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9"/>
  <workbookPr filterPrivacy="1"/>
  <xr:revisionPtr revIDLastSave="0" documentId="8_{693D3ADA-FE44-4991-8AAB-EFC973A715EF}" xr6:coauthVersionLast="47" xr6:coauthVersionMax="47" xr10:uidLastSave="{00000000-0000-0000-0000-000000000000}"/>
  <bookViews>
    <workbookView xWindow="620" yWindow="760" windowWidth="26380" windowHeight="14920" activeTab="1" xr2:uid="{00000000-000D-0000-FFFF-FFFF00000000}"/>
  </bookViews>
  <sheets>
    <sheet name="ImpactDB_final" sheetId="5" r:id="rId1"/>
    <sheet name="ImpactDB_manual_copy_01062024" sheetId="8" r:id="rId2"/>
    <sheet name="ImpactDB" sheetId="1" r:id="rId3"/>
    <sheet name="ImpactDB_v2" sheetId="3" r:id="rId4"/>
    <sheet name="scratch2_subevents" sheetId="4" r:id="rId5"/>
    <sheet name="subevents_in_progress_koffi" sheetId="6" r:id="rId6"/>
    <sheet name="Informal_discussions" sheetId="7" r:id="rId7"/>
  </sheets>
  <definedNames>
    <definedName name="_xlnm._FilterDatabase" localSheetId="0" hidden="1">ImpactDB_final!$A$1:$A$857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5" l="1" a="1"/>
  <c r="AH2" i="5"/>
  <c r="BH2" i="5"/>
  <c r="BM849" i="5"/>
  <c r="BM3" i="5"/>
  <c r="BM4" i="5"/>
  <c r="BM5" i="5"/>
  <c r="BM6" i="5"/>
  <c r="BM7" i="5"/>
  <c r="BM8" i="5"/>
  <c r="BM9" i="5"/>
  <c r="BM10" i="5"/>
  <c r="BM11" i="5"/>
  <c r="BM12" i="5"/>
  <c r="BM13" i="5"/>
  <c r="BM14" i="5"/>
  <c r="BM15" i="5"/>
  <c r="BM16" i="5"/>
  <c r="BM17" i="5"/>
  <c r="BM18" i="5"/>
  <c r="BM19" i="5"/>
  <c r="BM20" i="5"/>
  <c r="BM21" i="5"/>
  <c r="BM22" i="5"/>
  <c r="BM23" i="5"/>
  <c r="BM24" i="5"/>
  <c r="BM25" i="5"/>
  <c r="BM26" i="5"/>
  <c r="BM27" i="5"/>
  <c r="BM28" i="5"/>
  <c r="BM29" i="5"/>
  <c r="BM30" i="5"/>
  <c r="BM31" i="5"/>
  <c r="BM32" i="5"/>
  <c r="BM33" i="5"/>
  <c r="BM34" i="5"/>
  <c r="BM35" i="5"/>
  <c r="BM36" i="5"/>
  <c r="BM37" i="5"/>
  <c r="BM38" i="5"/>
  <c r="BM39" i="5"/>
  <c r="BM40" i="5"/>
  <c r="BM41" i="5"/>
  <c r="BM42" i="5"/>
  <c r="BM43" i="5"/>
  <c r="BM44" i="5"/>
  <c r="BM45" i="5"/>
  <c r="BM46" i="5"/>
  <c r="BM47" i="5"/>
  <c r="BM48" i="5"/>
  <c r="BM49" i="5"/>
  <c r="BM50" i="5"/>
  <c r="BM51" i="5"/>
  <c r="BM52" i="5"/>
  <c r="BM53" i="5"/>
  <c r="BM54" i="5"/>
  <c r="BM55" i="5"/>
  <c r="BM56" i="5"/>
  <c r="BM57" i="5"/>
  <c r="BM58" i="5"/>
  <c r="BM59" i="5"/>
  <c r="BM60" i="5"/>
  <c r="BM61" i="5"/>
  <c r="BM62" i="5"/>
  <c r="BM63" i="5"/>
  <c r="BM64" i="5"/>
  <c r="BM65" i="5"/>
  <c r="BM66" i="5"/>
  <c r="BM67" i="5"/>
  <c r="BM68" i="5"/>
  <c r="BM69" i="5"/>
  <c r="BM70" i="5"/>
  <c r="BM71" i="5"/>
  <c r="BM72" i="5"/>
  <c r="BM73" i="5"/>
  <c r="BM74" i="5"/>
  <c r="BM75" i="5"/>
  <c r="BM76" i="5"/>
  <c r="BM77" i="5"/>
  <c r="BM78" i="5"/>
  <c r="BM79" i="5"/>
  <c r="BM80" i="5"/>
  <c r="BM81" i="5"/>
  <c r="BM82" i="5"/>
  <c r="BM83" i="5"/>
  <c r="BM84" i="5"/>
  <c r="BM85" i="5"/>
  <c r="BM86" i="5"/>
  <c r="BM87" i="5"/>
  <c r="BM88" i="5"/>
  <c r="BM89" i="5"/>
  <c r="BM90" i="5"/>
  <c r="BM91" i="5"/>
  <c r="BM92" i="5"/>
  <c r="BM93" i="5"/>
  <c r="BM94" i="5"/>
  <c r="BM95" i="5"/>
  <c r="BM96" i="5"/>
  <c r="BM97" i="5"/>
  <c r="BM98" i="5"/>
  <c r="BM99" i="5"/>
  <c r="BM100" i="5"/>
  <c r="BM101" i="5"/>
  <c r="BM102" i="5"/>
  <c r="BM103" i="5"/>
  <c r="BM104" i="5"/>
  <c r="BM105" i="5"/>
  <c r="BM106" i="5"/>
  <c r="BM107" i="5"/>
  <c r="BM108" i="5"/>
  <c r="BM109" i="5"/>
  <c r="BM110" i="5"/>
  <c r="BM111" i="5"/>
  <c r="BM112" i="5"/>
  <c r="BM113" i="5"/>
  <c r="BM114" i="5"/>
  <c r="BM115" i="5"/>
  <c r="BM116" i="5"/>
  <c r="BM117" i="5"/>
  <c r="BM118" i="5"/>
  <c r="BM119" i="5"/>
  <c r="BM120" i="5"/>
  <c r="BM121" i="5"/>
  <c r="BM122" i="5"/>
  <c r="BM123" i="5"/>
  <c r="BM124" i="5"/>
  <c r="BM125" i="5"/>
  <c r="BM126" i="5"/>
  <c r="BM127" i="5"/>
  <c r="BM128" i="5"/>
  <c r="BM129" i="5"/>
  <c r="BM130" i="5"/>
  <c r="BM131" i="5"/>
  <c r="BM132" i="5"/>
  <c r="BM133" i="5"/>
  <c r="BM134" i="5"/>
  <c r="BM135" i="5"/>
  <c r="BM136" i="5"/>
  <c r="BM137" i="5"/>
  <c r="BM138" i="5"/>
  <c r="BM139" i="5"/>
  <c r="BM140" i="5"/>
  <c r="BM141" i="5"/>
  <c r="BM142" i="5"/>
  <c r="BM143" i="5"/>
  <c r="BM144" i="5"/>
  <c r="BM145" i="5"/>
  <c r="BM146" i="5"/>
  <c r="BM147" i="5"/>
  <c r="BM148" i="5"/>
  <c r="BM149" i="5"/>
  <c r="BM150" i="5"/>
  <c r="BM151" i="5"/>
  <c r="BM152" i="5"/>
  <c r="BM153" i="5"/>
  <c r="BM154" i="5"/>
  <c r="BM155" i="5"/>
  <c r="BM156" i="5"/>
  <c r="BM157" i="5"/>
  <c r="BM158" i="5"/>
  <c r="BM159" i="5"/>
  <c r="BM160" i="5"/>
  <c r="BM161" i="5"/>
  <c r="BM162" i="5"/>
  <c r="BM163" i="5"/>
  <c r="BM164" i="5"/>
  <c r="BM165" i="5"/>
  <c r="BM166" i="5"/>
  <c r="BM167" i="5"/>
  <c r="BM168" i="5"/>
  <c r="BM169" i="5"/>
  <c r="BM170" i="5"/>
  <c r="BM171" i="5"/>
  <c r="BM172" i="5"/>
  <c r="BM173" i="5"/>
  <c r="BM174" i="5"/>
  <c r="BM175" i="5"/>
  <c r="BM176" i="5"/>
  <c r="BM177" i="5"/>
  <c r="BM178" i="5"/>
  <c r="BM179" i="5"/>
  <c r="BM180" i="5"/>
  <c r="BM181" i="5"/>
  <c r="BM182" i="5"/>
  <c r="BM183" i="5"/>
  <c r="BM184" i="5"/>
  <c r="BM185" i="5"/>
  <c r="BM186" i="5"/>
  <c r="BM187" i="5"/>
  <c r="BM188" i="5"/>
  <c r="BM189" i="5"/>
  <c r="BM190" i="5"/>
  <c r="BM191" i="5"/>
  <c r="BM192" i="5"/>
  <c r="BM193" i="5"/>
  <c r="BM194" i="5"/>
  <c r="BM195" i="5"/>
  <c r="BM196" i="5"/>
  <c r="BM197" i="5"/>
  <c r="BM198" i="5"/>
  <c r="BM199" i="5"/>
  <c r="BM200" i="5"/>
  <c r="BM201" i="5"/>
  <c r="BM202" i="5"/>
  <c r="BM203" i="5"/>
  <c r="BM204" i="5"/>
  <c r="BM205" i="5"/>
  <c r="BM206" i="5"/>
  <c r="BM207" i="5"/>
  <c r="BM208" i="5"/>
  <c r="BM209" i="5"/>
  <c r="BM210" i="5"/>
  <c r="BM211" i="5"/>
  <c r="BM212" i="5"/>
  <c r="BM213" i="5"/>
  <c r="BM214" i="5"/>
  <c r="BM215" i="5"/>
  <c r="BM216" i="5"/>
  <c r="BM217" i="5"/>
  <c r="BM218" i="5"/>
  <c r="BM219" i="5"/>
  <c r="BM220" i="5"/>
  <c r="BM221" i="5"/>
  <c r="BM222" i="5"/>
  <c r="BM223" i="5"/>
  <c r="BM224" i="5"/>
  <c r="BM225" i="5"/>
  <c r="BM226" i="5"/>
  <c r="BM227" i="5"/>
  <c r="BM228" i="5"/>
  <c r="BM229" i="5"/>
  <c r="BM230" i="5"/>
  <c r="BM231" i="5"/>
  <c r="BM232" i="5"/>
  <c r="BM233" i="5"/>
  <c r="BM234" i="5"/>
  <c r="BM235" i="5"/>
  <c r="BM236" i="5"/>
  <c r="BM237" i="5"/>
  <c r="BM238" i="5"/>
  <c r="BM239" i="5"/>
  <c r="BM240" i="5"/>
  <c r="BM241" i="5"/>
  <c r="BM242" i="5"/>
  <c r="BM243" i="5"/>
  <c r="BM244" i="5"/>
  <c r="BM245" i="5"/>
  <c r="BM246" i="5"/>
  <c r="BM247" i="5"/>
  <c r="BM248" i="5"/>
  <c r="BM249" i="5"/>
  <c r="BM250" i="5"/>
  <c r="BM251" i="5"/>
  <c r="BM252" i="5"/>
  <c r="BM253" i="5"/>
  <c r="BM254" i="5"/>
  <c r="BM255" i="5"/>
  <c r="BM256" i="5"/>
  <c r="BM257" i="5"/>
  <c r="BM258" i="5"/>
  <c r="BM259" i="5"/>
  <c r="BM260" i="5"/>
  <c r="BM261" i="5"/>
  <c r="BM262" i="5"/>
  <c r="BM263" i="5"/>
  <c r="BM264" i="5"/>
  <c r="BM265" i="5"/>
  <c r="BM266" i="5"/>
  <c r="BM267" i="5"/>
  <c r="BM268" i="5"/>
  <c r="BM269" i="5"/>
  <c r="BM270" i="5"/>
  <c r="BM271" i="5"/>
  <c r="BM272" i="5"/>
  <c r="BM273" i="5"/>
  <c r="BM274" i="5"/>
  <c r="BM275" i="5"/>
  <c r="BM276" i="5"/>
  <c r="BM277" i="5"/>
  <c r="BM278" i="5"/>
  <c r="BM279" i="5"/>
  <c r="BM280" i="5"/>
  <c r="BM281" i="5"/>
  <c r="BM282" i="5"/>
  <c r="BM283" i="5"/>
  <c r="BM284" i="5"/>
  <c r="BM285" i="5"/>
  <c r="BM286" i="5"/>
  <c r="BM287" i="5"/>
  <c r="BM288" i="5"/>
  <c r="BM289" i="5"/>
  <c r="BM290" i="5"/>
  <c r="BM291" i="5"/>
  <c r="BM292" i="5"/>
  <c r="BM293" i="5"/>
  <c r="BM294" i="5"/>
  <c r="BM295" i="5"/>
  <c r="BM296" i="5"/>
  <c r="BM297" i="5"/>
  <c r="BM298" i="5"/>
  <c r="BM299" i="5"/>
  <c r="BM300" i="5"/>
  <c r="BM301" i="5"/>
  <c r="BM302" i="5"/>
  <c r="BM303" i="5"/>
  <c r="BM304" i="5"/>
  <c r="BM305" i="5"/>
  <c r="BM306" i="5"/>
  <c r="BM307" i="5"/>
  <c r="BM308" i="5"/>
  <c r="BM309" i="5"/>
  <c r="BM310" i="5"/>
  <c r="BM311" i="5"/>
  <c r="BM312" i="5"/>
  <c r="BM313" i="5"/>
  <c r="BM314" i="5"/>
  <c r="BM315" i="5"/>
  <c r="BM316" i="5"/>
  <c r="BM317" i="5"/>
  <c r="BM318" i="5"/>
  <c r="BM319" i="5"/>
  <c r="BM320" i="5"/>
  <c r="BM321" i="5"/>
  <c r="BM322" i="5"/>
  <c r="BM323" i="5"/>
  <c r="BM324" i="5"/>
  <c r="BM325" i="5"/>
  <c r="BM326" i="5"/>
  <c r="BM327" i="5"/>
  <c r="BM328" i="5"/>
  <c r="BM329" i="5"/>
  <c r="BM330" i="5"/>
  <c r="BM331" i="5"/>
  <c r="BM332" i="5"/>
  <c r="BM333" i="5"/>
  <c r="BM334" i="5"/>
  <c r="BM335" i="5"/>
  <c r="BM336" i="5"/>
  <c r="BM337" i="5"/>
  <c r="BM338" i="5"/>
  <c r="BM339" i="5"/>
  <c r="BM340" i="5"/>
  <c r="BM341" i="5"/>
  <c r="BM342" i="5"/>
  <c r="BM343" i="5"/>
  <c r="BM344" i="5"/>
  <c r="BM345" i="5"/>
  <c r="BM346" i="5"/>
  <c r="BM347" i="5"/>
  <c r="BM348" i="5"/>
  <c r="BM349" i="5"/>
  <c r="BM350" i="5"/>
  <c r="BM351" i="5"/>
  <c r="BM352" i="5"/>
  <c r="BM353" i="5"/>
  <c r="BM354" i="5"/>
  <c r="BM355" i="5"/>
  <c r="BM356" i="5"/>
  <c r="BM357" i="5"/>
  <c r="BM358" i="5"/>
  <c r="BM359" i="5"/>
  <c r="BM360" i="5"/>
  <c r="BM361" i="5"/>
  <c r="BM362" i="5"/>
  <c r="BM363" i="5"/>
  <c r="BM364" i="5"/>
  <c r="BM365" i="5"/>
  <c r="BM366" i="5"/>
  <c r="BM367" i="5"/>
  <c r="BM368" i="5"/>
  <c r="BM369" i="5"/>
  <c r="BM370" i="5"/>
  <c r="BM371" i="5"/>
  <c r="BM372" i="5"/>
  <c r="BM373" i="5"/>
  <c r="BM374" i="5"/>
  <c r="BM375" i="5"/>
  <c r="BM376" i="5"/>
  <c r="BM377" i="5"/>
  <c r="BM378" i="5"/>
  <c r="BM379" i="5"/>
  <c r="BM380" i="5"/>
  <c r="BM381" i="5"/>
  <c r="BM382" i="5"/>
  <c r="BM383" i="5"/>
  <c r="BM384" i="5"/>
  <c r="BM385" i="5"/>
  <c r="BM386" i="5"/>
  <c r="BM387" i="5"/>
  <c r="BM388" i="5"/>
  <c r="BM389" i="5"/>
  <c r="BM390" i="5"/>
  <c r="BM391" i="5"/>
  <c r="BM392" i="5"/>
  <c r="BM393" i="5"/>
  <c r="BM394" i="5"/>
  <c r="BM395" i="5"/>
  <c r="BM396" i="5"/>
  <c r="BM397" i="5"/>
  <c r="BM398" i="5"/>
  <c r="BM399" i="5"/>
  <c r="BM400" i="5"/>
  <c r="BM401" i="5"/>
  <c r="BM402" i="5"/>
  <c r="BM403" i="5"/>
  <c r="BM404" i="5"/>
  <c r="BM405" i="5"/>
  <c r="BM406" i="5"/>
  <c r="BM407" i="5"/>
  <c r="BM408" i="5"/>
  <c r="BM409" i="5"/>
  <c r="BM410" i="5"/>
  <c r="BM411" i="5"/>
  <c r="BM412" i="5"/>
  <c r="BM413" i="5"/>
  <c r="BM414" i="5"/>
  <c r="BM415" i="5"/>
  <c r="BM416" i="5"/>
  <c r="BM417" i="5"/>
  <c r="BM418" i="5"/>
  <c r="BM419" i="5"/>
  <c r="BM420" i="5"/>
  <c r="BM421" i="5"/>
  <c r="BM422" i="5"/>
  <c r="BM423" i="5"/>
  <c r="BM424" i="5"/>
  <c r="BM425" i="5"/>
  <c r="BM426" i="5"/>
  <c r="BM427" i="5"/>
  <c r="BM428" i="5"/>
  <c r="BM429" i="5"/>
  <c r="BM430" i="5"/>
  <c r="BM431" i="5"/>
  <c r="BM432" i="5"/>
  <c r="BM433" i="5"/>
  <c r="BM434" i="5"/>
  <c r="BM435" i="5"/>
  <c r="BM436" i="5"/>
  <c r="BM437" i="5"/>
  <c r="BM438" i="5"/>
  <c r="BM439" i="5"/>
  <c r="BM440" i="5"/>
  <c r="BM441" i="5"/>
  <c r="BM442" i="5"/>
  <c r="BM443" i="5"/>
  <c r="BM444" i="5"/>
  <c r="BM445" i="5"/>
  <c r="BM446" i="5"/>
  <c r="BM447" i="5"/>
  <c r="BM448" i="5"/>
  <c r="BM449" i="5"/>
  <c r="BM450" i="5"/>
  <c r="BM451" i="5"/>
  <c r="BM452" i="5"/>
  <c r="BM453" i="5"/>
  <c r="BM454" i="5"/>
  <c r="BM455" i="5"/>
  <c r="BM456" i="5"/>
  <c r="BM457" i="5"/>
  <c r="BM458" i="5"/>
  <c r="BM459" i="5"/>
  <c r="BM460" i="5"/>
  <c r="BM461" i="5"/>
  <c r="BM462" i="5"/>
  <c r="BM463" i="5"/>
  <c r="BM464" i="5"/>
  <c r="BM465" i="5"/>
  <c r="BM466" i="5"/>
  <c r="BM467" i="5"/>
  <c r="BM468" i="5"/>
  <c r="BM469" i="5"/>
  <c r="BM470" i="5"/>
  <c r="BM471" i="5"/>
  <c r="BM472" i="5"/>
  <c r="BM473" i="5"/>
  <c r="BM474" i="5"/>
  <c r="BM475" i="5"/>
  <c r="BM476" i="5"/>
  <c r="BM477" i="5"/>
  <c r="BM478" i="5"/>
  <c r="BM479" i="5"/>
  <c r="BM480" i="5"/>
  <c r="BM481" i="5"/>
  <c r="BM482" i="5"/>
  <c r="BM483" i="5"/>
  <c r="BM484" i="5"/>
  <c r="BM485" i="5"/>
  <c r="BM486" i="5"/>
  <c r="BM487" i="5"/>
  <c r="BM488" i="5"/>
  <c r="BM489" i="5"/>
  <c r="BM490" i="5"/>
  <c r="BM491" i="5"/>
  <c r="BM492" i="5"/>
  <c r="BM493" i="5"/>
  <c r="BM494" i="5"/>
  <c r="BM495" i="5"/>
  <c r="BM496" i="5"/>
  <c r="BM497" i="5"/>
  <c r="BM498" i="5"/>
  <c r="BM499" i="5"/>
  <c r="BM500" i="5"/>
  <c r="BM501" i="5"/>
  <c r="BM502" i="5"/>
  <c r="BM503" i="5"/>
  <c r="BM504" i="5"/>
  <c r="BM505" i="5"/>
  <c r="BM506" i="5"/>
  <c r="BM507" i="5"/>
  <c r="BM508" i="5"/>
  <c r="BM509" i="5"/>
  <c r="BM510" i="5"/>
  <c r="BM511" i="5"/>
  <c r="BM512" i="5"/>
  <c r="BM513" i="5"/>
  <c r="BM514" i="5"/>
  <c r="BM515" i="5"/>
  <c r="BM516" i="5"/>
  <c r="BM517" i="5"/>
  <c r="BM518" i="5"/>
  <c r="BM519" i="5"/>
  <c r="BM520" i="5"/>
  <c r="BM521" i="5"/>
  <c r="BM522" i="5"/>
  <c r="BM523" i="5"/>
  <c r="BM524" i="5"/>
  <c r="BM525" i="5"/>
  <c r="BM526" i="5"/>
  <c r="BM527" i="5"/>
  <c r="BM528" i="5"/>
  <c r="BM529" i="5"/>
  <c r="BM530" i="5"/>
  <c r="BM531" i="5"/>
  <c r="BM532" i="5"/>
  <c r="BM533" i="5"/>
  <c r="BM534" i="5"/>
  <c r="BM535" i="5"/>
  <c r="BM536" i="5"/>
  <c r="BM537" i="5"/>
  <c r="BM538" i="5"/>
  <c r="BM539" i="5"/>
  <c r="BM540" i="5"/>
  <c r="BM541" i="5"/>
  <c r="BM542" i="5"/>
  <c r="BM543" i="5"/>
  <c r="BM544" i="5"/>
  <c r="BM545" i="5"/>
  <c r="BM546" i="5"/>
  <c r="BM547" i="5"/>
  <c r="BM548" i="5"/>
  <c r="BM549" i="5"/>
  <c r="BM550" i="5"/>
  <c r="BM551" i="5"/>
  <c r="BM552" i="5"/>
  <c r="BM553" i="5"/>
  <c r="BM554" i="5"/>
  <c r="BM555" i="5"/>
  <c r="BM556" i="5"/>
  <c r="BM557" i="5"/>
  <c r="BM558" i="5"/>
  <c r="BM559" i="5"/>
  <c r="BM560" i="5"/>
  <c r="BM561" i="5"/>
  <c r="BM562" i="5"/>
  <c r="BM563" i="5"/>
  <c r="BM564" i="5"/>
  <c r="BM565" i="5"/>
  <c r="BM566" i="5"/>
  <c r="BM567" i="5"/>
  <c r="BM568" i="5"/>
  <c r="BM569" i="5"/>
  <c r="BM570" i="5"/>
  <c r="BM571" i="5"/>
  <c r="BM572" i="5"/>
  <c r="BM573" i="5"/>
  <c r="BM574" i="5"/>
  <c r="BM575" i="5"/>
  <c r="BM576" i="5"/>
  <c r="BM577" i="5"/>
  <c r="BM578" i="5"/>
  <c r="BM579" i="5"/>
  <c r="BM580" i="5"/>
  <c r="BM581" i="5"/>
  <c r="BM582" i="5"/>
  <c r="BM583" i="5"/>
  <c r="BM584" i="5"/>
  <c r="BM585" i="5"/>
  <c r="BM586" i="5"/>
  <c r="BM587" i="5"/>
  <c r="BM588" i="5"/>
  <c r="BM589" i="5"/>
  <c r="BM590" i="5"/>
  <c r="BM591" i="5"/>
  <c r="BM592" i="5"/>
  <c r="BM593" i="5"/>
  <c r="BM594" i="5"/>
  <c r="BM595" i="5"/>
  <c r="BM596" i="5"/>
  <c r="BM597" i="5"/>
  <c r="BM598" i="5"/>
  <c r="BM599" i="5"/>
  <c r="BM600" i="5"/>
  <c r="BM601" i="5"/>
  <c r="BM602" i="5"/>
  <c r="BM603" i="5"/>
  <c r="BM604" i="5"/>
  <c r="BM605" i="5"/>
  <c r="BM606" i="5"/>
  <c r="BM607" i="5"/>
  <c r="BM608" i="5"/>
  <c r="BM609" i="5"/>
  <c r="BM610" i="5"/>
  <c r="BM611" i="5"/>
  <c r="BM612" i="5"/>
  <c r="BM613" i="5"/>
  <c r="BM614" i="5"/>
  <c r="BM615" i="5"/>
  <c r="BM616" i="5"/>
  <c r="BM617" i="5"/>
  <c r="BM618" i="5"/>
  <c r="BM619" i="5"/>
  <c r="BM620" i="5"/>
  <c r="BM621" i="5"/>
  <c r="BM622" i="5"/>
  <c r="BM623" i="5"/>
  <c r="BM624" i="5"/>
  <c r="BM625" i="5"/>
  <c r="BM626" i="5"/>
  <c r="BM627" i="5"/>
  <c r="BM628" i="5"/>
  <c r="BM629" i="5"/>
  <c r="BM630" i="5"/>
  <c r="BM631" i="5"/>
  <c r="BM632" i="5"/>
  <c r="BM633" i="5"/>
  <c r="BM634" i="5"/>
  <c r="BM635" i="5"/>
  <c r="BM636" i="5"/>
  <c r="BM637" i="5"/>
  <c r="BM638" i="5"/>
  <c r="BM639" i="5"/>
  <c r="BM640" i="5"/>
  <c r="BM641" i="5"/>
  <c r="BM642" i="5"/>
  <c r="BM643" i="5"/>
  <c r="BM644" i="5"/>
  <c r="BM645" i="5"/>
  <c r="BM646" i="5"/>
  <c r="BM647" i="5"/>
  <c r="BM648" i="5"/>
  <c r="BM649" i="5"/>
  <c r="BM650" i="5"/>
  <c r="BM651" i="5"/>
  <c r="BM652" i="5"/>
  <c r="BM653" i="5"/>
  <c r="BM654" i="5"/>
  <c r="BM655" i="5"/>
  <c r="BM656" i="5"/>
  <c r="BM657" i="5"/>
  <c r="BM658" i="5"/>
  <c r="BM659" i="5"/>
  <c r="BM660" i="5"/>
  <c r="BM661" i="5"/>
  <c r="BM662" i="5"/>
  <c r="BM663" i="5"/>
  <c r="BM664" i="5"/>
  <c r="BM665" i="5"/>
  <c r="BM666" i="5"/>
  <c r="BM667" i="5"/>
  <c r="BM668" i="5"/>
  <c r="BM669" i="5"/>
  <c r="BM670" i="5"/>
  <c r="BM671" i="5"/>
  <c r="BM672" i="5"/>
  <c r="BM673" i="5"/>
  <c r="BM674" i="5"/>
  <c r="BM2" i="5"/>
  <c r="BL3" i="5"/>
  <c r="BL4" i="5"/>
  <c r="BL5" i="5"/>
  <c r="BL6" i="5"/>
  <c r="BL7" i="5"/>
  <c r="BL8" i="5"/>
  <c r="BL9" i="5"/>
  <c r="BL10" i="5"/>
  <c r="BL11" i="5"/>
  <c r="BL12" i="5"/>
  <c r="BL13" i="5"/>
  <c r="BL14" i="5"/>
  <c r="BL15" i="5"/>
  <c r="BL16" i="5"/>
  <c r="BL17" i="5"/>
  <c r="BL18" i="5"/>
  <c r="BL19" i="5"/>
  <c r="BL20" i="5"/>
  <c r="BL21" i="5"/>
  <c r="BL22" i="5"/>
  <c r="BL23" i="5"/>
  <c r="BL24" i="5"/>
  <c r="BL25" i="5"/>
  <c r="BL26" i="5"/>
  <c r="BL27" i="5"/>
  <c r="BL28" i="5"/>
  <c r="BL29" i="5"/>
  <c r="BL30" i="5"/>
  <c r="BL31" i="5"/>
  <c r="BL32" i="5"/>
  <c r="BL33" i="5"/>
  <c r="BL34" i="5"/>
  <c r="BL35" i="5"/>
  <c r="BL36" i="5"/>
  <c r="BL37" i="5"/>
  <c r="BL38" i="5"/>
  <c r="BL39" i="5"/>
  <c r="BL40" i="5"/>
  <c r="BL41" i="5"/>
  <c r="BL42" i="5"/>
  <c r="BL43" i="5"/>
  <c r="BL44" i="5"/>
  <c r="BL45" i="5"/>
  <c r="BL46" i="5"/>
  <c r="BL47" i="5"/>
  <c r="BL48" i="5"/>
  <c r="BL49" i="5"/>
  <c r="BL50" i="5"/>
  <c r="BL51" i="5"/>
  <c r="BL52" i="5"/>
  <c r="BL53" i="5"/>
  <c r="BL54" i="5"/>
  <c r="BL55" i="5"/>
  <c r="BL56" i="5"/>
  <c r="BL57" i="5"/>
  <c r="BL58" i="5"/>
  <c r="BL59" i="5"/>
  <c r="BL60" i="5"/>
  <c r="BL61" i="5"/>
  <c r="BL62" i="5"/>
  <c r="BL63" i="5"/>
  <c r="BL64" i="5"/>
  <c r="BL65" i="5"/>
  <c r="BL66" i="5"/>
  <c r="BL67" i="5"/>
  <c r="BL68" i="5"/>
  <c r="BL69" i="5"/>
  <c r="BL70" i="5"/>
  <c r="BL71" i="5"/>
  <c r="BL72" i="5"/>
  <c r="BL73" i="5"/>
  <c r="BL74" i="5"/>
  <c r="BL75" i="5"/>
  <c r="BL76" i="5"/>
  <c r="BL77" i="5"/>
  <c r="BL78" i="5"/>
  <c r="BL79" i="5"/>
  <c r="BL80" i="5"/>
  <c r="BL81" i="5"/>
  <c r="BL82" i="5"/>
  <c r="BL83" i="5"/>
  <c r="BL84" i="5"/>
  <c r="BL85" i="5"/>
  <c r="BL86" i="5"/>
  <c r="BL87" i="5"/>
  <c r="BL88" i="5"/>
  <c r="BL89" i="5"/>
  <c r="BL90" i="5"/>
  <c r="BL91" i="5"/>
  <c r="BL92" i="5"/>
  <c r="BL93" i="5"/>
  <c r="BL94" i="5"/>
  <c r="BL95" i="5"/>
  <c r="BL96" i="5"/>
  <c r="BL97" i="5"/>
  <c r="BL98" i="5"/>
  <c r="BL99" i="5"/>
  <c r="BL100" i="5"/>
  <c r="BL101" i="5"/>
  <c r="BL102" i="5"/>
  <c r="BL103" i="5"/>
  <c r="BL104" i="5"/>
  <c r="BL105" i="5"/>
  <c r="BL106" i="5"/>
  <c r="BL107" i="5"/>
  <c r="BL108" i="5"/>
  <c r="BL109" i="5"/>
  <c r="BL110" i="5"/>
  <c r="BL111" i="5"/>
  <c r="BL112" i="5"/>
  <c r="BL113" i="5"/>
  <c r="BL114" i="5"/>
  <c r="BL115" i="5"/>
  <c r="BL116" i="5"/>
  <c r="BL117" i="5"/>
  <c r="BL118" i="5"/>
  <c r="BL119" i="5"/>
  <c r="BL120" i="5"/>
  <c r="BL121" i="5"/>
  <c r="BL122" i="5"/>
  <c r="BL123" i="5"/>
  <c r="BL124" i="5"/>
  <c r="BL125" i="5"/>
  <c r="BL126" i="5"/>
  <c r="BL127" i="5"/>
  <c r="BL128" i="5"/>
  <c r="BL129" i="5"/>
  <c r="BL130" i="5"/>
  <c r="BL131" i="5"/>
  <c r="BL132" i="5"/>
  <c r="BL133" i="5"/>
  <c r="BL134" i="5"/>
  <c r="BL135" i="5"/>
  <c r="BL136" i="5"/>
  <c r="BL137" i="5"/>
  <c r="BL138" i="5"/>
  <c r="BL139" i="5"/>
  <c r="BL140" i="5"/>
  <c r="BL141" i="5"/>
  <c r="BL142" i="5"/>
  <c r="BL143" i="5"/>
  <c r="BL144" i="5"/>
  <c r="BL145" i="5"/>
  <c r="BL146" i="5"/>
  <c r="BL147" i="5"/>
  <c r="BL148" i="5"/>
  <c r="BL149" i="5"/>
  <c r="BL150" i="5"/>
  <c r="BL151" i="5"/>
  <c r="BL152" i="5"/>
  <c r="BL153" i="5"/>
  <c r="BL154" i="5"/>
  <c r="BL155" i="5"/>
  <c r="BL156" i="5"/>
  <c r="BL157" i="5"/>
  <c r="BL158" i="5"/>
  <c r="BL159" i="5"/>
  <c r="BL160" i="5"/>
  <c r="BL161" i="5"/>
  <c r="BL162" i="5"/>
  <c r="BL163" i="5"/>
  <c r="BL164" i="5"/>
  <c r="BL165" i="5"/>
  <c r="BL166" i="5"/>
  <c r="BL167" i="5"/>
  <c r="BL168" i="5"/>
  <c r="BL169" i="5"/>
  <c r="BL170" i="5"/>
  <c r="BL171" i="5"/>
  <c r="BL172" i="5"/>
  <c r="BL173" i="5"/>
  <c r="BL174" i="5"/>
  <c r="BL175" i="5"/>
  <c r="BL176" i="5"/>
  <c r="BL177" i="5"/>
  <c r="BL178" i="5"/>
  <c r="BL179" i="5"/>
  <c r="BL180" i="5"/>
  <c r="BL181" i="5"/>
  <c r="BL182" i="5"/>
  <c r="BL183" i="5"/>
  <c r="BL184" i="5"/>
  <c r="BL185" i="5"/>
  <c r="BL186" i="5"/>
  <c r="BL187" i="5"/>
  <c r="BL188" i="5"/>
  <c r="BL189" i="5"/>
  <c r="BL190" i="5"/>
  <c r="BL191" i="5"/>
  <c r="BL192" i="5"/>
  <c r="BL193" i="5"/>
  <c r="BL194" i="5"/>
  <c r="BL195" i="5"/>
  <c r="BL196" i="5"/>
  <c r="BL197" i="5"/>
  <c r="BL198" i="5"/>
  <c r="BL199" i="5"/>
  <c r="BL200" i="5"/>
  <c r="BL201" i="5"/>
  <c r="BL202" i="5"/>
  <c r="BL203" i="5"/>
  <c r="BL204" i="5"/>
  <c r="BL205" i="5"/>
  <c r="BL206" i="5"/>
  <c r="BL207" i="5"/>
  <c r="BL208" i="5"/>
  <c r="BL209" i="5"/>
  <c r="BL210" i="5"/>
  <c r="BL211" i="5"/>
  <c r="BL212" i="5"/>
  <c r="BL213" i="5"/>
  <c r="BL214" i="5"/>
  <c r="BL215" i="5"/>
  <c r="BL216" i="5"/>
  <c r="BL217" i="5"/>
  <c r="BL218" i="5"/>
  <c r="BL219" i="5"/>
  <c r="BL220" i="5"/>
  <c r="BL221" i="5"/>
  <c r="BL222" i="5"/>
  <c r="BL223" i="5"/>
  <c r="BL224" i="5"/>
  <c r="BL225" i="5"/>
  <c r="BL226" i="5"/>
  <c r="BL227" i="5"/>
  <c r="BL228" i="5"/>
  <c r="BL229" i="5"/>
  <c r="BL230" i="5"/>
  <c r="BL231" i="5"/>
  <c r="BL232" i="5"/>
  <c r="BL233" i="5"/>
  <c r="BL234" i="5"/>
  <c r="BL235" i="5"/>
  <c r="BL236" i="5"/>
  <c r="BL237" i="5"/>
  <c r="BL238" i="5"/>
  <c r="BL239" i="5"/>
  <c r="BL240" i="5"/>
  <c r="BL241" i="5"/>
  <c r="BL242" i="5"/>
  <c r="BL243" i="5"/>
  <c r="BL244" i="5"/>
  <c r="BL245" i="5"/>
  <c r="BL246" i="5"/>
  <c r="BL247" i="5"/>
  <c r="BL248" i="5"/>
  <c r="BL249" i="5"/>
  <c r="BL250" i="5"/>
  <c r="BL251" i="5"/>
  <c r="BL252" i="5"/>
  <c r="BL253" i="5"/>
  <c r="BL254" i="5"/>
  <c r="BL255" i="5"/>
  <c r="BL256" i="5"/>
  <c r="BL257" i="5"/>
  <c r="BL258" i="5"/>
  <c r="BL259" i="5"/>
  <c r="BL260" i="5"/>
  <c r="BL261" i="5"/>
  <c r="BL262" i="5"/>
  <c r="BL263" i="5"/>
  <c r="BL264" i="5"/>
  <c r="BL265" i="5"/>
  <c r="BL266" i="5"/>
  <c r="BL267" i="5"/>
  <c r="BL268" i="5"/>
  <c r="BL269" i="5"/>
  <c r="BL270" i="5"/>
  <c r="BL271" i="5"/>
  <c r="BL272" i="5"/>
  <c r="BL273" i="5"/>
  <c r="BL274" i="5"/>
  <c r="BL275" i="5"/>
  <c r="BL276" i="5"/>
  <c r="BL277" i="5"/>
  <c r="BL278" i="5"/>
  <c r="BL279" i="5"/>
  <c r="BL280" i="5"/>
  <c r="BL281" i="5"/>
  <c r="BL282" i="5"/>
  <c r="BL283" i="5"/>
  <c r="BL284" i="5"/>
  <c r="BL285" i="5"/>
  <c r="BL286" i="5"/>
  <c r="BL287" i="5"/>
  <c r="BL288" i="5"/>
  <c r="BL289" i="5"/>
  <c r="BL290" i="5"/>
  <c r="BL291" i="5"/>
  <c r="BL292" i="5"/>
  <c r="BL293" i="5"/>
  <c r="BL294" i="5"/>
  <c r="BL295" i="5"/>
  <c r="BL296" i="5"/>
  <c r="BL297" i="5"/>
  <c r="BL298" i="5"/>
  <c r="BL299" i="5"/>
  <c r="BL300" i="5"/>
  <c r="BL301" i="5"/>
  <c r="BL302" i="5"/>
  <c r="BL303" i="5"/>
  <c r="BL304" i="5"/>
  <c r="BL305" i="5"/>
  <c r="BL306" i="5"/>
  <c r="BL307" i="5"/>
  <c r="BL308" i="5"/>
  <c r="BL309" i="5"/>
  <c r="BL310" i="5"/>
  <c r="BL311" i="5"/>
  <c r="BL312" i="5"/>
  <c r="BL313" i="5"/>
  <c r="BL314" i="5"/>
  <c r="BL315" i="5"/>
  <c r="BL316" i="5"/>
  <c r="BL317" i="5"/>
  <c r="BL318" i="5"/>
  <c r="BL319" i="5"/>
  <c r="BL320" i="5"/>
  <c r="BL321" i="5"/>
  <c r="BL322" i="5"/>
  <c r="BL323" i="5"/>
  <c r="BL324" i="5"/>
  <c r="BL325" i="5"/>
  <c r="BL326" i="5"/>
  <c r="BL327" i="5"/>
  <c r="BL328" i="5"/>
  <c r="BL329" i="5"/>
  <c r="BL330" i="5"/>
  <c r="BL331" i="5"/>
  <c r="BL332" i="5"/>
  <c r="BL333" i="5"/>
  <c r="BL334" i="5"/>
  <c r="BL335" i="5"/>
  <c r="BL336" i="5"/>
  <c r="BL337" i="5"/>
  <c r="BL338" i="5"/>
  <c r="BL339" i="5"/>
  <c r="BL340" i="5"/>
  <c r="BL341" i="5"/>
  <c r="BL342" i="5"/>
  <c r="BL343" i="5"/>
  <c r="BL344" i="5"/>
  <c r="BL345" i="5"/>
  <c r="BL346" i="5"/>
  <c r="BL347" i="5"/>
  <c r="BL348" i="5"/>
  <c r="BL349" i="5"/>
  <c r="BL350" i="5"/>
  <c r="BL351" i="5"/>
  <c r="BL352" i="5"/>
  <c r="BL353" i="5"/>
  <c r="BL354" i="5"/>
  <c r="BL355" i="5"/>
  <c r="BL356" i="5"/>
  <c r="BL357" i="5"/>
  <c r="BL358" i="5"/>
  <c r="BL359" i="5"/>
  <c r="BL360" i="5"/>
  <c r="BL361" i="5"/>
  <c r="BL362" i="5"/>
  <c r="BL363" i="5"/>
  <c r="BL364" i="5"/>
  <c r="BL365" i="5"/>
  <c r="BL366" i="5"/>
  <c r="BL367" i="5"/>
  <c r="BL368" i="5"/>
  <c r="BL369" i="5"/>
  <c r="BL370" i="5"/>
  <c r="BL371" i="5"/>
  <c r="BL372" i="5"/>
  <c r="BL373" i="5"/>
  <c r="BL374" i="5"/>
  <c r="BL375" i="5"/>
  <c r="BL376" i="5"/>
  <c r="BL377" i="5"/>
  <c r="BL378" i="5"/>
  <c r="BL379" i="5"/>
  <c r="BL380" i="5"/>
  <c r="BL381" i="5"/>
  <c r="BL382" i="5"/>
  <c r="BL383" i="5"/>
  <c r="BL384" i="5"/>
  <c r="BL385" i="5"/>
  <c r="BL386" i="5"/>
  <c r="BL387" i="5"/>
  <c r="BL388" i="5"/>
  <c r="BL389" i="5"/>
  <c r="BL390" i="5"/>
  <c r="BL391" i="5"/>
  <c r="BL392" i="5"/>
  <c r="BL393" i="5"/>
  <c r="BL394" i="5"/>
  <c r="BL395" i="5"/>
  <c r="BL396" i="5"/>
  <c r="BL397" i="5"/>
  <c r="BL398" i="5"/>
  <c r="BL399" i="5"/>
  <c r="BL400" i="5"/>
  <c r="BL401" i="5"/>
  <c r="BL402" i="5"/>
  <c r="BL403" i="5"/>
  <c r="BL404" i="5"/>
  <c r="BL405" i="5"/>
  <c r="BL406" i="5"/>
  <c r="BL407" i="5"/>
  <c r="BL408" i="5"/>
  <c r="BL409" i="5"/>
  <c r="BL410" i="5"/>
  <c r="BL411" i="5"/>
  <c r="BL412" i="5"/>
  <c r="BL413" i="5"/>
  <c r="BL414" i="5"/>
  <c r="BL415" i="5"/>
  <c r="BL416" i="5"/>
  <c r="BL417" i="5"/>
  <c r="BL418" i="5"/>
  <c r="BL419" i="5"/>
  <c r="BL420" i="5"/>
  <c r="BL421" i="5"/>
  <c r="BL422" i="5"/>
  <c r="BL423" i="5"/>
  <c r="BL424" i="5"/>
  <c r="BL425" i="5"/>
  <c r="BL426" i="5"/>
  <c r="BL427" i="5"/>
  <c r="BL428" i="5"/>
  <c r="BL429" i="5"/>
  <c r="BL430" i="5"/>
  <c r="BL431" i="5"/>
  <c r="BL432" i="5"/>
  <c r="BL433" i="5"/>
  <c r="BL434" i="5"/>
  <c r="BL435" i="5"/>
  <c r="BL436" i="5"/>
  <c r="BL437" i="5"/>
  <c r="BL438" i="5"/>
  <c r="BL439" i="5"/>
  <c r="BL440" i="5"/>
  <c r="BL441" i="5"/>
  <c r="BL442" i="5"/>
  <c r="BL443" i="5"/>
  <c r="BL444" i="5"/>
  <c r="BL445" i="5"/>
  <c r="BL446" i="5"/>
  <c r="BL447" i="5"/>
  <c r="BL448" i="5"/>
  <c r="BL449" i="5"/>
  <c r="BL450" i="5"/>
  <c r="BL451" i="5"/>
  <c r="BL452" i="5"/>
  <c r="BL453" i="5"/>
  <c r="BL454" i="5"/>
  <c r="BL455" i="5"/>
  <c r="BL456" i="5"/>
  <c r="BL457" i="5"/>
  <c r="BL458" i="5"/>
  <c r="BL459" i="5"/>
  <c r="BL460" i="5"/>
  <c r="BL461" i="5"/>
  <c r="BL462" i="5"/>
  <c r="BL463" i="5"/>
  <c r="BL464" i="5"/>
  <c r="BL465" i="5"/>
  <c r="BL466" i="5"/>
  <c r="BL467" i="5"/>
  <c r="BL468" i="5"/>
  <c r="BL469" i="5"/>
  <c r="BL470" i="5"/>
  <c r="BL471" i="5"/>
  <c r="BL472" i="5"/>
  <c r="BL473" i="5"/>
  <c r="BL474" i="5"/>
  <c r="BL475" i="5"/>
  <c r="BL476" i="5"/>
  <c r="BL477" i="5"/>
  <c r="BL478" i="5"/>
  <c r="BL479" i="5"/>
  <c r="BL480" i="5"/>
  <c r="BL481" i="5"/>
  <c r="BL482" i="5"/>
  <c r="BL483" i="5"/>
  <c r="BL484" i="5"/>
  <c r="BL485" i="5"/>
  <c r="BL486" i="5"/>
  <c r="BL487" i="5"/>
  <c r="BL488" i="5"/>
  <c r="BL489" i="5"/>
  <c r="BL490" i="5"/>
  <c r="BL491" i="5"/>
  <c r="BL492" i="5"/>
  <c r="BL493" i="5"/>
  <c r="BL494" i="5"/>
  <c r="BL495" i="5"/>
  <c r="BL496" i="5"/>
  <c r="BL497" i="5"/>
  <c r="BL498" i="5"/>
  <c r="BL499" i="5"/>
  <c r="BL500" i="5"/>
  <c r="BL501" i="5"/>
  <c r="BL502" i="5"/>
  <c r="BL503" i="5"/>
  <c r="BL504" i="5"/>
  <c r="BL505" i="5"/>
  <c r="BL506" i="5"/>
  <c r="BL507" i="5"/>
  <c r="BL508" i="5"/>
  <c r="BL509" i="5"/>
  <c r="BL510" i="5"/>
  <c r="BL511" i="5"/>
  <c r="BL512" i="5"/>
  <c r="BL513" i="5"/>
  <c r="BL514" i="5"/>
  <c r="BL515" i="5"/>
  <c r="BL516" i="5"/>
  <c r="BL517" i="5"/>
  <c r="BL518" i="5"/>
  <c r="BL519" i="5"/>
  <c r="BL520" i="5"/>
  <c r="BL521" i="5"/>
  <c r="BL522" i="5"/>
  <c r="BL523" i="5"/>
  <c r="BL524" i="5"/>
  <c r="BL525" i="5"/>
  <c r="BL526" i="5"/>
  <c r="BL527" i="5"/>
  <c r="BL528" i="5"/>
  <c r="BL529" i="5"/>
  <c r="BL530" i="5"/>
  <c r="BL531" i="5"/>
  <c r="BL532" i="5"/>
  <c r="BL533" i="5"/>
  <c r="BL534" i="5"/>
  <c r="BL535" i="5"/>
  <c r="BL536" i="5"/>
  <c r="BL537" i="5"/>
  <c r="BL538" i="5"/>
  <c r="BL539" i="5"/>
  <c r="BL540" i="5"/>
  <c r="BL541" i="5"/>
  <c r="BL542" i="5"/>
  <c r="BL543" i="5"/>
  <c r="BL544" i="5"/>
  <c r="BL545" i="5"/>
  <c r="BL546" i="5"/>
  <c r="BL547" i="5"/>
  <c r="BL548" i="5"/>
  <c r="BL549" i="5"/>
  <c r="BL550" i="5"/>
  <c r="BL551" i="5"/>
  <c r="BL552" i="5"/>
  <c r="BL553" i="5"/>
  <c r="BL554" i="5"/>
  <c r="BL555" i="5"/>
  <c r="BL556" i="5"/>
  <c r="BL557" i="5"/>
  <c r="BL558" i="5"/>
  <c r="BL559" i="5"/>
  <c r="BL560" i="5"/>
  <c r="BL561" i="5"/>
  <c r="BL562" i="5"/>
  <c r="BL563" i="5"/>
  <c r="BL564" i="5"/>
  <c r="BL565" i="5"/>
  <c r="BL566" i="5"/>
  <c r="BL567" i="5"/>
  <c r="BL568" i="5"/>
  <c r="BL569" i="5"/>
  <c r="BL570" i="5"/>
  <c r="BL571" i="5"/>
  <c r="BL572" i="5"/>
  <c r="BL573" i="5"/>
  <c r="BL574" i="5"/>
  <c r="BL575" i="5"/>
  <c r="BL576" i="5"/>
  <c r="BL577" i="5"/>
  <c r="BL578" i="5"/>
  <c r="BL579" i="5"/>
  <c r="BL580" i="5"/>
  <c r="BL581" i="5"/>
  <c r="BL582" i="5"/>
  <c r="BL583" i="5"/>
  <c r="BL584" i="5"/>
  <c r="BL585" i="5"/>
  <c r="BL586" i="5"/>
  <c r="BL587" i="5"/>
  <c r="BL588" i="5"/>
  <c r="BL589" i="5"/>
  <c r="BL590" i="5"/>
  <c r="BL591" i="5"/>
  <c r="BL592" i="5"/>
  <c r="BL593" i="5"/>
  <c r="BL594" i="5"/>
  <c r="BL595" i="5"/>
  <c r="BL596" i="5"/>
  <c r="BL597" i="5"/>
  <c r="BL598" i="5"/>
  <c r="BL599" i="5"/>
  <c r="BL600" i="5"/>
  <c r="BL601" i="5"/>
  <c r="BL602" i="5"/>
  <c r="BL603" i="5"/>
  <c r="BL604" i="5"/>
  <c r="BL605" i="5"/>
  <c r="BL606" i="5"/>
  <c r="BL607" i="5"/>
  <c r="BL608" i="5"/>
  <c r="BL609" i="5"/>
  <c r="BL610" i="5"/>
  <c r="BL611" i="5"/>
  <c r="BL612" i="5"/>
  <c r="BL613" i="5"/>
  <c r="BL614" i="5"/>
  <c r="BL615" i="5"/>
  <c r="BL616" i="5"/>
  <c r="BL617" i="5"/>
  <c r="BL618" i="5"/>
  <c r="BL619" i="5"/>
  <c r="BL620" i="5"/>
  <c r="BL621" i="5"/>
  <c r="BL622" i="5"/>
  <c r="BL623" i="5"/>
  <c r="BL624" i="5"/>
  <c r="BL625" i="5"/>
  <c r="BL626" i="5"/>
  <c r="BL627" i="5"/>
  <c r="BL628" i="5"/>
  <c r="BL629" i="5"/>
  <c r="BL630" i="5"/>
  <c r="BL631" i="5"/>
  <c r="BL632" i="5"/>
  <c r="BL633" i="5"/>
  <c r="BL634" i="5"/>
  <c r="BL635" i="5"/>
  <c r="BL636" i="5"/>
  <c r="BL637" i="5"/>
  <c r="BL638" i="5"/>
  <c r="BL639" i="5"/>
  <c r="BL640" i="5"/>
  <c r="BL641" i="5"/>
  <c r="BL642" i="5"/>
  <c r="BL643" i="5"/>
  <c r="BL644" i="5"/>
  <c r="BL645" i="5"/>
  <c r="BL646" i="5"/>
  <c r="BL647" i="5"/>
  <c r="BL648" i="5"/>
  <c r="BL649" i="5"/>
  <c r="BL650" i="5"/>
  <c r="BL651" i="5"/>
  <c r="BL652" i="5"/>
  <c r="BL653" i="5"/>
  <c r="BL654" i="5"/>
  <c r="BL655" i="5"/>
  <c r="BL656" i="5"/>
  <c r="BL657" i="5"/>
  <c r="BL658" i="5"/>
  <c r="BL659" i="5"/>
  <c r="BL660" i="5"/>
  <c r="BL661" i="5"/>
  <c r="BL662" i="5"/>
  <c r="BL663" i="5"/>
  <c r="BL664" i="5"/>
  <c r="BL665" i="5"/>
  <c r="BL666" i="5"/>
  <c r="BL667" i="5"/>
  <c r="BL668" i="5"/>
  <c r="BL669" i="5"/>
  <c r="BL670" i="5"/>
  <c r="BL671" i="5"/>
  <c r="BL672" i="5"/>
  <c r="BL673" i="5"/>
  <c r="BL674" i="5"/>
  <c r="BL2" i="5"/>
  <c r="BK3" i="5"/>
  <c r="BK4" i="5"/>
  <c r="BK5" i="5"/>
  <c r="BK6" i="5"/>
  <c r="BK7" i="5"/>
  <c r="BK8" i="5"/>
  <c r="BK9" i="5"/>
  <c r="BK10" i="5"/>
  <c r="BK11" i="5"/>
  <c r="BK12" i="5"/>
  <c r="BK13" i="5"/>
  <c r="BK14" i="5"/>
  <c r="BK15" i="5"/>
  <c r="BK16" i="5"/>
  <c r="BK17" i="5"/>
  <c r="BK18" i="5"/>
  <c r="BK19" i="5"/>
  <c r="BK20" i="5"/>
  <c r="BK21" i="5"/>
  <c r="BK22" i="5"/>
  <c r="BK23" i="5"/>
  <c r="BK24" i="5"/>
  <c r="BK25" i="5"/>
  <c r="BK26" i="5"/>
  <c r="BK27" i="5"/>
  <c r="BK28" i="5"/>
  <c r="BK29" i="5"/>
  <c r="BK30" i="5"/>
  <c r="BK31" i="5"/>
  <c r="BK32" i="5"/>
  <c r="BK33" i="5"/>
  <c r="BK34" i="5"/>
  <c r="BK35" i="5"/>
  <c r="BK36" i="5"/>
  <c r="BK37" i="5"/>
  <c r="BK38" i="5"/>
  <c r="BK39" i="5"/>
  <c r="BK40" i="5"/>
  <c r="BK41" i="5"/>
  <c r="BK42" i="5"/>
  <c r="BK43" i="5"/>
  <c r="BK44" i="5"/>
  <c r="BK45" i="5"/>
  <c r="BK46" i="5"/>
  <c r="BK47" i="5"/>
  <c r="BK48" i="5"/>
  <c r="BK49" i="5"/>
  <c r="BK50" i="5"/>
  <c r="BK51" i="5"/>
  <c r="BK52" i="5"/>
  <c r="BK53" i="5"/>
  <c r="BK54" i="5"/>
  <c r="BK55" i="5"/>
  <c r="BK56" i="5"/>
  <c r="BK57" i="5"/>
  <c r="BK58" i="5"/>
  <c r="BK59" i="5"/>
  <c r="BK60" i="5"/>
  <c r="BK61" i="5"/>
  <c r="BK62" i="5"/>
  <c r="BK63" i="5"/>
  <c r="BK64" i="5"/>
  <c r="BK65" i="5"/>
  <c r="BK66" i="5"/>
  <c r="BK67" i="5"/>
  <c r="BK68" i="5"/>
  <c r="BK69" i="5"/>
  <c r="BK70" i="5"/>
  <c r="BK71" i="5"/>
  <c r="BK72" i="5"/>
  <c r="BK73" i="5"/>
  <c r="BK74" i="5"/>
  <c r="BK75" i="5"/>
  <c r="BK76" i="5"/>
  <c r="BK77" i="5"/>
  <c r="BK78" i="5"/>
  <c r="BK79" i="5"/>
  <c r="BK80" i="5"/>
  <c r="BK81" i="5"/>
  <c r="BK82" i="5"/>
  <c r="BK83" i="5"/>
  <c r="BK84" i="5"/>
  <c r="BK85" i="5"/>
  <c r="BK86" i="5"/>
  <c r="BK87" i="5"/>
  <c r="BK88" i="5"/>
  <c r="BK89" i="5"/>
  <c r="BK90" i="5"/>
  <c r="BK91" i="5"/>
  <c r="BK92" i="5"/>
  <c r="BK93" i="5"/>
  <c r="BK94" i="5"/>
  <c r="BK95" i="5"/>
  <c r="BK96" i="5"/>
  <c r="BK97" i="5"/>
  <c r="BK98" i="5"/>
  <c r="BK99" i="5"/>
  <c r="BK100" i="5"/>
  <c r="BK101" i="5"/>
  <c r="BK102" i="5"/>
  <c r="BK103" i="5"/>
  <c r="BK104" i="5"/>
  <c r="BK105" i="5"/>
  <c r="BK106" i="5"/>
  <c r="BK107" i="5"/>
  <c r="BK108" i="5"/>
  <c r="BK109" i="5"/>
  <c r="BK110" i="5"/>
  <c r="BK111" i="5"/>
  <c r="BK112" i="5"/>
  <c r="BK113" i="5"/>
  <c r="BK114" i="5"/>
  <c r="BK115" i="5"/>
  <c r="BK116" i="5"/>
  <c r="BK117" i="5"/>
  <c r="BK118" i="5"/>
  <c r="BK119" i="5"/>
  <c r="BK120" i="5"/>
  <c r="BK121" i="5"/>
  <c r="BK122" i="5"/>
  <c r="BK123" i="5"/>
  <c r="BK124" i="5"/>
  <c r="BK125" i="5"/>
  <c r="BK126" i="5"/>
  <c r="BK127" i="5"/>
  <c r="BK128" i="5"/>
  <c r="BK129" i="5"/>
  <c r="BK130" i="5"/>
  <c r="BK131" i="5"/>
  <c r="BK132" i="5"/>
  <c r="BK133" i="5"/>
  <c r="BK134" i="5"/>
  <c r="BK135" i="5"/>
  <c r="BK136" i="5"/>
  <c r="BK137" i="5"/>
  <c r="BK138" i="5"/>
  <c r="BK139" i="5"/>
  <c r="BK140" i="5"/>
  <c r="BK141" i="5"/>
  <c r="BK142" i="5"/>
  <c r="BK143" i="5"/>
  <c r="BK144" i="5"/>
  <c r="BK145" i="5"/>
  <c r="BK146" i="5"/>
  <c r="BK147" i="5"/>
  <c r="BK148" i="5"/>
  <c r="BK149" i="5"/>
  <c r="BK150" i="5"/>
  <c r="BK151" i="5"/>
  <c r="BK152" i="5"/>
  <c r="BK153" i="5"/>
  <c r="BK154" i="5"/>
  <c r="BK155" i="5"/>
  <c r="BK156" i="5"/>
  <c r="BK157" i="5"/>
  <c r="BK158" i="5"/>
  <c r="BK159" i="5"/>
  <c r="BK160" i="5"/>
  <c r="BK161" i="5"/>
  <c r="BK162" i="5"/>
  <c r="BK163" i="5"/>
  <c r="BK164" i="5"/>
  <c r="BK165" i="5"/>
  <c r="BK166" i="5"/>
  <c r="BK167" i="5"/>
  <c r="BK168" i="5"/>
  <c r="BK169" i="5"/>
  <c r="BK170" i="5"/>
  <c r="BK171" i="5"/>
  <c r="BK172" i="5"/>
  <c r="BK173" i="5"/>
  <c r="BK174" i="5"/>
  <c r="BK175" i="5"/>
  <c r="BK176" i="5"/>
  <c r="BK177" i="5"/>
  <c r="BK178" i="5"/>
  <c r="BK179" i="5"/>
  <c r="BK180" i="5"/>
  <c r="BK181" i="5"/>
  <c r="BK182" i="5"/>
  <c r="BK183" i="5"/>
  <c r="BK184" i="5"/>
  <c r="BK185" i="5"/>
  <c r="BK186" i="5"/>
  <c r="BK187" i="5"/>
  <c r="BK188" i="5"/>
  <c r="BK189" i="5"/>
  <c r="BK190" i="5"/>
  <c r="BK191" i="5"/>
  <c r="BK192" i="5"/>
  <c r="BK193" i="5"/>
  <c r="BK194" i="5"/>
  <c r="BK195" i="5"/>
  <c r="BK196" i="5"/>
  <c r="BK197" i="5"/>
  <c r="BK198" i="5"/>
  <c r="BK199" i="5"/>
  <c r="BK200" i="5"/>
  <c r="BK201" i="5"/>
  <c r="BK202" i="5"/>
  <c r="BK203" i="5"/>
  <c r="BK204" i="5"/>
  <c r="BK205" i="5"/>
  <c r="BK206" i="5"/>
  <c r="BK207" i="5"/>
  <c r="BK208" i="5"/>
  <c r="BK209" i="5"/>
  <c r="BK210" i="5"/>
  <c r="BK211" i="5"/>
  <c r="BK212" i="5"/>
  <c r="BK213" i="5"/>
  <c r="BK214" i="5"/>
  <c r="BK215" i="5"/>
  <c r="BK216" i="5"/>
  <c r="BK217" i="5"/>
  <c r="BK218" i="5"/>
  <c r="BK219" i="5"/>
  <c r="BK220" i="5"/>
  <c r="BK221" i="5"/>
  <c r="BK222" i="5"/>
  <c r="BK223" i="5"/>
  <c r="BK224" i="5"/>
  <c r="BK225" i="5"/>
  <c r="BK226" i="5"/>
  <c r="BK227" i="5"/>
  <c r="BK228" i="5"/>
  <c r="BK229" i="5"/>
  <c r="BK230" i="5"/>
  <c r="BK231" i="5"/>
  <c r="BK232" i="5"/>
  <c r="BK233" i="5"/>
  <c r="BK234" i="5"/>
  <c r="BK235" i="5"/>
  <c r="BK236" i="5"/>
  <c r="BK237" i="5"/>
  <c r="BK238" i="5"/>
  <c r="BK239" i="5"/>
  <c r="BK240" i="5"/>
  <c r="BK241" i="5"/>
  <c r="BK242" i="5"/>
  <c r="BK243" i="5"/>
  <c r="BK244" i="5"/>
  <c r="BK245" i="5"/>
  <c r="BK246" i="5"/>
  <c r="BK247" i="5"/>
  <c r="BK248" i="5"/>
  <c r="BK249" i="5"/>
  <c r="BK250" i="5"/>
  <c r="BK251" i="5"/>
  <c r="BK252" i="5"/>
  <c r="BK253" i="5"/>
  <c r="BK254" i="5"/>
  <c r="BK255" i="5"/>
  <c r="BK256" i="5"/>
  <c r="BK257" i="5"/>
  <c r="BK258" i="5"/>
  <c r="BK259" i="5"/>
  <c r="BK260" i="5"/>
  <c r="BK261" i="5"/>
  <c r="BK262" i="5"/>
  <c r="BK263" i="5"/>
  <c r="BK264" i="5"/>
  <c r="BK265" i="5"/>
  <c r="BK266" i="5"/>
  <c r="BK267" i="5"/>
  <c r="BK268" i="5"/>
  <c r="BK269" i="5"/>
  <c r="BK270" i="5"/>
  <c r="BK271" i="5"/>
  <c r="BK272" i="5"/>
  <c r="BK273" i="5"/>
  <c r="BK274" i="5"/>
  <c r="BK275" i="5"/>
  <c r="BK276" i="5"/>
  <c r="BK277" i="5"/>
  <c r="BK278" i="5"/>
  <c r="BK279" i="5"/>
  <c r="BK280" i="5"/>
  <c r="BK281" i="5"/>
  <c r="BK282" i="5"/>
  <c r="BK283" i="5"/>
  <c r="BK284" i="5"/>
  <c r="BK285" i="5"/>
  <c r="BK286" i="5"/>
  <c r="BK287" i="5"/>
  <c r="BK288" i="5"/>
  <c r="BK289" i="5"/>
  <c r="BK290" i="5"/>
  <c r="BK291" i="5"/>
  <c r="BK292" i="5"/>
  <c r="BK293" i="5"/>
  <c r="BK294" i="5"/>
  <c r="BK295" i="5"/>
  <c r="BK296" i="5"/>
  <c r="BK297" i="5"/>
  <c r="BK298" i="5"/>
  <c r="BK299" i="5"/>
  <c r="BK300" i="5"/>
  <c r="BK301" i="5"/>
  <c r="BK302" i="5"/>
  <c r="BK303" i="5"/>
  <c r="BK304" i="5"/>
  <c r="BK305" i="5"/>
  <c r="BK306" i="5"/>
  <c r="BK307" i="5"/>
  <c r="BK308" i="5"/>
  <c r="BK309" i="5"/>
  <c r="BK310" i="5"/>
  <c r="BK311" i="5"/>
  <c r="BK312" i="5"/>
  <c r="BK313" i="5"/>
  <c r="BK314" i="5"/>
  <c r="BK315" i="5"/>
  <c r="BK316" i="5"/>
  <c r="BK317" i="5"/>
  <c r="BK318" i="5"/>
  <c r="BK319" i="5"/>
  <c r="BK320" i="5"/>
  <c r="BK321" i="5"/>
  <c r="BK322" i="5"/>
  <c r="BK323" i="5"/>
  <c r="BK324" i="5"/>
  <c r="BK325" i="5"/>
  <c r="BK326" i="5"/>
  <c r="BK327" i="5"/>
  <c r="BK328" i="5"/>
  <c r="BK329" i="5"/>
  <c r="BK330" i="5"/>
  <c r="BK331" i="5"/>
  <c r="BK332" i="5"/>
  <c r="BK333" i="5"/>
  <c r="BK334" i="5"/>
  <c r="BK335" i="5"/>
  <c r="BK336" i="5"/>
  <c r="BK337" i="5"/>
  <c r="BK338" i="5"/>
  <c r="BK339" i="5"/>
  <c r="BK340" i="5"/>
  <c r="BK341" i="5"/>
  <c r="BK342" i="5"/>
  <c r="BK343" i="5"/>
  <c r="BK344" i="5"/>
  <c r="BK345" i="5"/>
  <c r="BK346" i="5"/>
  <c r="BK347" i="5"/>
  <c r="BK348" i="5"/>
  <c r="BK349" i="5"/>
  <c r="BK350" i="5"/>
  <c r="BK351" i="5"/>
  <c r="BK352" i="5"/>
  <c r="BK353" i="5"/>
  <c r="BK354" i="5"/>
  <c r="BK355" i="5"/>
  <c r="BK356" i="5"/>
  <c r="BK357" i="5"/>
  <c r="BK358" i="5"/>
  <c r="BK359" i="5"/>
  <c r="BK360" i="5"/>
  <c r="BK361" i="5"/>
  <c r="BK362" i="5"/>
  <c r="BK363" i="5"/>
  <c r="BK364" i="5"/>
  <c r="BK365" i="5"/>
  <c r="BK366" i="5"/>
  <c r="BK367" i="5"/>
  <c r="BK368" i="5"/>
  <c r="BK369" i="5"/>
  <c r="BK370" i="5"/>
  <c r="BK371" i="5"/>
  <c r="BK372" i="5"/>
  <c r="BK373" i="5"/>
  <c r="BK374" i="5"/>
  <c r="BK375" i="5"/>
  <c r="BK376" i="5"/>
  <c r="BK377" i="5"/>
  <c r="BK378" i="5"/>
  <c r="BK379" i="5"/>
  <c r="BK380" i="5"/>
  <c r="BK381" i="5"/>
  <c r="BK382" i="5"/>
  <c r="BK383" i="5"/>
  <c r="BK384" i="5"/>
  <c r="BK385" i="5"/>
  <c r="BK386" i="5"/>
  <c r="BK387" i="5"/>
  <c r="BK388" i="5"/>
  <c r="BK389" i="5"/>
  <c r="BK390" i="5"/>
  <c r="BK391" i="5"/>
  <c r="BK392" i="5"/>
  <c r="BK393" i="5"/>
  <c r="BK394" i="5"/>
  <c r="BK395" i="5"/>
  <c r="BK396" i="5"/>
  <c r="BK397" i="5"/>
  <c r="BK398" i="5"/>
  <c r="BK399" i="5"/>
  <c r="BK400" i="5"/>
  <c r="BK401" i="5"/>
  <c r="BK402" i="5"/>
  <c r="BK403" i="5"/>
  <c r="BK404" i="5"/>
  <c r="BK405" i="5"/>
  <c r="BK406" i="5"/>
  <c r="BK407" i="5"/>
  <c r="BK408" i="5"/>
  <c r="BK409" i="5"/>
  <c r="BK410" i="5"/>
  <c r="BK411" i="5"/>
  <c r="BK412" i="5"/>
  <c r="BK413" i="5"/>
  <c r="BK414" i="5"/>
  <c r="BK415" i="5"/>
  <c r="BK416" i="5"/>
  <c r="BK417" i="5"/>
  <c r="BK418" i="5"/>
  <c r="BK419" i="5"/>
  <c r="BK420" i="5"/>
  <c r="BK421" i="5"/>
  <c r="BK422" i="5"/>
  <c r="BK423" i="5"/>
  <c r="BK424" i="5"/>
  <c r="BK425" i="5"/>
  <c r="BK426" i="5"/>
  <c r="BK427" i="5"/>
  <c r="BK428" i="5"/>
  <c r="BK429" i="5"/>
  <c r="BK430" i="5"/>
  <c r="BK431" i="5"/>
  <c r="BK432" i="5"/>
  <c r="BK433" i="5"/>
  <c r="BK434" i="5"/>
  <c r="BK435" i="5"/>
  <c r="BK436" i="5"/>
  <c r="BK437" i="5"/>
  <c r="BK438" i="5"/>
  <c r="BK439" i="5"/>
  <c r="BK440" i="5"/>
  <c r="BK441" i="5"/>
  <c r="BK442" i="5"/>
  <c r="BK443" i="5"/>
  <c r="BK444" i="5"/>
  <c r="BK445" i="5"/>
  <c r="BK446" i="5"/>
  <c r="BK447" i="5"/>
  <c r="BK448" i="5"/>
  <c r="BK449" i="5"/>
  <c r="BK450" i="5"/>
  <c r="BK451" i="5"/>
  <c r="BK452" i="5"/>
  <c r="BK453" i="5"/>
  <c r="BK454" i="5"/>
  <c r="BK455" i="5"/>
  <c r="BK456" i="5"/>
  <c r="BK457" i="5"/>
  <c r="BK458" i="5"/>
  <c r="BK459" i="5"/>
  <c r="BK460" i="5"/>
  <c r="BK461" i="5"/>
  <c r="BK462" i="5"/>
  <c r="BK463" i="5"/>
  <c r="BK464" i="5"/>
  <c r="BK465" i="5"/>
  <c r="BK466" i="5"/>
  <c r="BK467" i="5"/>
  <c r="BK468" i="5"/>
  <c r="BK469" i="5"/>
  <c r="BK470" i="5"/>
  <c r="BK471" i="5"/>
  <c r="BK472" i="5"/>
  <c r="BK473" i="5"/>
  <c r="BK474" i="5"/>
  <c r="BK475" i="5"/>
  <c r="BK476" i="5"/>
  <c r="BK477" i="5"/>
  <c r="BK478" i="5"/>
  <c r="BK479" i="5"/>
  <c r="BK480" i="5"/>
  <c r="BK481" i="5"/>
  <c r="BK482" i="5"/>
  <c r="BK483" i="5"/>
  <c r="BK484" i="5"/>
  <c r="BK485" i="5"/>
  <c r="BK486" i="5"/>
  <c r="BK487" i="5"/>
  <c r="BK488" i="5"/>
  <c r="BK489" i="5"/>
  <c r="BK490" i="5"/>
  <c r="BK491" i="5"/>
  <c r="BK492" i="5"/>
  <c r="BK493" i="5"/>
  <c r="BK494" i="5"/>
  <c r="BK495" i="5"/>
  <c r="BK496" i="5"/>
  <c r="BK497" i="5"/>
  <c r="BK498" i="5"/>
  <c r="BK499" i="5"/>
  <c r="BK500" i="5"/>
  <c r="BK501" i="5"/>
  <c r="BK502" i="5"/>
  <c r="BK503" i="5"/>
  <c r="BK504" i="5"/>
  <c r="BK505" i="5"/>
  <c r="BK506" i="5"/>
  <c r="BK507" i="5"/>
  <c r="BK508" i="5"/>
  <c r="BK509" i="5"/>
  <c r="BK510" i="5"/>
  <c r="BK511" i="5"/>
  <c r="BK512" i="5"/>
  <c r="BK513" i="5"/>
  <c r="BK514" i="5"/>
  <c r="BK515" i="5"/>
  <c r="BK516" i="5"/>
  <c r="BK517" i="5"/>
  <c r="BK518" i="5"/>
  <c r="BK519" i="5"/>
  <c r="BK520" i="5"/>
  <c r="BK521" i="5"/>
  <c r="BK522" i="5"/>
  <c r="BK523" i="5"/>
  <c r="BK524" i="5"/>
  <c r="BK525" i="5"/>
  <c r="BK526" i="5"/>
  <c r="BK527" i="5"/>
  <c r="BK528" i="5"/>
  <c r="BK529" i="5"/>
  <c r="BK530" i="5"/>
  <c r="BK531" i="5"/>
  <c r="BK532" i="5"/>
  <c r="BK533" i="5"/>
  <c r="BK534" i="5"/>
  <c r="BK535" i="5"/>
  <c r="BK536" i="5"/>
  <c r="BK537" i="5"/>
  <c r="BK538" i="5"/>
  <c r="BK539" i="5"/>
  <c r="BK540" i="5"/>
  <c r="BK541" i="5"/>
  <c r="BK542" i="5"/>
  <c r="BK543" i="5"/>
  <c r="BK544" i="5"/>
  <c r="BK545" i="5"/>
  <c r="BK546" i="5"/>
  <c r="BK547" i="5"/>
  <c r="BK548" i="5"/>
  <c r="BK549" i="5"/>
  <c r="BK550" i="5"/>
  <c r="BK551" i="5"/>
  <c r="BK552" i="5"/>
  <c r="BK553" i="5"/>
  <c r="BK554" i="5"/>
  <c r="BK555" i="5"/>
  <c r="BK556" i="5"/>
  <c r="BK557" i="5"/>
  <c r="BK558" i="5"/>
  <c r="BK559" i="5"/>
  <c r="BK560" i="5"/>
  <c r="BK561" i="5"/>
  <c r="BK562" i="5"/>
  <c r="BK563" i="5"/>
  <c r="BK564" i="5"/>
  <c r="BK565" i="5"/>
  <c r="BK566" i="5"/>
  <c r="BK567" i="5"/>
  <c r="BK568" i="5"/>
  <c r="BK569" i="5"/>
  <c r="BK570" i="5"/>
  <c r="BK571" i="5"/>
  <c r="BK572" i="5"/>
  <c r="BK573" i="5"/>
  <c r="BK574" i="5"/>
  <c r="BK575" i="5"/>
  <c r="BK576" i="5"/>
  <c r="BK577" i="5"/>
  <c r="BK578" i="5"/>
  <c r="BK579" i="5"/>
  <c r="BK580" i="5"/>
  <c r="BK581" i="5"/>
  <c r="BK582" i="5"/>
  <c r="BK583" i="5"/>
  <c r="BK584" i="5"/>
  <c r="BK585" i="5"/>
  <c r="BK586" i="5"/>
  <c r="BK587" i="5"/>
  <c r="BK588" i="5"/>
  <c r="BK589" i="5"/>
  <c r="BK590" i="5"/>
  <c r="BK591" i="5"/>
  <c r="BK592" i="5"/>
  <c r="BK593" i="5"/>
  <c r="BK594" i="5"/>
  <c r="BK595" i="5"/>
  <c r="BK596" i="5"/>
  <c r="BK597" i="5"/>
  <c r="BK598" i="5"/>
  <c r="BK599" i="5"/>
  <c r="BK600" i="5"/>
  <c r="BK601" i="5"/>
  <c r="BK602" i="5"/>
  <c r="BK603" i="5"/>
  <c r="BK604" i="5"/>
  <c r="BK605" i="5"/>
  <c r="BK606" i="5"/>
  <c r="BK607" i="5"/>
  <c r="BK608" i="5"/>
  <c r="BK609" i="5"/>
  <c r="BK610" i="5"/>
  <c r="BK611" i="5"/>
  <c r="BK612" i="5"/>
  <c r="BK613" i="5"/>
  <c r="BK614" i="5"/>
  <c r="BK615" i="5"/>
  <c r="BK616" i="5"/>
  <c r="BK617" i="5"/>
  <c r="BK618" i="5"/>
  <c r="BK619" i="5"/>
  <c r="BK620" i="5"/>
  <c r="BK621" i="5"/>
  <c r="BK622" i="5"/>
  <c r="BK623" i="5"/>
  <c r="BK624" i="5"/>
  <c r="BK625" i="5"/>
  <c r="BK626" i="5"/>
  <c r="BK627" i="5"/>
  <c r="BK628" i="5"/>
  <c r="BK629" i="5"/>
  <c r="BK630" i="5"/>
  <c r="BK631" i="5"/>
  <c r="BK632" i="5"/>
  <c r="BK633" i="5"/>
  <c r="BK634" i="5"/>
  <c r="BK635" i="5"/>
  <c r="BK636" i="5"/>
  <c r="BK637" i="5"/>
  <c r="BK638" i="5"/>
  <c r="BK639" i="5"/>
  <c r="BK640" i="5"/>
  <c r="BK641" i="5"/>
  <c r="BK642" i="5"/>
  <c r="BK643" i="5"/>
  <c r="BK644" i="5"/>
  <c r="BK645" i="5"/>
  <c r="BK646" i="5"/>
  <c r="BK647" i="5"/>
  <c r="BK648" i="5"/>
  <c r="BK649" i="5"/>
  <c r="BK650" i="5"/>
  <c r="BK651" i="5"/>
  <c r="BK652" i="5"/>
  <c r="BK653" i="5"/>
  <c r="BK654" i="5"/>
  <c r="BK655" i="5"/>
  <c r="BK656" i="5"/>
  <c r="BK657" i="5"/>
  <c r="BK658" i="5"/>
  <c r="BK659" i="5"/>
  <c r="BK660" i="5"/>
  <c r="BK661" i="5"/>
  <c r="BK662" i="5"/>
  <c r="BK663" i="5"/>
  <c r="BK664" i="5"/>
  <c r="BK665" i="5"/>
  <c r="BK666" i="5"/>
  <c r="BK667" i="5"/>
  <c r="BK668" i="5"/>
  <c r="BK669" i="5"/>
  <c r="BK670" i="5"/>
  <c r="BK671" i="5"/>
  <c r="BK672" i="5"/>
  <c r="BK673" i="5"/>
  <c r="BK674" i="5"/>
  <c r="BK2" i="5"/>
  <c r="BN2" i="5" s="1"/>
  <c r="BJ3" i="5"/>
  <c r="BJ4" i="5"/>
  <c r="BJ5" i="5"/>
  <c r="BJ6" i="5"/>
  <c r="BJ7" i="5"/>
  <c r="BJ8" i="5"/>
  <c r="BJ9" i="5"/>
  <c r="BJ10" i="5"/>
  <c r="BJ11" i="5"/>
  <c r="BJ12" i="5"/>
  <c r="BJ13" i="5"/>
  <c r="BJ14" i="5"/>
  <c r="BJ15" i="5"/>
  <c r="BJ16" i="5"/>
  <c r="BJ17" i="5"/>
  <c r="BJ18" i="5"/>
  <c r="BJ19" i="5"/>
  <c r="BJ20" i="5"/>
  <c r="BJ21" i="5"/>
  <c r="BJ22" i="5"/>
  <c r="BJ23" i="5"/>
  <c r="BJ24" i="5"/>
  <c r="BJ25" i="5"/>
  <c r="BJ26" i="5"/>
  <c r="BJ27" i="5"/>
  <c r="BJ28" i="5"/>
  <c r="BJ29" i="5"/>
  <c r="BJ30" i="5"/>
  <c r="BJ31" i="5"/>
  <c r="BJ32" i="5"/>
  <c r="BJ33" i="5"/>
  <c r="BJ34" i="5"/>
  <c r="BJ35" i="5"/>
  <c r="BJ36" i="5"/>
  <c r="BJ37" i="5"/>
  <c r="BJ38" i="5"/>
  <c r="BJ39" i="5"/>
  <c r="BJ40" i="5"/>
  <c r="BJ41" i="5"/>
  <c r="BJ42" i="5"/>
  <c r="BJ43" i="5"/>
  <c r="BJ44" i="5"/>
  <c r="BJ45" i="5"/>
  <c r="BJ46" i="5"/>
  <c r="BJ47" i="5"/>
  <c r="BJ48" i="5"/>
  <c r="BJ49" i="5"/>
  <c r="BJ50" i="5"/>
  <c r="BJ51" i="5"/>
  <c r="BJ52" i="5"/>
  <c r="BJ53" i="5"/>
  <c r="BJ54" i="5"/>
  <c r="BJ55" i="5"/>
  <c r="BJ56" i="5"/>
  <c r="BJ57" i="5"/>
  <c r="BJ58" i="5"/>
  <c r="BJ59" i="5"/>
  <c r="BJ60" i="5"/>
  <c r="BJ61" i="5"/>
  <c r="BJ62" i="5"/>
  <c r="BJ63" i="5"/>
  <c r="BJ64" i="5"/>
  <c r="BJ65" i="5"/>
  <c r="BJ66" i="5"/>
  <c r="BJ67" i="5"/>
  <c r="BJ68" i="5"/>
  <c r="BJ69" i="5"/>
  <c r="BJ70" i="5"/>
  <c r="BJ71" i="5"/>
  <c r="BJ72" i="5"/>
  <c r="BJ73" i="5"/>
  <c r="BJ74" i="5"/>
  <c r="BJ75" i="5"/>
  <c r="BJ76" i="5"/>
  <c r="BJ77" i="5"/>
  <c r="BJ78" i="5"/>
  <c r="BJ79" i="5"/>
  <c r="BJ80" i="5"/>
  <c r="BJ81" i="5"/>
  <c r="BJ82" i="5"/>
  <c r="BJ83" i="5"/>
  <c r="BJ84" i="5"/>
  <c r="BJ85" i="5"/>
  <c r="BJ86" i="5"/>
  <c r="BJ87" i="5"/>
  <c r="BJ88" i="5"/>
  <c r="BJ89" i="5"/>
  <c r="BJ90" i="5"/>
  <c r="BJ91" i="5"/>
  <c r="BJ92" i="5"/>
  <c r="BJ93" i="5"/>
  <c r="BJ94" i="5"/>
  <c r="BJ95" i="5"/>
  <c r="BJ96" i="5"/>
  <c r="BJ97" i="5"/>
  <c r="BJ98" i="5"/>
  <c r="BJ99" i="5"/>
  <c r="BJ100" i="5"/>
  <c r="BJ101" i="5"/>
  <c r="BJ102" i="5"/>
  <c r="BJ103" i="5"/>
  <c r="BJ104" i="5"/>
  <c r="BJ105" i="5"/>
  <c r="BJ106" i="5"/>
  <c r="BJ107" i="5"/>
  <c r="BJ108" i="5"/>
  <c r="BJ109" i="5"/>
  <c r="BJ110" i="5"/>
  <c r="BJ111" i="5"/>
  <c r="BJ112" i="5"/>
  <c r="BJ113" i="5"/>
  <c r="BJ114" i="5"/>
  <c r="BJ115" i="5"/>
  <c r="BJ116" i="5"/>
  <c r="BJ117" i="5"/>
  <c r="BJ118" i="5"/>
  <c r="BJ119" i="5"/>
  <c r="BJ120" i="5"/>
  <c r="BJ121" i="5"/>
  <c r="BJ122" i="5"/>
  <c r="BJ123" i="5"/>
  <c r="BJ124" i="5"/>
  <c r="BJ125" i="5"/>
  <c r="BJ126" i="5"/>
  <c r="BJ127" i="5"/>
  <c r="BJ128" i="5"/>
  <c r="BJ129" i="5"/>
  <c r="BJ130" i="5"/>
  <c r="BJ131" i="5"/>
  <c r="BJ132" i="5"/>
  <c r="BJ133" i="5"/>
  <c r="BJ134" i="5"/>
  <c r="BJ135" i="5"/>
  <c r="BJ136" i="5"/>
  <c r="BJ137" i="5"/>
  <c r="BJ138" i="5"/>
  <c r="BJ139" i="5"/>
  <c r="BJ140" i="5"/>
  <c r="BJ141" i="5"/>
  <c r="BJ142" i="5"/>
  <c r="BJ143" i="5"/>
  <c r="BJ144" i="5"/>
  <c r="BJ145" i="5"/>
  <c r="BJ146" i="5"/>
  <c r="BJ147" i="5"/>
  <c r="BJ148" i="5"/>
  <c r="BJ149" i="5"/>
  <c r="BJ150" i="5"/>
  <c r="BJ151" i="5"/>
  <c r="BJ152" i="5"/>
  <c r="BJ153" i="5"/>
  <c r="BJ154" i="5"/>
  <c r="BJ155" i="5"/>
  <c r="BJ156" i="5"/>
  <c r="BJ157" i="5"/>
  <c r="BJ158" i="5"/>
  <c r="BJ159" i="5"/>
  <c r="BJ160" i="5"/>
  <c r="BJ161" i="5"/>
  <c r="BJ162" i="5"/>
  <c r="BJ163" i="5"/>
  <c r="BJ164" i="5"/>
  <c r="BJ165" i="5"/>
  <c r="BJ166" i="5"/>
  <c r="BJ167" i="5"/>
  <c r="BJ168" i="5"/>
  <c r="BJ169" i="5"/>
  <c r="BJ170" i="5"/>
  <c r="BJ171" i="5"/>
  <c r="BJ172" i="5"/>
  <c r="BJ173" i="5"/>
  <c r="BJ174" i="5"/>
  <c r="BJ175" i="5"/>
  <c r="BJ176" i="5"/>
  <c r="BJ177" i="5"/>
  <c r="BJ178" i="5"/>
  <c r="BJ179" i="5"/>
  <c r="BJ180" i="5"/>
  <c r="BJ181" i="5"/>
  <c r="BJ182" i="5"/>
  <c r="BJ183" i="5"/>
  <c r="BJ184" i="5"/>
  <c r="BJ185" i="5"/>
  <c r="BJ186" i="5"/>
  <c r="BJ187" i="5"/>
  <c r="BJ188" i="5"/>
  <c r="BJ189" i="5"/>
  <c r="BJ190" i="5"/>
  <c r="BJ191" i="5"/>
  <c r="BJ192" i="5"/>
  <c r="BJ193" i="5"/>
  <c r="BJ194" i="5"/>
  <c r="BJ195" i="5"/>
  <c r="BJ196" i="5"/>
  <c r="BJ197" i="5"/>
  <c r="BJ198" i="5"/>
  <c r="BJ199" i="5"/>
  <c r="BJ200" i="5"/>
  <c r="BJ201" i="5"/>
  <c r="BJ202" i="5"/>
  <c r="BJ203" i="5"/>
  <c r="BJ204" i="5"/>
  <c r="BJ205" i="5"/>
  <c r="BJ206" i="5"/>
  <c r="BJ207" i="5"/>
  <c r="BJ208" i="5"/>
  <c r="BJ209" i="5"/>
  <c r="BJ210" i="5"/>
  <c r="BJ211" i="5"/>
  <c r="BJ212" i="5"/>
  <c r="BJ213" i="5"/>
  <c r="BJ214" i="5"/>
  <c r="BJ215" i="5"/>
  <c r="BJ216" i="5"/>
  <c r="BJ217" i="5"/>
  <c r="BJ218" i="5"/>
  <c r="BJ219" i="5"/>
  <c r="BJ220" i="5"/>
  <c r="BJ221" i="5"/>
  <c r="BJ222" i="5"/>
  <c r="BJ223" i="5"/>
  <c r="BJ224" i="5"/>
  <c r="BJ225" i="5"/>
  <c r="BJ226" i="5"/>
  <c r="BJ227" i="5"/>
  <c r="BJ228" i="5"/>
  <c r="BJ229" i="5"/>
  <c r="BJ230" i="5"/>
  <c r="BJ231" i="5"/>
  <c r="BJ232" i="5"/>
  <c r="BJ233" i="5"/>
  <c r="BJ234" i="5"/>
  <c r="BJ235" i="5"/>
  <c r="BJ236" i="5"/>
  <c r="BJ237" i="5"/>
  <c r="BJ238" i="5"/>
  <c r="BJ239" i="5"/>
  <c r="BJ240" i="5"/>
  <c r="BJ241" i="5"/>
  <c r="BJ242" i="5"/>
  <c r="BJ243" i="5"/>
  <c r="BJ244" i="5"/>
  <c r="BJ245" i="5"/>
  <c r="BJ246" i="5"/>
  <c r="BJ247" i="5"/>
  <c r="BJ248" i="5"/>
  <c r="BJ249" i="5"/>
  <c r="BJ250" i="5"/>
  <c r="BJ251" i="5"/>
  <c r="BJ252" i="5"/>
  <c r="BJ253" i="5"/>
  <c r="BJ254" i="5"/>
  <c r="BJ255" i="5"/>
  <c r="BJ256" i="5"/>
  <c r="BJ257" i="5"/>
  <c r="BJ258" i="5"/>
  <c r="BJ259" i="5"/>
  <c r="BJ260" i="5"/>
  <c r="BJ261" i="5"/>
  <c r="BJ262" i="5"/>
  <c r="BJ263" i="5"/>
  <c r="BJ264" i="5"/>
  <c r="BJ265" i="5"/>
  <c r="BJ266" i="5"/>
  <c r="BJ267" i="5"/>
  <c r="BJ268" i="5"/>
  <c r="BJ269" i="5"/>
  <c r="BJ270" i="5"/>
  <c r="BJ271" i="5"/>
  <c r="BJ272" i="5"/>
  <c r="BJ273" i="5"/>
  <c r="BJ274" i="5"/>
  <c r="BJ275" i="5"/>
  <c r="BJ276" i="5"/>
  <c r="BJ277" i="5"/>
  <c r="BJ278" i="5"/>
  <c r="BJ279" i="5"/>
  <c r="BJ280" i="5"/>
  <c r="BJ281" i="5"/>
  <c r="BJ282" i="5"/>
  <c r="BJ283" i="5"/>
  <c r="BJ284" i="5"/>
  <c r="BJ285" i="5"/>
  <c r="BJ286" i="5"/>
  <c r="BJ287" i="5"/>
  <c r="BJ288" i="5"/>
  <c r="BJ289" i="5"/>
  <c r="BJ290" i="5"/>
  <c r="BJ291" i="5"/>
  <c r="BJ292" i="5"/>
  <c r="BJ293" i="5"/>
  <c r="BJ294" i="5"/>
  <c r="BJ295" i="5"/>
  <c r="BJ296" i="5"/>
  <c r="BJ297" i="5"/>
  <c r="BJ298" i="5"/>
  <c r="BJ299" i="5"/>
  <c r="BJ300" i="5"/>
  <c r="BJ301" i="5"/>
  <c r="BJ302" i="5"/>
  <c r="BJ303" i="5"/>
  <c r="BJ304" i="5"/>
  <c r="BJ305" i="5"/>
  <c r="BJ306" i="5"/>
  <c r="BJ307" i="5"/>
  <c r="BJ308" i="5"/>
  <c r="BJ309" i="5"/>
  <c r="BJ310" i="5"/>
  <c r="BJ311" i="5"/>
  <c r="BJ312" i="5"/>
  <c r="BJ313" i="5"/>
  <c r="BJ314" i="5"/>
  <c r="BJ315" i="5"/>
  <c r="BJ316" i="5"/>
  <c r="BJ317" i="5"/>
  <c r="BJ318" i="5"/>
  <c r="BJ319" i="5"/>
  <c r="BJ320" i="5"/>
  <c r="BJ321" i="5"/>
  <c r="BJ322" i="5"/>
  <c r="BJ323" i="5"/>
  <c r="BJ324" i="5"/>
  <c r="BJ325" i="5"/>
  <c r="BJ326" i="5"/>
  <c r="BJ327" i="5"/>
  <c r="BJ328" i="5"/>
  <c r="BJ329" i="5"/>
  <c r="BJ330" i="5"/>
  <c r="BJ331" i="5"/>
  <c r="BJ332" i="5"/>
  <c r="BJ333" i="5"/>
  <c r="BJ334" i="5"/>
  <c r="BJ335" i="5"/>
  <c r="BJ336" i="5"/>
  <c r="BJ337" i="5"/>
  <c r="BJ338" i="5"/>
  <c r="BJ339" i="5"/>
  <c r="BJ340" i="5"/>
  <c r="BJ341" i="5"/>
  <c r="BJ342" i="5"/>
  <c r="BJ343" i="5"/>
  <c r="BJ344" i="5"/>
  <c r="BJ345" i="5"/>
  <c r="BJ346" i="5"/>
  <c r="BJ347" i="5"/>
  <c r="BJ348" i="5"/>
  <c r="BJ349" i="5"/>
  <c r="BJ350" i="5"/>
  <c r="BJ351" i="5"/>
  <c r="BJ352" i="5"/>
  <c r="BJ353" i="5"/>
  <c r="BJ354" i="5"/>
  <c r="BJ355" i="5"/>
  <c r="BJ356" i="5"/>
  <c r="BJ357" i="5"/>
  <c r="BJ358" i="5"/>
  <c r="BJ359" i="5"/>
  <c r="BJ360" i="5"/>
  <c r="BJ361" i="5"/>
  <c r="BJ362" i="5"/>
  <c r="BJ363" i="5"/>
  <c r="BJ364" i="5"/>
  <c r="BJ365" i="5"/>
  <c r="BJ366" i="5"/>
  <c r="BJ367" i="5"/>
  <c r="BJ368" i="5"/>
  <c r="BJ369" i="5"/>
  <c r="BJ370" i="5"/>
  <c r="BJ371" i="5"/>
  <c r="BJ372" i="5"/>
  <c r="BJ373" i="5"/>
  <c r="BJ374" i="5"/>
  <c r="BJ375" i="5"/>
  <c r="BJ376" i="5"/>
  <c r="BJ377" i="5"/>
  <c r="BJ378" i="5"/>
  <c r="BJ379" i="5"/>
  <c r="BJ380" i="5"/>
  <c r="BJ381" i="5"/>
  <c r="BJ382" i="5"/>
  <c r="BJ383" i="5"/>
  <c r="BJ384" i="5"/>
  <c r="BJ385" i="5"/>
  <c r="BJ386" i="5"/>
  <c r="BJ387" i="5"/>
  <c r="BJ388" i="5"/>
  <c r="BJ389" i="5"/>
  <c r="BJ390" i="5"/>
  <c r="BJ391" i="5"/>
  <c r="BJ392" i="5"/>
  <c r="BJ393" i="5"/>
  <c r="BJ394" i="5"/>
  <c r="BJ395" i="5"/>
  <c r="BJ396" i="5"/>
  <c r="BJ397" i="5"/>
  <c r="BJ398" i="5"/>
  <c r="BJ399" i="5"/>
  <c r="BJ400" i="5"/>
  <c r="BJ401" i="5"/>
  <c r="BJ402" i="5"/>
  <c r="BJ403" i="5"/>
  <c r="BJ404" i="5"/>
  <c r="BJ405" i="5"/>
  <c r="BJ406" i="5"/>
  <c r="BJ407" i="5"/>
  <c r="BJ408" i="5"/>
  <c r="BJ409" i="5"/>
  <c r="BJ410" i="5"/>
  <c r="BJ411" i="5"/>
  <c r="BJ412" i="5"/>
  <c r="BJ413" i="5"/>
  <c r="BJ414" i="5"/>
  <c r="BJ415" i="5"/>
  <c r="BJ416" i="5"/>
  <c r="BJ417" i="5"/>
  <c r="BJ418" i="5"/>
  <c r="BJ419" i="5"/>
  <c r="BJ420" i="5"/>
  <c r="BJ421" i="5"/>
  <c r="BJ422" i="5"/>
  <c r="BJ423" i="5"/>
  <c r="BJ424" i="5"/>
  <c r="BJ425" i="5"/>
  <c r="BJ426" i="5"/>
  <c r="BJ427" i="5"/>
  <c r="BJ428" i="5"/>
  <c r="BJ429" i="5"/>
  <c r="BJ430" i="5"/>
  <c r="BJ431" i="5"/>
  <c r="BJ432" i="5"/>
  <c r="BJ433" i="5"/>
  <c r="BJ434" i="5"/>
  <c r="BJ435" i="5"/>
  <c r="BJ436" i="5"/>
  <c r="BJ437" i="5"/>
  <c r="BJ438" i="5"/>
  <c r="BJ439" i="5"/>
  <c r="BJ440" i="5"/>
  <c r="BJ441" i="5"/>
  <c r="BJ442" i="5"/>
  <c r="BJ443" i="5"/>
  <c r="BJ444" i="5"/>
  <c r="BJ445" i="5"/>
  <c r="BJ446" i="5"/>
  <c r="BJ447" i="5"/>
  <c r="BJ448" i="5"/>
  <c r="BJ449" i="5"/>
  <c r="BJ450" i="5"/>
  <c r="BJ451" i="5"/>
  <c r="BJ452" i="5"/>
  <c r="BJ453" i="5"/>
  <c r="BJ454" i="5"/>
  <c r="BJ455" i="5"/>
  <c r="BJ456" i="5"/>
  <c r="BJ457" i="5"/>
  <c r="BJ458" i="5"/>
  <c r="BJ459" i="5"/>
  <c r="BJ460" i="5"/>
  <c r="BJ461" i="5"/>
  <c r="BJ462" i="5"/>
  <c r="BJ463" i="5"/>
  <c r="BJ464" i="5"/>
  <c r="BJ465" i="5"/>
  <c r="BJ466" i="5"/>
  <c r="BJ467" i="5"/>
  <c r="BJ468" i="5"/>
  <c r="BJ469" i="5"/>
  <c r="BJ470" i="5"/>
  <c r="BJ471" i="5"/>
  <c r="BJ472" i="5"/>
  <c r="BJ473" i="5"/>
  <c r="BJ474" i="5"/>
  <c r="BJ475" i="5"/>
  <c r="BJ476" i="5"/>
  <c r="BJ477" i="5"/>
  <c r="BJ478" i="5"/>
  <c r="BJ479" i="5"/>
  <c r="BJ480" i="5"/>
  <c r="BJ481" i="5"/>
  <c r="BJ482" i="5"/>
  <c r="BJ483" i="5"/>
  <c r="BJ484" i="5"/>
  <c r="BJ485" i="5"/>
  <c r="BJ486" i="5"/>
  <c r="BJ487" i="5"/>
  <c r="BJ488" i="5"/>
  <c r="BJ489" i="5"/>
  <c r="BJ490" i="5"/>
  <c r="BJ491" i="5"/>
  <c r="BJ492" i="5"/>
  <c r="BJ493" i="5"/>
  <c r="BJ494" i="5"/>
  <c r="BJ495" i="5"/>
  <c r="BJ496" i="5"/>
  <c r="BJ497" i="5"/>
  <c r="BJ498" i="5"/>
  <c r="BJ499" i="5"/>
  <c r="BJ500" i="5"/>
  <c r="BJ501" i="5"/>
  <c r="BJ502" i="5"/>
  <c r="BJ503" i="5"/>
  <c r="BJ504" i="5"/>
  <c r="BJ505" i="5"/>
  <c r="BJ506" i="5"/>
  <c r="BJ507" i="5"/>
  <c r="BJ508" i="5"/>
  <c r="BJ509" i="5"/>
  <c r="BJ510" i="5"/>
  <c r="BJ511" i="5"/>
  <c r="BJ512" i="5"/>
  <c r="BJ513" i="5"/>
  <c r="BJ514" i="5"/>
  <c r="BJ515" i="5"/>
  <c r="BJ516" i="5"/>
  <c r="BJ517" i="5"/>
  <c r="BJ518" i="5"/>
  <c r="BJ519" i="5"/>
  <c r="BJ520" i="5"/>
  <c r="BJ521" i="5"/>
  <c r="BJ522" i="5"/>
  <c r="BJ523" i="5"/>
  <c r="BJ524" i="5"/>
  <c r="BJ525" i="5"/>
  <c r="BJ526" i="5"/>
  <c r="BJ527" i="5"/>
  <c r="BJ528" i="5"/>
  <c r="BJ529" i="5"/>
  <c r="BJ530" i="5"/>
  <c r="BJ531" i="5"/>
  <c r="BJ532" i="5"/>
  <c r="BJ533" i="5"/>
  <c r="BJ534" i="5"/>
  <c r="BJ535" i="5"/>
  <c r="BJ536" i="5"/>
  <c r="BJ537" i="5"/>
  <c r="BJ538" i="5"/>
  <c r="BJ539" i="5"/>
  <c r="BJ540" i="5"/>
  <c r="BJ541" i="5"/>
  <c r="BJ542" i="5"/>
  <c r="BJ543" i="5"/>
  <c r="BJ544" i="5"/>
  <c r="BJ545" i="5"/>
  <c r="BJ546" i="5"/>
  <c r="BJ547" i="5"/>
  <c r="BJ548" i="5"/>
  <c r="BJ549" i="5"/>
  <c r="BJ550" i="5"/>
  <c r="BJ551" i="5"/>
  <c r="BJ552" i="5"/>
  <c r="BJ553" i="5"/>
  <c r="BJ554" i="5"/>
  <c r="BJ555" i="5"/>
  <c r="BJ556" i="5"/>
  <c r="BJ557" i="5"/>
  <c r="BJ558" i="5"/>
  <c r="BJ559" i="5"/>
  <c r="BJ560" i="5"/>
  <c r="BJ561" i="5"/>
  <c r="BJ562" i="5"/>
  <c r="BJ563" i="5"/>
  <c r="BJ564" i="5"/>
  <c r="BJ565" i="5"/>
  <c r="BJ566" i="5"/>
  <c r="BJ567" i="5"/>
  <c r="BJ568" i="5"/>
  <c r="BJ569" i="5"/>
  <c r="BJ570" i="5"/>
  <c r="BJ571" i="5"/>
  <c r="BJ572" i="5"/>
  <c r="BJ573" i="5"/>
  <c r="BJ574" i="5"/>
  <c r="BJ575" i="5"/>
  <c r="BJ576" i="5"/>
  <c r="BJ577" i="5"/>
  <c r="BJ578" i="5"/>
  <c r="BJ579" i="5"/>
  <c r="BJ580" i="5"/>
  <c r="BJ581" i="5"/>
  <c r="BJ582" i="5"/>
  <c r="BJ583" i="5"/>
  <c r="BJ584" i="5"/>
  <c r="BJ585" i="5"/>
  <c r="BJ586" i="5"/>
  <c r="BJ587" i="5"/>
  <c r="BJ588" i="5"/>
  <c r="BJ589" i="5"/>
  <c r="BJ590" i="5"/>
  <c r="BJ591" i="5"/>
  <c r="BJ592" i="5"/>
  <c r="BJ593" i="5"/>
  <c r="BJ594" i="5"/>
  <c r="BJ595" i="5"/>
  <c r="BJ596" i="5"/>
  <c r="BJ597" i="5"/>
  <c r="BJ598" i="5"/>
  <c r="BJ599" i="5"/>
  <c r="BJ600" i="5"/>
  <c r="BJ601" i="5"/>
  <c r="BJ602" i="5"/>
  <c r="BJ603" i="5"/>
  <c r="BJ604" i="5"/>
  <c r="BJ605" i="5"/>
  <c r="BJ606" i="5"/>
  <c r="BJ607" i="5"/>
  <c r="BJ608" i="5"/>
  <c r="BJ609" i="5"/>
  <c r="BJ610" i="5"/>
  <c r="BJ611" i="5"/>
  <c r="BJ612" i="5"/>
  <c r="BJ613" i="5"/>
  <c r="BJ614" i="5"/>
  <c r="BJ615" i="5"/>
  <c r="BJ616" i="5"/>
  <c r="BJ617" i="5"/>
  <c r="BJ618" i="5"/>
  <c r="BJ619" i="5"/>
  <c r="BJ620" i="5"/>
  <c r="BJ621" i="5"/>
  <c r="BJ622" i="5"/>
  <c r="BJ623" i="5"/>
  <c r="BJ624" i="5"/>
  <c r="BJ625" i="5"/>
  <c r="BJ626" i="5"/>
  <c r="BJ627" i="5"/>
  <c r="BJ628" i="5"/>
  <c r="BJ629" i="5"/>
  <c r="BJ630" i="5"/>
  <c r="BJ631" i="5"/>
  <c r="BJ632" i="5"/>
  <c r="BJ633" i="5"/>
  <c r="BJ634" i="5"/>
  <c r="BJ635" i="5"/>
  <c r="BJ636" i="5"/>
  <c r="BJ637" i="5"/>
  <c r="BJ638" i="5"/>
  <c r="BJ639" i="5"/>
  <c r="BJ640" i="5"/>
  <c r="BJ641" i="5"/>
  <c r="BJ642" i="5"/>
  <c r="BJ643" i="5"/>
  <c r="BJ644" i="5"/>
  <c r="BJ645" i="5"/>
  <c r="BJ646" i="5"/>
  <c r="BJ647" i="5"/>
  <c r="BJ648" i="5"/>
  <c r="BJ649" i="5"/>
  <c r="BJ650" i="5"/>
  <c r="BJ651" i="5"/>
  <c r="BJ652" i="5"/>
  <c r="BJ653" i="5"/>
  <c r="BJ654" i="5"/>
  <c r="BJ655" i="5"/>
  <c r="BJ656" i="5"/>
  <c r="BJ657" i="5"/>
  <c r="BJ658" i="5"/>
  <c r="BJ659" i="5"/>
  <c r="BJ660" i="5"/>
  <c r="BJ661" i="5"/>
  <c r="BJ662" i="5"/>
  <c r="BJ663" i="5"/>
  <c r="BJ664" i="5"/>
  <c r="BJ665" i="5"/>
  <c r="BJ666" i="5"/>
  <c r="BJ667" i="5"/>
  <c r="BJ668" i="5"/>
  <c r="BJ669" i="5"/>
  <c r="BJ670" i="5"/>
  <c r="BJ671" i="5"/>
  <c r="BJ672" i="5"/>
  <c r="BJ673" i="5"/>
  <c r="BJ674" i="5"/>
  <c r="BJ2" i="5"/>
  <c r="BI3" i="5"/>
  <c r="BI4" i="5"/>
  <c r="BI5" i="5"/>
  <c r="BI6" i="5"/>
  <c r="BI7" i="5"/>
  <c r="BI8" i="5"/>
  <c r="BI9" i="5"/>
  <c r="BI10" i="5"/>
  <c r="BI11" i="5"/>
  <c r="BI12" i="5"/>
  <c r="BI13" i="5"/>
  <c r="BI14" i="5"/>
  <c r="BI15" i="5"/>
  <c r="BI16" i="5"/>
  <c r="BI17" i="5"/>
  <c r="BI18" i="5"/>
  <c r="BI19" i="5"/>
  <c r="BI20" i="5"/>
  <c r="BI21" i="5"/>
  <c r="BI22" i="5"/>
  <c r="BI23" i="5"/>
  <c r="BI24" i="5"/>
  <c r="BI25" i="5"/>
  <c r="BI26" i="5"/>
  <c r="BI27" i="5"/>
  <c r="BI28" i="5"/>
  <c r="BI29" i="5"/>
  <c r="BI30" i="5"/>
  <c r="BI31" i="5"/>
  <c r="BI32" i="5"/>
  <c r="BI33" i="5"/>
  <c r="BI34" i="5"/>
  <c r="BI35" i="5"/>
  <c r="BI36" i="5"/>
  <c r="BI37" i="5"/>
  <c r="BI38" i="5"/>
  <c r="BI39" i="5"/>
  <c r="BI40" i="5"/>
  <c r="BI41" i="5"/>
  <c r="BI42" i="5"/>
  <c r="BI43" i="5"/>
  <c r="BI44" i="5"/>
  <c r="BI45" i="5"/>
  <c r="BI46" i="5"/>
  <c r="BI47" i="5"/>
  <c r="BI48" i="5"/>
  <c r="BI49" i="5"/>
  <c r="BI50" i="5"/>
  <c r="BI51" i="5"/>
  <c r="BI52" i="5"/>
  <c r="BI53" i="5"/>
  <c r="BI54" i="5"/>
  <c r="BI55" i="5"/>
  <c r="BI56" i="5"/>
  <c r="BI57" i="5"/>
  <c r="BI58" i="5"/>
  <c r="BI59" i="5"/>
  <c r="BI60" i="5"/>
  <c r="BI61" i="5"/>
  <c r="BI62" i="5"/>
  <c r="BI63" i="5"/>
  <c r="BI64" i="5"/>
  <c r="BI65" i="5"/>
  <c r="BI66" i="5"/>
  <c r="BI67" i="5"/>
  <c r="BI68" i="5"/>
  <c r="BI69" i="5"/>
  <c r="BI70" i="5"/>
  <c r="BI71" i="5"/>
  <c r="BI72" i="5"/>
  <c r="BI73" i="5"/>
  <c r="BI74" i="5"/>
  <c r="BI75" i="5"/>
  <c r="BI76" i="5"/>
  <c r="BI77" i="5"/>
  <c r="BI78" i="5"/>
  <c r="BI79" i="5"/>
  <c r="BI80" i="5"/>
  <c r="BI81" i="5"/>
  <c r="BI82" i="5"/>
  <c r="BI83" i="5"/>
  <c r="BI84" i="5"/>
  <c r="BI85" i="5"/>
  <c r="BI86" i="5"/>
  <c r="BI87" i="5"/>
  <c r="BI88" i="5"/>
  <c r="BI89" i="5"/>
  <c r="BI90" i="5"/>
  <c r="BI91" i="5"/>
  <c r="BI92" i="5"/>
  <c r="BI93" i="5"/>
  <c r="BI94" i="5"/>
  <c r="BI95" i="5"/>
  <c r="BI96" i="5"/>
  <c r="BI97" i="5"/>
  <c r="BI98" i="5"/>
  <c r="BI99" i="5"/>
  <c r="BI100" i="5"/>
  <c r="BI101" i="5"/>
  <c r="BI102" i="5"/>
  <c r="BI103" i="5"/>
  <c r="BI104" i="5"/>
  <c r="BI105" i="5"/>
  <c r="BI106" i="5"/>
  <c r="BI107" i="5"/>
  <c r="BI108" i="5"/>
  <c r="BI109" i="5"/>
  <c r="BI110" i="5"/>
  <c r="BI111" i="5"/>
  <c r="BI112" i="5"/>
  <c r="BI113" i="5"/>
  <c r="BI114" i="5"/>
  <c r="BI115" i="5"/>
  <c r="BI116" i="5"/>
  <c r="BI117" i="5"/>
  <c r="BI118" i="5"/>
  <c r="BI119" i="5"/>
  <c r="BI120" i="5"/>
  <c r="BI121" i="5"/>
  <c r="BI122" i="5"/>
  <c r="BI123" i="5"/>
  <c r="BI124" i="5"/>
  <c r="BI125" i="5"/>
  <c r="BI126" i="5"/>
  <c r="BI127" i="5"/>
  <c r="BI128" i="5"/>
  <c r="BI129" i="5"/>
  <c r="BI130" i="5"/>
  <c r="BI131" i="5"/>
  <c r="BI132" i="5"/>
  <c r="BI133" i="5"/>
  <c r="BI134" i="5"/>
  <c r="BI135" i="5"/>
  <c r="BI136" i="5"/>
  <c r="BI137" i="5"/>
  <c r="BI138" i="5"/>
  <c r="BI139" i="5"/>
  <c r="BI140" i="5"/>
  <c r="BI141" i="5"/>
  <c r="BI142" i="5"/>
  <c r="BI143" i="5"/>
  <c r="BI144" i="5"/>
  <c r="BI145" i="5"/>
  <c r="BI146" i="5"/>
  <c r="BI147" i="5"/>
  <c r="BI148" i="5"/>
  <c r="BI149" i="5"/>
  <c r="BI150" i="5"/>
  <c r="BI151" i="5"/>
  <c r="BI152" i="5"/>
  <c r="BI153" i="5"/>
  <c r="BI154" i="5"/>
  <c r="BI155" i="5"/>
  <c r="BI156" i="5"/>
  <c r="BI157" i="5"/>
  <c r="BI158" i="5"/>
  <c r="BI159" i="5"/>
  <c r="BI160" i="5"/>
  <c r="BI161" i="5"/>
  <c r="BI162" i="5"/>
  <c r="BI163" i="5"/>
  <c r="BI164" i="5"/>
  <c r="BI165" i="5"/>
  <c r="BI166" i="5"/>
  <c r="BI167" i="5"/>
  <c r="BI168" i="5"/>
  <c r="BI169" i="5"/>
  <c r="BI170" i="5"/>
  <c r="BI171" i="5"/>
  <c r="BI172" i="5"/>
  <c r="BI173" i="5"/>
  <c r="BI174" i="5"/>
  <c r="BI175" i="5"/>
  <c r="BI176" i="5"/>
  <c r="BI177" i="5"/>
  <c r="BI178" i="5"/>
  <c r="BI179" i="5"/>
  <c r="BI180" i="5"/>
  <c r="BI181" i="5"/>
  <c r="BI182" i="5"/>
  <c r="BI183" i="5"/>
  <c r="BI184" i="5"/>
  <c r="BI185" i="5"/>
  <c r="BI186" i="5"/>
  <c r="BI187" i="5"/>
  <c r="BI188" i="5"/>
  <c r="BI189" i="5"/>
  <c r="BI190" i="5"/>
  <c r="BI191" i="5"/>
  <c r="BI192" i="5"/>
  <c r="BI193" i="5"/>
  <c r="BI194" i="5"/>
  <c r="BI195" i="5"/>
  <c r="BI196" i="5"/>
  <c r="BI197" i="5"/>
  <c r="BI198" i="5"/>
  <c r="BI199" i="5"/>
  <c r="BI200" i="5"/>
  <c r="BI201" i="5"/>
  <c r="BI202" i="5"/>
  <c r="BI203" i="5"/>
  <c r="BI204" i="5"/>
  <c r="BI205" i="5"/>
  <c r="BI206" i="5"/>
  <c r="BI207" i="5"/>
  <c r="BI208" i="5"/>
  <c r="BI209" i="5"/>
  <c r="BI210" i="5"/>
  <c r="BI211" i="5"/>
  <c r="BI212" i="5"/>
  <c r="BI213" i="5"/>
  <c r="BI214" i="5"/>
  <c r="BI215" i="5"/>
  <c r="BI216" i="5"/>
  <c r="BI217" i="5"/>
  <c r="BI218" i="5"/>
  <c r="BI219" i="5"/>
  <c r="BI220" i="5"/>
  <c r="BI221" i="5"/>
  <c r="BI222" i="5"/>
  <c r="BI223" i="5"/>
  <c r="BI224" i="5"/>
  <c r="BI225" i="5"/>
  <c r="BI226" i="5"/>
  <c r="BI227" i="5"/>
  <c r="BI228" i="5"/>
  <c r="BI229" i="5"/>
  <c r="BI230" i="5"/>
  <c r="BI231" i="5"/>
  <c r="BI232" i="5"/>
  <c r="BI233" i="5"/>
  <c r="BI234" i="5"/>
  <c r="BI235" i="5"/>
  <c r="BI236" i="5"/>
  <c r="BI237" i="5"/>
  <c r="BI238" i="5"/>
  <c r="BI239" i="5"/>
  <c r="BI240" i="5"/>
  <c r="BI241" i="5"/>
  <c r="BI242" i="5"/>
  <c r="BI243" i="5"/>
  <c r="BI244" i="5"/>
  <c r="BI245" i="5"/>
  <c r="BI246" i="5"/>
  <c r="BI247" i="5"/>
  <c r="BI248" i="5"/>
  <c r="BI249" i="5"/>
  <c r="BI250" i="5"/>
  <c r="BI251" i="5"/>
  <c r="BI252" i="5"/>
  <c r="BI253" i="5"/>
  <c r="BI254" i="5"/>
  <c r="BI255" i="5"/>
  <c r="BI256" i="5"/>
  <c r="BI257" i="5"/>
  <c r="BI258" i="5"/>
  <c r="BI259" i="5"/>
  <c r="BI260" i="5"/>
  <c r="BI261" i="5"/>
  <c r="BI262" i="5"/>
  <c r="BI263" i="5"/>
  <c r="BI264" i="5"/>
  <c r="BI265" i="5"/>
  <c r="BI266" i="5"/>
  <c r="BI267" i="5"/>
  <c r="BI268" i="5"/>
  <c r="BI269" i="5"/>
  <c r="BI270" i="5"/>
  <c r="BI271" i="5"/>
  <c r="BI272" i="5"/>
  <c r="BI273" i="5"/>
  <c r="BI274" i="5"/>
  <c r="BI275" i="5"/>
  <c r="BI276" i="5"/>
  <c r="BI277" i="5"/>
  <c r="BI278" i="5"/>
  <c r="BI279" i="5"/>
  <c r="BI280" i="5"/>
  <c r="BI281" i="5"/>
  <c r="BI282" i="5"/>
  <c r="BI283" i="5"/>
  <c r="BI284" i="5"/>
  <c r="BI285" i="5"/>
  <c r="BI286" i="5"/>
  <c r="BI287" i="5"/>
  <c r="BI288" i="5"/>
  <c r="BI289" i="5"/>
  <c r="BI290" i="5"/>
  <c r="BI291" i="5"/>
  <c r="BI292" i="5"/>
  <c r="BI293" i="5"/>
  <c r="BI294" i="5"/>
  <c r="BI295" i="5"/>
  <c r="BI296" i="5"/>
  <c r="BI297" i="5"/>
  <c r="BI298" i="5"/>
  <c r="BI299" i="5"/>
  <c r="BI300" i="5"/>
  <c r="BI301" i="5"/>
  <c r="BI302" i="5"/>
  <c r="BI303" i="5"/>
  <c r="BI304" i="5"/>
  <c r="BI305" i="5"/>
  <c r="BI306" i="5"/>
  <c r="BI307" i="5"/>
  <c r="BI308" i="5"/>
  <c r="BI309" i="5"/>
  <c r="BI310" i="5"/>
  <c r="BI311" i="5"/>
  <c r="BI312" i="5"/>
  <c r="BI313" i="5"/>
  <c r="BI314" i="5"/>
  <c r="BI315" i="5"/>
  <c r="BI316" i="5"/>
  <c r="BI317" i="5"/>
  <c r="BI318" i="5"/>
  <c r="BI319" i="5"/>
  <c r="BI320" i="5"/>
  <c r="BI321" i="5"/>
  <c r="BI322" i="5"/>
  <c r="BI323" i="5"/>
  <c r="BI324" i="5"/>
  <c r="BI325" i="5"/>
  <c r="BI326" i="5"/>
  <c r="BI327" i="5"/>
  <c r="BI328" i="5"/>
  <c r="BI329" i="5"/>
  <c r="BI330" i="5"/>
  <c r="BI331" i="5"/>
  <c r="BI332" i="5"/>
  <c r="BI333" i="5"/>
  <c r="BI334" i="5"/>
  <c r="BI335" i="5"/>
  <c r="BI336" i="5"/>
  <c r="BI337" i="5"/>
  <c r="BI338" i="5"/>
  <c r="BI339" i="5"/>
  <c r="BI340" i="5"/>
  <c r="BI341" i="5"/>
  <c r="BI342" i="5"/>
  <c r="BI343" i="5"/>
  <c r="BI344" i="5"/>
  <c r="BI345" i="5"/>
  <c r="BI346" i="5"/>
  <c r="BI347" i="5"/>
  <c r="BI348" i="5"/>
  <c r="BI349" i="5"/>
  <c r="BI350" i="5"/>
  <c r="BI351" i="5"/>
  <c r="BI352" i="5"/>
  <c r="BI353" i="5"/>
  <c r="BI354" i="5"/>
  <c r="BI355" i="5"/>
  <c r="BI356" i="5"/>
  <c r="BI357" i="5"/>
  <c r="BI358" i="5"/>
  <c r="BI359" i="5"/>
  <c r="BI360" i="5"/>
  <c r="BI361" i="5"/>
  <c r="BI362" i="5"/>
  <c r="BI363" i="5"/>
  <c r="BI364" i="5"/>
  <c r="BI365" i="5"/>
  <c r="BI366" i="5"/>
  <c r="BI367" i="5"/>
  <c r="BI368" i="5"/>
  <c r="BI369" i="5"/>
  <c r="BI370" i="5"/>
  <c r="BI371" i="5"/>
  <c r="BI372" i="5"/>
  <c r="BI373" i="5"/>
  <c r="BI374" i="5"/>
  <c r="BI375" i="5"/>
  <c r="BI376" i="5"/>
  <c r="BI377" i="5"/>
  <c r="BI378" i="5"/>
  <c r="BI379" i="5"/>
  <c r="BI380" i="5"/>
  <c r="BI381" i="5"/>
  <c r="BI382" i="5"/>
  <c r="BI383" i="5"/>
  <c r="BI384" i="5"/>
  <c r="BI385" i="5"/>
  <c r="BI386" i="5"/>
  <c r="BI387" i="5"/>
  <c r="BI388" i="5"/>
  <c r="BI389" i="5"/>
  <c r="BI390" i="5"/>
  <c r="BI391" i="5"/>
  <c r="BI392" i="5"/>
  <c r="BI393" i="5"/>
  <c r="BI394" i="5"/>
  <c r="BI395" i="5"/>
  <c r="BI396" i="5"/>
  <c r="BI397" i="5"/>
  <c r="BI398" i="5"/>
  <c r="BI399" i="5"/>
  <c r="BI400" i="5"/>
  <c r="BI401" i="5"/>
  <c r="BI402" i="5"/>
  <c r="BI403" i="5"/>
  <c r="BI404" i="5"/>
  <c r="BI405" i="5"/>
  <c r="BI406" i="5"/>
  <c r="BI407" i="5"/>
  <c r="BI408" i="5"/>
  <c r="BI409" i="5"/>
  <c r="BI410" i="5"/>
  <c r="BI411" i="5"/>
  <c r="BI412" i="5"/>
  <c r="BI413" i="5"/>
  <c r="BI414" i="5"/>
  <c r="BI415" i="5"/>
  <c r="BI416" i="5"/>
  <c r="BI417" i="5"/>
  <c r="BI418" i="5"/>
  <c r="BI419" i="5"/>
  <c r="BI420" i="5"/>
  <c r="BI421" i="5"/>
  <c r="BI422" i="5"/>
  <c r="BI423" i="5"/>
  <c r="BI424" i="5"/>
  <c r="BI425" i="5"/>
  <c r="BI426" i="5"/>
  <c r="BI427" i="5"/>
  <c r="BI428" i="5"/>
  <c r="BI429" i="5"/>
  <c r="BI430" i="5"/>
  <c r="BI431" i="5"/>
  <c r="BI432" i="5"/>
  <c r="BI433" i="5"/>
  <c r="BI434" i="5"/>
  <c r="BI435" i="5"/>
  <c r="BI436" i="5"/>
  <c r="BI437" i="5"/>
  <c r="BI438" i="5"/>
  <c r="BI439" i="5"/>
  <c r="BI440" i="5"/>
  <c r="BI441" i="5"/>
  <c r="BI442" i="5"/>
  <c r="BI443" i="5"/>
  <c r="BI444" i="5"/>
  <c r="BI445" i="5"/>
  <c r="BI446" i="5"/>
  <c r="BI447" i="5"/>
  <c r="BI448" i="5"/>
  <c r="BI449" i="5"/>
  <c r="BI450" i="5"/>
  <c r="BI451" i="5"/>
  <c r="BI452" i="5"/>
  <c r="BI453" i="5"/>
  <c r="BI454" i="5"/>
  <c r="BI455" i="5"/>
  <c r="BI456" i="5"/>
  <c r="BI457" i="5"/>
  <c r="BI458" i="5"/>
  <c r="BI459" i="5"/>
  <c r="BI460" i="5"/>
  <c r="BI461" i="5"/>
  <c r="BI462" i="5"/>
  <c r="BI463" i="5"/>
  <c r="BI464" i="5"/>
  <c r="BI465" i="5"/>
  <c r="BI466" i="5"/>
  <c r="BI467" i="5"/>
  <c r="BI468" i="5"/>
  <c r="BI469" i="5"/>
  <c r="BI470" i="5"/>
  <c r="BI471" i="5"/>
  <c r="BI472" i="5"/>
  <c r="BI473" i="5"/>
  <c r="BI474" i="5"/>
  <c r="BI475" i="5"/>
  <c r="BI476" i="5"/>
  <c r="BI477" i="5"/>
  <c r="BI478" i="5"/>
  <c r="BI479" i="5"/>
  <c r="BI480" i="5"/>
  <c r="BI481" i="5"/>
  <c r="BI482" i="5"/>
  <c r="BI483" i="5"/>
  <c r="BI484" i="5"/>
  <c r="BI485" i="5"/>
  <c r="BI486" i="5"/>
  <c r="BI487" i="5"/>
  <c r="BI488" i="5"/>
  <c r="BI489" i="5"/>
  <c r="BI490" i="5"/>
  <c r="BI491" i="5"/>
  <c r="BI492" i="5"/>
  <c r="BI493" i="5"/>
  <c r="BI494" i="5"/>
  <c r="BI495" i="5"/>
  <c r="BI496" i="5"/>
  <c r="BI497" i="5"/>
  <c r="BI498" i="5"/>
  <c r="BI499" i="5"/>
  <c r="BI500" i="5"/>
  <c r="BI501" i="5"/>
  <c r="BI502" i="5"/>
  <c r="BI503" i="5"/>
  <c r="BI504" i="5"/>
  <c r="BI505" i="5"/>
  <c r="BI506" i="5"/>
  <c r="BI507" i="5"/>
  <c r="BI508" i="5"/>
  <c r="BI509" i="5"/>
  <c r="BI510" i="5"/>
  <c r="BI511" i="5"/>
  <c r="BI512" i="5"/>
  <c r="BI513" i="5"/>
  <c r="BI514" i="5"/>
  <c r="BI515" i="5"/>
  <c r="BI516" i="5"/>
  <c r="BI517" i="5"/>
  <c r="BI518" i="5"/>
  <c r="BI519" i="5"/>
  <c r="BI520" i="5"/>
  <c r="BI521" i="5"/>
  <c r="BI522" i="5"/>
  <c r="BI523" i="5"/>
  <c r="BI524" i="5"/>
  <c r="BI525" i="5"/>
  <c r="BI526" i="5"/>
  <c r="BI527" i="5"/>
  <c r="BI528" i="5"/>
  <c r="BI529" i="5"/>
  <c r="BI530" i="5"/>
  <c r="BI531" i="5"/>
  <c r="BI532" i="5"/>
  <c r="BI533" i="5"/>
  <c r="BI534" i="5"/>
  <c r="BI535" i="5"/>
  <c r="BI536" i="5"/>
  <c r="BI537" i="5"/>
  <c r="BI538" i="5"/>
  <c r="BI539" i="5"/>
  <c r="BI540" i="5"/>
  <c r="BI541" i="5"/>
  <c r="BI542" i="5"/>
  <c r="BI543" i="5"/>
  <c r="BI544" i="5"/>
  <c r="BI545" i="5"/>
  <c r="BI546" i="5"/>
  <c r="BI547" i="5"/>
  <c r="BI548" i="5"/>
  <c r="BI549" i="5"/>
  <c r="BI550" i="5"/>
  <c r="BI551" i="5"/>
  <c r="BI552" i="5"/>
  <c r="BI553" i="5"/>
  <c r="BI554" i="5"/>
  <c r="BI555" i="5"/>
  <c r="BI556" i="5"/>
  <c r="BI557" i="5"/>
  <c r="BI558" i="5"/>
  <c r="BI559" i="5"/>
  <c r="BI560" i="5"/>
  <c r="BI561" i="5"/>
  <c r="BI562" i="5"/>
  <c r="BI563" i="5"/>
  <c r="BI564" i="5"/>
  <c r="BI565" i="5"/>
  <c r="BI566" i="5"/>
  <c r="BI567" i="5"/>
  <c r="BI568" i="5"/>
  <c r="BI569" i="5"/>
  <c r="BI570" i="5"/>
  <c r="BI571" i="5"/>
  <c r="BI572" i="5"/>
  <c r="BI573" i="5"/>
  <c r="BI574" i="5"/>
  <c r="BI575" i="5"/>
  <c r="BI576" i="5"/>
  <c r="BI577" i="5"/>
  <c r="BI578" i="5"/>
  <c r="BI579" i="5"/>
  <c r="BI580" i="5"/>
  <c r="BI581" i="5"/>
  <c r="BI582" i="5"/>
  <c r="BI583" i="5"/>
  <c r="BI584" i="5"/>
  <c r="BI585" i="5"/>
  <c r="BI586" i="5"/>
  <c r="BI587" i="5"/>
  <c r="BI588" i="5"/>
  <c r="BI589" i="5"/>
  <c r="BI590" i="5"/>
  <c r="BI591" i="5"/>
  <c r="BI592" i="5"/>
  <c r="BI593" i="5"/>
  <c r="BI594" i="5"/>
  <c r="BI595" i="5"/>
  <c r="BI596" i="5"/>
  <c r="BI597" i="5"/>
  <c r="BI598" i="5"/>
  <c r="BI599" i="5"/>
  <c r="BI600" i="5"/>
  <c r="BI601" i="5"/>
  <c r="BI602" i="5"/>
  <c r="BI603" i="5"/>
  <c r="BI604" i="5"/>
  <c r="BI605" i="5"/>
  <c r="BI606" i="5"/>
  <c r="BI607" i="5"/>
  <c r="BI608" i="5"/>
  <c r="BI609" i="5"/>
  <c r="BI610" i="5"/>
  <c r="BI611" i="5"/>
  <c r="BI612" i="5"/>
  <c r="BI613" i="5"/>
  <c r="BI614" i="5"/>
  <c r="BI615" i="5"/>
  <c r="BI616" i="5"/>
  <c r="BI617" i="5"/>
  <c r="BI618" i="5"/>
  <c r="BI619" i="5"/>
  <c r="BI620" i="5"/>
  <c r="BI621" i="5"/>
  <c r="BI622" i="5"/>
  <c r="BI623" i="5"/>
  <c r="BI624" i="5"/>
  <c r="BI625" i="5"/>
  <c r="BI626" i="5"/>
  <c r="BI627" i="5"/>
  <c r="BI628" i="5"/>
  <c r="BI629" i="5"/>
  <c r="BI630" i="5"/>
  <c r="BI631" i="5"/>
  <c r="BI632" i="5"/>
  <c r="BI633" i="5"/>
  <c r="BI634" i="5"/>
  <c r="BI635" i="5"/>
  <c r="BI636" i="5"/>
  <c r="BI637" i="5"/>
  <c r="BI638" i="5"/>
  <c r="BI639" i="5"/>
  <c r="BI640" i="5"/>
  <c r="BI641" i="5"/>
  <c r="BI642" i="5"/>
  <c r="BI643" i="5"/>
  <c r="BI644" i="5"/>
  <c r="BI645" i="5"/>
  <c r="BI646" i="5"/>
  <c r="BI647" i="5"/>
  <c r="BI648" i="5"/>
  <c r="BI649" i="5"/>
  <c r="BI650" i="5"/>
  <c r="BI651" i="5"/>
  <c r="BI652" i="5"/>
  <c r="BI653" i="5"/>
  <c r="BI654" i="5"/>
  <c r="BI655" i="5"/>
  <c r="BI656" i="5"/>
  <c r="BI657" i="5"/>
  <c r="BI658" i="5"/>
  <c r="BI659" i="5"/>
  <c r="BI660" i="5"/>
  <c r="BI661" i="5"/>
  <c r="BI662" i="5"/>
  <c r="BI663" i="5"/>
  <c r="BI664" i="5"/>
  <c r="BI665" i="5"/>
  <c r="BI666" i="5"/>
  <c r="BI667" i="5"/>
  <c r="BI668" i="5"/>
  <c r="BI669" i="5"/>
  <c r="BI670" i="5"/>
  <c r="BI671" i="5"/>
  <c r="BI672" i="5"/>
  <c r="BI673" i="5"/>
  <c r="BI674" i="5"/>
  <c r="BI2" i="5"/>
  <c r="BH3" i="5"/>
  <c r="BH4" i="5"/>
  <c r="BH5" i="5"/>
  <c r="BH6" i="5"/>
  <c r="BH7" i="5"/>
  <c r="BH8" i="5"/>
  <c r="BH9" i="5"/>
  <c r="BH10" i="5"/>
  <c r="BH11" i="5"/>
  <c r="BH12" i="5"/>
  <c r="BH13" i="5"/>
  <c r="BH14" i="5"/>
  <c r="BH15" i="5"/>
  <c r="BH16" i="5"/>
  <c r="BH17" i="5"/>
  <c r="BH18" i="5"/>
  <c r="BH19" i="5"/>
  <c r="BH20" i="5"/>
  <c r="BH21" i="5"/>
  <c r="BH22" i="5"/>
  <c r="BH23" i="5"/>
  <c r="BH24" i="5"/>
  <c r="BH25" i="5"/>
  <c r="BH26" i="5"/>
  <c r="BH27" i="5"/>
  <c r="BH28" i="5"/>
  <c r="BH29" i="5"/>
  <c r="BH30" i="5"/>
  <c r="BH31" i="5"/>
  <c r="BH32" i="5"/>
  <c r="BH33" i="5"/>
  <c r="BH34" i="5"/>
  <c r="BH35" i="5"/>
  <c r="BH36" i="5"/>
  <c r="BH37" i="5"/>
  <c r="BH38" i="5"/>
  <c r="BH39" i="5"/>
  <c r="BH40" i="5"/>
  <c r="BH41" i="5"/>
  <c r="BH42" i="5"/>
  <c r="BH43" i="5"/>
  <c r="BH44" i="5"/>
  <c r="BH45" i="5"/>
  <c r="BH46" i="5"/>
  <c r="BH47" i="5"/>
  <c r="BH48" i="5"/>
  <c r="BH49" i="5"/>
  <c r="BH50" i="5"/>
  <c r="BH51" i="5"/>
  <c r="BH52" i="5"/>
  <c r="BH53" i="5"/>
  <c r="BH54" i="5"/>
  <c r="BH55" i="5"/>
  <c r="BH56" i="5"/>
  <c r="BH57" i="5"/>
  <c r="BH58" i="5"/>
  <c r="BH59" i="5"/>
  <c r="BH60" i="5"/>
  <c r="BH61" i="5"/>
  <c r="BH62" i="5"/>
  <c r="BH63" i="5"/>
  <c r="BH64" i="5"/>
  <c r="BH65" i="5"/>
  <c r="BH66" i="5"/>
  <c r="BH67" i="5"/>
  <c r="BH68" i="5"/>
  <c r="BH69" i="5"/>
  <c r="BH70" i="5"/>
  <c r="BH71" i="5"/>
  <c r="BH72" i="5"/>
  <c r="BH73" i="5"/>
  <c r="BH74" i="5"/>
  <c r="BH75" i="5"/>
  <c r="BH76" i="5"/>
  <c r="BH77" i="5"/>
  <c r="BH78" i="5"/>
  <c r="BH79" i="5"/>
  <c r="BH80" i="5"/>
  <c r="BH81" i="5"/>
  <c r="BH82" i="5"/>
  <c r="BH83" i="5"/>
  <c r="BH84" i="5"/>
  <c r="BH85" i="5"/>
  <c r="BH86" i="5"/>
  <c r="BH87" i="5"/>
  <c r="BH88" i="5"/>
  <c r="BH89" i="5"/>
  <c r="BH90" i="5"/>
  <c r="BH91" i="5"/>
  <c r="BH92" i="5"/>
  <c r="BH93" i="5"/>
  <c r="BH94" i="5"/>
  <c r="BH95" i="5"/>
  <c r="BH96" i="5"/>
  <c r="BH97" i="5"/>
  <c r="BH98" i="5"/>
  <c r="BH99" i="5"/>
  <c r="BH100" i="5"/>
  <c r="BH101" i="5"/>
  <c r="BH102" i="5"/>
  <c r="BH103" i="5"/>
  <c r="BH104" i="5"/>
  <c r="BH105" i="5"/>
  <c r="BH106" i="5"/>
  <c r="BH107" i="5"/>
  <c r="BH108" i="5"/>
  <c r="BH109" i="5"/>
  <c r="BH110" i="5"/>
  <c r="BH111" i="5"/>
  <c r="BH112" i="5"/>
  <c r="BH113" i="5"/>
  <c r="BH114" i="5"/>
  <c r="BH115" i="5"/>
  <c r="BH116" i="5"/>
  <c r="BH117" i="5"/>
  <c r="BH118" i="5"/>
  <c r="BH119" i="5"/>
  <c r="BH120" i="5"/>
  <c r="BH121" i="5"/>
  <c r="BH122" i="5"/>
  <c r="BH123" i="5"/>
  <c r="BH124" i="5"/>
  <c r="BH125" i="5"/>
  <c r="BH126" i="5"/>
  <c r="BH127" i="5"/>
  <c r="BH128" i="5"/>
  <c r="BH129" i="5"/>
  <c r="BH130" i="5"/>
  <c r="BH131" i="5"/>
  <c r="BH132" i="5"/>
  <c r="BH133" i="5"/>
  <c r="BH134" i="5"/>
  <c r="BH135" i="5"/>
  <c r="BH136" i="5"/>
  <c r="BH137" i="5"/>
  <c r="BH138" i="5"/>
  <c r="BH139" i="5"/>
  <c r="BH140" i="5"/>
  <c r="BH141" i="5"/>
  <c r="BH142" i="5"/>
  <c r="BH143" i="5"/>
  <c r="BH144" i="5"/>
  <c r="BH145" i="5"/>
  <c r="BH146" i="5"/>
  <c r="BH147" i="5"/>
  <c r="BH148" i="5"/>
  <c r="BH149" i="5"/>
  <c r="BH150" i="5"/>
  <c r="BH151" i="5"/>
  <c r="BH152" i="5"/>
  <c r="BH153" i="5"/>
  <c r="BH154" i="5"/>
  <c r="BH155" i="5"/>
  <c r="BH156" i="5"/>
  <c r="BH157" i="5"/>
  <c r="BH158" i="5"/>
  <c r="BH159" i="5"/>
  <c r="BH160" i="5"/>
  <c r="BH161" i="5"/>
  <c r="BH162" i="5"/>
  <c r="BH163" i="5"/>
  <c r="BH164" i="5"/>
  <c r="BH165" i="5"/>
  <c r="BH166" i="5"/>
  <c r="BH167" i="5"/>
  <c r="BH168" i="5"/>
  <c r="BH169" i="5"/>
  <c r="BH170" i="5"/>
  <c r="BH171" i="5"/>
  <c r="BH172" i="5"/>
  <c r="BH173" i="5"/>
  <c r="BH174" i="5"/>
  <c r="BH175" i="5"/>
  <c r="BH176" i="5"/>
  <c r="BH177" i="5"/>
  <c r="BH178" i="5"/>
  <c r="BH179" i="5"/>
  <c r="BH180" i="5"/>
  <c r="BH181" i="5"/>
  <c r="BH182" i="5"/>
  <c r="BH183" i="5"/>
  <c r="BH184" i="5"/>
  <c r="BH185" i="5"/>
  <c r="BH186" i="5"/>
  <c r="BH187" i="5"/>
  <c r="BH188" i="5"/>
  <c r="BH189" i="5"/>
  <c r="BH190" i="5"/>
  <c r="BH191" i="5"/>
  <c r="BH192" i="5"/>
  <c r="BH193" i="5"/>
  <c r="BH194" i="5"/>
  <c r="BH195" i="5"/>
  <c r="BH196" i="5"/>
  <c r="BH197" i="5"/>
  <c r="BH198" i="5"/>
  <c r="BH199" i="5"/>
  <c r="BH200" i="5"/>
  <c r="BH201" i="5"/>
  <c r="BH202" i="5"/>
  <c r="BH203" i="5"/>
  <c r="BH204" i="5"/>
  <c r="BH205" i="5"/>
  <c r="BH206" i="5"/>
  <c r="BH207" i="5"/>
  <c r="BH208" i="5"/>
  <c r="BH209" i="5"/>
  <c r="BH210" i="5"/>
  <c r="BH211" i="5"/>
  <c r="BH212" i="5"/>
  <c r="BH213" i="5"/>
  <c r="BH214" i="5"/>
  <c r="BH215" i="5"/>
  <c r="BH216" i="5"/>
  <c r="BH217" i="5"/>
  <c r="BH218" i="5"/>
  <c r="BH219" i="5"/>
  <c r="BH220" i="5"/>
  <c r="BH221" i="5"/>
  <c r="BH222" i="5"/>
  <c r="BH223" i="5"/>
  <c r="BH224" i="5"/>
  <c r="BH225" i="5"/>
  <c r="BH226" i="5"/>
  <c r="BH227" i="5"/>
  <c r="BH228" i="5"/>
  <c r="BH229" i="5"/>
  <c r="BH230" i="5"/>
  <c r="BH231" i="5"/>
  <c r="BH232" i="5"/>
  <c r="BH233" i="5"/>
  <c r="BH234" i="5"/>
  <c r="BH235" i="5"/>
  <c r="BH236" i="5"/>
  <c r="BH237" i="5"/>
  <c r="BH238" i="5"/>
  <c r="BH239" i="5"/>
  <c r="BH240" i="5"/>
  <c r="BH241" i="5"/>
  <c r="BH242" i="5"/>
  <c r="BH243" i="5"/>
  <c r="BH244" i="5"/>
  <c r="BH245" i="5"/>
  <c r="BH246" i="5"/>
  <c r="BH247" i="5"/>
  <c r="BH248" i="5"/>
  <c r="BH249" i="5"/>
  <c r="BH250" i="5"/>
  <c r="BH251" i="5"/>
  <c r="BH252" i="5"/>
  <c r="BH253" i="5"/>
  <c r="BH254" i="5"/>
  <c r="BH255" i="5"/>
  <c r="BH256" i="5"/>
  <c r="BH257" i="5"/>
  <c r="BH258" i="5"/>
  <c r="BH259" i="5"/>
  <c r="BH260" i="5"/>
  <c r="BH261" i="5"/>
  <c r="BH262" i="5"/>
  <c r="BH263" i="5"/>
  <c r="BH264" i="5"/>
  <c r="BH265" i="5"/>
  <c r="BH266" i="5"/>
  <c r="BH267" i="5"/>
  <c r="BH268" i="5"/>
  <c r="BH269" i="5"/>
  <c r="BH270" i="5"/>
  <c r="BH271" i="5"/>
  <c r="BH272" i="5"/>
  <c r="BH273" i="5"/>
  <c r="BH274" i="5"/>
  <c r="BH275" i="5"/>
  <c r="BH276" i="5"/>
  <c r="BH277" i="5"/>
  <c r="BH278" i="5"/>
  <c r="BH279" i="5"/>
  <c r="BH280" i="5"/>
  <c r="BH281" i="5"/>
  <c r="BH282" i="5"/>
  <c r="BH283" i="5"/>
  <c r="BH284" i="5"/>
  <c r="BH285" i="5"/>
  <c r="BH286" i="5"/>
  <c r="BH287" i="5"/>
  <c r="BH288" i="5"/>
  <c r="BH289" i="5"/>
  <c r="BH290" i="5"/>
  <c r="BH291" i="5"/>
  <c r="BH292" i="5"/>
  <c r="BH293" i="5"/>
  <c r="BH294" i="5"/>
  <c r="BH295" i="5"/>
  <c r="BH296" i="5"/>
  <c r="BH297" i="5"/>
  <c r="BH298" i="5"/>
  <c r="BH299" i="5"/>
  <c r="BH300" i="5"/>
  <c r="BH301" i="5"/>
  <c r="BH302" i="5"/>
  <c r="BH303" i="5"/>
  <c r="BH304" i="5"/>
  <c r="BH305" i="5"/>
  <c r="BH306" i="5"/>
  <c r="BH307" i="5"/>
  <c r="BH308" i="5"/>
  <c r="BH309" i="5"/>
  <c r="BH310" i="5"/>
  <c r="BH311" i="5"/>
  <c r="BH312" i="5"/>
  <c r="BH313" i="5"/>
  <c r="BH314" i="5"/>
  <c r="BH315" i="5"/>
  <c r="BH316" i="5"/>
  <c r="BH317" i="5"/>
  <c r="BH318" i="5"/>
  <c r="BH319" i="5"/>
  <c r="BH320" i="5"/>
  <c r="BH321" i="5"/>
  <c r="BH322" i="5"/>
  <c r="BH323" i="5"/>
  <c r="BH324" i="5"/>
  <c r="BH325" i="5"/>
  <c r="BH326" i="5"/>
  <c r="BH327" i="5"/>
  <c r="BH328" i="5"/>
  <c r="BH329" i="5"/>
  <c r="BH330" i="5"/>
  <c r="BH331" i="5"/>
  <c r="BH332" i="5"/>
  <c r="BH333" i="5"/>
  <c r="BH334" i="5"/>
  <c r="BH335" i="5"/>
  <c r="BH336" i="5"/>
  <c r="BH337" i="5"/>
  <c r="BH338" i="5"/>
  <c r="BH339" i="5"/>
  <c r="BH340" i="5"/>
  <c r="BH341" i="5"/>
  <c r="BH342" i="5"/>
  <c r="BH343" i="5"/>
  <c r="BH344" i="5"/>
  <c r="BH345" i="5"/>
  <c r="BH346" i="5"/>
  <c r="BH347" i="5"/>
  <c r="BH348" i="5"/>
  <c r="BH349" i="5"/>
  <c r="BH350" i="5"/>
  <c r="BH351" i="5"/>
  <c r="BH352" i="5"/>
  <c r="BH353" i="5"/>
  <c r="BH354" i="5"/>
  <c r="BH355" i="5"/>
  <c r="BH356" i="5"/>
  <c r="BH357" i="5"/>
  <c r="BH358" i="5"/>
  <c r="BH359" i="5"/>
  <c r="BH360" i="5"/>
  <c r="BH361" i="5"/>
  <c r="BH362" i="5"/>
  <c r="BH363" i="5"/>
  <c r="BH364" i="5"/>
  <c r="BH365" i="5"/>
  <c r="BH366" i="5"/>
  <c r="BH367" i="5"/>
  <c r="BH368" i="5"/>
  <c r="BH369" i="5"/>
  <c r="BH370" i="5"/>
  <c r="BH371" i="5"/>
  <c r="BH372" i="5"/>
  <c r="BH373" i="5"/>
  <c r="BH374" i="5"/>
  <c r="BH375" i="5"/>
  <c r="BH376" i="5"/>
  <c r="BH377" i="5"/>
  <c r="BH378" i="5"/>
  <c r="BH379" i="5"/>
  <c r="BH380" i="5"/>
  <c r="BH381" i="5"/>
  <c r="BH382" i="5"/>
  <c r="BH383" i="5"/>
  <c r="BH384" i="5"/>
  <c r="BH385" i="5"/>
  <c r="BH386" i="5"/>
  <c r="BH387" i="5"/>
  <c r="BH388" i="5"/>
  <c r="BH389" i="5"/>
  <c r="BH390" i="5"/>
  <c r="BH391" i="5"/>
  <c r="BH392" i="5"/>
  <c r="BH393" i="5"/>
  <c r="BH394" i="5"/>
  <c r="BH395" i="5"/>
  <c r="BH396" i="5"/>
  <c r="BH397" i="5"/>
  <c r="BH398" i="5"/>
  <c r="BH399" i="5"/>
  <c r="BH400" i="5"/>
  <c r="BH401" i="5"/>
  <c r="BH402" i="5"/>
  <c r="BH403" i="5"/>
  <c r="BH404" i="5"/>
  <c r="BH405" i="5"/>
  <c r="BH406" i="5"/>
  <c r="BH407" i="5"/>
  <c r="BH408" i="5"/>
  <c r="BH409" i="5"/>
  <c r="BH410" i="5"/>
  <c r="BH411" i="5"/>
  <c r="BH412" i="5"/>
  <c r="BH413" i="5"/>
  <c r="BH414" i="5"/>
  <c r="BH415" i="5"/>
  <c r="BH416" i="5"/>
  <c r="BH417" i="5"/>
  <c r="BH418" i="5"/>
  <c r="BH419" i="5"/>
  <c r="BH420" i="5"/>
  <c r="BH421" i="5"/>
  <c r="BH422" i="5"/>
  <c r="BH423" i="5"/>
  <c r="BH424" i="5"/>
  <c r="BH425" i="5"/>
  <c r="BH426" i="5"/>
  <c r="BH427" i="5"/>
  <c r="BH428" i="5"/>
  <c r="BH429" i="5"/>
  <c r="BH430" i="5"/>
  <c r="BH431" i="5"/>
  <c r="BH432" i="5"/>
  <c r="BH433" i="5"/>
  <c r="BH434" i="5"/>
  <c r="BH435" i="5"/>
  <c r="BH436" i="5"/>
  <c r="BH437" i="5"/>
  <c r="BH438" i="5"/>
  <c r="BH439" i="5"/>
  <c r="BH440" i="5"/>
  <c r="BH441" i="5"/>
  <c r="BH442" i="5"/>
  <c r="BH443" i="5"/>
  <c r="BH444" i="5"/>
  <c r="BH445" i="5"/>
  <c r="BH446" i="5"/>
  <c r="BH447" i="5"/>
  <c r="BH448" i="5"/>
  <c r="BH449" i="5"/>
  <c r="BH450" i="5"/>
  <c r="BH451" i="5"/>
  <c r="BH452" i="5"/>
  <c r="BH453" i="5"/>
  <c r="BH454" i="5"/>
  <c r="BH455" i="5"/>
  <c r="BH456" i="5"/>
  <c r="BH457" i="5"/>
  <c r="BH458" i="5"/>
  <c r="BH459" i="5"/>
  <c r="BH460" i="5"/>
  <c r="BH461" i="5"/>
  <c r="BH462" i="5"/>
  <c r="BH463" i="5"/>
  <c r="BH464" i="5"/>
  <c r="BH465" i="5"/>
  <c r="BH466" i="5"/>
  <c r="BH467" i="5"/>
  <c r="BH468" i="5"/>
  <c r="BH469" i="5"/>
  <c r="BH470" i="5"/>
  <c r="BH471" i="5"/>
  <c r="BH472" i="5"/>
  <c r="BH473" i="5"/>
  <c r="BH474" i="5"/>
  <c r="BH475" i="5"/>
  <c r="BH476" i="5"/>
  <c r="BH477" i="5"/>
  <c r="BH478" i="5"/>
  <c r="BH479" i="5"/>
  <c r="BH480" i="5"/>
  <c r="BH481" i="5"/>
  <c r="BH482" i="5"/>
  <c r="BH483" i="5"/>
  <c r="BH484" i="5"/>
  <c r="BH485" i="5"/>
  <c r="BH486" i="5"/>
  <c r="BH487" i="5"/>
  <c r="BH488" i="5"/>
  <c r="BH489" i="5"/>
  <c r="BH490" i="5"/>
  <c r="BH491" i="5"/>
  <c r="BH492" i="5"/>
  <c r="BH493" i="5"/>
  <c r="BH494" i="5"/>
  <c r="BH495" i="5"/>
  <c r="BH496" i="5"/>
  <c r="BH497" i="5"/>
  <c r="BH498" i="5"/>
  <c r="BH499" i="5"/>
  <c r="BH500" i="5"/>
  <c r="BH501" i="5"/>
  <c r="BH502" i="5"/>
  <c r="BH503" i="5"/>
  <c r="BH504" i="5"/>
  <c r="BH505" i="5"/>
  <c r="BH506" i="5"/>
  <c r="BH507" i="5"/>
  <c r="BH508" i="5"/>
  <c r="BH509" i="5"/>
  <c r="BH510" i="5"/>
  <c r="BH511" i="5"/>
  <c r="BH512" i="5"/>
  <c r="BH513" i="5"/>
  <c r="BH514" i="5"/>
  <c r="BH515" i="5"/>
  <c r="BH516" i="5"/>
  <c r="BH517" i="5"/>
  <c r="BH518" i="5"/>
  <c r="BH519" i="5"/>
  <c r="BH520" i="5"/>
  <c r="BH521" i="5"/>
  <c r="BH522" i="5"/>
  <c r="BH523" i="5"/>
  <c r="BH524" i="5"/>
  <c r="BH525" i="5"/>
  <c r="BH526" i="5"/>
  <c r="BH527" i="5"/>
  <c r="BH528" i="5"/>
  <c r="BH529" i="5"/>
  <c r="BH530" i="5"/>
  <c r="BH531" i="5"/>
  <c r="BH532" i="5"/>
  <c r="BH533" i="5"/>
  <c r="BH534" i="5"/>
  <c r="BH535" i="5"/>
  <c r="BH536" i="5"/>
  <c r="BH537" i="5"/>
  <c r="BH538" i="5"/>
  <c r="BH539" i="5"/>
  <c r="BH540" i="5"/>
  <c r="BH541" i="5"/>
  <c r="BH542" i="5"/>
  <c r="BH543" i="5"/>
  <c r="BH544" i="5"/>
  <c r="BH545" i="5"/>
  <c r="BH546" i="5"/>
  <c r="BH547" i="5"/>
  <c r="BH548" i="5"/>
  <c r="BH549" i="5"/>
  <c r="BH550" i="5"/>
  <c r="BH551" i="5"/>
  <c r="BH552" i="5"/>
  <c r="BH553" i="5"/>
  <c r="BH554" i="5"/>
  <c r="BH555" i="5"/>
  <c r="BH556" i="5"/>
  <c r="BH557" i="5"/>
  <c r="BH558" i="5"/>
  <c r="BH559" i="5"/>
  <c r="BH560" i="5"/>
  <c r="BH561" i="5"/>
  <c r="BH562" i="5"/>
  <c r="BH563" i="5"/>
  <c r="BH564" i="5"/>
  <c r="BH565" i="5"/>
  <c r="BH566" i="5"/>
  <c r="BH567" i="5"/>
  <c r="BH568" i="5"/>
  <c r="BH569" i="5"/>
  <c r="BH570" i="5"/>
  <c r="BH571" i="5"/>
  <c r="BH572" i="5"/>
  <c r="BH573" i="5"/>
  <c r="BH574" i="5"/>
  <c r="BH575" i="5"/>
  <c r="BH576" i="5"/>
  <c r="BH577" i="5"/>
  <c r="BH578" i="5"/>
  <c r="BH579" i="5"/>
  <c r="BH580" i="5"/>
  <c r="BH581" i="5"/>
  <c r="BH582" i="5"/>
  <c r="BH583" i="5"/>
  <c r="BH584" i="5"/>
  <c r="BH585" i="5"/>
  <c r="BH586" i="5"/>
  <c r="BH587" i="5"/>
  <c r="BH588" i="5"/>
  <c r="BH589" i="5"/>
  <c r="BH590" i="5"/>
  <c r="BH591" i="5"/>
  <c r="BH592" i="5"/>
  <c r="BH593" i="5"/>
  <c r="BH594" i="5"/>
  <c r="BH595" i="5"/>
  <c r="BH596" i="5"/>
  <c r="BH597" i="5"/>
  <c r="BH598" i="5"/>
  <c r="BH599" i="5"/>
  <c r="BH600" i="5"/>
  <c r="BH601" i="5"/>
  <c r="BH602" i="5"/>
  <c r="BH603" i="5"/>
  <c r="BH604" i="5"/>
  <c r="BH605" i="5"/>
  <c r="BH606" i="5"/>
  <c r="BH607" i="5"/>
  <c r="BH608" i="5"/>
  <c r="BH609" i="5"/>
  <c r="BH610" i="5"/>
  <c r="BH611" i="5"/>
  <c r="BH612" i="5"/>
  <c r="BH613" i="5"/>
  <c r="BH614" i="5"/>
  <c r="BH615" i="5"/>
  <c r="BH616" i="5"/>
  <c r="BH617" i="5"/>
  <c r="BH618" i="5"/>
  <c r="BH619" i="5"/>
  <c r="BH620" i="5"/>
  <c r="BH621" i="5"/>
  <c r="BH622" i="5"/>
  <c r="BH623" i="5"/>
  <c r="BH624" i="5"/>
  <c r="BH625" i="5"/>
  <c r="BH626" i="5"/>
  <c r="BH627" i="5"/>
  <c r="BH628" i="5"/>
  <c r="BH629" i="5"/>
  <c r="BH630" i="5"/>
  <c r="BH631" i="5"/>
  <c r="BH632" i="5"/>
  <c r="BH633" i="5"/>
  <c r="BH634" i="5"/>
  <c r="BH635" i="5"/>
  <c r="BH636" i="5"/>
  <c r="BH637" i="5"/>
  <c r="BH638" i="5"/>
  <c r="BH639" i="5"/>
  <c r="BH640" i="5"/>
  <c r="BH641" i="5"/>
  <c r="BH642" i="5"/>
  <c r="BH643" i="5"/>
  <c r="BH644" i="5"/>
  <c r="BH645" i="5"/>
  <c r="BH646" i="5"/>
  <c r="BH647" i="5"/>
  <c r="BH648" i="5"/>
  <c r="BH649" i="5"/>
  <c r="BH650" i="5"/>
  <c r="BH651" i="5"/>
  <c r="BH652" i="5"/>
  <c r="BH653" i="5"/>
  <c r="BH654" i="5"/>
  <c r="BH655" i="5"/>
  <c r="BH656" i="5"/>
  <c r="BH657" i="5"/>
  <c r="BH658" i="5"/>
  <c r="BH659" i="5"/>
  <c r="BH660" i="5"/>
  <c r="BH661" i="5"/>
  <c r="BH662" i="5"/>
  <c r="BH663" i="5"/>
  <c r="BH664" i="5"/>
  <c r="BH665" i="5"/>
  <c r="BH666" i="5"/>
  <c r="BH667" i="5"/>
  <c r="BH668" i="5"/>
  <c r="BH669" i="5"/>
  <c r="BH670" i="5"/>
  <c r="BH671" i="5"/>
  <c r="BH672" i="5"/>
  <c r="BH673" i="5"/>
  <c r="BH674" i="5"/>
  <c r="BG3" i="5" a="1"/>
  <c r="BG3" i="5"/>
  <c r="BG4" i="5" a="1"/>
  <c r="BG4" i="5"/>
  <c r="BG5" i="5" a="1"/>
  <c r="BG5" i="5"/>
  <c r="BG6" i="5" a="1"/>
  <c r="BG6" i="5"/>
  <c r="BG7" i="5" a="1"/>
  <c r="BG7" i="5"/>
  <c r="BG8" i="5" a="1"/>
  <c r="BG8" i="5"/>
  <c r="BG9" i="5" a="1"/>
  <c r="BG9" i="5"/>
  <c r="BG10" i="5" a="1"/>
  <c r="BG10" i="5"/>
  <c r="BG11" i="5" a="1"/>
  <c r="BG11" i="5"/>
  <c r="BG12" i="5" a="1"/>
  <c r="BG12" i="5"/>
  <c r="BG13" i="5" a="1"/>
  <c r="BG13" i="5"/>
  <c r="BG14" i="5" a="1"/>
  <c r="BG14" i="5"/>
  <c r="BG15" i="5" a="1"/>
  <c r="BG15" i="5"/>
  <c r="BG16" i="5" a="1"/>
  <c r="BG16" i="5"/>
  <c r="BG17" i="5" a="1"/>
  <c r="BG17" i="5"/>
  <c r="BG18" i="5" a="1"/>
  <c r="BG18" i="5"/>
  <c r="BG19" i="5" a="1"/>
  <c r="BG19" i="5"/>
  <c r="BG20" i="5" a="1"/>
  <c r="BG20" i="5"/>
  <c r="BG21" i="5" a="1"/>
  <c r="BG21" i="5"/>
  <c r="BG22" i="5" a="1"/>
  <c r="BG22" i="5"/>
  <c r="BG23" i="5" a="1"/>
  <c r="BG23" i="5"/>
  <c r="BG24" i="5" a="1"/>
  <c r="BG24" i="5"/>
  <c r="BG25" i="5" a="1"/>
  <c r="BG25" i="5"/>
  <c r="BG26" i="5" a="1"/>
  <c r="BG26" i="5"/>
  <c r="BG27" i="5" a="1"/>
  <c r="BG27" i="5"/>
  <c r="BG28" i="5" a="1"/>
  <c r="BG28" i="5"/>
  <c r="BG29" i="5" a="1"/>
  <c r="BG29" i="5"/>
  <c r="BG30" i="5" a="1"/>
  <c r="BG30" i="5"/>
  <c r="BG31" i="5" a="1"/>
  <c r="BG31" i="5"/>
  <c r="BG32" i="5" a="1"/>
  <c r="BG32" i="5"/>
  <c r="BG33" i="5" a="1"/>
  <c r="BG33" i="5"/>
  <c r="BG34" i="5" a="1"/>
  <c r="BG34" i="5"/>
  <c r="BG35" i="5" a="1"/>
  <c r="BG35" i="5"/>
  <c r="BG36" i="5" a="1"/>
  <c r="BG36" i="5"/>
  <c r="BG37" i="5" a="1"/>
  <c r="BG37" i="5"/>
  <c r="BG38" i="5" a="1"/>
  <c r="BG38" i="5"/>
  <c r="BG39" i="5" a="1"/>
  <c r="BG39" i="5"/>
  <c r="BG40" i="5" a="1"/>
  <c r="BG40" i="5"/>
  <c r="BG41" i="5" a="1"/>
  <c r="BG41" i="5"/>
  <c r="BG42" i="5" a="1"/>
  <c r="BG42" i="5"/>
  <c r="BG43" i="5" a="1"/>
  <c r="BG43" i="5"/>
  <c r="BG44" i="5" a="1"/>
  <c r="BG44" i="5"/>
  <c r="BG45" i="5" a="1"/>
  <c r="BG45" i="5"/>
  <c r="BG46" i="5" a="1"/>
  <c r="BG46" i="5"/>
  <c r="BG47" i="5" a="1"/>
  <c r="BG47" i="5"/>
  <c r="BG48" i="5" a="1"/>
  <c r="BG48" i="5"/>
  <c r="BG49" i="5" a="1"/>
  <c r="BG49" i="5"/>
  <c r="BG50" i="5" a="1"/>
  <c r="BG50" i="5"/>
  <c r="BG51" i="5" a="1"/>
  <c r="BG51" i="5"/>
  <c r="BG52" i="5" a="1"/>
  <c r="BG52" i="5"/>
  <c r="BG53" i="5" a="1"/>
  <c r="BG53" i="5"/>
  <c r="BG54" i="5" a="1"/>
  <c r="BG54" i="5"/>
  <c r="BG55" i="5" a="1"/>
  <c r="BG55" i="5"/>
  <c r="BG56" i="5" a="1"/>
  <c r="BG56" i="5"/>
  <c r="BG57" i="5" a="1"/>
  <c r="BG57" i="5"/>
  <c r="BG58" i="5" a="1"/>
  <c r="BG58" i="5"/>
  <c r="BG59" i="5" a="1"/>
  <c r="BG59" i="5"/>
  <c r="BG60" i="5" a="1"/>
  <c r="BG60" i="5"/>
  <c r="BG61" i="5" a="1"/>
  <c r="BG61" i="5"/>
  <c r="BG62" i="5" a="1"/>
  <c r="BG62" i="5"/>
  <c r="BG63" i="5" a="1"/>
  <c r="BG63" i="5"/>
  <c r="BG64" i="5" a="1"/>
  <c r="BG64" i="5"/>
  <c r="BG65" i="5" a="1"/>
  <c r="BG65" i="5"/>
  <c r="BG66" i="5" a="1"/>
  <c r="BG66" i="5"/>
  <c r="BG67" i="5" a="1"/>
  <c r="BG67" i="5"/>
  <c r="BG68" i="5" a="1"/>
  <c r="BG68" i="5"/>
  <c r="BG69" i="5" a="1"/>
  <c r="BG69" i="5"/>
  <c r="BG70" i="5" a="1"/>
  <c r="BG70" i="5"/>
  <c r="BG71" i="5" a="1"/>
  <c r="BG71" i="5"/>
  <c r="BG72" i="5" a="1"/>
  <c r="BG72" i="5"/>
  <c r="BG73" i="5" a="1"/>
  <c r="BG73" i="5"/>
  <c r="BG74" i="5" a="1"/>
  <c r="BG74" i="5"/>
  <c r="BG75" i="5" a="1"/>
  <c r="BG75" i="5"/>
  <c r="BG76" i="5" a="1"/>
  <c r="BG76" i="5"/>
  <c r="BG77" i="5" a="1"/>
  <c r="BG77" i="5"/>
  <c r="BG78" i="5" a="1"/>
  <c r="BG78" i="5"/>
  <c r="BG79" i="5" a="1"/>
  <c r="BG79" i="5"/>
  <c r="BG80" i="5" a="1"/>
  <c r="BG80" i="5"/>
  <c r="BG81" i="5" a="1"/>
  <c r="BG81" i="5"/>
  <c r="BG82" i="5" a="1"/>
  <c r="BG82" i="5"/>
  <c r="BG83" i="5" a="1"/>
  <c r="BG83" i="5"/>
  <c r="BG84" i="5" a="1"/>
  <c r="BG84" i="5"/>
  <c r="BG85" i="5" a="1"/>
  <c r="BG85" i="5"/>
  <c r="BG86" i="5" a="1"/>
  <c r="BG86" i="5"/>
  <c r="BG87" i="5" a="1"/>
  <c r="BG87" i="5"/>
  <c r="BG88" i="5" a="1"/>
  <c r="BG88" i="5"/>
  <c r="BG89" i="5" a="1"/>
  <c r="BG89" i="5"/>
  <c r="BG90" i="5" a="1"/>
  <c r="BG90" i="5"/>
  <c r="BG91" i="5" a="1"/>
  <c r="BG91" i="5"/>
  <c r="BG92" i="5" a="1"/>
  <c r="BG92" i="5"/>
  <c r="BG93" i="5" a="1"/>
  <c r="BG93" i="5"/>
  <c r="BG94" i="5" a="1"/>
  <c r="BG94" i="5"/>
  <c r="BG95" i="5" a="1"/>
  <c r="BG95" i="5"/>
  <c r="BG96" i="5" a="1"/>
  <c r="BG96" i="5"/>
  <c r="BG97" i="5" a="1"/>
  <c r="BG97" i="5"/>
  <c r="BG98" i="5" a="1"/>
  <c r="BG98" i="5"/>
  <c r="BG99" i="5" a="1"/>
  <c r="BG99" i="5"/>
  <c r="BG100" i="5" a="1"/>
  <c r="BG100" i="5"/>
  <c r="BG101" i="5" a="1"/>
  <c r="BG101" i="5"/>
  <c r="BG102" i="5" a="1"/>
  <c r="BG102" i="5"/>
  <c r="BG103" i="5" a="1"/>
  <c r="BG103" i="5"/>
  <c r="BG104" i="5" a="1"/>
  <c r="BG104" i="5"/>
  <c r="BG105" i="5" a="1"/>
  <c r="BG105" i="5"/>
  <c r="BG106" i="5" a="1"/>
  <c r="BG106" i="5"/>
  <c r="BG107" i="5" a="1"/>
  <c r="BG107" i="5"/>
  <c r="BG108" i="5" a="1"/>
  <c r="BG108" i="5"/>
  <c r="BG109" i="5" a="1"/>
  <c r="BG109" i="5"/>
  <c r="BG110" i="5" a="1"/>
  <c r="BG110" i="5"/>
  <c r="BG111" i="5" a="1"/>
  <c r="BG111" i="5"/>
  <c r="BG112" i="5" a="1"/>
  <c r="BG112" i="5"/>
  <c r="BG113" i="5" a="1"/>
  <c r="BG113" i="5"/>
  <c r="BG114" i="5" a="1"/>
  <c r="BG114" i="5"/>
  <c r="BG115" i="5" a="1"/>
  <c r="BG115" i="5"/>
  <c r="BG116" i="5" a="1"/>
  <c r="BG116" i="5"/>
  <c r="BG117" i="5" a="1"/>
  <c r="BG117" i="5"/>
  <c r="BG118" i="5" a="1"/>
  <c r="BG118" i="5"/>
  <c r="BG119" i="5" a="1"/>
  <c r="BG119" i="5"/>
  <c r="BG120" i="5" a="1"/>
  <c r="BG120" i="5"/>
  <c r="BG121" i="5" a="1"/>
  <c r="BG121" i="5"/>
  <c r="BG122" i="5" a="1"/>
  <c r="BG122" i="5"/>
  <c r="BG123" i="5" a="1"/>
  <c r="BG123" i="5"/>
  <c r="BG124" i="5" a="1"/>
  <c r="BG124" i="5"/>
  <c r="BG125" i="5" a="1"/>
  <c r="BG125" i="5"/>
  <c r="BG126" i="5" a="1"/>
  <c r="BG126" i="5"/>
  <c r="BG127" i="5" a="1"/>
  <c r="BG127" i="5"/>
  <c r="BG128" i="5" a="1"/>
  <c r="BG128" i="5"/>
  <c r="BG129" i="5" a="1"/>
  <c r="BG129" i="5"/>
  <c r="BG130" i="5" a="1"/>
  <c r="BG130" i="5"/>
  <c r="BG131" i="5" a="1"/>
  <c r="BG131" i="5"/>
  <c r="BG132" i="5" a="1"/>
  <c r="BG132" i="5"/>
  <c r="BG133" i="5" a="1"/>
  <c r="BG133" i="5"/>
  <c r="BG134" i="5" a="1"/>
  <c r="BG134" i="5"/>
  <c r="BG135" i="5" a="1"/>
  <c r="BG135" i="5"/>
  <c r="BG136" i="5" a="1"/>
  <c r="BG136" i="5"/>
  <c r="BG137" i="5" a="1"/>
  <c r="BG137" i="5"/>
  <c r="BG138" i="5" a="1"/>
  <c r="BG138" i="5"/>
  <c r="BG139" i="5" a="1"/>
  <c r="BG139" i="5"/>
  <c r="BG140" i="5" a="1"/>
  <c r="BG140" i="5"/>
  <c r="BG141" i="5" a="1"/>
  <c r="BG141" i="5"/>
  <c r="BG142" i="5" a="1"/>
  <c r="BG142" i="5"/>
  <c r="BG143" i="5" a="1"/>
  <c r="BG143" i="5"/>
  <c r="BG144" i="5" a="1"/>
  <c r="BG144" i="5"/>
  <c r="BG145" i="5" a="1"/>
  <c r="BG145" i="5"/>
  <c r="BG146" i="5" a="1"/>
  <c r="BG146" i="5"/>
  <c r="BG147" i="5" a="1"/>
  <c r="BG147" i="5"/>
  <c r="BG148" i="5" a="1"/>
  <c r="BG148" i="5"/>
  <c r="BG149" i="5" a="1"/>
  <c r="BG149" i="5"/>
  <c r="BG150" i="5" a="1"/>
  <c r="BG150" i="5"/>
  <c r="BG151" i="5" a="1"/>
  <c r="BG151" i="5"/>
  <c r="BG152" i="5" a="1"/>
  <c r="BG152" i="5"/>
  <c r="BG153" i="5" a="1"/>
  <c r="BG153" i="5"/>
  <c r="BG154" i="5" a="1"/>
  <c r="BG154" i="5"/>
  <c r="BG155" i="5" a="1"/>
  <c r="BG155" i="5"/>
  <c r="BG156" i="5" a="1"/>
  <c r="BG156" i="5"/>
  <c r="BG157" i="5" a="1"/>
  <c r="BG157" i="5"/>
  <c r="BG158" i="5" a="1"/>
  <c r="BG158" i="5"/>
  <c r="BG159" i="5" a="1"/>
  <c r="BG159" i="5"/>
  <c r="BG160" i="5" a="1"/>
  <c r="BG160" i="5"/>
  <c r="BG161" i="5" a="1"/>
  <c r="BG161" i="5"/>
  <c r="BG162" i="5" a="1"/>
  <c r="BG162" i="5"/>
  <c r="BG163" i="5" a="1"/>
  <c r="BG163" i="5"/>
  <c r="BG164" i="5" a="1"/>
  <c r="BG164" i="5"/>
  <c r="BG165" i="5" a="1"/>
  <c r="BG165" i="5"/>
  <c r="BG166" i="5" a="1"/>
  <c r="BG166" i="5"/>
  <c r="BG167" i="5" a="1"/>
  <c r="BG167" i="5"/>
  <c r="BG168" i="5" a="1"/>
  <c r="BG168" i="5"/>
  <c r="BG169" i="5" a="1"/>
  <c r="BG169" i="5"/>
  <c r="BG170" i="5" a="1"/>
  <c r="BG170" i="5"/>
  <c r="BG171" i="5" a="1"/>
  <c r="BG171" i="5"/>
  <c r="BG172" i="5" a="1"/>
  <c r="BG172" i="5"/>
  <c r="BG173" i="5" a="1"/>
  <c r="BG173" i="5"/>
  <c r="BG174" i="5" a="1"/>
  <c r="BG174" i="5"/>
  <c r="BG175" i="5" a="1"/>
  <c r="BG175" i="5"/>
  <c r="BG176" i="5" a="1"/>
  <c r="BG176" i="5"/>
  <c r="BG177" i="5" a="1"/>
  <c r="BG177" i="5"/>
  <c r="BG178" i="5" a="1"/>
  <c r="BG178" i="5"/>
  <c r="BG179" i="5" a="1"/>
  <c r="BG179" i="5"/>
  <c r="BG180" i="5" a="1"/>
  <c r="BG180" i="5"/>
  <c r="BG181" i="5" a="1"/>
  <c r="BG181" i="5"/>
  <c r="BG182" i="5" a="1"/>
  <c r="BG182" i="5"/>
  <c r="BG183" i="5" a="1"/>
  <c r="BG183" i="5"/>
  <c r="BG184" i="5" a="1"/>
  <c r="BG184" i="5"/>
  <c r="BG185" i="5" a="1"/>
  <c r="BG185" i="5"/>
  <c r="BG186" i="5" a="1"/>
  <c r="BG186" i="5"/>
  <c r="BG187" i="5" a="1"/>
  <c r="BG187" i="5"/>
  <c r="BG188" i="5" a="1"/>
  <c r="BG188" i="5"/>
  <c r="BG189" i="5" a="1"/>
  <c r="BG189" i="5"/>
  <c r="BG190" i="5" a="1"/>
  <c r="BG190" i="5"/>
  <c r="BG191" i="5" a="1"/>
  <c r="BG191" i="5"/>
  <c r="BG192" i="5" a="1"/>
  <c r="BG192" i="5"/>
  <c r="BG193" i="5" a="1"/>
  <c r="BG193" i="5"/>
  <c r="BG194" i="5" a="1"/>
  <c r="BG194" i="5"/>
  <c r="BG195" i="5" a="1"/>
  <c r="BG195" i="5"/>
  <c r="BG196" i="5" a="1"/>
  <c r="BG196" i="5"/>
  <c r="BG197" i="5" a="1"/>
  <c r="BG197" i="5"/>
  <c r="BG198" i="5" a="1"/>
  <c r="BG198" i="5"/>
  <c r="BG199" i="5" a="1"/>
  <c r="BG199" i="5"/>
  <c r="BG200" i="5" a="1"/>
  <c r="BG200" i="5"/>
  <c r="BG201" i="5" a="1"/>
  <c r="BG201" i="5"/>
  <c r="BG202" i="5" a="1"/>
  <c r="BG202" i="5"/>
  <c r="BG203" i="5" a="1"/>
  <c r="BG203" i="5"/>
  <c r="BG204" i="5" a="1"/>
  <c r="BG204" i="5"/>
  <c r="BG205" i="5" a="1"/>
  <c r="BG205" i="5"/>
  <c r="BG206" i="5" a="1"/>
  <c r="BG206" i="5"/>
  <c r="BG207" i="5" a="1"/>
  <c r="BG207" i="5"/>
  <c r="BG208" i="5" a="1"/>
  <c r="BG208" i="5"/>
  <c r="BG209" i="5" a="1"/>
  <c r="BG209" i="5"/>
  <c r="BG210" i="5" a="1"/>
  <c r="BG210" i="5"/>
  <c r="BG211" i="5" a="1"/>
  <c r="BG211" i="5"/>
  <c r="BG212" i="5" a="1"/>
  <c r="BG212" i="5"/>
  <c r="BG213" i="5" a="1"/>
  <c r="BG213" i="5"/>
  <c r="BG214" i="5" a="1"/>
  <c r="BG214" i="5"/>
  <c r="BG215" i="5" a="1"/>
  <c r="BG215" i="5"/>
  <c r="BG216" i="5" a="1"/>
  <c r="BG216" i="5"/>
  <c r="BG217" i="5" a="1"/>
  <c r="BG217" i="5"/>
  <c r="BG218" i="5" a="1"/>
  <c r="BG218" i="5"/>
  <c r="BG219" i="5" a="1"/>
  <c r="BG219" i="5"/>
  <c r="BG220" i="5" a="1"/>
  <c r="BG220" i="5"/>
  <c r="BG221" i="5" a="1"/>
  <c r="BG221" i="5"/>
  <c r="BG222" i="5" a="1"/>
  <c r="BG222" i="5"/>
  <c r="BG223" i="5" a="1"/>
  <c r="BG223" i="5"/>
  <c r="BG224" i="5" a="1"/>
  <c r="BG224" i="5"/>
  <c r="BG225" i="5" a="1"/>
  <c r="BG225" i="5"/>
  <c r="BG226" i="5" a="1"/>
  <c r="BG226" i="5"/>
  <c r="BG227" i="5" a="1"/>
  <c r="BG227" i="5"/>
  <c r="BG228" i="5" a="1"/>
  <c r="BG228" i="5"/>
  <c r="BG229" i="5" a="1"/>
  <c r="BG229" i="5"/>
  <c r="BG230" i="5" a="1"/>
  <c r="BG230" i="5"/>
  <c r="BG231" i="5" a="1"/>
  <c r="BG231" i="5"/>
  <c r="BG232" i="5" a="1"/>
  <c r="BG232" i="5"/>
  <c r="BG233" i="5" a="1"/>
  <c r="BG233" i="5"/>
  <c r="BG234" i="5" a="1"/>
  <c r="BG234" i="5"/>
  <c r="BG235" i="5" a="1"/>
  <c r="BG235" i="5"/>
  <c r="BG236" i="5" a="1"/>
  <c r="BG236" i="5"/>
  <c r="BG237" i="5" a="1"/>
  <c r="BG237" i="5"/>
  <c r="BG238" i="5" a="1"/>
  <c r="BG238" i="5"/>
  <c r="BG239" i="5" a="1"/>
  <c r="BG239" i="5"/>
  <c r="BG240" i="5" a="1"/>
  <c r="BG240" i="5"/>
  <c r="BG241" i="5" a="1"/>
  <c r="BG241" i="5"/>
  <c r="BG242" i="5" a="1"/>
  <c r="BG242" i="5"/>
  <c r="BG243" i="5" a="1"/>
  <c r="BG243" i="5"/>
  <c r="BG244" i="5" a="1"/>
  <c r="BG244" i="5"/>
  <c r="BG245" i="5" a="1"/>
  <c r="BG245" i="5"/>
  <c r="BG246" i="5" a="1"/>
  <c r="BG246" i="5"/>
  <c r="BG247" i="5" a="1"/>
  <c r="BG247" i="5"/>
  <c r="BG248" i="5" a="1"/>
  <c r="BG248" i="5"/>
  <c r="BG249" i="5" a="1"/>
  <c r="BG249" i="5"/>
  <c r="BG250" i="5" a="1"/>
  <c r="BG250" i="5"/>
  <c r="BG251" i="5" a="1"/>
  <c r="BG251" i="5"/>
  <c r="BG252" i="5" a="1"/>
  <c r="BG252" i="5"/>
  <c r="BG253" i="5" a="1"/>
  <c r="BG253" i="5"/>
  <c r="BG254" i="5" a="1"/>
  <c r="BG254" i="5"/>
  <c r="BG255" i="5" a="1"/>
  <c r="BG255" i="5"/>
  <c r="BG256" i="5" a="1"/>
  <c r="BG256" i="5"/>
  <c r="BG257" i="5" a="1"/>
  <c r="BG257" i="5"/>
  <c r="BG258" i="5" a="1"/>
  <c r="BG258" i="5"/>
  <c r="BG259" i="5" a="1"/>
  <c r="BG259" i="5"/>
  <c r="BG260" i="5" a="1"/>
  <c r="BG260" i="5"/>
  <c r="BG261" i="5" a="1"/>
  <c r="BG261" i="5"/>
  <c r="BG262" i="5" a="1"/>
  <c r="BG262" i="5"/>
  <c r="BG263" i="5" a="1"/>
  <c r="BG263" i="5"/>
  <c r="BG264" i="5" a="1"/>
  <c r="BG264" i="5"/>
  <c r="BG265" i="5" a="1"/>
  <c r="BG265" i="5"/>
  <c r="BG266" i="5" a="1"/>
  <c r="BG266" i="5"/>
  <c r="BG267" i="5" a="1"/>
  <c r="BG267" i="5"/>
  <c r="BG268" i="5" a="1"/>
  <c r="BG268" i="5"/>
  <c r="BG269" i="5" a="1"/>
  <c r="BG269" i="5"/>
  <c r="BG270" i="5" a="1"/>
  <c r="BG270" i="5"/>
  <c r="BG271" i="5" a="1"/>
  <c r="BG271" i="5"/>
  <c r="BG272" i="5" a="1"/>
  <c r="BG272" i="5"/>
  <c r="BG273" i="5" a="1"/>
  <c r="BG273" i="5"/>
  <c r="BG274" i="5" a="1"/>
  <c r="BG274" i="5"/>
  <c r="BG275" i="5" a="1"/>
  <c r="BG275" i="5"/>
  <c r="BG276" i="5" a="1"/>
  <c r="BG276" i="5"/>
  <c r="BG277" i="5" a="1"/>
  <c r="BG277" i="5"/>
  <c r="BG278" i="5" a="1"/>
  <c r="BG278" i="5"/>
  <c r="BG279" i="5" a="1"/>
  <c r="BG279" i="5"/>
  <c r="BG280" i="5" a="1"/>
  <c r="BG280" i="5"/>
  <c r="BG281" i="5" a="1"/>
  <c r="BG281" i="5"/>
  <c r="BG282" i="5" a="1"/>
  <c r="BG282" i="5"/>
  <c r="BG283" i="5" a="1"/>
  <c r="BG283" i="5"/>
  <c r="BG284" i="5" a="1"/>
  <c r="BG284" i="5"/>
  <c r="BG285" i="5" a="1"/>
  <c r="BG285" i="5"/>
  <c r="BG286" i="5" a="1"/>
  <c r="BG286" i="5"/>
  <c r="BG287" i="5" a="1"/>
  <c r="BG287" i="5"/>
  <c r="BG288" i="5" a="1"/>
  <c r="BG288" i="5"/>
  <c r="BG289" i="5" a="1"/>
  <c r="BG289" i="5"/>
  <c r="BG290" i="5" a="1"/>
  <c r="BG290" i="5"/>
  <c r="BG291" i="5" a="1"/>
  <c r="BG291" i="5"/>
  <c r="BG292" i="5" a="1"/>
  <c r="BG292" i="5"/>
  <c r="BG293" i="5" a="1"/>
  <c r="BG293" i="5"/>
  <c r="BG294" i="5" a="1"/>
  <c r="BG294" i="5"/>
  <c r="BG295" i="5" a="1"/>
  <c r="BG295" i="5"/>
  <c r="BG296" i="5" a="1"/>
  <c r="BG296" i="5"/>
  <c r="BG297" i="5" a="1"/>
  <c r="BG297" i="5"/>
  <c r="BG298" i="5" a="1"/>
  <c r="BG298" i="5"/>
  <c r="BG299" i="5" a="1"/>
  <c r="BG299" i="5"/>
  <c r="BG300" i="5" a="1"/>
  <c r="BG300" i="5"/>
  <c r="BG301" i="5" a="1"/>
  <c r="BG301" i="5"/>
  <c r="BG302" i="5" a="1"/>
  <c r="BG302" i="5"/>
  <c r="BG303" i="5" a="1"/>
  <c r="BG303" i="5"/>
  <c r="BG304" i="5" a="1"/>
  <c r="BG304" i="5"/>
  <c r="BG305" i="5" a="1"/>
  <c r="BG305" i="5"/>
  <c r="BG306" i="5" a="1"/>
  <c r="BG306" i="5"/>
  <c r="BG307" i="5" a="1"/>
  <c r="BG307" i="5"/>
  <c r="BG308" i="5" a="1"/>
  <c r="BG308" i="5"/>
  <c r="BG309" i="5" a="1"/>
  <c r="BG309" i="5"/>
  <c r="BG310" i="5" a="1"/>
  <c r="BG310" i="5"/>
  <c r="BG311" i="5" a="1"/>
  <c r="BG311" i="5"/>
  <c r="BG312" i="5" a="1"/>
  <c r="BG312" i="5"/>
  <c r="BG313" i="5" a="1"/>
  <c r="BG313" i="5"/>
  <c r="BG314" i="5" a="1"/>
  <c r="BG314" i="5"/>
  <c r="BG315" i="5" a="1"/>
  <c r="BG315" i="5"/>
  <c r="BG316" i="5" a="1"/>
  <c r="BG316" i="5"/>
  <c r="BG317" i="5" a="1"/>
  <c r="BG317" i="5"/>
  <c r="BG318" i="5" a="1"/>
  <c r="BG318" i="5"/>
  <c r="BG319" i="5" a="1"/>
  <c r="BG319" i="5"/>
  <c r="BG320" i="5" a="1"/>
  <c r="BG320" i="5"/>
  <c r="BG321" i="5" a="1"/>
  <c r="BG321" i="5"/>
  <c r="BG322" i="5" a="1"/>
  <c r="BG322" i="5"/>
  <c r="BG323" i="5" a="1"/>
  <c r="BG323" i="5"/>
  <c r="BG324" i="5" a="1"/>
  <c r="BG324" i="5"/>
  <c r="BG325" i="5" a="1"/>
  <c r="BG325" i="5"/>
  <c r="BG326" i="5" a="1"/>
  <c r="BG326" i="5"/>
  <c r="BG327" i="5" a="1"/>
  <c r="BG327" i="5"/>
  <c r="BG328" i="5" a="1"/>
  <c r="BG328" i="5"/>
  <c r="BG329" i="5" a="1"/>
  <c r="BG329" i="5"/>
  <c r="BG330" i="5" a="1"/>
  <c r="BG330" i="5"/>
  <c r="BG331" i="5" a="1"/>
  <c r="BG331" i="5"/>
  <c r="BG332" i="5" a="1"/>
  <c r="BG332" i="5"/>
  <c r="BG333" i="5" a="1"/>
  <c r="BG333" i="5"/>
  <c r="BG334" i="5" a="1"/>
  <c r="BG334" i="5"/>
  <c r="BG335" i="5" a="1"/>
  <c r="BG335" i="5"/>
  <c r="BG336" i="5" a="1"/>
  <c r="BG336" i="5"/>
  <c r="BG337" i="5" a="1"/>
  <c r="BG337" i="5"/>
  <c r="BG338" i="5" a="1"/>
  <c r="BG338" i="5"/>
  <c r="BG339" i="5" a="1"/>
  <c r="BG339" i="5"/>
  <c r="BG340" i="5" a="1"/>
  <c r="BG340" i="5"/>
  <c r="BG341" i="5" a="1"/>
  <c r="BG341" i="5"/>
  <c r="BG342" i="5" a="1"/>
  <c r="BG342" i="5"/>
  <c r="BG343" i="5" a="1"/>
  <c r="BG343" i="5"/>
  <c r="BG344" i="5" a="1"/>
  <c r="BG344" i="5"/>
  <c r="BG345" i="5" a="1"/>
  <c r="BG345" i="5"/>
  <c r="BG346" i="5" a="1"/>
  <c r="BG346" i="5"/>
  <c r="BG347" i="5" a="1"/>
  <c r="BG347" i="5"/>
  <c r="BG348" i="5" a="1"/>
  <c r="BG348" i="5"/>
  <c r="BG349" i="5" a="1"/>
  <c r="BG349" i="5"/>
  <c r="BG350" i="5" a="1"/>
  <c r="BG350" i="5"/>
  <c r="BG351" i="5" a="1"/>
  <c r="BG351" i="5"/>
  <c r="BG352" i="5" a="1"/>
  <c r="BG352" i="5"/>
  <c r="BG353" i="5" a="1"/>
  <c r="BG353" i="5"/>
  <c r="BG354" i="5" a="1"/>
  <c r="BG354" i="5"/>
  <c r="BG355" i="5" a="1"/>
  <c r="BG355" i="5"/>
  <c r="BG356" i="5" a="1"/>
  <c r="BG356" i="5"/>
  <c r="BG357" i="5" a="1"/>
  <c r="BG357" i="5"/>
  <c r="BG358" i="5" a="1"/>
  <c r="BG358" i="5"/>
  <c r="BG359" i="5" a="1"/>
  <c r="BG359" i="5"/>
  <c r="BG360" i="5" a="1"/>
  <c r="BG360" i="5"/>
  <c r="BG361" i="5" a="1"/>
  <c r="BG361" i="5"/>
  <c r="BG362" i="5" a="1"/>
  <c r="BG362" i="5"/>
  <c r="BG363" i="5" a="1"/>
  <c r="BG363" i="5"/>
  <c r="BG364" i="5" a="1"/>
  <c r="BG364" i="5"/>
  <c r="BG365" i="5" a="1"/>
  <c r="BG365" i="5"/>
  <c r="BG366" i="5" a="1"/>
  <c r="BG366" i="5"/>
  <c r="BG367" i="5" a="1"/>
  <c r="BG367" i="5"/>
  <c r="BG368" i="5" a="1"/>
  <c r="BG368" i="5"/>
  <c r="BG369" i="5" a="1"/>
  <c r="BG369" i="5"/>
  <c r="BG370" i="5" a="1"/>
  <c r="BG370" i="5"/>
  <c r="BG371" i="5" a="1"/>
  <c r="BG371" i="5"/>
  <c r="BG372" i="5" a="1"/>
  <c r="BG372" i="5"/>
  <c r="BG373" i="5" a="1"/>
  <c r="BG373" i="5"/>
  <c r="BG374" i="5" a="1"/>
  <c r="BG374" i="5"/>
  <c r="BG375" i="5" a="1"/>
  <c r="BG375" i="5"/>
  <c r="BG376" i="5" a="1"/>
  <c r="BG376" i="5"/>
  <c r="BG377" i="5" a="1"/>
  <c r="BG377" i="5"/>
  <c r="BG378" i="5" a="1"/>
  <c r="BG378" i="5"/>
  <c r="BG379" i="5" a="1"/>
  <c r="BG379" i="5"/>
  <c r="BG380" i="5" a="1"/>
  <c r="BG380" i="5"/>
  <c r="BG381" i="5" a="1"/>
  <c r="BG381" i="5"/>
  <c r="BG382" i="5" a="1"/>
  <c r="BG382" i="5"/>
  <c r="BG383" i="5" a="1"/>
  <c r="BG383" i="5"/>
  <c r="BG384" i="5" a="1"/>
  <c r="BG384" i="5"/>
  <c r="BG385" i="5" a="1"/>
  <c r="BG385" i="5"/>
  <c r="BG386" i="5" a="1"/>
  <c r="BG386" i="5"/>
  <c r="BG387" i="5" a="1"/>
  <c r="BG387" i="5"/>
  <c r="BG388" i="5" a="1"/>
  <c r="BG388" i="5"/>
  <c r="BG389" i="5" a="1"/>
  <c r="BG389" i="5"/>
  <c r="BG390" i="5" a="1"/>
  <c r="BG390" i="5"/>
  <c r="BG391" i="5" a="1"/>
  <c r="BG391" i="5"/>
  <c r="BG392" i="5" a="1"/>
  <c r="BG392" i="5"/>
  <c r="BG393" i="5" a="1"/>
  <c r="BG393" i="5"/>
  <c r="BG394" i="5" a="1"/>
  <c r="BG394" i="5"/>
  <c r="BG395" i="5" a="1"/>
  <c r="BG395" i="5"/>
  <c r="BG396" i="5" a="1"/>
  <c r="BG396" i="5"/>
  <c r="BG397" i="5" a="1"/>
  <c r="BG397" i="5"/>
  <c r="BG398" i="5" a="1"/>
  <c r="BG398" i="5"/>
  <c r="BG399" i="5" a="1"/>
  <c r="BG399" i="5"/>
  <c r="BG400" i="5" a="1"/>
  <c r="BG400" i="5"/>
  <c r="BG401" i="5" a="1"/>
  <c r="BG401" i="5"/>
  <c r="BG402" i="5" a="1"/>
  <c r="BG402" i="5"/>
  <c r="BG403" i="5" a="1"/>
  <c r="BG403" i="5"/>
  <c r="BG404" i="5" a="1"/>
  <c r="BG404" i="5"/>
  <c r="BG405" i="5" a="1"/>
  <c r="BG405" i="5"/>
  <c r="BG406" i="5" a="1"/>
  <c r="BG406" i="5"/>
  <c r="BG407" i="5" a="1"/>
  <c r="BG407" i="5"/>
  <c r="BG408" i="5" a="1"/>
  <c r="BG408" i="5"/>
  <c r="BG409" i="5" a="1"/>
  <c r="BG409" i="5"/>
  <c r="BG410" i="5" a="1"/>
  <c r="BG410" i="5"/>
  <c r="BG411" i="5" a="1"/>
  <c r="BG411" i="5"/>
  <c r="BG412" i="5" a="1"/>
  <c r="BG412" i="5"/>
  <c r="BG413" i="5" a="1"/>
  <c r="BG413" i="5"/>
  <c r="BG414" i="5" a="1"/>
  <c r="BG414" i="5"/>
  <c r="BG415" i="5" a="1"/>
  <c r="BG415" i="5"/>
  <c r="BG416" i="5" a="1"/>
  <c r="BG416" i="5"/>
  <c r="BG417" i="5" a="1"/>
  <c r="BG417" i="5"/>
  <c r="BG418" i="5" a="1"/>
  <c r="BG418" i="5"/>
  <c r="BG419" i="5" a="1"/>
  <c r="BG419" i="5"/>
  <c r="BG420" i="5" a="1"/>
  <c r="BG420" i="5"/>
  <c r="BG421" i="5" a="1"/>
  <c r="BG421" i="5"/>
  <c r="BG422" i="5" a="1"/>
  <c r="BG422" i="5"/>
  <c r="BG423" i="5" a="1"/>
  <c r="BG423" i="5"/>
  <c r="BG424" i="5" a="1"/>
  <c r="BG424" i="5"/>
  <c r="BG425" i="5" a="1"/>
  <c r="BG425" i="5"/>
  <c r="BG426" i="5" a="1"/>
  <c r="BG426" i="5"/>
  <c r="BG427" i="5" a="1"/>
  <c r="BG427" i="5"/>
  <c r="BG428" i="5" a="1"/>
  <c r="BG428" i="5"/>
  <c r="BG429" i="5" a="1"/>
  <c r="BG429" i="5"/>
  <c r="BG430" i="5" a="1"/>
  <c r="BG430" i="5"/>
  <c r="BG431" i="5" a="1"/>
  <c r="BG431" i="5"/>
  <c r="BG432" i="5" a="1"/>
  <c r="BG432" i="5"/>
  <c r="BG433" i="5" a="1"/>
  <c r="BG433" i="5"/>
  <c r="BG434" i="5" a="1"/>
  <c r="BG434" i="5"/>
  <c r="BG435" i="5" a="1"/>
  <c r="BG435" i="5"/>
  <c r="BG436" i="5" a="1"/>
  <c r="BG436" i="5"/>
  <c r="BG437" i="5" a="1"/>
  <c r="BG437" i="5"/>
  <c r="BG438" i="5" a="1"/>
  <c r="BG438" i="5"/>
  <c r="BG439" i="5" a="1"/>
  <c r="BG439" i="5"/>
  <c r="BG440" i="5" a="1"/>
  <c r="BG440" i="5"/>
  <c r="BG441" i="5" a="1"/>
  <c r="BG441" i="5"/>
  <c r="BG442" i="5" a="1"/>
  <c r="BG442" i="5"/>
  <c r="BG443" i="5" a="1"/>
  <c r="BG443" i="5"/>
  <c r="BG444" i="5" a="1"/>
  <c r="BG444" i="5"/>
  <c r="BG445" i="5" a="1"/>
  <c r="BG445" i="5"/>
  <c r="BG446" i="5" a="1"/>
  <c r="BG446" i="5"/>
  <c r="BG447" i="5" a="1"/>
  <c r="BG447" i="5"/>
  <c r="BG448" i="5" a="1"/>
  <c r="BG448" i="5"/>
  <c r="BG449" i="5" a="1"/>
  <c r="BG449" i="5"/>
  <c r="BG450" i="5" a="1"/>
  <c r="BG450" i="5"/>
  <c r="BG451" i="5" a="1"/>
  <c r="BG451" i="5"/>
  <c r="BG452" i="5" a="1"/>
  <c r="BG452" i="5"/>
  <c r="BG453" i="5" a="1"/>
  <c r="BG453" i="5"/>
  <c r="BG454" i="5" a="1"/>
  <c r="BG454" i="5"/>
  <c r="BG455" i="5" a="1"/>
  <c r="BG455" i="5"/>
  <c r="BG456" i="5" a="1"/>
  <c r="BG456" i="5"/>
  <c r="BG457" i="5" a="1"/>
  <c r="BG457" i="5"/>
  <c r="BG458" i="5" a="1"/>
  <c r="BG458" i="5"/>
  <c r="BG459" i="5" a="1"/>
  <c r="BG459" i="5"/>
  <c r="BG460" i="5" a="1"/>
  <c r="BG460" i="5"/>
  <c r="BG461" i="5" a="1"/>
  <c r="BG461" i="5"/>
  <c r="BG462" i="5" a="1"/>
  <c r="BG462" i="5"/>
  <c r="BG463" i="5" a="1"/>
  <c r="BG463" i="5"/>
  <c r="BG464" i="5" a="1"/>
  <c r="BG464" i="5"/>
  <c r="BG465" i="5" a="1"/>
  <c r="BG465" i="5"/>
  <c r="BG466" i="5" a="1"/>
  <c r="BG466" i="5"/>
  <c r="BG467" i="5" a="1"/>
  <c r="BG467" i="5"/>
  <c r="BG468" i="5" a="1"/>
  <c r="BG468" i="5"/>
  <c r="BG469" i="5" a="1"/>
  <c r="BG469" i="5"/>
  <c r="BG470" i="5" a="1"/>
  <c r="BG470" i="5"/>
  <c r="BG471" i="5" a="1"/>
  <c r="BG471" i="5"/>
  <c r="BG472" i="5" a="1"/>
  <c r="BG472" i="5"/>
  <c r="BG473" i="5" a="1"/>
  <c r="BG473" i="5"/>
  <c r="BG474" i="5" a="1"/>
  <c r="BG474" i="5"/>
  <c r="BG475" i="5" a="1"/>
  <c r="BG475" i="5"/>
  <c r="BG476" i="5" a="1"/>
  <c r="BG476" i="5"/>
  <c r="BG477" i="5" a="1"/>
  <c r="BG477" i="5"/>
  <c r="BG478" i="5" a="1"/>
  <c r="BG478" i="5"/>
  <c r="BG479" i="5" a="1"/>
  <c r="BG479" i="5"/>
  <c r="BG480" i="5" a="1"/>
  <c r="BG480" i="5"/>
  <c r="BG481" i="5" a="1"/>
  <c r="BG481" i="5"/>
  <c r="BG482" i="5" a="1"/>
  <c r="BG482" i="5"/>
  <c r="BG483" i="5" a="1"/>
  <c r="BG483" i="5"/>
  <c r="BG484" i="5" a="1"/>
  <c r="BG484" i="5"/>
  <c r="BG485" i="5" a="1"/>
  <c r="BG485" i="5"/>
  <c r="BG486" i="5" a="1"/>
  <c r="BG486" i="5"/>
  <c r="BG487" i="5" a="1"/>
  <c r="BG487" i="5"/>
  <c r="BG488" i="5" a="1"/>
  <c r="BG488" i="5"/>
  <c r="BG489" i="5" a="1"/>
  <c r="BG489" i="5"/>
  <c r="BG490" i="5" a="1"/>
  <c r="BG490" i="5"/>
  <c r="BG491" i="5" a="1"/>
  <c r="BG491" i="5"/>
  <c r="BG492" i="5" a="1"/>
  <c r="BG492" i="5"/>
  <c r="BG493" i="5" a="1"/>
  <c r="BG493" i="5"/>
  <c r="BG494" i="5" a="1"/>
  <c r="BG494" i="5"/>
  <c r="BG495" i="5" a="1"/>
  <c r="BG495" i="5"/>
  <c r="BG496" i="5" a="1"/>
  <c r="BG496" i="5"/>
  <c r="BG497" i="5" a="1"/>
  <c r="BG497" i="5"/>
  <c r="BG498" i="5" a="1"/>
  <c r="BG498" i="5"/>
  <c r="BG499" i="5" a="1"/>
  <c r="BG499" i="5"/>
  <c r="BG500" i="5" a="1"/>
  <c r="BG500" i="5"/>
  <c r="BG501" i="5" a="1"/>
  <c r="BG501" i="5"/>
  <c r="BG502" i="5" a="1"/>
  <c r="BG502" i="5"/>
  <c r="BG503" i="5" a="1"/>
  <c r="BG503" i="5"/>
  <c r="BG504" i="5" a="1"/>
  <c r="BG504" i="5"/>
  <c r="BG505" i="5" a="1"/>
  <c r="BG505" i="5"/>
  <c r="BG506" i="5" a="1"/>
  <c r="BG506" i="5"/>
  <c r="BG507" i="5" a="1"/>
  <c r="BG507" i="5"/>
  <c r="BG508" i="5" a="1"/>
  <c r="BG508" i="5"/>
  <c r="BG509" i="5" a="1"/>
  <c r="BG509" i="5"/>
  <c r="BG510" i="5" a="1"/>
  <c r="BG510" i="5"/>
  <c r="BG511" i="5" a="1"/>
  <c r="BG511" i="5"/>
  <c r="BG512" i="5" a="1"/>
  <c r="BG512" i="5"/>
  <c r="BG513" i="5" a="1"/>
  <c r="BG513" i="5"/>
  <c r="BG514" i="5" a="1"/>
  <c r="BG514" i="5"/>
  <c r="BG515" i="5" a="1"/>
  <c r="BG515" i="5"/>
  <c r="BG516" i="5" a="1"/>
  <c r="BG516" i="5"/>
  <c r="BG517" i="5" a="1"/>
  <c r="BG517" i="5"/>
  <c r="BG518" i="5" a="1"/>
  <c r="BG518" i="5"/>
  <c r="BG519" i="5" a="1"/>
  <c r="BG519" i="5"/>
  <c r="BG520" i="5" a="1"/>
  <c r="BG520" i="5"/>
  <c r="BG521" i="5" a="1"/>
  <c r="BG521" i="5"/>
  <c r="BG522" i="5" a="1"/>
  <c r="BG522" i="5"/>
  <c r="BG523" i="5" a="1"/>
  <c r="BG523" i="5"/>
  <c r="BG524" i="5" a="1"/>
  <c r="BG524" i="5"/>
  <c r="BG525" i="5" a="1"/>
  <c r="BG525" i="5"/>
  <c r="BG526" i="5" a="1"/>
  <c r="BG526" i="5"/>
  <c r="BG527" i="5" a="1"/>
  <c r="BG527" i="5"/>
  <c r="BG528" i="5" a="1"/>
  <c r="BG528" i="5"/>
  <c r="BG529" i="5" a="1"/>
  <c r="BG529" i="5"/>
  <c r="BG530" i="5" a="1"/>
  <c r="BG530" i="5"/>
  <c r="BG531" i="5" a="1"/>
  <c r="BG531" i="5"/>
  <c r="BG532" i="5" a="1"/>
  <c r="BG532" i="5"/>
  <c r="BG533" i="5" a="1"/>
  <c r="BG533" i="5"/>
  <c r="BG534" i="5" a="1"/>
  <c r="BG534" i="5"/>
  <c r="BG535" i="5" a="1"/>
  <c r="BG535" i="5"/>
  <c r="BG536" i="5" a="1"/>
  <c r="BG536" i="5"/>
  <c r="BG537" i="5" a="1"/>
  <c r="BG537" i="5"/>
  <c r="BG538" i="5" a="1"/>
  <c r="BG538" i="5"/>
  <c r="BG539" i="5" a="1"/>
  <c r="BG539" i="5"/>
  <c r="BG540" i="5" a="1"/>
  <c r="BG540" i="5"/>
  <c r="BG541" i="5" a="1"/>
  <c r="BG541" i="5"/>
  <c r="BG542" i="5" a="1"/>
  <c r="BG542" i="5"/>
  <c r="BG543" i="5" a="1"/>
  <c r="BG543" i="5"/>
  <c r="BG544" i="5" a="1"/>
  <c r="BG544" i="5"/>
  <c r="BG545" i="5" a="1"/>
  <c r="BG545" i="5"/>
  <c r="BG546" i="5" a="1"/>
  <c r="BG546" i="5"/>
  <c r="BG547" i="5" a="1"/>
  <c r="BG547" i="5"/>
  <c r="BG548" i="5" a="1"/>
  <c r="BG548" i="5"/>
  <c r="BG549" i="5" a="1"/>
  <c r="BG549" i="5"/>
  <c r="BG550" i="5" a="1"/>
  <c r="BG550" i="5"/>
  <c r="BG551" i="5" a="1"/>
  <c r="BG551" i="5"/>
  <c r="BG552" i="5" a="1"/>
  <c r="BG552" i="5"/>
  <c r="BG553" i="5" a="1"/>
  <c r="BG553" i="5"/>
  <c r="BG554" i="5" a="1"/>
  <c r="BG554" i="5"/>
  <c r="BG555" i="5" a="1"/>
  <c r="BG555" i="5"/>
  <c r="BG556" i="5" a="1"/>
  <c r="BG556" i="5"/>
  <c r="BG557" i="5" a="1"/>
  <c r="BG557" i="5"/>
  <c r="BG558" i="5" a="1"/>
  <c r="BG558" i="5"/>
  <c r="BG559" i="5" a="1"/>
  <c r="BG559" i="5"/>
  <c r="BG560" i="5" a="1"/>
  <c r="BG560" i="5"/>
  <c r="BG561" i="5" a="1"/>
  <c r="BG561" i="5"/>
  <c r="BG562" i="5" a="1"/>
  <c r="BG562" i="5"/>
  <c r="BG563" i="5" a="1"/>
  <c r="BG563" i="5"/>
  <c r="BG564" i="5" a="1"/>
  <c r="BG564" i="5"/>
  <c r="BG565" i="5" a="1"/>
  <c r="BG565" i="5"/>
  <c r="BG566" i="5" a="1"/>
  <c r="BG566" i="5"/>
  <c r="BG567" i="5" a="1"/>
  <c r="BG567" i="5"/>
  <c r="BG568" i="5" a="1"/>
  <c r="BG568" i="5"/>
  <c r="BG569" i="5" a="1"/>
  <c r="BG569" i="5"/>
  <c r="BG570" i="5" a="1"/>
  <c r="BG570" i="5"/>
  <c r="BG571" i="5" a="1"/>
  <c r="BG571" i="5"/>
  <c r="BG572" i="5" a="1"/>
  <c r="BG572" i="5"/>
  <c r="BG573" i="5" a="1"/>
  <c r="BG573" i="5"/>
  <c r="BG574" i="5" a="1"/>
  <c r="BG574" i="5"/>
  <c r="BG575" i="5" a="1"/>
  <c r="BG575" i="5"/>
  <c r="BG576" i="5" a="1"/>
  <c r="BG576" i="5"/>
  <c r="BG577" i="5" a="1"/>
  <c r="BG577" i="5"/>
  <c r="BG578" i="5" a="1"/>
  <c r="BG578" i="5"/>
  <c r="BG579" i="5" a="1"/>
  <c r="BG579" i="5"/>
  <c r="BG580" i="5" a="1"/>
  <c r="BG580" i="5"/>
  <c r="BG581" i="5" a="1"/>
  <c r="BG581" i="5"/>
  <c r="BG582" i="5" a="1"/>
  <c r="BG582" i="5"/>
  <c r="BG583" i="5" a="1"/>
  <c r="BG583" i="5"/>
  <c r="BG584" i="5" a="1"/>
  <c r="BG584" i="5"/>
  <c r="BG585" i="5" a="1"/>
  <c r="BG585" i="5"/>
  <c r="BG586" i="5" a="1"/>
  <c r="BG586" i="5"/>
  <c r="BG587" i="5" a="1"/>
  <c r="BG587" i="5"/>
  <c r="BG588" i="5" a="1"/>
  <c r="BG588" i="5"/>
  <c r="BG589" i="5" a="1"/>
  <c r="BG589" i="5"/>
  <c r="BG590" i="5" a="1"/>
  <c r="BG590" i="5"/>
  <c r="BG591" i="5" a="1"/>
  <c r="BG591" i="5"/>
  <c r="BG592" i="5" a="1"/>
  <c r="BG592" i="5"/>
  <c r="BG593" i="5" a="1"/>
  <c r="BG593" i="5"/>
  <c r="BG594" i="5" a="1"/>
  <c r="BG594" i="5"/>
  <c r="BG595" i="5" a="1"/>
  <c r="BG595" i="5"/>
  <c r="BG596" i="5" a="1"/>
  <c r="BG596" i="5"/>
  <c r="BG597" i="5" a="1"/>
  <c r="BG597" i="5"/>
  <c r="BG598" i="5" a="1"/>
  <c r="BG598" i="5"/>
  <c r="BG599" i="5" a="1"/>
  <c r="BG599" i="5"/>
  <c r="BG600" i="5" a="1"/>
  <c r="BG600" i="5"/>
  <c r="BG601" i="5" a="1"/>
  <c r="BG601" i="5"/>
  <c r="BG602" i="5" a="1"/>
  <c r="BG602" i="5"/>
  <c r="BG603" i="5" a="1"/>
  <c r="BG603" i="5"/>
  <c r="BG604" i="5" a="1"/>
  <c r="BG604" i="5"/>
  <c r="BG605" i="5" a="1"/>
  <c r="BG605" i="5"/>
  <c r="BG606" i="5" a="1"/>
  <c r="BG606" i="5"/>
  <c r="BG607" i="5" a="1"/>
  <c r="BG607" i="5"/>
  <c r="BG608" i="5" a="1"/>
  <c r="BG608" i="5"/>
  <c r="BG609" i="5" a="1"/>
  <c r="BG609" i="5"/>
  <c r="BG610" i="5" a="1"/>
  <c r="BG610" i="5"/>
  <c r="BG611" i="5" a="1"/>
  <c r="BG611" i="5"/>
  <c r="BG612" i="5" a="1"/>
  <c r="BG612" i="5"/>
  <c r="BG613" i="5" a="1"/>
  <c r="BG613" i="5"/>
  <c r="BG614" i="5" a="1"/>
  <c r="BG614" i="5"/>
  <c r="BG615" i="5" a="1"/>
  <c r="BG615" i="5"/>
  <c r="BG616" i="5" a="1"/>
  <c r="BG616" i="5"/>
  <c r="BG617" i="5" a="1"/>
  <c r="BG617" i="5"/>
  <c r="BG618" i="5" a="1"/>
  <c r="BG618" i="5"/>
  <c r="BG619" i="5" a="1"/>
  <c r="BG619" i="5"/>
  <c r="BG620" i="5" a="1"/>
  <c r="BG620" i="5"/>
  <c r="BG621" i="5" a="1"/>
  <c r="BG621" i="5"/>
  <c r="BG622" i="5" a="1"/>
  <c r="BG622" i="5"/>
  <c r="BG623" i="5" a="1"/>
  <c r="BG623" i="5"/>
  <c r="BG624" i="5" a="1"/>
  <c r="BG624" i="5"/>
  <c r="BG625" i="5" a="1"/>
  <c r="BG625" i="5"/>
  <c r="BG626" i="5" a="1"/>
  <c r="BG626" i="5"/>
  <c r="BG627" i="5" a="1"/>
  <c r="BG627" i="5"/>
  <c r="BG628" i="5" a="1"/>
  <c r="BG628" i="5"/>
  <c r="BG629" i="5" a="1"/>
  <c r="BG629" i="5"/>
  <c r="BG630" i="5" a="1"/>
  <c r="BG630" i="5"/>
  <c r="BG631" i="5" a="1"/>
  <c r="BG631" i="5"/>
  <c r="BG632" i="5" a="1"/>
  <c r="BG632" i="5"/>
  <c r="BG633" i="5" a="1"/>
  <c r="BG633" i="5"/>
  <c r="BG634" i="5" a="1"/>
  <c r="BG634" i="5"/>
  <c r="BG635" i="5" a="1"/>
  <c r="BG635" i="5"/>
  <c r="BG636" i="5" a="1"/>
  <c r="BG636" i="5"/>
  <c r="BG637" i="5" a="1"/>
  <c r="BG637" i="5"/>
  <c r="BG638" i="5" a="1"/>
  <c r="BG638" i="5"/>
  <c r="BG639" i="5" a="1"/>
  <c r="BG639" i="5"/>
  <c r="BG640" i="5" a="1"/>
  <c r="BG640" i="5"/>
  <c r="BG641" i="5" a="1"/>
  <c r="BG641" i="5"/>
  <c r="BG642" i="5" a="1"/>
  <c r="BG642" i="5"/>
  <c r="BG643" i="5" a="1"/>
  <c r="BG643" i="5"/>
  <c r="BG644" i="5" a="1"/>
  <c r="BG644" i="5"/>
  <c r="BG645" i="5" a="1"/>
  <c r="BG645" i="5"/>
  <c r="BG646" i="5" a="1"/>
  <c r="BG646" i="5"/>
  <c r="BG647" i="5" a="1"/>
  <c r="BG647" i="5"/>
  <c r="BG648" i="5" a="1"/>
  <c r="BG648" i="5"/>
  <c r="BG649" i="5" a="1"/>
  <c r="BG649" i="5"/>
  <c r="BG650" i="5" a="1"/>
  <c r="BG650" i="5"/>
  <c r="BG651" i="5" a="1"/>
  <c r="BG651" i="5"/>
  <c r="BG652" i="5" a="1"/>
  <c r="BG652" i="5"/>
  <c r="BG653" i="5" a="1"/>
  <c r="BG653" i="5"/>
  <c r="BG654" i="5" a="1"/>
  <c r="BG654" i="5"/>
  <c r="BG655" i="5" a="1"/>
  <c r="BG655" i="5"/>
  <c r="BG656" i="5" a="1"/>
  <c r="BG656" i="5"/>
  <c r="BG657" i="5" a="1"/>
  <c r="BG657" i="5"/>
  <c r="BG658" i="5" a="1"/>
  <c r="BG658" i="5"/>
  <c r="BG659" i="5" a="1"/>
  <c r="BG659" i="5"/>
  <c r="BG660" i="5" a="1"/>
  <c r="BG660" i="5"/>
  <c r="BG661" i="5" a="1"/>
  <c r="BG661" i="5"/>
  <c r="BG662" i="5" a="1"/>
  <c r="BG662" i="5"/>
  <c r="BG663" i="5" a="1"/>
  <c r="BG663" i="5"/>
  <c r="BG664" i="5" a="1"/>
  <c r="BG664" i="5"/>
  <c r="BG665" i="5" a="1"/>
  <c r="BG665" i="5"/>
  <c r="BG666" i="5" a="1"/>
  <c r="BG666" i="5"/>
  <c r="BG667" i="5" a="1"/>
  <c r="BG667" i="5"/>
  <c r="BG668" i="5" a="1"/>
  <c r="BG668" i="5"/>
  <c r="BG669" i="5" a="1"/>
  <c r="BG669" i="5"/>
  <c r="BG670" i="5" a="1"/>
  <c r="BG670" i="5"/>
  <c r="BG671" i="5" a="1"/>
  <c r="BG671" i="5"/>
  <c r="BG672" i="5" a="1"/>
  <c r="BG672" i="5"/>
  <c r="BG673" i="5" a="1"/>
  <c r="BG673" i="5"/>
  <c r="BG674" i="5" a="1"/>
  <c r="BG674" i="5"/>
  <c r="BG2" i="5" a="1"/>
  <c r="BG2" i="5"/>
  <c r="BF3" i="5" a="1"/>
  <c r="BF3" i="5"/>
  <c r="BF4" i="5" a="1"/>
  <c r="BF4" i="5"/>
  <c r="BF5" i="5" a="1"/>
  <c r="BF5" i="5"/>
  <c r="BF6" i="5" a="1"/>
  <c r="BF6" i="5"/>
  <c r="BF7" i="5" a="1"/>
  <c r="BF7" i="5"/>
  <c r="BF8" i="5" a="1"/>
  <c r="BF8" i="5"/>
  <c r="BF9" i="5" a="1"/>
  <c r="BF9" i="5"/>
  <c r="BF10" i="5" a="1"/>
  <c r="BF10" i="5"/>
  <c r="BF11" i="5" a="1"/>
  <c r="BF11" i="5"/>
  <c r="BF12" i="5" a="1"/>
  <c r="BF12" i="5"/>
  <c r="BF13" i="5" a="1"/>
  <c r="BF13" i="5"/>
  <c r="BF14" i="5" a="1"/>
  <c r="BF14" i="5"/>
  <c r="BF15" i="5" a="1"/>
  <c r="BF15" i="5"/>
  <c r="BF16" i="5" a="1"/>
  <c r="BF16" i="5"/>
  <c r="BF17" i="5" a="1"/>
  <c r="BF17" i="5"/>
  <c r="BF18" i="5" a="1"/>
  <c r="BF18" i="5"/>
  <c r="BF19" i="5" a="1"/>
  <c r="BF19" i="5"/>
  <c r="BF20" i="5" a="1"/>
  <c r="BF20" i="5"/>
  <c r="BF21" i="5" a="1"/>
  <c r="BF21" i="5"/>
  <c r="BF22" i="5" a="1"/>
  <c r="BF22" i="5"/>
  <c r="BF23" i="5" a="1"/>
  <c r="BF23" i="5"/>
  <c r="BF24" i="5" a="1"/>
  <c r="BF24" i="5"/>
  <c r="BF25" i="5" a="1"/>
  <c r="BF25" i="5"/>
  <c r="BF26" i="5" a="1"/>
  <c r="BF26" i="5"/>
  <c r="BF27" i="5" a="1"/>
  <c r="BF27" i="5"/>
  <c r="BF28" i="5" a="1"/>
  <c r="BF28" i="5"/>
  <c r="BF29" i="5" a="1"/>
  <c r="BF29" i="5"/>
  <c r="BF30" i="5" a="1"/>
  <c r="BF30" i="5"/>
  <c r="BF31" i="5" a="1"/>
  <c r="BF31" i="5"/>
  <c r="BF32" i="5" a="1"/>
  <c r="BF32" i="5"/>
  <c r="BF33" i="5" a="1"/>
  <c r="BF33" i="5"/>
  <c r="BF34" i="5" a="1"/>
  <c r="BF34" i="5"/>
  <c r="BF35" i="5" a="1"/>
  <c r="BF35" i="5"/>
  <c r="BF36" i="5" a="1"/>
  <c r="BF36" i="5"/>
  <c r="BF37" i="5" a="1"/>
  <c r="BF37" i="5"/>
  <c r="BF38" i="5" a="1"/>
  <c r="BF38" i="5"/>
  <c r="BF39" i="5" a="1"/>
  <c r="BF39" i="5"/>
  <c r="BF40" i="5" a="1"/>
  <c r="BF40" i="5"/>
  <c r="BF41" i="5" a="1"/>
  <c r="BF41" i="5"/>
  <c r="BF42" i="5" a="1"/>
  <c r="BF42" i="5"/>
  <c r="BF43" i="5" a="1"/>
  <c r="BF43" i="5"/>
  <c r="BF44" i="5" a="1"/>
  <c r="BF44" i="5"/>
  <c r="BF45" i="5" a="1"/>
  <c r="BF45" i="5"/>
  <c r="BF46" i="5" a="1"/>
  <c r="BF46" i="5"/>
  <c r="BF47" i="5" a="1"/>
  <c r="BF47" i="5"/>
  <c r="BF48" i="5" a="1"/>
  <c r="BF48" i="5"/>
  <c r="BF49" i="5" a="1"/>
  <c r="BF49" i="5"/>
  <c r="BF50" i="5" a="1"/>
  <c r="BF50" i="5"/>
  <c r="BF51" i="5" a="1"/>
  <c r="BF51" i="5"/>
  <c r="BF52" i="5" a="1"/>
  <c r="BF52" i="5"/>
  <c r="BF53" i="5" a="1"/>
  <c r="BF53" i="5"/>
  <c r="BF54" i="5" a="1"/>
  <c r="BF54" i="5"/>
  <c r="BF55" i="5" a="1"/>
  <c r="BF55" i="5"/>
  <c r="BF56" i="5" a="1"/>
  <c r="BF56" i="5"/>
  <c r="BF57" i="5" a="1"/>
  <c r="BF57" i="5"/>
  <c r="BF58" i="5" a="1"/>
  <c r="BF58" i="5"/>
  <c r="BF59" i="5" a="1"/>
  <c r="BF59" i="5"/>
  <c r="BF60" i="5" a="1"/>
  <c r="BF60" i="5"/>
  <c r="BF61" i="5" a="1"/>
  <c r="BF61" i="5"/>
  <c r="BF62" i="5" a="1"/>
  <c r="BF62" i="5"/>
  <c r="BF63" i="5" a="1"/>
  <c r="BF63" i="5"/>
  <c r="BF64" i="5" a="1"/>
  <c r="BF64" i="5"/>
  <c r="BF65" i="5" a="1"/>
  <c r="BF65" i="5"/>
  <c r="BF66" i="5" a="1"/>
  <c r="BF66" i="5"/>
  <c r="BF67" i="5" a="1"/>
  <c r="BF67" i="5"/>
  <c r="BF68" i="5" a="1"/>
  <c r="BF68" i="5"/>
  <c r="BF69" i="5" a="1"/>
  <c r="BF69" i="5"/>
  <c r="BF70" i="5" a="1"/>
  <c r="BF70" i="5"/>
  <c r="BF71" i="5" a="1"/>
  <c r="BF71" i="5"/>
  <c r="BF72" i="5" a="1"/>
  <c r="BF72" i="5"/>
  <c r="BF73" i="5" a="1"/>
  <c r="BF73" i="5"/>
  <c r="BF74" i="5" a="1"/>
  <c r="BF74" i="5"/>
  <c r="BF75" i="5" a="1"/>
  <c r="BF75" i="5"/>
  <c r="BF76" i="5" a="1"/>
  <c r="BF76" i="5"/>
  <c r="BF77" i="5" a="1"/>
  <c r="BF77" i="5"/>
  <c r="BF78" i="5" a="1"/>
  <c r="BF78" i="5"/>
  <c r="BF79" i="5" a="1"/>
  <c r="BF79" i="5"/>
  <c r="BF80" i="5" a="1"/>
  <c r="BF80" i="5"/>
  <c r="BF81" i="5" a="1"/>
  <c r="BF81" i="5"/>
  <c r="BF82" i="5" a="1"/>
  <c r="BF82" i="5"/>
  <c r="BF83" i="5" a="1"/>
  <c r="BF83" i="5"/>
  <c r="BF84" i="5" a="1"/>
  <c r="BF84" i="5"/>
  <c r="BF85" i="5" a="1"/>
  <c r="BF85" i="5"/>
  <c r="BF86" i="5" a="1"/>
  <c r="BF86" i="5"/>
  <c r="BF87" i="5" a="1"/>
  <c r="BF87" i="5"/>
  <c r="BF88" i="5" a="1"/>
  <c r="BF88" i="5"/>
  <c r="BF89" i="5" a="1"/>
  <c r="BF89" i="5"/>
  <c r="BF90" i="5" a="1"/>
  <c r="BF90" i="5"/>
  <c r="BF91" i="5" a="1"/>
  <c r="BF91" i="5"/>
  <c r="BF92" i="5" a="1"/>
  <c r="BF92" i="5"/>
  <c r="BF93" i="5" a="1"/>
  <c r="BF93" i="5"/>
  <c r="BF94" i="5" a="1"/>
  <c r="BF94" i="5"/>
  <c r="BF95" i="5" a="1"/>
  <c r="BF95" i="5"/>
  <c r="BF96" i="5" a="1"/>
  <c r="BF96" i="5"/>
  <c r="BF97" i="5" a="1"/>
  <c r="BF97" i="5"/>
  <c r="BF98" i="5" a="1"/>
  <c r="BF98" i="5"/>
  <c r="BF99" i="5" a="1"/>
  <c r="BF99" i="5"/>
  <c r="BF100" i="5" a="1"/>
  <c r="BF100" i="5"/>
  <c r="BF101" i="5" a="1"/>
  <c r="BF101" i="5"/>
  <c r="BF102" i="5" a="1"/>
  <c r="BF102" i="5"/>
  <c r="BF103" i="5" a="1"/>
  <c r="BF103" i="5"/>
  <c r="BF104" i="5" a="1"/>
  <c r="BF104" i="5"/>
  <c r="BF105" i="5" a="1"/>
  <c r="BF105" i="5"/>
  <c r="BF106" i="5" a="1"/>
  <c r="BF106" i="5"/>
  <c r="BF107" i="5" a="1"/>
  <c r="BF107" i="5"/>
  <c r="BF108" i="5" a="1"/>
  <c r="BF108" i="5"/>
  <c r="BF109" i="5" a="1"/>
  <c r="BF109" i="5"/>
  <c r="BF110" i="5" a="1"/>
  <c r="BF110" i="5"/>
  <c r="BF111" i="5" a="1"/>
  <c r="BF111" i="5"/>
  <c r="BF112" i="5" a="1"/>
  <c r="BF112" i="5"/>
  <c r="BF113" i="5" a="1"/>
  <c r="BF113" i="5"/>
  <c r="BF114" i="5" a="1"/>
  <c r="BF114" i="5"/>
  <c r="BF115" i="5" a="1"/>
  <c r="BF115" i="5"/>
  <c r="BF116" i="5" a="1"/>
  <c r="BF116" i="5"/>
  <c r="BF117" i="5" a="1"/>
  <c r="BF117" i="5"/>
  <c r="BF118" i="5" a="1"/>
  <c r="BF118" i="5"/>
  <c r="BF119" i="5" a="1"/>
  <c r="BF119" i="5"/>
  <c r="BF120" i="5" a="1"/>
  <c r="BF120" i="5"/>
  <c r="BF121" i="5" a="1"/>
  <c r="BF121" i="5"/>
  <c r="BF122" i="5" a="1"/>
  <c r="BF122" i="5"/>
  <c r="BF123" i="5" a="1"/>
  <c r="BF123" i="5"/>
  <c r="BF124" i="5" a="1"/>
  <c r="BF124" i="5"/>
  <c r="BF125" i="5" a="1"/>
  <c r="BF125" i="5"/>
  <c r="BF126" i="5" a="1"/>
  <c r="BF126" i="5"/>
  <c r="BF127" i="5" a="1"/>
  <c r="BF127" i="5"/>
  <c r="BF128" i="5" a="1"/>
  <c r="BF128" i="5"/>
  <c r="BF129" i="5" a="1"/>
  <c r="BF129" i="5"/>
  <c r="BF130" i="5" a="1"/>
  <c r="BF130" i="5"/>
  <c r="BF131" i="5" a="1"/>
  <c r="BF131" i="5"/>
  <c r="BF132" i="5" a="1"/>
  <c r="BF132" i="5"/>
  <c r="BF133" i="5" a="1"/>
  <c r="BF133" i="5"/>
  <c r="BF134" i="5" a="1"/>
  <c r="BF134" i="5"/>
  <c r="BF135" i="5" a="1"/>
  <c r="BF135" i="5"/>
  <c r="BF136" i="5" a="1"/>
  <c r="BF136" i="5"/>
  <c r="BF137" i="5" a="1"/>
  <c r="BF137" i="5"/>
  <c r="BF138" i="5" a="1"/>
  <c r="BF138" i="5"/>
  <c r="BF139" i="5" a="1"/>
  <c r="BF139" i="5"/>
  <c r="BF140" i="5" a="1"/>
  <c r="BF140" i="5"/>
  <c r="BF141" i="5" a="1"/>
  <c r="BF141" i="5"/>
  <c r="BF142" i="5" a="1"/>
  <c r="BF142" i="5"/>
  <c r="BF143" i="5" a="1"/>
  <c r="BF143" i="5"/>
  <c r="BF144" i="5" a="1"/>
  <c r="BF144" i="5"/>
  <c r="BF145" i="5" a="1"/>
  <c r="BF145" i="5"/>
  <c r="BF146" i="5" a="1"/>
  <c r="BF146" i="5"/>
  <c r="BF147" i="5" a="1"/>
  <c r="BF147" i="5"/>
  <c r="BF148" i="5" a="1"/>
  <c r="BF148" i="5"/>
  <c r="BF149" i="5" a="1"/>
  <c r="BF149" i="5"/>
  <c r="BF150" i="5" a="1"/>
  <c r="BF150" i="5"/>
  <c r="BF151" i="5" a="1"/>
  <c r="BF151" i="5"/>
  <c r="BF152" i="5" a="1"/>
  <c r="BF152" i="5"/>
  <c r="BF153" i="5" a="1"/>
  <c r="BF153" i="5"/>
  <c r="BF154" i="5" a="1"/>
  <c r="BF154" i="5"/>
  <c r="BF155" i="5" a="1"/>
  <c r="BF155" i="5"/>
  <c r="BF156" i="5" a="1"/>
  <c r="BF156" i="5"/>
  <c r="BF157" i="5" a="1"/>
  <c r="BF157" i="5"/>
  <c r="BF158" i="5" a="1"/>
  <c r="BF158" i="5"/>
  <c r="BF159" i="5" a="1"/>
  <c r="BF159" i="5"/>
  <c r="BF160" i="5" a="1"/>
  <c r="BF160" i="5"/>
  <c r="BF161" i="5" a="1"/>
  <c r="BF161" i="5"/>
  <c r="BF162" i="5" a="1"/>
  <c r="BF162" i="5"/>
  <c r="BF163" i="5" a="1"/>
  <c r="BF163" i="5"/>
  <c r="BF164" i="5" a="1"/>
  <c r="BF164" i="5"/>
  <c r="BF165" i="5" a="1"/>
  <c r="BF165" i="5"/>
  <c r="BF166" i="5" a="1"/>
  <c r="BF166" i="5"/>
  <c r="BF167" i="5" a="1"/>
  <c r="BF167" i="5"/>
  <c r="BF168" i="5" a="1"/>
  <c r="BF168" i="5"/>
  <c r="BF169" i="5" a="1"/>
  <c r="BF169" i="5"/>
  <c r="BF170" i="5" a="1"/>
  <c r="BF170" i="5"/>
  <c r="BF171" i="5" a="1"/>
  <c r="BF171" i="5"/>
  <c r="BF172" i="5" a="1"/>
  <c r="BF172" i="5"/>
  <c r="BF173" i="5" a="1"/>
  <c r="BF173" i="5"/>
  <c r="BF174" i="5" a="1"/>
  <c r="BF174" i="5"/>
  <c r="BF175" i="5" a="1"/>
  <c r="BF175" i="5"/>
  <c r="BF176" i="5" a="1"/>
  <c r="BF176" i="5"/>
  <c r="BF177" i="5" a="1"/>
  <c r="BF177" i="5"/>
  <c r="BF178" i="5" a="1"/>
  <c r="BF178" i="5"/>
  <c r="BF179" i="5" a="1"/>
  <c r="BF179" i="5"/>
  <c r="BF180" i="5" a="1"/>
  <c r="BF180" i="5"/>
  <c r="BF181" i="5" a="1"/>
  <c r="BF181" i="5"/>
  <c r="BF182" i="5" a="1"/>
  <c r="BF182" i="5"/>
  <c r="BF183" i="5" a="1"/>
  <c r="BF183" i="5"/>
  <c r="BF184" i="5" a="1"/>
  <c r="BF184" i="5"/>
  <c r="BF185" i="5" a="1"/>
  <c r="BF185" i="5"/>
  <c r="BF186" i="5" a="1"/>
  <c r="BF186" i="5"/>
  <c r="BF187" i="5" a="1"/>
  <c r="BF187" i="5"/>
  <c r="BF188" i="5" a="1"/>
  <c r="BF188" i="5"/>
  <c r="BF189" i="5" a="1"/>
  <c r="BF189" i="5"/>
  <c r="BF190" i="5" a="1"/>
  <c r="BF190" i="5"/>
  <c r="BF191" i="5" a="1"/>
  <c r="BF191" i="5"/>
  <c r="BF192" i="5" a="1"/>
  <c r="BF192" i="5"/>
  <c r="BF193" i="5" a="1"/>
  <c r="BF193" i="5"/>
  <c r="BF194" i="5" a="1"/>
  <c r="BF194" i="5"/>
  <c r="BF195" i="5" a="1"/>
  <c r="BF195" i="5"/>
  <c r="BF196" i="5" a="1"/>
  <c r="BF196" i="5"/>
  <c r="BF197" i="5" a="1"/>
  <c r="BF197" i="5"/>
  <c r="BF198" i="5" a="1"/>
  <c r="BF198" i="5"/>
  <c r="BF199" i="5" a="1"/>
  <c r="BF199" i="5"/>
  <c r="BF200" i="5" a="1"/>
  <c r="BF200" i="5"/>
  <c r="BF201" i="5" a="1"/>
  <c r="BF201" i="5"/>
  <c r="BF202" i="5" a="1"/>
  <c r="BF202" i="5"/>
  <c r="BF203" i="5" a="1"/>
  <c r="BF203" i="5"/>
  <c r="BF204" i="5" a="1"/>
  <c r="BF204" i="5"/>
  <c r="BF205" i="5" a="1"/>
  <c r="BF205" i="5"/>
  <c r="BF206" i="5" a="1"/>
  <c r="BF206" i="5"/>
  <c r="BF207" i="5" a="1"/>
  <c r="BF207" i="5"/>
  <c r="BF208" i="5" a="1"/>
  <c r="BF208" i="5"/>
  <c r="BF209" i="5" a="1"/>
  <c r="BF209" i="5"/>
  <c r="BF210" i="5" a="1"/>
  <c r="BF210" i="5"/>
  <c r="BF211" i="5" a="1"/>
  <c r="BF211" i="5"/>
  <c r="BF212" i="5" a="1"/>
  <c r="BF212" i="5"/>
  <c r="BF213" i="5" a="1"/>
  <c r="BF213" i="5"/>
  <c r="BF214" i="5" a="1"/>
  <c r="BF214" i="5"/>
  <c r="BF215" i="5" a="1"/>
  <c r="BF215" i="5"/>
  <c r="BF216" i="5" a="1"/>
  <c r="BF216" i="5"/>
  <c r="BF217" i="5" a="1"/>
  <c r="BF217" i="5"/>
  <c r="BF218" i="5" a="1"/>
  <c r="BF218" i="5"/>
  <c r="BF219" i="5" a="1"/>
  <c r="BF219" i="5"/>
  <c r="BF220" i="5" a="1"/>
  <c r="BF220" i="5"/>
  <c r="BF221" i="5" a="1"/>
  <c r="BF221" i="5"/>
  <c r="BF222" i="5" a="1"/>
  <c r="BF222" i="5"/>
  <c r="BF223" i="5" a="1"/>
  <c r="BF223" i="5"/>
  <c r="BF224" i="5" a="1"/>
  <c r="BF224" i="5"/>
  <c r="BF225" i="5" a="1"/>
  <c r="BF225" i="5"/>
  <c r="BF226" i="5" a="1"/>
  <c r="BF226" i="5"/>
  <c r="BF227" i="5" a="1"/>
  <c r="BF227" i="5"/>
  <c r="BF228" i="5" a="1"/>
  <c r="BF228" i="5"/>
  <c r="BF229" i="5" a="1"/>
  <c r="BF229" i="5"/>
  <c r="BF230" i="5" a="1"/>
  <c r="BF230" i="5"/>
  <c r="BF231" i="5" a="1"/>
  <c r="BF231" i="5"/>
  <c r="BF232" i="5" a="1"/>
  <c r="BF232" i="5"/>
  <c r="BF233" i="5" a="1"/>
  <c r="BF233" i="5"/>
  <c r="BF234" i="5" a="1"/>
  <c r="BF234" i="5"/>
  <c r="BF235" i="5" a="1"/>
  <c r="BF235" i="5"/>
  <c r="BF236" i="5" a="1"/>
  <c r="BF236" i="5"/>
  <c r="BF237" i="5" a="1"/>
  <c r="BF237" i="5"/>
  <c r="BF238" i="5" a="1"/>
  <c r="BF238" i="5"/>
  <c r="BF239" i="5" a="1"/>
  <c r="BF239" i="5"/>
  <c r="BF240" i="5" a="1"/>
  <c r="BF240" i="5"/>
  <c r="BF241" i="5" a="1"/>
  <c r="BF241" i="5"/>
  <c r="BF242" i="5" a="1"/>
  <c r="BF242" i="5"/>
  <c r="BF243" i="5" a="1"/>
  <c r="BF243" i="5"/>
  <c r="BF244" i="5" a="1"/>
  <c r="BF244" i="5"/>
  <c r="BF245" i="5" a="1"/>
  <c r="BF245" i="5"/>
  <c r="BF246" i="5" a="1"/>
  <c r="BF246" i="5"/>
  <c r="BF247" i="5" a="1"/>
  <c r="BF247" i="5"/>
  <c r="BF248" i="5" a="1"/>
  <c r="BF248" i="5"/>
  <c r="BF249" i="5" a="1"/>
  <c r="BF249" i="5"/>
  <c r="BF250" i="5" a="1"/>
  <c r="BF250" i="5"/>
  <c r="BF251" i="5" a="1"/>
  <c r="BF251" i="5"/>
  <c r="BF252" i="5" a="1"/>
  <c r="BF252" i="5"/>
  <c r="BF253" i="5" a="1"/>
  <c r="BF253" i="5"/>
  <c r="BF254" i="5" a="1"/>
  <c r="BF254" i="5"/>
  <c r="BF255" i="5" a="1"/>
  <c r="BF255" i="5"/>
  <c r="BF256" i="5" a="1"/>
  <c r="BF256" i="5"/>
  <c r="BF257" i="5" a="1"/>
  <c r="BF257" i="5"/>
  <c r="BF258" i="5" a="1"/>
  <c r="BF258" i="5"/>
  <c r="BF259" i="5" a="1"/>
  <c r="BF259" i="5"/>
  <c r="BF260" i="5" a="1"/>
  <c r="BF260" i="5"/>
  <c r="BF261" i="5" a="1"/>
  <c r="BF261" i="5"/>
  <c r="BF262" i="5" a="1"/>
  <c r="BF262" i="5"/>
  <c r="BF263" i="5" a="1"/>
  <c r="BF263" i="5"/>
  <c r="BF264" i="5" a="1"/>
  <c r="BF264" i="5"/>
  <c r="BF265" i="5" a="1"/>
  <c r="BF265" i="5"/>
  <c r="BF266" i="5" a="1"/>
  <c r="BF266" i="5"/>
  <c r="BF267" i="5" a="1"/>
  <c r="BF267" i="5"/>
  <c r="BF268" i="5" a="1"/>
  <c r="BF268" i="5"/>
  <c r="BF269" i="5" a="1"/>
  <c r="BF269" i="5"/>
  <c r="BF270" i="5" a="1"/>
  <c r="BF270" i="5"/>
  <c r="BF271" i="5" a="1"/>
  <c r="BF271" i="5"/>
  <c r="BF272" i="5" a="1"/>
  <c r="BF272" i="5"/>
  <c r="BF273" i="5" a="1"/>
  <c r="BF273" i="5"/>
  <c r="BF274" i="5" a="1"/>
  <c r="BF274" i="5"/>
  <c r="BF275" i="5" a="1"/>
  <c r="BF275" i="5"/>
  <c r="BF276" i="5" a="1"/>
  <c r="BF276" i="5"/>
  <c r="BF277" i="5" a="1"/>
  <c r="BF277" i="5"/>
  <c r="BF278" i="5" a="1"/>
  <c r="BF278" i="5"/>
  <c r="BF279" i="5" a="1"/>
  <c r="BF279" i="5"/>
  <c r="BF280" i="5" a="1"/>
  <c r="BF280" i="5"/>
  <c r="BF281" i="5" a="1"/>
  <c r="BF281" i="5"/>
  <c r="BF282" i="5" a="1"/>
  <c r="BF282" i="5"/>
  <c r="BF283" i="5" a="1"/>
  <c r="BF283" i="5"/>
  <c r="BF284" i="5" a="1"/>
  <c r="BF284" i="5"/>
  <c r="BF285" i="5" a="1"/>
  <c r="BF285" i="5"/>
  <c r="BF286" i="5" a="1"/>
  <c r="BF286" i="5"/>
  <c r="BF287" i="5" a="1"/>
  <c r="BF287" i="5"/>
  <c r="BF288" i="5" a="1"/>
  <c r="BF288" i="5"/>
  <c r="BF289" i="5" a="1"/>
  <c r="BF289" i="5"/>
  <c r="BF290" i="5" a="1"/>
  <c r="BF290" i="5"/>
  <c r="BF291" i="5" a="1"/>
  <c r="BF291" i="5"/>
  <c r="BF292" i="5" a="1"/>
  <c r="BF292" i="5"/>
  <c r="BF293" i="5" a="1"/>
  <c r="BF293" i="5"/>
  <c r="BF294" i="5" a="1"/>
  <c r="BF294" i="5"/>
  <c r="BF295" i="5" a="1"/>
  <c r="BF295" i="5"/>
  <c r="BF296" i="5" a="1"/>
  <c r="BF296" i="5"/>
  <c r="BF297" i="5" a="1"/>
  <c r="BF297" i="5"/>
  <c r="BF298" i="5" a="1"/>
  <c r="BF298" i="5"/>
  <c r="BF299" i="5" a="1"/>
  <c r="BF299" i="5"/>
  <c r="BF300" i="5" a="1"/>
  <c r="BF300" i="5"/>
  <c r="BF301" i="5" a="1"/>
  <c r="BF301" i="5"/>
  <c r="BF302" i="5" a="1"/>
  <c r="BF302" i="5"/>
  <c r="BF303" i="5" a="1"/>
  <c r="BF303" i="5"/>
  <c r="BF304" i="5" a="1"/>
  <c r="BF304" i="5"/>
  <c r="BF305" i="5" a="1"/>
  <c r="BF305" i="5"/>
  <c r="BF306" i="5" a="1"/>
  <c r="BF306" i="5"/>
  <c r="BF307" i="5" a="1"/>
  <c r="BF307" i="5"/>
  <c r="BF308" i="5" a="1"/>
  <c r="BF308" i="5"/>
  <c r="BF309" i="5" a="1"/>
  <c r="BF309" i="5"/>
  <c r="BF310" i="5" a="1"/>
  <c r="BF310" i="5"/>
  <c r="BF311" i="5" a="1"/>
  <c r="BF311" i="5"/>
  <c r="BF312" i="5" a="1"/>
  <c r="BF312" i="5"/>
  <c r="BF313" i="5" a="1"/>
  <c r="BF313" i="5"/>
  <c r="BF314" i="5" a="1"/>
  <c r="BF314" i="5"/>
  <c r="BF315" i="5" a="1"/>
  <c r="BF315" i="5"/>
  <c r="BF316" i="5" a="1"/>
  <c r="BF316" i="5"/>
  <c r="BF317" i="5" a="1"/>
  <c r="BF317" i="5"/>
  <c r="BF318" i="5" a="1"/>
  <c r="BF318" i="5"/>
  <c r="BF319" i="5" a="1"/>
  <c r="BF319" i="5"/>
  <c r="BF320" i="5" a="1"/>
  <c r="BF320" i="5"/>
  <c r="BF321" i="5" a="1"/>
  <c r="BF321" i="5"/>
  <c r="BF322" i="5" a="1"/>
  <c r="BF322" i="5"/>
  <c r="BF323" i="5" a="1"/>
  <c r="BF323" i="5"/>
  <c r="BF324" i="5" a="1"/>
  <c r="BF324" i="5"/>
  <c r="BF325" i="5" a="1"/>
  <c r="BF325" i="5"/>
  <c r="BF326" i="5" a="1"/>
  <c r="BF326" i="5"/>
  <c r="BF327" i="5" a="1"/>
  <c r="BF327" i="5"/>
  <c r="BF328" i="5" a="1"/>
  <c r="BF328" i="5"/>
  <c r="BF329" i="5" a="1"/>
  <c r="BF329" i="5"/>
  <c r="BF330" i="5" a="1"/>
  <c r="BF330" i="5"/>
  <c r="BF331" i="5" a="1"/>
  <c r="BF331" i="5"/>
  <c r="BF332" i="5" a="1"/>
  <c r="BF332" i="5"/>
  <c r="BF333" i="5" a="1"/>
  <c r="BF333" i="5"/>
  <c r="BF334" i="5" a="1"/>
  <c r="BF334" i="5"/>
  <c r="BF335" i="5" a="1"/>
  <c r="BF335" i="5"/>
  <c r="BF336" i="5" a="1"/>
  <c r="BF336" i="5"/>
  <c r="BF337" i="5" a="1"/>
  <c r="BF337" i="5"/>
  <c r="BF338" i="5" a="1"/>
  <c r="BF338" i="5"/>
  <c r="BF339" i="5" a="1"/>
  <c r="BF339" i="5"/>
  <c r="BF340" i="5" a="1"/>
  <c r="BF340" i="5"/>
  <c r="BF341" i="5" a="1"/>
  <c r="BF341" i="5"/>
  <c r="BF342" i="5" a="1"/>
  <c r="BF342" i="5"/>
  <c r="BF343" i="5" a="1"/>
  <c r="BF343" i="5"/>
  <c r="BF344" i="5" a="1"/>
  <c r="BF344" i="5"/>
  <c r="BF345" i="5" a="1"/>
  <c r="BF345" i="5"/>
  <c r="BF346" i="5" a="1"/>
  <c r="BF346" i="5"/>
  <c r="BF347" i="5" a="1"/>
  <c r="BF347" i="5"/>
  <c r="BF348" i="5" a="1"/>
  <c r="BF348" i="5"/>
  <c r="BF349" i="5" a="1"/>
  <c r="BF349" i="5"/>
  <c r="BF350" i="5" a="1"/>
  <c r="BF350" i="5"/>
  <c r="BF351" i="5" a="1"/>
  <c r="BF351" i="5"/>
  <c r="BF352" i="5" a="1"/>
  <c r="BF352" i="5"/>
  <c r="BF353" i="5" a="1"/>
  <c r="BF353" i="5"/>
  <c r="BF354" i="5" a="1"/>
  <c r="BF354" i="5"/>
  <c r="BF355" i="5" a="1"/>
  <c r="BF355" i="5"/>
  <c r="BF356" i="5" a="1"/>
  <c r="BF356" i="5"/>
  <c r="BF357" i="5" a="1"/>
  <c r="BF357" i="5"/>
  <c r="BF358" i="5" a="1"/>
  <c r="BF358" i="5"/>
  <c r="BF359" i="5" a="1"/>
  <c r="BF359" i="5"/>
  <c r="BF360" i="5" a="1"/>
  <c r="BF360" i="5"/>
  <c r="BF361" i="5" a="1"/>
  <c r="BF361" i="5"/>
  <c r="BF362" i="5" a="1"/>
  <c r="BF362" i="5"/>
  <c r="BF363" i="5" a="1"/>
  <c r="BF363" i="5"/>
  <c r="BF364" i="5" a="1"/>
  <c r="BF364" i="5"/>
  <c r="BF365" i="5" a="1"/>
  <c r="BF365" i="5"/>
  <c r="BF366" i="5" a="1"/>
  <c r="BF366" i="5"/>
  <c r="BF367" i="5" a="1"/>
  <c r="BF367" i="5"/>
  <c r="BF368" i="5" a="1"/>
  <c r="BF368" i="5"/>
  <c r="BF369" i="5" a="1"/>
  <c r="BF369" i="5"/>
  <c r="BF370" i="5" a="1"/>
  <c r="BF370" i="5"/>
  <c r="BF371" i="5" a="1"/>
  <c r="BF371" i="5"/>
  <c r="BF372" i="5" a="1"/>
  <c r="BF372" i="5"/>
  <c r="BF373" i="5" a="1"/>
  <c r="BF373" i="5"/>
  <c r="BF374" i="5" a="1"/>
  <c r="BF374" i="5"/>
  <c r="BF375" i="5" a="1"/>
  <c r="BF375" i="5"/>
  <c r="BF376" i="5" a="1"/>
  <c r="BF376" i="5"/>
  <c r="BF377" i="5" a="1"/>
  <c r="BF377" i="5"/>
  <c r="BF378" i="5" a="1"/>
  <c r="BF378" i="5"/>
  <c r="BF379" i="5" a="1"/>
  <c r="BF379" i="5"/>
  <c r="BF380" i="5" a="1"/>
  <c r="BF380" i="5"/>
  <c r="BF381" i="5" a="1"/>
  <c r="BF381" i="5"/>
  <c r="BF382" i="5" a="1"/>
  <c r="BF382" i="5"/>
  <c r="BF383" i="5" a="1"/>
  <c r="BF383" i="5"/>
  <c r="BF384" i="5" a="1"/>
  <c r="BF384" i="5"/>
  <c r="BF385" i="5" a="1"/>
  <c r="BF385" i="5"/>
  <c r="BF386" i="5" a="1"/>
  <c r="BF386" i="5"/>
  <c r="BF387" i="5" a="1"/>
  <c r="BF387" i="5"/>
  <c r="BF388" i="5" a="1"/>
  <c r="BF388" i="5"/>
  <c r="BF389" i="5" a="1"/>
  <c r="BF389" i="5"/>
  <c r="BF390" i="5" a="1"/>
  <c r="BF390" i="5"/>
  <c r="BF391" i="5" a="1"/>
  <c r="BF391" i="5"/>
  <c r="BF392" i="5" a="1"/>
  <c r="BF392" i="5"/>
  <c r="BF393" i="5" a="1"/>
  <c r="BF393" i="5"/>
  <c r="BF394" i="5" a="1"/>
  <c r="BF394" i="5"/>
  <c r="BF395" i="5" a="1"/>
  <c r="BF395" i="5"/>
  <c r="BF396" i="5" a="1"/>
  <c r="BF396" i="5"/>
  <c r="BF397" i="5" a="1"/>
  <c r="BF397" i="5"/>
  <c r="BF398" i="5" a="1"/>
  <c r="BF398" i="5"/>
  <c r="BF399" i="5" a="1"/>
  <c r="BF399" i="5"/>
  <c r="BF400" i="5" a="1"/>
  <c r="BF400" i="5"/>
  <c r="BF401" i="5" a="1"/>
  <c r="BF401" i="5"/>
  <c r="BF402" i="5" a="1"/>
  <c r="BF402" i="5"/>
  <c r="BF403" i="5" a="1"/>
  <c r="BF403" i="5"/>
  <c r="BF404" i="5" a="1"/>
  <c r="BF404" i="5"/>
  <c r="BF405" i="5" a="1"/>
  <c r="BF405" i="5"/>
  <c r="BF406" i="5" a="1"/>
  <c r="BF406" i="5"/>
  <c r="BF407" i="5" a="1"/>
  <c r="BF407" i="5"/>
  <c r="BF408" i="5" a="1"/>
  <c r="BF408" i="5"/>
  <c r="BF409" i="5" a="1"/>
  <c r="BF409" i="5"/>
  <c r="BF410" i="5" a="1"/>
  <c r="BF410" i="5"/>
  <c r="BF411" i="5" a="1"/>
  <c r="BF411" i="5"/>
  <c r="BF412" i="5" a="1"/>
  <c r="BF412" i="5"/>
  <c r="BF413" i="5" a="1"/>
  <c r="BF413" i="5"/>
  <c r="BF414" i="5" a="1"/>
  <c r="BF414" i="5"/>
  <c r="BF415" i="5" a="1"/>
  <c r="BF415" i="5"/>
  <c r="BF416" i="5" a="1"/>
  <c r="BF416" i="5"/>
  <c r="BF417" i="5" a="1"/>
  <c r="BF417" i="5"/>
  <c r="BF418" i="5" a="1"/>
  <c r="BF418" i="5"/>
  <c r="BF419" i="5" a="1"/>
  <c r="BF419" i="5"/>
  <c r="BF420" i="5" a="1"/>
  <c r="BF420" i="5"/>
  <c r="BF421" i="5" a="1"/>
  <c r="BF421" i="5"/>
  <c r="BF422" i="5" a="1"/>
  <c r="BF422" i="5"/>
  <c r="BF423" i="5" a="1"/>
  <c r="BF423" i="5"/>
  <c r="BF424" i="5" a="1"/>
  <c r="BF424" i="5"/>
  <c r="BF425" i="5" a="1"/>
  <c r="BF425" i="5"/>
  <c r="BF426" i="5" a="1"/>
  <c r="BF426" i="5"/>
  <c r="BF427" i="5" a="1"/>
  <c r="BF427" i="5"/>
  <c r="BF428" i="5" a="1"/>
  <c r="BF428" i="5"/>
  <c r="BF429" i="5" a="1"/>
  <c r="BF429" i="5"/>
  <c r="BF430" i="5" a="1"/>
  <c r="BF430" i="5"/>
  <c r="BF431" i="5" a="1"/>
  <c r="BF431" i="5"/>
  <c r="BF432" i="5" a="1"/>
  <c r="BF432" i="5"/>
  <c r="BF433" i="5" a="1"/>
  <c r="BF433" i="5"/>
  <c r="BF434" i="5" a="1"/>
  <c r="BF434" i="5"/>
  <c r="BF435" i="5" a="1"/>
  <c r="BF435" i="5"/>
  <c r="BF436" i="5" a="1"/>
  <c r="BF436" i="5"/>
  <c r="BF437" i="5" a="1"/>
  <c r="BF437" i="5"/>
  <c r="BF438" i="5" a="1"/>
  <c r="BF438" i="5"/>
  <c r="BF439" i="5" a="1"/>
  <c r="BF439" i="5"/>
  <c r="BF440" i="5" a="1"/>
  <c r="BF440" i="5"/>
  <c r="BF441" i="5" a="1"/>
  <c r="BF441" i="5"/>
  <c r="BF442" i="5" a="1"/>
  <c r="BF442" i="5"/>
  <c r="BF443" i="5" a="1"/>
  <c r="BF443" i="5"/>
  <c r="BF444" i="5" a="1"/>
  <c r="BF444" i="5"/>
  <c r="BF445" i="5" a="1"/>
  <c r="BF445" i="5"/>
  <c r="BF446" i="5" a="1"/>
  <c r="BF446" i="5"/>
  <c r="BF447" i="5" a="1"/>
  <c r="BF447" i="5"/>
  <c r="BF448" i="5" a="1"/>
  <c r="BF448" i="5"/>
  <c r="BF449" i="5" a="1"/>
  <c r="BF449" i="5"/>
  <c r="BF450" i="5" a="1"/>
  <c r="BF450" i="5"/>
  <c r="BF451" i="5" a="1"/>
  <c r="BF451" i="5"/>
  <c r="BF452" i="5" a="1"/>
  <c r="BF452" i="5"/>
  <c r="BF453" i="5" a="1"/>
  <c r="BF453" i="5"/>
  <c r="BF454" i="5" a="1"/>
  <c r="BF454" i="5"/>
  <c r="BF455" i="5" a="1"/>
  <c r="BF455" i="5"/>
  <c r="BF456" i="5" a="1"/>
  <c r="BF456" i="5"/>
  <c r="BF457" i="5" a="1"/>
  <c r="BF457" i="5"/>
  <c r="BF458" i="5" a="1"/>
  <c r="BF458" i="5"/>
  <c r="BF459" i="5" a="1"/>
  <c r="BF459" i="5"/>
  <c r="BF460" i="5" a="1"/>
  <c r="BF460" i="5"/>
  <c r="BF461" i="5" a="1"/>
  <c r="BF461" i="5"/>
  <c r="BF462" i="5" a="1"/>
  <c r="BF462" i="5"/>
  <c r="BF463" i="5" a="1"/>
  <c r="BF463" i="5"/>
  <c r="BF464" i="5" a="1"/>
  <c r="BF464" i="5"/>
  <c r="BF465" i="5" a="1"/>
  <c r="BF465" i="5"/>
  <c r="BF466" i="5" a="1"/>
  <c r="BF466" i="5"/>
  <c r="BF467" i="5" a="1"/>
  <c r="BF467" i="5"/>
  <c r="BF468" i="5" a="1"/>
  <c r="BF468" i="5"/>
  <c r="BF469" i="5" a="1"/>
  <c r="BF469" i="5"/>
  <c r="BF470" i="5" a="1"/>
  <c r="BF470" i="5"/>
  <c r="BF471" i="5" a="1"/>
  <c r="BF471" i="5"/>
  <c r="BF472" i="5" a="1"/>
  <c r="BF472" i="5"/>
  <c r="BF473" i="5" a="1"/>
  <c r="BF473" i="5"/>
  <c r="BF474" i="5" a="1"/>
  <c r="BF474" i="5"/>
  <c r="BF475" i="5" a="1"/>
  <c r="BF475" i="5"/>
  <c r="BF476" i="5" a="1"/>
  <c r="BF476" i="5"/>
  <c r="BF477" i="5" a="1"/>
  <c r="BF477" i="5"/>
  <c r="BF478" i="5" a="1"/>
  <c r="BF478" i="5"/>
  <c r="BF479" i="5" a="1"/>
  <c r="BF479" i="5"/>
  <c r="BF480" i="5" a="1"/>
  <c r="BF480" i="5"/>
  <c r="BF481" i="5" a="1"/>
  <c r="BF481" i="5"/>
  <c r="BF482" i="5" a="1"/>
  <c r="BF482" i="5"/>
  <c r="BF483" i="5" a="1"/>
  <c r="BF483" i="5"/>
  <c r="BF484" i="5" a="1"/>
  <c r="BF484" i="5"/>
  <c r="BF485" i="5" a="1"/>
  <c r="BF485" i="5"/>
  <c r="BF486" i="5" a="1"/>
  <c r="BF486" i="5"/>
  <c r="BF487" i="5" a="1"/>
  <c r="BF487" i="5"/>
  <c r="BF488" i="5" a="1"/>
  <c r="BF488" i="5"/>
  <c r="BF489" i="5" a="1"/>
  <c r="BF489" i="5"/>
  <c r="BF490" i="5" a="1"/>
  <c r="BF490" i="5"/>
  <c r="BF491" i="5" a="1"/>
  <c r="BF491" i="5"/>
  <c r="BF492" i="5" a="1"/>
  <c r="BF492" i="5"/>
  <c r="BF493" i="5" a="1"/>
  <c r="BF493" i="5"/>
  <c r="BF494" i="5" a="1"/>
  <c r="BF494" i="5"/>
  <c r="BF495" i="5" a="1"/>
  <c r="BF495" i="5"/>
  <c r="BF496" i="5" a="1"/>
  <c r="BF496" i="5"/>
  <c r="BF497" i="5" a="1"/>
  <c r="BF497" i="5"/>
  <c r="BF498" i="5" a="1"/>
  <c r="BF498" i="5"/>
  <c r="BF499" i="5" a="1"/>
  <c r="BF499" i="5"/>
  <c r="BF500" i="5" a="1"/>
  <c r="BF500" i="5"/>
  <c r="BF501" i="5" a="1"/>
  <c r="BF501" i="5"/>
  <c r="BF502" i="5" a="1"/>
  <c r="BF502" i="5"/>
  <c r="BF503" i="5" a="1"/>
  <c r="BF503" i="5"/>
  <c r="BF504" i="5" a="1"/>
  <c r="BF504" i="5"/>
  <c r="BF505" i="5" a="1"/>
  <c r="BF505" i="5"/>
  <c r="BF506" i="5" a="1"/>
  <c r="BF506" i="5"/>
  <c r="BF507" i="5" a="1"/>
  <c r="BF507" i="5"/>
  <c r="BF508" i="5" a="1"/>
  <c r="BF508" i="5"/>
  <c r="BF509" i="5" a="1"/>
  <c r="BF509" i="5"/>
  <c r="BF510" i="5" a="1"/>
  <c r="BF510" i="5"/>
  <c r="BF511" i="5" a="1"/>
  <c r="BF511" i="5"/>
  <c r="BF512" i="5" a="1"/>
  <c r="BF512" i="5"/>
  <c r="BF513" i="5" a="1"/>
  <c r="BF513" i="5"/>
  <c r="BF514" i="5" a="1"/>
  <c r="BF514" i="5"/>
  <c r="BF515" i="5" a="1"/>
  <c r="BF515" i="5"/>
  <c r="BF516" i="5" a="1"/>
  <c r="BF516" i="5"/>
  <c r="BF517" i="5" a="1"/>
  <c r="BF517" i="5"/>
  <c r="BF518" i="5" a="1"/>
  <c r="BF518" i="5"/>
  <c r="BF519" i="5" a="1"/>
  <c r="BF519" i="5"/>
  <c r="BF520" i="5" a="1"/>
  <c r="BF520" i="5"/>
  <c r="BF521" i="5" a="1"/>
  <c r="BF521" i="5"/>
  <c r="BF522" i="5" a="1"/>
  <c r="BF522" i="5"/>
  <c r="BF523" i="5" a="1"/>
  <c r="BF523" i="5"/>
  <c r="BF524" i="5" a="1"/>
  <c r="BF524" i="5"/>
  <c r="BF525" i="5" a="1"/>
  <c r="BF525" i="5"/>
  <c r="BF526" i="5" a="1"/>
  <c r="BF526" i="5"/>
  <c r="BF527" i="5" a="1"/>
  <c r="BF527" i="5"/>
  <c r="BF528" i="5" a="1"/>
  <c r="BF528" i="5"/>
  <c r="BF529" i="5" a="1"/>
  <c r="BF529" i="5"/>
  <c r="BF530" i="5" a="1"/>
  <c r="BF530" i="5"/>
  <c r="BF531" i="5" a="1"/>
  <c r="BF531" i="5"/>
  <c r="BF532" i="5" a="1"/>
  <c r="BF532" i="5"/>
  <c r="BF533" i="5" a="1"/>
  <c r="BF533" i="5"/>
  <c r="BF534" i="5" a="1"/>
  <c r="BF534" i="5"/>
  <c r="BF535" i="5" a="1"/>
  <c r="BF535" i="5"/>
  <c r="BF536" i="5" a="1"/>
  <c r="BF536" i="5"/>
  <c r="BF537" i="5" a="1"/>
  <c r="BF537" i="5"/>
  <c r="BF538" i="5" a="1"/>
  <c r="BF538" i="5"/>
  <c r="BF539" i="5" a="1"/>
  <c r="BF539" i="5"/>
  <c r="BF540" i="5" a="1"/>
  <c r="BF540" i="5"/>
  <c r="BF541" i="5" a="1"/>
  <c r="BF541" i="5"/>
  <c r="BF542" i="5" a="1"/>
  <c r="BF542" i="5"/>
  <c r="BF543" i="5" a="1"/>
  <c r="BF543" i="5"/>
  <c r="BF544" i="5" a="1"/>
  <c r="BF544" i="5"/>
  <c r="BF545" i="5" a="1"/>
  <c r="BF545" i="5"/>
  <c r="BF546" i="5" a="1"/>
  <c r="BF546" i="5"/>
  <c r="BF547" i="5" a="1"/>
  <c r="BF547" i="5"/>
  <c r="BF548" i="5" a="1"/>
  <c r="BF548" i="5"/>
  <c r="BF549" i="5" a="1"/>
  <c r="BF549" i="5"/>
  <c r="BF550" i="5" a="1"/>
  <c r="BF550" i="5"/>
  <c r="BF551" i="5" a="1"/>
  <c r="BF551" i="5"/>
  <c r="BF552" i="5" a="1"/>
  <c r="BF552" i="5"/>
  <c r="BF553" i="5" a="1"/>
  <c r="BF553" i="5"/>
  <c r="BF554" i="5" a="1"/>
  <c r="BF554" i="5"/>
  <c r="BF555" i="5" a="1"/>
  <c r="BF555" i="5"/>
  <c r="BF556" i="5" a="1"/>
  <c r="BF556" i="5"/>
  <c r="BF557" i="5" a="1"/>
  <c r="BF557" i="5"/>
  <c r="BF558" i="5" a="1"/>
  <c r="BF558" i="5"/>
  <c r="BF559" i="5" a="1"/>
  <c r="BF559" i="5"/>
  <c r="BF560" i="5" a="1"/>
  <c r="BF560" i="5"/>
  <c r="BF561" i="5" a="1"/>
  <c r="BF561" i="5"/>
  <c r="BF562" i="5" a="1"/>
  <c r="BF562" i="5"/>
  <c r="BF563" i="5" a="1"/>
  <c r="BF563" i="5"/>
  <c r="BF564" i="5" a="1"/>
  <c r="BF564" i="5"/>
  <c r="BF565" i="5" a="1"/>
  <c r="BF565" i="5"/>
  <c r="BF566" i="5" a="1"/>
  <c r="BF566" i="5"/>
  <c r="BF567" i="5" a="1"/>
  <c r="BF567" i="5"/>
  <c r="BF568" i="5" a="1"/>
  <c r="BF568" i="5"/>
  <c r="BF569" i="5" a="1"/>
  <c r="BF569" i="5"/>
  <c r="BF570" i="5" a="1"/>
  <c r="BF570" i="5"/>
  <c r="BF571" i="5" a="1"/>
  <c r="BF571" i="5"/>
  <c r="BF572" i="5" a="1"/>
  <c r="BF572" i="5"/>
  <c r="BF573" i="5" a="1"/>
  <c r="BF573" i="5"/>
  <c r="BF574" i="5" a="1"/>
  <c r="BF574" i="5"/>
  <c r="BF575" i="5" a="1"/>
  <c r="BF575" i="5"/>
  <c r="BF576" i="5" a="1"/>
  <c r="BF576" i="5"/>
  <c r="BF577" i="5" a="1"/>
  <c r="BF577" i="5"/>
  <c r="BF578" i="5" a="1"/>
  <c r="BF578" i="5"/>
  <c r="BF579" i="5" a="1"/>
  <c r="BF579" i="5"/>
  <c r="BF580" i="5" a="1"/>
  <c r="BF580" i="5"/>
  <c r="BF581" i="5" a="1"/>
  <c r="BF581" i="5"/>
  <c r="BF582" i="5" a="1"/>
  <c r="BF582" i="5"/>
  <c r="BF583" i="5" a="1"/>
  <c r="BF583" i="5"/>
  <c r="BF584" i="5" a="1"/>
  <c r="BF584" i="5"/>
  <c r="BF585" i="5" a="1"/>
  <c r="BF585" i="5"/>
  <c r="BF586" i="5" a="1"/>
  <c r="BF586" i="5"/>
  <c r="BF587" i="5" a="1"/>
  <c r="BF587" i="5"/>
  <c r="BF588" i="5" a="1"/>
  <c r="BF588" i="5"/>
  <c r="BF589" i="5" a="1"/>
  <c r="BF589" i="5"/>
  <c r="BF590" i="5" a="1"/>
  <c r="BF590" i="5"/>
  <c r="BF591" i="5" a="1"/>
  <c r="BF591" i="5"/>
  <c r="BF592" i="5" a="1"/>
  <c r="BF592" i="5"/>
  <c r="BF593" i="5" a="1"/>
  <c r="BF593" i="5"/>
  <c r="BF594" i="5" a="1"/>
  <c r="BF594" i="5"/>
  <c r="BF595" i="5" a="1"/>
  <c r="BF595" i="5"/>
  <c r="BF596" i="5" a="1"/>
  <c r="BF596" i="5"/>
  <c r="BF597" i="5" a="1"/>
  <c r="BF597" i="5"/>
  <c r="BF598" i="5" a="1"/>
  <c r="BF598" i="5"/>
  <c r="BF599" i="5" a="1"/>
  <c r="BF599" i="5"/>
  <c r="BF600" i="5" a="1"/>
  <c r="BF600" i="5"/>
  <c r="BF601" i="5" a="1"/>
  <c r="BF601" i="5"/>
  <c r="BF602" i="5" a="1"/>
  <c r="BF602" i="5"/>
  <c r="BF603" i="5" a="1"/>
  <c r="BF603" i="5"/>
  <c r="BF604" i="5" a="1"/>
  <c r="BF604" i="5"/>
  <c r="BF605" i="5" a="1"/>
  <c r="BF605" i="5"/>
  <c r="BF606" i="5" a="1"/>
  <c r="BF606" i="5"/>
  <c r="BF607" i="5" a="1"/>
  <c r="BF607" i="5"/>
  <c r="BF608" i="5" a="1"/>
  <c r="BF608" i="5"/>
  <c r="BF609" i="5" a="1"/>
  <c r="BF609" i="5"/>
  <c r="BF610" i="5" a="1"/>
  <c r="BF610" i="5"/>
  <c r="BF611" i="5" a="1"/>
  <c r="BF611" i="5"/>
  <c r="BF612" i="5" a="1"/>
  <c r="BF612" i="5"/>
  <c r="BF613" i="5" a="1"/>
  <c r="BF613" i="5"/>
  <c r="BF614" i="5" a="1"/>
  <c r="BF614" i="5"/>
  <c r="BF615" i="5" a="1"/>
  <c r="BF615" i="5"/>
  <c r="BF616" i="5" a="1"/>
  <c r="BF616" i="5"/>
  <c r="BF617" i="5" a="1"/>
  <c r="BF617" i="5"/>
  <c r="BF618" i="5" a="1"/>
  <c r="BF618" i="5"/>
  <c r="BF619" i="5" a="1"/>
  <c r="BF619" i="5"/>
  <c r="BF620" i="5" a="1"/>
  <c r="BF620" i="5"/>
  <c r="BF621" i="5" a="1"/>
  <c r="BF621" i="5"/>
  <c r="BF622" i="5" a="1"/>
  <c r="BF622" i="5"/>
  <c r="BF623" i="5" a="1"/>
  <c r="BF623" i="5"/>
  <c r="BF624" i="5" a="1"/>
  <c r="BF624" i="5"/>
  <c r="BF625" i="5" a="1"/>
  <c r="BF625" i="5"/>
  <c r="BF626" i="5" a="1"/>
  <c r="BF626" i="5"/>
  <c r="BF627" i="5" a="1"/>
  <c r="BF627" i="5"/>
  <c r="BF628" i="5" a="1"/>
  <c r="BF628" i="5"/>
  <c r="BF629" i="5" a="1"/>
  <c r="BF629" i="5"/>
  <c r="BF630" i="5" a="1"/>
  <c r="BF630" i="5"/>
  <c r="BF631" i="5" a="1"/>
  <c r="BF631" i="5"/>
  <c r="BF632" i="5" a="1"/>
  <c r="BF632" i="5"/>
  <c r="BF633" i="5" a="1"/>
  <c r="BF633" i="5"/>
  <c r="BF634" i="5" a="1"/>
  <c r="BF634" i="5"/>
  <c r="BF635" i="5" a="1"/>
  <c r="BF635" i="5"/>
  <c r="BF636" i="5" a="1"/>
  <c r="BF636" i="5"/>
  <c r="BF637" i="5" a="1"/>
  <c r="BF637" i="5"/>
  <c r="BF638" i="5" a="1"/>
  <c r="BF638" i="5"/>
  <c r="BF639" i="5" a="1"/>
  <c r="BF639" i="5"/>
  <c r="BF640" i="5" a="1"/>
  <c r="BF640" i="5"/>
  <c r="BF641" i="5" a="1"/>
  <c r="BF641" i="5"/>
  <c r="BF642" i="5" a="1"/>
  <c r="BF642" i="5"/>
  <c r="BF643" i="5" a="1"/>
  <c r="BF643" i="5"/>
  <c r="BF644" i="5" a="1"/>
  <c r="BF644" i="5"/>
  <c r="BF645" i="5" a="1"/>
  <c r="BF645" i="5"/>
  <c r="BF646" i="5" a="1"/>
  <c r="BF646" i="5"/>
  <c r="BF647" i="5" a="1"/>
  <c r="BF647" i="5"/>
  <c r="BF648" i="5" a="1"/>
  <c r="BF648" i="5"/>
  <c r="BF649" i="5" a="1"/>
  <c r="BF649" i="5"/>
  <c r="BF650" i="5" a="1"/>
  <c r="BF650" i="5"/>
  <c r="BF651" i="5" a="1"/>
  <c r="BF651" i="5"/>
  <c r="BF652" i="5" a="1"/>
  <c r="BF652" i="5"/>
  <c r="BF653" i="5" a="1"/>
  <c r="BF653" i="5"/>
  <c r="BF654" i="5" a="1"/>
  <c r="BF654" i="5"/>
  <c r="BF655" i="5" a="1"/>
  <c r="BF655" i="5"/>
  <c r="BF656" i="5" a="1"/>
  <c r="BF656" i="5"/>
  <c r="BF657" i="5" a="1"/>
  <c r="BF657" i="5"/>
  <c r="BF658" i="5" a="1"/>
  <c r="BF658" i="5"/>
  <c r="BF659" i="5" a="1"/>
  <c r="BF659" i="5"/>
  <c r="BF660" i="5" a="1"/>
  <c r="BF660" i="5"/>
  <c r="BF661" i="5" a="1"/>
  <c r="BF661" i="5"/>
  <c r="BF662" i="5" a="1"/>
  <c r="BF662" i="5"/>
  <c r="BF663" i="5" a="1"/>
  <c r="BF663" i="5"/>
  <c r="BF664" i="5" a="1"/>
  <c r="BF664" i="5"/>
  <c r="BF665" i="5" a="1"/>
  <c r="BF665" i="5"/>
  <c r="BF666" i="5" a="1"/>
  <c r="BF666" i="5"/>
  <c r="BF667" i="5" a="1"/>
  <c r="BF667" i="5"/>
  <c r="BF668" i="5" a="1"/>
  <c r="BF668" i="5"/>
  <c r="BF669" i="5" a="1"/>
  <c r="BF669" i="5"/>
  <c r="BF670" i="5" a="1"/>
  <c r="BF670" i="5"/>
  <c r="BF671" i="5" a="1"/>
  <c r="BF671" i="5"/>
  <c r="BF672" i="5" a="1"/>
  <c r="BF672" i="5"/>
  <c r="BF673" i="5" a="1"/>
  <c r="BF673" i="5"/>
  <c r="BF674" i="5" a="1"/>
  <c r="BF674" i="5"/>
  <c r="BF2" i="5" a="1"/>
  <c r="BF2" i="5"/>
  <c r="BE2" i="5" a="1"/>
  <c r="BE2" i="5"/>
  <c r="BD2" i="5" a="1"/>
  <c r="BD2" i="5"/>
  <c r="BC3" i="5" a="1"/>
  <c r="BC3" i="5"/>
  <c r="BC4" i="5" a="1"/>
  <c r="BC4" i="5"/>
  <c r="BC5" i="5" a="1"/>
  <c r="BC5" i="5"/>
  <c r="BC6" i="5" a="1"/>
  <c r="BC6" i="5"/>
  <c r="BC7" i="5" a="1"/>
  <c r="BC7" i="5"/>
  <c r="BC8" i="5" a="1"/>
  <c r="BC8" i="5"/>
  <c r="BC9" i="5" a="1"/>
  <c r="BC9" i="5"/>
  <c r="BC10" i="5" a="1"/>
  <c r="BC10" i="5"/>
  <c r="BC11" i="5" a="1"/>
  <c r="BC11" i="5"/>
  <c r="BC12" i="5" a="1"/>
  <c r="BC12" i="5"/>
  <c r="BC13" i="5" a="1"/>
  <c r="BC13" i="5"/>
  <c r="BC14" i="5" a="1"/>
  <c r="BC14" i="5"/>
  <c r="BC15" i="5" a="1"/>
  <c r="BC15" i="5"/>
  <c r="BC16" i="5" a="1"/>
  <c r="BC16" i="5"/>
  <c r="BC17" i="5" a="1"/>
  <c r="BC17" i="5"/>
  <c r="BC18" i="5" a="1"/>
  <c r="BC18" i="5"/>
  <c r="BC19" i="5" a="1"/>
  <c r="BC19" i="5"/>
  <c r="BC20" i="5" a="1"/>
  <c r="BC20" i="5"/>
  <c r="BC21" i="5" a="1"/>
  <c r="BC21" i="5"/>
  <c r="BC22" i="5" a="1"/>
  <c r="BC22" i="5"/>
  <c r="BC23" i="5" a="1"/>
  <c r="BC23" i="5"/>
  <c r="BC24" i="5" a="1"/>
  <c r="BC24" i="5"/>
  <c r="BC25" i="5" a="1"/>
  <c r="BC25" i="5"/>
  <c r="BC26" i="5" a="1"/>
  <c r="BC26" i="5"/>
  <c r="BC27" i="5" a="1"/>
  <c r="BC27" i="5"/>
  <c r="BC28" i="5" a="1"/>
  <c r="BC28" i="5"/>
  <c r="BC29" i="5" a="1"/>
  <c r="BC29" i="5"/>
  <c r="BC30" i="5" a="1"/>
  <c r="BC30" i="5"/>
  <c r="BC31" i="5" a="1"/>
  <c r="BC31" i="5"/>
  <c r="BC32" i="5" a="1"/>
  <c r="BC32" i="5"/>
  <c r="BC33" i="5" a="1"/>
  <c r="BC33" i="5"/>
  <c r="BC34" i="5" a="1"/>
  <c r="BC34" i="5"/>
  <c r="BC35" i="5" a="1"/>
  <c r="BC35" i="5"/>
  <c r="BC36" i="5" a="1"/>
  <c r="BC36" i="5"/>
  <c r="BC37" i="5" a="1"/>
  <c r="BC37" i="5"/>
  <c r="BC38" i="5" a="1"/>
  <c r="BC38" i="5"/>
  <c r="BC39" i="5" a="1"/>
  <c r="BC39" i="5"/>
  <c r="BC40" i="5" a="1"/>
  <c r="BC40" i="5"/>
  <c r="BC41" i="5" a="1"/>
  <c r="BC41" i="5"/>
  <c r="BC42" i="5" a="1"/>
  <c r="BC42" i="5"/>
  <c r="BC43" i="5" a="1"/>
  <c r="BC43" i="5"/>
  <c r="BC44" i="5" a="1"/>
  <c r="BC44" i="5"/>
  <c r="BC45" i="5" a="1"/>
  <c r="BC45" i="5"/>
  <c r="BC46" i="5" a="1"/>
  <c r="BC46" i="5"/>
  <c r="BC47" i="5" a="1"/>
  <c r="BC47" i="5"/>
  <c r="BC48" i="5" a="1"/>
  <c r="BC48" i="5"/>
  <c r="BC49" i="5" a="1"/>
  <c r="BC49" i="5"/>
  <c r="BC50" i="5" a="1"/>
  <c r="BC50" i="5"/>
  <c r="BC51" i="5" a="1"/>
  <c r="BC51" i="5"/>
  <c r="BC52" i="5" a="1"/>
  <c r="BC52" i="5"/>
  <c r="BC53" i="5" a="1"/>
  <c r="BC53" i="5"/>
  <c r="BC54" i="5" a="1"/>
  <c r="BC54" i="5"/>
  <c r="BC55" i="5" a="1"/>
  <c r="BC55" i="5"/>
  <c r="BC56" i="5" a="1"/>
  <c r="BC56" i="5"/>
  <c r="BC57" i="5" a="1"/>
  <c r="BC57" i="5"/>
  <c r="BC58" i="5" a="1"/>
  <c r="BC58" i="5"/>
  <c r="BC59" i="5" a="1"/>
  <c r="BC59" i="5"/>
  <c r="BC60" i="5" a="1"/>
  <c r="BC60" i="5"/>
  <c r="BC61" i="5" a="1"/>
  <c r="BC61" i="5"/>
  <c r="BC62" i="5" a="1"/>
  <c r="BC62" i="5"/>
  <c r="BC63" i="5" a="1"/>
  <c r="BC63" i="5"/>
  <c r="BC64" i="5" a="1"/>
  <c r="BC64" i="5"/>
  <c r="BC65" i="5" a="1"/>
  <c r="BC65" i="5"/>
  <c r="BC66" i="5" a="1"/>
  <c r="BC66" i="5"/>
  <c r="BC67" i="5" a="1"/>
  <c r="BC67" i="5"/>
  <c r="BC68" i="5" a="1"/>
  <c r="BC68" i="5"/>
  <c r="BC69" i="5" a="1"/>
  <c r="BC69" i="5"/>
  <c r="BC70" i="5" a="1"/>
  <c r="BC70" i="5"/>
  <c r="BC71" i="5" a="1"/>
  <c r="BC71" i="5"/>
  <c r="BC72" i="5" a="1"/>
  <c r="BC72" i="5"/>
  <c r="BC73" i="5" a="1"/>
  <c r="BC73" i="5"/>
  <c r="BC74" i="5" a="1"/>
  <c r="BC74" i="5"/>
  <c r="BC75" i="5" a="1"/>
  <c r="BC75" i="5"/>
  <c r="BC76" i="5" a="1"/>
  <c r="BC76" i="5"/>
  <c r="BC77" i="5" a="1"/>
  <c r="BC77" i="5"/>
  <c r="BC78" i="5" a="1"/>
  <c r="BC78" i="5"/>
  <c r="BC79" i="5" a="1"/>
  <c r="BC79" i="5"/>
  <c r="BC80" i="5" a="1"/>
  <c r="BC80" i="5"/>
  <c r="BC81" i="5" a="1"/>
  <c r="BC81" i="5"/>
  <c r="BC82" i="5" a="1"/>
  <c r="BC82" i="5"/>
  <c r="BC83" i="5" a="1"/>
  <c r="BC83" i="5"/>
  <c r="BC84" i="5" a="1"/>
  <c r="BC84" i="5"/>
  <c r="BC85" i="5" a="1"/>
  <c r="BC85" i="5"/>
  <c r="BC86" i="5" a="1"/>
  <c r="BC86" i="5"/>
  <c r="BC87" i="5" a="1"/>
  <c r="BC87" i="5"/>
  <c r="BC88" i="5" a="1"/>
  <c r="BC88" i="5"/>
  <c r="BC89" i="5" a="1"/>
  <c r="BC89" i="5"/>
  <c r="BC90" i="5" a="1"/>
  <c r="BC90" i="5"/>
  <c r="BC91" i="5" a="1"/>
  <c r="BC91" i="5"/>
  <c r="BC92" i="5" a="1"/>
  <c r="BC92" i="5"/>
  <c r="BC93" i="5" a="1"/>
  <c r="BC93" i="5"/>
  <c r="BC94" i="5" a="1"/>
  <c r="BC94" i="5"/>
  <c r="BC95" i="5" a="1"/>
  <c r="BC95" i="5"/>
  <c r="BC96" i="5" a="1"/>
  <c r="BC96" i="5"/>
  <c r="BC97" i="5" a="1"/>
  <c r="BC97" i="5"/>
  <c r="BC98" i="5" a="1"/>
  <c r="BC98" i="5"/>
  <c r="BC99" i="5" a="1"/>
  <c r="BC99" i="5"/>
  <c r="BC100" i="5" a="1"/>
  <c r="BC100" i="5"/>
  <c r="BC101" i="5" a="1"/>
  <c r="BC101" i="5"/>
  <c r="BC102" i="5" a="1"/>
  <c r="BC102" i="5"/>
  <c r="BC103" i="5" a="1"/>
  <c r="BC103" i="5"/>
  <c r="BC104" i="5" a="1"/>
  <c r="BC104" i="5"/>
  <c r="BC105" i="5" a="1"/>
  <c r="BC105" i="5"/>
  <c r="BC106" i="5" a="1"/>
  <c r="BC106" i="5"/>
  <c r="BC107" i="5" a="1"/>
  <c r="BC107" i="5"/>
  <c r="BC108" i="5" a="1"/>
  <c r="BC108" i="5"/>
  <c r="BC109" i="5" a="1"/>
  <c r="BC109" i="5"/>
  <c r="BC110" i="5" a="1"/>
  <c r="BC110" i="5"/>
  <c r="BC111" i="5" a="1"/>
  <c r="BC111" i="5"/>
  <c r="BC112" i="5" a="1"/>
  <c r="BC112" i="5"/>
  <c r="BC113" i="5" a="1"/>
  <c r="BC113" i="5"/>
  <c r="BC114" i="5" a="1"/>
  <c r="BC114" i="5"/>
  <c r="BC115" i="5" a="1"/>
  <c r="BC115" i="5"/>
  <c r="BC116" i="5" a="1"/>
  <c r="BC116" i="5"/>
  <c r="BC117" i="5" a="1"/>
  <c r="BC117" i="5"/>
  <c r="BC118" i="5" a="1"/>
  <c r="BC118" i="5"/>
  <c r="BC119" i="5" a="1"/>
  <c r="BC119" i="5"/>
  <c r="BC120" i="5" a="1"/>
  <c r="BC120" i="5"/>
  <c r="BC121" i="5" a="1"/>
  <c r="BC121" i="5"/>
  <c r="BC122" i="5" a="1"/>
  <c r="BC122" i="5"/>
  <c r="BC123" i="5" a="1"/>
  <c r="BC123" i="5"/>
  <c r="BC124" i="5" a="1"/>
  <c r="BC124" i="5"/>
  <c r="BC125" i="5" a="1"/>
  <c r="BC125" i="5"/>
  <c r="BC126" i="5" a="1"/>
  <c r="BC126" i="5"/>
  <c r="BC127" i="5" a="1"/>
  <c r="BC127" i="5"/>
  <c r="BC128" i="5" a="1"/>
  <c r="BC128" i="5"/>
  <c r="BC129" i="5" a="1"/>
  <c r="BC129" i="5"/>
  <c r="BC130" i="5" a="1"/>
  <c r="BC130" i="5"/>
  <c r="BC131" i="5" a="1"/>
  <c r="BC131" i="5"/>
  <c r="BC132" i="5" a="1"/>
  <c r="BC132" i="5"/>
  <c r="BC133" i="5" a="1"/>
  <c r="BC133" i="5"/>
  <c r="BC134" i="5" a="1"/>
  <c r="BC134" i="5"/>
  <c r="BC135" i="5" a="1"/>
  <c r="BC135" i="5"/>
  <c r="BC136" i="5" a="1"/>
  <c r="BC136" i="5"/>
  <c r="BC137" i="5" a="1"/>
  <c r="BC137" i="5"/>
  <c r="BC138" i="5" a="1"/>
  <c r="BC138" i="5"/>
  <c r="BC139" i="5" a="1"/>
  <c r="BC139" i="5"/>
  <c r="BC140" i="5" a="1"/>
  <c r="BC140" i="5"/>
  <c r="BC141" i="5" a="1"/>
  <c r="BC141" i="5"/>
  <c r="BC142" i="5" a="1"/>
  <c r="BC142" i="5"/>
  <c r="BC143" i="5" a="1"/>
  <c r="BC143" i="5"/>
  <c r="BC144" i="5" a="1"/>
  <c r="BC144" i="5"/>
  <c r="BC145" i="5" a="1"/>
  <c r="BC145" i="5"/>
  <c r="BC146" i="5" a="1"/>
  <c r="BC146" i="5"/>
  <c r="BC147" i="5" a="1"/>
  <c r="BC147" i="5"/>
  <c r="BC148" i="5" a="1"/>
  <c r="BC148" i="5"/>
  <c r="BC149" i="5" a="1"/>
  <c r="BC149" i="5"/>
  <c r="BC150" i="5" a="1"/>
  <c r="BC150" i="5"/>
  <c r="BC151" i="5" a="1"/>
  <c r="BC151" i="5"/>
  <c r="BC152" i="5" a="1"/>
  <c r="BC152" i="5"/>
  <c r="BC153" i="5" a="1"/>
  <c r="BC153" i="5"/>
  <c r="BC154" i="5" a="1"/>
  <c r="BC154" i="5"/>
  <c r="BC155" i="5" a="1"/>
  <c r="BC155" i="5"/>
  <c r="BC156" i="5" a="1"/>
  <c r="BC156" i="5"/>
  <c r="BC157" i="5" a="1"/>
  <c r="BC157" i="5"/>
  <c r="BC158" i="5" a="1"/>
  <c r="BC158" i="5"/>
  <c r="BC159" i="5" a="1"/>
  <c r="BC159" i="5"/>
  <c r="BC160" i="5" a="1"/>
  <c r="BC160" i="5"/>
  <c r="BC161" i="5" a="1"/>
  <c r="BC161" i="5"/>
  <c r="BC162" i="5" a="1"/>
  <c r="BC162" i="5"/>
  <c r="BC163" i="5" a="1"/>
  <c r="BC163" i="5"/>
  <c r="BC164" i="5" a="1"/>
  <c r="BC164" i="5"/>
  <c r="BC165" i="5" a="1"/>
  <c r="BC165" i="5"/>
  <c r="BC166" i="5" a="1"/>
  <c r="BC166" i="5"/>
  <c r="BC167" i="5" a="1"/>
  <c r="BC167" i="5"/>
  <c r="BC168" i="5" a="1"/>
  <c r="BC168" i="5"/>
  <c r="BC169" i="5" a="1"/>
  <c r="BC169" i="5"/>
  <c r="BC170" i="5" a="1"/>
  <c r="BC170" i="5"/>
  <c r="BC171" i="5" a="1"/>
  <c r="BC171" i="5"/>
  <c r="BC172" i="5" a="1"/>
  <c r="BC172" i="5"/>
  <c r="BC173" i="5" a="1"/>
  <c r="BC173" i="5"/>
  <c r="BC174" i="5" a="1"/>
  <c r="BC174" i="5"/>
  <c r="BC175" i="5" a="1"/>
  <c r="BC175" i="5"/>
  <c r="BC176" i="5" a="1"/>
  <c r="BC176" i="5"/>
  <c r="BC177" i="5" a="1"/>
  <c r="BC177" i="5"/>
  <c r="BC178" i="5" a="1"/>
  <c r="BC178" i="5"/>
  <c r="BC179" i="5" a="1"/>
  <c r="BC179" i="5"/>
  <c r="BC180" i="5" a="1"/>
  <c r="BC180" i="5"/>
  <c r="BC181" i="5" a="1"/>
  <c r="BC181" i="5"/>
  <c r="BC182" i="5" a="1"/>
  <c r="BC182" i="5"/>
  <c r="BC183" i="5" a="1"/>
  <c r="BC183" i="5"/>
  <c r="BC184" i="5" a="1"/>
  <c r="BC184" i="5"/>
  <c r="BC185" i="5" a="1"/>
  <c r="BC185" i="5"/>
  <c r="BC186" i="5" a="1"/>
  <c r="BC186" i="5"/>
  <c r="BC187" i="5" a="1"/>
  <c r="BC187" i="5"/>
  <c r="BC188" i="5" a="1"/>
  <c r="BC188" i="5"/>
  <c r="BC189" i="5" a="1"/>
  <c r="BC189" i="5"/>
  <c r="BC190" i="5" a="1"/>
  <c r="BC190" i="5"/>
  <c r="BC191" i="5" a="1"/>
  <c r="BC191" i="5"/>
  <c r="BC192" i="5" a="1"/>
  <c r="BC192" i="5"/>
  <c r="BC193" i="5" a="1"/>
  <c r="BC193" i="5"/>
  <c r="BC194" i="5" a="1"/>
  <c r="BC194" i="5"/>
  <c r="BC195" i="5" a="1"/>
  <c r="BC195" i="5"/>
  <c r="BC196" i="5" a="1"/>
  <c r="BC196" i="5"/>
  <c r="BC197" i="5" a="1"/>
  <c r="BC197" i="5"/>
  <c r="BC198" i="5" a="1"/>
  <c r="BC198" i="5"/>
  <c r="BC199" i="5" a="1"/>
  <c r="BC199" i="5"/>
  <c r="BC200" i="5" a="1"/>
  <c r="BC200" i="5"/>
  <c r="BC201" i="5" a="1"/>
  <c r="BC201" i="5"/>
  <c r="BC202" i="5" a="1"/>
  <c r="BC202" i="5"/>
  <c r="BC203" i="5" a="1"/>
  <c r="BC203" i="5"/>
  <c r="BC204" i="5" a="1"/>
  <c r="BC204" i="5"/>
  <c r="BC205" i="5" a="1"/>
  <c r="BC205" i="5"/>
  <c r="BC206" i="5" a="1"/>
  <c r="BC206" i="5"/>
  <c r="BC207" i="5" a="1"/>
  <c r="BC207" i="5"/>
  <c r="BC208" i="5" a="1"/>
  <c r="BC208" i="5"/>
  <c r="BC209" i="5" a="1"/>
  <c r="BC209" i="5"/>
  <c r="BC210" i="5" a="1"/>
  <c r="BC210" i="5"/>
  <c r="BC211" i="5" a="1"/>
  <c r="BC211" i="5"/>
  <c r="BC212" i="5" a="1"/>
  <c r="BC212" i="5"/>
  <c r="BC213" i="5" a="1"/>
  <c r="BC213" i="5"/>
  <c r="BC214" i="5" a="1"/>
  <c r="BC214" i="5"/>
  <c r="BC215" i="5" a="1"/>
  <c r="BC215" i="5"/>
  <c r="BC216" i="5" a="1"/>
  <c r="BC216" i="5"/>
  <c r="BC217" i="5" a="1"/>
  <c r="BC217" i="5"/>
  <c r="BC218" i="5" a="1"/>
  <c r="BC218" i="5"/>
  <c r="BC219" i="5" a="1"/>
  <c r="BC219" i="5"/>
  <c r="BC220" i="5" a="1"/>
  <c r="BC220" i="5"/>
  <c r="BC221" i="5" a="1"/>
  <c r="BC221" i="5"/>
  <c r="BC222" i="5" a="1"/>
  <c r="BC222" i="5"/>
  <c r="BC223" i="5" a="1"/>
  <c r="BC223" i="5"/>
  <c r="BC224" i="5" a="1"/>
  <c r="BC224" i="5"/>
  <c r="BC225" i="5" a="1"/>
  <c r="BC225" i="5"/>
  <c r="BC226" i="5" a="1"/>
  <c r="BC226" i="5"/>
  <c r="BC227" i="5" a="1"/>
  <c r="BC227" i="5"/>
  <c r="BC228" i="5" a="1"/>
  <c r="BC228" i="5"/>
  <c r="BC229" i="5" a="1"/>
  <c r="BC229" i="5"/>
  <c r="BC230" i="5" a="1"/>
  <c r="BC230" i="5"/>
  <c r="BC231" i="5" a="1"/>
  <c r="BC231" i="5"/>
  <c r="BC232" i="5" a="1"/>
  <c r="BC232" i="5"/>
  <c r="BC233" i="5" a="1"/>
  <c r="BC233" i="5"/>
  <c r="BC234" i="5" a="1"/>
  <c r="BC234" i="5"/>
  <c r="BC235" i="5" a="1"/>
  <c r="BC235" i="5"/>
  <c r="BC236" i="5" a="1"/>
  <c r="BC236" i="5"/>
  <c r="BC237" i="5" a="1"/>
  <c r="BC237" i="5"/>
  <c r="BC238" i="5" a="1"/>
  <c r="BC238" i="5"/>
  <c r="BC239" i="5" a="1"/>
  <c r="BC239" i="5"/>
  <c r="BC240" i="5" a="1"/>
  <c r="BC240" i="5"/>
  <c r="BC241" i="5" a="1"/>
  <c r="BC241" i="5"/>
  <c r="BC242" i="5" a="1"/>
  <c r="BC242" i="5"/>
  <c r="BC243" i="5" a="1"/>
  <c r="BC243" i="5"/>
  <c r="BC244" i="5" a="1"/>
  <c r="BC244" i="5"/>
  <c r="BC245" i="5" a="1"/>
  <c r="BC245" i="5"/>
  <c r="BC246" i="5" a="1"/>
  <c r="BC246" i="5"/>
  <c r="BC247" i="5" a="1"/>
  <c r="BC247" i="5"/>
  <c r="BC248" i="5" a="1"/>
  <c r="BC248" i="5"/>
  <c r="BC249" i="5" a="1"/>
  <c r="BC249" i="5"/>
  <c r="BC250" i="5" a="1"/>
  <c r="BC250" i="5"/>
  <c r="BC251" i="5" a="1"/>
  <c r="BC251" i="5"/>
  <c r="BC252" i="5" a="1"/>
  <c r="BC252" i="5"/>
  <c r="BC253" i="5" a="1"/>
  <c r="BC253" i="5"/>
  <c r="BC254" i="5" a="1"/>
  <c r="BC254" i="5"/>
  <c r="BC255" i="5" a="1"/>
  <c r="BC255" i="5"/>
  <c r="BC256" i="5" a="1"/>
  <c r="BC256" i="5"/>
  <c r="BC257" i="5" a="1"/>
  <c r="BC257" i="5"/>
  <c r="BC258" i="5" a="1"/>
  <c r="BC258" i="5"/>
  <c r="BC259" i="5" a="1"/>
  <c r="BC259" i="5"/>
  <c r="BC260" i="5" a="1"/>
  <c r="BC260" i="5"/>
  <c r="BC261" i="5" a="1"/>
  <c r="BC261" i="5"/>
  <c r="BC262" i="5" a="1"/>
  <c r="BC262" i="5"/>
  <c r="BC263" i="5" a="1"/>
  <c r="BC263" i="5"/>
  <c r="BC264" i="5" a="1"/>
  <c r="BC264" i="5"/>
  <c r="BC265" i="5" a="1"/>
  <c r="BC265" i="5"/>
  <c r="BC266" i="5" a="1"/>
  <c r="BC266" i="5"/>
  <c r="BC267" i="5" a="1"/>
  <c r="BC267" i="5"/>
  <c r="BC268" i="5" a="1"/>
  <c r="BC268" i="5"/>
  <c r="BC269" i="5" a="1"/>
  <c r="BC269" i="5"/>
  <c r="BC270" i="5" a="1"/>
  <c r="BC270" i="5"/>
  <c r="BC271" i="5" a="1"/>
  <c r="BC271" i="5"/>
  <c r="BC272" i="5" a="1"/>
  <c r="BC272" i="5"/>
  <c r="BC273" i="5" a="1"/>
  <c r="BC273" i="5"/>
  <c r="BC274" i="5" a="1"/>
  <c r="BC274" i="5"/>
  <c r="BC275" i="5" a="1"/>
  <c r="BC275" i="5"/>
  <c r="BC276" i="5" a="1"/>
  <c r="BC276" i="5"/>
  <c r="BC277" i="5" a="1"/>
  <c r="BC277" i="5"/>
  <c r="BC278" i="5" a="1"/>
  <c r="BC278" i="5"/>
  <c r="BC279" i="5" a="1"/>
  <c r="BC279" i="5"/>
  <c r="BC280" i="5" a="1"/>
  <c r="BC280" i="5"/>
  <c r="BC281" i="5" a="1"/>
  <c r="BC281" i="5"/>
  <c r="BC282" i="5" a="1"/>
  <c r="BC282" i="5"/>
  <c r="BC283" i="5" a="1"/>
  <c r="BC283" i="5"/>
  <c r="BC284" i="5" a="1"/>
  <c r="BC284" i="5"/>
  <c r="BC285" i="5" a="1"/>
  <c r="BC285" i="5"/>
  <c r="BC286" i="5" a="1"/>
  <c r="BC286" i="5"/>
  <c r="BC287" i="5" a="1"/>
  <c r="BC287" i="5"/>
  <c r="BC288" i="5" a="1"/>
  <c r="BC288" i="5"/>
  <c r="BC289" i="5" a="1"/>
  <c r="BC289" i="5"/>
  <c r="BC290" i="5" a="1"/>
  <c r="BC290" i="5"/>
  <c r="BC291" i="5" a="1"/>
  <c r="BC291" i="5"/>
  <c r="BC292" i="5" a="1"/>
  <c r="BC292" i="5"/>
  <c r="BC293" i="5" a="1"/>
  <c r="BC293" i="5"/>
  <c r="BC294" i="5" a="1"/>
  <c r="BC294" i="5"/>
  <c r="BC295" i="5" a="1"/>
  <c r="BC295" i="5"/>
  <c r="BC296" i="5" a="1"/>
  <c r="BC296" i="5"/>
  <c r="BC297" i="5" a="1"/>
  <c r="BC297" i="5"/>
  <c r="BC298" i="5" a="1"/>
  <c r="BC298" i="5"/>
  <c r="BC299" i="5" a="1"/>
  <c r="BC299" i="5"/>
  <c r="BC300" i="5" a="1"/>
  <c r="BC300" i="5"/>
  <c r="BC301" i="5" a="1"/>
  <c r="BC301" i="5"/>
  <c r="BC302" i="5" a="1"/>
  <c r="BC302" i="5"/>
  <c r="BC303" i="5" a="1"/>
  <c r="BC303" i="5"/>
  <c r="BC304" i="5" a="1"/>
  <c r="BC304" i="5"/>
  <c r="BC305" i="5" a="1"/>
  <c r="BC305" i="5"/>
  <c r="BC306" i="5" a="1"/>
  <c r="BC306" i="5"/>
  <c r="BC307" i="5" a="1"/>
  <c r="BC307" i="5"/>
  <c r="BC308" i="5" a="1"/>
  <c r="BC308" i="5"/>
  <c r="BC309" i="5" a="1"/>
  <c r="BC309" i="5"/>
  <c r="BC310" i="5" a="1"/>
  <c r="BC310" i="5"/>
  <c r="BC311" i="5" a="1"/>
  <c r="BC311" i="5"/>
  <c r="BC312" i="5" a="1"/>
  <c r="BC312" i="5"/>
  <c r="BC313" i="5" a="1"/>
  <c r="BC313" i="5"/>
  <c r="BC314" i="5" a="1"/>
  <c r="BC314" i="5"/>
  <c r="BC315" i="5" a="1"/>
  <c r="BC315" i="5"/>
  <c r="BC316" i="5" a="1"/>
  <c r="BC316" i="5"/>
  <c r="BC317" i="5" a="1"/>
  <c r="BC317" i="5"/>
  <c r="BC318" i="5" a="1"/>
  <c r="BC318" i="5"/>
  <c r="BC319" i="5" a="1"/>
  <c r="BC319" i="5"/>
  <c r="BC320" i="5" a="1"/>
  <c r="BC320" i="5"/>
  <c r="BC321" i="5" a="1"/>
  <c r="BC321" i="5"/>
  <c r="BC322" i="5" a="1"/>
  <c r="BC322" i="5"/>
  <c r="BC323" i="5" a="1"/>
  <c r="BC323" i="5"/>
  <c r="BC324" i="5" a="1"/>
  <c r="BC324" i="5"/>
  <c r="BC325" i="5" a="1"/>
  <c r="BC325" i="5"/>
  <c r="BC326" i="5" a="1"/>
  <c r="BC326" i="5"/>
  <c r="BC327" i="5" a="1"/>
  <c r="BC327" i="5"/>
  <c r="BC328" i="5" a="1"/>
  <c r="BC328" i="5"/>
  <c r="BC329" i="5" a="1"/>
  <c r="BC329" i="5"/>
  <c r="BC330" i="5" a="1"/>
  <c r="BC330" i="5"/>
  <c r="BC331" i="5" a="1"/>
  <c r="BC331" i="5"/>
  <c r="BC332" i="5" a="1"/>
  <c r="BC332" i="5"/>
  <c r="BC333" i="5" a="1"/>
  <c r="BC333" i="5"/>
  <c r="BC334" i="5" a="1"/>
  <c r="BC334" i="5"/>
  <c r="BC335" i="5" a="1"/>
  <c r="BC335" i="5"/>
  <c r="BC336" i="5" a="1"/>
  <c r="BC336" i="5"/>
  <c r="BC337" i="5" a="1"/>
  <c r="BC337" i="5"/>
  <c r="BC338" i="5" a="1"/>
  <c r="BC338" i="5"/>
  <c r="BC339" i="5" a="1"/>
  <c r="BC339" i="5"/>
  <c r="BC340" i="5" a="1"/>
  <c r="BC340" i="5"/>
  <c r="BC341" i="5" a="1"/>
  <c r="BC341" i="5"/>
  <c r="BC342" i="5" a="1"/>
  <c r="BC342" i="5"/>
  <c r="BC343" i="5" a="1"/>
  <c r="BC343" i="5"/>
  <c r="BC344" i="5" a="1"/>
  <c r="BC344" i="5"/>
  <c r="BC345" i="5" a="1"/>
  <c r="BC345" i="5"/>
  <c r="BC346" i="5" a="1"/>
  <c r="BC346" i="5"/>
  <c r="BC347" i="5" a="1"/>
  <c r="BC347" i="5"/>
  <c r="BC348" i="5" a="1"/>
  <c r="BC348" i="5"/>
  <c r="BC349" i="5" a="1"/>
  <c r="BC349" i="5"/>
  <c r="BC350" i="5" a="1"/>
  <c r="BC350" i="5"/>
  <c r="BC351" i="5" a="1"/>
  <c r="BC351" i="5"/>
  <c r="BC352" i="5" a="1"/>
  <c r="BC352" i="5"/>
  <c r="BC353" i="5" a="1"/>
  <c r="BC353" i="5"/>
  <c r="BC354" i="5" a="1"/>
  <c r="BC354" i="5"/>
  <c r="BC355" i="5" a="1"/>
  <c r="BC355" i="5"/>
  <c r="BC356" i="5" a="1"/>
  <c r="BC356" i="5"/>
  <c r="BC357" i="5" a="1"/>
  <c r="BC357" i="5"/>
  <c r="BC358" i="5" a="1"/>
  <c r="BC358" i="5"/>
  <c r="BC359" i="5" a="1"/>
  <c r="BC359" i="5"/>
  <c r="BC360" i="5" a="1"/>
  <c r="BC360" i="5"/>
  <c r="BC361" i="5" a="1"/>
  <c r="BC361" i="5"/>
  <c r="BC362" i="5" a="1"/>
  <c r="BC362" i="5"/>
  <c r="BC363" i="5" a="1"/>
  <c r="BC363" i="5"/>
  <c r="BC364" i="5" a="1"/>
  <c r="BC364" i="5"/>
  <c r="BC365" i="5" a="1"/>
  <c r="BC365" i="5"/>
  <c r="BC366" i="5" a="1"/>
  <c r="BC366" i="5"/>
  <c r="BC367" i="5" a="1"/>
  <c r="BC367" i="5"/>
  <c r="BC368" i="5" a="1"/>
  <c r="BC368" i="5"/>
  <c r="BC369" i="5" a="1"/>
  <c r="BC369" i="5"/>
  <c r="BC370" i="5" a="1"/>
  <c r="BC370" i="5"/>
  <c r="BC371" i="5" a="1"/>
  <c r="BC371" i="5"/>
  <c r="BC372" i="5" a="1"/>
  <c r="BC372" i="5"/>
  <c r="BC373" i="5" a="1"/>
  <c r="BC373" i="5"/>
  <c r="BC374" i="5" a="1"/>
  <c r="BC374" i="5"/>
  <c r="BC375" i="5" a="1"/>
  <c r="BC375" i="5"/>
  <c r="BC376" i="5" a="1"/>
  <c r="BC376" i="5"/>
  <c r="BC377" i="5" a="1"/>
  <c r="BC377" i="5"/>
  <c r="BC378" i="5" a="1"/>
  <c r="BC378" i="5"/>
  <c r="BC379" i="5" a="1"/>
  <c r="BC379" i="5"/>
  <c r="BC380" i="5" a="1"/>
  <c r="BC380" i="5"/>
  <c r="BC381" i="5" a="1"/>
  <c r="BC381" i="5"/>
  <c r="BC382" i="5" a="1"/>
  <c r="BC382" i="5"/>
  <c r="BC383" i="5" a="1"/>
  <c r="BC383" i="5"/>
  <c r="BC384" i="5" a="1"/>
  <c r="BC384" i="5"/>
  <c r="BC385" i="5" a="1"/>
  <c r="BC385" i="5"/>
  <c r="BC386" i="5" a="1"/>
  <c r="BC386" i="5"/>
  <c r="BC387" i="5" a="1"/>
  <c r="BC387" i="5"/>
  <c r="BC388" i="5" a="1"/>
  <c r="BC388" i="5"/>
  <c r="BC389" i="5" a="1"/>
  <c r="BC389" i="5"/>
  <c r="BC390" i="5" a="1"/>
  <c r="BC390" i="5"/>
  <c r="BC391" i="5" a="1"/>
  <c r="BC391" i="5"/>
  <c r="BC392" i="5" a="1"/>
  <c r="BC392" i="5"/>
  <c r="BC393" i="5" a="1"/>
  <c r="BC393" i="5"/>
  <c r="BC394" i="5" a="1"/>
  <c r="BC394" i="5"/>
  <c r="BC395" i="5" a="1"/>
  <c r="BC395" i="5"/>
  <c r="BC396" i="5" a="1"/>
  <c r="BC396" i="5"/>
  <c r="BC397" i="5" a="1"/>
  <c r="BC397" i="5"/>
  <c r="BC398" i="5" a="1"/>
  <c r="BC398" i="5"/>
  <c r="BC399" i="5" a="1"/>
  <c r="BC399" i="5"/>
  <c r="BC400" i="5" a="1"/>
  <c r="BC400" i="5"/>
  <c r="BC401" i="5" a="1"/>
  <c r="BC401" i="5"/>
  <c r="BC402" i="5" a="1"/>
  <c r="BC402" i="5"/>
  <c r="BC403" i="5" a="1"/>
  <c r="BC403" i="5"/>
  <c r="BC404" i="5" a="1"/>
  <c r="BC404" i="5"/>
  <c r="BC405" i="5" a="1"/>
  <c r="BC405" i="5"/>
  <c r="BC406" i="5" a="1"/>
  <c r="BC406" i="5"/>
  <c r="BC407" i="5" a="1"/>
  <c r="BC407" i="5"/>
  <c r="BC408" i="5" a="1"/>
  <c r="BC408" i="5"/>
  <c r="BC409" i="5" a="1"/>
  <c r="BC409" i="5"/>
  <c r="BC410" i="5" a="1"/>
  <c r="BC410" i="5"/>
  <c r="BC411" i="5" a="1"/>
  <c r="BC411" i="5"/>
  <c r="BC412" i="5" a="1"/>
  <c r="BC412" i="5"/>
  <c r="BC413" i="5" a="1"/>
  <c r="BC413" i="5"/>
  <c r="BC414" i="5" a="1"/>
  <c r="BC414" i="5"/>
  <c r="BC415" i="5" a="1"/>
  <c r="BC415" i="5"/>
  <c r="BC416" i="5" a="1"/>
  <c r="BC416" i="5"/>
  <c r="BC417" i="5" a="1"/>
  <c r="BC417" i="5"/>
  <c r="BC418" i="5" a="1"/>
  <c r="BC418" i="5"/>
  <c r="BC419" i="5" a="1"/>
  <c r="BC419" i="5"/>
  <c r="BC420" i="5" a="1"/>
  <c r="BC420" i="5"/>
  <c r="BC421" i="5" a="1"/>
  <c r="BC421" i="5"/>
  <c r="BC422" i="5" a="1"/>
  <c r="BC422" i="5"/>
  <c r="BC423" i="5" a="1"/>
  <c r="BC423" i="5"/>
  <c r="BC424" i="5" a="1"/>
  <c r="BC424" i="5"/>
  <c r="BC425" i="5" a="1"/>
  <c r="BC425" i="5"/>
  <c r="BC426" i="5" a="1"/>
  <c r="BC426" i="5"/>
  <c r="BC427" i="5" a="1"/>
  <c r="BC427" i="5"/>
  <c r="BC428" i="5" a="1"/>
  <c r="BC428" i="5"/>
  <c r="BC429" i="5" a="1"/>
  <c r="BC429" i="5"/>
  <c r="BC430" i="5" a="1"/>
  <c r="BC430" i="5"/>
  <c r="BC431" i="5" a="1"/>
  <c r="BC431" i="5"/>
  <c r="BC432" i="5" a="1"/>
  <c r="BC432" i="5"/>
  <c r="BC433" i="5" a="1"/>
  <c r="BC433" i="5"/>
  <c r="BC434" i="5" a="1"/>
  <c r="BC434" i="5"/>
  <c r="BC435" i="5" a="1"/>
  <c r="BC435" i="5"/>
  <c r="BC436" i="5" a="1"/>
  <c r="BC436" i="5"/>
  <c r="BC437" i="5" a="1"/>
  <c r="BC437" i="5"/>
  <c r="BC438" i="5" a="1"/>
  <c r="BC438" i="5"/>
  <c r="BC439" i="5" a="1"/>
  <c r="BC439" i="5"/>
  <c r="BC440" i="5" a="1"/>
  <c r="BC440" i="5"/>
  <c r="BC441" i="5" a="1"/>
  <c r="BC441" i="5"/>
  <c r="BC442" i="5" a="1"/>
  <c r="BC442" i="5"/>
  <c r="BC443" i="5" a="1"/>
  <c r="BC443" i="5"/>
  <c r="BC444" i="5" a="1"/>
  <c r="BC444" i="5"/>
  <c r="BC445" i="5" a="1"/>
  <c r="BC445" i="5"/>
  <c r="BC446" i="5" a="1"/>
  <c r="BC446" i="5"/>
  <c r="BC447" i="5" a="1"/>
  <c r="BC447" i="5"/>
  <c r="BC448" i="5" a="1"/>
  <c r="BC448" i="5"/>
  <c r="BC449" i="5" a="1"/>
  <c r="BC449" i="5"/>
  <c r="BC450" i="5" a="1"/>
  <c r="BC450" i="5"/>
  <c r="BC451" i="5" a="1"/>
  <c r="BC451" i="5"/>
  <c r="BC452" i="5" a="1"/>
  <c r="BC452" i="5"/>
  <c r="BC453" i="5" a="1"/>
  <c r="BC453" i="5"/>
  <c r="BC454" i="5" a="1"/>
  <c r="BC454" i="5"/>
  <c r="BC455" i="5" a="1"/>
  <c r="BC455" i="5"/>
  <c r="BC456" i="5" a="1"/>
  <c r="BC456" i="5"/>
  <c r="BC457" i="5" a="1"/>
  <c r="BC457" i="5"/>
  <c r="BC458" i="5" a="1"/>
  <c r="BC458" i="5"/>
  <c r="BC459" i="5" a="1"/>
  <c r="BC459" i="5"/>
  <c r="BC460" i="5" a="1"/>
  <c r="BC460" i="5"/>
  <c r="BC461" i="5" a="1"/>
  <c r="BC461" i="5"/>
  <c r="BC462" i="5" a="1"/>
  <c r="BC462" i="5"/>
  <c r="BC463" i="5" a="1"/>
  <c r="BC463" i="5"/>
  <c r="BC464" i="5" a="1"/>
  <c r="BC464" i="5"/>
  <c r="BC465" i="5" a="1"/>
  <c r="BC465" i="5"/>
  <c r="BC466" i="5" a="1"/>
  <c r="BC466" i="5"/>
  <c r="BC467" i="5" a="1"/>
  <c r="BC467" i="5"/>
  <c r="BC468" i="5" a="1"/>
  <c r="BC468" i="5"/>
  <c r="BC469" i="5" a="1"/>
  <c r="BC469" i="5"/>
  <c r="BC470" i="5" a="1"/>
  <c r="BC470" i="5"/>
  <c r="BC471" i="5" a="1"/>
  <c r="BC471" i="5"/>
  <c r="BC472" i="5" a="1"/>
  <c r="BC472" i="5"/>
  <c r="BC473" i="5" a="1"/>
  <c r="BC473" i="5"/>
  <c r="BC474" i="5" a="1"/>
  <c r="BC474" i="5"/>
  <c r="BC475" i="5" a="1"/>
  <c r="BC475" i="5"/>
  <c r="BC476" i="5" a="1"/>
  <c r="BC476" i="5"/>
  <c r="BC477" i="5" a="1"/>
  <c r="BC477" i="5"/>
  <c r="BC478" i="5" a="1"/>
  <c r="BC478" i="5"/>
  <c r="BC479" i="5" a="1"/>
  <c r="BC479" i="5"/>
  <c r="BC480" i="5" a="1"/>
  <c r="BC480" i="5"/>
  <c r="BC481" i="5" a="1"/>
  <c r="BC481" i="5"/>
  <c r="BC482" i="5" a="1"/>
  <c r="BC482" i="5"/>
  <c r="BC483" i="5" a="1"/>
  <c r="BC483" i="5"/>
  <c r="BC484" i="5" a="1"/>
  <c r="BC484" i="5"/>
  <c r="BC485" i="5" a="1"/>
  <c r="BC485" i="5"/>
  <c r="BC486" i="5" a="1"/>
  <c r="BC486" i="5"/>
  <c r="BC487" i="5" a="1"/>
  <c r="BC487" i="5"/>
  <c r="BC488" i="5" a="1"/>
  <c r="BC488" i="5"/>
  <c r="BC489" i="5" a="1"/>
  <c r="BC489" i="5"/>
  <c r="BC490" i="5" a="1"/>
  <c r="BC490" i="5"/>
  <c r="BC491" i="5" a="1"/>
  <c r="BC491" i="5"/>
  <c r="BC492" i="5" a="1"/>
  <c r="BC492" i="5"/>
  <c r="BC493" i="5" a="1"/>
  <c r="BC493" i="5"/>
  <c r="BC494" i="5" a="1"/>
  <c r="BC494" i="5"/>
  <c r="BC495" i="5" a="1"/>
  <c r="BC495" i="5"/>
  <c r="BC496" i="5" a="1"/>
  <c r="BC496" i="5"/>
  <c r="BC497" i="5" a="1"/>
  <c r="BC497" i="5"/>
  <c r="BC498" i="5" a="1"/>
  <c r="BC498" i="5"/>
  <c r="BC499" i="5" a="1"/>
  <c r="BC499" i="5"/>
  <c r="BC500" i="5" a="1"/>
  <c r="BC500" i="5"/>
  <c r="BC501" i="5" a="1"/>
  <c r="BC501" i="5"/>
  <c r="BC502" i="5" a="1"/>
  <c r="BC502" i="5"/>
  <c r="BC503" i="5" a="1"/>
  <c r="BC503" i="5"/>
  <c r="BC504" i="5" a="1"/>
  <c r="BC504" i="5"/>
  <c r="BC505" i="5" a="1"/>
  <c r="BC505" i="5"/>
  <c r="BC506" i="5" a="1"/>
  <c r="BC506" i="5"/>
  <c r="BC507" i="5" a="1"/>
  <c r="BC507" i="5"/>
  <c r="BC508" i="5" a="1"/>
  <c r="BC508" i="5"/>
  <c r="BC509" i="5" a="1"/>
  <c r="BC509" i="5"/>
  <c r="BC510" i="5" a="1"/>
  <c r="BC510" i="5"/>
  <c r="BC511" i="5" a="1"/>
  <c r="BC511" i="5"/>
  <c r="BC512" i="5" a="1"/>
  <c r="BC512" i="5"/>
  <c r="BC513" i="5" a="1"/>
  <c r="BC513" i="5"/>
  <c r="BC514" i="5" a="1"/>
  <c r="BC514" i="5"/>
  <c r="BC515" i="5" a="1"/>
  <c r="BC515" i="5"/>
  <c r="BC516" i="5" a="1"/>
  <c r="BC516" i="5"/>
  <c r="BC517" i="5" a="1"/>
  <c r="BC517" i="5"/>
  <c r="BC518" i="5" a="1"/>
  <c r="BC518" i="5"/>
  <c r="BC519" i="5" a="1"/>
  <c r="BC519" i="5"/>
  <c r="BC520" i="5" a="1"/>
  <c r="BC520" i="5"/>
  <c r="BC521" i="5" a="1"/>
  <c r="BC521" i="5"/>
  <c r="BC522" i="5" a="1"/>
  <c r="BC522" i="5"/>
  <c r="BC523" i="5" a="1"/>
  <c r="BC523" i="5"/>
  <c r="BC524" i="5" a="1"/>
  <c r="BC524" i="5"/>
  <c r="BC525" i="5" a="1"/>
  <c r="BC525" i="5"/>
  <c r="BC526" i="5" a="1"/>
  <c r="BC526" i="5"/>
  <c r="BC527" i="5" a="1"/>
  <c r="BC527" i="5"/>
  <c r="BC528" i="5" a="1"/>
  <c r="BC528" i="5"/>
  <c r="BC529" i="5" a="1"/>
  <c r="BC529" i="5"/>
  <c r="BC530" i="5" a="1"/>
  <c r="BC530" i="5"/>
  <c r="BC531" i="5" a="1"/>
  <c r="BC531" i="5"/>
  <c r="BC532" i="5" a="1"/>
  <c r="BC532" i="5"/>
  <c r="BC533" i="5" a="1"/>
  <c r="BC533" i="5"/>
  <c r="BC534" i="5" a="1"/>
  <c r="BC534" i="5"/>
  <c r="BC535" i="5" a="1"/>
  <c r="BC535" i="5"/>
  <c r="BC536" i="5" a="1"/>
  <c r="BC536" i="5"/>
  <c r="BC537" i="5" a="1"/>
  <c r="BC537" i="5"/>
  <c r="BC538" i="5" a="1"/>
  <c r="BC538" i="5"/>
  <c r="BC539" i="5" a="1"/>
  <c r="BC539" i="5"/>
  <c r="BC540" i="5" a="1"/>
  <c r="BC540" i="5"/>
  <c r="BC541" i="5" a="1"/>
  <c r="BC541" i="5"/>
  <c r="BC542" i="5" a="1"/>
  <c r="BC542" i="5"/>
  <c r="BC543" i="5" a="1"/>
  <c r="BC543" i="5"/>
  <c r="BC544" i="5" a="1"/>
  <c r="BC544" i="5"/>
  <c r="BC545" i="5" a="1"/>
  <c r="BC545" i="5"/>
  <c r="BC546" i="5" a="1"/>
  <c r="BC546" i="5"/>
  <c r="BC547" i="5" a="1"/>
  <c r="BC547" i="5"/>
  <c r="BC548" i="5" a="1"/>
  <c r="BC548" i="5"/>
  <c r="BC549" i="5" a="1"/>
  <c r="BC549" i="5"/>
  <c r="BC550" i="5" a="1"/>
  <c r="BC550" i="5"/>
  <c r="BC551" i="5" a="1"/>
  <c r="BC551" i="5"/>
  <c r="BC552" i="5" a="1"/>
  <c r="BC552" i="5"/>
  <c r="BC553" i="5" a="1"/>
  <c r="BC553" i="5"/>
  <c r="BC554" i="5" a="1"/>
  <c r="BC554" i="5"/>
  <c r="BC555" i="5" a="1"/>
  <c r="BC555" i="5"/>
  <c r="BC556" i="5" a="1"/>
  <c r="BC556" i="5"/>
  <c r="BC557" i="5" a="1"/>
  <c r="BC557" i="5"/>
  <c r="BC558" i="5" a="1"/>
  <c r="BC558" i="5"/>
  <c r="BC559" i="5" a="1"/>
  <c r="BC559" i="5"/>
  <c r="BC560" i="5" a="1"/>
  <c r="BC560" i="5"/>
  <c r="BC561" i="5" a="1"/>
  <c r="BC561" i="5"/>
  <c r="BC562" i="5" a="1"/>
  <c r="BC562" i="5"/>
  <c r="BC563" i="5" a="1"/>
  <c r="BC563" i="5"/>
  <c r="BC564" i="5" a="1"/>
  <c r="BC564" i="5"/>
  <c r="BC565" i="5" a="1"/>
  <c r="BC565" i="5"/>
  <c r="BC566" i="5" a="1"/>
  <c r="BC566" i="5"/>
  <c r="BC567" i="5" a="1"/>
  <c r="BC567" i="5"/>
  <c r="BC568" i="5" a="1"/>
  <c r="BC568" i="5"/>
  <c r="BC569" i="5" a="1"/>
  <c r="BC569" i="5"/>
  <c r="BC570" i="5" a="1"/>
  <c r="BC570" i="5"/>
  <c r="BC571" i="5" a="1"/>
  <c r="BC571" i="5"/>
  <c r="BC572" i="5" a="1"/>
  <c r="BC572" i="5"/>
  <c r="BC573" i="5" a="1"/>
  <c r="BC573" i="5"/>
  <c r="BC574" i="5" a="1"/>
  <c r="BC574" i="5"/>
  <c r="BC575" i="5" a="1"/>
  <c r="BC575" i="5"/>
  <c r="BC576" i="5" a="1"/>
  <c r="BC576" i="5"/>
  <c r="BC577" i="5" a="1"/>
  <c r="BC577" i="5"/>
  <c r="BC578" i="5" a="1"/>
  <c r="BC578" i="5"/>
  <c r="BC579" i="5" a="1"/>
  <c r="BC579" i="5"/>
  <c r="BC580" i="5" a="1"/>
  <c r="BC580" i="5"/>
  <c r="BC581" i="5" a="1"/>
  <c r="BC581" i="5"/>
  <c r="BC582" i="5" a="1"/>
  <c r="BC582" i="5"/>
  <c r="BC583" i="5" a="1"/>
  <c r="BC583" i="5"/>
  <c r="BC584" i="5" a="1"/>
  <c r="BC584" i="5"/>
  <c r="BC585" i="5" a="1"/>
  <c r="BC585" i="5"/>
  <c r="BC586" i="5" a="1"/>
  <c r="BC586" i="5"/>
  <c r="BC587" i="5" a="1"/>
  <c r="BC587" i="5"/>
  <c r="BC588" i="5" a="1"/>
  <c r="BC588" i="5"/>
  <c r="BC589" i="5" a="1"/>
  <c r="BC589" i="5"/>
  <c r="BC590" i="5" a="1"/>
  <c r="BC590" i="5"/>
  <c r="BC591" i="5" a="1"/>
  <c r="BC591" i="5"/>
  <c r="BC592" i="5" a="1"/>
  <c r="BC592" i="5"/>
  <c r="BC593" i="5" a="1"/>
  <c r="BC593" i="5"/>
  <c r="BC594" i="5" a="1"/>
  <c r="BC594" i="5"/>
  <c r="BC595" i="5" a="1"/>
  <c r="BC595" i="5"/>
  <c r="BC596" i="5" a="1"/>
  <c r="BC596" i="5"/>
  <c r="BC597" i="5" a="1"/>
  <c r="BC597" i="5"/>
  <c r="BC598" i="5" a="1"/>
  <c r="BC598" i="5"/>
  <c r="BC599" i="5" a="1"/>
  <c r="BC599" i="5"/>
  <c r="BC600" i="5" a="1"/>
  <c r="BC600" i="5"/>
  <c r="BC601" i="5" a="1"/>
  <c r="BC601" i="5"/>
  <c r="BC602" i="5" a="1"/>
  <c r="BC602" i="5"/>
  <c r="BC603" i="5" a="1"/>
  <c r="BC603" i="5"/>
  <c r="BC604" i="5" a="1"/>
  <c r="BC604" i="5"/>
  <c r="BC605" i="5" a="1"/>
  <c r="BC605" i="5"/>
  <c r="BC606" i="5" a="1"/>
  <c r="BC606" i="5"/>
  <c r="BC607" i="5" a="1"/>
  <c r="BC607" i="5"/>
  <c r="BC608" i="5" a="1"/>
  <c r="BC608" i="5"/>
  <c r="BC609" i="5" a="1"/>
  <c r="BC609" i="5"/>
  <c r="BC610" i="5" a="1"/>
  <c r="BC610" i="5"/>
  <c r="BC611" i="5" a="1"/>
  <c r="BC611" i="5"/>
  <c r="BC612" i="5" a="1"/>
  <c r="BC612" i="5"/>
  <c r="BC613" i="5" a="1"/>
  <c r="BC613" i="5"/>
  <c r="BC614" i="5" a="1"/>
  <c r="BC614" i="5"/>
  <c r="BC615" i="5" a="1"/>
  <c r="BC615" i="5"/>
  <c r="BC616" i="5" a="1"/>
  <c r="BC616" i="5"/>
  <c r="BC617" i="5" a="1"/>
  <c r="BC617" i="5"/>
  <c r="BC618" i="5" a="1"/>
  <c r="BC618" i="5"/>
  <c r="BC619" i="5" a="1"/>
  <c r="BC619" i="5"/>
  <c r="BC620" i="5" a="1"/>
  <c r="BC620" i="5"/>
  <c r="BC621" i="5" a="1"/>
  <c r="BC621" i="5"/>
  <c r="BC622" i="5" a="1"/>
  <c r="BC622" i="5"/>
  <c r="BC623" i="5" a="1"/>
  <c r="BC623" i="5"/>
  <c r="BC624" i="5" a="1"/>
  <c r="BC624" i="5"/>
  <c r="BC625" i="5" a="1"/>
  <c r="BC625" i="5"/>
  <c r="BC626" i="5" a="1"/>
  <c r="BC626" i="5"/>
  <c r="BC627" i="5" a="1"/>
  <c r="BC627" i="5"/>
  <c r="BC628" i="5" a="1"/>
  <c r="BC628" i="5"/>
  <c r="BC629" i="5" a="1"/>
  <c r="BC629" i="5"/>
  <c r="BC630" i="5" a="1"/>
  <c r="BC630" i="5"/>
  <c r="BC631" i="5" a="1"/>
  <c r="BC631" i="5"/>
  <c r="BC632" i="5" a="1"/>
  <c r="BC632" i="5"/>
  <c r="BC633" i="5" a="1"/>
  <c r="BC633" i="5"/>
  <c r="BC634" i="5" a="1"/>
  <c r="BC634" i="5"/>
  <c r="BC635" i="5" a="1"/>
  <c r="BC635" i="5"/>
  <c r="BC636" i="5" a="1"/>
  <c r="BC636" i="5"/>
  <c r="BC637" i="5" a="1"/>
  <c r="BC637" i="5"/>
  <c r="BC638" i="5" a="1"/>
  <c r="BC638" i="5"/>
  <c r="BC639" i="5" a="1"/>
  <c r="BC639" i="5"/>
  <c r="BC640" i="5" a="1"/>
  <c r="BC640" i="5"/>
  <c r="BC641" i="5" a="1"/>
  <c r="BC641" i="5"/>
  <c r="BC642" i="5" a="1"/>
  <c r="BC642" i="5"/>
  <c r="BC643" i="5" a="1"/>
  <c r="BC643" i="5"/>
  <c r="BC644" i="5" a="1"/>
  <c r="BC644" i="5"/>
  <c r="BC645" i="5" a="1"/>
  <c r="BC645" i="5"/>
  <c r="BC646" i="5" a="1"/>
  <c r="BC646" i="5"/>
  <c r="BC647" i="5" a="1"/>
  <c r="BC647" i="5"/>
  <c r="BC648" i="5" a="1"/>
  <c r="BC648" i="5"/>
  <c r="BC649" i="5" a="1"/>
  <c r="BC649" i="5"/>
  <c r="BC650" i="5" a="1"/>
  <c r="BC650" i="5"/>
  <c r="BC651" i="5" a="1"/>
  <c r="BC651" i="5"/>
  <c r="BC652" i="5" a="1"/>
  <c r="BC652" i="5"/>
  <c r="BC653" i="5" a="1"/>
  <c r="BC653" i="5"/>
  <c r="BC654" i="5" a="1"/>
  <c r="BC654" i="5"/>
  <c r="BC655" i="5" a="1"/>
  <c r="BC655" i="5"/>
  <c r="BC656" i="5" a="1"/>
  <c r="BC656" i="5"/>
  <c r="BC657" i="5" a="1"/>
  <c r="BC657" i="5"/>
  <c r="BC658" i="5" a="1"/>
  <c r="BC658" i="5"/>
  <c r="BC659" i="5" a="1"/>
  <c r="BC659" i="5"/>
  <c r="BC660" i="5" a="1"/>
  <c r="BC660" i="5"/>
  <c r="BC661" i="5" a="1"/>
  <c r="BC661" i="5"/>
  <c r="BC662" i="5" a="1"/>
  <c r="BC662" i="5"/>
  <c r="BC663" i="5" a="1"/>
  <c r="BC663" i="5"/>
  <c r="BC664" i="5" a="1"/>
  <c r="BC664" i="5"/>
  <c r="BC665" i="5" a="1"/>
  <c r="BC665" i="5"/>
  <c r="BC666" i="5" a="1"/>
  <c r="BC666" i="5"/>
  <c r="BC667" i="5" a="1"/>
  <c r="BC667" i="5"/>
  <c r="BC668" i="5" a="1"/>
  <c r="BC668" i="5"/>
  <c r="BC669" i="5" a="1"/>
  <c r="BC669" i="5"/>
  <c r="BC670" i="5" a="1"/>
  <c r="BC670" i="5"/>
  <c r="BC671" i="5" a="1"/>
  <c r="BC671" i="5"/>
  <c r="BC672" i="5" a="1"/>
  <c r="BC672" i="5"/>
  <c r="BC673" i="5" a="1"/>
  <c r="BC673" i="5"/>
  <c r="BC674" i="5" a="1"/>
  <c r="BC674" i="5"/>
  <c r="BC675" i="5" a="1"/>
  <c r="BC675" i="5"/>
  <c r="BC676" i="5" a="1"/>
  <c r="BC676" i="5"/>
  <c r="BC677" i="5" a="1"/>
  <c r="BC677" i="5"/>
  <c r="BC678" i="5" a="1"/>
  <c r="BC678" i="5"/>
  <c r="BC679" i="5" a="1"/>
  <c r="BC679" i="5"/>
  <c r="BC680" i="5" a="1"/>
  <c r="BC680" i="5"/>
  <c r="BC681" i="5" a="1"/>
  <c r="BC681" i="5"/>
  <c r="BC682" i="5" a="1"/>
  <c r="BC682" i="5"/>
  <c r="BC683" i="5" a="1"/>
  <c r="BC683" i="5"/>
  <c r="BC684" i="5" a="1"/>
  <c r="BC684" i="5"/>
  <c r="BC685" i="5" a="1"/>
  <c r="BC685" i="5"/>
  <c r="BC686" i="5" a="1"/>
  <c r="BC686" i="5"/>
  <c r="BC687" i="5" a="1"/>
  <c r="BC687" i="5"/>
  <c r="BC688" i="5" a="1"/>
  <c r="BC688" i="5"/>
  <c r="BC689" i="5" a="1"/>
  <c r="BC689" i="5"/>
  <c r="BC690" i="5" a="1"/>
  <c r="BC690" i="5"/>
  <c r="BC691" i="5" a="1"/>
  <c r="BC691" i="5"/>
  <c r="BC692" i="5" a="1"/>
  <c r="BC692" i="5"/>
  <c r="BC693" i="5" a="1"/>
  <c r="BC693" i="5"/>
  <c r="BC694" i="5" a="1"/>
  <c r="BC694" i="5"/>
  <c r="BC695" i="5" a="1"/>
  <c r="BC695" i="5"/>
  <c r="BC696" i="5" a="1"/>
  <c r="BC696" i="5"/>
  <c r="BC697" i="5" a="1"/>
  <c r="BC697" i="5"/>
  <c r="BC698" i="5" a="1"/>
  <c r="BC698" i="5"/>
  <c r="BC699" i="5" a="1"/>
  <c r="BC699" i="5"/>
  <c r="BC700" i="5" a="1"/>
  <c r="BC700" i="5"/>
  <c r="BC701" i="5" a="1"/>
  <c r="BC701" i="5"/>
  <c r="BC702" i="5" a="1"/>
  <c r="BC702" i="5"/>
  <c r="BC703" i="5" a="1"/>
  <c r="BC703" i="5"/>
  <c r="BC704" i="5" a="1"/>
  <c r="BC704" i="5"/>
  <c r="BC705" i="5" a="1"/>
  <c r="BC705" i="5"/>
  <c r="BC706" i="5" a="1"/>
  <c r="BC706" i="5"/>
  <c r="BC707" i="5" a="1"/>
  <c r="BC707" i="5"/>
  <c r="BC708" i="5" a="1"/>
  <c r="BC708" i="5"/>
  <c r="BC709" i="5" a="1"/>
  <c r="BC709" i="5"/>
  <c r="BC710" i="5" a="1"/>
  <c r="BC710" i="5"/>
  <c r="BC711" i="5" a="1"/>
  <c r="BC711" i="5"/>
  <c r="BC712" i="5" a="1"/>
  <c r="BC712" i="5"/>
  <c r="BC713" i="5" a="1"/>
  <c r="BC713" i="5"/>
  <c r="BC714" i="5" a="1"/>
  <c r="BC714" i="5"/>
  <c r="BC715" i="5" a="1"/>
  <c r="BC715" i="5"/>
  <c r="BC716" i="5" a="1"/>
  <c r="BC716" i="5"/>
  <c r="BC717" i="5" a="1"/>
  <c r="BC717" i="5"/>
  <c r="BC718" i="5" a="1"/>
  <c r="BC718" i="5"/>
  <c r="BC719" i="5" a="1"/>
  <c r="BC719" i="5"/>
  <c r="BC720" i="5" a="1"/>
  <c r="BC720" i="5"/>
  <c r="BC721" i="5" a="1"/>
  <c r="BC721" i="5"/>
  <c r="BC722" i="5" a="1"/>
  <c r="BC722" i="5"/>
  <c r="BC723" i="5" a="1"/>
  <c r="BC723" i="5"/>
  <c r="BC724" i="5" a="1"/>
  <c r="BC724" i="5"/>
  <c r="BC725" i="5" a="1"/>
  <c r="BC725" i="5"/>
  <c r="BC726" i="5" a="1"/>
  <c r="BC726" i="5"/>
  <c r="BC727" i="5" a="1"/>
  <c r="BC727" i="5"/>
  <c r="BC728" i="5" a="1"/>
  <c r="BC728" i="5"/>
  <c r="BC729" i="5" a="1"/>
  <c r="BC729" i="5"/>
  <c r="BC730" i="5" a="1"/>
  <c r="BC730" i="5"/>
  <c r="BC731" i="5" a="1"/>
  <c r="BC731" i="5"/>
  <c r="BC732" i="5" a="1"/>
  <c r="BC732" i="5"/>
  <c r="BC733" i="5" a="1"/>
  <c r="BC733" i="5"/>
  <c r="BC734" i="5" a="1"/>
  <c r="BC734" i="5"/>
  <c r="BC735" i="5" a="1"/>
  <c r="BC735" i="5"/>
  <c r="BC736" i="5" a="1"/>
  <c r="BC736" i="5"/>
  <c r="BC737" i="5" a="1"/>
  <c r="BC737" i="5"/>
  <c r="BC738" i="5" a="1"/>
  <c r="BC738" i="5"/>
  <c r="BC739" i="5" a="1"/>
  <c r="BC739" i="5"/>
  <c r="BC740" i="5" a="1"/>
  <c r="BC740" i="5"/>
  <c r="BC741" i="5" a="1"/>
  <c r="BC741" i="5"/>
  <c r="BC742" i="5" a="1"/>
  <c r="BC742" i="5"/>
  <c r="BC743" i="5" a="1"/>
  <c r="BC743" i="5"/>
  <c r="BC744" i="5" a="1"/>
  <c r="BC744" i="5"/>
  <c r="BC745" i="5" a="1"/>
  <c r="BC745" i="5"/>
  <c r="BC746" i="5" a="1"/>
  <c r="BC746" i="5"/>
  <c r="BC747" i="5" a="1"/>
  <c r="BC747" i="5"/>
  <c r="BC748" i="5" a="1"/>
  <c r="BC748" i="5"/>
  <c r="BC749" i="5" a="1"/>
  <c r="BC749" i="5"/>
  <c r="BC750" i="5" a="1"/>
  <c r="BC750" i="5"/>
  <c r="BC751" i="5" a="1"/>
  <c r="BC751" i="5"/>
  <c r="BC752" i="5" a="1"/>
  <c r="BC752" i="5"/>
  <c r="BC753" i="5" a="1"/>
  <c r="BC753" i="5"/>
  <c r="BC754" i="5" a="1"/>
  <c r="BC754" i="5"/>
  <c r="BC755" i="5" a="1"/>
  <c r="BC755" i="5"/>
  <c r="BC756" i="5" a="1"/>
  <c r="BC756" i="5"/>
  <c r="BC757" i="5" a="1"/>
  <c r="BC757" i="5"/>
  <c r="BC758" i="5" a="1"/>
  <c r="BC758" i="5"/>
  <c r="BC759" i="5" a="1"/>
  <c r="BC759" i="5"/>
  <c r="BC760" i="5" a="1"/>
  <c r="BC760" i="5"/>
  <c r="BC761" i="5" a="1"/>
  <c r="BC761" i="5"/>
  <c r="BC762" i="5" a="1"/>
  <c r="BC762" i="5"/>
  <c r="BC763" i="5" a="1"/>
  <c r="BC763" i="5"/>
  <c r="BC764" i="5" a="1"/>
  <c r="BC764" i="5"/>
  <c r="BC765" i="5" a="1"/>
  <c r="BC765" i="5"/>
  <c r="BC766" i="5" a="1"/>
  <c r="BC766" i="5"/>
  <c r="BC767" i="5" a="1"/>
  <c r="BC767" i="5"/>
  <c r="BC768" i="5" a="1"/>
  <c r="BC768" i="5"/>
  <c r="BC769" i="5" a="1"/>
  <c r="BC769" i="5"/>
  <c r="BC770" i="5" a="1"/>
  <c r="BC770" i="5"/>
  <c r="BC771" i="5" a="1"/>
  <c r="BC771" i="5"/>
  <c r="BC772" i="5" a="1"/>
  <c r="BC772" i="5"/>
  <c r="BC773" i="5" a="1"/>
  <c r="BC773" i="5"/>
  <c r="BC774" i="5" a="1"/>
  <c r="BC774" i="5"/>
  <c r="BC775" i="5" a="1"/>
  <c r="BC775" i="5"/>
  <c r="BC776" i="5" a="1"/>
  <c r="BC776" i="5"/>
  <c r="BC777" i="5" a="1"/>
  <c r="BC777" i="5"/>
  <c r="BC778" i="5" a="1"/>
  <c r="BC778" i="5"/>
  <c r="BC779" i="5" a="1"/>
  <c r="BC779" i="5"/>
  <c r="BC780" i="5" a="1"/>
  <c r="BC780" i="5"/>
  <c r="BC781" i="5" a="1"/>
  <c r="BC781" i="5"/>
  <c r="BC782" i="5" a="1"/>
  <c r="BC782" i="5"/>
  <c r="BC783" i="5" a="1"/>
  <c r="BC783" i="5"/>
  <c r="BC784" i="5" a="1"/>
  <c r="BC784" i="5"/>
  <c r="BC785" i="5" a="1"/>
  <c r="BC785" i="5"/>
  <c r="BC786" i="5" a="1"/>
  <c r="BC786" i="5"/>
  <c r="BC787" i="5" a="1"/>
  <c r="BC787" i="5"/>
  <c r="BC788" i="5" a="1"/>
  <c r="BC788" i="5"/>
  <c r="BC789" i="5" a="1"/>
  <c r="BC789" i="5"/>
  <c r="BC790" i="5" a="1"/>
  <c r="BC790" i="5"/>
  <c r="BC791" i="5" a="1"/>
  <c r="BC791" i="5"/>
  <c r="BC792" i="5" a="1"/>
  <c r="BC792" i="5"/>
  <c r="BC793" i="5" a="1"/>
  <c r="BC793" i="5"/>
  <c r="BC794" i="5" a="1"/>
  <c r="BC794" i="5"/>
  <c r="BC795" i="5" a="1"/>
  <c r="BC795" i="5"/>
  <c r="BC796" i="5" a="1"/>
  <c r="BC796" i="5"/>
  <c r="BC797" i="5" a="1"/>
  <c r="BC797" i="5"/>
  <c r="BC798" i="5" a="1"/>
  <c r="BC798" i="5"/>
  <c r="BC799" i="5" a="1"/>
  <c r="BC799" i="5"/>
  <c r="BC800" i="5" a="1"/>
  <c r="BC800" i="5"/>
  <c r="BC801" i="5" a="1"/>
  <c r="BC801" i="5"/>
  <c r="BC802" i="5" a="1"/>
  <c r="BC802" i="5"/>
  <c r="BC803" i="5" a="1"/>
  <c r="BC803" i="5"/>
  <c r="BC804" i="5" a="1"/>
  <c r="BC804" i="5"/>
  <c r="BC805" i="5" a="1"/>
  <c r="BC805" i="5"/>
  <c r="BC806" i="5" a="1"/>
  <c r="BC806" i="5"/>
  <c r="BC807" i="5" a="1"/>
  <c r="BC807" i="5"/>
  <c r="BC808" i="5" a="1"/>
  <c r="BC808" i="5"/>
  <c r="BC809" i="5" a="1"/>
  <c r="BC809" i="5"/>
  <c r="BC810" i="5" a="1"/>
  <c r="BC810" i="5"/>
  <c r="BC811" i="5" a="1"/>
  <c r="BC811" i="5"/>
  <c r="BC812" i="5" a="1"/>
  <c r="BC812" i="5"/>
  <c r="BC813" i="5" a="1"/>
  <c r="BC813" i="5"/>
  <c r="BC814" i="5" a="1"/>
  <c r="BC814" i="5"/>
  <c r="BC815" i="5" a="1"/>
  <c r="BC815" i="5"/>
  <c r="BC816" i="5" a="1"/>
  <c r="BC816" i="5"/>
  <c r="BC817" i="5" a="1"/>
  <c r="BC817" i="5"/>
  <c r="BC818" i="5" a="1"/>
  <c r="BC818" i="5"/>
  <c r="BC819" i="5" a="1"/>
  <c r="BC819" i="5"/>
  <c r="BC820" i="5" a="1"/>
  <c r="BC820" i="5"/>
  <c r="BC821" i="5" a="1"/>
  <c r="BC821" i="5"/>
  <c r="BC822" i="5" a="1"/>
  <c r="BC822" i="5"/>
  <c r="BC823" i="5" a="1"/>
  <c r="BC823" i="5"/>
  <c r="BC824" i="5" a="1"/>
  <c r="BC824" i="5"/>
  <c r="BC825" i="5" a="1"/>
  <c r="BC825" i="5"/>
  <c r="BC826" i="5" a="1"/>
  <c r="BC826" i="5"/>
  <c r="BC827" i="5" a="1"/>
  <c r="BC827" i="5"/>
  <c r="BC828" i="5" a="1"/>
  <c r="BC828" i="5"/>
  <c r="BC829" i="5" a="1"/>
  <c r="BC829" i="5"/>
  <c r="BC830" i="5" a="1"/>
  <c r="BC830" i="5"/>
  <c r="BC831" i="5" a="1"/>
  <c r="BC831" i="5"/>
  <c r="BC832" i="5" a="1"/>
  <c r="BC832" i="5"/>
  <c r="BC833" i="5" a="1"/>
  <c r="BC833" i="5"/>
  <c r="BC834" i="5" a="1"/>
  <c r="BC834" i="5"/>
  <c r="BC835" i="5" a="1"/>
  <c r="BC835" i="5"/>
  <c r="BC836" i="5" a="1"/>
  <c r="BC836" i="5"/>
  <c r="BC837" i="5" a="1"/>
  <c r="BC837" i="5"/>
  <c r="BC838" i="5" a="1"/>
  <c r="BC838" i="5"/>
  <c r="BC839" i="5" a="1"/>
  <c r="BC839" i="5"/>
  <c r="BC840" i="5" a="1"/>
  <c r="BC840" i="5"/>
  <c r="BC841" i="5" a="1"/>
  <c r="BC841" i="5"/>
  <c r="BC842" i="5" a="1"/>
  <c r="BC842" i="5"/>
  <c r="BC843" i="5" a="1"/>
  <c r="BC843" i="5"/>
  <c r="BC844" i="5" a="1"/>
  <c r="BC844" i="5"/>
  <c r="BC845" i="5" a="1"/>
  <c r="BC845" i="5"/>
  <c r="BC846" i="5" a="1"/>
  <c r="BC846" i="5"/>
  <c r="BC847" i="5" a="1"/>
  <c r="BC847" i="5"/>
  <c r="BC848" i="5" a="1"/>
  <c r="BC848" i="5"/>
  <c r="BC849" i="5" a="1"/>
  <c r="BC849" i="5"/>
  <c r="BC850" i="5" a="1"/>
  <c r="BC850" i="5"/>
  <c r="BC851" i="5" a="1"/>
  <c r="BC851" i="5"/>
  <c r="BC852" i="5" a="1"/>
  <c r="BC852" i="5"/>
  <c r="BC853" i="5" a="1"/>
  <c r="BC853" i="5"/>
  <c r="BC854" i="5" a="1"/>
  <c r="BC854" i="5"/>
  <c r="BC855" i="5" a="1"/>
  <c r="BC855" i="5"/>
  <c r="BC856" i="5" a="1"/>
  <c r="BC856" i="5"/>
  <c r="BC857" i="5" a="1"/>
  <c r="BC857" i="5"/>
  <c r="BC858" i="5" a="1"/>
  <c r="BC858" i="5"/>
  <c r="BC859" i="5" a="1"/>
  <c r="BC859" i="5"/>
  <c r="BC860" i="5" a="1"/>
  <c r="BC860" i="5"/>
  <c r="BC861" i="5" a="1"/>
  <c r="BC861" i="5"/>
  <c r="BC862" i="5" a="1"/>
  <c r="BC862" i="5"/>
  <c r="BC863" i="5" a="1"/>
  <c r="BC863" i="5"/>
  <c r="BC864" i="5" a="1"/>
  <c r="BC864" i="5"/>
  <c r="BC865" i="5" a="1"/>
  <c r="BC865" i="5"/>
  <c r="BC866" i="5" a="1"/>
  <c r="BC866" i="5"/>
  <c r="BC867" i="5" a="1"/>
  <c r="BC867" i="5"/>
  <c r="BC868" i="5" a="1"/>
  <c r="BC868" i="5"/>
  <c r="BC869" i="5" a="1"/>
  <c r="BC869" i="5"/>
  <c r="BC870" i="5" a="1"/>
  <c r="BC870" i="5"/>
  <c r="BC871" i="5" a="1"/>
  <c r="BC871" i="5"/>
  <c r="BC872" i="5" a="1"/>
  <c r="BC872" i="5"/>
  <c r="BC873" i="5" a="1"/>
  <c r="BC873" i="5"/>
  <c r="BC874" i="5" a="1"/>
  <c r="BC874" i="5"/>
  <c r="BC875" i="5" a="1"/>
  <c r="BC875" i="5"/>
  <c r="BC876" i="5" a="1"/>
  <c r="BC876" i="5"/>
  <c r="BC877" i="5" a="1"/>
  <c r="BC877" i="5"/>
  <c r="BC878" i="5" a="1"/>
  <c r="BC878" i="5"/>
  <c r="BC879" i="5" a="1"/>
  <c r="BC879" i="5"/>
  <c r="BC880" i="5" a="1"/>
  <c r="BC880" i="5"/>
  <c r="BC881" i="5" a="1"/>
  <c r="BC881" i="5"/>
  <c r="BC882" i="5" a="1"/>
  <c r="BC882" i="5"/>
  <c r="BC883" i="5" a="1"/>
  <c r="BC883" i="5"/>
  <c r="BC884" i="5" a="1"/>
  <c r="BC884" i="5"/>
  <c r="BC885" i="5" a="1"/>
  <c r="BC885" i="5"/>
  <c r="BC886" i="5" a="1"/>
  <c r="BC886" i="5"/>
  <c r="BC887" i="5" a="1"/>
  <c r="BC887" i="5"/>
  <c r="BC888" i="5" a="1"/>
  <c r="BC888" i="5"/>
  <c r="BC889" i="5" a="1"/>
  <c r="BC889" i="5"/>
  <c r="BC890" i="5" a="1"/>
  <c r="BC890" i="5"/>
  <c r="BC891" i="5" a="1"/>
  <c r="BC891" i="5"/>
  <c r="BC892" i="5" a="1"/>
  <c r="BC892" i="5"/>
  <c r="BC893" i="5" a="1"/>
  <c r="BC893" i="5"/>
  <c r="BC894" i="5" a="1"/>
  <c r="BC894" i="5"/>
  <c r="BC895" i="5" a="1"/>
  <c r="BC895" i="5"/>
  <c r="BC896" i="5" a="1"/>
  <c r="BC896" i="5"/>
  <c r="BC897" i="5" a="1"/>
  <c r="BC897" i="5"/>
  <c r="BC898" i="5" a="1"/>
  <c r="BC898" i="5"/>
  <c r="BC899" i="5" a="1"/>
  <c r="BC899" i="5"/>
  <c r="BC900" i="5" a="1"/>
  <c r="BC900" i="5"/>
  <c r="BC901" i="5" a="1"/>
  <c r="BC901" i="5"/>
  <c r="BC902" i="5" a="1"/>
  <c r="BC902" i="5"/>
  <c r="BC903" i="5" a="1"/>
  <c r="BC903" i="5"/>
  <c r="BC904" i="5" a="1"/>
  <c r="BC904" i="5"/>
  <c r="BC905" i="5" a="1"/>
  <c r="BC905" i="5"/>
  <c r="BC906" i="5" a="1"/>
  <c r="BC906" i="5"/>
  <c r="BC907" i="5" a="1"/>
  <c r="BC907" i="5"/>
  <c r="BC908" i="5" a="1"/>
  <c r="BC908" i="5"/>
  <c r="BC909" i="5" a="1"/>
  <c r="BC909" i="5"/>
  <c r="BC910" i="5" a="1"/>
  <c r="BC910" i="5"/>
  <c r="BC911" i="5" a="1"/>
  <c r="BC911" i="5"/>
  <c r="BC912" i="5" a="1"/>
  <c r="BC912" i="5"/>
  <c r="BC913" i="5" a="1"/>
  <c r="BC913" i="5"/>
  <c r="BC914" i="5" a="1"/>
  <c r="BC914" i="5"/>
  <c r="BC915" i="5" a="1"/>
  <c r="BC915" i="5"/>
  <c r="BC916" i="5" a="1"/>
  <c r="BC916" i="5"/>
  <c r="BC917" i="5" a="1"/>
  <c r="BC917" i="5"/>
  <c r="BC918" i="5" a="1"/>
  <c r="BC918" i="5"/>
  <c r="BC919" i="5" a="1"/>
  <c r="BC919" i="5"/>
  <c r="BC920" i="5" a="1"/>
  <c r="BC920" i="5"/>
  <c r="BC921" i="5" a="1"/>
  <c r="BC921" i="5"/>
  <c r="BC922" i="5" a="1"/>
  <c r="BC922" i="5"/>
  <c r="BC923" i="5" a="1"/>
  <c r="BC923" i="5"/>
  <c r="BC924" i="5" a="1"/>
  <c r="BC924" i="5"/>
  <c r="BC925" i="5" a="1"/>
  <c r="BC925" i="5"/>
  <c r="BC926" i="5" a="1"/>
  <c r="BC926" i="5"/>
  <c r="BC927" i="5" a="1"/>
  <c r="BC927" i="5"/>
  <c r="BC928" i="5" a="1"/>
  <c r="BC928" i="5"/>
  <c r="BC929" i="5" a="1"/>
  <c r="BC929" i="5"/>
  <c r="BC930" i="5" a="1"/>
  <c r="BC930" i="5"/>
  <c r="BC931" i="5" a="1"/>
  <c r="BC931" i="5"/>
  <c r="BC932" i="5" a="1"/>
  <c r="BC932" i="5"/>
  <c r="BC933" i="5" a="1"/>
  <c r="BC933" i="5"/>
  <c r="BC934" i="5" a="1"/>
  <c r="BC934" i="5"/>
  <c r="BC935" i="5" a="1"/>
  <c r="BC935" i="5"/>
  <c r="BC936" i="5" a="1"/>
  <c r="BC936" i="5"/>
  <c r="BC2" i="5" a="1"/>
  <c r="BC2" i="5"/>
  <c r="BD3" i="5" a="1"/>
  <c r="BD3" i="5"/>
  <c r="BD4" i="5" a="1"/>
  <c r="BD4" i="5"/>
  <c r="BD5" i="5" a="1"/>
  <c r="BD5" i="5"/>
  <c r="BD6" i="5" a="1"/>
  <c r="BD6" i="5"/>
  <c r="BD7" i="5" a="1"/>
  <c r="BD7" i="5"/>
  <c r="BD8" i="5" a="1"/>
  <c r="BD8" i="5"/>
  <c r="BD9" i="5" a="1"/>
  <c r="BD9" i="5"/>
  <c r="BD10" i="5" a="1"/>
  <c r="BD10" i="5"/>
  <c r="BD11" i="5" a="1"/>
  <c r="BD11" i="5"/>
  <c r="BD12" i="5" a="1"/>
  <c r="BD12" i="5"/>
  <c r="BD13" i="5" a="1"/>
  <c r="BD13" i="5"/>
  <c r="BD14" i="5" a="1"/>
  <c r="BD14" i="5"/>
  <c r="BD15" i="5" a="1"/>
  <c r="BD15" i="5"/>
  <c r="BD16" i="5" a="1"/>
  <c r="BD16" i="5"/>
  <c r="BD17" i="5" a="1"/>
  <c r="BD17" i="5"/>
  <c r="BD18" i="5" a="1"/>
  <c r="BD18" i="5"/>
  <c r="BD19" i="5" a="1"/>
  <c r="BD19" i="5"/>
  <c r="BD20" i="5" a="1"/>
  <c r="BD20" i="5"/>
  <c r="BD21" i="5" a="1"/>
  <c r="BD21" i="5"/>
  <c r="BD22" i="5" a="1"/>
  <c r="BD22" i="5"/>
  <c r="BD23" i="5" a="1"/>
  <c r="BD23" i="5"/>
  <c r="BD24" i="5" a="1"/>
  <c r="BD24" i="5"/>
  <c r="BD25" i="5" a="1"/>
  <c r="BD25" i="5"/>
  <c r="BD26" i="5" a="1"/>
  <c r="BD26" i="5"/>
  <c r="BD27" i="5" a="1"/>
  <c r="BD27" i="5"/>
  <c r="BD28" i="5" a="1"/>
  <c r="BD28" i="5"/>
  <c r="BD29" i="5" a="1"/>
  <c r="BD29" i="5"/>
  <c r="BD30" i="5" a="1"/>
  <c r="BD30" i="5"/>
  <c r="BD31" i="5" a="1"/>
  <c r="BD31" i="5"/>
  <c r="BD32" i="5" a="1"/>
  <c r="BD32" i="5"/>
  <c r="BD33" i="5" a="1"/>
  <c r="BD33" i="5"/>
  <c r="BD34" i="5" a="1"/>
  <c r="BD34" i="5"/>
  <c r="BD35" i="5" a="1"/>
  <c r="BD35" i="5"/>
  <c r="BD36" i="5" a="1"/>
  <c r="BD36" i="5"/>
  <c r="BD37" i="5" a="1"/>
  <c r="BD37" i="5"/>
  <c r="BD38" i="5" a="1"/>
  <c r="BD38" i="5"/>
  <c r="BD39" i="5" a="1"/>
  <c r="BD39" i="5"/>
  <c r="BD40" i="5" a="1"/>
  <c r="BD40" i="5"/>
  <c r="BD41" i="5" a="1"/>
  <c r="BD41" i="5"/>
  <c r="BD42" i="5" a="1"/>
  <c r="BD42" i="5"/>
  <c r="BD43" i="5" a="1"/>
  <c r="BD43" i="5"/>
  <c r="BD44" i="5" a="1"/>
  <c r="BD44" i="5"/>
  <c r="BD45" i="5" a="1"/>
  <c r="BD45" i="5"/>
  <c r="BD46" i="5" a="1"/>
  <c r="BD46" i="5"/>
  <c r="BD47" i="5" a="1"/>
  <c r="BD47" i="5"/>
  <c r="BD48" i="5" a="1"/>
  <c r="BD48" i="5"/>
  <c r="BD49" i="5" a="1"/>
  <c r="BD49" i="5"/>
  <c r="BD50" i="5" a="1"/>
  <c r="BD50" i="5"/>
  <c r="BD51" i="5" a="1"/>
  <c r="BD51" i="5"/>
  <c r="BD52" i="5" a="1"/>
  <c r="BD52" i="5"/>
  <c r="BD53" i="5" a="1"/>
  <c r="BD53" i="5"/>
  <c r="BD54" i="5" a="1"/>
  <c r="BD54" i="5"/>
  <c r="BD55" i="5" a="1"/>
  <c r="BD55" i="5"/>
  <c r="BD56" i="5" a="1"/>
  <c r="BD56" i="5"/>
  <c r="BD57" i="5" a="1"/>
  <c r="BD57" i="5"/>
  <c r="BD58" i="5" a="1"/>
  <c r="BD58" i="5"/>
  <c r="BD59" i="5" a="1"/>
  <c r="BD59" i="5"/>
  <c r="BD60" i="5" a="1"/>
  <c r="BD60" i="5"/>
  <c r="BD61" i="5" a="1"/>
  <c r="BD61" i="5"/>
  <c r="BD62" i="5" a="1"/>
  <c r="BD62" i="5"/>
  <c r="BD63" i="5" a="1"/>
  <c r="BD63" i="5"/>
  <c r="BD64" i="5" a="1"/>
  <c r="BD64" i="5"/>
  <c r="BD65" i="5" a="1"/>
  <c r="BD65" i="5"/>
  <c r="BD66" i="5" a="1"/>
  <c r="BD66" i="5"/>
  <c r="BD67" i="5" a="1"/>
  <c r="BD67" i="5"/>
  <c r="BD68" i="5" a="1"/>
  <c r="BD68" i="5"/>
  <c r="BD69" i="5" a="1"/>
  <c r="BD69" i="5"/>
  <c r="BD70" i="5" a="1"/>
  <c r="BD70" i="5"/>
  <c r="BD71" i="5" a="1"/>
  <c r="BD71" i="5"/>
  <c r="BD72" i="5" a="1"/>
  <c r="BD72" i="5"/>
  <c r="BD73" i="5" a="1"/>
  <c r="BD73" i="5"/>
  <c r="BD74" i="5" a="1"/>
  <c r="BD74" i="5"/>
  <c r="BD75" i="5" a="1"/>
  <c r="BD75" i="5"/>
  <c r="BD76" i="5" a="1"/>
  <c r="BD76" i="5"/>
  <c r="BD77" i="5" a="1"/>
  <c r="BD77" i="5"/>
  <c r="BD78" i="5" a="1"/>
  <c r="BD78" i="5"/>
  <c r="BD79" i="5" a="1"/>
  <c r="BD79" i="5"/>
  <c r="BD80" i="5" a="1"/>
  <c r="BD80" i="5"/>
  <c r="BD81" i="5" a="1"/>
  <c r="BD81" i="5"/>
  <c r="BD82" i="5" a="1"/>
  <c r="BD82" i="5"/>
  <c r="BD83" i="5" a="1"/>
  <c r="BD83" i="5"/>
  <c r="BD84" i="5" a="1"/>
  <c r="BD84" i="5"/>
  <c r="BD85" i="5" a="1"/>
  <c r="BD85" i="5"/>
  <c r="BD86" i="5" a="1"/>
  <c r="BD86" i="5"/>
  <c r="BD87" i="5" a="1"/>
  <c r="BD87" i="5"/>
  <c r="BD88" i="5" a="1"/>
  <c r="BD88" i="5"/>
  <c r="BD89" i="5" a="1"/>
  <c r="BD89" i="5"/>
  <c r="BD90" i="5" a="1"/>
  <c r="BD90" i="5"/>
  <c r="BD91" i="5" a="1"/>
  <c r="BD91" i="5"/>
  <c r="BD92" i="5" a="1"/>
  <c r="BD92" i="5"/>
  <c r="BD93" i="5" a="1"/>
  <c r="BD93" i="5"/>
  <c r="BD94" i="5" a="1"/>
  <c r="BD94" i="5"/>
  <c r="BD95" i="5" a="1"/>
  <c r="BD95" i="5"/>
  <c r="BD96" i="5" a="1"/>
  <c r="BD96" i="5"/>
  <c r="BD97" i="5" a="1"/>
  <c r="BD97" i="5"/>
  <c r="BD98" i="5" a="1"/>
  <c r="BD98" i="5"/>
  <c r="BD99" i="5" a="1"/>
  <c r="BD99" i="5"/>
  <c r="BD100" i="5" a="1"/>
  <c r="BD100" i="5"/>
  <c r="BD101" i="5" a="1"/>
  <c r="BD101" i="5"/>
  <c r="BD102" i="5" a="1"/>
  <c r="BD102" i="5"/>
  <c r="BD103" i="5" a="1"/>
  <c r="BD103" i="5"/>
  <c r="BD104" i="5" a="1"/>
  <c r="BD104" i="5"/>
  <c r="BD105" i="5" a="1"/>
  <c r="BD105" i="5"/>
  <c r="BD106" i="5" a="1"/>
  <c r="BD106" i="5"/>
  <c r="BD107" i="5" a="1"/>
  <c r="BD107" i="5"/>
  <c r="BD108" i="5" a="1"/>
  <c r="BD108" i="5"/>
  <c r="BD109" i="5" a="1"/>
  <c r="BD109" i="5"/>
  <c r="BD110" i="5" a="1"/>
  <c r="BD110" i="5"/>
  <c r="BD111" i="5" a="1"/>
  <c r="BD111" i="5"/>
  <c r="BD112" i="5" a="1"/>
  <c r="BD112" i="5"/>
  <c r="BD113" i="5" a="1"/>
  <c r="BD113" i="5"/>
  <c r="BD114" i="5" a="1"/>
  <c r="BD114" i="5"/>
  <c r="BD115" i="5" a="1"/>
  <c r="BD115" i="5"/>
  <c r="BD116" i="5" a="1"/>
  <c r="BD116" i="5"/>
  <c r="BD117" i="5" a="1"/>
  <c r="BD117" i="5"/>
  <c r="BD118" i="5" a="1"/>
  <c r="BD118" i="5"/>
  <c r="BD119" i="5" a="1"/>
  <c r="BD119" i="5"/>
  <c r="BD120" i="5" a="1"/>
  <c r="BD120" i="5"/>
  <c r="BD121" i="5" a="1"/>
  <c r="BD121" i="5"/>
  <c r="BD122" i="5" a="1"/>
  <c r="BD122" i="5"/>
  <c r="BD123" i="5" a="1"/>
  <c r="BD123" i="5"/>
  <c r="BD124" i="5" a="1"/>
  <c r="BD124" i="5"/>
  <c r="BD125" i="5" a="1"/>
  <c r="BD125" i="5"/>
  <c r="BD126" i="5" a="1"/>
  <c r="BD126" i="5"/>
  <c r="BD127" i="5" a="1"/>
  <c r="BD127" i="5"/>
  <c r="BD128" i="5" a="1"/>
  <c r="BD128" i="5"/>
  <c r="BD129" i="5" a="1"/>
  <c r="BD129" i="5"/>
  <c r="BD130" i="5" a="1"/>
  <c r="BD130" i="5"/>
  <c r="BD131" i="5" a="1"/>
  <c r="BD131" i="5"/>
  <c r="BD132" i="5" a="1"/>
  <c r="BD132" i="5"/>
  <c r="BD133" i="5" a="1"/>
  <c r="BD133" i="5"/>
  <c r="BD134" i="5" a="1"/>
  <c r="BD134" i="5"/>
  <c r="BD135" i="5" a="1"/>
  <c r="BD135" i="5"/>
  <c r="BD136" i="5" a="1"/>
  <c r="BD136" i="5"/>
  <c r="BD137" i="5" a="1"/>
  <c r="BD137" i="5"/>
  <c r="BD138" i="5" a="1"/>
  <c r="BD138" i="5"/>
  <c r="BD139" i="5" a="1"/>
  <c r="BD139" i="5"/>
  <c r="BD140" i="5" a="1"/>
  <c r="BD140" i="5"/>
  <c r="BD141" i="5" a="1"/>
  <c r="BD141" i="5"/>
  <c r="BD142" i="5" a="1"/>
  <c r="BD142" i="5"/>
  <c r="BD143" i="5" a="1"/>
  <c r="BD143" i="5"/>
  <c r="BD144" i="5" a="1"/>
  <c r="BD144" i="5"/>
  <c r="BD145" i="5" a="1"/>
  <c r="BD145" i="5"/>
  <c r="BD146" i="5" a="1"/>
  <c r="BD146" i="5"/>
  <c r="BD147" i="5" a="1"/>
  <c r="BD147" i="5"/>
  <c r="BD148" i="5" a="1"/>
  <c r="BD148" i="5"/>
  <c r="BD149" i="5" a="1"/>
  <c r="BD149" i="5"/>
  <c r="BD150" i="5" a="1"/>
  <c r="BD150" i="5"/>
  <c r="BD151" i="5" a="1"/>
  <c r="BD151" i="5"/>
  <c r="BD152" i="5" a="1"/>
  <c r="BD152" i="5"/>
  <c r="BD153" i="5" a="1"/>
  <c r="BD153" i="5"/>
  <c r="BD154" i="5" a="1"/>
  <c r="BD154" i="5"/>
  <c r="BD155" i="5" a="1"/>
  <c r="BD155" i="5"/>
  <c r="BD156" i="5" a="1"/>
  <c r="BD156" i="5"/>
  <c r="BD157" i="5" a="1"/>
  <c r="BD157" i="5"/>
  <c r="BD158" i="5" a="1"/>
  <c r="BD158" i="5"/>
  <c r="BD159" i="5" a="1"/>
  <c r="BD159" i="5"/>
  <c r="BD160" i="5" a="1"/>
  <c r="BD160" i="5"/>
  <c r="BD161" i="5" a="1"/>
  <c r="BD161" i="5"/>
  <c r="BD162" i="5" a="1"/>
  <c r="BD162" i="5"/>
  <c r="BD163" i="5" a="1"/>
  <c r="BD163" i="5"/>
  <c r="BD164" i="5" a="1"/>
  <c r="BD164" i="5"/>
  <c r="BD165" i="5" a="1"/>
  <c r="BD165" i="5"/>
  <c r="BD166" i="5" a="1"/>
  <c r="BD166" i="5"/>
  <c r="BD167" i="5" a="1"/>
  <c r="BD167" i="5"/>
  <c r="BD168" i="5" a="1"/>
  <c r="BD168" i="5"/>
  <c r="BD169" i="5" a="1"/>
  <c r="BD169" i="5"/>
  <c r="BD170" i="5" a="1"/>
  <c r="BD170" i="5"/>
  <c r="BD171" i="5" a="1"/>
  <c r="BD171" i="5"/>
  <c r="BD172" i="5" a="1"/>
  <c r="BD172" i="5"/>
  <c r="BD173" i="5" a="1"/>
  <c r="BD173" i="5"/>
  <c r="BD174" i="5" a="1"/>
  <c r="BD174" i="5"/>
  <c r="BD175" i="5" a="1"/>
  <c r="BD175" i="5"/>
  <c r="BD176" i="5" a="1"/>
  <c r="BD176" i="5"/>
  <c r="BD177" i="5" a="1"/>
  <c r="BD177" i="5"/>
  <c r="BD178" i="5" a="1"/>
  <c r="BD178" i="5"/>
  <c r="BD179" i="5" a="1"/>
  <c r="BD179" i="5"/>
  <c r="BD180" i="5" a="1"/>
  <c r="BD180" i="5"/>
  <c r="BD181" i="5" a="1"/>
  <c r="BD181" i="5"/>
  <c r="BD182" i="5" a="1"/>
  <c r="BD182" i="5"/>
  <c r="BD183" i="5" a="1"/>
  <c r="BD183" i="5"/>
  <c r="BD184" i="5" a="1"/>
  <c r="BD184" i="5"/>
  <c r="BD185" i="5" a="1"/>
  <c r="BD185" i="5"/>
  <c r="BD186" i="5" a="1"/>
  <c r="BD186" i="5"/>
  <c r="BD187" i="5" a="1"/>
  <c r="BD187" i="5"/>
  <c r="BD188" i="5" a="1"/>
  <c r="BD188" i="5"/>
  <c r="BD189" i="5" a="1"/>
  <c r="BD189" i="5"/>
  <c r="BD190" i="5" a="1"/>
  <c r="BD190" i="5"/>
  <c r="BD191" i="5" a="1"/>
  <c r="BD191" i="5"/>
  <c r="BD192" i="5" a="1"/>
  <c r="BD192" i="5"/>
  <c r="BD193" i="5" a="1"/>
  <c r="BD193" i="5"/>
  <c r="BD194" i="5" a="1"/>
  <c r="BD194" i="5"/>
  <c r="BD195" i="5" a="1"/>
  <c r="BD195" i="5"/>
  <c r="BD196" i="5" a="1"/>
  <c r="BD196" i="5"/>
  <c r="BD197" i="5" a="1"/>
  <c r="BD197" i="5"/>
  <c r="BD198" i="5" a="1"/>
  <c r="BD198" i="5"/>
  <c r="BD199" i="5" a="1"/>
  <c r="BD199" i="5"/>
  <c r="BD200" i="5" a="1"/>
  <c r="BD200" i="5"/>
  <c r="BD201" i="5" a="1"/>
  <c r="BD201" i="5"/>
  <c r="BD202" i="5" a="1"/>
  <c r="BD202" i="5"/>
  <c r="BD203" i="5" a="1"/>
  <c r="BD203" i="5"/>
  <c r="BD204" i="5" a="1"/>
  <c r="BD204" i="5"/>
  <c r="BD205" i="5" a="1"/>
  <c r="BD205" i="5"/>
  <c r="BD206" i="5" a="1"/>
  <c r="BD206" i="5"/>
  <c r="BD207" i="5" a="1"/>
  <c r="BD207" i="5"/>
  <c r="BD208" i="5" a="1"/>
  <c r="BD208" i="5"/>
  <c r="BD209" i="5" a="1"/>
  <c r="BD209" i="5"/>
  <c r="BD210" i="5" a="1"/>
  <c r="BD210" i="5"/>
  <c r="BD211" i="5" a="1"/>
  <c r="BD211" i="5"/>
  <c r="BD212" i="5" a="1"/>
  <c r="BD212" i="5"/>
  <c r="BD213" i="5" a="1"/>
  <c r="BD213" i="5"/>
  <c r="BD214" i="5" a="1"/>
  <c r="BD214" i="5"/>
  <c r="BD215" i="5" a="1"/>
  <c r="BD215" i="5"/>
  <c r="BD216" i="5" a="1"/>
  <c r="BD216" i="5"/>
  <c r="BD217" i="5" a="1"/>
  <c r="BD217" i="5"/>
  <c r="BD218" i="5" a="1"/>
  <c r="BD218" i="5"/>
  <c r="BD219" i="5" a="1"/>
  <c r="BD219" i="5"/>
  <c r="BD220" i="5" a="1"/>
  <c r="BD220" i="5"/>
  <c r="BD221" i="5" a="1"/>
  <c r="BD221" i="5"/>
  <c r="BD222" i="5" a="1"/>
  <c r="BD222" i="5"/>
  <c r="BD223" i="5" a="1"/>
  <c r="BD223" i="5"/>
  <c r="BD224" i="5" a="1"/>
  <c r="BD224" i="5"/>
  <c r="BD225" i="5" a="1"/>
  <c r="BD225" i="5"/>
  <c r="BD226" i="5" a="1"/>
  <c r="BD226" i="5"/>
  <c r="BD227" i="5" a="1"/>
  <c r="BD227" i="5"/>
  <c r="BD228" i="5" a="1"/>
  <c r="BD228" i="5"/>
  <c r="BD229" i="5" a="1"/>
  <c r="BD229" i="5"/>
  <c r="BD230" i="5" a="1"/>
  <c r="BD230" i="5"/>
  <c r="BD231" i="5" a="1"/>
  <c r="BD231" i="5"/>
  <c r="BD232" i="5" a="1"/>
  <c r="BD232" i="5"/>
  <c r="BD233" i="5" a="1"/>
  <c r="BD233" i="5"/>
  <c r="BD234" i="5" a="1"/>
  <c r="BD234" i="5"/>
  <c r="BD235" i="5" a="1"/>
  <c r="BD235" i="5"/>
  <c r="BD236" i="5" a="1"/>
  <c r="BD236" i="5"/>
  <c r="BD237" i="5" a="1"/>
  <c r="BD237" i="5"/>
  <c r="BD238" i="5" a="1"/>
  <c r="BD238" i="5"/>
  <c r="BD239" i="5" a="1"/>
  <c r="BD239" i="5"/>
  <c r="BD240" i="5" a="1"/>
  <c r="BD240" i="5"/>
  <c r="BD241" i="5" a="1"/>
  <c r="BD241" i="5"/>
  <c r="BD242" i="5" a="1"/>
  <c r="BD242" i="5"/>
  <c r="BD243" i="5" a="1"/>
  <c r="BD243" i="5"/>
  <c r="BD244" i="5" a="1"/>
  <c r="BD244" i="5"/>
  <c r="BD245" i="5" a="1"/>
  <c r="BD245" i="5"/>
  <c r="BD246" i="5" a="1"/>
  <c r="BD246" i="5"/>
  <c r="BD247" i="5" a="1"/>
  <c r="BD247" i="5"/>
  <c r="BD248" i="5" a="1"/>
  <c r="BD248" i="5"/>
  <c r="BD249" i="5" a="1"/>
  <c r="BD249" i="5"/>
  <c r="BD250" i="5" a="1"/>
  <c r="BD250" i="5"/>
  <c r="BD251" i="5" a="1"/>
  <c r="BD251" i="5"/>
  <c r="BD252" i="5" a="1"/>
  <c r="BD252" i="5"/>
  <c r="BD253" i="5" a="1"/>
  <c r="BD253" i="5"/>
  <c r="BD254" i="5" a="1"/>
  <c r="BD254" i="5"/>
  <c r="BD255" i="5" a="1"/>
  <c r="BD255" i="5"/>
  <c r="BD256" i="5" a="1"/>
  <c r="BD256" i="5"/>
  <c r="BD257" i="5" a="1"/>
  <c r="BD257" i="5"/>
  <c r="BD258" i="5" a="1"/>
  <c r="BD258" i="5"/>
  <c r="BD259" i="5" a="1"/>
  <c r="BD259" i="5"/>
  <c r="BD260" i="5" a="1"/>
  <c r="BD260" i="5"/>
  <c r="BD261" i="5" a="1"/>
  <c r="BD261" i="5"/>
  <c r="BD262" i="5" a="1"/>
  <c r="BD262" i="5"/>
  <c r="BD263" i="5" a="1"/>
  <c r="BD263" i="5"/>
  <c r="BD264" i="5" a="1"/>
  <c r="BD264" i="5"/>
  <c r="BD265" i="5" a="1"/>
  <c r="BD265" i="5"/>
  <c r="BD266" i="5" a="1"/>
  <c r="BD266" i="5"/>
  <c r="BD267" i="5" a="1"/>
  <c r="BD267" i="5"/>
  <c r="BD268" i="5" a="1"/>
  <c r="BD268" i="5"/>
  <c r="BD269" i="5" a="1"/>
  <c r="BD269" i="5"/>
  <c r="BD270" i="5" a="1"/>
  <c r="BD270" i="5"/>
  <c r="BD271" i="5" a="1"/>
  <c r="BD271" i="5"/>
  <c r="BD272" i="5" a="1"/>
  <c r="BD272" i="5"/>
  <c r="BD273" i="5" a="1"/>
  <c r="BD273" i="5"/>
  <c r="BD274" i="5" a="1"/>
  <c r="BD274" i="5"/>
  <c r="BD275" i="5" a="1"/>
  <c r="BD275" i="5"/>
  <c r="BD276" i="5" a="1"/>
  <c r="BD276" i="5"/>
  <c r="BD277" i="5" a="1"/>
  <c r="BD277" i="5"/>
  <c r="BD278" i="5" a="1"/>
  <c r="BD278" i="5"/>
  <c r="BD279" i="5" a="1"/>
  <c r="BD279" i="5"/>
  <c r="BD280" i="5" a="1"/>
  <c r="BD280" i="5"/>
  <c r="BD281" i="5" a="1"/>
  <c r="BD281" i="5"/>
  <c r="BD282" i="5" a="1"/>
  <c r="BD282" i="5"/>
  <c r="BD283" i="5" a="1"/>
  <c r="BD283" i="5"/>
  <c r="BD284" i="5" a="1"/>
  <c r="BD284" i="5"/>
  <c r="BD285" i="5" a="1"/>
  <c r="BD285" i="5"/>
  <c r="BD286" i="5" a="1"/>
  <c r="BD286" i="5"/>
  <c r="BD287" i="5" a="1"/>
  <c r="BD287" i="5"/>
  <c r="BD288" i="5" a="1"/>
  <c r="BD288" i="5"/>
  <c r="BD289" i="5" a="1"/>
  <c r="BD289" i="5"/>
  <c r="BD290" i="5" a="1"/>
  <c r="BD290" i="5"/>
  <c r="BD291" i="5" a="1"/>
  <c r="BD291" i="5"/>
  <c r="BD292" i="5" a="1"/>
  <c r="BD292" i="5"/>
  <c r="BD293" i="5" a="1"/>
  <c r="BD293" i="5"/>
  <c r="BD294" i="5" a="1"/>
  <c r="BD294" i="5"/>
  <c r="BD295" i="5" a="1"/>
  <c r="BD295" i="5"/>
  <c r="BD296" i="5" a="1"/>
  <c r="BD296" i="5"/>
  <c r="BD297" i="5" a="1"/>
  <c r="BD297" i="5"/>
  <c r="BD298" i="5" a="1"/>
  <c r="BD298" i="5"/>
  <c r="BD299" i="5" a="1"/>
  <c r="BD299" i="5"/>
  <c r="BD300" i="5" a="1"/>
  <c r="BD300" i="5"/>
  <c r="BD301" i="5" a="1"/>
  <c r="BD301" i="5"/>
  <c r="BD302" i="5" a="1"/>
  <c r="BD302" i="5"/>
  <c r="BD303" i="5" a="1"/>
  <c r="BD303" i="5"/>
  <c r="BD304" i="5" a="1"/>
  <c r="BD304" i="5"/>
  <c r="BD305" i="5" a="1"/>
  <c r="BD305" i="5"/>
  <c r="BD306" i="5" a="1"/>
  <c r="BD306" i="5"/>
  <c r="BD307" i="5" a="1"/>
  <c r="BD307" i="5"/>
  <c r="BD308" i="5" a="1"/>
  <c r="BD308" i="5"/>
  <c r="BD309" i="5" a="1"/>
  <c r="BD309" i="5"/>
  <c r="BD310" i="5" a="1"/>
  <c r="BD310" i="5"/>
  <c r="BD311" i="5" a="1"/>
  <c r="BD311" i="5"/>
  <c r="BD312" i="5" a="1"/>
  <c r="BD312" i="5"/>
  <c r="BD313" i="5" a="1"/>
  <c r="BD313" i="5"/>
  <c r="BD314" i="5" a="1"/>
  <c r="BD314" i="5"/>
  <c r="BD315" i="5" a="1"/>
  <c r="BD315" i="5"/>
  <c r="BD316" i="5" a="1"/>
  <c r="BD316" i="5"/>
  <c r="BD317" i="5" a="1"/>
  <c r="BD317" i="5"/>
  <c r="BD318" i="5" a="1"/>
  <c r="BD318" i="5"/>
  <c r="BD319" i="5" a="1"/>
  <c r="BD319" i="5"/>
  <c r="BD320" i="5" a="1"/>
  <c r="BD320" i="5"/>
  <c r="BD321" i="5" a="1"/>
  <c r="BD321" i="5"/>
  <c r="BD322" i="5" a="1"/>
  <c r="BD322" i="5"/>
  <c r="BD323" i="5" a="1"/>
  <c r="BD323" i="5"/>
  <c r="BD324" i="5" a="1"/>
  <c r="BD324" i="5"/>
  <c r="BD325" i="5" a="1"/>
  <c r="BD325" i="5"/>
  <c r="BD326" i="5" a="1"/>
  <c r="BD326" i="5"/>
  <c r="BD327" i="5" a="1"/>
  <c r="BD327" i="5"/>
  <c r="BD328" i="5" a="1"/>
  <c r="BD328" i="5"/>
  <c r="BD329" i="5" a="1"/>
  <c r="BD329" i="5"/>
  <c r="BD330" i="5" a="1"/>
  <c r="BD330" i="5"/>
  <c r="BD331" i="5" a="1"/>
  <c r="BD331" i="5"/>
  <c r="BD332" i="5" a="1"/>
  <c r="BD332" i="5"/>
  <c r="BD333" i="5" a="1"/>
  <c r="BD333" i="5"/>
  <c r="BD334" i="5" a="1"/>
  <c r="BD334" i="5"/>
  <c r="BD335" i="5" a="1"/>
  <c r="BD335" i="5"/>
  <c r="BD336" i="5" a="1"/>
  <c r="BD336" i="5"/>
  <c r="BD337" i="5" a="1"/>
  <c r="BD337" i="5"/>
  <c r="BD338" i="5" a="1"/>
  <c r="BD338" i="5"/>
  <c r="BD339" i="5" a="1"/>
  <c r="BD339" i="5"/>
  <c r="BD340" i="5" a="1"/>
  <c r="BD340" i="5"/>
  <c r="BD341" i="5" a="1"/>
  <c r="BD341" i="5"/>
  <c r="BD342" i="5" a="1"/>
  <c r="BD342" i="5"/>
  <c r="BD343" i="5" a="1"/>
  <c r="BD343" i="5"/>
  <c r="BD344" i="5" a="1"/>
  <c r="BD344" i="5"/>
  <c r="BD345" i="5" a="1"/>
  <c r="BD345" i="5"/>
  <c r="BD346" i="5" a="1"/>
  <c r="BD346" i="5"/>
  <c r="BD347" i="5" a="1"/>
  <c r="BD347" i="5"/>
  <c r="BD348" i="5" a="1"/>
  <c r="BD348" i="5"/>
  <c r="BD349" i="5" a="1"/>
  <c r="BD349" i="5"/>
  <c r="BD350" i="5" a="1"/>
  <c r="BD350" i="5"/>
  <c r="BD351" i="5" a="1"/>
  <c r="BD351" i="5"/>
  <c r="BD352" i="5" a="1"/>
  <c r="BD352" i="5"/>
  <c r="BD353" i="5" a="1"/>
  <c r="BD353" i="5"/>
  <c r="BD354" i="5" a="1"/>
  <c r="BD354" i="5"/>
  <c r="BD355" i="5" a="1"/>
  <c r="BD355" i="5"/>
  <c r="BD356" i="5" a="1"/>
  <c r="BD356" i="5"/>
  <c r="BD357" i="5" a="1"/>
  <c r="BD357" i="5"/>
  <c r="BD358" i="5" a="1"/>
  <c r="BD358" i="5"/>
  <c r="BD359" i="5" a="1"/>
  <c r="BD359" i="5"/>
  <c r="BD360" i="5" a="1"/>
  <c r="BD360" i="5"/>
  <c r="BD361" i="5" a="1"/>
  <c r="BD361" i="5"/>
  <c r="BD362" i="5" a="1"/>
  <c r="BD362" i="5"/>
  <c r="BD363" i="5" a="1"/>
  <c r="BD363" i="5"/>
  <c r="BD364" i="5" a="1"/>
  <c r="BD364" i="5"/>
  <c r="BD365" i="5" a="1"/>
  <c r="BD365" i="5"/>
  <c r="BD366" i="5" a="1"/>
  <c r="BD366" i="5"/>
  <c r="BD367" i="5" a="1"/>
  <c r="BD367" i="5"/>
  <c r="BD368" i="5" a="1"/>
  <c r="BD368" i="5"/>
  <c r="BD369" i="5" a="1"/>
  <c r="BD369" i="5"/>
  <c r="BD370" i="5" a="1"/>
  <c r="BD370" i="5"/>
  <c r="BD371" i="5" a="1"/>
  <c r="BD371" i="5"/>
  <c r="BD372" i="5" a="1"/>
  <c r="BD372" i="5"/>
  <c r="BD373" i="5" a="1"/>
  <c r="BD373" i="5"/>
  <c r="BD374" i="5" a="1"/>
  <c r="BD374" i="5"/>
  <c r="BD375" i="5" a="1"/>
  <c r="BD375" i="5"/>
  <c r="BD376" i="5" a="1"/>
  <c r="BD376" i="5"/>
  <c r="BD377" i="5" a="1"/>
  <c r="BD377" i="5"/>
  <c r="BD378" i="5" a="1"/>
  <c r="BD378" i="5"/>
  <c r="BD379" i="5" a="1"/>
  <c r="BD379" i="5"/>
  <c r="BD380" i="5" a="1"/>
  <c r="BD380" i="5"/>
  <c r="BD381" i="5" a="1"/>
  <c r="BD381" i="5"/>
  <c r="BD382" i="5" a="1"/>
  <c r="BD382" i="5"/>
  <c r="BD383" i="5" a="1"/>
  <c r="BD383" i="5"/>
  <c r="BD384" i="5" a="1"/>
  <c r="BD384" i="5"/>
  <c r="BD385" i="5" a="1"/>
  <c r="BD385" i="5"/>
  <c r="BD386" i="5" a="1"/>
  <c r="BD386" i="5"/>
  <c r="BD387" i="5" a="1"/>
  <c r="BD387" i="5"/>
  <c r="BD388" i="5" a="1"/>
  <c r="BD388" i="5"/>
  <c r="BD389" i="5" a="1"/>
  <c r="BD389" i="5"/>
  <c r="BD390" i="5" a="1"/>
  <c r="BD390" i="5"/>
  <c r="BD391" i="5" a="1"/>
  <c r="BD391" i="5"/>
  <c r="BD392" i="5" a="1"/>
  <c r="BD392" i="5"/>
  <c r="BD393" i="5" a="1"/>
  <c r="BD393" i="5"/>
  <c r="BD394" i="5" a="1"/>
  <c r="BD394" i="5"/>
  <c r="BD395" i="5" a="1"/>
  <c r="BD395" i="5"/>
  <c r="BD396" i="5" a="1"/>
  <c r="BD396" i="5"/>
  <c r="BD397" i="5" a="1"/>
  <c r="BD397" i="5"/>
  <c r="BD398" i="5" a="1"/>
  <c r="BD398" i="5"/>
  <c r="BD399" i="5" a="1"/>
  <c r="BD399" i="5"/>
  <c r="BD400" i="5" a="1"/>
  <c r="BD400" i="5"/>
  <c r="BD401" i="5" a="1"/>
  <c r="BD401" i="5"/>
  <c r="BD402" i="5" a="1"/>
  <c r="BD402" i="5"/>
  <c r="BD403" i="5" a="1"/>
  <c r="BD403" i="5"/>
  <c r="BD404" i="5" a="1"/>
  <c r="BD404" i="5"/>
  <c r="BD405" i="5" a="1"/>
  <c r="BD405" i="5"/>
  <c r="BD406" i="5" a="1"/>
  <c r="BD406" i="5"/>
  <c r="BD407" i="5" a="1"/>
  <c r="BD407" i="5"/>
  <c r="BD408" i="5" a="1"/>
  <c r="BD408" i="5"/>
  <c r="BD409" i="5" a="1"/>
  <c r="BD409" i="5"/>
  <c r="BD410" i="5" a="1"/>
  <c r="BD410" i="5"/>
  <c r="BD411" i="5" a="1"/>
  <c r="BD411" i="5"/>
  <c r="BD412" i="5" a="1"/>
  <c r="BD412" i="5"/>
  <c r="BD413" i="5" a="1"/>
  <c r="BD413" i="5"/>
  <c r="BD414" i="5" a="1"/>
  <c r="BD414" i="5"/>
  <c r="BD415" i="5" a="1"/>
  <c r="BD415" i="5"/>
  <c r="BD416" i="5" a="1"/>
  <c r="BD416" i="5"/>
  <c r="BD417" i="5" a="1"/>
  <c r="BD417" i="5"/>
  <c r="BD418" i="5" a="1"/>
  <c r="BD418" i="5"/>
  <c r="BD419" i="5" a="1"/>
  <c r="BD419" i="5"/>
  <c r="BD420" i="5" a="1"/>
  <c r="BD420" i="5"/>
  <c r="BD421" i="5" a="1"/>
  <c r="BD421" i="5"/>
  <c r="BD422" i="5" a="1"/>
  <c r="BD422" i="5"/>
  <c r="BD423" i="5" a="1"/>
  <c r="BD423" i="5"/>
  <c r="BD424" i="5" a="1"/>
  <c r="BD424" i="5"/>
  <c r="BD425" i="5" a="1"/>
  <c r="BD425" i="5"/>
  <c r="BD426" i="5" a="1"/>
  <c r="BD426" i="5"/>
  <c r="BD427" i="5" a="1"/>
  <c r="BD427" i="5"/>
  <c r="BD428" i="5" a="1"/>
  <c r="BD428" i="5"/>
  <c r="BD429" i="5" a="1"/>
  <c r="BD429" i="5"/>
  <c r="BD430" i="5" a="1"/>
  <c r="BD430" i="5"/>
  <c r="BD431" i="5" a="1"/>
  <c r="BD431" i="5"/>
  <c r="BD432" i="5" a="1"/>
  <c r="BD432" i="5"/>
  <c r="BD433" i="5" a="1"/>
  <c r="BD433" i="5"/>
  <c r="BD434" i="5" a="1"/>
  <c r="BD434" i="5"/>
  <c r="BD435" i="5" a="1"/>
  <c r="BD435" i="5"/>
  <c r="BD436" i="5" a="1"/>
  <c r="BD436" i="5"/>
  <c r="BD437" i="5" a="1"/>
  <c r="BD437" i="5"/>
  <c r="BD438" i="5" a="1"/>
  <c r="BD438" i="5"/>
  <c r="BD439" i="5" a="1"/>
  <c r="BD439" i="5"/>
  <c r="BD440" i="5" a="1"/>
  <c r="BD440" i="5"/>
  <c r="BD441" i="5" a="1"/>
  <c r="BD441" i="5"/>
  <c r="BD442" i="5" a="1"/>
  <c r="BD442" i="5"/>
  <c r="BD443" i="5" a="1"/>
  <c r="BD443" i="5"/>
  <c r="BD444" i="5" a="1"/>
  <c r="BD444" i="5"/>
  <c r="BD445" i="5" a="1"/>
  <c r="BD445" i="5"/>
  <c r="BD446" i="5" a="1"/>
  <c r="BD446" i="5"/>
  <c r="BD447" i="5" a="1"/>
  <c r="BD447" i="5"/>
  <c r="BD448" i="5" a="1"/>
  <c r="BD448" i="5"/>
  <c r="BD449" i="5" a="1"/>
  <c r="BD449" i="5"/>
  <c r="BD450" i="5" a="1"/>
  <c r="BD450" i="5"/>
  <c r="BD451" i="5" a="1"/>
  <c r="BD451" i="5"/>
  <c r="BD452" i="5" a="1"/>
  <c r="BD452" i="5"/>
  <c r="BD453" i="5" a="1"/>
  <c r="BD453" i="5"/>
  <c r="BD454" i="5" a="1"/>
  <c r="BD454" i="5"/>
  <c r="BD455" i="5" a="1"/>
  <c r="BD455" i="5"/>
  <c r="BD456" i="5" a="1"/>
  <c r="BD456" i="5"/>
  <c r="BD457" i="5" a="1"/>
  <c r="BD457" i="5"/>
  <c r="BD458" i="5" a="1"/>
  <c r="BD458" i="5"/>
  <c r="BD459" i="5" a="1"/>
  <c r="BD459" i="5"/>
  <c r="BD460" i="5" a="1"/>
  <c r="BD460" i="5"/>
  <c r="BD461" i="5" a="1"/>
  <c r="BD461" i="5"/>
  <c r="BD462" i="5" a="1"/>
  <c r="BD462" i="5"/>
  <c r="BD463" i="5" a="1"/>
  <c r="BD463" i="5"/>
  <c r="BD464" i="5" a="1"/>
  <c r="BD464" i="5"/>
  <c r="BD465" i="5" a="1"/>
  <c r="BD465" i="5"/>
  <c r="BD466" i="5" a="1"/>
  <c r="BD466" i="5"/>
  <c r="BD467" i="5" a="1"/>
  <c r="BD467" i="5"/>
  <c r="BD468" i="5" a="1"/>
  <c r="BD468" i="5"/>
  <c r="BD469" i="5" a="1"/>
  <c r="BD469" i="5"/>
  <c r="BD470" i="5" a="1"/>
  <c r="BD470" i="5"/>
  <c r="BD471" i="5" a="1"/>
  <c r="BD471" i="5"/>
  <c r="BD472" i="5" a="1"/>
  <c r="BD472" i="5"/>
  <c r="BD473" i="5" a="1"/>
  <c r="BD473" i="5"/>
  <c r="BD474" i="5" a="1"/>
  <c r="BD474" i="5"/>
  <c r="BD475" i="5" a="1"/>
  <c r="BD475" i="5"/>
  <c r="BD476" i="5" a="1"/>
  <c r="BD476" i="5"/>
  <c r="BD477" i="5" a="1"/>
  <c r="BD477" i="5"/>
  <c r="BD478" i="5" a="1"/>
  <c r="BD478" i="5"/>
  <c r="BD479" i="5" a="1"/>
  <c r="BD479" i="5"/>
  <c r="BD480" i="5" a="1"/>
  <c r="BD480" i="5"/>
  <c r="BD481" i="5" a="1"/>
  <c r="BD481" i="5"/>
  <c r="BD482" i="5" a="1"/>
  <c r="BD482" i="5"/>
  <c r="BD483" i="5" a="1"/>
  <c r="BD483" i="5"/>
  <c r="BD484" i="5" a="1"/>
  <c r="BD484" i="5"/>
  <c r="BD485" i="5" a="1"/>
  <c r="BD485" i="5"/>
  <c r="BD486" i="5" a="1"/>
  <c r="BD486" i="5"/>
  <c r="BD487" i="5" a="1"/>
  <c r="BD487" i="5"/>
  <c r="BD488" i="5" a="1"/>
  <c r="BD488" i="5"/>
  <c r="BD489" i="5" a="1"/>
  <c r="BD489" i="5"/>
  <c r="BD490" i="5" a="1"/>
  <c r="BD490" i="5"/>
  <c r="BD491" i="5" a="1"/>
  <c r="BD491" i="5"/>
  <c r="BD492" i="5" a="1"/>
  <c r="BD492" i="5"/>
  <c r="BD493" i="5" a="1"/>
  <c r="BD493" i="5"/>
  <c r="BD494" i="5" a="1"/>
  <c r="BD494" i="5"/>
  <c r="BD495" i="5" a="1"/>
  <c r="BD495" i="5"/>
  <c r="BD496" i="5" a="1"/>
  <c r="BD496" i="5"/>
  <c r="BD497" i="5" a="1"/>
  <c r="BD497" i="5"/>
  <c r="BD498" i="5" a="1"/>
  <c r="BD498" i="5"/>
  <c r="BD499" i="5" a="1"/>
  <c r="BD499" i="5"/>
  <c r="BD500" i="5" a="1"/>
  <c r="BD500" i="5"/>
  <c r="BD501" i="5" a="1"/>
  <c r="BD501" i="5"/>
  <c r="BD502" i="5" a="1"/>
  <c r="BD502" i="5"/>
  <c r="BD503" i="5" a="1"/>
  <c r="BD503" i="5"/>
  <c r="BD504" i="5" a="1"/>
  <c r="BD504" i="5"/>
  <c r="BD505" i="5" a="1"/>
  <c r="BD505" i="5"/>
  <c r="BD506" i="5" a="1"/>
  <c r="BD506" i="5"/>
  <c r="BD507" i="5" a="1"/>
  <c r="BD507" i="5"/>
  <c r="BD508" i="5" a="1"/>
  <c r="BD508" i="5"/>
  <c r="BD509" i="5" a="1"/>
  <c r="BD509" i="5"/>
  <c r="BD510" i="5" a="1"/>
  <c r="BD510" i="5"/>
  <c r="BD511" i="5" a="1"/>
  <c r="BD511" i="5"/>
  <c r="BD512" i="5" a="1"/>
  <c r="BD512" i="5"/>
  <c r="BD513" i="5" a="1"/>
  <c r="BD513" i="5"/>
  <c r="BD514" i="5" a="1"/>
  <c r="BD514" i="5"/>
  <c r="BD515" i="5" a="1"/>
  <c r="BD515" i="5"/>
  <c r="BD516" i="5" a="1"/>
  <c r="BD516" i="5"/>
  <c r="BD517" i="5" a="1"/>
  <c r="BD517" i="5"/>
  <c r="BD518" i="5" a="1"/>
  <c r="BD518" i="5"/>
  <c r="BD519" i="5" a="1"/>
  <c r="BD519" i="5"/>
  <c r="BD520" i="5" a="1"/>
  <c r="BD520" i="5"/>
  <c r="BD521" i="5" a="1"/>
  <c r="BD521" i="5"/>
  <c r="BD522" i="5" a="1"/>
  <c r="BD522" i="5"/>
  <c r="BD523" i="5" a="1"/>
  <c r="BD523" i="5"/>
  <c r="BD524" i="5" a="1"/>
  <c r="BD524" i="5"/>
  <c r="BD525" i="5" a="1"/>
  <c r="BD525" i="5"/>
  <c r="BD526" i="5" a="1"/>
  <c r="BD526" i="5"/>
  <c r="BD527" i="5" a="1"/>
  <c r="BD527" i="5"/>
  <c r="BD528" i="5" a="1"/>
  <c r="BD528" i="5"/>
  <c r="BD529" i="5" a="1"/>
  <c r="BD529" i="5"/>
  <c r="BD530" i="5" a="1"/>
  <c r="BD530" i="5"/>
  <c r="BD531" i="5" a="1"/>
  <c r="BD531" i="5"/>
  <c r="BD532" i="5" a="1"/>
  <c r="BD532" i="5"/>
  <c r="BD533" i="5" a="1"/>
  <c r="BD533" i="5"/>
  <c r="BD534" i="5" a="1"/>
  <c r="BD534" i="5"/>
  <c r="BD535" i="5" a="1"/>
  <c r="BD535" i="5"/>
  <c r="BD536" i="5" a="1"/>
  <c r="BD536" i="5"/>
  <c r="BD537" i="5" a="1"/>
  <c r="BD537" i="5"/>
  <c r="BD538" i="5" a="1"/>
  <c r="BD538" i="5"/>
  <c r="BD539" i="5" a="1"/>
  <c r="BD539" i="5"/>
  <c r="BD540" i="5" a="1"/>
  <c r="BD540" i="5"/>
  <c r="BD541" i="5" a="1"/>
  <c r="BD541" i="5"/>
  <c r="BD542" i="5" a="1"/>
  <c r="BD542" i="5"/>
  <c r="BD543" i="5" a="1"/>
  <c r="BD543" i="5"/>
  <c r="BD544" i="5" a="1"/>
  <c r="BD544" i="5"/>
  <c r="BD545" i="5" a="1"/>
  <c r="BD545" i="5"/>
  <c r="BD546" i="5" a="1"/>
  <c r="BD546" i="5"/>
  <c r="BD547" i="5" a="1"/>
  <c r="BD547" i="5"/>
  <c r="BD548" i="5" a="1"/>
  <c r="BD548" i="5"/>
  <c r="BD549" i="5" a="1"/>
  <c r="BD549" i="5"/>
  <c r="BD550" i="5" a="1"/>
  <c r="BD550" i="5"/>
  <c r="BD551" i="5" a="1"/>
  <c r="BD551" i="5"/>
  <c r="BD552" i="5" a="1"/>
  <c r="BD552" i="5"/>
  <c r="BD553" i="5" a="1"/>
  <c r="BD553" i="5"/>
  <c r="BD554" i="5" a="1"/>
  <c r="BD554" i="5"/>
  <c r="BD555" i="5" a="1"/>
  <c r="BD555" i="5"/>
  <c r="BD556" i="5" a="1"/>
  <c r="BD556" i="5"/>
  <c r="BD557" i="5" a="1"/>
  <c r="BD557" i="5"/>
  <c r="BD558" i="5" a="1"/>
  <c r="BD558" i="5"/>
  <c r="BD559" i="5" a="1"/>
  <c r="BD559" i="5"/>
  <c r="BD560" i="5" a="1"/>
  <c r="BD560" i="5"/>
  <c r="BD561" i="5" a="1"/>
  <c r="BD561" i="5"/>
  <c r="BD562" i="5" a="1"/>
  <c r="BD562" i="5"/>
  <c r="BD563" i="5" a="1"/>
  <c r="BD563" i="5"/>
  <c r="BD564" i="5" a="1"/>
  <c r="BD564" i="5"/>
  <c r="BD565" i="5" a="1"/>
  <c r="BD565" i="5"/>
  <c r="BD566" i="5" a="1"/>
  <c r="BD566" i="5"/>
  <c r="BD567" i="5" a="1"/>
  <c r="BD567" i="5"/>
  <c r="BD568" i="5" a="1"/>
  <c r="BD568" i="5"/>
  <c r="BD569" i="5" a="1"/>
  <c r="BD569" i="5"/>
  <c r="BD570" i="5" a="1"/>
  <c r="BD570" i="5"/>
  <c r="BD571" i="5" a="1"/>
  <c r="BD571" i="5"/>
  <c r="BD572" i="5" a="1"/>
  <c r="BD572" i="5"/>
  <c r="BD573" i="5" a="1"/>
  <c r="BD573" i="5"/>
  <c r="BD574" i="5" a="1"/>
  <c r="BD574" i="5"/>
  <c r="BD575" i="5" a="1"/>
  <c r="BD575" i="5"/>
  <c r="BD576" i="5" a="1"/>
  <c r="BD576" i="5"/>
  <c r="BD577" i="5" a="1"/>
  <c r="BD577" i="5"/>
  <c r="BD578" i="5" a="1"/>
  <c r="BD578" i="5"/>
  <c r="BD579" i="5" a="1"/>
  <c r="BD579" i="5"/>
  <c r="BD580" i="5" a="1"/>
  <c r="BD580" i="5"/>
  <c r="BD581" i="5" a="1"/>
  <c r="BD581" i="5"/>
  <c r="BD582" i="5" a="1"/>
  <c r="BD582" i="5"/>
  <c r="BD583" i="5" a="1"/>
  <c r="BD583" i="5"/>
  <c r="BD584" i="5" a="1"/>
  <c r="BD584" i="5"/>
  <c r="BD585" i="5" a="1"/>
  <c r="BD585" i="5"/>
  <c r="BD586" i="5" a="1"/>
  <c r="BD586" i="5"/>
  <c r="BD587" i="5" a="1"/>
  <c r="BD587" i="5"/>
  <c r="BD588" i="5" a="1"/>
  <c r="BD588" i="5"/>
  <c r="BD589" i="5" a="1"/>
  <c r="BD589" i="5"/>
  <c r="BD590" i="5" a="1"/>
  <c r="BD590" i="5"/>
  <c r="BD591" i="5" a="1"/>
  <c r="BD591" i="5"/>
  <c r="BD592" i="5" a="1"/>
  <c r="BD592" i="5"/>
  <c r="BD593" i="5" a="1"/>
  <c r="BD593" i="5"/>
  <c r="BD594" i="5" a="1"/>
  <c r="BD594" i="5"/>
  <c r="BD595" i="5" a="1"/>
  <c r="BD595" i="5"/>
  <c r="BD596" i="5" a="1"/>
  <c r="BD596" i="5"/>
  <c r="BD597" i="5" a="1"/>
  <c r="BD597" i="5"/>
  <c r="BD598" i="5" a="1"/>
  <c r="BD598" i="5"/>
  <c r="BD599" i="5" a="1"/>
  <c r="BD599" i="5"/>
  <c r="BD600" i="5" a="1"/>
  <c r="BD600" i="5"/>
  <c r="BD601" i="5" a="1"/>
  <c r="BD601" i="5"/>
  <c r="BD602" i="5" a="1"/>
  <c r="BD602" i="5"/>
  <c r="BD603" i="5" a="1"/>
  <c r="BD603" i="5"/>
  <c r="BD604" i="5" a="1"/>
  <c r="BD604" i="5"/>
  <c r="BD605" i="5" a="1"/>
  <c r="BD605" i="5"/>
  <c r="BD606" i="5" a="1"/>
  <c r="BD606" i="5"/>
  <c r="BD607" i="5" a="1"/>
  <c r="BD607" i="5"/>
  <c r="BD608" i="5" a="1"/>
  <c r="BD608" i="5"/>
  <c r="BD609" i="5" a="1"/>
  <c r="BD609" i="5"/>
  <c r="BD610" i="5" a="1"/>
  <c r="BD610" i="5"/>
  <c r="BD611" i="5" a="1"/>
  <c r="BD611" i="5"/>
  <c r="BD612" i="5" a="1"/>
  <c r="BD612" i="5"/>
  <c r="BD613" i="5" a="1"/>
  <c r="BD613" i="5"/>
  <c r="BD614" i="5" a="1"/>
  <c r="BD614" i="5"/>
  <c r="BD615" i="5" a="1"/>
  <c r="BD615" i="5"/>
  <c r="BD616" i="5" a="1"/>
  <c r="BD616" i="5"/>
  <c r="BD617" i="5" a="1"/>
  <c r="BD617" i="5"/>
  <c r="BD618" i="5" a="1"/>
  <c r="BD618" i="5"/>
  <c r="BD619" i="5" a="1"/>
  <c r="BD619" i="5"/>
  <c r="BD620" i="5" a="1"/>
  <c r="BD620" i="5"/>
  <c r="BD621" i="5" a="1"/>
  <c r="BD621" i="5"/>
  <c r="BD622" i="5" a="1"/>
  <c r="BD622" i="5"/>
  <c r="BD623" i="5" a="1"/>
  <c r="BD623" i="5"/>
  <c r="BD624" i="5" a="1"/>
  <c r="BD624" i="5"/>
  <c r="BD625" i="5" a="1"/>
  <c r="BD625" i="5"/>
  <c r="BD626" i="5" a="1"/>
  <c r="BD626" i="5"/>
  <c r="BD627" i="5" a="1"/>
  <c r="BD627" i="5"/>
  <c r="BD628" i="5" a="1"/>
  <c r="BD628" i="5"/>
  <c r="BD629" i="5" a="1"/>
  <c r="BD629" i="5"/>
  <c r="BD630" i="5" a="1"/>
  <c r="BD630" i="5"/>
  <c r="BD631" i="5" a="1"/>
  <c r="BD631" i="5"/>
  <c r="BD632" i="5" a="1"/>
  <c r="BD632" i="5"/>
  <c r="BD633" i="5" a="1"/>
  <c r="BD633" i="5"/>
  <c r="BD634" i="5" a="1"/>
  <c r="BD634" i="5"/>
  <c r="BD635" i="5" a="1"/>
  <c r="BD635" i="5"/>
  <c r="BD636" i="5" a="1"/>
  <c r="BD636" i="5"/>
  <c r="BD637" i="5" a="1"/>
  <c r="BD637" i="5"/>
  <c r="BD638" i="5" a="1"/>
  <c r="BD638" i="5"/>
  <c r="BD639" i="5" a="1"/>
  <c r="BD639" i="5"/>
  <c r="BD640" i="5" a="1"/>
  <c r="BD640" i="5"/>
  <c r="BD641" i="5" a="1"/>
  <c r="BD641" i="5"/>
  <c r="BD642" i="5" a="1"/>
  <c r="BD642" i="5"/>
  <c r="BD643" i="5" a="1"/>
  <c r="BD643" i="5"/>
  <c r="BD644" i="5" a="1"/>
  <c r="BD644" i="5"/>
  <c r="BD645" i="5" a="1"/>
  <c r="BD645" i="5"/>
  <c r="BD646" i="5" a="1"/>
  <c r="BD646" i="5"/>
  <c r="BD647" i="5" a="1"/>
  <c r="BD647" i="5"/>
  <c r="BD648" i="5" a="1"/>
  <c r="BD648" i="5"/>
  <c r="BD649" i="5" a="1"/>
  <c r="BD649" i="5"/>
  <c r="BD650" i="5" a="1"/>
  <c r="BD650" i="5"/>
  <c r="BD651" i="5" a="1"/>
  <c r="BD651" i="5"/>
  <c r="BD652" i="5" a="1"/>
  <c r="BD652" i="5"/>
  <c r="BD653" i="5" a="1"/>
  <c r="BD653" i="5"/>
  <c r="BD654" i="5" a="1"/>
  <c r="BD654" i="5"/>
  <c r="BD655" i="5" a="1"/>
  <c r="BD655" i="5"/>
  <c r="BD656" i="5" a="1"/>
  <c r="BD656" i="5"/>
  <c r="BD657" i="5" a="1"/>
  <c r="BD657" i="5"/>
  <c r="BD658" i="5" a="1"/>
  <c r="BD658" i="5"/>
  <c r="BD659" i="5" a="1"/>
  <c r="BD659" i="5"/>
  <c r="BD660" i="5" a="1"/>
  <c r="BD660" i="5"/>
  <c r="BD661" i="5" a="1"/>
  <c r="BD661" i="5"/>
  <c r="BD662" i="5" a="1"/>
  <c r="BD662" i="5"/>
  <c r="BD663" i="5" a="1"/>
  <c r="BD663" i="5"/>
  <c r="BD664" i="5" a="1"/>
  <c r="BD664" i="5"/>
  <c r="BD665" i="5" a="1"/>
  <c r="BD665" i="5"/>
  <c r="BD666" i="5" a="1"/>
  <c r="BD666" i="5"/>
  <c r="BD667" i="5" a="1"/>
  <c r="BD667" i="5"/>
  <c r="BD668" i="5" a="1"/>
  <c r="BD668" i="5"/>
  <c r="BD669" i="5" a="1"/>
  <c r="BD669" i="5"/>
  <c r="BD670" i="5" a="1"/>
  <c r="BD670" i="5"/>
  <c r="BD671" i="5" a="1"/>
  <c r="BD671" i="5"/>
  <c r="BD672" i="5" a="1"/>
  <c r="BD672" i="5"/>
  <c r="BD673" i="5" a="1"/>
  <c r="BD673" i="5"/>
  <c r="BD674" i="5" a="1"/>
  <c r="BD674" i="5"/>
  <c r="BD675" i="5" a="1"/>
  <c r="BD675" i="5"/>
  <c r="BD676" i="5" a="1"/>
  <c r="BD676" i="5"/>
  <c r="BD677" i="5" a="1"/>
  <c r="BD677" i="5"/>
  <c r="BD678" i="5" a="1"/>
  <c r="BD678" i="5"/>
  <c r="BD679" i="5" a="1"/>
  <c r="BD679" i="5"/>
  <c r="BD680" i="5" a="1"/>
  <c r="BD680" i="5"/>
  <c r="BD681" i="5" a="1"/>
  <c r="BD681" i="5"/>
  <c r="BD682" i="5" a="1"/>
  <c r="BD682" i="5"/>
  <c r="BD683" i="5" a="1"/>
  <c r="BD683" i="5"/>
  <c r="BD684" i="5" a="1"/>
  <c r="BD684" i="5"/>
  <c r="BD685" i="5" a="1"/>
  <c r="BD685" i="5"/>
  <c r="BD686" i="5" a="1"/>
  <c r="BD686" i="5"/>
  <c r="BD687" i="5" a="1"/>
  <c r="BD687" i="5"/>
  <c r="BD688" i="5" a="1"/>
  <c r="BD688" i="5"/>
  <c r="BD689" i="5" a="1"/>
  <c r="BD689" i="5"/>
  <c r="BD690" i="5" a="1"/>
  <c r="BD690" i="5"/>
  <c r="BD691" i="5" a="1"/>
  <c r="BD691" i="5"/>
  <c r="BD692" i="5" a="1"/>
  <c r="BD692" i="5"/>
  <c r="BD693" i="5" a="1"/>
  <c r="BD693" i="5"/>
  <c r="BD694" i="5" a="1"/>
  <c r="BD694" i="5"/>
  <c r="BD695" i="5" a="1"/>
  <c r="BD695" i="5"/>
  <c r="BD696" i="5" a="1"/>
  <c r="BD696" i="5"/>
  <c r="BD697" i="5" a="1"/>
  <c r="BD697" i="5"/>
  <c r="BD698" i="5" a="1"/>
  <c r="BD698" i="5"/>
  <c r="BD699" i="5" a="1"/>
  <c r="BD699" i="5"/>
  <c r="BD700" i="5" a="1"/>
  <c r="BD700" i="5"/>
  <c r="BD701" i="5" a="1"/>
  <c r="BD701" i="5"/>
  <c r="BD702" i="5" a="1"/>
  <c r="BD702" i="5"/>
  <c r="BD703" i="5" a="1"/>
  <c r="BD703" i="5"/>
  <c r="BD704" i="5" a="1"/>
  <c r="BD704" i="5"/>
  <c r="BD705" i="5" a="1"/>
  <c r="BD705" i="5"/>
  <c r="BD706" i="5" a="1"/>
  <c r="BD706" i="5"/>
  <c r="BD707" i="5" a="1"/>
  <c r="BD707" i="5"/>
  <c r="BD708" i="5" a="1"/>
  <c r="BD708" i="5"/>
  <c r="BD709" i="5" a="1"/>
  <c r="BD709" i="5"/>
  <c r="BD710" i="5" a="1"/>
  <c r="BD710" i="5"/>
  <c r="BD711" i="5" a="1"/>
  <c r="BD711" i="5"/>
  <c r="BD712" i="5" a="1"/>
  <c r="BD712" i="5"/>
  <c r="BD713" i="5" a="1"/>
  <c r="BD713" i="5"/>
  <c r="BD714" i="5" a="1"/>
  <c r="BD714" i="5"/>
  <c r="BD715" i="5" a="1"/>
  <c r="BD715" i="5"/>
  <c r="BD716" i="5" a="1"/>
  <c r="BD716" i="5"/>
  <c r="BD717" i="5" a="1"/>
  <c r="BD717" i="5"/>
  <c r="BD718" i="5" a="1"/>
  <c r="BD718" i="5"/>
  <c r="BD719" i="5" a="1"/>
  <c r="BD719" i="5"/>
  <c r="BD720" i="5" a="1"/>
  <c r="BD720" i="5"/>
  <c r="BD721" i="5" a="1"/>
  <c r="BD721" i="5"/>
  <c r="BD722" i="5" a="1"/>
  <c r="BD722" i="5"/>
  <c r="BD723" i="5" a="1"/>
  <c r="BD723" i="5"/>
  <c r="BD724" i="5" a="1"/>
  <c r="BD724" i="5"/>
  <c r="BD725" i="5" a="1"/>
  <c r="BD725" i="5"/>
  <c r="BD726" i="5" a="1"/>
  <c r="BD726" i="5"/>
  <c r="BD727" i="5" a="1"/>
  <c r="BD727" i="5"/>
  <c r="BD728" i="5" a="1"/>
  <c r="BD728" i="5"/>
  <c r="BD729" i="5" a="1"/>
  <c r="BD729" i="5"/>
  <c r="BD730" i="5" a="1"/>
  <c r="BD730" i="5"/>
  <c r="BD731" i="5" a="1"/>
  <c r="BD731" i="5"/>
  <c r="BD732" i="5" a="1"/>
  <c r="BD732" i="5"/>
  <c r="BD733" i="5" a="1"/>
  <c r="BD733" i="5"/>
  <c r="BD734" i="5" a="1"/>
  <c r="BD734" i="5"/>
  <c r="BD735" i="5" a="1"/>
  <c r="BD735" i="5"/>
  <c r="BD736" i="5" a="1"/>
  <c r="BD736" i="5"/>
  <c r="BD737" i="5" a="1"/>
  <c r="BD737" i="5"/>
  <c r="BD738" i="5" a="1"/>
  <c r="BD738" i="5"/>
  <c r="BD739" i="5" a="1"/>
  <c r="BD739" i="5"/>
  <c r="BD740" i="5" a="1"/>
  <c r="BD740" i="5"/>
  <c r="BD741" i="5" a="1"/>
  <c r="BD741" i="5"/>
  <c r="BD742" i="5" a="1"/>
  <c r="BD742" i="5"/>
  <c r="BD743" i="5" a="1"/>
  <c r="BD743" i="5"/>
  <c r="BD744" i="5" a="1"/>
  <c r="BD744" i="5"/>
  <c r="BD745" i="5" a="1"/>
  <c r="BD745" i="5"/>
  <c r="BD746" i="5" a="1"/>
  <c r="BD746" i="5"/>
  <c r="BD747" i="5" a="1"/>
  <c r="BD747" i="5"/>
  <c r="BD748" i="5" a="1"/>
  <c r="BD748" i="5"/>
  <c r="BD749" i="5" a="1"/>
  <c r="BD749" i="5"/>
  <c r="BD750" i="5" a="1"/>
  <c r="BD750" i="5"/>
  <c r="BD751" i="5" a="1"/>
  <c r="BD751" i="5"/>
  <c r="BD752" i="5" a="1"/>
  <c r="BD752" i="5"/>
  <c r="BD753" i="5" a="1"/>
  <c r="BD753" i="5"/>
  <c r="BD754" i="5" a="1"/>
  <c r="BD754" i="5"/>
  <c r="BD755" i="5" a="1"/>
  <c r="BD755" i="5"/>
  <c r="BD756" i="5" a="1"/>
  <c r="BD756" i="5"/>
  <c r="BD757" i="5" a="1"/>
  <c r="BD757" i="5"/>
  <c r="BD758" i="5" a="1"/>
  <c r="BD758" i="5"/>
  <c r="BD759" i="5" a="1"/>
  <c r="BD759" i="5"/>
  <c r="BD760" i="5" a="1"/>
  <c r="BD760" i="5"/>
  <c r="BD761" i="5" a="1"/>
  <c r="BD761" i="5"/>
  <c r="BD762" i="5" a="1"/>
  <c r="BD762" i="5"/>
  <c r="BD763" i="5" a="1"/>
  <c r="BD763" i="5"/>
  <c r="BD764" i="5" a="1"/>
  <c r="BD764" i="5"/>
  <c r="BD765" i="5" a="1"/>
  <c r="BD765" i="5"/>
  <c r="BD766" i="5" a="1"/>
  <c r="BD766" i="5"/>
  <c r="BD767" i="5" a="1"/>
  <c r="BD767" i="5"/>
  <c r="BD768" i="5" a="1"/>
  <c r="BD768" i="5"/>
  <c r="BD769" i="5" a="1"/>
  <c r="BD769" i="5"/>
  <c r="BD770" i="5" a="1"/>
  <c r="BD770" i="5"/>
  <c r="BD771" i="5" a="1"/>
  <c r="BD771" i="5"/>
  <c r="BD772" i="5" a="1"/>
  <c r="BD772" i="5"/>
  <c r="BD773" i="5" a="1"/>
  <c r="BD773" i="5"/>
  <c r="BD774" i="5" a="1"/>
  <c r="BD774" i="5"/>
  <c r="BD775" i="5" a="1"/>
  <c r="BD775" i="5"/>
  <c r="BD776" i="5" a="1"/>
  <c r="BD776" i="5"/>
  <c r="BD777" i="5" a="1"/>
  <c r="BD777" i="5"/>
  <c r="BD778" i="5" a="1"/>
  <c r="BD778" i="5"/>
  <c r="BD779" i="5" a="1"/>
  <c r="BD779" i="5"/>
  <c r="BD780" i="5" a="1"/>
  <c r="BD780" i="5"/>
  <c r="BD781" i="5" a="1"/>
  <c r="BD781" i="5"/>
  <c r="BD782" i="5" a="1"/>
  <c r="BD782" i="5"/>
  <c r="BD783" i="5" a="1"/>
  <c r="BD783" i="5"/>
  <c r="BD784" i="5" a="1"/>
  <c r="BD784" i="5"/>
  <c r="BD785" i="5" a="1"/>
  <c r="BD785" i="5"/>
  <c r="BD786" i="5" a="1"/>
  <c r="BD786" i="5"/>
  <c r="BD787" i="5" a="1"/>
  <c r="BD787" i="5"/>
  <c r="BD788" i="5" a="1"/>
  <c r="BD788" i="5"/>
  <c r="BD789" i="5" a="1"/>
  <c r="BD789" i="5"/>
  <c r="BD790" i="5" a="1"/>
  <c r="BD790" i="5"/>
  <c r="BD791" i="5" a="1"/>
  <c r="BD791" i="5"/>
  <c r="BD792" i="5" a="1"/>
  <c r="BD792" i="5"/>
  <c r="BD793" i="5" a="1"/>
  <c r="BD793" i="5"/>
  <c r="BD794" i="5" a="1"/>
  <c r="BD794" i="5"/>
  <c r="BD795" i="5" a="1"/>
  <c r="BD795" i="5"/>
  <c r="BD796" i="5" a="1"/>
  <c r="BD796" i="5"/>
  <c r="BD797" i="5" a="1"/>
  <c r="BD797" i="5"/>
  <c r="BD798" i="5" a="1"/>
  <c r="BD798" i="5"/>
  <c r="BD799" i="5" a="1"/>
  <c r="BD799" i="5"/>
  <c r="BD800" i="5" a="1"/>
  <c r="BD800" i="5"/>
  <c r="BD801" i="5" a="1"/>
  <c r="BD801" i="5"/>
  <c r="BD802" i="5" a="1"/>
  <c r="BD802" i="5"/>
  <c r="BD803" i="5" a="1"/>
  <c r="BD803" i="5"/>
  <c r="BD804" i="5" a="1"/>
  <c r="BD804" i="5"/>
  <c r="BD805" i="5" a="1"/>
  <c r="BD805" i="5"/>
  <c r="BD806" i="5" a="1"/>
  <c r="BD806" i="5"/>
  <c r="BD807" i="5" a="1"/>
  <c r="BD807" i="5"/>
  <c r="BD808" i="5" a="1"/>
  <c r="BD808" i="5"/>
  <c r="BD809" i="5" a="1"/>
  <c r="BD809" i="5"/>
  <c r="BD810" i="5" a="1"/>
  <c r="BD810" i="5"/>
  <c r="BD811" i="5" a="1"/>
  <c r="BD811" i="5"/>
  <c r="BD812" i="5" a="1"/>
  <c r="BD812" i="5"/>
  <c r="BD813" i="5" a="1"/>
  <c r="BD813" i="5"/>
  <c r="BD814" i="5" a="1"/>
  <c r="BD814" i="5"/>
  <c r="BD815" i="5" a="1"/>
  <c r="BD815" i="5"/>
  <c r="BD816" i="5" a="1"/>
  <c r="BD816" i="5"/>
  <c r="BD817" i="5" a="1"/>
  <c r="BD817" i="5"/>
  <c r="BD818" i="5" a="1"/>
  <c r="BD818" i="5"/>
  <c r="BD819" i="5" a="1"/>
  <c r="BD819" i="5"/>
  <c r="BD820" i="5" a="1"/>
  <c r="BD820" i="5"/>
  <c r="BD821" i="5" a="1"/>
  <c r="BD821" i="5"/>
  <c r="BD822" i="5" a="1"/>
  <c r="BD822" i="5"/>
  <c r="BD823" i="5" a="1"/>
  <c r="BD823" i="5"/>
  <c r="BD824" i="5" a="1"/>
  <c r="BD824" i="5"/>
  <c r="BD825" i="5" a="1"/>
  <c r="BD825" i="5"/>
  <c r="BD826" i="5" a="1"/>
  <c r="BD826" i="5"/>
  <c r="BD827" i="5" a="1"/>
  <c r="BD827" i="5"/>
  <c r="BD828" i="5" a="1"/>
  <c r="BD828" i="5"/>
  <c r="BD829" i="5" a="1"/>
  <c r="BD829" i="5"/>
  <c r="BD830" i="5" a="1"/>
  <c r="BD830" i="5"/>
  <c r="BD831" i="5" a="1"/>
  <c r="BD831" i="5"/>
  <c r="BD832" i="5" a="1"/>
  <c r="BD832" i="5"/>
  <c r="BD833" i="5" a="1"/>
  <c r="BD833" i="5"/>
  <c r="BD834" i="5" a="1"/>
  <c r="BD834" i="5"/>
  <c r="BD835" i="5" a="1"/>
  <c r="BD835" i="5"/>
  <c r="BD836" i="5" a="1"/>
  <c r="BD836" i="5"/>
  <c r="BD837" i="5" a="1"/>
  <c r="BD837" i="5"/>
  <c r="BD838" i="5" a="1"/>
  <c r="BD838" i="5"/>
  <c r="BD839" i="5" a="1"/>
  <c r="BD839" i="5"/>
  <c r="BD840" i="5" a="1"/>
  <c r="BD840" i="5"/>
  <c r="BD841" i="5" a="1"/>
  <c r="BD841" i="5"/>
  <c r="BD842" i="5" a="1"/>
  <c r="BD842" i="5"/>
  <c r="BD843" i="5" a="1"/>
  <c r="BD843" i="5"/>
  <c r="BD844" i="5" a="1"/>
  <c r="BD844" i="5"/>
  <c r="BD845" i="5" a="1"/>
  <c r="BD845" i="5"/>
  <c r="BD846" i="5" a="1"/>
  <c r="BD846" i="5"/>
  <c r="BD847" i="5" a="1"/>
  <c r="BD847" i="5"/>
  <c r="BD848" i="5" a="1"/>
  <c r="BD848" i="5"/>
  <c r="BD849" i="5" a="1"/>
  <c r="BD849" i="5"/>
  <c r="BD850" i="5" a="1"/>
  <c r="BD850" i="5"/>
  <c r="BD851" i="5" a="1"/>
  <c r="BD851" i="5"/>
  <c r="BD852" i="5" a="1"/>
  <c r="BD852" i="5"/>
  <c r="BD853" i="5" a="1"/>
  <c r="BD853" i="5"/>
  <c r="BD854" i="5" a="1"/>
  <c r="BD854" i="5"/>
  <c r="BD855" i="5" a="1"/>
  <c r="BD855" i="5"/>
  <c r="BD856" i="5" a="1"/>
  <c r="BD856" i="5"/>
  <c r="BD857" i="5" a="1"/>
  <c r="BD857" i="5"/>
  <c r="BD858" i="5" a="1"/>
  <c r="BD858" i="5"/>
  <c r="BD859" i="5" a="1"/>
  <c r="BD859" i="5"/>
  <c r="BD860" i="5" a="1"/>
  <c r="BD860" i="5"/>
  <c r="BD861" i="5" a="1"/>
  <c r="BD861" i="5"/>
  <c r="BD862" i="5" a="1"/>
  <c r="BD862" i="5"/>
  <c r="BD863" i="5" a="1"/>
  <c r="BD863" i="5"/>
  <c r="BD864" i="5" a="1"/>
  <c r="BD864" i="5"/>
  <c r="BD865" i="5" a="1"/>
  <c r="BD865" i="5"/>
  <c r="BD866" i="5" a="1"/>
  <c r="BD866" i="5"/>
  <c r="BD867" i="5" a="1"/>
  <c r="BD867" i="5"/>
  <c r="BD868" i="5" a="1"/>
  <c r="BD868" i="5"/>
  <c r="BD869" i="5" a="1"/>
  <c r="BD869" i="5"/>
  <c r="BD870" i="5" a="1"/>
  <c r="BD870" i="5"/>
  <c r="BD871" i="5" a="1"/>
  <c r="BD871" i="5"/>
  <c r="BD872" i="5" a="1"/>
  <c r="BD872" i="5"/>
  <c r="BD873" i="5" a="1"/>
  <c r="BD873" i="5"/>
  <c r="BD874" i="5" a="1"/>
  <c r="BD874" i="5"/>
  <c r="BD875" i="5" a="1"/>
  <c r="BD875" i="5"/>
  <c r="BD876" i="5" a="1"/>
  <c r="BD876" i="5"/>
  <c r="BD877" i="5" a="1"/>
  <c r="BD877" i="5"/>
  <c r="BD878" i="5" a="1"/>
  <c r="BD878" i="5"/>
  <c r="BD879" i="5" a="1"/>
  <c r="BD879" i="5"/>
  <c r="BD880" i="5" a="1"/>
  <c r="BD880" i="5"/>
  <c r="BD881" i="5" a="1"/>
  <c r="BD881" i="5"/>
  <c r="BD882" i="5" a="1"/>
  <c r="BD882" i="5"/>
  <c r="BD883" i="5" a="1"/>
  <c r="BD883" i="5"/>
  <c r="BD884" i="5" a="1"/>
  <c r="BD884" i="5"/>
  <c r="BD885" i="5" a="1"/>
  <c r="BD885" i="5"/>
  <c r="BD886" i="5" a="1"/>
  <c r="BD886" i="5"/>
  <c r="BD887" i="5" a="1"/>
  <c r="BD887" i="5"/>
  <c r="BD888" i="5" a="1"/>
  <c r="BD888" i="5"/>
  <c r="BD889" i="5" a="1"/>
  <c r="BD889" i="5"/>
  <c r="BD890" i="5" a="1"/>
  <c r="BD890" i="5"/>
  <c r="BD891" i="5" a="1"/>
  <c r="BD891" i="5"/>
  <c r="BD892" i="5" a="1"/>
  <c r="BD892" i="5"/>
  <c r="BD893" i="5" a="1"/>
  <c r="BD893" i="5"/>
  <c r="BD894" i="5" a="1"/>
  <c r="BD894" i="5"/>
  <c r="BD895" i="5" a="1"/>
  <c r="BD895" i="5"/>
  <c r="BD896" i="5" a="1"/>
  <c r="BD896" i="5"/>
  <c r="BD897" i="5" a="1"/>
  <c r="BD897" i="5"/>
  <c r="BD898" i="5" a="1"/>
  <c r="BD898" i="5"/>
  <c r="BD899" i="5" a="1"/>
  <c r="BD899" i="5"/>
  <c r="BD900" i="5" a="1"/>
  <c r="BD900" i="5"/>
  <c r="BD901" i="5" a="1"/>
  <c r="BD901" i="5"/>
  <c r="BD902" i="5" a="1"/>
  <c r="BD902" i="5"/>
  <c r="BD903" i="5" a="1"/>
  <c r="BD903" i="5"/>
  <c r="BD904" i="5" a="1"/>
  <c r="BD904" i="5"/>
  <c r="BD905" i="5" a="1"/>
  <c r="BD905" i="5"/>
  <c r="BD906" i="5" a="1"/>
  <c r="BD906" i="5"/>
  <c r="BD907" i="5" a="1"/>
  <c r="BD907" i="5"/>
  <c r="BD908" i="5" a="1"/>
  <c r="BD908" i="5"/>
  <c r="BD909" i="5" a="1"/>
  <c r="BD909" i="5"/>
  <c r="BD910" i="5" a="1"/>
  <c r="BD910" i="5"/>
  <c r="BD911" i="5" a="1"/>
  <c r="BD911" i="5"/>
  <c r="BD912" i="5" a="1"/>
  <c r="BD912" i="5"/>
  <c r="BD913" i="5" a="1"/>
  <c r="BD913" i="5"/>
  <c r="BD914" i="5" a="1"/>
  <c r="BD914" i="5"/>
  <c r="BD915" i="5" a="1"/>
  <c r="BD915" i="5"/>
  <c r="BD916" i="5" a="1"/>
  <c r="BD916" i="5"/>
  <c r="BD917" i="5" a="1"/>
  <c r="BD917" i="5"/>
  <c r="BD918" i="5" a="1"/>
  <c r="BD918" i="5"/>
  <c r="BD919" i="5" a="1"/>
  <c r="BD919" i="5"/>
  <c r="BD920" i="5" a="1"/>
  <c r="BD920" i="5"/>
  <c r="BD921" i="5" a="1"/>
  <c r="BD921" i="5"/>
  <c r="BD922" i="5" a="1"/>
  <c r="BD922" i="5"/>
  <c r="BD923" i="5" a="1"/>
  <c r="BD923" i="5"/>
  <c r="BD924" i="5" a="1"/>
  <c r="BD924" i="5"/>
  <c r="BD925" i="5" a="1"/>
  <c r="BD925" i="5"/>
  <c r="BD926" i="5" a="1"/>
  <c r="BD926" i="5"/>
  <c r="BD927" i="5" a="1"/>
  <c r="BD927" i="5"/>
  <c r="BD928" i="5" a="1"/>
  <c r="BD928" i="5"/>
  <c r="BD929" i="5" a="1"/>
  <c r="BD929" i="5"/>
  <c r="BD930" i="5" a="1"/>
  <c r="BD930" i="5"/>
  <c r="BD931" i="5" a="1"/>
  <c r="BD931" i="5"/>
  <c r="BD932" i="5" a="1"/>
  <c r="BD932" i="5"/>
  <c r="BD933" i="5" a="1"/>
  <c r="BD933" i="5"/>
  <c r="BD934" i="5" a="1"/>
  <c r="BD934" i="5"/>
  <c r="BD935" i="5" a="1"/>
  <c r="BD935" i="5"/>
  <c r="BD936" i="5" a="1"/>
  <c r="BD936" i="5"/>
  <c r="BB675" i="5" a="1"/>
  <c r="BB675" i="5"/>
  <c r="BB676" i="5" a="1"/>
  <c r="BB676" i="5"/>
  <c r="BB677" i="5" a="1"/>
  <c r="BB677" i="5"/>
  <c r="BB678" i="5" a="1"/>
  <c r="BB678" i="5"/>
  <c r="BB679" i="5" a="1"/>
  <c r="BB679" i="5"/>
  <c r="BB680" i="5" a="1"/>
  <c r="BB680" i="5"/>
  <c r="BB681" i="5" a="1"/>
  <c r="BB681" i="5"/>
  <c r="BB682" i="5" a="1"/>
  <c r="BB682" i="5"/>
  <c r="BB683" i="5" a="1"/>
  <c r="BB683" i="5"/>
  <c r="BB684" i="5" a="1"/>
  <c r="BB684" i="5"/>
  <c r="BB685" i="5" a="1"/>
  <c r="BB685" i="5"/>
  <c r="BB686" i="5" a="1"/>
  <c r="BB686" i="5"/>
  <c r="BB687" i="5" a="1"/>
  <c r="BB687" i="5"/>
  <c r="BB688" i="5" a="1"/>
  <c r="BB688" i="5"/>
  <c r="BB689" i="5" a="1"/>
  <c r="BB689" i="5"/>
  <c r="BB690" i="5" a="1"/>
  <c r="BB690" i="5"/>
  <c r="BB691" i="5" a="1"/>
  <c r="BB691" i="5"/>
  <c r="BB692" i="5" a="1"/>
  <c r="BB692" i="5"/>
  <c r="BB693" i="5" a="1"/>
  <c r="BB693" i="5"/>
  <c r="BB694" i="5" a="1"/>
  <c r="BB694" i="5"/>
  <c r="BB695" i="5" a="1"/>
  <c r="BB695" i="5"/>
  <c r="BB696" i="5" a="1"/>
  <c r="BB696" i="5"/>
  <c r="BB697" i="5" a="1"/>
  <c r="BB697" i="5"/>
  <c r="BB698" i="5" a="1"/>
  <c r="BB698" i="5"/>
  <c r="BB701" i="5" a="1"/>
  <c r="BB701" i="5"/>
  <c r="BB702" i="5" a="1"/>
  <c r="BB702" i="5"/>
  <c r="BB703" i="5" a="1"/>
  <c r="BB703" i="5"/>
  <c r="BB704" i="5" a="1"/>
  <c r="BB704" i="5"/>
  <c r="BB705" i="5" a="1"/>
  <c r="BB705" i="5"/>
  <c r="BB706" i="5" a="1"/>
  <c r="BB706" i="5"/>
  <c r="BB707" i="5" a="1"/>
  <c r="BB707" i="5"/>
  <c r="BA675" i="5" a="1"/>
  <c r="BA675" i="5"/>
  <c r="BA676" i="5" a="1"/>
  <c r="BA676" i="5"/>
  <c r="BA677" i="5" a="1"/>
  <c r="BA677" i="5"/>
  <c r="BA678" i="5" a="1"/>
  <c r="BA678" i="5"/>
  <c r="BA679" i="5" a="1"/>
  <c r="BA679" i="5"/>
  <c r="BA680" i="5" a="1"/>
  <c r="BA680" i="5"/>
  <c r="BA681" i="5" a="1"/>
  <c r="BA681" i="5"/>
  <c r="BA682" i="5" a="1"/>
  <c r="BA682" i="5"/>
  <c r="BA683" i="5" a="1"/>
  <c r="BA683" i="5"/>
  <c r="BA684" i="5" a="1"/>
  <c r="BA684" i="5"/>
  <c r="BA685" i="5" a="1"/>
  <c r="BA685" i="5"/>
  <c r="BA686" i="5" a="1"/>
  <c r="BA686" i="5"/>
  <c r="BA687" i="5" a="1"/>
  <c r="BA687" i="5"/>
  <c r="BA688" i="5" a="1"/>
  <c r="BA688" i="5"/>
  <c r="BA689" i="5" a="1"/>
  <c r="BA689" i="5"/>
  <c r="BA690" i="5" a="1"/>
  <c r="BA690" i="5"/>
  <c r="BA691" i="5" a="1"/>
  <c r="BA691" i="5"/>
  <c r="BA692" i="5" a="1"/>
  <c r="BA692" i="5"/>
  <c r="BA693" i="5" a="1"/>
  <c r="BA693" i="5"/>
  <c r="BA694" i="5" a="1"/>
  <c r="BA694" i="5"/>
  <c r="BA695" i="5" a="1"/>
  <c r="BA695" i="5"/>
  <c r="BA696" i="5" a="1"/>
  <c r="BA696" i="5"/>
  <c r="BA697" i="5" a="1"/>
  <c r="BA697" i="5"/>
  <c r="BA698" i="5" a="1"/>
  <c r="BA698" i="5"/>
  <c r="BA701" i="5" a="1"/>
  <c r="BA701" i="5"/>
  <c r="BA702" i="5" a="1"/>
  <c r="BA702" i="5"/>
  <c r="BA703" i="5" a="1"/>
  <c r="BA703" i="5"/>
  <c r="BA704" i="5" a="1"/>
  <c r="BA704" i="5"/>
  <c r="BA705" i="5" a="1"/>
  <c r="BA705" i="5"/>
  <c r="BA706" i="5" a="1"/>
  <c r="BA706" i="5"/>
  <c r="BA707" i="5" a="1"/>
  <c r="BA707" i="5"/>
  <c r="AZ3" i="5" a="1"/>
  <c r="AZ3" i="5"/>
  <c r="BB3" i="5" s="1" a="1"/>
  <c r="BB3" i="5" s="1"/>
  <c r="AZ4" i="5" a="1"/>
  <c r="AZ4" i="5"/>
  <c r="BB4" i="5" s="1" a="1"/>
  <c r="BB4" i="5" s="1"/>
  <c r="AZ5" i="5" a="1"/>
  <c r="AZ5" i="5"/>
  <c r="BB5" i="5" s="1" a="1"/>
  <c r="BB5" i="5" s="1"/>
  <c r="AZ6" i="5" a="1"/>
  <c r="AZ6" i="5"/>
  <c r="BB6" i="5" s="1" a="1"/>
  <c r="BB6" i="5" s="1"/>
  <c r="AZ7" i="5" a="1"/>
  <c r="AZ7" i="5"/>
  <c r="BB7" i="5" s="1" a="1"/>
  <c r="BB7" i="5" s="1"/>
  <c r="AZ8" i="5" a="1"/>
  <c r="AZ8" i="5"/>
  <c r="BB8" i="5" s="1" a="1"/>
  <c r="BB8" i="5" s="1"/>
  <c r="AZ9" i="5" a="1"/>
  <c r="AZ9" i="5"/>
  <c r="BB9" i="5" s="1" a="1"/>
  <c r="BB9" i="5" s="1"/>
  <c r="AZ10" i="5" a="1"/>
  <c r="AZ10" i="5"/>
  <c r="BB10" i="5" s="1" a="1"/>
  <c r="BB10" i="5" s="1"/>
  <c r="AZ11" i="5" a="1"/>
  <c r="AZ11" i="5"/>
  <c r="BB11" i="5" s="1" a="1"/>
  <c r="BB11" i="5" s="1"/>
  <c r="AZ12" i="5" a="1"/>
  <c r="AZ12" i="5"/>
  <c r="BB12" i="5" s="1" a="1"/>
  <c r="BB12" i="5" s="1"/>
  <c r="AZ13" i="5" a="1"/>
  <c r="AZ13" i="5"/>
  <c r="BB13" i="5" s="1" a="1"/>
  <c r="BB13" i="5" s="1"/>
  <c r="AZ14" i="5" a="1"/>
  <c r="AZ14" i="5"/>
  <c r="BB14" i="5" s="1" a="1"/>
  <c r="BB14" i="5" s="1"/>
  <c r="AZ15" i="5" a="1"/>
  <c r="AZ15" i="5"/>
  <c r="BB15" i="5" s="1" a="1"/>
  <c r="BB15" i="5" s="1"/>
  <c r="AZ16" i="5" a="1"/>
  <c r="AZ16" i="5"/>
  <c r="BB16" i="5" s="1" a="1"/>
  <c r="BB16" i="5" s="1"/>
  <c r="AZ17" i="5" a="1"/>
  <c r="AZ17" i="5"/>
  <c r="BB17" i="5" s="1" a="1"/>
  <c r="BB17" i="5" s="1"/>
  <c r="AZ18" i="5" a="1"/>
  <c r="AZ18" i="5"/>
  <c r="BB18" i="5" s="1" a="1"/>
  <c r="BB18" i="5" s="1"/>
  <c r="AZ19" i="5" a="1"/>
  <c r="AZ19" i="5"/>
  <c r="BB19" i="5" s="1" a="1"/>
  <c r="BB19" i="5" s="1"/>
  <c r="AZ20" i="5" a="1"/>
  <c r="AZ20" i="5"/>
  <c r="BB20" i="5" s="1" a="1"/>
  <c r="BB20" i="5" s="1"/>
  <c r="AZ21" i="5" a="1"/>
  <c r="AZ21" i="5"/>
  <c r="BB21" i="5" s="1" a="1"/>
  <c r="BB21" i="5" s="1"/>
  <c r="AZ22" i="5" a="1"/>
  <c r="AZ22" i="5"/>
  <c r="BB22" i="5" s="1" a="1"/>
  <c r="BB22" i="5" s="1"/>
  <c r="AZ23" i="5" a="1"/>
  <c r="AZ23" i="5"/>
  <c r="BB23" i="5" s="1" a="1"/>
  <c r="BB23" i="5" s="1"/>
  <c r="AZ24" i="5" a="1"/>
  <c r="AZ24" i="5"/>
  <c r="BB24" i="5" s="1" a="1"/>
  <c r="BB24" i="5" s="1"/>
  <c r="AZ25" i="5" a="1"/>
  <c r="AZ25" i="5"/>
  <c r="BB25" i="5" s="1" a="1"/>
  <c r="BB25" i="5" s="1"/>
  <c r="AZ26" i="5" a="1"/>
  <c r="AZ26" i="5"/>
  <c r="BB26" i="5" s="1" a="1"/>
  <c r="BB26" i="5" s="1"/>
  <c r="AZ27" i="5" a="1"/>
  <c r="AZ27" i="5"/>
  <c r="BB27" i="5" s="1" a="1"/>
  <c r="BB27" i="5" s="1"/>
  <c r="AZ28" i="5" a="1"/>
  <c r="AZ28" i="5"/>
  <c r="BB28" i="5" s="1" a="1"/>
  <c r="BB28" i="5" s="1"/>
  <c r="AZ29" i="5" a="1"/>
  <c r="AZ29" i="5"/>
  <c r="BB29" i="5" s="1" a="1"/>
  <c r="BB29" i="5" s="1"/>
  <c r="AZ30" i="5" a="1"/>
  <c r="AZ30" i="5"/>
  <c r="BB30" i="5" s="1" a="1"/>
  <c r="BB30" i="5" s="1"/>
  <c r="AZ31" i="5" a="1"/>
  <c r="AZ31" i="5"/>
  <c r="BB31" i="5" s="1" a="1"/>
  <c r="BB31" i="5" s="1"/>
  <c r="AZ32" i="5" a="1"/>
  <c r="AZ32" i="5"/>
  <c r="BB32" i="5" s="1" a="1"/>
  <c r="BB32" i="5" s="1"/>
  <c r="AZ33" i="5" a="1"/>
  <c r="AZ33" i="5"/>
  <c r="BB33" i="5" s="1" a="1"/>
  <c r="BB33" i="5" s="1"/>
  <c r="AZ34" i="5" a="1"/>
  <c r="AZ34" i="5"/>
  <c r="BB34" i="5" s="1" a="1"/>
  <c r="BB34" i="5" s="1"/>
  <c r="AZ35" i="5" a="1"/>
  <c r="AZ35" i="5"/>
  <c r="BB35" i="5" s="1" a="1"/>
  <c r="BB35" i="5" s="1"/>
  <c r="AZ36" i="5" a="1"/>
  <c r="AZ36" i="5"/>
  <c r="BB36" i="5" s="1" a="1"/>
  <c r="BB36" i="5" s="1"/>
  <c r="AZ37" i="5" a="1"/>
  <c r="AZ37" i="5"/>
  <c r="BB37" i="5" s="1" a="1"/>
  <c r="BB37" i="5" s="1"/>
  <c r="AZ38" i="5" a="1"/>
  <c r="AZ38" i="5"/>
  <c r="BB38" i="5" s="1" a="1"/>
  <c r="BB38" i="5" s="1"/>
  <c r="AZ39" i="5" a="1"/>
  <c r="AZ39" i="5"/>
  <c r="BB39" i="5" s="1" a="1"/>
  <c r="BB39" i="5" s="1"/>
  <c r="AZ40" i="5" a="1"/>
  <c r="AZ40" i="5"/>
  <c r="BB40" i="5" s="1" a="1"/>
  <c r="BB40" i="5" s="1"/>
  <c r="AZ41" i="5" a="1"/>
  <c r="AZ41" i="5"/>
  <c r="BB41" i="5" s="1" a="1"/>
  <c r="BB41" i="5" s="1"/>
  <c r="AZ42" i="5" a="1"/>
  <c r="AZ42" i="5"/>
  <c r="BB42" i="5" s="1" a="1"/>
  <c r="BB42" i="5" s="1"/>
  <c r="AZ43" i="5" a="1"/>
  <c r="AZ43" i="5"/>
  <c r="BB43" i="5" s="1" a="1"/>
  <c r="BB43" i="5" s="1"/>
  <c r="AZ44" i="5" a="1"/>
  <c r="AZ44" i="5"/>
  <c r="BB44" i="5" s="1" a="1"/>
  <c r="BB44" i="5" s="1"/>
  <c r="AZ45" i="5" a="1"/>
  <c r="AZ45" i="5"/>
  <c r="BB45" i="5" s="1" a="1"/>
  <c r="BB45" i="5" s="1"/>
  <c r="AZ46" i="5" a="1"/>
  <c r="AZ46" i="5"/>
  <c r="BB46" i="5" s="1" a="1"/>
  <c r="BB46" i="5" s="1"/>
  <c r="AZ47" i="5" a="1"/>
  <c r="AZ47" i="5"/>
  <c r="BB47" i="5" s="1" a="1"/>
  <c r="BB47" i="5" s="1"/>
  <c r="AZ48" i="5" a="1"/>
  <c r="AZ48" i="5"/>
  <c r="BB48" i="5" s="1" a="1"/>
  <c r="BB48" i="5" s="1"/>
  <c r="AZ49" i="5" a="1"/>
  <c r="AZ49" i="5"/>
  <c r="BB49" i="5" s="1" a="1"/>
  <c r="BB49" i="5" s="1"/>
  <c r="AZ50" i="5" a="1"/>
  <c r="AZ50" i="5"/>
  <c r="BB50" i="5" s="1" a="1"/>
  <c r="BB50" i="5" s="1"/>
  <c r="AZ51" i="5" a="1"/>
  <c r="AZ51" i="5"/>
  <c r="BB51" i="5" s="1" a="1"/>
  <c r="BB51" i="5" s="1"/>
  <c r="AZ52" i="5" a="1"/>
  <c r="AZ52" i="5"/>
  <c r="BB52" i="5" s="1" a="1"/>
  <c r="BB52" i="5" s="1"/>
  <c r="AZ53" i="5" a="1"/>
  <c r="AZ53" i="5"/>
  <c r="BB53" i="5" s="1" a="1"/>
  <c r="BB53" i="5" s="1"/>
  <c r="AZ54" i="5" a="1"/>
  <c r="AZ54" i="5"/>
  <c r="BB54" i="5" s="1" a="1"/>
  <c r="BB54" i="5" s="1"/>
  <c r="AZ55" i="5" a="1"/>
  <c r="AZ55" i="5"/>
  <c r="BB55" i="5" s="1" a="1"/>
  <c r="BB55" i="5" s="1"/>
  <c r="AZ56" i="5" a="1"/>
  <c r="AZ56" i="5"/>
  <c r="BB56" i="5" s="1" a="1"/>
  <c r="BB56" i="5" s="1"/>
  <c r="AZ57" i="5" a="1"/>
  <c r="AZ57" i="5"/>
  <c r="BB57" i="5" s="1" a="1"/>
  <c r="BB57" i="5" s="1"/>
  <c r="AZ58" i="5" a="1"/>
  <c r="AZ58" i="5"/>
  <c r="BB58" i="5" s="1" a="1"/>
  <c r="BB58" i="5" s="1"/>
  <c r="AZ59" i="5" a="1"/>
  <c r="AZ59" i="5"/>
  <c r="BB59" i="5" s="1" a="1"/>
  <c r="BB59" i="5" s="1"/>
  <c r="AZ60" i="5" a="1"/>
  <c r="AZ60" i="5"/>
  <c r="BB60" i="5" s="1" a="1"/>
  <c r="BB60" i="5" s="1"/>
  <c r="AZ61" i="5" a="1"/>
  <c r="AZ61" i="5"/>
  <c r="BB61" i="5" s="1" a="1"/>
  <c r="BB61" i="5" s="1"/>
  <c r="AZ62" i="5" a="1"/>
  <c r="AZ62" i="5"/>
  <c r="BB62" i="5" s="1" a="1"/>
  <c r="BB62" i="5" s="1"/>
  <c r="AZ63" i="5" a="1"/>
  <c r="AZ63" i="5"/>
  <c r="BB63" i="5" s="1" a="1"/>
  <c r="BB63" i="5" s="1"/>
  <c r="AZ64" i="5" a="1"/>
  <c r="AZ64" i="5"/>
  <c r="BB64" i="5" s="1" a="1"/>
  <c r="BB64" i="5" s="1"/>
  <c r="AZ65" i="5" a="1"/>
  <c r="AZ65" i="5"/>
  <c r="BB65" i="5" s="1" a="1"/>
  <c r="BB65" i="5" s="1"/>
  <c r="AZ66" i="5" a="1"/>
  <c r="AZ66" i="5"/>
  <c r="BB66" i="5" s="1" a="1"/>
  <c r="BB66" i="5" s="1"/>
  <c r="AZ67" i="5" a="1"/>
  <c r="AZ67" i="5"/>
  <c r="BB67" i="5" s="1" a="1"/>
  <c r="BB67" i="5" s="1"/>
  <c r="AZ68" i="5" a="1"/>
  <c r="AZ68" i="5"/>
  <c r="BB68" i="5" s="1" a="1"/>
  <c r="BB68" i="5" s="1"/>
  <c r="AZ69" i="5" a="1"/>
  <c r="AZ69" i="5"/>
  <c r="BB69" i="5" s="1" a="1"/>
  <c r="BB69" i="5" s="1"/>
  <c r="AZ70" i="5" a="1"/>
  <c r="AZ70" i="5"/>
  <c r="BB70" i="5" s="1" a="1"/>
  <c r="BB70" i="5" s="1"/>
  <c r="AZ71" i="5" a="1"/>
  <c r="AZ71" i="5"/>
  <c r="BB71" i="5" s="1" a="1"/>
  <c r="BB71" i="5" s="1"/>
  <c r="AZ72" i="5" a="1"/>
  <c r="AZ72" i="5"/>
  <c r="BB72" i="5" s="1" a="1"/>
  <c r="BB72" i="5" s="1"/>
  <c r="AZ73" i="5" a="1"/>
  <c r="AZ73" i="5"/>
  <c r="BB73" i="5" s="1" a="1"/>
  <c r="BB73" i="5" s="1"/>
  <c r="AZ74" i="5" a="1"/>
  <c r="AZ74" i="5"/>
  <c r="BB74" i="5" s="1" a="1"/>
  <c r="BB74" i="5" s="1"/>
  <c r="AZ75" i="5" a="1"/>
  <c r="AZ75" i="5"/>
  <c r="BB75" i="5" s="1" a="1"/>
  <c r="BB75" i="5" s="1"/>
  <c r="AZ76" i="5" a="1"/>
  <c r="AZ76" i="5"/>
  <c r="BB76" i="5" s="1" a="1"/>
  <c r="BB76" i="5" s="1"/>
  <c r="AZ77" i="5" a="1"/>
  <c r="AZ77" i="5"/>
  <c r="BB77" i="5" s="1" a="1"/>
  <c r="BB77" i="5" s="1"/>
  <c r="AZ78" i="5" a="1"/>
  <c r="AZ78" i="5"/>
  <c r="BB78" i="5" s="1" a="1"/>
  <c r="BB78" i="5" s="1"/>
  <c r="AZ79" i="5" a="1"/>
  <c r="AZ79" i="5"/>
  <c r="BB79" i="5" s="1" a="1"/>
  <c r="BB79" i="5" s="1"/>
  <c r="AZ80" i="5" a="1"/>
  <c r="AZ80" i="5"/>
  <c r="BB80" i="5" s="1" a="1"/>
  <c r="BB80" i="5" s="1"/>
  <c r="AZ81" i="5" a="1"/>
  <c r="AZ81" i="5"/>
  <c r="BB81" i="5" s="1" a="1"/>
  <c r="BB81" i="5" s="1"/>
  <c r="AZ82" i="5" a="1"/>
  <c r="AZ82" i="5"/>
  <c r="BB82" i="5" s="1" a="1"/>
  <c r="BB82" i="5" s="1"/>
  <c r="AZ83" i="5" a="1"/>
  <c r="AZ83" i="5"/>
  <c r="BB83" i="5" s="1" a="1"/>
  <c r="BB83" i="5" s="1"/>
  <c r="AZ84" i="5" a="1"/>
  <c r="AZ84" i="5"/>
  <c r="BB84" i="5" s="1" a="1"/>
  <c r="BB84" i="5" s="1"/>
  <c r="AZ85" i="5" a="1"/>
  <c r="AZ85" i="5"/>
  <c r="BB85" i="5" s="1" a="1"/>
  <c r="BB85" i="5" s="1"/>
  <c r="AZ86" i="5" a="1"/>
  <c r="AZ86" i="5"/>
  <c r="BB86" i="5" s="1" a="1"/>
  <c r="BB86" i="5" s="1"/>
  <c r="AZ87" i="5" a="1"/>
  <c r="AZ87" i="5"/>
  <c r="BB87" i="5" s="1" a="1"/>
  <c r="BB87" i="5" s="1"/>
  <c r="AZ88" i="5" a="1"/>
  <c r="AZ88" i="5"/>
  <c r="BB88" i="5" s="1" a="1"/>
  <c r="BB88" i="5" s="1"/>
  <c r="AZ89" i="5" a="1"/>
  <c r="AZ89" i="5"/>
  <c r="BB89" i="5" s="1" a="1"/>
  <c r="BB89" i="5" s="1"/>
  <c r="AZ90" i="5" a="1"/>
  <c r="AZ90" i="5"/>
  <c r="BB90" i="5" s="1" a="1"/>
  <c r="BB90" i="5" s="1"/>
  <c r="AZ91" i="5" a="1"/>
  <c r="AZ91" i="5"/>
  <c r="BB91" i="5" s="1" a="1"/>
  <c r="BB91" i="5" s="1"/>
  <c r="AZ92" i="5" a="1"/>
  <c r="AZ92" i="5"/>
  <c r="BB92" i="5" s="1" a="1"/>
  <c r="BB92" i="5" s="1"/>
  <c r="AZ93" i="5" a="1"/>
  <c r="AZ93" i="5"/>
  <c r="BB93" i="5" s="1" a="1"/>
  <c r="BB93" i="5" s="1"/>
  <c r="AZ94" i="5" a="1"/>
  <c r="AZ94" i="5"/>
  <c r="BB94" i="5" s="1" a="1"/>
  <c r="BB94" i="5" s="1"/>
  <c r="AZ95" i="5" a="1"/>
  <c r="AZ95" i="5"/>
  <c r="BB95" i="5" s="1" a="1"/>
  <c r="BB95" i="5" s="1"/>
  <c r="AZ96" i="5" a="1"/>
  <c r="AZ96" i="5"/>
  <c r="BB96" i="5" s="1" a="1"/>
  <c r="BB96" i="5" s="1"/>
  <c r="AZ97" i="5" a="1"/>
  <c r="AZ97" i="5"/>
  <c r="BB97" i="5" s="1" a="1"/>
  <c r="BB97" i="5" s="1"/>
  <c r="AZ98" i="5" a="1"/>
  <c r="AZ98" i="5"/>
  <c r="BB98" i="5" s="1" a="1"/>
  <c r="BB98" i="5" s="1"/>
  <c r="AZ99" i="5" a="1"/>
  <c r="AZ99" i="5"/>
  <c r="BB99" i="5" s="1" a="1"/>
  <c r="BB99" i="5" s="1"/>
  <c r="AZ100" i="5" a="1"/>
  <c r="AZ100" i="5"/>
  <c r="BB100" i="5" s="1" a="1"/>
  <c r="BB100" i="5" s="1"/>
  <c r="AZ101" i="5" a="1"/>
  <c r="AZ101" i="5"/>
  <c r="BB101" i="5" s="1" a="1"/>
  <c r="BB101" i="5" s="1"/>
  <c r="AZ102" i="5" a="1"/>
  <c r="AZ102" i="5"/>
  <c r="BB102" i="5" s="1" a="1"/>
  <c r="BB102" i="5" s="1"/>
  <c r="AZ103" i="5" a="1"/>
  <c r="AZ103" i="5"/>
  <c r="BB103" i="5" s="1" a="1"/>
  <c r="BB103" i="5" s="1"/>
  <c r="AZ104" i="5" a="1"/>
  <c r="AZ104" i="5"/>
  <c r="BB104" i="5" s="1" a="1"/>
  <c r="BB104" i="5" s="1"/>
  <c r="AZ105" i="5" a="1"/>
  <c r="AZ105" i="5"/>
  <c r="BB105" i="5" s="1" a="1"/>
  <c r="BB105" i="5" s="1"/>
  <c r="AZ106" i="5" a="1"/>
  <c r="AZ106" i="5"/>
  <c r="BB106" i="5" s="1" a="1"/>
  <c r="BB106" i="5" s="1"/>
  <c r="AZ107" i="5" a="1"/>
  <c r="AZ107" i="5"/>
  <c r="BB107" i="5" s="1" a="1"/>
  <c r="BB107" i="5" s="1"/>
  <c r="AZ108" i="5" a="1"/>
  <c r="AZ108" i="5"/>
  <c r="BB108" i="5" s="1" a="1"/>
  <c r="BB108" i="5" s="1"/>
  <c r="AZ109" i="5" a="1"/>
  <c r="AZ109" i="5"/>
  <c r="BB109" i="5" s="1" a="1"/>
  <c r="BB109" i="5" s="1"/>
  <c r="AZ110" i="5" a="1"/>
  <c r="AZ110" i="5"/>
  <c r="BB110" i="5" s="1" a="1"/>
  <c r="BB110" i="5" s="1"/>
  <c r="AZ111" i="5" a="1"/>
  <c r="AZ111" i="5"/>
  <c r="BB111" i="5" s="1" a="1"/>
  <c r="BB111" i="5" s="1"/>
  <c r="AZ112" i="5" a="1"/>
  <c r="AZ112" i="5"/>
  <c r="BB112" i="5" s="1" a="1"/>
  <c r="BB112" i="5" s="1"/>
  <c r="AZ113" i="5" a="1"/>
  <c r="AZ113" i="5"/>
  <c r="BB113" i="5" s="1" a="1"/>
  <c r="BB113" i="5" s="1"/>
  <c r="AZ114" i="5" a="1"/>
  <c r="AZ114" i="5"/>
  <c r="BB114" i="5" s="1" a="1"/>
  <c r="BB114" i="5" s="1"/>
  <c r="AZ115" i="5" a="1"/>
  <c r="AZ115" i="5"/>
  <c r="BB115" i="5" s="1" a="1"/>
  <c r="BB115" i="5" s="1"/>
  <c r="AZ116" i="5" a="1"/>
  <c r="AZ116" i="5"/>
  <c r="BB116" i="5" s="1" a="1"/>
  <c r="BB116" i="5" s="1"/>
  <c r="AZ117" i="5" a="1"/>
  <c r="AZ117" i="5"/>
  <c r="BB117" i="5" s="1" a="1"/>
  <c r="BB117" i="5" s="1"/>
  <c r="AZ118" i="5" a="1"/>
  <c r="AZ118" i="5"/>
  <c r="BB118" i="5" s="1" a="1"/>
  <c r="BB118" i="5" s="1"/>
  <c r="AZ119" i="5" a="1"/>
  <c r="AZ119" i="5"/>
  <c r="BB119" i="5" s="1" a="1"/>
  <c r="BB119" i="5" s="1"/>
  <c r="AZ120" i="5" a="1"/>
  <c r="AZ120" i="5"/>
  <c r="BB120" i="5" s="1" a="1"/>
  <c r="BB120" i="5" s="1"/>
  <c r="AZ121" i="5" a="1"/>
  <c r="AZ121" i="5"/>
  <c r="BB121" i="5" s="1" a="1"/>
  <c r="BB121" i="5" s="1"/>
  <c r="AZ122" i="5" a="1"/>
  <c r="AZ122" i="5"/>
  <c r="BB122" i="5" s="1" a="1"/>
  <c r="BB122" i="5" s="1"/>
  <c r="AZ123" i="5" a="1"/>
  <c r="AZ123" i="5"/>
  <c r="BB123" i="5" s="1" a="1"/>
  <c r="BB123" i="5" s="1"/>
  <c r="AZ124" i="5" a="1"/>
  <c r="AZ124" i="5"/>
  <c r="BB124" i="5" s="1" a="1"/>
  <c r="BB124" i="5" s="1"/>
  <c r="AZ125" i="5" a="1"/>
  <c r="AZ125" i="5"/>
  <c r="BB125" i="5" s="1" a="1"/>
  <c r="BB125" i="5" s="1"/>
  <c r="AZ126" i="5" a="1"/>
  <c r="AZ126" i="5"/>
  <c r="BB126" i="5" s="1" a="1"/>
  <c r="BB126" i="5" s="1"/>
  <c r="AZ127" i="5" a="1"/>
  <c r="AZ127" i="5"/>
  <c r="BB127" i="5" s="1" a="1"/>
  <c r="BB127" i="5" s="1"/>
  <c r="AZ128" i="5" a="1"/>
  <c r="AZ128" i="5"/>
  <c r="BB128" i="5" s="1" a="1"/>
  <c r="BB128" i="5" s="1"/>
  <c r="AZ129" i="5" a="1"/>
  <c r="AZ129" i="5"/>
  <c r="BB129" i="5" s="1" a="1"/>
  <c r="BB129" i="5" s="1"/>
  <c r="AZ130" i="5" a="1"/>
  <c r="AZ130" i="5"/>
  <c r="BB130" i="5" s="1" a="1"/>
  <c r="BB130" i="5" s="1"/>
  <c r="AZ131" i="5" a="1"/>
  <c r="AZ131" i="5"/>
  <c r="BB131" i="5" s="1" a="1"/>
  <c r="BB131" i="5" s="1"/>
  <c r="AZ132" i="5" a="1"/>
  <c r="AZ132" i="5"/>
  <c r="BB132" i="5" s="1" a="1"/>
  <c r="BB132" i="5" s="1"/>
  <c r="AZ133" i="5" a="1"/>
  <c r="AZ133" i="5"/>
  <c r="BB133" i="5" s="1" a="1"/>
  <c r="BB133" i="5" s="1"/>
  <c r="AZ134" i="5" a="1"/>
  <c r="AZ134" i="5"/>
  <c r="BB134" i="5" s="1" a="1"/>
  <c r="BB134" i="5" s="1"/>
  <c r="AZ135" i="5" a="1"/>
  <c r="AZ135" i="5"/>
  <c r="BB135" i="5" s="1" a="1"/>
  <c r="BB135" i="5" s="1"/>
  <c r="AZ136" i="5" a="1"/>
  <c r="AZ136" i="5"/>
  <c r="BB136" i="5" s="1" a="1"/>
  <c r="BB136" i="5" s="1"/>
  <c r="AZ137" i="5" a="1"/>
  <c r="AZ137" i="5"/>
  <c r="BB137" i="5" s="1" a="1"/>
  <c r="BB137" i="5" s="1"/>
  <c r="AZ138" i="5" a="1"/>
  <c r="AZ138" i="5"/>
  <c r="BB138" i="5" s="1" a="1"/>
  <c r="BB138" i="5" s="1"/>
  <c r="AZ139" i="5" a="1"/>
  <c r="AZ139" i="5"/>
  <c r="BB139" i="5" s="1" a="1"/>
  <c r="BB139" i="5" s="1"/>
  <c r="AZ140" i="5" a="1"/>
  <c r="AZ140" i="5"/>
  <c r="BB140" i="5" s="1" a="1"/>
  <c r="BB140" i="5" s="1"/>
  <c r="AZ141" i="5" a="1"/>
  <c r="AZ141" i="5"/>
  <c r="BB141" i="5" s="1" a="1"/>
  <c r="BB141" i="5" s="1"/>
  <c r="AZ142" i="5" a="1"/>
  <c r="AZ142" i="5"/>
  <c r="BB142" i="5" s="1" a="1"/>
  <c r="BB142" i="5" s="1"/>
  <c r="AZ143" i="5" a="1"/>
  <c r="AZ143" i="5"/>
  <c r="BB143" i="5" s="1" a="1"/>
  <c r="BB143" i="5" s="1"/>
  <c r="AZ144" i="5" a="1"/>
  <c r="AZ144" i="5"/>
  <c r="BB144" i="5" s="1" a="1"/>
  <c r="BB144" i="5" s="1"/>
  <c r="AZ145" i="5" a="1"/>
  <c r="AZ145" i="5"/>
  <c r="BB145" i="5" s="1" a="1"/>
  <c r="BB145" i="5" s="1"/>
  <c r="AZ146" i="5" a="1"/>
  <c r="AZ146" i="5"/>
  <c r="BB146" i="5" s="1" a="1"/>
  <c r="BB146" i="5" s="1"/>
  <c r="AZ147" i="5" a="1"/>
  <c r="AZ147" i="5"/>
  <c r="BB147" i="5" s="1" a="1"/>
  <c r="BB147" i="5" s="1"/>
  <c r="AZ148" i="5" a="1"/>
  <c r="AZ148" i="5"/>
  <c r="BB148" i="5" s="1" a="1"/>
  <c r="BB148" i="5" s="1"/>
  <c r="AZ149" i="5" a="1"/>
  <c r="AZ149" i="5"/>
  <c r="BB149" i="5" s="1" a="1"/>
  <c r="BB149" i="5" s="1"/>
  <c r="AZ150" i="5" a="1"/>
  <c r="AZ150" i="5"/>
  <c r="BB150" i="5" s="1" a="1"/>
  <c r="BB150" i="5" s="1"/>
  <c r="AZ151" i="5" a="1"/>
  <c r="AZ151" i="5"/>
  <c r="BB151" i="5" s="1" a="1"/>
  <c r="BB151" i="5" s="1"/>
  <c r="AZ152" i="5" a="1"/>
  <c r="AZ152" i="5"/>
  <c r="BB152" i="5" s="1" a="1"/>
  <c r="BB152" i="5" s="1"/>
  <c r="AZ153" i="5" a="1"/>
  <c r="AZ153" i="5"/>
  <c r="BB153" i="5" s="1" a="1"/>
  <c r="BB153" i="5" s="1"/>
  <c r="AZ154" i="5" a="1"/>
  <c r="AZ154" i="5"/>
  <c r="BB154" i="5" s="1" a="1"/>
  <c r="BB154" i="5" s="1"/>
  <c r="AZ155" i="5" a="1"/>
  <c r="AZ155" i="5"/>
  <c r="BB155" i="5" s="1" a="1"/>
  <c r="BB155" i="5" s="1"/>
  <c r="AZ156" i="5" a="1"/>
  <c r="AZ156" i="5"/>
  <c r="BB156" i="5" s="1" a="1"/>
  <c r="BB156" i="5" s="1"/>
  <c r="AZ157" i="5" a="1"/>
  <c r="AZ157" i="5"/>
  <c r="BB157" i="5" s="1" a="1"/>
  <c r="BB157" i="5" s="1"/>
  <c r="AZ158" i="5" a="1"/>
  <c r="AZ158" i="5"/>
  <c r="BB158" i="5" s="1" a="1"/>
  <c r="BB158" i="5" s="1"/>
  <c r="AZ159" i="5" a="1"/>
  <c r="AZ159" i="5"/>
  <c r="BB159" i="5" s="1" a="1"/>
  <c r="BB159" i="5" s="1"/>
  <c r="AZ160" i="5" a="1"/>
  <c r="AZ160" i="5"/>
  <c r="BB160" i="5" s="1" a="1"/>
  <c r="BB160" i="5" s="1"/>
  <c r="AZ161" i="5" a="1"/>
  <c r="AZ161" i="5"/>
  <c r="BB161" i="5" s="1" a="1"/>
  <c r="BB161" i="5" s="1"/>
  <c r="AZ162" i="5" a="1"/>
  <c r="AZ162" i="5"/>
  <c r="BB162" i="5" s="1" a="1"/>
  <c r="BB162" i="5" s="1"/>
  <c r="AZ163" i="5" a="1"/>
  <c r="AZ163" i="5"/>
  <c r="BB163" i="5" s="1" a="1"/>
  <c r="BB163" i="5" s="1"/>
  <c r="AZ164" i="5" a="1"/>
  <c r="AZ164" i="5"/>
  <c r="BB164" i="5" s="1" a="1"/>
  <c r="BB164" i="5" s="1"/>
  <c r="AZ165" i="5" a="1"/>
  <c r="AZ165" i="5"/>
  <c r="BB165" i="5" s="1" a="1"/>
  <c r="BB165" i="5" s="1"/>
  <c r="AZ166" i="5" a="1"/>
  <c r="AZ166" i="5"/>
  <c r="BB166" i="5" s="1" a="1"/>
  <c r="BB166" i="5" s="1"/>
  <c r="AZ167" i="5" a="1"/>
  <c r="AZ167" i="5"/>
  <c r="BB167" i="5" s="1" a="1"/>
  <c r="BB167" i="5" s="1"/>
  <c r="AZ168" i="5" a="1"/>
  <c r="AZ168" i="5"/>
  <c r="BB168" i="5" s="1" a="1"/>
  <c r="BB168" i="5" s="1"/>
  <c r="AZ169" i="5" a="1"/>
  <c r="AZ169" i="5"/>
  <c r="BB169" i="5" s="1" a="1"/>
  <c r="BB169" i="5" s="1"/>
  <c r="AZ170" i="5" a="1"/>
  <c r="AZ170" i="5"/>
  <c r="BB170" i="5" s="1" a="1"/>
  <c r="BB170" i="5" s="1"/>
  <c r="AZ171" i="5" a="1"/>
  <c r="AZ171" i="5"/>
  <c r="BB171" i="5" s="1" a="1"/>
  <c r="BB171" i="5" s="1"/>
  <c r="AZ172" i="5" a="1"/>
  <c r="AZ172" i="5"/>
  <c r="BB172" i="5" s="1" a="1"/>
  <c r="BB172" i="5" s="1"/>
  <c r="AZ173" i="5" a="1"/>
  <c r="AZ173" i="5"/>
  <c r="BB173" i="5" s="1" a="1"/>
  <c r="BB173" i="5" s="1"/>
  <c r="AZ174" i="5" a="1"/>
  <c r="AZ174" i="5"/>
  <c r="BB174" i="5" s="1" a="1"/>
  <c r="BB174" i="5" s="1"/>
  <c r="AZ175" i="5" a="1"/>
  <c r="AZ175" i="5"/>
  <c r="BB175" i="5" s="1" a="1"/>
  <c r="BB175" i="5" s="1"/>
  <c r="AZ176" i="5" a="1"/>
  <c r="AZ176" i="5"/>
  <c r="BB176" i="5" s="1" a="1"/>
  <c r="BB176" i="5" s="1"/>
  <c r="AZ177" i="5" a="1"/>
  <c r="AZ177" i="5"/>
  <c r="BB177" i="5" s="1" a="1"/>
  <c r="BB177" i="5" s="1"/>
  <c r="AZ178" i="5" a="1"/>
  <c r="AZ178" i="5"/>
  <c r="BB178" i="5" s="1" a="1"/>
  <c r="BB178" i="5" s="1"/>
  <c r="AZ179" i="5" a="1"/>
  <c r="AZ179" i="5"/>
  <c r="BB179" i="5" s="1" a="1"/>
  <c r="BB179" i="5" s="1"/>
  <c r="AZ180" i="5" a="1"/>
  <c r="AZ180" i="5"/>
  <c r="BB180" i="5" s="1" a="1"/>
  <c r="BB180" i="5" s="1"/>
  <c r="AZ181" i="5" a="1"/>
  <c r="AZ181" i="5"/>
  <c r="BB181" i="5" s="1" a="1"/>
  <c r="BB181" i="5" s="1"/>
  <c r="AZ182" i="5" a="1"/>
  <c r="AZ182" i="5"/>
  <c r="BB182" i="5" s="1" a="1"/>
  <c r="BB182" i="5" s="1"/>
  <c r="AZ183" i="5" a="1"/>
  <c r="AZ183" i="5"/>
  <c r="BB183" i="5" s="1" a="1"/>
  <c r="BB183" i="5" s="1"/>
  <c r="AZ184" i="5" a="1"/>
  <c r="AZ184" i="5"/>
  <c r="BB184" i="5" s="1" a="1"/>
  <c r="BB184" i="5" s="1"/>
  <c r="AZ185" i="5" a="1"/>
  <c r="AZ185" i="5"/>
  <c r="BB185" i="5" s="1" a="1"/>
  <c r="BB185" i="5" s="1"/>
  <c r="AZ186" i="5" a="1"/>
  <c r="AZ186" i="5"/>
  <c r="BB186" i="5" s="1" a="1"/>
  <c r="BB186" i="5" s="1"/>
  <c r="AZ187" i="5" a="1"/>
  <c r="AZ187" i="5"/>
  <c r="BB187" i="5" s="1" a="1"/>
  <c r="BB187" i="5" s="1"/>
  <c r="AZ188" i="5" a="1"/>
  <c r="AZ188" i="5"/>
  <c r="BB188" i="5" s="1" a="1"/>
  <c r="BB188" i="5" s="1"/>
  <c r="AZ189" i="5" a="1"/>
  <c r="AZ189" i="5"/>
  <c r="BB189" i="5" s="1" a="1"/>
  <c r="BB189" i="5" s="1"/>
  <c r="AZ190" i="5" a="1"/>
  <c r="AZ190" i="5"/>
  <c r="BB190" i="5" s="1" a="1"/>
  <c r="BB190" i="5" s="1"/>
  <c r="AZ191" i="5" a="1"/>
  <c r="AZ191" i="5"/>
  <c r="BB191" i="5" s="1" a="1"/>
  <c r="BB191" i="5" s="1"/>
  <c r="AZ192" i="5" a="1"/>
  <c r="AZ192" i="5"/>
  <c r="BB192" i="5" s="1" a="1"/>
  <c r="BB192" i="5" s="1"/>
  <c r="AZ193" i="5" a="1"/>
  <c r="AZ193" i="5"/>
  <c r="BB193" i="5" s="1" a="1"/>
  <c r="BB193" i="5" s="1"/>
  <c r="AZ194" i="5" a="1"/>
  <c r="AZ194" i="5"/>
  <c r="BB194" i="5" s="1" a="1"/>
  <c r="BB194" i="5" s="1"/>
  <c r="AZ195" i="5" a="1"/>
  <c r="AZ195" i="5"/>
  <c r="BB195" i="5" s="1" a="1"/>
  <c r="BB195" i="5" s="1"/>
  <c r="AZ196" i="5" a="1"/>
  <c r="AZ196" i="5"/>
  <c r="BB196" i="5" s="1" a="1"/>
  <c r="BB196" i="5" s="1"/>
  <c r="AZ197" i="5" a="1"/>
  <c r="AZ197" i="5"/>
  <c r="BB197" i="5" s="1" a="1"/>
  <c r="BB197" i="5" s="1"/>
  <c r="AZ198" i="5" a="1"/>
  <c r="AZ198" i="5"/>
  <c r="BB198" i="5" s="1" a="1"/>
  <c r="BB198" i="5" s="1"/>
  <c r="AZ199" i="5" a="1"/>
  <c r="AZ199" i="5"/>
  <c r="BB199" i="5" s="1" a="1"/>
  <c r="BB199" i="5" s="1"/>
  <c r="AZ200" i="5" a="1"/>
  <c r="AZ200" i="5"/>
  <c r="BB200" i="5" s="1" a="1"/>
  <c r="BB200" i="5" s="1"/>
  <c r="AZ201" i="5" a="1"/>
  <c r="AZ201" i="5"/>
  <c r="BB201" i="5" s="1" a="1"/>
  <c r="BB201" i="5" s="1"/>
  <c r="AZ202" i="5" a="1"/>
  <c r="AZ202" i="5"/>
  <c r="BB202" i="5" s="1" a="1"/>
  <c r="BB202" i="5" s="1"/>
  <c r="AZ203" i="5" a="1"/>
  <c r="AZ203" i="5"/>
  <c r="BB203" i="5" s="1" a="1"/>
  <c r="BB203" i="5" s="1"/>
  <c r="AZ204" i="5" a="1"/>
  <c r="AZ204" i="5"/>
  <c r="BB204" i="5" s="1" a="1"/>
  <c r="BB204" i="5" s="1"/>
  <c r="AZ205" i="5" a="1"/>
  <c r="AZ205" i="5"/>
  <c r="BB205" i="5" s="1" a="1"/>
  <c r="BB205" i="5" s="1"/>
  <c r="AZ206" i="5" a="1"/>
  <c r="AZ206" i="5"/>
  <c r="BB206" i="5" s="1" a="1"/>
  <c r="BB206" i="5" s="1"/>
  <c r="AZ207" i="5" a="1"/>
  <c r="AZ207" i="5"/>
  <c r="BB207" i="5" s="1" a="1"/>
  <c r="BB207" i="5" s="1"/>
  <c r="AZ208" i="5" a="1"/>
  <c r="AZ208" i="5"/>
  <c r="BB208" i="5" s="1" a="1"/>
  <c r="BB208" i="5" s="1"/>
  <c r="AZ209" i="5" a="1"/>
  <c r="AZ209" i="5"/>
  <c r="BB209" i="5" s="1" a="1"/>
  <c r="BB209" i="5" s="1"/>
  <c r="AZ210" i="5" a="1"/>
  <c r="AZ210" i="5"/>
  <c r="BB210" i="5" s="1" a="1"/>
  <c r="BB210" i="5" s="1"/>
  <c r="AZ211" i="5" a="1"/>
  <c r="AZ211" i="5"/>
  <c r="BB211" i="5" s="1" a="1"/>
  <c r="BB211" i="5" s="1"/>
  <c r="AZ212" i="5" a="1"/>
  <c r="AZ212" i="5"/>
  <c r="BB212" i="5" s="1" a="1"/>
  <c r="BB212" i="5" s="1"/>
  <c r="AZ213" i="5" a="1"/>
  <c r="AZ213" i="5"/>
  <c r="BB213" i="5" s="1" a="1"/>
  <c r="BB213" i="5" s="1"/>
  <c r="AZ214" i="5" a="1"/>
  <c r="AZ214" i="5"/>
  <c r="BB214" i="5" s="1" a="1"/>
  <c r="BB214" i="5" s="1"/>
  <c r="AZ215" i="5" a="1"/>
  <c r="AZ215" i="5"/>
  <c r="BB215" i="5" s="1" a="1"/>
  <c r="BB215" i="5" s="1"/>
  <c r="AZ216" i="5" a="1"/>
  <c r="AZ216" i="5"/>
  <c r="BB216" i="5" s="1" a="1"/>
  <c r="BB216" i="5" s="1"/>
  <c r="AZ217" i="5" a="1"/>
  <c r="AZ217" i="5"/>
  <c r="BB217" i="5" s="1" a="1"/>
  <c r="BB217" i="5" s="1"/>
  <c r="AZ218" i="5" a="1"/>
  <c r="AZ218" i="5"/>
  <c r="BB218" i="5" s="1" a="1"/>
  <c r="BB218" i="5" s="1"/>
  <c r="AZ219" i="5" a="1"/>
  <c r="AZ219" i="5"/>
  <c r="BB219" i="5" s="1" a="1"/>
  <c r="BB219" i="5" s="1"/>
  <c r="AZ220" i="5" a="1"/>
  <c r="AZ220" i="5"/>
  <c r="BB220" i="5" s="1" a="1"/>
  <c r="BB220" i="5" s="1"/>
  <c r="AZ221" i="5" a="1"/>
  <c r="AZ221" i="5"/>
  <c r="BB221" i="5" s="1" a="1"/>
  <c r="BB221" i="5" s="1"/>
  <c r="AZ222" i="5" a="1"/>
  <c r="AZ222" i="5"/>
  <c r="BB222" i="5" s="1" a="1"/>
  <c r="BB222" i="5" s="1"/>
  <c r="AZ223" i="5" a="1"/>
  <c r="AZ223" i="5"/>
  <c r="BB223" i="5" s="1" a="1"/>
  <c r="BB223" i="5" s="1"/>
  <c r="AZ224" i="5" a="1"/>
  <c r="AZ224" i="5"/>
  <c r="BB224" i="5" s="1" a="1"/>
  <c r="BB224" i="5" s="1"/>
  <c r="AZ225" i="5" a="1"/>
  <c r="AZ225" i="5"/>
  <c r="BB225" i="5" s="1" a="1"/>
  <c r="BB225" i="5" s="1"/>
  <c r="AZ226" i="5" a="1"/>
  <c r="AZ226" i="5"/>
  <c r="BB226" i="5" s="1" a="1"/>
  <c r="BB226" i="5" s="1"/>
  <c r="AZ227" i="5" a="1"/>
  <c r="AZ227" i="5"/>
  <c r="BB227" i="5" s="1" a="1"/>
  <c r="BB227" i="5" s="1"/>
  <c r="AZ228" i="5" a="1"/>
  <c r="AZ228" i="5"/>
  <c r="BB228" i="5" s="1" a="1"/>
  <c r="BB228" i="5" s="1"/>
  <c r="AZ229" i="5" a="1"/>
  <c r="AZ229" i="5"/>
  <c r="BB229" i="5" s="1" a="1"/>
  <c r="BB229" i="5" s="1"/>
  <c r="AZ230" i="5" a="1"/>
  <c r="AZ230" i="5"/>
  <c r="BB230" i="5" s="1" a="1"/>
  <c r="BB230" i="5" s="1"/>
  <c r="AZ231" i="5" a="1"/>
  <c r="AZ231" i="5"/>
  <c r="BB231" i="5" s="1" a="1"/>
  <c r="BB231" i="5" s="1"/>
  <c r="AZ232" i="5" a="1"/>
  <c r="AZ232" i="5"/>
  <c r="BB232" i="5" s="1" a="1"/>
  <c r="BB232" i="5" s="1"/>
  <c r="AZ233" i="5" a="1"/>
  <c r="AZ233" i="5"/>
  <c r="BB233" i="5" s="1" a="1"/>
  <c r="BB233" i="5" s="1"/>
  <c r="AZ234" i="5" a="1"/>
  <c r="AZ234" i="5"/>
  <c r="BB234" i="5" s="1" a="1"/>
  <c r="BB234" i="5" s="1"/>
  <c r="AZ235" i="5" a="1"/>
  <c r="AZ235" i="5"/>
  <c r="BB235" i="5" s="1" a="1"/>
  <c r="BB235" i="5" s="1"/>
  <c r="AZ236" i="5" a="1"/>
  <c r="AZ236" i="5"/>
  <c r="BB236" i="5" s="1" a="1"/>
  <c r="BB236" i="5" s="1"/>
  <c r="AZ237" i="5" a="1"/>
  <c r="AZ237" i="5"/>
  <c r="BB237" i="5" s="1" a="1"/>
  <c r="BB237" i="5" s="1"/>
  <c r="AZ238" i="5" a="1"/>
  <c r="AZ238" i="5"/>
  <c r="BB238" i="5" s="1" a="1"/>
  <c r="BB238" i="5" s="1"/>
  <c r="AZ239" i="5" a="1"/>
  <c r="AZ239" i="5"/>
  <c r="BB239" i="5" s="1" a="1"/>
  <c r="BB239" i="5" s="1"/>
  <c r="AZ240" i="5" a="1"/>
  <c r="AZ240" i="5"/>
  <c r="BB240" i="5" s="1" a="1"/>
  <c r="BB240" i="5" s="1"/>
  <c r="AZ241" i="5" a="1"/>
  <c r="AZ241" i="5"/>
  <c r="BB241" i="5" s="1" a="1"/>
  <c r="BB241" i="5" s="1"/>
  <c r="AZ242" i="5" a="1"/>
  <c r="AZ242" i="5"/>
  <c r="BB242" i="5" s="1" a="1"/>
  <c r="BB242" i="5" s="1"/>
  <c r="AZ243" i="5" a="1"/>
  <c r="AZ243" i="5"/>
  <c r="BB243" i="5" s="1" a="1"/>
  <c r="BB243" i="5" s="1"/>
  <c r="AZ244" i="5" a="1"/>
  <c r="AZ244" i="5"/>
  <c r="BB244" i="5" s="1" a="1"/>
  <c r="BB244" i="5" s="1"/>
  <c r="AZ245" i="5" a="1"/>
  <c r="AZ245" i="5"/>
  <c r="BB245" i="5" s="1" a="1"/>
  <c r="BB245" i="5" s="1"/>
  <c r="AZ246" i="5" a="1"/>
  <c r="AZ246" i="5"/>
  <c r="BB246" i="5" s="1" a="1"/>
  <c r="BB246" i="5" s="1"/>
  <c r="AZ247" i="5" a="1"/>
  <c r="AZ247" i="5"/>
  <c r="BB247" i="5" s="1" a="1"/>
  <c r="BB247" i="5" s="1"/>
  <c r="AZ248" i="5" a="1"/>
  <c r="AZ248" i="5"/>
  <c r="BB248" i="5" s="1" a="1"/>
  <c r="BB248" i="5" s="1"/>
  <c r="AZ249" i="5" a="1"/>
  <c r="AZ249" i="5"/>
  <c r="BB249" i="5" s="1" a="1"/>
  <c r="BB249" i="5" s="1"/>
  <c r="AZ250" i="5" a="1"/>
  <c r="AZ250" i="5"/>
  <c r="BB250" i="5" s="1" a="1"/>
  <c r="BB250" i="5" s="1"/>
  <c r="AZ251" i="5" a="1"/>
  <c r="AZ251" i="5"/>
  <c r="BB251" i="5" s="1" a="1"/>
  <c r="BB251" i="5" s="1"/>
  <c r="AZ252" i="5" a="1"/>
  <c r="AZ252" i="5"/>
  <c r="BB252" i="5" s="1" a="1"/>
  <c r="BB252" i="5" s="1"/>
  <c r="AZ253" i="5" a="1"/>
  <c r="AZ253" i="5"/>
  <c r="BB253" i="5" s="1" a="1"/>
  <c r="BB253" i="5" s="1"/>
  <c r="AZ254" i="5" a="1"/>
  <c r="AZ254" i="5"/>
  <c r="BB254" i="5" s="1" a="1"/>
  <c r="BB254" i="5" s="1"/>
  <c r="AZ255" i="5" a="1"/>
  <c r="AZ255" i="5"/>
  <c r="BB255" i="5" s="1" a="1"/>
  <c r="BB255" i="5" s="1"/>
  <c r="AZ256" i="5" a="1"/>
  <c r="AZ256" i="5"/>
  <c r="BB256" i="5" s="1" a="1"/>
  <c r="BB256" i="5" s="1"/>
  <c r="AZ257" i="5" a="1"/>
  <c r="AZ257" i="5"/>
  <c r="BB257" i="5" s="1" a="1"/>
  <c r="BB257" i="5" s="1"/>
  <c r="AZ258" i="5" a="1"/>
  <c r="AZ258" i="5"/>
  <c r="BB258" i="5" s="1" a="1"/>
  <c r="BB258" i="5" s="1"/>
  <c r="AZ259" i="5" a="1"/>
  <c r="AZ259" i="5"/>
  <c r="BB259" i="5" s="1" a="1"/>
  <c r="BB259" i="5" s="1"/>
  <c r="AZ260" i="5" a="1"/>
  <c r="AZ260" i="5"/>
  <c r="BB260" i="5" s="1" a="1"/>
  <c r="BB260" i="5" s="1"/>
  <c r="AZ261" i="5" a="1"/>
  <c r="AZ261" i="5"/>
  <c r="BB261" i="5" s="1" a="1"/>
  <c r="BB261" i="5" s="1"/>
  <c r="AZ262" i="5" a="1"/>
  <c r="AZ262" i="5"/>
  <c r="BB262" i="5" s="1" a="1"/>
  <c r="BB262" i="5" s="1"/>
  <c r="AZ263" i="5" a="1"/>
  <c r="AZ263" i="5"/>
  <c r="BB263" i="5" s="1" a="1"/>
  <c r="BB263" i="5" s="1"/>
  <c r="AZ264" i="5" a="1"/>
  <c r="AZ264" i="5"/>
  <c r="BB264" i="5" s="1" a="1"/>
  <c r="BB264" i="5" s="1"/>
  <c r="AZ265" i="5" a="1"/>
  <c r="AZ265" i="5"/>
  <c r="BB265" i="5" s="1" a="1"/>
  <c r="BB265" i="5" s="1"/>
  <c r="AZ266" i="5" a="1"/>
  <c r="AZ266" i="5"/>
  <c r="BB266" i="5" s="1" a="1"/>
  <c r="BB266" i="5" s="1"/>
  <c r="AZ267" i="5" a="1"/>
  <c r="AZ267" i="5"/>
  <c r="BB267" i="5" s="1" a="1"/>
  <c r="BB267" i="5" s="1"/>
  <c r="AZ268" i="5" a="1"/>
  <c r="AZ268" i="5"/>
  <c r="BB268" i="5" s="1" a="1"/>
  <c r="BB268" i="5" s="1"/>
  <c r="AZ269" i="5" a="1"/>
  <c r="AZ269" i="5"/>
  <c r="BB269" i="5" s="1" a="1"/>
  <c r="BB269" i="5" s="1"/>
  <c r="AZ270" i="5" a="1"/>
  <c r="AZ270" i="5"/>
  <c r="BB270" i="5" s="1" a="1"/>
  <c r="BB270" i="5" s="1"/>
  <c r="AZ271" i="5" a="1"/>
  <c r="AZ271" i="5"/>
  <c r="BB271" i="5" s="1" a="1"/>
  <c r="BB271" i="5" s="1"/>
  <c r="AZ272" i="5" a="1"/>
  <c r="AZ272" i="5"/>
  <c r="BB272" i="5" s="1" a="1"/>
  <c r="BB272" i="5" s="1"/>
  <c r="AZ273" i="5" a="1"/>
  <c r="AZ273" i="5"/>
  <c r="BB273" i="5" s="1" a="1"/>
  <c r="BB273" i="5" s="1"/>
  <c r="AZ274" i="5" a="1"/>
  <c r="AZ274" i="5"/>
  <c r="BB274" i="5" s="1" a="1"/>
  <c r="BB274" i="5" s="1"/>
  <c r="AZ275" i="5" a="1"/>
  <c r="AZ275" i="5"/>
  <c r="BB275" i="5" s="1" a="1"/>
  <c r="BB275" i="5" s="1"/>
  <c r="AZ276" i="5" a="1"/>
  <c r="AZ276" i="5"/>
  <c r="BB276" i="5" s="1" a="1"/>
  <c r="BB276" i="5" s="1"/>
  <c r="AZ277" i="5" a="1"/>
  <c r="AZ277" i="5"/>
  <c r="BB277" i="5" s="1" a="1"/>
  <c r="BB277" i="5" s="1"/>
  <c r="AZ278" i="5" a="1"/>
  <c r="AZ278" i="5"/>
  <c r="BB278" i="5" s="1" a="1"/>
  <c r="BB278" i="5" s="1"/>
  <c r="AZ279" i="5" a="1"/>
  <c r="AZ279" i="5"/>
  <c r="BB279" i="5" s="1" a="1"/>
  <c r="BB279" i="5" s="1"/>
  <c r="AZ280" i="5" a="1"/>
  <c r="AZ280" i="5"/>
  <c r="BB280" i="5" s="1" a="1"/>
  <c r="BB280" i="5" s="1"/>
  <c r="AZ281" i="5" a="1"/>
  <c r="AZ281" i="5"/>
  <c r="BB281" i="5" s="1" a="1"/>
  <c r="BB281" i="5" s="1"/>
  <c r="AZ282" i="5" a="1"/>
  <c r="AZ282" i="5"/>
  <c r="BB282" i="5" s="1" a="1"/>
  <c r="BB282" i="5" s="1"/>
  <c r="AZ283" i="5" a="1"/>
  <c r="AZ283" i="5"/>
  <c r="BB283" i="5" s="1" a="1"/>
  <c r="BB283" i="5" s="1"/>
  <c r="AZ284" i="5" a="1"/>
  <c r="AZ284" i="5"/>
  <c r="BB284" i="5" s="1" a="1"/>
  <c r="BB284" i="5" s="1"/>
  <c r="AZ285" i="5" a="1"/>
  <c r="AZ285" i="5"/>
  <c r="BB285" i="5" s="1" a="1"/>
  <c r="BB285" i="5" s="1"/>
  <c r="AZ286" i="5" a="1"/>
  <c r="AZ286" i="5"/>
  <c r="BB286" i="5" s="1" a="1"/>
  <c r="BB286" i="5" s="1"/>
  <c r="AZ287" i="5" a="1"/>
  <c r="AZ287" i="5"/>
  <c r="BB287" i="5" s="1" a="1"/>
  <c r="BB287" i="5" s="1"/>
  <c r="AZ288" i="5" a="1"/>
  <c r="AZ288" i="5"/>
  <c r="BB288" i="5" s="1" a="1"/>
  <c r="BB288" i="5" s="1"/>
  <c r="AZ289" i="5" a="1"/>
  <c r="AZ289" i="5"/>
  <c r="BB289" i="5" s="1" a="1"/>
  <c r="BB289" i="5" s="1"/>
  <c r="AZ290" i="5" a="1"/>
  <c r="AZ290" i="5"/>
  <c r="BB290" i="5" s="1" a="1"/>
  <c r="BB290" i="5" s="1"/>
  <c r="AZ291" i="5" a="1"/>
  <c r="AZ291" i="5"/>
  <c r="BB291" i="5" s="1" a="1"/>
  <c r="BB291" i="5" s="1"/>
  <c r="AZ292" i="5" a="1"/>
  <c r="AZ292" i="5"/>
  <c r="BB292" i="5" s="1" a="1"/>
  <c r="BB292" i="5" s="1"/>
  <c r="AZ293" i="5" a="1"/>
  <c r="AZ293" i="5"/>
  <c r="BB293" i="5" s="1" a="1"/>
  <c r="BB293" i="5" s="1"/>
  <c r="AZ294" i="5" a="1"/>
  <c r="AZ294" i="5"/>
  <c r="BB294" i="5" s="1" a="1"/>
  <c r="BB294" i="5" s="1"/>
  <c r="AZ295" i="5" a="1"/>
  <c r="AZ295" i="5"/>
  <c r="BB295" i="5" s="1" a="1"/>
  <c r="BB295" i="5" s="1"/>
  <c r="AZ296" i="5" a="1"/>
  <c r="AZ296" i="5"/>
  <c r="BB296" i="5" s="1" a="1"/>
  <c r="BB296" i="5" s="1"/>
  <c r="AZ297" i="5" a="1"/>
  <c r="AZ297" i="5"/>
  <c r="BB297" i="5" s="1" a="1"/>
  <c r="BB297" i="5" s="1"/>
  <c r="AZ298" i="5" a="1"/>
  <c r="AZ298" i="5"/>
  <c r="BB298" i="5" s="1" a="1"/>
  <c r="BB298" i="5" s="1"/>
  <c r="AZ299" i="5" a="1"/>
  <c r="AZ299" i="5"/>
  <c r="BB299" i="5" s="1" a="1"/>
  <c r="BB299" i="5" s="1"/>
  <c r="AZ300" i="5" a="1"/>
  <c r="AZ300" i="5"/>
  <c r="BB300" i="5" s="1" a="1"/>
  <c r="BB300" i="5" s="1"/>
  <c r="AZ301" i="5" a="1"/>
  <c r="AZ301" i="5"/>
  <c r="BB301" i="5" s="1" a="1"/>
  <c r="BB301" i="5" s="1"/>
  <c r="AZ302" i="5" a="1"/>
  <c r="AZ302" i="5"/>
  <c r="BB302" i="5" s="1" a="1"/>
  <c r="BB302" i="5" s="1"/>
  <c r="AZ303" i="5" a="1"/>
  <c r="AZ303" i="5"/>
  <c r="BB303" i="5" s="1" a="1"/>
  <c r="BB303" i="5" s="1"/>
  <c r="AZ304" i="5" a="1"/>
  <c r="AZ304" i="5"/>
  <c r="BB304" i="5" s="1" a="1"/>
  <c r="BB304" i="5" s="1"/>
  <c r="AZ305" i="5" a="1"/>
  <c r="AZ305" i="5"/>
  <c r="BB305" i="5" s="1" a="1"/>
  <c r="BB305" i="5" s="1"/>
  <c r="AZ306" i="5" a="1"/>
  <c r="AZ306" i="5"/>
  <c r="BB306" i="5" s="1" a="1"/>
  <c r="BB306" i="5" s="1"/>
  <c r="AZ307" i="5" a="1"/>
  <c r="AZ307" i="5"/>
  <c r="BB307" i="5" s="1" a="1"/>
  <c r="BB307" i="5" s="1"/>
  <c r="AZ308" i="5" a="1"/>
  <c r="AZ308" i="5"/>
  <c r="BB308" i="5" s="1" a="1"/>
  <c r="BB308" i="5" s="1"/>
  <c r="AZ309" i="5" a="1"/>
  <c r="AZ309" i="5"/>
  <c r="BB309" i="5" s="1" a="1"/>
  <c r="BB309" i="5" s="1"/>
  <c r="AZ310" i="5" a="1"/>
  <c r="AZ310" i="5"/>
  <c r="BB310" i="5" s="1" a="1"/>
  <c r="BB310" i="5" s="1"/>
  <c r="AZ311" i="5" a="1"/>
  <c r="AZ311" i="5"/>
  <c r="BB311" i="5" s="1" a="1"/>
  <c r="BB311" i="5" s="1"/>
  <c r="AZ312" i="5" a="1"/>
  <c r="AZ312" i="5"/>
  <c r="BB312" i="5" s="1" a="1"/>
  <c r="BB312" i="5" s="1"/>
  <c r="AZ313" i="5" a="1"/>
  <c r="AZ313" i="5"/>
  <c r="BB313" i="5" s="1" a="1"/>
  <c r="BB313" i="5" s="1"/>
  <c r="AZ314" i="5" a="1"/>
  <c r="AZ314" i="5"/>
  <c r="BB314" i="5" s="1" a="1"/>
  <c r="BB314" i="5" s="1"/>
  <c r="AZ315" i="5" a="1"/>
  <c r="AZ315" i="5"/>
  <c r="BB315" i="5" s="1" a="1"/>
  <c r="BB315" i="5" s="1"/>
  <c r="AZ316" i="5" a="1"/>
  <c r="AZ316" i="5"/>
  <c r="BB316" i="5" s="1" a="1"/>
  <c r="BB316" i="5" s="1"/>
  <c r="AZ317" i="5" a="1"/>
  <c r="AZ317" i="5"/>
  <c r="BB317" i="5" s="1" a="1"/>
  <c r="BB317" i="5" s="1"/>
  <c r="AZ318" i="5" a="1"/>
  <c r="AZ318" i="5"/>
  <c r="BB318" i="5" s="1" a="1"/>
  <c r="BB318" i="5" s="1"/>
  <c r="AZ319" i="5" a="1"/>
  <c r="AZ319" i="5"/>
  <c r="BB319" i="5" s="1" a="1"/>
  <c r="BB319" i="5" s="1"/>
  <c r="AZ320" i="5" a="1"/>
  <c r="AZ320" i="5"/>
  <c r="BB320" i="5" s="1" a="1"/>
  <c r="BB320" i="5" s="1"/>
  <c r="AZ321" i="5" a="1"/>
  <c r="AZ321" i="5"/>
  <c r="BB321" i="5" s="1" a="1"/>
  <c r="BB321" i="5" s="1"/>
  <c r="AZ322" i="5" a="1"/>
  <c r="AZ322" i="5"/>
  <c r="BB322" i="5" s="1" a="1"/>
  <c r="BB322" i="5" s="1"/>
  <c r="AZ323" i="5" a="1"/>
  <c r="AZ323" i="5"/>
  <c r="BB323" i="5" s="1" a="1"/>
  <c r="BB323" i="5" s="1"/>
  <c r="AZ324" i="5" a="1"/>
  <c r="AZ324" i="5"/>
  <c r="BB324" i="5" s="1" a="1"/>
  <c r="BB324" i="5" s="1"/>
  <c r="AZ325" i="5" a="1"/>
  <c r="AZ325" i="5"/>
  <c r="BB325" i="5" s="1" a="1"/>
  <c r="BB325" i="5" s="1"/>
  <c r="AZ326" i="5" a="1"/>
  <c r="AZ326" i="5"/>
  <c r="BB326" i="5" s="1" a="1"/>
  <c r="BB326" i="5" s="1"/>
  <c r="AZ327" i="5" a="1"/>
  <c r="AZ327" i="5"/>
  <c r="BB327" i="5" s="1" a="1"/>
  <c r="BB327" i="5" s="1"/>
  <c r="AZ328" i="5" a="1"/>
  <c r="AZ328" i="5"/>
  <c r="BB328" i="5" s="1" a="1"/>
  <c r="BB328" i="5" s="1"/>
  <c r="AZ329" i="5" a="1"/>
  <c r="AZ329" i="5"/>
  <c r="BB329" i="5" s="1" a="1"/>
  <c r="BB329" i="5" s="1"/>
  <c r="AZ330" i="5" a="1"/>
  <c r="AZ330" i="5"/>
  <c r="BB330" i="5" s="1" a="1"/>
  <c r="BB330" i="5" s="1"/>
  <c r="AZ331" i="5" a="1"/>
  <c r="AZ331" i="5"/>
  <c r="BB331" i="5" s="1" a="1"/>
  <c r="BB331" i="5" s="1"/>
  <c r="AZ332" i="5" a="1"/>
  <c r="AZ332" i="5"/>
  <c r="BB332" i="5" s="1" a="1"/>
  <c r="BB332" i="5" s="1"/>
  <c r="AZ333" i="5" a="1"/>
  <c r="AZ333" i="5"/>
  <c r="BB333" i="5" s="1" a="1"/>
  <c r="BB333" i="5" s="1"/>
  <c r="AZ334" i="5" a="1"/>
  <c r="AZ334" i="5"/>
  <c r="BB334" i="5" s="1" a="1"/>
  <c r="BB334" i="5" s="1"/>
  <c r="AZ335" i="5" a="1"/>
  <c r="AZ335" i="5"/>
  <c r="BB335" i="5" s="1" a="1"/>
  <c r="BB335" i="5" s="1"/>
  <c r="AZ336" i="5" a="1"/>
  <c r="AZ336" i="5"/>
  <c r="BB336" i="5" s="1" a="1"/>
  <c r="BB336" i="5" s="1"/>
  <c r="AZ337" i="5" a="1"/>
  <c r="AZ337" i="5"/>
  <c r="BB337" i="5" s="1" a="1"/>
  <c r="BB337" i="5" s="1"/>
  <c r="AZ338" i="5" a="1"/>
  <c r="AZ338" i="5"/>
  <c r="BB338" i="5" s="1" a="1"/>
  <c r="BB338" i="5" s="1"/>
  <c r="AZ339" i="5" a="1"/>
  <c r="AZ339" i="5"/>
  <c r="BB339" i="5" s="1" a="1"/>
  <c r="BB339" i="5" s="1"/>
  <c r="AZ340" i="5" a="1"/>
  <c r="AZ340" i="5"/>
  <c r="BB340" i="5" s="1" a="1"/>
  <c r="BB340" i="5" s="1"/>
  <c r="AZ341" i="5" a="1"/>
  <c r="AZ341" i="5"/>
  <c r="BB341" i="5" s="1" a="1"/>
  <c r="BB341" i="5" s="1"/>
  <c r="AZ342" i="5" a="1"/>
  <c r="AZ342" i="5"/>
  <c r="BB342" i="5" s="1" a="1"/>
  <c r="BB342" i="5" s="1"/>
  <c r="AZ343" i="5" a="1"/>
  <c r="AZ343" i="5"/>
  <c r="BB343" i="5" s="1" a="1"/>
  <c r="BB343" i="5" s="1"/>
  <c r="AZ344" i="5" a="1"/>
  <c r="AZ344" i="5"/>
  <c r="BB344" i="5" s="1" a="1"/>
  <c r="BB344" i="5" s="1"/>
  <c r="AZ345" i="5" a="1"/>
  <c r="AZ345" i="5"/>
  <c r="BB345" i="5" s="1" a="1"/>
  <c r="BB345" i="5" s="1"/>
  <c r="AZ346" i="5" a="1"/>
  <c r="AZ346" i="5"/>
  <c r="BB346" i="5" s="1" a="1"/>
  <c r="BB346" i="5" s="1"/>
  <c r="AZ347" i="5" a="1"/>
  <c r="AZ347" i="5"/>
  <c r="BB347" i="5" s="1" a="1"/>
  <c r="BB347" i="5" s="1"/>
  <c r="AZ348" i="5" a="1"/>
  <c r="AZ348" i="5"/>
  <c r="BB348" i="5" s="1" a="1"/>
  <c r="BB348" i="5" s="1"/>
  <c r="AZ349" i="5" a="1"/>
  <c r="AZ349" i="5"/>
  <c r="BB349" i="5" s="1" a="1"/>
  <c r="BB349" i="5" s="1"/>
  <c r="AZ350" i="5" a="1"/>
  <c r="AZ350" i="5"/>
  <c r="BB350" i="5" s="1" a="1"/>
  <c r="BB350" i="5" s="1"/>
  <c r="AZ351" i="5" a="1"/>
  <c r="AZ351" i="5"/>
  <c r="BB351" i="5" s="1" a="1"/>
  <c r="BB351" i="5" s="1"/>
  <c r="AZ352" i="5" a="1"/>
  <c r="AZ352" i="5"/>
  <c r="BB352" i="5" s="1" a="1"/>
  <c r="BB352" i="5" s="1"/>
  <c r="AZ353" i="5" a="1"/>
  <c r="AZ353" i="5"/>
  <c r="BB353" i="5" s="1" a="1"/>
  <c r="BB353" i="5" s="1"/>
  <c r="AZ354" i="5" a="1"/>
  <c r="AZ354" i="5"/>
  <c r="BB354" i="5" s="1" a="1"/>
  <c r="BB354" i="5" s="1"/>
  <c r="AZ355" i="5" a="1"/>
  <c r="AZ355" i="5"/>
  <c r="BB355" i="5" s="1" a="1"/>
  <c r="BB355" i="5" s="1"/>
  <c r="AZ356" i="5" a="1"/>
  <c r="AZ356" i="5"/>
  <c r="BB356" i="5" s="1" a="1"/>
  <c r="BB356" i="5" s="1"/>
  <c r="AZ357" i="5" a="1"/>
  <c r="AZ357" i="5"/>
  <c r="BB357" i="5" s="1" a="1"/>
  <c r="BB357" i="5" s="1"/>
  <c r="AZ358" i="5" a="1"/>
  <c r="AZ358" i="5"/>
  <c r="BB358" i="5" s="1" a="1"/>
  <c r="BB358" i="5" s="1"/>
  <c r="AZ359" i="5" a="1"/>
  <c r="AZ359" i="5"/>
  <c r="BB359" i="5" s="1" a="1"/>
  <c r="BB359" i="5" s="1"/>
  <c r="AZ360" i="5" a="1"/>
  <c r="AZ360" i="5"/>
  <c r="BB360" i="5" s="1" a="1"/>
  <c r="BB360" i="5" s="1"/>
  <c r="AZ361" i="5" a="1"/>
  <c r="AZ361" i="5"/>
  <c r="BB361" i="5" s="1" a="1"/>
  <c r="BB361" i="5" s="1"/>
  <c r="AZ362" i="5" a="1"/>
  <c r="AZ362" i="5"/>
  <c r="BB362" i="5" s="1" a="1"/>
  <c r="BB362" i="5" s="1"/>
  <c r="AZ363" i="5" a="1"/>
  <c r="AZ363" i="5"/>
  <c r="BB363" i="5" s="1" a="1"/>
  <c r="BB363" i="5" s="1"/>
  <c r="AZ364" i="5" a="1"/>
  <c r="AZ364" i="5"/>
  <c r="BB364" i="5" s="1" a="1"/>
  <c r="BB364" i="5" s="1"/>
  <c r="AZ365" i="5" a="1"/>
  <c r="AZ365" i="5"/>
  <c r="BB365" i="5" s="1" a="1"/>
  <c r="BB365" i="5" s="1"/>
  <c r="AZ366" i="5" a="1"/>
  <c r="AZ366" i="5"/>
  <c r="BB366" i="5" s="1" a="1"/>
  <c r="BB366" i="5" s="1"/>
  <c r="AZ367" i="5" a="1"/>
  <c r="AZ367" i="5"/>
  <c r="BB367" i="5" s="1" a="1"/>
  <c r="BB367" i="5" s="1"/>
  <c r="AZ368" i="5" a="1"/>
  <c r="AZ368" i="5"/>
  <c r="BB368" i="5" s="1" a="1"/>
  <c r="BB368" i="5" s="1"/>
  <c r="AZ369" i="5" a="1"/>
  <c r="AZ369" i="5"/>
  <c r="BB369" i="5" s="1" a="1"/>
  <c r="BB369" i="5" s="1"/>
  <c r="AZ370" i="5" a="1"/>
  <c r="AZ370" i="5"/>
  <c r="BB370" i="5" s="1" a="1"/>
  <c r="BB370" i="5" s="1"/>
  <c r="AZ371" i="5" a="1"/>
  <c r="AZ371" i="5"/>
  <c r="BB371" i="5" s="1" a="1"/>
  <c r="BB371" i="5" s="1"/>
  <c r="AZ372" i="5" a="1"/>
  <c r="AZ372" i="5"/>
  <c r="BB372" i="5" s="1" a="1"/>
  <c r="BB372" i="5" s="1"/>
  <c r="AZ373" i="5" a="1"/>
  <c r="AZ373" i="5"/>
  <c r="BB373" i="5" s="1" a="1"/>
  <c r="BB373" i="5" s="1"/>
  <c r="AZ374" i="5" a="1"/>
  <c r="AZ374" i="5"/>
  <c r="BB374" i="5" s="1" a="1"/>
  <c r="BB374" i="5" s="1"/>
  <c r="AZ375" i="5" a="1"/>
  <c r="AZ375" i="5"/>
  <c r="BB375" i="5" s="1" a="1"/>
  <c r="BB375" i="5" s="1"/>
  <c r="AZ376" i="5" a="1"/>
  <c r="AZ376" i="5"/>
  <c r="BB376" i="5" s="1" a="1"/>
  <c r="BB376" i="5" s="1"/>
  <c r="AZ377" i="5" a="1"/>
  <c r="AZ377" i="5"/>
  <c r="BB377" i="5" s="1" a="1"/>
  <c r="BB377" i="5" s="1"/>
  <c r="AZ378" i="5" a="1"/>
  <c r="AZ378" i="5"/>
  <c r="BB378" i="5" s="1" a="1"/>
  <c r="BB378" i="5" s="1"/>
  <c r="AZ379" i="5" a="1"/>
  <c r="AZ379" i="5"/>
  <c r="BB379" i="5" s="1" a="1"/>
  <c r="BB379" i="5" s="1"/>
  <c r="AZ380" i="5" a="1"/>
  <c r="AZ380" i="5"/>
  <c r="BB380" i="5" s="1" a="1"/>
  <c r="BB380" i="5" s="1"/>
  <c r="AZ381" i="5" a="1"/>
  <c r="AZ381" i="5"/>
  <c r="BB381" i="5" s="1" a="1"/>
  <c r="BB381" i="5" s="1"/>
  <c r="AZ382" i="5" a="1"/>
  <c r="AZ382" i="5"/>
  <c r="BB382" i="5" s="1" a="1"/>
  <c r="BB382" i="5" s="1"/>
  <c r="AZ383" i="5" a="1"/>
  <c r="AZ383" i="5"/>
  <c r="BB383" i="5" s="1" a="1"/>
  <c r="BB383" i="5" s="1"/>
  <c r="AZ384" i="5" a="1"/>
  <c r="AZ384" i="5"/>
  <c r="BB384" i="5" s="1" a="1"/>
  <c r="BB384" i="5" s="1"/>
  <c r="AZ385" i="5" a="1"/>
  <c r="AZ385" i="5"/>
  <c r="BB385" i="5" s="1" a="1"/>
  <c r="BB385" i="5" s="1"/>
  <c r="AZ386" i="5" a="1"/>
  <c r="AZ386" i="5"/>
  <c r="BB386" i="5" s="1" a="1"/>
  <c r="BB386" i="5" s="1"/>
  <c r="AZ387" i="5" a="1"/>
  <c r="AZ387" i="5"/>
  <c r="BB387" i="5" s="1" a="1"/>
  <c r="BB387" i="5" s="1"/>
  <c r="AZ388" i="5" a="1"/>
  <c r="AZ388" i="5"/>
  <c r="BB388" i="5" s="1" a="1"/>
  <c r="BB388" i="5" s="1"/>
  <c r="AZ389" i="5" a="1"/>
  <c r="AZ389" i="5"/>
  <c r="BB389" i="5" s="1" a="1"/>
  <c r="BB389" i="5" s="1"/>
  <c r="AZ390" i="5" a="1"/>
  <c r="AZ390" i="5"/>
  <c r="BB390" i="5" s="1" a="1"/>
  <c r="BB390" i="5" s="1"/>
  <c r="AZ391" i="5" a="1"/>
  <c r="AZ391" i="5"/>
  <c r="BB391" i="5" s="1" a="1"/>
  <c r="BB391" i="5" s="1"/>
  <c r="AZ392" i="5" a="1"/>
  <c r="AZ392" i="5"/>
  <c r="BB392" i="5" s="1" a="1"/>
  <c r="BB392" i="5" s="1"/>
  <c r="AZ393" i="5" a="1"/>
  <c r="AZ393" i="5"/>
  <c r="BB393" i="5" s="1" a="1"/>
  <c r="BB393" i="5" s="1"/>
  <c r="AZ394" i="5" a="1"/>
  <c r="AZ394" i="5"/>
  <c r="BB394" i="5" s="1" a="1"/>
  <c r="BB394" i="5" s="1"/>
  <c r="AZ395" i="5" a="1"/>
  <c r="AZ395" i="5"/>
  <c r="BB395" i="5" s="1" a="1"/>
  <c r="BB395" i="5" s="1"/>
  <c r="AZ396" i="5" a="1"/>
  <c r="AZ396" i="5"/>
  <c r="BB396" i="5" s="1" a="1"/>
  <c r="BB396" i="5" s="1"/>
  <c r="AZ397" i="5" a="1"/>
  <c r="AZ397" i="5"/>
  <c r="BB397" i="5" s="1" a="1"/>
  <c r="BB397" i="5" s="1"/>
  <c r="AZ398" i="5" a="1"/>
  <c r="AZ398" i="5"/>
  <c r="BB398" i="5" s="1" a="1"/>
  <c r="BB398" i="5" s="1"/>
  <c r="AZ399" i="5" a="1"/>
  <c r="AZ399" i="5"/>
  <c r="BB399" i="5" s="1" a="1"/>
  <c r="BB399" i="5" s="1"/>
  <c r="AZ400" i="5" a="1"/>
  <c r="AZ400" i="5"/>
  <c r="BB400" i="5" s="1" a="1"/>
  <c r="BB400" i="5" s="1"/>
  <c r="AZ401" i="5" a="1"/>
  <c r="AZ401" i="5"/>
  <c r="BB401" i="5" s="1" a="1"/>
  <c r="BB401" i="5" s="1"/>
  <c r="AZ402" i="5" a="1"/>
  <c r="AZ402" i="5"/>
  <c r="BB402" i="5" s="1" a="1"/>
  <c r="BB402" i="5" s="1"/>
  <c r="AZ403" i="5" a="1"/>
  <c r="AZ403" i="5"/>
  <c r="BB403" i="5" s="1" a="1"/>
  <c r="BB403" i="5" s="1"/>
  <c r="AZ404" i="5" a="1"/>
  <c r="AZ404" i="5"/>
  <c r="BB404" i="5" s="1" a="1"/>
  <c r="BB404" i="5" s="1"/>
  <c r="AZ405" i="5" a="1"/>
  <c r="AZ405" i="5"/>
  <c r="BB405" i="5" s="1" a="1"/>
  <c r="BB405" i="5" s="1"/>
  <c r="AZ406" i="5" a="1"/>
  <c r="AZ406" i="5"/>
  <c r="BB406" i="5" s="1" a="1"/>
  <c r="BB406" i="5" s="1"/>
  <c r="AZ407" i="5" a="1"/>
  <c r="AZ407" i="5"/>
  <c r="BB407" i="5" s="1" a="1"/>
  <c r="BB407" i="5" s="1"/>
  <c r="AZ408" i="5" a="1"/>
  <c r="AZ408" i="5"/>
  <c r="BB408" i="5" s="1" a="1"/>
  <c r="BB408" i="5" s="1"/>
  <c r="AZ409" i="5" a="1"/>
  <c r="AZ409" i="5"/>
  <c r="BB409" i="5" s="1" a="1"/>
  <c r="BB409" i="5" s="1"/>
  <c r="AZ410" i="5" a="1"/>
  <c r="AZ410" i="5"/>
  <c r="BB410" i="5" s="1" a="1"/>
  <c r="BB410" i="5" s="1"/>
  <c r="AZ411" i="5" a="1"/>
  <c r="AZ411" i="5"/>
  <c r="BB411" i="5" s="1" a="1"/>
  <c r="BB411" i="5" s="1"/>
  <c r="AZ412" i="5" a="1"/>
  <c r="AZ412" i="5"/>
  <c r="BB412" i="5" s="1" a="1"/>
  <c r="BB412" i="5" s="1"/>
  <c r="AZ413" i="5" a="1"/>
  <c r="AZ413" i="5"/>
  <c r="BB413" i="5" s="1" a="1"/>
  <c r="BB413" i="5" s="1"/>
  <c r="AZ414" i="5" a="1"/>
  <c r="AZ414" i="5"/>
  <c r="BB414" i="5" s="1" a="1"/>
  <c r="BB414" i="5" s="1"/>
  <c r="AZ415" i="5" a="1"/>
  <c r="AZ415" i="5"/>
  <c r="BB415" i="5" s="1" a="1"/>
  <c r="BB415" i="5" s="1"/>
  <c r="AZ416" i="5" a="1"/>
  <c r="AZ416" i="5"/>
  <c r="BB416" i="5" s="1" a="1"/>
  <c r="BB416" i="5" s="1"/>
  <c r="AZ417" i="5" a="1"/>
  <c r="AZ417" i="5"/>
  <c r="BB417" i="5" s="1" a="1"/>
  <c r="BB417" i="5" s="1"/>
  <c r="AZ418" i="5" a="1"/>
  <c r="AZ418" i="5"/>
  <c r="BB418" i="5" s="1" a="1"/>
  <c r="BB418" i="5" s="1"/>
  <c r="AZ419" i="5" a="1"/>
  <c r="AZ419" i="5"/>
  <c r="BB419" i="5" s="1" a="1"/>
  <c r="BB419" i="5" s="1"/>
  <c r="AZ420" i="5" a="1"/>
  <c r="AZ420" i="5"/>
  <c r="BB420" i="5" s="1" a="1"/>
  <c r="BB420" i="5" s="1"/>
  <c r="AZ421" i="5" a="1"/>
  <c r="AZ421" i="5"/>
  <c r="BB421" i="5" s="1" a="1"/>
  <c r="BB421" i="5" s="1"/>
  <c r="AZ422" i="5" a="1"/>
  <c r="AZ422" i="5"/>
  <c r="BB422" i="5" s="1" a="1"/>
  <c r="BB422" i="5" s="1"/>
  <c r="AZ423" i="5" a="1"/>
  <c r="AZ423" i="5"/>
  <c r="BB423" i="5" s="1" a="1"/>
  <c r="BB423" i="5" s="1"/>
  <c r="AZ424" i="5" a="1"/>
  <c r="AZ424" i="5"/>
  <c r="BB424" i="5" s="1" a="1"/>
  <c r="BB424" i="5" s="1"/>
  <c r="AZ425" i="5" a="1"/>
  <c r="AZ425" i="5"/>
  <c r="BB425" i="5" s="1" a="1"/>
  <c r="BB425" i="5" s="1"/>
  <c r="AZ426" i="5" a="1"/>
  <c r="AZ426" i="5"/>
  <c r="BB426" i="5" s="1" a="1"/>
  <c r="BB426" i="5" s="1"/>
  <c r="AZ427" i="5" a="1"/>
  <c r="AZ427" i="5"/>
  <c r="BB427" i="5" s="1" a="1"/>
  <c r="BB427" i="5" s="1"/>
  <c r="AZ428" i="5" a="1"/>
  <c r="AZ428" i="5"/>
  <c r="BB428" i="5" s="1" a="1"/>
  <c r="BB428" i="5" s="1"/>
  <c r="AZ429" i="5" a="1"/>
  <c r="AZ429" i="5"/>
  <c r="BB429" i="5" s="1" a="1"/>
  <c r="BB429" i="5" s="1"/>
  <c r="AZ430" i="5" a="1"/>
  <c r="AZ430" i="5"/>
  <c r="BB430" i="5" s="1" a="1"/>
  <c r="BB430" i="5" s="1"/>
  <c r="AZ431" i="5" a="1"/>
  <c r="AZ431" i="5"/>
  <c r="BB431" i="5" s="1" a="1"/>
  <c r="BB431" i="5" s="1"/>
  <c r="AZ432" i="5" a="1"/>
  <c r="AZ432" i="5"/>
  <c r="BB432" i="5" s="1" a="1"/>
  <c r="BB432" i="5" s="1"/>
  <c r="AZ433" i="5" a="1"/>
  <c r="AZ433" i="5"/>
  <c r="BB433" i="5" s="1" a="1"/>
  <c r="BB433" i="5" s="1"/>
  <c r="AZ434" i="5" a="1"/>
  <c r="AZ434" i="5"/>
  <c r="BB434" i="5" s="1" a="1"/>
  <c r="BB434" i="5" s="1"/>
  <c r="AZ435" i="5" a="1"/>
  <c r="AZ435" i="5"/>
  <c r="BB435" i="5" s="1" a="1"/>
  <c r="BB435" i="5" s="1"/>
  <c r="AZ436" i="5" a="1"/>
  <c r="AZ436" i="5"/>
  <c r="BB436" i="5" s="1" a="1"/>
  <c r="BB436" i="5" s="1"/>
  <c r="AZ437" i="5" a="1"/>
  <c r="AZ437" i="5"/>
  <c r="BB437" i="5" s="1" a="1"/>
  <c r="BB437" i="5" s="1"/>
  <c r="AZ438" i="5" a="1"/>
  <c r="AZ438" i="5"/>
  <c r="BB438" i="5" s="1" a="1"/>
  <c r="BB438" i="5" s="1"/>
  <c r="AZ439" i="5" a="1"/>
  <c r="AZ439" i="5"/>
  <c r="BB439" i="5" s="1" a="1"/>
  <c r="BB439" i="5" s="1"/>
  <c r="AZ440" i="5" a="1"/>
  <c r="AZ440" i="5"/>
  <c r="BB440" i="5" s="1" a="1"/>
  <c r="BB440" i="5" s="1"/>
  <c r="AZ441" i="5" a="1"/>
  <c r="AZ441" i="5"/>
  <c r="BB441" i="5" s="1" a="1"/>
  <c r="BB441" i="5" s="1"/>
  <c r="AZ442" i="5" a="1"/>
  <c r="AZ442" i="5"/>
  <c r="BB442" i="5" s="1" a="1"/>
  <c r="BB442" i="5" s="1"/>
  <c r="AZ443" i="5" a="1"/>
  <c r="AZ443" i="5"/>
  <c r="BB443" i="5" s="1" a="1"/>
  <c r="BB443" i="5" s="1"/>
  <c r="AZ444" i="5" a="1"/>
  <c r="AZ444" i="5"/>
  <c r="BB444" i="5" s="1" a="1"/>
  <c r="BB444" i="5" s="1"/>
  <c r="AZ445" i="5" a="1"/>
  <c r="AZ445" i="5"/>
  <c r="BB445" i="5" s="1" a="1"/>
  <c r="BB445" i="5" s="1"/>
  <c r="AZ446" i="5" a="1"/>
  <c r="AZ446" i="5"/>
  <c r="BB446" i="5" s="1" a="1"/>
  <c r="BB446" i="5" s="1"/>
  <c r="AZ447" i="5" a="1"/>
  <c r="AZ447" i="5"/>
  <c r="BB447" i="5" s="1" a="1"/>
  <c r="BB447" i="5" s="1"/>
  <c r="AZ448" i="5" a="1"/>
  <c r="AZ448" i="5"/>
  <c r="BB448" i="5" s="1" a="1"/>
  <c r="BB448" i="5" s="1"/>
  <c r="AZ449" i="5" a="1"/>
  <c r="AZ449" i="5"/>
  <c r="BB449" i="5" s="1" a="1"/>
  <c r="BB449" i="5" s="1"/>
  <c r="AZ450" i="5" a="1"/>
  <c r="AZ450" i="5"/>
  <c r="BB450" i="5" s="1" a="1"/>
  <c r="BB450" i="5" s="1"/>
  <c r="AZ451" i="5" a="1"/>
  <c r="AZ451" i="5"/>
  <c r="BB451" i="5" s="1" a="1"/>
  <c r="BB451" i="5" s="1"/>
  <c r="AZ452" i="5" a="1"/>
  <c r="AZ452" i="5"/>
  <c r="BB452" i="5" s="1" a="1"/>
  <c r="BB452" i="5" s="1"/>
  <c r="AZ453" i="5" a="1"/>
  <c r="AZ453" i="5"/>
  <c r="BB453" i="5" s="1" a="1"/>
  <c r="BB453" i="5" s="1"/>
  <c r="AZ454" i="5" a="1"/>
  <c r="AZ454" i="5"/>
  <c r="BB454" i="5" s="1" a="1"/>
  <c r="BB454" i="5" s="1"/>
  <c r="AZ455" i="5" a="1"/>
  <c r="AZ455" i="5"/>
  <c r="BB455" i="5" s="1" a="1"/>
  <c r="BB455" i="5" s="1"/>
  <c r="AZ456" i="5" a="1"/>
  <c r="AZ456" i="5"/>
  <c r="BB456" i="5" s="1" a="1"/>
  <c r="BB456" i="5" s="1"/>
  <c r="AZ457" i="5" a="1"/>
  <c r="AZ457" i="5"/>
  <c r="BB457" i="5" s="1" a="1"/>
  <c r="BB457" i="5" s="1"/>
  <c r="AZ458" i="5" a="1"/>
  <c r="AZ458" i="5"/>
  <c r="BB458" i="5" s="1" a="1"/>
  <c r="BB458" i="5" s="1"/>
  <c r="AZ459" i="5" a="1"/>
  <c r="AZ459" i="5"/>
  <c r="BB459" i="5" s="1" a="1"/>
  <c r="BB459" i="5" s="1"/>
  <c r="AZ460" i="5" a="1"/>
  <c r="AZ460" i="5"/>
  <c r="BB460" i="5" s="1" a="1"/>
  <c r="BB460" i="5" s="1"/>
  <c r="AZ461" i="5" a="1"/>
  <c r="AZ461" i="5"/>
  <c r="BB461" i="5" s="1" a="1"/>
  <c r="BB461" i="5" s="1"/>
  <c r="AZ462" i="5" a="1"/>
  <c r="AZ462" i="5"/>
  <c r="BB462" i="5" s="1" a="1"/>
  <c r="BB462" i="5" s="1"/>
  <c r="AZ463" i="5" a="1"/>
  <c r="AZ463" i="5"/>
  <c r="BB463" i="5" s="1" a="1"/>
  <c r="BB463" i="5" s="1"/>
  <c r="AZ464" i="5" a="1"/>
  <c r="AZ464" i="5"/>
  <c r="BB464" i="5" s="1" a="1"/>
  <c r="BB464" i="5" s="1"/>
  <c r="AZ465" i="5" a="1"/>
  <c r="AZ465" i="5"/>
  <c r="BB465" i="5" s="1" a="1"/>
  <c r="BB465" i="5" s="1"/>
  <c r="AZ466" i="5" a="1"/>
  <c r="AZ466" i="5"/>
  <c r="BB466" i="5" s="1" a="1"/>
  <c r="BB466" i="5" s="1"/>
  <c r="AZ467" i="5" a="1"/>
  <c r="AZ467" i="5"/>
  <c r="BB467" i="5" s="1" a="1"/>
  <c r="BB467" i="5" s="1"/>
  <c r="AZ468" i="5" a="1"/>
  <c r="AZ468" i="5"/>
  <c r="BB468" i="5" s="1" a="1"/>
  <c r="BB468" i="5" s="1"/>
  <c r="AZ469" i="5" a="1"/>
  <c r="AZ469" i="5"/>
  <c r="BB469" i="5" s="1" a="1"/>
  <c r="BB469" i="5" s="1"/>
  <c r="AZ470" i="5" a="1"/>
  <c r="AZ470" i="5"/>
  <c r="BB470" i="5" s="1" a="1"/>
  <c r="BB470" i="5" s="1"/>
  <c r="AZ471" i="5" a="1"/>
  <c r="AZ471" i="5"/>
  <c r="BB471" i="5" s="1" a="1"/>
  <c r="BB471" i="5" s="1"/>
  <c r="AZ472" i="5" a="1"/>
  <c r="AZ472" i="5"/>
  <c r="BB472" i="5" s="1" a="1"/>
  <c r="BB472" i="5" s="1"/>
  <c r="AZ473" i="5" a="1"/>
  <c r="AZ473" i="5"/>
  <c r="BB473" i="5" s="1" a="1"/>
  <c r="BB473" i="5" s="1"/>
  <c r="AZ474" i="5" a="1"/>
  <c r="AZ474" i="5"/>
  <c r="BB474" i="5" s="1" a="1"/>
  <c r="BB474" i="5" s="1"/>
  <c r="AZ475" i="5" a="1"/>
  <c r="AZ475" i="5"/>
  <c r="BB475" i="5" s="1" a="1"/>
  <c r="BB475" i="5" s="1"/>
  <c r="AZ476" i="5" a="1"/>
  <c r="AZ476" i="5"/>
  <c r="BB476" i="5" s="1" a="1"/>
  <c r="BB476" i="5" s="1"/>
  <c r="AZ477" i="5" a="1"/>
  <c r="AZ477" i="5"/>
  <c r="BB477" i="5" s="1" a="1"/>
  <c r="BB477" i="5" s="1"/>
  <c r="AZ478" i="5" a="1"/>
  <c r="AZ478" i="5"/>
  <c r="BB478" i="5" s="1" a="1"/>
  <c r="BB478" i="5" s="1"/>
  <c r="AZ479" i="5" a="1"/>
  <c r="AZ479" i="5"/>
  <c r="BB479" i="5" s="1" a="1"/>
  <c r="BB479" i="5" s="1"/>
  <c r="AZ480" i="5" a="1"/>
  <c r="AZ480" i="5"/>
  <c r="BB480" i="5" s="1" a="1"/>
  <c r="BB480" i="5" s="1"/>
  <c r="AZ481" i="5" a="1"/>
  <c r="AZ481" i="5"/>
  <c r="BB481" i="5" s="1" a="1"/>
  <c r="BB481" i="5" s="1"/>
  <c r="AZ482" i="5" a="1"/>
  <c r="AZ482" i="5"/>
  <c r="BB482" i="5" s="1" a="1"/>
  <c r="BB482" i="5" s="1"/>
  <c r="AZ483" i="5" a="1"/>
  <c r="AZ483" i="5"/>
  <c r="BB483" i="5" s="1" a="1"/>
  <c r="BB483" i="5" s="1"/>
  <c r="AZ484" i="5" a="1"/>
  <c r="AZ484" i="5"/>
  <c r="BB484" i="5" s="1" a="1"/>
  <c r="BB484" i="5" s="1"/>
  <c r="AZ485" i="5" a="1"/>
  <c r="AZ485" i="5"/>
  <c r="BB485" i="5" s="1" a="1"/>
  <c r="BB485" i="5" s="1"/>
  <c r="AZ486" i="5" a="1"/>
  <c r="AZ486" i="5"/>
  <c r="BB486" i="5" s="1" a="1"/>
  <c r="BB486" i="5" s="1"/>
  <c r="AZ487" i="5" a="1"/>
  <c r="AZ487" i="5"/>
  <c r="BB487" i="5" s="1" a="1"/>
  <c r="BB487" i="5" s="1"/>
  <c r="AZ488" i="5" a="1"/>
  <c r="AZ488" i="5"/>
  <c r="BB488" i="5" s="1" a="1"/>
  <c r="BB488" i="5" s="1"/>
  <c r="AZ489" i="5" a="1"/>
  <c r="AZ489" i="5"/>
  <c r="BB489" i="5" s="1" a="1"/>
  <c r="BB489" i="5" s="1"/>
  <c r="AZ490" i="5" a="1"/>
  <c r="AZ490" i="5"/>
  <c r="BB490" i="5" s="1" a="1"/>
  <c r="BB490" i="5" s="1"/>
  <c r="AZ491" i="5" a="1"/>
  <c r="AZ491" i="5"/>
  <c r="BB491" i="5" s="1" a="1"/>
  <c r="BB491" i="5" s="1"/>
  <c r="AZ492" i="5" a="1"/>
  <c r="AZ492" i="5"/>
  <c r="BB492" i="5" s="1" a="1"/>
  <c r="BB492" i="5" s="1"/>
  <c r="AZ493" i="5" a="1"/>
  <c r="AZ493" i="5"/>
  <c r="BB493" i="5" s="1" a="1"/>
  <c r="BB493" i="5" s="1"/>
  <c r="AZ494" i="5" a="1"/>
  <c r="AZ494" i="5"/>
  <c r="BB494" i="5" s="1" a="1"/>
  <c r="BB494" i="5" s="1"/>
  <c r="AZ495" i="5" a="1"/>
  <c r="AZ495" i="5"/>
  <c r="BB495" i="5" s="1" a="1"/>
  <c r="BB495" i="5" s="1"/>
  <c r="AZ496" i="5" a="1"/>
  <c r="AZ496" i="5"/>
  <c r="BB496" i="5" s="1" a="1"/>
  <c r="BB496" i="5" s="1"/>
  <c r="AZ497" i="5" a="1"/>
  <c r="AZ497" i="5"/>
  <c r="BB497" i="5" s="1" a="1"/>
  <c r="BB497" i="5" s="1"/>
  <c r="AZ498" i="5" a="1"/>
  <c r="AZ498" i="5"/>
  <c r="BB498" i="5" s="1" a="1"/>
  <c r="BB498" i="5" s="1"/>
  <c r="AZ499" i="5" a="1"/>
  <c r="AZ499" i="5"/>
  <c r="BB499" i="5" s="1" a="1"/>
  <c r="BB499" i="5" s="1"/>
  <c r="AZ500" i="5" a="1"/>
  <c r="AZ500" i="5"/>
  <c r="BB500" i="5" s="1" a="1"/>
  <c r="BB500" i="5" s="1"/>
  <c r="AZ501" i="5" a="1"/>
  <c r="AZ501" i="5"/>
  <c r="BB501" i="5" s="1" a="1"/>
  <c r="BB501" i="5" s="1"/>
  <c r="AZ502" i="5" a="1"/>
  <c r="AZ502" i="5"/>
  <c r="BB502" i="5" s="1" a="1"/>
  <c r="BB502" i="5" s="1"/>
  <c r="AZ503" i="5" a="1"/>
  <c r="AZ503" i="5"/>
  <c r="BB503" i="5" s="1" a="1"/>
  <c r="BB503" i="5" s="1"/>
  <c r="AZ504" i="5" a="1"/>
  <c r="AZ504" i="5"/>
  <c r="BB504" i="5" s="1" a="1"/>
  <c r="BB504" i="5" s="1"/>
  <c r="AZ505" i="5" a="1"/>
  <c r="AZ505" i="5"/>
  <c r="BB505" i="5" s="1" a="1"/>
  <c r="BB505" i="5" s="1"/>
  <c r="AZ506" i="5" a="1"/>
  <c r="AZ506" i="5"/>
  <c r="BB506" i="5" s="1" a="1"/>
  <c r="BB506" i="5" s="1"/>
  <c r="AZ507" i="5" a="1"/>
  <c r="AZ507" i="5"/>
  <c r="BB507" i="5" s="1" a="1"/>
  <c r="BB507" i="5" s="1"/>
  <c r="AZ508" i="5" a="1"/>
  <c r="AZ508" i="5"/>
  <c r="BB508" i="5" s="1" a="1"/>
  <c r="BB508" i="5" s="1"/>
  <c r="AZ509" i="5" a="1"/>
  <c r="AZ509" i="5"/>
  <c r="BB509" i="5" s="1" a="1"/>
  <c r="BB509" i="5" s="1"/>
  <c r="AZ510" i="5" a="1"/>
  <c r="AZ510" i="5"/>
  <c r="BB510" i="5" s="1" a="1"/>
  <c r="BB510" i="5" s="1"/>
  <c r="AZ511" i="5" a="1"/>
  <c r="AZ511" i="5"/>
  <c r="BB511" i="5" s="1" a="1"/>
  <c r="BB511" i="5" s="1"/>
  <c r="AZ512" i="5" a="1"/>
  <c r="AZ512" i="5"/>
  <c r="BB512" i="5" s="1" a="1"/>
  <c r="BB512" i="5" s="1"/>
  <c r="AZ513" i="5" a="1"/>
  <c r="AZ513" i="5"/>
  <c r="BB513" i="5" s="1" a="1"/>
  <c r="BB513" i="5" s="1"/>
  <c r="AZ514" i="5" a="1"/>
  <c r="AZ514" i="5"/>
  <c r="BB514" i="5" s="1" a="1"/>
  <c r="BB514" i="5" s="1"/>
  <c r="AZ515" i="5" a="1"/>
  <c r="AZ515" i="5"/>
  <c r="BB515" i="5" s="1" a="1"/>
  <c r="BB515" i="5" s="1"/>
  <c r="AZ516" i="5" a="1"/>
  <c r="AZ516" i="5"/>
  <c r="BB516" i="5" s="1" a="1"/>
  <c r="BB516" i="5" s="1"/>
  <c r="AZ517" i="5" a="1"/>
  <c r="AZ517" i="5"/>
  <c r="BB517" i="5" s="1" a="1"/>
  <c r="BB517" i="5" s="1"/>
  <c r="AZ518" i="5" a="1"/>
  <c r="AZ518" i="5"/>
  <c r="BB518" i="5" s="1" a="1"/>
  <c r="BB518" i="5" s="1"/>
  <c r="AZ519" i="5" a="1"/>
  <c r="AZ519" i="5"/>
  <c r="BB519" i="5" s="1" a="1"/>
  <c r="BB519" i="5" s="1"/>
  <c r="AZ520" i="5" a="1"/>
  <c r="AZ520" i="5"/>
  <c r="BB520" i="5" s="1" a="1"/>
  <c r="BB520" i="5" s="1"/>
  <c r="AZ521" i="5" a="1"/>
  <c r="AZ521" i="5"/>
  <c r="BB521" i="5" s="1" a="1"/>
  <c r="BB521" i="5" s="1"/>
  <c r="AZ522" i="5" a="1"/>
  <c r="AZ522" i="5"/>
  <c r="BB522" i="5" s="1" a="1"/>
  <c r="BB522" i="5" s="1"/>
  <c r="AZ523" i="5" a="1"/>
  <c r="AZ523" i="5"/>
  <c r="BB523" i="5" s="1" a="1"/>
  <c r="BB523" i="5" s="1"/>
  <c r="AZ524" i="5" a="1"/>
  <c r="AZ524" i="5"/>
  <c r="BB524" i="5" s="1" a="1"/>
  <c r="BB524" i="5" s="1"/>
  <c r="AZ525" i="5" a="1"/>
  <c r="AZ525" i="5"/>
  <c r="BB525" i="5" s="1" a="1"/>
  <c r="BB525" i="5" s="1"/>
  <c r="AZ526" i="5" a="1"/>
  <c r="AZ526" i="5"/>
  <c r="BB526" i="5" s="1" a="1"/>
  <c r="BB526" i="5" s="1"/>
  <c r="AZ527" i="5" a="1"/>
  <c r="AZ527" i="5"/>
  <c r="BB527" i="5" s="1" a="1"/>
  <c r="BB527" i="5" s="1"/>
  <c r="AZ528" i="5" a="1"/>
  <c r="AZ528" i="5"/>
  <c r="BB528" i="5" s="1" a="1"/>
  <c r="BB528" i="5" s="1"/>
  <c r="AZ529" i="5" a="1"/>
  <c r="AZ529" i="5"/>
  <c r="BB529" i="5" s="1" a="1"/>
  <c r="BB529" i="5" s="1"/>
  <c r="AZ530" i="5" a="1"/>
  <c r="AZ530" i="5"/>
  <c r="BB530" i="5" s="1" a="1"/>
  <c r="BB530" i="5" s="1"/>
  <c r="AZ531" i="5" a="1"/>
  <c r="AZ531" i="5"/>
  <c r="BB531" i="5" s="1" a="1"/>
  <c r="BB531" i="5" s="1"/>
  <c r="AZ532" i="5" a="1"/>
  <c r="AZ532" i="5"/>
  <c r="BB532" i="5" s="1" a="1"/>
  <c r="BB532" i="5" s="1"/>
  <c r="AZ533" i="5" a="1"/>
  <c r="AZ533" i="5"/>
  <c r="BB533" i="5" s="1" a="1"/>
  <c r="BB533" i="5" s="1"/>
  <c r="AZ534" i="5" a="1"/>
  <c r="AZ534" i="5"/>
  <c r="BB534" i="5" s="1" a="1"/>
  <c r="BB534" i="5" s="1"/>
  <c r="AZ535" i="5" a="1"/>
  <c r="AZ535" i="5"/>
  <c r="BB535" i="5" s="1" a="1"/>
  <c r="BB535" i="5" s="1"/>
  <c r="AZ536" i="5" a="1"/>
  <c r="AZ536" i="5"/>
  <c r="BB536" i="5" s="1" a="1"/>
  <c r="BB536" i="5" s="1"/>
  <c r="AZ537" i="5" a="1"/>
  <c r="AZ537" i="5"/>
  <c r="BB537" i="5" s="1" a="1"/>
  <c r="BB537" i="5" s="1"/>
  <c r="AZ538" i="5" a="1"/>
  <c r="AZ538" i="5"/>
  <c r="BB538" i="5" s="1" a="1"/>
  <c r="BB538" i="5" s="1"/>
  <c r="AZ539" i="5" a="1"/>
  <c r="AZ539" i="5"/>
  <c r="BB539" i="5" s="1" a="1"/>
  <c r="BB539" i="5" s="1"/>
  <c r="AZ540" i="5" a="1"/>
  <c r="AZ540" i="5"/>
  <c r="BB540" i="5" s="1" a="1"/>
  <c r="BB540" i="5" s="1"/>
  <c r="AZ541" i="5" a="1"/>
  <c r="AZ541" i="5"/>
  <c r="BB541" i="5" s="1" a="1"/>
  <c r="BB541" i="5" s="1"/>
  <c r="AZ542" i="5" a="1"/>
  <c r="AZ542" i="5"/>
  <c r="BB542" i="5" s="1" a="1"/>
  <c r="BB542" i="5" s="1"/>
  <c r="AZ543" i="5" a="1"/>
  <c r="AZ543" i="5"/>
  <c r="BB543" i="5" s="1" a="1"/>
  <c r="BB543" i="5" s="1"/>
  <c r="AZ544" i="5" a="1"/>
  <c r="AZ544" i="5"/>
  <c r="BB544" i="5" s="1" a="1"/>
  <c r="BB544" i="5" s="1"/>
  <c r="AZ545" i="5" a="1"/>
  <c r="AZ545" i="5"/>
  <c r="BB545" i="5" s="1" a="1"/>
  <c r="BB545" i="5" s="1"/>
  <c r="AZ546" i="5" a="1"/>
  <c r="AZ546" i="5"/>
  <c r="BB546" i="5" s="1" a="1"/>
  <c r="BB546" i="5" s="1"/>
  <c r="AZ547" i="5" a="1"/>
  <c r="AZ547" i="5"/>
  <c r="BB547" i="5" s="1" a="1"/>
  <c r="BB547" i="5" s="1"/>
  <c r="AZ548" i="5" a="1"/>
  <c r="AZ548" i="5"/>
  <c r="BB548" i="5" s="1" a="1"/>
  <c r="BB548" i="5" s="1"/>
  <c r="AZ549" i="5" a="1"/>
  <c r="AZ549" i="5"/>
  <c r="BB549" i="5" s="1" a="1"/>
  <c r="BB549" i="5" s="1"/>
  <c r="AZ550" i="5" a="1"/>
  <c r="AZ550" i="5"/>
  <c r="BB550" i="5" s="1" a="1"/>
  <c r="BB550" i="5" s="1"/>
  <c r="AZ551" i="5" a="1"/>
  <c r="AZ551" i="5"/>
  <c r="BB551" i="5" s="1" a="1"/>
  <c r="BB551" i="5" s="1"/>
  <c r="AZ552" i="5" a="1"/>
  <c r="AZ552" i="5"/>
  <c r="BB552" i="5" s="1" a="1"/>
  <c r="BB552" i="5" s="1"/>
  <c r="AZ553" i="5" a="1"/>
  <c r="AZ553" i="5"/>
  <c r="BB553" i="5" s="1" a="1"/>
  <c r="BB553" i="5" s="1"/>
  <c r="AZ554" i="5" a="1"/>
  <c r="AZ554" i="5"/>
  <c r="BB554" i="5" s="1" a="1"/>
  <c r="BB554" i="5" s="1"/>
  <c r="AZ555" i="5" a="1"/>
  <c r="AZ555" i="5"/>
  <c r="BB555" i="5" s="1" a="1"/>
  <c r="BB555" i="5" s="1"/>
  <c r="AZ556" i="5" a="1"/>
  <c r="AZ556" i="5"/>
  <c r="BB556" i="5" s="1" a="1"/>
  <c r="BB556" i="5" s="1"/>
  <c r="AZ557" i="5" a="1"/>
  <c r="AZ557" i="5"/>
  <c r="BB557" i="5" s="1" a="1"/>
  <c r="BB557" i="5" s="1"/>
  <c r="AZ558" i="5" a="1"/>
  <c r="AZ558" i="5"/>
  <c r="BB558" i="5" s="1" a="1"/>
  <c r="BB558" i="5" s="1"/>
  <c r="AZ559" i="5" a="1"/>
  <c r="AZ559" i="5"/>
  <c r="BB559" i="5" s="1" a="1"/>
  <c r="BB559" i="5" s="1"/>
  <c r="AZ560" i="5" a="1"/>
  <c r="AZ560" i="5"/>
  <c r="BB560" i="5" s="1" a="1"/>
  <c r="BB560" i="5" s="1"/>
  <c r="AZ561" i="5" a="1"/>
  <c r="AZ561" i="5"/>
  <c r="BB561" i="5" s="1" a="1"/>
  <c r="BB561" i="5" s="1"/>
  <c r="AZ562" i="5" a="1"/>
  <c r="AZ562" i="5"/>
  <c r="BB562" i="5" s="1" a="1"/>
  <c r="BB562" i="5" s="1"/>
  <c r="AZ563" i="5" a="1"/>
  <c r="AZ563" i="5"/>
  <c r="BB563" i="5" s="1" a="1"/>
  <c r="BB563" i="5" s="1"/>
  <c r="AZ564" i="5" a="1"/>
  <c r="AZ564" i="5"/>
  <c r="BB564" i="5" s="1" a="1"/>
  <c r="BB564" i="5" s="1"/>
  <c r="AZ565" i="5" a="1"/>
  <c r="AZ565" i="5"/>
  <c r="BB565" i="5" s="1" a="1"/>
  <c r="BB565" i="5" s="1"/>
  <c r="AZ566" i="5" a="1"/>
  <c r="AZ566" i="5"/>
  <c r="BB566" i="5" s="1" a="1"/>
  <c r="BB566" i="5" s="1"/>
  <c r="AZ567" i="5" a="1"/>
  <c r="AZ567" i="5"/>
  <c r="BB567" i="5" s="1" a="1"/>
  <c r="BB567" i="5" s="1"/>
  <c r="AZ568" i="5" a="1"/>
  <c r="AZ568" i="5"/>
  <c r="BB568" i="5" s="1" a="1"/>
  <c r="BB568" i="5" s="1"/>
  <c r="AZ569" i="5" a="1"/>
  <c r="AZ569" i="5"/>
  <c r="BB569" i="5" s="1" a="1"/>
  <c r="BB569" i="5" s="1"/>
  <c r="AZ570" i="5" a="1"/>
  <c r="AZ570" i="5"/>
  <c r="BB570" i="5" s="1" a="1"/>
  <c r="BB570" i="5" s="1"/>
  <c r="AZ571" i="5" a="1"/>
  <c r="AZ571" i="5"/>
  <c r="BB571" i="5" s="1" a="1"/>
  <c r="BB571" i="5" s="1"/>
  <c r="AZ572" i="5" a="1"/>
  <c r="AZ572" i="5"/>
  <c r="BB572" i="5" s="1" a="1"/>
  <c r="BB572" i="5" s="1"/>
  <c r="AZ573" i="5" a="1"/>
  <c r="AZ573" i="5"/>
  <c r="BB573" i="5" s="1" a="1"/>
  <c r="BB573" i="5" s="1"/>
  <c r="AZ574" i="5" a="1"/>
  <c r="AZ574" i="5"/>
  <c r="BB574" i="5" s="1" a="1"/>
  <c r="BB574" i="5" s="1"/>
  <c r="AZ575" i="5" a="1"/>
  <c r="AZ575" i="5"/>
  <c r="BB575" i="5" s="1" a="1"/>
  <c r="BB575" i="5" s="1"/>
  <c r="AZ576" i="5" a="1"/>
  <c r="AZ576" i="5"/>
  <c r="BB576" i="5" s="1" a="1"/>
  <c r="BB576" i="5" s="1"/>
  <c r="AZ577" i="5" a="1"/>
  <c r="AZ577" i="5"/>
  <c r="BB577" i="5" s="1" a="1"/>
  <c r="BB577" i="5" s="1"/>
  <c r="AZ578" i="5" a="1"/>
  <c r="AZ578" i="5"/>
  <c r="BB578" i="5" s="1" a="1"/>
  <c r="BB578" i="5" s="1"/>
  <c r="AZ579" i="5" a="1"/>
  <c r="AZ579" i="5"/>
  <c r="BB579" i="5" s="1" a="1"/>
  <c r="BB579" i="5" s="1"/>
  <c r="AZ580" i="5" a="1"/>
  <c r="AZ580" i="5"/>
  <c r="BB580" i="5" s="1" a="1"/>
  <c r="BB580" i="5" s="1"/>
  <c r="AZ581" i="5" a="1"/>
  <c r="AZ581" i="5"/>
  <c r="BB581" i="5" s="1" a="1"/>
  <c r="BB581" i="5" s="1"/>
  <c r="AZ582" i="5" a="1"/>
  <c r="AZ582" i="5"/>
  <c r="BB582" i="5" s="1" a="1"/>
  <c r="BB582" i="5" s="1"/>
  <c r="AZ583" i="5" a="1"/>
  <c r="AZ583" i="5"/>
  <c r="BB583" i="5" s="1" a="1"/>
  <c r="BB583" i="5" s="1"/>
  <c r="AZ584" i="5" a="1"/>
  <c r="AZ584" i="5"/>
  <c r="BB584" i="5" s="1" a="1"/>
  <c r="BB584" i="5" s="1"/>
  <c r="AZ585" i="5" a="1"/>
  <c r="AZ585" i="5"/>
  <c r="BB585" i="5" s="1" a="1"/>
  <c r="BB585" i="5" s="1"/>
  <c r="AZ586" i="5" a="1"/>
  <c r="AZ586" i="5"/>
  <c r="BB586" i="5" s="1" a="1"/>
  <c r="BB586" i="5" s="1"/>
  <c r="AZ587" i="5" a="1"/>
  <c r="AZ587" i="5"/>
  <c r="BB587" i="5" s="1" a="1"/>
  <c r="BB587" i="5" s="1"/>
  <c r="AZ588" i="5" a="1"/>
  <c r="AZ588" i="5"/>
  <c r="BB588" i="5" s="1" a="1"/>
  <c r="BB588" i="5" s="1"/>
  <c r="AZ589" i="5" a="1"/>
  <c r="AZ589" i="5"/>
  <c r="BB589" i="5" s="1" a="1"/>
  <c r="BB589" i="5" s="1"/>
  <c r="AZ590" i="5" a="1"/>
  <c r="AZ590" i="5"/>
  <c r="BB590" i="5" s="1" a="1"/>
  <c r="BB590" i="5" s="1"/>
  <c r="AZ591" i="5" a="1"/>
  <c r="AZ591" i="5"/>
  <c r="BB591" i="5" s="1" a="1"/>
  <c r="BB591" i="5" s="1"/>
  <c r="AZ592" i="5" a="1"/>
  <c r="AZ592" i="5"/>
  <c r="BB592" i="5" s="1" a="1"/>
  <c r="BB592" i="5" s="1"/>
  <c r="AZ593" i="5" a="1"/>
  <c r="AZ593" i="5"/>
  <c r="BB593" i="5" s="1" a="1"/>
  <c r="BB593" i="5" s="1"/>
  <c r="AZ594" i="5" a="1"/>
  <c r="AZ594" i="5"/>
  <c r="BB594" i="5" s="1" a="1"/>
  <c r="BB594" i="5" s="1"/>
  <c r="AZ595" i="5" a="1"/>
  <c r="AZ595" i="5"/>
  <c r="BB595" i="5" s="1" a="1"/>
  <c r="BB595" i="5" s="1"/>
  <c r="AZ596" i="5" a="1"/>
  <c r="AZ596" i="5"/>
  <c r="BB596" i="5" s="1" a="1"/>
  <c r="BB596" i="5" s="1"/>
  <c r="AZ597" i="5" a="1"/>
  <c r="AZ597" i="5"/>
  <c r="BB597" i="5" s="1" a="1"/>
  <c r="BB597" i="5" s="1"/>
  <c r="AZ598" i="5" a="1"/>
  <c r="AZ598" i="5"/>
  <c r="BB598" i="5" s="1" a="1"/>
  <c r="BB598" i="5" s="1"/>
  <c r="AZ599" i="5" a="1"/>
  <c r="AZ599" i="5"/>
  <c r="BB599" i="5" s="1" a="1"/>
  <c r="BB599" i="5" s="1"/>
  <c r="AZ600" i="5" a="1"/>
  <c r="AZ600" i="5"/>
  <c r="BB600" i="5" s="1" a="1"/>
  <c r="BB600" i="5" s="1"/>
  <c r="AZ601" i="5" a="1"/>
  <c r="AZ601" i="5"/>
  <c r="BB601" i="5" s="1" a="1"/>
  <c r="BB601" i="5" s="1"/>
  <c r="AZ602" i="5" a="1"/>
  <c r="AZ602" i="5"/>
  <c r="BB602" i="5" s="1" a="1"/>
  <c r="BB602" i="5" s="1"/>
  <c r="AZ603" i="5" a="1"/>
  <c r="AZ603" i="5"/>
  <c r="BB603" i="5" s="1" a="1"/>
  <c r="BB603" i="5" s="1"/>
  <c r="AZ604" i="5" a="1"/>
  <c r="AZ604" i="5"/>
  <c r="BB604" i="5" s="1" a="1"/>
  <c r="BB604" i="5" s="1"/>
  <c r="AZ605" i="5" a="1"/>
  <c r="AZ605" i="5"/>
  <c r="BB605" i="5" s="1" a="1"/>
  <c r="BB605" i="5" s="1"/>
  <c r="AZ606" i="5" a="1"/>
  <c r="AZ606" i="5"/>
  <c r="BB606" i="5" s="1" a="1"/>
  <c r="BB606" i="5" s="1"/>
  <c r="AZ607" i="5" a="1"/>
  <c r="AZ607" i="5"/>
  <c r="BB607" i="5" s="1" a="1"/>
  <c r="BB607" i="5" s="1"/>
  <c r="AZ608" i="5" a="1"/>
  <c r="AZ608" i="5"/>
  <c r="BB608" i="5" s="1" a="1"/>
  <c r="BB608" i="5" s="1"/>
  <c r="AZ609" i="5" a="1"/>
  <c r="AZ609" i="5"/>
  <c r="BB609" i="5" s="1" a="1"/>
  <c r="BB609" i="5" s="1"/>
  <c r="AZ610" i="5" a="1"/>
  <c r="AZ610" i="5"/>
  <c r="BB610" i="5" s="1" a="1"/>
  <c r="BB610" i="5" s="1"/>
  <c r="AZ611" i="5" a="1"/>
  <c r="AZ611" i="5"/>
  <c r="BB611" i="5" s="1" a="1"/>
  <c r="BB611" i="5" s="1"/>
  <c r="AZ612" i="5" a="1"/>
  <c r="AZ612" i="5"/>
  <c r="BB612" i="5" s="1" a="1"/>
  <c r="BB612" i="5" s="1"/>
  <c r="AZ613" i="5" a="1"/>
  <c r="AZ613" i="5"/>
  <c r="BB613" i="5" s="1" a="1"/>
  <c r="BB613" i="5" s="1"/>
  <c r="AZ614" i="5" a="1"/>
  <c r="AZ614" i="5"/>
  <c r="BB614" i="5" s="1" a="1"/>
  <c r="BB614" i="5" s="1"/>
  <c r="AZ615" i="5" a="1"/>
  <c r="AZ615" i="5"/>
  <c r="BB615" i="5" s="1" a="1"/>
  <c r="BB615" i="5" s="1"/>
  <c r="AZ616" i="5" a="1"/>
  <c r="AZ616" i="5"/>
  <c r="BB616" i="5" s="1" a="1"/>
  <c r="BB616" i="5" s="1"/>
  <c r="AZ617" i="5" a="1"/>
  <c r="AZ617" i="5"/>
  <c r="BB617" i="5" s="1" a="1"/>
  <c r="BB617" i="5" s="1"/>
  <c r="AZ618" i="5" a="1"/>
  <c r="AZ618" i="5"/>
  <c r="BB618" i="5" s="1" a="1"/>
  <c r="BB618" i="5" s="1"/>
  <c r="AZ619" i="5" a="1"/>
  <c r="AZ619" i="5"/>
  <c r="BB619" i="5" s="1" a="1"/>
  <c r="BB619" i="5" s="1"/>
  <c r="AZ620" i="5" a="1"/>
  <c r="AZ620" i="5"/>
  <c r="BB620" i="5" s="1" a="1"/>
  <c r="BB620" i="5" s="1"/>
  <c r="AZ621" i="5" a="1"/>
  <c r="AZ621" i="5"/>
  <c r="BB621" i="5" s="1" a="1"/>
  <c r="BB621" i="5" s="1"/>
  <c r="AZ622" i="5" a="1"/>
  <c r="AZ622" i="5"/>
  <c r="BB622" i="5" s="1" a="1"/>
  <c r="BB622" i="5" s="1"/>
  <c r="AZ623" i="5" a="1"/>
  <c r="AZ623" i="5"/>
  <c r="BB623" i="5" s="1" a="1"/>
  <c r="BB623" i="5" s="1"/>
  <c r="AZ624" i="5" a="1"/>
  <c r="AZ624" i="5"/>
  <c r="BB624" i="5" s="1" a="1"/>
  <c r="BB624" i="5" s="1"/>
  <c r="AZ625" i="5" a="1"/>
  <c r="AZ625" i="5"/>
  <c r="BB625" i="5" s="1" a="1"/>
  <c r="BB625" i="5" s="1"/>
  <c r="AZ626" i="5" a="1"/>
  <c r="AZ626" i="5"/>
  <c r="BB626" i="5" s="1" a="1"/>
  <c r="BB626" i="5" s="1"/>
  <c r="AZ627" i="5" a="1"/>
  <c r="AZ627" i="5"/>
  <c r="BB627" i="5" s="1" a="1"/>
  <c r="BB627" i="5" s="1"/>
  <c r="AZ628" i="5" a="1"/>
  <c r="AZ628" i="5"/>
  <c r="BB628" i="5" s="1" a="1"/>
  <c r="BB628" i="5" s="1"/>
  <c r="AZ629" i="5" a="1"/>
  <c r="AZ629" i="5"/>
  <c r="BB629" i="5" s="1" a="1"/>
  <c r="BB629" i="5" s="1"/>
  <c r="AZ630" i="5" a="1"/>
  <c r="AZ630" i="5"/>
  <c r="BB630" i="5" s="1" a="1"/>
  <c r="BB630" i="5" s="1"/>
  <c r="AZ631" i="5" a="1"/>
  <c r="AZ631" i="5"/>
  <c r="BB631" i="5" s="1" a="1"/>
  <c r="BB631" i="5" s="1"/>
  <c r="AZ632" i="5" a="1"/>
  <c r="AZ632" i="5"/>
  <c r="BB632" i="5" s="1" a="1"/>
  <c r="BB632" i="5" s="1"/>
  <c r="AZ633" i="5" a="1"/>
  <c r="AZ633" i="5"/>
  <c r="BB633" i="5" s="1" a="1"/>
  <c r="BB633" i="5" s="1"/>
  <c r="AZ634" i="5" a="1"/>
  <c r="AZ634" i="5"/>
  <c r="BB634" i="5" s="1" a="1"/>
  <c r="BB634" i="5" s="1"/>
  <c r="AZ635" i="5" a="1"/>
  <c r="AZ635" i="5"/>
  <c r="BB635" i="5" s="1" a="1"/>
  <c r="BB635" i="5" s="1"/>
  <c r="AZ636" i="5" a="1"/>
  <c r="AZ636" i="5"/>
  <c r="BB636" i="5" s="1" a="1"/>
  <c r="BB636" i="5" s="1"/>
  <c r="AZ637" i="5" a="1"/>
  <c r="AZ637" i="5"/>
  <c r="BB637" i="5" s="1" a="1"/>
  <c r="BB637" i="5" s="1"/>
  <c r="AZ638" i="5" a="1"/>
  <c r="AZ638" i="5"/>
  <c r="BB638" i="5" s="1" a="1"/>
  <c r="BB638" i="5" s="1"/>
  <c r="AZ639" i="5" a="1"/>
  <c r="AZ639" i="5"/>
  <c r="BB639" i="5" s="1" a="1"/>
  <c r="BB639" i="5" s="1"/>
  <c r="AZ640" i="5" a="1"/>
  <c r="AZ640" i="5"/>
  <c r="BB640" i="5" s="1" a="1"/>
  <c r="BB640" i="5" s="1"/>
  <c r="AZ641" i="5" a="1"/>
  <c r="AZ641" i="5"/>
  <c r="BB641" i="5" s="1" a="1"/>
  <c r="BB641" i="5" s="1"/>
  <c r="AZ642" i="5" a="1"/>
  <c r="AZ642" i="5"/>
  <c r="BB642" i="5" s="1" a="1"/>
  <c r="BB642" i="5" s="1"/>
  <c r="AZ643" i="5" a="1"/>
  <c r="AZ643" i="5"/>
  <c r="BB643" i="5" s="1" a="1"/>
  <c r="BB643" i="5" s="1"/>
  <c r="AZ644" i="5" a="1"/>
  <c r="AZ644" i="5"/>
  <c r="BB644" i="5" s="1" a="1"/>
  <c r="BB644" i="5" s="1"/>
  <c r="AZ645" i="5" a="1"/>
  <c r="AZ645" i="5"/>
  <c r="BB645" i="5" s="1" a="1"/>
  <c r="BB645" i="5" s="1"/>
  <c r="AZ646" i="5" a="1"/>
  <c r="AZ646" i="5"/>
  <c r="BB646" i="5" s="1" a="1"/>
  <c r="BB646" i="5" s="1"/>
  <c r="AZ647" i="5" a="1"/>
  <c r="AZ647" i="5"/>
  <c r="BB647" i="5" s="1" a="1"/>
  <c r="BB647" i="5" s="1"/>
  <c r="AZ648" i="5" a="1"/>
  <c r="AZ648" i="5"/>
  <c r="BB648" i="5" s="1" a="1"/>
  <c r="BB648" i="5" s="1"/>
  <c r="AZ649" i="5" a="1"/>
  <c r="AZ649" i="5"/>
  <c r="BB649" i="5" s="1" a="1"/>
  <c r="BB649" i="5" s="1"/>
  <c r="AZ650" i="5" a="1"/>
  <c r="AZ650" i="5"/>
  <c r="BB650" i="5" s="1" a="1"/>
  <c r="BB650" i="5" s="1"/>
  <c r="AZ651" i="5" a="1"/>
  <c r="AZ651" i="5"/>
  <c r="BB651" i="5" s="1" a="1"/>
  <c r="BB651" i="5" s="1"/>
  <c r="AZ652" i="5" a="1"/>
  <c r="AZ652" i="5"/>
  <c r="BB652" i="5" s="1" a="1"/>
  <c r="BB652" i="5" s="1"/>
  <c r="AZ653" i="5" a="1"/>
  <c r="AZ653" i="5"/>
  <c r="BB653" i="5" s="1" a="1"/>
  <c r="BB653" i="5" s="1"/>
  <c r="AZ654" i="5" a="1"/>
  <c r="AZ654" i="5"/>
  <c r="BB654" i="5" s="1" a="1"/>
  <c r="BB654" i="5" s="1"/>
  <c r="AZ655" i="5" a="1"/>
  <c r="AZ655" i="5"/>
  <c r="BB655" i="5" s="1" a="1"/>
  <c r="BB655" i="5" s="1"/>
  <c r="AZ656" i="5" a="1"/>
  <c r="AZ656" i="5"/>
  <c r="BB656" i="5" s="1" a="1"/>
  <c r="BB656" i="5" s="1"/>
  <c r="AZ657" i="5" a="1"/>
  <c r="AZ657" i="5"/>
  <c r="BB657" i="5" s="1" a="1"/>
  <c r="BB657" i="5" s="1"/>
  <c r="AZ658" i="5" a="1"/>
  <c r="AZ658" i="5"/>
  <c r="BB658" i="5" s="1" a="1"/>
  <c r="BB658" i="5" s="1"/>
  <c r="AZ659" i="5" a="1"/>
  <c r="AZ659" i="5"/>
  <c r="BB659" i="5" s="1" a="1"/>
  <c r="BB659" i="5" s="1"/>
  <c r="AZ660" i="5" a="1"/>
  <c r="AZ660" i="5"/>
  <c r="BB660" i="5" s="1" a="1"/>
  <c r="BB660" i="5" s="1"/>
  <c r="AZ661" i="5" a="1"/>
  <c r="AZ661" i="5"/>
  <c r="BB661" i="5" s="1" a="1"/>
  <c r="BB661" i="5" s="1"/>
  <c r="AZ662" i="5" a="1"/>
  <c r="AZ662" i="5"/>
  <c r="BB662" i="5" s="1" a="1"/>
  <c r="BB662" i="5" s="1"/>
  <c r="AZ663" i="5" a="1"/>
  <c r="AZ663" i="5"/>
  <c r="BB663" i="5" s="1" a="1"/>
  <c r="BB663" i="5" s="1"/>
  <c r="AZ664" i="5" a="1"/>
  <c r="AZ664" i="5"/>
  <c r="BB664" i="5" s="1" a="1"/>
  <c r="BB664" i="5" s="1"/>
  <c r="AZ665" i="5" a="1"/>
  <c r="AZ665" i="5"/>
  <c r="BB665" i="5" s="1" a="1"/>
  <c r="BB665" i="5" s="1"/>
  <c r="AZ666" i="5" a="1"/>
  <c r="AZ666" i="5"/>
  <c r="BB666" i="5" s="1" a="1"/>
  <c r="BB666" i="5" s="1"/>
  <c r="AZ667" i="5" a="1"/>
  <c r="AZ667" i="5"/>
  <c r="BB667" i="5" s="1" a="1"/>
  <c r="BB667" i="5" s="1"/>
  <c r="AZ668" i="5" a="1"/>
  <c r="AZ668" i="5"/>
  <c r="BB668" i="5" s="1" a="1"/>
  <c r="BB668" i="5" s="1"/>
  <c r="AZ669" i="5" a="1"/>
  <c r="AZ669" i="5"/>
  <c r="BB669" i="5" s="1" a="1"/>
  <c r="BB669" i="5" s="1"/>
  <c r="AZ670" i="5" a="1"/>
  <c r="AZ670" i="5"/>
  <c r="BB670" i="5" s="1" a="1"/>
  <c r="BB670" i="5" s="1"/>
  <c r="AZ671" i="5" a="1"/>
  <c r="AZ671" i="5"/>
  <c r="BB671" i="5" s="1" a="1"/>
  <c r="BB671" i="5" s="1"/>
  <c r="AZ672" i="5" a="1"/>
  <c r="AZ672" i="5"/>
  <c r="BB672" i="5" s="1" a="1"/>
  <c r="BB672" i="5" s="1"/>
  <c r="AZ673" i="5" a="1"/>
  <c r="AZ673" i="5"/>
  <c r="BB673" i="5" s="1" a="1"/>
  <c r="BB673" i="5" s="1"/>
  <c r="AZ674" i="5" a="1"/>
  <c r="AZ674" i="5"/>
  <c r="BB674" i="5" s="1" a="1"/>
  <c r="BB674" i="5" s="1"/>
  <c r="AZ2" i="5" a="1"/>
  <c r="AZ2" i="5"/>
  <c r="BB2" i="5" s="1" a="1"/>
  <c r="BB2" i="5" s="1"/>
  <c r="AY3" i="5" a="1"/>
  <c r="AY3" i="5"/>
  <c r="BA3" i="5" s="1" a="1"/>
  <c r="BA3" i="5" s="1"/>
  <c r="AY4" i="5" a="1"/>
  <c r="AY4" i="5"/>
  <c r="BA4" i="5" s="1" a="1"/>
  <c r="BA4" i="5" s="1"/>
  <c r="AY5" i="5" a="1"/>
  <c r="AY5" i="5"/>
  <c r="BA5" i="5" s="1" a="1"/>
  <c r="BA5" i="5" s="1"/>
  <c r="AY6" i="5" a="1"/>
  <c r="AY6" i="5"/>
  <c r="BA6" i="5" s="1" a="1"/>
  <c r="BA6" i="5" s="1"/>
  <c r="AY7" i="5" a="1"/>
  <c r="AY7" i="5"/>
  <c r="BA7" i="5" s="1" a="1"/>
  <c r="BA7" i="5" s="1"/>
  <c r="AY8" i="5" a="1"/>
  <c r="AY8" i="5"/>
  <c r="BA8" i="5" s="1" a="1"/>
  <c r="BA8" i="5" s="1"/>
  <c r="AY9" i="5" a="1"/>
  <c r="AY9" i="5"/>
  <c r="BA9" i="5" s="1" a="1"/>
  <c r="BA9" i="5" s="1"/>
  <c r="AY10" i="5" a="1"/>
  <c r="AY10" i="5"/>
  <c r="BA10" i="5" s="1" a="1"/>
  <c r="BA10" i="5" s="1"/>
  <c r="AY11" i="5" a="1"/>
  <c r="AY11" i="5"/>
  <c r="BA11" i="5" s="1" a="1"/>
  <c r="BA11" i="5" s="1"/>
  <c r="AY12" i="5" a="1"/>
  <c r="AY12" i="5"/>
  <c r="BA12" i="5" s="1" a="1"/>
  <c r="BA12" i="5" s="1"/>
  <c r="AY13" i="5" a="1"/>
  <c r="AY13" i="5"/>
  <c r="BA13" i="5" s="1" a="1"/>
  <c r="BA13" i="5" s="1"/>
  <c r="AY14" i="5" a="1"/>
  <c r="AY14" i="5"/>
  <c r="BA14" i="5" s="1" a="1"/>
  <c r="BA14" i="5" s="1"/>
  <c r="AY15" i="5" a="1"/>
  <c r="AY15" i="5"/>
  <c r="BA15" i="5" s="1" a="1"/>
  <c r="BA15" i="5" s="1"/>
  <c r="AY16" i="5" a="1"/>
  <c r="AY16" i="5"/>
  <c r="BA16" i="5" s="1" a="1"/>
  <c r="BA16" i="5" s="1"/>
  <c r="AY17" i="5" a="1"/>
  <c r="AY17" i="5"/>
  <c r="BA17" i="5" s="1" a="1"/>
  <c r="BA17" i="5" s="1"/>
  <c r="AY18" i="5" a="1"/>
  <c r="AY18" i="5"/>
  <c r="BA18" i="5" s="1" a="1"/>
  <c r="BA18" i="5" s="1"/>
  <c r="AY19" i="5" a="1"/>
  <c r="AY19" i="5"/>
  <c r="BA19" i="5" s="1" a="1"/>
  <c r="BA19" i="5" s="1"/>
  <c r="AY20" i="5" a="1"/>
  <c r="AY20" i="5"/>
  <c r="BA20" i="5" s="1" a="1"/>
  <c r="BA20" i="5" s="1"/>
  <c r="AY21" i="5" a="1"/>
  <c r="AY21" i="5"/>
  <c r="BA21" i="5" s="1" a="1"/>
  <c r="BA21" i="5" s="1"/>
  <c r="AY22" i="5" a="1"/>
  <c r="AY22" i="5"/>
  <c r="BA22" i="5" s="1" a="1"/>
  <c r="BA22" i="5" s="1"/>
  <c r="AY23" i="5" a="1"/>
  <c r="AY23" i="5"/>
  <c r="BA23" i="5" s="1" a="1"/>
  <c r="BA23" i="5" s="1"/>
  <c r="AY24" i="5" a="1"/>
  <c r="AY24" i="5"/>
  <c r="BA24" i="5" s="1" a="1"/>
  <c r="BA24" i="5" s="1"/>
  <c r="AY25" i="5" a="1"/>
  <c r="AY25" i="5"/>
  <c r="BA25" i="5" s="1" a="1"/>
  <c r="BA25" i="5" s="1"/>
  <c r="AY26" i="5" a="1"/>
  <c r="AY26" i="5"/>
  <c r="BA26" i="5" s="1" a="1"/>
  <c r="BA26" i="5" s="1"/>
  <c r="AY27" i="5" a="1"/>
  <c r="AY27" i="5"/>
  <c r="BA27" i="5" s="1" a="1"/>
  <c r="BA27" i="5" s="1"/>
  <c r="AY28" i="5" a="1"/>
  <c r="AY28" i="5"/>
  <c r="BA28" i="5" s="1" a="1"/>
  <c r="BA28" i="5" s="1"/>
  <c r="AY29" i="5" a="1"/>
  <c r="AY29" i="5"/>
  <c r="BA29" i="5" s="1" a="1"/>
  <c r="BA29" i="5" s="1"/>
  <c r="AY30" i="5" a="1"/>
  <c r="AY30" i="5"/>
  <c r="BA30" i="5" s="1" a="1"/>
  <c r="BA30" i="5" s="1"/>
  <c r="AY31" i="5" a="1"/>
  <c r="AY31" i="5"/>
  <c r="BA31" i="5" s="1" a="1"/>
  <c r="BA31" i="5" s="1"/>
  <c r="AY32" i="5" a="1"/>
  <c r="AY32" i="5"/>
  <c r="BA32" i="5" s="1" a="1"/>
  <c r="BA32" i="5" s="1"/>
  <c r="AY33" i="5" a="1"/>
  <c r="AY33" i="5"/>
  <c r="BA33" i="5" s="1" a="1"/>
  <c r="BA33" i="5" s="1"/>
  <c r="AY34" i="5" a="1"/>
  <c r="AY34" i="5"/>
  <c r="BA34" i="5" s="1" a="1"/>
  <c r="BA34" i="5" s="1"/>
  <c r="AY35" i="5" a="1"/>
  <c r="AY35" i="5"/>
  <c r="BA35" i="5" s="1" a="1"/>
  <c r="BA35" i="5" s="1"/>
  <c r="AY36" i="5" a="1"/>
  <c r="AY36" i="5"/>
  <c r="BA36" i="5" s="1" a="1"/>
  <c r="BA36" i="5" s="1"/>
  <c r="AY37" i="5" a="1"/>
  <c r="AY37" i="5"/>
  <c r="BA37" i="5" s="1" a="1"/>
  <c r="BA37" i="5" s="1"/>
  <c r="AY38" i="5" a="1"/>
  <c r="AY38" i="5"/>
  <c r="BA38" i="5" s="1" a="1"/>
  <c r="BA38" i="5" s="1"/>
  <c r="AY39" i="5" a="1"/>
  <c r="AY39" i="5"/>
  <c r="BA39" i="5" s="1" a="1"/>
  <c r="BA39" i="5" s="1"/>
  <c r="AY40" i="5" a="1"/>
  <c r="AY40" i="5"/>
  <c r="BA40" i="5" s="1" a="1"/>
  <c r="BA40" i="5" s="1"/>
  <c r="AY41" i="5" a="1"/>
  <c r="AY41" i="5"/>
  <c r="BA41" i="5" s="1" a="1"/>
  <c r="BA41" i="5" s="1"/>
  <c r="AY42" i="5" a="1"/>
  <c r="AY42" i="5"/>
  <c r="BA42" i="5" s="1" a="1"/>
  <c r="BA42" i="5" s="1"/>
  <c r="AY43" i="5" a="1"/>
  <c r="AY43" i="5"/>
  <c r="BA43" i="5" s="1" a="1"/>
  <c r="BA43" i="5" s="1"/>
  <c r="AY44" i="5" a="1"/>
  <c r="AY44" i="5"/>
  <c r="BA44" i="5" s="1" a="1"/>
  <c r="BA44" i="5" s="1"/>
  <c r="AY45" i="5" a="1"/>
  <c r="AY45" i="5"/>
  <c r="BA45" i="5" s="1" a="1"/>
  <c r="BA45" i="5" s="1"/>
  <c r="AY46" i="5" a="1"/>
  <c r="AY46" i="5"/>
  <c r="BA46" i="5" s="1" a="1"/>
  <c r="BA46" i="5" s="1"/>
  <c r="AY47" i="5" a="1"/>
  <c r="AY47" i="5"/>
  <c r="BA47" i="5" s="1" a="1"/>
  <c r="BA47" i="5" s="1"/>
  <c r="AY48" i="5" a="1"/>
  <c r="AY48" i="5"/>
  <c r="BA48" i="5" s="1" a="1"/>
  <c r="BA48" i="5" s="1"/>
  <c r="AY49" i="5" a="1"/>
  <c r="AY49" i="5"/>
  <c r="BA49" i="5" s="1" a="1"/>
  <c r="BA49" i="5" s="1"/>
  <c r="AY50" i="5" a="1"/>
  <c r="AY50" i="5"/>
  <c r="BA50" i="5" s="1" a="1"/>
  <c r="BA50" i="5" s="1"/>
  <c r="AY51" i="5" a="1"/>
  <c r="AY51" i="5"/>
  <c r="BA51" i="5" s="1" a="1"/>
  <c r="BA51" i="5" s="1"/>
  <c r="AY52" i="5" a="1"/>
  <c r="AY52" i="5"/>
  <c r="BA52" i="5" s="1" a="1"/>
  <c r="BA52" i="5" s="1"/>
  <c r="AY53" i="5" a="1"/>
  <c r="AY53" i="5"/>
  <c r="BA53" i="5" s="1" a="1"/>
  <c r="BA53" i="5" s="1"/>
  <c r="AY54" i="5" a="1"/>
  <c r="AY54" i="5"/>
  <c r="BA54" i="5" s="1" a="1"/>
  <c r="BA54" i="5" s="1"/>
  <c r="AY55" i="5" a="1"/>
  <c r="AY55" i="5"/>
  <c r="BA55" i="5" s="1" a="1"/>
  <c r="BA55" i="5" s="1"/>
  <c r="AY56" i="5" a="1"/>
  <c r="AY56" i="5"/>
  <c r="BA56" i="5" s="1" a="1"/>
  <c r="BA56" i="5" s="1"/>
  <c r="AY57" i="5" a="1"/>
  <c r="AY57" i="5"/>
  <c r="BA57" i="5" s="1" a="1"/>
  <c r="BA57" i="5" s="1"/>
  <c r="AY58" i="5" a="1"/>
  <c r="AY58" i="5"/>
  <c r="BA58" i="5" s="1" a="1"/>
  <c r="BA58" i="5" s="1"/>
  <c r="AY59" i="5" a="1"/>
  <c r="AY59" i="5"/>
  <c r="BA59" i="5" s="1" a="1"/>
  <c r="BA59" i="5" s="1"/>
  <c r="AY60" i="5" a="1"/>
  <c r="AY60" i="5"/>
  <c r="BA60" i="5" s="1" a="1"/>
  <c r="BA60" i="5" s="1"/>
  <c r="AY61" i="5" a="1"/>
  <c r="AY61" i="5"/>
  <c r="BA61" i="5" s="1" a="1"/>
  <c r="BA61" i="5" s="1"/>
  <c r="AY62" i="5" a="1"/>
  <c r="AY62" i="5"/>
  <c r="BA62" i="5" s="1" a="1"/>
  <c r="BA62" i="5" s="1"/>
  <c r="AY63" i="5" a="1"/>
  <c r="AY63" i="5"/>
  <c r="BA63" i="5" s="1" a="1"/>
  <c r="BA63" i="5" s="1"/>
  <c r="AY64" i="5" a="1"/>
  <c r="AY64" i="5"/>
  <c r="BA64" i="5" s="1" a="1"/>
  <c r="BA64" i="5" s="1"/>
  <c r="AY65" i="5" a="1"/>
  <c r="AY65" i="5"/>
  <c r="BA65" i="5" s="1" a="1"/>
  <c r="BA65" i="5" s="1"/>
  <c r="AY66" i="5" a="1"/>
  <c r="AY66" i="5"/>
  <c r="BA66" i="5" s="1" a="1"/>
  <c r="BA66" i="5" s="1"/>
  <c r="AY67" i="5" a="1"/>
  <c r="AY67" i="5"/>
  <c r="BA67" i="5" s="1" a="1"/>
  <c r="BA67" i="5" s="1"/>
  <c r="AY68" i="5" a="1"/>
  <c r="AY68" i="5"/>
  <c r="BA68" i="5" s="1" a="1"/>
  <c r="BA68" i="5" s="1"/>
  <c r="AY69" i="5" a="1"/>
  <c r="AY69" i="5"/>
  <c r="BA69" i="5" s="1" a="1"/>
  <c r="BA69" i="5" s="1"/>
  <c r="AY70" i="5" a="1"/>
  <c r="AY70" i="5"/>
  <c r="BA70" i="5" s="1" a="1"/>
  <c r="BA70" i="5" s="1"/>
  <c r="AY71" i="5" a="1"/>
  <c r="AY71" i="5"/>
  <c r="BA71" i="5" s="1" a="1"/>
  <c r="BA71" i="5" s="1"/>
  <c r="AY72" i="5" a="1"/>
  <c r="AY72" i="5"/>
  <c r="BA72" i="5" s="1" a="1"/>
  <c r="BA72" i="5" s="1"/>
  <c r="AY73" i="5" a="1"/>
  <c r="AY73" i="5"/>
  <c r="BA73" i="5" s="1" a="1"/>
  <c r="BA73" i="5" s="1"/>
  <c r="AY74" i="5" a="1"/>
  <c r="AY74" i="5"/>
  <c r="BA74" i="5" s="1" a="1"/>
  <c r="BA74" i="5" s="1"/>
  <c r="AY75" i="5" a="1"/>
  <c r="AY75" i="5"/>
  <c r="BA75" i="5" s="1" a="1"/>
  <c r="BA75" i="5" s="1"/>
  <c r="AY76" i="5" a="1"/>
  <c r="AY76" i="5"/>
  <c r="BA76" i="5" s="1" a="1"/>
  <c r="BA76" i="5" s="1"/>
  <c r="AY77" i="5" a="1"/>
  <c r="AY77" i="5"/>
  <c r="BA77" i="5" s="1" a="1"/>
  <c r="BA77" i="5" s="1"/>
  <c r="AY78" i="5" a="1"/>
  <c r="AY78" i="5"/>
  <c r="BA78" i="5" s="1" a="1"/>
  <c r="BA78" i="5" s="1"/>
  <c r="AY79" i="5" a="1"/>
  <c r="AY79" i="5"/>
  <c r="BA79" i="5" s="1" a="1"/>
  <c r="BA79" i="5" s="1"/>
  <c r="AY80" i="5" a="1"/>
  <c r="AY80" i="5"/>
  <c r="BA80" i="5" s="1" a="1"/>
  <c r="BA80" i="5" s="1"/>
  <c r="AY81" i="5" a="1"/>
  <c r="AY81" i="5"/>
  <c r="BA81" i="5" s="1" a="1"/>
  <c r="BA81" i="5" s="1"/>
  <c r="AY82" i="5" a="1"/>
  <c r="AY82" i="5"/>
  <c r="BA82" i="5" s="1" a="1"/>
  <c r="BA82" i="5" s="1"/>
  <c r="AY83" i="5" a="1"/>
  <c r="AY83" i="5"/>
  <c r="BA83" i="5" s="1" a="1"/>
  <c r="BA83" i="5" s="1"/>
  <c r="AY84" i="5" a="1"/>
  <c r="AY84" i="5"/>
  <c r="BA84" i="5" s="1" a="1"/>
  <c r="BA84" i="5" s="1"/>
  <c r="AY85" i="5" a="1"/>
  <c r="AY85" i="5"/>
  <c r="BA85" i="5" s="1" a="1"/>
  <c r="BA85" i="5" s="1"/>
  <c r="AY86" i="5" a="1"/>
  <c r="AY86" i="5"/>
  <c r="BA86" i="5" s="1" a="1"/>
  <c r="BA86" i="5" s="1"/>
  <c r="AY87" i="5" a="1"/>
  <c r="AY87" i="5"/>
  <c r="BA87" i="5" s="1" a="1"/>
  <c r="BA87" i="5" s="1"/>
  <c r="AY88" i="5" a="1"/>
  <c r="AY88" i="5"/>
  <c r="BA88" i="5" s="1" a="1"/>
  <c r="BA88" i="5" s="1"/>
  <c r="AY89" i="5" a="1"/>
  <c r="AY89" i="5"/>
  <c r="BA89" i="5" s="1" a="1"/>
  <c r="BA89" i="5" s="1"/>
  <c r="AY90" i="5" a="1"/>
  <c r="AY90" i="5"/>
  <c r="BA90" i="5" s="1" a="1"/>
  <c r="BA90" i="5" s="1"/>
  <c r="AY91" i="5" a="1"/>
  <c r="AY91" i="5"/>
  <c r="BA91" i="5" s="1" a="1"/>
  <c r="BA91" i="5" s="1"/>
  <c r="AY92" i="5" a="1"/>
  <c r="AY92" i="5"/>
  <c r="BA92" i="5" s="1" a="1"/>
  <c r="BA92" i="5" s="1"/>
  <c r="AY93" i="5" a="1"/>
  <c r="AY93" i="5"/>
  <c r="BA93" i="5" s="1" a="1"/>
  <c r="BA93" i="5" s="1"/>
  <c r="AY94" i="5" a="1"/>
  <c r="AY94" i="5"/>
  <c r="BA94" i="5" s="1" a="1"/>
  <c r="BA94" i="5" s="1"/>
  <c r="AY95" i="5" a="1"/>
  <c r="AY95" i="5"/>
  <c r="BA95" i="5" s="1" a="1"/>
  <c r="BA95" i="5" s="1"/>
  <c r="AY96" i="5" a="1"/>
  <c r="AY96" i="5"/>
  <c r="BA96" i="5" s="1" a="1"/>
  <c r="BA96" i="5" s="1"/>
  <c r="AY97" i="5" a="1"/>
  <c r="AY97" i="5"/>
  <c r="BA97" i="5" s="1" a="1"/>
  <c r="BA97" i="5" s="1"/>
  <c r="AY98" i="5" a="1"/>
  <c r="AY98" i="5"/>
  <c r="BA98" i="5" s="1" a="1"/>
  <c r="BA98" i="5" s="1"/>
  <c r="AY99" i="5" a="1"/>
  <c r="AY99" i="5"/>
  <c r="BA99" i="5" s="1" a="1"/>
  <c r="BA99" i="5" s="1"/>
  <c r="AY100" i="5" a="1"/>
  <c r="AY100" i="5"/>
  <c r="BA100" i="5" s="1" a="1"/>
  <c r="BA100" i="5" s="1"/>
  <c r="AY101" i="5" a="1"/>
  <c r="AY101" i="5"/>
  <c r="BA101" i="5" s="1" a="1"/>
  <c r="BA101" i="5" s="1"/>
  <c r="AY102" i="5" a="1"/>
  <c r="AY102" i="5"/>
  <c r="BA102" i="5" s="1" a="1"/>
  <c r="BA102" i="5" s="1"/>
  <c r="AY103" i="5" a="1"/>
  <c r="AY103" i="5"/>
  <c r="BA103" i="5" s="1" a="1"/>
  <c r="BA103" i="5" s="1"/>
  <c r="AY104" i="5" a="1"/>
  <c r="AY104" i="5"/>
  <c r="BA104" i="5" s="1" a="1"/>
  <c r="BA104" i="5" s="1"/>
  <c r="AY105" i="5" a="1"/>
  <c r="AY105" i="5"/>
  <c r="BA105" i="5" s="1" a="1"/>
  <c r="BA105" i="5" s="1"/>
  <c r="AY106" i="5" a="1"/>
  <c r="AY106" i="5"/>
  <c r="BA106" i="5" s="1" a="1"/>
  <c r="BA106" i="5" s="1"/>
  <c r="AY107" i="5" a="1"/>
  <c r="AY107" i="5"/>
  <c r="BA107" i="5" s="1" a="1"/>
  <c r="BA107" i="5" s="1"/>
  <c r="AY108" i="5" a="1"/>
  <c r="AY108" i="5"/>
  <c r="BA108" i="5" s="1" a="1"/>
  <c r="BA108" i="5" s="1"/>
  <c r="AY109" i="5" a="1"/>
  <c r="AY109" i="5"/>
  <c r="BA109" i="5" s="1" a="1"/>
  <c r="BA109" i="5" s="1"/>
  <c r="AY110" i="5" a="1"/>
  <c r="AY110" i="5"/>
  <c r="BA110" i="5" s="1" a="1"/>
  <c r="BA110" i="5" s="1"/>
  <c r="AY111" i="5" a="1"/>
  <c r="AY111" i="5"/>
  <c r="BA111" i="5" s="1" a="1"/>
  <c r="BA111" i="5" s="1"/>
  <c r="AY112" i="5" a="1"/>
  <c r="AY112" i="5"/>
  <c r="BA112" i="5" s="1" a="1"/>
  <c r="BA112" i="5" s="1"/>
  <c r="AY113" i="5" a="1"/>
  <c r="AY113" i="5"/>
  <c r="BA113" i="5" s="1" a="1"/>
  <c r="BA113" i="5" s="1"/>
  <c r="AY114" i="5" a="1"/>
  <c r="AY114" i="5"/>
  <c r="BA114" i="5" s="1" a="1"/>
  <c r="BA114" i="5" s="1"/>
  <c r="AY115" i="5" a="1"/>
  <c r="AY115" i="5"/>
  <c r="BA115" i="5" s="1" a="1"/>
  <c r="BA115" i="5" s="1"/>
  <c r="AY116" i="5" a="1"/>
  <c r="AY116" i="5"/>
  <c r="BA116" i="5" s="1" a="1"/>
  <c r="BA116" i="5" s="1"/>
  <c r="AY117" i="5" a="1"/>
  <c r="AY117" i="5"/>
  <c r="BA117" i="5" s="1" a="1"/>
  <c r="BA117" i="5" s="1"/>
  <c r="AY118" i="5" a="1"/>
  <c r="AY118" i="5"/>
  <c r="BA118" i="5" s="1" a="1"/>
  <c r="BA118" i="5" s="1"/>
  <c r="AY119" i="5" a="1"/>
  <c r="AY119" i="5"/>
  <c r="BA119" i="5" s="1" a="1"/>
  <c r="BA119" i="5" s="1"/>
  <c r="AY120" i="5" a="1"/>
  <c r="AY120" i="5"/>
  <c r="BA120" i="5" s="1" a="1"/>
  <c r="BA120" i="5" s="1"/>
  <c r="AY121" i="5" a="1"/>
  <c r="AY121" i="5"/>
  <c r="BA121" i="5" s="1" a="1"/>
  <c r="BA121" i="5" s="1"/>
  <c r="AY122" i="5" a="1"/>
  <c r="AY122" i="5"/>
  <c r="BA122" i="5" s="1" a="1"/>
  <c r="BA122" i="5" s="1"/>
  <c r="AY123" i="5" a="1"/>
  <c r="AY123" i="5"/>
  <c r="BA123" i="5" s="1" a="1"/>
  <c r="BA123" i="5" s="1"/>
  <c r="AY124" i="5" a="1"/>
  <c r="AY124" i="5"/>
  <c r="BA124" i="5" s="1" a="1"/>
  <c r="BA124" i="5" s="1"/>
  <c r="AY125" i="5" a="1"/>
  <c r="AY125" i="5"/>
  <c r="BA125" i="5" s="1" a="1"/>
  <c r="BA125" i="5" s="1"/>
  <c r="AY126" i="5" a="1"/>
  <c r="AY126" i="5"/>
  <c r="BA126" i="5" s="1" a="1"/>
  <c r="BA126" i="5" s="1"/>
  <c r="AY127" i="5" a="1"/>
  <c r="AY127" i="5"/>
  <c r="BA127" i="5" s="1" a="1"/>
  <c r="BA127" i="5" s="1"/>
  <c r="AY128" i="5" a="1"/>
  <c r="AY128" i="5"/>
  <c r="BA128" i="5" s="1" a="1"/>
  <c r="BA128" i="5" s="1"/>
  <c r="AY129" i="5" a="1"/>
  <c r="AY129" i="5"/>
  <c r="BA129" i="5" s="1" a="1"/>
  <c r="BA129" i="5" s="1"/>
  <c r="AY130" i="5" a="1"/>
  <c r="AY130" i="5"/>
  <c r="BA130" i="5" s="1" a="1"/>
  <c r="BA130" i="5" s="1"/>
  <c r="AY131" i="5" a="1"/>
  <c r="AY131" i="5"/>
  <c r="BA131" i="5" s="1" a="1"/>
  <c r="BA131" i="5" s="1"/>
  <c r="AY132" i="5" a="1"/>
  <c r="AY132" i="5"/>
  <c r="BA132" i="5" s="1" a="1"/>
  <c r="BA132" i="5" s="1"/>
  <c r="AY133" i="5" a="1"/>
  <c r="AY133" i="5"/>
  <c r="BA133" i="5" s="1" a="1"/>
  <c r="BA133" i="5" s="1"/>
  <c r="AY134" i="5" a="1"/>
  <c r="AY134" i="5"/>
  <c r="BA134" i="5" s="1" a="1"/>
  <c r="BA134" i="5" s="1"/>
  <c r="AY135" i="5" a="1"/>
  <c r="AY135" i="5"/>
  <c r="BA135" i="5" s="1" a="1"/>
  <c r="BA135" i="5" s="1"/>
  <c r="AY136" i="5" a="1"/>
  <c r="AY136" i="5"/>
  <c r="BA136" i="5" s="1" a="1"/>
  <c r="BA136" i="5" s="1"/>
  <c r="AY137" i="5" a="1"/>
  <c r="AY137" i="5"/>
  <c r="BA137" i="5" s="1" a="1"/>
  <c r="BA137" i="5" s="1"/>
  <c r="AY138" i="5" a="1"/>
  <c r="AY138" i="5"/>
  <c r="BA138" i="5" s="1" a="1"/>
  <c r="BA138" i="5" s="1"/>
  <c r="AY139" i="5" a="1"/>
  <c r="AY139" i="5"/>
  <c r="BA139" i="5" s="1" a="1"/>
  <c r="BA139" i="5" s="1"/>
  <c r="AY140" i="5" a="1"/>
  <c r="AY140" i="5"/>
  <c r="BA140" i="5" s="1" a="1"/>
  <c r="BA140" i="5" s="1"/>
  <c r="AY141" i="5" a="1"/>
  <c r="AY141" i="5"/>
  <c r="BA141" i="5" s="1" a="1"/>
  <c r="BA141" i="5" s="1"/>
  <c r="AY142" i="5" a="1"/>
  <c r="AY142" i="5"/>
  <c r="BA142" i="5" s="1" a="1"/>
  <c r="BA142" i="5" s="1"/>
  <c r="AY143" i="5" a="1"/>
  <c r="AY143" i="5"/>
  <c r="BA143" i="5" s="1" a="1"/>
  <c r="BA143" i="5" s="1"/>
  <c r="AY144" i="5" a="1"/>
  <c r="AY144" i="5"/>
  <c r="BA144" i="5" s="1" a="1"/>
  <c r="BA144" i="5" s="1"/>
  <c r="AY145" i="5" a="1"/>
  <c r="AY145" i="5"/>
  <c r="BA145" i="5" s="1" a="1"/>
  <c r="BA145" i="5" s="1"/>
  <c r="AY146" i="5" a="1"/>
  <c r="AY146" i="5"/>
  <c r="BA146" i="5" s="1" a="1"/>
  <c r="BA146" i="5" s="1"/>
  <c r="AY147" i="5" a="1"/>
  <c r="AY147" i="5"/>
  <c r="BA147" i="5" s="1" a="1"/>
  <c r="BA147" i="5" s="1"/>
  <c r="AY148" i="5" a="1"/>
  <c r="AY148" i="5"/>
  <c r="BA148" i="5" s="1" a="1"/>
  <c r="BA148" i="5" s="1"/>
  <c r="AY149" i="5" a="1"/>
  <c r="AY149" i="5"/>
  <c r="BA149" i="5" s="1" a="1"/>
  <c r="BA149" i="5" s="1"/>
  <c r="AY150" i="5" a="1"/>
  <c r="AY150" i="5"/>
  <c r="BA150" i="5" s="1" a="1"/>
  <c r="BA150" i="5" s="1"/>
  <c r="AY151" i="5" a="1"/>
  <c r="AY151" i="5"/>
  <c r="BA151" i="5" s="1" a="1"/>
  <c r="BA151" i="5" s="1"/>
  <c r="AY152" i="5" a="1"/>
  <c r="AY152" i="5"/>
  <c r="BA152" i="5" s="1" a="1"/>
  <c r="BA152" i="5" s="1"/>
  <c r="AY153" i="5" a="1"/>
  <c r="AY153" i="5"/>
  <c r="BA153" i="5" s="1" a="1"/>
  <c r="BA153" i="5" s="1"/>
  <c r="AY154" i="5" a="1"/>
  <c r="AY154" i="5"/>
  <c r="BA154" i="5" s="1" a="1"/>
  <c r="BA154" i="5" s="1"/>
  <c r="AY155" i="5" a="1"/>
  <c r="AY155" i="5"/>
  <c r="BA155" i="5" s="1" a="1"/>
  <c r="BA155" i="5" s="1"/>
  <c r="AY156" i="5" a="1"/>
  <c r="AY156" i="5"/>
  <c r="BA156" i="5" s="1" a="1"/>
  <c r="BA156" i="5" s="1"/>
  <c r="AY157" i="5" a="1"/>
  <c r="AY157" i="5"/>
  <c r="BA157" i="5" s="1" a="1"/>
  <c r="BA157" i="5" s="1"/>
  <c r="AY158" i="5" a="1"/>
  <c r="AY158" i="5"/>
  <c r="BA158" i="5" s="1" a="1"/>
  <c r="BA158" i="5" s="1"/>
  <c r="AY159" i="5" a="1"/>
  <c r="AY159" i="5"/>
  <c r="BA159" i="5" s="1" a="1"/>
  <c r="BA159" i="5" s="1"/>
  <c r="AY160" i="5" a="1"/>
  <c r="AY160" i="5"/>
  <c r="BA160" i="5" s="1" a="1"/>
  <c r="BA160" i="5" s="1"/>
  <c r="AY161" i="5" a="1"/>
  <c r="AY161" i="5"/>
  <c r="BA161" i="5" s="1" a="1"/>
  <c r="BA161" i="5" s="1"/>
  <c r="AY162" i="5" a="1"/>
  <c r="AY162" i="5"/>
  <c r="BA162" i="5" s="1" a="1"/>
  <c r="BA162" i="5" s="1"/>
  <c r="AY163" i="5" a="1"/>
  <c r="AY163" i="5"/>
  <c r="BA163" i="5" s="1" a="1"/>
  <c r="BA163" i="5" s="1"/>
  <c r="AY164" i="5" a="1"/>
  <c r="AY164" i="5"/>
  <c r="BA164" i="5" s="1" a="1"/>
  <c r="BA164" i="5" s="1"/>
  <c r="AY165" i="5" a="1"/>
  <c r="AY165" i="5"/>
  <c r="BA165" i="5" s="1" a="1"/>
  <c r="BA165" i="5" s="1"/>
  <c r="AY166" i="5" a="1"/>
  <c r="AY166" i="5"/>
  <c r="BA166" i="5" s="1" a="1"/>
  <c r="BA166" i="5" s="1"/>
  <c r="AY167" i="5" a="1"/>
  <c r="AY167" i="5"/>
  <c r="BA167" i="5" s="1" a="1"/>
  <c r="BA167" i="5" s="1"/>
  <c r="AY168" i="5" a="1"/>
  <c r="AY168" i="5"/>
  <c r="BA168" i="5" s="1" a="1"/>
  <c r="BA168" i="5" s="1"/>
  <c r="AY169" i="5" a="1"/>
  <c r="AY169" i="5"/>
  <c r="BA169" i="5" s="1" a="1"/>
  <c r="BA169" i="5" s="1"/>
  <c r="AY170" i="5" a="1"/>
  <c r="AY170" i="5"/>
  <c r="BA170" i="5" s="1" a="1"/>
  <c r="BA170" i="5" s="1"/>
  <c r="AY171" i="5" a="1"/>
  <c r="AY171" i="5"/>
  <c r="BA171" i="5" s="1" a="1"/>
  <c r="BA171" i="5" s="1"/>
  <c r="AY172" i="5" a="1"/>
  <c r="AY172" i="5"/>
  <c r="BA172" i="5" s="1" a="1"/>
  <c r="BA172" i="5" s="1"/>
  <c r="AY173" i="5" a="1"/>
  <c r="AY173" i="5"/>
  <c r="BA173" i="5" s="1" a="1"/>
  <c r="BA173" i="5" s="1"/>
  <c r="AY174" i="5" a="1"/>
  <c r="AY174" i="5"/>
  <c r="BA174" i="5" s="1" a="1"/>
  <c r="BA174" i="5" s="1"/>
  <c r="AY175" i="5" a="1"/>
  <c r="AY175" i="5"/>
  <c r="BA175" i="5" s="1" a="1"/>
  <c r="BA175" i="5" s="1"/>
  <c r="AY176" i="5" a="1"/>
  <c r="AY176" i="5"/>
  <c r="BA176" i="5" s="1" a="1"/>
  <c r="BA176" i="5" s="1"/>
  <c r="AY177" i="5" a="1"/>
  <c r="AY177" i="5"/>
  <c r="BA177" i="5" s="1" a="1"/>
  <c r="BA177" i="5" s="1"/>
  <c r="AY178" i="5" a="1"/>
  <c r="AY178" i="5"/>
  <c r="BA178" i="5" s="1" a="1"/>
  <c r="BA178" i="5" s="1"/>
  <c r="AY179" i="5" a="1"/>
  <c r="AY179" i="5"/>
  <c r="BA179" i="5" s="1" a="1"/>
  <c r="BA179" i="5" s="1"/>
  <c r="AY180" i="5" a="1"/>
  <c r="AY180" i="5"/>
  <c r="BA180" i="5" s="1" a="1"/>
  <c r="BA180" i="5" s="1"/>
  <c r="AY181" i="5" a="1"/>
  <c r="AY181" i="5"/>
  <c r="BA181" i="5" s="1" a="1"/>
  <c r="BA181" i="5" s="1"/>
  <c r="AY182" i="5" a="1"/>
  <c r="AY182" i="5"/>
  <c r="BA182" i="5" s="1" a="1"/>
  <c r="BA182" i="5" s="1"/>
  <c r="AY183" i="5" a="1"/>
  <c r="AY183" i="5"/>
  <c r="BA183" i="5" s="1" a="1"/>
  <c r="BA183" i="5" s="1"/>
  <c r="AY184" i="5" a="1"/>
  <c r="AY184" i="5"/>
  <c r="BA184" i="5" s="1" a="1"/>
  <c r="BA184" i="5" s="1"/>
  <c r="AY185" i="5" a="1"/>
  <c r="AY185" i="5"/>
  <c r="BA185" i="5" s="1" a="1"/>
  <c r="BA185" i="5" s="1"/>
  <c r="AY186" i="5" a="1"/>
  <c r="AY186" i="5"/>
  <c r="BA186" i="5" s="1" a="1"/>
  <c r="BA186" i="5" s="1"/>
  <c r="AY187" i="5" a="1"/>
  <c r="AY187" i="5"/>
  <c r="BA187" i="5" s="1" a="1"/>
  <c r="BA187" i="5" s="1"/>
  <c r="AY188" i="5" a="1"/>
  <c r="AY188" i="5"/>
  <c r="BA188" i="5" s="1" a="1"/>
  <c r="BA188" i="5" s="1"/>
  <c r="AY189" i="5" a="1"/>
  <c r="AY189" i="5"/>
  <c r="BA189" i="5" s="1" a="1"/>
  <c r="BA189" i="5" s="1"/>
  <c r="AY190" i="5" a="1"/>
  <c r="AY190" i="5"/>
  <c r="BA190" i="5" s="1" a="1"/>
  <c r="BA190" i="5" s="1"/>
  <c r="AY191" i="5" a="1"/>
  <c r="AY191" i="5"/>
  <c r="BA191" i="5" s="1" a="1"/>
  <c r="BA191" i="5" s="1"/>
  <c r="AY192" i="5" a="1"/>
  <c r="AY192" i="5"/>
  <c r="BA192" i="5" s="1" a="1"/>
  <c r="BA192" i="5" s="1"/>
  <c r="AY193" i="5" a="1"/>
  <c r="AY193" i="5"/>
  <c r="BA193" i="5" s="1" a="1"/>
  <c r="BA193" i="5" s="1"/>
  <c r="AY194" i="5" a="1"/>
  <c r="AY194" i="5"/>
  <c r="BA194" i="5" s="1" a="1"/>
  <c r="BA194" i="5" s="1"/>
  <c r="AY195" i="5" a="1"/>
  <c r="AY195" i="5"/>
  <c r="BA195" i="5" s="1" a="1"/>
  <c r="BA195" i="5" s="1"/>
  <c r="AY196" i="5" a="1"/>
  <c r="AY196" i="5"/>
  <c r="BA196" i="5" s="1" a="1"/>
  <c r="BA196" i="5" s="1"/>
  <c r="AY197" i="5" a="1"/>
  <c r="AY197" i="5"/>
  <c r="BA197" i="5" s="1" a="1"/>
  <c r="BA197" i="5" s="1"/>
  <c r="AY198" i="5" a="1"/>
  <c r="AY198" i="5"/>
  <c r="BA198" i="5" s="1" a="1"/>
  <c r="BA198" i="5" s="1"/>
  <c r="AY199" i="5" a="1"/>
  <c r="AY199" i="5"/>
  <c r="BA199" i="5" s="1" a="1"/>
  <c r="BA199" i="5" s="1"/>
  <c r="AY200" i="5" a="1"/>
  <c r="AY200" i="5"/>
  <c r="BA200" i="5" s="1" a="1"/>
  <c r="BA200" i="5" s="1"/>
  <c r="AY201" i="5" a="1"/>
  <c r="AY201" i="5"/>
  <c r="BA201" i="5" s="1" a="1"/>
  <c r="BA201" i="5" s="1"/>
  <c r="AY202" i="5" a="1"/>
  <c r="AY202" i="5"/>
  <c r="BA202" i="5" s="1" a="1"/>
  <c r="BA202" i="5" s="1"/>
  <c r="AY203" i="5" a="1"/>
  <c r="AY203" i="5"/>
  <c r="BA203" i="5" s="1" a="1"/>
  <c r="BA203" i="5" s="1"/>
  <c r="AY204" i="5" a="1"/>
  <c r="AY204" i="5"/>
  <c r="BA204" i="5" s="1" a="1"/>
  <c r="BA204" i="5" s="1"/>
  <c r="AY205" i="5" a="1"/>
  <c r="AY205" i="5"/>
  <c r="BA205" i="5" s="1" a="1"/>
  <c r="BA205" i="5" s="1"/>
  <c r="AY206" i="5" a="1"/>
  <c r="AY206" i="5"/>
  <c r="BA206" i="5" s="1" a="1"/>
  <c r="BA206" i="5" s="1"/>
  <c r="AY207" i="5" a="1"/>
  <c r="AY207" i="5"/>
  <c r="BA207" i="5" s="1" a="1"/>
  <c r="BA207" i="5" s="1"/>
  <c r="AY208" i="5" a="1"/>
  <c r="AY208" i="5"/>
  <c r="BA208" i="5" s="1" a="1"/>
  <c r="BA208" i="5" s="1"/>
  <c r="AY209" i="5" a="1"/>
  <c r="AY209" i="5"/>
  <c r="BA209" i="5" s="1" a="1"/>
  <c r="BA209" i="5" s="1"/>
  <c r="AY210" i="5" a="1"/>
  <c r="AY210" i="5"/>
  <c r="BA210" i="5" s="1" a="1"/>
  <c r="BA210" i="5" s="1"/>
  <c r="AY211" i="5" a="1"/>
  <c r="AY211" i="5"/>
  <c r="BA211" i="5" s="1" a="1"/>
  <c r="BA211" i="5" s="1"/>
  <c r="AY212" i="5" a="1"/>
  <c r="AY212" i="5"/>
  <c r="BA212" i="5" s="1" a="1"/>
  <c r="BA212" i="5" s="1"/>
  <c r="AY213" i="5" a="1"/>
  <c r="AY213" i="5"/>
  <c r="BA213" i="5" s="1" a="1"/>
  <c r="BA213" i="5" s="1"/>
  <c r="AY214" i="5" a="1"/>
  <c r="AY214" i="5"/>
  <c r="BA214" i="5" s="1" a="1"/>
  <c r="BA214" i="5" s="1"/>
  <c r="AY215" i="5" a="1"/>
  <c r="AY215" i="5"/>
  <c r="BA215" i="5" s="1" a="1"/>
  <c r="BA215" i="5" s="1"/>
  <c r="AY216" i="5" a="1"/>
  <c r="AY216" i="5"/>
  <c r="BA216" i="5" s="1" a="1"/>
  <c r="BA216" i="5" s="1"/>
  <c r="AY217" i="5" a="1"/>
  <c r="AY217" i="5"/>
  <c r="BA217" i="5" s="1" a="1"/>
  <c r="BA217" i="5" s="1"/>
  <c r="AY218" i="5" a="1"/>
  <c r="AY218" i="5"/>
  <c r="BA218" i="5" s="1" a="1"/>
  <c r="BA218" i="5" s="1"/>
  <c r="AY219" i="5" a="1"/>
  <c r="AY219" i="5"/>
  <c r="BA219" i="5" s="1" a="1"/>
  <c r="BA219" i="5" s="1"/>
  <c r="AY220" i="5" a="1"/>
  <c r="AY220" i="5"/>
  <c r="BA220" i="5" s="1" a="1"/>
  <c r="BA220" i="5" s="1"/>
  <c r="AY221" i="5" a="1"/>
  <c r="AY221" i="5"/>
  <c r="BA221" i="5" s="1" a="1"/>
  <c r="BA221" i="5" s="1"/>
  <c r="AY222" i="5" a="1"/>
  <c r="AY222" i="5"/>
  <c r="BA222" i="5" s="1" a="1"/>
  <c r="BA222" i="5" s="1"/>
  <c r="AY223" i="5" a="1"/>
  <c r="AY223" i="5"/>
  <c r="BA223" i="5" s="1" a="1"/>
  <c r="BA223" i="5" s="1"/>
  <c r="AY224" i="5" a="1"/>
  <c r="AY224" i="5"/>
  <c r="BA224" i="5" s="1" a="1"/>
  <c r="BA224" i="5" s="1"/>
  <c r="AY225" i="5" a="1"/>
  <c r="AY225" i="5"/>
  <c r="BA225" i="5" s="1" a="1"/>
  <c r="BA225" i="5" s="1"/>
  <c r="AY226" i="5" a="1"/>
  <c r="AY226" i="5"/>
  <c r="BA226" i="5" s="1" a="1"/>
  <c r="BA226" i="5" s="1"/>
  <c r="AY227" i="5" a="1"/>
  <c r="AY227" i="5"/>
  <c r="BA227" i="5" s="1" a="1"/>
  <c r="BA227" i="5" s="1"/>
  <c r="AY228" i="5" a="1"/>
  <c r="AY228" i="5"/>
  <c r="BA228" i="5" s="1" a="1"/>
  <c r="BA228" i="5" s="1"/>
  <c r="AY229" i="5" a="1"/>
  <c r="AY229" i="5"/>
  <c r="BA229" i="5" s="1" a="1"/>
  <c r="BA229" i="5" s="1"/>
  <c r="AY230" i="5" a="1"/>
  <c r="AY230" i="5"/>
  <c r="BA230" i="5" s="1" a="1"/>
  <c r="BA230" i="5" s="1"/>
  <c r="AY231" i="5" a="1"/>
  <c r="AY231" i="5"/>
  <c r="BA231" i="5" s="1" a="1"/>
  <c r="BA231" i="5" s="1"/>
  <c r="AY232" i="5" a="1"/>
  <c r="AY232" i="5"/>
  <c r="BA232" i="5" s="1" a="1"/>
  <c r="BA232" i="5" s="1"/>
  <c r="AY233" i="5" a="1"/>
  <c r="AY233" i="5"/>
  <c r="BA233" i="5" s="1" a="1"/>
  <c r="BA233" i="5" s="1"/>
  <c r="AY234" i="5" a="1"/>
  <c r="AY234" i="5"/>
  <c r="BA234" i="5" s="1" a="1"/>
  <c r="BA234" i="5" s="1"/>
  <c r="AY235" i="5" a="1"/>
  <c r="AY235" i="5"/>
  <c r="BA235" i="5" s="1" a="1"/>
  <c r="BA235" i="5" s="1"/>
  <c r="AY236" i="5" a="1"/>
  <c r="AY236" i="5"/>
  <c r="BA236" i="5" s="1" a="1"/>
  <c r="BA236" i="5" s="1"/>
  <c r="AY237" i="5" a="1"/>
  <c r="AY237" i="5"/>
  <c r="BA237" i="5" s="1" a="1"/>
  <c r="BA237" i="5" s="1"/>
  <c r="AY238" i="5" a="1"/>
  <c r="AY238" i="5"/>
  <c r="BA238" i="5" s="1" a="1"/>
  <c r="BA238" i="5" s="1"/>
  <c r="AY239" i="5" a="1"/>
  <c r="AY239" i="5"/>
  <c r="BA239" i="5" s="1" a="1"/>
  <c r="BA239" i="5" s="1"/>
  <c r="AY240" i="5" a="1"/>
  <c r="AY240" i="5"/>
  <c r="BA240" i="5" s="1" a="1"/>
  <c r="BA240" i="5" s="1"/>
  <c r="AY241" i="5" a="1"/>
  <c r="AY241" i="5"/>
  <c r="BA241" i="5" s="1" a="1"/>
  <c r="BA241" i="5" s="1"/>
  <c r="AY242" i="5" a="1"/>
  <c r="AY242" i="5"/>
  <c r="BA242" i="5" s="1" a="1"/>
  <c r="BA242" i="5" s="1"/>
  <c r="AY243" i="5" a="1"/>
  <c r="AY243" i="5"/>
  <c r="BA243" i="5" s="1" a="1"/>
  <c r="BA243" i="5" s="1"/>
  <c r="AY244" i="5" a="1"/>
  <c r="AY244" i="5"/>
  <c r="BA244" i="5" s="1" a="1"/>
  <c r="BA244" i="5" s="1"/>
  <c r="AY245" i="5" a="1"/>
  <c r="AY245" i="5"/>
  <c r="BA245" i="5" s="1" a="1"/>
  <c r="BA245" i="5" s="1"/>
  <c r="AY246" i="5" a="1"/>
  <c r="AY246" i="5"/>
  <c r="BA246" i="5" s="1" a="1"/>
  <c r="BA246" i="5" s="1"/>
  <c r="AY247" i="5" a="1"/>
  <c r="AY247" i="5"/>
  <c r="BA247" i="5" s="1" a="1"/>
  <c r="BA247" i="5" s="1"/>
  <c r="AY248" i="5" a="1"/>
  <c r="AY248" i="5"/>
  <c r="BA248" i="5" s="1" a="1"/>
  <c r="BA248" i="5" s="1"/>
  <c r="AY249" i="5" a="1"/>
  <c r="AY249" i="5"/>
  <c r="BA249" i="5" s="1" a="1"/>
  <c r="BA249" i="5" s="1"/>
  <c r="AY250" i="5" a="1"/>
  <c r="AY250" i="5"/>
  <c r="BA250" i="5" s="1" a="1"/>
  <c r="BA250" i="5" s="1"/>
  <c r="AY251" i="5" a="1"/>
  <c r="AY251" i="5"/>
  <c r="BA251" i="5" s="1" a="1"/>
  <c r="BA251" i="5" s="1"/>
  <c r="AY252" i="5" a="1"/>
  <c r="AY252" i="5"/>
  <c r="BA252" i="5" s="1" a="1"/>
  <c r="BA252" i="5" s="1"/>
  <c r="AY253" i="5" a="1"/>
  <c r="AY253" i="5"/>
  <c r="BA253" i="5" s="1" a="1"/>
  <c r="BA253" i="5" s="1"/>
  <c r="AY254" i="5" a="1"/>
  <c r="AY254" i="5"/>
  <c r="BA254" i="5" s="1" a="1"/>
  <c r="BA254" i="5" s="1"/>
  <c r="AY255" i="5" a="1"/>
  <c r="AY255" i="5"/>
  <c r="BA255" i="5" s="1" a="1"/>
  <c r="BA255" i="5" s="1"/>
  <c r="AY256" i="5" a="1"/>
  <c r="AY256" i="5"/>
  <c r="BA256" i="5" s="1" a="1"/>
  <c r="BA256" i="5" s="1"/>
  <c r="AY257" i="5" a="1"/>
  <c r="AY257" i="5"/>
  <c r="BA257" i="5" s="1" a="1"/>
  <c r="BA257" i="5" s="1"/>
  <c r="AY258" i="5" a="1"/>
  <c r="AY258" i="5"/>
  <c r="BA258" i="5" s="1" a="1"/>
  <c r="BA258" i="5" s="1"/>
  <c r="AY259" i="5" a="1"/>
  <c r="AY259" i="5"/>
  <c r="BA259" i="5" s="1" a="1"/>
  <c r="BA259" i="5" s="1"/>
  <c r="AY260" i="5" a="1"/>
  <c r="AY260" i="5"/>
  <c r="BA260" i="5" s="1" a="1"/>
  <c r="BA260" i="5" s="1"/>
  <c r="AY261" i="5" a="1"/>
  <c r="AY261" i="5"/>
  <c r="BA261" i="5" s="1" a="1"/>
  <c r="BA261" i="5" s="1"/>
  <c r="AY262" i="5" a="1"/>
  <c r="AY262" i="5"/>
  <c r="BA262" i="5" s="1" a="1"/>
  <c r="BA262" i="5" s="1"/>
  <c r="AY263" i="5" a="1"/>
  <c r="AY263" i="5"/>
  <c r="BA263" i="5" s="1" a="1"/>
  <c r="BA263" i="5" s="1"/>
  <c r="AY264" i="5" a="1"/>
  <c r="AY264" i="5"/>
  <c r="BA264" i="5" s="1" a="1"/>
  <c r="BA264" i="5" s="1"/>
  <c r="AY265" i="5" a="1"/>
  <c r="AY265" i="5"/>
  <c r="BA265" i="5" s="1" a="1"/>
  <c r="BA265" i="5" s="1"/>
  <c r="AY266" i="5" a="1"/>
  <c r="AY266" i="5"/>
  <c r="BA266" i="5" s="1" a="1"/>
  <c r="BA266" i="5" s="1"/>
  <c r="AY267" i="5" a="1"/>
  <c r="AY267" i="5"/>
  <c r="BA267" i="5" s="1" a="1"/>
  <c r="BA267" i="5" s="1"/>
  <c r="AY268" i="5" a="1"/>
  <c r="AY268" i="5"/>
  <c r="BA268" i="5" s="1" a="1"/>
  <c r="BA268" i="5" s="1"/>
  <c r="AY269" i="5" a="1"/>
  <c r="AY269" i="5"/>
  <c r="BA269" i="5" s="1" a="1"/>
  <c r="BA269" i="5" s="1"/>
  <c r="AY270" i="5" a="1"/>
  <c r="AY270" i="5"/>
  <c r="BA270" i="5" s="1" a="1"/>
  <c r="BA270" i="5" s="1"/>
  <c r="AY271" i="5" a="1"/>
  <c r="AY271" i="5"/>
  <c r="BA271" i="5" s="1" a="1"/>
  <c r="BA271" i="5" s="1"/>
  <c r="AY272" i="5" a="1"/>
  <c r="AY272" i="5"/>
  <c r="BA272" i="5" s="1" a="1"/>
  <c r="BA272" i="5" s="1"/>
  <c r="AY273" i="5" a="1"/>
  <c r="AY273" i="5"/>
  <c r="BA273" i="5" s="1" a="1"/>
  <c r="BA273" i="5" s="1"/>
  <c r="AY274" i="5" a="1"/>
  <c r="AY274" i="5"/>
  <c r="BA274" i="5" s="1" a="1"/>
  <c r="BA274" i="5" s="1"/>
  <c r="AY275" i="5" a="1"/>
  <c r="AY275" i="5"/>
  <c r="BA275" i="5" s="1" a="1"/>
  <c r="BA275" i="5" s="1"/>
  <c r="AY276" i="5" a="1"/>
  <c r="AY276" i="5"/>
  <c r="BA276" i="5" s="1" a="1"/>
  <c r="BA276" i="5" s="1"/>
  <c r="AY277" i="5" a="1"/>
  <c r="AY277" i="5"/>
  <c r="BA277" i="5" s="1" a="1"/>
  <c r="BA277" i="5" s="1"/>
  <c r="AY278" i="5" a="1"/>
  <c r="AY278" i="5"/>
  <c r="BA278" i="5" s="1" a="1"/>
  <c r="BA278" i="5" s="1"/>
  <c r="AY279" i="5" a="1"/>
  <c r="AY279" i="5"/>
  <c r="BA279" i="5" s="1" a="1"/>
  <c r="BA279" i="5" s="1"/>
  <c r="AY280" i="5" a="1"/>
  <c r="AY280" i="5"/>
  <c r="BA280" i="5" s="1" a="1"/>
  <c r="BA280" i="5" s="1"/>
  <c r="AY281" i="5" a="1"/>
  <c r="AY281" i="5"/>
  <c r="BA281" i="5" s="1" a="1"/>
  <c r="BA281" i="5" s="1"/>
  <c r="AY282" i="5" a="1"/>
  <c r="AY282" i="5"/>
  <c r="BA282" i="5" s="1" a="1"/>
  <c r="BA282" i="5" s="1"/>
  <c r="AY283" i="5" a="1"/>
  <c r="AY283" i="5"/>
  <c r="BA283" i="5" s="1" a="1"/>
  <c r="BA283" i="5" s="1"/>
  <c r="AY284" i="5" a="1"/>
  <c r="AY284" i="5"/>
  <c r="BA284" i="5" s="1" a="1"/>
  <c r="BA284" i="5" s="1"/>
  <c r="AY285" i="5" a="1"/>
  <c r="AY285" i="5"/>
  <c r="BA285" i="5" s="1" a="1"/>
  <c r="BA285" i="5" s="1"/>
  <c r="AY286" i="5" a="1"/>
  <c r="AY286" i="5"/>
  <c r="BA286" i="5" s="1" a="1"/>
  <c r="BA286" i="5" s="1"/>
  <c r="AY287" i="5" a="1"/>
  <c r="AY287" i="5"/>
  <c r="BA287" i="5" s="1" a="1"/>
  <c r="BA287" i="5" s="1"/>
  <c r="AY288" i="5" a="1"/>
  <c r="AY288" i="5"/>
  <c r="BA288" i="5" s="1" a="1"/>
  <c r="BA288" i="5" s="1"/>
  <c r="AY289" i="5" a="1"/>
  <c r="AY289" i="5"/>
  <c r="BA289" i="5" s="1" a="1"/>
  <c r="BA289" i="5" s="1"/>
  <c r="AY290" i="5" a="1"/>
  <c r="AY290" i="5"/>
  <c r="BA290" i="5" s="1" a="1"/>
  <c r="BA290" i="5" s="1"/>
  <c r="AY291" i="5" a="1"/>
  <c r="AY291" i="5"/>
  <c r="BA291" i="5" s="1" a="1"/>
  <c r="BA291" i="5" s="1"/>
  <c r="AY292" i="5" a="1"/>
  <c r="AY292" i="5"/>
  <c r="BA292" i="5" s="1" a="1"/>
  <c r="BA292" i="5" s="1"/>
  <c r="AY293" i="5" a="1"/>
  <c r="AY293" i="5"/>
  <c r="BA293" i="5" s="1" a="1"/>
  <c r="BA293" i="5" s="1"/>
  <c r="AY294" i="5" a="1"/>
  <c r="AY294" i="5"/>
  <c r="BA294" i="5" s="1" a="1"/>
  <c r="BA294" i="5" s="1"/>
  <c r="AY295" i="5" a="1"/>
  <c r="AY295" i="5"/>
  <c r="BA295" i="5" s="1" a="1"/>
  <c r="BA295" i="5" s="1"/>
  <c r="AY296" i="5" a="1"/>
  <c r="AY296" i="5"/>
  <c r="BA296" i="5" s="1" a="1"/>
  <c r="BA296" i="5" s="1"/>
  <c r="AY297" i="5" a="1"/>
  <c r="AY297" i="5"/>
  <c r="BA297" i="5" s="1" a="1"/>
  <c r="BA297" i="5" s="1"/>
  <c r="AY298" i="5" a="1"/>
  <c r="AY298" i="5"/>
  <c r="BA298" i="5" s="1" a="1"/>
  <c r="BA298" i="5" s="1"/>
  <c r="AY299" i="5" a="1"/>
  <c r="AY299" i="5"/>
  <c r="BA299" i="5" s="1" a="1"/>
  <c r="BA299" i="5" s="1"/>
  <c r="AY300" i="5" a="1"/>
  <c r="AY300" i="5"/>
  <c r="BA300" i="5" s="1" a="1"/>
  <c r="BA300" i="5" s="1"/>
  <c r="AY301" i="5" a="1"/>
  <c r="AY301" i="5"/>
  <c r="BA301" i="5" s="1" a="1"/>
  <c r="BA301" i="5" s="1"/>
  <c r="AY302" i="5" a="1"/>
  <c r="AY302" i="5"/>
  <c r="BA302" i="5" s="1" a="1"/>
  <c r="BA302" i="5" s="1"/>
  <c r="AY303" i="5" a="1"/>
  <c r="AY303" i="5"/>
  <c r="BA303" i="5" s="1" a="1"/>
  <c r="BA303" i="5" s="1"/>
  <c r="AY304" i="5" a="1"/>
  <c r="AY304" i="5"/>
  <c r="BA304" i="5" s="1" a="1"/>
  <c r="BA304" i="5" s="1"/>
  <c r="AY305" i="5" a="1"/>
  <c r="AY305" i="5"/>
  <c r="BA305" i="5" s="1" a="1"/>
  <c r="BA305" i="5" s="1"/>
  <c r="AY306" i="5" a="1"/>
  <c r="AY306" i="5"/>
  <c r="BA306" i="5" s="1" a="1"/>
  <c r="BA306" i="5" s="1"/>
  <c r="AY307" i="5" a="1"/>
  <c r="AY307" i="5"/>
  <c r="BA307" i="5" s="1" a="1"/>
  <c r="BA307" i="5" s="1"/>
  <c r="AY308" i="5" a="1"/>
  <c r="AY308" i="5"/>
  <c r="BA308" i="5" s="1" a="1"/>
  <c r="BA308" i="5" s="1"/>
  <c r="AY309" i="5" a="1"/>
  <c r="AY309" i="5"/>
  <c r="BA309" i="5" s="1" a="1"/>
  <c r="BA309" i="5" s="1"/>
  <c r="AY310" i="5" a="1"/>
  <c r="AY310" i="5"/>
  <c r="BA310" i="5" s="1" a="1"/>
  <c r="BA310" i="5" s="1"/>
  <c r="AY311" i="5" a="1"/>
  <c r="AY311" i="5"/>
  <c r="BA311" i="5" s="1" a="1"/>
  <c r="BA311" i="5" s="1"/>
  <c r="AY312" i="5" a="1"/>
  <c r="AY312" i="5"/>
  <c r="BA312" i="5" s="1" a="1"/>
  <c r="BA312" i="5" s="1"/>
  <c r="AY313" i="5" a="1"/>
  <c r="AY313" i="5"/>
  <c r="BA313" i="5" s="1" a="1"/>
  <c r="BA313" i="5" s="1"/>
  <c r="AY314" i="5" a="1"/>
  <c r="AY314" i="5"/>
  <c r="BA314" i="5" s="1" a="1"/>
  <c r="BA314" i="5" s="1"/>
  <c r="AY315" i="5" a="1"/>
  <c r="AY315" i="5"/>
  <c r="BA315" i="5" s="1" a="1"/>
  <c r="BA315" i="5" s="1"/>
  <c r="AY316" i="5" a="1"/>
  <c r="AY316" i="5"/>
  <c r="BA316" i="5" s="1" a="1"/>
  <c r="BA316" i="5" s="1"/>
  <c r="AY317" i="5" a="1"/>
  <c r="AY317" i="5"/>
  <c r="BA317" i="5" s="1" a="1"/>
  <c r="BA317" i="5" s="1"/>
  <c r="AY318" i="5" a="1"/>
  <c r="AY318" i="5"/>
  <c r="BA318" i="5" s="1" a="1"/>
  <c r="BA318" i="5" s="1"/>
  <c r="AY319" i="5" a="1"/>
  <c r="AY319" i="5"/>
  <c r="BA319" i="5" s="1" a="1"/>
  <c r="BA319" i="5" s="1"/>
  <c r="AY320" i="5" a="1"/>
  <c r="AY320" i="5"/>
  <c r="BA320" i="5" s="1" a="1"/>
  <c r="BA320" i="5" s="1"/>
  <c r="AY321" i="5" a="1"/>
  <c r="AY321" i="5"/>
  <c r="BA321" i="5" s="1" a="1"/>
  <c r="BA321" i="5" s="1"/>
  <c r="AY322" i="5" a="1"/>
  <c r="AY322" i="5"/>
  <c r="BA322" i="5" s="1" a="1"/>
  <c r="BA322" i="5" s="1"/>
  <c r="AY323" i="5" a="1"/>
  <c r="AY323" i="5"/>
  <c r="BA323" i="5" s="1" a="1"/>
  <c r="BA323" i="5" s="1"/>
  <c r="AY324" i="5" a="1"/>
  <c r="AY324" i="5"/>
  <c r="BA324" i="5" s="1" a="1"/>
  <c r="BA324" i="5" s="1"/>
  <c r="AY325" i="5" a="1"/>
  <c r="AY325" i="5"/>
  <c r="BA325" i="5" s="1" a="1"/>
  <c r="BA325" i="5" s="1"/>
  <c r="AY326" i="5" a="1"/>
  <c r="AY326" i="5"/>
  <c r="BA326" i="5" s="1" a="1"/>
  <c r="BA326" i="5" s="1"/>
  <c r="AY327" i="5" a="1"/>
  <c r="AY327" i="5"/>
  <c r="BA327" i="5" s="1" a="1"/>
  <c r="BA327" i="5" s="1"/>
  <c r="AY328" i="5" a="1"/>
  <c r="AY328" i="5"/>
  <c r="BA328" i="5" s="1" a="1"/>
  <c r="BA328" i="5" s="1"/>
  <c r="AY329" i="5" a="1"/>
  <c r="AY329" i="5"/>
  <c r="BA329" i="5" s="1" a="1"/>
  <c r="BA329" i="5" s="1"/>
  <c r="AY330" i="5" a="1"/>
  <c r="AY330" i="5"/>
  <c r="BA330" i="5" s="1" a="1"/>
  <c r="BA330" i="5" s="1"/>
  <c r="AY331" i="5" a="1"/>
  <c r="AY331" i="5"/>
  <c r="BA331" i="5" s="1" a="1"/>
  <c r="BA331" i="5" s="1"/>
  <c r="AY332" i="5" a="1"/>
  <c r="AY332" i="5"/>
  <c r="BA332" i="5" s="1" a="1"/>
  <c r="BA332" i="5" s="1"/>
  <c r="AY333" i="5" a="1"/>
  <c r="AY333" i="5"/>
  <c r="BA333" i="5" s="1" a="1"/>
  <c r="BA333" i="5" s="1"/>
  <c r="AY334" i="5" a="1"/>
  <c r="AY334" i="5"/>
  <c r="BA334" i="5" s="1" a="1"/>
  <c r="BA334" i="5" s="1"/>
  <c r="AY335" i="5" a="1"/>
  <c r="AY335" i="5"/>
  <c r="BA335" i="5" s="1" a="1"/>
  <c r="BA335" i="5" s="1"/>
  <c r="AY336" i="5" a="1"/>
  <c r="AY336" i="5"/>
  <c r="BA336" i="5" s="1" a="1"/>
  <c r="BA336" i="5" s="1"/>
  <c r="AY337" i="5" a="1"/>
  <c r="AY337" i="5"/>
  <c r="BA337" i="5" s="1" a="1"/>
  <c r="BA337" i="5" s="1"/>
  <c r="AY338" i="5" a="1"/>
  <c r="AY338" i="5"/>
  <c r="BA338" i="5" s="1" a="1"/>
  <c r="BA338" i="5" s="1"/>
  <c r="AY339" i="5" a="1"/>
  <c r="AY339" i="5"/>
  <c r="BA339" i="5" s="1" a="1"/>
  <c r="BA339" i="5" s="1"/>
  <c r="AY340" i="5" a="1"/>
  <c r="AY340" i="5"/>
  <c r="BA340" i="5" s="1" a="1"/>
  <c r="BA340" i="5" s="1"/>
  <c r="AY341" i="5" a="1"/>
  <c r="AY341" i="5"/>
  <c r="BA341" i="5" s="1" a="1"/>
  <c r="BA341" i="5" s="1"/>
  <c r="AY342" i="5" a="1"/>
  <c r="AY342" i="5"/>
  <c r="BA342" i="5" s="1" a="1"/>
  <c r="BA342" i="5" s="1"/>
  <c r="AY343" i="5" a="1"/>
  <c r="AY343" i="5"/>
  <c r="BA343" i="5" s="1" a="1"/>
  <c r="BA343" i="5" s="1"/>
  <c r="AY344" i="5" a="1"/>
  <c r="AY344" i="5"/>
  <c r="BA344" i="5" s="1" a="1"/>
  <c r="BA344" i="5" s="1"/>
  <c r="AY345" i="5" a="1"/>
  <c r="AY345" i="5"/>
  <c r="BA345" i="5" s="1" a="1"/>
  <c r="BA345" i="5" s="1"/>
  <c r="AY346" i="5" a="1"/>
  <c r="AY346" i="5"/>
  <c r="BA346" i="5" s="1" a="1"/>
  <c r="BA346" i="5" s="1"/>
  <c r="AY347" i="5" a="1"/>
  <c r="AY347" i="5"/>
  <c r="BA347" i="5" s="1" a="1"/>
  <c r="BA347" i="5" s="1"/>
  <c r="AY348" i="5" a="1"/>
  <c r="AY348" i="5"/>
  <c r="BA348" i="5" s="1" a="1"/>
  <c r="BA348" i="5" s="1"/>
  <c r="AY349" i="5" a="1"/>
  <c r="AY349" i="5"/>
  <c r="BA349" i="5" s="1" a="1"/>
  <c r="BA349" i="5" s="1"/>
  <c r="AY350" i="5" a="1"/>
  <c r="AY350" i="5"/>
  <c r="BA350" i="5" s="1" a="1"/>
  <c r="BA350" i="5" s="1"/>
  <c r="AY351" i="5" a="1"/>
  <c r="AY351" i="5"/>
  <c r="BA351" i="5" s="1" a="1"/>
  <c r="BA351" i="5" s="1"/>
  <c r="AY352" i="5" a="1"/>
  <c r="AY352" i="5"/>
  <c r="BA352" i="5" s="1" a="1"/>
  <c r="BA352" i="5" s="1"/>
  <c r="AY353" i="5" a="1"/>
  <c r="AY353" i="5"/>
  <c r="BA353" i="5" s="1" a="1"/>
  <c r="BA353" i="5" s="1"/>
  <c r="AY354" i="5" a="1"/>
  <c r="AY354" i="5"/>
  <c r="BA354" i="5" s="1" a="1"/>
  <c r="BA354" i="5" s="1"/>
  <c r="AY355" i="5" a="1"/>
  <c r="AY355" i="5"/>
  <c r="BA355" i="5" s="1" a="1"/>
  <c r="BA355" i="5" s="1"/>
  <c r="AY356" i="5" a="1"/>
  <c r="AY356" i="5"/>
  <c r="BA356" i="5" s="1" a="1"/>
  <c r="BA356" i="5" s="1"/>
  <c r="AY357" i="5" a="1"/>
  <c r="AY357" i="5"/>
  <c r="BA357" i="5" s="1" a="1"/>
  <c r="BA357" i="5" s="1"/>
  <c r="AY358" i="5" a="1"/>
  <c r="AY358" i="5"/>
  <c r="BA358" i="5" s="1" a="1"/>
  <c r="BA358" i="5" s="1"/>
  <c r="AY359" i="5" a="1"/>
  <c r="AY359" i="5"/>
  <c r="BA359" i="5" s="1" a="1"/>
  <c r="BA359" i="5" s="1"/>
  <c r="AY360" i="5" a="1"/>
  <c r="AY360" i="5"/>
  <c r="BA360" i="5" s="1" a="1"/>
  <c r="BA360" i="5" s="1"/>
  <c r="AY361" i="5" a="1"/>
  <c r="AY361" i="5"/>
  <c r="BA361" i="5" s="1" a="1"/>
  <c r="BA361" i="5" s="1"/>
  <c r="AY362" i="5" a="1"/>
  <c r="AY362" i="5"/>
  <c r="BA362" i="5" s="1" a="1"/>
  <c r="BA362" i="5" s="1"/>
  <c r="AY363" i="5" a="1"/>
  <c r="AY363" i="5"/>
  <c r="BA363" i="5" s="1" a="1"/>
  <c r="BA363" i="5" s="1"/>
  <c r="AY364" i="5" a="1"/>
  <c r="AY364" i="5"/>
  <c r="BA364" i="5" s="1" a="1"/>
  <c r="BA364" i="5" s="1"/>
  <c r="AY365" i="5" a="1"/>
  <c r="AY365" i="5"/>
  <c r="BA365" i="5" s="1" a="1"/>
  <c r="BA365" i="5" s="1"/>
  <c r="AY366" i="5" a="1"/>
  <c r="AY366" i="5"/>
  <c r="BA366" i="5" s="1" a="1"/>
  <c r="BA366" i="5" s="1"/>
  <c r="AY367" i="5" a="1"/>
  <c r="AY367" i="5"/>
  <c r="BA367" i="5" s="1" a="1"/>
  <c r="BA367" i="5" s="1"/>
  <c r="AY368" i="5" a="1"/>
  <c r="AY368" i="5"/>
  <c r="BA368" i="5" s="1" a="1"/>
  <c r="BA368" i="5" s="1"/>
  <c r="AY369" i="5" a="1"/>
  <c r="AY369" i="5"/>
  <c r="BA369" i="5" s="1" a="1"/>
  <c r="BA369" i="5" s="1"/>
  <c r="AY370" i="5" a="1"/>
  <c r="AY370" i="5"/>
  <c r="BA370" i="5" s="1" a="1"/>
  <c r="BA370" i="5" s="1"/>
  <c r="AY371" i="5" a="1"/>
  <c r="AY371" i="5"/>
  <c r="BA371" i="5" s="1" a="1"/>
  <c r="BA371" i="5" s="1"/>
  <c r="AY372" i="5" a="1"/>
  <c r="AY372" i="5"/>
  <c r="BA372" i="5" s="1" a="1"/>
  <c r="BA372" i="5" s="1"/>
  <c r="AY373" i="5" a="1"/>
  <c r="AY373" i="5"/>
  <c r="BA373" i="5" s="1" a="1"/>
  <c r="BA373" i="5" s="1"/>
  <c r="AY374" i="5" a="1"/>
  <c r="AY374" i="5"/>
  <c r="BA374" i="5" s="1" a="1"/>
  <c r="BA374" i="5" s="1"/>
  <c r="AY375" i="5" a="1"/>
  <c r="AY375" i="5"/>
  <c r="BA375" i="5" s="1" a="1"/>
  <c r="BA375" i="5" s="1"/>
  <c r="AY376" i="5" a="1"/>
  <c r="AY376" i="5"/>
  <c r="BA376" i="5" s="1" a="1"/>
  <c r="BA376" i="5" s="1"/>
  <c r="AY377" i="5" a="1"/>
  <c r="AY377" i="5"/>
  <c r="BA377" i="5" s="1" a="1"/>
  <c r="BA377" i="5" s="1"/>
  <c r="AY378" i="5" a="1"/>
  <c r="AY378" i="5"/>
  <c r="BA378" i="5" s="1" a="1"/>
  <c r="BA378" i="5" s="1"/>
  <c r="AY379" i="5" a="1"/>
  <c r="AY379" i="5"/>
  <c r="BA379" i="5" s="1" a="1"/>
  <c r="BA379" i="5" s="1"/>
  <c r="AY380" i="5" a="1"/>
  <c r="AY380" i="5"/>
  <c r="BA380" i="5" s="1" a="1"/>
  <c r="BA380" i="5" s="1"/>
  <c r="AY381" i="5" a="1"/>
  <c r="AY381" i="5"/>
  <c r="BA381" i="5" s="1" a="1"/>
  <c r="BA381" i="5" s="1"/>
  <c r="AY382" i="5" a="1"/>
  <c r="AY382" i="5"/>
  <c r="BA382" i="5" s="1" a="1"/>
  <c r="BA382" i="5" s="1"/>
  <c r="AY383" i="5" a="1"/>
  <c r="AY383" i="5"/>
  <c r="BA383" i="5" s="1" a="1"/>
  <c r="BA383" i="5" s="1"/>
  <c r="AY384" i="5" a="1"/>
  <c r="AY384" i="5"/>
  <c r="BA384" i="5" s="1" a="1"/>
  <c r="BA384" i="5" s="1"/>
  <c r="AY385" i="5" a="1"/>
  <c r="AY385" i="5"/>
  <c r="BA385" i="5" s="1" a="1"/>
  <c r="BA385" i="5" s="1"/>
  <c r="AY386" i="5" a="1"/>
  <c r="AY386" i="5"/>
  <c r="BA386" i="5" s="1" a="1"/>
  <c r="BA386" i="5" s="1"/>
  <c r="AY387" i="5" a="1"/>
  <c r="AY387" i="5"/>
  <c r="BA387" i="5" s="1" a="1"/>
  <c r="BA387" i="5" s="1"/>
  <c r="AY388" i="5" a="1"/>
  <c r="AY388" i="5"/>
  <c r="BA388" i="5" s="1" a="1"/>
  <c r="BA388" i="5" s="1"/>
  <c r="AY389" i="5" a="1"/>
  <c r="AY389" i="5"/>
  <c r="BA389" i="5" s="1" a="1"/>
  <c r="BA389" i="5" s="1"/>
  <c r="AY390" i="5" a="1"/>
  <c r="AY390" i="5"/>
  <c r="BA390" i="5" s="1" a="1"/>
  <c r="BA390" i="5" s="1"/>
  <c r="AY391" i="5" a="1"/>
  <c r="AY391" i="5"/>
  <c r="BA391" i="5" s="1" a="1"/>
  <c r="BA391" i="5" s="1"/>
  <c r="AY392" i="5" a="1"/>
  <c r="AY392" i="5"/>
  <c r="BA392" i="5" s="1" a="1"/>
  <c r="BA392" i="5" s="1"/>
  <c r="AY393" i="5" a="1"/>
  <c r="AY393" i="5"/>
  <c r="BA393" i="5" s="1" a="1"/>
  <c r="BA393" i="5" s="1"/>
  <c r="AY394" i="5" a="1"/>
  <c r="AY394" i="5"/>
  <c r="BA394" i="5" s="1" a="1"/>
  <c r="BA394" i="5" s="1"/>
  <c r="AY395" i="5" a="1"/>
  <c r="AY395" i="5"/>
  <c r="BA395" i="5" s="1" a="1"/>
  <c r="BA395" i="5" s="1"/>
  <c r="AY396" i="5" a="1"/>
  <c r="AY396" i="5"/>
  <c r="BA396" i="5" s="1" a="1"/>
  <c r="BA396" i="5" s="1"/>
  <c r="AY397" i="5" a="1"/>
  <c r="AY397" i="5"/>
  <c r="BA397" i="5" s="1" a="1"/>
  <c r="BA397" i="5" s="1"/>
  <c r="AY398" i="5" a="1"/>
  <c r="AY398" i="5"/>
  <c r="BA398" i="5" s="1" a="1"/>
  <c r="BA398" i="5" s="1"/>
  <c r="AY399" i="5" a="1"/>
  <c r="AY399" i="5"/>
  <c r="BA399" i="5" s="1" a="1"/>
  <c r="BA399" i="5" s="1"/>
  <c r="AY400" i="5" a="1"/>
  <c r="AY400" i="5"/>
  <c r="BA400" i="5" s="1" a="1"/>
  <c r="BA400" i="5" s="1"/>
  <c r="AY401" i="5" a="1"/>
  <c r="AY401" i="5"/>
  <c r="BA401" i="5" s="1" a="1"/>
  <c r="BA401" i="5" s="1"/>
  <c r="AY402" i="5" a="1"/>
  <c r="AY402" i="5"/>
  <c r="BA402" i="5" s="1" a="1"/>
  <c r="BA402" i="5" s="1"/>
  <c r="AY403" i="5" a="1"/>
  <c r="AY403" i="5"/>
  <c r="BA403" i="5" s="1" a="1"/>
  <c r="BA403" i="5" s="1"/>
  <c r="AY404" i="5" a="1"/>
  <c r="AY404" i="5"/>
  <c r="BA404" i="5" s="1" a="1"/>
  <c r="BA404" i="5" s="1"/>
  <c r="AY405" i="5" a="1"/>
  <c r="AY405" i="5"/>
  <c r="BA405" i="5" s="1" a="1"/>
  <c r="BA405" i="5" s="1"/>
  <c r="AY406" i="5" a="1"/>
  <c r="AY406" i="5"/>
  <c r="BA406" i="5" s="1" a="1"/>
  <c r="BA406" i="5" s="1"/>
  <c r="AY407" i="5" a="1"/>
  <c r="AY407" i="5"/>
  <c r="BA407" i="5" s="1" a="1"/>
  <c r="BA407" i="5" s="1"/>
  <c r="AY408" i="5" a="1"/>
  <c r="AY408" i="5"/>
  <c r="BA408" i="5" s="1" a="1"/>
  <c r="BA408" i="5" s="1"/>
  <c r="AY409" i="5" a="1"/>
  <c r="AY409" i="5"/>
  <c r="BA409" i="5" s="1" a="1"/>
  <c r="BA409" i="5" s="1"/>
  <c r="AY410" i="5" a="1"/>
  <c r="AY410" i="5"/>
  <c r="BA410" i="5" s="1" a="1"/>
  <c r="BA410" i="5" s="1"/>
  <c r="AY411" i="5" a="1"/>
  <c r="AY411" i="5"/>
  <c r="BA411" i="5" s="1" a="1"/>
  <c r="BA411" i="5" s="1"/>
  <c r="AY412" i="5" a="1"/>
  <c r="AY412" i="5"/>
  <c r="BA412" i="5" s="1" a="1"/>
  <c r="BA412" i="5" s="1"/>
  <c r="AY413" i="5" a="1"/>
  <c r="AY413" i="5"/>
  <c r="BA413" i="5" s="1" a="1"/>
  <c r="BA413" i="5" s="1"/>
  <c r="AY414" i="5" a="1"/>
  <c r="AY414" i="5"/>
  <c r="BA414" i="5" s="1" a="1"/>
  <c r="BA414" i="5" s="1"/>
  <c r="AY415" i="5" a="1"/>
  <c r="AY415" i="5"/>
  <c r="BA415" i="5" s="1" a="1"/>
  <c r="BA415" i="5" s="1"/>
  <c r="AY416" i="5" a="1"/>
  <c r="AY416" i="5"/>
  <c r="BA416" i="5" s="1" a="1"/>
  <c r="BA416" i="5" s="1"/>
  <c r="AY417" i="5" a="1"/>
  <c r="AY417" i="5"/>
  <c r="BA417" i="5" s="1" a="1"/>
  <c r="BA417" i="5" s="1"/>
  <c r="AY418" i="5" a="1"/>
  <c r="AY418" i="5"/>
  <c r="BA418" i="5" s="1" a="1"/>
  <c r="BA418" i="5" s="1"/>
  <c r="AY419" i="5" a="1"/>
  <c r="AY419" i="5"/>
  <c r="BA419" i="5" s="1" a="1"/>
  <c r="BA419" i="5" s="1"/>
  <c r="AY420" i="5" a="1"/>
  <c r="AY420" i="5"/>
  <c r="BA420" i="5" s="1" a="1"/>
  <c r="BA420" i="5" s="1"/>
  <c r="AY421" i="5" a="1"/>
  <c r="AY421" i="5"/>
  <c r="BA421" i="5" s="1" a="1"/>
  <c r="BA421" i="5" s="1"/>
  <c r="AY422" i="5" a="1"/>
  <c r="AY422" i="5"/>
  <c r="BA422" i="5" s="1" a="1"/>
  <c r="BA422" i="5" s="1"/>
  <c r="AY423" i="5" a="1"/>
  <c r="AY423" i="5"/>
  <c r="BA423" i="5" s="1" a="1"/>
  <c r="BA423" i="5" s="1"/>
  <c r="AY424" i="5" a="1"/>
  <c r="AY424" i="5"/>
  <c r="BA424" i="5" s="1" a="1"/>
  <c r="BA424" i="5" s="1"/>
  <c r="AY425" i="5" a="1"/>
  <c r="AY425" i="5"/>
  <c r="BA425" i="5" s="1" a="1"/>
  <c r="BA425" i="5" s="1"/>
  <c r="AY426" i="5" a="1"/>
  <c r="AY426" i="5"/>
  <c r="BA426" i="5" s="1" a="1"/>
  <c r="BA426" i="5" s="1"/>
  <c r="AY427" i="5" a="1"/>
  <c r="AY427" i="5"/>
  <c r="BA427" i="5" s="1" a="1"/>
  <c r="BA427" i="5" s="1"/>
  <c r="AY428" i="5" a="1"/>
  <c r="AY428" i="5"/>
  <c r="BA428" i="5" s="1" a="1"/>
  <c r="BA428" i="5" s="1"/>
  <c r="AY429" i="5" a="1"/>
  <c r="AY429" i="5"/>
  <c r="BA429" i="5" s="1" a="1"/>
  <c r="BA429" i="5" s="1"/>
  <c r="AY430" i="5" a="1"/>
  <c r="AY430" i="5"/>
  <c r="BA430" i="5" s="1" a="1"/>
  <c r="BA430" i="5" s="1"/>
  <c r="AY431" i="5" a="1"/>
  <c r="AY431" i="5"/>
  <c r="BA431" i="5" s="1" a="1"/>
  <c r="BA431" i="5" s="1"/>
  <c r="AY432" i="5" a="1"/>
  <c r="AY432" i="5"/>
  <c r="BA432" i="5" s="1" a="1"/>
  <c r="BA432" i="5" s="1"/>
  <c r="AY433" i="5" a="1"/>
  <c r="AY433" i="5"/>
  <c r="BA433" i="5" s="1" a="1"/>
  <c r="BA433" i="5" s="1"/>
  <c r="AY434" i="5" a="1"/>
  <c r="AY434" i="5"/>
  <c r="BA434" i="5" s="1" a="1"/>
  <c r="BA434" i="5" s="1"/>
  <c r="AY435" i="5" a="1"/>
  <c r="AY435" i="5"/>
  <c r="BA435" i="5" s="1" a="1"/>
  <c r="BA435" i="5" s="1"/>
  <c r="AY436" i="5" a="1"/>
  <c r="AY436" i="5"/>
  <c r="BA436" i="5" s="1" a="1"/>
  <c r="BA436" i="5" s="1"/>
  <c r="AY437" i="5" a="1"/>
  <c r="AY437" i="5"/>
  <c r="BA437" i="5" s="1" a="1"/>
  <c r="BA437" i="5" s="1"/>
  <c r="AY438" i="5" a="1"/>
  <c r="AY438" i="5"/>
  <c r="BA438" i="5" s="1" a="1"/>
  <c r="BA438" i="5" s="1"/>
  <c r="AY439" i="5" a="1"/>
  <c r="AY439" i="5"/>
  <c r="BA439" i="5" s="1" a="1"/>
  <c r="BA439" i="5" s="1"/>
  <c r="AY440" i="5" a="1"/>
  <c r="AY440" i="5"/>
  <c r="BA440" i="5" s="1" a="1"/>
  <c r="BA440" i="5" s="1"/>
  <c r="AY441" i="5" a="1"/>
  <c r="AY441" i="5"/>
  <c r="BA441" i="5" s="1" a="1"/>
  <c r="BA441" i="5" s="1"/>
  <c r="AY442" i="5" a="1"/>
  <c r="AY442" i="5"/>
  <c r="BA442" i="5" s="1" a="1"/>
  <c r="BA442" i="5" s="1"/>
  <c r="AY443" i="5" a="1"/>
  <c r="AY443" i="5"/>
  <c r="BA443" i="5" s="1" a="1"/>
  <c r="BA443" i="5" s="1"/>
  <c r="AY444" i="5" a="1"/>
  <c r="AY444" i="5"/>
  <c r="BA444" i="5" s="1" a="1"/>
  <c r="BA444" i="5" s="1"/>
  <c r="AY445" i="5" a="1"/>
  <c r="AY445" i="5"/>
  <c r="BA445" i="5" s="1" a="1"/>
  <c r="BA445" i="5" s="1"/>
  <c r="AY446" i="5" a="1"/>
  <c r="AY446" i="5"/>
  <c r="BA446" i="5" s="1" a="1"/>
  <c r="BA446" i="5" s="1"/>
  <c r="AY447" i="5" a="1"/>
  <c r="AY447" i="5"/>
  <c r="BA447" i="5" s="1" a="1"/>
  <c r="BA447" i="5" s="1"/>
  <c r="AY448" i="5" a="1"/>
  <c r="AY448" i="5"/>
  <c r="BA448" i="5" s="1" a="1"/>
  <c r="BA448" i="5" s="1"/>
  <c r="AY449" i="5" a="1"/>
  <c r="AY449" i="5"/>
  <c r="BA449" i="5" s="1" a="1"/>
  <c r="BA449" i="5" s="1"/>
  <c r="AY450" i="5" a="1"/>
  <c r="AY450" i="5"/>
  <c r="BA450" i="5" s="1" a="1"/>
  <c r="BA450" i="5" s="1"/>
  <c r="AY451" i="5" a="1"/>
  <c r="AY451" i="5"/>
  <c r="BA451" i="5" s="1" a="1"/>
  <c r="BA451" i="5" s="1"/>
  <c r="AY452" i="5" a="1"/>
  <c r="AY452" i="5"/>
  <c r="BA452" i="5" s="1" a="1"/>
  <c r="BA452" i="5" s="1"/>
  <c r="AY453" i="5" a="1"/>
  <c r="AY453" i="5"/>
  <c r="BA453" i="5" s="1" a="1"/>
  <c r="BA453" i="5" s="1"/>
  <c r="AY454" i="5" a="1"/>
  <c r="AY454" i="5"/>
  <c r="BA454" i="5" s="1" a="1"/>
  <c r="BA454" i="5" s="1"/>
  <c r="AY455" i="5" a="1"/>
  <c r="AY455" i="5"/>
  <c r="BA455" i="5" s="1" a="1"/>
  <c r="BA455" i="5" s="1"/>
  <c r="AY456" i="5" a="1"/>
  <c r="AY456" i="5"/>
  <c r="BA456" i="5" s="1" a="1"/>
  <c r="BA456" i="5" s="1"/>
  <c r="AY457" i="5" a="1"/>
  <c r="AY457" i="5"/>
  <c r="BA457" i="5" s="1" a="1"/>
  <c r="BA457" i="5" s="1"/>
  <c r="AY458" i="5" a="1"/>
  <c r="AY458" i="5"/>
  <c r="BA458" i="5" s="1" a="1"/>
  <c r="BA458" i="5" s="1"/>
  <c r="AY459" i="5" a="1"/>
  <c r="AY459" i="5"/>
  <c r="BA459" i="5" s="1" a="1"/>
  <c r="BA459" i="5" s="1"/>
  <c r="AY460" i="5" a="1"/>
  <c r="AY460" i="5"/>
  <c r="BA460" i="5" s="1" a="1"/>
  <c r="BA460" i="5" s="1"/>
  <c r="AY461" i="5" a="1"/>
  <c r="AY461" i="5"/>
  <c r="BA461" i="5" s="1" a="1"/>
  <c r="BA461" i="5" s="1"/>
  <c r="AY462" i="5" a="1"/>
  <c r="AY462" i="5"/>
  <c r="BA462" i="5" s="1" a="1"/>
  <c r="BA462" i="5" s="1"/>
  <c r="AY463" i="5" a="1"/>
  <c r="AY463" i="5"/>
  <c r="BA463" i="5" s="1" a="1"/>
  <c r="BA463" i="5" s="1"/>
  <c r="AY464" i="5" a="1"/>
  <c r="AY464" i="5"/>
  <c r="BA464" i="5" s="1" a="1"/>
  <c r="BA464" i="5" s="1"/>
  <c r="AY465" i="5" a="1"/>
  <c r="AY465" i="5"/>
  <c r="BA465" i="5" s="1" a="1"/>
  <c r="BA465" i="5" s="1"/>
  <c r="AY466" i="5" a="1"/>
  <c r="AY466" i="5"/>
  <c r="BA466" i="5" s="1" a="1"/>
  <c r="BA466" i="5" s="1"/>
  <c r="AY467" i="5" a="1"/>
  <c r="AY467" i="5"/>
  <c r="BA467" i="5" s="1" a="1"/>
  <c r="BA467" i="5" s="1"/>
  <c r="AY468" i="5" a="1"/>
  <c r="AY468" i="5"/>
  <c r="BA468" i="5" s="1" a="1"/>
  <c r="BA468" i="5" s="1"/>
  <c r="AY469" i="5" a="1"/>
  <c r="AY469" i="5"/>
  <c r="BA469" i="5" s="1" a="1"/>
  <c r="BA469" i="5" s="1"/>
  <c r="AY470" i="5" a="1"/>
  <c r="AY470" i="5"/>
  <c r="BA470" i="5" s="1" a="1"/>
  <c r="BA470" i="5" s="1"/>
  <c r="AY471" i="5" a="1"/>
  <c r="AY471" i="5"/>
  <c r="BA471" i="5" s="1" a="1"/>
  <c r="BA471" i="5" s="1"/>
  <c r="AY472" i="5" a="1"/>
  <c r="AY472" i="5"/>
  <c r="BA472" i="5" s="1" a="1"/>
  <c r="BA472" i="5" s="1"/>
  <c r="AY473" i="5" a="1"/>
  <c r="AY473" i="5"/>
  <c r="BA473" i="5" s="1" a="1"/>
  <c r="BA473" i="5" s="1"/>
  <c r="AY474" i="5" a="1"/>
  <c r="AY474" i="5"/>
  <c r="BA474" i="5" s="1" a="1"/>
  <c r="BA474" i="5" s="1"/>
  <c r="AY475" i="5" a="1"/>
  <c r="AY475" i="5"/>
  <c r="BA475" i="5" s="1" a="1"/>
  <c r="BA475" i="5" s="1"/>
  <c r="AY476" i="5" a="1"/>
  <c r="AY476" i="5"/>
  <c r="BA476" i="5" s="1" a="1"/>
  <c r="BA476" i="5" s="1"/>
  <c r="AY477" i="5" a="1"/>
  <c r="AY477" i="5"/>
  <c r="BA477" i="5" s="1" a="1"/>
  <c r="BA477" i="5" s="1"/>
  <c r="AY478" i="5" a="1"/>
  <c r="AY478" i="5"/>
  <c r="BA478" i="5" s="1" a="1"/>
  <c r="BA478" i="5" s="1"/>
  <c r="AY479" i="5" a="1"/>
  <c r="AY479" i="5"/>
  <c r="BA479" i="5" s="1" a="1"/>
  <c r="BA479" i="5" s="1"/>
  <c r="AY480" i="5" a="1"/>
  <c r="AY480" i="5"/>
  <c r="BA480" i="5" s="1" a="1"/>
  <c r="BA480" i="5" s="1"/>
  <c r="AY481" i="5" a="1"/>
  <c r="AY481" i="5"/>
  <c r="BA481" i="5" s="1" a="1"/>
  <c r="BA481" i="5" s="1"/>
  <c r="AY482" i="5" a="1"/>
  <c r="AY482" i="5"/>
  <c r="BA482" i="5" s="1" a="1"/>
  <c r="BA482" i="5" s="1"/>
  <c r="AY483" i="5" a="1"/>
  <c r="AY483" i="5"/>
  <c r="BA483" i="5" s="1" a="1"/>
  <c r="BA483" i="5" s="1"/>
  <c r="AY484" i="5" a="1"/>
  <c r="AY484" i="5"/>
  <c r="BA484" i="5" s="1" a="1"/>
  <c r="BA484" i="5" s="1"/>
  <c r="AY485" i="5" a="1"/>
  <c r="AY485" i="5"/>
  <c r="BA485" i="5" s="1" a="1"/>
  <c r="BA485" i="5" s="1"/>
  <c r="AY486" i="5" a="1"/>
  <c r="AY486" i="5"/>
  <c r="BA486" i="5" s="1" a="1"/>
  <c r="BA486" i="5" s="1"/>
  <c r="AY487" i="5" a="1"/>
  <c r="AY487" i="5"/>
  <c r="BA487" i="5" s="1" a="1"/>
  <c r="BA487" i="5" s="1"/>
  <c r="AY488" i="5" a="1"/>
  <c r="AY488" i="5"/>
  <c r="BA488" i="5" s="1" a="1"/>
  <c r="BA488" i="5" s="1"/>
  <c r="AY489" i="5" a="1"/>
  <c r="AY489" i="5"/>
  <c r="BA489" i="5" s="1" a="1"/>
  <c r="BA489" i="5" s="1"/>
  <c r="AY490" i="5" a="1"/>
  <c r="AY490" i="5"/>
  <c r="BA490" i="5" s="1" a="1"/>
  <c r="BA490" i="5" s="1"/>
  <c r="AY491" i="5" a="1"/>
  <c r="AY491" i="5"/>
  <c r="BA491" i="5" s="1" a="1"/>
  <c r="BA491" i="5" s="1"/>
  <c r="AY492" i="5" a="1"/>
  <c r="AY492" i="5"/>
  <c r="BA492" i="5" s="1" a="1"/>
  <c r="BA492" i="5" s="1"/>
  <c r="AY493" i="5" a="1"/>
  <c r="AY493" i="5"/>
  <c r="BA493" i="5" s="1" a="1"/>
  <c r="BA493" i="5" s="1"/>
  <c r="AY494" i="5" a="1"/>
  <c r="AY494" i="5"/>
  <c r="BA494" i="5" s="1" a="1"/>
  <c r="BA494" i="5" s="1"/>
  <c r="AY495" i="5" a="1"/>
  <c r="AY495" i="5"/>
  <c r="BA495" i="5" s="1" a="1"/>
  <c r="BA495" i="5" s="1"/>
  <c r="AY496" i="5" a="1"/>
  <c r="AY496" i="5"/>
  <c r="BA496" i="5" s="1" a="1"/>
  <c r="BA496" i="5" s="1"/>
  <c r="AY497" i="5" a="1"/>
  <c r="AY497" i="5"/>
  <c r="BA497" i="5" s="1" a="1"/>
  <c r="BA497" i="5" s="1"/>
  <c r="AY498" i="5" a="1"/>
  <c r="AY498" i="5"/>
  <c r="BA498" i="5" s="1" a="1"/>
  <c r="BA498" i="5" s="1"/>
  <c r="AY499" i="5" a="1"/>
  <c r="AY499" i="5"/>
  <c r="BA499" i="5" s="1" a="1"/>
  <c r="BA499" i="5" s="1"/>
  <c r="AY500" i="5" a="1"/>
  <c r="AY500" i="5"/>
  <c r="BA500" i="5" s="1" a="1"/>
  <c r="BA500" i="5" s="1"/>
  <c r="AY501" i="5" a="1"/>
  <c r="AY501" i="5"/>
  <c r="BA501" i="5" s="1" a="1"/>
  <c r="BA501" i="5" s="1"/>
  <c r="AY502" i="5" a="1"/>
  <c r="AY502" i="5"/>
  <c r="BA502" i="5" s="1" a="1"/>
  <c r="BA502" i="5" s="1"/>
  <c r="AY503" i="5" a="1"/>
  <c r="AY503" i="5"/>
  <c r="BA503" i="5" s="1" a="1"/>
  <c r="BA503" i="5" s="1"/>
  <c r="AY504" i="5" a="1"/>
  <c r="AY504" i="5"/>
  <c r="BA504" i="5" s="1" a="1"/>
  <c r="BA504" i="5" s="1"/>
  <c r="AY505" i="5" a="1"/>
  <c r="AY505" i="5"/>
  <c r="BA505" i="5" s="1" a="1"/>
  <c r="BA505" i="5" s="1"/>
  <c r="AY506" i="5" a="1"/>
  <c r="AY506" i="5"/>
  <c r="BA506" i="5" s="1" a="1"/>
  <c r="BA506" i="5" s="1"/>
  <c r="AY507" i="5" a="1"/>
  <c r="AY507" i="5"/>
  <c r="BA507" i="5" s="1" a="1"/>
  <c r="BA507" i="5" s="1"/>
  <c r="AY508" i="5" a="1"/>
  <c r="AY508" i="5"/>
  <c r="BA508" i="5" s="1" a="1"/>
  <c r="BA508" i="5" s="1"/>
  <c r="AY509" i="5" a="1"/>
  <c r="AY509" i="5"/>
  <c r="BA509" i="5" s="1" a="1"/>
  <c r="BA509" i="5" s="1"/>
  <c r="AY510" i="5" a="1"/>
  <c r="AY510" i="5"/>
  <c r="BA510" i="5" s="1" a="1"/>
  <c r="BA510" i="5" s="1"/>
  <c r="AY511" i="5" a="1"/>
  <c r="AY511" i="5"/>
  <c r="BA511" i="5" s="1" a="1"/>
  <c r="BA511" i="5" s="1"/>
  <c r="AY512" i="5" a="1"/>
  <c r="AY512" i="5"/>
  <c r="BA512" i="5" s="1" a="1"/>
  <c r="BA512" i="5" s="1"/>
  <c r="AY513" i="5" a="1"/>
  <c r="AY513" i="5"/>
  <c r="BA513" i="5" s="1" a="1"/>
  <c r="BA513" i="5" s="1"/>
  <c r="AY514" i="5" a="1"/>
  <c r="AY514" i="5"/>
  <c r="BA514" i="5" s="1" a="1"/>
  <c r="BA514" i="5" s="1"/>
  <c r="AY515" i="5" a="1"/>
  <c r="AY515" i="5"/>
  <c r="BA515" i="5" s="1" a="1"/>
  <c r="BA515" i="5" s="1"/>
  <c r="AY516" i="5" a="1"/>
  <c r="AY516" i="5"/>
  <c r="BA516" i="5" s="1" a="1"/>
  <c r="BA516" i="5" s="1"/>
  <c r="AY517" i="5" a="1"/>
  <c r="AY517" i="5"/>
  <c r="BA517" i="5" s="1" a="1"/>
  <c r="BA517" i="5" s="1"/>
  <c r="AY518" i="5" a="1"/>
  <c r="AY518" i="5"/>
  <c r="BA518" i="5" s="1" a="1"/>
  <c r="BA518" i="5" s="1"/>
  <c r="AY519" i="5" a="1"/>
  <c r="AY519" i="5"/>
  <c r="BA519" i="5" s="1" a="1"/>
  <c r="BA519" i="5" s="1"/>
  <c r="AY520" i="5" a="1"/>
  <c r="AY520" i="5"/>
  <c r="BA520" i="5" s="1" a="1"/>
  <c r="BA520" i="5" s="1"/>
  <c r="AY521" i="5" a="1"/>
  <c r="AY521" i="5"/>
  <c r="BA521" i="5" s="1" a="1"/>
  <c r="BA521" i="5" s="1"/>
  <c r="AY522" i="5" a="1"/>
  <c r="AY522" i="5"/>
  <c r="BA522" i="5" s="1" a="1"/>
  <c r="BA522" i="5" s="1"/>
  <c r="AY523" i="5" a="1"/>
  <c r="AY523" i="5"/>
  <c r="BA523" i="5" s="1" a="1"/>
  <c r="BA523" i="5" s="1"/>
  <c r="AY524" i="5" a="1"/>
  <c r="AY524" i="5"/>
  <c r="BA524" i="5" s="1" a="1"/>
  <c r="BA524" i="5" s="1"/>
  <c r="AY525" i="5" a="1"/>
  <c r="AY525" i="5"/>
  <c r="BA525" i="5" s="1" a="1"/>
  <c r="BA525" i="5" s="1"/>
  <c r="AY526" i="5" a="1"/>
  <c r="AY526" i="5"/>
  <c r="BA526" i="5" s="1" a="1"/>
  <c r="BA526" i="5" s="1"/>
  <c r="AY527" i="5" a="1"/>
  <c r="AY527" i="5"/>
  <c r="BA527" i="5" s="1" a="1"/>
  <c r="BA527" i="5" s="1"/>
  <c r="AY528" i="5" a="1"/>
  <c r="AY528" i="5"/>
  <c r="BA528" i="5" s="1" a="1"/>
  <c r="BA528" i="5" s="1"/>
  <c r="AY529" i="5" a="1"/>
  <c r="AY529" i="5"/>
  <c r="BA529" i="5" s="1" a="1"/>
  <c r="BA529" i="5" s="1"/>
  <c r="AY530" i="5" a="1"/>
  <c r="AY530" i="5"/>
  <c r="BA530" i="5" s="1" a="1"/>
  <c r="BA530" i="5" s="1"/>
  <c r="AY531" i="5" a="1"/>
  <c r="AY531" i="5"/>
  <c r="BA531" i="5" s="1" a="1"/>
  <c r="BA531" i="5" s="1"/>
  <c r="AY532" i="5" a="1"/>
  <c r="AY532" i="5"/>
  <c r="BA532" i="5" s="1" a="1"/>
  <c r="BA532" i="5" s="1"/>
  <c r="AY533" i="5" a="1"/>
  <c r="AY533" i="5"/>
  <c r="BA533" i="5" s="1" a="1"/>
  <c r="BA533" i="5" s="1"/>
  <c r="AY534" i="5" a="1"/>
  <c r="AY534" i="5"/>
  <c r="BA534" i="5" s="1" a="1"/>
  <c r="BA534" i="5" s="1"/>
  <c r="AY535" i="5" a="1"/>
  <c r="AY535" i="5"/>
  <c r="BA535" i="5" s="1" a="1"/>
  <c r="BA535" i="5" s="1"/>
  <c r="AY536" i="5" a="1"/>
  <c r="AY536" i="5"/>
  <c r="BA536" i="5" s="1" a="1"/>
  <c r="BA536" i="5" s="1"/>
  <c r="AY537" i="5" a="1"/>
  <c r="AY537" i="5"/>
  <c r="BA537" i="5" s="1" a="1"/>
  <c r="BA537" i="5" s="1"/>
  <c r="AY538" i="5" a="1"/>
  <c r="AY538" i="5"/>
  <c r="BA538" i="5" s="1" a="1"/>
  <c r="BA538" i="5" s="1"/>
  <c r="AY539" i="5" a="1"/>
  <c r="AY539" i="5"/>
  <c r="BA539" i="5" s="1" a="1"/>
  <c r="BA539" i="5" s="1"/>
  <c r="AY540" i="5" a="1"/>
  <c r="AY540" i="5"/>
  <c r="BA540" i="5" s="1" a="1"/>
  <c r="BA540" i="5" s="1"/>
  <c r="AY541" i="5" a="1"/>
  <c r="AY541" i="5"/>
  <c r="BA541" i="5" s="1" a="1"/>
  <c r="BA541" i="5" s="1"/>
  <c r="AY542" i="5" a="1"/>
  <c r="AY542" i="5"/>
  <c r="BA542" i="5" s="1" a="1"/>
  <c r="BA542" i="5" s="1"/>
  <c r="AY543" i="5" a="1"/>
  <c r="AY543" i="5"/>
  <c r="BA543" i="5" s="1" a="1"/>
  <c r="BA543" i="5" s="1"/>
  <c r="AY544" i="5" a="1"/>
  <c r="AY544" i="5"/>
  <c r="BA544" i="5" s="1" a="1"/>
  <c r="BA544" i="5" s="1"/>
  <c r="AY545" i="5" a="1"/>
  <c r="AY545" i="5"/>
  <c r="BA545" i="5" s="1" a="1"/>
  <c r="BA545" i="5" s="1"/>
  <c r="AY546" i="5" a="1"/>
  <c r="AY546" i="5"/>
  <c r="BA546" i="5" s="1" a="1"/>
  <c r="BA546" i="5" s="1"/>
  <c r="AY547" i="5" a="1"/>
  <c r="AY547" i="5"/>
  <c r="BA547" i="5" s="1" a="1"/>
  <c r="BA547" i="5" s="1"/>
  <c r="AY548" i="5" a="1"/>
  <c r="AY548" i="5"/>
  <c r="BA548" i="5" s="1" a="1"/>
  <c r="BA548" i="5" s="1"/>
  <c r="AY549" i="5" a="1"/>
  <c r="AY549" i="5"/>
  <c r="BA549" i="5" s="1" a="1"/>
  <c r="BA549" i="5" s="1"/>
  <c r="AY550" i="5" a="1"/>
  <c r="AY550" i="5"/>
  <c r="BA550" i="5" s="1" a="1"/>
  <c r="BA550" i="5" s="1"/>
  <c r="AY551" i="5" a="1"/>
  <c r="AY551" i="5"/>
  <c r="BA551" i="5" s="1" a="1"/>
  <c r="BA551" i="5" s="1"/>
  <c r="AY552" i="5" a="1"/>
  <c r="AY552" i="5"/>
  <c r="BA552" i="5" s="1" a="1"/>
  <c r="BA552" i="5" s="1"/>
  <c r="AY553" i="5" a="1"/>
  <c r="AY553" i="5"/>
  <c r="BA553" i="5" s="1" a="1"/>
  <c r="BA553" i="5" s="1"/>
  <c r="AY554" i="5" a="1"/>
  <c r="AY554" i="5"/>
  <c r="BA554" i="5" s="1" a="1"/>
  <c r="BA554" i="5" s="1"/>
  <c r="AY555" i="5" a="1"/>
  <c r="AY555" i="5"/>
  <c r="BA555" i="5" s="1" a="1"/>
  <c r="BA555" i="5" s="1"/>
  <c r="AY556" i="5" a="1"/>
  <c r="AY556" i="5"/>
  <c r="BA556" i="5" s="1" a="1"/>
  <c r="BA556" i="5" s="1"/>
  <c r="AY557" i="5" a="1"/>
  <c r="AY557" i="5"/>
  <c r="BA557" i="5" s="1" a="1"/>
  <c r="BA557" i="5" s="1"/>
  <c r="AY558" i="5" a="1"/>
  <c r="AY558" i="5"/>
  <c r="BA558" i="5" s="1" a="1"/>
  <c r="BA558" i="5" s="1"/>
  <c r="AY559" i="5" a="1"/>
  <c r="AY559" i="5"/>
  <c r="BA559" i="5" s="1" a="1"/>
  <c r="BA559" i="5" s="1"/>
  <c r="AY560" i="5" a="1"/>
  <c r="AY560" i="5"/>
  <c r="BA560" i="5" s="1" a="1"/>
  <c r="BA560" i="5" s="1"/>
  <c r="AY561" i="5" a="1"/>
  <c r="AY561" i="5"/>
  <c r="BA561" i="5" s="1" a="1"/>
  <c r="BA561" i="5" s="1"/>
  <c r="AY562" i="5" a="1"/>
  <c r="AY562" i="5"/>
  <c r="BA562" i="5" s="1" a="1"/>
  <c r="BA562" i="5" s="1"/>
  <c r="AY563" i="5" a="1"/>
  <c r="AY563" i="5"/>
  <c r="BA563" i="5" s="1" a="1"/>
  <c r="BA563" i="5" s="1"/>
  <c r="AY564" i="5" a="1"/>
  <c r="AY564" i="5"/>
  <c r="BA564" i="5" s="1" a="1"/>
  <c r="BA564" i="5" s="1"/>
  <c r="AY565" i="5" a="1"/>
  <c r="AY565" i="5"/>
  <c r="BA565" i="5" s="1" a="1"/>
  <c r="BA565" i="5" s="1"/>
  <c r="AY566" i="5" a="1"/>
  <c r="AY566" i="5"/>
  <c r="BA566" i="5" s="1" a="1"/>
  <c r="BA566" i="5" s="1"/>
  <c r="AY567" i="5" a="1"/>
  <c r="AY567" i="5"/>
  <c r="BA567" i="5" s="1" a="1"/>
  <c r="BA567" i="5" s="1"/>
  <c r="AY568" i="5" a="1"/>
  <c r="AY568" i="5"/>
  <c r="BA568" i="5" s="1" a="1"/>
  <c r="BA568" i="5" s="1"/>
  <c r="AY569" i="5" a="1"/>
  <c r="AY569" i="5"/>
  <c r="BA569" i="5" s="1" a="1"/>
  <c r="BA569" i="5" s="1"/>
  <c r="AY570" i="5" a="1"/>
  <c r="AY570" i="5"/>
  <c r="BA570" i="5" s="1" a="1"/>
  <c r="BA570" i="5" s="1"/>
  <c r="AY571" i="5" a="1"/>
  <c r="AY571" i="5"/>
  <c r="BA571" i="5" s="1" a="1"/>
  <c r="BA571" i="5" s="1"/>
  <c r="AY572" i="5" a="1"/>
  <c r="AY572" i="5"/>
  <c r="BA572" i="5" s="1" a="1"/>
  <c r="BA572" i="5" s="1"/>
  <c r="AY573" i="5" a="1"/>
  <c r="AY573" i="5"/>
  <c r="BA573" i="5" s="1" a="1"/>
  <c r="BA573" i="5" s="1"/>
  <c r="AY574" i="5" a="1"/>
  <c r="AY574" i="5"/>
  <c r="BA574" i="5" s="1" a="1"/>
  <c r="BA574" i="5" s="1"/>
  <c r="AY575" i="5" a="1"/>
  <c r="AY575" i="5"/>
  <c r="BA575" i="5" s="1" a="1"/>
  <c r="BA575" i="5" s="1"/>
  <c r="AY576" i="5" a="1"/>
  <c r="AY576" i="5"/>
  <c r="BA576" i="5" s="1" a="1"/>
  <c r="BA576" i="5" s="1"/>
  <c r="AY577" i="5" a="1"/>
  <c r="AY577" i="5"/>
  <c r="BA577" i="5" s="1" a="1"/>
  <c r="BA577" i="5" s="1"/>
  <c r="AY578" i="5" a="1"/>
  <c r="AY578" i="5"/>
  <c r="BA578" i="5" s="1" a="1"/>
  <c r="BA578" i="5" s="1"/>
  <c r="AY579" i="5" a="1"/>
  <c r="AY579" i="5"/>
  <c r="BA579" i="5" s="1" a="1"/>
  <c r="BA579" i="5" s="1"/>
  <c r="AY580" i="5" a="1"/>
  <c r="AY580" i="5"/>
  <c r="BA580" i="5" s="1" a="1"/>
  <c r="BA580" i="5" s="1"/>
  <c r="AY581" i="5" a="1"/>
  <c r="AY581" i="5"/>
  <c r="BA581" i="5" s="1" a="1"/>
  <c r="BA581" i="5" s="1"/>
  <c r="AY582" i="5" a="1"/>
  <c r="AY582" i="5"/>
  <c r="BA582" i="5" s="1" a="1"/>
  <c r="BA582" i="5" s="1"/>
  <c r="AY583" i="5" a="1"/>
  <c r="AY583" i="5"/>
  <c r="BA583" i="5" s="1" a="1"/>
  <c r="BA583" i="5" s="1"/>
  <c r="AY584" i="5" a="1"/>
  <c r="AY584" i="5"/>
  <c r="BA584" i="5" s="1" a="1"/>
  <c r="BA584" i="5" s="1"/>
  <c r="AY585" i="5" a="1"/>
  <c r="AY585" i="5"/>
  <c r="BA585" i="5" s="1" a="1"/>
  <c r="BA585" i="5" s="1"/>
  <c r="AY586" i="5" a="1"/>
  <c r="AY586" i="5"/>
  <c r="BA586" i="5" s="1" a="1"/>
  <c r="BA586" i="5" s="1"/>
  <c r="AY587" i="5" a="1"/>
  <c r="AY587" i="5"/>
  <c r="BA587" i="5" s="1" a="1"/>
  <c r="BA587" i="5" s="1"/>
  <c r="AY588" i="5" a="1"/>
  <c r="AY588" i="5"/>
  <c r="BA588" i="5" s="1" a="1"/>
  <c r="BA588" i="5" s="1"/>
  <c r="AY589" i="5" a="1"/>
  <c r="AY589" i="5"/>
  <c r="BA589" i="5" s="1" a="1"/>
  <c r="BA589" i="5" s="1"/>
  <c r="AY590" i="5" a="1"/>
  <c r="AY590" i="5"/>
  <c r="BA590" i="5" s="1" a="1"/>
  <c r="BA590" i="5" s="1"/>
  <c r="AY591" i="5" a="1"/>
  <c r="AY591" i="5"/>
  <c r="BA591" i="5" s="1" a="1"/>
  <c r="BA591" i="5" s="1"/>
  <c r="AY592" i="5" a="1"/>
  <c r="AY592" i="5"/>
  <c r="BA592" i="5" s="1" a="1"/>
  <c r="BA592" i="5" s="1"/>
  <c r="AY593" i="5" a="1"/>
  <c r="AY593" i="5"/>
  <c r="BA593" i="5" s="1" a="1"/>
  <c r="BA593" i="5" s="1"/>
  <c r="AY594" i="5" a="1"/>
  <c r="AY594" i="5"/>
  <c r="BA594" i="5" s="1" a="1"/>
  <c r="BA594" i="5" s="1"/>
  <c r="AY595" i="5" a="1"/>
  <c r="AY595" i="5"/>
  <c r="BA595" i="5" s="1" a="1"/>
  <c r="BA595" i="5" s="1"/>
  <c r="AY596" i="5" a="1"/>
  <c r="AY596" i="5"/>
  <c r="BA596" i="5" s="1" a="1"/>
  <c r="BA596" i="5" s="1"/>
  <c r="AY597" i="5" a="1"/>
  <c r="AY597" i="5"/>
  <c r="BA597" i="5" s="1" a="1"/>
  <c r="BA597" i="5" s="1"/>
  <c r="AY598" i="5" a="1"/>
  <c r="AY598" i="5"/>
  <c r="BA598" i="5" s="1" a="1"/>
  <c r="BA598" i="5" s="1"/>
  <c r="AY599" i="5" a="1"/>
  <c r="AY599" i="5"/>
  <c r="BA599" i="5" s="1" a="1"/>
  <c r="BA599" i="5" s="1"/>
  <c r="AY600" i="5" a="1"/>
  <c r="AY600" i="5"/>
  <c r="BA600" i="5" s="1" a="1"/>
  <c r="BA600" i="5" s="1"/>
  <c r="AY601" i="5" a="1"/>
  <c r="AY601" i="5"/>
  <c r="BA601" i="5" s="1" a="1"/>
  <c r="BA601" i="5" s="1"/>
  <c r="AY602" i="5" a="1"/>
  <c r="AY602" i="5"/>
  <c r="BA602" i="5" s="1" a="1"/>
  <c r="BA602" i="5" s="1"/>
  <c r="AY603" i="5" a="1"/>
  <c r="AY603" i="5"/>
  <c r="BA603" i="5" s="1" a="1"/>
  <c r="BA603" i="5" s="1"/>
  <c r="AY604" i="5" a="1"/>
  <c r="AY604" i="5"/>
  <c r="BA604" i="5" s="1" a="1"/>
  <c r="BA604" i="5" s="1"/>
  <c r="AY605" i="5" a="1"/>
  <c r="AY605" i="5"/>
  <c r="BA605" i="5" s="1" a="1"/>
  <c r="BA605" i="5" s="1"/>
  <c r="AY606" i="5" a="1"/>
  <c r="AY606" i="5"/>
  <c r="BA606" i="5" s="1" a="1"/>
  <c r="BA606" i="5" s="1"/>
  <c r="AY607" i="5" a="1"/>
  <c r="AY607" i="5"/>
  <c r="BA607" i="5" s="1" a="1"/>
  <c r="BA607" i="5" s="1"/>
  <c r="AY608" i="5" a="1"/>
  <c r="AY608" i="5"/>
  <c r="BA608" i="5" s="1" a="1"/>
  <c r="BA608" i="5" s="1"/>
  <c r="AY609" i="5" a="1"/>
  <c r="AY609" i="5"/>
  <c r="BA609" i="5" s="1" a="1"/>
  <c r="BA609" i="5" s="1"/>
  <c r="AY610" i="5" a="1"/>
  <c r="AY610" i="5"/>
  <c r="BA610" i="5" s="1" a="1"/>
  <c r="BA610" i="5" s="1"/>
  <c r="AY611" i="5" a="1"/>
  <c r="AY611" i="5"/>
  <c r="BA611" i="5" s="1" a="1"/>
  <c r="BA611" i="5" s="1"/>
  <c r="AY612" i="5" a="1"/>
  <c r="AY612" i="5"/>
  <c r="BA612" i="5" s="1" a="1"/>
  <c r="BA612" i="5" s="1"/>
  <c r="AY613" i="5" a="1"/>
  <c r="AY613" i="5"/>
  <c r="BA613" i="5" s="1" a="1"/>
  <c r="BA613" i="5" s="1"/>
  <c r="AY614" i="5" a="1"/>
  <c r="AY614" i="5"/>
  <c r="BA614" i="5" s="1" a="1"/>
  <c r="BA614" i="5" s="1"/>
  <c r="AY615" i="5" a="1"/>
  <c r="AY615" i="5"/>
  <c r="BA615" i="5" s="1" a="1"/>
  <c r="BA615" i="5" s="1"/>
  <c r="AY616" i="5" a="1"/>
  <c r="AY616" i="5"/>
  <c r="BA616" i="5" s="1" a="1"/>
  <c r="BA616" i="5" s="1"/>
  <c r="AY617" i="5" a="1"/>
  <c r="AY617" i="5"/>
  <c r="BA617" i="5" s="1" a="1"/>
  <c r="BA617" i="5" s="1"/>
  <c r="AY618" i="5" a="1"/>
  <c r="AY618" i="5"/>
  <c r="BA618" i="5" s="1" a="1"/>
  <c r="BA618" i="5" s="1"/>
  <c r="AY619" i="5" a="1"/>
  <c r="AY619" i="5"/>
  <c r="BA619" i="5" s="1" a="1"/>
  <c r="BA619" i="5" s="1"/>
  <c r="AY620" i="5" a="1"/>
  <c r="AY620" i="5"/>
  <c r="BA620" i="5" s="1" a="1"/>
  <c r="BA620" i="5" s="1"/>
  <c r="AY621" i="5" a="1"/>
  <c r="AY621" i="5"/>
  <c r="BA621" i="5" s="1" a="1"/>
  <c r="BA621" i="5" s="1"/>
  <c r="AY622" i="5" a="1"/>
  <c r="AY622" i="5"/>
  <c r="BA622" i="5" s="1" a="1"/>
  <c r="BA622" i="5" s="1"/>
  <c r="AY623" i="5" a="1"/>
  <c r="AY623" i="5"/>
  <c r="BA623" i="5" s="1" a="1"/>
  <c r="BA623" i="5" s="1"/>
  <c r="AY624" i="5" a="1"/>
  <c r="AY624" i="5"/>
  <c r="BA624" i="5" s="1" a="1"/>
  <c r="BA624" i="5" s="1"/>
  <c r="AY625" i="5" a="1"/>
  <c r="AY625" i="5"/>
  <c r="BA625" i="5" s="1" a="1"/>
  <c r="BA625" i="5" s="1"/>
  <c r="AY626" i="5" a="1"/>
  <c r="AY626" i="5"/>
  <c r="BA626" i="5" s="1" a="1"/>
  <c r="BA626" i="5" s="1"/>
  <c r="AY627" i="5" a="1"/>
  <c r="AY627" i="5"/>
  <c r="BA627" i="5" s="1" a="1"/>
  <c r="BA627" i="5" s="1"/>
  <c r="AY628" i="5" a="1"/>
  <c r="AY628" i="5"/>
  <c r="BA628" i="5" s="1" a="1"/>
  <c r="BA628" i="5" s="1"/>
  <c r="AY629" i="5" a="1"/>
  <c r="AY629" i="5"/>
  <c r="BA629" i="5" s="1" a="1"/>
  <c r="BA629" i="5" s="1"/>
  <c r="AY630" i="5" a="1"/>
  <c r="AY630" i="5"/>
  <c r="BA630" i="5" s="1" a="1"/>
  <c r="BA630" i="5" s="1"/>
  <c r="AY631" i="5" a="1"/>
  <c r="AY631" i="5"/>
  <c r="BA631" i="5" s="1" a="1"/>
  <c r="BA631" i="5" s="1"/>
  <c r="AY632" i="5" a="1"/>
  <c r="AY632" i="5"/>
  <c r="BA632" i="5" s="1" a="1"/>
  <c r="BA632" i="5" s="1"/>
  <c r="AY633" i="5" a="1"/>
  <c r="AY633" i="5"/>
  <c r="BA633" i="5" s="1" a="1"/>
  <c r="BA633" i="5" s="1"/>
  <c r="AY634" i="5" a="1"/>
  <c r="AY634" i="5"/>
  <c r="BA634" i="5" s="1" a="1"/>
  <c r="BA634" i="5" s="1"/>
  <c r="AY635" i="5" a="1"/>
  <c r="AY635" i="5"/>
  <c r="BA635" i="5" s="1" a="1"/>
  <c r="BA635" i="5" s="1"/>
  <c r="AY636" i="5" a="1"/>
  <c r="AY636" i="5"/>
  <c r="BA636" i="5" s="1" a="1"/>
  <c r="BA636" i="5" s="1"/>
  <c r="AY637" i="5" a="1"/>
  <c r="AY637" i="5"/>
  <c r="BA637" i="5" s="1" a="1"/>
  <c r="BA637" i="5" s="1"/>
  <c r="AY638" i="5" a="1"/>
  <c r="AY638" i="5"/>
  <c r="BA638" i="5" s="1" a="1"/>
  <c r="BA638" i="5" s="1"/>
  <c r="AY639" i="5" a="1"/>
  <c r="AY639" i="5"/>
  <c r="BA639" i="5" s="1" a="1"/>
  <c r="BA639" i="5" s="1"/>
  <c r="AY640" i="5" a="1"/>
  <c r="AY640" i="5"/>
  <c r="BA640" i="5" s="1" a="1"/>
  <c r="BA640" i="5" s="1"/>
  <c r="AY641" i="5" a="1"/>
  <c r="AY641" i="5"/>
  <c r="BA641" i="5" s="1" a="1"/>
  <c r="BA641" i="5" s="1"/>
  <c r="AY642" i="5" a="1"/>
  <c r="AY642" i="5"/>
  <c r="BA642" i="5" s="1" a="1"/>
  <c r="BA642" i="5" s="1"/>
  <c r="AY643" i="5" a="1"/>
  <c r="AY643" i="5"/>
  <c r="BA643" i="5" s="1" a="1"/>
  <c r="BA643" i="5" s="1"/>
  <c r="AY644" i="5" a="1"/>
  <c r="AY644" i="5"/>
  <c r="BA644" i="5" s="1" a="1"/>
  <c r="BA644" i="5" s="1"/>
  <c r="AY645" i="5" a="1"/>
  <c r="AY645" i="5"/>
  <c r="BA645" i="5" s="1" a="1"/>
  <c r="BA645" i="5" s="1"/>
  <c r="AY646" i="5" a="1"/>
  <c r="AY646" i="5"/>
  <c r="BA646" i="5" s="1" a="1"/>
  <c r="BA646" i="5" s="1"/>
  <c r="AY647" i="5" a="1"/>
  <c r="AY647" i="5"/>
  <c r="BA647" i="5" s="1" a="1"/>
  <c r="BA647" i="5" s="1"/>
  <c r="AY648" i="5" a="1"/>
  <c r="AY648" i="5"/>
  <c r="BA648" i="5" s="1" a="1"/>
  <c r="BA648" i="5" s="1"/>
  <c r="AY649" i="5" a="1"/>
  <c r="AY649" i="5"/>
  <c r="BA649" i="5" s="1" a="1"/>
  <c r="BA649" i="5" s="1"/>
  <c r="AY650" i="5" a="1"/>
  <c r="AY650" i="5"/>
  <c r="BA650" i="5" s="1" a="1"/>
  <c r="BA650" i="5" s="1"/>
  <c r="AY651" i="5" a="1"/>
  <c r="AY651" i="5"/>
  <c r="BA651" i="5" s="1" a="1"/>
  <c r="BA651" i="5" s="1"/>
  <c r="AY652" i="5" a="1"/>
  <c r="AY652" i="5"/>
  <c r="BA652" i="5" s="1" a="1"/>
  <c r="BA652" i="5" s="1"/>
  <c r="AY653" i="5" a="1"/>
  <c r="AY653" i="5"/>
  <c r="BA653" i="5" s="1" a="1"/>
  <c r="BA653" i="5" s="1"/>
  <c r="AY654" i="5" a="1"/>
  <c r="AY654" i="5"/>
  <c r="BA654" i="5" s="1" a="1"/>
  <c r="BA654" i="5" s="1"/>
  <c r="AY655" i="5" a="1"/>
  <c r="AY655" i="5"/>
  <c r="BA655" i="5" s="1" a="1"/>
  <c r="BA655" i="5" s="1"/>
  <c r="AY656" i="5" a="1"/>
  <c r="AY656" i="5"/>
  <c r="BA656" i="5" s="1" a="1"/>
  <c r="BA656" i="5" s="1"/>
  <c r="AY657" i="5" a="1"/>
  <c r="AY657" i="5"/>
  <c r="BA657" i="5" s="1" a="1"/>
  <c r="BA657" i="5" s="1"/>
  <c r="AY658" i="5" a="1"/>
  <c r="AY658" i="5"/>
  <c r="BA658" i="5" s="1" a="1"/>
  <c r="BA658" i="5" s="1"/>
  <c r="AY659" i="5" a="1"/>
  <c r="AY659" i="5"/>
  <c r="BA659" i="5" s="1" a="1"/>
  <c r="BA659" i="5" s="1"/>
  <c r="AY660" i="5" a="1"/>
  <c r="AY660" i="5"/>
  <c r="BA660" i="5" s="1" a="1"/>
  <c r="BA660" i="5" s="1"/>
  <c r="AY661" i="5" a="1"/>
  <c r="AY661" i="5"/>
  <c r="BA661" i="5" s="1" a="1"/>
  <c r="BA661" i="5" s="1"/>
  <c r="AY662" i="5" a="1"/>
  <c r="AY662" i="5"/>
  <c r="BA662" i="5" s="1" a="1"/>
  <c r="BA662" i="5" s="1"/>
  <c r="AY663" i="5" a="1"/>
  <c r="AY663" i="5"/>
  <c r="BA663" i="5" s="1" a="1"/>
  <c r="BA663" i="5" s="1"/>
  <c r="AY664" i="5" a="1"/>
  <c r="AY664" i="5"/>
  <c r="BA664" i="5" s="1" a="1"/>
  <c r="BA664" i="5" s="1"/>
  <c r="AY665" i="5" a="1"/>
  <c r="AY665" i="5"/>
  <c r="BA665" i="5" s="1" a="1"/>
  <c r="BA665" i="5" s="1"/>
  <c r="AY666" i="5" a="1"/>
  <c r="AY666" i="5"/>
  <c r="BA666" i="5" s="1" a="1"/>
  <c r="BA666" i="5" s="1"/>
  <c r="AY667" i="5" a="1"/>
  <c r="AY667" i="5"/>
  <c r="BA667" i="5" s="1" a="1"/>
  <c r="BA667" i="5" s="1"/>
  <c r="AY668" i="5" a="1"/>
  <c r="AY668" i="5"/>
  <c r="BA668" i="5" s="1" a="1"/>
  <c r="BA668" i="5" s="1"/>
  <c r="AY669" i="5" a="1"/>
  <c r="AY669" i="5"/>
  <c r="BA669" i="5" s="1" a="1"/>
  <c r="BA669" i="5" s="1"/>
  <c r="AY670" i="5" a="1"/>
  <c r="AY670" i="5"/>
  <c r="BA670" i="5" s="1" a="1"/>
  <c r="BA670" i="5" s="1"/>
  <c r="AY671" i="5" a="1"/>
  <c r="AY671" i="5"/>
  <c r="BA671" i="5" s="1" a="1"/>
  <c r="BA671" i="5" s="1"/>
  <c r="AY672" i="5" a="1"/>
  <c r="AY672" i="5"/>
  <c r="BA672" i="5" s="1" a="1"/>
  <c r="BA672" i="5" s="1"/>
  <c r="AY673" i="5" a="1"/>
  <c r="AY673" i="5"/>
  <c r="BA673" i="5" s="1" a="1"/>
  <c r="BA673" i="5" s="1"/>
  <c r="AY674" i="5" a="1"/>
  <c r="AY674" i="5"/>
  <c r="BA674" i="5" s="1" a="1"/>
  <c r="BA674" i="5" s="1"/>
  <c r="AY2" i="5" a="1"/>
  <c r="AY2" i="5"/>
  <c r="BA2" i="5" s="1" a="1"/>
  <c r="BA2" i="5" s="1"/>
  <c r="AX3" i="5" a="1"/>
  <c r="AX3" i="5"/>
  <c r="AX4" i="5" a="1"/>
  <c r="AX4" i="5"/>
  <c r="AX5" i="5" a="1"/>
  <c r="AX5" i="5"/>
  <c r="AX6" i="5" a="1"/>
  <c r="AX6" i="5"/>
  <c r="AX7" i="5" a="1"/>
  <c r="AX7" i="5"/>
  <c r="AX8" i="5" a="1"/>
  <c r="AX8" i="5"/>
  <c r="AX9" i="5" a="1"/>
  <c r="AX9" i="5"/>
  <c r="AX10" i="5" a="1"/>
  <c r="AX10" i="5"/>
  <c r="AX11" i="5" a="1"/>
  <c r="AX11" i="5"/>
  <c r="AX12" i="5" a="1"/>
  <c r="AX12" i="5"/>
  <c r="AX13" i="5" a="1"/>
  <c r="AX13" i="5"/>
  <c r="AX14" i="5" a="1"/>
  <c r="AX14" i="5"/>
  <c r="AX15" i="5" a="1"/>
  <c r="AX15" i="5"/>
  <c r="AX16" i="5" a="1"/>
  <c r="AX16" i="5"/>
  <c r="AX17" i="5" a="1"/>
  <c r="AX17" i="5"/>
  <c r="AX18" i="5" a="1"/>
  <c r="AX18" i="5"/>
  <c r="AX19" i="5" a="1"/>
  <c r="AX19" i="5"/>
  <c r="AX20" i="5" a="1"/>
  <c r="AX20" i="5"/>
  <c r="AX21" i="5" a="1"/>
  <c r="AX21" i="5"/>
  <c r="AX22" i="5" a="1"/>
  <c r="AX22" i="5"/>
  <c r="AX23" i="5" a="1"/>
  <c r="AX23" i="5"/>
  <c r="AX24" i="5" a="1"/>
  <c r="AX24" i="5"/>
  <c r="AX25" i="5" a="1"/>
  <c r="AX25" i="5"/>
  <c r="AX26" i="5" a="1"/>
  <c r="AX26" i="5"/>
  <c r="AX27" i="5" a="1"/>
  <c r="AX27" i="5"/>
  <c r="AX28" i="5" a="1"/>
  <c r="AX28" i="5"/>
  <c r="AX29" i="5" a="1"/>
  <c r="AX29" i="5"/>
  <c r="AX30" i="5" a="1"/>
  <c r="AX30" i="5"/>
  <c r="AX31" i="5" a="1"/>
  <c r="AX31" i="5"/>
  <c r="AX32" i="5" a="1"/>
  <c r="AX32" i="5"/>
  <c r="AX33" i="5" a="1"/>
  <c r="AX33" i="5"/>
  <c r="AX34" i="5" a="1"/>
  <c r="AX34" i="5"/>
  <c r="AX35" i="5" a="1"/>
  <c r="AX35" i="5"/>
  <c r="AX36" i="5" a="1"/>
  <c r="AX36" i="5"/>
  <c r="AX37" i="5" a="1"/>
  <c r="AX37" i="5"/>
  <c r="AX38" i="5" a="1"/>
  <c r="AX38" i="5"/>
  <c r="AX39" i="5" a="1"/>
  <c r="AX39" i="5"/>
  <c r="AX40" i="5" a="1"/>
  <c r="AX40" i="5"/>
  <c r="AX41" i="5" a="1"/>
  <c r="AX41" i="5"/>
  <c r="AX42" i="5" a="1"/>
  <c r="AX42" i="5"/>
  <c r="AX43" i="5" a="1"/>
  <c r="AX43" i="5"/>
  <c r="AX44" i="5" a="1"/>
  <c r="AX44" i="5"/>
  <c r="AX45" i="5" a="1"/>
  <c r="AX45" i="5"/>
  <c r="AX46" i="5" a="1"/>
  <c r="AX46" i="5"/>
  <c r="AX47" i="5" a="1"/>
  <c r="AX47" i="5"/>
  <c r="AX48" i="5" a="1"/>
  <c r="AX48" i="5"/>
  <c r="AX49" i="5" a="1"/>
  <c r="AX49" i="5"/>
  <c r="AX50" i="5" a="1"/>
  <c r="AX50" i="5"/>
  <c r="AX51" i="5" a="1"/>
  <c r="AX51" i="5"/>
  <c r="AX52" i="5" a="1"/>
  <c r="AX52" i="5"/>
  <c r="AX53" i="5" a="1"/>
  <c r="AX53" i="5"/>
  <c r="AX54" i="5" a="1"/>
  <c r="AX54" i="5"/>
  <c r="AX55" i="5" a="1"/>
  <c r="AX55" i="5"/>
  <c r="AX56" i="5" a="1"/>
  <c r="AX56" i="5"/>
  <c r="AX57" i="5" a="1"/>
  <c r="AX57" i="5"/>
  <c r="AX58" i="5" a="1"/>
  <c r="AX58" i="5"/>
  <c r="AX59" i="5" a="1"/>
  <c r="AX59" i="5"/>
  <c r="AX60" i="5" a="1"/>
  <c r="AX60" i="5"/>
  <c r="AX61" i="5" a="1"/>
  <c r="AX61" i="5"/>
  <c r="AX62" i="5" a="1"/>
  <c r="AX62" i="5"/>
  <c r="AX63" i="5" a="1"/>
  <c r="AX63" i="5"/>
  <c r="AX64" i="5" a="1"/>
  <c r="AX64" i="5"/>
  <c r="AX65" i="5" a="1"/>
  <c r="AX65" i="5"/>
  <c r="AX66" i="5" a="1"/>
  <c r="AX66" i="5"/>
  <c r="AX67" i="5" a="1"/>
  <c r="AX67" i="5"/>
  <c r="AX68" i="5" a="1"/>
  <c r="AX68" i="5"/>
  <c r="AX69" i="5" a="1"/>
  <c r="AX69" i="5"/>
  <c r="AX70" i="5" a="1"/>
  <c r="AX70" i="5"/>
  <c r="AX71" i="5" a="1"/>
  <c r="AX71" i="5"/>
  <c r="AX72" i="5" a="1"/>
  <c r="AX72" i="5"/>
  <c r="AX73" i="5" a="1"/>
  <c r="AX73" i="5"/>
  <c r="AX74" i="5" a="1"/>
  <c r="AX74" i="5"/>
  <c r="AX75" i="5" a="1"/>
  <c r="AX75" i="5"/>
  <c r="AX76" i="5" a="1"/>
  <c r="AX76" i="5"/>
  <c r="AX77" i="5" a="1"/>
  <c r="AX77" i="5"/>
  <c r="AX78" i="5" a="1"/>
  <c r="AX78" i="5"/>
  <c r="AX79" i="5" a="1"/>
  <c r="AX79" i="5"/>
  <c r="AX80" i="5" a="1"/>
  <c r="AX80" i="5"/>
  <c r="AX81" i="5" a="1"/>
  <c r="AX81" i="5"/>
  <c r="AX82" i="5" a="1"/>
  <c r="AX82" i="5"/>
  <c r="AX83" i="5" a="1"/>
  <c r="AX83" i="5"/>
  <c r="AX84" i="5" a="1"/>
  <c r="AX84" i="5"/>
  <c r="AX85" i="5" a="1"/>
  <c r="AX85" i="5"/>
  <c r="AX86" i="5" a="1"/>
  <c r="AX86" i="5"/>
  <c r="AX87" i="5" a="1"/>
  <c r="AX87" i="5"/>
  <c r="AX88" i="5" a="1"/>
  <c r="AX88" i="5"/>
  <c r="AX89" i="5" a="1"/>
  <c r="AX89" i="5"/>
  <c r="AX90" i="5" a="1"/>
  <c r="AX90" i="5"/>
  <c r="AX91" i="5" a="1"/>
  <c r="AX91" i="5"/>
  <c r="AX92" i="5" a="1"/>
  <c r="AX92" i="5"/>
  <c r="AX93" i="5" a="1"/>
  <c r="AX93" i="5"/>
  <c r="AX94" i="5" a="1"/>
  <c r="AX94" i="5"/>
  <c r="AX95" i="5" a="1"/>
  <c r="AX95" i="5"/>
  <c r="AX96" i="5" a="1"/>
  <c r="AX96" i="5"/>
  <c r="AX97" i="5" a="1"/>
  <c r="AX97" i="5"/>
  <c r="AX98" i="5" a="1"/>
  <c r="AX98" i="5"/>
  <c r="AX99" i="5" a="1"/>
  <c r="AX99" i="5"/>
  <c r="AX100" i="5" a="1"/>
  <c r="AX100" i="5"/>
  <c r="AX101" i="5" a="1"/>
  <c r="AX101" i="5"/>
  <c r="AX102" i="5" a="1"/>
  <c r="AX102" i="5"/>
  <c r="AX103" i="5" a="1"/>
  <c r="AX103" i="5"/>
  <c r="AX104" i="5" a="1"/>
  <c r="AX104" i="5"/>
  <c r="AX105" i="5" a="1"/>
  <c r="AX105" i="5"/>
  <c r="AX106" i="5" a="1"/>
  <c r="AX106" i="5"/>
  <c r="AX107" i="5" a="1"/>
  <c r="AX107" i="5"/>
  <c r="AX108" i="5" a="1"/>
  <c r="AX108" i="5"/>
  <c r="AX109" i="5" a="1"/>
  <c r="AX109" i="5"/>
  <c r="AX110" i="5" a="1"/>
  <c r="AX110" i="5"/>
  <c r="AX111" i="5" a="1"/>
  <c r="AX111" i="5"/>
  <c r="AX112" i="5" a="1"/>
  <c r="AX112" i="5"/>
  <c r="AX113" i="5" a="1"/>
  <c r="AX113" i="5"/>
  <c r="AX114" i="5" a="1"/>
  <c r="AX114" i="5"/>
  <c r="AX115" i="5" a="1"/>
  <c r="AX115" i="5"/>
  <c r="AX116" i="5" a="1"/>
  <c r="AX116" i="5"/>
  <c r="AX117" i="5" a="1"/>
  <c r="AX117" i="5"/>
  <c r="AX118" i="5" a="1"/>
  <c r="AX118" i="5"/>
  <c r="AX119" i="5" a="1"/>
  <c r="AX119" i="5"/>
  <c r="AX120" i="5" a="1"/>
  <c r="AX120" i="5"/>
  <c r="AX121" i="5" a="1"/>
  <c r="AX121" i="5"/>
  <c r="AX122" i="5" a="1"/>
  <c r="AX122" i="5"/>
  <c r="AX123" i="5" a="1"/>
  <c r="AX123" i="5"/>
  <c r="AX124" i="5" a="1"/>
  <c r="AX124" i="5"/>
  <c r="AX125" i="5" a="1"/>
  <c r="AX125" i="5"/>
  <c r="AX126" i="5" a="1"/>
  <c r="AX126" i="5"/>
  <c r="AX127" i="5" a="1"/>
  <c r="AX127" i="5"/>
  <c r="AX128" i="5" a="1"/>
  <c r="AX128" i="5"/>
  <c r="AX129" i="5" a="1"/>
  <c r="AX129" i="5"/>
  <c r="AX130" i="5" a="1"/>
  <c r="AX130" i="5"/>
  <c r="AX131" i="5" a="1"/>
  <c r="AX131" i="5"/>
  <c r="AX132" i="5" a="1"/>
  <c r="AX132" i="5"/>
  <c r="AX133" i="5" a="1"/>
  <c r="AX133" i="5"/>
  <c r="AX134" i="5" a="1"/>
  <c r="AX134" i="5"/>
  <c r="AX135" i="5" a="1"/>
  <c r="AX135" i="5"/>
  <c r="AX136" i="5" a="1"/>
  <c r="AX136" i="5"/>
  <c r="AX137" i="5" a="1"/>
  <c r="AX137" i="5"/>
  <c r="AX138" i="5" a="1"/>
  <c r="AX138" i="5"/>
  <c r="AX139" i="5" a="1"/>
  <c r="AX139" i="5"/>
  <c r="AX140" i="5" a="1"/>
  <c r="AX140" i="5"/>
  <c r="AX141" i="5" a="1"/>
  <c r="AX141" i="5"/>
  <c r="AX142" i="5" a="1"/>
  <c r="AX142" i="5"/>
  <c r="AX143" i="5" a="1"/>
  <c r="AX143" i="5"/>
  <c r="AX144" i="5" a="1"/>
  <c r="AX144" i="5"/>
  <c r="AX145" i="5" a="1"/>
  <c r="AX145" i="5"/>
  <c r="AX146" i="5" a="1"/>
  <c r="AX146" i="5"/>
  <c r="AX147" i="5" a="1"/>
  <c r="AX147" i="5"/>
  <c r="AX148" i="5" a="1"/>
  <c r="AX148" i="5"/>
  <c r="AX149" i="5" a="1"/>
  <c r="AX149" i="5"/>
  <c r="AX150" i="5" a="1"/>
  <c r="AX150" i="5"/>
  <c r="AX151" i="5" a="1"/>
  <c r="AX151" i="5"/>
  <c r="AX152" i="5" a="1"/>
  <c r="AX152" i="5"/>
  <c r="AX153" i="5" a="1"/>
  <c r="AX153" i="5"/>
  <c r="AX154" i="5" a="1"/>
  <c r="AX154" i="5"/>
  <c r="AX155" i="5" a="1"/>
  <c r="AX155" i="5"/>
  <c r="AX156" i="5" a="1"/>
  <c r="AX156" i="5"/>
  <c r="AX157" i="5" a="1"/>
  <c r="AX157" i="5"/>
  <c r="AX158" i="5" a="1"/>
  <c r="AX158" i="5"/>
  <c r="AX159" i="5" a="1"/>
  <c r="AX159" i="5"/>
  <c r="AX160" i="5" a="1"/>
  <c r="AX160" i="5"/>
  <c r="AX161" i="5" a="1"/>
  <c r="AX161" i="5"/>
  <c r="AX162" i="5" a="1"/>
  <c r="AX162" i="5"/>
  <c r="AX163" i="5" a="1"/>
  <c r="AX163" i="5"/>
  <c r="AX164" i="5" a="1"/>
  <c r="AX164" i="5"/>
  <c r="AX165" i="5" a="1"/>
  <c r="AX165" i="5"/>
  <c r="AX166" i="5" a="1"/>
  <c r="AX166" i="5"/>
  <c r="AX167" i="5" a="1"/>
  <c r="AX167" i="5"/>
  <c r="AX168" i="5" a="1"/>
  <c r="AX168" i="5"/>
  <c r="AX169" i="5" a="1"/>
  <c r="AX169" i="5"/>
  <c r="AX170" i="5" a="1"/>
  <c r="AX170" i="5"/>
  <c r="AX171" i="5" a="1"/>
  <c r="AX171" i="5"/>
  <c r="AX172" i="5" a="1"/>
  <c r="AX172" i="5"/>
  <c r="AX173" i="5" a="1"/>
  <c r="AX173" i="5"/>
  <c r="AX174" i="5" a="1"/>
  <c r="AX174" i="5"/>
  <c r="AX175" i="5" a="1"/>
  <c r="AX175" i="5"/>
  <c r="AX176" i="5" a="1"/>
  <c r="AX176" i="5"/>
  <c r="AX177" i="5" a="1"/>
  <c r="AX177" i="5"/>
  <c r="AX178" i="5" a="1"/>
  <c r="AX178" i="5"/>
  <c r="AX179" i="5" a="1"/>
  <c r="AX179" i="5"/>
  <c r="AX180" i="5" a="1"/>
  <c r="AX180" i="5"/>
  <c r="AX181" i="5" a="1"/>
  <c r="AX181" i="5"/>
  <c r="AX182" i="5" a="1"/>
  <c r="AX182" i="5"/>
  <c r="AX183" i="5" a="1"/>
  <c r="AX183" i="5"/>
  <c r="AX184" i="5" a="1"/>
  <c r="AX184" i="5"/>
  <c r="AX185" i="5" a="1"/>
  <c r="AX185" i="5"/>
  <c r="AX186" i="5" a="1"/>
  <c r="AX186" i="5"/>
  <c r="AX187" i="5" a="1"/>
  <c r="AX187" i="5"/>
  <c r="AX188" i="5" a="1"/>
  <c r="AX188" i="5"/>
  <c r="AX189" i="5" a="1"/>
  <c r="AX189" i="5"/>
  <c r="AX190" i="5" a="1"/>
  <c r="AX190" i="5"/>
  <c r="AX191" i="5" a="1"/>
  <c r="AX191" i="5"/>
  <c r="AX192" i="5" a="1"/>
  <c r="AX192" i="5"/>
  <c r="AX193" i="5" a="1"/>
  <c r="AX193" i="5"/>
  <c r="AX194" i="5" a="1"/>
  <c r="AX194" i="5"/>
  <c r="AX195" i="5" a="1"/>
  <c r="AX195" i="5"/>
  <c r="AX196" i="5" a="1"/>
  <c r="AX196" i="5"/>
  <c r="AX197" i="5" a="1"/>
  <c r="AX197" i="5"/>
  <c r="AX198" i="5" a="1"/>
  <c r="AX198" i="5"/>
  <c r="AX199" i="5" a="1"/>
  <c r="AX199" i="5"/>
  <c r="AX200" i="5" a="1"/>
  <c r="AX200" i="5"/>
  <c r="AX201" i="5" a="1"/>
  <c r="AX201" i="5"/>
  <c r="AX202" i="5" a="1"/>
  <c r="AX202" i="5"/>
  <c r="AX203" i="5" a="1"/>
  <c r="AX203" i="5"/>
  <c r="AX204" i="5" a="1"/>
  <c r="AX204" i="5"/>
  <c r="AX205" i="5" a="1"/>
  <c r="AX205" i="5"/>
  <c r="AX206" i="5" a="1"/>
  <c r="AX206" i="5"/>
  <c r="AX207" i="5" a="1"/>
  <c r="AX207" i="5"/>
  <c r="AX208" i="5" a="1"/>
  <c r="AX208" i="5"/>
  <c r="AX209" i="5" a="1"/>
  <c r="AX209" i="5"/>
  <c r="AX210" i="5" a="1"/>
  <c r="AX210" i="5"/>
  <c r="AX211" i="5" a="1"/>
  <c r="AX211" i="5"/>
  <c r="AX212" i="5" a="1"/>
  <c r="AX212" i="5"/>
  <c r="AX213" i="5" a="1"/>
  <c r="AX213" i="5"/>
  <c r="AX214" i="5" a="1"/>
  <c r="AX214" i="5"/>
  <c r="AX215" i="5" a="1"/>
  <c r="AX215" i="5"/>
  <c r="AX216" i="5" a="1"/>
  <c r="AX216" i="5"/>
  <c r="AX217" i="5" a="1"/>
  <c r="AX217" i="5"/>
  <c r="AX218" i="5" a="1"/>
  <c r="AX218" i="5"/>
  <c r="AX219" i="5" a="1"/>
  <c r="AX219" i="5"/>
  <c r="AX220" i="5" a="1"/>
  <c r="AX220" i="5"/>
  <c r="AX221" i="5" a="1"/>
  <c r="AX221" i="5"/>
  <c r="AX222" i="5" a="1"/>
  <c r="AX222" i="5"/>
  <c r="AX223" i="5" a="1"/>
  <c r="AX223" i="5"/>
  <c r="AX224" i="5" a="1"/>
  <c r="AX224" i="5"/>
  <c r="AX225" i="5" a="1"/>
  <c r="AX225" i="5"/>
  <c r="AX226" i="5" a="1"/>
  <c r="AX226" i="5"/>
  <c r="AX227" i="5" a="1"/>
  <c r="AX227" i="5"/>
  <c r="AX228" i="5" a="1"/>
  <c r="AX228" i="5"/>
  <c r="AX229" i="5" a="1"/>
  <c r="AX229" i="5"/>
  <c r="AX230" i="5" a="1"/>
  <c r="AX230" i="5"/>
  <c r="AX231" i="5" a="1"/>
  <c r="AX231" i="5"/>
  <c r="AX232" i="5" a="1"/>
  <c r="AX232" i="5"/>
  <c r="AX233" i="5" a="1"/>
  <c r="AX233" i="5"/>
  <c r="AX234" i="5" a="1"/>
  <c r="AX234" i="5"/>
  <c r="AX235" i="5" a="1"/>
  <c r="AX235" i="5"/>
  <c r="AX236" i="5" a="1"/>
  <c r="AX236" i="5"/>
  <c r="AX237" i="5" a="1"/>
  <c r="AX237" i="5"/>
  <c r="AX238" i="5" a="1"/>
  <c r="AX238" i="5"/>
  <c r="AX239" i="5" a="1"/>
  <c r="AX239" i="5"/>
  <c r="AX240" i="5" a="1"/>
  <c r="AX240" i="5"/>
  <c r="AX241" i="5" a="1"/>
  <c r="AX241" i="5"/>
  <c r="AX242" i="5" a="1"/>
  <c r="AX242" i="5"/>
  <c r="AX243" i="5" a="1"/>
  <c r="AX243" i="5"/>
  <c r="AX244" i="5" a="1"/>
  <c r="AX244" i="5"/>
  <c r="AX245" i="5" a="1"/>
  <c r="AX245" i="5"/>
  <c r="AX246" i="5" a="1"/>
  <c r="AX246" i="5"/>
  <c r="AX247" i="5" a="1"/>
  <c r="AX247" i="5"/>
  <c r="AX248" i="5" a="1"/>
  <c r="AX248" i="5"/>
  <c r="AX249" i="5" a="1"/>
  <c r="AX249" i="5"/>
  <c r="AX250" i="5" a="1"/>
  <c r="AX250" i="5"/>
  <c r="AX251" i="5" a="1"/>
  <c r="AX251" i="5"/>
  <c r="AX252" i="5" a="1"/>
  <c r="AX252" i="5"/>
  <c r="AX253" i="5" a="1"/>
  <c r="AX253" i="5"/>
  <c r="AX254" i="5" a="1"/>
  <c r="AX254" i="5"/>
  <c r="AX255" i="5" a="1"/>
  <c r="AX255" i="5"/>
  <c r="AX256" i="5" a="1"/>
  <c r="AX256" i="5"/>
  <c r="AX257" i="5" a="1"/>
  <c r="AX257" i="5"/>
  <c r="AX258" i="5" a="1"/>
  <c r="AX258" i="5"/>
  <c r="AX259" i="5" a="1"/>
  <c r="AX259" i="5"/>
  <c r="AX260" i="5" a="1"/>
  <c r="AX260" i="5"/>
  <c r="AX261" i="5" a="1"/>
  <c r="AX261" i="5"/>
  <c r="AX262" i="5" a="1"/>
  <c r="AX262" i="5"/>
  <c r="AX263" i="5" a="1"/>
  <c r="AX263" i="5"/>
  <c r="AX264" i="5" a="1"/>
  <c r="AX264" i="5"/>
  <c r="AX265" i="5" a="1"/>
  <c r="AX265" i="5"/>
  <c r="AX266" i="5" a="1"/>
  <c r="AX266" i="5"/>
  <c r="AX267" i="5" a="1"/>
  <c r="AX267" i="5"/>
  <c r="AX268" i="5" a="1"/>
  <c r="AX268" i="5"/>
  <c r="AX269" i="5" a="1"/>
  <c r="AX269" i="5"/>
  <c r="AX270" i="5" a="1"/>
  <c r="AX270" i="5"/>
  <c r="AX271" i="5" a="1"/>
  <c r="AX271" i="5"/>
  <c r="AX272" i="5" a="1"/>
  <c r="AX272" i="5"/>
  <c r="AX273" i="5" a="1"/>
  <c r="AX273" i="5"/>
  <c r="AX274" i="5" a="1"/>
  <c r="AX274" i="5"/>
  <c r="AX275" i="5" a="1"/>
  <c r="AX275" i="5"/>
  <c r="AX276" i="5" a="1"/>
  <c r="AX276" i="5"/>
  <c r="AX277" i="5" a="1"/>
  <c r="AX277" i="5"/>
  <c r="AX278" i="5" a="1"/>
  <c r="AX278" i="5"/>
  <c r="AX279" i="5" a="1"/>
  <c r="AX279" i="5"/>
  <c r="AX280" i="5" a="1"/>
  <c r="AX280" i="5"/>
  <c r="AX281" i="5" a="1"/>
  <c r="AX281" i="5"/>
  <c r="AX282" i="5" a="1"/>
  <c r="AX282" i="5"/>
  <c r="AX283" i="5" a="1"/>
  <c r="AX283" i="5"/>
  <c r="AX284" i="5" a="1"/>
  <c r="AX284" i="5"/>
  <c r="AX285" i="5" a="1"/>
  <c r="AX285" i="5"/>
  <c r="AX286" i="5" a="1"/>
  <c r="AX286" i="5"/>
  <c r="AX287" i="5" a="1"/>
  <c r="AX287" i="5"/>
  <c r="AX288" i="5" a="1"/>
  <c r="AX288" i="5"/>
  <c r="AX289" i="5" a="1"/>
  <c r="AX289" i="5"/>
  <c r="AX290" i="5" a="1"/>
  <c r="AX290" i="5"/>
  <c r="AX291" i="5" a="1"/>
  <c r="AX291" i="5"/>
  <c r="AX292" i="5" a="1"/>
  <c r="AX292" i="5"/>
  <c r="AX293" i="5" a="1"/>
  <c r="AX293" i="5"/>
  <c r="AX294" i="5" a="1"/>
  <c r="AX294" i="5"/>
  <c r="AX295" i="5" a="1"/>
  <c r="AX295" i="5"/>
  <c r="AX296" i="5" a="1"/>
  <c r="AX296" i="5"/>
  <c r="AX297" i="5" a="1"/>
  <c r="AX297" i="5"/>
  <c r="AX298" i="5" a="1"/>
  <c r="AX298" i="5"/>
  <c r="AX299" i="5" a="1"/>
  <c r="AX299" i="5"/>
  <c r="AX300" i="5" a="1"/>
  <c r="AX300" i="5"/>
  <c r="AX301" i="5" a="1"/>
  <c r="AX301" i="5"/>
  <c r="AX302" i="5" a="1"/>
  <c r="AX302" i="5"/>
  <c r="AX303" i="5" a="1"/>
  <c r="AX303" i="5"/>
  <c r="AX304" i="5" a="1"/>
  <c r="AX304" i="5"/>
  <c r="AX305" i="5" a="1"/>
  <c r="AX305" i="5"/>
  <c r="AX306" i="5" a="1"/>
  <c r="AX306" i="5"/>
  <c r="AX307" i="5" a="1"/>
  <c r="AX307" i="5"/>
  <c r="AX308" i="5" a="1"/>
  <c r="AX308" i="5"/>
  <c r="AX309" i="5" a="1"/>
  <c r="AX309" i="5"/>
  <c r="AX310" i="5" a="1"/>
  <c r="AX310" i="5"/>
  <c r="AX311" i="5" a="1"/>
  <c r="AX311" i="5"/>
  <c r="AX312" i="5" a="1"/>
  <c r="AX312" i="5"/>
  <c r="AX313" i="5" a="1"/>
  <c r="AX313" i="5"/>
  <c r="AX314" i="5" a="1"/>
  <c r="AX314" i="5"/>
  <c r="AX315" i="5" a="1"/>
  <c r="AX315" i="5"/>
  <c r="AX316" i="5" a="1"/>
  <c r="AX316" i="5"/>
  <c r="AX317" i="5" a="1"/>
  <c r="AX317" i="5"/>
  <c r="AX318" i="5" a="1"/>
  <c r="AX318" i="5"/>
  <c r="AX319" i="5" a="1"/>
  <c r="AX319" i="5"/>
  <c r="AX320" i="5" a="1"/>
  <c r="AX320" i="5"/>
  <c r="AX321" i="5" a="1"/>
  <c r="AX321" i="5"/>
  <c r="AX322" i="5" a="1"/>
  <c r="AX322" i="5"/>
  <c r="AX323" i="5" a="1"/>
  <c r="AX323" i="5"/>
  <c r="AX324" i="5" a="1"/>
  <c r="AX324" i="5"/>
  <c r="AX325" i="5" a="1"/>
  <c r="AX325" i="5"/>
  <c r="AX326" i="5" a="1"/>
  <c r="AX326" i="5"/>
  <c r="AX327" i="5" a="1"/>
  <c r="AX327" i="5"/>
  <c r="AX328" i="5" a="1"/>
  <c r="AX328" i="5"/>
  <c r="AX329" i="5" a="1"/>
  <c r="AX329" i="5"/>
  <c r="AX330" i="5" a="1"/>
  <c r="AX330" i="5"/>
  <c r="AX331" i="5" a="1"/>
  <c r="AX331" i="5"/>
  <c r="AX332" i="5" a="1"/>
  <c r="AX332" i="5"/>
  <c r="AX333" i="5" a="1"/>
  <c r="AX333" i="5"/>
  <c r="AX334" i="5" a="1"/>
  <c r="AX334" i="5"/>
  <c r="AX335" i="5" a="1"/>
  <c r="AX335" i="5"/>
  <c r="AX336" i="5" a="1"/>
  <c r="AX336" i="5"/>
  <c r="AX337" i="5" a="1"/>
  <c r="AX337" i="5"/>
  <c r="AX338" i="5" a="1"/>
  <c r="AX338" i="5"/>
  <c r="AX339" i="5" a="1"/>
  <c r="AX339" i="5"/>
  <c r="AX340" i="5" a="1"/>
  <c r="AX340" i="5"/>
  <c r="AX341" i="5" a="1"/>
  <c r="AX341" i="5"/>
  <c r="AX342" i="5" a="1"/>
  <c r="AX342" i="5"/>
  <c r="AX343" i="5" a="1"/>
  <c r="AX343" i="5"/>
  <c r="AX344" i="5" a="1"/>
  <c r="AX344" i="5"/>
  <c r="AX345" i="5" a="1"/>
  <c r="AX345" i="5"/>
  <c r="AX346" i="5" a="1"/>
  <c r="AX346" i="5"/>
  <c r="AX347" i="5" a="1"/>
  <c r="AX347" i="5"/>
  <c r="AX348" i="5" a="1"/>
  <c r="AX348" i="5"/>
  <c r="AX349" i="5" a="1"/>
  <c r="AX349" i="5"/>
  <c r="AX350" i="5" a="1"/>
  <c r="AX350" i="5"/>
  <c r="AX351" i="5" a="1"/>
  <c r="AX351" i="5"/>
  <c r="AX352" i="5" a="1"/>
  <c r="AX352" i="5"/>
  <c r="AX353" i="5" a="1"/>
  <c r="AX353" i="5"/>
  <c r="AX354" i="5" a="1"/>
  <c r="AX354" i="5"/>
  <c r="AX355" i="5" a="1"/>
  <c r="AX355" i="5"/>
  <c r="AX356" i="5" a="1"/>
  <c r="AX356" i="5"/>
  <c r="AX357" i="5" a="1"/>
  <c r="AX357" i="5"/>
  <c r="AX358" i="5" a="1"/>
  <c r="AX358" i="5"/>
  <c r="AX359" i="5" a="1"/>
  <c r="AX359" i="5"/>
  <c r="AX360" i="5" a="1"/>
  <c r="AX360" i="5"/>
  <c r="AX361" i="5" a="1"/>
  <c r="AX361" i="5"/>
  <c r="AX362" i="5" a="1"/>
  <c r="AX362" i="5"/>
  <c r="AX363" i="5" a="1"/>
  <c r="AX363" i="5"/>
  <c r="AX364" i="5" a="1"/>
  <c r="AX364" i="5"/>
  <c r="AX365" i="5" a="1"/>
  <c r="AX365" i="5"/>
  <c r="AX366" i="5" a="1"/>
  <c r="AX366" i="5"/>
  <c r="AX367" i="5" a="1"/>
  <c r="AX367" i="5"/>
  <c r="AX368" i="5" a="1"/>
  <c r="AX368" i="5"/>
  <c r="AX369" i="5" a="1"/>
  <c r="AX369" i="5"/>
  <c r="AX370" i="5" a="1"/>
  <c r="AX370" i="5"/>
  <c r="AX371" i="5" a="1"/>
  <c r="AX371" i="5"/>
  <c r="AX372" i="5" a="1"/>
  <c r="AX372" i="5"/>
  <c r="AX373" i="5" a="1"/>
  <c r="AX373" i="5"/>
  <c r="AX374" i="5" a="1"/>
  <c r="AX374" i="5"/>
  <c r="AX375" i="5" a="1"/>
  <c r="AX375" i="5"/>
  <c r="AX376" i="5" a="1"/>
  <c r="AX376" i="5"/>
  <c r="AX377" i="5" a="1"/>
  <c r="AX377" i="5"/>
  <c r="AX378" i="5" a="1"/>
  <c r="AX378" i="5"/>
  <c r="AX379" i="5" a="1"/>
  <c r="AX379" i="5"/>
  <c r="AX380" i="5" a="1"/>
  <c r="AX380" i="5"/>
  <c r="AX381" i="5" a="1"/>
  <c r="AX381" i="5"/>
  <c r="AX382" i="5" a="1"/>
  <c r="AX382" i="5"/>
  <c r="AX383" i="5" a="1"/>
  <c r="AX383" i="5"/>
  <c r="AX384" i="5" a="1"/>
  <c r="AX384" i="5"/>
  <c r="AX385" i="5" a="1"/>
  <c r="AX385" i="5"/>
  <c r="AX386" i="5" a="1"/>
  <c r="AX386" i="5"/>
  <c r="AX387" i="5" a="1"/>
  <c r="AX387" i="5"/>
  <c r="AX388" i="5" a="1"/>
  <c r="AX388" i="5"/>
  <c r="AX389" i="5" a="1"/>
  <c r="AX389" i="5"/>
  <c r="AX390" i="5" a="1"/>
  <c r="AX390" i="5"/>
  <c r="AX391" i="5" a="1"/>
  <c r="AX391" i="5"/>
  <c r="AX392" i="5" a="1"/>
  <c r="AX392" i="5"/>
  <c r="AX393" i="5" a="1"/>
  <c r="AX393" i="5"/>
  <c r="AX394" i="5" a="1"/>
  <c r="AX394" i="5"/>
  <c r="AX395" i="5" a="1"/>
  <c r="AX395" i="5"/>
  <c r="AX396" i="5" a="1"/>
  <c r="AX396" i="5"/>
  <c r="AX397" i="5" a="1"/>
  <c r="AX397" i="5"/>
  <c r="AX398" i="5" a="1"/>
  <c r="AX398" i="5"/>
  <c r="AX399" i="5" a="1"/>
  <c r="AX399" i="5"/>
  <c r="AX400" i="5" a="1"/>
  <c r="AX400" i="5"/>
  <c r="AX401" i="5" a="1"/>
  <c r="AX401" i="5"/>
  <c r="AX402" i="5" a="1"/>
  <c r="AX402" i="5"/>
  <c r="AX403" i="5" a="1"/>
  <c r="AX403" i="5"/>
  <c r="AX404" i="5" a="1"/>
  <c r="AX404" i="5"/>
  <c r="AX405" i="5" a="1"/>
  <c r="AX405" i="5"/>
  <c r="AX406" i="5" a="1"/>
  <c r="AX406" i="5"/>
  <c r="AX407" i="5" a="1"/>
  <c r="AX407" i="5"/>
  <c r="AX408" i="5" a="1"/>
  <c r="AX408" i="5"/>
  <c r="AX409" i="5" a="1"/>
  <c r="AX409" i="5"/>
  <c r="AX410" i="5" a="1"/>
  <c r="AX410" i="5"/>
  <c r="AX411" i="5" a="1"/>
  <c r="AX411" i="5"/>
  <c r="AX412" i="5" a="1"/>
  <c r="AX412" i="5"/>
  <c r="AX413" i="5" a="1"/>
  <c r="AX413" i="5"/>
  <c r="AX414" i="5" a="1"/>
  <c r="AX414" i="5"/>
  <c r="AX415" i="5" a="1"/>
  <c r="AX415" i="5"/>
  <c r="AX416" i="5" a="1"/>
  <c r="AX416" i="5"/>
  <c r="AX417" i="5" a="1"/>
  <c r="AX417" i="5"/>
  <c r="AX418" i="5" a="1"/>
  <c r="AX418" i="5"/>
  <c r="AX419" i="5" a="1"/>
  <c r="AX419" i="5"/>
  <c r="AX420" i="5" a="1"/>
  <c r="AX420" i="5"/>
  <c r="AX421" i="5" a="1"/>
  <c r="AX421" i="5"/>
  <c r="AX422" i="5" a="1"/>
  <c r="AX422" i="5"/>
  <c r="AX423" i="5" a="1"/>
  <c r="AX423" i="5"/>
  <c r="AX424" i="5" a="1"/>
  <c r="AX424" i="5"/>
  <c r="AX425" i="5" a="1"/>
  <c r="AX425" i="5"/>
  <c r="AX426" i="5" a="1"/>
  <c r="AX426" i="5"/>
  <c r="AX427" i="5" a="1"/>
  <c r="AX427" i="5"/>
  <c r="AX428" i="5" a="1"/>
  <c r="AX428" i="5"/>
  <c r="AX429" i="5" a="1"/>
  <c r="AX429" i="5"/>
  <c r="AX430" i="5" a="1"/>
  <c r="AX430" i="5"/>
  <c r="AX431" i="5" a="1"/>
  <c r="AX431" i="5"/>
  <c r="AX432" i="5" a="1"/>
  <c r="AX432" i="5"/>
  <c r="AX433" i="5" a="1"/>
  <c r="AX433" i="5"/>
  <c r="AX434" i="5" a="1"/>
  <c r="AX434" i="5"/>
  <c r="AX435" i="5" a="1"/>
  <c r="AX435" i="5"/>
  <c r="AX436" i="5" a="1"/>
  <c r="AX436" i="5"/>
  <c r="AX437" i="5" a="1"/>
  <c r="AX437" i="5"/>
  <c r="AX438" i="5" a="1"/>
  <c r="AX438" i="5"/>
  <c r="AX439" i="5" a="1"/>
  <c r="AX439" i="5"/>
  <c r="AX440" i="5" a="1"/>
  <c r="AX440" i="5"/>
  <c r="AX441" i="5" a="1"/>
  <c r="AX441" i="5"/>
  <c r="AX442" i="5" a="1"/>
  <c r="AX442" i="5"/>
  <c r="AX443" i="5" a="1"/>
  <c r="AX443" i="5"/>
  <c r="AX444" i="5" a="1"/>
  <c r="AX444" i="5"/>
  <c r="AX445" i="5" a="1"/>
  <c r="AX445" i="5"/>
  <c r="AX446" i="5" a="1"/>
  <c r="AX446" i="5"/>
  <c r="AX447" i="5" a="1"/>
  <c r="AX447" i="5"/>
  <c r="AX448" i="5" a="1"/>
  <c r="AX448" i="5"/>
  <c r="AX449" i="5" a="1"/>
  <c r="AX449" i="5"/>
  <c r="AX450" i="5" a="1"/>
  <c r="AX450" i="5"/>
  <c r="AX451" i="5" a="1"/>
  <c r="AX451" i="5"/>
  <c r="AX452" i="5" a="1"/>
  <c r="AX452" i="5"/>
  <c r="AX453" i="5" a="1"/>
  <c r="AX453" i="5"/>
  <c r="AX454" i="5" a="1"/>
  <c r="AX454" i="5"/>
  <c r="AX455" i="5" a="1"/>
  <c r="AX455" i="5"/>
  <c r="AX456" i="5" a="1"/>
  <c r="AX456" i="5"/>
  <c r="AX457" i="5" a="1"/>
  <c r="AX457" i="5"/>
  <c r="AX458" i="5" a="1"/>
  <c r="AX458" i="5"/>
  <c r="AX459" i="5" a="1"/>
  <c r="AX459" i="5"/>
  <c r="AX460" i="5" a="1"/>
  <c r="AX460" i="5"/>
  <c r="AX461" i="5" a="1"/>
  <c r="AX461" i="5"/>
  <c r="AX462" i="5" a="1"/>
  <c r="AX462" i="5"/>
  <c r="AX463" i="5" a="1"/>
  <c r="AX463" i="5"/>
  <c r="AX464" i="5" a="1"/>
  <c r="AX464" i="5"/>
  <c r="AX465" i="5" a="1"/>
  <c r="AX465" i="5"/>
  <c r="AX466" i="5" a="1"/>
  <c r="AX466" i="5"/>
  <c r="AX467" i="5" a="1"/>
  <c r="AX467" i="5"/>
  <c r="AX468" i="5" a="1"/>
  <c r="AX468" i="5"/>
  <c r="AX469" i="5" a="1"/>
  <c r="AX469" i="5"/>
  <c r="AX470" i="5" a="1"/>
  <c r="AX470" i="5"/>
  <c r="AX471" i="5" a="1"/>
  <c r="AX471" i="5"/>
  <c r="AX472" i="5" a="1"/>
  <c r="AX472" i="5"/>
  <c r="AX473" i="5" a="1"/>
  <c r="AX473" i="5"/>
  <c r="AX474" i="5" a="1"/>
  <c r="AX474" i="5"/>
  <c r="AX475" i="5" a="1"/>
  <c r="AX475" i="5"/>
  <c r="AX476" i="5" a="1"/>
  <c r="AX476" i="5"/>
  <c r="AX477" i="5" a="1"/>
  <c r="AX477" i="5"/>
  <c r="AX478" i="5" a="1"/>
  <c r="AX478" i="5"/>
  <c r="AX479" i="5" a="1"/>
  <c r="AX479" i="5"/>
  <c r="AX480" i="5" a="1"/>
  <c r="AX480" i="5"/>
  <c r="AX481" i="5" a="1"/>
  <c r="AX481" i="5"/>
  <c r="AX482" i="5" a="1"/>
  <c r="AX482" i="5"/>
  <c r="AX483" i="5" a="1"/>
  <c r="AX483" i="5"/>
  <c r="AX484" i="5" a="1"/>
  <c r="AX484" i="5"/>
  <c r="AX485" i="5" a="1"/>
  <c r="AX485" i="5"/>
  <c r="AX486" i="5" a="1"/>
  <c r="AX486" i="5"/>
  <c r="AX487" i="5" a="1"/>
  <c r="AX487" i="5"/>
  <c r="AX488" i="5" a="1"/>
  <c r="AX488" i="5"/>
  <c r="AX489" i="5" a="1"/>
  <c r="AX489" i="5"/>
  <c r="AX490" i="5" a="1"/>
  <c r="AX490" i="5"/>
  <c r="AX491" i="5" a="1"/>
  <c r="AX491" i="5"/>
  <c r="AX492" i="5" a="1"/>
  <c r="AX492" i="5"/>
  <c r="AX493" i="5" a="1"/>
  <c r="AX493" i="5"/>
  <c r="AX494" i="5" a="1"/>
  <c r="AX494" i="5"/>
  <c r="AX495" i="5" a="1"/>
  <c r="AX495" i="5"/>
  <c r="AX496" i="5" a="1"/>
  <c r="AX496" i="5"/>
  <c r="AX497" i="5" a="1"/>
  <c r="AX497" i="5"/>
  <c r="AX498" i="5" a="1"/>
  <c r="AX498" i="5"/>
  <c r="AX499" i="5" a="1"/>
  <c r="AX499" i="5"/>
  <c r="AX500" i="5" a="1"/>
  <c r="AX500" i="5"/>
  <c r="AX501" i="5" a="1"/>
  <c r="AX501" i="5"/>
  <c r="AX502" i="5" a="1"/>
  <c r="AX502" i="5"/>
  <c r="AX503" i="5" a="1"/>
  <c r="AX503" i="5"/>
  <c r="AX504" i="5" a="1"/>
  <c r="AX504" i="5"/>
  <c r="AX505" i="5" a="1"/>
  <c r="AX505" i="5"/>
  <c r="AX506" i="5" a="1"/>
  <c r="AX506" i="5"/>
  <c r="AX507" i="5" a="1"/>
  <c r="AX507" i="5"/>
  <c r="AX508" i="5" a="1"/>
  <c r="AX508" i="5"/>
  <c r="AX509" i="5" a="1"/>
  <c r="AX509" i="5"/>
  <c r="AX510" i="5" a="1"/>
  <c r="AX510" i="5"/>
  <c r="AX511" i="5" a="1"/>
  <c r="AX511" i="5"/>
  <c r="AX512" i="5" a="1"/>
  <c r="AX512" i="5"/>
  <c r="AX513" i="5" a="1"/>
  <c r="AX513" i="5"/>
  <c r="AX514" i="5" a="1"/>
  <c r="AX514" i="5"/>
  <c r="AX515" i="5" a="1"/>
  <c r="AX515" i="5"/>
  <c r="AX516" i="5" a="1"/>
  <c r="AX516" i="5"/>
  <c r="AX517" i="5" a="1"/>
  <c r="AX517" i="5"/>
  <c r="AX518" i="5" a="1"/>
  <c r="AX518" i="5"/>
  <c r="AX519" i="5" a="1"/>
  <c r="AX519" i="5"/>
  <c r="AX520" i="5" a="1"/>
  <c r="AX520" i="5"/>
  <c r="AX521" i="5" a="1"/>
  <c r="AX521" i="5"/>
  <c r="AX522" i="5" a="1"/>
  <c r="AX522" i="5"/>
  <c r="AX523" i="5" a="1"/>
  <c r="AX523" i="5"/>
  <c r="AX524" i="5" a="1"/>
  <c r="AX524" i="5"/>
  <c r="AX525" i="5" a="1"/>
  <c r="AX525" i="5"/>
  <c r="AX526" i="5" a="1"/>
  <c r="AX526" i="5"/>
  <c r="AX527" i="5" a="1"/>
  <c r="AX527" i="5"/>
  <c r="AX528" i="5" a="1"/>
  <c r="AX528" i="5"/>
  <c r="AX529" i="5" a="1"/>
  <c r="AX529" i="5"/>
  <c r="AX530" i="5" a="1"/>
  <c r="AX530" i="5"/>
  <c r="AX531" i="5" a="1"/>
  <c r="AX531" i="5"/>
  <c r="AX532" i="5" a="1"/>
  <c r="AX532" i="5"/>
  <c r="AX533" i="5" a="1"/>
  <c r="AX533" i="5"/>
  <c r="AX534" i="5" a="1"/>
  <c r="AX534" i="5"/>
  <c r="AX535" i="5" a="1"/>
  <c r="AX535" i="5"/>
  <c r="AX536" i="5" a="1"/>
  <c r="AX536" i="5"/>
  <c r="AX537" i="5" a="1"/>
  <c r="AX537" i="5"/>
  <c r="AX538" i="5" a="1"/>
  <c r="AX538" i="5"/>
  <c r="AX539" i="5" a="1"/>
  <c r="AX539" i="5"/>
  <c r="AX540" i="5" a="1"/>
  <c r="AX540" i="5"/>
  <c r="AX541" i="5" a="1"/>
  <c r="AX541" i="5"/>
  <c r="AX542" i="5" a="1"/>
  <c r="AX542" i="5"/>
  <c r="AX543" i="5" a="1"/>
  <c r="AX543" i="5"/>
  <c r="AX544" i="5" a="1"/>
  <c r="AX544" i="5"/>
  <c r="AX545" i="5" a="1"/>
  <c r="AX545" i="5"/>
  <c r="AX546" i="5" a="1"/>
  <c r="AX546" i="5"/>
  <c r="AX547" i="5" a="1"/>
  <c r="AX547" i="5"/>
  <c r="AX548" i="5" a="1"/>
  <c r="AX548" i="5"/>
  <c r="AX549" i="5" a="1"/>
  <c r="AX549" i="5"/>
  <c r="AX550" i="5" a="1"/>
  <c r="AX550" i="5"/>
  <c r="AX551" i="5" a="1"/>
  <c r="AX551" i="5"/>
  <c r="AX552" i="5" a="1"/>
  <c r="AX552" i="5"/>
  <c r="AX553" i="5" a="1"/>
  <c r="AX553" i="5"/>
  <c r="AX554" i="5" a="1"/>
  <c r="AX554" i="5"/>
  <c r="AX555" i="5" a="1"/>
  <c r="AX555" i="5"/>
  <c r="AX556" i="5" a="1"/>
  <c r="AX556" i="5"/>
  <c r="AX557" i="5" a="1"/>
  <c r="AX557" i="5"/>
  <c r="AX558" i="5" a="1"/>
  <c r="AX558" i="5"/>
  <c r="AX559" i="5" a="1"/>
  <c r="AX559" i="5"/>
  <c r="AX560" i="5" a="1"/>
  <c r="AX560" i="5"/>
  <c r="AX561" i="5" a="1"/>
  <c r="AX561" i="5"/>
  <c r="AX562" i="5" a="1"/>
  <c r="AX562" i="5"/>
  <c r="AX563" i="5" a="1"/>
  <c r="AX563" i="5"/>
  <c r="AX564" i="5" a="1"/>
  <c r="AX564" i="5"/>
  <c r="AX565" i="5" a="1"/>
  <c r="AX565" i="5"/>
  <c r="AX566" i="5" a="1"/>
  <c r="AX566" i="5"/>
  <c r="AX567" i="5" a="1"/>
  <c r="AX567" i="5"/>
  <c r="AX568" i="5" a="1"/>
  <c r="AX568" i="5"/>
  <c r="AX569" i="5" a="1"/>
  <c r="AX569" i="5"/>
  <c r="AX570" i="5" a="1"/>
  <c r="AX570" i="5"/>
  <c r="AX571" i="5" a="1"/>
  <c r="AX571" i="5"/>
  <c r="AX572" i="5" a="1"/>
  <c r="AX572" i="5"/>
  <c r="AX573" i="5" a="1"/>
  <c r="AX573" i="5"/>
  <c r="AX574" i="5" a="1"/>
  <c r="AX574" i="5"/>
  <c r="AX575" i="5" a="1"/>
  <c r="AX575" i="5"/>
  <c r="AX576" i="5" a="1"/>
  <c r="AX576" i="5"/>
  <c r="AX577" i="5" a="1"/>
  <c r="AX577" i="5"/>
  <c r="AX578" i="5" a="1"/>
  <c r="AX578" i="5"/>
  <c r="AX579" i="5" a="1"/>
  <c r="AX579" i="5"/>
  <c r="AX580" i="5" a="1"/>
  <c r="AX580" i="5"/>
  <c r="AX581" i="5" a="1"/>
  <c r="AX581" i="5"/>
  <c r="AX582" i="5" a="1"/>
  <c r="AX582" i="5"/>
  <c r="AX583" i="5" a="1"/>
  <c r="AX583" i="5"/>
  <c r="AX584" i="5" a="1"/>
  <c r="AX584" i="5"/>
  <c r="AX585" i="5" a="1"/>
  <c r="AX585" i="5"/>
  <c r="AX586" i="5" a="1"/>
  <c r="AX586" i="5"/>
  <c r="AX587" i="5" a="1"/>
  <c r="AX587" i="5"/>
  <c r="AX588" i="5" a="1"/>
  <c r="AX588" i="5"/>
  <c r="AX589" i="5" a="1"/>
  <c r="AX589" i="5"/>
  <c r="AX590" i="5" a="1"/>
  <c r="AX590" i="5"/>
  <c r="AX591" i="5" a="1"/>
  <c r="AX591" i="5"/>
  <c r="AX592" i="5" a="1"/>
  <c r="AX592" i="5"/>
  <c r="AX593" i="5" a="1"/>
  <c r="AX593" i="5"/>
  <c r="AX594" i="5" a="1"/>
  <c r="AX594" i="5"/>
  <c r="AX595" i="5" a="1"/>
  <c r="AX595" i="5"/>
  <c r="AX596" i="5" a="1"/>
  <c r="AX596" i="5"/>
  <c r="AX597" i="5" a="1"/>
  <c r="AX597" i="5"/>
  <c r="AX598" i="5" a="1"/>
  <c r="AX598" i="5"/>
  <c r="AX599" i="5" a="1"/>
  <c r="AX599" i="5"/>
  <c r="AX600" i="5" a="1"/>
  <c r="AX600" i="5"/>
  <c r="AX601" i="5" a="1"/>
  <c r="AX601" i="5"/>
  <c r="AX602" i="5" a="1"/>
  <c r="AX602" i="5"/>
  <c r="AX603" i="5" a="1"/>
  <c r="AX603" i="5"/>
  <c r="AX604" i="5" a="1"/>
  <c r="AX604" i="5"/>
  <c r="AX605" i="5" a="1"/>
  <c r="AX605" i="5"/>
  <c r="AX606" i="5" a="1"/>
  <c r="AX606" i="5"/>
  <c r="AX607" i="5" a="1"/>
  <c r="AX607" i="5"/>
  <c r="AX608" i="5" a="1"/>
  <c r="AX608" i="5"/>
  <c r="AX609" i="5" a="1"/>
  <c r="AX609" i="5"/>
  <c r="AX610" i="5" a="1"/>
  <c r="AX610" i="5"/>
  <c r="AX611" i="5" a="1"/>
  <c r="AX611" i="5"/>
  <c r="AX612" i="5" a="1"/>
  <c r="AX612" i="5"/>
  <c r="AX613" i="5" a="1"/>
  <c r="AX613" i="5"/>
  <c r="AX614" i="5" a="1"/>
  <c r="AX614" i="5"/>
  <c r="AX615" i="5" a="1"/>
  <c r="AX615" i="5"/>
  <c r="AX616" i="5" a="1"/>
  <c r="AX616" i="5"/>
  <c r="AX617" i="5" a="1"/>
  <c r="AX617" i="5"/>
  <c r="AX618" i="5" a="1"/>
  <c r="AX618" i="5"/>
  <c r="AX619" i="5" a="1"/>
  <c r="AX619" i="5"/>
  <c r="AX620" i="5" a="1"/>
  <c r="AX620" i="5"/>
  <c r="AX621" i="5" a="1"/>
  <c r="AX621" i="5"/>
  <c r="AX622" i="5" a="1"/>
  <c r="AX622" i="5"/>
  <c r="AX623" i="5" a="1"/>
  <c r="AX623" i="5"/>
  <c r="AX624" i="5" a="1"/>
  <c r="AX624" i="5"/>
  <c r="AX625" i="5" a="1"/>
  <c r="AX625" i="5"/>
  <c r="AX626" i="5" a="1"/>
  <c r="AX626" i="5"/>
  <c r="AX627" i="5" a="1"/>
  <c r="AX627" i="5"/>
  <c r="AX628" i="5" a="1"/>
  <c r="AX628" i="5"/>
  <c r="AX629" i="5" a="1"/>
  <c r="AX629" i="5"/>
  <c r="AX630" i="5" a="1"/>
  <c r="AX630" i="5"/>
  <c r="AX631" i="5" a="1"/>
  <c r="AX631" i="5"/>
  <c r="AX632" i="5" a="1"/>
  <c r="AX632" i="5"/>
  <c r="AX633" i="5" a="1"/>
  <c r="AX633" i="5"/>
  <c r="AX634" i="5" a="1"/>
  <c r="AX634" i="5"/>
  <c r="AX635" i="5" a="1"/>
  <c r="AX635" i="5"/>
  <c r="AX636" i="5" a="1"/>
  <c r="AX636" i="5"/>
  <c r="AX637" i="5" a="1"/>
  <c r="AX637" i="5"/>
  <c r="AX638" i="5" a="1"/>
  <c r="AX638" i="5"/>
  <c r="AX639" i="5" a="1"/>
  <c r="AX639" i="5"/>
  <c r="AX640" i="5" a="1"/>
  <c r="AX640" i="5"/>
  <c r="AX641" i="5" a="1"/>
  <c r="AX641" i="5"/>
  <c r="AX642" i="5" a="1"/>
  <c r="AX642" i="5"/>
  <c r="AX643" i="5" a="1"/>
  <c r="AX643" i="5"/>
  <c r="AX644" i="5" a="1"/>
  <c r="AX644" i="5"/>
  <c r="AX645" i="5" a="1"/>
  <c r="AX645" i="5"/>
  <c r="AX646" i="5" a="1"/>
  <c r="AX646" i="5"/>
  <c r="AX647" i="5" a="1"/>
  <c r="AX647" i="5"/>
  <c r="AX648" i="5" a="1"/>
  <c r="AX648" i="5"/>
  <c r="AX649" i="5" a="1"/>
  <c r="AX649" i="5"/>
  <c r="AX650" i="5" a="1"/>
  <c r="AX650" i="5"/>
  <c r="AX651" i="5" a="1"/>
  <c r="AX651" i="5"/>
  <c r="AX652" i="5" a="1"/>
  <c r="AX652" i="5"/>
  <c r="AX653" i="5" a="1"/>
  <c r="AX653" i="5"/>
  <c r="AX654" i="5" a="1"/>
  <c r="AX654" i="5"/>
  <c r="AX655" i="5" a="1"/>
  <c r="AX655" i="5"/>
  <c r="AX656" i="5" a="1"/>
  <c r="AX656" i="5"/>
  <c r="AX657" i="5" a="1"/>
  <c r="AX657" i="5"/>
  <c r="AX658" i="5" a="1"/>
  <c r="AX658" i="5"/>
  <c r="AX659" i="5" a="1"/>
  <c r="AX659" i="5"/>
  <c r="AX660" i="5" a="1"/>
  <c r="AX660" i="5"/>
  <c r="AX661" i="5" a="1"/>
  <c r="AX661" i="5"/>
  <c r="AX662" i="5" a="1"/>
  <c r="AX662" i="5"/>
  <c r="AX663" i="5" a="1"/>
  <c r="AX663" i="5"/>
  <c r="AX664" i="5" a="1"/>
  <c r="AX664" i="5"/>
  <c r="AX665" i="5" a="1"/>
  <c r="AX665" i="5"/>
  <c r="AX666" i="5" a="1"/>
  <c r="AX666" i="5"/>
  <c r="AX667" i="5" a="1"/>
  <c r="AX667" i="5"/>
  <c r="AX668" i="5" a="1"/>
  <c r="AX668" i="5"/>
  <c r="AX669" i="5" a="1"/>
  <c r="AX669" i="5"/>
  <c r="AX670" i="5" a="1"/>
  <c r="AX670" i="5"/>
  <c r="AX671" i="5" a="1"/>
  <c r="AX671" i="5"/>
  <c r="AX672" i="5" a="1"/>
  <c r="AX672" i="5"/>
  <c r="AX673" i="5" a="1"/>
  <c r="AX673" i="5"/>
  <c r="AX674" i="5" a="1"/>
  <c r="AX674" i="5"/>
  <c r="AX675" i="5" a="1"/>
  <c r="AX675" i="5"/>
  <c r="AX676" i="5" a="1"/>
  <c r="AX676" i="5"/>
  <c r="AX677" i="5" a="1"/>
  <c r="AX677" i="5"/>
  <c r="AX678" i="5" a="1"/>
  <c r="AX678" i="5"/>
  <c r="AX679" i="5" a="1"/>
  <c r="AX679" i="5"/>
  <c r="AX680" i="5" a="1"/>
  <c r="AX680" i="5"/>
  <c r="AX681" i="5" a="1"/>
  <c r="AX681" i="5"/>
  <c r="AX682" i="5" a="1"/>
  <c r="AX682" i="5"/>
  <c r="AX683" i="5" a="1"/>
  <c r="AX683" i="5"/>
  <c r="AX684" i="5" a="1"/>
  <c r="AX684" i="5"/>
  <c r="AX685" i="5" a="1"/>
  <c r="AX685" i="5"/>
  <c r="AX686" i="5" a="1"/>
  <c r="AX686" i="5"/>
  <c r="AX687" i="5" a="1"/>
  <c r="AX687" i="5"/>
  <c r="AX688" i="5" a="1"/>
  <c r="AX688" i="5"/>
  <c r="AX689" i="5" a="1"/>
  <c r="AX689" i="5"/>
  <c r="AX690" i="5" a="1"/>
  <c r="AX690" i="5"/>
  <c r="AX691" i="5" a="1"/>
  <c r="AX691" i="5"/>
  <c r="AX692" i="5" a="1"/>
  <c r="AX692" i="5"/>
  <c r="AX693" i="5" a="1"/>
  <c r="AX693" i="5"/>
  <c r="AX694" i="5" a="1"/>
  <c r="AX694" i="5"/>
  <c r="AX695" i="5" a="1"/>
  <c r="AX695" i="5"/>
  <c r="AX696" i="5" a="1"/>
  <c r="AX696" i="5"/>
  <c r="AX697" i="5" a="1"/>
  <c r="AX697" i="5"/>
  <c r="AX698" i="5" a="1"/>
  <c r="AX698" i="5"/>
  <c r="AX699" i="5" a="1"/>
  <c r="AX699" i="5"/>
  <c r="AX700" i="5" a="1"/>
  <c r="AX700" i="5"/>
  <c r="AX701" i="5" a="1"/>
  <c r="AX701" i="5"/>
  <c r="AX702" i="5" a="1"/>
  <c r="AX702" i="5"/>
  <c r="AX703" i="5" a="1"/>
  <c r="AX703" i="5"/>
  <c r="AX704" i="5" a="1"/>
  <c r="AX704" i="5"/>
  <c r="AX705" i="5" a="1"/>
  <c r="AX705" i="5"/>
  <c r="AX706" i="5" a="1"/>
  <c r="AX706" i="5"/>
  <c r="AX707" i="5" a="1"/>
  <c r="AX707" i="5"/>
  <c r="AX708" i="5" a="1"/>
  <c r="AX708" i="5"/>
  <c r="AX709" i="5" a="1"/>
  <c r="AX709" i="5"/>
  <c r="AX710" i="5" a="1"/>
  <c r="AX710" i="5"/>
  <c r="AX711" i="5" a="1"/>
  <c r="AX711" i="5"/>
  <c r="AX712" i="5" a="1"/>
  <c r="AX712" i="5"/>
  <c r="AX713" i="5" a="1"/>
  <c r="AX713" i="5"/>
  <c r="AX714" i="5" a="1"/>
  <c r="AX714" i="5"/>
  <c r="AX715" i="5" a="1"/>
  <c r="AX715" i="5"/>
  <c r="AX716" i="5" a="1"/>
  <c r="AX716" i="5"/>
  <c r="AX717" i="5" a="1"/>
  <c r="AX717" i="5"/>
  <c r="AX718" i="5" a="1"/>
  <c r="AX718" i="5"/>
  <c r="AX719" i="5" a="1"/>
  <c r="AX719" i="5"/>
  <c r="AX720" i="5" a="1"/>
  <c r="AX720" i="5"/>
  <c r="AX721" i="5" a="1"/>
  <c r="AX721" i="5"/>
  <c r="AX722" i="5" a="1"/>
  <c r="AX722" i="5"/>
  <c r="AX723" i="5" a="1"/>
  <c r="AX723" i="5"/>
  <c r="AX724" i="5" a="1"/>
  <c r="AX724" i="5"/>
  <c r="AX725" i="5" a="1"/>
  <c r="AX725" i="5"/>
  <c r="AX726" i="5" a="1"/>
  <c r="AX726" i="5"/>
  <c r="AX727" i="5" a="1"/>
  <c r="AX727" i="5"/>
  <c r="AX728" i="5" a="1"/>
  <c r="AX728" i="5"/>
  <c r="AX729" i="5" a="1"/>
  <c r="AX729" i="5"/>
  <c r="AX730" i="5" a="1"/>
  <c r="AX730" i="5"/>
  <c r="AX731" i="5" a="1"/>
  <c r="AX731" i="5"/>
  <c r="AX732" i="5" a="1"/>
  <c r="AX732" i="5"/>
  <c r="AX733" i="5" a="1"/>
  <c r="AX733" i="5"/>
  <c r="AX734" i="5" a="1"/>
  <c r="AX734" i="5"/>
  <c r="AX735" i="5" a="1"/>
  <c r="AX735" i="5"/>
  <c r="AX736" i="5" a="1"/>
  <c r="AX736" i="5"/>
  <c r="AX737" i="5" a="1"/>
  <c r="AX737" i="5"/>
  <c r="AX738" i="5" a="1"/>
  <c r="AX738" i="5"/>
  <c r="AX739" i="5" a="1"/>
  <c r="AX739" i="5"/>
  <c r="AX740" i="5" a="1"/>
  <c r="AX740" i="5"/>
  <c r="AX741" i="5" a="1"/>
  <c r="AX741" i="5"/>
  <c r="AX742" i="5" a="1"/>
  <c r="AX742" i="5"/>
  <c r="AX743" i="5" a="1"/>
  <c r="AX743" i="5"/>
  <c r="AX744" i="5" a="1"/>
  <c r="AX744" i="5"/>
  <c r="AX745" i="5" a="1"/>
  <c r="AX745" i="5"/>
  <c r="AX746" i="5" a="1"/>
  <c r="AX746" i="5"/>
  <c r="AX747" i="5" a="1"/>
  <c r="AX747" i="5"/>
  <c r="AX748" i="5" a="1"/>
  <c r="AX748" i="5"/>
  <c r="AX749" i="5" a="1"/>
  <c r="AX749" i="5"/>
  <c r="AX750" i="5" a="1"/>
  <c r="AX750" i="5"/>
  <c r="AX751" i="5" a="1"/>
  <c r="AX751" i="5"/>
  <c r="AX752" i="5" a="1"/>
  <c r="AX752" i="5"/>
  <c r="AX753" i="5" a="1"/>
  <c r="AX753" i="5"/>
  <c r="AX754" i="5" a="1"/>
  <c r="AX754" i="5"/>
  <c r="AX755" i="5" a="1"/>
  <c r="AX755" i="5"/>
  <c r="AX756" i="5" a="1"/>
  <c r="AX756" i="5"/>
  <c r="AX757" i="5" a="1"/>
  <c r="AX757" i="5"/>
  <c r="AX758" i="5" a="1"/>
  <c r="AX758" i="5"/>
  <c r="AX759" i="5" a="1"/>
  <c r="AX759" i="5"/>
  <c r="AX760" i="5" a="1"/>
  <c r="AX760" i="5"/>
  <c r="AX761" i="5" a="1"/>
  <c r="AX761" i="5"/>
  <c r="AX762" i="5" a="1"/>
  <c r="AX762" i="5"/>
  <c r="AX763" i="5" a="1"/>
  <c r="AX763" i="5"/>
  <c r="AX764" i="5" a="1"/>
  <c r="AX764" i="5"/>
  <c r="AX765" i="5" a="1"/>
  <c r="AX765" i="5"/>
  <c r="AX766" i="5" a="1"/>
  <c r="AX766" i="5"/>
  <c r="AX767" i="5" a="1"/>
  <c r="AX767" i="5"/>
  <c r="AX768" i="5" a="1"/>
  <c r="AX768" i="5"/>
  <c r="AX769" i="5" a="1"/>
  <c r="AX769" i="5"/>
  <c r="AX770" i="5" a="1"/>
  <c r="AX770" i="5"/>
  <c r="AX771" i="5" a="1"/>
  <c r="AX771" i="5"/>
  <c r="AX772" i="5" a="1"/>
  <c r="AX772" i="5"/>
  <c r="AX773" i="5" a="1"/>
  <c r="AX773" i="5"/>
  <c r="AX774" i="5" a="1"/>
  <c r="AX774" i="5"/>
  <c r="AX775" i="5" a="1"/>
  <c r="AX775" i="5"/>
  <c r="AX776" i="5" a="1"/>
  <c r="AX776" i="5"/>
  <c r="AX777" i="5" a="1"/>
  <c r="AX777" i="5"/>
  <c r="AX778" i="5" a="1"/>
  <c r="AX778" i="5"/>
  <c r="AX779" i="5" a="1"/>
  <c r="AX779" i="5"/>
  <c r="AX780" i="5" a="1"/>
  <c r="AX780" i="5"/>
  <c r="AX781" i="5" a="1"/>
  <c r="AX781" i="5"/>
  <c r="AX782" i="5" a="1"/>
  <c r="AX782" i="5"/>
  <c r="AX783" i="5" a="1"/>
  <c r="AX783" i="5"/>
  <c r="AX784" i="5" a="1"/>
  <c r="AX784" i="5"/>
  <c r="AX785" i="5" a="1"/>
  <c r="AX785" i="5"/>
  <c r="AX786" i="5" a="1"/>
  <c r="AX786" i="5"/>
  <c r="AX787" i="5" a="1"/>
  <c r="AX787" i="5"/>
  <c r="AX788" i="5" a="1"/>
  <c r="AX788" i="5"/>
  <c r="AX789" i="5" a="1"/>
  <c r="AX789" i="5"/>
  <c r="AX790" i="5" a="1"/>
  <c r="AX790" i="5"/>
  <c r="AX791" i="5" a="1"/>
  <c r="AX791" i="5"/>
  <c r="AX792" i="5" a="1"/>
  <c r="AX792" i="5"/>
  <c r="AX793" i="5" a="1"/>
  <c r="AX793" i="5"/>
  <c r="AX794" i="5" a="1"/>
  <c r="AX794" i="5"/>
  <c r="AX795" i="5" a="1"/>
  <c r="AX795" i="5"/>
  <c r="AX796" i="5" a="1"/>
  <c r="AX796" i="5"/>
  <c r="AX797" i="5" a="1"/>
  <c r="AX797" i="5"/>
  <c r="AX798" i="5" a="1"/>
  <c r="AX798" i="5"/>
  <c r="AX799" i="5" a="1"/>
  <c r="AX799" i="5"/>
  <c r="AX800" i="5" a="1"/>
  <c r="AX800" i="5"/>
  <c r="AX801" i="5" a="1"/>
  <c r="AX801" i="5"/>
  <c r="AX802" i="5" a="1"/>
  <c r="AX802" i="5"/>
  <c r="AX803" i="5" a="1"/>
  <c r="AX803" i="5"/>
  <c r="AX804" i="5" a="1"/>
  <c r="AX804" i="5"/>
  <c r="AX805" i="5" a="1"/>
  <c r="AX805" i="5"/>
  <c r="AX806" i="5" a="1"/>
  <c r="AX806" i="5"/>
  <c r="AX807" i="5" a="1"/>
  <c r="AX807" i="5"/>
  <c r="AX808" i="5" a="1"/>
  <c r="AX808" i="5"/>
  <c r="AX809" i="5" a="1"/>
  <c r="AX809" i="5"/>
  <c r="AX810" i="5" a="1"/>
  <c r="AX810" i="5"/>
  <c r="AX811" i="5" a="1"/>
  <c r="AX811" i="5"/>
  <c r="AX812" i="5" a="1"/>
  <c r="AX812" i="5"/>
  <c r="AX813" i="5" a="1"/>
  <c r="AX813" i="5"/>
  <c r="AX814" i="5" a="1"/>
  <c r="AX814" i="5"/>
  <c r="AX815" i="5" a="1"/>
  <c r="AX815" i="5"/>
  <c r="AX816" i="5" a="1"/>
  <c r="AX816" i="5"/>
  <c r="AX817" i="5" a="1"/>
  <c r="AX817" i="5"/>
  <c r="AX818" i="5" a="1"/>
  <c r="AX818" i="5"/>
  <c r="AX819" i="5" a="1"/>
  <c r="AX819" i="5"/>
  <c r="AX820" i="5" a="1"/>
  <c r="AX820" i="5"/>
  <c r="AX821" i="5" a="1"/>
  <c r="AX821" i="5"/>
  <c r="AX822" i="5" a="1"/>
  <c r="AX822" i="5"/>
  <c r="AX823" i="5" a="1"/>
  <c r="AX823" i="5"/>
  <c r="AX824" i="5" a="1"/>
  <c r="AX824" i="5"/>
  <c r="AX825" i="5" a="1"/>
  <c r="AX825" i="5"/>
  <c r="AX826" i="5" a="1"/>
  <c r="AX826" i="5"/>
  <c r="AX827" i="5" a="1"/>
  <c r="AX827" i="5"/>
  <c r="AX828" i="5" a="1"/>
  <c r="AX828" i="5"/>
  <c r="AX829" i="5" a="1"/>
  <c r="AX829" i="5"/>
  <c r="AX830" i="5" a="1"/>
  <c r="AX830" i="5"/>
  <c r="AX831" i="5" a="1"/>
  <c r="AX831" i="5"/>
  <c r="AX832" i="5" a="1"/>
  <c r="AX832" i="5"/>
  <c r="AX833" i="5" a="1"/>
  <c r="AX833" i="5"/>
  <c r="AX834" i="5" a="1"/>
  <c r="AX834" i="5"/>
  <c r="AX835" i="5" a="1"/>
  <c r="AX835" i="5"/>
  <c r="AX836" i="5" a="1"/>
  <c r="AX836" i="5"/>
  <c r="AX837" i="5" a="1"/>
  <c r="AX837" i="5"/>
  <c r="AX838" i="5" a="1"/>
  <c r="AX838" i="5"/>
  <c r="AX839" i="5" a="1"/>
  <c r="AX839" i="5"/>
  <c r="AX840" i="5" a="1"/>
  <c r="AX840" i="5"/>
  <c r="AX841" i="5" a="1"/>
  <c r="AX841" i="5"/>
  <c r="AX842" i="5" a="1"/>
  <c r="AX842" i="5"/>
  <c r="AX843" i="5" a="1"/>
  <c r="AX843" i="5"/>
  <c r="AX844" i="5" a="1"/>
  <c r="AX844" i="5"/>
  <c r="AX845" i="5" a="1"/>
  <c r="AX845" i="5"/>
  <c r="AX846" i="5" a="1"/>
  <c r="AX846" i="5"/>
  <c r="AX847" i="5" a="1"/>
  <c r="AX847" i="5"/>
  <c r="AX848" i="5" a="1"/>
  <c r="AX848" i="5"/>
  <c r="AX849" i="5" a="1"/>
  <c r="AX849" i="5"/>
  <c r="AX850" i="5" a="1"/>
  <c r="AX850" i="5"/>
  <c r="AX851" i="5" a="1"/>
  <c r="AX851" i="5"/>
  <c r="AX852" i="5" a="1"/>
  <c r="AX852" i="5"/>
  <c r="AX853" i="5" a="1"/>
  <c r="AX853" i="5"/>
  <c r="AX854" i="5" a="1"/>
  <c r="AX854" i="5"/>
  <c r="AX855" i="5" a="1"/>
  <c r="AX855" i="5"/>
  <c r="AX856" i="5" a="1"/>
  <c r="AX856" i="5"/>
  <c r="AX857" i="5" a="1"/>
  <c r="AX857" i="5"/>
  <c r="AX858" i="5" a="1"/>
  <c r="AX858" i="5"/>
  <c r="AX859" i="5" a="1"/>
  <c r="AX859" i="5"/>
  <c r="AX860" i="5" a="1"/>
  <c r="AX860" i="5"/>
  <c r="AX861" i="5" a="1"/>
  <c r="AX861" i="5"/>
  <c r="AX862" i="5" a="1"/>
  <c r="AX862" i="5"/>
  <c r="AX863" i="5" a="1"/>
  <c r="AX863" i="5"/>
  <c r="AX864" i="5" a="1"/>
  <c r="AX864" i="5"/>
  <c r="AX865" i="5" a="1"/>
  <c r="AX865" i="5"/>
  <c r="AX866" i="5" a="1"/>
  <c r="AX866" i="5"/>
  <c r="AX867" i="5" a="1"/>
  <c r="AX867" i="5"/>
  <c r="AX868" i="5" a="1"/>
  <c r="AX868" i="5"/>
  <c r="AX869" i="5" a="1"/>
  <c r="AX869" i="5"/>
  <c r="AX870" i="5" a="1"/>
  <c r="AX870" i="5"/>
  <c r="AX871" i="5" a="1"/>
  <c r="AX871" i="5"/>
  <c r="AX872" i="5" a="1"/>
  <c r="AX872" i="5"/>
  <c r="AX873" i="5" a="1"/>
  <c r="AX873" i="5"/>
  <c r="AX874" i="5" a="1"/>
  <c r="AX874" i="5"/>
  <c r="AX875" i="5" a="1"/>
  <c r="AX875" i="5"/>
  <c r="AX876" i="5" a="1"/>
  <c r="AX876" i="5"/>
  <c r="AX877" i="5" a="1"/>
  <c r="AX877" i="5"/>
  <c r="AX878" i="5" a="1"/>
  <c r="AX878" i="5"/>
  <c r="AX879" i="5" a="1"/>
  <c r="AX879" i="5"/>
  <c r="AX880" i="5" a="1"/>
  <c r="AX880" i="5"/>
  <c r="AX881" i="5" a="1"/>
  <c r="AX881" i="5"/>
  <c r="AX882" i="5" a="1"/>
  <c r="AX882" i="5"/>
  <c r="AX883" i="5" a="1"/>
  <c r="AX883" i="5"/>
  <c r="AX884" i="5" a="1"/>
  <c r="AX884" i="5"/>
  <c r="AX885" i="5" a="1"/>
  <c r="AX885" i="5"/>
  <c r="AX886" i="5" a="1"/>
  <c r="AX886" i="5"/>
  <c r="AX887" i="5" a="1"/>
  <c r="AX887" i="5"/>
  <c r="AX888" i="5" a="1"/>
  <c r="AX888" i="5"/>
  <c r="AX889" i="5" a="1"/>
  <c r="AX889" i="5"/>
  <c r="AX890" i="5" a="1"/>
  <c r="AX890" i="5"/>
  <c r="AX891" i="5" a="1"/>
  <c r="AX891" i="5"/>
  <c r="AX892" i="5" a="1"/>
  <c r="AX892" i="5"/>
  <c r="AX893" i="5" a="1"/>
  <c r="AX893" i="5"/>
  <c r="AX894" i="5" a="1"/>
  <c r="AX894" i="5"/>
  <c r="AX895" i="5" a="1"/>
  <c r="AX895" i="5"/>
  <c r="AX896" i="5" a="1"/>
  <c r="AX896" i="5"/>
  <c r="AX897" i="5" a="1"/>
  <c r="AX897" i="5"/>
  <c r="AX898" i="5" a="1"/>
  <c r="AX898" i="5"/>
  <c r="AX899" i="5" a="1"/>
  <c r="AX899" i="5"/>
  <c r="AX900" i="5" a="1"/>
  <c r="AX900" i="5"/>
  <c r="AX901" i="5" a="1"/>
  <c r="AX901" i="5"/>
  <c r="AX902" i="5" a="1"/>
  <c r="AX902" i="5"/>
  <c r="AX903" i="5" a="1"/>
  <c r="AX903" i="5"/>
  <c r="AX904" i="5" a="1"/>
  <c r="AX904" i="5"/>
  <c r="AX905" i="5" a="1"/>
  <c r="AX905" i="5"/>
  <c r="AX906" i="5" a="1"/>
  <c r="AX906" i="5"/>
  <c r="AX907" i="5" a="1"/>
  <c r="AX907" i="5"/>
  <c r="AX908" i="5" a="1"/>
  <c r="AX908" i="5"/>
  <c r="AX909" i="5" a="1"/>
  <c r="AX909" i="5"/>
  <c r="AX910" i="5" a="1"/>
  <c r="AX910" i="5"/>
  <c r="AX911" i="5" a="1"/>
  <c r="AX911" i="5"/>
  <c r="AX912" i="5" a="1"/>
  <c r="AX912" i="5"/>
  <c r="AX913" i="5" a="1"/>
  <c r="AX913" i="5"/>
  <c r="AX914" i="5" a="1"/>
  <c r="AX914" i="5"/>
  <c r="AX915" i="5" a="1"/>
  <c r="AX915" i="5"/>
  <c r="AX916" i="5" a="1"/>
  <c r="AX916" i="5"/>
  <c r="AX917" i="5" a="1"/>
  <c r="AX917" i="5"/>
  <c r="AX918" i="5" a="1"/>
  <c r="AX918" i="5"/>
  <c r="AX919" i="5" a="1"/>
  <c r="AX919" i="5"/>
  <c r="AX920" i="5" a="1"/>
  <c r="AX920" i="5"/>
  <c r="AX921" i="5" a="1"/>
  <c r="AX921" i="5"/>
  <c r="AX922" i="5" a="1"/>
  <c r="AX922" i="5"/>
  <c r="AX923" i="5" a="1"/>
  <c r="AX923" i="5"/>
  <c r="AX924" i="5" a="1"/>
  <c r="AX924" i="5"/>
  <c r="AX925" i="5" a="1"/>
  <c r="AX925" i="5"/>
  <c r="AX926" i="5" a="1"/>
  <c r="AX926" i="5"/>
  <c r="AX927" i="5" a="1"/>
  <c r="AX927" i="5"/>
  <c r="AX928" i="5" a="1"/>
  <c r="AX928" i="5"/>
  <c r="AX929" i="5" a="1"/>
  <c r="AX929" i="5"/>
  <c r="AX930" i="5" a="1"/>
  <c r="AX930" i="5"/>
  <c r="AX931" i="5" a="1"/>
  <c r="AX931" i="5"/>
  <c r="AX932" i="5" a="1"/>
  <c r="AX932" i="5"/>
  <c r="AX933" i="5" a="1"/>
  <c r="AX933" i="5"/>
  <c r="AX934" i="5" a="1"/>
  <c r="AX934" i="5"/>
  <c r="AX935" i="5" a="1"/>
  <c r="AX935" i="5"/>
  <c r="AX936" i="5" a="1"/>
  <c r="AX936" i="5"/>
  <c r="AX2" i="5" a="1"/>
  <c r="AX2" i="5"/>
  <c r="AW3" i="5" a="1"/>
  <c r="AW3" i="5"/>
  <c r="AW4" i="5" a="1"/>
  <c r="AW4" i="5"/>
  <c r="AW5" i="5" a="1"/>
  <c r="AW5" i="5"/>
  <c r="AW6" i="5" a="1"/>
  <c r="AW6" i="5"/>
  <c r="AW7" i="5" a="1"/>
  <c r="AW7" i="5"/>
  <c r="AW8" i="5" a="1"/>
  <c r="AW8" i="5"/>
  <c r="AW9" i="5" a="1"/>
  <c r="AW9" i="5"/>
  <c r="AW10" i="5" a="1"/>
  <c r="AW10" i="5"/>
  <c r="AW11" i="5" a="1"/>
  <c r="AW11" i="5"/>
  <c r="AW12" i="5" a="1"/>
  <c r="AW12" i="5"/>
  <c r="AW13" i="5" a="1"/>
  <c r="AW13" i="5"/>
  <c r="AW14" i="5" a="1"/>
  <c r="AW14" i="5"/>
  <c r="AW15" i="5" a="1"/>
  <c r="AW15" i="5"/>
  <c r="AW16" i="5" a="1"/>
  <c r="AW16" i="5"/>
  <c r="AW17" i="5" a="1"/>
  <c r="AW17" i="5"/>
  <c r="AW18" i="5" a="1"/>
  <c r="AW18" i="5"/>
  <c r="AW19" i="5" a="1"/>
  <c r="AW19" i="5"/>
  <c r="AW20" i="5" a="1"/>
  <c r="AW20" i="5"/>
  <c r="AW21" i="5" a="1"/>
  <c r="AW21" i="5"/>
  <c r="AW22" i="5" a="1"/>
  <c r="AW22" i="5"/>
  <c r="AW23" i="5" a="1"/>
  <c r="AW23" i="5"/>
  <c r="AW24" i="5" a="1"/>
  <c r="AW24" i="5"/>
  <c r="AW25" i="5" a="1"/>
  <c r="AW25" i="5"/>
  <c r="AW26" i="5" a="1"/>
  <c r="AW26" i="5"/>
  <c r="AW27" i="5" a="1"/>
  <c r="AW27" i="5"/>
  <c r="AW28" i="5" a="1"/>
  <c r="AW28" i="5"/>
  <c r="AW29" i="5" a="1"/>
  <c r="AW29" i="5"/>
  <c r="AW30" i="5" a="1"/>
  <c r="AW30" i="5"/>
  <c r="AW31" i="5" a="1"/>
  <c r="AW31" i="5"/>
  <c r="AW32" i="5" a="1"/>
  <c r="AW32" i="5"/>
  <c r="AW33" i="5" a="1"/>
  <c r="AW33" i="5"/>
  <c r="AW34" i="5" a="1"/>
  <c r="AW34" i="5"/>
  <c r="AW35" i="5" a="1"/>
  <c r="AW35" i="5"/>
  <c r="AW36" i="5" a="1"/>
  <c r="AW36" i="5"/>
  <c r="AW37" i="5" a="1"/>
  <c r="AW37" i="5"/>
  <c r="AW38" i="5" a="1"/>
  <c r="AW38" i="5"/>
  <c r="AW39" i="5" a="1"/>
  <c r="AW39" i="5"/>
  <c r="AW40" i="5" a="1"/>
  <c r="AW40" i="5"/>
  <c r="AW41" i="5" a="1"/>
  <c r="AW41" i="5"/>
  <c r="AW42" i="5" a="1"/>
  <c r="AW42" i="5"/>
  <c r="AW43" i="5" a="1"/>
  <c r="AW43" i="5"/>
  <c r="AW44" i="5" a="1"/>
  <c r="AW44" i="5"/>
  <c r="AW45" i="5" a="1"/>
  <c r="AW45" i="5"/>
  <c r="AW46" i="5" a="1"/>
  <c r="AW46" i="5"/>
  <c r="AW47" i="5" a="1"/>
  <c r="AW47" i="5"/>
  <c r="AW48" i="5" a="1"/>
  <c r="AW48" i="5"/>
  <c r="AW49" i="5" a="1"/>
  <c r="AW49" i="5"/>
  <c r="AW50" i="5" a="1"/>
  <c r="AW50" i="5"/>
  <c r="AW51" i="5" a="1"/>
  <c r="AW51" i="5"/>
  <c r="AW52" i="5" a="1"/>
  <c r="AW52" i="5"/>
  <c r="AW53" i="5" a="1"/>
  <c r="AW53" i="5"/>
  <c r="AW54" i="5" a="1"/>
  <c r="AW54" i="5"/>
  <c r="AW55" i="5" a="1"/>
  <c r="AW55" i="5"/>
  <c r="AW56" i="5" a="1"/>
  <c r="AW56" i="5"/>
  <c r="AW57" i="5" a="1"/>
  <c r="AW57" i="5"/>
  <c r="AW58" i="5" a="1"/>
  <c r="AW58" i="5"/>
  <c r="AW59" i="5" a="1"/>
  <c r="AW59" i="5"/>
  <c r="AW60" i="5" a="1"/>
  <c r="AW60" i="5"/>
  <c r="AW61" i="5" a="1"/>
  <c r="AW61" i="5"/>
  <c r="AW62" i="5" a="1"/>
  <c r="AW62" i="5"/>
  <c r="AW63" i="5" a="1"/>
  <c r="AW63" i="5"/>
  <c r="AW64" i="5" a="1"/>
  <c r="AW64" i="5"/>
  <c r="AW65" i="5" a="1"/>
  <c r="AW65" i="5"/>
  <c r="AW66" i="5" a="1"/>
  <c r="AW66" i="5"/>
  <c r="AW67" i="5" a="1"/>
  <c r="AW67" i="5"/>
  <c r="AW68" i="5" a="1"/>
  <c r="AW68" i="5"/>
  <c r="AW69" i="5" a="1"/>
  <c r="AW69" i="5"/>
  <c r="AW70" i="5" a="1"/>
  <c r="AW70" i="5"/>
  <c r="AW71" i="5" a="1"/>
  <c r="AW71" i="5"/>
  <c r="AW72" i="5" a="1"/>
  <c r="AW72" i="5"/>
  <c r="AW73" i="5" a="1"/>
  <c r="AW73" i="5"/>
  <c r="AW74" i="5" a="1"/>
  <c r="AW74" i="5"/>
  <c r="AW75" i="5" a="1"/>
  <c r="AW75" i="5"/>
  <c r="AW76" i="5" a="1"/>
  <c r="AW76" i="5"/>
  <c r="AW77" i="5" a="1"/>
  <c r="AW77" i="5"/>
  <c r="AW78" i="5" a="1"/>
  <c r="AW78" i="5"/>
  <c r="AW79" i="5" a="1"/>
  <c r="AW79" i="5"/>
  <c r="AW80" i="5" a="1"/>
  <c r="AW80" i="5"/>
  <c r="AW81" i="5" a="1"/>
  <c r="AW81" i="5"/>
  <c r="AW82" i="5" a="1"/>
  <c r="AW82" i="5"/>
  <c r="AW83" i="5" a="1"/>
  <c r="AW83" i="5"/>
  <c r="AW84" i="5" a="1"/>
  <c r="AW84" i="5"/>
  <c r="AW85" i="5" a="1"/>
  <c r="AW85" i="5"/>
  <c r="AW86" i="5" a="1"/>
  <c r="AW86" i="5"/>
  <c r="AW87" i="5" a="1"/>
  <c r="AW87" i="5"/>
  <c r="AW88" i="5" a="1"/>
  <c r="AW88" i="5"/>
  <c r="AW89" i="5" a="1"/>
  <c r="AW89" i="5"/>
  <c r="AW90" i="5" a="1"/>
  <c r="AW90" i="5"/>
  <c r="AW91" i="5" a="1"/>
  <c r="AW91" i="5"/>
  <c r="AW92" i="5" a="1"/>
  <c r="AW92" i="5"/>
  <c r="AW93" i="5" a="1"/>
  <c r="AW93" i="5"/>
  <c r="AW94" i="5" a="1"/>
  <c r="AW94" i="5"/>
  <c r="AW95" i="5" a="1"/>
  <c r="AW95" i="5"/>
  <c r="AW96" i="5" a="1"/>
  <c r="AW96" i="5"/>
  <c r="AW97" i="5" a="1"/>
  <c r="AW97" i="5"/>
  <c r="AW98" i="5" a="1"/>
  <c r="AW98" i="5"/>
  <c r="AW99" i="5" a="1"/>
  <c r="AW99" i="5"/>
  <c r="AW100" i="5" a="1"/>
  <c r="AW100" i="5"/>
  <c r="AW101" i="5" a="1"/>
  <c r="AW101" i="5"/>
  <c r="AW102" i="5" a="1"/>
  <c r="AW102" i="5"/>
  <c r="AW103" i="5" a="1"/>
  <c r="AW103" i="5"/>
  <c r="AW104" i="5" a="1"/>
  <c r="AW104" i="5"/>
  <c r="AW105" i="5" a="1"/>
  <c r="AW105" i="5"/>
  <c r="AW106" i="5" a="1"/>
  <c r="AW106" i="5"/>
  <c r="AW107" i="5" a="1"/>
  <c r="AW107" i="5"/>
  <c r="AW108" i="5" a="1"/>
  <c r="AW108" i="5"/>
  <c r="AW109" i="5" a="1"/>
  <c r="AW109" i="5"/>
  <c r="AW110" i="5" a="1"/>
  <c r="AW110" i="5"/>
  <c r="AW111" i="5" a="1"/>
  <c r="AW111" i="5"/>
  <c r="AW112" i="5" a="1"/>
  <c r="AW112" i="5"/>
  <c r="AW113" i="5" a="1"/>
  <c r="AW113" i="5"/>
  <c r="AW114" i="5" a="1"/>
  <c r="AW114" i="5"/>
  <c r="AW115" i="5" a="1"/>
  <c r="AW115" i="5"/>
  <c r="AW116" i="5" a="1"/>
  <c r="AW116" i="5"/>
  <c r="AW117" i="5" a="1"/>
  <c r="AW117" i="5"/>
  <c r="AW118" i="5" a="1"/>
  <c r="AW118" i="5"/>
  <c r="AW119" i="5" a="1"/>
  <c r="AW119" i="5"/>
  <c r="AW120" i="5" a="1"/>
  <c r="AW120" i="5"/>
  <c r="AW121" i="5" a="1"/>
  <c r="AW121" i="5"/>
  <c r="AW122" i="5" a="1"/>
  <c r="AW122" i="5"/>
  <c r="AW123" i="5" a="1"/>
  <c r="AW123" i="5"/>
  <c r="AW124" i="5" a="1"/>
  <c r="AW124" i="5"/>
  <c r="AW125" i="5" a="1"/>
  <c r="AW125" i="5"/>
  <c r="AW126" i="5" a="1"/>
  <c r="AW126" i="5"/>
  <c r="AW127" i="5" a="1"/>
  <c r="AW127" i="5"/>
  <c r="AW128" i="5" a="1"/>
  <c r="AW128" i="5"/>
  <c r="AW129" i="5" a="1"/>
  <c r="AW129" i="5"/>
  <c r="AW130" i="5" a="1"/>
  <c r="AW130" i="5"/>
  <c r="AW131" i="5" a="1"/>
  <c r="AW131" i="5"/>
  <c r="AW132" i="5" a="1"/>
  <c r="AW132" i="5"/>
  <c r="AW133" i="5" a="1"/>
  <c r="AW133" i="5"/>
  <c r="AW134" i="5" a="1"/>
  <c r="AW134" i="5"/>
  <c r="AW135" i="5" a="1"/>
  <c r="AW135" i="5"/>
  <c r="AW136" i="5" a="1"/>
  <c r="AW136" i="5"/>
  <c r="AW137" i="5" a="1"/>
  <c r="AW137" i="5"/>
  <c r="AW138" i="5" a="1"/>
  <c r="AW138" i="5"/>
  <c r="AW139" i="5" a="1"/>
  <c r="AW139" i="5"/>
  <c r="AW140" i="5" a="1"/>
  <c r="AW140" i="5"/>
  <c r="AW141" i="5" a="1"/>
  <c r="AW141" i="5"/>
  <c r="AW142" i="5" a="1"/>
  <c r="AW142" i="5"/>
  <c r="AW143" i="5" a="1"/>
  <c r="AW143" i="5"/>
  <c r="AW144" i="5" a="1"/>
  <c r="AW144" i="5"/>
  <c r="AW145" i="5" a="1"/>
  <c r="AW145" i="5"/>
  <c r="AW146" i="5" a="1"/>
  <c r="AW146" i="5"/>
  <c r="AW147" i="5" a="1"/>
  <c r="AW147" i="5"/>
  <c r="AW148" i="5" a="1"/>
  <c r="AW148" i="5"/>
  <c r="AW149" i="5" a="1"/>
  <c r="AW149" i="5"/>
  <c r="AW150" i="5" a="1"/>
  <c r="AW150" i="5"/>
  <c r="AW151" i="5" a="1"/>
  <c r="AW151" i="5"/>
  <c r="AW152" i="5" a="1"/>
  <c r="AW152" i="5"/>
  <c r="AW153" i="5" a="1"/>
  <c r="AW153" i="5"/>
  <c r="AW154" i="5" a="1"/>
  <c r="AW154" i="5"/>
  <c r="AW155" i="5" a="1"/>
  <c r="AW155" i="5"/>
  <c r="AW156" i="5" a="1"/>
  <c r="AW156" i="5"/>
  <c r="AW157" i="5" a="1"/>
  <c r="AW157" i="5"/>
  <c r="AW158" i="5" a="1"/>
  <c r="AW158" i="5"/>
  <c r="AW159" i="5" a="1"/>
  <c r="AW159" i="5"/>
  <c r="AW160" i="5" a="1"/>
  <c r="AW160" i="5"/>
  <c r="AW161" i="5" a="1"/>
  <c r="AW161" i="5"/>
  <c r="AW162" i="5" a="1"/>
  <c r="AW162" i="5"/>
  <c r="AW163" i="5" a="1"/>
  <c r="AW163" i="5"/>
  <c r="AW164" i="5" a="1"/>
  <c r="AW164" i="5"/>
  <c r="AW165" i="5" a="1"/>
  <c r="AW165" i="5"/>
  <c r="AW166" i="5" a="1"/>
  <c r="AW166" i="5"/>
  <c r="AW167" i="5" a="1"/>
  <c r="AW167" i="5"/>
  <c r="AW168" i="5" a="1"/>
  <c r="AW168" i="5"/>
  <c r="AW169" i="5" a="1"/>
  <c r="AW169" i="5"/>
  <c r="AW170" i="5" a="1"/>
  <c r="AW170" i="5"/>
  <c r="AW171" i="5" a="1"/>
  <c r="AW171" i="5"/>
  <c r="AW172" i="5" a="1"/>
  <c r="AW172" i="5"/>
  <c r="AW173" i="5" a="1"/>
  <c r="AW173" i="5"/>
  <c r="AW174" i="5" a="1"/>
  <c r="AW174" i="5"/>
  <c r="AW175" i="5" a="1"/>
  <c r="AW175" i="5"/>
  <c r="AW176" i="5" a="1"/>
  <c r="AW176" i="5"/>
  <c r="AW177" i="5" a="1"/>
  <c r="AW177" i="5"/>
  <c r="AW178" i="5" a="1"/>
  <c r="AW178" i="5"/>
  <c r="AW179" i="5" a="1"/>
  <c r="AW179" i="5"/>
  <c r="AW180" i="5" a="1"/>
  <c r="AW180" i="5"/>
  <c r="AW181" i="5" a="1"/>
  <c r="AW181" i="5"/>
  <c r="AW182" i="5" a="1"/>
  <c r="AW182" i="5"/>
  <c r="AW183" i="5" a="1"/>
  <c r="AW183" i="5"/>
  <c r="AW184" i="5" a="1"/>
  <c r="AW184" i="5"/>
  <c r="AW185" i="5" a="1"/>
  <c r="AW185" i="5"/>
  <c r="AW186" i="5" a="1"/>
  <c r="AW186" i="5"/>
  <c r="AW187" i="5" a="1"/>
  <c r="AW187" i="5"/>
  <c r="AW188" i="5" a="1"/>
  <c r="AW188" i="5"/>
  <c r="AW189" i="5" a="1"/>
  <c r="AW189" i="5"/>
  <c r="AW190" i="5" a="1"/>
  <c r="AW190" i="5"/>
  <c r="AW191" i="5" a="1"/>
  <c r="AW191" i="5"/>
  <c r="AW192" i="5" a="1"/>
  <c r="AW192" i="5"/>
  <c r="AW193" i="5" a="1"/>
  <c r="AW193" i="5"/>
  <c r="AW194" i="5" a="1"/>
  <c r="AW194" i="5"/>
  <c r="AW195" i="5" a="1"/>
  <c r="AW195" i="5"/>
  <c r="AW196" i="5" a="1"/>
  <c r="AW196" i="5"/>
  <c r="AW197" i="5" a="1"/>
  <c r="AW197" i="5"/>
  <c r="AW198" i="5" a="1"/>
  <c r="AW198" i="5"/>
  <c r="AW199" i="5" a="1"/>
  <c r="AW199" i="5"/>
  <c r="AW200" i="5" a="1"/>
  <c r="AW200" i="5"/>
  <c r="AW201" i="5" a="1"/>
  <c r="AW201" i="5"/>
  <c r="AW202" i="5" a="1"/>
  <c r="AW202" i="5"/>
  <c r="AW203" i="5" a="1"/>
  <c r="AW203" i="5"/>
  <c r="AW204" i="5" a="1"/>
  <c r="AW204" i="5"/>
  <c r="AW205" i="5" a="1"/>
  <c r="AW205" i="5"/>
  <c r="AW206" i="5" a="1"/>
  <c r="AW206" i="5"/>
  <c r="AW207" i="5" a="1"/>
  <c r="AW207" i="5"/>
  <c r="AW208" i="5" a="1"/>
  <c r="AW208" i="5"/>
  <c r="AW209" i="5" a="1"/>
  <c r="AW209" i="5"/>
  <c r="AW210" i="5" a="1"/>
  <c r="AW210" i="5"/>
  <c r="AW211" i="5" a="1"/>
  <c r="AW211" i="5"/>
  <c r="AW212" i="5" a="1"/>
  <c r="AW212" i="5"/>
  <c r="AW213" i="5" a="1"/>
  <c r="AW213" i="5"/>
  <c r="AW214" i="5" a="1"/>
  <c r="AW214" i="5"/>
  <c r="AW215" i="5" a="1"/>
  <c r="AW215" i="5"/>
  <c r="AW216" i="5" a="1"/>
  <c r="AW216" i="5"/>
  <c r="AW217" i="5" a="1"/>
  <c r="AW217" i="5"/>
  <c r="AW218" i="5" a="1"/>
  <c r="AW218" i="5"/>
  <c r="AW219" i="5" a="1"/>
  <c r="AW219" i="5"/>
  <c r="AW220" i="5" a="1"/>
  <c r="AW220" i="5"/>
  <c r="AW221" i="5" a="1"/>
  <c r="AW221" i="5"/>
  <c r="AW222" i="5" a="1"/>
  <c r="AW222" i="5"/>
  <c r="AW223" i="5" a="1"/>
  <c r="AW223" i="5"/>
  <c r="AW224" i="5" a="1"/>
  <c r="AW224" i="5"/>
  <c r="AW225" i="5" a="1"/>
  <c r="AW225" i="5"/>
  <c r="AW226" i="5" a="1"/>
  <c r="AW226" i="5"/>
  <c r="AW227" i="5" a="1"/>
  <c r="AW227" i="5"/>
  <c r="AW228" i="5" a="1"/>
  <c r="AW228" i="5"/>
  <c r="AW229" i="5" a="1"/>
  <c r="AW229" i="5"/>
  <c r="AW230" i="5" a="1"/>
  <c r="AW230" i="5"/>
  <c r="AW231" i="5" a="1"/>
  <c r="AW231" i="5"/>
  <c r="AW232" i="5" a="1"/>
  <c r="AW232" i="5"/>
  <c r="AW233" i="5" a="1"/>
  <c r="AW233" i="5"/>
  <c r="AW234" i="5" a="1"/>
  <c r="AW234" i="5"/>
  <c r="AW235" i="5" a="1"/>
  <c r="AW235" i="5"/>
  <c r="AW236" i="5" a="1"/>
  <c r="AW236" i="5"/>
  <c r="AW237" i="5" a="1"/>
  <c r="AW237" i="5"/>
  <c r="AW238" i="5" a="1"/>
  <c r="AW238" i="5"/>
  <c r="AW239" i="5" a="1"/>
  <c r="AW239" i="5"/>
  <c r="AW240" i="5" a="1"/>
  <c r="AW240" i="5"/>
  <c r="AW241" i="5" a="1"/>
  <c r="AW241" i="5"/>
  <c r="AW242" i="5" a="1"/>
  <c r="AW242" i="5"/>
  <c r="AW243" i="5" a="1"/>
  <c r="AW243" i="5"/>
  <c r="AW244" i="5" a="1"/>
  <c r="AW244" i="5"/>
  <c r="AW245" i="5" a="1"/>
  <c r="AW245" i="5"/>
  <c r="AW246" i="5" a="1"/>
  <c r="AW246" i="5"/>
  <c r="AW247" i="5" a="1"/>
  <c r="AW247" i="5"/>
  <c r="AW248" i="5" a="1"/>
  <c r="AW248" i="5"/>
  <c r="AW249" i="5" a="1"/>
  <c r="AW249" i="5"/>
  <c r="AW250" i="5" a="1"/>
  <c r="AW250" i="5"/>
  <c r="AW251" i="5" a="1"/>
  <c r="AW251" i="5"/>
  <c r="AW252" i="5" a="1"/>
  <c r="AW252" i="5"/>
  <c r="AW253" i="5" a="1"/>
  <c r="AW253" i="5"/>
  <c r="AW254" i="5" a="1"/>
  <c r="AW254" i="5"/>
  <c r="AW255" i="5" a="1"/>
  <c r="AW255" i="5"/>
  <c r="AW256" i="5" a="1"/>
  <c r="AW256" i="5"/>
  <c r="AW257" i="5" a="1"/>
  <c r="AW257" i="5"/>
  <c r="AW258" i="5" a="1"/>
  <c r="AW258" i="5"/>
  <c r="AW259" i="5" a="1"/>
  <c r="AW259" i="5"/>
  <c r="AW260" i="5" a="1"/>
  <c r="AW260" i="5"/>
  <c r="AW261" i="5" a="1"/>
  <c r="AW261" i="5"/>
  <c r="AW262" i="5" a="1"/>
  <c r="AW262" i="5"/>
  <c r="AW263" i="5" a="1"/>
  <c r="AW263" i="5"/>
  <c r="AW264" i="5" a="1"/>
  <c r="AW264" i="5"/>
  <c r="AW265" i="5" a="1"/>
  <c r="AW265" i="5"/>
  <c r="AW266" i="5" a="1"/>
  <c r="AW266" i="5"/>
  <c r="AW267" i="5" a="1"/>
  <c r="AW267" i="5"/>
  <c r="AW268" i="5" a="1"/>
  <c r="AW268" i="5"/>
  <c r="AW269" i="5" a="1"/>
  <c r="AW269" i="5"/>
  <c r="AW270" i="5" a="1"/>
  <c r="AW270" i="5"/>
  <c r="AW271" i="5" a="1"/>
  <c r="AW271" i="5"/>
  <c r="AW272" i="5" a="1"/>
  <c r="AW272" i="5"/>
  <c r="AW273" i="5" a="1"/>
  <c r="AW273" i="5"/>
  <c r="AW274" i="5" a="1"/>
  <c r="AW274" i="5"/>
  <c r="AW275" i="5" a="1"/>
  <c r="AW275" i="5"/>
  <c r="AW276" i="5" a="1"/>
  <c r="AW276" i="5"/>
  <c r="AW277" i="5" a="1"/>
  <c r="AW277" i="5"/>
  <c r="AW278" i="5" a="1"/>
  <c r="AW278" i="5"/>
  <c r="AW279" i="5" a="1"/>
  <c r="AW279" i="5"/>
  <c r="AW280" i="5" a="1"/>
  <c r="AW280" i="5"/>
  <c r="AW281" i="5" a="1"/>
  <c r="AW281" i="5"/>
  <c r="AW282" i="5" a="1"/>
  <c r="AW282" i="5"/>
  <c r="AW283" i="5" a="1"/>
  <c r="AW283" i="5"/>
  <c r="AW284" i="5" a="1"/>
  <c r="AW284" i="5"/>
  <c r="AW285" i="5" a="1"/>
  <c r="AW285" i="5"/>
  <c r="AW286" i="5" a="1"/>
  <c r="AW286" i="5"/>
  <c r="AW287" i="5" a="1"/>
  <c r="AW287" i="5"/>
  <c r="AW288" i="5" a="1"/>
  <c r="AW288" i="5"/>
  <c r="AW289" i="5" a="1"/>
  <c r="AW289" i="5"/>
  <c r="AW290" i="5" a="1"/>
  <c r="AW290" i="5"/>
  <c r="AW291" i="5" a="1"/>
  <c r="AW291" i="5"/>
  <c r="AW292" i="5" a="1"/>
  <c r="AW292" i="5"/>
  <c r="AW293" i="5" a="1"/>
  <c r="AW293" i="5"/>
  <c r="AW294" i="5" a="1"/>
  <c r="AW294" i="5"/>
  <c r="AW295" i="5" a="1"/>
  <c r="AW295" i="5"/>
  <c r="AW296" i="5" a="1"/>
  <c r="AW296" i="5"/>
  <c r="AW297" i="5" a="1"/>
  <c r="AW297" i="5"/>
  <c r="AW298" i="5" a="1"/>
  <c r="AW298" i="5"/>
  <c r="AW299" i="5" a="1"/>
  <c r="AW299" i="5"/>
  <c r="AW300" i="5" a="1"/>
  <c r="AW300" i="5"/>
  <c r="AW301" i="5" a="1"/>
  <c r="AW301" i="5"/>
  <c r="AW302" i="5" a="1"/>
  <c r="AW302" i="5"/>
  <c r="AW303" i="5" a="1"/>
  <c r="AW303" i="5"/>
  <c r="AW304" i="5" a="1"/>
  <c r="AW304" i="5"/>
  <c r="AW305" i="5" a="1"/>
  <c r="AW305" i="5"/>
  <c r="AW306" i="5" a="1"/>
  <c r="AW306" i="5"/>
  <c r="AW307" i="5" a="1"/>
  <c r="AW307" i="5"/>
  <c r="AW308" i="5" a="1"/>
  <c r="AW308" i="5"/>
  <c r="AW309" i="5" a="1"/>
  <c r="AW309" i="5"/>
  <c r="AW310" i="5" a="1"/>
  <c r="AW310" i="5"/>
  <c r="AW311" i="5" a="1"/>
  <c r="AW311" i="5"/>
  <c r="AW312" i="5" a="1"/>
  <c r="AW312" i="5"/>
  <c r="AW313" i="5" a="1"/>
  <c r="AW313" i="5"/>
  <c r="AW314" i="5" a="1"/>
  <c r="AW314" i="5"/>
  <c r="AW315" i="5" a="1"/>
  <c r="AW315" i="5"/>
  <c r="AW316" i="5" a="1"/>
  <c r="AW316" i="5"/>
  <c r="AW317" i="5" a="1"/>
  <c r="AW317" i="5"/>
  <c r="AW318" i="5" a="1"/>
  <c r="AW318" i="5"/>
  <c r="AW319" i="5" a="1"/>
  <c r="AW319" i="5"/>
  <c r="AW320" i="5" a="1"/>
  <c r="AW320" i="5"/>
  <c r="AW321" i="5" a="1"/>
  <c r="AW321" i="5"/>
  <c r="AW322" i="5" a="1"/>
  <c r="AW322" i="5"/>
  <c r="AW323" i="5" a="1"/>
  <c r="AW323" i="5"/>
  <c r="AW324" i="5" a="1"/>
  <c r="AW324" i="5"/>
  <c r="AW325" i="5" a="1"/>
  <c r="AW325" i="5"/>
  <c r="AW326" i="5" a="1"/>
  <c r="AW326" i="5"/>
  <c r="AW327" i="5" a="1"/>
  <c r="AW327" i="5"/>
  <c r="AW328" i="5" a="1"/>
  <c r="AW328" i="5"/>
  <c r="AW329" i="5" a="1"/>
  <c r="AW329" i="5"/>
  <c r="AW330" i="5" a="1"/>
  <c r="AW330" i="5"/>
  <c r="AW331" i="5" a="1"/>
  <c r="AW331" i="5"/>
  <c r="AW332" i="5" a="1"/>
  <c r="AW332" i="5"/>
  <c r="AW333" i="5" a="1"/>
  <c r="AW333" i="5"/>
  <c r="AW334" i="5" a="1"/>
  <c r="AW334" i="5"/>
  <c r="AW335" i="5" a="1"/>
  <c r="AW335" i="5"/>
  <c r="AW336" i="5" a="1"/>
  <c r="AW336" i="5"/>
  <c r="AW337" i="5" a="1"/>
  <c r="AW337" i="5"/>
  <c r="AW338" i="5" a="1"/>
  <c r="AW338" i="5"/>
  <c r="AW339" i="5" a="1"/>
  <c r="AW339" i="5"/>
  <c r="AW340" i="5" a="1"/>
  <c r="AW340" i="5"/>
  <c r="AW341" i="5" a="1"/>
  <c r="AW341" i="5"/>
  <c r="AW342" i="5" a="1"/>
  <c r="AW342" i="5"/>
  <c r="AW343" i="5" a="1"/>
  <c r="AW343" i="5"/>
  <c r="AW344" i="5" a="1"/>
  <c r="AW344" i="5"/>
  <c r="AW345" i="5" a="1"/>
  <c r="AW345" i="5"/>
  <c r="AW346" i="5" a="1"/>
  <c r="AW346" i="5"/>
  <c r="AW347" i="5" a="1"/>
  <c r="AW347" i="5"/>
  <c r="AW348" i="5" a="1"/>
  <c r="AW348" i="5"/>
  <c r="AW349" i="5" a="1"/>
  <c r="AW349" i="5"/>
  <c r="AW350" i="5" a="1"/>
  <c r="AW350" i="5"/>
  <c r="AW351" i="5" a="1"/>
  <c r="AW351" i="5"/>
  <c r="AW352" i="5" a="1"/>
  <c r="AW352" i="5"/>
  <c r="AW353" i="5" a="1"/>
  <c r="AW353" i="5"/>
  <c r="AW354" i="5" a="1"/>
  <c r="AW354" i="5"/>
  <c r="AW355" i="5" a="1"/>
  <c r="AW355" i="5"/>
  <c r="AW356" i="5" a="1"/>
  <c r="AW356" i="5"/>
  <c r="AW357" i="5" a="1"/>
  <c r="AW357" i="5"/>
  <c r="AW358" i="5" a="1"/>
  <c r="AW358" i="5"/>
  <c r="AW359" i="5" a="1"/>
  <c r="AW359" i="5"/>
  <c r="AW360" i="5" a="1"/>
  <c r="AW360" i="5"/>
  <c r="AW361" i="5" a="1"/>
  <c r="AW361" i="5"/>
  <c r="AW362" i="5" a="1"/>
  <c r="AW362" i="5"/>
  <c r="AW363" i="5" a="1"/>
  <c r="AW363" i="5"/>
  <c r="AW364" i="5" a="1"/>
  <c r="AW364" i="5"/>
  <c r="AW365" i="5" a="1"/>
  <c r="AW365" i="5"/>
  <c r="AW366" i="5" a="1"/>
  <c r="AW366" i="5"/>
  <c r="AW367" i="5" a="1"/>
  <c r="AW367" i="5"/>
  <c r="AW368" i="5" a="1"/>
  <c r="AW368" i="5"/>
  <c r="AW369" i="5" a="1"/>
  <c r="AW369" i="5"/>
  <c r="AW370" i="5" a="1"/>
  <c r="AW370" i="5"/>
  <c r="AW371" i="5" a="1"/>
  <c r="AW371" i="5"/>
  <c r="AW372" i="5" a="1"/>
  <c r="AW372" i="5"/>
  <c r="AW373" i="5" a="1"/>
  <c r="AW373" i="5"/>
  <c r="AW374" i="5" a="1"/>
  <c r="AW374" i="5"/>
  <c r="AW375" i="5" a="1"/>
  <c r="AW375" i="5"/>
  <c r="AW376" i="5" a="1"/>
  <c r="AW376" i="5"/>
  <c r="AW377" i="5" a="1"/>
  <c r="AW377" i="5"/>
  <c r="AW378" i="5" a="1"/>
  <c r="AW378" i="5"/>
  <c r="AW379" i="5" a="1"/>
  <c r="AW379" i="5"/>
  <c r="AW380" i="5" a="1"/>
  <c r="AW380" i="5"/>
  <c r="AW381" i="5" a="1"/>
  <c r="AW381" i="5"/>
  <c r="AW382" i="5" a="1"/>
  <c r="AW382" i="5"/>
  <c r="AW383" i="5" a="1"/>
  <c r="AW383" i="5"/>
  <c r="AW384" i="5" a="1"/>
  <c r="AW384" i="5"/>
  <c r="AW385" i="5" a="1"/>
  <c r="AW385" i="5"/>
  <c r="AW386" i="5" a="1"/>
  <c r="AW386" i="5"/>
  <c r="AW387" i="5" a="1"/>
  <c r="AW387" i="5"/>
  <c r="AW388" i="5" a="1"/>
  <c r="AW388" i="5"/>
  <c r="AW389" i="5" a="1"/>
  <c r="AW389" i="5"/>
  <c r="AW390" i="5" a="1"/>
  <c r="AW390" i="5"/>
  <c r="AW391" i="5" a="1"/>
  <c r="AW391" i="5"/>
  <c r="AW392" i="5" a="1"/>
  <c r="AW392" i="5"/>
  <c r="AW393" i="5" a="1"/>
  <c r="AW393" i="5"/>
  <c r="AW394" i="5" a="1"/>
  <c r="AW394" i="5"/>
  <c r="AW395" i="5" a="1"/>
  <c r="AW395" i="5"/>
  <c r="AW396" i="5" a="1"/>
  <c r="AW396" i="5"/>
  <c r="AW397" i="5" a="1"/>
  <c r="AW397" i="5"/>
  <c r="AW398" i="5" a="1"/>
  <c r="AW398" i="5"/>
  <c r="AW399" i="5" a="1"/>
  <c r="AW399" i="5"/>
  <c r="AW400" i="5" a="1"/>
  <c r="AW400" i="5"/>
  <c r="AW401" i="5" a="1"/>
  <c r="AW401" i="5"/>
  <c r="AW402" i="5" a="1"/>
  <c r="AW402" i="5"/>
  <c r="AW403" i="5" a="1"/>
  <c r="AW403" i="5"/>
  <c r="AW404" i="5" a="1"/>
  <c r="AW404" i="5"/>
  <c r="AW405" i="5" a="1"/>
  <c r="AW405" i="5"/>
  <c r="AW406" i="5" a="1"/>
  <c r="AW406" i="5"/>
  <c r="AW407" i="5" a="1"/>
  <c r="AW407" i="5"/>
  <c r="AW408" i="5" a="1"/>
  <c r="AW408" i="5"/>
  <c r="AW409" i="5" a="1"/>
  <c r="AW409" i="5"/>
  <c r="AW410" i="5" a="1"/>
  <c r="AW410" i="5"/>
  <c r="AW411" i="5" a="1"/>
  <c r="AW411" i="5"/>
  <c r="AW412" i="5" a="1"/>
  <c r="AW412" i="5"/>
  <c r="AW413" i="5" a="1"/>
  <c r="AW413" i="5"/>
  <c r="AW414" i="5" a="1"/>
  <c r="AW414" i="5"/>
  <c r="AW415" i="5" a="1"/>
  <c r="AW415" i="5"/>
  <c r="AW416" i="5" a="1"/>
  <c r="AW416" i="5"/>
  <c r="AW417" i="5" a="1"/>
  <c r="AW417" i="5"/>
  <c r="AW418" i="5" a="1"/>
  <c r="AW418" i="5"/>
  <c r="AW419" i="5" a="1"/>
  <c r="AW419" i="5"/>
  <c r="AW420" i="5" a="1"/>
  <c r="AW420" i="5"/>
  <c r="AW421" i="5" a="1"/>
  <c r="AW421" i="5"/>
  <c r="AW422" i="5" a="1"/>
  <c r="AW422" i="5"/>
  <c r="AW423" i="5" a="1"/>
  <c r="AW423" i="5"/>
  <c r="AW424" i="5" a="1"/>
  <c r="AW424" i="5"/>
  <c r="AW425" i="5" a="1"/>
  <c r="AW425" i="5"/>
  <c r="AW426" i="5" a="1"/>
  <c r="AW426" i="5"/>
  <c r="AW427" i="5" a="1"/>
  <c r="AW427" i="5"/>
  <c r="AW428" i="5" a="1"/>
  <c r="AW428" i="5"/>
  <c r="AW429" i="5" a="1"/>
  <c r="AW429" i="5"/>
  <c r="AW430" i="5" a="1"/>
  <c r="AW430" i="5"/>
  <c r="AW431" i="5" a="1"/>
  <c r="AW431" i="5"/>
  <c r="AW432" i="5" a="1"/>
  <c r="AW432" i="5"/>
  <c r="AW433" i="5" a="1"/>
  <c r="AW433" i="5"/>
  <c r="AW434" i="5" a="1"/>
  <c r="AW434" i="5"/>
  <c r="AW435" i="5" a="1"/>
  <c r="AW435" i="5"/>
  <c r="AW436" i="5" a="1"/>
  <c r="AW436" i="5"/>
  <c r="AW437" i="5" a="1"/>
  <c r="AW437" i="5"/>
  <c r="AW438" i="5" a="1"/>
  <c r="AW438" i="5"/>
  <c r="AW439" i="5" a="1"/>
  <c r="AW439" i="5"/>
  <c r="AW440" i="5" a="1"/>
  <c r="AW440" i="5"/>
  <c r="AW441" i="5" a="1"/>
  <c r="AW441" i="5"/>
  <c r="AW442" i="5" a="1"/>
  <c r="AW442" i="5"/>
  <c r="AW443" i="5" a="1"/>
  <c r="AW443" i="5"/>
  <c r="AW444" i="5" a="1"/>
  <c r="AW444" i="5"/>
  <c r="AW445" i="5" a="1"/>
  <c r="AW445" i="5"/>
  <c r="AW446" i="5" a="1"/>
  <c r="AW446" i="5"/>
  <c r="AW447" i="5" a="1"/>
  <c r="AW447" i="5"/>
  <c r="AW448" i="5" a="1"/>
  <c r="AW448" i="5"/>
  <c r="AW449" i="5" a="1"/>
  <c r="AW449" i="5"/>
  <c r="AW450" i="5" a="1"/>
  <c r="AW450" i="5"/>
  <c r="AW451" i="5" a="1"/>
  <c r="AW451" i="5"/>
  <c r="AW452" i="5" a="1"/>
  <c r="AW452" i="5"/>
  <c r="AW453" i="5" a="1"/>
  <c r="AW453" i="5"/>
  <c r="AW454" i="5" a="1"/>
  <c r="AW454" i="5"/>
  <c r="AW455" i="5" a="1"/>
  <c r="AW455" i="5"/>
  <c r="AW456" i="5" a="1"/>
  <c r="AW456" i="5"/>
  <c r="AW457" i="5" a="1"/>
  <c r="AW457" i="5"/>
  <c r="AW458" i="5" a="1"/>
  <c r="AW458" i="5"/>
  <c r="AW459" i="5" a="1"/>
  <c r="AW459" i="5"/>
  <c r="AW460" i="5" a="1"/>
  <c r="AW460" i="5"/>
  <c r="AW461" i="5" a="1"/>
  <c r="AW461" i="5"/>
  <c r="AW462" i="5" a="1"/>
  <c r="AW462" i="5"/>
  <c r="AW463" i="5" a="1"/>
  <c r="AW463" i="5"/>
  <c r="AW464" i="5" a="1"/>
  <c r="AW464" i="5"/>
  <c r="AW465" i="5" a="1"/>
  <c r="AW465" i="5"/>
  <c r="AW466" i="5" a="1"/>
  <c r="AW466" i="5"/>
  <c r="AW467" i="5" a="1"/>
  <c r="AW467" i="5"/>
  <c r="AW468" i="5" a="1"/>
  <c r="AW468" i="5"/>
  <c r="AW469" i="5" a="1"/>
  <c r="AW469" i="5"/>
  <c r="AW470" i="5" a="1"/>
  <c r="AW470" i="5"/>
  <c r="AW471" i="5" a="1"/>
  <c r="AW471" i="5"/>
  <c r="AW472" i="5" a="1"/>
  <c r="AW472" i="5"/>
  <c r="AW473" i="5" a="1"/>
  <c r="AW473" i="5"/>
  <c r="AW474" i="5" a="1"/>
  <c r="AW474" i="5"/>
  <c r="AW475" i="5" a="1"/>
  <c r="AW475" i="5"/>
  <c r="AW476" i="5" a="1"/>
  <c r="AW476" i="5"/>
  <c r="AW477" i="5" a="1"/>
  <c r="AW477" i="5"/>
  <c r="AW478" i="5" a="1"/>
  <c r="AW478" i="5"/>
  <c r="AW479" i="5" a="1"/>
  <c r="AW479" i="5"/>
  <c r="AW480" i="5" a="1"/>
  <c r="AW480" i="5"/>
  <c r="AW481" i="5" a="1"/>
  <c r="AW481" i="5"/>
  <c r="AW482" i="5" a="1"/>
  <c r="AW482" i="5"/>
  <c r="AW483" i="5" a="1"/>
  <c r="AW483" i="5"/>
  <c r="AW484" i="5" a="1"/>
  <c r="AW484" i="5"/>
  <c r="AW485" i="5" a="1"/>
  <c r="AW485" i="5"/>
  <c r="AW486" i="5" a="1"/>
  <c r="AW486" i="5"/>
  <c r="AW487" i="5" a="1"/>
  <c r="AW487" i="5"/>
  <c r="AW488" i="5" a="1"/>
  <c r="AW488" i="5"/>
  <c r="AW489" i="5" a="1"/>
  <c r="AW489" i="5"/>
  <c r="AW490" i="5" a="1"/>
  <c r="AW490" i="5"/>
  <c r="AW491" i="5" a="1"/>
  <c r="AW491" i="5"/>
  <c r="AW492" i="5" a="1"/>
  <c r="AW492" i="5"/>
  <c r="AW493" i="5" a="1"/>
  <c r="AW493" i="5"/>
  <c r="AW494" i="5" a="1"/>
  <c r="AW494" i="5"/>
  <c r="AW495" i="5" a="1"/>
  <c r="AW495" i="5"/>
  <c r="AW496" i="5" a="1"/>
  <c r="AW496" i="5"/>
  <c r="AW497" i="5" a="1"/>
  <c r="AW497" i="5"/>
  <c r="AW498" i="5" a="1"/>
  <c r="AW498" i="5"/>
  <c r="AW499" i="5" a="1"/>
  <c r="AW499" i="5"/>
  <c r="AW500" i="5" a="1"/>
  <c r="AW500" i="5"/>
  <c r="AW501" i="5" a="1"/>
  <c r="AW501" i="5"/>
  <c r="AW502" i="5" a="1"/>
  <c r="AW502" i="5"/>
  <c r="AW503" i="5" a="1"/>
  <c r="AW503" i="5"/>
  <c r="AW504" i="5" a="1"/>
  <c r="AW504" i="5"/>
  <c r="AW505" i="5" a="1"/>
  <c r="AW505" i="5"/>
  <c r="AW506" i="5" a="1"/>
  <c r="AW506" i="5"/>
  <c r="AW507" i="5" a="1"/>
  <c r="AW507" i="5"/>
  <c r="AW508" i="5" a="1"/>
  <c r="AW508" i="5"/>
  <c r="AW509" i="5" a="1"/>
  <c r="AW509" i="5"/>
  <c r="AW510" i="5" a="1"/>
  <c r="AW510" i="5"/>
  <c r="AW511" i="5" a="1"/>
  <c r="AW511" i="5"/>
  <c r="AW512" i="5" a="1"/>
  <c r="AW512" i="5"/>
  <c r="AW513" i="5" a="1"/>
  <c r="AW513" i="5"/>
  <c r="AW514" i="5" a="1"/>
  <c r="AW514" i="5"/>
  <c r="AW515" i="5" a="1"/>
  <c r="AW515" i="5"/>
  <c r="AW516" i="5" a="1"/>
  <c r="AW516" i="5"/>
  <c r="AW517" i="5" a="1"/>
  <c r="AW517" i="5"/>
  <c r="AW518" i="5" a="1"/>
  <c r="AW518" i="5"/>
  <c r="AW519" i="5" a="1"/>
  <c r="AW519" i="5"/>
  <c r="AW520" i="5" a="1"/>
  <c r="AW520" i="5"/>
  <c r="AW521" i="5" a="1"/>
  <c r="AW521" i="5"/>
  <c r="AW522" i="5" a="1"/>
  <c r="AW522" i="5"/>
  <c r="AW523" i="5" a="1"/>
  <c r="AW523" i="5"/>
  <c r="AW524" i="5" a="1"/>
  <c r="AW524" i="5"/>
  <c r="AW525" i="5" a="1"/>
  <c r="AW525" i="5"/>
  <c r="AW526" i="5" a="1"/>
  <c r="AW526" i="5"/>
  <c r="AW527" i="5" a="1"/>
  <c r="AW527" i="5"/>
  <c r="AW528" i="5" a="1"/>
  <c r="AW528" i="5"/>
  <c r="AW529" i="5" a="1"/>
  <c r="AW529" i="5"/>
  <c r="AW530" i="5" a="1"/>
  <c r="AW530" i="5"/>
  <c r="AW531" i="5" a="1"/>
  <c r="AW531" i="5"/>
  <c r="AW532" i="5" a="1"/>
  <c r="AW532" i="5"/>
  <c r="AW533" i="5" a="1"/>
  <c r="AW533" i="5"/>
  <c r="AW534" i="5" a="1"/>
  <c r="AW534" i="5"/>
  <c r="AW535" i="5" a="1"/>
  <c r="AW535" i="5"/>
  <c r="AW536" i="5" a="1"/>
  <c r="AW536" i="5"/>
  <c r="AW537" i="5" a="1"/>
  <c r="AW537" i="5"/>
  <c r="AW538" i="5" a="1"/>
  <c r="AW538" i="5"/>
  <c r="AW539" i="5" a="1"/>
  <c r="AW539" i="5"/>
  <c r="AW540" i="5" a="1"/>
  <c r="AW540" i="5"/>
  <c r="AW541" i="5" a="1"/>
  <c r="AW541" i="5"/>
  <c r="AW542" i="5" a="1"/>
  <c r="AW542" i="5"/>
  <c r="AW543" i="5" a="1"/>
  <c r="AW543" i="5"/>
  <c r="AW544" i="5" a="1"/>
  <c r="AW544" i="5"/>
  <c r="AW545" i="5" a="1"/>
  <c r="AW545" i="5"/>
  <c r="AW546" i="5" a="1"/>
  <c r="AW546" i="5"/>
  <c r="AW547" i="5" a="1"/>
  <c r="AW547" i="5"/>
  <c r="AW548" i="5" a="1"/>
  <c r="AW548" i="5"/>
  <c r="AW549" i="5" a="1"/>
  <c r="AW549" i="5"/>
  <c r="AW550" i="5" a="1"/>
  <c r="AW550" i="5"/>
  <c r="AW551" i="5" a="1"/>
  <c r="AW551" i="5"/>
  <c r="AW552" i="5" a="1"/>
  <c r="AW552" i="5"/>
  <c r="AW553" i="5" a="1"/>
  <c r="AW553" i="5"/>
  <c r="AW554" i="5" a="1"/>
  <c r="AW554" i="5"/>
  <c r="AW555" i="5" a="1"/>
  <c r="AW555" i="5"/>
  <c r="AW556" i="5" a="1"/>
  <c r="AW556" i="5"/>
  <c r="AW557" i="5" a="1"/>
  <c r="AW557" i="5"/>
  <c r="AW558" i="5" a="1"/>
  <c r="AW558" i="5"/>
  <c r="AW559" i="5" a="1"/>
  <c r="AW559" i="5"/>
  <c r="AW560" i="5" a="1"/>
  <c r="AW560" i="5"/>
  <c r="AW561" i="5" a="1"/>
  <c r="AW561" i="5"/>
  <c r="AW562" i="5" a="1"/>
  <c r="AW562" i="5"/>
  <c r="AW563" i="5" a="1"/>
  <c r="AW563" i="5"/>
  <c r="AW564" i="5" a="1"/>
  <c r="AW564" i="5"/>
  <c r="AW565" i="5" a="1"/>
  <c r="AW565" i="5"/>
  <c r="AW566" i="5" a="1"/>
  <c r="AW566" i="5"/>
  <c r="AW567" i="5" a="1"/>
  <c r="AW567" i="5"/>
  <c r="AW568" i="5" a="1"/>
  <c r="AW568" i="5"/>
  <c r="AW569" i="5" a="1"/>
  <c r="AW569" i="5"/>
  <c r="AW570" i="5" a="1"/>
  <c r="AW570" i="5"/>
  <c r="AW571" i="5" a="1"/>
  <c r="AW571" i="5"/>
  <c r="AW572" i="5" a="1"/>
  <c r="AW572" i="5"/>
  <c r="AW573" i="5" a="1"/>
  <c r="AW573" i="5"/>
  <c r="AW574" i="5" a="1"/>
  <c r="AW574" i="5"/>
  <c r="AW575" i="5" a="1"/>
  <c r="AW575" i="5"/>
  <c r="AW576" i="5" a="1"/>
  <c r="AW576" i="5"/>
  <c r="AW577" i="5" a="1"/>
  <c r="AW577" i="5"/>
  <c r="AW578" i="5" a="1"/>
  <c r="AW578" i="5"/>
  <c r="AW579" i="5" a="1"/>
  <c r="AW579" i="5"/>
  <c r="AW580" i="5" a="1"/>
  <c r="AW580" i="5"/>
  <c r="AW581" i="5" a="1"/>
  <c r="AW581" i="5"/>
  <c r="AW582" i="5" a="1"/>
  <c r="AW582" i="5"/>
  <c r="AW583" i="5" a="1"/>
  <c r="AW583" i="5"/>
  <c r="AW584" i="5" a="1"/>
  <c r="AW584" i="5"/>
  <c r="AW585" i="5" a="1"/>
  <c r="AW585" i="5"/>
  <c r="AW586" i="5" a="1"/>
  <c r="AW586" i="5"/>
  <c r="AW587" i="5" a="1"/>
  <c r="AW587" i="5"/>
  <c r="AW588" i="5" a="1"/>
  <c r="AW588" i="5"/>
  <c r="AW589" i="5" a="1"/>
  <c r="AW589" i="5"/>
  <c r="AW590" i="5" a="1"/>
  <c r="AW590" i="5"/>
  <c r="AW591" i="5" a="1"/>
  <c r="AW591" i="5"/>
  <c r="AW592" i="5" a="1"/>
  <c r="AW592" i="5"/>
  <c r="AW593" i="5" a="1"/>
  <c r="AW593" i="5"/>
  <c r="AW594" i="5" a="1"/>
  <c r="AW594" i="5"/>
  <c r="AW595" i="5" a="1"/>
  <c r="AW595" i="5"/>
  <c r="AW596" i="5" a="1"/>
  <c r="AW596" i="5"/>
  <c r="AW597" i="5" a="1"/>
  <c r="AW597" i="5"/>
  <c r="AW598" i="5" a="1"/>
  <c r="AW598" i="5"/>
  <c r="AW599" i="5" a="1"/>
  <c r="AW599" i="5"/>
  <c r="AW600" i="5" a="1"/>
  <c r="AW600" i="5"/>
  <c r="AW601" i="5" a="1"/>
  <c r="AW601" i="5"/>
  <c r="AW602" i="5" a="1"/>
  <c r="AW602" i="5"/>
  <c r="AW603" i="5" a="1"/>
  <c r="AW603" i="5"/>
  <c r="AW604" i="5" a="1"/>
  <c r="AW604" i="5"/>
  <c r="AW605" i="5" a="1"/>
  <c r="AW605" i="5"/>
  <c r="AW606" i="5" a="1"/>
  <c r="AW606" i="5"/>
  <c r="AW607" i="5" a="1"/>
  <c r="AW607" i="5"/>
  <c r="AW608" i="5" a="1"/>
  <c r="AW608" i="5"/>
  <c r="AW609" i="5" a="1"/>
  <c r="AW609" i="5"/>
  <c r="AW610" i="5" a="1"/>
  <c r="AW610" i="5"/>
  <c r="AW611" i="5" a="1"/>
  <c r="AW611" i="5"/>
  <c r="AW612" i="5" a="1"/>
  <c r="AW612" i="5"/>
  <c r="AW613" i="5" a="1"/>
  <c r="AW613" i="5"/>
  <c r="AW614" i="5" a="1"/>
  <c r="AW614" i="5"/>
  <c r="AW615" i="5" a="1"/>
  <c r="AW615" i="5"/>
  <c r="AW616" i="5" a="1"/>
  <c r="AW616" i="5"/>
  <c r="AW617" i="5" a="1"/>
  <c r="AW617" i="5"/>
  <c r="AW618" i="5" a="1"/>
  <c r="AW618" i="5"/>
  <c r="AW619" i="5" a="1"/>
  <c r="AW619" i="5"/>
  <c r="AW620" i="5" a="1"/>
  <c r="AW620" i="5"/>
  <c r="AW621" i="5" a="1"/>
  <c r="AW621" i="5"/>
  <c r="AW622" i="5" a="1"/>
  <c r="AW622" i="5"/>
  <c r="AW623" i="5" a="1"/>
  <c r="AW623" i="5"/>
  <c r="AW624" i="5" a="1"/>
  <c r="AW624" i="5"/>
  <c r="AW625" i="5" a="1"/>
  <c r="AW625" i="5"/>
  <c r="AW626" i="5" a="1"/>
  <c r="AW626" i="5"/>
  <c r="AW627" i="5" a="1"/>
  <c r="AW627" i="5"/>
  <c r="AW628" i="5" a="1"/>
  <c r="AW628" i="5"/>
  <c r="AW629" i="5" a="1"/>
  <c r="AW629" i="5"/>
  <c r="AW630" i="5" a="1"/>
  <c r="AW630" i="5"/>
  <c r="AW631" i="5" a="1"/>
  <c r="AW631" i="5"/>
  <c r="AW632" i="5" a="1"/>
  <c r="AW632" i="5"/>
  <c r="AW633" i="5" a="1"/>
  <c r="AW633" i="5"/>
  <c r="AW634" i="5" a="1"/>
  <c r="AW634" i="5"/>
  <c r="AW635" i="5" a="1"/>
  <c r="AW635" i="5"/>
  <c r="AW636" i="5" a="1"/>
  <c r="AW636" i="5"/>
  <c r="AW637" i="5" a="1"/>
  <c r="AW637" i="5"/>
  <c r="AW638" i="5" a="1"/>
  <c r="AW638" i="5"/>
  <c r="AW639" i="5" a="1"/>
  <c r="AW639" i="5"/>
  <c r="AW640" i="5" a="1"/>
  <c r="AW640" i="5"/>
  <c r="AW641" i="5" a="1"/>
  <c r="AW641" i="5"/>
  <c r="AW642" i="5" a="1"/>
  <c r="AW642" i="5"/>
  <c r="AW643" i="5" a="1"/>
  <c r="AW643" i="5"/>
  <c r="AW644" i="5" a="1"/>
  <c r="AW644" i="5"/>
  <c r="AW645" i="5" a="1"/>
  <c r="AW645" i="5"/>
  <c r="AW646" i="5" a="1"/>
  <c r="AW646" i="5"/>
  <c r="AW647" i="5" a="1"/>
  <c r="AW647" i="5"/>
  <c r="AW648" i="5" a="1"/>
  <c r="AW648" i="5"/>
  <c r="AW649" i="5" a="1"/>
  <c r="AW649" i="5"/>
  <c r="AW650" i="5" a="1"/>
  <c r="AW650" i="5"/>
  <c r="AW651" i="5" a="1"/>
  <c r="AW651" i="5"/>
  <c r="AW652" i="5" a="1"/>
  <c r="AW652" i="5"/>
  <c r="AW653" i="5" a="1"/>
  <c r="AW653" i="5"/>
  <c r="AW654" i="5" a="1"/>
  <c r="AW654" i="5"/>
  <c r="AW655" i="5" a="1"/>
  <c r="AW655" i="5"/>
  <c r="AW656" i="5" a="1"/>
  <c r="AW656" i="5"/>
  <c r="AW657" i="5" a="1"/>
  <c r="AW657" i="5"/>
  <c r="AW658" i="5" a="1"/>
  <c r="AW658" i="5"/>
  <c r="AW659" i="5" a="1"/>
  <c r="AW659" i="5"/>
  <c r="AW660" i="5" a="1"/>
  <c r="AW660" i="5"/>
  <c r="AW661" i="5" a="1"/>
  <c r="AW661" i="5"/>
  <c r="AW662" i="5" a="1"/>
  <c r="AW662" i="5"/>
  <c r="AW663" i="5" a="1"/>
  <c r="AW663" i="5"/>
  <c r="AW664" i="5" a="1"/>
  <c r="AW664" i="5"/>
  <c r="AW665" i="5" a="1"/>
  <c r="AW665" i="5"/>
  <c r="AW666" i="5" a="1"/>
  <c r="AW666" i="5"/>
  <c r="AW667" i="5" a="1"/>
  <c r="AW667" i="5"/>
  <c r="AW668" i="5" a="1"/>
  <c r="AW668" i="5"/>
  <c r="AW669" i="5" a="1"/>
  <c r="AW669" i="5"/>
  <c r="AW670" i="5" a="1"/>
  <c r="AW670" i="5"/>
  <c r="AW671" i="5" a="1"/>
  <c r="AW671" i="5"/>
  <c r="AW672" i="5" a="1"/>
  <c r="AW672" i="5"/>
  <c r="AW673" i="5" a="1"/>
  <c r="AW673" i="5"/>
  <c r="AW674" i="5" a="1"/>
  <c r="AW674" i="5"/>
  <c r="AW675" i="5" a="1"/>
  <c r="AW675" i="5"/>
  <c r="AW676" i="5" a="1"/>
  <c r="AW676" i="5"/>
  <c r="AW677" i="5" a="1"/>
  <c r="AW677" i="5"/>
  <c r="AW678" i="5" a="1"/>
  <c r="AW678" i="5"/>
  <c r="AW679" i="5" a="1"/>
  <c r="AW679" i="5"/>
  <c r="AW680" i="5" a="1"/>
  <c r="AW680" i="5"/>
  <c r="AW681" i="5" a="1"/>
  <c r="AW681" i="5"/>
  <c r="AW682" i="5" a="1"/>
  <c r="AW682" i="5"/>
  <c r="AW683" i="5" a="1"/>
  <c r="AW683" i="5"/>
  <c r="AW684" i="5" a="1"/>
  <c r="AW684" i="5"/>
  <c r="AW685" i="5" a="1"/>
  <c r="AW685" i="5"/>
  <c r="AW686" i="5" a="1"/>
  <c r="AW686" i="5"/>
  <c r="AW687" i="5" a="1"/>
  <c r="AW687" i="5"/>
  <c r="AW688" i="5" a="1"/>
  <c r="AW688" i="5"/>
  <c r="AW689" i="5" a="1"/>
  <c r="AW689" i="5"/>
  <c r="AW690" i="5" a="1"/>
  <c r="AW690" i="5"/>
  <c r="AW691" i="5" a="1"/>
  <c r="AW691" i="5"/>
  <c r="AW692" i="5" a="1"/>
  <c r="AW692" i="5"/>
  <c r="AW693" i="5" a="1"/>
  <c r="AW693" i="5"/>
  <c r="AW694" i="5" a="1"/>
  <c r="AW694" i="5"/>
  <c r="AW695" i="5" a="1"/>
  <c r="AW695" i="5"/>
  <c r="AW696" i="5" a="1"/>
  <c r="AW696" i="5"/>
  <c r="AW697" i="5" a="1"/>
  <c r="AW697" i="5"/>
  <c r="AW698" i="5" a="1"/>
  <c r="AW698" i="5"/>
  <c r="AW699" i="5" a="1"/>
  <c r="AW699" i="5"/>
  <c r="AW700" i="5" a="1"/>
  <c r="AW700" i="5"/>
  <c r="AW701" i="5" a="1"/>
  <c r="AW701" i="5"/>
  <c r="AW702" i="5" a="1"/>
  <c r="AW702" i="5"/>
  <c r="AW703" i="5" a="1"/>
  <c r="AW703" i="5"/>
  <c r="AW704" i="5" a="1"/>
  <c r="AW704" i="5"/>
  <c r="AW705" i="5" a="1"/>
  <c r="AW705" i="5"/>
  <c r="AW706" i="5" a="1"/>
  <c r="AW706" i="5"/>
  <c r="AW707" i="5" a="1"/>
  <c r="AW707" i="5"/>
  <c r="AW708" i="5" a="1"/>
  <c r="AW708" i="5"/>
  <c r="AW709" i="5" a="1"/>
  <c r="AW709" i="5"/>
  <c r="AW710" i="5" a="1"/>
  <c r="AW710" i="5"/>
  <c r="AW711" i="5" a="1"/>
  <c r="AW711" i="5"/>
  <c r="AW712" i="5" a="1"/>
  <c r="AW712" i="5"/>
  <c r="AW713" i="5" a="1"/>
  <c r="AW713" i="5"/>
  <c r="AW714" i="5" a="1"/>
  <c r="AW714" i="5"/>
  <c r="AW715" i="5" a="1"/>
  <c r="AW715" i="5"/>
  <c r="AW716" i="5" a="1"/>
  <c r="AW716" i="5"/>
  <c r="AW717" i="5" a="1"/>
  <c r="AW717" i="5"/>
  <c r="AW718" i="5" a="1"/>
  <c r="AW718" i="5"/>
  <c r="AW719" i="5" a="1"/>
  <c r="AW719" i="5"/>
  <c r="AW720" i="5" a="1"/>
  <c r="AW720" i="5"/>
  <c r="AW721" i="5" a="1"/>
  <c r="AW721" i="5"/>
  <c r="AW722" i="5" a="1"/>
  <c r="AW722" i="5"/>
  <c r="AW723" i="5" a="1"/>
  <c r="AW723" i="5"/>
  <c r="AW724" i="5" a="1"/>
  <c r="AW724" i="5"/>
  <c r="AW725" i="5" a="1"/>
  <c r="AW725" i="5"/>
  <c r="AW726" i="5" a="1"/>
  <c r="AW726" i="5"/>
  <c r="AW727" i="5" a="1"/>
  <c r="AW727" i="5"/>
  <c r="AW728" i="5" a="1"/>
  <c r="AW728" i="5"/>
  <c r="AW729" i="5" a="1"/>
  <c r="AW729" i="5"/>
  <c r="AW730" i="5" a="1"/>
  <c r="AW730" i="5"/>
  <c r="AW731" i="5" a="1"/>
  <c r="AW731" i="5"/>
  <c r="AW732" i="5" a="1"/>
  <c r="AW732" i="5"/>
  <c r="AW733" i="5" a="1"/>
  <c r="AW733" i="5"/>
  <c r="AW734" i="5" a="1"/>
  <c r="AW734" i="5"/>
  <c r="AW735" i="5" a="1"/>
  <c r="AW735" i="5"/>
  <c r="AW736" i="5" a="1"/>
  <c r="AW736" i="5"/>
  <c r="AW737" i="5" a="1"/>
  <c r="AW737" i="5"/>
  <c r="AW738" i="5" a="1"/>
  <c r="AW738" i="5"/>
  <c r="AW739" i="5" a="1"/>
  <c r="AW739" i="5"/>
  <c r="AW740" i="5" a="1"/>
  <c r="AW740" i="5"/>
  <c r="AW741" i="5" a="1"/>
  <c r="AW741" i="5"/>
  <c r="AW742" i="5" a="1"/>
  <c r="AW742" i="5"/>
  <c r="AW743" i="5" a="1"/>
  <c r="AW743" i="5"/>
  <c r="AW744" i="5" a="1"/>
  <c r="AW744" i="5"/>
  <c r="AW745" i="5" a="1"/>
  <c r="AW745" i="5"/>
  <c r="AW746" i="5" a="1"/>
  <c r="AW746" i="5"/>
  <c r="AW747" i="5" a="1"/>
  <c r="AW747" i="5"/>
  <c r="AW748" i="5" a="1"/>
  <c r="AW748" i="5"/>
  <c r="AW749" i="5" a="1"/>
  <c r="AW749" i="5"/>
  <c r="AW750" i="5" a="1"/>
  <c r="AW750" i="5"/>
  <c r="AW751" i="5" a="1"/>
  <c r="AW751" i="5"/>
  <c r="AW752" i="5" a="1"/>
  <c r="AW752" i="5"/>
  <c r="AW753" i="5" a="1"/>
  <c r="AW753" i="5"/>
  <c r="AW754" i="5" a="1"/>
  <c r="AW754" i="5"/>
  <c r="AW755" i="5" a="1"/>
  <c r="AW755" i="5"/>
  <c r="AW756" i="5" a="1"/>
  <c r="AW756" i="5"/>
  <c r="AW757" i="5" a="1"/>
  <c r="AW757" i="5"/>
  <c r="AW758" i="5" a="1"/>
  <c r="AW758" i="5"/>
  <c r="AW759" i="5" a="1"/>
  <c r="AW759" i="5"/>
  <c r="AW760" i="5" a="1"/>
  <c r="AW760" i="5"/>
  <c r="AW761" i="5" a="1"/>
  <c r="AW761" i="5"/>
  <c r="AW762" i="5" a="1"/>
  <c r="AW762" i="5"/>
  <c r="AW763" i="5" a="1"/>
  <c r="AW763" i="5"/>
  <c r="AW764" i="5" a="1"/>
  <c r="AW764" i="5"/>
  <c r="AW765" i="5" a="1"/>
  <c r="AW765" i="5"/>
  <c r="AW766" i="5" a="1"/>
  <c r="AW766" i="5"/>
  <c r="AW767" i="5" a="1"/>
  <c r="AW767" i="5"/>
  <c r="AW768" i="5" a="1"/>
  <c r="AW768" i="5"/>
  <c r="AW769" i="5" a="1"/>
  <c r="AW769" i="5"/>
  <c r="AW770" i="5" a="1"/>
  <c r="AW770" i="5"/>
  <c r="AW771" i="5" a="1"/>
  <c r="AW771" i="5"/>
  <c r="AW772" i="5" a="1"/>
  <c r="AW772" i="5"/>
  <c r="AW773" i="5" a="1"/>
  <c r="AW773" i="5"/>
  <c r="AW774" i="5" a="1"/>
  <c r="AW774" i="5"/>
  <c r="AW775" i="5" a="1"/>
  <c r="AW775" i="5"/>
  <c r="AW776" i="5" a="1"/>
  <c r="AW776" i="5"/>
  <c r="AW777" i="5" a="1"/>
  <c r="AW777" i="5"/>
  <c r="AW778" i="5" a="1"/>
  <c r="AW778" i="5"/>
  <c r="AW779" i="5" a="1"/>
  <c r="AW779" i="5"/>
  <c r="AW780" i="5" a="1"/>
  <c r="AW780" i="5"/>
  <c r="AW781" i="5" a="1"/>
  <c r="AW781" i="5"/>
  <c r="AW782" i="5" a="1"/>
  <c r="AW782" i="5"/>
  <c r="AW783" i="5" a="1"/>
  <c r="AW783" i="5"/>
  <c r="AW784" i="5" a="1"/>
  <c r="AW784" i="5"/>
  <c r="AW785" i="5" a="1"/>
  <c r="AW785" i="5"/>
  <c r="AW786" i="5" a="1"/>
  <c r="AW786" i="5"/>
  <c r="AW787" i="5" a="1"/>
  <c r="AW787" i="5"/>
  <c r="AW788" i="5" a="1"/>
  <c r="AW788" i="5"/>
  <c r="AW789" i="5" a="1"/>
  <c r="AW789" i="5"/>
  <c r="AW790" i="5" a="1"/>
  <c r="AW790" i="5"/>
  <c r="AW791" i="5" a="1"/>
  <c r="AW791" i="5"/>
  <c r="AW792" i="5" a="1"/>
  <c r="AW792" i="5"/>
  <c r="AW793" i="5" a="1"/>
  <c r="AW793" i="5"/>
  <c r="AW794" i="5" a="1"/>
  <c r="AW794" i="5"/>
  <c r="AW795" i="5" a="1"/>
  <c r="AW795" i="5"/>
  <c r="AW796" i="5" a="1"/>
  <c r="AW796" i="5"/>
  <c r="AW797" i="5" a="1"/>
  <c r="AW797" i="5"/>
  <c r="AW798" i="5" a="1"/>
  <c r="AW798" i="5"/>
  <c r="AW799" i="5" a="1"/>
  <c r="AW799" i="5"/>
  <c r="AW800" i="5" a="1"/>
  <c r="AW800" i="5"/>
  <c r="AW801" i="5" a="1"/>
  <c r="AW801" i="5"/>
  <c r="AW802" i="5" a="1"/>
  <c r="AW802" i="5"/>
  <c r="AW803" i="5" a="1"/>
  <c r="AW803" i="5"/>
  <c r="AW804" i="5" a="1"/>
  <c r="AW804" i="5"/>
  <c r="AW805" i="5" a="1"/>
  <c r="AW805" i="5"/>
  <c r="AW806" i="5" a="1"/>
  <c r="AW806" i="5"/>
  <c r="AW807" i="5" a="1"/>
  <c r="AW807" i="5"/>
  <c r="AW808" i="5" a="1"/>
  <c r="AW808" i="5"/>
  <c r="AW809" i="5" a="1"/>
  <c r="AW809" i="5"/>
  <c r="AW810" i="5" a="1"/>
  <c r="AW810" i="5"/>
  <c r="AW811" i="5" a="1"/>
  <c r="AW811" i="5"/>
  <c r="AW812" i="5" a="1"/>
  <c r="AW812" i="5"/>
  <c r="AW813" i="5" a="1"/>
  <c r="AW813" i="5"/>
  <c r="AW814" i="5" a="1"/>
  <c r="AW814" i="5"/>
  <c r="AW815" i="5" a="1"/>
  <c r="AW815" i="5"/>
  <c r="AW816" i="5" a="1"/>
  <c r="AW816" i="5"/>
  <c r="AW817" i="5" a="1"/>
  <c r="AW817" i="5"/>
  <c r="AW818" i="5" a="1"/>
  <c r="AW818" i="5"/>
  <c r="AW819" i="5" a="1"/>
  <c r="AW819" i="5"/>
  <c r="AW820" i="5" a="1"/>
  <c r="AW820" i="5"/>
  <c r="AW821" i="5" a="1"/>
  <c r="AW821" i="5"/>
  <c r="AW822" i="5" a="1"/>
  <c r="AW822" i="5"/>
  <c r="AW823" i="5" a="1"/>
  <c r="AW823" i="5"/>
  <c r="AW824" i="5" a="1"/>
  <c r="AW824" i="5"/>
  <c r="AW825" i="5" a="1"/>
  <c r="AW825" i="5"/>
  <c r="AW826" i="5" a="1"/>
  <c r="AW826" i="5"/>
  <c r="AW827" i="5" a="1"/>
  <c r="AW827" i="5"/>
  <c r="AW828" i="5" a="1"/>
  <c r="AW828" i="5"/>
  <c r="AW829" i="5" a="1"/>
  <c r="AW829" i="5"/>
  <c r="AW830" i="5" a="1"/>
  <c r="AW830" i="5"/>
  <c r="AW831" i="5" a="1"/>
  <c r="AW831" i="5"/>
  <c r="AW832" i="5" a="1"/>
  <c r="AW832" i="5"/>
  <c r="AW833" i="5" a="1"/>
  <c r="AW833" i="5"/>
  <c r="AW834" i="5" a="1"/>
  <c r="AW834" i="5"/>
  <c r="AW835" i="5" a="1"/>
  <c r="AW835" i="5"/>
  <c r="AW836" i="5" a="1"/>
  <c r="AW836" i="5"/>
  <c r="AW837" i="5" a="1"/>
  <c r="AW837" i="5"/>
  <c r="AW838" i="5" a="1"/>
  <c r="AW838" i="5"/>
  <c r="AW839" i="5" a="1"/>
  <c r="AW839" i="5"/>
  <c r="AW840" i="5" a="1"/>
  <c r="AW840" i="5"/>
  <c r="AW841" i="5" a="1"/>
  <c r="AW841" i="5"/>
  <c r="AW842" i="5" a="1"/>
  <c r="AW842" i="5"/>
  <c r="AW843" i="5" a="1"/>
  <c r="AW843" i="5"/>
  <c r="AW844" i="5" a="1"/>
  <c r="AW844" i="5"/>
  <c r="AW845" i="5" a="1"/>
  <c r="AW845" i="5"/>
  <c r="AW846" i="5" a="1"/>
  <c r="AW846" i="5"/>
  <c r="AW847" i="5" a="1"/>
  <c r="AW847" i="5"/>
  <c r="AW848" i="5" a="1"/>
  <c r="AW848" i="5"/>
  <c r="AW849" i="5" a="1"/>
  <c r="AW849" i="5"/>
  <c r="AW850" i="5" a="1"/>
  <c r="AW850" i="5"/>
  <c r="AW851" i="5" a="1"/>
  <c r="AW851" i="5"/>
  <c r="AW852" i="5" a="1"/>
  <c r="AW852" i="5"/>
  <c r="AW853" i="5" a="1"/>
  <c r="AW853" i="5"/>
  <c r="AW854" i="5" a="1"/>
  <c r="AW854" i="5"/>
  <c r="AW855" i="5" a="1"/>
  <c r="AW855" i="5"/>
  <c r="AW856" i="5" a="1"/>
  <c r="AW856" i="5"/>
  <c r="AW857" i="5" a="1"/>
  <c r="AW857" i="5"/>
  <c r="AW858" i="5" a="1"/>
  <c r="AW858" i="5"/>
  <c r="AW859" i="5" a="1"/>
  <c r="AW859" i="5"/>
  <c r="AW860" i="5" a="1"/>
  <c r="AW860" i="5"/>
  <c r="AW861" i="5" a="1"/>
  <c r="AW861" i="5"/>
  <c r="AW862" i="5" a="1"/>
  <c r="AW862" i="5"/>
  <c r="AW863" i="5" a="1"/>
  <c r="AW863" i="5"/>
  <c r="AW864" i="5" a="1"/>
  <c r="AW864" i="5"/>
  <c r="AW865" i="5" a="1"/>
  <c r="AW865" i="5"/>
  <c r="AW866" i="5" a="1"/>
  <c r="AW866" i="5"/>
  <c r="AW867" i="5" a="1"/>
  <c r="AW867" i="5"/>
  <c r="AW868" i="5" a="1"/>
  <c r="AW868" i="5"/>
  <c r="AW869" i="5" a="1"/>
  <c r="AW869" i="5"/>
  <c r="AW870" i="5" a="1"/>
  <c r="AW870" i="5"/>
  <c r="AW871" i="5" a="1"/>
  <c r="AW871" i="5"/>
  <c r="AW872" i="5" a="1"/>
  <c r="AW872" i="5"/>
  <c r="AW873" i="5" a="1"/>
  <c r="AW873" i="5"/>
  <c r="AW874" i="5" a="1"/>
  <c r="AW874" i="5"/>
  <c r="AW875" i="5" a="1"/>
  <c r="AW875" i="5"/>
  <c r="AW876" i="5" a="1"/>
  <c r="AW876" i="5"/>
  <c r="AW877" i="5" a="1"/>
  <c r="AW877" i="5"/>
  <c r="AW878" i="5" a="1"/>
  <c r="AW878" i="5"/>
  <c r="AW879" i="5" a="1"/>
  <c r="AW879" i="5"/>
  <c r="AW880" i="5" a="1"/>
  <c r="AW880" i="5"/>
  <c r="AW881" i="5" a="1"/>
  <c r="AW881" i="5"/>
  <c r="AW882" i="5" a="1"/>
  <c r="AW882" i="5"/>
  <c r="AW883" i="5" a="1"/>
  <c r="AW883" i="5"/>
  <c r="AW884" i="5" a="1"/>
  <c r="AW884" i="5"/>
  <c r="AW885" i="5" a="1"/>
  <c r="AW885" i="5"/>
  <c r="AW886" i="5" a="1"/>
  <c r="AW886" i="5"/>
  <c r="AW887" i="5" a="1"/>
  <c r="AW887" i="5"/>
  <c r="AW888" i="5" a="1"/>
  <c r="AW888" i="5"/>
  <c r="AW889" i="5" a="1"/>
  <c r="AW889" i="5"/>
  <c r="AW890" i="5" a="1"/>
  <c r="AW890" i="5"/>
  <c r="AW891" i="5" a="1"/>
  <c r="AW891" i="5"/>
  <c r="AW892" i="5" a="1"/>
  <c r="AW892" i="5"/>
  <c r="AW893" i="5" a="1"/>
  <c r="AW893" i="5"/>
  <c r="AW894" i="5" a="1"/>
  <c r="AW894" i="5"/>
  <c r="AW895" i="5" a="1"/>
  <c r="AW895" i="5"/>
  <c r="AW896" i="5" a="1"/>
  <c r="AW896" i="5"/>
  <c r="AW897" i="5" a="1"/>
  <c r="AW897" i="5"/>
  <c r="AW898" i="5" a="1"/>
  <c r="AW898" i="5"/>
  <c r="AW899" i="5" a="1"/>
  <c r="AW899" i="5"/>
  <c r="AW900" i="5" a="1"/>
  <c r="AW900" i="5"/>
  <c r="AW901" i="5" a="1"/>
  <c r="AW901" i="5"/>
  <c r="AW902" i="5" a="1"/>
  <c r="AW902" i="5"/>
  <c r="AW903" i="5" a="1"/>
  <c r="AW903" i="5"/>
  <c r="AW904" i="5" a="1"/>
  <c r="AW904" i="5"/>
  <c r="AW905" i="5" a="1"/>
  <c r="AW905" i="5"/>
  <c r="AW906" i="5" a="1"/>
  <c r="AW906" i="5"/>
  <c r="AW907" i="5" a="1"/>
  <c r="AW907" i="5"/>
  <c r="AW908" i="5" a="1"/>
  <c r="AW908" i="5"/>
  <c r="AW909" i="5" a="1"/>
  <c r="AW909" i="5"/>
  <c r="AW910" i="5" a="1"/>
  <c r="AW910" i="5"/>
  <c r="AW911" i="5" a="1"/>
  <c r="AW911" i="5"/>
  <c r="AW912" i="5" a="1"/>
  <c r="AW912" i="5"/>
  <c r="AW913" i="5" a="1"/>
  <c r="AW913" i="5"/>
  <c r="AW914" i="5" a="1"/>
  <c r="AW914" i="5"/>
  <c r="AW915" i="5" a="1"/>
  <c r="AW915" i="5"/>
  <c r="AW916" i="5" a="1"/>
  <c r="AW916" i="5"/>
  <c r="AW917" i="5" a="1"/>
  <c r="AW917" i="5"/>
  <c r="AW918" i="5" a="1"/>
  <c r="AW918" i="5"/>
  <c r="AW919" i="5" a="1"/>
  <c r="AW919" i="5"/>
  <c r="AW920" i="5" a="1"/>
  <c r="AW920" i="5"/>
  <c r="AW921" i="5" a="1"/>
  <c r="AW921" i="5"/>
  <c r="AW922" i="5" a="1"/>
  <c r="AW922" i="5"/>
  <c r="AW923" i="5" a="1"/>
  <c r="AW923" i="5"/>
  <c r="AW924" i="5" a="1"/>
  <c r="AW924" i="5"/>
  <c r="AW925" i="5" a="1"/>
  <c r="AW925" i="5"/>
  <c r="AW926" i="5" a="1"/>
  <c r="AW926" i="5"/>
  <c r="AW927" i="5" a="1"/>
  <c r="AW927" i="5"/>
  <c r="AW928" i="5" a="1"/>
  <c r="AW928" i="5"/>
  <c r="AW929" i="5" a="1"/>
  <c r="AW929" i="5"/>
  <c r="AW930" i="5" a="1"/>
  <c r="AW930" i="5"/>
  <c r="AW931" i="5" a="1"/>
  <c r="AW931" i="5"/>
  <c r="AW932" i="5" a="1"/>
  <c r="AW932" i="5"/>
  <c r="AW933" i="5" a="1"/>
  <c r="AW933" i="5"/>
  <c r="AW934" i="5" a="1"/>
  <c r="AW934" i="5"/>
  <c r="AW935" i="5" a="1"/>
  <c r="AW935" i="5"/>
  <c r="AW936" i="5" a="1"/>
  <c r="AW936" i="5"/>
  <c r="AW2" i="5" a="1"/>
  <c r="AW2" i="5"/>
  <c r="AV3" i="5" a="1"/>
  <c r="AV3" i="5"/>
  <c r="AV4" i="5" a="1"/>
  <c r="AV4" i="5"/>
  <c r="AV5" i="5" a="1"/>
  <c r="AV5" i="5"/>
  <c r="AV6" i="5" a="1"/>
  <c r="AV6" i="5"/>
  <c r="AV7" i="5" a="1"/>
  <c r="AV7" i="5"/>
  <c r="AV8" i="5" a="1"/>
  <c r="AV8" i="5"/>
  <c r="AV9" i="5" a="1"/>
  <c r="AV9" i="5"/>
  <c r="AV10" i="5" a="1"/>
  <c r="AV10" i="5"/>
  <c r="AV11" i="5" a="1"/>
  <c r="AV11" i="5"/>
  <c r="AV12" i="5" a="1"/>
  <c r="AV12" i="5"/>
  <c r="AV13" i="5" a="1"/>
  <c r="AV13" i="5"/>
  <c r="AV14" i="5" a="1"/>
  <c r="AV14" i="5"/>
  <c r="AV15" i="5" a="1"/>
  <c r="AV15" i="5"/>
  <c r="AV16" i="5" a="1"/>
  <c r="AV16" i="5"/>
  <c r="AV17" i="5" a="1"/>
  <c r="AV17" i="5"/>
  <c r="AV18" i="5" a="1"/>
  <c r="AV18" i="5"/>
  <c r="AV19" i="5" a="1"/>
  <c r="AV19" i="5"/>
  <c r="AV20" i="5" a="1"/>
  <c r="AV20" i="5"/>
  <c r="AV21" i="5" a="1"/>
  <c r="AV21" i="5"/>
  <c r="AV22" i="5" a="1"/>
  <c r="AV22" i="5"/>
  <c r="AV23" i="5" a="1"/>
  <c r="AV23" i="5"/>
  <c r="AV24" i="5" a="1"/>
  <c r="AV24" i="5"/>
  <c r="AV25" i="5" a="1"/>
  <c r="AV25" i="5"/>
  <c r="AV26" i="5" a="1"/>
  <c r="AV26" i="5"/>
  <c r="AV27" i="5" a="1"/>
  <c r="AV27" i="5"/>
  <c r="AV28" i="5" a="1"/>
  <c r="AV28" i="5"/>
  <c r="AV29" i="5" a="1"/>
  <c r="AV29" i="5"/>
  <c r="AV30" i="5" a="1"/>
  <c r="AV30" i="5"/>
  <c r="AV31" i="5" a="1"/>
  <c r="AV31" i="5"/>
  <c r="AV32" i="5" a="1"/>
  <c r="AV32" i="5"/>
  <c r="AV33" i="5" a="1"/>
  <c r="AV33" i="5"/>
  <c r="AV34" i="5" a="1"/>
  <c r="AV34" i="5"/>
  <c r="AV35" i="5" a="1"/>
  <c r="AV35" i="5"/>
  <c r="AV36" i="5" a="1"/>
  <c r="AV36" i="5"/>
  <c r="AV37" i="5" a="1"/>
  <c r="AV37" i="5"/>
  <c r="AV38" i="5" a="1"/>
  <c r="AV38" i="5"/>
  <c r="AV39" i="5" a="1"/>
  <c r="AV39" i="5"/>
  <c r="AV40" i="5" a="1"/>
  <c r="AV40" i="5"/>
  <c r="AV41" i="5" a="1"/>
  <c r="AV41" i="5"/>
  <c r="AV42" i="5" a="1"/>
  <c r="AV42" i="5"/>
  <c r="AV43" i="5" a="1"/>
  <c r="AV43" i="5"/>
  <c r="AV44" i="5" a="1"/>
  <c r="AV44" i="5"/>
  <c r="AV45" i="5" a="1"/>
  <c r="AV45" i="5"/>
  <c r="AV46" i="5" a="1"/>
  <c r="AV46" i="5"/>
  <c r="AV47" i="5" a="1"/>
  <c r="AV47" i="5"/>
  <c r="AV48" i="5" a="1"/>
  <c r="AV48" i="5"/>
  <c r="AV49" i="5" a="1"/>
  <c r="AV49" i="5"/>
  <c r="AV50" i="5" a="1"/>
  <c r="AV50" i="5"/>
  <c r="AV51" i="5" a="1"/>
  <c r="AV51" i="5"/>
  <c r="AV52" i="5" a="1"/>
  <c r="AV52" i="5"/>
  <c r="AV53" i="5" a="1"/>
  <c r="AV53" i="5"/>
  <c r="AV54" i="5" a="1"/>
  <c r="AV54" i="5"/>
  <c r="AV55" i="5" a="1"/>
  <c r="AV55" i="5"/>
  <c r="AV56" i="5" a="1"/>
  <c r="AV56" i="5"/>
  <c r="AV57" i="5" a="1"/>
  <c r="AV57" i="5"/>
  <c r="AV58" i="5" a="1"/>
  <c r="AV58" i="5"/>
  <c r="AV59" i="5" a="1"/>
  <c r="AV59" i="5"/>
  <c r="AV60" i="5" a="1"/>
  <c r="AV60" i="5"/>
  <c r="AV61" i="5" a="1"/>
  <c r="AV61" i="5"/>
  <c r="AV62" i="5" a="1"/>
  <c r="AV62" i="5"/>
  <c r="AV63" i="5" a="1"/>
  <c r="AV63" i="5"/>
  <c r="AV64" i="5" a="1"/>
  <c r="AV64" i="5"/>
  <c r="AV65" i="5" a="1"/>
  <c r="AV65" i="5"/>
  <c r="AV66" i="5" a="1"/>
  <c r="AV66" i="5"/>
  <c r="AV67" i="5" a="1"/>
  <c r="AV67" i="5"/>
  <c r="AV68" i="5" a="1"/>
  <c r="AV68" i="5"/>
  <c r="AV69" i="5" a="1"/>
  <c r="AV69" i="5"/>
  <c r="AV70" i="5" a="1"/>
  <c r="AV70" i="5"/>
  <c r="AV71" i="5" a="1"/>
  <c r="AV71" i="5"/>
  <c r="AV72" i="5" a="1"/>
  <c r="AV72" i="5"/>
  <c r="AV73" i="5" a="1"/>
  <c r="AV73" i="5"/>
  <c r="AV74" i="5" a="1"/>
  <c r="AV74" i="5"/>
  <c r="AV75" i="5" a="1"/>
  <c r="AV75" i="5"/>
  <c r="AV76" i="5" a="1"/>
  <c r="AV76" i="5"/>
  <c r="AV77" i="5" a="1"/>
  <c r="AV77" i="5"/>
  <c r="AV78" i="5" a="1"/>
  <c r="AV78" i="5"/>
  <c r="AV79" i="5" a="1"/>
  <c r="AV79" i="5"/>
  <c r="AV80" i="5" a="1"/>
  <c r="AV80" i="5"/>
  <c r="AV81" i="5" a="1"/>
  <c r="AV81" i="5"/>
  <c r="AV82" i="5" a="1"/>
  <c r="AV82" i="5"/>
  <c r="AV83" i="5" a="1"/>
  <c r="AV83" i="5"/>
  <c r="AV84" i="5" a="1"/>
  <c r="AV84" i="5"/>
  <c r="AV85" i="5" a="1"/>
  <c r="AV85" i="5"/>
  <c r="AV86" i="5" a="1"/>
  <c r="AV86" i="5"/>
  <c r="AV87" i="5" a="1"/>
  <c r="AV87" i="5"/>
  <c r="AV88" i="5" a="1"/>
  <c r="AV88" i="5"/>
  <c r="AV89" i="5" a="1"/>
  <c r="AV89" i="5"/>
  <c r="AV90" i="5" a="1"/>
  <c r="AV90" i="5"/>
  <c r="AV91" i="5" a="1"/>
  <c r="AV91" i="5"/>
  <c r="AV92" i="5" a="1"/>
  <c r="AV92" i="5"/>
  <c r="AV93" i="5" a="1"/>
  <c r="AV93" i="5"/>
  <c r="AV94" i="5" a="1"/>
  <c r="AV94" i="5"/>
  <c r="AV95" i="5" a="1"/>
  <c r="AV95" i="5"/>
  <c r="AV96" i="5" a="1"/>
  <c r="AV96" i="5"/>
  <c r="AV97" i="5" a="1"/>
  <c r="AV97" i="5"/>
  <c r="AV98" i="5" a="1"/>
  <c r="AV98" i="5"/>
  <c r="AV99" i="5" a="1"/>
  <c r="AV99" i="5"/>
  <c r="AV100" i="5" a="1"/>
  <c r="AV100" i="5"/>
  <c r="AV101" i="5" a="1"/>
  <c r="AV101" i="5"/>
  <c r="AV102" i="5" a="1"/>
  <c r="AV102" i="5"/>
  <c r="AV103" i="5" a="1"/>
  <c r="AV103" i="5"/>
  <c r="AV104" i="5" a="1"/>
  <c r="AV104" i="5"/>
  <c r="AV105" i="5" a="1"/>
  <c r="AV105" i="5"/>
  <c r="AV106" i="5" a="1"/>
  <c r="AV106" i="5"/>
  <c r="AV107" i="5" a="1"/>
  <c r="AV107" i="5"/>
  <c r="AV108" i="5" a="1"/>
  <c r="AV108" i="5"/>
  <c r="AV109" i="5" a="1"/>
  <c r="AV109" i="5"/>
  <c r="AV110" i="5" a="1"/>
  <c r="AV110" i="5"/>
  <c r="AV111" i="5" a="1"/>
  <c r="AV111" i="5"/>
  <c r="AV112" i="5" a="1"/>
  <c r="AV112" i="5"/>
  <c r="AV113" i="5" a="1"/>
  <c r="AV113" i="5"/>
  <c r="AV114" i="5" a="1"/>
  <c r="AV114" i="5"/>
  <c r="AV115" i="5" a="1"/>
  <c r="AV115" i="5"/>
  <c r="AV116" i="5" a="1"/>
  <c r="AV116" i="5"/>
  <c r="AV117" i="5" a="1"/>
  <c r="AV117" i="5"/>
  <c r="AV118" i="5" a="1"/>
  <c r="AV118" i="5"/>
  <c r="AV119" i="5" a="1"/>
  <c r="AV119" i="5"/>
  <c r="AV120" i="5" a="1"/>
  <c r="AV120" i="5"/>
  <c r="AV121" i="5" a="1"/>
  <c r="AV121" i="5"/>
  <c r="AV122" i="5" a="1"/>
  <c r="AV122" i="5"/>
  <c r="AV123" i="5" a="1"/>
  <c r="AV123" i="5"/>
  <c r="AV124" i="5" a="1"/>
  <c r="AV124" i="5"/>
  <c r="AV125" i="5" a="1"/>
  <c r="AV125" i="5"/>
  <c r="AV126" i="5" a="1"/>
  <c r="AV126" i="5"/>
  <c r="AV127" i="5" a="1"/>
  <c r="AV127" i="5"/>
  <c r="AV128" i="5" a="1"/>
  <c r="AV128" i="5"/>
  <c r="AV129" i="5" a="1"/>
  <c r="AV129" i="5"/>
  <c r="AV130" i="5" a="1"/>
  <c r="AV130" i="5"/>
  <c r="AV131" i="5" a="1"/>
  <c r="AV131" i="5"/>
  <c r="AV132" i="5" a="1"/>
  <c r="AV132" i="5"/>
  <c r="AV133" i="5" a="1"/>
  <c r="AV133" i="5"/>
  <c r="AV134" i="5" a="1"/>
  <c r="AV134" i="5"/>
  <c r="AV135" i="5" a="1"/>
  <c r="AV135" i="5"/>
  <c r="AV136" i="5" a="1"/>
  <c r="AV136" i="5"/>
  <c r="AV137" i="5" a="1"/>
  <c r="AV137" i="5"/>
  <c r="AV138" i="5" a="1"/>
  <c r="AV138" i="5"/>
  <c r="AV139" i="5" a="1"/>
  <c r="AV139" i="5"/>
  <c r="AV140" i="5" a="1"/>
  <c r="AV140" i="5"/>
  <c r="AV141" i="5" a="1"/>
  <c r="AV141" i="5"/>
  <c r="AV142" i="5" a="1"/>
  <c r="AV142" i="5"/>
  <c r="AV143" i="5" a="1"/>
  <c r="AV143" i="5"/>
  <c r="AV144" i="5" a="1"/>
  <c r="AV144" i="5"/>
  <c r="AV145" i="5" a="1"/>
  <c r="AV145" i="5"/>
  <c r="AV146" i="5" a="1"/>
  <c r="AV146" i="5"/>
  <c r="AV147" i="5" a="1"/>
  <c r="AV147" i="5"/>
  <c r="AV148" i="5" a="1"/>
  <c r="AV148" i="5"/>
  <c r="AV149" i="5" a="1"/>
  <c r="AV149" i="5"/>
  <c r="AV150" i="5" a="1"/>
  <c r="AV150" i="5"/>
  <c r="AV151" i="5" a="1"/>
  <c r="AV151" i="5"/>
  <c r="AV152" i="5" a="1"/>
  <c r="AV152" i="5"/>
  <c r="AV153" i="5" a="1"/>
  <c r="AV153" i="5"/>
  <c r="AV154" i="5" a="1"/>
  <c r="AV154" i="5"/>
  <c r="AV155" i="5" a="1"/>
  <c r="AV155" i="5"/>
  <c r="AV156" i="5" a="1"/>
  <c r="AV156" i="5"/>
  <c r="AV157" i="5" a="1"/>
  <c r="AV157" i="5"/>
  <c r="AV158" i="5" a="1"/>
  <c r="AV158" i="5"/>
  <c r="AV159" i="5" a="1"/>
  <c r="AV159" i="5"/>
  <c r="AV160" i="5" a="1"/>
  <c r="AV160" i="5"/>
  <c r="AV161" i="5" a="1"/>
  <c r="AV161" i="5"/>
  <c r="AV162" i="5" a="1"/>
  <c r="AV162" i="5"/>
  <c r="AV163" i="5" a="1"/>
  <c r="AV163" i="5"/>
  <c r="AV164" i="5" a="1"/>
  <c r="AV164" i="5"/>
  <c r="AV165" i="5" a="1"/>
  <c r="AV165" i="5"/>
  <c r="AV166" i="5" a="1"/>
  <c r="AV166" i="5"/>
  <c r="AV167" i="5" a="1"/>
  <c r="AV167" i="5"/>
  <c r="AV168" i="5" a="1"/>
  <c r="AV168" i="5"/>
  <c r="AV169" i="5" a="1"/>
  <c r="AV169" i="5"/>
  <c r="AV170" i="5" a="1"/>
  <c r="AV170" i="5"/>
  <c r="AV171" i="5" a="1"/>
  <c r="AV171" i="5"/>
  <c r="AV172" i="5" a="1"/>
  <c r="AV172" i="5"/>
  <c r="AV173" i="5" a="1"/>
  <c r="AV173" i="5"/>
  <c r="AV174" i="5" a="1"/>
  <c r="AV174" i="5"/>
  <c r="AV175" i="5" a="1"/>
  <c r="AV175" i="5"/>
  <c r="AV176" i="5" a="1"/>
  <c r="AV176" i="5"/>
  <c r="AV177" i="5" a="1"/>
  <c r="AV177" i="5"/>
  <c r="AV178" i="5" a="1"/>
  <c r="AV178" i="5"/>
  <c r="AV179" i="5" a="1"/>
  <c r="AV179" i="5"/>
  <c r="AV180" i="5" a="1"/>
  <c r="AV180" i="5"/>
  <c r="AV181" i="5" a="1"/>
  <c r="AV181" i="5"/>
  <c r="AV182" i="5" a="1"/>
  <c r="AV182" i="5"/>
  <c r="AV183" i="5" a="1"/>
  <c r="AV183" i="5"/>
  <c r="AV184" i="5" a="1"/>
  <c r="AV184" i="5"/>
  <c r="AV185" i="5" a="1"/>
  <c r="AV185" i="5"/>
  <c r="AV186" i="5" a="1"/>
  <c r="AV186" i="5"/>
  <c r="AV187" i="5" a="1"/>
  <c r="AV187" i="5"/>
  <c r="AV188" i="5" a="1"/>
  <c r="AV188" i="5"/>
  <c r="AV189" i="5" a="1"/>
  <c r="AV189" i="5"/>
  <c r="AV190" i="5" a="1"/>
  <c r="AV190" i="5"/>
  <c r="AV191" i="5" a="1"/>
  <c r="AV191" i="5"/>
  <c r="AV192" i="5" a="1"/>
  <c r="AV192" i="5"/>
  <c r="AV193" i="5" a="1"/>
  <c r="AV193" i="5"/>
  <c r="AV194" i="5" a="1"/>
  <c r="AV194" i="5"/>
  <c r="AV195" i="5" a="1"/>
  <c r="AV195" i="5"/>
  <c r="AV196" i="5" a="1"/>
  <c r="AV196" i="5"/>
  <c r="AV197" i="5" a="1"/>
  <c r="AV197" i="5"/>
  <c r="AV198" i="5" a="1"/>
  <c r="AV198" i="5"/>
  <c r="AV199" i="5" a="1"/>
  <c r="AV199" i="5"/>
  <c r="AV200" i="5" a="1"/>
  <c r="AV200" i="5"/>
  <c r="AV201" i="5" a="1"/>
  <c r="AV201" i="5"/>
  <c r="AV202" i="5" a="1"/>
  <c r="AV202" i="5"/>
  <c r="AV203" i="5" a="1"/>
  <c r="AV203" i="5"/>
  <c r="AV204" i="5" a="1"/>
  <c r="AV204" i="5"/>
  <c r="AV205" i="5" a="1"/>
  <c r="AV205" i="5"/>
  <c r="AV206" i="5" a="1"/>
  <c r="AV206" i="5"/>
  <c r="AV207" i="5" a="1"/>
  <c r="AV207" i="5"/>
  <c r="AV208" i="5" a="1"/>
  <c r="AV208" i="5"/>
  <c r="AV209" i="5" a="1"/>
  <c r="AV209" i="5"/>
  <c r="AV210" i="5" a="1"/>
  <c r="AV210" i="5"/>
  <c r="AV211" i="5" a="1"/>
  <c r="AV211" i="5"/>
  <c r="AV212" i="5" a="1"/>
  <c r="AV212" i="5"/>
  <c r="AV213" i="5" a="1"/>
  <c r="AV213" i="5"/>
  <c r="AV214" i="5" a="1"/>
  <c r="AV214" i="5"/>
  <c r="AV215" i="5" a="1"/>
  <c r="AV215" i="5"/>
  <c r="AV216" i="5" a="1"/>
  <c r="AV216" i="5"/>
  <c r="AV217" i="5" a="1"/>
  <c r="AV217" i="5"/>
  <c r="AV218" i="5" a="1"/>
  <c r="AV218" i="5"/>
  <c r="AV219" i="5" a="1"/>
  <c r="AV219" i="5"/>
  <c r="AV220" i="5" a="1"/>
  <c r="AV220" i="5"/>
  <c r="AV221" i="5" a="1"/>
  <c r="AV221" i="5"/>
  <c r="AV222" i="5" a="1"/>
  <c r="AV222" i="5"/>
  <c r="AV223" i="5" a="1"/>
  <c r="AV223" i="5"/>
  <c r="AV224" i="5" a="1"/>
  <c r="AV224" i="5"/>
  <c r="AV225" i="5" a="1"/>
  <c r="AV225" i="5"/>
  <c r="AV226" i="5" a="1"/>
  <c r="AV226" i="5"/>
  <c r="AV227" i="5" a="1"/>
  <c r="AV227" i="5"/>
  <c r="AV228" i="5" a="1"/>
  <c r="AV228" i="5"/>
  <c r="AV229" i="5" a="1"/>
  <c r="AV229" i="5"/>
  <c r="AV230" i="5" a="1"/>
  <c r="AV230" i="5"/>
  <c r="AV231" i="5" a="1"/>
  <c r="AV231" i="5"/>
  <c r="AV232" i="5" a="1"/>
  <c r="AV232" i="5"/>
  <c r="AV233" i="5" a="1"/>
  <c r="AV233" i="5"/>
  <c r="AV234" i="5" a="1"/>
  <c r="AV234" i="5"/>
  <c r="AV235" i="5" a="1"/>
  <c r="AV235" i="5"/>
  <c r="AV236" i="5" a="1"/>
  <c r="AV236" i="5"/>
  <c r="AV237" i="5" a="1"/>
  <c r="AV237" i="5"/>
  <c r="AV238" i="5" a="1"/>
  <c r="AV238" i="5"/>
  <c r="AV239" i="5" a="1"/>
  <c r="AV239" i="5"/>
  <c r="AV240" i="5" a="1"/>
  <c r="AV240" i="5"/>
  <c r="AV241" i="5" a="1"/>
  <c r="AV241" i="5"/>
  <c r="AV242" i="5" a="1"/>
  <c r="AV242" i="5"/>
  <c r="AV243" i="5" a="1"/>
  <c r="AV243" i="5"/>
  <c r="AV244" i="5" a="1"/>
  <c r="AV244" i="5"/>
  <c r="AV245" i="5" a="1"/>
  <c r="AV245" i="5"/>
  <c r="AV246" i="5" a="1"/>
  <c r="AV246" i="5"/>
  <c r="AV247" i="5" a="1"/>
  <c r="AV247" i="5"/>
  <c r="AV248" i="5" a="1"/>
  <c r="AV248" i="5"/>
  <c r="AV249" i="5" a="1"/>
  <c r="AV249" i="5"/>
  <c r="AV250" i="5" a="1"/>
  <c r="AV250" i="5"/>
  <c r="AV251" i="5" a="1"/>
  <c r="AV251" i="5"/>
  <c r="AV252" i="5" a="1"/>
  <c r="AV252" i="5"/>
  <c r="AV253" i="5" a="1"/>
  <c r="AV253" i="5"/>
  <c r="AV254" i="5" a="1"/>
  <c r="AV254" i="5"/>
  <c r="AV255" i="5" a="1"/>
  <c r="AV255" i="5"/>
  <c r="AV256" i="5" a="1"/>
  <c r="AV256" i="5"/>
  <c r="AV257" i="5" a="1"/>
  <c r="AV257" i="5"/>
  <c r="AV258" i="5" a="1"/>
  <c r="AV258" i="5"/>
  <c r="AV259" i="5" a="1"/>
  <c r="AV259" i="5"/>
  <c r="AV260" i="5" a="1"/>
  <c r="AV260" i="5"/>
  <c r="AV261" i="5" a="1"/>
  <c r="AV261" i="5"/>
  <c r="AV262" i="5" a="1"/>
  <c r="AV262" i="5"/>
  <c r="AV263" i="5" a="1"/>
  <c r="AV263" i="5"/>
  <c r="AV264" i="5" a="1"/>
  <c r="AV264" i="5"/>
  <c r="AV265" i="5" a="1"/>
  <c r="AV265" i="5"/>
  <c r="AV266" i="5" a="1"/>
  <c r="AV266" i="5"/>
  <c r="AV267" i="5" a="1"/>
  <c r="AV267" i="5"/>
  <c r="AV268" i="5" a="1"/>
  <c r="AV268" i="5"/>
  <c r="AV269" i="5" a="1"/>
  <c r="AV269" i="5"/>
  <c r="AV270" i="5" a="1"/>
  <c r="AV270" i="5"/>
  <c r="AV271" i="5" a="1"/>
  <c r="AV271" i="5"/>
  <c r="AV272" i="5" a="1"/>
  <c r="AV272" i="5"/>
  <c r="AV273" i="5" a="1"/>
  <c r="AV273" i="5"/>
  <c r="AV274" i="5" a="1"/>
  <c r="AV274" i="5"/>
  <c r="AV275" i="5" a="1"/>
  <c r="AV275" i="5"/>
  <c r="AV276" i="5" a="1"/>
  <c r="AV276" i="5"/>
  <c r="AV277" i="5" a="1"/>
  <c r="AV277" i="5"/>
  <c r="AV278" i="5" a="1"/>
  <c r="AV278" i="5"/>
  <c r="AV279" i="5" a="1"/>
  <c r="AV279" i="5"/>
  <c r="AV280" i="5" a="1"/>
  <c r="AV280" i="5"/>
  <c r="AV281" i="5" a="1"/>
  <c r="AV281" i="5"/>
  <c r="AV282" i="5" a="1"/>
  <c r="AV282" i="5"/>
  <c r="AV283" i="5" a="1"/>
  <c r="AV283" i="5"/>
  <c r="AV284" i="5" a="1"/>
  <c r="AV284" i="5"/>
  <c r="AV285" i="5" a="1"/>
  <c r="AV285" i="5"/>
  <c r="AV286" i="5" a="1"/>
  <c r="AV286" i="5"/>
  <c r="AV287" i="5" a="1"/>
  <c r="AV287" i="5"/>
  <c r="AV288" i="5" a="1"/>
  <c r="AV288" i="5"/>
  <c r="AV289" i="5" a="1"/>
  <c r="AV289" i="5"/>
  <c r="AV290" i="5" a="1"/>
  <c r="AV290" i="5"/>
  <c r="AV291" i="5" a="1"/>
  <c r="AV291" i="5"/>
  <c r="AV292" i="5" a="1"/>
  <c r="AV292" i="5"/>
  <c r="AV293" i="5" a="1"/>
  <c r="AV293" i="5"/>
  <c r="AV294" i="5" a="1"/>
  <c r="AV294" i="5"/>
  <c r="AV295" i="5" a="1"/>
  <c r="AV295" i="5"/>
  <c r="AV296" i="5" a="1"/>
  <c r="AV296" i="5"/>
  <c r="AV297" i="5" a="1"/>
  <c r="AV297" i="5"/>
  <c r="AV298" i="5" a="1"/>
  <c r="AV298" i="5"/>
  <c r="AV299" i="5" a="1"/>
  <c r="AV299" i="5"/>
  <c r="AV300" i="5" a="1"/>
  <c r="AV300" i="5"/>
  <c r="AV301" i="5" a="1"/>
  <c r="AV301" i="5"/>
  <c r="AV302" i="5" a="1"/>
  <c r="AV302" i="5"/>
  <c r="AV303" i="5" a="1"/>
  <c r="AV303" i="5"/>
  <c r="AV304" i="5" a="1"/>
  <c r="AV304" i="5"/>
  <c r="AV305" i="5" a="1"/>
  <c r="AV305" i="5"/>
  <c r="AV306" i="5" a="1"/>
  <c r="AV306" i="5"/>
  <c r="AV307" i="5" a="1"/>
  <c r="AV307" i="5"/>
  <c r="AV308" i="5" a="1"/>
  <c r="AV308" i="5"/>
  <c r="AV309" i="5" a="1"/>
  <c r="AV309" i="5"/>
  <c r="AV310" i="5" a="1"/>
  <c r="AV310" i="5"/>
  <c r="AV311" i="5" a="1"/>
  <c r="AV311" i="5"/>
  <c r="AV312" i="5" a="1"/>
  <c r="AV312" i="5"/>
  <c r="AV313" i="5" a="1"/>
  <c r="AV313" i="5"/>
  <c r="AV314" i="5" a="1"/>
  <c r="AV314" i="5"/>
  <c r="AV315" i="5" a="1"/>
  <c r="AV315" i="5"/>
  <c r="AV316" i="5" a="1"/>
  <c r="AV316" i="5"/>
  <c r="AV317" i="5" a="1"/>
  <c r="AV317" i="5"/>
  <c r="AV318" i="5" a="1"/>
  <c r="AV318" i="5"/>
  <c r="AV319" i="5" a="1"/>
  <c r="AV319" i="5"/>
  <c r="AV320" i="5" a="1"/>
  <c r="AV320" i="5"/>
  <c r="AV321" i="5" a="1"/>
  <c r="AV321" i="5"/>
  <c r="AV322" i="5" a="1"/>
  <c r="AV322" i="5"/>
  <c r="AV323" i="5" a="1"/>
  <c r="AV323" i="5"/>
  <c r="AV324" i="5" a="1"/>
  <c r="AV324" i="5"/>
  <c r="AV325" i="5" a="1"/>
  <c r="AV325" i="5"/>
  <c r="AV326" i="5" a="1"/>
  <c r="AV326" i="5"/>
  <c r="AV327" i="5" a="1"/>
  <c r="AV327" i="5"/>
  <c r="AV328" i="5" a="1"/>
  <c r="AV328" i="5"/>
  <c r="AV329" i="5" a="1"/>
  <c r="AV329" i="5"/>
  <c r="AV330" i="5" a="1"/>
  <c r="AV330" i="5"/>
  <c r="AV331" i="5" a="1"/>
  <c r="AV331" i="5"/>
  <c r="AV332" i="5" a="1"/>
  <c r="AV332" i="5"/>
  <c r="AV333" i="5" a="1"/>
  <c r="AV333" i="5"/>
  <c r="AV334" i="5" a="1"/>
  <c r="AV334" i="5"/>
  <c r="AV335" i="5" a="1"/>
  <c r="AV335" i="5"/>
  <c r="AV336" i="5" a="1"/>
  <c r="AV336" i="5"/>
  <c r="AV337" i="5" a="1"/>
  <c r="AV337" i="5"/>
  <c r="AV338" i="5" a="1"/>
  <c r="AV338" i="5"/>
  <c r="AV339" i="5" a="1"/>
  <c r="AV339" i="5"/>
  <c r="AV340" i="5" a="1"/>
  <c r="AV340" i="5"/>
  <c r="AV341" i="5" a="1"/>
  <c r="AV341" i="5"/>
  <c r="AV342" i="5" a="1"/>
  <c r="AV342" i="5"/>
  <c r="AV343" i="5" a="1"/>
  <c r="AV343" i="5"/>
  <c r="AV344" i="5" a="1"/>
  <c r="AV344" i="5"/>
  <c r="AV345" i="5" a="1"/>
  <c r="AV345" i="5"/>
  <c r="AV346" i="5" a="1"/>
  <c r="AV346" i="5"/>
  <c r="AV347" i="5" a="1"/>
  <c r="AV347" i="5"/>
  <c r="AV348" i="5" a="1"/>
  <c r="AV348" i="5"/>
  <c r="AV349" i="5" a="1"/>
  <c r="AV349" i="5"/>
  <c r="AV350" i="5" a="1"/>
  <c r="AV350" i="5"/>
  <c r="AV351" i="5" a="1"/>
  <c r="AV351" i="5"/>
  <c r="AV352" i="5" a="1"/>
  <c r="AV352" i="5"/>
  <c r="AV353" i="5" a="1"/>
  <c r="AV353" i="5"/>
  <c r="AV354" i="5" a="1"/>
  <c r="AV354" i="5"/>
  <c r="AV355" i="5" a="1"/>
  <c r="AV355" i="5"/>
  <c r="AV356" i="5" a="1"/>
  <c r="AV356" i="5"/>
  <c r="AV357" i="5" a="1"/>
  <c r="AV357" i="5"/>
  <c r="AV358" i="5" a="1"/>
  <c r="AV358" i="5"/>
  <c r="AV359" i="5" a="1"/>
  <c r="AV359" i="5"/>
  <c r="AV360" i="5" a="1"/>
  <c r="AV360" i="5"/>
  <c r="AV361" i="5" a="1"/>
  <c r="AV361" i="5"/>
  <c r="AV362" i="5" a="1"/>
  <c r="AV362" i="5"/>
  <c r="AV363" i="5" a="1"/>
  <c r="AV363" i="5"/>
  <c r="AV364" i="5" a="1"/>
  <c r="AV364" i="5"/>
  <c r="AV365" i="5" a="1"/>
  <c r="AV365" i="5"/>
  <c r="AV366" i="5" a="1"/>
  <c r="AV366" i="5"/>
  <c r="AV367" i="5" a="1"/>
  <c r="AV367" i="5"/>
  <c r="AV368" i="5" a="1"/>
  <c r="AV368" i="5"/>
  <c r="AV369" i="5" a="1"/>
  <c r="AV369" i="5"/>
  <c r="AV370" i="5" a="1"/>
  <c r="AV370" i="5"/>
  <c r="AV371" i="5" a="1"/>
  <c r="AV371" i="5"/>
  <c r="AV372" i="5" a="1"/>
  <c r="AV372" i="5"/>
  <c r="AV373" i="5" a="1"/>
  <c r="AV373" i="5"/>
  <c r="AV374" i="5" a="1"/>
  <c r="AV374" i="5"/>
  <c r="AV375" i="5" a="1"/>
  <c r="AV375" i="5"/>
  <c r="AV376" i="5" a="1"/>
  <c r="AV376" i="5"/>
  <c r="AV377" i="5" a="1"/>
  <c r="AV377" i="5"/>
  <c r="AV378" i="5" a="1"/>
  <c r="AV378" i="5"/>
  <c r="AV379" i="5" a="1"/>
  <c r="AV379" i="5"/>
  <c r="AV380" i="5" a="1"/>
  <c r="AV380" i="5"/>
  <c r="AV381" i="5" a="1"/>
  <c r="AV381" i="5"/>
  <c r="AV382" i="5" a="1"/>
  <c r="AV382" i="5"/>
  <c r="AV383" i="5" a="1"/>
  <c r="AV383" i="5"/>
  <c r="AV384" i="5" a="1"/>
  <c r="AV384" i="5"/>
  <c r="AV385" i="5" a="1"/>
  <c r="AV385" i="5"/>
  <c r="AV386" i="5" a="1"/>
  <c r="AV386" i="5"/>
  <c r="AV387" i="5" a="1"/>
  <c r="AV387" i="5"/>
  <c r="AV388" i="5" a="1"/>
  <c r="AV388" i="5"/>
  <c r="AV389" i="5" a="1"/>
  <c r="AV389" i="5"/>
  <c r="AV390" i="5" a="1"/>
  <c r="AV390" i="5"/>
  <c r="AV391" i="5" a="1"/>
  <c r="AV391" i="5"/>
  <c r="AV392" i="5" a="1"/>
  <c r="AV392" i="5"/>
  <c r="AV393" i="5" a="1"/>
  <c r="AV393" i="5"/>
  <c r="AV394" i="5" a="1"/>
  <c r="AV394" i="5"/>
  <c r="AV395" i="5" a="1"/>
  <c r="AV395" i="5"/>
  <c r="AV396" i="5" a="1"/>
  <c r="AV396" i="5"/>
  <c r="AV397" i="5" a="1"/>
  <c r="AV397" i="5"/>
  <c r="AV398" i="5" a="1"/>
  <c r="AV398" i="5"/>
  <c r="AV399" i="5" a="1"/>
  <c r="AV399" i="5"/>
  <c r="AV400" i="5" a="1"/>
  <c r="AV400" i="5"/>
  <c r="AV401" i="5" a="1"/>
  <c r="AV401" i="5"/>
  <c r="AV402" i="5" a="1"/>
  <c r="AV402" i="5"/>
  <c r="AV403" i="5" a="1"/>
  <c r="AV403" i="5"/>
  <c r="AV404" i="5" a="1"/>
  <c r="AV404" i="5"/>
  <c r="AV405" i="5" a="1"/>
  <c r="AV405" i="5"/>
  <c r="AV406" i="5" a="1"/>
  <c r="AV406" i="5"/>
  <c r="AV407" i="5" a="1"/>
  <c r="AV407" i="5"/>
  <c r="AV408" i="5" a="1"/>
  <c r="AV408" i="5"/>
  <c r="AV409" i="5" a="1"/>
  <c r="AV409" i="5"/>
  <c r="AV410" i="5" a="1"/>
  <c r="AV410" i="5"/>
  <c r="AV411" i="5" a="1"/>
  <c r="AV411" i="5"/>
  <c r="AV412" i="5" a="1"/>
  <c r="AV412" i="5"/>
  <c r="AV413" i="5" a="1"/>
  <c r="AV413" i="5"/>
  <c r="AV414" i="5" a="1"/>
  <c r="AV414" i="5"/>
  <c r="AV415" i="5" a="1"/>
  <c r="AV415" i="5"/>
  <c r="AV416" i="5" a="1"/>
  <c r="AV416" i="5"/>
  <c r="AV417" i="5" a="1"/>
  <c r="AV417" i="5"/>
  <c r="AV418" i="5" a="1"/>
  <c r="AV418" i="5"/>
  <c r="AV419" i="5" a="1"/>
  <c r="AV419" i="5"/>
  <c r="AV420" i="5" a="1"/>
  <c r="AV420" i="5"/>
  <c r="AV421" i="5" a="1"/>
  <c r="AV421" i="5"/>
  <c r="AV422" i="5" a="1"/>
  <c r="AV422" i="5"/>
  <c r="AV423" i="5" a="1"/>
  <c r="AV423" i="5"/>
  <c r="AV424" i="5" a="1"/>
  <c r="AV424" i="5"/>
  <c r="AV425" i="5" a="1"/>
  <c r="AV425" i="5"/>
  <c r="AV426" i="5" a="1"/>
  <c r="AV426" i="5"/>
  <c r="AV427" i="5" a="1"/>
  <c r="AV427" i="5"/>
  <c r="AV428" i="5" a="1"/>
  <c r="AV428" i="5"/>
  <c r="AV429" i="5" a="1"/>
  <c r="AV429" i="5"/>
  <c r="AV430" i="5" a="1"/>
  <c r="AV430" i="5"/>
  <c r="AV431" i="5" a="1"/>
  <c r="AV431" i="5"/>
  <c r="AV432" i="5" a="1"/>
  <c r="AV432" i="5"/>
  <c r="AV433" i="5" a="1"/>
  <c r="AV433" i="5"/>
  <c r="AV434" i="5" a="1"/>
  <c r="AV434" i="5"/>
  <c r="AV435" i="5" a="1"/>
  <c r="AV435" i="5"/>
  <c r="AV436" i="5" a="1"/>
  <c r="AV436" i="5"/>
  <c r="AV437" i="5" a="1"/>
  <c r="AV437" i="5"/>
  <c r="AV438" i="5" a="1"/>
  <c r="AV438" i="5"/>
  <c r="AV439" i="5" a="1"/>
  <c r="AV439" i="5"/>
  <c r="AV440" i="5" a="1"/>
  <c r="AV440" i="5"/>
  <c r="AV441" i="5" a="1"/>
  <c r="AV441" i="5"/>
  <c r="AV442" i="5" a="1"/>
  <c r="AV442" i="5"/>
  <c r="AV443" i="5" a="1"/>
  <c r="AV443" i="5"/>
  <c r="AV444" i="5" a="1"/>
  <c r="AV444" i="5"/>
  <c r="AV445" i="5" a="1"/>
  <c r="AV445" i="5"/>
  <c r="AV446" i="5" a="1"/>
  <c r="AV446" i="5"/>
  <c r="AV447" i="5" a="1"/>
  <c r="AV447" i="5"/>
  <c r="AV448" i="5" a="1"/>
  <c r="AV448" i="5"/>
  <c r="AV449" i="5" a="1"/>
  <c r="AV449" i="5"/>
  <c r="AV450" i="5" a="1"/>
  <c r="AV450" i="5"/>
  <c r="AV451" i="5" a="1"/>
  <c r="AV451" i="5"/>
  <c r="AV452" i="5" a="1"/>
  <c r="AV452" i="5"/>
  <c r="AV453" i="5" a="1"/>
  <c r="AV453" i="5"/>
  <c r="AV454" i="5" a="1"/>
  <c r="AV454" i="5"/>
  <c r="AV455" i="5" a="1"/>
  <c r="AV455" i="5"/>
  <c r="AV456" i="5" a="1"/>
  <c r="AV456" i="5"/>
  <c r="AV457" i="5" a="1"/>
  <c r="AV457" i="5"/>
  <c r="AV458" i="5" a="1"/>
  <c r="AV458" i="5"/>
  <c r="AV459" i="5" a="1"/>
  <c r="AV459" i="5"/>
  <c r="AV460" i="5" a="1"/>
  <c r="AV460" i="5"/>
  <c r="AV461" i="5" a="1"/>
  <c r="AV461" i="5"/>
  <c r="AV462" i="5" a="1"/>
  <c r="AV462" i="5"/>
  <c r="AV463" i="5" a="1"/>
  <c r="AV463" i="5"/>
  <c r="AV464" i="5" a="1"/>
  <c r="AV464" i="5"/>
  <c r="AV465" i="5" a="1"/>
  <c r="AV465" i="5"/>
  <c r="AV466" i="5" a="1"/>
  <c r="AV466" i="5"/>
  <c r="AV467" i="5" a="1"/>
  <c r="AV467" i="5"/>
  <c r="AV468" i="5" a="1"/>
  <c r="AV468" i="5"/>
  <c r="AV469" i="5" a="1"/>
  <c r="AV469" i="5"/>
  <c r="AV470" i="5" a="1"/>
  <c r="AV470" i="5"/>
  <c r="AV471" i="5" a="1"/>
  <c r="AV471" i="5"/>
  <c r="AV472" i="5" a="1"/>
  <c r="AV472" i="5"/>
  <c r="AV473" i="5" a="1"/>
  <c r="AV473" i="5"/>
  <c r="AV474" i="5" a="1"/>
  <c r="AV474" i="5"/>
  <c r="AV475" i="5" a="1"/>
  <c r="AV475" i="5"/>
  <c r="AV476" i="5" a="1"/>
  <c r="AV476" i="5"/>
  <c r="AV477" i="5" a="1"/>
  <c r="AV477" i="5"/>
  <c r="AV478" i="5" a="1"/>
  <c r="AV478" i="5"/>
  <c r="AV479" i="5" a="1"/>
  <c r="AV479" i="5"/>
  <c r="AV480" i="5" a="1"/>
  <c r="AV480" i="5"/>
  <c r="AV481" i="5" a="1"/>
  <c r="AV481" i="5"/>
  <c r="AV482" i="5" a="1"/>
  <c r="AV482" i="5"/>
  <c r="AV483" i="5" a="1"/>
  <c r="AV483" i="5"/>
  <c r="AV484" i="5" a="1"/>
  <c r="AV484" i="5"/>
  <c r="AV485" i="5" a="1"/>
  <c r="AV485" i="5"/>
  <c r="AV486" i="5" a="1"/>
  <c r="AV486" i="5"/>
  <c r="AV487" i="5" a="1"/>
  <c r="AV487" i="5"/>
  <c r="AV488" i="5" a="1"/>
  <c r="AV488" i="5"/>
  <c r="AV489" i="5" a="1"/>
  <c r="AV489" i="5"/>
  <c r="AV490" i="5" a="1"/>
  <c r="AV490" i="5"/>
  <c r="AV491" i="5" a="1"/>
  <c r="AV491" i="5"/>
  <c r="AV492" i="5" a="1"/>
  <c r="AV492" i="5"/>
  <c r="AV493" i="5" a="1"/>
  <c r="AV493" i="5"/>
  <c r="AV494" i="5" a="1"/>
  <c r="AV494" i="5"/>
  <c r="AV495" i="5" a="1"/>
  <c r="AV495" i="5"/>
  <c r="AV496" i="5" a="1"/>
  <c r="AV496" i="5"/>
  <c r="AV497" i="5" a="1"/>
  <c r="AV497" i="5"/>
  <c r="AV498" i="5" a="1"/>
  <c r="AV498" i="5"/>
  <c r="AV499" i="5" a="1"/>
  <c r="AV499" i="5"/>
  <c r="AV500" i="5" a="1"/>
  <c r="AV500" i="5"/>
  <c r="AV501" i="5" a="1"/>
  <c r="AV501" i="5"/>
  <c r="AV502" i="5" a="1"/>
  <c r="AV502" i="5"/>
  <c r="AV503" i="5" a="1"/>
  <c r="AV503" i="5"/>
  <c r="AV504" i="5" a="1"/>
  <c r="AV504" i="5"/>
  <c r="AV505" i="5" a="1"/>
  <c r="AV505" i="5"/>
  <c r="AV506" i="5" a="1"/>
  <c r="AV506" i="5"/>
  <c r="AV507" i="5" a="1"/>
  <c r="AV507" i="5"/>
  <c r="AV508" i="5" a="1"/>
  <c r="AV508" i="5"/>
  <c r="AV509" i="5" a="1"/>
  <c r="AV509" i="5"/>
  <c r="AV510" i="5" a="1"/>
  <c r="AV510" i="5"/>
  <c r="AV511" i="5" a="1"/>
  <c r="AV511" i="5"/>
  <c r="AV512" i="5" a="1"/>
  <c r="AV512" i="5"/>
  <c r="AV513" i="5" a="1"/>
  <c r="AV513" i="5"/>
  <c r="AV514" i="5" a="1"/>
  <c r="AV514" i="5"/>
  <c r="AV515" i="5" a="1"/>
  <c r="AV515" i="5"/>
  <c r="AV516" i="5" a="1"/>
  <c r="AV516" i="5"/>
  <c r="AV517" i="5" a="1"/>
  <c r="AV517" i="5"/>
  <c r="AV518" i="5" a="1"/>
  <c r="AV518" i="5"/>
  <c r="AV519" i="5" a="1"/>
  <c r="AV519" i="5"/>
  <c r="AV520" i="5" a="1"/>
  <c r="AV520" i="5"/>
  <c r="AV521" i="5" a="1"/>
  <c r="AV521" i="5"/>
  <c r="AV522" i="5" a="1"/>
  <c r="AV522" i="5"/>
  <c r="AV523" i="5" a="1"/>
  <c r="AV523" i="5"/>
  <c r="AV524" i="5" a="1"/>
  <c r="AV524" i="5"/>
  <c r="AV525" i="5" a="1"/>
  <c r="AV525" i="5"/>
  <c r="AV526" i="5" a="1"/>
  <c r="AV526" i="5"/>
  <c r="AV527" i="5" a="1"/>
  <c r="AV527" i="5"/>
  <c r="AV528" i="5" a="1"/>
  <c r="AV528" i="5"/>
  <c r="AV529" i="5" a="1"/>
  <c r="AV529" i="5"/>
  <c r="AV530" i="5" a="1"/>
  <c r="AV530" i="5"/>
  <c r="AV531" i="5" a="1"/>
  <c r="AV531" i="5"/>
  <c r="AV532" i="5" a="1"/>
  <c r="AV532" i="5"/>
  <c r="AV533" i="5" a="1"/>
  <c r="AV533" i="5"/>
  <c r="AV534" i="5" a="1"/>
  <c r="AV534" i="5"/>
  <c r="AV535" i="5" a="1"/>
  <c r="AV535" i="5"/>
  <c r="AV536" i="5" a="1"/>
  <c r="AV536" i="5"/>
  <c r="AV537" i="5" a="1"/>
  <c r="AV537" i="5"/>
  <c r="AV538" i="5" a="1"/>
  <c r="AV538" i="5"/>
  <c r="AV539" i="5" a="1"/>
  <c r="AV539" i="5"/>
  <c r="AV540" i="5" a="1"/>
  <c r="AV540" i="5"/>
  <c r="AV541" i="5" a="1"/>
  <c r="AV541" i="5"/>
  <c r="AV542" i="5" a="1"/>
  <c r="AV542" i="5"/>
  <c r="AV543" i="5" a="1"/>
  <c r="AV543" i="5"/>
  <c r="AV544" i="5" a="1"/>
  <c r="AV544" i="5"/>
  <c r="AV545" i="5" a="1"/>
  <c r="AV545" i="5"/>
  <c r="AV546" i="5" a="1"/>
  <c r="AV546" i="5"/>
  <c r="AV547" i="5" a="1"/>
  <c r="AV547" i="5"/>
  <c r="AV548" i="5" a="1"/>
  <c r="AV548" i="5"/>
  <c r="AV549" i="5" a="1"/>
  <c r="AV549" i="5"/>
  <c r="AV550" i="5" a="1"/>
  <c r="AV550" i="5"/>
  <c r="AV551" i="5" a="1"/>
  <c r="AV551" i="5"/>
  <c r="AV552" i="5" a="1"/>
  <c r="AV552" i="5"/>
  <c r="AV553" i="5" a="1"/>
  <c r="AV553" i="5"/>
  <c r="AV554" i="5" a="1"/>
  <c r="AV554" i="5"/>
  <c r="AV555" i="5" a="1"/>
  <c r="AV555" i="5"/>
  <c r="AV556" i="5" a="1"/>
  <c r="AV556" i="5"/>
  <c r="AV557" i="5" a="1"/>
  <c r="AV557" i="5"/>
  <c r="AV558" i="5" a="1"/>
  <c r="AV558" i="5"/>
  <c r="AV559" i="5" a="1"/>
  <c r="AV559" i="5"/>
  <c r="AV560" i="5" a="1"/>
  <c r="AV560" i="5"/>
  <c r="AV561" i="5" a="1"/>
  <c r="AV561" i="5"/>
  <c r="AV562" i="5" a="1"/>
  <c r="AV562" i="5"/>
  <c r="AV563" i="5" a="1"/>
  <c r="AV563" i="5"/>
  <c r="AV564" i="5" a="1"/>
  <c r="AV564" i="5"/>
  <c r="AV565" i="5" a="1"/>
  <c r="AV565" i="5"/>
  <c r="AV566" i="5" a="1"/>
  <c r="AV566" i="5"/>
  <c r="AV567" i="5" a="1"/>
  <c r="AV567" i="5"/>
  <c r="AV568" i="5" a="1"/>
  <c r="AV568" i="5"/>
  <c r="AV569" i="5" a="1"/>
  <c r="AV569" i="5"/>
  <c r="AV570" i="5" a="1"/>
  <c r="AV570" i="5"/>
  <c r="AV571" i="5" a="1"/>
  <c r="AV571" i="5"/>
  <c r="AV572" i="5" a="1"/>
  <c r="AV572" i="5"/>
  <c r="AV573" i="5" a="1"/>
  <c r="AV573" i="5"/>
  <c r="AV574" i="5" a="1"/>
  <c r="AV574" i="5"/>
  <c r="AV575" i="5" a="1"/>
  <c r="AV575" i="5"/>
  <c r="AV576" i="5" a="1"/>
  <c r="AV576" i="5"/>
  <c r="AV577" i="5" a="1"/>
  <c r="AV577" i="5"/>
  <c r="AV578" i="5" a="1"/>
  <c r="AV578" i="5"/>
  <c r="AV579" i="5" a="1"/>
  <c r="AV579" i="5"/>
  <c r="AV580" i="5" a="1"/>
  <c r="AV580" i="5"/>
  <c r="AV581" i="5" a="1"/>
  <c r="AV581" i="5"/>
  <c r="AV582" i="5" a="1"/>
  <c r="AV582" i="5"/>
  <c r="AV583" i="5" a="1"/>
  <c r="AV583" i="5"/>
  <c r="AV584" i="5" a="1"/>
  <c r="AV584" i="5"/>
  <c r="AV585" i="5" a="1"/>
  <c r="AV585" i="5"/>
  <c r="AV586" i="5" a="1"/>
  <c r="AV586" i="5"/>
  <c r="AV587" i="5" a="1"/>
  <c r="AV587" i="5"/>
  <c r="AV588" i="5" a="1"/>
  <c r="AV588" i="5"/>
  <c r="AV589" i="5" a="1"/>
  <c r="AV589" i="5"/>
  <c r="AV590" i="5" a="1"/>
  <c r="AV590" i="5"/>
  <c r="AV591" i="5" a="1"/>
  <c r="AV591" i="5"/>
  <c r="AV592" i="5" a="1"/>
  <c r="AV592" i="5"/>
  <c r="AV593" i="5" a="1"/>
  <c r="AV593" i="5"/>
  <c r="AV594" i="5" a="1"/>
  <c r="AV594" i="5"/>
  <c r="AV595" i="5" a="1"/>
  <c r="AV595" i="5"/>
  <c r="AV596" i="5" a="1"/>
  <c r="AV596" i="5"/>
  <c r="AV597" i="5" a="1"/>
  <c r="AV597" i="5"/>
  <c r="AV598" i="5" a="1"/>
  <c r="AV598" i="5"/>
  <c r="AV599" i="5" a="1"/>
  <c r="AV599" i="5"/>
  <c r="AV600" i="5" a="1"/>
  <c r="AV600" i="5"/>
  <c r="AV601" i="5" a="1"/>
  <c r="AV601" i="5"/>
  <c r="AV602" i="5" a="1"/>
  <c r="AV602" i="5"/>
  <c r="AV603" i="5" a="1"/>
  <c r="AV603" i="5"/>
  <c r="AV604" i="5" a="1"/>
  <c r="AV604" i="5"/>
  <c r="AV605" i="5" a="1"/>
  <c r="AV605" i="5"/>
  <c r="AV606" i="5" a="1"/>
  <c r="AV606" i="5"/>
  <c r="AV607" i="5" a="1"/>
  <c r="AV607" i="5"/>
  <c r="AV608" i="5" a="1"/>
  <c r="AV608" i="5"/>
  <c r="AV609" i="5" a="1"/>
  <c r="AV609" i="5"/>
  <c r="AV610" i="5" a="1"/>
  <c r="AV610" i="5"/>
  <c r="AV611" i="5" a="1"/>
  <c r="AV611" i="5"/>
  <c r="AV612" i="5" a="1"/>
  <c r="AV612" i="5"/>
  <c r="AV613" i="5" a="1"/>
  <c r="AV613" i="5"/>
  <c r="AV614" i="5" a="1"/>
  <c r="AV614" i="5"/>
  <c r="AV615" i="5" a="1"/>
  <c r="AV615" i="5"/>
  <c r="AV616" i="5" a="1"/>
  <c r="AV616" i="5"/>
  <c r="AV617" i="5" a="1"/>
  <c r="AV617" i="5"/>
  <c r="AV618" i="5" a="1"/>
  <c r="AV618" i="5"/>
  <c r="AV619" i="5" a="1"/>
  <c r="AV619" i="5"/>
  <c r="AV620" i="5" a="1"/>
  <c r="AV620" i="5"/>
  <c r="AV621" i="5" a="1"/>
  <c r="AV621" i="5"/>
  <c r="AV622" i="5" a="1"/>
  <c r="AV622" i="5"/>
  <c r="AV623" i="5" a="1"/>
  <c r="AV623" i="5"/>
  <c r="AV624" i="5" a="1"/>
  <c r="AV624" i="5"/>
  <c r="AV625" i="5" a="1"/>
  <c r="AV625" i="5"/>
  <c r="AV626" i="5" a="1"/>
  <c r="AV626" i="5"/>
  <c r="AV627" i="5" a="1"/>
  <c r="AV627" i="5"/>
  <c r="AV628" i="5" a="1"/>
  <c r="AV628" i="5"/>
  <c r="AV629" i="5" a="1"/>
  <c r="AV629" i="5"/>
  <c r="AV630" i="5" a="1"/>
  <c r="AV630" i="5"/>
  <c r="AV631" i="5" a="1"/>
  <c r="AV631" i="5"/>
  <c r="AV632" i="5" a="1"/>
  <c r="AV632" i="5"/>
  <c r="AV633" i="5" a="1"/>
  <c r="AV633" i="5"/>
  <c r="AV634" i="5" a="1"/>
  <c r="AV634" i="5"/>
  <c r="AV635" i="5" a="1"/>
  <c r="AV635" i="5"/>
  <c r="AV636" i="5" a="1"/>
  <c r="AV636" i="5"/>
  <c r="AV637" i="5" a="1"/>
  <c r="AV637" i="5"/>
  <c r="AV638" i="5" a="1"/>
  <c r="AV638" i="5"/>
  <c r="AV639" i="5" a="1"/>
  <c r="AV639" i="5"/>
  <c r="AV640" i="5" a="1"/>
  <c r="AV640" i="5"/>
  <c r="AV641" i="5" a="1"/>
  <c r="AV641" i="5"/>
  <c r="AV642" i="5" a="1"/>
  <c r="AV642" i="5"/>
  <c r="AV643" i="5" a="1"/>
  <c r="AV643" i="5"/>
  <c r="AV644" i="5" a="1"/>
  <c r="AV644" i="5"/>
  <c r="AV645" i="5" a="1"/>
  <c r="AV645" i="5"/>
  <c r="AV646" i="5" a="1"/>
  <c r="AV646" i="5"/>
  <c r="AV647" i="5" a="1"/>
  <c r="AV647" i="5"/>
  <c r="AV648" i="5" a="1"/>
  <c r="AV648" i="5"/>
  <c r="AV649" i="5" a="1"/>
  <c r="AV649" i="5"/>
  <c r="AV650" i="5" a="1"/>
  <c r="AV650" i="5"/>
  <c r="AV651" i="5" a="1"/>
  <c r="AV651" i="5"/>
  <c r="AV652" i="5" a="1"/>
  <c r="AV652" i="5"/>
  <c r="AV653" i="5" a="1"/>
  <c r="AV653" i="5"/>
  <c r="AV654" i="5" a="1"/>
  <c r="AV654" i="5"/>
  <c r="AV655" i="5" a="1"/>
  <c r="AV655" i="5"/>
  <c r="AV656" i="5" a="1"/>
  <c r="AV656" i="5"/>
  <c r="AV657" i="5" a="1"/>
  <c r="AV657" i="5"/>
  <c r="AV658" i="5" a="1"/>
  <c r="AV658" i="5"/>
  <c r="AV659" i="5" a="1"/>
  <c r="AV659" i="5"/>
  <c r="AV660" i="5" a="1"/>
  <c r="AV660" i="5"/>
  <c r="AV661" i="5" a="1"/>
  <c r="AV661" i="5"/>
  <c r="AV662" i="5" a="1"/>
  <c r="AV662" i="5"/>
  <c r="AV663" i="5" a="1"/>
  <c r="AV663" i="5"/>
  <c r="AV664" i="5" a="1"/>
  <c r="AV664" i="5"/>
  <c r="AV665" i="5" a="1"/>
  <c r="AV665" i="5"/>
  <c r="AV666" i="5" a="1"/>
  <c r="AV666" i="5"/>
  <c r="AV667" i="5" a="1"/>
  <c r="AV667" i="5"/>
  <c r="AV668" i="5" a="1"/>
  <c r="AV668" i="5"/>
  <c r="AV669" i="5" a="1"/>
  <c r="AV669" i="5"/>
  <c r="AV670" i="5" a="1"/>
  <c r="AV670" i="5"/>
  <c r="AV671" i="5" a="1"/>
  <c r="AV671" i="5"/>
  <c r="AV672" i="5" a="1"/>
  <c r="AV672" i="5"/>
  <c r="AV673" i="5" a="1"/>
  <c r="AV673" i="5"/>
  <c r="AV674" i="5" a="1"/>
  <c r="AV674" i="5"/>
  <c r="AV675" i="5" a="1"/>
  <c r="AV675" i="5"/>
  <c r="AV676" i="5" a="1"/>
  <c r="AV676" i="5"/>
  <c r="AV677" i="5" a="1"/>
  <c r="AV677" i="5"/>
  <c r="AV678" i="5" a="1"/>
  <c r="AV678" i="5"/>
  <c r="AV679" i="5" a="1"/>
  <c r="AV679" i="5"/>
  <c r="AV680" i="5" a="1"/>
  <c r="AV680" i="5"/>
  <c r="AV681" i="5" a="1"/>
  <c r="AV681" i="5"/>
  <c r="AV682" i="5" a="1"/>
  <c r="AV682" i="5"/>
  <c r="AV683" i="5" a="1"/>
  <c r="AV683" i="5"/>
  <c r="AV684" i="5" a="1"/>
  <c r="AV684" i="5"/>
  <c r="AV685" i="5" a="1"/>
  <c r="AV685" i="5"/>
  <c r="AV686" i="5" a="1"/>
  <c r="AV686" i="5"/>
  <c r="AV687" i="5" a="1"/>
  <c r="AV687" i="5"/>
  <c r="AV688" i="5" a="1"/>
  <c r="AV688" i="5"/>
  <c r="AV689" i="5" a="1"/>
  <c r="AV689" i="5"/>
  <c r="AV690" i="5" a="1"/>
  <c r="AV690" i="5"/>
  <c r="AV691" i="5" a="1"/>
  <c r="AV691" i="5"/>
  <c r="AV692" i="5" a="1"/>
  <c r="AV692" i="5"/>
  <c r="AV693" i="5" a="1"/>
  <c r="AV693" i="5"/>
  <c r="AV694" i="5" a="1"/>
  <c r="AV694" i="5"/>
  <c r="AV695" i="5" a="1"/>
  <c r="AV695" i="5"/>
  <c r="AV696" i="5" a="1"/>
  <c r="AV696" i="5"/>
  <c r="AV697" i="5" a="1"/>
  <c r="AV697" i="5"/>
  <c r="AV698" i="5" a="1"/>
  <c r="AV698" i="5"/>
  <c r="AV699" i="5" a="1"/>
  <c r="AV699" i="5"/>
  <c r="AV700" i="5" a="1"/>
  <c r="AV700" i="5"/>
  <c r="AV701" i="5" a="1"/>
  <c r="AV701" i="5"/>
  <c r="AV702" i="5" a="1"/>
  <c r="AV702" i="5"/>
  <c r="AV703" i="5" a="1"/>
  <c r="AV703" i="5"/>
  <c r="AV704" i="5" a="1"/>
  <c r="AV704" i="5"/>
  <c r="AV705" i="5" a="1"/>
  <c r="AV705" i="5"/>
  <c r="AV706" i="5" a="1"/>
  <c r="AV706" i="5"/>
  <c r="AV707" i="5" a="1"/>
  <c r="AV707" i="5"/>
  <c r="AV708" i="5" a="1"/>
  <c r="AV708" i="5"/>
  <c r="AV709" i="5" a="1"/>
  <c r="AV709" i="5"/>
  <c r="AV710" i="5" a="1"/>
  <c r="AV710" i="5"/>
  <c r="AV711" i="5" a="1"/>
  <c r="AV711" i="5"/>
  <c r="AV712" i="5" a="1"/>
  <c r="AV712" i="5"/>
  <c r="AV713" i="5" a="1"/>
  <c r="AV713" i="5"/>
  <c r="AV714" i="5" a="1"/>
  <c r="AV714" i="5"/>
  <c r="AV715" i="5" a="1"/>
  <c r="AV715" i="5"/>
  <c r="AV716" i="5" a="1"/>
  <c r="AV716" i="5"/>
  <c r="AV717" i="5" a="1"/>
  <c r="AV717" i="5"/>
  <c r="AV718" i="5" a="1"/>
  <c r="AV718" i="5"/>
  <c r="AV719" i="5" a="1"/>
  <c r="AV719" i="5"/>
  <c r="AV720" i="5" a="1"/>
  <c r="AV720" i="5"/>
  <c r="AV721" i="5" a="1"/>
  <c r="AV721" i="5"/>
  <c r="AV722" i="5" a="1"/>
  <c r="AV722" i="5"/>
  <c r="AV723" i="5" a="1"/>
  <c r="AV723" i="5"/>
  <c r="AV724" i="5" a="1"/>
  <c r="AV724" i="5"/>
  <c r="AV725" i="5" a="1"/>
  <c r="AV725" i="5"/>
  <c r="AV726" i="5" a="1"/>
  <c r="AV726" i="5"/>
  <c r="AV727" i="5" a="1"/>
  <c r="AV727" i="5"/>
  <c r="AV728" i="5" a="1"/>
  <c r="AV728" i="5"/>
  <c r="AV729" i="5" a="1"/>
  <c r="AV729" i="5"/>
  <c r="AV730" i="5" a="1"/>
  <c r="AV730" i="5"/>
  <c r="AV731" i="5" a="1"/>
  <c r="AV731" i="5"/>
  <c r="AV732" i="5" a="1"/>
  <c r="AV732" i="5"/>
  <c r="AV733" i="5" a="1"/>
  <c r="AV733" i="5"/>
  <c r="AV734" i="5" a="1"/>
  <c r="AV734" i="5"/>
  <c r="AV735" i="5" a="1"/>
  <c r="AV735" i="5"/>
  <c r="AV736" i="5" a="1"/>
  <c r="AV736" i="5"/>
  <c r="AV737" i="5" a="1"/>
  <c r="AV737" i="5"/>
  <c r="AV738" i="5" a="1"/>
  <c r="AV738" i="5"/>
  <c r="AV739" i="5" a="1"/>
  <c r="AV739" i="5"/>
  <c r="AV740" i="5" a="1"/>
  <c r="AV740" i="5"/>
  <c r="AV741" i="5" a="1"/>
  <c r="AV741" i="5"/>
  <c r="AV742" i="5" a="1"/>
  <c r="AV742" i="5"/>
  <c r="AV743" i="5" a="1"/>
  <c r="AV743" i="5"/>
  <c r="AV744" i="5" a="1"/>
  <c r="AV744" i="5"/>
  <c r="AV745" i="5" a="1"/>
  <c r="AV745" i="5"/>
  <c r="AV746" i="5" a="1"/>
  <c r="AV746" i="5"/>
  <c r="AV747" i="5" a="1"/>
  <c r="AV747" i="5"/>
  <c r="AV748" i="5" a="1"/>
  <c r="AV748" i="5"/>
  <c r="AV749" i="5" a="1"/>
  <c r="AV749" i="5"/>
  <c r="AV750" i="5" a="1"/>
  <c r="AV750" i="5"/>
  <c r="AV751" i="5" a="1"/>
  <c r="AV751" i="5"/>
  <c r="AV752" i="5" a="1"/>
  <c r="AV752" i="5"/>
  <c r="AV753" i="5" a="1"/>
  <c r="AV753" i="5"/>
  <c r="AV754" i="5" a="1"/>
  <c r="AV754" i="5"/>
  <c r="AV755" i="5" a="1"/>
  <c r="AV755" i="5"/>
  <c r="AV756" i="5" a="1"/>
  <c r="AV756" i="5"/>
  <c r="AV757" i="5" a="1"/>
  <c r="AV757" i="5"/>
  <c r="AV758" i="5" a="1"/>
  <c r="AV758" i="5"/>
  <c r="AV759" i="5" a="1"/>
  <c r="AV759" i="5"/>
  <c r="AV760" i="5" a="1"/>
  <c r="AV760" i="5"/>
  <c r="AV761" i="5" a="1"/>
  <c r="AV761" i="5"/>
  <c r="AV762" i="5" a="1"/>
  <c r="AV762" i="5"/>
  <c r="AV763" i="5" a="1"/>
  <c r="AV763" i="5"/>
  <c r="AV764" i="5" a="1"/>
  <c r="AV764" i="5"/>
  <c r="AV765" i="5" a="1"/>
  <c r="AV765" i="5"/>
  <c r="AV766" i="5" a="1"/>
  <c r="AV766" i="5"/>
  <c r="AV767" i="5" a="1"/>
  <c r="AV767" i="5"/>
  <c r="AV768" i="5" a="1"/>
  <c r="AV768" i="5"/>
  <c r="AV769" i="5" a="1"/>
  <c r="AV769" i="5"/>
  <c r="AV770" i="5" a="1"/>
  <c r="AV770" i="5"/>
  <c r="AV771" i="5" a="1"/>
  <c r="AV771" i="5"/>
  <c r="AV772" i="5" a="1"/>
  <c r="AV772" i="5"/>
  <c r="AV773" i="5" a="1"/>
  <c r="AV773" i="5"/>
  <c r="AV774" i="5" a="1"/>
  <c r="AV774" i="5"/>
  <c r="AV775" i="5" a="1"/>
  <c r="AV775" i="5"/>
  <c r="AV776" i="5" a="1"/>
  <c r="AV776" i="5"/>
  <c r="AV777" i="5" a="1"/>
  <c r="AV777" i="5"/>
  <c r="AV778" i="5" a="1"/>
  <c r="AV778" i="5"/>
  <c r="AV779" i="5" a="1"/>
  <c r="AV779" i="5"/>
  <c r="AV780" i="5" a="1"/>
  <c r="AV780" i="5"/>
  <c r="AV781" i="5" a="1"/>
  <c r="AV781" i="5"/>
  <c r="AV782" i="5" a="1"/>
  <c r="AV782" i="5"/>
  <c r="AV783" i="5" a="1"/>
  <c r="AV783" i="5"/>
  <c r="AV784" i="5" a="1"/>
  <c r="AV784" i="5"/>
  <c r="AV785" i="5" a="1"/>
  <c r="AV785" i="5"/>
  <c r="AV786" i="5" a="1"/>
  <c r="AV786" i="5"/>
  <c r="AV787" i="5" a="1"/>
  <c r="AV787" i="5"/>
  <c r="AV788" i="5" a="1"/>
  <c r="AV788" i="5"/>
  <c r="AV789" i="5" a="1"/>
  <c r="AV789" i="5"/>
  <c r="AV790" i="5" a="1"/>
  <c r="AV790" i="5"/>
  <c r="AV791" i="5" a="1"/>
  <c r="AV791" i="5"/>
  <c r="AV792" i="5" a="1"/>
  <c r="AV792" i="5"/>
  <c r="AV793" i="5" a="1"/>
  <c r="AV793" i="5"/>
  <c r="AV794" i="5" a="1"/>
  <c r="AV794" i="5"/>
  <c r="AV795" i="5" a="1"/>
  <c r="AV795" i="5"/>
  <c r="AV796" i="5" a="1"/>
  <c r="AV796" i="5"/>
  <c r="AV797" i="5" a="1"/>
  <c r="AV797" i="5"/>
  <c r="AV798" i="5" a="1"/>
  <c r="AV798" i="5"/>
  <c r="AV799" i="5" a="1"/>
  <c r="AV799" i="5"/>
  <c r="AV800" i="5" a="1"/>
  <c r="AV800" i="5"/>
  <c r="AV801" i="5" a="1"/>
  <c r="AV801" i="5"/>
  <c r="AV802" i="5" a="1"/>
  <c r="AV802" i="5"/>
  <c r="AV803" i="5" a="1"/>
  <c r="AV803" i="5"/>
  <c r="AV804" i="5" a="1"/>
  <c r="AV804" i="5"/>
  <c r="AV805" i="5" a="1"/>
  <c r="AV805" i="5"/>
  <c r="AV806" i="5" a="1"/>
  <c r="AV806" i="5"/>
  <c r="AV807" i="5" a="1"/>
  <c r="AV807" i="5"/>
  <c r="AV808" i="5" a="1"/>
  <c r="AV808" i="5"/>
  <c r="AV809" i="5" a="1"/>
  <c r="AV809" i="5"/>
  <c r="AV810" i="5" a="1"/>
  <c r="AV810" i="5"/>
  <c r="AV811" i="5" a="1"/>
  <c r="AV811" i="5"/>
  <c r="AV812" i="5" a="1"/>
  <c r="AV812" i="5"/>
  <c r="AV813" i="5" a="1"/>
  <c r="AV813" i="5"/>
  <c r="AV814" i="5" a="1"/>
  <c r="AV814" i="5"/>
  <c r="AV815" i="5" a="1"/>
  <c r="AV815" i="5"/>
  <c r="AV816" i="5" a="1"/>
  <c r="AV816" i="5"/>
  <c r="AV817" i="5" a="1"/>
  <c r="AV817" i="5"/>
  <c r="AV818" i="5" a="1"/>
  <c r="AV818" i="5"/>
  <c r="AV819" i="5" a="1"/>
  <c r="AV819" i="5"/>
  <c r="AV820" i="5" a="1"/>
  <c r="AV820" i="5"/>
  <c r="AV821" i="5" a="1"/>
  <c r="AV821" i="5"/>
  <c r="AV822" i="5" a="1"/>
  <c r="AV822" i="5"/>
  <c r="AV823" i="5" a="1"/>
  <c r="AV823" i="5"/>
  <c r="AV824" i="5" a="1"/>
  <c r="AV824" i="5"/>
  <c r="AV825" i="5" a="1"/>
  <c r="AV825" i="5"/>
  <c r="AV826" i="5" a="1"/>
  <c r="AV826" i="5"/>
  <c r="AV827" i="5" a="1"/>
  <c r="AV827" i="5"/>
  <c r="AV828" i="5" a="1"/>
  <c r="AV828" i="5"/>
  <c r="AV829" i="5" a="1"/>
  <c r="AV829" i="5"/>
  <c r="AV830" i="5" a="1"/>
  <c r="AV830" i="5"/>
  <c r="AV831" i="5" a="1"/>
  <c r="AV831" i="5"/>
  <c r="AV832" i="5" a="1"/>
  <c r="AV832" i="5"/>
  <c r="AV833" i="5" a="1"/>
  <c r="AV833" i="5"/>
  <c r="AV834" i="5" a="1"/>
  <c r="AV834" i="5"/>
  <c r="AV835" i="5" a="1"/>
  <c r="AV835" i="5"/>
  <c r="AV836" i="5" a="1"/>
  <c r="AV836" i="5"/>
  <c r="AV837" i="5" a="1"/>
  <c r="AV837" i="5"/>
  <c r="AV838" i="5" a="1"/>
  <c r="AV838" i="5"/>
  <c r="AV839" i="5" a="1"/>
  <c r="AV839" i="5"/>
  <c r="AV840" i="5" a="1"/>
  <c r="AV840" i="5"/>
  <c r="AV841" i="5" a="1"/>
  <c r="AV841" i="5"/>
  <c r="AV842" i="5" a="1"/>
  <c r="AV842" i="5"/>
  <c r="AV843" i="5" a="1"/>
  <c r="AV843" i="5"/>
  <c r="AV844" i="5" a="1"/>
  <c r="AV844" i="5"/>
  <c r="AV845" i="5" a="1"/>
  <c r="AV845" i="5"/>
  <c r="AV846" i="5" a="1"/>
  <c r="AV846" i="5"/>
  <c r="AV847" i="5" a="1"/>
  <c r="AV847" i="5"/>
  <c r="AV848" i="5" a="1"/>
  <c r="AV848" i="5"/>
  <c r="AV849" i="5" a="1"/>
  <c r="AV849" i="5"/>
  <c r="AV850" i="5" a="1"/>
  <c r="AV850" i="5"/>
  <c r="AV851" i="5" a="1"/>
  <c r="AV851" i="5"/>
  <c r="AV852" i="5" a="1"/>
  <c r="AV852" i="5"/>
  <c r="AV853" i="5" a="1"/>
  <c r="AV853" i="5"/>
  <c r="AV854" i="5" a="1"/>
  <c r="AV854" i="5"/>
  <c r="AV855" i="5" a="1"/>
  <c r="AV855" i="5"/>
  <c r="AV856" i="5" a="1"/>
  <c r="AV856" i="5"/>
  <c r="AV857" i="5" a="1"/>
  <c r="AV857" i="5"/>
  <c r="AV858" i="5" a="1"/>
  <c r="AV858" i="5"/>
  <c r="AV859" i="5" a="1"/>
  <c r="AV859" i="5"/>
  <c r="AV860" i="5" a="1"/>
  <c r="AV860" i="5"/>
  <c r="AV861" i="5" a="1"/>
  <c r="AV861" i="5"/>
  <c r="AV862" i="5" a="1"/>
  <c r="AV862" i="5"/>
  <c r="AV863" i="5" a="1"/>
  <c r="AV863" i="5"/>
  <c r="AV864" i="5" a="1"/>
  <c r="AV864" i="5"/>
  <c r="AV865" i="5" a="1"/>
  <c r="AV865" i="5"/>
  <c r="AV866" i="5" a="1"/>
  <c r="AV866" i="5"/>
  <c r="AV867" i="5" a="1"/>
  <c r="AV867" i="5"/>
  <c r="AV868" i="5" a="1"/>
  <c r="AV868" i="5"/>
  <c r="AV869" i="5" a="1"/>
  <c r="AV869" i="5"/>
  <c r="AV870" i="5" a="1"/>
  <c r="AV870" i="5"/>
  <c r="AV871" i="5" a="1"/>
  <c r="AV871" i="5"/>
  <c r="AV872" i="5" a="1"/>
  <c r="AV872" i="5"/>
  <c r="AV873" i="5" a="1"/>
  <c r="AV873" i="5"/>
  <c r="AV874" i="5" a="1"/>
  <c r="AV874" i="5"/>
  <c r="AV875" i="5" a="1"/>
  <c r="AV875" i="5"/>
  <c r="AV876" i="5" a="1"/>
  <c r="AV876" i="5"/>
  <c r="AV877" i="5" a="1"/>
  <c r="AV877" i="5"/>
  <c r="AV878" i="5" a="1"/>
  <c r="AV878" i="5"/>
  <c r="AV879" i="5" a="1"/>
  <c r="AV879" i="5"/>
  <c r="AV880" i="5" a="1"/>
  <c r="AV880" i="5"/>
  <c r="AV881" i="5" a="1"/>
  <c r="AV881" i="5"/>
  <c r="AV882" i="5" a="1"/>
  <c r="AV882" i="5"/>
  <c r="AV883" i="5" a="1"/>
  <c r="AV883" i="5"/>
  <c r="AV884" i="5" a="1"/>
  <c r="AV884" i="5"/>
  <c r="AV885" i="5" a="1"/>
  <c r="AV885" i="5"/>
  <c r="AV886" i="5" a="1"/>
  <c r="AV886" i="5"/>
  <c r="AV887" i="5" a="1"/>
  <c r="AV887" i="5"/>
  <c r="AV888" i="5" a="1"/>
  <c r="AV888" i="5"/>
  <c r="AV889" i="5" a="1"/>
  <c r="AV889" i="5"/>
  <c r="AV890" i="5" a="1"/>
  <c r="AV890" i="5"/>
  <c r="AV891" i="5" a="1"/>
  <c r="AV891" i="5"/>
  <c r="AV892" i="5" a="1"/>
  <c r="AV892" i="5"/>
  <c r="AV893" i="5" a="1"/>
  <c r="AV893" i="5"/>
  <c r="AV894" i="5" a="1"/>
  <c r="AV894" i="5"/>
  <c r="AV895" i="5" a="1"/>
  <c r="AV895" i="5"/>
  <c r="AV896" i="5" a="1"/>
  <c r="AV896" i="5"/>
  <c r="AV897" i="5" a="1"/>
  <c r="AV897" i="5"/>
  <c r="AV898" i="5" a="1"/>
  <c r="AV898" i="5"/>
  <c r="AV899" i="5" a="1"/>
  <c r="AV899" i="5"/>
  <c r="AV900" i="5" a="1"/>
  <c r="AV900" i="5"/>
  <c r="AV901" i="5" a="1"/>
  <c r="AV901" i="5"/>
  <c r="AV902" i="5" a="1"/>
  <c r="AV902" i="5"/>
  <c r="AV903" i="5" a="1"/>
  <c r="AV903" i="5"/>
  <c r="AV904" i="5" a="1"/>
  <c r="AV904" i="5"/>
  <c r="AV905" i="5" a="1"/>
  <c r="AV905" i="5"/>
  <c r="AV906" i="5" a="1"/>
  <c r="AV906" i="5"/>
  <c r="AV907" i="5" a="1"/>
  <c r="AV907" i="5"/>
  <c r="AV908" i="5" a="1"/>
  <c r="AV908" i="5"/>
  <c r="AV909" i="5" a="1"/>
  <c r="AV909" i="5"/>
  <c r="AV910" i="5" a="1"/>
  <c r="AV910" i="5"/>
  <c r="AV911" i="5" a="1"/>
  <c r="AV911" i="5"/>
  <c r="AV912" i="5" a="1"/>
  <c r="AV912" i="5"/>
  <c r="AV913" i="5" a="1"/>
  <c r="AV913" i="5"/>
  <c r="AV914" i="5" a="1"/>
  <c r="AV914" i="5"/>
  <c r="AV915" i="5" a="1"/>
  <c r="AV915" i="5"/>
  <c r="AV916" i="5" a="1"/>
  <c r="AV916" i="5"/>
  <c r="AV917" i="5" a="1"/>
  <c r="AV917" i="5"/>
  <c r="AV918" i="5" a="1"/>
  <c r="AV918" i="5"/>
  <c r="AV919" i="5" a="1"/>
  <c r="AV919" i="5"/>
  <c r="AV920" i="5" a="1"/>
  <c r="AV920" i="5"/>
  <c r="AV921" i="5" a="1"/>
  <c r="AV921" i="5"/>
  <c r="AV922" i="5" a="1"/>
  <c r="AV922" i="5"/>
  <c r="AV923" i="5" a="1"/>
  <c r="AV923" i="5"/>
  <c r="AV924" i="5" a="1"/>
  <c r="AV924" i="5"/>
  <c r="AV925" i="5" a="1"/>
  <c r="AV925" i="5"/>
  <c r="AV926" i="5" a="1"/>
  <c r="AV926" i="5"/>
  <c r="AV927" i="5" a="1"/>
  <c r="AV927" i="5"/>
  <c r="AV928" i="5" a="1"/>
  <c r="AV928" i="5"/>
  <c r="AV929" i="5" a="1"/>
  <c r="AV929" i="5"/>
  <c r="AV930" i="5" a="1"/>
  <c r="AV930" i="5"/>
  <c r="AV931" i="5" a="1"/>
  <c r="AV931" i="5"/>
  <c r="AV932" i="5" a="1"/>
  <c r="AV932" i="5"/>
  <c r="AV933" i="5" a="1"/>
  <c r="AV933" i="5"/>
  <c r="AV934" i="5" a="1"/>
  <c r="AV934" i="5"/>
  <c r="AV935" i="5" a="1"/>
  <c r="AV935" i="5"/>
  <c r="AV936" i="5" a="1"/>
  <c r="AV936" i="5"/>
  <c r="AV2" i="5" a="1"/>
  <c r="AV2" i="5"/>
  <c r="AU675" i="5" a="1"/>
  <c r="AU675" i="5"/>
  <c r="AU676" i="5" a="1"/>
  <c r="AU676" i="5"/>
  <c r="AU677" i="5" a="1"/>
  <c r="AU677" i="5"/>
  <c r="AU678" i="5" a="1"/>
  <c r="AU678" i="5"/>
  <c r="AU679" i="5" a="1"/>
  <c r="AU679" i="5"/>
  <c r="AU680" i="5" a="1"/>
  <c r="AU680" i="5"/>
  <c r="AU681" i="5" a="1"/>
  <c r="AU681" i="5"/>
  <c r="AU682" i="5" a="1"/>
  <c r="AU682" i="5"/>
  <c r="AU683" i="5" a="1"/>
  <c r="AU683" i="5"/>
  <c r="AU684" i="5" a="1"/>
  <c r="AU684" i="5"/>
  <c r="AU685" i="5" a="1"/>
  <c r="AU685" i="5"/>
  <c r="AU686" i="5" a="1"/>
  <c r="AU686" i="5"/>
  <c r="AU687" i="5" a="1"/>
  <c r="AU687" i="5"/>
  <c r="AU688" i="5" a="1"/>
  <c r="AU688" i="5"/>
  <c r="AU689" i="5" a="1"/>
  <c r="AU689" i="5"/>
  <c r="AU690" i="5" a="1"/>
  <c r="AU690" i="5"/>
  <c r="AU691" i="5" a="1"/>
  <c r="AU691" i="5"/>
  <c r="AU692" i="5" a="1"/>
  <c r="AU692" i="5"/>
  <c r="AU693" i="5" a="1"/>
  <c r="AU693" i="5"/>
  <c r="AU694" i="5" a="1"/>
  <c r="AU694" i="5"/>
  <c r="AU695" i="5" a="1"/>
  <c r="AU695" i="5"/>
  <c r="AU696" i="5" a="1"/>
  <c r="AU696" i="5"/>
  <c r="AU697" i="5" a="1"/>
  <c r="AU697" i="5"/>
  <c r="AU698" i="5" a="1"/>
  <c r="AU698" i="5"/>
  <c r="AU701" i="5" a="1"/>
  <c r="AU701" i="5"/>
  <c r="AU702" i="5" a="1"/>
  <c r="AU702" i="5"/>
  <c r="AU703" i="5" a="1"/>
  <c r="AU703" i="5"/>
  <c r="AU704" i="5" a="1"/>
  <c r="AU704" i="5"/>
  <c r="AU705" i="5" a="1"/>
  <c r="AU705" i="5"/>
  <c r="AU706" i="5" a="1"/>
  <c r="AU706" i="5"/>
  <c r="AU707" i="5" a="1"/>
  <c r="AU707" i="5"/>
  <c r="AT675" i="5" a="1"/>
  <c r="AT675" i="5"/>
  <c r="AT676" i="5" a="1"/>
  <c r="AT676" i="5"/>
  <c r="AT677" i="5" a="1"/>
  <c r="AT677" i="5"/>
  <c r="AT678" i="5" a="1"/>
  <c r="AT678" i="5"/>
  <c r="AT679" i="5" a="1"/>
  <c r="AT679" i="5"/>
  <c r="AT680" i="5" a="1"/>
  <c r="AT680" i="5"/>
  <c r="AT681" i="5" a="1"/>
  <c r="AT681" i="5"/>
  <c r="AT682" i="5" a="1"/>
  <c r="AT682" i="5"/>
  <c r="AT683" i="5" a="1"/>
  <c r="AT683" i="5"/>
  <c r="AT684" i="5" a="1"/>
  <c r="AT684" i="5"/>
  <c r="AT685" i="5" a="1"/>
  <c r="AT685" i="5"/>
  <c r="AT686" i="5" a="1"/>
  <c r="AT686" i="5"/>
  <c r="AT687" i="5" a="1"/>
  <c r="AT687" i="5"/>
  <c r="AT688" i="5" a="1"/>
  <c r="AT688" i="5"/>
  <c r="AT689" i="5" a="1"/>
  <c r="AT689" i="5"/>
  <c r="AT690" i="5" a="1"/>
  <c r="AT690" i="5"/>
  <c r="AT691" i="5" a="1"/>
  <c r="AT691" i="5"/>
  <c r="AT692" i="5" a="1"/>
  <c r="AT692" i="5"/>
  <c r="AT693" i="5" a="1"/>
  <c r="AT693" i="5"/>
  <c r="AT694" i="5" a="1"/>
  <c r="AT694" i="5"/>
  <c r="AT695" i="5" a="1"/>
  <c r="AT695" i="5"/>
  <c r="AT696" i="5" a="1"/>
  <c r="AT696" i="5"/>
  <c r="AT697" i="5" a="1"/>
  <c r="AT697" i="5"/>
  <c r="AT698" i="5" a="1"/>
  <c r="AT698" i="5"/>
  <c r="AT701" i="5" a="1"/>
  <c r="AT701" i="5"/>
  <c r="AT702" i="5" a="1"/>
  <c r="AT702" i="5"/>
  <c r="AT703" i="5" a="1"/>
  <c r="AT703" i="5"/>
  <c r="AT704" i="5" a="1"/>
  <c r="AT704" i="5"/>
  <c r="AT705" i="5" a="1"/>
  <c r="AT705" i="5"/>
  <c r="AT706" i="5" a="1"/>
  <c r="AT706" i="5"/>
  <c r="AT707" i="5" a="1"/>
  <c r="AT707" i="5"/>
  <c r="AS3" i="5" a="1"/>
  <c r="AS3" i="5"/>
  <c r="AU3" i="5" s="1" a="1"/>
  <c r="AU3" i="5" s="1"/>
  <c r="AS4" i="5" a="1"/>
  <c r="AS4" i="5"/>
  <c r="AU4" i="5" s="1" a="1"/>
  <c r="AU4" i="5" s="1"/>
  <c r="AS5" i="5" a="1"/>
  <c r="AS5" i="5"/>
  <c r="AU5" i="5" s="1" a="1"/>
  <c r="AU5" i="5" s="1"/>
  <c r="AS6" i="5" a="1"/>
  <c r="AS6" i="5"/>
  <c r="AU6" i="5" s="1" a="1"/>
  <c r="AU6" i="5" s="1"/>
  <c r="AS7" i="5" a="1"/>
  <c r="AS7" i="5"/>
  <c r="AU7" i="5" s="1" a="1"/>
  <c r="AU7" i="5" s="1"/>
  <c r="AS8" i="5" a="1"/>
  <c r="AS8" i="5"/>
  <c r="AU8" i="5" s="1" a="1"/>
  <c r="AU8" i="5" s="1"/>
  <c r="AS9" i="5" a="1"/>
  <c r="AS9" i="5"/>
  <c r="AU9" i="5" s="1" a="1"/>
  <c r="AU9" i="5" s="1"/>
  <c r="AS10" i="5" a="1"/>
  <c r="AS10" i="5"/>
  <c r="AU10" i="5" s="1" a="1"/>
  <c r="AU10" i="5" s="1"/>
  <c r="AS11" i="5" a="1"/>
  <c r="AS11" i="5"/>
  <c r="AU11" i="5" s="1" a="1"/>
  <c r="AU11" i="5" s="1"/>
  <c r="AS12" i="5" a="1"/>
  <c r="AS12" i="5"/>
  <c r="AU12" i="5" s="1" a="1"/>
  <c r="AU12" i="5" s="1"/>
  <c r="AS13" i="5" a="1"/>
  <c r="AS13" i="5"/>
  <c r="AU13" i="5" s="1" a="1"/>
  <c r="AU13" i="5" s="1"/>
  <c r="AS14" i="5" a="1"/>
  <c r="AS14" i="5"/>
  <c r="AU14" i="5" s="1" a="1"/>
  <c r="AU14" i="5" s="1"/>
  <c r="AS15" i="5" a="1"/>
  <c r="AS15" i="5"/>
  <c r="AU15" i="5" s="1" a="1"/>
  <c r="AU15" i="5" s="1"/>
  <c r="AS16" i="5" a="1"/>
  <c r="AS16" i="5"/>
  <c r="AU16" i="5" s="1" a="1"/>
  <c r="AU16" i="5" s="1"/>
  <c r="AS17" i="5" a="1"/>
  <c r="AS17" i="5"/>
  <c r="AU17" i="5" s="1" a="1"/>
  <c r="AU17" i="5" s="1"/>
  <c r="AS18" i="5" a="1"/>
  <c r="AS18" i="5"/>
  <c r="AU18" i="5" s="1" a="1"/>
  <c r="AU18" i="5" s="1"/>
  <c r="AS19" i="5" a="1"/>
  <c r="AS19" i="5"/>
  <c r="AU19" i="5" s="1" a="1"/>
  <c r="AU19" i="5" s="1"/>
  <c r="AS20" i="5" a="1"/>
  <c r="AS20" i="5"/>
  <c r="AU20" i="5" s="1" a="1"/>
  <c r="AU20" i="5" s="1"/>
  <c r="AS21" i="5" a="1"/>
  <c r="AS21" i="5"/>
  <c r="AU21" i="5" s="1" a="1"/>
  <c r="AU21" i="5" s="1"/>
  <c r="AS22" i="5" a="1"/>
  <c r="AS22" i="5"/>
  <c r="AU22" i="5" s="1" a="1"/>
  <c r="AU22" i="5" s="1"/>
  <c r="AS23" i="5" a="1"/>
  <c r="AS23" i="5"/>
  <c r="AU23" i="5" s="1" a="1"/>
  <c r="AU23" i="5" s="1"/>
  <c r="AS24" i="5" a="1"/>
  <c r="AS24" i="5"/>
  <c r="AU24" i="5" s="1" a="1"/>
  <c r="AU24" i="5" s="1"/>
  <c r="AS25" i="5" a="1"/>
  <c r="AS25" i="5"/>
  <c r="AU25" i="5" s="1" a="1"/>
  <c r="AU25" i="5" s="1"/>
  <c r="AS26" i="5" a="1"/>
  <c r="AS26" i="5"/>
  <c r="AU26" i="5" s="1" a="1"/>
  <c r="AU26" i="5" s="1"/>
  <c r="AS27" i="5" a="1"/>
  <c r="AS27" i="5"/>
  <c r="AU27" i="5" s="1" a="1"/>
  <c r="AU27" i="5" s="1"/>
  <c r="AS28" i="5" a="1"/>
  <c r="AS28" i="5"/>
  <c r="AU28" i="5" s="1" a="1"/>
  <c r="AU28" i="5" s="1"/>
  <c r="AS29" i="5" a="1"/>
  <c r="AS29" i="5"/>
  <c r="AU29" i="5" s="1" a="1"/>
  <c r="AU29" i="5" s="1"/>
  <c r="AS30" i="5" a="1"/>
  <c r="AS30" i="5"/>
  <c r="AU30" i="5" s="1" a="1"/>
  <c r="AU30" i="5" s="1"/>
  <c r="AS31" i="5" a="1"/>
  <c r="AS31" i="5"/>
  <c r="AU31" i="5" s="1" a="1"/>
  <c r="AU31" i="5" s="1"/>
  <c r="AS32" i="5" a="1"/>
  <c r="AS32" i="5"/>
  <c r="AU32" i="5" s="1" a="1"/>
  <c r="AU32" i="5" s="1"/>
  <c r="AS33" i="5" a="1"/>
  <c r="AS33" i="5"/>
  <c r="AU33" i="5" s="1" a="1"/>
  <c r="AU33" i="5" s="1"/>
  <c r="AS34" i="5" a="1"/>
  <c r="AS34" i="5"/>
  <c r="AU34" i="5" s="1" a="1"/>
  <c r="AU34" i="5" s="1"/>
  <c r="AS35" i="5" a="1"/>
  <c r="AS35" i="5"/>
  <c r="AU35" i="5" s="1" a="1"/>
  <c r="AU35" i="5" s="1"/>
  <c r="AS36" i="5" a="1"/>
  <c r="AS36" i="5"/>
  <c r="AU36" i="5" s="1" a="1"/>
  <c r="AU36" i="5" s="1"/>
  <c r="AS37" i="5" a="1"/>
  <c r="AS37" i="5"/>
  <c r="AU37" i="5" s="1" a="1"/>
  <c r="AU37" i="5" s="1"/>
  <c r="AS38" i="5" a="1"/>
  <c r="AS38" i="5"/>
  <c r="AU38" i="5" s="1" a="1"/>
  <c r="AU38" i="5" s="1"/>
  <c r="AS39" i="5" a="1"/>
  <c r="AS39" i="5"/>
  <c r="AU39" i="5" s="1" a="1"/>
  <c r="AU39" i="5" s="1"/>
  <c r="AS40" i="5" a="1"/>
  <c r="AS40" i="5"/>
  <c r="AU40" i="5" s="1" a="1"/>
  <c r="AU40" i="5" s="1"/>
  <c r="AS41" i="5" a="1"/>
  <c r="AS41" i="5"/>
  <c r="AU41" i="5" s="1" a="1"/>
  <c r="AU41" i="5" s="1"/>
  <c r="AS42" i="5" a="1"/>
  <c r="AS42" i="5"/>
  <c r="AU42" i="5" s="1" a="1"/>
  <c r="AU42" i="5" s="1"/>
  <c r="AS43" i="5" a="1"/>
  <c r="AS43" i="5"/>
  <c r="AU43" i="5" s="1" a="1"/>
  <c r="AU43" i="5" s="1"/>
  <c r="AS44" i="5" a="1"/>
  <c r="AS44" i="5"/>
  <c r="AU44" i="5" s="1" a="1"/>
  <c r="AU44" i="5" s="1"/>
  <c r="AS45" i="5" a="1"/>
  <c r="AS45" i="5"/>
  <c r="AU45" i="5" s="1" a="1"/>
  <c r="AU45" i="5" s="1"/>
  <c r="AS46" i="5" a="1"/>
  <c r="AS46" i="5"/>
  <c r="AU46" i="5" s="1" a="1"/>
  <c r="AU46" i="5" s="1"/>
  <c r="AS47" i="5" a="1"/>
  <c r="AS47" i="5"/>
  <c r="AU47" i="5" s="1" a="1"/>
  <c r="AU47" i="5" s="1"/>
  <c r="AS48" i="5" a="1"/>
  <c r="AS48" i="5"/>
  <c r="AU48" i="5" s="1" a="1"/>
  <c r="AU48" i="5" s="1"/>
  <c r="AS49" i="5" a="1"/>
  <c r="AS49" i="5"/>
  <c r="AU49" i="5" s="1" a="1"/>
  <c r="AU49" i="5" s="1"/>
  <c r="AS50" i="5" a="1"/>
  <c r="AS50" i="5"/>
  <c r="AU50" i="5" s="1" a="1"/>
  <c r="AU50" i="5" s="1"/>
  <c r="AS51" i="5" a="1"/>
  <c r="AS51" i="5"/>
  <c r="AU51" i="5" s="1" a="1"/>
  <c r="AU51" i="5" s="1"/>
  <c r="AS52" i="5" a="1"/>
  <c r="AS52" i="5"/>
  <c r="AU52" i="5" s="1" a="1"/>
  <c r="AU52" i="5" s="1"/>
  <c r="AS53" i="5" a="1"/>
  <c r="AS53" i="5"/>
  <c r="AU53" i="5" s="1" a="1"/>
  <c r="AU53" i="5" s="1"/>
  <c r="AS54" i="5" a="1"/>
  <c r="AS54" i="5"/>
  <c r="AU54" i="5" s="1" a="1"/>
  <c r="AU54" i="5" s="1"/>
  <c r="AS55" i="5" a="1"/>
  <c r="AS55" i="5"/>
  <c r="AU55" i="5" s="1" a="1"/>
  <c r="AU55" i="5" s="1"/>
  <c r="AS56" i="5" a="1"/>
  <c r="AS56" i="5"/>
  <c r="AU56" i="5" s="1" a="1"/>
  <c r="AU56" i="5" s="1"/>
  <c r="AS57" i="5" a="1"/>
  <c r="AS57" i="5"/>
  <c r="AU57" i="5" s="1" a="1"/>
  <c r="AU57" i="5" s="1"/>
  <c r="AS58" i="5" a="1"/>
  <c r="AS58" i="5"/>
  <c r="AU58" i="5" s="1" a="1"/>
  <c r="AU58" i="5" s="1"/>
  <c r="AS59" i="5" a="1"/>
  <c r="AS59" i="5"/>
  <c r="AU59" i="5" s="1" a="1"/>
  <c r="AU59" i="5" s="1"/>
  <c r="AS60" i="5" a="1"/>
  <c r="AS60" i="5"/>
  <c r="AU60" i="5" s="1" a="1"/>
  <c r="AU60" i="5" s="1"/>
  <c r="AS61" i="5" a="1"/>
  <c r="AS61" i="5"/>
  <c r="AU61" i="5" s="1" a="1"/>
  <c r="AU61" i="5" s="1"/>
  <c r="AS62" i="5" a="1"/>
  <c r="AS62" i="5"/>
  <c r="AU62" i="5" s="1" a="1"/>
  <c r="AU62" i="5" s="1"/>
  <c r="AS63" i="5" a="1"/>
  <c r="AS63" i="5"/>
  <c r="AU63" i="5" s="1" a="1"/>
  <c r="AU63" i="5" s="1"/>
  <c r="AS64" i="5" a="1"/>
  <c r="AS64" i="5"/>
  <c r="AU64" i="5" s="1" a="1"/>
  <c r="AU64" i="5" s="1"/>
  <c r="AS65" i="5" a="1"/>
  <c r="AS65" i="5"/>
  <c r="AU65" i="5" s="1" a="1"/>
  <c r="AU65" i="5" s="1"/>
  <c r="AS66" i="5" a="1"/>
  <c r="AS66" i="5"/>
  <c r="AU66" i="5" s="1" a="1"/>
  <c r="AU66" i="5" s="1"/>
  <c r="AS67" i="5" a="1"/>
  <c r="AS67" i="5"/>
  <c r="AU67" i="5" s="1" a="1"/>
  <c r="AU67" i="5" s="1"/>
  <c r="AS68" i="5" a="1"/>
  <c r="AS68" i="5"/>
  <c r="AU68" i="5" s="1" a="1"/>
  <c r="AU68" i="5" s="1"/>
  <c r="AS69" i="5" a="1"/>
  <c r="AS69" i="5"/>
  <c r="AU69" i="5" s="1" a="1"/>
  <c r="AU69" i="5" s="1"/>
  <c r="AS70" i="5" a="1"/>
  <c r="AS70" i="5"/>
  <c r="AU70" i="5" s="1" a="1"/>
  <c r="AU70" i="5" s="1"/>
  <c r="AS71" i="5" a="1"/>
  <c r="AS71" i="5"/>
  <c r="AU71" i="5" s="1" a="1"/>
  <c r="AU71" i="5" s="1"/>
  <c r="AS72" i="5" a="1"/>
  <c r="AS72" i="5"/>
  <c r="AU72" i="5" s="1" a="1"/>
  <c r="AU72" i="5" s="1"/>
  <c r="AS73" i="5" a="1"/>
  <c r="AS73" i="5"/>
  <c r="AU73" i="5" s="1" a="1"/>
  <c r="AU73" i="5" s="1"/>
  <c r="AS74" i="5" a="1"/>
  <c r="AS74" i="5"/>
  <c r="AU74" i="5" s="1" a="1"/>
  <c r="AU74" i="5" s="1"/>
  <c r="AS75" i="5" a="1"/>
  <c r="AS75" i="5"/>
  <c r="AU75" i="5" s="1" a="1"/>
  <c r="AU75" i="5" s="1"/>
  <c r="AS76" i="5" a="1"/>
  <c r="AS76" i="5"/>
  <c r="AU76" i="5" s="1" a="1"/>
  <c r="AU76" i="5" s="1"/>
  <c r="AS77" i="5" a="1"/>
  <c r="AS77" i="5"/>
  <c r="AU77" i="5" s="1" a="1"/>
  <c r="AU77" i="5" s="1"/>
  <c r="AS78" i="5" a="1"/>
  <c r="AS78" i="5"/>
  <c r="AU78" i="5" s="1" a="1"/>
  <c r="AU78" i="5" s="1"/>
  <c r="AS79" i="5" a="1"/>
  <c r="AS79" i="5"/>
  <c r="AU79" i="5" s="1" a="1"/>
  <c r="AU79" i="5" s="1"/>
  <c r="AS80" i="5" a="1"/>
  <c r="AS80" i="5"/>
  <c r="AU80" i="5" s="1" a="1"/>
  <c r="AU80" i="5" s="1"/>
  <c r="AS81" i="5" a="1"/>
  <c r="AS81" i="5"/>
  <c r="AU81" i="5" s="1" a="1"/>
  <c r="AU81" i="5" s="1"/>
  <c r="AS82" i="5" a="1"/>
  <c r="AS82" i="5"/>
  <c r="AU82" i="5" s="1" a="1"/>
  <c r="AU82" i="5" s="1"/>
  <c r="AS83" i="5" a="1"/>
  <c r="AS83" i="5"/>
  <c r="AU83" i="5" s="1" a="1"/>
  <c r="AU83" i="5" s="1"/>
  <c r="AS84" i="5" a="1"/>
  <c r="AS84" i="5"/>
  <c r="AU84" i="5" s="1" a="1"/>
  <c r="AU84" i="5" s="1"/>
  <c r="AS85" i="5" a="1"/>
  <c r="AS85" i="5"/>
  <c r="AU85" i="5" s="1" a="1"/>
  <c r="AU85" i="5" s="1"/>
  <c r="AS86" i="5" a="1"/>
  <c r="AS86" i="5"/>
  <c r="AU86" i="5" s="1" a="1"/>
  <c r="AU86" i="5" s="1"/>
  <c r="AS87" i="5" a="1"/>
  <c r="AS87" i="5"/>
  <c r="AU87" i="5" s="1" a="1"/>
  <c r="AU87" i="5" s="1"/>
  <c r="AS88" i="5" a="1"/>
  <c r="AS88" i="5"/>
  <c r="AU88" i="5" s="1" a="1"/>
  <c r="AU88" i="5" s="1"/>
  <c r="AS89" i="5" a="1"/>
  <c r="AS89" i="5"/>
  <c r="AU89" i="5" s="1" a="1"/>
  <c r="AU89" i="5" s="1"/>
  <c r="AS90" i="5" a="1"/>
  <c r="AS90" i="5"/>
  <c r="AU90" i="5" s="1" a="1"/>
  <c r="AU90" i="5" s="1"/>
  <c r="AS91" i="5" a="1"/>
  <c r="AS91" i="5"/>
  <c r="AU91" i="5" s="1" a="1"/>
  <c r="AU91" i="5" s="1"/>
  <c r="AS92" i="5" a="1"/>
  <c r="AS92" i="5"/>
  <c r="AU92" i="5" s="1" a="1"/>
  <c r="AU92" i="5" s="1"/>
  <c r="AS93" i="5" a="1"/>
  <c r="AS93" i="5"/>
  <c r="AU93" i="5" s="1" a="1"/>
  <c r="AU93" i="5" s="1"/>
  <c r="AS94" i="5" a="1"/>
  <c r="AS94" i="5"/>
  <c r="AU94" i="5" s="1" a="1"/>
  <c r="AU94" i="5" s="1"/>
  <c r="AS95" i="5" a="1"/>
  <c r="AS95" i="5"/>
  <c r="AU95" i="5" s="1" a="1"/>
  <c r="AU95" i="5" s="1"/>
  <c r="AS96" i="5" a="1"/>
  <c r="AS96" i="5"/>
  <c r="AU96" i="5" s="1" a="1"/>
  <c r="AU96" i="5" s="1"/>
  <c r="AS97" i="5" a="1"/>
  <c r="AS97" i="5"/>
  <c r="AU97" i="5" s="1" a="1"/>
  <c r="AU97" i="5" s="1"/>
  <c r="AS98" i="5" a="1"/>
  <c r="AS98" i="5"/>
  <c r="AU98" i="5" s="1" a="1"/>
  <c r="AU98" i="5" s="1"/>
  <c r="AS99" i="5" a="1"/>
  <c r="AS99" i="5"/>
  <c r="AU99" i="5" s="1" a="1"/>
  <c r="AU99" i="5" s="1"/>
  <c r="AS100" i="5" a="1"/>
  <c r="AS100" i="5"/>
  <c r="AU100" i="5" s="1" a="1"/>
  <c r="AU100" i="5" s="1"/>
  <c r="AS101" i="5" a="1"/>
  <c r="AS101" i="5"/>
  <c r="AU101" i="5" s="1" a="1"/>
  <c r="AU101" i="5" s="1"/>
  <c r="AS102" i="5" a="1"/>
  <c r="AS102" i="5"/>
  <c r="AU102" i="5" s="1" a="1"/>
  <c r="AU102" i="5" s="1"/>
  <c r="AS103" i="5" a="1"/>
  <c r="AS103" i="5"/>
  <c r="AU103" i="5" s="1" a="1"/>
  <c r="AU103" i="5" s="1"/>
  <c r="AS104" i="5" a="1"/>
  <c r="AS104" i="5"/>
  <c r="AU104" i="5" s="1" a="1"/>
  <c r="AU104" i="5" s="1"/>
  <c r="AS105" i="5" a="1"/>
  <c r="AS105" i="5"/>
  <c r="AU105" i="5" s="1" a="1"/>
  <c r="AU105" i="5" s="1"/>
  <c r="AS106" i="5" a="1"/>
  <c r="AS106" i="5"/>
  <c r="AU106" i="5" s="1" a="1"/>
  <c r="AU106" i="5" s="1"/>
  <c r="AS107" i="5" a="1"/>
  <c r="AS107" i="5"/>
  <c r="AU107" i="5" s="1" a="1"/>
  <c r="AU107" i="5" s="1"/>
  <c r="AS108" i="5" a="1"/>
  <c r="AS108" i="5"/>
  <c r="AU108" i="5" s="1" a="1"/>
  <c r="AU108" i="5" s="1"/>
  <c r="AS109" i="5" a="1"/>
  <c r="AS109" i="5"/>
  <c r="AU109" i="5" s="1" a="1"/>
  <c r="AU109" i="5" s="1"/>
  <c r="AS110" i="5" a="1"/>
  <c r="AS110" i="5"/>
  <c r="AU110" i="5" s="1" a="1"/>
  <c r="AU110" i="5" s="1"/>
  <c r="AS111" i="5" a="1"/>
  <c r="AS111" i="5"/>
  <c r="AU111" i="5" s="1" a="1"/>
  <c r="AU111" i="5" s="1"/>
  <c r="AS112" i="5" a="1"/>
  <c r="AS112" i="5"/>
  <c r="AU112" i="5" s="1" a="1"/>
  <c r="AU112" i="5" s="1"/>
  <c r="AS113" i="5" a="1"/>
  <c r="AS113" i="5"/>
  <c r="AU113" i="5" s="1" a="1"/>
  <c r="AU113" i="5" s="1"/>
  <c r="AS114" i="5" a="1"/>
  <c r="AS114" i="5"/>
  <c r="AU114" i="5" s="1" a="1"/>
  <c r="AU114" i="5" s="1"/>
  <c r="AS115" i="5" a="1"/>
  <c r="AS115" i="5"/>
  <c r="AU115" i="5" s="1" a="1"/>
  <c r="AU115" i="5" s="1"/>
  <c r="AS116" i="5" a="1"/>
  <c r="AS116" i="5"/>
  <c r="AU116" i="5" s="1" a="1"/>
  <c r="AU116" i="5" s="1"/>
  <c r="AS117" i="5" a="1"/>
  <c r="AS117" i="5"/>
  <c r="AU117" i="5" s="1" a="1"/>
  <c r="AU117" i="5" s="1"/>
  <c r="AS118" i="5" a="1"/>
  <c r="AS118" i="5"/>
  <c r="AU118" i="5" s="1" a="1"/>
  <c r="AU118" i="5" s="1"/>
  <c r="AS119" i="5" a="1"/>
  <c r="AS119" i="5"/>
  <c r="AU119" i="5" s="1" a="1"/>
  <c r="AU119" i="5" s="1"/>
  <c r="AS120" i="5" a="1"/>
  <c r="AS120" i="5"/>
  <c r="AU120" i="5" s="1" a="1"/>
  <c r="AU120" i="5" s="1"/>
  <c r="AS121" i="5" a="1"/>
  <c r="AS121" i="5"/>
  <c r="AU121" i="5" s="1" a="1"/>
  <c r="AU121" i="5" s="1"/>
  <c r="AS122" i="5" a="1"/>
  <c r="AS122" i="5"/>
  <c r="AU122" i="5" s="1" a="1"/>
  <c r="AU122" i="5" s="1"/>
  <c r="AS123" i="5" a="1"/>
  <c r="AS123" i="5"/>
  <c r="AU123" i="5" s="1" a="1"/>
  <c r="AU123" i="5" s="1"/>
  <c r="AS124" i="5" a="1"/>
  <c r="AS124" i="5"/>
  <c r="AU124" i="5" s="1" a="1"/>
  <c r="AU124" i="5" s="1"/>
  <c r="AS125" i="5" a="1"/>
  <c r="AS125" i="5"/>
  <c r="AU125" i="5" s="1" a="1"/>
  <c r="AU125" i="5" s="1"/>
  <c r="AS126" i="5" a="1"/>
  <c r="AS126" i="5"/>
  <c r="AU126" i="5" s="1" a="1"/>
  <c r="AU126" i="5" s="1"/>
  <c r="AS127" i="5" a="1"/>
  <c r="AS127" i="5"/>
  <c r="AU127" i="5" s="1" a="1"/>
  <c r="AU127" i="5" s="1"/>
  <c r="AS128" i="5" a="1"/>
  <c r="AS128" i="5"/>
  <c r="AU128" i="5" s="1" a="1"/>
  <c r="AU128" i="5" s="1"/>
  <c r="AS129" i="5" a="1"/>
  <c r="AS129" i="5"/>
  <c r="AU129" i="5" s="1" a="1"/>
  <c r="AU129" i="5" s="1"/>
  <c r="AS130" i="5" a="1"/>
  <c r="AS130" i="5"/>
  <c r="AU130" i="5" s="1" a="1"/>
  <c r="AU130" i="5" s="1"/>
  <c r="AS131" i="5" a="1"/>
  <c r="AS131" i="5"/>
  <c r="AU131" i="5" s="1" a="1"/>
  <c r="AU131" i="5" s="1"/>
  <c r="AS132" i="5" a="1"/>
  <c r="AS132" i="5"/>
  <c r="AU132" i="5" s="1" a="1"/>
  <c r="AU132" i="5" s="1"/>
  <c r="AS133" i="5" a="1"/>
  <c r="AS133" i="5"/>
  <c r="AU133" i="5" s="1" a="1"/>
  <c r="AU133" i="5" s="1"/>
  <c r="AS134" i="5" a="1"/>
  <c r="AS134" i="5"/>
  <c r="AU134" i="5" s="1" a="1"/>
  <c r="AU134" i="5" s="1"/>
  <c r="AS135" i="5" a="1"/>
  <c r="AS135" i="5"/>
  <c r="AU135" i="5" s="1" a="1"/>
  <c r="AU135" i="5" s="1"/>
  <c r="AS136" i="5" a="1"/>
  <c r="AS136" i="5"/>
  <c r="AU136" i="5" s="1" a="1"/>
  <c r="AU136" i="5" s="1"/>
  <c r="AS137" i="5" a="1"/>
  <c r="AS137" i="5"/>
  <c r="AU137" i="5" s="1" a="1"/>
  <c r="AU137" i="5" s="1"/>
  <c r="AS138" i="5" a="1"/>
  <c r="AS138" i="5"/>
  <c r="AU138" i="5" s="1" a="1"/>
  <c r="AU138" i="5" s="1"/>
  <c r="AS139" i="5" a="1"/>
  <c r="AS139" i="5"/>
  <c r="AU139" i="5" s="1" a="1"/>
  <c r="AU139" i="5" s="1"/>
  <c r="AS140" i="5" a="1"/>
  <c r="AS140" i="5"/>
  <c r="AU140" i="5" s="1" a="1"/>
  <c r="AU140" i="5" s="1"/>
  <c r="AS141" i="5" a="1"/>
  <c r="AS141" i="5"/>
  <c r="AU141" i="5" s="1" a="1"/>
  <c r="AU141" i="5" s="1"/>
  <c r="AS142" i="5" a="1"/>
  <c r="AS142" i="5"/>
  <c r="AU142" i="5" s="1" a="1"/>
  <c r="AU142" i="5" s="1"/>
  <c r="AS143" i="5" a="1"/>
  <c r="AS143" i="5"/>
  <c r="AU143" i="5" s="1" a="1"/>
  <c r="AU143" i="5" s="1"/>
  <c r="AS144" i="5" a="1"/>
  <c r="AS144" i="5"/>
  <c r="AU144" i="5" s="1" a="1"/>
  <c r="AU144" i="5" s="1"/>
  <c r="AS145" i="5" a="1"/>
  <c r="AS145" i="5"/>
  <c r="AU145" i="5" s="1" a="1"/>
  <c r="AU145" i="5" s="1"/>
  <c r="AS146" i="5" a="1"/>
  <c r="AS146" i="5"/>
  <c r="AU146" i="5" s="1" a="1"/>
  <c r="AU146" i="5" s="1"/>
  <c r="AS147" i="5" a="1"/>
  <c r="AS147" i="5"/>
  <c r="AU147" i="5" s="1" a="1"/>
  <c r="AU147" i="5" s="1"/>
  <c r="AS148" i="5" a="1"/>
  <c r="AS148" i="5"/>
  <c r="AU148" i="5" s="1" a="1"/>
  <c r="AU148" i="5" s="1"/>
  <c r="AS149" i="5" a="1"/>
  <c r="AS149" i="5"/>
  <c r="AU149" i="5" s="1" a="1"/>
  <c r="AU149" i="5" s="1"/>
  <c r="AS150" i="5" a="1"/>
  <c r="AS150" i="5"/>
  <c r="AU150" i="5" s="1" a="1"/>
  <c r="AU150" i="5" s="1"/>
  <c r="AS151" i="5" a="1"/>
  <c r="AS151" i="5"/>
  <c r="AU151" i="5" s="1" a="1"/>
  <c r="AU151" i="5" s="1"/>
  <c r="AS152" i="5" a="1"/>
  <c r="AS152" i="5"/>
  <c r="AU152" i="5" s="1" a="1"/>
  <c r="AU152" i="5" s="1"/>
  <c r="AS153" i="5" a="1"/>
  <c r="AS153" i="5"/>
  <c r="AU153" i="5" s="1" a="1"/>
  <c r="AU153" i="5" s="1"/>
  <c r="AS154" i="5" a="1"/>
  <c r="AS154" i="5"/>
  <c r="AU154" i="5" s="1" a="1"/>
  <c r="AU154" i="5" s="1"/>
  <c r="AS155" i="5" a="1"/>
  <c r="AS155" i="5"/>
  <c r="AU155" i="5" s="1" a="1"/>
  <c r="AU155" i="5" s="1"/>
  <c r="AS156" i="5" a="1"/>
  <c r="AS156" i="5"/>
  <c r="AU156" i="5" s="1" a="1"/>
  <c r="AU156" i="5" s="1"/>
  <c r="AS157" i="5" a="1"/>
  <c r="AS157" i="5"/>
  <c r="AU157" i="5" s="1" a="1"/>
  <c r="AU157" i="5" s="1"/>
  <c r="AS158" i="5" a="1"/>
  <c r="AS158" i="5"/>
  <c r="AU158" i="5" s="1" a="1"/>
  <c r="AU158" i="5" s="1"/>
  <c r="AS159" i="5" a="1"/>
  <c r="AS159" i="5"/>
  <c r="AU159" i="5" s="1" a="1"/>
  <c r="AU159" i="5" s="1"/>
  <c r="AS160" i="5" a="1"/>
  <c r="AS160" i="5"/>
  <c r="AU160" i="5" s="1" a="1"/>
  <c r="AU160" i="5" s="1"/>
  <c r="AS161" i="5" a="1"/>
  <c r="AS161" i="5"/>
  <c r="AU161" i="5" s="1" a="1"/>
  <c r="AU161" i="5" s="1"/>
  <c r="AS162" i="5" a="1"/>
  <c r="AS162" i="5"/>
  <c r="AU162" i="5" s="1" a="1"/>
  <c r="AU162" i="5" s="1"/>
  <c r="AS163" i="5" a="1"/>
  <c r="AS163" i="5"/>
  <c r="AU163" i="5" s="1" a="1"/>
  <c r="AU163" i="5" s="1"/>
  <c r="AS164" i="5" a="1"/>
  <c r="AS164" i="5"/>
  <c r="AU164" i="5" s="1" a="1"/>
  <c r="AU164" i="5" s="1"/>
  <c r="AS165" i="5" a="1"/>
  <c r="AS165" i="5"/>
  <c r="AU165" i="5" s="1" a="1"/>
  <c r="AU165" i="5" s="1"/>
  <c r="AS166" i="5" a="1"/>
  <c r="AS166" i="5"/>
  <c r="AU166" i="5" s="1" a="1"/>
  <c r="AU166" i="5" s="1"/>
  <c r="AS167" i="5" a="1"/>
  <c r="AS167" i="5"/>
  <c r="AU167" i="5" s="1" a="1"/>
  <c r="AU167" i="5" s="1"/>
  <c r="AS168" i="5" a="1"/>
  <c r="AS168" i="5"/>
  <c r="AU168" i="5" s="1" a="1"/>
  <c r="AU168" i="5" s="1"/>
  <c r="AS169" i="5" a="1"/>
  <c r="AS169" i="5"/>
  <c r="AU169" i="5" s="1" a="1"/>
  <c r="AU169" i="5" s="1"/>
  <c r="AS170" i="5" a="1"/>
  <c r="AS170" i="5"/>
  <c r="AU170" i="5" s="1" a="1"/>
  <c r="AU170" i="5" s="1"/>
  <c r="AS171" i="5" a="1"/>
  <c r="AS171" i="5"/>
  <c r="AU171" i="5" s="1" a="1"/>
  <c r="AU171" i="5" s="1"/>
  <c r="AS172" i="5" a="1"/>
  <c r="AS172" i="5"/>
  <c r="AU172" i="5" s="1" a="1"/>
  <c r="AU172" i="5" s="1"/>
  <c r="AS173" i="5" a="1"/>
  <c r="AS173" i="5"/>
  <c r="AU173" i="5" s="1" a="1"/>
  <c r="AU173" i="5" s="1"/>
  <c r="AS174" i="5" a="1"/>
  <c r="AS174" i="5"/>
  <c r="AU174" i="5" s="1" a="1"/>
  <c r="AU174" i="5" s="1"/>
  <c r="AS175" i="5" a="1"/>
  <c r="AS175" i="5"/>
  <c r="AU175" i="5" s="1" a="1"/>
  <c r="AU175" i="5" s="1"/>
  <c r="AS176" i="5" a="1"/>
  <c r="AS176" i="5"/>
  <c r="AU176" i="5" s="1" a="1"/>
  <c r="AU176" i="5" s="1"/>
  <c r="AS177" i="5" a="1"/>
  <c r="AS177" i="5"/>
  <c r="AU177" i="5" s="1" a="1"/>
  <c r="AU177" i="5" s="1"/>
  <c r="AS178" i="5" a="1"/>
  <c r="AS178" i="5"/>
  <c r="AU178" i="5" s="1" a="1"/>
  <c r="AU178" i="5" s="1"/>
  <c r="AS179" i="5" a="1"/>
  <c r="AS179" i="5"/>
  <c r="AU179" i="5" s="1" a="1"/>
  <c r="AU179" i="5" s="1"/>
  <c r="AS180" i="5" a="1"/>
  <c r="AS180" i="5"/>
  <c r="AU180" i="5" s="1" a="1"/>
  <c r="AU180" i="5" s="1"/>
  <c r="AS181" i="5" a="1"/>
  <c r="AS181" i="5"/>
  <c r="AU181" i="5" s="1" a="1"/>
  <c r="AU181" i="5" s="1"/>
  <c r="AS182" i="5" a="1"/>
  <c r="AS182" i="5"/>
  <c r="AU182" i="5" s="1" a="1"/>
  <c r="AU182" i="5" s="1"/>
  <c r="AS183" i="5" a="1"/>
  <c r="AS183" i="5"/>
  <c r="AU183" i="5" s="1" a="1"/>
  <c r="AU183" i="5" s="1"/>
  <c r="AS184" i="5" a="1"/>
  <c r="AS184" i="5"/>
  <c r="AU184" i="5" s="1" a="1"/>
  <c r="AU184" i="5" s="1"/>
  <c r="AS185" i="5" a="1"/>
  <c r="AS185" i="5"/>
  <c r="AU185" i="5" s="1" a="1"/>
  <c r="AU185" i="5" s="1"/>
  <c r="AS186" i="5" a="1"/>
  <c r="AS186" i="5"/>
  <c r="AU186" i="5" s="1" a="1"/>
  <c r="AU186" i="5" s="1"/>
  <c r="AS187" i="5" a="1"/>
  <c r="AS187" i="5"/>
  <c r="AU187" i="5" s="1" a="1"/>
  <c r="AU187" i="5" s="1"/>
  <c r="AS188" i="5" a="1"/>
  <c r="AS188" i="5"/>
  <c r="AU188" i="5" s="1" a="1"/>
  <c r="AU188" i="5" s="1"/>
  <c r="AS189" i="5" a="1"/>
  <c r="AS189" i="5"/>
  <c r="AU189" i="5" s="1" a="1"/>
  <c r="AU189" i="5" s="1"/>
  <c r="AS190" i="5" a="1"/>
  <c r="AS190" i="5"/>
  <c r="AU190" i="5" s="1" a="1"/>
  <c r="AU190" i="5" s="1"/>
  <c r="AS191" i="5" a="1"/>
  <c r="AS191" i="5"/>
  <c r="AU191" i="5" s="1" a="1"/>
  <c r="AU191" i="5" s="1"/>
  <c r="AS192" i="5" a="1"/>
  <c r="AS192" i="5"/>
  <c r="AU192" i="5" s="1" a="1"/>
  <c r="AU192" i="5" s="1"/>
  <c r="AS193" i="5" a="1"/>
  <c r="AS193" i="5"/>
  <c r="AU193" i="5" s="1" a="1"/>
  <c r="AU193" i="5" s="1"/>
  <c r="AS194" i="5" a="1"/>
  <c r="AS194" i="5"/>
  <c r="AU194" i="5" s="1" a="1"/>
  <c r="AU194" i="5" s="1"/>
  <c r="AS195" i="5" a="1"/>
  <c r="AS195" i="5"/>
  <c r="AU195" i="5" s="1" a="1"/>
  <c r="AU195" i="5" s="1"/>
  <c r="AS196" i="5" a="1"/>
  <c r="AS196" i="5"/>
  <c r="AU196" i="5" s="1" a="1"/>
  <c r="AU196" i="5" s="1"/>
  <c r="AS197" i="5" a="1"/>
  <c r="AS197" i="5"/>
  <c r="AU197" i="5" s="1" a="1"/>
  <c r="AU197" i="5" s="1"/>
  <c r="AS198" i="5" a="1"/>
  <c r="AS198" i="5"/>
  <c r="AU198" i="5" s="1" a="1"/>
  <c r="AU198" i="5" s="1"/>
  <c r="AS199" i="5" a="1"/>
  <c r="AS199" i="5"/>
  <c r="AU199" i="5" s="1" a="1"/>
  <c r="AU199" i="5" s="1"/>
  <c r="AS200" i="5" a="1"/>
  <c r="AS200" i="5"/>
  <c r="AU200" i="5" s="1" a="1"/>
  <c r="AU200" i="5" s="1"/>
  <c r="AS201" i="5" a="1"/>
  <c r="AS201" i="5"/>
  <c r="AU201" i="5" s="1" a="1"/>
  <c r="AU201" i="5" s="1"/>
  <c r="AS202" i="5" a="1"/>
  <c r="AS202" i="5"/>
  <c r="AU202" i="5" s="1" a="1"/>
  <c r="AU202" i="5" s="1"/>
  <c r="AS203" i="5" a="1"/>
  <c r="AS203" i="5"/>
  <c r="AU203" i="5" s="1" a="1"/>
  <c r="AU203" i="5" s="1"/>
  <c r="AS204" i="5" a="1"/>
  <c r="AS204" i="5"/>
  <c r="AU204" i="5" s="1" a="1"/>
  <c r="AU204" i="5" s="1"/>
  <c r="AS205" i="5" a="1"/>
  <c r="AS205" i="5"/>
  <c r="AU205" i="5" s="1" a="1"/>
  <c r="AU205" i="5" s="1"/>
  <c r="AS206" i="5" a="1"/>
  <c r="AS206" i="5"/>
  <c r="AU206" i="5" s="1" a="1"/>
  <c r="AU206" i="5" s="1"/>
  <c r="AS207" i="5" a="1"/>
  <c r="AS207" i="5"/>
  <c r="AU207" i="5" s="1" a="1"/>
  <c r="AU207" i="5" s="1"/>
  <c r="AS208" i="5" a="1"/>
  <c r="AS208" i="5"/>
  <c r="AU208" i="5" s="1" a="1"/>
  <c r="AU208" i="5" s="1"/>
  <c r="AS209" i="5" a="1"/>
  <c r="AS209" i="5"/>
  <c r="AU209" i="5" s="1" a="1"/>
  <c r="AU209" i="5" s="1"/>
  <c r="AS210" i="5" a="1"/>
  <c r="AS210" i="5"/>
  <c r="AU210" i="5" s="1" a="1"/>
  <c r="AU210" i="5" s="1"/>
  <c r="AS211" i="5" a="1"/>
  <c r="AS211" i="5"/>
  <c r="AU211" i="5" s="1" a="1"/>
  <c r="AU211" i="5" s="1"/>
  <c r="AS212" i="5" a="1"/>
  <c r="AS212" i="5"/>
  <c r="AU212" i="5" s="1" a="1"/>
  <c r="AU212" i="5" s="1"/>
  <c r="AS213" i="5" a="1"/>
  <c r="AS213" i="5"/>
  <c r="AU213" i="5" s="1" a="1"/>
  <c r="AU213" i="5" s="1"/>
  <c r="AS214" i="5" a="1"/>
  <c r="AS214" i="5"/>
  <c r="AU214" i="5" s="1" a="1"/>
  <c r="AU214" i="5" s="1"/>
  <c r="AS215" i="5" a="1"/>
  <c r="AS215" i="5"/>
  <c r="AU215" i="5" s="1" a="1"/>
  <c r="AU215" i="5" s="1"/>
  <c r="AS216" i="5" a="1"/>
  <c r="AS216" i="5"/>
  <c r="AU216" i="5" s="1" a="1"/>
  <c r="AU216" i="5" s="1"/>
  <c r="AS217" i="5" a="1"/>
  <c r="AS217" i="5"/>
  <c r="AU217" i="5" s="1" a="1"/>
  <c r="AU217" i="5" s="1"/>
  <c r="AS218" i="5" a="1"/>
  <c r="AS218" i="5"/>
  <c r="AU218" i="5" s="1" a="1"/>
  <c r="AU218" i="5" s="1"/>
  <c r="AS219" i="5" a="1"/>
  <c r="AS219" i="5"/>
  <c r="AU219" i="5" s="1" a="1"/>
  <c r="AU219" i="5" s="1"/>
  <c r="AS220" i="5" a="1"/>
  <c r="AS220" i="5"/>
  <c r="AU220" i="5" s="1" a="1"/>
  <c r="AU220" i="5" s="1"/>
  <c r="AS221" i="5" a="1"/>
  <c r="AS221" i="5"/>
  <c r="AU221" i="5" s="1" a="1"/>
  <c r="AU221" i="5" s="1"/>
  <c r="AS222" i="5" a="1"/>
  <c r="AS222" i="5"/>
  <c r="AU222" i="5" s="1" a="1"/>
  <c r="AU222" i="5" s="1"/>
  <c r="AS223" i="5" a="1"/>
  <c r="AS223" i="5"/>
  <c r="AU223" i="5" s="1" a="1"/>
  <c r="AU223" i="5" s="1"/>
  <c r="AS224" i="5" a="1"/>
  <c r="AS224" i="5"/>
  <c r="AU224" i="5" s="1" a="1"/>
  <c r="AU224" i="5" s="1"/>
  <c r="AS225" i="5" a="1"/>
  <c r="AS225" i="5"/>
  <c r="AU225" i="5" s="1" a="1"/>
  <c r="AU225" i="5" s="1"/>
  <c r="AS226" i="5" a="1"/>
  <c r="AS226" i="5"/>
  <c r="AU226" i="5" s="1" a="1"/>
  <c r="AU226" i="5" s="1"/>
  <c r="AS227" i="5" a="1"/>
  <c r="AS227" i="5"/>
  <c r="AU227" i="5" s="1" a="1"/>
  <c r="AU227" i="5" s="1"/>
  <c r="AS228" i="5" a="1"/>
  <c r="AS228" i="5"/>
  <c r="AU228" i="5" s="1" a="1"/>
  <c r="AU228" i="5" s="1"/>
  <c r="AS229" i="5" a="1"/>
  <c r="AS229" i="5"/>
  <c r="AU229" i="5" s="1" a="1"/>
  <c r="AU229" i="5" s="1"/>
  <c r="AS230" i="5" a="1"/>
  <c r="AS230" i="5"/>
  <c r="AU230" i="5" s="1" a="1"/>
  <c r="AU230" i="5" s="1"/>
  <c r="AS231" i="5" a="1"/>
  <c r="AS231" i="5"/>
  <c r="AU231" i="5" s="1" a="1"/>
  <c r="AU231" i="5" s="1"/>
  <c r="AS232" i="5" a="1"/>
  <c r="AS232" i="5"/>
  <c r="AU232" i="5" s="1" a="1"/>
  <c r="AU232" i="5" s="1"/>
  <c r="AS233" i="5" a="1"/>
  <c r="AS233" i="5"/>
  <c r="AU233" i="5" s="1" a="1"/>
  <c r="AU233" i="5" s="1"/>
  <c r="AS234" i="5" a="1"/>
  <c r="AS234" i="5"/>
  <c r="AU234" i="5" s="1" a="1"/>
  <c r="AU234" i="5" s="1"/>
  <c r="AS235" i="5" a="1"/>
  <c r="AS235" i="5"/>
  <c r="AU235" i="5" s="1" a="1"/>
  <c r="AU235" i="5" s="1"/>
  <c r="AS236" i="5" a="1"/>
  <c r="AS236" i="5"/>
  <c r="AU236" i="5" s="1" a="1"/>
  <c r="AU236" i="5" s="1"/>
  <c r="AS237" i="5" a="1"/>
  <c r="AS237" i="5"/>
  <c r="AU237" i="5" s="1" a="1"/>
  <c r="AU237" i="5" s="1"/>
  <c r="AS238" i="5" a="1"/>
  <c r="AS238" i="5"/>
  <c r="AU238" i="5" s="1" a="1"/>
  <c r="AU238" i="5" s="1"/>
  <c r="AS239" i="5" a="1"/>
  <c r="AS239" i="5"/>
  <c r="AU239" i="5" s="1" a="1"/>
  <c r="AU239" i="5" s="1"/>
  <c r="AS240" i="5" a="1"/>
  <c r="AS240" i="5"/>
  <c r="AU240" i="5" s="1" a="1"/>
  <c r="AU240" i="5" s="1"/>
  <c r="AS241" i="5" a="1"/>
  <c r="AS241" i="5"/>
  <c r="AU241" i="5" s="1" a="1"/>
  <c r="AU241" i="5" s="1"/>
  <c r="AS242" i="5" a="1"/>
  <c r="AS242" i="5"/>
  <c r="AU242" i="5" s="1" a="1"/>
  <c r="AU242" i="5" s="1"/>
  <c r="AS243" i="5" a="1"/>
  <c r="AS243" i="5"/>
  <c r="AU243" i="5" s="1" a="1"/>
  <c r="AU243" i="5" s="1"/>
  <c r="AS244" i="5" a="1"/>
  <c r="AS244" i="5"/>
  <c r="AU244" i="5" s="1" a="1"/>
  <c r="AU244" i="5" s="1"/>
  <c r="AS245" i="5" a="1"/>
  <c r="AS245" i="5"/>
  <c r="AU245" i="5" s="1" a="1"/>
  <c r="AU245" i="5" s="1"/>
  <c r="AS246" i="5" a="1"/>
  <c r="AS246" i="5"/>
  <c r="AU246" i="5" s="1" a="1"/>
  <c r="AU246" i="5" s="1"/>
  <c r="AS247" i="5" a="1"/>
  <c r="AS247" i="5"/>
  <c r="AU247" i="5" s="1" a="1"/>
  <c r="AU247" i="5" s="1"/>
  <c r="AS248" i="5" a="1"/>
  <c r="AS248" i="5"/>
  <c r="AU248" i="5" s="1" a="1"/>
  <c r="AU248" i="5" s="1"/>
  <c r="AS249" i="5" a="1"/>
  <c r="AS249" i="5"/>
  <c r="AU249" i="5" s="1" a="1"/>
  <c r="AU249" i="5" s="1"/>
  <c r="AS250" i="5" a="1"/>
  <c r="AS250" i="5"/>
  <c r="AU250" i="5" s="1" a="1"/>
  <c r="AU250" i="5" s="1"/>
  <c r="AS251" i="5" a="1"/>
  <c r="AS251" i="5"/>
  <c r="AU251" i="5" s="1" a="1"/>
  <c r="AU251" i="5" s="1"/>
  <c r="AS252" i="5" a="1"/>
  <c r="AS252" i="5"/>
  <c r="AU252" i="5" s="1" a="1"/>
  <c r="AU252" i="5" s="1"/>
  <c r="AS253" i="5" a="1"/>
  <c r="AS253" i="5"/>
  <c r="AU253" i="5" s="1" a="1"/>
  <c r="AU253" i="5" s="1"/>
  <c r="AS254" i="5" a="1"/>
  <c r="AS254" i="5"/>
  <c r="AU254" i="5" s="1" a="1"/>
  <c r="AU254" i="5" s="1"/>
  <c r="AS255" i="5" a="1"/>
  <c r="AS255" i="5"/>
  <c r="AU255" i="5" s="1" a="1"/>
  <c r="AU255" i="5" s="1"/>
  <c r="AS256" i="5" a="1"/>
  <c r="AS256" i="5"/>
  <c r="AU256" i="5" s="1" a="1"/>
  <c r="AU256" i="5" s="1"/>
  <c r="AS257" i="5" a="1"/>
  <c r="AS257" i="5"/>
  <c r="AU257" i="5" s="1" a="1"/>
  <c r="AU257" i="5" s="1"/>
  <c r="AS258" i="5" a="1"/>
  <c r="AS258" i="5"/>
  <c r="AU258" i="5" s="1" a="1"/>
  <c r="AU258" i="5" s="1"/>
  <c r="AS259" i="5" a="1"/>
  <c r="AS259" i="5"/>
  <c r="AU259" i="5" s="1" a="1"/>
  <c r="AU259" i="5" s="1"/>
  <c r="AS260" i="5" a="1"/>
  <c r="AS260" i="5"/>
  <c r="AU260" i="5" s="1" a="1"/>
  <c r="AU260" i="5" s="1"/>
  <c r="AS261" i="5" a="1"/>
  <c r="AS261" i="5"/>
  <c r="AU261" i="5" s="1" a="1"/>
  <c r="AU261" i="5" s="1"/>
  <c r="AS262" i="5" a="1"/>
  <c r="AS262" i="5"/>
  <c r="AU262" i="5" s="1" a="1"/>
  <c r="AU262" i="5" s="1"/>
  <c r="AS263" i="5" a="1"/>
  <c r="AS263" i="5"/>
  <c r="AU263" i="5" s="1" a="1"/>
  <c r="AU263" i="5" s="1"/>
  <c r="AS264" i="5" a="1"/>
  <c r="AS264" i="5"/>
  <c r="AU264" i="5" s="1" a="1"/>
  <c r="AU264" i="5" s="1"/>
  <c r="AS265" i="5" a="1"/>
  <c r="AS265" i="5"/>
  <c r="AU265" i="5" s="1" a="1"/>
  <c r="AU265" i="5" s="1"/>
  <c r="AS266" i="5" a="1"/>
  <c r="AS266" i="5"/>
  <c r="AU266" i="5" s="1" a="1"/>
  <c r="AU266" i="5" s="1"/>
  <c r="AS267" i="5" a="1"/>
  <c r="AS267" i="5"/>
  <c r="AU267" i="5" s="1" a="1"/>
  <c r="AU267" i="5" s="1"/>
  <c r="AS268" i="5" a="1"/>
  <c r="AS268" i="5"/>
  <c r="AU268" i="5" s="1" a="1"/>
  <c r="AU268" i="5" s="1"/>
  <c r="AS269" i="5" a="1"/>
  <c r="AS269" i="5"/>
  <c r="AU269" i="5" s="1" a="1"/>
  <c r="AU269" i="5" s="1"/>
  <c r="AS270" i="5" a="1"/>
  <c r="AS270" i="5"/>
  <c r="AU270" i="5" s="1" a="1"/>
  <c r="AU270" i="5" s="1"/>
  <c r="AS271" i="5" a="1"/>
  <c r="AS271" i="5"/>
  <c r="AU271" i="5" s="1" a="1"/>
  <c r="AU271" i="5" s="1"/>
  <c r="AS272" i="5" a="1"/>
  <c r="AS272" i="5"/>
  <c r="AU272" i="5" s="1" a="1"/>
  <c r="AU272" i="5" s="1"/>
  <c r="AS273" i="5" a="1"/>
  <c r="AS273" i="5"/>
  <c r="AU273" i="5" s="1" a="1"/>
  <c r="AU273" i="5" s="1"/>
  <c r="AS274" i="5" a="1"/>
  <c r="AS274" i="5"/>
  <c r="AU274" i="5" s="1" a="1"/>
  <c r="AU274" i="5" s="1"/>
  <c r="AS275" i="5" a="1"/>
  <c r="AS275" i="5"/>
  <c r="AU275" i="5" s="1" a="1"/>
  <c r="AU275" i="5" s="1"/>
  <c r="AS276" i="5" a="1"/>
  <c r="AS276" i="5"/>
  <c r="AU276" i="5" s="1" a="1"/>
  <c r="AU276" i="5" s="1"/>
  <c r="AS277" i="5" a="1"/>
  <c r="AS277" i="5"/>
  <c r="AU277" i="5" s="1" a="1"/>
  <c r="AU277" i="5" s="1"/>
  <c r="AS278" i="5" a="1"/>
  <c r="AS278" i="5"/>
  <c r="AU278" i="5" s="1" a="1"/>
  <c r="AU278" i="5" s="1"/>
  <c r="AS279" i="5" a="1"/>
  <c r="AS279" i="5"/>
  <c r="AU279" i="5" s="1" a="1"/>
  <c r="AU279" i="5" s="1"/>
  <c r="AS280" i="5" a="1"/>
  <c r="AS280" i="5"/>
  <c r="AU280" i="5" s="1" a="1"/>
  <c r="AU280" i="5" s="1"/>
  <c r="AS281" i="5" a="1"/>
  <c r="AS281" i="5"/>
  <c r="AU281" i="5" s="1" a="1"/>
  <c r="AU281" i="5" s="1"/>
  <c r="AS282" i="5" a="1"/>
  <c r="AS282" i="5"/>
  <c r="AU282" i="5" s="1" a="1"/>
  <c r="AU282" i="5" s="1"/>
  <c r="AS283" i="5" a="1"/>
  <c r="AS283" i="5"/>
  <c r="AU283" i="5" s="1" a="1"/>
  <c r="AU283" i="5" s="1"/>
  <c r="AS284" i="5" a="1"/>
  <c r="AS284" i="5"/>
  <c r="AU284" i="5" s="1" a="1"/>
  <c r="AU284" i="5" s="1"/>
  <c r="AS285" i="5" a="1"/>
  <c r="AS285" i="5"/>
  <c r="AU285" i="5" s="1" a="1"/>
  <c r="AU285" i="5" s="1"/>
  <c r="AS286" i="5" a="1"/>
  <c r="AS286" i="5"/>
  <c r="AU286" i="5" s="1" a="1"/>
  <c r="AU286" i="5" s="1"/>
  <c r="AS287" i="5" a="1"/>
  <c r="AS287" i="5"/>
  <c r="AU287" i="5" s="1" a="1"/>
  <c r="AU287" i="5" s="1"/>
  <c r="AS288" i="5" a="1"/>
  <c r="AS288" i="5"/>
  <c r="AU288" i="5" s="1" a="1"/>
  <c r="AU288" i="5" s="1"/>
  <c r="AS289" i="5" a="1"/>
  <c r="AS289" i="5"/>
  <c r="AU289" i="5" s="1" a="1"/>
  <c r="AU289" i="5" s="1"/>
  <c r="AS290" i="5" a="1"/>
  <c r="AS290" i="5"/>
  <c r="AU290" i="5" s="1" a="1"/>
  <c r="AU290" i="5" s="1"/>
  <c r="AS291" i="5" a="1"/>
  <c r="AS291" i="5"/>
  <c r="AU291" i="5" s="1" a="1"/>
  <c r="AU291" i="5" s="1"/>
  <c r="AS292" i="5" a="1"/>
  <c r="AS292" i="5"/>
  <c r="AU292" i="5" s="1" a="1"/>
  <c r="AU292" i="5" s="1"/>
  <c r="AS293" i="5" a="1"/>
  <c r="AS293" i="5"/>
  <c r="AU293" i="5" s="1" a="1"/>
  <c r="AU293" i="5" s="1"/>
  <c r="AS294" i="5" a="1"/>
  <c r="AS294" i="5"/>
  <c r="AU294" i="5" s="1" a="1"/>
  <c r="AU294" i="5" s="1"/>
  <c r="AS295" i="5" a="1"/>
  <c r="AS295" i="5"/>
  <c r="AU295" i="5" s="1" a="1"/>
  <c r="AU295" i="5" s="1"/>
  <c r="AS296" i="5" a="1"/>
  <c r="AS296" i="5"/>
  <c r="AU296" i="5" s="1" a="1"/>
  <c r="AU296" i="5" s="1"/>
  <c r="AS297" i="5" a="1"/>
  <c r="AS297" i="5"/>
  <c r="AU297" i="5" s="1" a="1"/>
  <c r="AU297" i="5" s="1"/>
  <c r="AS298" i="5" a="1"/>
  <c r="AS298" i="5"/>
  <c r="AU298" i="5" s="1" a="1"/>
  <c r="AU298" i="5" s="1"/>
  <c r="AS299" i="5" a="1"/>
  <c r="AS299" i="5"/>
  <c r="AU299" i="5" s="1" a="1"/>
  <c r="AU299" i="5" s="1"/>
  <c r="AS300" i="5" a="1"/>
  <c r="AS300" i="5"/>
  <c r="AU300" i="5" s="1" a="1"/>
  <c r="AU300" i="5" s="1"/>
  <c r="AS301" i="5" a="1"/>
  <c r="AS301" i="5"/>
  <c r="AU301" i="5" s="1" a="1"/>
  <c r="AU301" i="5" s="1"/>
  <c r="AS302" i="5" a="1"/>
  <c r="AS302" i="5"/>
  <c r="AU302" i="5" s="1" a="1"/>
  <c r="AU302" i="5" s="1"/>
  <c r="AS303" i="5" a="1"/>
  <c r="AS303" i="5"/>
  <c r="AU303" i="5" s="1" a="1"/>
  <c r="AU303" i="5" s="1"/>
  <c r="AS304" i="5" a="1"/>
  <c r="AS304" i="5"/>
  <c r="AU304" i="5" s="1" a="1"/>
  <c r="AU304" i="5" s="1"/>
  <c r="AS305" i="5" a="1"/>
  <c r="AS305" i="5"/>
  <c r="AU305" i="5" s="1" a="1"/>
  <c r="AU305" i="5" s="1"/>
  <c r="AS306" i="5" a="1"/>
  <c r="AS306" i="5"/>
  <c r="AU306" i="5" s="1" a="1"/>
  <c r="AU306" i="5" s="1"/>
  <c r="AS307" i="5" a="1"/>
  <c r="AS307" i="5"/>
  <c r="AU307" i="5" s="1" a="1"/>
  <c r="AU307" i="5" s="1"/>
  <c r="AS308" i="5" a="1"/>
  <c r="AS308" i="5"/>
  <c r="AU308" i="5" s="1" a="1"/>
  <c r="AU308" i="5" s="1"/>
  <c r="AS309" i="5" a="1"/>
  <c r="AS309" i="5"/>
  <c r="AU309" i="5" s="1" a="1"/>
  <c r="AU309" i="5" s="1"/>
  <c r="AS310" i="5" a="1"/>
  <c r="AS310" i="5"/>
  <c r="AU310" i="5" s="1" a="1"/>
  <c r="AU310" i="5" s="1"/>
  <c r="AS311" i="5" a="1"/>
  <c r="AS311" i="5"/>
  <c r="AU311" i="5" s="1" a="1"/>
  <c r="AU311" i="5" s="1"/>
  <c r="AS312" i="5" a="1"/>
  <c r="AS312" i="5"/>
  <c r="AU312" i="5" s="1" a="1"/>
  <c r="AU312" i="5" s="1"/>
  <c r="AS313" i="5" a="1"/>
  <c r="AS313" i="5"/>
  <c r="AU313" i="5" s="1" a="1"/>
  <c r="AU313" i="5" s="1"/>
  <c r="AS314" i="5" a="1"/>
  <c r="AS314" i="5"/>
  <c r="AU314" i="5" s="1" a="1"/>
  <c r="AU314" i="5" s="1"/>
  <c r="AS315" i="5" a="1"/>
  <c r="AS315" i="5"/>
  <c r="AU315" i="5" s="1" a="1"/>
  <c r="AU315" i="5" s="1"/>
  <c r="AS316" i="5" a="1"/>
  <c r="AS316" i="5"/>
  <c r="AU316" i="5" s="1" a="1"/>
  <c r="AU316" i="5" s="1"/>
  <c r="AS317" i="5" a="1"/>
  <c r="AS317" i="5"/>
  <c r="AU317" i="5" s="1" a="1"/>
  <c r="AU317" i="5" s="1"/>
  <c r="AS318" i="5" a="1"/>
  <c r="AS318" i="5"/>
  <c r="AU318" i="5" s="1" a="1"/>
  <c r="AU318" i="5" s="1"/>
  <c r="AS319" i="5" a="1"/>
  <c r="AS319" i="5"/>
  <c r="AU319" i="5" s="1" a="1"/>
  <c r="AU319" i="5" s="1"/>
  <c r="AS320" i="5" a="1"/>
  <c r="AS320" i="5"/>
  <c r="AU320" i="5" s="1" a="1"/>
  <c r="AU320" i="5" s="1"/>
  <c r="AS321" i="5" a="1"/>
  <c r="AS321" i="5"/>
  <c r="AU321" i="5" s="1" a="1"/>
  <c r="AU321" i="5" s="1"/>
  <c r="AS322" i="5" a="1"/>
  <c r="AS322" i="5"/>
  <c r="AU322" i="5" s="1" a="1"/>
  <c r="AU322" i="5" s="1"/>
  <c r="AS323" i="5" a="1"/>
  <c r="AS323" i="5"/>
  <c r="AU323" i="5" s="1" a="1"/>
  <c r="AU323" i="5" s="1"/>
  <c r="AS324" i="5" a="1"/>
  <c r="AS324" i="5"/>
  <c r="AU324" i="5" s="1" a="1"/>
  <c r="AU324" i="5" s="1"/>
  <c r="AS325" i="5" a="1"/>
  <c r="AS325" i="5"/>
  <c r="AU325" i="5" s="1" a="1"/>
  <c r="AU325" i="5" s="1"/>
  <c r="AS326" i="5" a="1"/>
  <c r="AS326" i="5"/>
  <c r="AU326" i="5" s="1" a="1"/>
  <c r="AU326" i="5" s="1"/>
  <c r="AS327" i="5" a="1"/>
  <c r="AS327" i="5"/>
  <c r="AU327" i="5" s="1" a="1"/>
  <c r="AU327" i="5" s="1"/>
  <c r="AS328" i="5" a="1"/>
  <c r="AS328" i="5"/>
  <c r="AU328" i="5" s="1" a="1"/>
  <c r="AU328" i="5" s="1"/>
  <c r="AS329" i="5" a="1"/>
  <c r="AS329" i="5"/>
  <c r="AU329" i="5" s="1" a="1"/>
  <c r="AU329" i="5" s="1"/>
  <c r="AS330" i="5" a="1"/>
  <c r="AS330" i="5"/>
  <c r="AU330" i="5" s="1" a="1"/>
  <c r="AU330" i="5" s="1"/>
  <c r="AS331" i="5" a="1"/>
  <c r="AS331" i="5"/>
  <c r="AU331" i="5" s="1" a="1"/>
  <c r="AU331" i="5" s="1"/>
  <c r="AS332" i="5" a="1"/>
  <c r="AS332" i="5"/>
  <c r="AU332" i="5" s="1" a="1"/>
  <c r="AU332" i="5" s="1"/>
  <c r="AS333" i="5" a="1"/>
  <c r="AS333" i="5"/>
  <c r="AU333" i="5" s="1" a="1"/>
  <c r="AU333" i="5" s="1"/>
  <c r="AS334" i="5" a="1"/>
  <c r="AS334" i="5"/>
  <c r="AU334" i="5" s="1" a="1"/>
  <c r="AU334" i="5" s="1"/>
  <c r="AS335" i="5" a="1"/>
  <c r="AS335" i="5"/>
  <c r="AU335" i="5" s="1" a="1"/>
  <c r="AU335" i="5" s="1"/>
  <c r="AS336" i="5" a="1"/>
  <c r="AS336" i="5"/>
  <c r="AU336" i="5" s="1" a="1"/>
  <c r="AU336" i="5" s="1"/>
  <c r="AS337" i="5" a="1"/>
  <c r="AS337" i="5"/>
  <c r="AU337" i="5" s="1" a="1"/>
  <c r="AU337" i="5" s="1"/>
  <c r="AS338" i="5" a="1"/>
  <c r="AS338" i="5"/>
  <c r="AU338" i="5" s="1" a="1"/>
  <c r="AU338" i="5" s="1"/>
  <c r="AS339" i="5" a="1"/>
  <c r="AS339" i="5"/>
  <c r="AU339" i="5" s="1" a="1"/>
  <c r="AU339" i="5" s="1"/>
  <c r="AS340" i="5" a="1"/>
  <c r="AS340" i="5"/>
  <c r="AU340" i="5" s="1" a="1"/>
  <c r="AU340" i="5" s="1"/>
  <c r="AS341" i="5" a="1"/>
  <c r="AS341" i="5"/>
  <c r="AU341" i="5" s="1" a="1"/>
  <c r="AU341" i="5" s="1"/>
  <c r="AS342" i="5" a="1"/>
  <c r="AS342" i="5"/>
  <c r="AU342" i="5" s="1" a="1"/>
  <c r="AU342" i="5" s="1"/>
  <c r="AS343" i="5" a="1"/>
  <c r="AS343" i="5"/>
  <c r="AU343" i="5" s="1" a="1"/>
  <c r="AU343" i="5" s="1"/>
  <c r="AS344" i="5" a="1"/>
  <c r="AS344" i="5"/>
  <c r="AU344" i="5" s="1" a="1"/>
  <c r="AU344" i="5" s="1"/>
  <c r="AS345" i="5" a="1"/>
  <c r="AS345" i="5"/>
  <c r="AU345" i="5" s="1" a="1"/>
  <c r="AU345" i="5" s="1"/>
  <c r="AS346" i="5" a="1"/>
  <c r="AS346" i="5"/>
  <c r="AU346" i="5" s="1" a="1"/>
  <c r="AU346" i="5" s="1"/>
  <c r="AS347" i="5" a="1"/>
  <c r="AS347" i="5"/>
  <c r="AU347" i="5" s="1" a="1"/>
  <c r="AU347" i="5" s="1"/>
  <c r="AS348" i="5" a="1"/>
  <c r="AS348" i="5"/>
  <c r="AU348" i="5" s="1" a="1"/>
  <c r="AU348" i="5" s="1"/>
  <c r="AS349" i="5" a="1"/>
  <c r="AS349" i="5"/>
  <c r="AU349" i="5" s="1" a="1"/>
  <c r="AU349" i="5" s="1"/>
  <c r="AS350" i="5" a="1"/>
  <c r="AS350" i="5"/>
  <c r="AU350" i="5" s="1" a="1"/>
  <c r="AU350" i="5" s="1"/>
  <c r="AS351" i="5" a="1"/>
  <c r="AS351" i="5"/>
  <c r="AU351" i="5" s="1" a="1"/>
  <c r="AU351" i="5" s="1"/>
  <c r="AS352" i="5" a="1"/>
  <c r="AS352" i="5"/>
  <c r="AU352" i="5" s="1" a="1"/>
  <c r="AU352" i="5" s="1"/>
  <c r="AS353" i="5" a="1"/>
  <c r="AS353" i="5"/>
  <c r="AU353" i="5" s="1" a="1"/>
  <c r="AU353" i="5" s="1"/>
  <c r="AS354" i="5" a="1"/>
  <c r="AS354" i="5"/>
  <c r="AU354" i="5" s="1" a="1"/>
  <c r="AU354" i="5" s="1"/>
  <c r="AS355" i="5" a="1"/>
  <c r="AS355" i="5"/>
  <c r="AU355" i="5" s="1" a="1"/>
  <c r="AU355" i="5" s="1"/>
  <c r="AS356" i="5" a="1"/>
  <c r="AS356" i="5"/>
  <c r="AU356" i="5" s="1" a="1"/>
  <c r="AU356" i="5" s="1"/>
  <c r="AS357" i="5" a="1"/>
  <c r="AS357" i="5"/>
  <c r="AU357" i="5" s="1" a="1"/>
  <c r="AU357" i="5" s="1"/>
  <c r="AS358" i="5" a="1"/>
  <c r="AS358" i="5"/>
  <c r="AU358" i="5" s="1" a="1"/>
  <c r="AU358" i="5" s="1"/>
  <c r="AS359" i="5" a="1"/>
  <c r="AS359" i="5"/>
  <c r="AU359" i="5" s="1" a="1"/>
  <c r="AU359" i="5" s="1"/>
  <c r="AS360" i="5" a="1"/>
  <c r="AS360" i="5"/>
  <c r="AU360" i="5" s="1" a="1"/>
  <c r="AU360" i="5" s="1"/>
  <c r="AS361" i="5" a="1"/>
  <c r="AS361" i="5"/>
  <c r="AU361" i="5" s="1" a="1"/>
  <c r="AU361" i="5" s="1"/>
  <c r="AS362" i="5" a="1"/>
  <c r="AS362" i="5"/>
  <c r="AU362" i="5" s="1" a="1"/>
  <c r="AU362" i="5" s="1"/>
  <c r="AS363" i="5" a="1"/>
  <c r="AS363" i="5"/>
  <c r="AU363" i="5" s="1" a="1"/>
  <c r="AU363" i="5" s="1"/>
  <c r="AS364" i="5" a="1"/>
  <c r="AS364" i="5"/>
  <c r="AU364" i="5" s="1" a="1"/>
  <c r="AU364" i="5" s="1"/>
  <c r="AS365" i="5" a="1"/>
  <c r="AS365" i="5"/>
  <c r="AU365" i="5" s="1" a="1"/>
  <c r="AU365" i="5" s="1"/>
  <c r="AS366" i="5" a="1"/>
  <c r="AS366" i="5"/>
  <c r="AU366" i="5" s="1" a="1"/>
  <c r="AU366" i="5" s="1"/>
  <c r="AS367" i="5" a="1"/>
  <c r="AS367" i="5"/>
  <c r="AU367" i="5" s="1" a="1"/>
  <c r="AU367" i="5" s="1"/>
  <c r="AS368" i="5" a="1"/>
  <c r="AS368" i="5"/>
  <c r="AU368" i="5" s="1" a="1"/>
  <c r="AU368" i="5" s="1"/>
  <c r="AS369" i="5" a="1"/>
  <c r="AS369" i="5"/>
  <c r="AU369" i="5" s="1" a="1"/>
  <c r="AU369" i="5" s="1"/>
  <c r="AS370" i="5" a="1"/>
  <c r="AS370" i="5"/>
  <c r="AU370" i="5" s="1" a="1"/>
  <c r="AU370" i="5" s="1"/>
  <c r="AS371" i="5" a="1"/>
  <c r="AS371" i="5"/>
  <c r="AU371" i="5" s="1" a="1"/>
  <c r="AU371" i="5" s="1"/>
  <c r="AS372" i="5" a="1"/>
  <c r="AS372" i="5"/>
  <c r="AU372" i="5" s="1" a="1"/>
  <c r="AU372" i="5" s="1"/>
  <c r="AS373" i="5" a="1"/>
  <c r="AS373" i="5"/>
  <c r="AU373" i="5" s="1" a="1"/>
  <c r="AU373" i="5" s="1"/>
  <c r="AS374" i="5" a="1"/>
  <c r="AS374" i="5"/>
  <c r="AU374" i="5" s="1" a="1"/>
  <c r="AU374" i="5" s="1"/>
  <c r="AS375" i="5" a="1"/>
  <c r="AS375" i="5"/>
  <c r="AU375" i="5" s="1" a="1"/>
  <c r="AU375" i="5" s="1"/>
  <c r="AS376" i="5" a="1"/>
  <c r="AS376" i="5"/>
  <c r="AU376" i="5" s="1" a="1"/>
  <c r="AU376" i="5" s="1"/>
  <c r="AS377" i="5" a="1"/>
  <c r="AS377" i="5"/>
  <c r="AU377" i="5" s="1" a="1"/>
  <c r="AU377" i="5" s="1"/>
  <c r="AS378" i="5" a="1"/>
  <c r="AS378" i="5"/>
  <c r="AU378" i="5" s="1" a="1"/>
  <c r="AU378" i="5" s="1"/>
  <c r="AS379" i="5" a="1"/>
  <c r="AS379" i="5"/>
  <c r="AU379" i="5" s="1" a="1"/>
  <c r="AU379" i="5" s="1"/>
  <c r="AS380" i="5" a="1"/>
  <c r="AS380" i="5"/>
  <c r="AU380" i="5" s="1" a="1"/>
  <c r="AU380" i="5" s="1"/>
  <c r="AS381" i="5" a="1"/>
  <c r="AS381" i="5"/>
  <c r="AU381" i="5" s="1" a="1"/>
  <c r="AU381" i="5" s="1"/>
  <c r="AS382" i="5" a="1"/>
  <c r="AS382" i="5"/>
  <c r="AU382" i="5" s="1" a="1"/>
  <c r="AU382" i="5" s="1"/>
  <c r="AS383" i="5" a="1"/>
  <c r="AS383" i="5"/>
  <c r="AU383" i="5" s="1" a="1"/>
  <c r="AU383" i="5" s="1"/>
  <c r="AS384" i="5" a="1"/>
  <c r="AS384" i="5"/>
  <c r="AU384" i="5" s="1" a="1"/>
  <c r="AU384" i="5" s="1"/>
  <c r="AS385" i="5" a="1"/>
  <c r="AS385" i="5"/>
  <c r="AU385" i="5" s="1" a="1"/>
  <c r="AU385" i="5" s="1"/>
  <c r="AS386" i="5" a="1"/>
  <c r="AS386" i="5"/>
  <c r="AU386" i="5" s="1" a="1"/>
  <c r="AU386" i="5" s="1"/>
  <c r="AS387" i="5" a="1"/>
  <c r="AS387" i="5"/>
  <c r="AU387" i="5" s="1" a="1"/>
  <c r="AU387" i="5" s="1"/>
  <c r="AS388" i="5" a="1"/>
  <c r="AS388" i="5"/>
  <c r="AU388" i="5" s="1" a="1"/>
  <c r="AU388" i="5" s="1"/>
  <c r="AS389" i="5" a="1"/>
  <c r="AS389" i="5"/>
  <c r="AU389" i="5" s="1" a="1"/>
  <c r="AU389" i="5" s="1"/>
  <c r="AS390" i="5" a="1"/>
  <c r="AS390" i="5"/>
  <c r="AU390" i="5" s="1" a="1"/>
  <c r="AU390" i="5" s="1"/>
  <c r="AS391" i="5" a="1"/>
  <c r="AS391" i="5"/>
  <c r="AU391" i="5" s="1" a="1"/>
  <c r="AU391" i="5" s="1"/>
  <c r="AS392" i="5" a="1"/>
  <c r="AS392" i="5"/>
  <c r="AU392" i="5" s="1" a="1"/>
  <c r="AU392" i="5" s="1"/>
  <c r="AS393" i="5" a="1"/>
  <c r="AS393" i="5"/>
  <c r="AU393" i="5" s="1" a="1"/>
  <c r="AU393" i="5" s="1"/>
  <c r="AS394" i="5" a="1"/>
  <c r="AS394" i="5"/>
  <c r="AU394" i="5" s="1" a="1"/>
  <c r="AU394" i="5" s="1"/>
  <c r="AS395" i="5" a="1"/>
  <c r="AS395" i="5"/>
  <c r="AU395" i="5" s="1" a="1"/>
  <c r="AU395" i="5" s="1"/>
  <c r="AS396" i="5" a="1"/>
  <c r="AS396" i="5"/>
  <c r="AU396" i="5" s="1" a="1"/>
  <c r="AU396" i="5" s="1"/>
  <c r="AS397" i="5" a="1"/>
  <c r="AS397" i="5"/>
  <c r="AU397" i="5" s="1" a="1"/>
  <c r="AU397" i="5" s="1"/>
  <c r="AS398" i="5" a="1"/>
  <c r="AS398" i="5"/>
  <c r="AU398" i="5" s="1" a="1"/>
  <c r="AU398" i="5" s="1"/>
  <c r="AS399" i="5" a="1"/>
  <c r="AS399" i="5"/>
  <c r="AU399" i="5" s="1" a="1"/>
  <c r="AU399" i="5" s="1"/>
  <c r="AS400" i="5" a="1"/>
  <c r="AS400" i="5"/>
  <c r="AU400" i="5" s="1" a="1"/>
  <c r="AU400" i="5" s="1"/>
  <c r="AS401" i="5" a="1"/>
  <c r="AS401" i="5"/>
  <c r="AU401" i="5" s="1" a="1"/>
  <c r="AU401" i="5" s="1"/>
  <c r="AS402" i="5" a="1"/>
  <c r="AS402" i="5"/>
  <c r="AU402" i="5" s="1" a="1"/>
  <c r="AU402" i="5" s="1"/>
  <c r="AS403" i="5" a="1"/>
  <c r="AS403" i="5"/>
  <c r="AU403" i="5" s="1" a="1"/>
  <c r="AU403" i="5" s="1"/>
  <c r="AS404" i="5" a="1"/>
  <c r="AS404" i="5"/>
  <c r="AU404" i="5" s="1" a="1"/>
  <c r="AU404" i="5" s="1"/>
  <c r="AS405" i="5" a="1"/>
  <c r="AS405" i="5"/>
  <c r="AU405" i="5" s="1" a="1"/>
  <c r="AU405" i="5" s="1"/>
  <c r="AS406" i="5" a="1"/>
  <c r="AS406" i="5"/>
  <c r="AU406" i="5" s="1" a="1"/>
  <c r="AU406" i="5" s="1"/>
  <c r="AS407" i="5" a="1"/>
  <c r="AS407" i="5"/>
  <c r="AU407" i="5" s="1" a="1"/>
  <c r="AU407" i="5" s="1"/>
  <c r="AS408" i="5" a="1"/>
  <c r="AS408" i="5"/>
  <c r="AU408" i="5" s="1" a="1"/>
  <c r="AU408" i="5" s="1"/>
  <c r="AS409" i="5" a="1"/>
  <c r="AS409" i="5"/>
  <c r="AU409" i="5" s="1" a="1"/>
  <c r="AU409" i="5" s="1"/>
  <c r="AS410" i="5" a="1"/>
  <c r="AS410" i="5"/>
  <c r="AU410" i="5" s="1" a="1"/>
  <c r="AU410" i="5" s="1"/>
  <c r="AS411" i="5" a="1"/>
  <c r="AS411" i="5"/>
  <c r="AU411" i="5" s="1" a="1"/>
  <c r="AU411" i="5" s="1"/>
  <c r="AS412" i="5" a="1"/>
  <c r="AS412" i="5"/>
  <c r="AU412" i="5" s="1" a="1"/>
  <c r="AU412" i="5" s="1"/>
  <c r="AS413" i="5" a="1"/>
  <c r="AS413" i="5"/>
  <c r="AU413" i="5" s="1" a="1"/>
  <c r="AU413" i="5" s="1"/>
  <c r="AS414" i="5" a="1"/>
  <c r="AS414" i="5"/>
  <c r="AU414" i="5" s="1" a="1"/>
  <c r="AU414" i="5" s="1"/>
  <c r="AS415" i="5" a="1"/>
  <c r="AS415" i="5"/>
  <c r="AU415" i="5" s="1" a="1"/>
  <c r="AU415" i="5" s="1"/>
  <c r="AS416" i="5" a="1"/>
  <c r="AS416" i="5"/>
  <c r="AU416" i="5" s="1" a="1"/>
  <c r="AU416" i="5" s="1"/>
  <c r="AS417" i="5" a="1"/>
  <c r="AS417" i="5"/>
  <c r="AU417" i="5" s="1" a="1"/>
  <c r="AU417" i="5" s="1"/>
  <c r="AS418" i="5" a="1"/>
  <c r="AS418" i="5"/>
  <c r="AU418" i="5" s="1" a="1"/>
  <c r="AU418" i="5" s="1"/>
  <c r="AS419" i="5" a="1"/>
  <c r="AS419" i="5"/>
  <c r="AU419" i="5" s="1" a="1"/>
  <c r="AU419" i="5" s="1"/>
  <c r="AS420" i="5" a="1"/>
  <c r="AS420" i="5"/>
  <c r="AU420" i="5" s="1" a="1"/>
  <c r="AU420" i="5" s="1"/>
  <c r="AS421" i="5" a="1"/>
  <c r="AS421" i="5"/>
  <c r="AU421" i="5" s="1" a="1"/>
  <c r="AU421" i="5" s="1"/>
  <c r="AS422" i="5" a="1"/>
  <c r="AS422" i="5"/>
  <c r="AU422" i="5" s="1" a="1"/>
  <c r="AU422" i="5" s="1"/>
  <c r="AS423" i="5" a="1"/>
  <c r="AS423" i="5"/>
  <c r="AU423" i="5" s="1" a="1"/>
  <c r="AU423" i="5" s="1"/>
  <c r="AS424" i="5" a="1"/>
  <c r="AS424" i="5"/>
  <c r="AU424" i="5" s="1" a="1"/>
  <c r="AU424" i="5" s="1"/>
  <c r="AS425" i="5" a="1"/>
  <c r="AS425" i="5"/>
  <c r="AU425" i="5" s="1" a="1"/>
  <c r="AU425" i="5" s="1"/>
  <c r="AS426" i="5" a="1"/>
  <c r="AS426" i="5"/>
  <c r="AU426" i="5" s="1" a="1"/>
  <c r="AU426" i="5" s="1"/>
  <c r="AS427" i="5" a="1"/>
  <c r="AS427" i="5"/>
  <c r="AU427" i="5" s="1" a="1"/>
  <c r="AU427" i="5" s="1"/>
  <c r="AS428" i="5" a="1"/>
  <c r="AS428" i="5"/>
  <c r="AU428" i="5" s="1" a="1"/>
  <c r="AU428" i="5" s="1"/>
  <c r="AS429" i="5" a="1"/>
  <c r="AS429" i="5"/>
  <c r="AU429" i="5" s="1" a="1"/>
  <c r="AU429" i="5" s="1"/>
  <c r="AS430" i="5" a="1"/>
  <c r="AS430" i="5"/>
  <c r="AU430" i="5" s="1" a="1"/>
  <c r="AU430" i="5" s="1"/>
  <c r="AS431" i="5" a="1"/>
  <c r="AS431" i="5"/>
  <c r="AU431" i="5" s="1" a="1"/>
  <c r="AU431" i="5" s="1"/>
  <c r="AS432" i="5" a="1"/>
  <c r="AS432" i="5"/>
  <c r="AU432" i="5" s="1" a="1"/>
  <c r="AU432" i="5" s="1"/>
  <c r="AS433" i="5" a="1"/>
  <c r="AS433" i="5"/>
  <c r="AU433" i="5" s="1" a="1"/>
  <c r="AU433" i="5" s="1"/>
  <c r="AS434" i="5" a="1"/>
  <c r="AS434" i="5"/>
  <c r="AU434" i="5" s="1" a="1"/>
  <c r="AU434" i="5" s="1"/>
  <c r="AS435" i="5" a="1"/>
  <c r="AS435" i="5"/>
  <c r="AU435" i="5" s="1" a="1"/>
  <c r="AU435" i="5" s="1"/>
  <c r="AS436" i="5" a="1"/>
  <c r="AS436" i="5"/>
  <c r="AU436" i="5" s="1" a="1"/>
  <c r="AU436" i="5" s="1"/>
  <c r="AS437" i="5" a="1"/>
  <c r="AS437" i="5"/>
  <c r="AU437" i="5" s="1" a="1"/>
  <c r="AU437" i="5" s="1"/>
  <c r="AS438" i="5" a="1"/>
  <c r="AS438" i="5"/>
  <c r="AU438" i="5" s="1" a="1"/>
  <c r="AU438" i="5" s="1"/>
  <c r="AS439" i="5" a="1"/>
  <c r="AS439" i="5"/>
  <c r="AU439" i="5" s="1" a="1"/>
  <c r="AU439" i="5" s="1"/>
  <c r="AS440" i="5" a="1"/>
  <c r="AS440" i="5"/>
  <c r="AU440" i="5" s="1" a="1"/>
  <c r="AU440" i="5" s="1"/>
  <c r="AS441" i="5" a="1"/>
  <c r="AS441" i="5"/>
  <c r="AU441" i="5" s="1" a="1"/>
  <c r="AU441" i="5" s="1"/>
  <c r="AS442" i="5" a="1"/>
  <c r="AS442" i="5"/>
  <c r="AU442" i="5" s="1" a="1"/>
  <c r="AU442" i="5" s="1"/>
  <c r="AS443" i="5" a="1"/>
  <c r="AS443" i="5"/>
  <c r="AU443" i="5" s="1" a="1"/>
  <c r="AU443" i="5" s="1"/>
  <c r="AS444" i="5" a="1"/>
  <c r="AS444" i="5"/>
  <c r="AU444" i="5" s="1" a="1"/>
  <c r="AU444" i="5" s="1"/>
  <c r="AS445" i="5" a="1"/>
  <c r="AS445" i="5"/>
  <c r="AU445" i="5" s="1" a="1"/>
  <c r="AU445" i="5" s="1"/>
  <c r="AS446" i="5" a="1"/>
  <c r="AS446" i="5"/>
  <c r="AU446" i="5" s="1" a="1"/>
  <c r="AU446" i="5" s="1"/>
  <c r="AS447" i="5" a="1"/>
  <c r="AS447" i="5"/>
  <c r="AU447" i="5" s="1" a="1"/>
  <c r="AU447" i="5" s="1"/>
  <c r="AS448" i="5" a="1"/>
  <c r="AS448" i="5"/>
  <c r="AU448" i="5" s="1" a="1"/>
  <c r="AU448" i="5" s="1"/>
  <c r="AS449" i="5" a="1"/>
  <c r="AS449" i="5"/>
  <c r="AU449" i="5" s="1" a="1"/>
  <c r="AU449" i="5" s="1"/>
  <c r="AS450" i="5" a="1"/>
  <c r="AS450" i="5"/>
  <c r="AU450" i="5" s="1" a="1"/>
  <c r="AU450" i="5" s="1"/>
  <c r="AS451" i="5" a="1"/>
  <c r="AS451" i="5"/>
  <c r="AU451" i="5" s="1" a="1"/>
  <c r="AU451" i="5" s="1"/>
  <c r="AS452" i="5" a="1"/>
  <c r="AS452" i="5"/>
  <c r="AU452" i="5" s="1" a="1"/>
  <c r="AU452" i="5" s="1"/>
  <c r="AS453" i="5" a="1"/>
  <c r="AS453" i="5"/>
  <c r="AU453" i="5" s="1" a="1"/>
  <c r="AU453" i="5" s="1"/>
  <c r="AS454" i="5" a="1"/>
  <c r="AS454" i="5"/>
  <c r="AU454" i="5" s="1" a="1"/>
  <c r="AU454" i="5" s="1"/>
  <c r="AS455" i="5" a="1"/>
  <c r="AS455" i="5"/>
  <c r="AU455" i="5" s="1" a="1"/>
  <c r="AU455" i="5" s="1"/>
  <c r="AS456" i="5" a="1"/>
  <c r="AS456" i="5"/>
  <c r="AU456" i="5" s="1" a="1"/>
  <c r="AU456" i="5" s="1"/>
  <c r="AS457" i="5" a="1"/>
  <c r="AS457" i="5"/>
  <c r="AU457" i="5" s="1" a="1"/>
  <c r="AU457" i="5" s="1"/>
  <c r="AS458" i="5" a="1"/>
  <c r="AS458" i="5"/>
  <c r="AU458" i="5" s="1" a="1"/>
  <c r="AU458" i="5" s="1"/>
  <c r="AS459" i="5" a="1"/>
  <c r="AS459" i="5"/>
  <c r="AU459" i="5" s="1" a="1"/>
  <c r="AU459" i="5" s="1"/>
  <c r="AS460" i="5" a="1"/>
  <c r="AS460" i="5"/>
  <c r="AU460" i="5" s="1" a="1"/>
  <c r="AU460" i="5" s="1"/>
  <c r="AS461" i="5" a="1"/>
  <c r="AS461" i="5"/>
  <c r="AU461" i="5" s="1" a="1"/>
  <c r="AU461" i="5" s="1"/>
  <c r="AS462" i="5" a="1"/>
  <c r="AS462" i="5"/>
  <c r="AU462" i="5" s="1" a="1"/>
  <c r="AU462" i="5" s="1"/>
  <c r="AS463" i="5" a="1"/>
  <c r="AS463" i="5"/>
  <c r="AU463" i="5" s="1" a="1"/>
  <c r="AU463" i="5" s="1"/>
  <c r="AS464" i="5" a="1"/>
  <c r="AS464" i="5"/>
  <c r="AU464" i="5" s="1" a="1"/>
  <c r="AU464" i="5" s="1"/>
  <c r="AS465" i="5" a="1"/>
  <c r="AS465" i="5"/>
  <c r="AU465" i="5" s="1" a="1"/>
  <c r="AU465" i="5" s="1"/>
  <c r="AS466" i="5" a="1"/>
  <c r="AS466" i="5"/>
  <c r="AU466" i="5" s="1" a="1"/>
  <c r="AU466" i="5" s="1"/>
  <c r="AS467" i="5" a="1"/>
  <c r="AS467" i="5"/>
  <c r="AU467" i="5" s="1" a="1"/>
  <c r="AU467" i="5" s="1"/>
  <c r="AS468" i="5" a="1"/>
  <c r="AS468" i="5"/>
  <c r="AU468" i="5" s="1" a="1"/>
  <c r="AU468" i="5" s="1"/>
  <c r="AS469" i="5" a="1"/>
  <c r="AS469" i="5"/>
  <c r="AU469" i="5" s="1" a="1"/>
  <c r="AU469" i="5" s="1"/>
  <c r="AS470" i="5" a="1"/>
  <c r="AS470" i="5"/>
  <c r="AU470" i="5" s="1" a="1"/>
  <c r="AU470" i="5" s="1"/>
  <c r="AS471" i="5" a="1"/>
  <c r="AS471" i="5"/>
  <c r="AU471" i="5" s="1" a="1"/>
  <c r="AU471" i="5" s="1"/>
  <c r="AS472" i="5" a="1"/>
  <c r="AS472" i="5"/>
  <c r="AU472" i="5" s="1" a="1"/>
  <c r="AU472" i="5" s="1"/>
  <c r="AS473" i="5" a="1"/>
  <c r="AS473" i="5"/>
  <c r="AU473" i="5" s="1" a="1"/>
  <c r="AU473" i="5" s="1"/>
  <c r="AS474" i="5" a="1"/>
  <c r="AS474" i="5"/>
  <c r="AU474" i="5" s="1" a="1"/>
  <c r="AU474" i="5" s="1"/>
  <c r="AS475" i="5" a="1"/>
  <c r="AS475" i="5"/>
  <c r="AU475" i="5" s="1" a="1"/>
  <c r="AU475" i="5" s="1"/>
  <c r="AS476" i="5" a="1"/>
  <c r="AS476" i="5"/>
  <c r="AU476" i="5" s="1" a="1"/>
  <c r="AU476" i="5" s="1"/>
  <c r="AS477" i="5" a="1"/>
  <c r="AS477" i="5"/>
  <c r="AU477" i="5" s="1" a="1"/>
  <c r="AU477" i="5" s="1"/>
  <c r="AS478" i="5" a="1"/>
  <c r="AS478" i="5"/>
  <c r="AU478" i="5" s="1" a="1"/>
  <c r="AU478" i="5" s="1"/>
  <c r="AS479" i="5" a="1"/>
  <c r="AS479" i="5"/>
  <c r="AU479" i="5" s="1" a="1"/>
  <c r="AU479" i="5" s="1"/>
  <c r="AS480" i="5" a="1"/>
  <c r="AS480" i="5"/>
  <c r="AU480" i="5" s="1" a="1"/>
  <c r="AU480" i="5" s="1"/>
  <c r="AS481" i="5" a="1"/>
  <c r="AS481" i="5"/>
  <c r="AU481" i="5" s="1" a="1"/>
  <c r="AU481" i="5" s="1"/>
  <c r="AS482" i="5" a="1"/>
  <c r="AS482" i="5"/>
  <c r="AU482" i="5" s="1" a="1"/>
  <c r="AU482" i="5" s="1"/>
  <c r="AS483" i="5" a="1"/>
  <c r="AS483" i="5"/>
  <c r="AU483" i="5" s="1" a="1"/>
  <c r="AU483" i="5" s="1"/>
  <c r="AS484" i="5" a="1"/>
  <c r="AS484" i="5"/>
  <c r="AU484" i="5" s="1" a="1"/>
  <c r="AU484" i="5" s="1"/>
  <c r="AS485" i="5" a="1"/>
  <c r="AS485" i="5"/>
  <c r="AU485" i="5" s="1" a="1"/>
  <c r="AU485" i="5" s="1"/>
  <c r="AS486" i="5" a="1"/>
  <c r="AS486" i="5"/>
  <c r="AU486" i="5" s="1" a="1"/>
  <c r="AU486" i="5" s="1"/>
  <c r="AS487" i="5" a="1"/>
  <c r="AS487" i="5"/>
  <c r="AU487" i="5" s="1" a="1"/>
  <c r="AU487" i="5" s="1"/>
  <c r="AS488" i="5" a="1"/>
  <c r="AS488" i="5"/>
  <c r="AU488" i="5" s="1" a="1"/>
  <c r="AU488" i="5" s="1"/>
  <c r="AS489" i="5" a="1"/>
  <c r="AS489" i="5"/>
  <c r="AU489" i="5" s="1" a="1"/>
  <c r="AU489" i="5" s="1"/>
  <c r="AS490" i="5" a="1"/>
  <c r="AS490" i="5"/>
  <c r="AU490" i="5" s="1" a="1"/>
  <c r="AU490" i="5" s="1"/>
  <c r="AS491" i="5" a="1"/>
  <c r="AS491" i="5"/>
  <c r="AU491" i="5" s="1" a="1"/>
  <c r="AU491" i="5" s="1"/>
  <c r="AS492" i="5" a="1"/>
  <c r="AS492" i="5"/>
  <c r="AU492" i="5" s="1" a="1"/>
  <c r="AU492" i="5" s="1"/>
  <c r="AS493" i="5" a="1"/>
  <c r="AS493" i="5"/>
  <c r="AU493" i="5" s="1" a="1"/>
  <c r="AU493" i="5" s="1"/>
  <c r="AS494" i="5" a="1"/>
  <c r="AS494" i="5"/>
  <c r="AU494" i="5" s="1" a="1"/>
  <c r="AU494" i="5" s="1"/>
  <c r="AS495" i="5" a="1"/>
  <c r="AS495" i="5"/>
  <c r="AU495" i="5" s="1" a="1"/>
  <c r="AU495" i="5" s="1"/>
  <c r="AS496" i="5" a="1"/>
  <c r="AS496" i="5"/>
  <c r="AU496" i="5" s="1" a="1"/>
  <c r="AU496" i="5" s="1"/>
  <c r="AS497" i="5" a="1"/>
  <c r="AS497" i="5"/>
  <c r="AU497" i="5" s="1" a="1"/>
  <c r="AU497" i="5" s="1"/>
  <c r="AS498" i="5" a="1"/>
  <c r="AS498" i="5"/>
  <c r="AU498" i="5" s="1" a="1"/>
  <c r="AU498" i="5" s="1"/>
  <c r="AS499" i="5" a="1"/>
  <c r="AS499" i="5"/>
  <c r="AU499" i="5" s="1" a="1"/>
  <c r="AU499" i="5" s="1"/>
  <c r="AS500" i="5" a="1"/>
  <c r="AS500" i="5"/>
  <c r="AU500" i="5" s="1" a="1"/>
  <c r="AU500" i="5" s="1"/>
  <c r="AS501" i="5" a="1"/>
  <c r="AS501" i="5"/>
  <c r="AU501" i="5" s="1" a="1"/>
  <c r="AU501" i="5" s="1"/>
  <c r="AS502" i="5" a="1"/>
  <c r="AS502" i="5"/>
  <c r="AU502" i="5" s="1" a="1"/>
  <c r="AU502" i="5" s="1"/>
  <c r="AS503" i="5" a="1"/>
  <c r="AS503" i="5"/>
  <c r="AU503" i="5" s="1" a="1"/>
  <c r="AU503" i="5" s="1"/>
  <c r="AS504" i="5" a="1"/>
  <c r="AS504" i="5"/>
  <c r="AU504" i="5" s="1" a="1"/>
  <c r="AU504" i="5" s="1"/>
  <c r="AS505" i="5" a="1"/>
  <c r="AS505" i="5"/>
  <c r="AU505" i="5" s="1" a="1"/>
  <c r="AU505" i="5" s="1"/>
  <c r="AS506" i="5" a="1"/>
  <c r="AS506" i="5"/>
  <c r="AU506" i="5" s="1" a="1"/>
  <c r="AU506" i="5" s="1"/>
  <c r="AS507" i="5" a="1"/>
  <c r="AS507" i="5"/>
  <c r="AU507" i="5" s="1" a="1"/>
  <c r="AU507" i="5" s="1"/>
  <c r="AS508" i="5" a="1"/>
  <c r="AS508" i="5"/>
  <c r="AU508" i="5" s="1" a="1"/>
  <c r="AU508" i="5" s="1"/>
  <c r="AS509" i="5" a="1"/>
  <c r="AS509" i="5"/>
  <c r="AU509" i="5" s="1" a="1"/>
  <c r="AU509" i="5" s="1"/>
  <c r="AS510" i="5" a="1"/>
  <c r="AS510" i="5"/>
  <c r="AU510" i="5" s="1" a="1"/>
  <c r="AU510" i="5" s="1"/>
  <c r="AS511" i="5" a="1"/>
  <c r="AS511" i="5"/>
  <c r="AU511" i="5" s="1" a="1"/>
  <c r="AU511" i="5" s="1"/>
  <c r="AS512" i="5" a="1"/>
  <c r="AS512" i="5"/>
  <c r="AU512" i="5" s="1" a="1"/>
  <c r="AU512" i="5" s="1"/>
  <c r="AS513" i="5" a="1"/>
  <c r="AS513" i="5"/>
  <c r="AU513" i="5" s="1" a="1"/>
  <c r="AU513" i="5" s="1"/>
  <c r="AS514" i="5" a="1"/>
  <c r="AS514" i="5"/>
  <c r="AU514" i="5" s="1" a="1"/>
  <c r="AU514" i="5" s="1"/>
  <c r="AS515" i="5" a="1"/>
  <c r="AS515" i="5"/>
  <c r="AU515" i="5" s="1" a="1"/>
  <c r="AU515" i="5" s="1"/>
  <c r="AS516" i="5" a="1"/>
  <c r="AS516" i="5"/>
  <c r="AU516" i="5" s="1" a="1"/>
  <c r="AU516" i="5" s="1"/>
  <c r="AS517" i="5" a="1"/>
  <c r="AS517" i="5"/>
  <c r="AU517" i="5" s="1" a="1"/>
  <c r="AU517" i="5" s="1"/>
  <c r="AS518" i="5" a="1"/>
  <c r="AS518" i="5"/>
  <c r="AU518" i="5" s="1" a="1"/>
  <c r="AU518" i="5" s="1"/>
  <c r="AS519" i="5" a="1"/>
  <c r="AS519" i="5"/>
  <c r="AU519" i="5" s="1" a="1"/>
  <c r="AU519" i="5" s="1"/>
  <c r="AS520" i="5" a="1"/>
  <c r="AS520" i="5"/>
  <c r="AU520" i="5" s="1" a="1"/>
  <c r="AU520" i="5" s="1"/>
  <c r="AS521" i="5" a="1"/>
  <c r="AS521" i="5"/>
  <c r="AU521" i="5" s="1" a="1"/>
  <c r="AU521" i="5" s="1"/>
  <c r="AS522" i="5" a="1"/>
  <c r="AS522" i="5"/>
  <c r="AU522" i="5" s="1" a="1"/>
  <c r="AU522" i="5" s="1"/>
  <c r="AS523" i="5" a="1"/>
  <c r="AS523" i="5"/>
  <c r="AU523" i="5" s="1" a="1"/>
  <c r="AU523" i="5" s="1"/>
  <c r="AS524" i="5" a="1"/>
  <c r="AS524" i="5"/>
  <c r="AU524" i="5" s="1" a="1"/>
  <c r="AU524" i="5" s="1"/>
  <c r="AS525" i="5" a="1"/>
  <c r="AS525" i="5"/>
  <c r="AU525" i="5" s="1" a="1"/>
  <c r="AU525" i="5" s="1"/>
  <c r="AS526" i="5" a="1"/>
  <c r="AS526" i="5"/>
  <c r="AU526" i="5" s="1" a="1"/>
  <c r="AU526" i="5" s="1"/>
  <c r="AS527" i="5" a="1"/>
  <c r="AS527" i="5"/>
  <c r="AU527" i="5" s="1" a="1"/>
  <c r="AU527" i="5" s="1"/>
  <c r="AS528" i="5" a="1"/>
  <c r="AS528" i="5"/>
  <c r="AU528" i="5" s="1" a="1"/>
  <c r="AU528" i="5" s="1"/>
  <c r="AS529" i="5" a="1"/>
  <c r="AS529" i="5"/>
  <c r="AU529" i="5" s="1" a="1"/>
  <c r="AU529" i="5" s="1"/>
  <c r="AS530" i="5" a="1"/>
  <c r="AS530" i="5"/>
  <c r="AU530" i="5" s="1" a="1"/>
  <c r="AU530" i="5" s="1"/>
  <c r="AS531" i="5" a="1"/>
  <c r="AS531" i="5"/>
  <c r="AU531" i="5" s="1" a="1"/>
  <c r="AU531" i="5" s="1"/>
  <c r="AS532" i="5" a="1"/>
  <c r="AS532" i="5"/>
  <c r="AU532" i="5" s="1" a="1"/>
  <c r="AU532" i="5" s="1"/>
  <c r="AS533" i="5" a="1"/>
  <c r="AS533" i="5"/>
  <c r="AU533" i="5" s="1" a="1"/>
  <c r="AU533" i="5" s="1"/>
  <c r="AS534" i="5" a="1"/>
  <c r="AS534" i="5"/>
  <c r="AU534" i="5" s="1" a="1"/>
  <c r="AU534" i="5" s="1"/>
  <c r="AS535" i="5" a="1"/>
  <c r="AS535" i="5"/>
  <c r="AU535" i="5" s="1" a="1"/>
  <c r="AU535" i="5" s="1"/>
  <c r="AS536" i="5" a="1"/>
  <c r="AS536" i="5"/>
  <c r="AU536" i="5" s="1" a="1"/>
  <c r="AU536" i="5" s="1"/>
  <c r="AS537" i="5" a="1"/>
  <c r="AS537" i="5"/>
  <c r="AU537" i="5" s="1" a="1"/>
  <c r="AU537" i="5" s="1"/>
  <c r="AS538" i="5" a="1"/>
  <c r="AS538" i="5"/>
  <c r="AU538" i="5" s="1" a="1"/>
  <c r="AU538" i="5" s="1"/>
  <c r="AS539" i="5" a="1"/>
  <c r="AS539" i="5"/>
  <c r="AU539" i="5" s="1" a="1"/>
  <c r="AU539" i="5" s="1"/>
  <c r="AS540" i="5" a="1"/>
  <c r="AS540" i="5"/>
  <c r="AU540" i="5" s="1" a="1"/>
  <c r="AU540" i="5" s="1"/>
  <c r="AS541" i="5" a="1"/>
  <c r="AS541" i="5"/>
  <c r="AU541" i="5" s="1" a="1"/>
  <c r="AU541" i="5" s="1"/>
  <c r="AS542" i="5" a="1"/>
  <c r="AS542" i="5"/>
  <c r="AU542" i="5" s="1" a="1"/>
  <c r="AU542" i="5" s="1"/>
  <c r="AS543" i="5" a="1"/>
  <c r="AS543" i="5"/>
  <c r="AU543" i="5" s="1" a="1"/>
  <c r="AU543" i="5" s="1"/>
  <c r="AS544" i="5" a="1"/>
  <c r="AS544" i="5"/>
  <c r="AU544" i="5" s="1" a="1"/>
  <c r="AU544" i="5" s="1"/>
  <c r="AS545" i="5" a="1"/>
  <c r="AS545" i="5"/>
  <c r="AU545" i="5" s="1" a="1"/>
  <c r="AU545" i="5" s="1"/>
  <c r="AS546" i="5" a="1"/>
  <c r="AS546" i="5"/>
  <c r="AU546" i="5" s="1" a="1"/>
  <c r="AU546" i="5" s="1"/>
  <c r="AS547" i="5" a="1"/>
  <c r="AS547" i="5"/>
  <c r="AU547" i="5" s="1" a="1"/>
  <c r="AU547" i="5" s="1"/>
  <c r="AS548" i="5" a="1"/>
  <c r="AS548" i="5"/>
  <c r="AU548" i="5" s="1" a="1"/>
  <c r="AU548" i="5" s="1"/>
  <c r="AS549" i="5" a="1"/>
  <c r="AS549" i="5"/>
  <c r="AU549" i="5" s="1" a="1"/>
  <c r="AU549" i="5" s="1"/>
  <c r="AS550" i="5" a="1"/>
  <c r="AS550" i="5"/>
  <c r="AU550" i="5" s="1" a="1"/>
  <c r="AU550" i="5" s="1"/>
  <c r="AS551" i="5" a="1"/>
  <c r="AS551" i="5"/>
  <c r="AU551" i="5" s="1" a="1"/>
  <c r="AU551" i="5" s="1"/>
  <c r="AS552" i="5" a="1"/>
  <c r="AS552" i="5"/>
  <c r="AU552" i="5" s="1" a="1"/>
  <c r="AU552" i="5" s="1"/>
  <c r="AS553" i="5" a="1"/>
  <c r="AS553" i="5"/>
  <c r="AU553" i="5" s="1" a="1"/>
  <c r="AU553" i="5" s="1"/>
  <c r="AS554" i="5" a="1"/>
  <c r="AS554" i="5"/>
  <c r="AU554" i="5" s="1" a="1"/>
  <c r="AU554" i="5" s="1"/>
  <c r="AS555" i="5" a="1"/>
  <c r="AS555" i="5"/>
  <c r="AU555" i="5" s="1" a="1"/>
  <c r="AU555" i="5" s="1"/>
  <c r="AS556" i="5" a="1"/>
  <c r="AS556" i="5"/>
  <c r="AU556" i="5" s="1" a="1"/>
  <c r="AU556" i="5" s="1"/>
  <c r="AS557" i="5" a="1"/>
  <c r="AS557" i="5"/>
  <c r="AU557" i="5" s="1" a="1"/>
  <c r="AU557" i="5" s="1"/>
  <c r="AS558" i="5" a="1"/>
  <c r="AS558" i="5"/>
  <c r="AU558" i="5" s="1" a="1"/>
  <c r="AU558" i="5" s="1"/>
  <c r="AS559" i="5" a="1"/>
  <c r="AS559" i="5"/>
  <c r="AU559" i="5" s="1" a="1"/>
  <c r="AU559" i="5" s="1"/>
  <c r="AS560" i="5" a="1"/>
  <c r="AS560" i="5"/>
  <c r="AU560" i="5" s="1" a="1"/>
  <c r="AU560" i="5" s="1"/>
  <c r="AS561" i="5" a="1"/>
  <c r="AS561" i="5"/>
  <c r="AU561" i="5" s="1" a="1"/>
  <c r="AU561" i="5" s="1"/>
  <c r="AS562" i="5" a="1"/>
  <c r="AS562" i="5"/>
  <c r="AU562" i="5" s="1" a="1"/>
  <c r="AU562" i="5" s="1"/>
  <c r="AS563" i="5" a="1"/>
  <c r="AS563" i="5"/>
  <c r="AU563" i="5" s="1" a="1"/>
  <c r="AU563" i="5" s="1"/>
  <c r="AS564" i="5" a="1"/>
  <c r="AS564" i="5"/>
  <c r="AU564" i="5" s="1" a="1"/>
  <c r="AU564" i="5" s="1"/>
  <c r="AS565" i="5" a="1"/>
  <c r="AS565" i="5"/>
  <c r="AU565" i="5" s="1" a="1"/>
  <c r="AU565" i="5" s="1"/>
  <c r="AS566" i="5" a="1"/>
  <c r="AS566" i="5"/>
  <c r="AU566" i="5" s="1" a="1"/>
  <c r="AU566" i="5" s="1"/>
  <c r="AS567" i="5" a="1"/>
  <c r="AS567" i="5"/>
  <c r="AU567" i="5" s="1" a="1"/>
  <c r="AU567" i="5" s="1"/>
  <c r="AS568" i="5" a="1"/>
  <c r="AS568" i="5"/>
  <c r="AU568" i="5" s="1" a="1"/>
  <c r="AU568" i="5" s="1"/>
  <c r="AS569" i="5" a="1"/>
  <c r="AS569" i="5"/>
  <c r="AU569" i="5" s="1" a="1"/>
  <c r="AU569" i="5" s="1"/>
  <c r="AS570" i="5" a="1"/>
  <c r="AS570" i="5"/>
  <c r="AU570" i="5" s="1" a="1"/>
  <c r="AU570" i="5" s="1"/>
  <c r="AS571" i="5" a="1"/>
  <c r="AS571" i="5"/>
  <c r="AU571" i="5" s="1" a="1"/>
  <c r="AU571" i="5" s="1"/>
  <c r="AS572" i="5" a="1"/>
  <c r="AS572" i="5"/>
  <c r="AU572" i="5" s="1" a="1"/>
  <c r="AU572" i="5" s="1"/>
  <c r="AS573" i="5" a="1"/>
  <c r="AS573" i="5"/>
  <c r="AU573" i="5" s="1" a="1"/>
  <c r="AU573" i="5" s="1"/>
  <c r="AS574" i="5" a="1"/>
  <c r="AS574" i="5"/>
  <c r="AU574" i="5" s="1" a="1"/>
  <c r="AU574" i="5" s="1"/>
  <c r="AS575" i="5" a="1"/>
  <c r="AS575" i="5"/>
  <c r="AU575" i="5" s="1" a="1"/>
  <c r="AU575" i="5" s="1"/>
  <c r="AS576" i="5" a="1"/>
  <c r="AS576" i="5"/>
  <c r="AU576" i="5" s="1" a="1"/>
  <c r="AU576" i="5" s="1"/>
  <c r="AS577" i="5" a="1"/>
  <c r="AS577" i="5"/>
  <c r="AU577" i="5" s="1" a="1"/>
  <c r="AU577" i="5" s="1"/>
  <c r="AS578" i="5" a="1"/>
  <c r="AS578" i="5"/>
  <c r="AU578" i="5" s="1" a="1"/>
  <c r="AU578" i="5" s="1"/>
  <c r="AS579" i="5" a="1"/>
  <c r="AS579" i="5"/>
  <c r="AU579" i="5" s="1" a="1"/>
  <c r="AU579" i="5" s="1"/>
  <c r="AS580" i="5" a="1"/>
  <c r="AS580" i="5"/>
  <c r="AU580" i="5" s="1" a="1"/>
  <c r="AU580" i="5" s="1"/>
  <c r="AS581" i="5" a="1"/>
  <c r="AS581" i="5"/>
  <c r="AU581" i="5" s="1" a="1"/>
  <c r="AU581" i="5" s="1"/>
  <c r="AS582" i="5" a="1"/>
  <c r="AS582" i="5"/>
  <c r="AU582" i="5" s="1" a="1"/>
  <c r="AU582" i="5" s="1"/>
  <c r="AS583" i="5" a="1"/>
  <c r="AS583" i="5"/>
  <c r="AU583" i="5" s="1" a="1"/>
  <c r="AU583" i="5" s="1"/>
  <c r="AS584" i="5" a="1"/>
  <c r="AS584" i="5"/>
  <c r="AU584" i="5" s="1" a="1"/>
  <c r="AU584" i="5" s="1"/>
  <c r="AS585" i="5" a="1"/>
  <c r="AS585" i="5"/>
  <c r="AU585" i="5" s="1" a="1"/>
  <c r="AU585" i="5" s="1"/>
  <c r="AS586" i="5" a="1"/>
  <c r="AS586" i="5"/>
  <c r="AU586" i="5" s="1" a="1"/>
  <c r="AU586" i="5" s="1"/>
  <c r="AS587" i="5" a="1"/>
  <c r="AS587" i="5"/>
  <c r="AU587" i="5" s="1" a="1"/>
  <c r="AU587" i="5" s="1"/>
  <c r="AS588" i="5" a="1"/>
  <c r="AS588" i="5"/>
  <c r="AU588" i="5" s="1" a="1"/>
  <c r="AU588" i="5" s="1"/>
  <c r="AS589" i="5" a="1"/>
  <c r="AS589" i="5"/>
  <c r="AU589" i="5" s="1" a="1"/>
  <c r="AU589" i="5" s="1"/>
  <c r="AS590" i="5" a="1"/>
  <c r="AS590" i="5"/>
  <c r="AU590" i="5" s="1" a="1"/>
  <c r="AU590" i="5" s="1"/>
  <c r="AS591" i="5" a="1"/>
  <c r="AS591" i="5"/>
  <c r="AU591" i="5" s="1" a="1"/>
  <c r="AU591" i="5" s="1"/>
  <c r="AS592" i="5" a="1"/>
  <c r="AS592" i="5"/>
  <c r="AU592" i="5" s="1" a="1"/>
  <c r="AU592" i="5" s="1"/>
  <c r="AS593" i="5" a="1"/>
  <c r="AS593" i="5"/>
  <c r="AU593" i="5" s="1" a="1"/>
  <c r="AU593" i="5" s="1"/>
  <c r="AS594" i="5" a="1"/>
  <c r="AS594" i="5"/>
  <c r="AU594" i="5" s="1" a="1"/>
  <c r="AU594" i="5" s="1"/>
  <c r="AS595" i="5" a="1"/>
  <c r="AS595" i="5"/>
  <c r="AU595" i="5" s="1" a="1"/>
  <c r="AU595" i="5" s="1"/>
  <c r="AS596" i="5" a="1"/>
  <c r="AS596" i="5"/>
  <c r="AU596" i="5" s="1" a="1"/>
  <c r="AU596" i="5" s="1"/>
  <c r="AS597" i="5" a="1"/>
  <c r="AS597" i="5"/>
  <c r="AU597" i="5" s="1" a="1"/>
  <c r="AU597" i="5" s="1"/>
  <c r="AS598" i="5" a="1"/>
  <c r="AS598" i="5"/>
  <c r="AU598" i="5" s="1" a="1"/>
  <c r="AU598" i="5" s="1"/>
  <c r="AS599" i="5" a="1"/>
  <c r="AS599" i="5"/>
  <c r="AU599" i="5" s="1" a="1"/>
  <c r="AU599" i="5" s="1"/>
  <c r="AS600" i="5" a="1"/>
  <c r="AS600" i="5"/>
  <c r="AU600" i="5" s="1" a="1"/>
  <c r="AU600" i="5" s="1"/>
  <c r="AS601" i="5" a="1"/>
  <c r="AS601" i="5"/>
  <c r="AU601" i="5" s="1" a="1"/>
  <c r="AU601" i="5" s="1"/>
  <c r="AS602" i="5" a="1"/>
  <c r="AS602" i="5"/>
  <c r="AU602" i="5" s="1" a="1"/>
  <c r="AU602" i="5" s="1"/>
  <c r="AS603" i="5" a="1"/>
  <c r="AS603" i="5"/>
  <c r="AU603" i="5" s="1" a="1"/>
  <c r="AU603" i="5" s="1"/>
  <c r="AS604" i="5" a="1"/>
  <c r="AS604" i="5"/>
  <c r="AU604" i="5" s="1" a="1"/>
  <c r="AU604" i="5" s="1"/>
  <c r="AS605" i="5" a="1"/>
  <c r="AS605" i="5"/>
  <c r="AU605" i="5" s="1" a="1"/>
  <c r="AU605" i="5" s="1"/>
  <c r="AS606" i="5" a="1"/>
  <c r="AS606" i="5"/>
  <c r="AU606" i="5" s="1" a="1"/>
  <c r="AU606" i="5" s="1"/>
  <c r="AS607" i="5" a="1"/>
  <c r="AS607" i="5"/>
  <c r="AU607" i="5" s="1" a="1"/>
  <c r="AU607" i="5" s="1"/>
  <c r="AS608" i="5" a="1"/>
  <c r="AS608" i="5"/>
  <c r="AU608" i="5" s="1" a="1"/>
  <c r="AU608" i="5" s="1"/>
  <c r="AS609" i="5" a="1"/>
  <c r="AS609" i="5"/>
  <c r="AU609" i="5" s="1" a="1"/>
  <c r="AU609" i="5" s="1"/>
  <c r="AS610" i="5" a="1"/>
  <c r="AS610" i="5"/>
  <c r="AU610" i="5" s="1" a="1"/>
  <c r="AU610" i="5" s="1"/>
  <c r="AS611" i="5" a="1"/>
  <c r="AS611" i="5"/>
  <c r="AU611" i="5" s="1" a="1"/>
  <c r="AU611" i="5" s="1"/>
  <c r="AS612" i="5" a="1"/>
  <c r="AS612" i="5"/>
  <c r="AU612" i="5" s="1" a="1"/>
  <c r="AU612" i="5" s="1"/>
  <c r="AS613" i="5" a="1"/>
  <c r="AS613" i="5"/>
  <c r="AU613" i="5" s="1" a="1"/>
  <c r="AU613" i="5" s="1"/>
  <c r="AS614" i="5" a="1"/>
  <c r="AS614" i="5"/>
  <c r="AU614" i="5" s="1" a="1"/>
  <c r="AU614" i="5" s="1"/>
  <c r="AS615" i="5" a="1"/>
  <c r="AS615" i="5"/>
  <c r="AU615" i="5" s="1" a="1"/>
  <c r="AU615" i="5" s="1"/>
  <c r="AS616" i="5" a="1"/>
  <c r="AS616" i="5"/>
  <c r="AU616" i="5" s="1" a="1"/>
  <c r="AU616" i="5" s="1"/>
  <c r="AS617" i="5" a="1"/>
  <c r="AS617" i="5"/>
  <c r="AU617" i="5" s="1" a="1"/>
  <c r="AU617" i="5" s="1"/>
  <c r="AS618" i="5" a="1"/>
  <c r="AS618" i="5"/>
  <c r="AU618" i="5" s="1" a="1"/>
  <c r="AU618" i="5" s="1"/>
  <c r="AS619" i="5" a="1"/>
  <c r="AS619" i="5"/>
  <c r="AU619" i="5" s="1" a="1"/>
  <c r="AU619" i="5" s="1"/>
  <c r="AS620" i="5" a="1"/>
  <c r="AS620" i="5"/>
  <c r="AU620" i="5" s="1" a="1"/>
  <c r="AU620" i="5" s="1"/>
  <c r="AS621" i="5" a="1"/>
  <c r="AS621" i="5"/>
  <c r="AU621" i="5" s="1" a="1"/>
  <c r="AU621" i="5" s="1"/>
  <c r="AS622" i="5" a="1"/>
  <c r="AS622" i="5"/>
  <c r="AU622" i="5" s="1" a="1"/>
  <c r="AU622" i="5" s="1"/>
  <c r="AS623" i="5" a="1"/>
  <c r="AS623" i="5"/>
  <c r="AU623" i="5" s="1" a="1"/>
  <c r="AU623" i="5" s="1"/>
  <c r="AS624" i="5" a="1"/>
  <c r="AS624" i="5"/>
  <c r="AU624" i="5" s="1" a="1"/>
  <c r="AU624" i="5" s="1"/>
  <c r="AS625" i="5" a="1"/>
  <c r="AS625" i="5"/>
  <c r="AU625" i="5" s="1" a="1"/>
  <c r="AU625" i="5" s="1"/>
  <c r="AS626" i="5" a="1"/>
  <c r="AS626" i="5"/>
  <c r="AU626" i="5" s="1" a="1"/>
  <c r="AU626" i="5" s="1"/>
  <c r="AS627" i="5" a="1"/>
  <c r="AS627" i="5"/>
  <c r="AU627" i="5" s="1" a="1"/>
  <c r="AU627" i="5" s="1"/>
  <c r="AS628" i="5" a="1"/>
  <c r="AS628" i="5"/>
  <c r="AU628" i="5" s="1" a="1"/>
  <c r="AU628" i="5" s="1"/>
  <c r="AS629" i="5" a="1"/>
  <c r="AS629" i="5"/>
  <c r="AU629" i="5" s="1" a="1"/>
  <c r="AU629" i="5" s="1"/>
  <c r="AS630" i="5" a="1"/>
  <c r="AS630" i="5"/>
  <c r="AU630" i="5" s="1" a="1"/>
  <c r="AU630" i="5" s="1"/>
  <c r="AS631" i="5" a="1"/>
  <c r="AS631" i="5"/>
  <c r="AU631" i="5" s="1" a="1"/>
  <c r="AU631" i="5" s="1"/>
  <c r="AS632" i="5" a="1"/>
  <c r="AS632" i="5"/>
  <c r="AU632" i="5" s="1" a="1"/>
  <c r="AU632" i="5" s="1"/>
  <c r="AS633" i="5" a="1"/>
  <c r="AS633" i="5"/>
  <c r="AU633" i="5" s="1" a="1"/>
  <c r="AU633" i="5" s="1"/>
  <c r="AS634" i="5" a="1"/>
  <c r="AS634" i="5"/>
  <c r="AU634" i="5" s="1" a="1"/>
  <c r="AU634" i="5" s="1"/>
  <c r="AS635" i="5" a="1"/>
  <c r="AS635" i="5"/>
  <c r="AU635" i="5" s="1" a="1"/>
  <c r="AU635" i="5" s="1"/>
  <c r="AS636" i="5" a="1"/>
  <c r="AS636" i="5"/>
  <c r="AU636" i="5" s="1" a="1"/>
  <c r="AU636" i="5" s="1"/>
  <c r="AS637" i="5" a="1"/>
  <c r="AS637" i="5"/>
  <c r="AU637" i="5" s="1" a="1"/>
  <c r="AU637" i="5" s="1"/>
  <c r="AS638" i="5" a="1"/>
  <c r="AS638" i="5"/>
  <c r="AU638" i="5" s="1" a="1"/>
  <c r="AU638" i="5" s="1"/>
  <c r="AS639" i="5" a="1"/>
  <c r="AS639" i="5"/>
  <c r="AU639" i="5" s="1" a="1"/>
  <c r="AU639" i="5" s="1"/>
  <c r="AS640" i="5" a="1"/>
  <c r="AS640" i="5"/>
  <c r="AU640" i="5" s="1" a="1"/>
  <c r="AU640" i="5" s="1"/>
  <c r="AS641" i="5" a="1"/>
  <c r="AS641" i="5"/>
  <c r="AU641" i="5" s="1" a="1"/>
  <c r="AU641" i="5" s="1"/>
  <c r="AS642" i="5" a="1"/>
  <c r="AS642" i="5"/>
  <c r="AU642" i="5" s="1" a="1"/>
  <c r="AU642" i="5" s="1"/>
  <c r="AS643" i="5" a="1"/>
  <c r="AS643" i="5"/>
  <c r="AU643" i="5" s="1" a="1"/>
  <c r="AU643" i="5" s="1"/>
  <c r="AS644" i="5" a="1"/>
  <c r="AS644" i="5"/>
  <c r="AU644" i="5" s="1" a="1"/>
  <c r="AU644" i="5" s="1"/>
  <c r="AS645" i="5" a="1"/>
  <c r="AS645" i="5"/>
  <c r="AU645" i="5" s="1" a="1"/>
  <c r="AU645" i="5" s="1"/>
  <c r="AS646" i="5" a="1"/>
  <c r="AS646" i="5"/>
  <c r="AU646" i="5" s="1" a="1"/>
  <c r="AU646" i="5" s="1"/>
  <c r="AS647" i="5" a="1"/>
  <c r="AS647" i="5"/>
  <c r="AU647" i="5" s="1" a="1"/>
  <c r="AU647" i="5" s="1"/>
  <c r="AS648" i="5" a="1"/>
  <c r="AS648" i="5"/>
  <c r="AU648" i="5" s="1" a="1"/>
  <c r="AU648" i="5" s="1"/>
  <c r="AS649" i="5" a="1"/>
  <c r="AS649" i="5"/>
  <c r="AU649" i="5" s="1" a="1"/>
  <c r="AU649" i="5" s="1"/>
  <c r="AS650" i="5" a="1"/>
  <c r="AS650" i="5"/>
  <c r="AU650" i="5" s="1" a="1"/>
  <c r="AU650" i="5" s="1"/>
  <c r="AS651" i="5" a="1"/>
  <c r="AS651" i="5"/>
  <c r="AU651" i="5" s="1" a="1"/>
  <c r="AU651" i="5" s="1"/>
  <c r="AS652" i="5" a="1"/>
  <c r="AS652" i="5"/>
  <c r="AU652" i="5" s="1" a="1"/>
  <c r="AU652" i="5" s="1"/>
  <c r="AS653" i="5" a="1"/>
  <c r="AS653" i="5"/>
  <c r="AU653" i="5" s="1" a="1"/>
  <c r="AU653" i="5" s="1"/>
  <c r="AS654" i="5" a="1"/>
  <c r="AS654" i="5"/>
  <c r="AU654" i="5" s="1" a="1"/>
  <c r="AU654" i="5" s="1"/>
  <c r="AS655" i="5" a="1"/>
  <c r="AS655" i="5"/>
  <c r="AU655" i="5" s="1" a="1"/>
  <c r="AU655" i="5" s="1"/>
  <c r="AS656" i="5" a="1"/>
  <c r="AS656" i="5"/>
  <c r="AU656" i="5" s="1" a="1"/>
  <c r="AU656" i="5" s="1"/>
  <c r="AS657" i="5" a="1"/>
  <c r="AS657" i="5"/>
  <c r="AU657" i="5" s="1" a="1"/>
  <c r="AU657" i="5" s="1"/>
  <c r="AS658" i="5" a="1"/>
  <c r="AS658" i="5"/>
  <c r="AU658" i="5" s="1" a="1"/>
  <c r="AU658" i="5" s="1"/>
  <c r="AS659" i="5" a="1"/>
  <c r="AS659" i="5"/>
  <c r="AU659" i="5" s="1" a="1"/>
  <c r="AU659" i="5" s="1"/>
  <c r="AS660" i="5" a="1"/>
  <c r="AS660" i="5"/>
  <c r="AU660" i="5" s="1" a="1"/>
  <c r="AU660" i="5" s="1"/>
  <c r="AS661" i="5" a="1"/>
  <c r="AS661" i="5"/>
  <c r="AU661" i="5" s="1" a="1"/>
  <c r="AU661" i="5" s="1"/>
  <c r="AS662" i="5" a="1"/>
  <c r="AS662" i="5"/>
  <c r="AU662" i="5" s="1" a="1"/>
  <c r="AU662" i="5" s="1"/>
  <c r="AS663" i="5" a="1"/>
  <c r="AS663" i="5"/>
  <c r="AU663" i="5" s="1" a="1"/>
  <c r="AU663" i="5" s="1"/>
  <c r="AS664" i="5" a="1"/>
  <c r="AS664" i="5"/>
  <c r="AU664" i="5" s="1" a="1"/>
  <c r="AU664" i="5" s="1"/>
  <c r="AS665" i="5" a="1"/>
  <c r="AS665" i="5"/>
  <c r="AU665" i="5" s="1" a="1"/>
  <c r="AU665" i="5" s="1"/>
  <c r="AS666" i="5" a="1"/>
  <c r="AS666" i="5"/>
  <c r="AU666" i="5" s="1" a="1"/>
  <c r="AU666" i="5" s="1"/>
  <c r="AS667" i="5" a="1"/>
  <c r="AS667" i="5"/>
  <c r="AU667" i="5" s="1" a="1"/>
  <c r="AU667" i="5" s="1"/>
  <c r="AS668" i="5" a="1"/>
  <c r="AS668" i="5"/>
  <c r="AU668" i="5" s="1" a="1"/>
  <c r="AU668" i="5" s="1"/>
  <c r="AS669" i="5" a="1"/>
  <c r="AS669" i="5"/>
  <c r="AU669" i="5" s="1" a="1"/>
  <c r="AU669" i="5" s="1"/>
  <c r="AS670" i="5" a="1"/>
  <c r="AS670" i="5"/>
  <c r="AU670" i="5" s="1" a="1"/>
  <c r="AU670" i="5" s="1"/>
  <c r="AS671" i="5" a="1"/>
  <c r="AS671" i="5"/>
  <c r="AU671" i="5" s="1" a="1"/>
  <c r="AU671" i="5" s="1"/>
  <c r="AS672" i="5" a="1"/>
  <c r="AS672" i="5"/>
  <c r="AU672" i="5" s="1" a="1"/>
  <c r="AU672" i="5" s="1"/>
  <c r="AS673" i="5" a="1"/>
  <c r="AS673" i="5"/>
  <c r="AU673" i="5" s="1" a="1"/>
  <c r="AU673" i="5" s="1"/>
  <c r="AS674" i="5" a="1"/>
  <c r="AS674" i="5"/>
  <c r="AU674" i="5" s="1" a="1"/>
  <c r="AU674" i="5" s="1"/>
  <c r="AS2" i="5" a="1"/>
  <c r="AS2" i="5"/>
  <c r="AU2" i="5" s="1" a="1"/>
  <c r="AU2" i="5" s="1"/>
  <c r="AR3" i="5" a="1"/>
  <c r="AR3" i="5"/>
  <c r="AT3" i="5" s="1" a="1"/>
  <c r="AT3" i="5" s="1"/>
  <c r="AR4" i="5" a="1"/>
  <c r="AR4" i="5"/>
  <c r="AT4" i="5" s="1" a="1"/>
  <c r="AT4" i="5" s="1"/>
  <c r="AR5" i="5" a="1"/>
  <c r="AR5" i="5"/>
  <c r="AT5" i="5" s="1" a="1"/>
  <c r="AT5" i="5" s="1"/>
  <c r="AR6" i="5" a="1"/>
  <c r="AR6" i="5"/>
  <c r="AT6" i="5" s="1" a="1"/>
  <c r="AT6" i="5" s="1"/>
  <c r="AR7" i="5" a="1"/>
  <c r="AR7" i="5"/>
  <c r="AT7" i="5" s="1" a="1"/>
  <c r="AT7" i="5" s="1"/>
  <c r="AR8" i="5" a="1"/>
  <c r="AR8" i="5"/>
  <c r="AT8" i="5" s="1" a="1"/>
  <c r="AT8" i="5" s="1"/>
  <c r="AR9" i="5" a="1"/>
  <c r="AR9" i="5"/>
  <c r="AT9" i="5" s="1" a="1"/>
  <c r="AT9" i="5" s="1"/>
  <c r="AR10" i="5" a="1"/>
  <c r="AR10" i="5"/>
  <c r="AT10" i="5" s="1" a="1"/>
  <c r="AT10" i="5" s="1"/>
  <c r="AR11" i="5" a="1"/>
  <c r="AR11" i="5"/>
  <c r="AT11" i="5" s="1" a="1"/>
  <c r="AT11" i="5" s="1"/>
  <c r="AR12" i="5" a="1"/>
  <c r="AR12" i="5"/>
  <c r="AT12" i="5" s="1" a="1"/>
  <c r="AT12" i="5" s="1"/>
  <c r="AR13" i="5" a="1"/>
  <c r="AR13" i="5"/>
  <c r="AT13" i="5" s="1" a="1"/>
  <c r="AT13" i="5" s="1"/>
  <c r="AR14" i="5" a="1"/>
  <c r="AR14" i="5"/>
  <c r="AT14" i="5" s="1" a="1"/>
  <c r="AT14" i="5" s="1"/>
  <c r="AR15" i="5" a="1"/>
  <c r="AR15" i="5"/>
  <c r="AT15" i="5" s="1" a="1"/>
  <c r="AT15" i="5" s="1"/>
  <c r="AR16" i="5" a="1"/>
  <c r="AR16" i="5"/>
  <c r="AT16" i="5" s="1" a="1"/>
  <c r="AT16" i="5" s="1"/>
  <c r="AR17" i="5" a="1"/>
  <c r="AR17" i="5"/>
  <c r="AT17" i="5" s="1" a="1"/>
  <c r="AT17" i="5" s="1"/>
  <c r="AR18" i="5" a="1"/>
  <c r="AR18" i="5"/>
  <c r="AT18" i="5" s="1" a="1"/>
  <c r="AT18" i="5" s="1"/>
  <c r="AR19" i="5" a="1"/>
  <c r="AR19" i="5"/>
  <c r="AT19" i="5" s="1" a="1"/>
  <c r="AT19" i="5" s="1"/>
  <c r="AR20" i="5" a="1"/>
  <c r="AR20" i="5"/>
  <c r="AT20" i="5" s="1" a="1"/>
  <c r="AT20" i="5" s="1"/>
  <c r="AR21" i="5" a="1"/>
  <c r="AR21" i="5"/>
  <c r="AT21" i="5" s="1" a="1"/>
  <c r="AT21" i="5" s="1"/>
  <c r="AR22" i="5" a="1"/>
  <c r="AR22" i="5"/>
  <c r="AT22" i="5" s="1" a="1"/>
  <c r="AT22" i="5" s="1"/>
  <c r="AR23" i="5" a="1"/>
  <c r="AR23" i="5"/>
  <c r="AT23" i="5" s="1" a="1"/>
  <c r="AT23" i="5" s="1"/>
  <c r="AR24" i="5" a="1"/>
  <c r="AR24" i="5"/>
  <c r="AT24" i="5" s="1" a="1"/>
  <c r="AT24" i="5" s="1"/>
  <c r="AR25" i="5" a="1"/>
  <c r="AR25" i="5"/>
  <c r="AT25" i="5" s="1" a="1"/>
  <c r="AT25" i="5" s="1"/>
  <c r="AR26" i="5" a="1"/>
  <c r="AR26" i="5"/>
  <c r="AT26" i="5" s="1" a="1"/>
  <c r="AT26" i="5" s="1"/>
  <c r="AR27" i="5" a="1"/>
  <c r="AR27" i="5"/>
  <c r="AT27" i="5" s="1" a="1"/>
  <c r="AT27" i="5" s="1"/>
  <c r="AR28" i="5" a="1"/>
  <c r="AR28" i="5"/>
  <c r="AT28" i="5" s="1" a="1"/>
  <c r="AT28" i="5" s="1"/>
  <c r="AR29" i="5" a="1"/>
  <c r="AR29" i="5"/>
  <c r="AT29" i="5" s="1" a="1"/>
  <c r="AT29" i="5" s="1"/>
  <c r="AR30" i="5" a="1"/>
  <c r="AR30" i="5"/>
  <c r="AT30" i="5" s="1" a="1"/>
  <c r="AT30" i="5" s="1"/>
  <c r="AR31" i="5" a="1"/>
  <c r="AR31" i="5"/>
  <c r="AT31" i="5" s="1" a="1"/>
  <c r="AT31" i="5" s="1"/>
  <c r="AR32" i="5" a="1"/>
  <c r="AR32" i="5"/>
  <c r="AT32" i="5" s="1" a="1"/>
  <c r="AT32" i="5" s="1"/>
  <c r="AR33" i="5" a="1"/>
  <c r="AR33" i="5"/>
  <c r="AT33" i="5" s="1" a="1"/>
  <c r="AT33" i="5" s="1"/>
  <c r="AR34" i="5" a="1"/>
  <c r="AR34" i="5"/>
  <c r="AT34" i="5" s="1" a="1"/>
  <c r="AT34" i="5" s="1"/>
  <c r="AR35" i="5" a="1"/>
  <c r="AR35" i="5"/>
  <c r="AT35" i="5" s="1" a="1"/>
  <c r="AT35" i="5" s="1"/>
  <c r="AR36" i="5" a="1"/>
  <c r="AR36" i="5"/>
  <c r="AT36" i="5" s="1" a="1"/>
  <c r="AT36" i="5" s="1"/>
  <c r="AR37" i="5" a="1"/>
  <c r="AR37" i="5"/>
  <c r="AT37" i="5" s="1" a="1"/>
  <c r="AT37" i="5" s="1"/>
  <c r="AR38" i="5" a="1"/>
  <c r="AR38" i="5"/>
  <c r="AT38" i="5" s="1" a="1"/>
  <c r="AT38" i="5" s="1"/>
  <c r="AR39" i="5" a="1"/>
  <c r="AR39" i="5"/>
  <c r="AT39" i="5" s="1" a="1"/>
  <c r="AT39" i="5" s="1"/>
  <c r="AR40" i="5" a="1"/>
  <c r="AR40" i="5"/>
  <c r="AT40" i="5" s="1" a="1"/>
  <c r="AT40" i="5" s="1"/>
  <c r="AR41" i="5" a="1"/>
  <c r="AR41" i="5"/>
  <c r="AT41" i="5" s="1" a="1"/>
  <c r="AT41" i="5" s="1"/>
  <c r="AR42" i="5" a="1"/>
  <c r="AR42" i="5"/>
  <c r="AT42" i="5" s="1" a="1"/>
  <c r="AT42" i="5" s="1"/>
  <c r="AR43" i="5" a="1"/>
  <c r="AR43" i="5"/>
  <c r="AT43" i="5" s="1" a="1"/>
  <c r="AT43" i="5" s="1"/>
  <c r="AR44" i="5" a="1"/>
  <c r="AR44" i="5"/>
  <c r="AT44" i="5" s="1" a="1"/>
  <c r="AT44" i="5" s="1"/>
  <c r="AR45" i="5" a="1"/>
  <c r="AR45" i="5"/>
  <c r="AT45" i="5" s="1" a="1"/>
  <c r="AT45" i="5" s="1"/>
  <c r="AR46" i="5" a="1"/>
  <c r="AR46" i="5"/>
  <c r="AT46" i="5" s="1" a="1"/>
  <c r="AT46" i="5" s="1"/>
  <c r="AR47" i="5" a="1"/>
  <c r="AR47" i="5"/>
  <c r="AT47" i="5" s="1" a="1"/>
  <c r="AT47" i="5" s="1"/>
  <c r="AR48" i="5" a="1"/>
  <c r="AR48" i="5"/>
  <c r="AT48" i="5" s="1" a="1"/>
  <c r="AT48" i="5" s="1"/>
  <c r="AR49" i="5" a="1"/>
  <c r="AR49" i="5"/>
  <c r="AT49" i="5" s="1" a="1"/>
  <c r="AT49" i="5" s="1"/>
  <c r="AR50" i="5" a="1"/>
  <c r="AR50" i="5"/>
  <c r="AT50" i="5" s="1" a="1"/>
  <c r="AT50" i="5" s="1"/>
  <c r="AR51" i="5" a="1"/>
  <c r="AR51" i="5"/>
  <c r="AT51" i="5" s="1" a="1"/>
  <c r="AT51" i="5" s="1"/>
  <c r="AR52" i="5" a="1"/>
  <c r="AR52" i="5"/>
  <c r="AT52" i="5" s="1" a="1"/>
  <c r="AT52" i="5" s="1"/>
  <c r="AR53" i="5" a="1"/>
  <c r="AR53" i="5"/>
  <c r="AT53" i="5" s="1" a="1"/>
  <c r="AT53" i="5" s="1"/>
  <c r="AR54" i="5" a="1"/>
  <c r="AR54" i="5"/>
  <c r="AT54" i="5" s="1" a="1"/>
  <c r="AT54" i="5" s="1"/>
  <c r="AR55" i="5" a="1"/>
  <c r="AR55" i="5"/>
  <c r="AT55" i="5" s="1" a="1"/>
  <c r="AT55" i="5" s="1"/>
  <c r="AR56" i="5" a="1"/>
  <c r="AR56" i="5"/>
  <c r="AT56" i="5" s="1" a="1"/>
  <c r="AT56" i="5" s="1"/>
  <c r="AR57" i="5" a="1"/>
  <c r="AR57" i="5"/>
  <c r="AT57" i="5" s="1" a="1"/>
  <c r="AT57" i="5" s="1"/>
  <c r="AR58" i="5" a="1"/>
  <c r="AR58" i="5"/>
  <c r="AT58" i="5" s="1" a="1"/>
  <c r="AT58" i="5" s="1"/>
  <c r="AR59" i="5" a="1"/>
  <c r="AR59" i="5"/>
  <c r="AT59" i="5" s="1" a="1"/>
  <c r="AT59" i="5" s="1"/>
  <c r="AR60" i="5" a="1"/>
  <c r="AR60" i="5"/>
  <c r="AT60" i="5" s="1" a="1"/>
  <c r="AT60" i="5" s="1"/>
  <c r="AR61" i="5" a="1"/>
  <c r="AR61" i="5"/>
  <c r="AT61" i="5" s="1" a="1"/>
  <c r="AT61" i="5" s="1"/>
  <c r="AR62" i="5" a="1"/>
  <c r="AR62" i="5"/>
  <c r="AT62" i="5" s="1" a="1"/>
  <c r="AT62" i="5" s="1"/>
  <c r="AR63" i="5" a="1"/>
  <c r="AR63" i="5"/>
  <c r="AT63" i="5" s="1" a="1"/>
  <c r="AT63" i="5" s="1"/>
  <c r="AR64" i="5" a="1"/>
  <c r="AR64" i="5"/>
  <c r="AT64" i="5" s="1" a="1"/>
  <c r="AT64" i="5" s="1"/>
  <c r="AR65" i="5" a="1"/>
  <c r="AR65" i="5"/>
  <c r="AT65" i="5" s="1" a="1"/>
  <c r="AT65" i="5" s="1"/>
  <c r="AR66" i="5" a="1"/>
  <c r="AR66" i="5"/>
  <c r="AT66" i="5" s="1" a="1"/>
  <c r="AT66" i="5" s="1"/>
  <c r="AR67" i="5" a="1"/>
  <c r="AR67" i="5"/>
  <c r="AT67" i="5" s="1" a="1"/>
  <c r="AT67" i="5" s="1"/>
  <c r="AR68" i="5" a="1"/>
  <c r="AR68" i="5"/>
  <c r="AT68" i="5" s="1" a="1"/>
  <c r="AT68" i="5" s="1"/>
  <c r="AR69" i="5" a="1"/>
  <c r="AR69" i="5"/>
  <c r="AT69" i="5" s="1" a="1"/>
  <c r="AT69" i="5" s="1"/>
  <c r="AR70" i="5" a="1"/>
  <c r="AR70" i="5"/>
  <c r="AT70" i="5" s="1" a="1"/>
  <c r="AT70" i="5" s="1"/>
  <c r="AR71" i="5" a="1"/>
  <c r="AR71" i="5"/>
  <c r="AT71" i="5" s="1" a="1"/>
  <c r="AT71" i="5" s="1"/>
  <c r="AR72" i="5" a="1"/>
  <c r="AR72" i="5"/>
  <c r="AT72" i="5" s="1" a="1"/>
  <c r="AT72" i="5" s="1"/>
  <c r="AR73" i="5" a="1"/>
  <c r="AR73" i="5"/>
  <c r="AT73" i="5" s="1" a="1"/>
  <c r="AT73" i="5" s="1"/>
  <c r="AR74" i="5" a="1"/>
  <c r="AR74" i="5"/>
  <c r="AT74" i="5" s="1" a="1"/>
  <c r="AT74" i="5" s="1"/>
  <c r="AR75" i="5" a="1"/>
  <c r="AR75" i="5"/>
  <c r="AT75" i="5" s="1" a="1"/>
  <c r="AT75" i="5" s="1"/>
  <c r="AR76" i="5" a="1"/>
  <c r="AR76" i="5"/>
  <c r="AT76" i="5" s="1" a="1"/>
  <c r="AT76" i="5" s="1"/>
  <c r="AR77" i="5" a="1"/>
  <c r="AR77" i="5"/>
  <c r="AT77" i="5" s="1" a="1"/>
  <c r="AT77" i="5" s="1"/>
  <c r="AR78" i="5" a="1"/>
  <c r="AR78" i="5"/>
  <c r="AT78" i="5" s="1" a="1"/>
  <c r="AT78" i="5" s="1"/>
  <c r="AR79" i="5" a="1"/>
  <c r="AR79" i="5"/>
  <c r="AT79" i="5" s="1" a="1"/>
  <c r="AT79" i="5" s="1"/>
  <c r="AR80" i="5" a="1"/>
  <c r="AR80" i="5"/>
  <c r="AT80" i="5" s="1" a="1"/>
  <c r="AT80" i="5" s="1"/>
  <c r="AR81" i="5" a="1"/>
  <c r="AR81" i="5"/>
  <c r="AT81" i="5" s="1" a="1"/>
  <c r="AT81" i="5" s="1"/>
  <c r="AR82" i="5" a="1"/>
  <c r="AR82" i="5"/>
  <c r="AT82" i="5" s="1" a="1"/>
  <c r="AT82" i="5" s="1"/>
  <c r="AR83" i="5" a="1"/>
  <c r="AR83" i="5"/>
  <c r="AT83" i="5" s="1" a="1"/>
  <c r="AT83" i="5" s="1"/>
  <c r="AR84" i="5" a="1"/>
  <c r="AR84" i="5"/>
  <c r="AT84" i="5" s="1" a="1"/>
  <c r="AT84" i="5" s="1"/>
  <c r="AR85" i="5" a="1"/>
  <c r="AR85" i="5"/>
  <c r="AT85" i="5" s="1" a="1"/>
  <c r="AT85" i="5" s="1"/>
  <c r="AR86" i="5" a="1"/>
  <c r="AR86" i="5"/>
  <c r="AT86" i="5" s="1" a="1"/>
  <c r="AT86" i="5" s="1"/>
  <c r="AR87" i="5" a="1"/>
  <c r="AR87" i="5"/>
  <c r="AT87" i="5" s="1" a="1"/>
  <c r="AT87" i="5" s="1"/>
  <c r="AR88" i="5" a="1"/>
  <c r="AR88" i="5"/>
  <c r="AT88" i="5" s="1" a="1"/>
  <c r="AT88" i="5" s="1"/>
  <c r="AR89" i="5" a="1"/>
  <c r="AR89" i="5"/>
  <c r="AT89" i="5" s="1" a="1"/>
  <c r="AT89" i="5" s="1"/>
  <c r="AR90" i="5" a="1"/>
  <c r="AR90" i="5"/>
  <c r="AT90" i="5" s="1" a="1"/>
  <c r="AT90" i="5" s="1"/>
  <c r="AR91" i="5" a="1"/>
  <c r="AR91" i="5"/>
  <c r="AT91" i="5" s="1" a="1"/>
  <c r="AT91" i="5" s="1"/>
  <c r="AR92" i="5" a="1"/>
  <c r="AR92" i="5"/>
  <c r="AT92" i="5" s="1" a="1"/>
  <c r="AT92" i="5" s="1"/>
  <c r="AR93" i="5" a="1"/>
  <c r="AR93" i="5"/>
  <c r="AT93" i="5" s="1" a="1"/>
  <c r="AT93" i="5" s="1"/>
  <c r="AR94" i="5" a="1"/>
  <c r="AR94" i="5"/>
  <c r="AT94" i="5" s="1" a="1"/>
  <c r="AT94" i="5" s="1"/>
  <c r="AR95" i="5" a="1"/>
  <c r="AR95" i="5"/>
  <c r="AT95" i="5" s="1" a="1"/>
  <c r="AT95" i="5" s="1"/>
  <c r="AR96" i="5" a="1"/>
  <c r="AR96" i="5"/>
  <c r="AT96" i="5" s="1" a="1"/>
  <c r="AT96" i="5" s="1"/>
  <c r="AR97" i="5" a="1"/>
  <c r="AR97" i="5"/>
  <c r="AT97" i="5" s="1" a="1"/>
  <c r="AT97" i="5" s="1"/>
  <c r="AR98" i="5" a="1"/>
  <c r="AR98" i="5"/>
  <c r="AT98" i="5" s="1" a="1"/>
  <c r="AT98" i="5" s="1"/>
  <c r="AR99" i="5" a="1"/>
  <c r="AR99" i="5"/>
  <c r="AT99" i="5" s="1" a="1"/>
  <c r="AT99" i="5" s="1"/>
  <c r="AR100" i="5" a="1"/>
  <c r="AR100" i="5"/>
  <c r="AT100" i="5" s="1" a="1"/>
  <c r="AT100" i="5" s="1"/>
  <c r="AR101" i="5" a="1"/>
  <c r="AR101" i="5"/>
  <c r="AT101" i="5" s="1" a="1"/>
  <c r="AT101" i="5" s="1"/>
  <c r="AR102" i="5" a="1"/>
  <c r="AR102" i="5"/>
  <c r="AT102" i="5" s="1" a="1"/>
  <c r="AT102" i="5" s="1"/>
  <c r="AR103" i="5" a="1"/>
  <c r="AR103" i="5"/>
  <c r="AT103" i="5" s="1" a="1"/>
  <c r="AT103" i="5" s="1"/>
  <c r="AR104" i="5" a="1"/>
  <c r="AR104" i="5"/>
  <c r="AT104" i="5" s="1" a="1"/>
  <c r="AT104" i="5" s="1"/>
  <c r="AR105" i="5" a="1"/>
  <c r="AR105" i="5"/>
  <c r="AT105" i="5" s="1" a="1"/>
  <c r="AT105" i="5" s="1"/>
  <c r="AR106" i="5" a="1"/>
  <c r="AR106" i="5"/>
  <c r="AT106" i="5" s="1" a="1"/>
  <c r="AT106" i="5" s="1"/>
  <c r="AR107" i="5" a="1"/>
  <c r="AR107" i="5"/>
  <c r="AT107" i="5" s="1" a="1"/>
  <c r="AT107" i="5" s="1"/>
  <c r="AR108" i="5" a="1"/>
  <c r="AR108" i="5"/>
  <c r="AT108" i="5" s="1" a="1"/>
  <c r="AT108" i="5" s="1"/>
  <c r="AR109" i="5" a="1"/>
  <c r="AR109" i="5"/>
  <c r="AT109" i="5" s="1" a="1"/>
  <c r="AT109" i="5" s="1"/>
  <c r="AR110" i="5" a="1"/>
  <c r="AR110" i="5"/>
  <c r="AT110" i="5" s="1" a="1"/>
  <c r="AT110" i="5" s="1"/>
  <c r="AR111" i="5" a="1"/>
  <c r="AR111" i="5"/>
  <c r="AT111" i="5" s="1" a="1"/>
  <c r="AT111" i="5" s="1"/>
  <c r="AR112" i="5" a="1"/>
  <c r="AR112" i="5"/>
  <c r="AT112" i="5" s="1" a="1"/>
  <c r="AT112" i="5" s="1"/>
  <c r="AR113" i="5" a="1"/>
  <c r="AR113" i="5"/>
  <c r="AT113" i="5" s="1" a="1"/>
  <c r="AT113" i="5" s="1"/>
  <c r="AR114" i="5" a="1"/>
  <c r="AR114" i="5"/>
  <c r="AT114" i="5" s="1" a="1"/>
  <c r="AT114" i="5" s="1"/>
  <c r="AR115" i="5" a="1"/>
  <c r="AR115" i="5"/>
  <c r="AT115" i="5" s="1" a="1"/>
  <c r="AT115" i="5" s="1"/>
  <c r="AR116" i="5" a="1"/>
  <c r="AR116" i="5"/>
  <c r="AT116" i="5" s="1" a="1"/>
  <c r="AT116" i="5" s="1"/>
  <c r="AR117" i="5" a="1"/>
  <c r="AR117" i="5"/>
  <c r="AT117" i="5" s="1" a="1"/>
  <c r="AT117" i="5" s="1"/>
  <c r="AR118" i="5" a="1"/>
  <c r="AR118" i="5"/>
  <c r="AT118" i="5" s="1" a="1"/>
  <c r="AT118" i="5" s="1"/>
  <c r="AR119" i="5" a="1"/>
  <c r="AR119" i="5"/>
  <c r="AT119" i="5" s="1" a="1"/>
  <c r="AT119" i="5" s="1"/>
  <c r="AR120" i="5" a="1"/>
  <c r="AR120" i="5"/>
  <c r="AT120" i="5" s="1" a="1"/>
  <c r="AT120" i="5" s="1"/>
  <c r="AR121" i="5" a="1"/>
  <c r="AR121" i="5"/>
  <c r="AT121" i="5" s="1" a="1"/>
  <c r="AT121" i="5" s="1"/>
  <c r="AR122" i="5" a="1"/>
  <c r="AR122" i="5"/>
  <c r="AT122" i="5" s="1" a="1"/>
  <c r="AT122" i="5" s="1"/>
  <c r="AR123" i="5" a="1"/>
  <c r="AR123" i="5"/>
  <c r="AT123" i="5" s="1" a="1"/>
  <c r="AT123" i="5" s="1"/>
  <c r="AR124" i="5" a="1"/>
  <c r="AR124" i="5"/>
  <c r="AT124" i="5" s="1" a="1"/>
  <c r="AT124" i="5" s="1"/>
  <c r="AR125" i="5" a="1"/>
  <c r="AR125" i="5"/>
  <c r="AT125" i="5" s="1" a="1"/>
  <c r="AT125" i="5" s="1"/>
  <c r="AR126" i="5" a="1"/>
  <c r="AR126" i="5"/>
  <c r="AT126" i="5" s="1" a="1"/>
  <c r="AT126" i="5" s="1"/>
  <c r="AR127" i="5" a="1"/>
  <c r="AR127" i="5"/>
  <c r="AT127" i="5" s="1" a="1"/>
  <c r="AT127" i="5" s="1"/>
  <c r="AR128" i="5" a="1"/>
  <c r="AR128" i="5"/>
  <c r="AT128" i="5" s="1" a="1"/>
  <c r="AT128" i="5" s="1"/>
  <c r="AR129" i="5" a="1"/>
  <c r="AR129" i="5"/>
  <c r="AT129" i="5" s="1" a="1"/>
  <c r="AT129" i="5" s="1"/>
  <c r="AR130" i="5" a="1"/>
  <c r="AR130" i="5"/>
  <c r="AT130" i="5" s="1" a="1"/>
  <c r="AT130" i="5" s="1"/>
  <c r="AR131" i="5" a="1"/>
  <c r="AR131" i="5"/>
  <c r="AT131" i="5" s="1" a="1"/>
  <c r="AT131" i="5" s="1"/>
  <c r="AR132" i="5" a="1"/>
  <c r="AR132" i="5"/>
  <c r="AT132" i="5" s="1" a="1"/>
  <c r="AT132" i="5" s="1"/>
  <c r="AR133" i="5" a="1"/>
  <c r="AR133" i="5"/>
  <c r="AT133" i="5" s="1" a="1"/>
  <c r="AT133" i="5" s="1"/>
  <c r="AR134" i="5" a="1"/>
  <c r="AR134" i="5"/>
  <c r="AT134" i="5" s="1" a="1"/>
  <c r="AT134" i="5" s="1"/>
  <c r="AR135" i="5" a="1"/>
  <c r="AR135" i="5"/>
  <c r="AT135" i="5" s="1" a="1"/>
  <c r="AT135" i="5" s="1"/>
  <c r="AR136" i="5" a="1"/>
  <c r="AR136" i="5"/>
  <c r="AT136" i="5" s="1" a="1"/>
  <c r="AT136" i="5" s="1"/>
  <c r="AR137" i="5" a="1"/>
  <c r="AR137" i="5"/>
  <c r="AT137" i="5" s="1" a="1"/>
  <c r="AT137" i="5" s="1"/>
  <c r="AR138" i="5" a="1"/>
  <c r="AR138" i="5"/>
  <c r="AT138" i="5" s="1" a="1"/>
  <c r="AT138" i="5" s="1"/>
  <c r="AR139" i="5" a="1"/>
  <c r="AR139" i="5"/>
  <c r="AT139" i="5" s="1" a="1"/>
  <c r="AT139" i="5" s="1"/>
  <c r="AR140" i="5" a="1"/>
  <c r="AR140" i="5"/>
  <c r="AT140" i="5" s="1" a="1"/>
  <c r="AT140" i="5" s="1"/>
  <c r="AR141" i="5" a="1"/>
  <c r="AR141" i="5"/>
  <c r="AT141" i="5" s="1" a="1"/>
  <c r="AT141" i="5" s="1"/>
  <c r="AR142" i="5" a="1"/>
  <c r="AR142" i="5"/>
  <c r="AT142" i="5" s="1" a="1"/>
  <c r="AT142" i="5" s="1"/>
  <c r="AR143" i="5" a="1"/>
  <c r="AR143" i="5"/>
  <c r="AT143" i="5" s="1" a="1"/>
  <c r="AT143" i="5" s="1"/>
  <c r="AR144" i="5" a="1"/>
  <c r="AR144" i="5"/>
  <c r="AT144" i="5" s="1" a="1"/>
  <c r="AT144" i="5" s="1"/>
  <c r="AR145" i="5" a="1"/>
  <c r="AR145" i="5"/>
  <c r="AT145" i="5" s="1" a="1"/>
  <c r="AT145" i="5" s="1"/>
  <c r="AR146" i="5" a="1"/>
  <c r="AR146" i="5"/>
  <c r="AT146" i="5" s="1" a="1"/>
  <c r="AT146" i="5" s="1"/>
  <c r="AR147" i="5" a="1"/>
  <c r="AR147" i="5"/>
  <c r="AT147" i="5" s="1" a="1"/>
  <c r="AT147" i="5" s="1"/>
  <c r="AR148" i="5" a="1"/>
  <c r="AR148" i="5"/>
  <c r="AT148" i="5" s="1" a="1"/>
  <c r="AT148" i="5" s="1"/>
  <c r="AR149" i="5" a="1"/>
  <c r="AR149" i="5"/>
  <c r="AT149" i="5" s="1" a="1"/>
  <c r="AT149" i="5" s="1"/>
  <c r="AR150" i="5" a="1"/>
  <c r="AR150" i="5"/>
  <c r="AT150" i="5" s="1" a="1"/>
  <c r="AT150" i="5" s="1"/>
  <c r="AR151" i="5" a="1"/>
  <c r="AR151" i="5"/>
  <c r="AT151" i="5" s="1" a="1"/>
  <c r="AT151" i="5" s="1"/>
  <c r="AR152" i="5" a="1"/>
  <c r="AR152" i="5"/>
  <c r="AT152" i="5" s="1" a="1"/>
  <c r="AT152" i="5" s="1"/>
  <c r="AR153" i="5" a="1"/>
  <c r="AR153" i="5"/>
  <c r="AT153" i="5" s="1" a="1"/>
  <c r="AT153" i="5" s="1"/>
  <c r="AR154" i="5" a="1"/>
  <c r="AR154" i="5"/>
  <c r="AT154" i="5" s="1" a="1"/>
  <c r="AT154" i="5" s="1"/>
  <c r="AR155" i="5" a="1"/>
  <c r="AR155" i="5"/>
  <c r="AT155" i="5" s="1" a="1"/>
  <c r="AT155" i="5" s="1"/>
  <c r="AR156" i="5" a="1"/>
  <c r="AR156" i="5"/>
  <c r="AT156" i="5" s="1" a="1"/>
  <c r="AT156" i="5" s="1"/>
  <c r="AR157" i="5" a="1"/>
  <c r="AR157" i="5"/>
  <c r="AT157" i="5" s="1" a="1"/>
  <c r="AT157" i="5" s="1"/>
  <c r="AR158" i="5" a="1"/>
  <c r="AR158" i="5"/>
  <c r="AT158" i="5" s="1" a="1"/>
  <c r="AT158" i="5" s="1"/>
  <c r="AR159" i="5" a="1"/>
  <c r="AR159" i="5"/>
  <c r="AT159" i="5" s="1" a="1"/>
  <c r="AT159" i="5" s="1"/>
  <c r="AR160" i="5" a="1"/>
  <c r="AR160" i="5"/>
  <c r="AT160" i="5" s="1" a="1"/>
  <c r="AT160" i="5" s="1"/>
  <c r="AR161" i="5" a="1"/>
  <c r="AR161" i="5"/>
  <c r="AT161" i="5" s="1" a="1"/>
  <c r="AT161" i="5" s="1"/>
  <c r="AR162" i="5" a="1"/>
  <c r="AR162" i="5"/>
  <c r="AT162" i="5" s="1" a="1"/>
  <c r="AT162" i="5" s="1"/>
  <c r="AR163" i="5" a="1"/>
  <c r="AR163" i="5"/>
  <c r="AT163" i="5" s="1" a="1"/>
  <c r="AT163" i="5" s="1"/>
  <c r="AR164" i="5" a="1"/>
  <c r="AR164" i="5"/>
  <c r="AT164" i="5" s="1" a="1"/>
  <c r="AT164" i="5" s="1"/>
  <c r="AR165" i="5" a="1"/>
  <c r="AR165" i="5"/>
  <c r="AT165" i="5" s="1" a="1"/>
  <c r="AT165" i="5" s="1"/>
  <c r="AR166" i="5" a="1"/>
  <c r="AR166" i="5"/>
  <c r="AT166" i="5" s="1" a="1"/>
  <c r="AT166" i="5" s="1"/>
  <c r="AR167" i="5" a="1"/>
  <c r="AR167" i="5"/>
  <c r="AT167" i="5" s="1" a="1"/>
  <c r="AT167" i="5" s="1"/>
  <c r="AR168" i="5" a="1"/>
  <c r="AR168" i="5"/>
  <c r="AT168" i="5" s="1" a="1"/>
  <c r="AT168" i="5" s="1"/>
  <c r="AR169" i="5" a="1"/>
  <c r="AR169" i="5"/>
  <c r="AT169" i="5" s="1" a="1"/>
  <c r="AT169" i="5" s="1"/>
  <c r="AR170" i="5" a="1"/>
  <c r="AR170" i="5"/>
  <c r="AT170" i="5" s="1" a="1"/>
  <c r="AT170" i="5" s="1"/>
  <c r="AR171" i="5" a="1"/>
  <c r="AR171" i="5"/>
  <c r="AT171" i="5" s="1" a="1"/>
  <c r="AT171" i="5" s="1"/>
  <c r="AR172" i="5" a="1"/>
  <c r="AR172" i="5"/>
  <c r="AT172" i="5" s="1" a="1"/>
  <c r="AT172" i="5" s="1"/>
  <c r="AR173" i="5" a="1"/>
  <c r="AR173" i="5"/>
  <c r="AT173" i="5" s="1" a="1"/>
  <c r="AT173" i="5" s="1"/>
  <c r="AR174" i="5" a="1"/>
  <c r="AR174" i="5"/>
  <c r="AT174" i="5" s="1" a="1"/>
  <c r="AT174" i="5" s="1"/>
  <c r="AR175" i="5" a="1"/>
  <c r="AR175" i="5"/>
  <c r="AT175" i="5" s="1" a="1"/>
  <c r="AT175" i="5" s="1"/>
  <c r="AR176" i="5" a="1"/>
  <c r="AR176" i="5"/>
  <c r="AT176" i="5" s="1" a="1"/>
  <c r="AT176" i="5" s="1"/>
  <c r="AR177" i="5" a="1"/>
  <c r="AR177" i="5"/>
  <c r="AT177" i="5" s="1" a="1"/>
  <c r="AT177" i="5" s="1"/>
  <c r="AR178" i="5" a="1"/>
  <c r="AR178" i="5"/>
  <c r="AT178" i="5" s="1" a="1"/>
  <c r="AT178" i="5" s="1"/>
  <c r="AR179" i="5" a="1"/>
  <c r="AR179" i="5"/>
  <c r="AT179" i="5" s="1" a="1"/>
  <c r="AT179" i="5" s="1"/>
  <c r="AR180" i="5" a="1"/>
  <c r="AR180" i="5"/>
  <c r="AT180" i="5" s="1" a="1"/>
  <c r="AT180" i="5" s="1"/>
  <c r="AR181" i="5" a="1"/>
  <c r="AR181" i="5"/>
  <c r="AT181" i="5" s="1" a="1"/>
  <c r="AT181" i="5" s="1"/>
  <c r="AR182" i="5" a="1"/>
  <c r="AR182" i="5"/>
  <c r="AT182" i="5" s="1" a="1"/>
  <c r="AT182" i="5" s="1"/>
  <c r="AR183" i="5" a="1"/>
  <c r="AR183" i="5"/>
  <c r="AT183" i="5" s="1" a="1"/>
  <c r="AT183" i="5" s="1"/>
  <c r="AR184" i="5" a="1"/>
  <c r="AR184" i="5"/>
  <c r="AT184" i="5" s="1" a="1"/>
  <c r="AT184" i="5" s="1"/>
  <c r="AR185" i="5" a="1"/>
  <c r="AR185" i="5"/>
  <c r="AT185" i="5" s="1" a="1"/>
  <c r="AT185" i="5" s="1"/>
  <c r="AR186" i="5" a="1"/>
  <c r="AR186" i="5"/>
  <c r="AT186" i="5" s="1" a="1"/>
  <c r="AT186" i="5" s="1"/>
  <c r="AR187" i="5" a="1"/>
  <c r="AR187" i="5"/>
  <c r="AT187" i="5" s="1" a="1"/>
  <c r="AT187" i="5" s="1"/>
  <c r="AR188" i="5" a="1"/>
  <c r="AR188" i="5"/>
  <c r="AT188" i="5" s="1" a="1"/>
  <c r="AT188" i="5" s="1"/>
  <c r="AR189" i="5" a="1"/>
  <c r="AR189" i="5"/>
  <c r="AT189" i="5" s="1" a="1"/>
  <c r="AT189" i="5" s="1"/>
  <c r="AR190" i="5" a="1"/>
  <c r="AR190" i="5"/>
  <c r="AT190" i="5" s="1" a="1"/>
  <c r="AT190" i="5" s="1"/>
  <c r="AR191" i="5" a="1"/>
  <c r="AR191" i="5"/>
  <c r="AT191" i="5" s="1" a="1"/>
  <c r="AT191" i="5" s="1"/>
  <c r="AR192" i="5" a="1"/>
  <c r="AR192" i="5"/>
  <c r="AT192" i="5" s="1" a="1"/>
  <c r="AT192" i="5" s="1"/>
  <c r="AR193" i="5" a="1"/>
  <c r="AR193" i="5"/>
  <c r="AT193" i="5" s="1" a="1"/>
  <c r="AT193" i="5" s="1"/>
  <c r="AR194" i="5" a="1"/>
  <c r="AR194" i="5"/>
  <c r="AT194" i="5" s="1" a="1"/>
  <c r="AT194" i="5" s="1"/>
  <c r="AR195" i="5" a="1"/>
  <c r="AR195" i="5"/>
  <c r="AT195" i="5" s="1" a="1"/>
  <c r="AT195" i="5" s="1"/>
  <c r="AR196" i="5" a="1"/>
  <c r="AR196" i="5"/>
  <c r="AT196" i="5" s="1" a="1"/>
  <c r="AT196" i="5" s="1"/>
  <c r="AR197" i="5" a="1"/>
  <c r="AR197" i="5"/>
  <c r="AT197" i="5" s="1" a="1"/>
  <c r="AT197" i="5" s="1"/>
  <c r="AR198" i="5" a="1"/>
  <c r="AR198" i="5"/>
  <c r="AT198" i="5" s="1" a="1"/>
  <c r="AT198" i="5" s="1"/>
  <c r="AR199" i="5" a="1"/>
  <c r="AR199" i="5"/>
  <c r="AT199" i="5" s="1" a="1"/>
  <c r="AT199" i="5" s="1"/>
  <c r="AR200" i="5" a="1"/>
  <c r="AR200" i="5"/>
  <c r="AT200" i="5" s="1" a="1"/>
  <c r="AT200" i="5" s="1"/>
  <c r="AR201" i="5" a="1"/>
  <c r="AR201" i="5"/>
  <c r="AT201" i="5" s="1" a="1"/>
  <c r="AT201" i="5" s="1"/>
  <c r="AR202" i="5" a="1"/>
  <c r="AR202" i="5"/>
  <c r="AT202" i="5" s="1" a="1"/>
  <c r="AT202" i="5" s="1"/>
  <c r="AR203" i="5" a="1"/>
  <c r="AR203" i="5"/>
  <c r="AT203" i="5" s="1" a="1"/>
  <c r="AT203" i="5" s="1"/>
  <c r="AR204" i="5" a="1"/>
  <c r="AR204" i="5"/>
  <c r="AT204" i="5" s="1" a="1"/>
  <c r="AT204" i="5" s="1"/>
  <c r="AR205" i="5" a="1"/>
  <c r="AR205" i="5"/>
  <c r="AT205" i="5" s="1" a="1"/>
  <c r="AT205" i="5" s="1"/>
  <c r="AR206" i="5" a="1"/>
  <c r="AR206" i="5"/>
  <c r="AT206" i="5" s="1" a="1"/>
  <c r="AT206" i="5" s="1"/>
  <c r="AR207" i="5" a="1"/>
  <c r="AR207" i="5"/>
  <c r="AT207" i="5" s="1" a="1"/>
  <c r="AT207" i="5" s="1"/>
  <c r="AR208" i="5" a="1"/>
  <c r="AR208" i="5"/>
  <c r="AT208" i="5" s="1" a="1"/>
  <c r="AT208" i="5" s="1"/>
  <c r="AR209" i="5" a="1"/>
  <c r="AR209" i="5"/>
  <c r="AT209" i="5" s="1" a="1"/>
  <c r="AT209" i="5" s="1"/>
  <c r="AR210" i="5" a="1"/>
  <c r="AR210" i="5"/>
  <c r="AT210" i="5" s="1" a="1"/>
  <c r="AT210" i="5" s="1"/>
  <c r="AR211" i="5" a="1"/>
  <c r="AR211" i="5"/>
  <c r="AT211" i="5" s="1" a="1"/>
  <c r="AT211" i="5" s="1"/>
  <c r="AR212" i="5" a="1"/>
  <c r="AR212" i="5"/>
  <c r="AT212" i="5" s="1" a="1"/>
  <c r="AT212" i="5" s="1"/>
  <c r="AR213" i="5" a="1"/>
  <c r="AR213" i="5"/>
  <c r="AT213" i="5" s="1" a="1"/>
  <c r="AT213" i="5" s="1"/>
  <c r="AR214" i="5" a="1"/>
  <c r="AR214" i="5"/>
  <c r="AT214" i="5" s="1" a="1"/>
  <c r="AT214" i="5" s="1"/>
  <c r="AR215" i="5" a="1"/>
  <c r="AR215" i="5"/>
  <c r="AT215" i="5" s="1" a="1"/>
  <c r="AT215" i="5" s="1"/>
  <c r="AR216" i="5" a="1"/>
  <c r="AR216" i="5"/>
  <c r="AT216" i="5" s="1" a="1"/>
  <c r="AT216" i="5" s="1"/>
  <c r="AR217" i="5" a="1"/>
  <c r="AR217" i="5"/>
  <c r="AT217" i="5" s="1" a="1"/>
  <c r="AT217" i="5" s="1"/>
  <c r="AR218" i="5" a="1"/>
  <c r="AR218" i="5"/>
  <c r="AT218" i="5" s="1" a="1"/>
  <c r="AT218" i="5" s="1"/>
  <c r="AR219" i="5" a="1"/>
  <c r="AR219" i="5"/>
  <c r="AT219" i="5" s="1" a="1"/>
  <c r="AT219" i="5" s="1"/>
  <c r="AR220" i="5" a="1"/>
  <c r="AR220" i="5"/>
  <c r="AT220" i="5" s="1" a="1"/>
  <c r="AT220" i="5" s="1"/>
  <c r="AR221" i="5" a="1"/>
  <c r="AR221" i="5"/>
  <c r="AT221" i="5" s="1" a="1"/>
  <c r="AT221" i="5" s="1"/>
  <c r="AR222" i="5" a="1"/>
  <c r="AR222" i="5"/>
  <c r="AT222" i="5" s="1" a="1"/>
  <c r="AT222" i="5" s="1"/>
  <c r="AR223" i="5" a="1"/>
  <c r="AR223" i="5"/>
  <c r="AT223" i="5" s="1" a="1"/>
  <c r="AT223" i="5" s="1"/>
  <c r="AR224" i="5" a="1"/>
  <c r="AR224" i="5"/>
  <c r="AT224" i="5" s="1" a="1"/>
  <c r="AT224" i="5" s="1"/>
  <c r="AR225" i="5" a="1"/>
  <c r="AR225" i="5"/>
  <c r="AT225" i="5" s="1" a="1"/>
  <c r="AT225" i="5" s="1"/>
  <c r="AR226" i="5" a="1"/>
  <c r="AR226" i="5"/>
  <c r="AT226" i="5" s="1" a="1"/>
  <c r="AT226" i="5" s="1"/>
  <c r="AR227" i="5" a="1"/>
  <c r="AR227" i="5"/>
  <c r="AT227" i="5" s="1" a="1"/>
  <c r="AT227" i="5" s="1"/>
  <c r="AR228" i="5" a="1"/>
  <c r="AR228" i="5"/>
  <c r="AT228" i="5" s="1" a="1"/>
  <c r="AT228" i="5" s="1"/>
  <c r="AR229" i="5" a="1"/>
  <c r="AR229" i="5"/>
  <c r="AT229" i="5" s="1" a="1"/>
  <c r="AT229" i="5" s="1"/>
  <c r="AR230" i="5" a="1"/>
  <c r="AR230" i="5"/>
  <c r="AT230" i="5" s="1" a="1"/>
  <c r="AT230" i="5" s="1"/>
  <c r="AR231" i="5" a="1"/>
  <c r="AR231" i="5"/>
  <c r="AT231" i="5" s="1" a="1"/>
  <c r="AT231" i="5" s="1"/>
  <c r="AR232" i="5" a="1"/>
  <c r="AR232" i="5"/>
  <c r="AT232" i="5" s="1" a="1"/>
  <c r="AT232" i="5" s="1"/>
  <c r="AR233" i="5" a="1"/>
  <c r="AR233" i="5"/>
  <c r="AT233" i="5" s="1" a="1"/>
  <c r="AT233" i="5" s="1"/>
  <c r="AR234" i="5" a="1"/>
  <c r="AR234" i="5"/>
  <c r="AT234" i="5" s="1" a="1"/>
  <c r="AT234" i="5" s="1"/>
  <c r="AR235" i="5" a="1"/>
  <c r="AR235" i="5"/>
  <c r="AT235" i="5" s="1" a="1"/>
  <c r="AT235" i="5" s="1"/>
  <c r="AR236" i="5" a="1"/>
  <c r="AR236" i="5"/>
  <c r="AT236" i="5" s="1" a="1"/>
  <c r="AT236" i="5" s="1"/>
  <c r="AR237" i="5" a="1"/>
  <c r="AR237" i="5"/>
  <c r="AT237" i="5" s="1" a="1"/>
  <c r="AT237" i="5" s="1"/>
  <c r="AR238" i="5" a="1"/>
  <c r="AR238" i="5"/>
  <c r="AT238" i="5" s="1" a="1"/>
  <c r="AT238" i="5" s="1"/>
  <c r="AR239" i="5" a="1"/>
  <c r="AR239" i="5"/>
  <c r="AT239" i="5" s="1" a="1"/>
  <c r="AT239" i="5" s="1"/>
  <c r="AR240" i="5" a="1"/>
  <c r="AR240" i="5"/>
  <c r="AT240" i="5" s="1" a="1"/>
  <c r="AT240" i="5" s="1"/>
  <c r="AR241" i="5" a="1"/>
  <c r="AR241" i="5"/>
  <c r="AT241" i="5" s="1" a="1"/>
  <c r="AT241" i="5" s="1"/>
  <c r="AR242" i="5" a="1"/>
  <c r="AR242" i="5"/>
  <c r="AT242" i="5" s="1" a="1"/>
  <c r="AT242" i="5" s="1"/>
  <c r="AR243" i="5" a="1"/>
  <c r="AR243" i="5"/>
  <c r="AT243" i="5" s="1" a="1"/>
  <c r="AT243" i="5" s="1"/>
  <c r="AR244" i="5" a="1"/>
  <c r="AR244" i="5"/>
  <c r="AT244" i="5" s="1" a="1"/>
  <c r="AT244" i="5" s="1"/>
  <c r="AR245" i="5" a="1"/>
  <c r="AR245" i="5"/>
  <c r="AT245" i="5" s="1" a="1"/>
  <c r="AT245" i="5" s="1"/>
  <c r="AR246" i="5" a="1"/>
  <c r="AR246" i="5"/>
  <c r="AT246" i="5" s="1" a="1"/>
  <c r="AT246" i="5" s="1"/>
  <c r="AR247" i="5" a="1"/>
  <c r="AR247" i="5"/>
  <c r="AT247" i="5" s="1" a="1"/>
  <c r="AT247" i="5" s="1"/>
  <c r="AR248" i="5" a="1"/>
  <c r="AR248" i="5"/>
  <c r="AT248" i="5" s="1" a="1"/>
  <c r="AT248" i="5" s="1"/>
  <c r="AR249" i="5" a="1"/>
  <c r="AR249" i="5"/>
  <c r="AT249" i="5" s="1" a="1"/>
  <c r="AT249" i="5" s="1"/>
  <c r="AR250" i="5" a="1"/>
  <c r="AR250" i="5"/>
  <c r="AT250" i="5" s="1" a="1"/>
  <c r="AT250" i="5" s="1"/>
  <c r="AR251" i="5" a="1"/>
  <c r="AR251" i="5"/>
  <c r="AT251" i="5" s="1" a="1"/>
  <c r="AT251" i="5" s="1"/>
  <c r="AR252" i="5" a="1"/>
  <c r="AR252" i="5"/>
  <c r="AT252" i="5" s="1" a="1"/>
  <c r="AT252" i="5" s="1"/>
  <c r="AR253" i="5" a="1"/>
  <c r="AR253" i="5"/>
  <c r="AT253" i="5" s="1" a="1"/>
  <c r="AT253" i="5" s="1"/>
  <c r="AR254" i="5" a="1"/>
  <c r="AR254" i="5"/>
  <c r="AT254" i="5" s="1" a="1"/>
  <c r="AT254" i="5" s="1"/>
  <c r="AR255" i="5" a="1"/>
  <c r="AR255" i="5"/>
  <c r="AT255" i="5" s="1" a="1"/>
  <c r="AT255" i="5" s="1"/>
  <c r="AR256" i="5" a="1"/>
  <c r="AR256" i="5"/>
  <c r="AT256" i="5" s="1" a="1"/>
  <c r="AT256" i="5" s="1"/>
  <c r="AR257" i="5" a="1"/>
  <c r="AR257" i="5"/>
  <c r="AT257" i="5" s="1" a="1"/>
  <c r="AT257" i="5" s="1"/>
  <c r="AR258" i="5" a="1"/>
  <c r="AR258" i="5"/>
  <c r="AT258" i="5" s="1" a="1"/>
  <c r="AT258" i="5" s="1"/>
  <c r="AR259" i="5" a="1"/>
  <c r="AR259" i="5"/>
  <c r="AT259" i="5" s="1" a="1"/>
  <c r="AT259" i="5" s="1"/>
  <c r="AR260" i="5" a="1"/>
  <c r="AR260" i="5"/>
  <c r="AT260" i="5" s="1" a="1"/>
  <c r="AT260" i="5" s="1"/>
  <c r="AR261" i="5" a="1"/>
  <c r="AR261" i="5"/>
  <c r="AT261" i="5" s="1" a="1"/>
  <c r="AT261" i="5" s="1"/>
  <c r="AR262" i="5" a="1"/>
  <c r="AR262" i="5"/>
  <c r="AT262" i="5" s="1" a="1"/>
  <c r="AT262" i="5" s="1"/>
  <c r="AR263" i="5" a="1"/>
  <c r="AR263" i="5"/>
  <c r="AT263" i="5" s="1" a="1"/>
  <c r="AT263" i="5" s="1"/>
  <c r="AR264" i="5" a="1"/>
  <c r="AR264" i="5"/>
  <c r="AT264" i="5" s="1" a="1"/>
  <c r="AT264" i="5" s="1"/>
  <c r="AR265" i="5" a="1"/>
  <c r="AR265" i="5"/>
  <c r="AT265" i="5" s="1" a="1"/>
  <c r="AT265" i="5" s="1"/>
  <c r="AR266" i="5" a="1"/>
  <c r="AR266" i="5"/>
  <c r="AT266" i="5" s="1" a="1"/>
  <c r="AT266" i="5" s="1"/>
  <c r="AR267" i="5" a="1"/>
  <c r="AR267" i="5"/>
  <c r="AT267" i="5" s="1" a="1"/>
  <c r="AT267" i="5" s="1"/>
  <c r="AR268" i="5" a="1"/>
  <c r="AR268" i="5"/>
  <c r="AT268" i="5" s="1" a="1"/>
  <c r="AT268" i="5" s="1"/>
  <c r="AR269" i="5" a="1"/>
  <c r="AR269" i="5"/>
  <c r="AT269" i="5" s="1" a="1"/>
  <c r="AT269" i="5" s="1"/>
  <c r="AR270" i="5" a="1"/>
  <c r="AR270" i="5"/>
  <c r="AT270" i="5" s="1" a="1"/>
  <c r="AT270" i="5" s="1"/>
  <c r="AR271" i="5" a="1"/>
  <c r="AR271" i="5"/>
  <c r="AT271" i="5" s="1" a="1"/>
  <c r="AT271" i="5" s="1"/>
  <c r="AR272" i="5" a="1"/>
  <c r="AR272" i="5"/>
  <c r="AT272" i="5" s="1" a="1"/>
  <c r="AT272" i="5" s="1"/>
  <c r="AR273" i="5" a="1"/>
  <c r="AR273" i="5"/>
  <c r="AT273" i="5" s="1" a="1"/>
  <c r="AT273" i="5" s="1"/>
  <c r="AR274" i="5" a="1"/>
  <c r="AR274" i="5"/>
  <c r="AT274" i="5" s="1" a="1"/>
  <c r="AT274" i="5" s="1"/>
  <c r="AR275" i="5" a="1"/>
  <c r="AR275" i="5"/>
  <c r="AT275" i="5" s="1" a="1"/>
  <c r="AT275" i="5" s="1"/>
  <c r="AR276" i="5" a="1"/>
  <c r="AR276" i="5"/>
  <c r="AT276" i="5" s="1" a="1"/>
  <c r="AT276" i="5" s="1"/>
  <c r="AR277" i="5" a="1"/>
  <c r="AR277" i="5"/>
  <c r="AT277" i="5" s="1" a="1"/>
  <c r="AT277" i="5" s="1"/>
  <c r="AR278" i="5" a="1"/>
  <c r="AR278" i="5"/>
  <c r="AT278" i="5" s="1" a="1"/>
  <c r="AT278" i="5" s="1"/>
  <c r="AR279" i="5" a="1"/>
  <c r="AR279" i="5"/>
  <c r="AT279" i="5" s="1" a="1"/>
  <c r="AT279" i="5" s="1"/>
  <c r="AR280" i="5" a="1"/>
  <c r="AR280" i="5"/>
  <c r="AT280" i="5" s="1" a="1"/>
  <c r="AT280" i="5" s="1"/>
  <c r="AR281" i="5" a="1"/>
  <c r="AR281" i="5"/>
  <c r="AT281" i="5" s="1" a="1"/>
  <c r="AT281" i="5" s="1"/>
  <c r="AR282" i="5" a="1"/>
  <c r="AR282" i="5"/>
  <c r="AT282" i="5" s="1" a="1"/>
  <c r="AT282" i="5" s="1"/>
  <c r="AR283" i="5" a="1"/>
  <c r="AR283" i="5"/>
  <c r="AT283" i="5" s="1" a="1"/>
  <c r="AT283" i="5" s="1"/>
  <c r="AR284" i="5" a="1"/>
  <c r="AR284" i="5"/>
  <c r="AT284" i="5" s="1" a="1"/>
  <c r="AT284" i="5" s="1"/>
  <c r="AR285" i="5" a="1"/>
  <c r="AR285" i="5"/>
  <c r="AT285" i="5" s="1" a="1"/>
  <c r="AT285" i="5" s="1"/>
  <c r="AR286" i="5" a="1"/>
  <c r="AR286" i="5"/>
  <c r="AT286" i="5" s="1" a="1"/>
  <c r="AT286" i="5" s="1"/>
  <c r="AR287" i="5" a="1"/>
  <c r="AR287" i="5"/>
  <c r="AT287" i="5" s="1" a="1"/>
  <c r="AT287" i="5" s="1"/>
  <c r="AR288" i="5" a="1"/>
  <c r="AR288" i="5"/>
  <c r="AT288" i="5" s="1" a="1"/>
  <c r="AT288" i="5" s="1"/>
  <c r="AR289" i="5" a="1"/>
  <c r="AR289" i="5"/>
  <c r="AT289" i="5" s="1" a="1"/>
  <c r="AT289" i="5" s="1"/>
  <c r="AR290" i="5" a="1"/>
  <c r="AR290" i="5"/>
  <c r="AT290" i="5" s="1" a="1"/>
  <c r="AT290" i="5" s="1"/>
  <c r="AR291" i="5" a="1"/>
  <c r="AR291" i="5"/>
  <c r="AT291" i="5" s="1" a="1"/>
  <c r="AT291" i="5" s="1"/>
  <c r="AR292" i="5" a="1"/>
  <c r="AR292" i="5"/>
  <c r="AT292" i="5" s="1" a="1"/>
  <c r="AT292" i="5" s="1"/>
  <c r="AR293" i="5" a="1"/>
  <c r="AR293" i="5"/>
  <c r="AT293" i="5" s="1" a="1"/>
  <c r="AT293" i="5" s="1"/>
  <c r="AR294" i="5" a="1"/>
  <c r="AR294" i="5"/>
  <c r="AT294" i="5" s="1" a="1"/>
  <c r="AT294" i="5" s="1"/>
  <c r="AR295" i="5" a="1"/>
  <c r="AR295" i="5"/>
  <c r="AT295" i="5" s="1" a="1"/>
  <c r="AT295" i="5" s="1"/>
  <c r="AR296" i="5" a="1"/>
  <c r="AR296" i="5"/>
  <c r="AT296" i="5" s="1" a="1"/>
  <c r="AT296" i="5" s="1"/>
  <c r="AR297" i="5" a="1"/>
  <c r="AR297" i="5"/>
  <c r="AT297" i="5" s="1" a="1"/>
  <c r="AT297" i="5" s="1"/>
  <c r="AR298" i="5" a="1"/>
  <c r="AR298" i="5"/>
  <c r="AT298" i="5" s="1" a="1"/>
  <c r="AT298" i="5" s="1"/>
  <c r="AR299" i="5" a="1"/>
  <c r="AR299" i="5"/>
  <c r="AT299" i="5" s="1" a="1"/>
  <c r="AT299" i="5" s="1"/>
  <c r="AR300" i="5" a="1"/>
  <c r="AR300" i="5"/>
  <c r="AT300" i="5" s="1" a="1"/>
  <c r="AT300" i="5" s="1"/>
  <c r="AR301" i="5" a="1"/>
  <c r="AR301" i="5"/>
  <c r="AT301" i="5" s="1" a="1"/>
  <c r="AT301" i="5" s="1"/>
  <c r="AR302" i="5" a="1"/>
  <c r="AR302" i="5"/>
  <c r="AT302" i="5" s="1" a="1"/>
  <c r="AT302" i="5" s="1"/>
  <c r="AR303" i="5" a="1"/>
  <c r="AR303" i="5"/>
  <c r="AT303" i="5" s="1" a="1"/>
  <c r="AT303" i="5" s="1"/>
  <c r="AR304" i="5" a="1"/>
  <c r="AR304" i="5"/>
  <c r="AT304" i="5" s="1" a="1"/>
  <c r="AT304" i="5" s="1"/>
  <c r="AR305" i="5" a="1"/>
  <c r="AR305" i="5"/>
  <c r="AT305" i="5" s="1" a="1"/>
  <c r="AT305" i="5" s="1"/>
  <c r="AR306" i="5" a="1"/>
  <c r="AR306" i="5"/>
  <c r="AT306" i="5" s="1" a="1"/>
  <c r="AT306" i="5" s="1"/>
  <c r="AR307" i="5" a="1"/>
  <c r="AR307" i="5"/>
  <c r="AT307" i="5" s="1" a="1"/>
  <c r="AT307" i="5" s="1"/>
  <c r="AR308" i="5" a="1"/>
  <c r="AR308" i="5"/>
  <c r="AT308" i="5" s="1" a="1"/>
  <c r="AT308" i="5" s="1"/>
  <c r="AR309" i="5" a="1"/>
  <c r="AR309" i="5"/>
  <c r="AT309" i="5" s="1" a="1"/>
  <c r="AT309" i="5" s="1"/>
  <c r="AR310" i="5" a="1"/>
  <c r="AR310" i="5"/>
  <c r="AT310" i="5" s="1" a="1"/>
  <c r="AT310" i="5" s="1"/>
  <c r="AR311" i="5" a="1"/>
  <c r="AR311" i="5"/>
  <c r="AT311" i="5" s="1" a="1"/>
  <c r="AT311" i="5" s="1"/>
  <c r="AR312" i="5" a="1"/>
  <c r="AR312" i="5"/>
  <c r="AT312" i="5" s="1" a="1"/>
  <c r="AT312" i="5" s="1"/>
  <c r="AR313" i="5" a="1"/>
  <c r="AR313" i="5"/>
  <c r="AT313" i="5" s="1" a="1"/>
  <c r="AT313" i="5" s="1"/>
  <c r="AR314" i="5" a="1"/>
  <c r="AR314" i="5"/>
  <c r="AT314" i="5" s="1" a="1"/>
  <c r="AT314" i="5" s="1"/>
  <c r="AR315" i="5" a="1"/>
  <c r="AR315" i="5"/>
  <c r="AT315" i="5" s="1" a="1"/>
  <c r="AT315" i="5" s="1"/>
  <c r="AR316" i="5" a="1"/>
  <c r="AR316" i="5"/>
  <c r="AT316" i="5" s="1" a="1"/>
  <c r="AT316" i="5" s="1"/>
  <c r="AR317" i="5" a="1"/>
  <c r="AR317" i="5"/>
  <c r="AT317" i="5" s="1" a="1"/>
  <c r="AT317" i="5" s="1"/>
  <c r="AR318" i="5" a="1"/>
  <c r="AR318" i="5"/>
  <c r="AT318" i="5" s="1" a="1"/>
  <c r="AT318" i="5" s="1"/>
  <c r="AR319" i="5" a="1"/>
  <c r="AR319" i="5"/>
  <c r="AT319" i="5" s="1" a="1"/>
  <c r="AT319" i="5" s="1"/>
  <c r="AR320" i="5" a="1"/>
  <c r="AR320" i="5"/>
  <c r="AT320" i="5" s="1" a="1"/>
  <c r="AT320" i="5" s="1"/>
  <c r="AR321" i="5" a="1"/>
  <c r="AR321" i="5"/>
  <c r="AT321" i="5" s="1" a="1"/>
  <c r="AT321" i="5" s="1"/>
  <c r="AR322" i="5" a="1"/>
  <c r="AR322" i="5"/>
  <c r="AT322" i="5" s="1" a="1"/>
  <c r="AT322" i="5" s="1"/>
  <c r="AR323" i="5" a="1"/>
  <c r="AR323" i="5"/>
  <c r="AT323" i="5" s="1" a="1"/>
  <c r="AT323" i="5" s="1"/>
  <c r="AR324" i="5" a="1"/>
  <c r="AR324" i="5"/>
  <c r="AT324" i="5" s="1" a="1"/>
  <c r="AT324" i="5" s="1"/>
  <c r="AR325" i="5" a="1"/>
  <c r="AR325" i="5"/>
  <c r="AT325" i="5" s="1" a="1"/>
  <c r="AT325" i="5" s="1"/>
  <c r="AR326" i="5" a="1"/>
  <c r="AR326" i="5"/>
  <c r="AT326" i="5" s="1" a="1"/>
  <c r="AT326" i="5" s="1"/>
  <c r="AR327" i="5" a="1"/>
  <c r="AR327" i="5"/>
  <c r="AT327" i="5" s="1" a="1"/>
  <c r="AT327" i="5" s="1"/>
  <c r="AR328" i="5" a="1"/>
  <c r="AR328" i="5"/>
  <c r="AT328" i="5" s="1" a="1"/>
  <c r="AT328" i="5" s="1"/>
  <c r="AR329" i="5" a="1"/>
  <c r="AR329" i="5"/>
  <c r="AT329" i="5" s="1" a="1"/>
  <c r="AT329" i="5" s="1"/>
  <c r="AR330" i="5" a="1"/>
  <c r="AR330" i="5"/>
  <c r="AT330" i="5" s="1" a="1"/>
  <c r="AT330" i="5" s="1"/>
  <c r="AR331" i="5" a="1"/>
  <c r="AR331" i="5"/>
  <c r="AT331" i="5" s="1" a="1"/>
  <c r="AT331" i="5" s="1"/>
  <c r="AR332" i="5" a="1"/>
  <c r="AR332" i="5"/>
  <c r="AT332" i="5" s="1" a="1"/>
  <c r="AT332" i="5" s="1"/>
  <c r="AR333" i="5" a="1"/>
  <c r="AR333" i="5"/>
  <c r="AT333" i="5" s="1" a="1"/>
  <c r="AT333" i="5" s="1"/>
  <c r="AR334" i="5" a="1"/>
  <c r="AR334" i="5"/>
  <c r="AT334" i="5" s="1" a="1"/>
  <c r="AT334" i="5" s="1"/>
  <c r="AR335" i="5" a="1"/>
  <c r="AR335" i="5"/>
  <c r="AT335" i="5" s="1" a="1"/>
  <c r="AT335" i="5" s="1"/>
  <c r="AR336" i="5" a="1"/>
  <c r="AR336" i="5"/>
  <c r="AT336" i="5" s="1" a="1"/>
  <c r="AT336" i="5" s="1"/>
  <c r="AR337" i="5" a="1"/>
  <c r="AR337" i="5"/>
  <c r="AT337" i="5" s="1" a="1"/>
  <c r="AT337" i="5" s="1"/>
  <c r="AR338" i="5" a="1"/>
  <c r="AR338" i="5"/>
  <c r="AT338" i="5" s="1" a="1"/>
  <c r="AT338" i="5" s="1"/>
  <c r="AR339" i="5" a="1"/>
  <c r="AR339" i="5"/>
  <c r="AT339" i="5" s="1" a="1"/>
  <c r="AT339" i="5" s="1"/>
  <c r="AR340" i="5" a="1"/>
  <c r="AR340" i="5"/>
  <c r="AT340" i="5" s="1" a="1"/>
  <c r="AT340" i="5" s="1"/>
  <c r="AR341" i="5" a="1"/>
  <c r="AR341" i="5"/>
  <c r="AT341" i="5" s="1" a="1"/>
  <c r="AT341" i="5" s="1"/>
  <c r="AR342" i="5" a="1"/>
  <c r="AR342" i="5"/>
  <c r="AT342" i="5" s="1" a="1"/>
  <c r="AT342" i="5" s="1"/>
  <c r="AR343" i="5" a="1"/>
  <c r="AR343" i="5"/>
  <c r="AT343" i="5" s="1" a="1"/>
  <c r="AT343" i="5" s="1"/>
  <c r="AR344" i="5" a="1"/>
  <c r="AR344" i="5"/>
  <c r="AT344" i="5" s="1" a="1"/>
  <c r="AT344" i="5" s="1"/>
  <c r="AR345" i="5" a="1"/>
  <c r="AR345" i="5"/>
  <c r="AT345" i="5" s="1" a="1"/>
  <c r="AT345" i="5" s="1"/>
  <c r="AR346" i="5" a="1"/>
  <c r="AR346" i="5"/>
  <c r="AT346" i="5" s="1" a="1"/>
  <c r="AT346" i="5" s="1"/>
  <c r="AR347" i="5" a="1"/>
  <c r="AR347" i="5"/>
  <c r="AT347" i="5" s="1" a="1"/>
  <c r="AT347" i="5" s="1"/>
  <c r="AR348" i="5" a="1"/>
  <c r="AR348" i="5"/>
  <c r="AT348" i="5" s="1" a="1"/>
  <c r="AT348" i="5" s="1"/>
  <c r="AR349" i="5" a="1"/>
  <c r="AR349" i="5"/>
  <c r="AT349" i="5" s="1" a="1"/>
  <c r="AT349" i="5" s="1"/>
  <c r="AR350" i="5" a="1"/>
  <c r="AR350" i="5"/>
  <c r="AT350" i="5" s="1" a="1"/>
  <c r="AT350" i="5" s="1"/>
  <c r="AR351" i="5" a="1"/>
  <c r="AR351" i="5"/>
  <c r="AT351" i="5" s="1" a="1"/>
  <c r="AT351" i="5" s="1"/>
  <c r="AR352" i="5" a="1"/>
  <c r="AR352" i="5"/>
  <c r="AT352" i="5" s="1" a="1"/>
  <c r="AT352" i="5" s="1"/>
  <c r="AR353" i="5" a="1"/>
  <c r="AR353" i="5"/>
  <c r="AT353" i="5" s="1" a="1"/>
  <c r="AT353" i="5" s="1"/>
  <c r="AR354" i="5" a="1"/>
  <c r="AR354" i="5"/>
  <c r="AT354" i="5" s="1" a="1"/>
  <c r="AT354" i="5" s="1"/>
  <c r="AR355" i="5" a="1"/>
  <c r="AR355" i="5"/>
  <c r="AT355" i="5" s="1" a="1"/>
  <c r="AT355" i="5" s="1"/>
  <c r="AR356" i="5" a="1"/>
  <c r="AR356" i="5"/>
  <c r="AT356" i="5" s="1" a="1"/>
  <c r="AT356" i="5" s="1"/>
  <c r="AR357" i="5" a="1"/>
  <c r="AR357" i="5"/>
  <c r="AT357" i="5" s="1" a="1"/>
  <c r="AT357" i="5" s="1"/>
  <c r="AR358" i="5" a="1"/>
  <c r="AR358" i="5"/>
  <c r="AT358" i="5" s="1" a="1"/>
  <c r="AT358" i="5" s="1"/>
  <c r="AR359" i="5" a="1"/>
  <c r="AR359" i="5"/>
  <c r="AT359" i="5" s="1" a="1"/>
  <c r="AT359" i="5" s="1"/>
  <c r="AR360" i="5" a="1"/>
  <c r="AR360" i="5"/>
  <c r="AT360" i="5" s="1" a="1"/>
  <c r="AT360" i="5" s="1"/>
  <c r="AR361" i="5" a="1"/>
  <c r="AR361" i="5"/>
  <c r="AT361" i="5" s="1" a="1"/>
  <c r="AT361" i="5" s="1"/>
  <c r="AR362" i="5" a="1"/>
  <c r="AR362" i="5"/>
  <c r="AT362" i="5" s="1" a="1"/>
  <c r="AT362" i="5" s="1"/>
  <c r="AR363" i="5" a="1"/>
  <c r="AR363" i="5"/>
  <c r="AT363" i="5" s="1" a="1"/>
  <c r="AT363" i="5" s="1"/>
  <c r="AR364" i="5" a="1"/>
  <c r="AR364" i="5"/>
  <c r="AT364" i="5" s="1" a="1"/>
  <c r="AT364" i="5" s="1"/>
  <c r="AR365" i="5" a="1"/>
  <c r="AR365" i="5"/>
  <c r="AT365" i="5" s="1" a="1"/>
  <c r="AT365" i="5" s="1"/>
  <c r="AR366" i="5" a="1"/>
  <c r="AR366" i="5"/>
  <c r="AT366" i="5" s="1" a="1"/>
  <c r="AT366" i="5" s="1"/>
  <c r="AR367" i="5" a="1"/>
  <c r="AR367" i="5"/>
  <c r="AT367" i="5" s="1" a="1"/>
  <c r="AT367" i="5" s="1"/>
  <c r="AR368" i="5" a="1"/>
  <c r="AR368" i="5"/>
  <c r="AT368" i="5" s="1" a="1"/>
  <c r="AT368" i="5" s="1"/>
  <c r="AR369" i="5" a="1"/>
  <c r="AR369" i="5"/>
  <c r="AT369" i="5" s="1" a="1"/>
  <c r="AT369" i="5" s="1"/>
  <c r="AR370" i="5" a="1"/>
  <c r="AR370" i="5"/>
  <c r="AT370" i="5" s="1" a="1"/>
  <c r="AT370" i="5" s="1"/>
  <c r="AR371" i="5" a="1"/>
  <c r="AR371" i="5"/>
  <c r="AT371" i="5" s="1" a="1"/>
  <c r="AT371" i="5" s="1"/>
  <c r="AR372" i="5" a="1"/>
  <c r="AR372" i="5"/>
  <c r="AT372" i="5" s="1" a="1"/>
  <c r="AT372" i="5" s="1"/>
  <c r="AR373" i="5" a="1"/>
  <c r="AR373" i="5"/>
  <c r="AT373" i="5" s="1" a="1"/>
  <c r="AT373" i="5" s="1"/>
  <c r="AR374" i="5" a="1"/>
  <c r="AR374" i="5"/>
  <c r="AT374" i="5" s="1" a="1"/>
  <c r="AT374" i="5" s="1"/>
  <c r="AR375" i="5" a="1"/>
  <c r="AR375" i="5"/>
  <c r="AT375" i="5" s="1" a="1"/>
  <c r="AT375" i="5" s="1"/>
  <c r="AR376" i="5" a="1"/>
  <c r="AR376" i="5"/>
  <c r="AT376" i="5" s="1" a="1"/>
  <c r="AT376" i="5" s="1"/>
  <c r="AR377" i="5" a="1"/>
  <c r="AR377" i="5"/>
  <c r="AT377" i="5" s="1" a="1"/>
  <c r="AT377" i="5" s="1"/>
  <c r="AR378" i="5" a="1"/>
  <c r="AR378" i="5"/>
  <c r="AT378" i="5" s="1" a="1"/>
  <c r="AT378" i="5" s="1"/>
  <c r="AR379" i="5" a="1"/>
  <c r="AR379" i="5"/>
  <c r="AT379" i="5" s="1" a="1"/>
  <c r="AT379" i="5" s="1"/>
  <c r="AR380" i="5" a="1"/>
  <c r="AR380" i="5"/>
  <c r="AT380" i="5" s="1" a="1"/>
  <c r="AT380" i="5" s="1"/>
  <c r="AR381" i="5" a="1"/>
  <c r="AR381" i="5"/>
  <c r="AT381" i="5" s="1" a="1"/>
  <c r="AT381" i="5" s="1"/>
  <c r="AR382" i="5" a="1"/>
  <c r="AR382" i="5"/>
  <c r="AT382" i="5" s="1" a="1"/>
  <c r="AT382" i="5" s="1"/>
  <c r="AR383" i="5" a="1"/>
  <c r="AR383" i="5"/>
  <c r="AT383" i="5" s="1" a="1"/>
  <c r="AT383" i="5" s="1"/>
  <c r="AR384" i="5" a="1"/>
  <c r="AR384" i="5"/>
  <c r="AT384" i="5" s="1" a="1"/>
  <c r="AT384" i="5" s="1"/>
  <c r="AR385" i="5" a="1"/>
  <c r="AR385" i="5"/>
  <c r="AT385" i="5" s="1" a="1"/>
  <c r="AT385" i="5" s="1"/>
  <c r="AR386" i="5" a="1"/>
  <c r="AR386" i="5"/>
  <c r="AT386" i="5" s="1" a="1"/>
  <c r="AT386" i="5" s="1"/>
  <c r="AR387" i="5" a="1"/>
  <c r="AR387" i="5"/>
  <c r="AT387" i="5" s="1" a="1"/>
  <c r="AT387" i="5" s="1"/>
  <c r="AR388" i="5" a="1"/>
  <c r="AR388" i="5"/>
  <c r="AT388" i="5" s="1" a="1"/>
  <c r="AT388" i="5" s="1"/>
  <c r="AR389" i="5" a="1"/>
  <c r="AR389" i="5"/>
  <c r="AT389" i="5" s="1" a="1"/>
  <c r="AT389" i="5" s="1"/>
  <c r="AR390" i="5" a="1"/>
  <c r="AR390" i="5"/>
  <c r="AT390" i="5" s="1" a="1"/>
  <c r="AT390" i="5" s="1"/>
  <c r="AR391" i="5" a="1"/>
  <c r="AR391" i="5"/>
  <c r="AT391" i="5" s="1" a="1"/>
  <c r="AT391" i="5" s="1"/>
  <c r="AR392" i="5" a="1"/>
  <c r="AR392" i="5"/>
  <c r="AT392" i="5" s="1" a="1"/>
  <c r="AT392" i="5" s="1"/>
  <c r="AR393" i="5" a="1"/>
  <c r="AR393" i="5"/>
  <c r="AT393" i="5" s="1" a="1"/>
  <c r="AT393" i="5" s="1"/>
  <c r="AR394" i="5" a="1"/>
  <c r="AR394" i="5"/>
  <c r="AT394" i="5" s="1" a="1"/>
  <c r="AT394" i="5" s="1"/>
  <c r="AR395" i="5" a="1"/>
  <c r="AR395" i="5"/>
  <c r="AT395" i="5" s="1" a="1"/>
  <c r="AT395" i="5" s="1"/>
  <c r="AR396" i="5" a="1"/>
  <c r="AR396" i="5"/>
  <c r="AT396" i="5" s="1" a="1"/>
  <c r="AT396" i="5" s="1"/>
  <c r="AR397" i="5" a="1"/>
  <c r="AR397" i="5"/>
  <c r="AT397" i="5" s="1" a="1"/>
  <c r="AT397" i="5" s="1"/>
  <c r="AR398" i="5" a="1"/>
  <c r="AR398" i="5"/>
  <c r="AT398" i="5" s="1" a="1"/>
  <c r="AT398" i="5" s="1"/>
  <c r="AR399" i="5" a="1"/>
  <c r="AR399" i="5"/>
  <c r="AT399" i="5" s="1" a="1"/>
  <c r="AT399" i="5" s="1"/>
  <c r="AR400" i="5" a="1"/>
  <c r="AR400" i="5"/>
  <c r="AT400" i="5" s="1" a="1"/>
  <c r="AT400" i="5" s="1"/>
  <c r="AR401" i="5" a="1"/>
  <c r="AR401" i="5"/>
  <c r="AT401" i="5" s="1" a="1"/>
  <c r="AT401" i="5" s="1"/>
  <c r="AR402" i="5" a="1"/>
  <c r="AR402" i="5"/>
  <c r="AT402" i="5" s="1" a="1"/>
  <c r="AT402" i="5" s="1"/>
  <c r="AR403" i="5" a="1"/>
  <c r="AR403" i="5"/>
  <c r="AT403" i="5" s="1" a="1"/>
  <c r="AT403" i="5" s="1"/>
  <c r="AR404" i="5" a="1"/>
  <c r="AR404" i="5"/>
  <c r="AT404" i="5" s="1" a="1"/>
  <c r="AT404" i="5" s="1"/>
  <c r="AR405" i="5" a="1"/>
  <c r="AR405" i="5"/>
  <c r="AT405" i="5" s="1" a="1"/>
  <c r="AT405" i="5" s="1"/>
  <c r="AR406" i="5" a="1"/>
  <c r="AR406" i="5"/>
  <c r="AT406" i="5" s="1" a="1"/>
  <c r="AT406" i="5" s="1"/>
  <c r="AR407" i="5" a="1"/>
  <c r="AR407" i="5"/>
  <c r="AT407" i="5" s="1" a="1"/>
  <c r="AT407" i="5" s="1"/>
  <c r="AR408" i="5" a="1"/>
  <c r="AR408" i="5"/>
  <c r="AT408" i="5" s="1" a="1"/>
  <c r="AT408" i="5" s="1"/>
  <c r="AR409" i="5" a="1"/>
  <c r="AR409" i="5"/>
  <c r="AT409" i="5" s="1" a="1"/>
  <c r="AT409" i="5" s="1"/>
  <c r="AR410" i="5" a="1"/>
  <c r="AR410" i="5"/>
  <c r="AT410" i="5" s="1" a="1"/>
  <c r="AT410" i="5" s="1"/>
  <c r="AR411" i="5" a="1"/>
  <c r="AR411" i="5"/>
  <c r="AT411" i="5" s="1" a="1"/>
  <c r="AT411" i="5" s="1"/>
  <c r="AR412" i="5" a="1"/>
  <c r="AR412" i="5"/>
  <c r="AT412" i="5" s="1" a="1"/>
  <c r="AT412" i="5" s="1"/>
  <c r="AR413" i="5" a="1"/>
  <c r="AR413" i="5"/>
  <c r="AT413" i="5" s="1" a="1"/>
  <c r="AT413" i="5" s="1"/>
  <c r="AR414" i="5" a="1"/>
  <c r="AR414" i="5"/>
  <c r="AT414" i="5" s="1" a="1"/>
  <c r="AT414" i="5" s="1"/>
  <c r="AR415" i="5" a="1"/>
  <c r="AR415" i="5"/>
  <c r="AT415" i="5" s="1" a="1"/>
  <c r="AT415" i="5" s="1"/>
  <c r="AR416" i="5" a="1"/>
  <c r="AR416" i="5"/>
  <c r="AT416" i="5" s="1" a="1"/>
  <c r="AT416" i="5" s="1"/>
  <c r="AR417" i="5" a="1"/>
  <c r="AR417" i="5"/>
  <c r="AT417" i="5" s="1" a="1"/>
  <c r="AT417" i="5" s="1"/>
  <c r="AR418" i="5" a="1"/>
  <c r="AR418" i="5"/>
  <c r="AT418" i="5" s="1" a="1"/>
  <c r="AT418" i="5" s="1"/>
  <c r="AR419" i="5" a="1"/>
  <c r="AR419" i="5"/>
  <c r="AT419" i="5" s="1" a="1"/>
  <c r="AT419" i="5" s="1"/>
  <c r="AR420" i="5" a="1"/>
  <c r="AR420" i="5"/>
  <c r="AT420" i="5" s="1" a="1"/>
  <c r="AT420" i="5" s="1"/>
  <c r="AR421" i="5" a="1"/>
  <c r="AR421" i="5"/>
  <c r="AT421" i="5" s="1" a="1"/>
  <c r="AT421" i="5" s="1"/>
  <c r="AR422" i="5" a="1"/>
  <c r="AR422" i="5"/>
  <c r="AT422" i="5" s="1" a="1"/>
  <c r="AT422" i="5" s="1"/>
  <c r="AR423" i="5" a="1"/>
  <c r="AR423" i="5"/>
  <c r="AT423" i="5" s="1" a="1"/>
  <c r="AT423" i="5" s="1"/>
  <c r="AR424" i="5" a="1"/>
  <c r="AR424" i="5"/>
  <c r="AT424" i="5" s="1" a="1"/>
  <c r="AT424" i="5" s="1"/>
  <c r="AR425" i="5" a="1"/>
  <c r="AR425" i="5"/>
  <c r="AT425" i="5" s="1" a="1"/>
  <c r="AT425" i="5" s="1"/>
  <c r="AR426" i="5" a="1"/>
  <c r="AR426" i="5"/>
  <c r="AT426" i="5" s="1" a="1"/>
  <c r="AT426" i="5" s="1"/>
  <c r="AR427" i="5" a="1"/>
  <c r="AR427" i="5"/>
  <c r="AT427" i="5" s="1" a="1"/>
  <c r="AT427" i="5" s="1"/>
  <c r="AR428" i="5" a="1"/>
  <c r="AR428" i="5"/>
  <c r="AT428" i="5" s="1" a="1"/>
  <c r="AT428" i="5" s="1"/>
  <c r="AR429" i="5" a="1"/>
  <c r="AR429" i="5"/>
  <c r="AT429" i="5" s="1" a="1"/>
  <c r="AT429" i="5" s="1"/>
  <c r="AR430" i="5" a="1"/>
  <c r="AR430" i="5"/>
  <c r="AT430" i="5" s="1" a="1"/>
  <c r="AT430" i="5" s="1"/>
  <c r="AR431" i="5" a="1"/>
  <c r="AR431" i="5"/>
  <c r="AT431" i="5" s="1" a="1"/>
  <c r="AT431" i="5" s="1"/>
  <c r="AR432" i="5" a="1"/>
  <c r="AR432" i="5"/>
  <c r="AT432" i="5" s="1" a="1"/>
  <c r="AT432" i="5" s="1"/>
  <c r="AR433" i="5" a="1"/>
  <c r="AR433" i="5"/>
  <c r="AT433" i="5" s="1" a="1"/>
  <c r="AT433" i="5" s="1"/>
  <c r="AR434" i="5" a="1"/>
  <c r="AR434" i="5"/>
  <c r="AT434" i="5" s="1" a="1"/>
  <c r="AT434" i="5" s="1"/>
  <c r="AR435" i="5" a="1"/>
  <c r="AR435" i="5"/>
  <c r="AT435" i="5" s="1" a="1"/>
  <c r="AT435" i="5" s="1"/>
  <c r="AR436" i="5" a="1"/>
  <c r="AR436" i="5"/>
  <c r="AT436" i="5" s="1" a="1"/>
  <c r="AT436" i="5" s="1"/>
  <c r="AR437" i="5" a="1"/>
  <c r="AR437" i="5"/>
  <c r="AT437" i="5" s="1" a="1"/>
  <c r="AT437" i="5" s="1"/>
  <c r="AR438" i="5" a="1"/>
  <c r="AR438" i="5"/>
  <c r="AT438" i="5" s="1" a="1"/>
  <c r="AT438" i="5" s="1"/>
  <c r="AR439" i="5" a="1"/>
  <c r="AR439" i="5"/>
  <c r="AT439" i="5" s="1" a="1"/>
  <c r="AT439" i="5" s="1"/>
  <c r="AR440" i="5" a="1"/>
  <c r="AR440" i="5"/>
  <c r="AT440" i="5" s="1" a="1"/>
  <c r="AT440" i="5" s="1"/>
  <c r="AR441" i="5" a="1"/>
  <c r="AR441" i="5"/>
  <c r="AT441" i="5" s="1" a="1"/>
  <c r="AT441" i="5" s="1"/>
  <c r="AR442" i="5" a="1"/>
  <c r="AR442" i="5"/>
  <c r="AT442" i="5" s="1" a="1"/>
  <c r="AT442" i="5" s="1"/>
  <c r="AR443" i="5" a="1"/>
  <c r="AR443" i="5"/>
  <c r="AT443" i="5" s="1" a="1"/>
  <c r="AT443" i="5" s="1"/>
  <c r="AR444" i="5" a="1"/>
  <c r="AR444" i="5"/>
  <c r="AT444" i="5" s="1" a="1"/>
  <c r="AT444" i="5" s="1"/>
  <c r="AR445" i="5" a="1"/>
  <c r="AR445" i="5"/>
  <c r="AT445" i="5" s="1" a="1"/>
  <c r="AT445" i="5" s="1"/>
  <c r="AR446" i="5" a="1"/>
  <c r="AR446" i="5"/>
  <c r="AT446" i="5" s="1" a="1"/>
  <c r="AT446" i="5" s="1"/>
  <c r="AR447" i="5" a="1"/>
  <c r="AR447" i="5"/>
  <c r="AT447" i="5" s="1" a="1"/>
  <c r="AT447" i="5" s="1"/>
  <c r="AR448" i="5" a="1"/>
  <c r="AR448" i="5"/>
  <c r="AT448" i="5" s="1" a="1"/>
  <c r="AT448" i="5" s="1"/>
  <c r="AR449" i="5" a="1"/>
  <c r="AR449" i="5"/>
  <c r="AT449" i="5" s="1" a="1"/>
  <c r="AT449" i="5" s="1"/>
  <c r="AR450" i="5" a="1"/>
  <c r="AR450" i="5"/>
  <c r="AT450" i="5" s="1" a="1"/>
  <c r="AT450" i="5" s="1"/>
  <c r="AR451" i="5" a="1"/>
  <c r="AR451" i="5"/>
  <c r="AT451" i="5" s="1" a="1"/>
  <c r="AT451" i="5" s="1"/>
  <c r="AR452" i="5" a="1"/>
  <c r="AR452" i="5"/>
  <c r="AT452" i="5" s="1" a="1"/>
  <c r="AT452" i="5" s="1"/>
  <c r="AR453" i="5" a="1"/>
  <c r="AR453" i="5"/>
  <c r="AT453" i="5" s="1" a="1"/>
  <c r="AT453" i="5" s="1"/>
  <c r="AR454" i="5" a="1"/>
  <c r="AR454" i="5"/>
  <c r="AT454" i="5" s="1" a="1"/>
  <c r="AT454" i="5" s="1"/>
  <c r="AR455" i="5" a="1"/>
  <c r="AR455" i="5"/>
  <c r="AT455" i="5" s="1" a="1"/>
  <c r="AT455" i="5" s="1"/>
  <c r="AR456" i="5" a="1"/>
  <c r="AR456" i="5"/>
  <c r="AT456" i="5" s="1" a="1"/>
  <c r="AT456" i="5" s="1"/>
  <c r="AR457" i="5" a="1"/>
  <c r="AR457" i="5"/>
  <c r="AT457" i="5" s="1" a="1"/>
  <c r="AT457" i="5" s="1"/>
  <c r="AR458" i="5" a="1"/>
  <c r="AR458" i="5"/>
  <c r="AT458" i="5" s="1" a="1"/>
  <c r="AT458" i="5" s="1"/>
  <c r="AR459" i="5" a="1"/>
  <c r="AR459" i="5"/>
  <c r="AT459" i="5" s="1" a="1"/>
  <c r="AT459" i="5" s="1"/>
  <c r="AR460" i="5" a="1"/>
  <c r="AR460" i="5"/>
  <c r="AT460" i="5" s="1" a="1"/>
  <c r="AT460" i="5" s="1"/>
  <c r="AR461" i="5" a="1"/>
  <c r="AR461" i="5"/>
  <c r="AT461" i="5" s="1" a="1"/>
  <c r="AT461" i="5" s="1"/>
  <c r="AR462" i="5" a="1"/>
  <c r="AR462" i="5"/>
  <c r="AT462" i="5" s="1" a="1"/>
  <c r="AT462" i="5" s="1"/>
  <c r="AR463" i="5" a="1"/>
  <c r="AR463" i="5"/>
  <c r="AT463" i="5" s="1" a="1"/>
  <c r="AT463" i="5" s="1"/>
  <c r="AR464" i="5" a="1"/>
  <c r="AR464" i="5"/>
  <c r="AT464" i="5" s="1" a="1"/>
  <c r="AT464" i="5" s="1"/>
  <c r="AR465" i="5" a="1"/>
  <c r="AR465" i="5"/>
  <c r="AT465" i="5" s="1" a="1"/>
  <c r="AT465" i="5" s="1"/>
  <c r="AR466" i="5" a="1"/>
  <c r="AR466" i="5"/>
  <c r="AT466" i="5" s="1" a="1"/>
  <c r="AT466" i="5" s="1"/>
  <c r="AR467" i="5" a="1"/>
  <c r="AR467" i="5"/>
  <c r="AT467" i="5" s="1" a="1"/>
  <c r="AT467" i="5" s="1"/>
  <c r="AR468" i="5" a="1"/>
  <c r="AR468" i="5"/>
  <c r="AT468" i="5" s="1" a="1"/>
  <c r="AT468" i="5" s="1"/>
  <c r="AR469" i="5" a="1"/>
  <c r="AR469" i="5"/>
  <c r="AT469" i="5" s="1" a="1"/>
  <c r="AT469" i="5" s="1"/>
  <c r="AR470" i="5" a="1"/>
  <c r="AR470" i="5"/>
  <c r="AT470" i="5" s="1" a="1"/>
  <c r="AT470" i="5" s="1"/>
  <c r="AR471" i="5" a="1"/>
  <c r="AR471" i="5"/>
  <c r="AT471" i="5" s="1" a="1"/>
  <c r="AT471" i="5" s="1"/>
  <c r="AR472" i="5" a="1"/>
  <c r="AR472" i="5"/>
  <c r="AT472" i="5" s="1" a="1"/>
  <c r="AT472" i="5" s="1"/>
  <c r="AR473" i="5" a="1"/>
  <c r="AR473" i="5"/>
  <c r="AT473" i="5" s="1" a="1"/>
  <c r="AT473" i="5" s="1"/>
  <c r="AR474" i="5" a="1"/>
  <c r="AR474" i="5"/>
  <c r="AT474" i="5" s="1" a="1"/>
  <c r="AT474" i="5" s="1"/>
  <c r="AR475" i="5" a="1"/>
  <c r="AR475" i="5"/>
  <c r="AT475" i="5" s="1" a="1"/>
  <c r="AT475" i="5" s="1"/>
  <c r="AR476" i="5" a="1"/>
  <c r="AR476" i="5"/>
  <c r="AT476" i="5" s="1" a="1"/>
  <c r="AT476" i="5" s="1"/>
  <c r="AR477" i="5" a="1"/>
  <c r="AR477" i="5"/>
  <c r="AT477" i="5" s="1" a="1"/>
  <c r="AT477" i="5" s="1"/>
  <c r="AR478" i="5" a="1"/>
  <c r="AR478" i="5"/>
  <c r="AT478" i="5" s="1" a="1"/>
  <c r="AT478" i="5" s="1"/>
  <c r="AR479" i="5" a="1"/>
  <c r="AR479" i="5"/>
  <c r="AT479" i="5" s="1" a="1"/>
  <c r="AT479" i="5" s="1"/>
  <c r="AR480" i="5" a="1"/>
  <c r="AR480" i="5"/>
  <c r="AT480" i="5" s="1" a="1"/>
  <c r="AT480" i="5" s="1"/>
  <c r="AR481" i="5" a="1"/>
  <c r="AR481" i="5"/>
  <c r="AT481" i="5" s="1" a="1"/>
  <c r="AT481" i="5" s="1"/>
  <c r="AR482" i="5" a="1"/>
  <c r="AR482" i="5"/>
  <c r="AT482" i="5" s="1" a="1"/>
  <c r="AT482" i="5" s="1"/>
  <c r="AR483" i="5" a="1"/>
  <c r="AR483" i="5"/>
  <c r="AT483" i="5" s="1" a="1"/>
  <c r="AT483" i="5" s="1"/>
  <c r="AR484" i="5" a="1"/>
  <c r="AR484" i="5"/>
  <c r="AT484" i="5" s="1" a="1"/>
  <c r="AT484" i="5" s="1"/>
  <c r="AR485" i="5" a="1"/>
  <c r="AR485" i="5"/>
  <c r="AT485" i="5" s="1" a="1"/>
  <c r="AT485" i="5" s="1"/>
  <c r="AR486" i="5" a="1"/>
  <c r="AR486" i="5"/>
  <c r="AT486" i="5" s="1" a="1"/>
  <c r="AT486" i="5" s="1"/>
  <c r="AR487" i="5" a="1"/>
  <c r="AR487" i="5"/>
  <c r="AT487" i="5" s="1" a="1"/>
  <c r="AT487" i="5" s="1"/>
  <c r="AR488" i="5" a="1"/>
  <c r="AR488" i="5"/>
  <c r="AT488" i="5" s="1" a="1"/>
  <c r="AT488" i="5" s="1"/>
  <c r="AR489" i="5" a="1"/>
  <c r="AR489" i="5"/>
  <c r="AT489" i="5" s="1" a="1"/>
  <c r="AT489" i="5" s="1"/>
  <c r="AR490" i="5" a="1"/>
  <c r="AR490" i="5"/>
  <c r="AT490" i="5" s="1" a="1"/>
  <c r="AT490" i="5" s="1"/>
  <c r="AR491" i="5" a="1"/>
  <c r="AR491" i="5"/>
  <c r="AT491" i="5" s="1" a="1"/>
  <c r="AT491" i="5" s="1"/>
  <c r="AR492" i="5" a="1"/>
  <c r="AR492" i="5"/>
  <c r="AT492" i="5" s="1" a="1"/>
  <c r="AT492" i="5" s="1"/>
  <c r="AR493" i="5" a="1"/>
  <c r="AR493" i="5"/>
  <c r="AT493" i="5" s="1" a="1"/>
  <c r="AT493" i="5" s="1"/>
  <c r="AR494" i="5" a="1"/>
  <c r="AR494" i="5"/>
  <c r="AT494" i="5" s="1" a="1"/>
  <c r="AT494" i="5" s="1"/>
  <c r="AR495" i="5" a="1"/>
  <c r="AR495" i="5"/>
  <c r="AT495" i="5" s="1" a="1"/>
  <c r="AT495" i="5" s="1"/>
  <c r="AR496" i="5" a="1"/>
  <c r="AR496" i="5"/>
  <c r="AT496" i="5" s="1" a="1"/>
  <c r="AT496" i="5" s="1"/>
  <c r="AR497" i="5" a="1"/>
  <c r="AR497" i="5"/>
  <c r="AT497" i="5" s="1" a="1"/>
  <c r="AT497" i="5" s="1"/>
  <c r="AR498" i="5" a="1"/>
  <c r="AR498" i="5"/>
  <c r="AT498" i="5" s="1" a="1"/>
  <c r="AT498" i="5" s="1"/>
  <c r="AR499" i="5" a="1"/>
  <c r="AR499" i="5"/>
  <c r="AT499" i="5" s="1" a="1"/>
  <c r="AT499" i="5" s="1"/>
  <c r="AR500" i="5" a="1"/>
  <c r="AR500" i="5"/>
  <c r="AT500" i="5" s="1" a="1"/>
  <c r="AT500" i="5" s="1"/>
  <c r="AR501" i="5" a="1"/>
  <c r="AR501" i="5"/>
  <c r="AT501" i="5" s="1" a="1"/>
  <c r="AT501" i="5" s="1"/>
  <c r="AR502" i="5" a="1"/>
  <c r="AR502" i="5"/>
  <c r="AT502" i="5" s="1" a="1"/>
  <c r="AT502" i="5" s="1"/>
  <c r="AR503" i="5" a="1"/>
  <c r="AR503" i="5"/>
  <c r="AT503" i="5" s="1" a="1"/>
  <c r="AT503" i="5" s="1"/>
  <c r="AR504" i="5" a="1"/>
  <c r="AR504" i="5"/>
  <c r="AT504" i="5" s="1" a="1"/>
  <c r="AT504" i="5" s="1"/>
  <c r="AR505" i="5" a="1"/>
  <c r="AR505" i="5"/>
  <c r="AT505" i="5" s="1" a="1"/>
  <c r="AT505" i="5" s="1"/>
  <c r="AR506" i="5" a="1"/>
  <c r="AR506" i="5"/>
  <c r="AT506" i="5" s="1" a="1"/>
  <c r="AT506" i="5" s="1"/>
  <c r="AR507" i="5" a="1"/>
  <c r="AR507" i="5"/>
  <c r="AT507" i="5" s="1" a="1"/>
  <c r="AT507" i="5" s="1"/>
  <c r="AR508" i="5" a="1"/>
  <c r="AR508" i="5"/>
  <c r="AT508" i="5" s="1" a="1"/>
  <c r="AT508" i="5" s="1"/>
  <c r="AR509" i="5" a="1"/>
  <c r="AR509" i="5"/>
  <c r="AT509" i="5" s="1" a="1"/>
  <c r="AT509" i="5" s="1"/>
  <c r="AR510" i="5" a="1"/>
  <c r="AR510" i="5"/>
  <c r="AT510" i="5" s="1" a="1"/>
  <c r="AT510" i="5" s="1"/>
  <c r="AR511" i="5" a="1"/>
  <c r="AR511" i="5"/>
  <c r="AT511" i="5" s="1" a="1"/>
  <c r="AT511" i="5" s="1"/>
  <c r="AR512" i="5" a="1"/>
  <c r="AR512" i="5"/>
  <c r="AT512" i="5" s="1" a="1"/>
  <c r="AT512" i="5" s="1"/>
  <c r="AR513" i="5" a="1"/>
  <c r="AR513" i="5"/>
  <c r="AT513" i="5" s="1" a="1"/>
  <c r="AT513" i="5" s="1"/>
  <c r="AR514" i="5" a="1"/>
  <c r="AR514" i="5"/>
  <c r="AT514" i="5" s="1" a="1"/>
  <c r="AT514" i="5" s="1"/>
  <c r="AR515" i="5" a="1"/>
  <c r="AR515" i="5"/>
  <c r="AT515" i="5" s="1" a="1"/>
  <c r="AT515" i="5" s="1"/>
  <c r="AR516" i="5" a="1"/>
  <c r="AR516" i="5"/>
  <c r="AT516" i="5" s="1" a="1"/>
  <c r="AT516" i="5" s="1"/>
  <c r="AR517" i="5" a="1"/>
  <c r="AR517" i="5"/>
  <c r="AT517" i="5" s="1" a="1"/>
  <c r="AT517" i="5" s="1"/>
  <c r="AR518" i="5" a="1"/>
  <c r="AR518" i="5"/>
  <c r="AT518" i="5" s="1" a="1"/>
  <c r="AT518" i="5" s="1"/>
  <c r="AR519" i="5" a="1"/>
  <c r="AR519" i="5"/>
  <c r="AT519" i="5" s="1" a="1"/>
  <c r="AT519" i="5" s="1"/>
  <c r="AR520" i="5" a="1"/>
  <c r="AR520" i="5"/>
  <c r="AT520" i="5" s="1" a="1"/>
  <c r="AT520" i="5" s="1"/>
  <c r="AR521" i="5" a="1"/>
  <c r="AR521" i="5"/>
  <c r="AT521" i="5" s="1" a="1"/>
  <c r="AT521" i="5" s="1"/>
  <c r="AR522" i="5" a="1"/>
  <c r="AR522" i="5"/>
  <c r="AT522" i="5" s="1" a="1"/>
  <c r="AT522" i="5" s="1"/>
  <c r="AR523" i="5" a="1"/>
  <c r="AR523" i="5"/>
  <c r="AT523" i="5" s="1" a="1"/>
  <c r="AT523" i="5" s="1"/>
  <c r="AR524" i="5" a="1"/>
  <c r="AR524" i="5"/>
  <c r="AT524" i="5" s="1" a="1"/>
  <c r="AT524" i="5" s="1"/>
  <c r="AR525" i="5" a="1"/>
  <c r="AR525" i="5"/>
  <c r="AT525" i="5" s="1" a="1"/>
  <c r="AT525" i="5" s="1"/>
  <c r="AR526" i="5" a="1"/>
  <c r="AR526" i="5"/>
  <c r="AT526" i="5" s="1" a="1"/>
  <c r="AT526" i="5" s="1"/>
  <c r="AR527" i="5" a="1"/>
  <c r="AR527" i="5"/>
  <c r="AT527" i="5" s="1" a="1"/>
  <c r="AT527" i="5" s="1"/>
  <c r="AR528" i="5" a="1"/>
  <c r="AR528" i="5"/>
  <c r="AT528" i="5" s="1" a="1"/>
  <c r="AT528" i="5" s="1"/>
  <c r="AR529" i="5" a="1"/>
  <c r="AR529" i="5"/>
  <c r="AT529" i="5" s="1" a="1"/>
  <c r="AT529" i="5" s="1"/>
  <c r="AR530" i="5" a="1"/>
  <c r="AR530" i="5"/>
  <c r="AT530" i="5" s="1" a="1"/>
  <c r="AT530" i="5" s="1"/>
  <c r="AR531" i="5" a="1"/>
  <c r="AR531" i="5"/>
  <c r="AT531" i="5" s="1" a="1"/>
  <c r="AT531" i="5" s="1"/>
  <c r="AR532" i="5" a="1"/>
  <c r="AR532" i="5"/>
  <c r="AT532" i="5" s="1" a="1"/>
  <c r="AT532" i="5" s="1"/>
  <c r="AR533" i="5" a="1"/>
  <c r="AR533" i="5"/>
  <c r="AT533" i="5" s="1" a="1"/>
  <c r="AT533" i="5" s="1"/>
  <c r="AR534" i="5" a="1"/>
  <c r="AR534" i="5"/>
  <c r="AT534" i="5" s="1" a="1"/>
  <c r="AT534" i="5" s="1"/>
  <c r="AR535" i="5" a="1"/>
  <c r="AR535" i="5"/>
  <c r="AT535" i="5" s="1" a="1"/>
  <c r="AT535" i="5" s="1"/>
  <c r="AR536" i="5" a="1"/>
  <c r="AR536" i="5"/>
  <c r="AT536" i="5" s="1" a="1"/>
  <c r="AT536" i="5" s="1"/>
  <c r="AR537" i="5" a="1"/>
  <c r="AR537" i="5"/>
  <c r="AT537" i="5" s="1" a="1"/>
  <c r="AT537" i="5" s="1"/>
  <c r="AR538" i="5" a="1"/>
  <c r="AR538" i="5"/>
  <c r="AT538" i="5" s="1" a="1"/>
  <c r="AT538" i="5" s="1"/>
  <c r="AR539" i="5" a="1"/>
  <c r="AR539" i="5"/>
  <c r="AT539" i="5" s="1" a="1"/>
  <c r="AT539" i="5" s="1"/>
  <c r="AR540" i="5" a="1"/>
  <c r="AR540" i="5"/>
  <c r="AT540" i="5" s="1" a="1"/>
  <c r="AT540" i="5" s="1"/>
  <c r="AR541" i="5" a="1"/>
  <c r="AR541" i="5"/>
  <c r="AT541" i="5" s="1" a="1"/>
  <c r="AT541" i="5" s="1"/>
  <c r="AR542" i="5" a="1"/>
  <c r="AR542" i="5"/>
  <c r="AT542" i="5" s="1" a="1"/>
  <c r="AT542" i="5" s="1"/>
  <c r="AR543" i="5" a="1"/>
  <c r="AR543" i="5"/>
  <c r="AT543" i="5" s="1" a="1"/>
  <c r="AT543" i="5" s="1"/>
  <c r="AR544" i="5" a="1"/>
  <c r="AR544" i="5"/>
  <c r="AT544" i="5" s="1" a="1"/>
  <c r="AT544" i="5" s="1"/>
  <c r="AR545" i="5" a="1"/>
  <c r="AR545" i="5"/>
  <c r="AT545" i="5" s="1" a="1"/>
  <c r="AT545" i="5" s="1"/>
  <c r="AR546" i="5" a="1"/>
  <c r="AR546" i="5"/>
  <c r="AT546" i="5" s="1" a="1"/>
  <c r="AT546" i="5" s="1"/>
  <c r="AR547" i="5" a="1"/>
  <c r="AR547" i="5"/>
  <c r="AT547" i="5" s="1" a="1"/>
  <c r="AT547" i="5" s="1"/>
  <c r="AR548" i="5" a="1"/>
  <c r="AR548" i="5"/>
  <c r="AT548" i="5" s="1" a="1"/>
  <c r="AT548" i="5" s="1"/>
  <c r="AR549" i="5" a="1"/>
  <c r="AR549" i="5"/>
  <c r="AT549" i="5" s="1" a="1"/>
  <c r="AT549" i="5" s="1"/>
  <c r="AR550" i="5" a="1"/>
  <c r="AR550" i="5"/>
  <c r="AT550" i="5" s="1" a="1"/>
  <c r="AT550" i="5" s="1"/>
  <c r="AR551" i="5" a="1"/>
  <c r="AR551" i="5"/>
  <c r="AT551" i="5" s="1" a="1"/>
  <c r="AT551" i="5" s="1"/>
  <c r="AR552" i="5" a="1"/>
  <c r="AR552" i="5"/>
  <c r="AT552" i="5" s="1" a="1"/>
  <c r="AT552" i="5" s="1"/>
  <c r="AR553" i="5" a="1"/>
  <c r="AR553" i="5"/>
  <c r="AT553" i="5" s="1" a="1"/>
  <c r="AT553" i="5" s="1"/>
  <c r="AR554" i="5" a="1"/>
  <c r="AR554" i="5"/>
  <c r="AT554" i="5" s="1" a="1"/>
  <c r="AT554" i="5" s="1"/>
  <c r="AR555" i="5" a="1"/>
  <c r="AR555" i="5"/>
  <c r="AT555" i="5" s="1" a="1"/>
  <c r="AT555" i="5" s="1"/>
  <c r="AR556" i="5" a="1"/>
  <c r="AR556" i="5"/>
  <c r="AT556" i="5" s="1" a="1"/>
  <c r="AT556" i="5" s="1"/>
  <c r="AR557" i="5" a="1"/>
  <c r="AR557" i="5"/>
  <c r="AT557" i="5" s="1" a="1"/>
  <c r="AT557" i="5" s="1"/>
  <c r="AR558" i="5" a="1"/>
  <c r="AR558" i="5"/>
  <c r="AT558" i="5" s="1" a="1"/>
  <c r="AT558" i="5" s="1"/>
  <c r="AR559" i="5" a="1"/>
  <c r="AR559" i="5"/>
  <c r="AT559" i="5" s="1" a="1"/>
  <c r="AT559" i="5" s="1"/>
  <c r="AR560" i="5" a="1"/>
  <c r="AR560" i="5"/>
  <c r="AT560" i="5" s="1" a="1"/>
  <c r="AT560" i="5" s="1"/>
  <c r="AR561" i="5" a="1"/>
  <c r="AR561" i="5"/>
  <c r="AT561" i="5" s="1" a="1"/>
  <c r="AT561" i="5" s="1"/>
  <c r="AR562" i="5" a="1"/>
  <c r="AR562" i="5"/>
  <c r="AT562" i="5" s="1" a="1"/>
  <c r="AT562" i="5" s="1"/>
  <c r="AR563" i="5" a="1"/>
  <c r="AR563" i="5"/>
  <c r="AT563" i="5" s="1" a="1"/>
  <c r="AT563" i="5" s="1"/>
  <c r="AR564" i="5" a="1"/>
  <c r="AR564" i="5"/>
  <c r="AT564" i="5" s="1" a="1"/>
  <c r="AT564" i="5" s="1"/>
  <c r="AR565" i="5" a="1"/>
  <c r="AR565" i="5"/>
  <c r="AT565" i="5" s="1" a="1"/>
  <c r="AT565" i="5" s="1"/>
  <c r="AR566" i="5" a="1"/>
  <c r="AR566" i="5"/>
  <c r="AT566" i="5" s="1" a="1"/>
  <c r="AT566" i="5" s="1"/>
  <c r="AR567" i="5" a="1"/>
  <c r="AR567" i="5"/>
  <c r="AT567" i="5" s="1" a="1"/>
  <c r="AT567" i="5" s="1"/>
  <c r="AR568" i="5" a="1"/>
  <c r="AR568" i="5"/>
  <c r="AT568" i="5" s="1" a="1"/>
  <c r="AT568" i="5" s="1"/>
  <c r="AR569" i="5" a="1"/>
  <c r="AR569" i="5"/>
  <c r="AT569" i="5" s="1" a="1"/>
  <c r="AT569" i="5" s="1"/>
  <c r="AR570" i="5" a="1"/>
  <c r="AR570" i="5"/>
  <c r="AT570" i="5" s="1" a="1"/>
  <c r="AT570" i="5" s="1"/>
  <c r="AR571" i="5" a="1"/>
  <c r="AR571" i="5"/>
  <c r="AT571" i="5" s="1" a="1"/>
  <c r="AT571" i="5" s="1"/>
  <c r="AR572" i="5" a="1"/>
  <c r="AR572" i="5"/>
  <c r="AT572" i="5" s="1" a="1"/>
  <c r="AT572" i="5" s="1"/>
  <c r="AR573" i="5" a="1"/>
  <c r="AR573" i="5"/>
  <c r="AT573" i="5" s="1" a="1"/>
  <c r="AT573" i="5" s="1"/>
  <c r="AR574" i="5" a="1"/>
  <c r="AR574" i="5"/>
  <c r="AT574" i="5" s="1" a="1"/>
  <c r="AT574" i="5" s="1"/>
  <c r="AR575" i="5" a="1"/>
  <c r="AR575" i="5"/>
  <c r="AT575" i="5" s="1" a="1"/>
  <c r="AT575" i="5" s="1"/>
  <c r="AR576" i="5" a="1"/>
  <c r="AR576" i="5"/>
  <c r="AT576" i="5" s="1" a="1"/>
  <c r="AT576" i="5" s="1"/>
  <c r="AR577" i="5" a="1"/>
  <c r="AR577" i="5"/>
  <c r="AT577" i="5" s="1" a="1"/>
  <c r="AT577" i="5" s="1"/>
  <c r="AR578" i="5" a="1"/>
  <c r="AR578" i="5"/>
  <c r="AT578" i="5" s="1" a="1"/>
  <c r="AT578" i="5" s="1"/>
  <c r="AR579" i="5" a="1"/>
  <c r="AR579" i="5"/>
  <c r="AT579" i="5" s="1" a="1"/>
  <c r="AT579" i="5" s="1"/>
  <c r="AR580" i="5" a="1"/>
  <c r="AR580" i="5"/>
  <c r="AT580" i="5" s="1" a="1"/>
  <c r="AT580" i="5" s="1"/>
  <c r="AR581" i="5" a="1"/>
  <c r="AR581" i="5"/>
  <c r="AT581" i="5" s="1" a="1"/>
  <c r="AT581" i="5" s="1"/>
  <c r="AR582" i="5" a="1"/>
  <c r="AR582" i="5"/>
  <c r="AT582" i="5" s="1" a="1"/>
  <c r="AT582" i="5" s="1"/>
  <c r="AR583" i="5" a="1"/>
  <c r="AR583" i="5"/>
  <c r="AT583" i="5" s="1" a="1"/>
  <c r="AT583" i="5" s="1"/>
  <c r="AR584" i="5" a="1"/>
  <c r="AR584" i="5"/>
  <c r="AT584" i="5" s="1" a="1"/>
  <c r="AT584" i="5" s="1"/>
  <c r="AR585" i="5" a="1"/>
  <c r="AR585" i="5"/>
  <c r="AT585" i="5" s="1" a="1"/>
  <c r="AT585" i="5" s="1"/>
  <c r="AR586" i="5" a="1"/>
  <c r="AR586" i="5"/>
  <c r="AT586" i="5" s="1" a="1"/>
  <c r="AT586" i="5" s="1"/>
  <c r="AR587" i="5" a="1"/>
  <c r="AR587" i="5"/>
  <c r="AT587" i="5" s="1" a="1"/>
  <c r="AT587" i="5" s="1"/>
  <c r="AR588" i="5" a="1"/>
  <c r="AR588" i="5"/>
  <c r="AT588" i="5" s="1" a="1"/>
  <c r="AT588" i="5" s="1"/>
  <c r="AR589" i="5" a="1"/>
  <c r="AR589" i="5"/>
  <c r="AT589" i="5" s="1" a="1"/>
  <c r="AT589" i="5" s="1"/>
  <c r="AR590" i="5" a="1"/>
  <c r="AR590" i="5"/>
  <c r="AT590" i="5" s="1" a="1"/>
  <c r="AT590" i="5" s="1"/>
  <c r="AR591" i="5" a="1"/>
  <c r="AR591" i="5"/>
  <c r="AT591" i="5" s="1" a="1"/>
  <c r="AT591" i="5" s="1"/>
  <c r="AR592" i="5" a="1"/>
  <c r="AR592" i="5"/>
  <c r="AT592" i="5" s="1" a="1"/>
  <c r="AT592" i="5" s="1"/>
  <c r="AR593" i="5" a="1"/>
  <c r="AR593" i="5"/>
  <c r="AT593" i="5" s="1" a="1"/>
  <c r="AT593" i="5" s="1"/>
  <c r="AR594" i="5" a="1"/>
  <c r="AR594" i="5"/>
  <c r="AT594" i="5" s="1" a="1"/>
  <c r="AT594" i="5" s="1"/>
  <c r="AR595" i="5" a="1"/>
  <c r="AR595" i="5"/>
  <c r="AT595" i="5" s="1" a="1"/>
  <c r="AT595" i="5" s="1"/>
  <c r="AR596" i="5" a="1"/>
  <c r="AR596" i="5"/>
  <c r="AT596" i="5" s="1" a="1"/>
  <c r="AT596" i="5" s="1"/>
  <c r="AR597" i="5" a="1"/>
  <c r="AR597" i="5"/>
  <c r="AT597" i="5" s="1" a="1"/>
  <c r="AT597" i="5" s="1"/>
  <c r="AR598" i="5" a="1"/>
  <c r="AR598" i="5"/>
  <c r="AT598" i="5" s="1" a="1"/>
  <c r="AT598" i="5" s="1"/>
  <c r="AR599" i="5" a="1"/>
  <c r="AR599" i="5"/>
  <c r="AT599" i="5" s="1" a="1"/>
  <c r="AT599" i="5" s="1"/>
  <c r="AR600" i="5" a="1"/>
  <c r="AR600" i="5"/>
  <c r="AT600" i="5" s="1" a="1"/>
  <c r="AT600" i="5" s="1"/>
  <c r="AR601" i="5" a="1"/>
  <c r="AR601" i="5"/>
  <c r="AT601" i="5" s="1" a="1"/>
  <c r="AT601" i="5" s="1"/>
  <c r="AR602" i="5" a="1"/>
  <c r="AR602" i="5"/>
  <c r="AT602" i="5" s="1" a="1"/>
  <c r="AT602" i="5" s="1"/>
  <c r="AR603" i="5" a="1"/>
  <c r="AR603" i="5"/>
  <c r="AT603" i="5" s="1" a="1"/>
  <c r="AT603" i="5" s="1"/>
  <c r="AR604" i="5" a="1"/>
  <c r="AR604" i="5"/>
  <c r="AT604" i="5" s="1" a="1"/>
  <c r="AT604" i="5" s="1"/>
  <c r="AR605" i="5" a="1"/>
  <c r="AR605" i="5"/>
  <c r="AT605" i="5" s="1" a="1"/>
  <c r="AT605" i="5" s="1"/>
  <c r="AR606" i="5" a="1"/>
  <c r="AR606" i="5"/>
  <c r="AT606" i="5" s="1" a="1"/>
  <c r="AT606" i="5" s="1"/>
  <c r="AR607" i="5" a="1"/>
  <c r="AR607" i="5"/>
  <c r="AT607" i="5" s="1" a="1"/>
  <c r="AT607" i="5" s="1"/>
  <c r="AR608" i="5" a="1"/>
  <c r="AR608" i="5"/>
  <c r="AT608" i="5" s="1" a="1"/>
  <c r="AT608" i="5" s="1"/>
  <c r="AR609" i="5" a="1"/>
  <c r="AR609" i="5"/>
  <c r="AT609" i="5" s="1" a="1"/>
  <c r="AT609" i="5" s="1"/>
  <c r="AR610" i="5" a="1"/>
  <c r="AR610" i="5"/>
  <c r="AT610" i="5" s="1" a="1"/>
  <c r="AT610" i="5" s="1"/>
  <c r="AR611" i="5" a="1"/>
  <c r="AR611" i="5"/>
  <c r="AT611" i="5" s="1" a="1"/>
  <c r="AT611" i="5" s="1"/>
  <c r="AR612" i="5" a="1"/>
  <c r="AR612" i="5"/>
  <c r="AT612" i="5" s="1" a="1"/>
  <c r="AT612" i="5" s="1"/>
  <c r="AR613" i="5" a="1"/>
  <c r="AR613" i="5"/>
  <c r="AT613" i="5" s="1" a="1"/>
  <c r="AT613" i="5" s="1"/>
  <c r="AR614" i="5" a="1"/>
  <c r="AR614" i="5"/>
  <c r="AT614" i="5" s="1" a="1"/>
  <c r="AT614" i="5" s="1"/>
  <c r="AR615" i="5" a="1"/>
  <c r="AR615" i="5"/>
  <c r="AT615" i="5" s="1" a="1"/>
  <c r="AT615" i="5" s="1"/>
  <c r="AR616" i="5" a="1"/>
  <c r="AR616" i="5"/>
  <c r="AT616" i="5" s="1" a="1"/>
  <c r="AT616" i="5" s="1"/>
  <c r="AR617" i="5" a="1"/>
  <c r="AR617" i="5"/>
  <c r="AT617" i="5" s="1" a="1"/>
  <c r="AT617" i="5" s="1"/>
  <c r="AR618" i="5" a="1"/>
  <c r="AR618" i="5"/>
  <c r="AT618" i="5" s="1" a="1"/>
  <c r="AT618" i="5" s="1"/>
  <c r="AR619" i="5" a="1"/>
  <c r="AR619" i="5"/>
  <c r="AT619" i="5" s="1" a="1"/>
  <c r="AT619" i="5" s="1"/>
  <c r="AR620" i="5" a="1"/>
  <c r="AR620" i="5"/>
  <c r="AT620" i="5" s="1" a="1"/>
  <c r="AT620" i="5" s="1"/>
  <c r="AR621" i="5" a="1"/>
  <c r="AR621" i="5"/>
  <c r="AT621" i="5" s="1" a="1"/>
  <c r="AT621" i="5" s="1"/>
  <c r="AR622" i="5" a="1"/>
  <c r="AR622" i="5"/>
  <c r="AT622" i="5" s="1" a="1"/>
  <c r="AT622" i="5" s="1"/>
  <c r="AR623" i="5" a="1"/>
  <c r="AR623" i="5"/>
  <c r="AT623" i="5" s="1" a="1"/>
  <c r="AT623" i="5" s="1"/>
  <c r="AR624" i="5" a="1"/>
  <c r="AR624" i="5"/>
  <c r="AT624" i="5" s="1" a="1"/>
  <c r="AT624" i="5" s="1"/>
  <c r="AR625" i="5" a="1"/>
  <c r="AR625" i="5"/>
  <c r="AT625" i="5" s="1" a="1"/>
  <c r="AT625" i="5" s="1"/>
  <c r="AR626" i="5" a="1"/>
  <c r="AR626" i="5"/>
  <c r="AT626" i="5" s="1" a="1"/>
  <c r="AT626" i="5" s="1"/>
  <c r="AR627" i="5" a="1"/>
  <c r="AR627" i="5"/>
  <c r="AT627" i="5" s="1" a="1"/>
  <c r="AT627" i="5" s="1"/>
  <c r="AR628" i="5" a="1"/>
  <c r="AR628" i="5"/>
  <c r="AT628" i="5" s="1" a="1"/>
  <c r="AT628" i="5" s="1"/>
  <c r="AR629" i="5" a="1"/>
  <c r="AR629" i="5"/>
  <c r="AT629" i="5" s="1" a="1"/>
  <c r="AT629" i="5" s="1"/>
  <c r="AR630" i="5" a="1"/>
  <c r="AR630" i="5"/>
  <c r="AT630" i="5" s="1" a="1"/>
  <c r="AT630" i="5" s="1"/>
  <c r="AR631" i="5" a="1"/>
  <c r="AR631" i="5"/>
  <c r="AT631" i="5" s="1" a="1"/>
  <c r="AT631" i="5" s="1"/>
  <c r="AR632" i="5" a="1"/>
  <c r="AR632" i="5"/>
  <c r="AT632" i="5" s="1" a="1"/>
  <c r="AT632" i="5" s="1"/>
  <c r="AR633" i="5" a="1"/>
  <c r="AR633" i="5"/>
  <c r="AT633" i="5" s="1" a="1"/>
  <c r="AT633" i="5" s="1"/>
  <c r="AR634" i="5" a="1"/>
  <c r="AR634" i="5"/>
  <c r="AT634" i="5" s="1" a="1"/>
  <c r="AT634" i="5" s="1"/>
  <c r="AR635" i="5" a="1"/>
  <c r="AR635" i="5"/>
  <c r="AT635" i="5" s="1" a="1"/>
  <c r="AT635" i="5" s="1"/>
  <c r="AR636" i="5" a="1"/>
  <c r="AR636" i="5"/>
  <c r="AT636" i="5" s="1" a="1"/>
  <c r="AT636" i="5" s="1"/>
  <c r="AR637" i="5" a="1"/>
  <c r="AR637" i="5"/>
  <c r="AT637" i="5" s="1" a="1"/>
  <c r="AT637" i="5" s="1"/>
  <c r="AR638" i="5" a="1"/>
  <c r="AR638" i="5"/>
  <c r="AT638" i="5" s="1" a="1"/>
  <c r="AT638" i="5" s="1"/>
  <c r="AR639" i="5" a="1"/>
  <c r="AR639" i="5"/>
  <c r="AT639" i="5" s="1" a="1"/>
  <c r="AT639" i="5" s="1"/>
  <c r="AR640" i="5" a="1"/>
  <c r="AR640" i="5"/>
  <c r="AT640" i="5" s="1" a="1"/>
  <c r="AT640" i="5" s="1"/>
  <c r="AR641" i="5" a="1"/>
  <c r="AR641" i="5"/>
  <c r="AT641" i="5" s="1" a="1"/>
  <c r="AT641" i="5" s="1"/>
  <c r="AR642" i="5" a="1"/>
  <c r="AR642" i="5"/>
  <c r="AT642" i="5" s="1" a="1"/>
  <c r="AT642" i="5" s="1"/>
  <c r="AR643" i="5" a="1"/>
  <c r="AR643" i="5"/>
  <c r="AT643" i="5" s="1" a="1"/>
  <c r="AT643" i="5" s="1"/>
  <c r="AR644" i="5" a="1"/>
  <c r="AR644" i="5"/>
  <c r="AT644" i="5" s="1" a="1"/>
  <c r="AT644" i="5" s="1"/>
  <c r="AR645" i="5" a="1"/>
  <c r="AR645" i="5"/>
  <c r="AT645" i="5" s="1" a="1"/>
  <c r="AT645" i="5" s="1"/>
  <c r="AR646" i="5" a="1"/>
  <c r="AR646" i="5"/>
  <c r="AT646" i="5" s="1" a="1"/>
  <c r="AT646" i="5" s="1"/>
  <c r="AR647" i="5" a="1"/>
  <c r="AR647" i="5"/>
  <c r="AT647" i="5" s="1" a="1"/>
  <c r="AT647" i="5" s="1"/>
  <c r="AR648" i="5" a="1"/>
  <c r="AR648" i="5"/>
  <c r="AT648" i="5" s="1" a="1"/>
  <c r="AT648" i="5" s="1"/>
  <c r="AR649" i="5" a="1"/>
  <c r="AR649" i="5"/>
  <c r="AT649" i="5" s="1" a="1"/>
  <c r="AT649" i="5" s="1"/>
  <c r="AR650" i="5" a="1"/>
  <c r="AR650" i="5"/>
  <c r="AT650" i="5" s="1" a="1"/>
  <c r="AT650" i="5" s="1"/>
  <c r="AR651" i="5" a="1"/>
  <c r="AR651" i="5"/>
  <c r="AT651" i="5" s="1" a="1"/>
  <c r="AT651" i="5" s="1"/>
  <c r="AR652" i="5" a="1"/>
  <c r="AR652" i="5"/>
  <c r="AT652" i="5" s="1" a="1"/>
  <c r="AT652" i="5" s="1"/>
  <c r="AR653" i="5" a="1"/>
  <c r="AR653" i="5"/>
  <c r="AT653" i="5" s="1" a="1"/>
  <c r="AT653" i="5" s="1"/>
  <c r="AR654" i="5" a="1"/>
  <c r="AR654" i="5"/>
  <c r="AT654" i="5" s="1" a="1"/>
  <c r="AT654" i="5" s="1"/>
  <c r="AR655" i="5" a="1"/>
  <c r="AR655" i="5"/>
  <c r="AT655" i="5" s="1" a="1"/>
  <c r="AT655" i="5" s="1"/>
  <c r="AR656" i="5" a="1"/>
  <c r="AR656" i="5"/>
  <c r="AT656" i="5" s="1" a="1"/>
  <c r="AT656" i="5" s="1"/>
  <c r="AR657" i="5" a="1"/>
  <c r="AR657" i="5"/>
  <c r="AT657" i="5" s="1" a="1"/>
  <c r="AT657" i="5" s="1"/>
  <c r="AR658" i="5" a="1"/>
  <c r="AR658" i="5"/>
  <c r="AT658" i="5" s="1" a="1"/>
  <c r="AT658" i="5" s="1"/>
  <c r="AR659" i="5" a="1"/>
  <c r="AR659" i="5"/>
  <c r="AT659" i="5" s="1" a="1"/>
  <c r="AT659" i="5" s="1"/>
  <c r="AR660" i="5" a="1"/>
  <c r="AR660" i="5"/>
  <c r="AT660" i="5" s="1" a="1"/>
  <c r="AT660" i="5" s="1"/>
  <c r="AR661" i="5" a="1"/>
  <c r="AR661" i="5"/>
  <c r="AT661" i="5" s="1" a="1"/>
  <c r="AT661" i="5" s="1"/>
  <c r="AR662" i="5" a="1"/>
  <c r="AR662" i="5"/>
  <c r="AT662" i="5" s="1" a="1"/>
  <c r="AT662" i="5" s="1"/>
  <c r="AR663" i="5" a="1"/>
  <c r="AR663" i="5"/>
  <c r="AT663" i="5" s="1" a="1"/>
  <c r="AT663" i="5" s="1"/>
  <c r="AR664" i="5" a="1"/>
  <c r="AR664" i="5"/>
  <c r="AT664" i="5" s="1" a="1"/>
  <c r="AT664" i="5" s="1"/>
  <c r="AR665" i="5" a="1"/>
  <c r="AR665" i="5"/>
  <c r="AT665" i="5" s="1" a="1"/>
  <c r="AT665" i="5" s="1"/>
  <c r="AR666" i="5" a="1"/>
  <c r="AR666" i="5"/>
  <c r="AT666" i="5" s="1" a="1"/>
  <c r="AT666" i="5" s="1"/>
  <c r="AR667" i="5" a="1"/>
  <c r="AR667" i="5"/>
  <c r="AT667" i="5" s="1" a="1"/>
  <c r="AT667" i="5" s="1"/>
  <c r="AR668" i="5" a="1"/>
  <c r="AR668" i="5"/>
  <c r="AT668" i="5" s="1" a="1"/>
  <c r="AT668" i="5" s="1"/>
  <c r="AR669" i="5" a="1"/>
  <c r="AR669" i="5"/>
  <c r="AT669" i="5" s="1" a="1"/>
  <c r="AT669" i="5" s="1"/>
  <c r="AR670" i="5" a="1"/>
  <c r="AR670" i="5"/>
  <c r="AT670" i="5" s="1" a="1"/>
  <c r="AT670" i="5" s="1"/>
  <c r="AR671" i="5" a="1"/>
  <c r="AR671" i="5"/>
  <c r="AT671" i="5" s="1" a="1"/>
  <c r="AT671" i="5" s="1"/>
  <c r="AR672" i="5" a="1"/>
  <c r="AR672" i="5"/>
  <c r="AT672" i="5" s="1" a="1"/>
  <c r="AT672" i="5" s="1"/>
  <c r="AR673" i="5" a="1"/>
  <c r="AR673" i="5"/>
  <c r="AT673" i="5" s="1" a="1"/>
  <c r="AT673" i="5" s="1"/>
  <c r="AR674" i="5" a="1"/>
  <c r="AR674" i="5"/>
  <c r="AT674" i="5" s="1" a="1"/>
  <c r="AT674" i="5" s="1"/>
  <c r="AR2" i="5" a="1"/>
  <c r="AR2" i="5"/>
  <c r="AT2" i="5" s="1" a="1"/>
  <c r="AT2" i="5" s="1"/>
  <c r="AQ3" i="5" a="1"/>
  <c r="AQ3" i="5"/>
  <c r="AQ4" i="5" a="1"/>
  <c r="AQ4" i="5"/>
  <c r="AQ5" i="5" a="1"/>
  <c r="AQ5" i="5"/>
  <c r="AQ6" i="5" a="1"/>
  <c r="AQ6" i="5"/>
  <c r="AQ7" i="5" a="1"/>
  <c r="AQ7" i="5"/>
  <c r="AQ8" i="5" a="1"/>
  <c r="AQ8" i="5"/>
  <c r="AQ9" i="5" a="1"/>
  <c r="AQ9" i="5"/>
  <c r="AQ10" i="5" a="1"/>
  <c r="AQ10" i="5"/>
  <c r="AQ11" i="5" a="1"/>
  <c r="AQ11" i="5"/>
  <c r="AQ12" i="5" a="1"/>
  <c r="AQ12" i="5"/>
  <c r="AQ13" i="5" a="1"/>
  <c r="AQ13" i="5"/>
  <c r="AQ14" i="5" a="1"/>
  <c r="AQ14" i="5"/>
  <c r="AQ15" i="5" a="1"/>
  <c r="AQ15" i="5"/>
  <c r="AQ16" i="5" a="1"/>
  <c r="AQ16" i="5"/>
  <c r="AQ17" i="5" a="1"/>
  <c r="AQ17" i="5"/>
  <c r="AQ18" i="5" a="1"/>
  <c r="AQ18" i="5"/>
  <c r="AQ19" i="5" a="1"/>
  <c r="AQ19" i="5"/>
  <c r="AQ20" i="5" a="1"/>
  <c r="AQ20" i="5"/>
  <c r="AQ21" i="5" a="1"/>
  <c r="AQ21" i="5"/>
  <c r="AQ22" i="5" a="1"/>
  <c r="AQ22" i="5"/>
  <c r="AQ23" i="5" a="1"/>
  <c r="AQ23" i="5"/>
  <c r="AQ24" i="5" a="1"/>
  <c r="AQ24" i="5"/>
  <c r="AQ25" i="5" a="1"/>
  <c r="AQ25" i="5"/>
  <c r="AQ26" i="5" a="1"/>
  <c r="AQ26" i="5"/>
  <c r="AQ27" i="5" a="1"/>
  <c r="AQ27" i="5"/>
  <c r="AQ28" i="5" a="1"/>
  <c r="AQ28" i="5"/>
  <c r="AQ29" i="5" a="1"/>
  <c r="AQ29" i="5"/>
  <c r="AQ30" i="5" a="1"/>
  <c r="AQ30" i="5"/>
  <c r="AQ31" i="5" a="1"/>
  <c r="AQ31" i="5"/>
  <c r="AQ32" i="5" a="1"/>
  <c r="AQ32" i="5"/>
  <c r="AQ33" i="5" a="1"/>
  <c r="AQ33" i="5"/>
  <c r="AQ34" i="5" a="1"/>
  <c r="AQ34" i="5"/>
  <c r="AQ35" i="5" a="1"/>
  <c r="AQ35" i="5"/>
  <c r="AQ36" i="5" a="1"/>
  <c r="AQ36" i="5"/>
  <c r="AQ37" i="5" a="1"/>
  <c r="AQ37" i="5"/>
  <c r="AQ38" i="5" a="1"/>
  <c r="AQ38" i="5"/>
  <c r="AQ39" i="5" a="1"/>
  <c r="AQ39" i="5"/>
  <c r="AQ40" i="5" a="1"/>
  <c r="AQ40" i="5"/>
  <c r="AQ41" i="5" a="1"/>
  <c r="AQ41" i="5"/>
  <c r="AQ42" i="5" a="1"/>
  <c r="AQ42" i="5"/>
  <c r="AQ43" i="5" a="1"/>
  <c r="AQ43" i="5"/>
  <c r="AQ44" i="5" a="1"/>
  <c r="AQ44" i="5"/>
  <c r="AQ45" i="5" a="1"/>
  <c r="AQ45" i="5"/>
  <c r="AQ46" i="5" a="1"/>
  <c r="AQ46" i="5"/>
  <c r="AQ47" i="5" a="1"/>
  <c r="AQ47" i="5"/>
  <c r="AQ48" i="5" a="1"/>
  <c r="AQ48" i="5"/>
  <c r="AQ49" i="5" a="1"/>
  <c r="AQ49" i="5"/>
  <c r="AQ50" i="5" a="1"/>
  <c r="AQ50" i="5"/>
  <c r="AQ51" i="5" a="1"/>
  <c r="AQ51" i="5"/>
  <c r="AQ52" i="5" a="1"/>
  <c r="AQ52" i="5"/>
  <c r="AQ53" i="5" a="1"/>
  <c r="AQ53" i="5"/>
  <c r="AQ54" i="5" a="1"/>
  <c r="AQ54" i="5"/>
  <c r="AQ55" i="5" a="1"/>
  <c r="AQ55" i="5"/>
  <c r="AQ56" i="5" a="1"/>
  <c r="AQ56" i="5"/>
  <c r="AQ57" i="5" a="1"/>
  <c r="AQ57" i="5"/>
  <c r="AQ58" i="5" a="1"/>
  <c r="AQ58" i="5"/>
  <c r="AQ59" i="5" a="1"/>
  <c r="AQ59" i="5"/>
  <c r="AQ60" i="5" a="1"/>
  <c r="AQ60" i="5"/>
  <c r="AQ61" i="5" a="1"/>
  <c r="AQ61" i="5"/>
  <c r="AQ62" i="5" a="1"/>
  <c r="AQ62" i="5"/>
  <c r="AQ63" i="5" a="1"/>
  <c r="AQ63" i="5"/>
  <c r="AQ64" i="5" a="1"/>
  <c r="AQ64" i="5"/>
  <c r="AQ65" i="5" a="1"/>
  <c r="AQ65" i="5"/>
  <c r="AQ66" i="5" a="1"/>
  <c r="AQ66" i="5"/>
  <c r="AQ67" i="5" a="1"/>
  <c r="AQ67" i="5"/>
  <c r="AQ68" i="5" a="1"/>
  <c r="AQ68" i="5"/>
  <c r="AQ69" i="5" a="1"/>
  <c r="AQ69" i="5"/>
  <c r="AQ70" i="5" a="1"/>
  <c r="AQ70" i="5"/>
  <c r="AQ71" i="5" a="1"/>
  <c r="AQ71" i="5"/>
  <c r="AQ72" i="5" a="1"/>
  <c r="AQ72" i="5"/>
  <c r="AQ73" i="5" a="1"/>
  <c r="AQ73" i="5"/>
  <c r="AQ74" i="5" a="1"/>
  <c r="AQ74" i="5"/>
  <c r="AQ75" i="5" a="1"/>
  <c r="AQ75" i="5"/>
  <c r="AQ76" i="5" a="1"/>
  <c r="AQ76" i="5"/>
  <c r="AQ77" i="5" a="1"/>
  <c r="AQ77" i="5"/>
  <c r="AQ78" i="5" a="1"/>
  <c r="AQ78" i="5"/>
  <c r="AQ79" i="5" a="1"/>
  <c r="AQ79" i="5"/>
  <c r="AQ80" i="5" a="1"/>
  <c r="AQ80" i="5"/>
  <c r="AQ81" i="5" a="1"/>
  <c r="AQ81" i="5"/>
  <c r="AQ82" i="5" a="1"/>
  <c r="AQ82" i="5"/>
  <c r="AQ83" i="5" a="1"/>
  <c r="AQ83" i="5"/>
  <c r="AQ84" i="5" a="1"/>
  <c r="AQ84" i="5"/>
  <c r="AQ85" i="5" a="1"/>
  <c r="AQ85" i="5"/>
  <c r="AQ86" i="5" a="1"/>
  <c r="AQ86" i="5"/>
  <c r="AQ87" i="5" a="1"/>
  <c r="AQ87" i="5"/>
  <c r="AQ88" i="5" a="1"/>
  <c r="AQ88" i="5"/>
  <c r="AQ89" i="5" a="1"/>
  <c r="AQ89" i="5"/>
  <c r="AQ90" i="5" a="1"/>
  <c r="AQ90" i="5"/>
  <c r="AQ91" i="5" a="1"/>
  <c r="AQ91" i="5"/>
  <c r="AQ92" i="5" a="1"/>
  <c r="AQ92" i="5"/>
  <c r="AQ93" i="5" a="1"/>
  <c r="AQ93" i="5"/>
  <c r="AQ94" i="5" a="1"/>
  <c r="AQ94" i="5"/>
  <c r="AQ95" i="5" a="1"/>
  <c r="AQ95" i="5"/>
  <c r="AQ96" i="5" a="1"/>
  <c r="AQ96" i="5"/>
  <c r="AQ97" i="5" a="1"/>
  <c r="AQ97" i="5"/>
  <c r="AQ98" i="5" a="1"/>
  <c r="AQ98" i="5"/>
  <c r="AQ99" i="5" a="1"/>
  <c r="AQ99" i="5"/>
  <c r="AQ100" i="5" a="1"/>
  <c r="AQ100" i="5"/>
  <c r="AQ101" i="5" a="1"/>
  <c r="AQ101" i="5"/>
  <c r="AQ102" i="5" a="1"/>
  <c r="AQ102" i="5"/>
  <c r="AQ103" i="5" a="1"/>
  <c r="AQ103" i="5"/>
  <c r="AQ104" i="5" a="1"/>
  <c r="AQ104" i="5"/>
  <c r="AQ105" i="5" a="1"/>
  <c r="AQ105" i="5"/>
  <c r="AQ106" i="5" a="1"/>
  <c r="AQ106" i="5"/>
  <c r="AQ107" i="5" a="1"/>
  <c r="AQ107" i="5"/>
  <c r="AQ108" i="5" a="1"/>
  <c r="AQ108" i="5"/>
  <c r="AQ109" i="5" a="1"/>
  <c r="AQ109" i="5"/>
  <c r="AQ110" i="5" a="1"/>
  <c r="AQ110" i="5"/>
  <c r="AQ111" i="5" a="1"/>
  <c r="AQ111" i="5"/>
  <c r="AQ112" i="5" a="1"/>
  <c r="AQ112" i="5"/>
  <c r="AQ113" i="5" a="1"/>
  <c r="AQ113" i="5"/>
  <c r="AQ114" i="5" a="1"/>
  <c r="AQ114" i="5"/>
  <c r="AQ115" i="5" a="1"/>
  <c r="AQ115" i="5"/>
  <c r="AQ116" i="5" a="1"/>
  <c r="AQ116" i="5"/>
  <c r="AQ117" i="5" a="1"/>
  <c r="AQ117" i="5"/>
  <c r="AQ118" i="5" a="1"/>
  <c r="AQ118" i="5"/>
  <c r="AQ119" i="5" a="1"/>
  <c r="AQ119" i="5"/>
  <c r="AQ120" i="5" a="1"/>
  <c r="AQ120" i="5"/>
  <c r="AQ121" i="5" a="1"/>
  <c r="AQ121" i="5"/>
  <c r="AQ122" i="5" a="1"/>
  <c r="AQ122" i="5"/>
  <c r="AQ123" i="5" a="1"/>
  <c r="AQ123" i="5"/>
  <c r="AQ124" i="5" a="1"/>
  <c r="AQ124" i="5"/>
  <c r="AQ125" i="5" a="1"/>
  <c r="AQ125" i="5"/>
  <c r="AQ126" i="5" a="1"/>
  <c r="AQ126" i="5"/>
  <c r="AQ127" i="5" a="1"/>
  <c r="AQ127" i="5"/>
  <c r="AQ128" i="5" a="1"/>
  <c r="AQ128" i="5"/>
  <c r="AQ129" i="5" a="1"/>
  <c r="AQ129" i="5"/>
  <c r="AQ130" i="5" a="1"/>
  <c r="AQ130" i="5"/>
  <c r="AQ131" i="5" a="1"/>
  <c r="AQ131" i="5"/>
  <c r="AQ132" i="5" a="1"/>
  <c r="AQ132" i="5"/>
  <c r="AQ133" i="5" a="1"/>
  <c r="AQ133" i="5"/>
  <c r="AQ134" i="5" a="1"/>
  <c r="AQ134" i="5"/>
  <c r="AQ135" i="5" a="1"/>
  <c r="AQ135" i="5"/>
  <c r="AQ136" i="5" a="1"/>
  <c r="AQ136" i="5"/>
  <c r="AQ137" i="5" a="1"/>
  <c r="AQ137" i="5"/>
  <c r="AQ138" i="5" a="1"/>
  <c r="AQ138" i="5"/>
  <c r="AQ139" i="5" a="1"/>
  <c r="AQ139" i="5"/>
  <c r="AQ140" i="5" a="1"/>
  <c r="AQ140" i="5"/>
  <c r="AQ141" i="5" a="1"/>
  <c r="AQ141" i="5"/>
  <c r="AQ142" i="5" a="1"/>
  <c r="AQ142" i="5"/>
  <c r="AQ143" i="5" a="1"/>
  <c r="AQ143" i="5"/>
  <c r="AQ144" i="5" a="1"/>
  <c r="AQ144" i="5"/>
  <c r="AQ145" i="5" a="1"/>
  <c r="AQ145" i="5"/>
  <c r="AQ146" i="5" a="1"/>
  <c r="AQ146" i="5"/>
  <c r="AQ147" i="5" a="1"/>
  <c r="AQ147" i="5"/>
  <c r="AQ148" i="5" a="1"/>
  <c r="AQ148" i="5"/>
  <c r="AQ149" i="5" a="1"/>
  <c r="AQ149" i="5"/>
  <c r="AQ150" i="5" a="1"/>
  <c r="AQ150" i="5"/>
  <c r="AQ151" i="5" a="1"/>
  <c r="AQ151" i="5"/>
  <c r="AQ152" i="5" a="1"/>
  <c r="AQ152" i="5"/>
  <c r="AQ153" i="5" a="1"/>
  <c r="AQ153" i="5"/>
  <c r="AQ154" i="5" a="1"/>
  <c r="AQ154" i="5"/>
  <c r="AQ155" i="5" a="1"/>
  <c r="AQ155" i="5"/>
  <c r="AQ156" i="5" a="1"/>
  <c r="AQ156" i="5"/>
  <c r="AQ157" i="5" a="1"/>
  <c r="AQ157" i="5"/>
  <c r="AQ158" i="5" a="1"/>
  <c r="AQ158" i="5"/>
  <c r="AQ159" i="5" a="1"/>
  <c r="AQ159" i="5"/>
  <c r="AQ160" i="5" a="1"/>
  <c r="AQ160" i="5"/>
  <c r="AQ161" i="5" a="1"/>
  <c r="AQ161" i="5"/>
  <c r="AQ162" i="5" a="1"/>
  <c r="AQ162" i="5"/>
  <c r="AQ163" i="5" a="1"/>
  <c r="AQ163" i="5"/>
  <c r="AQ164" i="5" a="1"/>
  <c r="AQ164" i="5"/>
  <c r="AQ165" i="5" a="1"/>
  <c r="AQ165" i="5"/>
  <c r="AQ166" i="5" a="1"/>
  <c r="AQ166" i="5"/>
  <c r="AQ167" i="5" a="1"/>
  <c r="AQ167" i="5"/>
  <c r="AQ168" i="5" a="1"/>
  <c r="AQ168" i="5"/>
  <c r="AQ169" i="5" a="1"/>
  <c r="AQ169" i="5"/>
  <c r="AQ170" i="5" a="1"/>
  <c r="AQ170" i="5"/>
  <c r="AQ171" i="5" a="1"/>
  <c r="AQ171" i="5"/>
  <c r="AQ172" i="5" a="1"/>
  <c r="AQ172" i="5"/>
  <c r="AQ173" i="5" a="1"/>
  <c r="AQ173" i="5"/>
  <c r="AQ174" i="5" a="1"/>
  <c r="AQ174" i="5"/>
  <c r="AQ175" i="5" a="1"/>
  <c r="AQ175" i="5"/>
  <c r="AQ176" i="5" a="1"/>
  <c r="AQ176" i="5"/>
  <c r="AQ177" i="5" a="1"/>
  <c r="AQ177" i="5"/>
  <c r="AQ178" i="5" a="1"/>
  <c r="AQ178" i="5"/>
  <c r="AQ179" i="5" a="1"/>
  <c r="AQ179" i="5"/>
  <c r="AQ180" i="5" a="1"/>
  <c r="AQ180" i="5"/>
  <c r="AQ181" i="5" a="1"/>
  <c r="AQ181" i="5"/>
  <c r="AQ182" i="5" a="1"/>
  <c r="AQ182" i="5"/>
  <c r="AQ183" i="5" a="1"/>
  <c r="AQ183" i="5"/>
  <c r="AQ184" i="5" a="1"/>
  <c r="AQ184" i="5"/>
  <c r="AQ185" i="5" a="1"/>
  <c r="AQ185" i="5"/>
  <c r="AQ186" i="5" a="1"/>
  <c r="AQ186" i="5"/>
  <c r="AQ187" i="5" a="1"/>
  <c r="AQ187" i="5"/>
  <c r="AQ188" i="5" a="1"/>
  <c r="AQ188" i="5"/>
  <c r="AQ189" i="5" a="1"/>
  <c r="AQ189" i="5"/>
  <c r="AQ190" i="5" a="1"/>
  <c r="AQ190" i="5"/>
  <c r="AQ191" i="5" a="1"/>
  <c r="AQ191" i="5"/>
  <c r="AQ192" i="5" a="1"/>
  <c r="AQ192" i="5"/>
  <c r="AQ193" i="5" a="1"/>
  <c r="AQ193" i="5"/>
  <c r="AQ194" i="5" a="1"/>
  <c r="AQ194" i="5"/>
  <c r="AQ195" i="5" a="1"/>
  <c r="AQ195" i="5"/>
  <c r="AQ196" i="5" a="1"/>
  <c r="AQ196" i="5"/>
  <c r="AQ197" i="5" a="1"/>
  <c r="AQ197" i="5"/>
  <c r="AQ198" i="5" a="1"/>
  <c r="AQ198" i="5"/>
  <c r="AQ199" i="5" a="1"/>
  <c r="AQ199" i="5"/>
  <c r="AQ200" i="5" a="1"/>
  <c r="AQ200" i="5"/>
  <c r="AQ201" i="5" a="1"/>
  <c r="AQ201" i="5"/>
  <c r="AQ202" i="5" a="1"/>
  <c r="AQ202" i="5"/>
  <c r="AQ203" i="5" a="1"/>
  <c r="AQ203" i="5"/>
  <c r="AQ204" i="5" a="1"/>
  <c r="AQ204" i="5"/>
  <c r="AQ205" i="5" a="1"/>
  <c r="AQ205" i="5"/>
  <c r="AQ206" i="5" a="1"/>
  <c r="AQ206" i="5"/>
  <c r="AQ207" i="5" a="1"/>
  <c r="AQ207" i="5"/>
  <c r="AQ208" i="5" a="1"/>
  <c r="AQ208" i="5"/>
  <c r="AQ209" i="5" a="1"/>
  <c r="AQ209" i="5"/>
  <c r="AQ210" i="5" a="1"/>
  <c r="AQ210" i="5"/>
  <c r="AQ211" i="5" a="1"/>
  <c r="AQ211" i="5"/>
  <c r="AQ212" i="5" a="1"/>
  <c r="AQ212" i="5"/>
  <c r="AQ213" i="5" a="1"/>
  <c r="AQ213" i="5"/>
  <c r="AQ214" i="5" a="1"/>
  <c r="AQ214" i="5"/>
  <c r="AQ215" i="5" a="1"/>
  <c r="AQ215" i="5"/>
  <c r="AQ216" i="5" a="1"/>
  <c r="AQ216" i="5"/>
  <c r="AQ217" i="5" a="1"/>
  <c r="AQ217" i="5"/>
  <c r="AQ218" i="5" a="1"/>
  <c r="AQ218" i="5"/>
  <c r="AQ219" i="5" a="1"/>
  <c r="AQ219" i="5"/>
  <c r="AQ220" i="5" a="1"/>
  <c r="AQ220" i="5"/>
  <c r="AQ221" i="5" a="1"/>
  <c r="AQ221" i="5"/>
  <c r="AQ222" i="5" a="1"/>
  <c r="AQ222" i="5"/>
  <c r="AQ223" i="5" a="1"/>
  <c r="AQ223" i="5"/>
  <c r="AQ224" i="5" a="1"/>
  <c r="AQ224" i="5"/>
  <c r="AQ225" i="5" a="1"/>
  <c r="AQ225" i="5"/>
  <c r="AQ226" i="5" a="1"/>
  <c r="AQ226" i="5"/>
  <c r="AQ227" i="5" a="1"/>
  <c r="AQ227" i="5"/>
  <c r="AQ228" i="5" a="1"/>
  <c r="AQ228" i="5"/>
  <c r="AQ229" i="5" a="1"/>
  <c r="AQ229" i="5"/>
  <c r="AQ230" i="5" a="1"/>
  <c r="AQ230" i="5"/>
  <c r="AQ231" i="5" a="1"/>
  <c r="AQ231" i="5"/>
  <c r="AQ232" i="5" a="1"/>
  <c r="AQ232" i="5"/>
  <c r="AQ233" i="5" a="1"/>
  <c r="AQ233" i="5"/>
  <c r="AQ234" i="5" a="1"/>
  <c r="AQ234" i="5"/>
  <c r="AQ235" i="5" a="1"/>
  <c r="AQ235" i="5"/>
  <c r="AQ236" i="5" a="1"/>
  <c r="AQ236" i="5"/>
  <c r="AQ237" i="5" a="1"/>
  <c r="AQ237" i="5"/>
  <c r="AQ238" i="5" a="1"/>
  <c r="AQ238" i="5"/>
  <c r="AQ239" i="5" a="1"/>
  <c r="AQ239" i="5"/>
  <c r="AQ240" i="5" a="1"/>
  <c r="AQ240" i="5"/>
  <c r="AQ241" i="5" a="1"/>
  <c r="AQ241" i="5"/>
  <c r="AQ242" i="5" a="1"/>
  <c r="AQ242" i="5"/>
  <c r="AQ243" i="5" a="1"/>
  <c r="AQ243" i="5"/>
  <c r="AQ244" i="5" a="1"/>
  <c r="AQ244" i="5"/>
  <c r="AQ245" i="5" a="1"/>
  <c r="AQ245" i="5"/>
  <c r="AQ246" i="5" a="1"/>
  <c r="AQ246" i="5"/>
  <c r="AQ247" i="5" a="1"/>
  <c r="AQ247" i="5"/>
  <c r="AQ248" i="5" a="1"/>
  <c r="AQ248" i="5"/>
  <c r="AQ249" i="5" a="1"/>
  <c r="AQ249" i="5"/>
  <c r="AQ250" i="5" a="1"/>
  <c r="AQ250" i="5"/>
  <c r="AQ251" i="5" a="1"/>
  <c r="AQ251" i="5"/>
  <c r="AQ252" i="5" a="1"/>
  <c r="AQ252" i="5"/>
  <c r="AQ253" i="5" a="1"/>
  <c r="AQ253" i="5"/>
  <c r="AQ254" i="5" a="1"/>
  <c r="AQ254" i="5"/>
  <c r="AQ255" i="5" a="1"/>
  <c r="AQ255" i="5"/>
  <c r="AQ256" i="5" a="1"/>
  <c r="AQ256" i="5"/>
  <c r="AQ257" i="5" a="1"/>
  <c r="AQ257" i="5"/>
  <c r="AQ258" i="5" a="1"/>
  <c r="AQ258" i="5"/>
  <c r="AQ259" i="5" a="1"/>
  <c r="AQ259" i="5"/>
  <c r="AQ260" i="5" a="1"/>
  <c r="AQ260" i="5"/>
  <c r="AQ261" i="5" a="1"/>
  <c r="AQ261" i="5"/>
  <c r="AQ262" i="5" a="1"/>
  <c r="AQ262" i="5"/>
  <c r="AQ263" i="5" a="1"/>
  <c r="AQ263" i="5"/>
  <c r="AQ264" i="5" a="1"/>
  <c r="AQ264" i="5"/>
  <c r="AQ265" i="5" a="1"/>
  <c r="AQ265" i="5"/>
  <c r="AQ266" i="5" a="1"/>
  <c r="AQ266" i="5"/>
  <c r="AQ267" i="5" a="1"/>
  <c r="AQ267" i="5"/>
  <c r="AQ268" i="5" a="1"/>
  <c r="AQ268" i="5"/>
  <c r="AQ269" i="5" a="1"/>
  <c r="AQ269" i="5"/>
  <c r="AQ270" i="5" a="1"/>
  <c r="AQ270" i="5"/>
  <c r="AQ271" i="5" a="1"/>
  <c r="AQ271" i="5"/>
  <c r="AQ272" i="5" a="1"/>
  <c r="AQ272" i="5"/>
  <c r="AQ273" i="5" a="1"/>
  <c r="AQ273" i="5"/>
  <c r="AQ274" i="5" a="1"/>
  <c r="AQ274" i="5"/>
  <c r="AQ275" i="5" a="1"/>
  <c r="AQ275" i="5"/>
  <c r="AQ276" i="5" a="1"/>
  <c r="AQ276" i="5"/>
  <c r="AQ277" i="5" a="1"/>
  <c r="AQ277" i="5"/>
  <c r="AQ278" i="5" a="1"/>
  <c r="AQ278" i="5"/>
  <c r="AQ279" i="5" a="1"/>
  <c r="AQ279" i="5"/>
  <c r="AQ280" i="5" a="1"/>
  <c r="AQ280" i="5"/>
  <c r="AQ281" i="5" a="1"/>
  <c r="AQ281" i="5"/>
  <c r="AQ282" i="5" a="1"/>
  <c r="AQ282" i="5"/>
  <c r="AQ283" i="5" a="1"/>
  <c r="AQ283" i="5"/>
  <c r="AQ284" i="5" a="1"/>
  <c r="AQ284" i="5"/>
  <c r="AQ285" i="5" a="1"/>
  <c r="AQ285" i="5"/>
  <c r="AQ286" i="5" a="1"/>
  <c r="AQ286" i="5"/>
  <c r="AQ287" i="5" a="1"/>
  <c r="AQ287" i="5"/>
  <c r="AQ288" i="5" a="1"/>
  <c r="AQ288" i="5"/>
  <c r="AQ289" i="5" a="1"/>
  <c r="AQ289" i="5"/>
  <c r="AQ290" i="5" a="1"/>
  <c r="AQ290" i="5"/>
  <c r="AQ291" i="5" a="1"/>
  <c r="AQ291" i="5"/>
  <c r="AQ292" i="5" a="1"/>
  <c r="AQ292" i="5"/>
  <c r="AQ293" i="5" a="1"/>
  <c r="AQ293" i="5"/>
  <c r="AQ294" i="5" a="1"/>
  <c r="AQ294" i="5"/>
  <c r="AQ295" i="5" a="1"/>
  <c r="AQ295" i="5"/>
  <c r="AQ296" i="5" a="1"/>
  <c r="AQ296" i="5"/>
  <c r="AQ297" i="5" a="1"/>
  <c r="AQ297" i="5"/>
  <c r="AQ298" i="5" a="1"/>
  <c r="AQ298" i="5"/>
  <c r="AQ299" i="5" a="1"/>
  <c r="AQ299" i="5"/>
  <c r="AQ300" i="5" a="1"/>
  <c r="AQ300" i="5"/>
  <c r="AQ301" i="5" a="1"/>
  <c r="AQ301" i="5"/>
  <c r="AQ302" i="5" a="1"/>
  <c r="AQ302" i="5"/>
  <c r="AQ303" i="5" a="1"/>
  <c r="AQ303" i="5"/>
  <c r="AQ304" i="5" a="1"/>
  <c r="AQ304" i="5"/>
  <c r="AQ305" i="5" a="1"/>
  <c r="AQ305" i="5"/>
  <c r="AQ306" i="5" a="1"/>
  <c r="AQ306" i="5"/>
  <c r="AQ307" i="5" a="1"/>
  <c r="AQ307" i="5"/>
  <c r="AQ308" i="5" a="1"/>
  <c r="AQ308" i="5"/>
  <c r="AQ309" i="5" a="1"/>
  <c r="AQ309" i="5"/>
  <c r="AQ310" i="5" a="1"/>
  <c r="AQ310" i="5"/>
  <c r="AQ311" i="5" a="1"/>
  <c r="AQ311" i="5"/>
  <c r="AQ312" i="5" a="1"/>
  <c r="AQ312" i="5"/>
  <c r="AQ313" i="5" a="1"/>
  <c r="AQ313" i="5"/>
  <c r="AQ314" i="5" a="1"/>
  <c r="AQ314" i="5"/>
  <c r="AQ315" i="5" a="1"/>
  <c r="AQ315" i="5"/>
  <c r="AQ316" i="5" a="1"/>
  <c r="AQ316" i="5"/>
  <c r="AQ317" i="5" a="1"/>
  <c r="AQ317" i="5"/>
  <c r="AQ318" i="5" a="1"/>
  <c r="AQ318" i="5"/>
  <c r="AQ319" i="5" a="1"/>
  <c r="AQ319" i="5"/>
  <c r="AQ320" i="5" a="1"/>
  <c r="AQ320" i="5"/>
  <c r="AQ321" i="5" a="1"/>
  <c r="AQ321" i="5"/>
  <c r="AQ322" i="5" a="1"/>
  <c r="AQ322" i="5"/>
  <c r="AQ323" i="5" a="1"/>
  <c r="AQ323" i="5"/>
  <c r="AQ324" i="5" a="1"/>
  <c r="AQ324" i="5"/>
  <c r="AQ325" i="5" a="1"/>
  <c r="AQ325" i="5"/>
  <c r="AQ326" i="5" a="1"/>
  <c r="AQ326" i="5"/>
  <c r="AQ327" i="5" a="1"/>
  <c r="AQ327" i="5"/>
  <c r="AQ328" i="5" a="1"/>
  <c r="AQ328" i="5"/>
  <c r="AQ329" i="5" a="1"/>
  <c r="AQ329" i="5"/>
  <c r="AQ330" i="5" a="1"/>
  <c r="AQ330" i="5"/>
  <c r="AQ331" i="5" a="1"/>
  <c r="AQ331" i="5"/>
  <c r="AQ332" i="5" a="1"/>
  <c r="AQ332" i="5"/>
  <c r="AQ333" i="5" a="1"/>
  <c r="AQ333" i="5"/>
  <c r="AQ334" i="5" a="1"/>
  <c r="AQ334" i="5"/>
  <c r="AQ335" i="5" a="1"/>
  <c r="AQ335" i="5"/>
  <c r="AQ336" i="5" a="1"/>
  <c r="AQ336" i="5"/>
  <c r="AQ337" i="5" a="1"/>
  <c r="AQ337" i="5"/>
  <c r="AQ338" i="5" a="1"/>
  <c r="AQ338" i="5"/>
  <c r="AQ339" i="5" a="1"/>
  <c r="AQ339" i="5"/>
  <c r="AQ340" i="5" a="1"/>
  <c r="AQ340" i="5"/>
  <c r="AQ341" i="5" a="1"/>
  <c r="AQ341" i="5"/>
  <c r="AQ342" i="5" a="1"/>
  <c r="AQ342" i="5"/>
  <c r="AQ343" i="5" a="1"/>
  <c r="AQ343" i="5"/>
  <c r="AQ344" i="5" a="1"/>
  <c r="AQ344" i="5"/>
  <c r="AQ345" i="5" a="1"/>
  <c r="AQ345" i="5"/>
  <c r="AQ346" i="5" a="1"/>
  <c r="AQ346" i="5"/>
  <c r="AQ347" i="5" a="1"/>
  <c r="AQ347" i="5"/>
  <c r="AQ348" i="5" a="1"/>
  <c r="AQ348" i="5"/>
  <c r="AQ349" i="5" a="1"/>
  <c r="AQ349" i="5"/>
  <c r="AQ350" i="5" a="1"/>
  <c r="AQ350" i="5"/>
  <c r="AQ351" i="5" a="1"/>
  <c r="AQ351" i="5"/>
  <c r="AQ352" i="5" a="1"/>
  <c r="AQ352" i="5"/>
  <c r="AQ353" i="5" a="1"/>
  <c r="AQ353" i="5"/>
  <c r="AQ354" i="5" a="1"/>
  <c r="AQ354" i="5"/>
  <c r="AQ355" i="5" a="1"/>
  <c r="AQ355" i="5"/>
  <c r="AQ356" i="5" a="1"/>
  <c r="AQ356" i="5"/>
  <c r="AQ357" i="5" a="1"/>
  <c r="AQ357" i="5"/>
  <c r="AQ358" i="5" a="1"/>
  <c r="AQ358" i="5"/>
  <c r="AQ359" i="5" a="1"/>
  <c r="AQ359" i="5"/>
  <c r="AQ360" i="5" a="1"/>
  <c r="AQ360" i="5"/>
  <c r="AQ361" i="5" a="1"/>
  <c r="AQ361" i="5"/>
  <c r="AQ362" i="5" a="1"/>
  <c r="AQ362" i="5"/>
  <c r="AQ363" i="5" a="1"/>
  <c r="AQ363" i="5"/>
  <c r="AQ364" i="5" a="1"/>
  <c r="AQ364" i="5"/>
  <c r="AQ365" i="5" a="1"/>
  <c r="AQ365" i="5"/>
  <c r="AQ366" i="5" a="1"/>
  <c r="AQ366" i="5"/>
  <c r="AQ367" i="5" a="1"/>
  <c r="AQ367" i="5"/>
  <c r="AQ368" i="5" a="1"/>
  <c r="AQ368" i="5"/>
  <c r="AQ369" i="5" a="1"/>
  <c r="AQ369" i="5"/>
  <c r="AQ370" i="5" a="1"/>
  <c r="AQ370" i="5"/>
  <c r="AQ371" i="5" a="1"/>
  <c r="AQ371" i="5"/>
  <c r="AQ372" i="5" a="1"/>
  <c r="AQ372" i="5"/>
  <c r="AQ373" i="5" a="1"/>
  <c r="AQ373" i="5"/>
  <c r="AQ374" i="5" a="1"/>
  <c r="AQ374" i="5"/>
  <c r="AQ375" i="5" a="1"/>
  <c r="AQ375" i="5"/>
  <c r="AQ376" i="5" a="1"/>
  <c r="AQ376" i="5"/>
  <c r="AQ377" i="5" a="1"/>
  <c r="AQ377" i="5"/>
  <c r="AQ378" i="5" a="1"/>
  <c r="AQ378" i="5"/>
  <c r="AQ379" i="5" a="1"/>
  <c r="AQ379" i="5"/>
  <c r="AQ380" i="5" a="1"/>
  <c r="AQ380" i="5"/>
  <c r="AQ381" i="5" a="1"/>
  <c r="AQ381" i="5"/>
  <c r="AQ382" i="5" a="1"/>
  <c r="AQ382" i="5"/>
  <c r="AQ383" i="5" a="1"/>
  <c r="AQ383" i="5"/>
  <c r="AQ384" i="5" a="1"/>
  <c r="AQ384" i="5"/>
  <c r="AQ385" i="5" a="1"/>
  <c r="AQ385" i="5"/>
  <c r="AQ386" i="5" a="1"/>
  <c r="AQ386" i="5"/>
  <c r="AQ387" i="5" a="1"/>
  <c r="AQ387" i="5"/>
  <c r="AQ388" i="5" a="1"/>
  <c r="AQ388" i="5"/>
  <c r="AQ389" i="5" a="1"/>
  <c r="AQ389" i="5"/>
  <c r="AQ390" i="5" a="1"/>
  <c r="AQ390" i="5"/>
  <c r="AQ391" i="5" a="1"/>
  <c r="AQ391" i="5"/>
  <c r="AQ392" i="5" a="1"/>
  <c r="AQ392" i="5"/>
  <c r="AQ393" i="5" a="1"/>
  <c r="AQ393" i="5"/>
  <c r="AQ394" i="5" a="1"/>
  <c r="AQ394" i="5"/>
  <c r="AQ395" i="5" a="1"/>
  <c r="AQ395" i="5"/>
  <c r="AQ396" i="5" a="1"/>
  <c r="AQ396" i="5"/>
  <c r="AQ397" i="5" a="1"/>
  <c r="AQ397" i="5"/>
  <c r="AQ398" i="5" a="1"/>
  <c r="AQ398" i="5"/>
  <c r="AQ399" i="5" a="1"/>
  <c r="AQ399" i="5"/>
  <c r="AQ400" i="5" a="1"/>
  <c r="AQ400" i="5"/>
  <c r="AQ401" i="5" a="1"/>
  <c r="AQ401" i="5"/>
  <c r="AQ402" i="5" a="1"/>
  <c r="AQ402" i="5"/>
  <c r="AQ403" i="5" a="1"/>
  <c r="AQ403" i="5"/>
  <c r="AQ404" i="5" a="1"/>
  <c r="AQ404" i="5"/>
  <c r="AQ405" i="5" a="1"/>
  <c r="AQ405" i="5"/>
  <c r="AQ406" i="5" a="1"/>
  <c r="AQ406" i="5"/>
  <c r="AQ407" i="5" a="1"/>
  <c r="AQ407" i="5"/>
  <c r="AQ408" i="5" a="1"/>
  <c r="AQ408" i="5"/>
  <c r="AQ409" i="5" a="1"/>
  <c r="AQ409" i="5"/>
  <c r="AQ410" i="5" a="1"/>
  <c r="AQ410" i="5"/>
  <c r="AQ411" i="5" a="1"/>
  <c r="AQ411" i="5"/>
  <c r="AQ412" i="5" a="1"/>
  <c r="AQ412" i="5"/>
  <c r="AQ413" i="5" a="1"/>
  <c r="AQ413" i="5"/>
  <c r="AQ414" i="5" a="1"/>
  <c r="AQ414" i="5"/>
  <c r="AQ415" i="5" a="1"/>
  <c r="AQ415" i="5"/>
  <c r="AQ416" i="5" a="1"/>
  <c r="AQ416" i="5"/>
  <c r="AQ417" i="5" a="1"/>
  <c r="AQ417" i="5"/>
  <c r="AQ418" i="5" a="1"/>
  <c r="AQ418" i="5"/>
  <c r="AQ419" i="5" a="1"/>
  <c r="AQ419" i="5"/>
  <c r="AQ420" i="5" a="1"/>
  <c r="AQ420" i="5"/>
  <c r="AQ421" i="5" a="1"/>
  <c r="AQ421" i="5"/>
  <c r="AQ422" i="5" a="1"/>
  <c r="AQ422" i="5"/>
  <c r="AQ423" i="5" a="1"/>
  <c r="AQ423" i="5"/>
  <c r="AQ424" i="5" a="1"/>
  <c r="AQ424" i="5"/>
  <c r="AQ425" i="5" a="1"/>
  <c r="AQ425" i="5"/>
  <c r="AQ426" i="5" a="1"/>
  <c r="AQ426" i="5"/>
  <c r="AQ427" i="5" a="1"/>
  <c r="AQ427" i="5"/>
  <c r="AQ428" i="5" a="1"/>
  <c r="AQ428" i="5"/>
  <c r="AQ429" i="5" a="1"/>
  <c r="AQ429" i="5"/>
  <c r="AQ430" i="5" a="1"/>
  <c r="AQ430" i="5"/>
  <c r="AQ431" i="5" a="1"/>
  <c r="AQ431" i="5"/>
  <c r="AQ432" i="5" a="1"/>
  <c r="AQ432" i="5"/>
  <c r="AQ433" i="5" a="1"/>
  <c r="AQ433" i="5"/>
  <c r="AQ434" i="5" a="1"/>
  <c r="AQ434" i="5"/>
  <c r="AQ435" i="5" a="1"/>
  <c r="AQ435" i="5"/>
  <c r="AQ436" i="5" a="1"/>
  <c r="AQ436" i="5"/>
  <c r="AQ437" i="5" a="1"/>
  <c r="AQ437" i="5"/>
  <c r="AQ438" i="5" a="1"/>
  <c r="AQ438" i="5"/>
  <c r="AQ439" i="5" a="1"/>
  <c r="AQ439" i="5"/>
  <c r="AQ440" i="5" a="1"/>
  <c r="AQ440" i="5"/>
  <c r="AQ441" i="5" a="1"/>
  <c r="AQ441" i="5"/>
  <c r="AQ442" i="5" a="1"/>
  <c r="AQ442" i="5"/>
  <c r="AQ443" i="5" a="1"/>
  <c r="AQ443" i="5"/>
  <c r="AQ444" i="5" a="1"/>
  <c r="AQ444" i="5"/>
  <c r="AQ445" i="5" a="1"/>
  <c r="AQ445" i="5"/>
  <c r="AQ446" i="5" a="1"/>
  <c r="AQ446" i="5"/>
  <c r="AQ447" i="5" a="1"/>
  <c r="AQ447" i="5"/>
  <c r="AQ448" i="5" a="1"/>
  <c r="AQ448" i="5"/>
  <c r="AQ449" i="5" a="1"/>
  <c r="AQ449" i="5"/>
  <c r="AQ450" i="5" a="1"/>
  <c r="AQ450" i="5"/>
  <c r="AQ451" i="5" a="1"/>
  <c r="AQ451" i="5"/>
  <c r="AQ452" i="5" a="1"/>
  <c r="AQ452" i="5"/>
  <c r="AQ453" i="5" a="1"/>
  <c r="AQ453" i="5"/>
  <c r="AQ454" i="5" a="1"/>
  <c r="AQ454" i="5"/>
  <c r="AQ455" i="5" a="1"/>
  <c r="AQ455" i="5"/>
  <c r="AQ456" i="5" a="1"/>
  <c r="AQ456" i="5"/>
  <c r="AQ457" i="5" a="1"/>
  <c r="AQ457" i="5"/>
  <c r="AQ458" i="5" a="1"/>
  <c r="AQ458" i="5"/>
  <c r="AQ459" i="5" a="1"/>
  <c r="AQ459" i="5"/>
  <c r="AQ460" i="5" a="1"/>
  <c r="AQ460" i="5"/>
  <c r="AQ461" i="5" a="1"/>
  <c r="AQ461" i="5"/>
  <c r="AQ462" i="5" a="1"/>
  <c r="AQ462" i="5"/>
  <c r="AQ463" i="5" a="1"/>
  <c r="AQ463" i="5"/>
  <c r="AQ464" i="5" a="1"/>
  <c r="AQ464" i="5"/>
  <c r="AQ465" i="5" a="1"/>
  <c r="AQ465" i="5"/>
  <c r="AQ466" i="5" a="1"/>
  <c r="AQ466" i="5"/>
  <c r="AQ467" i="5" a="1"/>
  <c r="AQ467" i="5"/>
  <c r="AQ468" i="5" a="1"/>
  <c r="AQ468" i="5"/>
  <c r="AQ469" i="5" a="1"/>
  <c r="AQ469" i="5"/>
  <c r="AQ470" i="5" a="1"/>
  <c r="AQ470" i="5"/>
  <c r="AQ471" i="5" a="1"/>
  <c r="AQ471" i="5"/>
  <c r="AQ472" i="5" a="1"/>
  <c r="AQ472" i="5"/>
  <c r="AQ473" i="5" a="1"/>
  <c r="AQ473" i="5"/>
  <c r="AQ474" i="5" a="1"/>
  <c r="AQ474" i="5"/>
  <c r="AQ475" i="5" a="1"/>
  <c r="AQ475" i="5"/>
  <c r="AQ476" i="5" a="1"/>
  <c r="AQ476" i="5"/>
  <c r="AQ477" i="5" a="1"/>
  <c r="AQ477" i="5"/>
  <c r="AQ478" i="5" a="1"/>
  <c r="AQ478" i="5"/>
  <c r="AQ479" i="5" a="1"/>
  <c r="AQ479" i="5"/>
  <c r="AQ480" i="5" a="1"/>
  <c r="AQ480" i="5"/>
  <c r="AQ481" i="5" a="1"/>
  <c r="AQ481" i="5"/>
  <c r="AQ482" i="5" a="1"/>
  <c r="AQ482" i="5"/>
  <c r="AQ483" i="5" a="1"/>
  <c r="AQ483" i="5"/>
  <c r="AQ484" i="5" a="1"/>
  <c r="AQ484" i="5"/>
  <c r="AQ485" i="5" a="1"/>
  <c r="AQ485" i="5"/>
  <c r="AQ486" i="5" a="1"/>
  <c r="AQ486" i="5"/>
  <c r="AQ487" i="5" a="1"/>
  <c r="AQ487" i="5"/>
  <c r="AQ488" i="5" a="1"/>
  <c r="AQ488" i="5"/>
  <c r="AQ489" i="5" a="1"/>
  <c r="AQ489" i="5"/>
  <c r="AQ490" i="5" a="1"/>
  <c r="AQ490" i="5"/>
  <c r="AQ491" i="5" a="1"/>
  <c r="AQ491" i="5"/>
  <c r="AQ492" i="5" a="1"/>
  <c r="AQ492" i="5"/>
  <c r="AQ493" i="5" a="1"/>
  <c r="AQ493" i="5"/>
  <c r="AQ494" i="5" a="1"/>
  <c r="AQ494" i="5"/>
  <c r="AQ495" i="5" a="1"/>
  <c r="AQ495" i="5"/>
  <c r="AQ496" i="5" a="1"/>
  <c r="AQ496" i="5"/>
  <c r="AQ497" i="5" a="1"/>
  <c r="AQ497" i="5"/>
  <c r="AQ498" i="5" a="1"/>
  <c r="AQ498" i="5"/>
  <c r="AQ499" i="5" a="1"/>
  <c r="AQ499" i="5"/>
  <c r="AQ500" i="5" a="1"/>
  <c r="AQ500" i="5"/>
  <c r="AQ501" i="5" a="1"/>
  <c r="AQ501" i="5"/>
  <c r="AQ502" i="5" a="1"/>
  <c r="AQ502" i="5"/>
  <c r="AQ503" i="5" a="1"/>
  <c r="AQ503" i="5"/>
  <c r="AQ504" i="5" a="1"/>
  <c r="AQ504" i="5"/>
  <c r="AQ505" i="5" a="1"/>
  <c r="AQ505" i="5"/>
  <c r="AQ506" i="5" a="1"/>
  <c r="AQ506" i="5"/>
  <c r="AQ507" i="5" a="1"/>
  <c r="AQ507" i="5"/>
  <c r="AQ508" i="5" a="1"/>
  <c r="AQ508" i="5"/>
  <c r="AQ509" i="5" a="1"/>
  <c r="AQ509" i="5"/>
  <c r="AQ510" i="5" a="1"/>
  <c r="AQ510" i="5"/>
  <c r="AQ511" i="5" a="1"/>
  <c r="AQ511" i="5"/>
  <c r="AQ512" i="5" a="1"/>
  <c r="AQ512" i="5"/>
  <c r="AQ513" i="5" a="1"/>
  <c r="AQ513" i="5"/>
  <c r="AQ514" i="5" a="1"/>
  <c r="AQ514" i="5"/>
  <c r="AQ515" i="5" a="1"/>
  <c r="AQ515" i="5"/>
  <c r="AQ516" i="5" a="1"/>
  <c r="AQ516" i="5"/>
  <c r="AQ517" i="5" a="1"/>
  <c r="AQ517" i="5"/>
  <c r="AQ518" i="5" a="1"/>
  <c r="AQ518" i="5"/>
  <c r="AQ519" i="5" a="1"/>
  <c r="AQ519" i="5"/>
  <c r="AQ520" i="5" a="1"/>
  <c r="AQ520" i="5"/>
  <c r="AQ521" i="5" a="1"/>
  <c r="AQ521" i="5"/>
  <c r="AQ522" i="5" a="1"/>
  <c r="AQ522" i="5"/>
  <c r="AQ523" i="5" a="1"/>
  <c r="AQ523" i="5"/>
  <c r="AQ524" i="5" a="1"/>
  <c r="AQ524" i="5"/>
  <c r="AQ525" i="5" a="1"/>
  <c r="AQ525" i="5"/>
  <c r="AQ526" i="5" a="1"/>
  <c r="AQ526" i="5"/>
  <c r="AQ527" i="5" a="1"/>
  <c r="AQ527" i="5"/>
  <c r="AQ528" i="5" a="1"/>
  <c r="AQ528" i="5"/>
  <c r="AQ529" i="5" a="1"/>
  <c r="AQ529" i="5"/>
  <c r="AQ530" i="5" a="1"/>
  <c r="AQ530" i="5"/>
  <c r="AQ531" i="5" a="1"/>
  <c r="AQ531" i="5"/>
  <c r="AQ532" i="5" a="1"/>
  <c r="AQ532" i="5"/>
  <c r="AQ533" i="5" a="1"/>
  <c r="AQ533" i="5"/>
  <c r="AQ534" i="5" a="1"/>
  <c r="AQ534" i="5"/>
  <c r="AQ535" i="5" a="1"/>
  <c r="AQ535" i="5"/>
  <c r="AQ536" i="5" a="1"/>
  <c r="AQ536" i="5"/>
  <c r="AQ537" i="5" a="1"/>
  <c r="AQ537" i="5"/>
  <c r="AQ538" i="5" a="1"/>
  <c r="AQ538" i="5"/>
  <c r="AQ539" i="5" a="1"/>
  <c r="AQ539" i="5"/>
  <c r="AQ540" i="5" a="1"/>
  <c r="AQ540" i="5"/>
  <c r="AQ541" i="5" a="1"/>
  <c r="AQ541" i="5"/>
  <c r="AQ542" i="5" a="1"/>
  <c r="AQ542" i="5"/>
  <c r="AQ543" i="5" a="1"/>
  <c r="AQ543" i="5"/>
  <c r="AQ544" i="5" a="1"/>
  <c r="AQ544" i="5"/>
  <c r="AQ545" i="5" a="1"/>
  <c r="AQ545" i="5"/>
  <c r="AQ546" i="5" a="1"/>
  <c r="AQ546" i="5"/>
  <c r="AQ547" i="5" a="1"/>
  <c r="AQ547" i="5"/>
  <c r="AQ548" i="5" a="1"/>
  <c r="AQ548" i="5"/>
  <c r="AQ549" i="5" a="1"/>
  <c r="AQ549" i="5"/>
  <c r="AQ550" i="5" a="1"/>
  <c r="AQ550" i="5"/>
  <c r="AQ551" i="5" a="1"/>
  <c r="AQ551" i="5"/>
  <c r="AQ552" i="5" a="1"/>
  <c r="AQ552" i="5"/>
  <c r="AQ553" i="5" a="1"/>
  <c r="AQ553" i="5"/>
  <c r="AQ554" i="5" a="1"/>
  <c r="AQ554" i="5"/>
  <c r="AQ555" i="5" a="1"/>
  <c r="AQ555" i="5"/>
  <c r="AQ556" i="5" a="1"/>
  <c r="AQ556" i="5"/>
  <c r="AQ557" i="5" a="1"/>
  <c r="AQ557" i="5"/>
  <c r="AQ558" i="5" a="1"/>
  <c r="AQ558" i="5"/>
  <c r="AQ559" i="5" a="1"/>
  <c r="AQ559" i="5"/>
  <c r="AQ560" i="5" a="1"/>
  <c r="AQ560" i="5"/>
  <c r="AQ561" i="5" a="1"/>
  <c r="AQ561" i="5"/>
  <c r="AQ562" i="5" a="1"/>
  <c r="AQ562" i="5"/>
  <c r="AQ563" i="5" a="1"/>
  <c r="AQ563" i="5"/>
  <c r="AQ564" i="5" a="1"/>
  <c r="AQ564" i="5"/>
  <c r="AQ565" i="5" a="1"/>
  <c r="AQ565" i="5"/>
  <c r="AQ566" i="5" a="1"/>
  <c r="AQ566" i="5"/>
  <c r="AQ567" i="5" a="1"/>
  <c r="AQ567" i="5"/>
  <c r="AQ568" i="5" a="1"/>
  <c r="AQ568" i="5"/>
  <c r="AQ569" i="5" a="1"/>
  <c r="AQ569" i="5"/>
  <c r="AQ570" i="5" a="1"/>
  <c r="AQ570" i="5"/>
  <c r="AQ571" i="5" a="1"/>
  <c r="AQ571" i="5"/>
  <c r="AQ572" i="5" a="1"/>
  <c r="AQ572" i="5"/>
  <c r="AQ573" i="5" a="1"/>
  <c r="AQ573" i="5"/>
  <c r="AQ574" i="5" a="1"/>
  <c r="AQ574" i="5"/>
  <c r="AQ575" i="5" a="1"/>
  <c r="AQ575" i="5"/>
  <c r="AQ576" i="5" a="1"/>
  <c r="AQ576" i="5"/>
  <c r="AQ577" i="5" a="1"/>
  <c r="AQ577" i="5"/>
  <c r="AQ578" i="5" a="1"/>
  <c r="AQ578" i="5"/>
  <c r="AQ579" i="5" a="1"/>
  <c r="AQ579" i="5"/>
  <c r="AQ580" i="5" a="1"/>
  <c r="AQ580" i="5"/>
  <c r="AQ581" i="5" a="1"/>
  <c r="AQ581" i="5"/>
  <c r="AQ582" i="5" a="1"/>
  <c r="AQ582" i="5"/>
  <c r="AQ583" i="5" a="1"/>
  <c r="AQ583" i="5"/>
  <c r="AQ584" i="5" a="1"/>
  <c r="AQ584" i="5"/>
  <c r="AQ585" i="5" a="1"/>
  <c r="AQ585" i="5"/>
  <c r="AQ586" i="5" a="1"/>
  <c r="AQ586" i="5"/>
  <c r="AQ587" i="5" a="1"/>
  <c r="AQ587" i="5"/>
  <c r="AQ588" i="5" a="1"/>
  <c r="AQ588" i="5"/>
  <c r="AQ589" i="5" a="1"/>
  <c r="AQ589" i="5"/>
  <c r="AQ590" i="5" a="1"/>
  <c r="AQ590" i="5"/>
  <c r="AQ591" i="5" a="1"/>
  <c r="AQ591" i="5"/>
  <c r="AQ592" i="5" a="1"/>
  <c r="AQ592" i="5"/>
  <c r="AQ593" i="5" a="1"/>
  <c r="AQ593" i="5"/>
  <c r="AQ594" i="5" a="1"/>
  <c r="AQ594" i="5"/>
  <c r="AQ595" i="5" a="1"/>
  <c r="AQ595" i="5"/>
  <c r="AQ596" i="5" a="1"/>
  <c r="AQ596" i="5"/>
  <c r="AQ597" i="5" a="1"/>
  <c r="AQ597" i="5"/>
  <c r="AQ598" i="5" a="1"/>
  <c r="AQ598" i="5"/>
  <c r="AQ599" i="5" a="1"/>
  <c r="AQ599" i="5"/>
  <c r="AQ600" i="5" a="1"/>
  <c r="AQ600" i="5"/>
  <c r="AQ601" i="5" a="1"/>
  <c r="AQ601" i="5"/>
  <c r="AQ602" i="5" a="1"/>
  <c r="AQ602" i="5"/>
  <c r="AQ603" i="5" a="1"/>
  <c r="AQ603" i="5"/>
  <c r="AQ604" i="5" a="1"/>
  <c r="AQ604" i="5"/>
  <c r="AQ605" i="5" a="1"/>
  <c r="AQ605" i="5"/>
  <c r="AQ606" i="5" a="1"/>
  <c r="AQ606" i="5"/>
  <c r="AQ607" i="5" a="1"/>
  <c r="AQ607" i="5"/>
  <c r="AQ608" i="5" a="1"/>
  <c r="AQ608" i="5"/>
  <c r="AQ609" i="5" a="1"/>
  <c r="AQ609" i="5"/>
  <c r="AQ610" i="5" a="1"/>
  <c r="AQ610" i="5"/>
  <c r="AQ611" i="5" a="1"/>
  <c r="AQ611" i="5"/>
  <c r="AQ612" i="5" a="1"/>
  <c r="AQ612" i="5"/>
  <c r="AQ613" i="5" a="1"/>
  <c r="AQ613" i="5"/>
  <c r="AQ614" i="5" a="1"/>
  <c r="AQ614" i="5"/>
  <c r="AQ615" i="5" a="1"/>
  <c r="AQ615" i="5"/>
  <c r="AQ616" i="5" a="1"/>
  <c r="AQ616" i="5"/>
  <c r="AQ617" i="5" a="1"/>
  <c r="AQ617" i="5"/>
  <c r="AQ618" i="5" a="1"/>
  <c r="AQ618" i="5"/>
  <c r="AQ619" i="5" a="1"/>
  <c r="AQ619" i="5"/>
  <c r="AQ620" i="5" a="1"/>
  <c r="AQ620" i="5"/>
  <c r="AQ621" i="5" a="1"/>
  <c r="AQ621" i="5"/>
  <c r="AQ622" i="5" a="1"/>
  <c r="AQ622" i="5"/>
  <c r="AQ623" i="5" a="1"/>
  <c r="AQ623" i="5"/>
  <c r="AQ624" i="5" a="1"/>
  <c r="AQ624" i="5"/>
  <c r="AQ625" i="5" a="1"/>
  <c r="AQ625" i="5"/>
  <c r="AQ626" i="5" a="1"/>
  <c r="AQ626" i="5"/>
  <c r="AQ627" i="5" a="1"/>
  <c r="AQ627" i="5"/>
  <c r="AQ628" i="5" a="1"/>
  <c r="AQ628" i="5"/>
  <c r="AQ629" i="5" a="1"/>
  <c r="AQ629" i="5"/>
  <c r="AQ630" i="5" a="1"/>
  <c r="AQ630" i="5"/>
  <c r="AQ631" i="5" a="1"/>
  <c r="AQ631" i="5"/>
  <c r="AQ632" i="5" a="1"/>
  <c r="AQ632" i="5"/>
  <c r="AQ633" i="5" a="1"/>
  <c r="AQ633" i="5"/>
  <c r="AQ634" i="5" a="1"/>
  <c r="AQ634" i="5"/>
  <c r="AQ635" i="5" a="1"/>
  <c r="AQ635" i="5"/>
  <c r="AQ636" i="5" a="1"/>
  <c r="AQ636" i="5"/>
  <c r="AQ637" i="5" a="1"/>
  <c r="AQ637" i="5"/>
  <c r="AQ638" i="5" a="1"/>
  <c r="AQ638" i="5"/>
  <c r="AQ639" i="5" a="1"/>
  <c r="AQ639" i="5"/>
  <c r="AQ640" i="5" a="1"/>
  <c r="AQ640" i="5"/>
  <c r="AQ641" i="5" a="1"/>
  <c r="AQ641" i="5"/>
  <c r="AQ642" i="5" a="1"/>
  <c r="AQ642" i="5"/>
  <c r="AQ643" i="5" a="1"/>
  <c r="AQ643" i="5"/>
  <c r="AQ644" i="5" a="1"/>
  <c r="AQ644" i="5"/>
  <c r="AQ645" i="5" a="1"/>
  <c r="AQ645" i="5"/>
  <c r="AQ646" i="5" a="1"/>
  <c r="AQ646" i="5"/>
  <c r="AQ647" i="5" a="1"/>
  <c r="AQ647" i="5"/>
  <c r="AQ648" i="5" a="1"/>
  <c r="AQ648" i="5"/>
  <c r="AQ649" i="5" a="1"/>
  <c r="AQ649" i="5"/>
  <c r="AQ650" i="5" a="1"/>
  <c r="AQ650" i="5"/>
  <c r="AQ651" i="5" a="1"/>
  <c r="AQ651" i="5"/>
  <c r="AQ652" i="5" a="1"/>
  <c r="AQ652" i="5"/>
  <c r="AQ653" i="5" a="1"/>
  <c r="AQ653" i="5"/>
  <c r="AQ654" i="5" a="1"/>
  <c r="AQ654" i="5"/>
  <c r="AQ655" i="5" a="1"/>
  <c r="AQ655" i="5"/>
  <c r="AQ656" i="5" a="1"/>
  <c r="AQ656" i="5"/>
  <c r="AQ657" i="5" a="1"/>
  <c r="AQ657" i="5"/>
  <c r="AQ658" i="5" a="1"/>
  <c r="AQ658" i="5"/>
  <c r="AQ659" i="5" a="1"/>
  <c r="AQ659" i="5"/>
  <c r="AQ660" i="5" a="1"/>
  <c r="AQ660" i="5"/>
  <c r="AQ661" i="5" a="1"/>
  <c r="AQ661" i="5"/>
  <c r="AQ662" i="5" a="1"/>
  <c r="AQ662" i="5"/>
  <c r="AQ663" i="5" a="1"/>
  <c r="AQ663" i="5"/>
  <c r="AQ664" i="5" a="1"/>
  <c r="AQ664" i="5"/>
  <c r="AQ665" i="5" a="1"/>
  <c r="AQ665" i="5"/>
  <c r="AQ666" i="5" a="1"/>
  <c r="AQ666" i="5"/>
  <c r="AQ667" i="5" a="1"/>
  <c r="AQ667" i="5"/>
  <c r="AQ668" i="5" a="1"/>
  <c r="AQ668" i="5"/>
  <c r="AQ669" i="5" a="1"/>
  <c r="AQ669" i="5"/>
  <c r="AQ670" i="5" a="1"/>
  <c r="AQ670" i="5"/>
  <c r="AQ671" i="5" a="1"/>
  <c r="AQ671" i="5"/>
  <c r="AQ672" i="5" a="1"/>
  <c r="AQ672" i="5"/>
  <c r="AQ673" i="5" a="1"/>
  <c r="AQ673" i="5"/>
  <c r="AQ674" i="5" a="1"/>
  <c r="AQ674" i="5"/>
  <c r="AP3" i="5" a="1"/>
  <c r="AP3" i="5"/>
  <c r="AP4" i="5" a="1"/>
  <c r="AP4" i="5"/>
  <c r="AP5" i="5" a="1"/>
  <c r="AP5" i="5"/>
  <c r="AP6" i="5" a="1"/>
  <c r="AP6" i="5"/>
  <c r="AP7" i="5" a="1"/>
  <c r="AP7" i="5"/>
  <c r="AP8" i="5" a="1"/>
  <c r="AP8" i="5"/>
  <c r="AP9" i="5" a="1"/>
  <c r="AP9" i="5"/>
  <c r="AP10" i="5" a="1"/>
  <c r="AP10" i="5"/>
  <c r="AP11" i="5" a="1"/>
  <c r="AP11" i="5"/>
  <c r="AP12" i="5" a="1"/>
  <c r="AP12" i="5"/>
  <c r="AP13" i="5" a="1"/>
  <c r="AP13" i="5"/>
  <c r="AP14" i="5" a="1"/>
  <c r="AP14" i="5"/>
  <c r="AP15" i="5" a="1"/>
  <c r="AP15" i="5"/>
  <c r="AP16" i="5" a="1"/>
  <c r="AP16" i="5"/>
  <c r="AP17" i="5" a="1"/>
  <c r="AP17" i="5"/>
  <c r="AP18" i="5" a="1"/>
  <c r="AP18" i="5"/>
  <c r="AP19" i="5" a="1"/>
  <c r="AP19" i="5"/>
  <c r="AP20" i="5" a="1"/>
  <c r="AP20" i="5"/>
  <c r="AP21" i="5" a="1"/>
  <c r="AP21" i="5"/>
  <c r="AP22" i="5" a="1"/>
  <c r="AP22" i="5"/>
  <c r="AP23" i="5" a="1"/>
  <c r="AP23" i="5"/>
  <c r="AP24" i="5" a="1"/>
  <c r="AP24" i="5"/>
  <c r="AP25" i="5" a="1"/>
  <c r="AP25" i="5"/>
  <c r="AP26" i="5" a="1"/>
  <c r="AP26" i="5"/>
  <c r="AP27" i="5" a="1"/>
  <c r="AP27" i="5"/>
  <c r="AP28" i="5" a="1"/>
  <c r="AP28" i="5"/>
  <c r="AP29" i="5" a="1"/>
  <c r="AP29" i="5"/>
  <c r="AP30" i="5" a="1"/>
  <c r="AP30" i="5"/>
  <c r="AP31" i="5" a="1"/>
  <c r="AP31" i="5"/>
  <c r="AP32" i="5" a="1"/>
  <c r="AP32" i="5"/>
  <c r="AP33" i="5" a="1"/>
  <c r="AP33" i="5"/>
  <c r="AP34" i="5" a="1"/>
  <c r="AP34" i="5"/>
  <c r="AP35" i="5" a="1"/>
  <c r="AP35" i="5"/>
  <c r="AP36" i="5" a="1"/>
  <c r="AP36" i="5"/>
  <c r="AP37" i="5" a="1"/>
  <c r="AP37" i="5"/>
  <c r="AP38" i="5" a="1"/>
  <c r="AP38" i="5"/>
  <c r="AP39" i="5" a="1"/>
  <c r="AP39" i="5"/>
  <c r="AP40" i="5" a="1"/>
  <c r="AP40" i="5"/>
  <c r="AP41" i="5" a="1"/>
  <c r="AP41" i="5"/>
  <c r="AP42" i="5" a="1"/>
  <c r="AP42" i="5"/>
  <c r="AP43" i="5" a="1"/>
  <c r="AP43" i="5"/>
  <c r="AP44" i="5" a="1"/>
  <c r="AP44" i="5"/>
  <c r="AP45" i="5" a="1"/>
  <c r="AP45" i="5"/>
  <c r="AP46" i="5" a="1"/>
  <c r="AP46" i="5"/>
  <c r="AP47" i="5" a="1"/>
  <c r="AP47" i="5"/>
  <c r="AP48" i="5" a="1"/>
  <c r="AP48" i="5"/>
  <c r="AP49" i="5" a="1"/>
  <c r="AP49" i="5"/>
  <c r="AP50" i="5" a="1"/>
  <c r="AP50" i="5"/>
  <c r="AP51" i="5" a="1"/>
  <c r="AP51" i="5"/>
  <c r="AP52" i="5" a="1"/>
  <c r="AP52" i="5"/>
  <c r="AP53" i="5" a="1"/>
  <c r="AP53" i="5"/>
  <c r="AP54" i="5" a="1"/>
  <c r="AP54" i="5"/>
  <c r="AP55" i="5" a="1"/>
  <c r="AP55" i="5"/>
  <c r="AP56" i="5" a="1"/>
  <c r="AP56" i="5"/>
  <c r="AP57" i="5" a="1"/>
  <c r="AP57" i="5"/>
  <c r="AP58" i="5" a="1"/>
  <c r="AP58" i="5"/>
  <c r="AP59" i="5" a="1"/>
  <c r="AP59" i="5"/>
  <c r="AP60" i="5" a="1"/>
  <c r="AP60" i="5"/>
  <c r="AP61" i="5" a="1"/>
  <c r="AP61" i="5"/>
  <c r="AP62" i="5" a="1"/>
  <c r="AP62" i="5"/>
  <c r="AP63" i="5" a="1"/>
  <c r="AP63" i="5"/>
  <c r="AP64" i="5" a="1"/>
  <c r="AP64" i="5"/>
  <c r="AP65" i="5" a="1"/>
  <c r="AP65" i="5"/>
  <c r="AP66" i="5" a="1"/>
  <c r="AP66" i="5"/>
  <c r="AP67" i="5" a="1"/>
  <c r="AP67" i="5"/>
  <c r="AP68" i="5" a="1"/>
  <c r="AP68" i="5"/>
  <c r="AP69" i="5" a="1"/>
  <c r="AP69" i="5"/>
  <c r="AP70" i="5" a="1"/>
  <c r="AP70" i="5"/>
  <c r="AP71" i="5" a="1"/>
  <c r="AP71" i="5"/>
  <c r="AP72" i="5" a="1"/>
  <c r="AP72" i="5"/>
  <c r="AP73" i="5" a="1"/>
  <c r="AP73" i="5"/>
  <c r="AP74" i="5" a="1"/>
  <c r="AP74" i="5"/>
  <c r="AP75" i="5" a="1"/>
  <c r="AP75" i="5"/>
  <c r="AP76" i="5" a="1"/>
  <c r="AP76" i="5"/>
  <c r="AP77" i="5" a="1"/>
  <c r="AP77" i="5"/>
  <c r="AP78" i="5" a="1"/>
  <c r="AP78" i="5"/>
  <c r="AP79" i="5" a="1"/>
  <c r="AP79" i="5"/>
  <c r="AP80" i="5" a="1"/>
  <c r="AP80" i="5"/>
  <c r="AP81" i="5" a="1"/>
  <c r="AP81" i="5"/>
  <c r="AP82" i="5" a="1"/>
  <c r="AP82" i="5"/>
  <c r="AP83" i="5" a="1"/>
  <c r="AP83" i="5"/>
  <c r="AP84" i="5" a="1"/>
  <c r="AP84" i="5"/>
  <c r="AP85" i="5" a="1"/>
  <c r="AP85" i="5"/>
  <c r="AP86" i="5" a="1"/>
  <c r="AP86" i="5"/>
  <c r="AP87" i="5" a="1"/>
  <c r="AP87" i="5"/>
  <c r="AP88" i="5" a="1"/>
  <c r="AP88" i="5"/>
  <c r="AP89" i="5" a="1"/>
  <c r="AP89" i="5"/>
  <c r="AP90" i="5" a="1"/>
  <c r="AP90" i="5"/>
  <c r="AP91" i="5" a="1"/>
  <c r="AP91" i="5"/>
  <c r="AP92" i="5" a="1"/>
  <c r="AP92" i="5"/>
  <c r="AP93" i="5" a="1"/>
  <c r="AP93" i="5"/>
  <c r="AP94" i="5" a="1"/>
  <c r="AP94" i="5"/>
  <c r="AP95" i="5" a="1"/>
  <c r="AP95" i="5"/>
  <c r="AP96" i="5" a="1"/>
  <c r="AP96" i="5"/>
  <c r="AP97" i="5" a="1"/>
  <c r="AP97" i="5"/>
  <c r="AP98" i="5" a="1"/>
  <c r="AP98" i="5"/>
  <c r="AP99" i="5" a="1"/>
  <c r="AP99" i="5"/>
  <c r="AP100" i="5" a="1"/>
  <c r="AP100" i="5"/>
  <c r="AP101" i="5" a="1"/>
  <c r="AP101" i="5"/>
  <c r="AP102" i="5" a="1"/>
  <c r="AP102" i="5"/>
  <c r="AP103" i="5" a="1"/>
  <c r="AP103" i="5"/>
  <c r="AP104" i="5" a="1"/>
  <c r="AP104" i="5"/>
  <c r="AP105" i="5" a="1"/>
  <c r="AP105" i="5"/>
  <c r="AP106" i="5" a="1"/>
  <c r="AP106" i="5"/>
  <c r="AP107" i="5" a="1"/>
  <c r="AP107" i="5"/>
  <c r="AP108" i="5" a="1"/>
  <c r="AP108" i="5"/>
  <c r="AP109" i="5" a="1"/>
  <c r="AP109" i="5"/>
  <c r="AP110" i="5" a="1"/>
  <c r="AP110" i="5"/>
  <c r="AP111" i="5" a="1"/>
  <c r="AP111" i="5"/>
  <c r="AP112" i="5" a="1"/>
  <c r="AP112" i="5"/>
  <c r="AP113" i="5" a="1"/>
  <c r="AP113" i="5"/>
  <c r="AP114" i="5" a="1"/>
  <c r="AP114" i="5"/>
  <c r="AP115" i="5" a="1"/>
  <c r="AP115" i="5"/>
  <c r="AP116" i="5" a="1"/>
  <c r="AP116" i="5"/>
  <c r="AP117" i="5" a="1"/>
  <c r="AP117" i="5"/>
  <c r="AP118" i="5" a="1"/>
  <c r="AP118" i="5"/>
  <c r="AP119" i="5" a="1"/>
  <c r="AP119" i="5"/>
  <c r="AP120" i="5" a="1"/>
  <c r="AP120" i="5"/>
  <c r="AP121" i="5" a="1"/>
  <c r="AP121" i="5"/>
  <c r="AP122" i="5" a="1"/>
  <c r="AP122" i="5"/>
  <c r="AP123" i="5" a="1"/>
  <c r="AP123" i="5"/>
  <c r="AP124" i="5" a="1"/>
  <c r="AP124" i="5"/>
  <c r="AP125" i="5" a="1"/>
  <c r="AP125" i="5"/>
  <c r="AP126" i="5" a="1"/>
  <c r="AP126" i="5"/>
  <c r="AP127" i="5" a="1"/>
  <c r="AP127" i="5"/>
  <c r="AP128" i="5" a="1"/>
  <c r="AP128" i="5"/>
  <c r="AP129" i="5" a="1"/>
  <c r="AP129" i="5"/>
  <c r="AP130" i="5" a="1"/>
  <c r="AP130" i="5"/>
  <c r="AP131" i="5" a="1"/>
  <c r="AP131" i="5"/>
  <c r="AP132" i="5" a="1"/>
  <c r="AP132" i="5"/>
  <c r="AP133" i="5" a="1"/>
  <c r="AP133" i="5"/>
  <c r="AP134" i="5" a="1"/>
  <c r="AP134" i="5"/>
  <c r="AP135" i="5" a="1"/>
  <c r="AP135" i="5"/>
  <c r="AP136" i="5" a="1"/>
  <c r="AP136" i="5"/>
  <c r="AP137" i="5" a="1"/>
  <c r="AP137" i="5"/>
  <c r="AP138" i="5" a="1"/>
  <c r="AP138" i="5"/>
  <c r="AP139" i="5" a="1"/>
  <c r="AP139" i="5"/>
  <c r="AP140" i="5" a="1"/>
  <c r="AP140" i="5"/>
  <c r="AP141" i="5" a="1"/>
  <c r="AP141" i="5"/>
  <c r="AP142" i="5" a="1"/>
  <c r="AP142" i="5"/>
  <c r="AP143" i="5" a="1"/>
  <c r="AP143" i="5"/>
  <c r="AP144" i="5" a="1"/>
  <c r="AP144" i="5"/>
  <c r="AP145" i="5" a="1"/>
  <c r="AP145" i="5"/>
  <c r="AP146" i="5" a="1"/>
  <c r="AP146" i="5"/>
  <c r="AP147" i="5" a="1"/>
  <c r="AP147" i="5"/>
  <c r="AP148" i="5" a="1"/>
  <c r="AP148" i="5"/>
  <c r="AP149" i="5" a="1"/>
  <c r="AP149" i="5"/>
  <c r="AP150" i="5" a="1"/>
  <c r="AP150" i="5"/>
  <c r="AP151" i="5" a="1"/>
  <c r="AP151" i="5"/>
  <c r="AP152" i="5" a="1"/>
  <c r="AP152" i="5"/>
  <c r="AP153" i="5" a="1"/>
  <c r="AP153" i="5"/>
  <c r="AP154" i="5" a="1"/>
  <c r="AP154" i="5"/>
  <c r="AP155" i="5" a="1"/>
  <c r="AP155" i="5"/>
  <c r="AP156" i="5" a="1"/>
  <c r="AP156" i="5"/>
  <c r="AP157" i="5" a="1"/>
  <c r="AP157" i="5"/>
  <c r="AP158" i="5" a="1"/>
  <c r="AP158" i="5"/>
  <c r="AP159" i="5" a="1"/>
  <c r="AP159" i="5"/>
  <c r="AP160" i="5" a="1"/>
  <c r="AP160" i="5"/>
  <c r="AP161" i="5" a="1"/>
  <c r="AP161" i="5"/>
  <c r="AP162" i="5" a="1"/>
  <c r="AP162" i="5"/>
  <c r="AP163" i="5" a="1"/>
  <c r="AP163" i="5"/>
  <c r="AP164" i="5" a="1"/>
  <c r="AP164" i="5"/>
  <c r="AP165" i="5" a="1"/>
  <c r="AP165" i="5"/>
  <c r="AP166" i="5" a="1"/>
  <c r="AP166" i="5"/>
  <c r="AP167" i="5" a="1"/>
  <c r="AP167" i="5"/>
  <c r="AP168" i="5" a="1"/>
  <c r="AP168" i="5"/>
  <c r="AP169" i="5" a="1"/>
  <c r="AP169" i="5"/>
  <c r="AP170" i="5" a="1"/>
  <c r="AP170" i="5"/>
  <c r="AP171" i="5" a="1"/>
  <c r="AP171" i="5"/>
  <c r="AP172" i="5" a="1"/>
  <c r="AP172" i="5"/>
  <c r="AP173" i="5" a="1"/>
  <c r="AP173" i="5"/>
  <c r="AP174" i="5" a="1"/>
  <c r="AP174" i="5"/>
  <c r="AP175" i="5" a="1"/>
  <c r="AP175" i="5"/>
  <c r="AP176" i="5" a="1"/>
  <c r="AP176" i="5"/>
  <c r="AP177" i="5" a="1"/>
  <c r="AP177" i="5"/>
  <c r="AP178" i="5" a="1"/>
  <c r="AP178" i="5"/>
  <c r="AP179" i="5" a="1"/>
  <c r="AP179" i="5"/>
  <c r="AP180" i="5" a="1"/>
  <c r="AP180" i="5"/>
  <c r="AP181" i="5" a="1"/>
  <c r="AP181" i="5"/>
  <c r="AP182" i="5" a="1"/>
  <c r="AP182" i="5"/>
  <c r="AP183" i="5" a="1"/>
  <c r="AP183" i="5"/>
  <c r="AP184" i="5" a="1"/>
  <c r="AP184" i="5"/>
  <c r="AP185" i="5" a="1"/>
  <c r="AP185" i="5"/>
  <c r="AP186" i="5" a="1"/>
  <c r="AP186" i="5"/>
  <c r="AP187" i="5" a="1"/>
  <c r="AP187" i="5"/>
  <c r="AP188" i="5" a="1"/>
  <c r="AP188" i="5"/>
  <c r="AP189" i="5" a="1"/>
  <c r="AP189" i="5"/>
  <c r="AP190" i="5" a="1"/>
  <c r="AP190" i="5"/>
  <c r="AP191" i="5" a="1"/>
  <c r="AP191" i="5"/>
  <c r="AP192" i="5" a="1"/>
  <c r="AP192" i="5"/>
  <c r="AP193" i="5" a="1"/>
  <c r="AP193" i="5"/>
  <c r="AP194" i="5" a="1"/>
  <c r="AP194" i="5"/>
  <c r="AP195" i="5" a="1"/>
  <c r="AP195" i="5"/>
  <c r="AP196" i="5" a="1"/>
  <c r="AP196" i="5"/>
  <c r="AP197" i="5" a="1"/>
  <c r="AP197" i="5"/>
  <c r="AP198" i="5" a="1"/>
  <c r="AP198" i="5"/>
  <c r="AP199" i="5" a="1"/>
  <c r="AP199" i="5"/>
  <c r="AP200" i="5" a="1"/>
  <c r="AP200" i="5"/>
  <c r="AP201" i="5" a="1"/>
  <c r="AP201" i="5"/>
  <c r="AP202" i="5" a="1"/>
  <c r="AP202" i="5"/>
  <c r="AP203" i="5" a="1"/>
  <c r="AP203" i="5"/>
  <c r="AP204" i="5" a="1"/>
  <c r="AP204" i="5"/>
  <c r="AP205" i="5" a="1"/>
  <c r="AP205" i="5"/>
  <c r="AP206" i="5" a="1"/>
  <c r="AP206" i="5"/>
  <c r="AP207" i="5" a="1"/>
  <c r="AP207" i="5"/>
  <c r="AP208" i="5" a="1"/>
  <c r="AP208" i="5"/>
  <c r="AP209" i="5" a="1"/>
  <c r="AP209" i="5"/>
  <c r="AP210" i="5" a="1"/>
  <c r="AP210" i="5"/>
  <c r="AP211" i="5" a="1"/>
  <c r="AP211" i="5"/>
  <c r="AP212" i="5" a="1"/>
  <c r="AP212" i="5"/>
  <c r="AP213" i="5" a="1"/>
  <c r="AP213" i="5"/>
  <c r="AP214" i="5" a="1"/>
  <c r="AP214" i="5"/>
  <c r="AP215" i="5" a="1"/>
  <c r="AP215" i="5"/>
  <c r="AP216" i="5" a="1"/>
  <c r="AP216" i="5"/>
  <c r="AP217" i="5" a="1"/>
  <c r="AP217" i="5"/>
  <c r="AP218" i="5" a="1"/>
  <c r="AP218" i="5"/>
  <c r="AP219" i="5" a="1"/>
  <c r="AP219" i="5"/>
  <c r="AP220" i="5" a="1"/>
  <c r="AP220" i="5"/>
  <c r="AP221" i="5" a="1"/>
  <c r="AP221" i="5"/>
  <c r="AP222" i="5" a="1"/>
  <c r="AP222" i="5"/>
  <c r="AP223" i="5" a="1"/>
  <c r="AP223" i="5"/>
  <c r="AP224" i="5" a="1"/>
  <c r="AP224" i="5"/>
  <c r="AP225" i="5" a="1"/>
  <c r="AP225" i="5"/>
  <c r="AP226" i="5" a="1"/>
  <c r="AP226" i="5"/>
  <c r="AP227" i="5" a="1"/>
  <c r="AP227" i="5"/>
  <c r="AP228" i="5" a="1"/>
  <c r="AP228" i="5"/>
  <c r="AP229" i="5" a="1"/>
  <c r="AP229" i="5"/>
  <c r="AP230" i="5" a="1"/>
  <c r="AP230" i="5"/>
  <c r="AP231" i="5" a="1"/>
  <c r="AP231" i="5"/>
  <c r="AP232" i="5" a="1"/>
  <c r="AP232" i="5"/>
  <c r="AP233" i="5" a="1"/>
  <c r="AP233" i="5"/>
  <c r="AP234" i="5" a="1"/>
  <c r="AP234" i="5"/>
  <c r="AP235" i="5" a="1"/>
  <c r="AP235" i="5"/>
  <c r="AP236" i="5" a="1"/>
  <c r="AP236" i="5"/>
  <c r="AP237" i="5" a="1"/>
  <c r="AP237" i="5"/>
  <c r="AP238" i="5" a="1"/>
  <c r="AP238" i="5"/>
  <c r="AP239" i="5" a="1"/>
  <c r="AP239" i="5"/>
  <c r="AP240" i="5" a="1"/>
  <c r="AP240" i="5"/>
  <c r="AP241" i="5" a="1"/>
  <c r="AP241" i="5"/>
  <c r="AP242" i="5" a="1"/>
  <c r="AP242" i="5"/>
  <c r="AP243" i="5" a="1"/>
  <c r="AP243" i="5"/>
  <c r="AP244" i="5" a="1"/>
  <c r="AP244" i="5"/>
  <c r="AP245" i="5" a="1"/>
  <c r="AP245" i="5"/>
  <c r="AP246" i="5" a="1"/>
  <c r="AP246" i="5"/>
  <c r="AP247" i="5" a="1"/>
  <c r="AP247" i="5"/>
  <c r="AP248" i="5" a="1"/>
  <c r="AP248" i="5"/>
  <c r="AP249" i="5" a="1"/>
  <c r="AP249" i="5"/>
  <c r="AP250" i="5" a="1"/>
  <c r="AP250" i="5"/>
  <c r="AP251" i="5" a="1"/>
  <c r="AP251" i="5"/>
  <c r="AP252" i="5" a="1"/>
  <c r="AP252" i="5"/>
  <c r="AP253" i="5" a="1"/>
  <c r="AP253" i="5"/>
  <c r="AP254" i="5" a="1"/>
  <c r="AP254" i="5"/>
  <c r="AP255" i="5" a="1"/>
  <c r="AP255" i="5"/>
  <c r="AP256" i="5" a="1"/>
  <c r="AP256" i="5"/>
  <c r="AP257" i="5" a="1"/>
  <c r="AP257" i="5"/>
  <c r="AP258" i="5" a="1"/>
  <c r="AP258" i="5"/>
  <c r="AP259" i="5" a="1"/>
  <c r="AP259" i="5"/>
  <c r="AP260" i="5" a="1"/>
  <c r="AP260" i="5"/>
  <c r="AP261" i="5" a="1"/>
  <c r="AP261" i="5"/>
  <c r="AP262" i="5" a="1"/>
  <c r="AP262" i="5"/>
  <c r="AP263" i="5" a="1"/>
  <c r="AP263" i="5"/>
  <c r="AP264" i="5" a="1"/>
  <c r="AP264" i="5"/>
  <c r="AP265" i="5" a="1"/>
  <c r="AP265" i="5"/>
  <c r="AP266" i="5" a="1"/>
  <c r="AP266" i="5"/>
  <c r="AP267" i="5" a="1"/>
  <c r="AP267" i="5"/>
  <c r="AP268" i="5" a="1"/>
  <c r="AP268" i="5"/>
  <c r="AP269" i="5" a="1"/>
  <c r="AP269" i="5"/>
  <c r="AP270" i="5" a="1"/>
  <c r="AP270" i="5"/>
  <c r="AP271" i="5" a="1"/>
  <c r="AP271" i="5"/>
  <c r="AP272" i="5" a="1"/>
  <c r="AP272" i="5"/>
  <c r="AP273" i="5" a="1"/>
  <c r="AP273" i="5"/>
  <c r="AP274" i="5" a="1"/>
  <c r="AP274" i="5"/>
  <c r="AP275" i="5" a="1"/>
  <c r="AP275" i="5"/>
  <c r="AP276" i="5" a="1"/>
  <c r="AP276" i="5"/>
  <c r="AP277" i="5" a="1"/>
  <c r="AP277" i="5"/>
  <c r="AP278" i="5" a="1"/>
  <c r="AP278" i="5"/>
  <c r="AP279" i="5" a="1"/>
  <c r="AP279" i="5"/>
  <c r="AP280" i="5" a="1"/>
  <c r="AP280" i="5"/>
  <c r="AP281" i="5" a="1"/>
  <c r="AP281" i="5"/>
  <c r="AP282" i="5" a="1"/>
  <c r="AP282" i="5"/>
  <c r="AP283" i="5" a="1"/>
  <c r="AP283" i="5"/>
  <c r="AP284" i="5" a="1"/>
  <c r="AP284" i="5"/>
  <c r="AP285" i="5" a="1"/>
  <c r="AP285" i="5"/>
  <c r="AP286" i="5" a="1"/>
  <c r="AP286" i="5"/>
  <c r="AP287" i="5" a="1"/>
  <c r="AP287" i="5"/>
  <c r="AP288" i="5" a="1"/>
  <c r="AP288" i="5"/>
  <c r="AP289" i="5" a="1"/>
  <c r="AP289" i="5"/>
  <c r="AP290" i="5" a="1"/>
  <c r="AP290" i="5"/>
  <c r="AP291" i="5" a="1"/>
  <c r="AP291" i="5"/>
  <c r="AP292" i="5" a="1"/>
  <c r="AP292" i="5"/>
  <c r="AP293" i="5" a="1"/>
  <c r="AP293" i="5"/>
  <c r="AP294" i="5" a="1"/>
  <c r="AP294" i="5"/>
  <c r="AP295" i="5" a="1"/>
  <c r="AP295" i="5"/>
  <c r="AP296" i="5" a="1"/>
  <c r="AP296" i="5"/>
  <c r="AP297" i="5" a="1"/>
  <c r="AP297" i="5"/>
  <c r="AP298" i="5" a="1"/>
  <c r="AP298" i="5"/>
  <c r="AP299" i="5" a="1"/>
  <c r="AP299" i="5"/>
  <c r="AP300" i="5" a="1"/>
  <c r="AP300" i="5"/>
  <c r="AP301" i="5" a="1"/>
  <c r="AP301" i="5"/>
  <c r="AP302" i="5" a="1"/>
  <c r="AP302" i="5"/>
  <c r="AP303" i="5" a="1"/>
  <c r="AP303" i="5"/>
  <c r="AP304" i="5" a="1"/>
  <c r="AP304" i="5"/>
  <c r="AP305" i="5" a="1"/>
  <c r="AP305" i="5"/>
  <c r="AP306" i="5" a="1"/>
  <c r="AP306" i="5"/>
  <c r="AP307" i="5" a="1"/>
  <c r="AP307" i="5"/>
  <c r="AP308" i="5" a="1"/>
  <c r="AP308" i="5"/>
  <c r="AP309" i="5" a="1"/>
  <c r="AP309" i="5"/>
  <c r="AP310" i="5" a="1"/>
  <c r="AP310" i="5"/>
  <c r="AP311" i="5" a="1"/>
  <c r="AP311" i="5"/>
  <c r="AP312" i="5" a="1"/>
  <c r="AP312" i="5"/>
  <c r="AP313" i="5" a="1"/>
  <c r="AP313" i="5"/>
  <c r="AP314" i="5" a="1"/>
  <c r="AP314" i="5"/>
  <c r="AP315" i="5" a="1"/>
  <c r="AP315" i="5"/>
  <c r="AP316" i="5" a="1"/>
  <c r="AP316" i="5"/>
  <c r="AP317" i="5" a="1"/>
  <c r="AP317" i="5"/>
  <c r="AP318" i="5" a="1"/>
  <c r="AP318" i="5"/>
  <c r="AP319" i="5" a="1"/>
  <c r="AP319" i="5"/>
  <c r="AP320" i="5" a="1"/>
  <c r="AP320" i="5"/>
  <c r="AP321" i="5" a="1"/>
  <c r="AP321" i="5"/>
  <c r="AP322" i="5" a="1"/>
  <c r="AP322" i="5"/>
  <c r="AP323" i="5" a="1"/>
  <c r="AP323" i="5"/>
  <c r="AP324" i="5" a="1"/>
  <c r="AP324" i="5"/>
  <c r="AP325" i="5" a="1"/>
  <c r="AP325" i="5"/>
  <c r="AP326" i="5" a="1"/>
  <c r="AP326" i="5"/>
  <c r="AP327" i="5" a="1"/>
  <c r="AP327" i="5"/>
  <c r="AP328" i="5" a="1"/>
  <c r="AP328" i="5"/>
  <c r="AP329" i="5" a="1"/>
  <c r="AP329" i="5"/>
  <c r="AP330" i="5" a="1"/>
  <c r="AP330" i="5"/>
  <c r="AP331" i="5" a="1"/>
  <c r="AP331" i="5"/>
  <c r="AP332" i="5" a="1"/>
  <c r="AP332" i="5"/>
  <c r="AP333" i="5" a="1"/>
  <c r="AP333" i="5"/>
  <c r="AP334" i="5" a="1"/>
  <c r="AP334" i="5"/>
  <c r="AP335" i="5" a="1"/>
  <c r="AP335" i="5"/>
  <c r="AP336" i="5" a="1"/>
  <c r="AP336" i="5"/>
  <c r="AP337" i="5" a="1"/>
  <c r="AP337" i="5"/>
  <c r="AP338" i="5" a="1"/>
  <c r="AP338" i="5"/>
  <c r="AP339" i="5" a="1"/>
  <c r="AP339" i="5"/>
  <c r="AP340" i="5" a="1"/>
  <c r="AP340" i="5"/>
  <c r="AP341" i="5" a="1"/>
  <c r="AP341" i="5"/>
  <c r="AP342" i="5" a="1"/>
  <c r="AP342" i="5"/>
  <c r="AP343" i="5" a="1"/>
  <c r="AP343" i="5"/>
  <c r="AP344" i="5" a="1"/>
  <c r="AP344" i="5"/>
  <c r="AP345" i="5" a="1"/>
  <c r="AP345" i="5"/>
  <c r="AP346" i="5" a="1"/>
  <c r="AP346" i="5"/>
  <c r="AP347" i="5" a="1"/>
  <c r="AP347" i="5"/>
  <c r="AP348" i="5" a="1"/>
  <c r="AP348" i="5"/>
  <c r="AP349" i="5" a="1"/>
  <c r="AP349" i="5"/>
  <c r="AP350" i="5" a="1"/>
  <c r="AP350" i="5"/>
  <c r="AP351" i="5" a="1"/>
  <c r="AP351" i="5"/>
  <c r="AP352" i="5" a="1"/>
  <c r="AP352" i="5"/>
  <c r="AP353" i="5" a="1"/>
  <c r="AP353" i="5"/>
  <c r="AP354" i="5" a="1"/>
  <c r="AP354" i="5"/>
  <c r="AP355" i="5" a="1"/>
  <c r="AP355" i="5"/>
  <c r="AP356" i="5" a="1"/>
  <c r="AP356" i="5"/>
  <c r="AP357" i="5" a="1"/>
  <c r="AP357" i="5"/>
  <c r="AP358" i="5" a="1"/>
  <c r="AP358" i="5"/>
  <c r="AP359" i="5" a="1"/>
  <c r="AP359" i="5"/>
  <c r="AP360" i="5" a="1"/>
  <c r="AP360" i="5"/>
  <c r="AP361" i="5" a="1"/>
  <c r="AP361" i="5"/>
  <c r="AP362" i="5" a="1"/>
  <c r="AP362" i="5"/>
  <c r="AP363" i="5" a="1"/>
  <c r="AP363" i="5"/>
  <c r="AP364" i="5" a="1"/>
  <c r="AP364" i="5"/>
  <c r="AP365" i="5" a="1"/>
  <c r="AP365" i="5"/>
  <c r="AP366" i="5" a="1"/>
  <c r="AP366" i="5"/>
  <c r="AP367" i="5" a="1"/>
  <c r="AP367" i="5"/>
  <c r="AP368" i="5" a="1"/>
  <c r="AP368" i="5"/>
  <c r="AP369" i="5" a="1"/>
  <c r="AP369" i="5"/>
  <c r="AP370" i="5" a="1"/>
  <c r="AP370" i="5"/>
  <c r="AP371" i="5" a="1"/>
  <c r="AP371" i="5"/>
  <c r="AP372" i="5" a="1"/>
  <c r="AP372" i="5"/>
  <c r="AP373" i="5" a="1"/>
  <c r="AP373" i="5"/>
  <c r="AP374" i="5" a="1"/>
  <c r="AP374" i="5"/>
  <c r="AP375" i="5" a="1"/>
  <c r="AP375" i="5"/>
  <c r="AP376" i="5" a="1"/>
  <c r="AP376" i="5"/>
  <c r="AP377" i="5" a="1"/>
  <c r="AP377" i="5"/>
  <c r="AP378" i="5" a="1"/>
  <c r="AP378" i="5"/>
  <c r="AP379" i="5" a="1"/>
  <c r="AP379" i="5"/>
  <c r="AP380" i="5" a="1"/>
  <c r="AP380" i="5"/>
  <c r="AP381" i="5" a="1"/>
  <c r="AP381" i="5"/>
  <c r="AP382" i="5" a="1"/>
  <c r="AP382" i="5"/>
  <c r="AP383" i="5" a="1"/>
  <c r="AP383" i="5"/>
  <c r="AP384" i="5" a="1"/>
  <c r="AP384" i="5"/>
  <c r="AP385" i="5" a="1"/>
  <c r="AP385" i="5"/>
  <c r="AP386" i="5" a="1"/>
  <c r="AP386" i="5"/>
  <c r="AP387" i="5" a="1"/>
  <c r="AP387" i="5"/>
  <c r="AP388" i="5" a="1"/>
  <c r="AP388" i="5"/>
  <c r="AP389" i="5" a="1"/>
  <c r="AP389" i="5"/>
  <c r="AP390" i="5" a="1"/>
  <c r="AP390" i="5"/>
  <c r="AP391" i="5" a="1"/>
  <c r="AP391" i="5"/>
  <c r="AP392" i="5" a="1"/>
  <c r="AP392" i="5"/>
  <c r="AP393" i="5" a="1"/>
  <c r="AP393" i="5"/>
  <c r="AP394" i="5" a="1"/>
  <c r="AP394" i="5"/>
  <c r="AP395" i="5" a="1"/>
  <c r="AP395" i="5"/>
  <c r="AP396" i="5" a="1"/>
  <c r="AP396" i="5"/>
  <c r="AP397" i="5" a="1"/>
  <c r="AP397" i="5"/>
  <c r="AP398" i="5" a="1"/>
  <c r="AP398" i="5"/>
  <c r="AP399" i="5" a="1"/>
  <c r="AP399" i="5"/>
  <c r="AP400" i="5" a="1"/>
  <c r="AP400" i="5"/>
  <c r="AP401" i="5" a="1"/>
  <c r="AP401" i="5"/>
  <c r="AP402" i="5" a="1"/>
  <c r="AP402" i="5"/>
  <c r="AP403" i="5" a="1"/>
  <c r="AP403" i="5"/>
  <c r="AP404" i="5" a="1"/>
  <c r="AP404" i="5"/>
  <c r="AP405" i="5" a="1"/>
  <c r="AP405" i="5"/>
  <c r="AP406" i="5" a="1"/>
  <c r="AP406" i="5"/>
  <c r="AP407" i="5" a="1"/>
  <c r="AP407" i="5"/>
  <c r="AP408" i="5" a="1"/>
  <c r="AP408" i="5"/>
  <c r="AP409" i="5" a="1"/>
  <c r="AP409" i="5"/>
  <c r="AP410" i="5" a="1"/>
  <c r="AP410" i="5"/>
  <c r="AP411" i="5" a="1"/>
  <c r="AP411" i="5"/>
  <c r="AP412" i="5" a="1"/>
  <c r="AP412" i="5"/>
  <c r="AP413" i="5" a="1"/>
  <c r="AP413" i="5"/>
  <c r="AP414" i="5" a="1"/>
  <c r="AP414" i="5"/>
  <c r="AP415" i="5" a="1"/>
  <c r="AP415" i="5"/>
  <c r="AP416" i="5" a="1"/>
  <c r="AP416" i="5"/>
  <c r="AP417" i="5" a="1"/>
  <c r="AP417" i="5"/>
  <c r="AP418" i="5" a="1"/>
  <c r="AP418" i="5"/>
  <c r="AP419" i="5" a="1"/>
  <c r="AP419" i="5"/>
  <c r="AP420" i="5" a="1"/>
  <c r="AP420" i="5"/>
  <c r="AP421" i="5" a="1"/>
  <c r="AP421" i="5"/>
  <c r="AP422" i="5" a="1"/>
  <c r="AP422" i="5"/>
  <c r="AP423" i="5" a="1"/>
  <c r="AP423" i="5"/>
  <c r="AP424" i="5" a="1"/>
  <c r="AP424" i="5"/>
  <c r="AP425" i="5" a="1"/>
  <c r="AP425" i="5"/>
  <c r="AP426" i="5" a="1"/>
  <c r="AP426" i="5"/>
  <c r="AP427" i="5" a="1"/>
  <c r="AP427" i="5"/>
  <c r="AP428" i="5" a="1"/>
  <c r="AP428" i="5"/>
  <c r="AP429" i="5" a="1"/>
  <c r="AP429" i="5"/>
  <c r="AP430" i="5" a="1"/>
  <c r="AP430" i="5"/>
  <c r="AP431" i="5" a="1"/>
  <c r="AP431" i="5"/>
  <c r="AP432" i="5" a="1"/>
  <c r="AP432" i="5"/>
  <c r="AP433" i="5" a="1"/>
  <c r="AP433" i="5"/>
  <c r="AP434" i="5" a="1"/>
  <c r="AP434" i="5"/>
  <c r="AP435" i="5" a="1"/>
  <c r="AP435" i="5"/>
  <c r="AP436" i="5" a="1"/>
  <c r="AP436" i="5"/>
  <c r="AP437" i="5" a="1"/>
  <c r="AP437" i="5"/>
  <c r="AP438" i="5" a="1"/>
  <c r="AP438" i="5"/>
  <c r="AP439" i="5" a="1"/>
  <c r="AP439" i="5"/>
  <c r="AP440" i="5" a="1"/>
  <c r="AP440" i="5"/>
  <c r="AP441" i="5" a="1"/>
  <c r="AP441" i="5"/>
  <c r="AP442" i="5" a="1"/>
  <c r="AP442" i="5"/>
  <c r="AP443" i="5" a="1"/>
  <c r="AP443" i="5"/>
  <c r="AP444" i="5" a="1"/>
  <c r="AP444" i="5"/>
  <c r="AP445" i="5" a="1"/>
  <c r="AP445" i="5"/>
  <c r="AP446" i="5" a="1"/>
  <c r="AP446" i="5"/>
  <c r="AP447" i="5" a="1"/>
  <c r="AP447" i="5"/>
  <c r="AP448" i="5" a="1"/>
  <c r="AP448" i="5"/>
  <c r="AP449" i="5" a="1"/>
  <c r="AP449" i="5"/>
  <c r="AP450" i="5" a="1"/>
  <c r="AP450" i="5"/>
  <c r="AP451" i="5" a="1"/>
  <c r="AP451" i="5"/>
  <c r="AP452" i="5" a="1"/>
  <c r="AP452" i="5"/>
  <c r="AP453" i="5" a="1"/>
  <c r="AP453" i="5"/>
  <c r="AP454" i="5" a="1"/>
  <c r="AP454" i="5"/>
  <c r="AP455" i="5" a="1"/>
  <c r="AP455" i="5"/>
  <c r="AP456" i="5" a="1"/>
  <c r="AP456" i="5"/>
  <c r="AP457" i="5" a="1"/>
  <c r="AP457" i="5"/>
  <c r="AP458" i="5" a="1"/>
  <c r="AP458" i="5"/>
  <c r="AP459" i="5" a="1"/>
  <c r="AP459" i="5"/>
  <c r="AP460" i="5" a="1"/>
  <c r="AP460" i="5"/>
  <c r="AP461" i="5" a="1"/>
  <c r="AP461" i="5"/>
  <c r="AP462" i="5" a="1"/>
  <c r="AP462" i="5"/>
  <c r="AP463" i="5" a="1"/>
  <c r="AP463" i="5"/>
  <c r="AP464" i="5" a="1"/>
  <c r="AP464" i="5"/>
  <c r="AP465" i="5" a="1"/>
  <c r="AP465" i="5"/>
  <c r="AP466" i="5" a="1"/>
  <c r="AP466" i="5"/>
  <c r="AP467" i="5" a="1"/>
  <c r="AP467" i="5"/>
  <c r="AP468" i="5" a="1"/>
  <c r="AP468" i="5"/>
  <c r="AP469" i="5" a="1"/>
  <c r="AP469" i="5"/>
  <c r="AP470" i="5" a="1"/>
  <c r="AP470" i="5"/>
  <c r="AP471" i="5" a="1"/>
  <c r="AP471" i="5"/>
  <c r="AP472" i="5" a="1"/>
  <c r="AP472" i="5"/>
  <c r="AP473" i="5" a="1"/>
  <c r="AP473" i="5"/>
  <c r="AP474" i="5" a="1"/>
  <c r="AP474" i="5"/>
  <c r="AP475" i="5" a="1"/>
  <c r="AP475" i="5"/>
  <c r="AP476" i="5" a="1"/>
  <c r="AP476" i="5"/>
  <c r="AP477" i="5" a="1"/>
  <c r="AP477" i="5"/>
  <c r="AP478" i="5" a="1"/>
  <c r="AP478" i="5"/>
  <c r="AP479" i="5" a="1"/>
  <c r="AP479" i="5"/>
  <c r="AP480" i="5" a="1"/>
  <c r="AP480" i="5"/>
  <c r="AP481" i="5" a="1"/>
  <c r="AP481" i="5"/>
  <c r="AP482" i="5" a="1"/>
  <c r="AP482" i="5"/>
  <c r="AP483" i="5" a="1"/>
  <c r="AP483" i="5"/>
  <c r="AP484" i="5" a="1"/>
  <c r="AP484" i="5"/>
  <c r="AP485" i="5" a="1"/>
  <c r="AP485" i="5"/>
  <c r="AP486" i="5" a="1"/>
  <c r="AP486" i="5"/>
  <c r="AP487" i="5" a="1"/>
  <c r="AP487" i="5"/>
  <c r="AP488" i="5" a="1"/>
  <c r="AP488" i="5"/>
  <c r="AP489" i="5" a="1"/>
  <c r="AP489" i="5"/>
  <c r="AP490" i="5" a="1"/>
  <c r="AP490" i="5"/>
  <c r="AP491" i="5" a="1"/>
  <c r="AP491" i="5"/>
  <c r="AP492" i="5" a="1"/>
  <c r="AP492" i="5"/>
  <c r="AP493" i="5" a="1"/>
  <c r="AP493" i="5"/>
  <c r="AP494" i="5" a="1"/>
  <c r="AP494" i="5"/>
  <c r="AP495" i="5" a="1"/>
  <c r="AP495" i="5"/>
  <c r="AP496" i="5" a="1"/>
  <c r="AP496" i="5"/>
  <c r="AP497" i="5" a="1"/>
  <c r="AP497" i="5"/>
  <c r="AP498" i="5" a="1"/>
  <c r="AP498" i="5"/>
  <c r="AP499" i="5" a="1"/>
  <c r="AP499" i="5"/>
  <c r="AP500" i="5" a="1"/>
  <c r="AP500" i="5"/>
  <c r="AP501" i="5" a="1"/>
  <c r="AP501" i="5"/>
  <c r="AP502" i="5" a="1"/>
  <c r="AP502" i="5"/>
  <c r="AP503" i="5" a="1"/>
  <c r="AP503" i="5"/>
  <c r="AP504" i="5" a="1"/>
  <c r="AP504" i="5"/>
  <c r="AP505" i="5" a="1"/>
  <c r="AP505" i="5"/>
  <c r="AP506" i="5" a="1"/>
  <c r="AP506" i="5"/>
  <c r="AP507" i="5" a="1"/>
  <c r="AP507" i="5"/>
  <c r="AP508" i="5" a="1"/>
  <c r="AP508" i="5"/>
  <c r="AP509" i="5" a="1"/>
  <c r="AP509" i="5"/>
  <c r="AP510" i="5" a="1"/>
  <c r="AP510" i="5"/>
  <c r="AP511" i="5" a="1"/>
  <c r="AP511" i="5"/>
  <c r="AP512" i="5" a="1"/>
  <c r="AP512" i="5"/>
  <c r="AP513" i="5" a="1"/>
  <c r="AP513" i="5"/>
  <c r="AP514" i="5" a="1"/>
  <c r="AP514" i="5"/>
  <c r="AP515" i="5" a="1"/>
  <c r="AP515" i="5"/>
  <c r="AP516" i="5" a="1"/>
  <c r="AP516" i="5"/>
  <c r="AP517" i="5" a="1"/>
  <c r="AP517" i="5"/>
  <c r="AP518" i="5" a="1"/>
  <c r="AP518" i="5"/>
  <c r="AP519" i="5" a="1"/>
  <c r="AP519" i="5"/>
  <c r="AP520" i="5" a="1"/>
  <c r="AP520" i="5"/>
  <c r="AP521" i="5" a="1"/>
  <c r="AP521" i="5"/>
  <c r="AP522" i="5" a="1"/>
  <c r="AP522" i="5"/>
  <c r="AP523" i="5" a="1"/>
  <c r="AP523" i="5"/>
  <c r="AP524" i="5" a="1"/>
  <c r="AP524" i="5"/>
  <c r="AP525" i="5" a="1"/>
  <c r="AP525" i="5"/>
  <c r="AP526" i="5" a="1"/>
  <c r="AP526" i="5"/>
  <c r="AP527" i="5" a="1"/>
  <c r="AP527" i="5"/>
  <c r="AP528" i="5" a="1"/>
  <c r="AP528" i="5"/>
  <c r="AP529" i="5" a="1"/>
  <c r="AP529" i="5"/>
  <c r="AP530" i="5" a="1"/>
  <c r="AP530" i="5"/>
  <c r="AP531" i="5" a="1"/>
  <c r="AP531" i="5"/>
  <c r="AP532" i="5" a="1"/>
  <c r="AP532" i="5"/>
  <c r="AP533" i="5" a="1"/>
  <c r="AP533" i="5"/>
  <c r="AP534" i="5" a="1"/>
  <c r="AP534" i="5"/>
  <c r="AP535" i="5" a="1"/>
  <c r="AP535" i="5"/>
  <c r="AP536" i="5" a="1"/>
  <c r="AP536" i="5"/>
  <c r="AP537" i="5" a="1"/>
  <c r="AP537" i="5"/>
  <c r="AP538" i="5" a="1"/>
  <c r="AP538" i="5"/>
  <c r="AP539" i="5" a="1"/>
  <c r="AP539" i="5"/>
  <c r="AP540" i="5" a="1"/>
  <c r="AP540" i="5"/>
  <c r="AP541" i="5" a="1"/>
  <c r="AP541" i="5"/>
  <c r="AP542" i="5" a="1"/>
  <c r="AP542" i="5"/>
  <c r="AP543" i="5" a="1"/>
  <c r="AP543" i="5"/>
  <c r="AP544" i="5" a="1"/>
  <c r="AP544" i="5"/>
  <c r="AP545" i="5" a="1"/>
  <c r="AP545" i="5"/>
  <c r="AP546" i="5" a="1"/>
  <c r="AP546" i="5"/>
  <c r="AP547" i="5" a="1"/>
  <c r="AP547" i="5"/>
  <c r="AP548" i="5" a="1"/>
  <c r="AP548" i="5"/>
  <c r="AP549" i="5" a="1"/>
  <c r="AP549" i="5"/>
  <c r="AP550" i="5" a="1"/>
  <c r="AP550" i="5"/>
  <c r="AP551" i="5" a="1"/>
  <c r="AP551" i="5"/>
  <c r="AP552" i="5" a="1"/>
  <c r="AP552" i="5"/>
  <c r="AP553" i="5" a="1"/>
  <c r="AP553" i="5"/>
  <c r="AP554" i="5" a="1"/>
  <c r="AP554" i="5"/>
  <c r="AP555" i="5" a="1"/>
  <c r="AP555" i="5"/>
  <c r="AP556" i="5" a="1"/>
  <c r="AP556" i="5"/>
  <c r="AP557" i="5" a="1"/>
  <c r="AP557" i="5"/>
  <c r="AP558" i="5" a="1"/>
  <c r="AP558" i="5"/>
  <c r="AP559" i="5" a="1"/>
  <c r="AP559" i="5"/>
  <c r="AP560" i="5" a="1"/>
  <c r="AP560" i="5"/>
  <c r="AP561" i="5" a="1"/>
  <c r="AP561" i="5"/>
  <c r="AP562" i="5" a="1"/>
  <c r="AP562" i="5"/>
  <c r="AP563" i="5" a="1"/>
  <c r="AP563" i="5"/>
  <c r="AP564" i="5" a="1"/>
  <c r="AP564" i="5"/>
  <c r="AP565" i="5" a="1"/>
  <c r="AP565" i="5"/>
  <c r="AP566" i="5" a="1"/>
  <c r="AP566" i="5"/>
  <c r="AP567" i="5" a="1"/>
  <c r="AP567" i="5"/>
  <c r="AP568" i="5" a="1"/>
  <c r="AP568" i="5"/>
  <c r="AP569" i="5" a="1"/>
  <c r="AP569" i="5"/>
  <c r="AP570" i="5" a="1"/>
  <c r="AP570" i="5"/>
  <c r="AP571" i="5" a="1"/>
  <c r="AP571" i="5"/>
  <c r="AP572" i="5" a="1"/>
  <c r="AP572" i="5"/>
  <c r="AP573" i="5" a="1"/>
  <c r="AP573" i="5"/>
  <c r="AP574" i="5" a="1"/>
  <c r="AP574" i="5"/>
  <c r="AP575" i="5" a="1"/>
  <c r="AP575" i="5"/>
  <c r="AP576" i="5" a="1"/>
  <c r="AP576" i="5"/>
  <c r="AP577" i="5" a="1"/>
  <c r="AP577" i="5"/>
  <c r="AP578" i="5" a="1"/>
  <c r="AP578" i="5"/>
  <c r="AP579" i="5" a="1"/>
  <c r="AP579" i="5"/>
  <c r="AP580" i="5" a="1"/>
  <c r="AP580" i="5"/>
  <c r="AP581" i="5" a="1"/>
  <c r="AP581" i="5"/>
  <c r="AP582" i="5" a="1"/>
  <c r="AP582" i="5"/>
  <c r="AP583" i="5" a="1"/>
  <c r="AP583" i="5"/>
  <c r="AP584" i="5" a="1"/>
  <c r="AP584" i="5"/>
  <c r="AP585" i="5" a="1"/>
  <c r="AP585" i="5"/>
  <c r="AP586" i="5" a="1"/>
  <c r="AP586" i="5"/>
  <c r="AP587" i="5" a="1"/>
  <c r="AP587" i="5"/>
  <c r="AP588" i="5" a="1"/>
  <c r="AP588" i="5"/>
  <c r="AP589" i="5" a="1"/>
  <c r="AP589" i="5"/>
  <c r="AP590" i="5" a="1"/>
  <c r="AP590" i="5"/>
  <c r="AP591" i="5" a="1"/>
  <c r="AP591" i="5"/>
  <c r="AP592" i="5" a="1"/>
  <c r="AP592" i="5"/>
  <c r="AP593" i="5" a="1"/>
  <c r="AP593" i="5"/>
  <c r="AP594" i="5" a="1"/>
  <c r="AP594" i="5"/>
  <c r="AP595" i="5" a="1"/>
  <c r="AP595" i="5"/>
  <c r="AP596" i="5" a="1"/>
  <c r="AP596" i="5"/>
  <c r="AP597" i="5" a="1"/>
  <c r="AP597" i="5"/>
  <c r="AP598" i="5" a="1"/>
  <c r="AP598" i="5"/>
  <c r="AP599" i="5" a="1"/>
  <c r="AP599" i="5"/>
  <c r="AP600" i="5" a="1"/>
  <c r="AP600" i="5"/>
  <c r="AP601" i="5" a="1"/>
  <c r="AP601" i="5"/>
  <c r="AP602" i="5" a="1"/>
  <c r="AP602" i="5"/>
  <c r="AP603" i="5" a="1"/>
  <c r="AP603" i="5"/>
  <c r="AP604" i="5" a="1"/>
  <c r="AP604" i="5"/>
  <c r="AP605" i="5" a="1"/>
  <c r="AP605" i="5"/>
  <c r="AP606" i="5" a="1"/>
  <c r="AP606" i="5"/>
  <c r="AP607" i="5" a="1"/>
  <c r="AP607" i="5"/>
  <c r="AP608" i="5" a="1"/>
  <c r="AP608" i="5"/>
  <c r="AP609" i="5" a="1"/>
  <c r="AP609" i="5"/>
  <c r="AP610" i="5" a="1"/>
  <c r="AP610" i="5"/>
  <c r="AP611" i="5" a="1"/>
  <c r="AP611" i="5"/>
  <c r="AP612" i="5" a="1"/>
  <c r="AP612" i="5"/>
  <c r="AP613" i="5" a="1"/>
  <c r="AP613" i="5"/>
  <c r="AP614" i="5" a="1"/>
  <c r="AP614" i="5"/>
  <c r="AP615" i="5" a="1"/>
  <c r="AP615" i="5"/>
  <c r="AP616" i="5" a="1"/>
  <c r="AP616" i="5"/>
  <c r="AP617" i="5" a="1"/>
  <c r="AP617" i="5"/>
  <c r="AP618" i="5" a="1"/>
  <c r="AP618" i="5"/>
  <c r="AP619" i="5" a="1"/>
  <c r="AP619" i="5"/>
  <c r="AP620" i="5" a="1"/>
  <c r="AP620" i="5"/>
  <c r="AP621" i="5" a="1"/>
  <c r="AP621" i="5"/>
  <c r="AP622" i="5" a="1"/>
  <c r="AP622" i="5"/>
  <c r="AP623" i="5" a="1"/>
  <c r="AP623" i="5"/>
  <c r="AP624" i="5" a="1"/>
  <c r="AP624" i="5"/>
  <c r="AP625" i="5" a="1"/>
  <c r="AP625" i="5"/>
  <c r="AP626" i="5" a="1"/>
  <c r="AP626" i="5"/>
  <c r="AP627" i="5" a="1"/>
  <c r="AP627" i="5"/>
  <c r="AP628" i="5" a="1"/>
  <c r="AP628" i="5"/>
  <c r="AP629" i="5" a="1"/>
  <c r="AP629" i="5"/>
  <c r="AP630" i="5" a="1"/>
  <c r="AP630" i="5"/>
  <c r="AP631" i="5" a="1"/>
  <c r="AP631" i="5"/>
  <c r="AP632" i="5" a="1"/>
  <c r="AP632" i="5"/>
  <c r="AP633" i="5" a="1"/>
  <c r="AP633" i="5"/>
  <c r="AP634" i="5" a="1"/>
  <c r="AP634" i="5"/>
  <c r="AP635" i="5" a="1"/>
  <c r="AP635" i="5"/>
  <c r="AP636" i="5" a="1"/>
  <c r="AP636" i="5"/>
  <c r="AP637" i="5" a="1"/>
  <c r="AP637" i="5"/>
  <c r="AP638" i="5" a="1"/>
  <c r="AP638" i="5"/>
  <c r="AP639" i="5" a="1"/>
  <c r="AP639" i="5"/>
  <c r="AP640" i="5" a="1"/>
  <c r="AP640" i="5"/>
  <c r="AP641" i="5" a="1"/>
  <c r="AP641" i="5"/>
  <c r="AP642" i="5" a="1"/>
  <c r="AP642" i="5"/>
  <c r="AP643" i="5" a="1"/>
  <c r="AP643" i="5"/>
  <c r="AP644" i="5" a="1"/>
  <c r="AP644" i="5"/>
  <c r="AP645" i="5" a="1"/>
  <c r="AP645" i="5"/>
  <c r="AP646" i="5" a="1"/>
  <c r="AP646" i="5"/>
  <c r="AP647" i="5" a="1"/>
  <c r="AP647" i="5"/>
  <c r="AP648" i="5" a="1"/>
  <c r="AP648" i="5"/>
  <c r="AP649" i="5" a="1"/>
  <c r="AP649" i="5"/>
  <c r="AP650" i="5" a="1"/>
  <c r="AP650" i="5"/>
  <c r="AP651" i="5" a="1"/>
  <c r="AP651" i="5"/>
  <c r="AP652" i="5" a="1"/>
  <c r="AP652" i="5"/>
  <c r="AP653" i="5" a="1"/>
  <c r="AP653" i="5"/>
  <c r="AP654" i="5" a="1"/>
  <c r="AP654" i="5"/>
  <c r="AP655" i="5" a="1"/>
  <c r="AP655" i="5"/>
  <c r="AP656" i="5" a="1"/>
  <c r="AP656" i="5"/>
  <c r="AP657" i="5" a="1"/>
  <c r="AP657" i="5"/>
  <c r="AP658" i="5" a="1"/>
  <c r="AP658" i="5"/>
  <c r="AP659" i="5" a="1"/>
  <c r="AP659" i="5"/>
  <c r="AP660" i="5" a="1"/>
  <c r="AP660" i="5"/>
  <c r="AP661" i="5" a="1"/>
  <c r="AP661" i="5"/>
  <c r="AP662" i="5" a="1"/>
  <c r="AP662" i="5"/>
  <c r="AP663" i="5" a="1"/>
  <c r="AP663" i="5"/>
  <c r="AP664" i="5" a="1"/>
  <c r="AP664" i="5"/>
  <c r="AP665" i="5" a="1"/>
  <c r="AP665" i="5"/>
  <c r="AP666" i="5" a="1"/>
  <c r="AP666" i="5"/>
  <c r="AP667" i="5" a="1"/>
  <c r="AP667" i="5"/>
  <c r="AP668" i="5" a="1"/>
  <c r="AP668" i="5"/>
  <c r="AP669" i="5" a="1"/>
  <c r="AP669" i="5"/>
  <c r="AP670" i="5" a="1"/>
  <c r="AP670" i="5"/>
  <c r="AP671" i="5" a="1"/>
  <c r="AP671" i="5"/>
  <c r="AP672" i="5" a="1"/>
  <c r="AP672" i="5"/>
  <c r="AP673" i="5" a="1"/>
  <c r="AP673" i="5"/>
  <c r="AP674" i="5" a="1"/>
  <c r="AP674" i="5"/>
  <c r="AO3" i="5" a="1"/>
  <c r="AO3" i="5"/>
  <c r="AO4" i="5" a="1"/>
  <c r="AO4" i="5"/>
  <c r="AO5" i="5" a="1"/>
  <c r="AO5" i="5"/>
  <c r="AO6" i="5" a="1"/>
  <c r="AO6" i="5"/>
  <c r="AO7" i="5" a="1"/>
  <c r="AO7" i="5"/>
  <c r="AO8" i="5" a="1"/>
  <c r="AO8" i="5"/>
  <c r="AO9" i="5" a="1"/>
  <c r="AO9" i="5"/>
  <c r="AO10" i="5" a="1"/>
  <c r="AO10" i="5"/>
  <c r="AO11" i="5" a="1"/>
  <c r="AO11" i="5"/>
  <c r="AO12" i="5" a="1"/>
  <c r="AO12" i="5"/>
  <c r="AO13" i="5" a="1"/>
  <c r="AO13" i="5"/>
  <c r="AO14" i="5" a="1"/>
  <c r="AO14" i="5"/>
  <c r="AO15" i="5" a="1"/>
  <c r="AO15" i="5"/>
  <c r="AO16" i="5" a="1"/>
  <c r="AO16" i="5"/>
  <c r="AO17" i="5" a="1"/>
  <c r="AO17" i="5"/>
  <c r="AO18" i="5" a="1"/>
  <c r="AO18" i="5"/>
  <c r="AO19" i="5" a="1"/>
  <c r="AO19" i="5"/>
  <c r="AO20" i="5" a="1"/>
  <c r="AO20" i="5"/>
  <c r="AO21" i="5" a="1"/>
  <c r="AO21" i="5"/>
  <c r="AO22" i="5" a="1"/>
  <c r="AO22" i="5"/>
  <c r="AO23" i="5" a="1"/>
  <c r="AO23" i="5"/>
  <c r="AO24" i="5" a="1"/>
  <c r="AO24" i="5"/>
  <c r="AO25" i="5" a="1"/>
  <c r="AO25" i="5"/>
  <c r="AO26" i="5" a="1"/>
  <c r="AO26" i="5"/>
  <c r="AO27" i="5" a="1"/>
  <c r="AO27" i="5"/>
  <c r="AO28" i="5" a="1"/>
  <c r="AO28" i="5"/>
  <c r="AO29" i="5" a="1"/>
  <c r="AO29" i="5"/>
  <c r="AO30" i="5" a="1"/>
  <c r="AO30" i="5"/>
  <c r="AO31" i="5" a="1"/>
  <c r="AO31" i="5"/>
  <c r="AO32" i="5" a="1"/>
  <c r="AO32" i="5"/>
  <c r="AO33" i="5" a="1"/>
  <c r="AO33" i="5"/>
  <c r="AO34" i="5" a="1"/>
  <c r="AO34" i="5"/>
  <c r="AO35" i="5" a="1"/>
  <c r="AO35" i="5"/>
  <c r="AO36" i="5" a="1"/>
  <c r="AO36" i="5"/>
  <c r="AO37" i="5" a="1"/>
  <c r="AO37" i="5"/>
  <c r="AO38" i="5" a="1"/>
  <c r="AO38" i="5"/>
  <c r="AO39" i="5" a="1"/>
  <c r="AO39" i="5"/>
  <c r="AO40" i="5" a="1"/>
  <c r="AO40" i="5"/>
  <c r="AO41" i="5" a="1"/>
  <c r="AO41" i="5"/>
  <c r="AO42" i="5" a="1"/>
  <c r="AO42" i="5"/>
  <c r="AO43" i="5" a="1"/>
  <c r="AO43" i="5"/>
  <c r="AO44" i="5" a="1"/>
  <c r="AO44" i="5"/>
  <c r="AO45" i="5" a="1"/>
  <c r="AO45" i="5"/>
  <c r="AO46" i="5" a="1"/>
  <c r="AO46" i="5"/>
  <c r="AO47" i="5" a="1"/>
  <c r="AO47" i="5"/>
  <c r="AO48" i="5" a="1"/>
  <c r="AO48" i="5"/>
  <c r="AO49" i="5" a="1"/>
  <c r="AO49" i="5"/>
  <c r="AO50" i="5" a="1"/>
  <c r="AO50" i="5"/>
  <c r="AO51" i="5" a="1"/>
  <c r="AO51" i="5"/>
  <c r="AO52" i="5" a="1"/>
  <c r="AO52" i="5"/>
  <c r="AO53" i="5" a="1"/>
  <c r="AO53" i="5"/>
  <c r="AO54" i="5" a="1"/>
  <c r="AO54" i="5"/>
  <c r="AO55" i="5" a="1"/>
  <c r="AO55" i="5"/>
  <c r="AO56" i="5" a="1"/>
  <c r="AO56" i="5"/>
  <c r="AO57" i="5" a="1"/>
  <c r="AO57" i="5"/>
  <c r="AO58" i="5" a="1"/>
  <c r="AO58" i="5"/>
  <c r="AO59" i="5" a="1"/>
  <c r="AO59" i="5"/>
  <c r="AO60" i="5" a="1"/>
  <c r="AO60" i="5"/>
  <c r="AO61" i="5" a="1"/>
  <c r="AO61" i="5"/>
  <c r="AO62" i="5" a="1"/>
  <c r="AO62" i="5"/>
  <c r="AO63" i="5" a="1"/>
  <c r="AO63" i="5"/>
  <c r="AO64" i="5" a="1"/>
  <c r="AO64" i="5"/>
  <c r="AO65" i="5" a="1"/>
  <c r="AO65" i="5"/>
  <c r="AO66" i="5" a="1"/>
  <c r="AO66" i="5"/>
  <c r="AO67" i="5" a="1"/>
  <c r="AO67" i="5"/>
  <c r="AO68" i="5" a="1"/>
  <c r="AO68" i="5"/>
  <c r="AO69" i="5" a="1"/>
  <c r="AO69" i="5"/>
  <c r="AO70" i="5" a="1"/>
  <c r="AO70" i="5"/>
  <c r="AO71" i="5" a="1"/>
  <c r="AO71" i="5"/>
  <c r="AO72" i="5" a="1"/>
  <c r="AO72" i="5"/>
  <c r="AO73" i="5" a="1"/>
  <c r="AO73" i="5"/>
  <c r="AO74" i="5" a="1"/>
  <c r="AO74" i="5"/>
  <c r="AO75" i="5" a="1"/>
  <c r="AO75" i="5"/>
  <c r="AO76" i="5" a="1"/>
  <c r="AO76" i="5"/>
  <c r="AO77" i="5" a="1"/>
  <c r="AO77" i="5"/>
  <c r="AO78" i="5" a="1"/>
  <c r="AO78" i="5"/>
  <c r="AO79" i="5" a="1"/>
  <c r="AO79" i="5"/>
  <c r="AO80" i="5" a="1"/>
  <c r="AO80" i="5"/>
  <c r="AO81" i="5" a="1"/>
  <c r="AO81" i="5"/>
  <c r="AO82" i="5" a="1"/>
  <c r="AO82" i="5"/>
  <c r="AO83" i="5" a="1"/>
  <c r="AO83" i="5"/>
  <c r="AO84" i="5" a="1"/>
  <c r="AO84" i="5"/>
  <c r="AO85" i="5" a="1"/>
  <c r="AO85" i="5"/>
  <c r="AO86" i="5" a="1"/>
  <c r="AO86" i="5"/>
  <c r="AO87" i="5" a="1"/>
  <c r="AO87" i="5"/>
  <c r="AO88" i="5" a="1"/>
  <c r="AO88" i="5"/>
  <c r="AO89" i="5" a="1"/>
  <c r="AO89" i="5"/>
  <c r="AO90" i="5" a="1"/>
  <c r="AO90" i="5"/>
  <c r="AO91" i="5" a="1"/>
  <c r="AO91" i="5"/>
  <c r="AO92" i="5" a="1"/>
  <c r="AO92" i="5"/>
  <c r="AO93" i="5" a="1"/>
  <c r="AO93" i="5"/>
  <c r="AO94" i="5" a="1"/>
  <c r="AO94" i="5"/>
  <c r="AO95" i="5" a="1"/>
  <c r="AO95" i="5"/>
  <c r="AO96" i="5" a="1"/>
  <c r="AO96" i="5"/>
  <c r="AO97" i="5" a="1"/>
  <c r="AO97" i="5"/>
  <c r="AO98" i="5" a="1"/>
  <c r="AO98" i="5"/>
  <c r="AO99" i="5" a="1"/>
  <c r="AO99" i="5"/>
  <c r="AO100" i="5" a="1"/>
  <c r="AO100" i="5"/>
  <c r="AO101" i="5" a="1"/>
  <c r="AO101" i="5"/>
  <c r="AO102" i="5" a="1"/>
  <c r="AO102" i="5"/>
  <c r="AO103" i="5" a="1"/>
  <c r="AO103" i="5"/>
  <c r="AO104" i="5" a="1"/>
  <c r="AO104" i="5"/>
  <c r="AO105" i="5" a="1"/>
  <c r="AO105" i="5"/>
  <c r="AO106" i="5" a="1"/>
  <c r="AO106" i="5"/>
  <c r="AO107" i="5" a="1"/>
  <c r="AO107" i="5"/>
  <c r="AO108" i="5" a="1"/>
  <c r="AO108" i="5"/>
  <c r="AO109" i="5" a="1"/>
  <c r="AO109" i="5"/>
  <c r="AO110" i="5" a="1"/>
  <c r="AO110" i="5"/>
  <c r="AO111" i="5" a="1"/>
  <c r="AO111" i="5"/>
  <c r="AO112" i="5" a="1"/>
  <c r="AO112" i="5"/>
  <c r="AO113" i="5" a="1"/>
  <c r="AO113" i="5"/>
  <c r="AO114" i="5" a="1"/>
  <c r="AO114" i="5"/>
  <c r="AO115" i="5" a="1"/>
  <c r="AO115" i="5"/>
  <c r="AO116" i="5" a="1"/>
  <c r="AO116" i="5"/>
  <c r="AO117" i="5" a="1"/>
  <c r="AO117" i="5"/>
  <c r="AO118" i="5" a="1"/>
  <c r="AO118" i="5"/>
  <c r="AO119" i="5" a="1"/>
  <c r="AO119" i="5"/>
  <c r="AO120" i="5" a="1"/>
  <c r="AO120" i="5"/>
  <c r="AO121" i="5" a="1"/>
  <c r="AO121" i="5"/>
  <c r="AO122" i="5" a="1"/>
  <c r="AO122" i="5"/>
  <c r="AO123" i="5" a="1"/>
  <c r="AO123" i="5"/>
  <c r="AO124" i="5" a="1"/>
  <c r="AO124" i="5"/>
  <c r="AO125" i="5" a="1"/>
  <c r="AO125" i="5"/>
  <c r="AO126" i="5" a="1"/>
  <c r="AO126" i="5"/>
  <c r="AO127" i="5" a="1"/>
  <c r="AO127" i="5"/>
  <c r="AO128" i="5" a="1"/>
  <c r="AO128" i="5"/>
  <c r="AO129" i="5" a="1"/>
  <c r="AO129" i="5"/>
  <c r="AO130" i="5" a="1"/>
  <c r="AO130" i="5"/>
  <c r="AO131" i="5" a="1"/>
  <c r="AO131" i="5"/>
  <c r="AO132" i="5" a="1"/>
  <c r="AO132" i="5"/>
  <c r="AO133" i="5" a="1"/>
  <c r="AO133" i="5"/>
  <c r="AO134" i="5" a="1"/>
  <c r="AO134" i="5"/>
  <c r="AO135" i="5" a="1"/>
  <c r="AO135" i="5"/>
  <c r="AO136" i="5" a="1"/>
  <c r="AO136" i="5"/>
  <c r="AO137" i="5" a="1"/>
  <c r="AO137" i="5"/>
  <c r="AO138" i="5" a="1"/>
  <c r="AO138" i="5"/>
  <c r="AO139" i="5" a="1"/>
  <c r="AO139" i="5"/>
  <c r="AO140" i="5" a="1"/>
  <c r="AO140" i="5"/>
  <c r="AO141" i="5" a="1"/>
  <c r="AO141" i="5"/>
  <c r="AO142" i="5" a="1"/>
  <c r="AO142" i="5"/>
  <c r="AO143" i="5" a="1"/>
  <c r="AO143" i="5"/>
  <c r="AO144" i="5" a="1"/>
  <c r="AO144" i="5"/>
  <c r="AO145" i="5" a="1"/>
  <c r="AO145" i="5"/>
  <c r="AO146" i="5" a="1"/>
  <c r="AO146" i="5"/>
  <c r="AO147" i="5" a="1"/>
  <c r="AO147" i="5"/>
  <c r="AO148" i="5" a="1"/>
  <c r="AO148" i="5"/>
  <c r="AO149" i="5" a="1"/>
  <c r="AO149" i="5"/>
  <c r="AO150" i="5" a="1"/>
  <c r="AO150" i="5"/>
  <c r="AO151" i="5" a="1"/>
  <c r="AO151" i="5"/>
  <c r="AO152" i="5" a="1"/>
  <c r="AO152" i="5"/>
  <c r="AO153" i="5" a="1"/>
  <c r="AO153" i="5"/>
  <c r="AO154" i="5" a="1"/>
  <c r="AO154" i="5"/>
  <c r="AO155" i="5" a="1"/>
  <c r="AO155" i="5"/>
  <c r="AO156" i="5" a="1"/>
  <c r="AO156" i="5"/>
  <c r="AO157" i="5" a="1"/>
  <c r="AO157" i="5"/>
  <c r="AO158" i="5" a="1"/>
  <c r="AO158" i="5"/>
  <c r="AO159" i="5" a="1"/>
  <c r="AO159" i="5"/>
  <c r="AO160" i="5" a="1"/>
  <c r="AO160" i="5"/>
  <c r="AO161" i="5" a="1"/>
  <c r="AO161" i="5"/>
  <c r="AO162" i="5" a="1"/>
  <c r="AO162" i="5"/>
  <c r="AO163" i="5" a="1"/>
  <c r="AO163" i="5"/>
  <c r="AO164" i="5" a="1"/>
  <c r="AO164" i="5"/>
  <c r="AO165" i="5" a="1"/>
  <c r="AO165" i="5"/>
  <c r="AO166" i="5" a="1"/>
  <c r="AO166" i="5"/>
  <c r="AO167" i="5" a="1"/>
  <c r="AO167" i="5"/>
  <c r="AO168" i="5" a="1"/>
  <c r="AO168" i="5"/>
  <c r="AO169" i="5" a="1"/>
  <c r="AO169" i="5"/>
  <c r="AO170" i="5" a="1"/>
  <c r="AO170" i="5"/>
  <c r="AO171" i="5" a="1"/>
  <c r="AO171" i="5"/>
  <c r="AO172" i="5" a="1"/>
  <c r="AO172" i="5"/>
  <c r="AO173" i="5" a="1"/>
  <c r="AO173" i="5"/>
  <c r="AO174" i="5" a="1"/>
  <c r="AO174" i="5"/>
  <c r="AO175" i="5" a="1"/>
  <c r="AO175" i="5"/>
  <c r="AO176" i="5" a="1"/>
  <c r="AO176" i="5"/>
  <c r="AO177" i="5" a="1"/>
  <c r="AO177" i="5"/>
  <c r="AO178" i="5" a="1"/>
  <c r="AO178" i="5"/>
  <c r="AO179" i="5" a="1"/>
  <c r="AO179" i="5"/>
  <c r="AO180" i="5" a="1"/>
  <c r="AO180" i="5"/>
  <c r="AO181" i="5" a="1"/>
  <c r="AO181" i="5"/>
  <c r="AO182" i="5" a="1"/>
  <c r="AO182" i="5"/>
  <c r="AO183" i="5" a="1"/>
  <c r="AO183" i="5"/>
  <c r="AO184" i="5" a="1"/>
  <c r="AO184" i="5"/>
  <c r="AO185" i="5" a="1"/>
  <c r="AO185" i="5"/>
  <c r="AO186" i="5" a="1"/>
  <c r="AO186" i="5"/>
  <c r="AO187" i="5" a="1"/>
  <c r="AO187" i="5"/>
  <c r="AO188" i="5" a="1"/>
  <c r="AO188" i="5"/>
  <c r="AO189" i="5" a="1"/>
  <c r="AO189" i="5"/>
  <c r="AO190" i="5" a="1"/>
  <c r="AO190" i="5"/>
  <c r="AO191" i="5" a="1"/>
  <c r="AO191" i="5"/>
  <c r="AO192" i="5" a="1"/>
  <c r="AO192" i="5"/>
  <c r="AO193" i="5" a="1"/>
  <c r="AO193" i="5"/>
  <c r="AO194" i="5" a="1"/>
  <c r="AO194" i="5"/>
  <c r="AO195" i="5" a="1"/>
  <c r="AO195" i="5"/>
  <c r="AO196" i="5" a="1"/>
  <c r="AO196" i="5"/>
  <c r="AO197" i="5" a="1"/>
  <c r="AO197" i="5"/>
  <c r="AO198" i="5" a="1"/>
  <c r="AO198" i="5"/>
  <c r="AO199" i="5" a="1"/>
  <c r="AO199" i="5"/>
  <c r="AO200" i="5" a="1"/>
  <c r="AO200" i="5"/>
  <c r="AO201" i="5" a="1"/>
  <c r="AO201" i="5"/>
  <c r="AO202" i="5" a="1"/>
  <c r="AO202" i="5"/>
  <c r="AO203" i="5" a="1"/>
  <c r="AO203" i="5"/>
  <c r="AO204" i="5" a="1"/>
  <c r="AO204" i="5"/>
  <c r="AO205" i="5" a="1"/>
  <c r="AO205" i="5"/>
  <c r="AO206" i="5" a="1"/>
  <c r="AO206" i="5"/>
  <c r="AO207" i="5" a="1"/>
  <c r="AO207" i="5"/>
  <c r="AO208" i="5" a="1"/>
  <c r="AO208" i="5"/>
  <c r="AO209" i="5" a="1"/>
  <c r="AO209" i="5"/>
  <c r="AO210" i="5" a="1"/>
  <c r="AO210" i="5"/>
  <c r="AO211" i="5" a="1"/>
  <c r="AO211" i="5"/>
  <c r="AO212" i="5" a="1"/>
  <c r="AO212" i="5"/>
  <c r="AO213" i="5" a="1"/>
  <c r="AO213" i="5"/>
  <c r="AO214" i="5" a="1"/>
  <c r="AO214" i="5"/>
  <c r="AO215" i="5" a="1"/>
  <c r="AO215" i="5"/>
  <c r="AO216" i="5" a="1"/>
  <c r="AO216" i="5"/>
  <c r="AO217" i="5" a="1"/>
  <c r="AO217" i="5"/>
  <c r="AO218" i="5" a="1"/>
  <c r="AO218" i="5"/>
  <c r="AO219" i="5" a="1"/>
  <c r="AO219" i="5"/>
  <c r="AO220" i="5" a="1"/>
  <c r="AO220" i="5"/>
  <c r="AO221" i="5" a="1"/>
  <c r="AO221" i="5"/>
  <c r="AO222" i="5" a="1"/>
  <c r="AO222" i="5"/>
  <c r="AO223" i="5" a="1"/>
  <c r="AO223" i="5"/>
  <c r="AO224" i="5" a="1"/>
  <c r="AO224" i="5"/>
  <c r="AO225" i="5" a="1"/>
  <c r="AO225" i="5"/>
  <c r="AO226" i="5" a="1"/>
  <c r="AO226" i="5"/>
  <c r="AO227" i="5" a="1"/>
  <c r="AO227" i="5"/>
  <c r="AO228" i="5" a="1"/>
  <c r="AO228" i="5"/>
  <c r="AO229" i="5" a="1"/>
  <c r="AO229" i="5"/>
  <c r="AO230" i="5" a="1"/>
  <c r="AO230" i="5"/>
  <c r="AO231" i="5" a="1"/>
  <c r="AO231" i="5"/>
  <c r="AO232" i="5" a="1"/>
  <c r="AO232" i="5"/>
  <c r="AO233" i="5" a="1"/>
  <c r="AO233" i="5"/>
  <c r="AO234" i="5" a="1"/>
  <c r="AO234" i="5"/>
  <c r="AO235" i="5" a="1"/>
  <c r="AO235" i="5"/>
  <c r="AO236" i="5" a="1"/>
  <c r="AO236" i="5"/>
  <c r="AO237" i="5" a="1"/>
  <c r="AO237" i="5"/>
  <c r="AO238" i="5" a="1"/>
  <c r="AO238" i="5"/>
  <c r="AO239" i="5" a="1"/>
  <c r="AO239" i="5"/>
  <c r="AO240" i="5" a="1"/>
  <c r="AO240" i="5"/>
  <c r="AO241" i="5" a="1"/>
  <c r="AO241" i="5"/>
  <c r="AO242" i="5" a="1"/>
  <c r="AO242" i="5"/>
  <c r="AO243" i="5" a="1"/>
  <c r="AO243" i="5"/>
  <c r="AO244" i="5" a="1"/>
  <c r="AO244" i="5"/>
  <c r="AO245" i="5" a="1"/>
  <c r="AO245" i="5"/>
  <c r="AO246" i="5" a="1"/>
  <c r="AO246" i="5"/>
  <c r="AO247" i="5" a="1"/>
  <c r="AO247" i="5"/>
  <c r="AO248" i="5" a="1"/>
  <c r="AO248" i="5"/>
  <c r="AO249" i="5" a="1"/>
  <c r="AO249" i="5"/>
  <c r="AO250" i="5" a="1"/>
  <c r="AO250" i="5"/>
  <c r="AO251" i="5" a="1"/>
  <c r="AO251" i="5"/>
  <c r="AO252" i="5" a="1"/>
  <c r="AO252" i="5"/>
  <c r="AO253" i="5" a="1"/>
  <c r="AO253" i="5"/>
  <c r="AO254" i="5" a="1"/>
  <c r="AO254" i="5"/>
  <c r="AO255" i="5" a="1"/>
  <c r="AO255" i="5"/>
  <c r="AO256" i="5" a="1"/>
  <c r="AO256" i="5"/>
  <c r="AO257" i="5" a="1"/>
  <c r="AO257" i="5"/>
  <c r="AO258" i="5" a="1"/>
  <c r="AO258" i="5"/>
  <c r="AO259" i="5" a="1"/>
  <c r="AO259" i="5"/>
  <c r="AO260" i="5" a="1"/>
  <c r="AO260" i="5"/>
  <c r="AO261" i="5" a="1"/>
  <c r="AO261" i="5"/>
  <c r="AO262" i="5" a="1"/>
  <c r="AO262" i="5"/>
  <c r="AO263" i="5" a="1"/>
  <c r="AO263" i="5"/>
  <c r="AO264" i="5" a="1"/>
  <c r="AO264" i="5"/>
  <c r="AO265" i="5" a="1"/>
  <c r="AO265" i="5"/>
  <c r="AO266" i="5" a="1"/>
  <c r="AO266" i="5"/>
  <c r="AO267" i="5" a="1"/>
  <c r="AO267" i="5"/>
  <c r="AO268" i="5" a="1"/>
  <c r="AO268" i="5"/>
  <c r="AO269" i="5" a="1"/>
  <c r="AO269" i="5"/>
  <c r="AO270" i="5" a="1"/>
  <c r="AO270" i="5"/>
  <c r="AO271" i="5" a="1"/>
  <c r="AO271" i="5"/>
  <c r="AO272" i="5" a="1"/>
  <c r="AO272" i="5"/>
  <c r="AO273" i="5" a="1"/>
  <c r="AO273" i="5"/>
  <c r="AO274" i="5" a="1"/>
  <c r="AO274" i="5"/>
  <c r="AO275" i="5" a="1"/>
  <c r="AO275" i="5"/>
  <c r="AO276" i="5" a="1"/>
  <c r="AO276" i="5"/>
  <c r="AO277" i="5" a="1"/>
  <c r="AO277" i="5"/>
  <c r="AO278" i="5" a="1"/>
  <c r="AO278" i="5"/>
  <c r="AO279" i="5" a="1"/>
  <c r="AO279" i="5"/>
  <c r="AO280" i="5" a="1"/>
  <c r="AO280" i="5"/>
  <c r="AO281" i="5" a="1"/>
  <c r="AO281" i="5"/>
  <c r="AO282" i="5" a="1"/>
  <c r="AO282" i="5"/>
  <c r="AO283" i="5" a="1"/>
  <c r="AO283" i="5"/>
  <c r="AO284" i="5" a="1"/>
  <c r="AO284" i="5"/>
  <c r="AO285" i="5" a="1"/>
  <c r="AO285" i="5"/>
  <c r="AO286" i="5" a="1"/>
  <c r="AO286" i="5"/>
  <c r="AO287" i="5" a="1"/>
  <c r="AO287" i="5"/>
  <c r="AO288" i="5" a="1"/>
  <c r="AO288" i="5"/>
  <c r="AO289" i="5" a="1"/>
  <c r="AO289" i="5"/>
  <c r="AO290" i="5" a="1"/>
  <c r="AO290" i="5"/>
  <c r="AO291" i="5" a="1"/>
  <c r="AO291" i="5"/>
  <c r="AO292" i="5" a="1"/>
  <c r="AO292" i="5"/>
  <c r="AO293" i="5" a="1"/>
  <c r="AO293" i="5"/>
  <c r="AO294" i="5" a="1"/>
  <c r="AO294" i="5"/>
  <c r="AO295" i="5" a="1"/>
  <c r="AO295" i="5"/>
  <c r="AO296" i="5" a="1"/>
  <c r="AO296" i="5"/>
  <c r="AO297" i="5" a="1"/>
  <c r="AO297" i="5"/>
  <c r="AO298" i="5" a="1"/>
  <c r="AO298" i="5"/>
  <c r="AO299" i="5" a="1"/>
  <c r="AO299" i="5"/>
  <c r="AO300" i="5" a="1"/>
  <c r="AO300" i="5"/>
  <c r="AO301" i="5" a="1"/>
  <c r="AO301" i="5"/>
  <c r="AO302" i="5" a="1"/>
  <c r="AO302" i="5"/>
  <c r="AO303" i="5" a="1"/>
  <c r="AO303" i="5"/>
  <c r="AO304" i="5" a="1"/>
  <c r="AO304" i="5"/>
  <c r="AO305" i="5" a="1"/>
  <c r="AO305" i="5"/>
  <c r="AO306" i="5" a="1"/>
  <c r="AO306" i="5"/>
  <c r="AO307" i="5" a="1"/>
  <c r="AO307" i="5"/>
  <c r="AO308" i="5" a="1"/>
  <c r="AO308" i="5"/>
  <c r="AO309" i="5" a="1"/>
  <c r="AO309" i="5"/>
  <c r="AO310" i="5" a="1"/>
  <c r="AO310" i="5"/>
  <c r="AO311" i="5" a="1"/>
  <c r="AO311" i="5"/>
  <c r="AO312" i="5" a="1"/>
  <c r="AO312" i="5"/>
  <c r="AO313" i="5" a="1"/>
  <c r="AO313" i="5"/>
  <c r="AO314" i="5" a="1"/>
  <c r="AO314" i="5"/>
  <c r="AO315" i="5" a="1"/>
  <c r="AO315" i="5"/>
  <c r="AO316" i="5" a="1"/>
  <c r="AO316" i="5"/>
  <c r="AO317" i="5" a="1"/>
  <c r="AO317" i="5"/>
  <c r="AO318" i="5" a="1"/>
  <c r="AO318" i="5"/>
  <c r="AO319" i="5" a="1"/>
  <c r="AO319" i="5"/>
  <c r="AO320" i="5" a="1"/>
  <c r="AO320" i="5"/>
  <c r="AO321" i="5" a="1"/>
  <c r="AO321" i="5"/>
  <c r="AO322" i="5" a="1"/>
  <c r="AO322" i="5"/>
  <c r="AO323" i="5" a="1"/>
  <c r="AO323" i="5"/>
  <c r="AO324" i="5" a="1"/>
  <c r="AO324" i="5"/>
  <c r="AO325" i="5" a="1"/>
  <c r="AO325" i="5"/>
  <c r="AO326" i="5" a="1"/>
  <c r="AO326" i="5"/>
  <c r="AO327" i="5" a="1"/>
  <c r="AO327" i="5"/>
  <c r="AO328" i="5" a="1"/>
  <c r="AO328" i="5"/>
  <c r="AO329" i="5" a="1"/>
  <c r="AO329" i="5"/>
  <c r="AO330" i="5" a="1"/>
  <c r="AO330" i="5"/>
  <c r="AO331" i="5" a="1"/>
  <c r="AO331" i="5"/>
  <c r="AO332" i="5" a="1"/>
  <c r="AO332" i="5"/>
  <c r="AO333" i="5" a="1"/>
  <c r="AO333" i="5"/>
  <c r="AO334" i="5" a="1"/>
  <c r="AO334" i="5"/>
  <c r="AO335" i="5" a="1"/>
  <c r="AO335" i="5"/>
  <c r="AO336" i="5" a="1"/>
  <c r="AO336" i="5"/>
  <c r="AO337" i="5" a="1"/>
  <c r="AO337" i="5"/>
  <c r="AO338" i="5" a="1"/>
  <c r="AO338" i="5"/>
  <c r="AO339" i="5" a="1"/>
  <c r="AO339" i="5"/>
  <c r="AO340" i="5" a="1"/>
  <c r="AO340" i="5"/>
  <c r="AO341" i="5" a="1"/>
  <c r="AO341" i="5"/>
  <c r="AO342" i="5" a="1"/>
  <c r="AO342" i="5"/>
  <c r="AO343" i="5" a="1"/>
  <c r="AO343" i="5"/>
  <c r="AO344" i="5" a="1"/>
  <c r="AO344" i="5"/>
  <c r="AO345" i="5" a="1"/>
  <c r="AO345" i="5"/>
  <c r="AO346" i="5" a="1"/>
  <c r="AO346" i="5"/>
  <c r="AO347" i="5" a="1"/>
  <c r="AO347" i="5"/>
  <c r="AO348" i="5" a="1"/>
  <c r="AO348" i="5"/>
  <c r="AO349" i="5" a="1"/>
  <c r="AO349" i="5"/>
  <c r="AO350" i="5" a="1"/>
  <c r="AO350" i="5"/>
  <c r="AO351" i="5" a="1"/>
  <c r="AO351" i="5"/>
  <c r="AO352" i="5" a="1"/>
  <c r="AO352" i="5"/>
  <c r="AO353" i="5" a="1"/>
  <c r="AO353" i="5"/>
  <c r="AO354" i="5" a="1"/>
  <c r="AO354" i="5"/>
  <c r="AO355" i="5" a="1"/>
  <c r="AO355" i="5"/>
  <c r="AO356" i="5" a="1"/>
  <c r="AO356" i="5"/>
  <c r="AO357" i="5" a="1"/>
  <c r="AO357" i="5"/>
  <c r="AO358" i="5" a="1"/>
  <c r="AO358" i="5"/>
  <c r="AO359" i="5" a="1"/>
  <c r="AO359" i="5"/>
  <c r="AO360" i="5" a="1"/>
  <c r="AO360" i="5"/>
  <c r="AO361" i="5" a="1"/>
  <c r="AO361" i="5"/>
  <c r="AO362" i="5" a="1"/>
  <c r="AO362" i="5"/>
  <c r="AO363" i="5" a="1"/>
  <c r="AO363" i="5"/>
  <c r="AO364" i="5" a="1"/>
  <c r="AO364" i="5"/>
  <c r="AO365" i="5" a="1"/>
  <c r="AO365" i="5"/>
  <c r="AO366" i="5" a="1"/>
  <c r="AO366" i="5"/>
  <c r="AO367" i="5" a="1"/>
  <c r="AO367" i="5"/>
  <c r="AO368" i="5" a="1"/>
  <c r="AO368" i="5"/>
  <c r="AO369" i="5" a="1"/>
  <c r="AO369" i="5"/>
  <c r="AO370" i="5" a="1"/>
  <c r="AO370" i="5"/>
  <c r="AO371" i="5" a="1"/>
  <c r="AO371" i="5"/>
  <c r="AO372" i="5" a="1"/>
  <c r="AO372" i="5"/>
  <c r="AO373" i="5" a="1"/>
  <c r="AO373" i="5"/>
  <c r="AO374" i="5" a="1"/>
  <c r="AO374" i="5"/>
  <c r="AO375" i="5" a="1"/>
  <c r="AO375" i="5"/>
  <c r="AO376" i="5" a="1"/>
  <c r="AO376" i="5"/>
  <c r="AO377" i="5" a="1"/>
  <c r="AO377" i="5"/>
  <c r="AO378" i="5" a="1"/>
  <c r="AO378" i="5"/>
  <c r="AO379" i="5" a="1"/>
  <c r="AO379" i="5"/>
  <c r="AO380" i="5" a="1"/>
  <c r="AO380" i="5"/>
  <c r="AO381" i="5" a="1"/>
  <c r="AO381" i="5"/>
  <c r="AO382" i="5" a="1"/>
  <c r="AO382" i="5"/>
  <c r="AO383" i="5" a="1"/>
  <c r="AO383" i="5"/>
  <c r="AO384" i="5" a="1"/>
  <c r="AO384" i="5"/>
  <c r="AO385" i="5" a="1"/>
  <c r="AO385" i="5"/>
  <c r="AO386" i="5" a="1"/>
  <c r="AO386" i="5"/>
  <c r="AO387" i="5" a="1"/>
  <c r="AO387" i="5"/>
  <c r="AO388" i="5" a="1"/>
  <c r="AO388" i="5"/>
  <c r="AO389" i="5" a="1"/>
  <c r="AO389" i="5"/>
  <c r="AO390" i="5" a="1"/>
  <c r="AO390" i="5"/>
  <c r="AO391" i="5" a="1"/>
  <c r="AO391" i="5"/>
  <c r="AO392" i="5" a="1"/>
  <c r="AO392" i="5"/>
  <c r="AO393" i="5" a="1"/>
  <c r="AO393" i="5"/>
  <c r="AO394" i="5" a="1"/>
  <c r="AO394" i="5"/>
  <c r="AO395" i="5" a="1"/>
  <c r="AO395" i="5"/>
  <c r="AO396" i="5" a="1"/>
  <c r="AO396" i="5"/>
  <c r="AO397" i="5" a="1"/>
  <c r="AO397" i="5"/>
  <c r="AO398" i="5" a="1"/>
  <c r="AO398" i="5"/>
  <c r="AO399" i="5" a="1"/>
  <c r="AO399" i="5"/>
  <c r="AO400" i="5" a="1"/>
  <c r="AO400" i="5"/>
  <c r="AO401" i="5" a="1"/>
  <c r="AO401" i="5"/>
  <c r="AO402" i="5" a="1"/>
  <c r="AO402" i="5"/>
  <c r="AO403" i="5" a="1"/>
  <c r="AO403" i="5"/>
  <c r="AO404" i="5" a="1"/>
  <c r="AO404" i="5"/>
  <c r="AO405" i="5" a="1"/>
  <c r="AO405" i="5"/>
  <c r="AO406" i="5" a="1"/>
  <c r="AO406" i="5"/>
  <c r="AO407" i="5" a="1"/>
  <c r="AO407" i="5"/>
  <c r="AO408" i="5" a="1"/>
  <c r="AO408" i="5"/>
  <c r="AO409" i="5" a="1"/>
  <c r="AO409" i="5"/>
  <c r="AO410" i="5" a="1"/>
  <c r="AO410" i="5"/>
  <c r="AO411" i="5" a="1"/>
  <c r="AO411" i="5"/>
  <c r="AO412" i="5" a="1"/>
  <c r="AO412" i="5"/>
  <c r="AO413" i="5" a="1"/>
  <c r="AO413" i="5"/>
  <c r="AO414" i="5" a="1"/>
  <c r="AO414" i="5"/>
  <c r="AO415" i="5" a="1"/>
  <c r="AO415" i="5"/>
  <c r="AO416" i="5" a="1"/>
  <c r="AO416" i="5"/>
  <c r="AO417" i="5" a="1"/>
  <c r="AO417" i="5"/>
  <c r="AO418" i="5" a="1"/>
  <c r="AO418" i="5"/>
  <c r="AO419" i="5" a="1"/>
  <c r="AO419" i="5"/>
  <c r="AO420" i="5" a="1"/>
  <c r="AO420" i="5"/>
  <c r="AO421" i="5" a="1"/>
  <c r="AO421" i="5"/>
  <c r="AO422" i="5" a="1"/>
  <c r="AO422" i="5"/>
  <c r="AO423" i="5" a="1"/>
  <c r="AO423" i="5"/>
  <c r="AO424" i="5" a="1"/>
  <c r="AO424" i="5"/>
  <c r="AO425" i="5" a="1"/>
  <c r="AO425" i="5"/>
  <c r="AO426" i="5" a="1"/>
  <c r="AO426" i="5"/>
  <c r="AO427" i="5" a="1"/>
  <c r="AO427" i="5"/>
  <c r="AO428" i="5" a="1"/>
  <c r="AO428" i="5"/>
  <c r="AO429" i="5" a="1"/>
  <c r="AO429" i="5"/>
  <c r="AO430" i="5" a="1"/>
  <c r="AO430" i="5"/>
  <c r="AO431" i="5" a="1"/>
  <c r="AO431" i="5"/>
  <c r="AO432" i="5" a="1"/>
  <c r="AO432" i="5"/>
  <c r="AO433" i="5" a="1"/>
  <c r="AO433" i="5"/>
  <c r="AO434" i="5" a="1"/>
  <c r="AO434" i="5"/>
  <c r="AO435" i="5" a="1"/>
  <c r="AO435" i="5"/>
  <c r="AO436" i="5" a="1"/>
  <c r="AO436" i="5"/>
  <c r="AO437" i="5" a="1"/>
  <c r="AO437" i="5"/>
  <c r="AO438" i="5" a="1"/>
  <c r="AO438" i="5"/>
  <c r="AO439" i="5" a="1"/>
  <c r="AO439" i="5"/>
  <c r="AO440" i="5" a="1"/>
  <c r="AO440" i="5"/>
  <c r="AO441" i="5" a="1"/>
  <c r="AO441" i="5"/>
  <c r="AO442" i="5" a="1"/>
  <c r="AO442" i="5"/>
  <c r="AO443" i="5" a="1"/>
  <c r="AO443" i="5"/>
  <c r="AO444" i="5" a="1"/>
  <c r="AO444" i="5"/>
  <c r="AO445" i="5" a="1"/>
  <c r="AO445" i="5"/>
  <c r="AO446" i="5" a="1"/>
  <c r="AO446" i="5"/>
  <c r="AO447" i="5" a="1"/>
  <c r="AO447" i="5"/>
  <c r="AO448" i="5" a="1"/>
  <c r="AO448" i="5"/>
  <c r="AO449" i="5" a="1"/>
  <c r="AO449" i="5"/>
  <c r="AO450" i="5" a="1"/>
  <c r="AO450" i="5"/>
  <c r="AO451" i="5" a="1"/>
  <c r="AO451" i="5"/>
  <c r="AO452" i="5" a="1"/>
  <c r="AO452" i="5"/>
  <c r="AO453" i="5" a="1"/>
  <c r="AO453" i="5"/>
  <c r="AO454" i="5" a="1"/>
  <c r="AO454" i="5"/>
  <c r="AO455" i="5" a="1"/>
  <c r="AO455" i="5"/>
  <c r="AO456" i="5" a="1"/>
  <c r="AO456" i="5"/>
  <c r="AO457" i="5" a="1"/>
  <c r="AO457" i="5"/>
  <c r="AO458" i="5" a="1"/>
  <c r="AO458" i="5"/>
  <c r="AO459" i="5" a="1"/>
  <c r="AO459" i="5"/>
  <c r="AO460" i="5" a="1"/>
  <c r="AO460" i="5"/>
  <c r="AO461" i="5" a="1"/>
  <c r="AO461" i="5"/>
  <c r="AO462" i="5" a="1"/>
  <c r="AO462" i="5"/>
  <c r="AO463" i="5" a="1"/>
  <c r="AO463" i="5"/>
  <c r="AO464" i="5" a="1"/>
  <c r="AO464" i="5"/>
  <c r="AO465" i="5" a="1"/>
  <c r="AO465" i="5"/>
  <c r="AO466" i="5" a="1"/>
  <c r="AO466" i="5"/>
  <c r="AO467" i="5" a="1"/>
  <c r="AO467" i="5"/>
  <c r="AO468" i="5" a="1"/>
  <c r="AO468" i="5"/>
  <c r="AO469" i="5" a="1"/>
  <c r="AO469" i="5"/>
  <c r="AO470" i="5" a="1"/>
  <c r="AO470" i="5"/>
  <c r="AO471" i="5" a="1"/>
  <c r="AO471" i="5"/>
  <c r="AO472" i="5" a="1"/>
  <c r="AO472" i="5"/>
  <c r="AO473" i="5" a="1"/>
  <c r="AO473" i="5"/>
  <c r="AO474" i="5" a="1"/>
  <c r="AO474" i="5"/>
  <c r="AO475" i="5" a="1"/>
  <c r="AO475" i="5"/>
  <c r="AO476" i="5" a="1"/>
  <c r="AO476" i="5"/>
  <c r="AO477" i="5" a="1"/>
  <c r="AO477" i="5"/>
  <c r="AO478" i="5" a="1"/>
  <c r="AO478" i="5"/>
  <c r="AO479" i="5" a="1"/>
  <c r="AO479" i="5"/>
  <c r="AO480" i="5" a="1"/>
  <c r="AO480" i="5"/>
  <c r="AO481" i="5" a="1"/>
  <c r="AO481" i="5"/>
  <c r="AO482" i="5" a="1"/>
  <c r="AO482" i="5"/>
  <c r="AO483" i="5" a="1"/>
  <c r="AO483" i="5"/>
  <c r="AO484" i="5" a="1"/>
  <c r="AO484" i="5"/>
  <c r="AO485" i="5" a="1"/>
  <c r="AO485" i="5"/>
  <c r="AO486" i="5" a="1"/>
  <c r="AO486" i="5"/>
  <c r="AO487" i="5" a="1"/>
  <c r="AO487" i="5"/>
  <c r="AO488" i="5" a="1"/>
  <c r="AO488" i="5"/>
  <c r="AO489" i="5" a="1"/>
  <c r="AO489" i="5"/>
  <c r="AO490" i="5" a="1"/>
  <c r="AO490" i="5"/>
  <c r="AO491" i="5" a="1"/>
  <c r="AO491" i="5"/>
  <c r="AO492" i="5" a="1"/>
  <c r="AO492" i="5"/>
  <c r="AO493" i="5" a="1"/>
  <c r="AO493" i="5"/>
  <c r="AO494" i="5" a="1"/>
  <c r="AO494" i="5"/>
  <c r="AO495" i="5" a="1"/>
  <c r="AO495" i="5"/>
  <c r="AO496" i="5" a="1"/>
  <c r="AO496" i="5"/>
  <c r="AO497" i="5" a="1"/>
  <c r="AO497" i="5"/>
  <c r="AO498" i="5" a="1"/>
  <c r="AO498" i="5"/>
  <c r="AO499" i="5" a="1"/>
  <c r="AO499" i="5"/>
  <c r="AO500" i="5" a="1"/>
  <c r="AO500" i="5"/>
  <c r="AO501" i="5" a="1"/>
  <c r="AO501" i="5"/>
  <c r="AO502" i="5" a="1"/>
  <c r="AO502" i="5"/>
  <c r="AO503" i="5" a="1"/>
  <c r="AO503" i="5"/>
  <c r="AO504" i="5" a="1"/>
  <c r="AO504" i="5"/>
  <c r="AO505" i="5" a="1"/>
  <c r="AO505" i="5"/>
  <c r="AO506" i="5" a="1"/>
  <c r="AO506" i="5"/>
  <c r="AO507" i="5" a="1"/>
  <c r="AO507" i="5"/>
  <c r="AO508" i="5" a="1"/>
  <c r="AO508" i="5"/>
  <c r="AO509" i="5" a="1"/>
  <c r="AO509" i="5"/>
  <c r="AO510" i="5" a="1"/>
  <c r="AO510" i="5"/>
  <c r="AO511" i="5" a="1"/>
  <c r="AO511" i="5"/>
  <c r="AO512" i="5" a="1"/>
  <c r="AO512" i="5"/>
  <c r="AO513" i="5" a="1"/>
  <c r="AO513" i="5"/>
  <c r="AO514" i="5" a="1"/>
  <c r="AO514" i="5"/>
  <c r="AO515" i="5" a="1"/>
  <c r="AO515" i="5"/>
  <c r="AO516" i="5" a="1"/>
  <c r="AO516" i="5"/>
  <c r="AO517" i="5" a="1"/>
  <c r="AO517" i="5"/>
  <c r="AO518" i="5" a="1"/>
  <c r="AO518" i="5"/>
  <c r="AO519" i="5" a="1"/>
  <c r="AO519" i="5"/>
  <c r="AO520" i="5" a="1"/>
  <c r="AO520" i="5"/>
  <c r="AO521" i="5" a="1"/>
  <c r="AO521" i="5"/>
  <c r="AO522" i="5" a="1"/>
  <c r="AO522" i="5"/>
  <c r="AO523" i="5" a="1"/>
  <c r="AO523" i="5"/>
  <c r="AO524" i="5" a="1"/>
  <c r="AO524" i="5"/>
  <c r="AO525" i="5" a="1"/>
  <c r="AO525" i="5"/>
  <c r="AO526" i="5" a="1"/>
  <c r="AO526" i="5"/>
  <c r="AO527" i="5" a="1"/>
  <c r="AO527" i="5"/>
  <c r="AO528" i="5" a="1"/>
  <c r="AO528" i="5"/>
  <c r="AO529" i="5" a="1"/>
  <c r="AO529" i="5"/>
  <c r="AO530" i="5" a="1"/>
  <c r="AO530" i="5"/>
  <c r="AO531" i="5" a="1"/>
  <c r="AO531" i="5"/>
  <c r="AO532" i="5" a="1"/>
  <c r="AO532" i="5"/>
  <c r="AO533" i="5" a="1"/>
  <c r="AO533" i="5"/>
  <c r="AO534" i="5" a="1"/>
  <c r="AO534" i="5"/>
  <c r="AO535" i="5" a="1"/>
  <c r="AO535" i="5"/>
  <c r="AO536" i="5" a="1"/>
  <c r="AO536" i="5"/>
  <c r="AO537" i="5" a="1"/>
  <c r="AO537" i="5"/>
  <c r="AO538" i="5" a="1"/>
  <c r="AO538" i="5"/>
  <c r="AO539" i="5" a="1"/>
  <c r="AO539" i="5"/>
  <c r="AO540" i="5" a="1"/>
  <c r="AO540" i="5"/>
  <c r="AO541" i="5" a="1"/>
  <c r="AO541" i="5"/>
  <c r="AO542" i="5" a="1"/>
  <c r="AO542" i="5"/>
  <c r="AO543" i="5" a="1"/>
  <c r="AO543" i="5"/>
  <c r="AO544" i="5" a="1"/>
  <c r="AO544" i="5"/>
  <c r="AO545" i="5" a="1"/>
  <c r="AO545" i="5"/>
  <c r="AO546" i="5" a="1"/>
  <c r="AO546" i="5"/>
  <c r="AO547" i="5" a="1"/>
  <c r="AO547" i="5"/>
  <c r="AO548" i="5" a="1"/>
  <c r="AO548" i="5"/>
  <c r="AO549" i="5" a="1"/>
  <c r="AO549" i="5"/>
  <c r="AO550" i="5" a="1"/>
  <c r="AO550" i="5"/>
  <c r="AO551" i="5" a="1"/>
  <c r="AO551" i="5"/>
  <c r="AO552" i="5" a="1"/>
  <c r="AO552" i="5"/>
  <c r="AO553" i="5" a="1"/>
  <c r="AO553" i="5"/>
  <c r="AO554" i="5" a="1"/>
  <c r="AO554" i="5"/>
  <c r="AO555" i="5" a="1"/>
  <c r="AO555" i="5"/>
  <c r="AO556" i="5" a="1"/>
  <c r="AO556" i="5"/>
  <c r="AO557" i="5" a="1"/>
  <c r="AO557" i="5"/>
  <c r="AO558" i="5" a="1"/>
  <c r="AO558" i="5"/>
  <c r="AO559" i="5" a="1"/>
  <c r="AO559" i="5"/>
  <c r="AO560" i="5" a="1"/>
  <c r="AO560" i="5"/>
  <c r="AO561" i="5" a="1"/>
  <c r="AO561" i="5"/>
  <c r="AO562" i="5" a="1"/>
  <c r="AO562" i="5"/>
  <c r="AO563" i="5" a="1"/>
  <c r="AO563" i="5"/>
  <c r="AO564" i="5" a="1"/>
  <c r="AO564" i="5"/>
  <c r="AO565" i="5" a="1"/>
  <c r="AO565" i="5"/>
  <c r="AO566" i="5" a="1"/>
  <c r="AO566" i="5"/>
  <c r="AO567" i="5" a="1"/>
  <c r="AO567" i="5"/>
  <c r="AO568" i="5" a="1"/>
  <c r="AO568" i="5"/>
  <c r="AO569" i="5" a="1"/>
  <c r="AO569" i="5"/>
  <c r="AO570" i="5" a="1"/>
  <c r="AO570" i="5"/>
  <c r="AO571" i="5" a="1"/>
  <c r="AO571" i="5"/>
  <c r="AO572" i="5" a="1"/>
  <c r="AO572" i="5"/>
  <c r="AO573" i="5" a="1"/>
  <c r="AO573" i="5"/>
  <c r="AO574" i="5" a="1"/>
  <c r="AO574" i="5"/>
  <c r="AO575" i="5" a="1"/>
  <c r="AO575" i="5"/>
  <c r="AO576" i="5" a="1"/>
  <c r="AO576" i="5"/>
  <c r="AO577" i="5" a="1"/>
  <c r="AO577" i="5"/>
  <c r="AO578" i="5" a="1"/>
  <c r="AO578" i="5"/>
  <c r="AO579" i="5" a="1"/>
  <c r="AO579" i="5"/>
  <c r="AO580" i="5" a="1"/>
  <c r="AO580" i="5"/>
  <c r="AO581" i="5" a="1"/>
  <c r="AO581" i="5"/>
  <c r="AO582" i="5" a="1"/>
  <c r="AO582" i="5"/>
  <c r="AO583" i="5" a="1"/>
  <c r="AO583" i="5"/>
  <c r="AO584" i="5" a="1"/>
  <c r="AO584" i="5"/>
  <c r="AO585" i="5" a="1"/>
  <c r="AO585" i="5"/>
  <c r="AO586" i="5" a="1"/>
  <c r="AO586" i="5"/>
  <c r="AO587" i="5" a="1"/>
  <c r="AO587" i="5"/>
  <c r="AO588" i="5" a="1"/>
  <c r="AO588" i="5"/>
  <c r="AO589" i="5" a="1"/>
  <c r="AO589" i="5"/>
  <c r="AO590" i="5" a="1"/>
  <c r="AO590" i="5"/>
  <c r="AO591" i="5" a="1"/>
  <c r="AO591" i="5"/>
  <c r="AO592" i="5" a="1"/>
  <c r="AO592" i="5"/>
  <c r="AO593" i="5" a="1"/>
  <c r="AO593" i="5"/>
  <c r="AO594" i="5" a="1"/>
  <c r="AO594" i="5"/>
  <c r="AO595" i="5" a="1"/>
  <c r="AO595" i="5"/>
  <c r="AO596" i="5" a="1"/>
  <c r="AO596" i="5"/>
  <c r="AO597" i="5" a="1"/>
  <c r="AO597" i="5"/>
  <c r="AO598" i="5" a="1"/>
  <c r="AO598" i="5"/>
  <c r="AO599" i="5" a="1"/>
  <c r="AO599" i="5"/>
  <c r="AO600" i="5" a="1"/>
  <c r="AO600" i="5"/>
  <c r="AO601" i="5" a="1"/>
  <c r="AO601" i="5"/>
  <c r="AO602" i="5" a="1"/>
  <c r="AO602" i="5"/>
  <c r="AO603" i="5" a="1"/>
  <c r="AO603" i="5"/>
  <c r="AO604" i="5" a="1"/>
  <c r="AO604" i="5"/>
  <c r="AO605" i="5" a="1"/>
  <c r="AO605" i="5"/>
  <c r="AO606" i="5" a="1"/>
  <c r="AO606" i="5"/>
  <c r="AO607" i="5" a="1"/>
  <c r="AO607" i="5"/>
  <c r="AO608" i="5" a="1"/>
  <c r="AO608" i="5"/>
  <c r="AO609" i="5" a="1"/>
  <c r="AO609" i="5"/>
  <c r="AO610" i="5" a="1"/>
  <c r="AO610" i="5"/>
  <c r="AO611" i="5" a="1"/>
  <c r="AO611" i="5"/>
  <c r="AO612" i="5" a="1"/>
  <c r="AO612" i="5"/>
  <c r="AO613" i="5" a="1"/>
  <c r="AO613" i="5"/>
  <c r="AO614" i="5" a="1"/>
  <c r="AO614" i="5"/>
  <c r="AO615" i="5" a="1"/>
  <c r="AO615" i="5"/>
  <c r="AO616" i="5" a="1"/>
  <c r="AO616" i="5"/>
  <c r="AO617" i="5" a="1"/>
  <c r="AO617" i="5"/>
  <c r="AO618" i="5" a="1"/>
  <c r="AO618" i="5"/>
  <c r="AO619" i="5" a="1"/>
  <c r="AO619" i="5"/>
  <c r="AO620" i="5" a="1"/>
  <c r="AO620" i="5"/>
  <c r="AO621" i="5" a="1"/>
  <c r="AO621" i="5"/>
  <c r="AO622" i="5" a="1"/>
  <c r="AO622" i="5"/>
  <c r="AO623" i="5" a="1"/>
  <c r="AO623" i="5"/>
  <c r="AO624" i="5" a="1"/>
  <c r="AO624" i="5"/>
  <c r="AO625" i="5" a="1"/>
  <c r="AO625" i="5"/>
  <c r="AO626" i="5" a="1"/>
  <c r="AO626" i="5"/>
  <c r="AO627" i="5" a="1"/>
  <c r="AO627" i="5"/>
  <c r="AO628" i="5" a="1"/>
  <c r="AO628" i="5"/>
  <c r="AO629" i="5" a="1"/>
  <c r="AO629" i="5"/>
  <c r="AO630" i="5" a="1"/>
  <c r="AO630" i="5"/>
  <c r="AO631" i="5" a="1"/>
  <c r="AO631" i="5"/>
  <c r="AO632" i="5" a="1"/>
  <c r="AO632" i="5"/>
  <c r="AO633" i="5" a="1"/>
  <c r="AO633" i="5"/>
  <c r="AO634" i="5" a="1"/>
  <c r="AO634" i="5"/>
  <c r="AO635" i="5" a="1"/>
  <c r="AO635" i="5"/>
  <c r="AO636" i="5" a="1"/>
  <c r="AO636" i="5"/>
  <c r="AO637" i="5" a="1"/>
  <c r="AO637" i="5"/>
  <c r="AO638" i="5" a="1"/>
  <c r="AO638" i="5"/>
  <c r="AO639" i="5" a="1"/>
  <c r="AO639" i="5"/>
  <c r="AO640" i="5" a="1"/>
  <c r="AO640" i="5"/>
  <c r="AO641" i="5" a="1"/>
  <c r="AO641" i="5"/>
  <c r="AO642" i="5" a="1"/>
  <c r="AO642" i="5"/>
  <c r="AO643" i="5" a="1"/>
  <c r="AO643" i="5"/>
  <c r="AO644" i="5" a="1"/>
  <c r="AO644" i="5"/>
  <c r="AO645" i="5" a="1"/>
  <c r="AO645" i="5"/>
  <c r="AO646" i="5" a="1"/>
  <c r="AO646" i="5"/>
  <c r="AO647" i="5" a="1"/>
  <c r="AO647" i="5"/>
  <c r="AO648" i="5" a="1"/>
  <c r="AO648" i="5"/>
  <c r="AO649" i="5" a="1"/>
  <c r="AO649" i="5"/>
  <c r="AO650" i="5" a="1"/>
  <c r="AO650" i="5"/>
  <c r="AO651" i="5" a="1"/>
  <c r="AO651" i="5"/>
  <c r="AO652" i="5" a="1"/>
  <c r="AO652" i="5"/>
  <c r="AO653" i="5" a="1"/>
  <c r="AO653" i="5"/>
  <c r="AO654" i="5" a="1"/>
  <c r="AO654" i="5"/>
  <c r="AO655" i="5" a="1"/>
  <c r="AO655" i="5"/>
  <c r="AO656" i="5" a="1"/>
  <c r="AO656" i="5"/>
  <c r="AO657" i="5" a="1"/>
  <c r="AO657" i="5"/>
  <c r="AO658" i="5" a="1"/>
  <c r="AO658" i="5"/>
  <c r="AO659" i="5" a="1"/>
  <c r="AO659" i="5"/>
  <c r="AO660" i="5" a="1"/>
  <c r="AO660" i="5"/>
  <c r="AO661" i="5" a="1"/>
  <c r="AO661" i="5"/>
  <c r="AO662" i="5" a="1"/>
  <c r="AO662" i="5"/>
  <c r="AO663" i="5" a="1"/>
  <c r="AO663" i="5"/>
  <c r="AO664" i="5" a="1"/>
  <c r="AO664" i="5"/>
  <c r="AO665" i="5" a="1"/>
  <c r="AO665" i="5"/>
  <c r="AO666" i="5" a="1"/>
  <c r="AO666" i="5"/>
  <c r="AO667" i="5" a="1"/>
  <c r="AO667" i="5"/>
  <c r="AO668" i="5" a="1"/>
  <c r="AO668" i="5"/>
  <c r="AO669" i="5" a="1"/>
  <c r="AO669" i="5"/>
  <c r="AO670" i="5" a="1"/>
  <c r="AO670" i="5"/>
  <c r="AO671" i="5" a="1"/>
  <c r="AO671" i="5"/>
  <c r="AO672" i="5" a="1"/>
  <c r="AO672" i="5"/>
  <c r="AO673" i="5" a="1"/>
  <c r="AO673" i="5"/>
  <c r="AO674" i="5" a="1"/>
  <c r="AO674" i="5"/>
  <c r="AO2" i="5" a="1"/>
  <c r="AO2" i="5"/>
  <c r="AN3" i="5" a="1"/>
  <c r="AN3" i="5"/>
  <c r="AN4" i="5" a="1"/>
  <c r="AN4" i="5"/>
  <c r="AN5" i="5" a="1"/>
  <c r="AN5" i="5"/>
  <c r="AN6" i="5" a="1"/>
  <c r="AN6" i="5"/>
  <c r="AN7" i="5" a="1"/>
  <c r="AN7" i="5"/>
  <c r="AN8" i="5" a="1"/>
  <c r="AN8" i="5"/>
  <c r="AN9" i="5" a="1"/>
  <c r="AN9" i="5"/>
  <c r="AN10" i="5" a="1"/>
  <c r="AN10" i="5"/>
  <c r="AN11" i="5" a="1"/>
  <c r="AN11" i="5"/>
  <c r="AN12" i="5" a="1"/>
  <c r="AN12" i="5"/>
  <c r="AN13" i="5" a="1"/>
  <c r="AN13" i="5"/>
  <c r="AN14" i="5" a="1"/>
  <c r="AN14" i="5"/>
  <c r="AN15" i="5" a="1"/>
  <c r="AN15" i="5"/>
  <c r="AN16" i="5" a="1"/>
  <c r="AN16" i="5"/>
  <c r="AN17" i="5" a="1"/>
  <c r="AN17" i="5"/>
  <c r="AN18" i="5" a="1"/>
  <c r="AN18" i="5"/>
  <c r="AN19" i="5" a="1"/>
  <c r="AN19" i="5"/>
  <c r="AN20" i="5" a="1"/>
  <c r="AN20" i="5"/>
  <c r="AN21" i="5" a="1"/>
  <c r="AN21" i="5"/>
  <c r="AN22" i="5" a="1"/>
  <c r="AN22" i="5"/>
  <c r="AN23" i="5" a="1"/>
  <c r="AN23" i="5"/>
  <c r="AN24" i="5" a="1"/>
  <c r="AN24" i="5"/>
  <c r="AN25" i="5" a="1"/>
  <c r="AN25" i="5"/>
  <c r="AN26" i="5" a="1"/>
  <c r="AN26" i="5"/>
  <c r="AN27" i="5" a="1"/>
  <c r="AN27" i="5"/>
  <c r="AN28" i="5" a="1"/>
  <c r="AN28" i="5"/>
  <c r="AN29" i="5" a="1"/>
  <c r="AN29" i="5"/>
  <c r="AN30" i="5" a="1"/>
  <c r="AN30" i="5"/>
  <c r="AN31" i="5" a="1"/>
  <c r="AN31" i="5"/>
  <c r="AN32" i="5" a="1"/>
  <c r="AN32" i="5"/>
  <c r="AN33" i="5" a="1"/>
  <c r="AN33" i="5"/>
  <c r="AN34" i="5" a="1"/>
  <c r="AN34" i="5"/>
  <c r="AN35" i="5" a="1"/>
  <c r="AN35" i="5"/>
  <c r="AN36" i="5" a="1"/>
  <c r="AN36" i="5"/>
  <c r="AN37" i="5" a="1"/>
  <c r="AN37" i="5"/>
  <c r="AN38" i="5" a="1"/>
  <c r="AN38" i="5"/>
  <c r="AN39" i="5" a="1"/>
  <c r="AN39" i="5"/>
  <c r="AN40" i="5" a="1"/>
  <c r="AN40" i="5"/>
  <c r="AN41" i="5" a="1"/>
  <c r="AN41" i="5"/>
  <c r="AN42" i="5" a="1"/>
  <c r="AN42" i="5"/>
  <c r="AN43" i="5" a="1"/>
  <c r="AN43" i="5"/>
  <c r="AN44" i="5" a="1"/>
  <c r="AN44" i="5"/>
  <c r="AN45" i="5" a="1"/>
  <c r="AN45" i="5"/>
  <c r="AN46" i="5" a="1"/>
  <c r="AN46" i="5"/>
  <c r="AN47" i="5" a="1"/>
  <c r="AN47" i="5"/>
  <c r="AN48" i="5" a="1"/>
  <c r="AN48" i="5"/>
  <c r="AN49" i="5" a="1"/>
  <c r="AN49" i="5"/>
  <c r="AN50" i="5" a="1"/>
  <c r="AN50" i="5"/>
  <c r="AN51" i="5" a="1"/>
  <c r="AN51" i="5"/>
  <c r="AN52" i="5" a="1"/>
  <c r="AN52" i="5"/>
  <c r="AN53" i="5" a="1"/>
  <c r="AN53" i="5"/>
  <c r="AN54" i="5" a="1"/>
  <c r="AN54" i="5"/>
  <c r="AN55" i="5" a="1"/>
  <c r="AN55" i="5"/>
  <c r="AN56" i="5" a="1"/>
  <c r="AN56" i="5"/>
  <c r="AN57" i="5" a="1"/>
  <c r="AN57" i="5"/>
  <c r="AN58" i="5" a="1"/>
  <c r="AN58" i="5"/>
  <c r="AN59" i="5" a="1"/>
  <c r="AN59" i="5"/>
  <c r="AN60" i="5" a="1"/>
  <c r="AN60" i="5"/>
  <c r="AN61" i="5" a="1"/>
  <c r="AN61" i="5"/>
  <c r="AN62" i="5" a="1"/>
  <c r="AN62" i="5"/>
  <c r="AN63" i="5" a="1"/>
  <c r="AN63" i="5"/>
  <c r="AN64" i="5" a="1"/>
  <c r="AN64" i="5"/>
  <c r="AN65" i="5" a="1"/>
  <c r="AN65" i="5"/>
  <c r="AN66" i="5" a="1"/>
  <c r="AN66" i="5"/>
  <c r="AN67" i="5" a="1"/>
  <c r="AN67" i="5"/>
  <c r="AN68" i="5" a="1"/>
  <c r="AN68" i="5"/>
  <c r="AN69" i="5" a="1"/>
  <c r="AN69" i="5"/>
  <c r="AN70" i="5" a="1"/>
  <c r="AN70" i="5"/>
  <c r="AN71" i="5" a="1"/>
  <c r="AN71" i="5"/>
  <c r="AN72" i="5" a="1"/>
  <c r="AN72" i="5"/>
  <c r="AN73" i="5" a="1"/>
  <c r="AN73" i="5"/>
  <c r="AN74" i="5" a="1"/>
  <c r="AN74" i="5"/>
  <c r="AN75" i="5" a="1"/>
  <c r="AN75" i="5"/>
  <c r="AN76" i="5" a="1"/>
  <c r="AN76" i="5"/>
  <c r="AN77" i="5" a="1"/>
  <c r="AN77" i="5"/>
  <c r="AN78" i="5" a="1"/>
  <c r="AN78" i="5"/>
  <c r="AN79" i="5" a="1"/>
  <c r="AN79" i="5"/>
  <c r="AN80" i="5" a="1"/>
  <c r="AN80" i="5"/>
  <c r="AN81" i="5" a="1"/>
  <c r="AN81" i="5"/>
  <c r="AN82" i="5" a="1"/>
  <c r="AN82" i="5"/>
  <c r="AN83" i="5" a="1"/>
  <c r="AN83" i="5"/>
  <c r="AN84" i="5" a="1"/>
  <c r="AN84" i="5"/>
  <c r="AN85" i="5" a="1"/>
  <c r="AN85" i="5"/>
  <c r="AN86" i="5" a="1"/>
  <c r="AN86" i="5"/>
  <c r="AN87" i="5" a="1"/>
  <c r="AN87" i="5"/>
  <c r="AN88" i="5" a="1"/>
  <c r="AN88" i="5"/>
  <c r="AN89" i="5" a="1"/>
  <c r="AN89" i="5"/>
  <c r="AN90" i="5" a="1"/>
  <c r="AN90" i="5"/>
  <c r="AN91" i="5" a="1"/>
  <c r="AN91" i="5"/>
  <c r="AN92" i="5" a="1"/>
  <c r="AN92" i="5"/>
  <c r="AN93" i="5" a="1"/>
  <c r="AN93" i="5"/>
  <c r="AN94" i="5" a="1"/>
  <c r="AN94" i="5"/>
  <c r="AN95" i="5" a="1"/>
  <c r="AN95" i="5"/>
  <c r="AN96" i="5" a="1"/>
  <c r="AN96" i="5"/>
  <c r="AN97" i="5" a="1"/>
  <c r="AN97" i="5"/>
  <c r="AN98" i="5" a="1"/>
  <c r="AN98" i="5"/>
  <c r="AN99" i="5" a="1"/>
  <c r="AN99" i="5"/>
  <c r="AN100" i="5" a="1"/>
  <c r="AN100" i="5"/>
  <c r="AN101" i="5" a="1"/>
  <c r="AN101" i="5"/>
  <c r="AN102" i="5" a="1"/>
  <c r="AN102" i="5"/>
  <c r="AN103" i="5" a="1"/>
  <c r="AN103" i="5"/>
  <c r="AN104" i="5" a="1"/>
  <c r="AN104" i="5"/>
  <c r="AN105" i="5" a="1"/>
  <c r="AN105" i="5"/>
  <c r="AN106" i="5" a="1"/>
  <c r="AN106" i="5"/>
  <c r="AN107" i="5" a="1"/>
  <c r="AN107" i="5"/>
  <c r="AN108" i="5" a="1"/>
  <c r="AN108" i="5"/>
  <c r="AN109" i="5" a="1"/>
  <c r="AN109" i="5"/>
  <c r="AN110" i="5" a="1"/>
  <c r="AN110" i="5"/>
  <c r="AN111" i="5" a="1"/>
  <c r="AN111" i="5"/>
  <c r="AN112" i="5" a="1"/>
  <c r="AN112" i="5"/>
  <c r="AN113" i="5" a="1"/>
  <c r="AN113" i="5"/>
  <c r="AN114" i="5" a="1"/>
  <c r="AN114" i="5"/>
  <c r="AN115" i="5" a="1"/>
  <c r="AN115" i="5"/>
  <c r="AN116" i="5" a="1"/>
  <c r="AN116" i="5"/>
  <c r="AN117" i="5" a="1"/>
  <c r="AN117" i="5"/>
  <c r="AN118" i="5" a="1"/>
  <c r="AN118" i="5"/>
  <c r="AN119" i="5" a="1"/>
  <c r="AN119" i="5"/>
  <c r="AN120" i="5" a="1"/>
  <c r="AN120" i="5"/>
  <c r="AN121" i="5" a="1"/>
  <c r="AN121" i="5"/>
  <c r="AN122" i="5" a="1"/>
  <c r="AN122" i="5"/>
  <c r="AN123" i="5" a="1"/>
  <c r="AN123" i="5"/>
  <c r="AN124" i="5" a="1"/>
  <c r="AN124" i="5"/>
  <c r="AN125" i="5" a="1"/>
  <c r="AN125" i="5"/>
  <c r="AN126" i="5" a="1"/>
  <c r="AN126" i="5"/>
  <c r="AN127" i="5" a="1"/>
  <c r="AN127" i="5"/>
  <c r="AN128" i="5" a="1"/>
  <c r="AN128" i="5"/>
  <c r="AN129" i="5" a="1"/>
  <c r="AN129" i="5"/>
  <c r="AN130" i="5" a="1"/>
  <c r="AN130" i="5"/>
  <c r="AN131" i="5" a="1"/>
  <c r="AN131" i="5"/>
  <c r="AN132" i="5" a="1"/>
  <c r="AN132" i="5"/>
  <c r="AN133" i="5" a="1"/>
  <c r="AN133" i="5"/>
  <c r="AN134" i="5" a="1"/>
  <c r="AN134" i="5"/>
  <c r="AN135" i="5" a="1"/>
  <c r="AN135" i="5"/>
  <c r="AN136" i="5" a="1"/>
  <c r="AN136" i="5"/>
  <c r="AN137" i="5" a="1"/>
  <c r="AN137" i="5"/>
  <c r="AN138" i="5" a="1"/>
  <c r="AN138" i="5"/>
  <c r="AN139" i="5" a="1"/>
  <c r="AN139" i="5"/>
  <c r="AN140" i="5" a="1"/>
  <c r="AN140" i="5"/>
  <c r="AN141" i="5" a="1"/>
  <c r="AN141" i="5"/>
  <c r="AN142" i="5" a="1"/>
  <c r="AN142" i="5"/>
  <c r="AN143" i="5" a="1"/>
  <c r="AN143" i="5"/>
  <c r="AN144" i="5" a="1"/>
  <c r="AN144" i="5"/>
  <c r="AN145" i="5" a="1"/>
  <c r="AN145" i="5"/>
  <c r="AN146" i="5" a="1"/>
  <c r="AN146" i="5"/>
  <c r="AN147" i="5" a="1"/>
  <c r="AN147" i="5"/>
  <c r="AN148" i="5" a="1"/>
  <c r="AN148" i="5"/>
  <c r="AN149" i="5" a="1"/>
  <c r="AN149" i="5"/>
  <c r="AN150" i="5" a="1"/>
  <c r="AN150" i="5"/>
  <c r="AN151" i="5" a="1"/>
  <c r="AN151" i="5"/>
  <c r="AN152" i="5" a="1"/>
  <c r="AN152" i="5"/>
  <c r="AN153" i="5" a="1"/>
  <c r="AN153" i="5"/>
  <c r="AN154" i="5" a="1"/>
  <c r="AN154" i="5"/>
  <c r="AN155" i="5" a="1"/>
  <c r="AN155" i="5"/>
  <c r="AN156" i="5" a="1"/>
  <c r="AN156" i="5"/>
  <c r="AN157" i="5" a="1"/>
  <c r="AN157" i="5"/>
  <c r="AN158" i="5" a="1"/>
  <c r="AN158" i="5"/>
  <c r="AN159" i="5" a="1"/>
  <c r="AN159" i="5"/>
  <c r="AN160" i="5" a="1"/>
  <c r="AN160" i="5"/>
  <c r="AN161" i="5" a="1"/>
  <c r="AN161" i="5"/>
  <c r="AN162" i="5" a="1"/>
  <c r="AN162" i="5"/>
  <c r="AN163" i="5" a="1"/>
  <c r="AN163" i="5"/>
  <c r="AN164" i="5" a="1"/>
  <c r="AN164" i="5"/>
  <c r="AN165" i="5" a="1"/>
  <c r="AN165" i="5"/>
  <c r="AN166" i="5" a="1"/>
  <c r="AN166" i="5"/>
  <c r="AN167" i="5" a="1"/>
  <c r="AN167" i="5"/>
  <c r="AN168" i="5" a="1"/>
  <c r="AN168" i="5"/>
  <c r="AN169" i="5" a="1"/>
  <c r="AN169" i="5"/>
  <c r="AN170" i="5" a="1"/>
  <c r="AN170" i="5"/>
  <c r="AN171" i="5" a="1"/>
  <c r="AN171" i="5"/>
  <c r="AN172" i="5" a="1"/>
  <c r="AN172" i="5"/>
  <c r="AN173" i="5" a="1"/>
  <c r="AN173" i="5"/>
  <c r="AN174" i="5" a="1"/>
  <c r="AN174" i="5"/>
  <c r="AN175" i="5" a="1"/>
  <c r="AN175" i="5"/>
  <c r="AN176" i="5" a="1"/>
  <c r="AN176" i="5"/>
  <c r="AN177" i="5" a="1"/>
  <c r="AN177" i="5"/>
  <c r="AN178" i="5" a="1"/>
  <c r="AN178" i="5"/>
  <c r="AN179" i="5" a="1"/>
  <c r="AN179" i="5"/>
  <c r="AN180" i="5" a="1"/>
  <c r="AN180" i="5"/>
  <c r="AN181" i="5" a="1"/>
  <c r="AN181" i="5"/>
  <c r="AN182" i="5" a="1"/>
  <c r="AN182" i="5"/>
  <c r="AN183" i="5" a="1"/>
  <c r="AN183" i="5"/>
  <c r="AN184" i="5" a="1"/>
  <c r="AN184" i="5"/>
  <c r="AN185" i="5" a="1"/>
  <c r="AN185" i="5"/>
  <c r="AN186" i="5" a="1"/>
  <c r="AN186" i="5"/>
  <c r="AN187" i="5" a="1"/>
  <c r="AN187" i="5"/>
  <c r="AN188" i="5" a="1"/>
  <c r="AN188" i="5"/>
  <c r="AN189" i="5" a="1"/>
  <c r="AN189" i="5"/>
  <c r="AN190" i="5" a="1"/>
  <c r="AN190" i="5"/>
  <c r="AN191" i="5" a="1"/>
  <c r="AN191" i="5"/>
  <c r="AN192" i="5" a="1"/>
  <c r="AN192" i="5"/>
  <c r="AN193" i="5" a="1"/>
  <c r="AN193" i="5"/>
  <c r="AN194" i="5" a="1"/>
  <c r="AN194" i="5"/>
  <c r="AN195" i="5" a="1"/>
  <c r="AN195" i="5"/>
  <c r="AN196" i="5" a="1"/>
  <c r="AN196" i="5"/>
  <c r="AN197" i="5" a="1"/>
  <c r="AN197" i="5"/>
  <c r="AN198" i="5" a="1"/>
  <c r="AN198" i="5"/>
  <c r="AN199" i="5" a="1"/>
  <c r="AN199" i="5"/>
  <c r="AN200" i="5" a="1"/>
  <c r="AN200" i="5"/>
  <c r="AN201" i="5" a="1"/>
  <c r="AN201" i="5"/>
  <c r="AN202" i="5" a="1"/>
  <c r="AN202" i="5"/>
  <c r="AN203" i="5" a="1"/>
  <c r="AN203" i="5"/>
  <c r="AN204" i="5" a="1"/>
  <c r="AN204" i="5"/>
  <c r="AN205" i="5" a="1"/>
  <c r="AN205" i="5"/>
  <c r="AN206" i="5" a="1"/>
  <c r="AN206" i="5"/>
  <c r="AN207" i="5" a="1"/>
  <c r="AN207" i="5"/>
  <c r="AN208" i="5" a="1"/>
  <c r="AN208" i="5"/>
  <c r="AN209" i="5" a="1"/>
  <c r="AN209" i="5"/>
  <c r="AN210" i="5" a="1"/>
  <c r="AN210" i="5"/>
  <c r="AN211" i="5" a="1"/>
  <c r="AN211" i="5"/>
  <c r="AN212" i="5" a="1"/>
  <c r="AN212" i="5"/>
  <c r="AN213" i="5" a="1"/>
  <c r="AN213" i="5"/>
  <c r="AN214" i="5" a="1"/>
  <c r="AN214" i="5"/>
  <c r="AN215" i="5" a="1"/>
  <c r="AN215" i="5"/>
  <c r="AN216" i="5" a="1"/>
  <c r="AN216" i="5"/>
  <c r="AN217" i="5" a="1"/>
  <c r="AN217" i="5"/>
  <c r="AN218" i="5" a="1"/>
  <c r="AN218" i="5"/>
  <c r="AN219" i="5" a="1"/>
  <c r="AN219" i="5"/>
  <c r="AN220" i="5" a="1"/>
  <c r="AN220" i="5"/>
  <c r="AN221" i="5" a="1"/>
  <c r="AN221" i="5"/>
  <c r="AN222" i="5" a="1"/>
  <c r="AN222" i="5"/>
  <c r="AN223" i="5" a="1"/>
  <c r="AN223" i="5"/>
  <c r="AN224" i="5" a="1"/>
  <c r="AN224" i="5"/>
  <c r="AN225" i="5" a="1"/>
  <c r="AN225" i="5"/>
  <c r="AN226" i="5" a="1"/>
  <c r="AN226" i="5"/>
  <c r="AN227" i="5" a="1"/>
  <c r="AN227" i="5"/>
  <c r="AN228" i="5" a="1"/>
  <c r="AN228" i="5"/>
  <c r="AN229" i="5" a="1"/>
  <c r="AN229" i="5"/>
  <c r="AN230" i="5" a="1"/>
  <c r="AN230" i="5"/>
  <c r="AN231" i="5" a="1"/>
  <c r="AN231" i="5"/>
  <c r="AN232" i="5" a="1"/>
  <c r="AN232" i="5"/>
  <c r="AN233" i="5" a="1"/>
  <c r="AN233" i="5"/>
  <c r="AN234" i="5" a="1"/>
  <c r="AN234" i="5"/>
  <c r="AN235" i="5" a="1"/>
  <c r="AN235" i="5"/>
  <c r="AN236" i="5" a="1"/>
  <c r="AN236" i="5"/>
  <c r="AN237" i="5" a="1"/>
  <c r="AN237" i="5"/>
  <c r="AN238" i="5" a="1"/>
  <c r="AN238" i="5"/>
  <c r="AN239" i="5" a="1"/>
  <c r="AN239" i="5"/>
  <c r="AN240" i="5" a="1"/>
  <c r="AN240" i="5"/>
  <c r="AN241" i="5" a="1"/>
  <c r="AN241" i="5"/>
  <c r="AN242" i="5" a="1"/>
  <c r="AN242" i="5"/>
  <c r="AN243" i="5" a="1"/>
  <c r="AN243" i="5"/>
  <c r="AN244" i="5" a="1"/>
  <c r="AN244" i="5"/>
  <c r="AN245" i="5" a="1"/>
  <c r="AN245" i="5"/>
  <c r="AN246" i="5" a="1"/>
  <c r="AN246" i="5"/>
  <c r="AN247" i="5" a="1"/>
  <c r="AN247" i="5"/>
  <c r="AN248" i="5" a="1"/>
  <c r="AN248" i="5"/>
  <c r="AN249" i="5" a="1"/>
  <c r="AN249" i="5"/>
  <c r="AN250" i="5" a="1"/>
  <c r="AN250" i="5"/>
  <c r="AN251" i="5" a="1"/>
  <c r="AN251" i="5"/>
  <c r="AN252" i="5" a="1"/>
  <c r="AN252" i="5"/>
  <c r="AN253" i="5" a="1"/>
  <c r="AN253" i="5"/>
  <c r="AN254" i="5" a="1"/>
  <c r="AN254" i="5"/>
  <c r="AN255" i="5" a="1"/>
  <c r="AN255" i="5"/>
  <c r="AN256" i="5" a="1"/>
  <c r="AN256" i="5"/>
  <c r="AN257" i="5" a="1"/>
  <c r="AN257" i="5"/>
  <c r="AN258" i="5" a="1"/>
  <c r="AN258" i="5"/>
  <c r="AN259" i="5" a="1"/>
  <c r="AN259" i="5"/>
  <c r="AN260" i="5" a="1"/>
  <c r="AN260" i="5"/>
  <c r="AN261" i="5" a="1"/>
  <c r="AN261" i="5"/>
  <c r="AN262" i="5" a="1"/>
  <c r="AN262" i="5"/>
  <c r="AN263" i="5" a="1"/>
  <c r="AN263" i="5"/>
  <c r="AN264" i="5" a="1"/>
  <c r="AN264" i="5"/>
  <c r="AN265" i="5" a="1"/>
  <c r="AN265" i="5"/>
  <c r="AN266" i="5" a="1"/>
  <c r="AN266" i="5"/>
  <c r="AN267" i="5" a="1"/>
  <c r="AN267" i="5"/>
  <c r="AN268" i="5" a="1"/>
  <c r="AN268" i="5"/>
  <c r="AN269" i="5" a="1"/>
  <c r="AN269" i="5"/>
  <c r="AN270" i="5" a="1"/>
  <c r="AN270" i="5"/>
  <c r="AN271" i="5" a="1"/>
  <c r="AN271" i="5"/>
  <c r="AN272" i="5" a="1"/>
  <c r="AN272" i="5"/>
  <c r="AN273" i="5" a="1"/>
  <c r="AN273" i="5"/>
  <c r="AN274" i="5" a="1"/>
  <c r="AN274" i="5"/>
  <c r="AN275" i="5" a="1"/>
  <c r="AN275" i="5"/>
  <c r="AN276" i="5" a="1"/>
  <c r="AN276" i="5"/>
  <c r="AN277" i="5" a="1"/>
  <c r="AN277" i="5"/>
  <c r="AN278" i="5" a="1"/>
  <c r="AN278" i="5"/>
  <c r="AN279" i="5" a="1"/>
  <c r="AN279" i="5"/>
  <c r="AN280" i="5" a="1"/>
  <c r="AN280" i="5"/>
  <c r="AN281" i="5" a="1"/>
  <c r="AN281" i="5"/>
  <c r="AN282" i="5" a="1"/>
  <c r="AN282" i="5"/>
  <c r="AN283" i="5" a="1"/>
  <c r="AN283" i="5"/>
  <c r="AN284" i="5" a="1"/>
  <c r="AN284" i="5"/>
  <c r="AN285" i="5" a="1"/>
  <c r="AN285" i="5"/>
  <c r="AN286" i="5" a="1"/>
  <c r="AN286" i="5"/>
  <c r="AN287" i="5" a="1"/>
  <c r="AN287" i="5"/>
  <c r="AN288" i="5" a="1"/>
  <c r="AN288" i="5"/>
  <c r="AN289" i="5" a="1"/>
  <c r="AN289" i="5"/>
  <c r="AN290" i="5" a="1"/>
  <c r="AN290" i="5"/>
  <c r="AN291" i="5" a="1"/>
  <c r="AN291" i="5"/>
  <c r="AN292" i="5" a="1"/>
  <c r="AN292" i="5"/>
  <c r="AN293" i="5" a="1"/>
  <c r="AN293" i="5"/>
  <c r="AN294" i="5" a="1"/>
  <c r="AN294" i="5"/>
  <c r="AN295" i="5" a="1"/>
  <c r="AN295" i="5"/>
  <c r="AN296" i="5" a="1"/>
  <c r="AN296" i="5"/>
  <c r="AN297" i="5" a="1"/>
  <c r="AN297" i="5"/>
  <c r="AN298" i="5" a="1"/>
  <c r="AN298" i="5"/>
  <c r="AN299" i="5" a="1"/>
  <c r="AN299" i="5"/>
  <c r="AN300" i="5" a="1"/>
  <c r="AN300" i="5"/>
  <c r="AN301" i="5" a="1"/>
  <c r="AN301" i="5"/>
  <c r="AN302" i="5" a="1"/>
  <c r="AN302" i="5"/>
  <c r="AN303" i="5" a="1"/>
  <c r="AN303" i="5"/>
  <c r="AN304" i="5" a="1"/>
  <c r="AN304" i="5"/>
  <c r="AN305" i="5" a="1"/>
  <c r="AN305" i="5"/>
  <c r="AN306" i="5" a="1"/>
  <c r="AN306" i="5"/>
  <c r="AN307" i="5" a="1"/>
  <c r="AN307" i="5"/>
  <c r="AN308" i="5" a="1"/>
  <c r="AN308" i="5"/>
  <c r="AN309" i="5" a="1"/>
  <c r="AN309" i="5"/>
  <c r="AN310" i="5" a="1"/>
  <c r="AN310" i="5"/>
  <c r="AN311" i="5" a="1"/>
  <c r="AN311" i="5"/>
  <c r="AN312" i="5" a="1"/>
  <c r="AN312" i="5"/>
  <c r="AN313" i="5" a="1"/>
  <c r="AN313" i="5"/>
  <c r="AN314" i="5" a="1"/>
  <c r="AN314" i="5"/>
  <c r="AN315" i="5" a="1"/>
  <c r="AN315" i="5"/>
  <c r="AN316" i="5" a="1"/>
  <c r="AN316" i="5"/>
  <c r="AN317" i="5" a="1"/>
  <c r="AN317" i="5"/>
  <c r="AN318" i="5" a="1"/>
  <c r="AN318" i="5"/>
  <c r="AN319" i="5" a="1"/>
  <c r="AN319" i="5"/>
  <c r="AN320" i="5" a="1"/>
  <c r="AN320" i="5"/>
  <c r="AN321" i="5" a="1"/>
  <c r="AN321" i="5"/>
  <c r="AN322" i="5" a="1"/>
  <c r="AN322" i="5"/>
  <c r="AN323" i="5" a="1"/>
  <c r="AN323" i="5"/>
  <c r="AN324" i="5" a="1"/>
  <c r="AN324" i="5"/>
  <c r="AN325" i="5" a="1"/>
  <c r="AN325" i="5"/>
  <c r="AN326" i="5" a="1"/>
  <c r="AN326" i="5"/>
  <c r="AN327" i="5" a="1"/>
  <c r="AN327" i="5"/>
  <c r="AN328" i="5" a="1"/>
  <c r="AN328" i="5"/>
  <c r="AN329" i="5" a="1"/>
  <c r="AN329" i="5"/>
  <c r="AN330" i="5" a="1"/>
  <c r="AN330" i="5"/>
  <c r="AN331" i="5" a="1"/>
  <c r="AN331" i="5"/>
  <c r="AN332" i="5" a="1"/>
  <c r="AN332" i="5"/>
  <c r="AN333" i="5" a="1"/>
  <c r="AN333" i="5"/>
  <c r="AN334" i="5" a="1"/>
  <c r="AN334" i="5"/>
  <c r="AN335" i="5" a="1"/>
  <c r="AN335" i="5"/>
  <c r="AN336" i="5" a="1"/>
  <c r="AN336" i="5"/>
  <c r="AN337" i="5" a="1"/>
  <c r="AN337" i="5"/>
  <c r="AN338" i="5" a="1"/>
  <c r="AN338" i="5"/>
  <c r="AN339" i="5" a="1"/>
  <c r="AN339" i="5"/>
  <c r="AN340" i="5" a="1"/>
  <c r="AN340" i="5"/>
  <c r="AN341" i="5" a="1"/>
  <c r="AN341" i="5"/>
  <c r="AN342" i="5" a="1"/>
  <c r="AN342" i="5"/>
  <c r="AN343" i="5" a="1"/>
  <c r="AN343" i="5"/>
  <c r="AN344" i="5" a="1"/>
  <c r="AN344" i="5"/>
  <c r="AN345" i="5" a="1"/>
  <c r="AN345" i="5"/>
  <c r="AN346" i="5" a="1"/>
  <c r="AN346" i="5"/>
  <c r="AN347" i="5" a="1"/>
  <c r="AN347" i="5"/>
  <c r="AN348" i="5" a="1"/>
  <c r="AN348" i="5"/>
  <c r="AN349" i="5" a="1"/>
  <c r="AN349" i="5"/>
  <c r="AN350" i="5" a="1"/>
  <c r="AN350" i="5"/>
  <c r="AN351" i="5" a="1"/>
  <c r="AN351" i="5"/>
  <c r="AN352" i="5" a="1"/>
  <c r="AN352" i="5"/>
  <c r="AN353" i="5" a="1"/>
  <c r="AN353" i="5"/>
  <c r="AN354" i="5" a="1"/>
  <c r="AN354" i="5"/>
  <c r="AN355" i="5" a="1"/>
  <c r="AN355" i="5"/>
  <c r="AN356" i="5" a="1"/>
  <c r="AN356" i="5"/>
  <c r="AN357" i="5" a="1"/>
  <c r="AN357" i="5"/>
  <c r="AN358" i="5" a="1"/>
  <c r="AN358" i="5"/>
  <c r="AN359" i="5" a="1"/>
  <c r="AN359" i="5"/>
  <c r="AN360" i="5" a="1"/>
  <c r="AN360" i="5"/>
  <c r="AN361" i="5" a="1"/>
  <c r="AN361" i="5"/>
  <c r="AN362" i="5" a="1"/>
  <c r="AN362" i="5"/>
  <c r="AN363" i="5" a="1"/>
  <c r="AN363" i="5"/>
  <c r="AN364" i="5" a="1"/>
  <c r="AN364" i="5"/>
  <c r="AN365" i="5" a="1"/>
  <c r="AN365" i="5"/>
  <c r="AN366" i="5" a="1"/>
  <c r="AN366" i="5"/>
  <c r="AN367" i="5" a="1"/>
  <c r="AN367" i="5"/>
  <c r="AN368" i="5" a="1"/>
  <c r="AN368" i="5"/>
  <c r="AN369" i="5" a="1"/>
  <c r="AN369" i="5"/>
  <c r="AN370" i="5" a="1"/>
  <c r="AN370" i="5"/>
  <c r="AN371" i="5" a="1"/>
  <c r="AN371" i="5"/>
  <c r="AN372" i="5" a="1"/>
  <c r="AN372" i="5"/>
  <c r="AN373" i="5" a="1"/>
  <c r="AN373" i="5"/>
  <c r="AN374" i="5" a="1"/>
  <c r="AN374" i="5"/>
  <c r="AN375" i="5" a="1"/>
  <c r="AN375" i="5"/>
  <c r="AN376" i="5" a="1"/>
  <c r="AN376" i="5"/>
  <c r="AN377" i="5" a="1"/>
  <c r="AN377" i="5"/>
  <c r="AN378" i="5" a="1"/>
  <c r="AN378" i="5"/>
  <c r="AN379" i="5" a="1"/>
  <c r="AN379" i="5"/>
  <c r="AN380" i="5" a="1"/>
  <c r="AN380" i="5"/>
  <c r="AN381" i="5" a="1"/>
  <c r="AN381" i="5"/>
  <c r="AN382" i="5" a="1"/>
  <c r="AN382" i="5"/>
  <c r="AN383" i="5" a="1"/>
  <c r="AN383" i="5"/>
  <c r="AN384" i="5" a="1"/>
  <c r="AN384" i="5"/>
  <c r="AN385" i="5" a="1"/>
  <c r="AN385" i="5"/>
  <c r="AN386" i="5" a="1"/>
  <c r="AN386" i="5"/>
  <c r="AN387" i="5" a="1"/>
  <c r="AN387" i="5"/>
  <c r="AN388" i="5" a="1"/>
  <c r="AN388" i="5"/>
  <c r="AN389" i="5" a="1"/>
  <c r="AN389" i="5"/>
  <c r="AN390" i="5" a="1"/>
  <c r="AN390" i="5"/>
  <c r="AN391" i="5" a="1"/>
  <c r="AN391" i="5"/>
  <c r="AN392" i="5" a="1"/>
  <c r="AN392" i="5"/>
  <c r="AN393" i="5" a="1"/>
  <c r="AN393" i="5"/>
  <c r="AN394" i="5" a="1"/>
  <c r="AN394" i="5"/>
  <c r="AN395" i="5" a="1"/>
  <c r="AN395" i="5"/>
  <c r="AN396" i="5" a="1"/>
  <c r="AN396" i="5"/>
  <c r="AN397" i="5" a="1"/>
  <c r="AN397" i="5"/>
  <c r="AN398" i="5" a="1"/>
  <c r="AN398" i="5"/>
  <c r="AN399" i="5" a="1"/>
  <c r="AN399" i="5"/>
  <c r="AN400" i="5" a="1"/>
  <c r="AN400" i="5"/>
  <c r="AN401" i="5" a="1"/>
  <c r="AN401" i="5"/>
  <c r="AN402" i="5" a="1"/>
  <c r="AN402" i="5"/>
  <c r="AN403" i="5" a="1"/>
  <c r="AN403" i="5"/>
  <c r="AN404" i="5" a="1"/>
  <c r="AN404" i="5"/>
  <c r="AN405" i="5" a="1"/>
  <c r="AN405" i="5"/>
  <c r="AN406" i="5" a="1"/>
  <c r="AN406" i="5"/>
  <c r="AN407" i="5" a="1"/>
  <c r="AN407" i="5"/>
  <c r="AN408" i="5" a="1"/>
  <c r="AN408" i="5"/>
  <c r="AN409" i="5" a="1"/>
  <c r="AN409" i="5"/>
  <c r="AN410" i="5" a="1"/>
  <c r="AN410" i="5"/>
  <c r="AN411" i="5" a="1"/>
  <c r="AN411" i="5"/>
  <c r="AN412" i="5" a="1"/>
  <c r="AN412" i="5"/>
  <c r="AN413" i="5" a="1"/>
  <c r="AN413" i="5"/>
  <c r="AN414" i="5" a="1"/>
  <c r="AN414" i="5"/>
  <c r="AN415" i="5" a="1"/>
  <c r="AN415" i="5"/>
  <c r="AN416" i="5" a="1"/>
  <c r="AN416" i="5"/>
  <c r="AN417" i="5" a="1"/>
  <c r="AN417" i="5"/>
  <c r="AN418" i="5" a="1"/>
  <c r="AN418" i="5"/>
  <c r="AN419" i="5" a="1"/>
  <c r="AN419" i="5"/>
  <c r="AN420" i="5" a="1"/>
  <c r="AN420" i="5"/>
  <c r="AN421" i="5" a="1"/>
  <c r="AN421" i="5"/>
  <c r="AN422" i="5" a="1"/>
  <c r="AN422" i="5"/>
  <c r="AN423" i="5" a="1"/>
  <c r="AN423" i="5"/>
  <c r="AN424" i="5" a="1"/>
  <c r="AN424" i="5"/>
  <c r="AN425" i="5" a="1"/>
  <c r="AN425" i="5"/>
  <c r="AN426" i="5" a="1"/>
  <c r="AN426" i="5"/>
  <c r="AN427" i="5" a="1"/>
  <c r="AN427" i="5"/>
  <c r="AN428" i="5" a="1"/>
  <c r="AN428" i="5"/>
  <c r="AN429" i="5" a="1"/>
  <c r="AN429" i="5"/>
  <c r="AN430" i="5" a="1"/>
  <c r="AN430" i="5"/>
  <c r="AN431" i="5" a="1"/>
  <c r="AN431" i="5"/>
  <c r="AN432" i="5" a="1"/>
  <c r="AN432" i="5"/>
  <c r="AN433" i="5" a="1"/>
  <c r="AN433" i="5"/>
  <c r="AN434" i="5" a="1"/>
  <c r="AN434" i="5"/>
  <c r="AN435" i="5" a="1"/>
  <c r="AN435" i="5"/>
  <c r="AN436" i="5" a="1"/>
  <c r="AN436" i="5"/>
  <c r="AN437" i="5" a="1"/>
  <c r="AN437" i="5"/>
  <c r="AN438" i="5" a="1"/>
  <c r="AN438" i="5"/>
  <c r="AN439" i="5" a="1"/>
  <c r="AN439" i="5"/>
  <c r="AN440" i="5" a="1"/>
  <c r="AN440" i="5"/>
  <c r="AN441" i="5" a="1"/>
  <c r="AN441" i="5"/>
  <c r="AN442" i="5" a="1"/>
  <c r="AN442" i="5"/>
  <c r="AN443" i="5" a="1"/>
  <c r="AN443" i="5"/>
  <c r="AN444" i="5" a="1"/>
  <c r="AN444" i="5"/>
  <c r="AN445" i="5" a="1"/>
  <c r="AN445" i="5"/>
  <c r="AN446" i="5" a="1"/>
  <c r="AN446" i="5"/>
  <c r="AN447" i="5" a="1"/>
  <c r="AN447" i="5"/>
  <c r="AN448" i="5" a="1"/>
  <c r="AN448" i="5"/>
  <c r="AN449" i="5" a="1"/>
  <c r="AN449" i="5"/>
  <c r="AN450" i="5" a="1"/>
  <c r="AN450" i="5"/>
  <c r="AN451" i="5" a="1"/>
  <c r="AN451" i="5"/>
  <c r="AN452" i="5" a="1"/>
  <c r="AN452" i="5"/>
  <c r="AN453" i="5" a="1"/>
  <c r="AN453" i="5"/>
  <c r="AN454" i="5" a="1"/>
  <c r="AN454" i="5"/>
  <c r="AN455" i="5" a="1"/>
  <c r="AN455" i="5"/>
  <c r="AN456" i="5" a="1"/>
  <c r="AN456" i="5"/>
  <c r="AN457" i="5" a="1"/>
  <c r="AN457" i="5"/>
  <c r="AN458" i="5" a="1"/>
  <c r="AN458" i="5"/>
  <c r="AN459" i="5" a="1"/>
  <c r="AN459" i="5"/>
  <c r="AN460" i="5" a="1"/>
  <c r="AN460" i="5"/>
  <c r="AN461" i="5" a="1"/>
  <c r="AN461" i="5"/>
  <c r="AN462" i="5" a="1"/>
  <c r="AN462" i="5"/>
  <c r="AN463" i="5" a="1"/>
  <c r="AN463" i="5"/>
  <c r="AN464" i="5" a="1"/>
  <c r="AN464" i="5"/>
  <c r="AN465" i="5" a="1"/>
  <c r="AN465" i="5"/>
  <c r="AN466" i="5" a="1"/>
  <c r="AN466" i="5"/>
  <c r="AN467" i="5" a="1"/>
  <c r="AN467" i="5"/>
  <c r="AN468" i="5" a="1"/>
  <c r="AN468" i="5"/>
  <c r="AN469" i="5" a="1"/>
  <c r="AN469" i="5"/>
  <c r="AN470" i="5" a="1"/>
  <c r="AN470" i="5"/>
  <c r="AN471" i="5" a="1"/>
  <c r="AN471" i="5"/>
  <c r="AN472" i="5" a="1"/>
  <c r="AN472" i="5"/>
  <c r="AN473" i="5" a="1"/>
  <c r="AN473" i="5"/>
  <c r="AN474" i="5" a="1"/>
  <c r="AN474" i="5"/>
  <c r="AN475" i="5" a="1"/>
  <c r="AN475" i="5"/>
  <c r="AN476" i="5" a="1"/>
  <c r="AN476" i="5"/>
  <c r="AN477" i="5" a="1"/>
  <c r="AN477" i="5"/>
  <c r="AN478" i="5" a="1"/>
  <c r="AN478" i="5"/>
  <c r="AN479" i="5" a="1"/>
  <c r="AN479" i="5"/>
  <c r="AN480" i="5" a="1"/>
  <c r="AN480" i="5"/>
  <c r="AN481" i="5" a="1"/>
  <c r="AN481" i="5"/>
  <c r="AN482" i="5" a="1"/>
  <c r="AN482" i="5"/>
  <c r="AN483" i="5" a="1"/>
  <c r="AN483" i="5"/>
  <c r="AN484" i="5" a="1"/>
  <c r="AN484" i="5"/>
  <c r="AN485" i="5" a="1"/>
  <c r="AN485" i="5"/>
  <c r="AN486" i="5" a="1"/>
  <c r="AN486" i="5"/>
  <c r="AN487" i="5" a="1"/>
  <c r="AN487" i="5"/>
  <c r="AN488" i="5" a="1"/>
  <c r="AN488" i="5"/>
  <c r="AN489" i="5" a="1"/>
  <c r="AN489" i="5"/>
  <c r="AN490" i="5" a="1"/>
  <c r="AN490" i="5"/>
  <c r="AN491" i="5" a="1"/>
  <c r="AN491" i="5"/>
  <c r="AN492" i="5" a="1"/>
  <c r="AN492" i="5"/>
  <c r="AN493" i="5" a="1"/>
  <c r="AN493" i="5"/>
  <c r="AN494" i="5" a="1"/>
  <c r="AN494" i="5"/>
  <c r="AN495" i="5" a="1"/>
  <c r="AN495" i="5"/>
  <c r="AN496" i="5" a="1"/>
  <c r="AN496" i="5"/>
  <c r="AN497" i="5" a="1"/>
  <c r="AN497" i="5"/>
  <c r="AN498" i="5" a="1"/>
  <c r="AN498" i="5"/>
  <c r="AN499" i="5" a="1"/>
  <c r="AN499" i="5"/>
  <c r="AN500" i="5" a="1"/>
  <c r="AN500" i="5"/>
  <c r="AN501" i="5" a="1"/>
  <c r="AN501" i="5"/>
  <c r="AN502" i="5" a="1"/>
  <c r="AN502" i="5"/>
  <c r="AN503" i="5" a="1"/>
  <c r="AN503" i="5"/>
  <c r="AN504" i="5" a="1"/>
  <c r="AN504" i="5"/>
  <c r="AN505" i="5" a="1"/>
  <c r="AN505" i="5"/>
  <c r="AN506" i="5" a="1"/>
  <c r="AN506" i="5"/>
  <c r="AN507" i="5" a="1"/>
  <c r="AN507" i="5"/>
  <c r="AN508" i="5" a="1"/>
  <c r="AN508" i="5"/>
  <c r="AN509" i="5" a="1"/>
  <c r="AN509" i="5"/>
  <c r="AN510" i="5" a="1"/>
  <c r="AN510" i="5"/>
  <c r="AN511" i="5" a="1"/>
  <c r="AN511" i="5"/>
  <c r="AN512" i="5" a="1"/>
  <c r="AN512" i="5"/>
  <c r="AN513" i="5" a="1"/>
  <c r="AN513" i="5"/>
  <c r="AN514" i="5" a="1"/>
  <c r="AN514" i="5"/>
  <c r="AN515" i="5" a="1"/>
  <c r="AN515" i="5"/>
  <c r="AN516" i="5" a="1"/>
  <c r="AN516" i="5"/>
  <c r="AN517" i="5" a="1"/>
  <c r="AN517" i="5"/>
  <c r="AN518" i="5" a="1"/>
  <c r="AN518" i="5"/>
  <c r="AN519" i="5" a="1"/>
  <c r="AN519" i="5"/>
  <c r="AN520" i="5" a="1"/>
  <c r="AN520" i="5"/>
  <c r="AN521" i="5" a="1"/>
  <c r="AN521" i="5"/>
  <c r="AN522" i="5" a="1"/>
  <c r="AN522" i="5"/>
  <c r="AN523" i="5" a="1"/>
  <c r="AN523" i="5"/>
  <c r="AN524" i="5" a="1"/>
  <c r="AN524" i="5"/>
  <c r="AN525" i="5" a="1"/>
  <c r="AN525" i="5"/>
  <c r="AN526" i="5" a="1"/>
  <c r="AN526" i="5"/>
  <c r="AN527" i="5" a="1"/>
  <c r="AN527" i="5"/>
  <c r="AN528" i="5" a="1"/>
  <c r="AN528" i="5"/>
  <c r="AN529" i="5" a="1"/>
  <c r="AN529" i="5"/>
  <c r="AN530" i="5" a="1"/>
  <c r="AN530" i="5"/>
  <c r="AN531" i="5" a="1"/>
  <c r="AN531" i="5"/>
  <c r="AN532" i="5" a="1"/>
  <c r="AN532" i="5"/>
  <c r="AN533" i="5" a="1"/>
  <c r="AN533" i="5"/>
  <c r="AN534" i="5" a="1"/>
  <c r="AN534" i="5"/>
  <c r="AN535" i="5" a="1"/>
  <c r="AN535" i="5"/>
  <c r="AN536" i="5" a="1"/>
  <c r="AN536" i="5"/>
  <c r="AN537" i="5" a="1"/>
  <c r="AN537" i="5"/>
  <c r="AN538" i="5" a="1"/>
  <c r="AN538" i="5"/>
  <c r="AN539" i="5" a="1"/>
  <c r="AN539" i="5"/>
  <c r="AN540" i="5" a="1"/>
  <c r="AN540" i="5"/>
  <c r="AN541" i="5" a="1"/>
  <c r="AN541" i="5"/>
  <c r="AN542" i="5" a="1"/>
  <c r="AN542" i="5"/>
  <c r="AN543" i="5" a="1"/>
  <c r="AN543" i="5"/>
  <c r="AN544" i="5" a="1"/>
  <c r="AN544" i="5"/>
  <c r="AN545" i="5" a="1"/>
  <c r="AN545" i="5"/>
  <c r="AN546" i="5" a="1"/>
  <c r="AN546" i="5"/>
  <c r="AN547" i="5" a="1"/>
  <c r="AN547" i="5"/>
  <c r="AN548" i="5" a="1"/>
  <c r="AN548" i="5"/>
  <c r="AN549" i="5" a="1"/>
  <c r="AN549" i="5"/>
  <c r="AN550" i="5" a="1"/>
  <c r="AN550" i="5"/>
  <c r="AN551" i="5" a="1"/>
  <c r="AN551" i="5"/>
  <c r="AN552" i="5" a="1"/>
  <c r="AN552" i="5"/>
  <c r="AN553" i="5" a="1"/>
  <c r="AN553" i="5"/>
  <c r="AN554" i="5" a="1"/>
  <c r="AN554" i="5"/>
  <c r="AN555" i="5" a="1"/>
  <c r="AN555" i="5"/>
  <c r="AN556" i="5" a="1"/>
  <c r="AN556" i="5"/>
  <c r="AN557" i="5" a="1"/>
  <c r="AN557" i="5"/>
  <c r="AN558" i="5" a="1"/>
  <c r="AN558" i="5"/>
  <c r="AN559" i="5" a="1"/>
  <c r="AN559" i="5"/>
  <c r="AN560" i="5" a="1"/>
  <c r="AN560" i="5"/>
  <c r="AN561" i="5" a="1"/>
  <c r="AN561" i="5"/>
  <c r="AN562" i="5" a="1"/>
  <c r="AN562" i="5"/>
  <c r="AN563" i="5" a="1"/>
  <c r="AN563" i="5"/>
  <c r="AN564" i="5" a="1"/>
  <c r="AN564" i="5"/>
  <c r="AN565" i="5" a="1"/>
  <c r="AN565" i="5"/>
  <c r="AN566" i="5" a="1"/>
  <c r="AN566" i="5"/>
  <c r="AN567" i="5" a="1"/>
  <c r="AN567" i="5"/>
  <c r="AN568" i="5" a="1"/>
  <c r="AN568" i="5"/>
  <c r="AN569" i="5" a="1"/>
  <c r="AN569" i="5"/>
  <c r="AN570" i="5" a="1"/>
  <c r="AN570" i="5"/>
  <c r="AN571" i="5" a="1"/>
  <c r="AN571" i="5"/>
  <c r="AN572" i="5" a="1"/>
  <c r="AN572" i="5"/>
  <c r="AN573" i="5" a="1"/>
  <c r="AN573" i="5"/>
  <c r="AN574" i="5" a="1"/>
  <c r="AN574" i="5"/>
  <c r="AN575" i="5" a="1"/>
  <c r="AN575" i="5"/>
  <c r="AN576" i="5" a="1"/>
  <c r="AN576" i="5"/>
  <c r="AN577" i="5" a="1"/>
  <c r="AN577" i="5"/>
  <c r="AN578" i="5" a="1"/>
  <c r="AN578" i="5"/>
  <c r="AN579" i="5" a="1"/>
  <c r="AN579" i="5"/>
  <c r="AN580" i="5" a="1"/>
  <c r="AN580" i="5"/>
  <c r="AN581" i="5" a="1"/>
  <c r="AN581" i="5"/>
  <c r="AN582" i="5" a="1"/>
  <c r="AN582" i="5"/>
  <c r="AN583" i="5" a="1"/>
  <c r="AN583" i="5"/>
  <c r="AN584" i="5" a="1"/>
  <c r="AN584" i="5"/>
  <c r="AN585" i="5" a="1"/>
  <c r="AN585" i="5"/>
  <c r="AN586" i="5" a="1"/>
  <c r="AN586" i="5"/>
  <c r="AN587" i="5" a="1"/>
  <c r="AN587" i="5"/>
  <c r="AN588" i="5" a="1"/>
  <c r="AN588" i="5"/>
  <c r="AN589" i="5" a="1"/>
  <c r="AN589" i="5"/>
  <c r="AN590" i="5" a="1"/>
  <c r="AN590" i="5"/>
  <c r="AN591" i="5" a="1"/>
  <c r="AN591" i="5"/>
  <c r="AN592" i="5" a="1"/>
  <c r="AN592" i="5"/>
  <c r="AN593" i="5" a="1"/>
  <c r="AN593" i="5"/>
  <c r="AN594" i="5" a="1"/>
  <c r="AN594" i="5"/>
  <c r="AN595" i="5" a="1"/>
  <c r="AN595" i="5"/>
  <c r="AN596" i="5" a="1"/>
  <c r="AN596" i="5"/>
  <c r="AN597" i="5" a="1"/>
  <c r="AN597" i="5"/>
  <c r="AN598" i="5" a="1"/>
  <c r="AN598" i="5"/>
  <c r="AN599" i="5" a="1"/>
  <c r="AN599" i="5"/>
  <c r="AN600" i="5" a="1"/>
  <c r="AN600" i="5"/>
  <c r="AN601" i="5" a="1"/>
  <c r="AN601" i="5"/>
  <c r="AN602" i="5" a="1"/>
  <c r="AN602" i="5"/>
  <c r="AN603" i="5" a="1"/>
  <c r="AN603" i="5"/>
  <c r="AN604" i="5" a="1"/>
  <c r="AN604" i="5"/>
  <c r="AN605" i="5" a="1"/>
  <c r="AN605" i="5"/>
  <c r="AN606" i="5" a="1"/>
  <c r="AN606" i="5"/>
  <c r="AN607" i="5" a="1"/>
  <c r="AN607" i="5"/>
  <c r="AN608" i="5" a="1"/>
  <c r="AN608" i="5"/>
  <c r="AN609" i="5" a="1"/>
  <c r="AN609" i="5"/>
  <c r="AN610" i="5" a="1"/>
  <c r="AN610" i="5"/>
  <c r="AN611" i="5" a="1"/>
  <c r="AN611" i="5"/>
  <c r="AN612" i="5" a="1"/>
  <c r="AN612" i="5"/>
  <c r="AN613" i="5" a="1"/>
  <c r="AN613" i="5"/>
  <c r="AN614" i="5" a="1"/>
  <c r="AN614" i="5"/>
  <c r="AN615" i="5" a="1"/>
  <c r="AN615" i="5"/>
  <c r="AN616" i="5" a="1"/>
  <c r="AN616" i="5"/>
  <c r="AN617" i="5" a="1"/>
  <c r="AN617" i="5"/>
  <c r="AN618" i="5" a="1"/>
  <c r="AN618" i="5"/>
  <c r="AN619" i="5" a="1"/>
  <c r="AN619" i="5"/>
  <c r="AN620" i="5" a="1"/>
  <c r="AN620" i="5"/>
  <c r="AN621" i="5" a="1"/>
  <c r="AN621" i="5"/>
  <c r="AN622" i="5" a="1"/>
  <c r="AN622" i="5"/>
  <c r="AN623" i="5" a="1"/>
  <c r="AN623" i="5"/>
  <c r="AN624" i="5" a="1"/>
  <c r="AN624" i="5"/>
  <c r="AN625" i="5" a="1"/>
  <c r="AN625" i="5"/>
  <c r="AN626" i="5" a="1"/>
  <c r="AN626" i="5"/>
  <c r="AN627" i="5" a="1"/>
  <c r="AN627" i="5"/>
  <c r="AN628" i="5" a="1"/>
  <c r="AN628" i="5"/>
  <c r="AN629" i="5" a="1"/>
  <c r="AN629" i="5"/>
  <c r="AN630" i="5" a="1"/>
  <c r="AN630" i="5"/>
  <c r="AN631" i="5" a="1"/>
  <c r="AN631" i="5"/>
  <c r="AN632" i="5" a="1"/>
  <c r="AN632" i="5"/>
  <c r="AN633" i="5" a="1"/>
  <c r="AN633" i="5"/>
  <c r="AN634" i="5" a="1"/>
  <c r="AN634" i="5"/>
  <c r="AN635" i="5" a="1"/>
  <c r="AN635" i="5"/>
  <c r="AN636" i="5" a="1"/>
  <c r="AN636" i="5"/>
  <c r="AN637" i="5" a="1"/>
  <c r="AN637" i="5"/>
  <c r="AN638" i="5" a="1"/>
  <c r="AN638" i="5"/>
  <c r="AN639" i="5" a="1"/>
  <c r="AN639" i="5"/>
  <c r="AN640" i="5" a="1"/>
  <c r="AN640" i="5"/>
  <c r="AN641" i="5" a="1"/>
  <c r="AN641" i="5"/>
  <c r="AN642" i="5" a="1"/>
  <c r="AN642" i="5"/>
  <c r="AN643" i="5" a="1"/>
  <c r="AN643" i="5"/>
  <c r="AN644" i="5" a="1"/>
  <c r="AN644" i="5"/>
  <c r="AN645" i="5" a="1"/>
  <c r="AN645" i="5"/>
  <c r="AN646" i="5" a="1"/>
  <c r="AN646" i="5"/>
  <c r="AN647" i="5" a="1"/>
  <c r="AN647" i="5"/>
  <c r="AN648" i="5" a="1"/>
  <c r="AN648" i="5"/>
  <c r="AN649" i="5" a="1"/>
  <c r="AN649" i="5"/>
  <c r="AN650" i="5" a="1"/>
  <c r="AN650" i="5"/>
  <c r="AN651" i="5" a="1"/>
  <c r="AN651" i="5"/>
  <c r="AN652" i="5" a="1"/>
  <c r="AN652" i="5"/>
  <c r="AN653" i="5" a="1"/>
  <c r="AN653" i="5"/>
  <c r="AN654" i="5" a="1"/>
  <c r="AN654" i="5"/>
  <c r="AN655" i="5" a="1"/>
  <c r="AN655" i="5"/>
  <c r="AN656" i="5" a="1"/>
  <c r="AN656" i="5"/>
  <c r="AN657" i="5" a="1"/>
  <c r="AN657" i="5"/>
  <c r="AN658" i="5" a="1"/>
  <c r="AN658" i="5"/>
  <c r="AN659" i="5" a="1"/>
  <c r="AN659" i="5"/>
  <c r="AN660" i="5" a="1"/>
  <c r="AN660" i="5"/>
  <c r="AN661" i="5" a="1"/>
  <c r="AN661" i="5"/>
  <c r="AN662" i="5" a="1"/>
  <c r="AN662" i="5"/>
  <c r="AN663" i="5" a="1"/>
  <c r="AN663" i="5"/>
  <c r="AN664" i="5" a="1"/>
  <c r="AN664" i="5"/>
  <c r="AN665" i="5" a="1"/>
  <c r="AN665" i="5"/>
  <c r="AN666" i="5" a="1"/>
  <c r="AN666" i="5"/>
  <c r="AN667" i="5" a="1"/>
  <c r="AN667" i="5"/>
  <c r="AN668" i="5" a="1"/>
  <c r="AN668" i="5"/>
  <c r="AN669" i="5" a="1"/>
  <c r="AN669" i="5"/>
  <c r="AN670" i="5" a="1"/>
  <c r="AN670" i="5"/>
  <c r="AN671" i="5" a="1"/>
  <c r="AN671" i="5"/>
  <c r="AN672" i="5" a="1"/>
  <c r="AN672" i="5"/>
  <c r="AN673" i="5" a="1"/>
  <c r="AN673" i="5"/>
  <c r="AN674" i="5" a="1"/>
  <c r="AN674" i="5"/>
  <c r="AN2" i="5" a="1"/>
  <c r="AN2" i="5"/>
  <c r="AM3" i="5" a="1"/>
  <c r="AM3" i="5"/>
  <c r="AM4" i="5" a="1"/>
  <c r="AM4" i="5"/>
  <c r="AM5" i="5" a="1"/>
  <c r="AM5" i="5"/>
  <c r="AM6" i="5" a="1"/>
  <c r="AM6" i="5"/>
  <c r="AM7" i="5" a="1"/>
  <c r="AM7" i="5"/>
  <c r="AM8" i="5" a="1"/>
  <c r="AM8" i="5"/>
  <c r="AM9" i="5" a="1"/>
  <c r="AM9" i="5"/>
  <c r="AM10" i="5" a="1"/>
  <c r="AM10" i="5"/>
  <c r="AM11" i="5" a="1"/>
  <c r="AM11" i="5"/>
  <c r="AM12" i="5" a="1"/>
  <c r="AM12" i="5"/>
  <c r="AM13" i="5" a="1"/>
  <c r="AM13" i="5"/>
  <c r="AM14" i="5" a="1"/>
  <c r="AM14" i="5"/>
  <c r="AM15" i="5" a="1"/>
  <c r="AM15" i="5"/>
  <c r="AM16" i="5" a="1"/>
  <c r="AM16" i="5"/>
  <c r="AM17" i="5" a="1"/>
  <c r="AM17" i="5"/>
  <c r="AM18" i="5" a="1"/>
  <c r="AM18" i="5"/>
  <c r="AM19" i="5" a="1"/>
  <c r="AM19" i="5"/>
  <c r="AM20" i="5" a="1"/>
  <c r="AM20" i="5"/>
  <c r="AM21" i="5" a="1"/>
  <c r="AM21" i="5"/>
  <c r="AM22" i="5" a="1"/>
  <c r="AM22" i="5"/>
  <c r="AM23" i="5" a="1"/>
  <c r="AM23" i="5"/>
  <c r="AM24" i="5" a="1"/>
  <c r="AM24" i="5"/>
  <c r="AM25" i="5" a="1"/>
  <c r="AM25" i="5"/>
  <c r="AM26" i="5" a="1"/>
  <c r="AM26" i="5"/>
  <c r="AM27" i="5" a="1"/>
  <c r="AM27" i="5"/>
  <c r="AM28" i="5" a="1"/>
  <c r="AM28" i="5"/>
  <c r="AM29" i="5" a="1"/>
  <c r="AM29" i="5"/>
  <c r="AM30" i="5" a="1"/>
  <c r="AM30" i="5"/>
  <c r="AM31" i="5" a="1"/>
  <c r="AM31" i="5"/>
  <c r="AM32" i="5" a="1"/>
  <c r="AM32" i="5"/>
  <c r="AM33" i="5" a="1"/>
  <c r="AM33" i="5"/>
  <c r="AM34" i="5" a="1"/>
  <c r="AM34" i="5"/>
  <c r="AM35" i="5" a="1"/>
  <c r="AM35" i="5"/>
  <c r="AM36" i="5" a="1"/>
  <c r="AM36" i="5"/>
  <c r="AM37" i="5" a="1"/>
  <c r="AM37" i="5"/>
  <c r="AM38" i="5" a="1"/>
  <c r="AM38" i="5"/>
  <c r="AM39" i="5" a="1"/>
  <c r="AM39" i="5"/>
  <c r="AM40" i="5" a="1"/>
  <c r="AM40" i="5"/>
  <c r="AM41" i="5" a="1"/>
  <c r="AM41" i="5"/>
  <c r="AM42" i="5" a="1"/>
  <c r="AM42" i="5"/>
  <c r="AM43" i="5" a="1"/>
  <c r="AM43" i="5"/>
  <c r="AM44" i="5" a="1"/>
  <c r="AM44" i="5"/>
  <c r="AM45" i="5" a="1"/>
  <c r="AM45" i="5"/>
  <c r="AM46" i="5" a="1"/>
  <c r="AM46" i="5"/>
  <c r="AM47" i="5" a="1"/>
  <c r="AM47" i="5"/>
  <c r="AM48" i="5" a="1"/>
  <c r="AM48" i="5"/>
  <c r="AM49" i="5" a="1"/>
  <c r="AM49" i="5"/>
  <c r="AM50" i="5" a="1"/>
  <c r="AM50" i="5"/>
  <c r="AM51" i="5" a="1"/>
  <c r="AM51" i="5"/>
  <c r="AM52" i="5" a="1"/>
  <c r="AM52" i="5"/>
  <c r="AM53" i="5" a="1"/>
  <c r="AM53" i="5"/>
  <c r="AM54" i="5" a="1"/>
  <c r="AM54" i="5"/>
  <c r="AM55" i="5" a="1"/>
  <c r="AM55" i="5"/>
  <c r="AM56" i="5" a="1"/>
  <c r="AM56" i="5"/>
  <c r="AM57" i="5" a="1"/>
  <c r="AM57" i="5"/>
  <c r="AM58" i="5" a="1"/>
  <c r="AM58" i="5"/>
  <c r="AM59" i="5" a="1"/>
  <c r="AM59" i="5"/>
  <c r="AM60" i="5" a="1"/>
  <c r="AM60" i="5"/>
  <c r="AM61" i="5" a="1"/>
  <c r="AM61" i="5"/>
  <c r="AM62" i="5" a="1"/>
  <c r="AM62" i="5"/>
  <c r="AM63" i="5" a="1"/>
  <c r="AM63" i="5"/>
  <c r="AM64" i="5" a="1"/>
  <c r="AM64" i="5"/>
  <c r="AM65" i="5" a="1"/>
  <c r="AM65" i="5"/>
  <c r="AM66" i="5" a="1"/>
  <c r="AM66" i="5"/>
  <c r="AM67" i="5" a="1"/>
  <c r="AM67" i="5"/>
  <c r="AM68" i="5" a="1"/>
  <c r="AM68" i="5"/>
  <c r="AM69" i="5" a="1"/>
  <c r="AM69" i="5"/>
  <c r="AM70" i="5" a="1"/>
  <c r="AM70" i="5"/>
  <c r="AM71" i="5" a="1"/>
  <c r="AM71" i="5"/>
  <c r="AM72" i="5" a="1"/>
  <c r="AM72" i="5"/>
  <c r="AM73" i="5" a="1"/>
  <c r="AM73" i="5"/>
  <c r="AM74" i="5" a="1"/>
  <c r="AM74" i="5"/>
  <c r="AM75" i="5" a="1"/>
  <c r="AM75" i="5"/>
  <c r="AM76" i="5" a="1"/>
  <c r="AM76" i="5"/>
  <c r="AM77" i="5" a="1"/>
  <c r="AM77" i="5"/>
  <c r="AM78" i="5" a="1"/>
  <c r="AM78" i="5"/>
  <c r="AM79" i="5" a="1"/>
  <c r="AM79" i="5"/>
  <c r="AM80" i="5" a="1"/>
  <c r="AM80" i="5"/>
  <c r="AM81" i="5" a="1"/>
  <c r="AM81" i="5"/>
  <c r="AM82" i="5" a="1"/>
  <c r="AM82" i="5"/>
  <c r="AM83" i="5" a="1"/>
  <c r="AM83" i="5"/>
  <c r="AM84" i="5" a="1"/>
  <c r="AM84" i="5"/>
  <c r="AM85" i="5" a="1"/>
  <c r="AM85" i="5"/>
  <c r="AM86" i="5" a="1"/>
  <c r="AM86" i="5"/>
  <c r="AM87" i="5" a="1"/>
  <c r="AM87" i="5"/>
  <c r="AM88" i="5" a="1"/>
  <c r="AM88" i="5"/>
  <c r="AM89" i="5" a="1"/>
  <c r="AM89" i="5"/>
  <c r="AM90" i="5" a="1"/>
  <c r="AM90" i="5"/>
  <c r="AM91" i="5" a="1"/>
  <c r="AM91" i="5"/>
  <c r="AM92" i="5" a="1"/>
  <c r="AM92" i="5"/>
  <c r="AM93" i="5" a="1"/>
  <c r="AM93" i="5"/>
  <c r="AM94" i="5" a="1"/>
  <c r="AM94" i="5"/>
  <c r="AM95" i="5" a="1"/>
  <c r="AM95" i="5"/>
  <c r="AM96" i="5" a="1"/>
  <c r="AM96" i="5"/>
  <c r="AM97" i="5" a="1"/>
  <c r="AM97" i="5"/>
  <c r="AM98" i="5" a="1"/>
  <c r="AM98" i="5"/>
  <c r="AM99" i="5" a="1"/>
  <c r="AM99" i="5"/>
  <c r="AM100" i="5" a="1"/>
  <c r="AM100" i="5"/>
  <c r="AM101" i="5" a="1"/>
  <c r="AM101" i="5"/>
  <c r="AM102" i="5" a="1"/>
  <c r="AM102" i="5"/>
  <c r="AM103" i="5" a="1"/>
  <c r="AM103" i="5"/>
  <c r="AM104" i="5" a="1"/>
  <c r="AM104" i="5"/>
  <c r="AM105" i="5" a="1"/>
  <c r="AM105" i="5"/>
  <c r="AM106" i="5" a="1"/>
  <c r="AM106" i="5"/>
  <c r="AM107" i="5" a="1"/>
  <c r="AM107" i="5"/>
  <c r="AM108" i="5" a="1"/>
  <c r="AM108" i="5"/>
  <c r="AM109" i="5" a="1"/>
  <c r="AM109" i="5"/>
  <c r="AM110" i="5" a="1"/>
  <c r="AM110" i="5"/>
  <c r="AM111" i="5" a="1"/>
  <c r="AM111" i="5"/>
  <c r="AM112" i="5" a="1"/>
  <c r="AM112" i="5"/>
  <c r="AM113" i="5" a="1"/>
  <c r="AM113" i="5"/>
  <c r="AM114" i="5" a="1"/>
  <c r="AM114" i="5"/>
  <c r="AM115" i="5" a="1"/>
  <c r="AM115" i="5"/>
  <c r="AM116" i="5" a="1"/>
  <c r="AM116" i="5"/>
  <c r="AM117" i="5" a="1"/>
  <c r="AM117" i="5"/>
  <c r="AM118" i="5" a="1"/>
  <c r="AM118" i="5"/>
  <c r="AM119" i="5" a="1"/>
  <c r="AM119" i="5"/>
  <c r="AM120" i="5" a="1"/>
  <c r="AM120" i="5"/>
  <c r="AM121" i="5" a="1"/>
  <c r="AM121" i="5"/>
  <c r="AM122" i="5" a="1"/>
  <c r="AM122" i="5"/>
  <c r="AM123" i="5" a="1"/>
  <c r="AM123" i="5"/>
  <c r="AM124" i="5" a="1"/>
  <c r="AM124" i="5"/>
  <c r="AM125" i="5" a="1"/>
  <c r="AM125" i="5"/>
  <c r="AM126" i="5" a="1"/>
  <c r="AM126" i="5"/>
  <c r="AM127" i="5" a="1"/>
  <c r="AM127" i="5"/>
  <c r="AM128" i="5" a="1"/>
  <c r="AM128" i="5"/>
  <c r="AM129" i="5" a="1"/>
  <c r="AM129" i="5"/>
  <c r="AM130" i="5" a="1"/>
  <c r="AM130" i="5"/>
  <c r="AM131" i="5" a="1"/>
  <c r="AM131" i="5"/>
  <c r="AM132" i="5" a="1"/>
  <c r="AM132" i="5"/>
  <c r="AM133" i="5" a="1"/>
  <c r="AM133" i="5"/>
  <c r="AM134" i="5" a="1"/>
  <c r="AM134" i="5"/>
  <c r="AM135" i="5" a="1"/>
  <c r="AM135" i="5"/>
  <c r="AM136" i="5" a="1"/>
  <c r="AM136" i="5"/>
  <c r="AM137" i="5" a="1"/>
  <c r="AM137" i="5"/>
  <c r="AM138" i="5" a="1"/>
  <c r="AM138" i="5"/>
  <c r="AM139" i="5" a="1"/>
  <c r="AM139" i="5"/>
  <c r="AM140" i="5" a="1"/>
  <c r="AM140" i="5"/>
  <c r="AM141" i="5" a="1"/>
  <c r="AM141" i="5"/>
  <c r="AM142" i="5" a="1"/>
  <c r="AM142" i="5"/>
  <c r="AM143" i="5" a="1"/>
  <c r="AM143" i="5"/>
  <c r="AM144" i="5" a="1"/>
  <c r="AM144" i="5"/>
  <c r="AM145" i="5" a="1"/>
  <c r="AM145" i="5"/>
  <c r="AM146" i="5" a="1"/>
  <c r="AM146" i="5"/>
  <c r="AM147" i="5" a="1"/>
  <c r="AM147" i="5"/>
  <c r="AM148" i="5" a="1"/>
  <c r="AM148" i="5"/>
  <c r="AM149" i="5" a="1"/>
  <c r="AM149" i="5"/>
  <c r="AM150" i="5" a="1"/>
  <c r="AM150" i="5"/>
  <c r="AM151" i="5" a="1"/>
  <c r="AM151" i="5"/>
  <c r="AM152" i="5" a="1"/>
  <c r="AM152" i="5"/>
  <c r="AM153" i="5" a="1"/>
  <c r="AM153" i="5"/>
  <c r="AM154" i="5" a="1"/>
  <c r="AM154" i="5"/>
  <c r="AM155" i="5" a="1"/>
  <c r="AM155" i="5"/>
  <c r="AM156" i="5" a="1"/>
  <c r="AM156" i="5"/>
  <c r="AM157" i="5" a="1"/>
  <c r="AM157" i="5"/>
  <c r="AM158" i="5" a="1"/>
  <c r="AM158" i="5"/>
  <c r="AM159" i="5" a="1"/>
  <c r="AM159" i="5"/>
  <c r="AM160" i="5" a="1"/>
  <c r="AM160" i="5"/>
  <c r="AM161" i="5" a="1"/>
  <c r="AM161" i="5"/>
  <c r="AM162" i="5" a="1"/>
  <c r="AM162" i="5"/>
  <c r="AM163" i="5" a="1"/>
  <c r="AM163" i="5"/>
  <c r="AM164" i="5" a="1"/>
  <c r="AM164" i="5"/>
  <c r="AM165" i="5" a="1"/>
  <c r="AM165" i="5"/>
  <c r="AM166" i="5" a="1"/>
  <c r="AM166" i="5"/>
  <c r="AM167" i="5" a="1"/>
  <c r="AM167" i="5"/>
  <c r="AM168" i="5" a="1"/>
  <c r="AM168" i="5"/>
  <c r="AM169" i="5" a="1"/>
  <c r="AM169" i="5"/>
  <c r="AM170" i="5" a="1"/>
  <c r="AM170" i="5"/>
  <c r="AM171" i="5" a="1"/>
  <c r="AM171" i="5"/>
  <c r="AM172" i="5" a="1"/>
  <c r="AM172" i="5"/>
  <c r="AM173" i="5" a="1"/>
  <c r="AM173" i="5"/>
  <c r="AM174" i="5" a="1"/>
  <c r="AM174" i="5"/>
  <c r="AM175" i="5" a="1"/>
  <c r="AM175" i="5"/>
  <c r="AM176" i="5" a="1"/>
  <c r="AM176" i="5"/>
  <c r="AM177" i="5" a="1"/>
  <c r="AM177" i="5"/>
  <c r="AM178" i="5" a="1"/>
  <c r="AM178" i="5"/>
  <c r="AM179" i="5" a="1"/>
  <c r="AM179" i="5"/>
  <c r="AM180" i="5" a="1"/>
  <c r="AM180" i="5"/>
  <c r="AM181" i="5" a="1"/>
  <c r="AM181" i="5"/>
  <c r="AM182" i="5" a="1"/>
  <c r="AM182" i="5"/>
  <c r="AM183" i="5" a="1"/>
  <c r="AM183" i="5"/>
  <c r="AM184" i="5" a="1"/>
  <c r="AM184" i="5"/>
  <c r="AM185" i="5" a="1"/>
  <c r="AM185" i="5"/>
  <c r="AM186" i="5" a="1"/>
  <c r="AM186" i="5"/>
  <c r="AM187" i="5" a="1"/>
  <c r="AM187" i="5"/>
  <c r="AM188" i="5" a="1"/>
  <c r="AM188" i="5"/>
  <c r="AM189" i="5" a="1"/>
  <c r="AM189" i="5"/>
  <c r="AM190" i="5" a="1"/>
  <c r="AM190" i="5"/>
  <c r="AM191" i="5" a="1"/>
  <c r="AM191" i="5"/>
  <c r="AM192" i="5" a="1"/>
  <c r="AM192" i="5"/>
  <c r="AM193" i="5" a="1"/>
  <c r="AM193" i="5"/>
  <c r="AM194" i="5" a="1"/>
  <c r="AM194" i="5"/>
  <c r="AM195" i="5" a="1"/>
  <c r="AM195" i="5"/>
  <c r="AM196" i="5" a="1"/>
  <c r="AM196" i="5"/>
  <c r="AM197" i="5" a="1"/>
  <c r="AM197" i="5"/>
  <c r="AM198" i="5" a="1"/>
  <c r="AM198" i="5"/>
  <c r="AM199" i="5" a="1"/>
  <c r="AM199" i="5"/>
  <c r="AM200" i="5" a="1"/>
  <c r="AM200" i="5"/>
  <c r="AM201" i="5" a="1"/>
  <c r="AM201" i="5"/>
  <c r="AM202" i="5" a="1"/>
  <c r="AM202" i="5"/>
  <c r="AM203" i="5" a="1"/>
  <c r="AM203" i="5"/>
  <c r="AM204" i="5" a="1"/>
  <c r="AM204" i="5"/>
  <c r="AM205" i="5" a="1"/>
  <c r="AM205" i="5"/>
  <c r="AM206" i="5" a="1"/>
  <c r="AM206" i="5"/>
  <c r="AM207" i="5" a="1"/>
  <c r="AM207" i="5"/>
  <c r="AM208" i="5" a="1"/>
  <c r="AM208" i="5"/>
  <c r="AM209" i="5" a="1"/>
  <c r="AM209" i="5"/>
  <c r="AM210" i="5" a="1"/>
  <c r="AM210" i="5"/>
  <c r="AM211" i="5" a="1"/>
  <c r="AM211" i="5"/>
  <c r="AM212" i="5" a="1"/>
  <c r="AM212" i="5"/>
  <c r="AM213" i="5" a="1"/>
  <c r="AM213" i="5"/>
  <c r="AM214" i="5" a="1"/>
  <c r="AM214" i="5"/>
  <c r="AM215" i="5" a="1"/>
  <c r="AM215" i="5"/>
  <c r="AM216" i="5" a="1"/>
  <c r="AM216" i="5"/>
  <c r="AM217" i="5" a="1"/>
  <c r="AM217" i="5"/>
  <c r="AM218" i="5" a="1"/>
  <c r="AM218" i="5"/>
  <c r="AM219" i="5" a="1"/>
  <c r="AM219" i="5"/>
  <c r="AM220" i="5" a="1"/>
  <c r="AM220" i="5"/>
  <c r="AM221" i="5" a="1"/>
  <c r="AM221" i="5"/>
  <c r="AM222" i="5" a="1"/>
  <c r="AM222" i="5"/>
  <c r="AM223" i="5" a="1"/>
  <c r="AM223" i="5"/>
  <c r="AM224" i="5" a="1"/>
  <c r="AM224" i="5"/>
  <c r="AM225" i="5" a="1"/>
  <c r="AM225" i="5"/>
  <c r="AM226" i="5" a="1"/>
  <c r="AM226" i="5"/>
  <c r="AM227" i="5" a="1"/>
  <c r="AM227" i="5"/>
  <c r="AM228" i="5" a="1"/>
  <c r="AM228" i="5"/>
  <c r="AM229" i="5" a="1"/>
  <c r="AM229" i="5"/>
  <c r="AM230" i="5" a="1"/>
  <c r="AM230" i="5"/>
  <c r="AM231" i="5" a="1"/>
  <c r="AM231" i="5"/>
  <c r="AM232" i="5" a="1"/>
  <c r="AM232" i="5"/>
  <c r="AM233" i="5" a="1"/>
  <c r="AM233" i="5"/>
  <c r="AM234" i="5" a="1"/>
  <c r="AM234" i="5"/>
  <c r="AM235" i="5" a="1"/>
  <c r="AM235" i="5"/>
  <c r="AM236" i="5" a="1"/>
  <c r="AM236" i="5"/>
  <c r="AM237" i="5" a="1"/>
  <c r="AM237" i="5"/>
  <c r="AM238" i="5" a="1"/>
  <c r="AM238" i="5"/>
  <c r="AM239" i="5" a="1"/>
  <c r="AM239" i="5"/>
  <c r="AM240" i="5" a="1"/>
  <c r="AM240" i="5"/>
  <c r="AM241" i="5" a="1"/>
  <c r="AM241" i="5"/>
  <c r="AM242" i="5" a="1"/>
  <c r="AM242" i="5"/>
  <c r="AM243" i="5" a="1"/>
  <c r="AM243" i="5"/>
  <c r="AM244" i="5" a="1"/>
  <c r="AM244" i="5"/>
  <c r="AM245" i="5" a="1"/>
  <c r="AM245" i="5"/>
  <c r="AM246" i="5" a="1"/>
  <c r="AM246" i="5"/>
  <c r="AM247" i="5" a="1"/>
  <c r="AM247" i="5"/>
  <c r="AM248" i="5" a="1"/>
  <c r="AM248" i="5"/>
  <c r="AM249" i="5" a="1"/>
  <c r="AM249" i="5"/>
  <c r="AM250" i="5" a="1"/>
  <c r="AM250" i="5"/>
  <c r="AM251" i="5" a="1"/>
  <c r="AM251" i="5"/>
  <c r="AM252" i="5" a="1"/>
  <c r="AM252" i="5"/>
  <c r="AM253" i="5" a="1"/>
  <c r="AM253" i="5"/>
  <c r="AM254" i="5" a="1"/>
  <c r="AM254" i="5"/>
  <c r="AM255" i="5" a="1"/>
  <c r="AM255" i="5"/>
  <c r="AM256" i="5" a="1"/>
  <c r="AM256" i="5"/>
  <c r="AM257" i="5" a="1"/>
  <c r="AM257" i="5"/>
  <c r="AM258" i="5" a="1"/>
  <c r="AM258" i="5"/>
  <c r="AM259" i="5" a="1"/>
  <c r="AM259" i="5"/>
  <c r="AM260" i="5" a="1"/>
  <c r="AM260" i="5"/>
  <c r="AM261" i="5" a="1"/>
  <c r="AM261" i="5"/>
  <c r="AM262" i="5" a="1"/>
  <c r="AM262" i="5"/>
  <c r="AM263" i="5" a="1"/>
  <c r="AM263" i="5"/>
  <c r="AM264" i="5" a="1"/>
  <c r="AM264" i="5"/>
  <c r="AM265" i="5" a="1"/>
  <c r="AM265" i="5"/>
  <c r="AM266" i="5" a="1"/>
  <c r="AM266" i="5"/>
  <c r="AM267" i="5" a="1"/>
  <c r="AM267" i="5"/>
  <c r="AM268" i="5" a="1"/>
  <c r="AM268" i="5"/>
  <c r="AM269" i="5" a="1"/>
  <c r="AM269" i="5"/>
  <c r="AM270" i="5" a="1"/>
  <c r="AM270" i="5"/>
  <c r="AM271" i="5" a="1"/>
  <c r="AM271" i="5"/>
  <c r="AM272" i="5" a="1"/>
  <c r="AM272" i="5"/>
  <c r="AM273" i="5" a="1"/>
  <c r="AM273" i="5"/>
  <c r="AM274" i="5" a="1"/>
  <c r="AM274" i="5"/>
  <c r="AM275" i="5" a="1"/>
  <c r="AM275" i="5"/>
  <c r="AM276" i="5" a="1"/>
  <c r="AM276" i="5"/>
  <c r="AM277" i="5" a="1"/>
  <c r="AM277" i="5"/>
  <c r="AM278" i="5" a="1"/>
  <c r="AM278" i="5"/>
  <c r="AM279" i="5" a="1"/>
  <c r="AM279" i="5"/>
  <c r="AM280" i="5" a="1"/>
  <c r="AM280" i="5"/>
  <c r="AM281" i="5" a="1"/>
  <c r="AM281" i="5"/>
  <c r="AM282" i="5" a="1"/>
  <c r="AM282" i="5"/>
  <c r="AM283" i="5" a="1"/>
  <c r="AM283" i="5"/>
  <c r="AM284" i="5" a="1"/>
  <c r="AM284" i="5"/>
  <c r="AM285" i="5" a="1"/>
  <c r="AM285" i="5"/>
  <c r="AM286" i="5" a="1"/>
  <c r="AM286" i="5"/>
  <c r="AM287" i="5" a="1"/>
  <c r="AM287" i="5"/>
  <c r="AM288" i="5" a="1"/>
  <c r="AM288" i="5"/>
  <c r="AM289" i="5" a="1"/>
  <c r="AM289" i="5"/>
  <c r="AM290" i="5" a="1"/>
  <c r="AM290" i="5"/>
  <c r="AM291" i="5" a="1"/>
  <c r="AM291" i="5"/>
  <c r="AM292" i="5" a="1"/>
  <c r="AM292" i="5"/>
  <c r="AM293" i="5" a="1"/>
  <c r="AM293" i="5"/>
  <c r="AM294" i="5" a="1"/>
  <c r="AM294" i="5"/>
  <c r="AM295" i="5" a="1"/>
  <c r="AM295" i="5"/>
  <c r="AM296" i="5" a="1"/>
  <c r="AM296" i="5"/>
  <c r="AM297" i="5" a="1"/>
  <c r="AM297" i="5"/>
  <c r="AM298" i="5" a="1"/>
  <c r="AM298" i="5"/>
  <c r="AM299" i="5" a="1"/>
  <c r="AM299" i="5"/>
  <c r="AM300" i="5" a="1"/>
  <c r="AM300" i="5"/>
  <c r="AM301" i="5" a="1"/>
  <c r="AM301" i="5"/>
  <c r="AM302" i="5" a="1"/>
  <c r="AM302" i="5"/>
  <c r="AM303" i="5" a="1"/>
  <c r="AM303" i="5"/>
  <c r="AM304" i="5" a="1"/>
  <c r="AM304" i="5"/>
  <c r="AM305" i="5" a="1"/>
  <c r="AM305" i="5"/>
  <c r="AM306" i="5" a="1"/>
  <c r="AM306" i="5"/>
  <c r="AM307" i="5" a="1"/>
  <c r="AM307" i="5"/>
  <c r="AM308" i="5" a="1"/>
  <c r="AM308" i="5"/>
  <c r="AM309" i="5" a="1"/>
  <c r="AM309" i="5"/>
  <c r="AM310" i="5" a="1"/>
  <c r="AM310" i="5"/>
  <c r="AM311" i="5" a="1"/>
  <c r="AM311" i="5"/>
  <c r="AM312" i="5" a="1"/>
  <c r="AM312" i="5"/>
  <c r="AM313" i="5" a="1"/>
  <c r="AM313" i="5"/>
  <c r="AM314" i="5" a="1"/>
  <c r="AM314" i="5"/>
  <c r="AM315" i="5" a="1"/>
  <c r="AM315" i="5"/>
  <c r="AM316" i="5" a="1"/>
  <c r="AM316" i="5"/>
  <c r="AM317" i="5" a="1"/>
  <c r="AM317" i="5"/>
  <c r="AM318" i="5" a="1"/>
  <c r="AM318" i="5"/>
  <c r="AM319" i="5" a="1"/>
  <c r="AM319" i="5"/>
  <c r="AM320" i="5" a="1"/>
  <c r="AM320" i="5"/>
  <c r="AM321" i="5" a="1"/>
  <c r="AM321" i="5"/>
  <c r="AM322" i="5" a="1"/>
  <c r="AM322" i="5"/>
  <c r="AM323" i="5" a="1"/>
  <c r="AM323" i="5"/>
  <c r="AM324" i="5" a="1"/>
  <c r="AM324" i="5"/>
  <c r="AM325" i="5" a="1"/>
  <c r="AM325" i="5"/>
  <c r="AM326" i="5" a="1"/>
  <c r="AM326" i="5"/>
  <c r="AM327" i="5" a="1"/>
  <c r="AM327" i="5"/>
  <c r="AM328" i="5" a="1"/>
  <c r="AM328" i="5"/>
  <c r="AM329" i="5" a="1"/>
  <c r="AM329" i="5"/>
  <c r="AM330" i="5" a="1"/>
  <c r="AM330" i="5"/>
  <c r="AM331" i="5" a="1"/>
  <c r="AM331" i="5"/>
  <c r="AM332" i="5" a="1"/>
  <c r="AM332" i="5"/>
  <c r="AM333" i="5" a="1"/>
  <c r="AM333" i="5"/>
  <c r="AM334" i="5" a="1"/>
  <c r="AM334" i="5"/>
  <c r="AM335" i="5" a="1"/>
  <c r="AM335" i="5"/>
  <c r="AM336" i="5" a="1"/>
  <c r="AM336" i="5"/>
  <c r="AM337" i="5" a="1"/>
  <c r="AM337" i="5"/>
  <c r="AM338" i="5" a="1"/>
  <c r="AM338" i="5"/>
  <c r="AM339" i="5" a="1"/>
  <c r="AM339" i="5"/>
  <c r="AM340" i="5" a="1"/>
  <c r="AM340" i="5"/>
  <c r="AM341" i="5" a="1"/>
  <c r="AM341" i="5"/>
  <c r="AM342" i="5" a="1"/>
  <c r="AM342" i="5"/>
  <c r="AM343" i="5" a="1"/>
  <c r="AM343" i="5"/>
  <c r="AM344" i="5" a="1"/>
  <c r="AM344" i="5"/>
  <c r="AM345" i="5" a="1"/>
  <c r="AM345" i="5"/>
  <c r="AM346" i="5" a="1"/>
  <c r="AM346" i="5"/>
  <c r="AM347" i="5" a="1"/>
  <c r="AM347" i="5"/>
  <c r="AM348" i="5" a="1"/>
  <c r="AM348" i="5"/>
  <c r="AM349" i="5" a="1"/>
  <c r="AM349" i="5"/>
  <c r="AM350" i="5" a="1"/>
  <c r="AM350" i="5"/>
  <c r="AM351" i="5" a="1"/>
  <c r="AM351" i="5"/>
  <c r="AM352" i="5" a="1"/>
  <c r="AM352" i="5"/>
  <c r="AM353" i="5" a="1"/>
  <c r="AM353" i="5"/>
  <c r="AM354" i="5" a="1"/>
  <c r="AM354" i="5"/>
  <c r="AM355" i="5" a="1"/>
  <c r="AM355" i="5"/>
  <c r="AM356" i="5" a="1"/>
  <c r="AM356" i="5"/>
  <c r="AM357" i="5" a="1"/>
  <c r="AM357" i="5"/>
  <c r="AM358" i="5" a="1"/>
  <c r="AM358" i="5"/>
  <c r="AM359" i="5" a="1"/>
  <c r="AM359" i="5"/>
  <c r="AM360" i="5" a="1"/>
  <c r="AM360" i="5"/>
  <c r="AM361" i="5" a="1"/>
  <c r="AM361" i="5"/>
  <c r="AM362" i="5" a="1"/>
  <c r="AM362" i="5"/>
  <c r="AM363" i="5" a="1"/>
  <c r="AM363" i="5"/>
  <c r="AM364" i="5" a="1"/>
  <c r="AM364" i="5"/>
  <c r="AM365" i="5" a="1"/>
  <c r="AM365" i="5"/>
  <c r="AM366" i="5" a="1"/>
  <c r="AM366" i="5"/>
  <c r="AM367" i="5" a="1"/>
  <c r="AM367" i="5"/>
  <c r="AM368" i="5" a="1"/>
  <c r="AM368" i="5"/>
  <c r="AM369" i="5" a="1"/>
  <c r="AM369" i="5"/>
  <c r="AM370" i="5" a="1"/>
  <c r="AM370" i="5"/>
  <c r="AM371" i="5" a="1"/>
  <c r="AM371" i="5"/>
  <c r="AM372" i="5" a="1"/>
  <c r="AM372" i="5"/>
  <c r="AM373" i="5" a="1"/>
  <c r="AM373" i="5"/>
  <c r="AM374" i="5" a="1"/>
  <c r="AM374" i="5"/>
  <c r="AM375" i="5" a="1"/>
  <c r="AM375" i="5"/>
  <c r="AM376" i="5" a="1"/>
  <c r="AM376" i="5"/>
  <c r="AM377" i="5" a="1"/>
  <c r="AM377" i="5"/>
  <c r="AM378" i="5" a="1"/>
  <c r="AM378" i="5"/>
  <c r="AM379" i="5" a="1"/>
  <c r="AM379" i="5"/>
  <c r="AM380" i="5" a="1"/>
  <c r="AM380" i="5"/>
  <c r="AM381" i="5" a="1"/>
  <c r="AM381" i="5"/>
  <c r="AM382" i="5" a="1"/>
  <c r="AM382" i="5"/>
  <c r="AM383" i="5" a="1"/>
  <c r="AM383" i="5"/>
  <c r="AM384" i="5" a="1"/>
  <c r="AM384" i="5"/>
  <c r="AM385" i="5" a="1"/>
  <c r="AM385" i="5"/>
  <c r="AM386" i="5" a="1"/>
  <c r="AM386" i="5"/>
  <c r="AM387" i="5" a="1"/>
  <c r="AM387" i="5"/>
  <c r="AM388" i="5" a="1"/>
  <c r="AM388" i="5"/>
  <c r="AM389" i="5" a="1"/>
  <c r="AM389" i="5"/>
  <c r="AM390" i="5" a="1"/>
  <c r="AM390" i="5"/>
  <c r="AM391" i="5" a="1"/>
  <c r="AM391" i="5"/>
  <c r="AM392" i="5" a="1"/>
  <c r="AM392" i="5"/>
  <c r="AM393" i="5" a="1"/>
  <c r="AM393" i="5"/>
  <c r="AM394" i="5" a="1"/>
  <c r="AM394" i="5"/>
  <c r="AM395" i="5" a="1"/>
  <c r="AM395" i="5"/>
  <c r="AM396" i="5" a="1"/>
  <c r="AM396" i="5"/>
  <c r="AM397" i="5" a="1"/>
  <c r="AM397" i="5"/>
  <c r="AM398" i="5" a="1"/>
  <c r="AM398" i="5"/>
  <c r="AM399" i="5" a="1"/>
  <c r="AM399" i="5"/>
  <c r="AM400" i="5" a="1"/>
  <c r="AM400" i="5"/>
  <c r="AM401" i="5" a="1"/>
  <c r="AM401" i="5"/>
  <c r="AM402" i="5" a="1"/>
  <c r="AM402" i="5"/>
  <c r="AM403" i="5" a="1"/>
  <c r="AM403" i="5"/>
  <c r="AM404" i="5" a="1"/>
  <c r="AM404" i="5"/>
  <c r="AM405" i="5" a="1"/>
  <c r="AM405" i="5"/>
  <c r="AM406" i="5" a="1"/>
  <c r="AM406" i="5"/>
  <c r="AM407" i="5" a="1"/>
  <c r="AM407" i="5"/>
  <c r="AM408" i="5" a="1"/>
  <c r="AM408" i="5"/>
  <c r="AM409" i="5" a="1"/>
  <c r="AM409" i="5"/>
  <c r="AM410" i="5" a="1"/>
  <c r="AM410" i="5"/>
  <c r="AM411" i="5" a="1"/>
  <c r="AM411" i="5"/>
  <c r="AM412" i="5" a="1"/>
  <c r="AM412" i="5"/>
  <c r="AM413" i="5" a="1"/>
  <c r="AM413" i="5"/>
  <c r="AM414" i="5" a="1"/>
  <c r="AM414" i="5"/>
  <c r="AM415" i="5" a="1"/>
  <c r="AM415" i="5"/>
  <c r="AM416" i="5" a="1"/>
  <c r="AM416" i="5"/>
  <c r="AM417" i="5" a="1"/>
  <c r="AM417" i="5"/>
  <c r="AM418" i="5" a="1"/>
  <c r="AM418" i="5"/>
  <c r="AM419" i="5" a="1"/>
  <c r="AM419" i="5"/>
  <c r="AM420" i="5" a="1"/>
  <c r="AM420" i="5"/>
  <c r="AM421" i="5" a="1"/>
  <c r="AM421" i="5"/>
  <c r="AM422" i="5" a="1"/>
  <c r="AM422" i="5"/>
  <c r="AM423" i="5" a="1"/>
  <c r="AM423" i="5"/>
  <c r="AM424" i="5" a="1"/>
  <c r="AM424" i="5"/>
  <c r="AM425" i="5" a="1"/>
  <c r="AM425" i="5"/>
  <c r="AM426" i="5" a="1"/>
  <c r="AM426" i="5"/>
  <c r="AM427" i="5" a="1"/>
  <c r="AM427" i="5"/>
  <c r="AM428" i="5" a="1"/>
  <c r="AM428" i="5"/>
  <c r="AM429" i="5" a="1"/>
  <c r="AM429" i="5"/>
  <c r="AM430" i="5" a="1"/>
  <c r="AM430" i="5"/>
  <c r="AM431" i="5" a="1"/>
  <c r="AM431" i="5"/>
  <c r="AM432" i="5" a="1"/>
  <c r="AM432" i="5"/>
  <c r="AM433" i="5" a="1"/>
  <c r="AM433" i="5"/>
  <c r="AM434" i="5" a="1"/>
  <c r="AM434" i="5"/>
  <c r="AM435" i="5" a="1"/>
  <c r="AM435" i="5"/>
  <c r="AM436" i="5" a="1"/>
  <c r="AM436" i="5"/>
  <c r="AM437" i="5" a="1"/>
  <c r="AM437" i="5"/>
  <c r="AM438" i="5" a="1"/>
  <c r="AM438" i="5"/>
  <c r="AM439" i="5" a="1"/>
  <c r="AM439" i="5"/>
  <c r="AM440" i="5" a="1"/>
  <c r="AM440" i="5"/>
  <c r="AM441" i="5" a="1"/>
  <c r="AM441" i="5"/>
  <c r="AM442" i="5" a="1"/>
  <c r="AM442" i="5"/>
  <c r="AM443" i="5" a="1"/>
  <c r="AM443" i="5"/>
  <c r="AM444" i="5" a="1"/>
  <c r="AM444" i="5"/>
  <c r="AM445" i="5" a="1"/>
  <c r="AM445" i="5"/>
  <c r="AM446" i="5" a="1"/>
  <c r="AM446" i="5"/>
  <c r="AM447" i="5" a="1"/>
  <c r="AM447" i="5"/>
  <c r="AM448" i="5" a="1"/>
  <c r="AM448" i="5"/>
  <c r="AM449" i="5" a="1"/>
  <c r="AM449" i="5"/>
  <c r="AM450" i="5" a="1"/>
  <c r="AM450" i="5"/>
  <c r="AM451" i="5" a="1"/>
  <c r="AM451" i="5"/>
  <c r="AM452" i="5" a="1"/>
  <c r="AM452" i="5"/>
  <c r="AM453" i="5" a="1"/>
  <c r="AM453" i="5"/>
  <c r="AM454" i="5" a="1"/>
  <c r="AM454" i="5"/>
  <c r="AM455" i="5" a="1"/>
  <c r="AM455" i="5"/>
  <c r="AM456" i="5" a="1"/>
  <c r="AM456" i="5"/>
  <c r="AM457" i="5" a="1"/>
  <c r="AM457" i="5"/>
  <c r="AM458" i="5" a="1"/>
  <c r="AM458" i="5"/>
  <c r="AM459" i="5" a="1"/>
  <c r="AM459" i="5"/>
  <c r="AM460" i="5" a="1"/>
  <c r="AM460" i="5"/>
  <c r="AM461" i="5" a="1"/>
  <c r="AM461" i="5"/>
  <c r="AM462" i="5" a="1"/>
  <c r="AM462" i="5"/>
  <c r="AM463" i="5" a="1"/>
  <c r="AM463" i="5"/>
  <c r="AM464" i="5" a="1"/>
  <c r="AM464" i="5"/>
  <c r="AM465" i="5" a="1"/>
  <c r="AM465" i="5"/>
  <c r="AM466" i="5" a="1"/>
  <c r="AM466" i="5"/>
  <c r="AM467" i="5" a="1"/>
  <c r="AM467" i="5"/>
  <c r="AM468" i="5" a="1"/>
  <c r="AM468" i="5"/>
  <c r="AM469" i="5" a="1"/>
  <c r="AM469" i="5"/>
  <c r="AM470" i="5" a="1"/>
  <c r="AM470" i="5"/>
  <c r="AM471" i="5" a="1"/>
  <c r="AM471" i="5"/>
  <c r="AM472" i="5" a="1"/>
  <c r="AM472" i="5"/>
  <c r="AM473" i="5" a="1"/>
  <c r="AM473" i="5"/>
  <c r="AM474" i="5" a="1"/>
  <c r="AM474" i="5"/>
  <c r="AM475" i="5" a="1"/>
  <c r="AM475" i="5"/>
  <c r="AM476" i="5" a="1"/>
  <c r="AM476" i="5"/>
  <c r="AM477" i="5" a="1"/>
  <c r="AM477" i="5"/>
  <c r="AM478" i="5" a="1"/>
  <c r="AM478" i="5"/>
  <c r="AM479" i="5" a="1"/>
  <c r="AM479" i="5"/>
  <c r="AM480" i="5" a="1"/>
  <c r="AM480" i="5"/>
  <c r="AM481" i="5" a="1"/>
  <c r="AM481" i="5"/>
  <c r="AM482" i="5" a="1"/>
  <c r="AM482" i="5"/>
  <c r="AM483" i="5" a="1"/>
  <c r="AM483" i="5"/>
  <c r="AM484" i="5" a="1"/>
  <c r="AM484" i="5"/>
  <c r="AM485" i="5" a="1"/>
  <c r="AM485" i="5"/>
  <c r="AM486" i="5" a="1"/>
  <c r="AM486" i="5"/>
  <c r="AM487" i="5" a="1"/>
  <c r="AM487" i="5"/>
  <c r="AM488" i="5" a="1"/>
  <c r="AM488" i="5"/>
  <c r="AM489" i="5" a="1"/>
  <c r="AM489" i="5"/>
  <c r="AM490" i="5" a="1"/>
  <c r="AM490" i="5"/>
  <c r="AM491" i="5" a="1"/>
  <c r="AM491" i="5"/>
  <c r="AM492" i="5" a="1"/>
  <c r="AM492" i="5"/>
  <c r="AM493" i="5" a="1"/>
  <c r="AM493" i="5"/>
  <c r="AM494" i="5" a="1"/>
  <c r="AM494" i="5"/>
  <c r="AM495" i="5" a="1"/>
  <c r="AM495" i="5"/>
  <c r="AM496" i="5" a="1"/>
  <c r="AM496" i="5"/>
  <c r="AM497" i="5" a="1"/>
  <c r="AM497" i="5"/>
  <c r="AM498" i="5" a="1"/>
  <c r="AM498" i="5"/>
  <c r="AM499" i="5" a="1"/>
  <c r="AM499" i="5"/>
  <c r="AM500" i="5" a="1"/>
  <c r="AM500" i="5"/>
  <c r="AM501" i="5" a="1"/>
  <c r="AM501" i="5"/>
  <c r="AM502" i="5" a="1"/>
  <c r="AM502" i="5"/>
  <c r="AM503" i="5" a="1"/>
  <c r="AM503" i="5"/>
  <c r="AM504" i="5" a="1"/>
  <c r="AM504" i="5"/>
  <c r="AM505" i="5" a="1"/>
  <c r="AM505" i="5"/>
  <c r="AM506" i="5" a="1"/>
  <c r="AM506" i="5"/>
  <c r="AM507" i="5" a="1"/>
  <c r="AM507" i="5"/>
  <c r="AM508" i="5" a="1"/>
  <c r="AM508" i="5"/>
  <c r="AM509" i="5" a="1"/>
  <c r="AM509" i="5"/>
  <c r="AM510" i="5" a="1"/>
  <c r="AM510" i="5"/>
  <c r="AM511" i="5" a="1"/>
  <c r="AM511" i="5"/>
  <c r="AM512" i="5" a="1"/>
  <c r="AM512" i="5"/>
  <c r="AM513" i="5" a="1"/>
  <c r="AM513" i="5"/>
  <c r="AM514" i="5" a="1"/>
  <c r="AM514" i="5"/>
  <c r="AM515" i="5" a="1"/>
  <c r="AM515" i="5"/>
  <c r="AM516" i="5" a="1"/>
  <c r="AM516" i="5"/>
  <c r="AM517" i="5" a="1"/>
  <c r="AM517" i="5"/>
  <c r="AM518" i="5" a="1"/>
  <c r="AM518" i="5"/>
  <c r="AM519" i="5" a="1"/>
  <c r="AM519" i="5"/>
  <c r="AM520" i="5" a="1"/>
  <c r="AM520" i="5"/>
  <c r="AM521" i="5" a="1"/>
  <c r="AM521" i="5"/>
  <c r="AM522" i="5" a="1"/>
  <c r="AM522" i="5"/>
  <c r="AM523" i="5" a="1"/>
  <c r="AM523" i="5"/>
  <c r="AM524" i="5" a="1"/>
  <c r="AM524" i="5"/>
  <c r="AM525" i="5" a="1"/>
  <c r="AM525" i="5"/>
  <c r="AM526" i="5" a="1"/>
  <c r="AM526" i="5"/>
  <c r="AM527" i="5" a="1"/>
  <c r="AM527" i="5"/>
  <c r="AM528" i="5" a="1"/>
  <c r="AM528" i="5"/>
  <c r="AM529" i="5" a="1"/>
  <c r="AM529" i="5"/>
  <c r="AM530" i="5" a="1"/>
  <c r="AM530" i="5"/>
  <c r="AM531" i="5" a="1"/>
  <c r="AM531" i="5"/>
  <c r="AM532" i="5" a="1"/>
  <c r="AM532" i="5"/>
  <c r="AM533" i="5" a="1"/>
  <c r="AM533" i="5"/>
  <c r="AM534" i="5" a="1"/>
  <c r="AM534" i="5"/>
  <c r="AM535" i="5" a="1"/>
  <c r="AM535" i="5"/>
  <c r="AM536" i="5" a="1"/>
  <c r="AM536" i="5"/>
  <c r="AM537" i="5" a="1"/>
  <c r="AM537" i="5"/>
  <c r="AM538" i="5" a="1"/>
  <c r="AM538" i="5"/>
  <c r="AM539" i="5" a="1"/>
  <c r="AM539" i="5"/>
  <c r="AM540" i="5" a="1"/>
  <c r="AM540" i="5"/>
  <c r="AM541" i="5" a="1"/>
  <c r="AM541" i="5"/>
  <c r="AM542" i="5" a="1"/>
  <c r="AM542" i="5"/>
  <c r="AM543" i="5" a="1"/>
  <c r="AM543" i="5"/>
  <c r="AM544" i="5" a="1"/>
  <c r="AM544" i="5"/>
  <c r="AM545" i="5" a="1"/>
  <c r="AM545" i="5"/>
  <c r="AM546" i="5" a="1"/>
  <c r="AM546" i="5"/>
  <c r="AM547" i="5" a="1"/>
  <c r="AM547" i="5"/>
  <c r="AM548" i="5" a="1"/>
  <c r="AM548" i="5"/>
  <c r="AM549" i="5" a="1"/>
  <c r="AM549" i="5"/>
  <c r="AM550" i="5" a="1"/>
  <c r="AM550" i="5"/>
  <c r="AM551" i="5" a="1"/>
  <c r="AM551" i="5"/>
  <c r="AM552" i="5" a="1"/>
  <c r="AM552" i="5"/>
  <c r="AM553" i="5" a="1"/>
  <c r="AM553" i="5"/>
  <c r="AM554" i="5" a="1"/>
  <c r="AM554" i="5"/>
  <c r="AM555" i="5" a="1"/>
  <c r="AM555" i="5"/>
  <c r="AM556" i="5" a="1"/>
  <c r="AM556" i="5"/>
  <c r="AM557" i="5" a="1"/>
  <c r="AM557" i="5"/>
  <c r="AM558" i="5" a="1"/>
  <c r="AM558" i="5"/>
  <c r="AM559" i="5" a="1"/>
  <c r="AM559" i="5"/>
  <c r="AM560" i="5" a="1"/>
  <c r="AM560" i="5"/>
  <c r="AM561" i="5" a="1"/>
  <c r="AM561" i="5"/>
  <c r="AM562" i="5" a="1"/>
  <c r="AM562" i="5"/>
  <c r="AM563" i="5" a="1"/>
  <c r="AM563" i="5"/>
  <c r="AM564" i="5" a="1"/>
  <c r="AM564" i="5"/>
  <c r="AM565" i="5" a="1"/>
  <c r="AM565" i="5"/>
  <c r="AM566" i="5" a="1"/>
  <c r="AM566" i="5"/>
  <c r="AM567" i="5" a="1"/>
  <c r="AM567" i="5"/>
  <c r="AM568" i="5" a="1"/>
  <c r="AM568" i="5"/>
  <c r="AM569" i="5" a="1"/>
  <c r="AM569" i="5"/>
  <c r="AM570" i="5" a="1"/>
  <c r="AM570" i="5"/>
  <c r="AM571" i="5" a="1"/>
  <c r="AM571" i="5"/>
  <c r="AM572" i="5" a="1"/>
  <c r="AM572" i="5"/>
  <c r="AM573" i="5" a="1"/>
  <c r="AM573" i="5"/>
  <c r="AM574" i="5" a="1"/>
  <c r="AM574" i="5"/>
  <c r="AM575" i="5" a="1"/>
  <c r="AM575" i="5"/>
  <c r="AM576" i="5" a="1"/>
  <c r="AM576" i="5"/>
  <c r="AM577" i="5" a="1"/>
  <c r="AM577" i="5"/>
  <c r="AM578" i="5" a="1"/>
  <c r="AM578" i="5"/>
  <c r="AM579" i="5" a="1"/>
  <c r="AM579" i="5"/>
  <c r="AM580" i="5" a="1"/>
  <c r="AM580" i="5"/>
  <c r="AM581" i="5" a="1"/>
  <c r="AM581" i="5"/>
  <c r="AM582" i="5" a="1"/>
  <c r="AM582" i="5"/>
  <c r="AM583" i="5" a="1"/>
  <c r="AM583" i="5"/>
  <c r="AM584" i="5" a="1"/>
  <c r="AM584" i="5"/>
  <c r="AM585" i="5" a="1"/>
  <c r="AM585" i="5"/>
  <c r="AM586" i="5" a="1"/>
  <c r="AM586" i="5"/>
  <c r="AM587" i="5" a="1"/>
  <c r="AM587" i="5"/>
  <c r="AM588" i="5" a="1"/>
  <c r="AM588" i="5"/>
  <c r="AM589" i="5" a="1"/>
  <c r="AM589" i="5"/>
  <c r="AM590" i="5" a="1"/>
  <c r="AM590" i="5"/>
  <c r="AM591" i="5" a="1"/>
  <c r="AM591" i="5"/>
  <c r="AM592" i="5" a="1"/>
  <c r="AM592" i="5"/>
  <c r="AM593" i="5" a="1"/>
  <c r="AM593" i="5"/>
  <c r="AM594" i="5" a="1"/>
  <c r="AM594" i="5"/>
  <c r="AM595" i="5" a="1"/>
  <c r="AM595" i="5"/>
  <c r="AM596" i="5" a="1"/>
  <c r="AM596" i="5"/>
  <c r="AM597" i="5" a="1"/>
  <c r="AM597" i="5"/>
  <c r="AM598" i="5" a="1"/>
  <c r="AM598" i="5"/>
  <c r="AM599" i="5" a="1"/>
  <c r="AM599" i="5"/>
  <c r="AM600" i="5" a="1"/>
  <c r="AM600" i="5"/>
  <c r="AM601" i="5" a="1"/>
  <c r="AM601" i="5"/>
  <c r="AM602" i="5" a="1"/>
  <c r="AM602" i="5"/>
  <c r="AM603" i="5" a="1"/>
  <c r="AM603" i="5"/>
  <c r="AM604" i="5" a="1"/>
  <c r="AM604" i="5"/>
  <c r="AM605" i="5" a="1"/>
  <c r="AM605" i="5"/>
  <c r="AM606" i="5" a="1"/>
  <c r="AM606" i="5"/>
  <c r="AM607" i="5" a="1"/>
  <c r="AM607" i="5"/>
  <c r="AM608" i="5" a="1"/>
  <c r="AM608" i="5"/>
  <c r="AM609" i="5" a="1"/>
  <c r="AM609" i="5"/>
  <c r="AM610" i="5" a="1"/>
  <c r="AM610" i="5"/>
  <c r="AM611" i="5" a="1"/>
  <c r="AM611" i="5"/>
  <c r="AM612" i="5" a="1"/>
  <c r="AM612" i="5"/>
  <c r="AM613" i="5" a="1"/>
  <c r="AM613" i="5"/>
  <c r="AM614" i="5" a="1"/>
  <c r="AM614" i="5"/>
  <c r="AM615" i="5" a="1"/>
  <c r="AM615" i="5"/>
  <c r="AM616" i="5" a="1"/>
  <c r="AM616" i="5"/>
  <c r="AM617" i="5" a="1"/>
  <c r="AM617" i="5"/>
  <c r="AM618" i="5" a="1"/>
  <c r="AM618" i="5"/>
  <c r="AM619" i="5" a="1"/>
  <c r="AM619" i="5"/>
  <c r="AM620" i="5" a="1"/>
  <c r="AM620" i="5"/>
  <c r="AM621" i="5" a="1"/>
  <c r="AM621" i="5"/>
  <c r="AM622" i="5" a="1"/>
  <c r="AM622" i="5"/>
  <c r="AM623" i="5" a="1"/>
  <c r="AM623" i="5"/>
  <c r="AM624" i="5" a="1"/>
  <c r="AM624" i="5"/>
  <c r="AM625" i="5" a="1"/>
  <c r="AM625" i="5"/>
  <c r="AM626" i="5" a="1"/>
  <c r="AM626" i="5"/>
  <c r="AM627" i="5" a="1"/>
  <c r="AM627" i="5"/>
  <c r="AM628" i="5" a="1"/>
  <c r="AM628" i="5"/>
  <c r="AM629" i="5" a="1"/>
  <c r="AM629" i="5"/>
  <c r="AM630" i="5" a="1"/>
  <c r="AM630" i="5"/>
  <c r="AM631" i="5" a="1"/>
  <c r="AM631" i="5"/>
  <c r="AM632" i="5" a="1"/>
  <c r="AM632" i="5"/>
  <c r="AM633" i="5" a="1"/>
  <c r="AM633" i="5"/>
  <c r="AM634" i="5" a="1"/>
  <c r="AM634" i="5"/>
  <c r="AM635" i="5" a="1"/>
  <c r="AM635" i="5"/>
  <c r="AM636" i="5" a="1"/>
  <c r="AM636" i="5"/>
  <c r="AM637" i="5" a="1"/>
  <c r="AM637" i="5"/>
  <c r="AM638" i="5" a="1"/>
  <c r="AM638" i="5"/>
  <c r="AM639" i="5" a="1"/>
  <c r="AM639" i="5"/>
  <c r="AM640" i="5" a="1"/>
  <c r="AM640" i="5"/>
  <c r="AM641" i="5" a="1"/>
  <c r="AM641" i="5"/>
  <c r="AM642" i="5" a="1"/>
  <c r="AM642" i="5"/>
  <c r="AM643" i="5" a="1"/>
  <c r="AM643" i="5"/>
  <c r="AM644" i="5" a="1"/>
  <c r="AM644" i="5"/>
  <c r="AM645" i="5" a="1"/>
  <c r="AM645" i="5"/>
  <c r="AM646" i="5" a="1"/>
  <c r="AM646" i="5"/>
  <c r="AM647" i="5" a="1"/>
  <c r="AM647" i="5"/>
  <c r="AM648" i="5" a="1"/>
  <c r="AM648" i="5"/>
  <c r="AM649" i="5" a="1"/>
  <c r="AM649" i="5"/>
  <c r="AM650" i="5" a="1"/>
  <c r="AM650" i="5"/>
  <c r="AM651" i="5" a="1"/>
  <c r="AM651" i="5"/>
  <c r="AM652" i="5" a="1"/>
  <c r="AM652" i="5"/>
  <c r="AM653" i="5" a="1"/>
  <c r="AM653" i="5"/>
  <c r="AM654" i="5" a="1"/>
  <c r="AM654" i="5"/>
  <c r="AM655" i="5" a="1"/>
  <c r="AM655" i="5"/>
  <c r="AM656" i="5" a="1"/>
  <c r="AM656" i="5"/>
  <c r="AM657" i="5" a="1"/>
  <c r="AM657" i="5"/>
  <c r="AM658" i="5" a="1"/>
  <c r="AM658" i="5"/>
  <c r="AM659" i="5" a="1"/>
  <c r="AM659" i="5"/>
  <c r="AM660" i="5" a="1"/>
  <c r="AM660" i="5"/>
  <c r="AM661" i="5" a="1"/>
  <c r="AM661" i="5"/>
  <c r="AM662" i="5" a="1"/>
  <c r="AM662" i="5"/>
  <c r="AM663" i="5" a="1"/>
  <c r="AM663" i="5"/>
  <c r="AM664" i="5" a="1"/>
  <c r="AM664" i="5"/>
  <c r="AM665" i="5" a="1"/>
  <c r="AM665" i="5"/>
  <c r="AM666" i="5" a="1"/>
  <c r="AM666" i="5"/>
  <c r="AM667" i="5" a="1"/>
  <c r="AM667" i="5"/>
  <c r="AM668" i="5" a="1"/>
  <c r="AM668" i="5"/>
  <c r="AM669" i="5" a="1"/>
  <c r="AM669" i="5"/>
  <c r="AM670" i="5" a="1"/>
  <c r="AM670" i="5"/>
  <c r="AM671" i="5" a="1"/>
  <c r="AM671" i="5"/>
  <c r="AM672" i="5" a="1"/>
  <c r="AM672" i="5"/>
  <c r="AM673" i="5" a="1"/>
  <c r="AM673" i="5"/>
  <c r="AM674" i="5" a="1"/>
  <c r="AM674" i="5"/>
  <c r="AM2" i="5" a="1"/>
  <c r="AM2" i="5"/>
  <c r="AL3" i="5" a="1"/>
  <c r="AL3" i="5"/>
  <c r="AL4" i="5" a="1"/>
  <c r="AL4" i="5"/>
  <c r="AL5" i="5" a="1"/>
  <c r="AL5" i="5"/>
  <c r="AL6" i="5" a="1"/>
  <c r="AL6" i="5"/>
  <c r="AL7" i="5" a="1"/>
  <c r="AL7" i="5"/>
  <c r="AL8" i="5" a="1"/>
  <c r="AL8" i="5"/>
  <c r="AL9" i="5" a="1"/>
  <c r="AL9" i="5"/>
  <c r="AL10" i="5" a="1"/>
  <c r="AL10" i="5"/>
  <c r="AL11" i="5" a="1"/>
  <c r="AL11" i="5"/>
  <c r="AL12" i="5" a="1"/>
  <c r="AL12" i="5"/>
  <c r="AL13" i="5" a="1"/>
  <c r="AL13" i="5"/>
  <c r="AL14" i="5" a="1"/>
  <c r="AL14" i="5"/>
  <c r="AL15" i="5" a="1"/>
  <c r="AL15" i="5"/>
  <c r="AL16" i="5" a="1"/>
  <c r="AL16" i="5"/>
  <c r="AL17" i="5" a="1"/>
  <c r="AL17" i="5"/>
  <c r="AL18" i="5" a="1"/>
  <c r="AL18" i="5"/>
  <c r="AL19" i="5" a="1"/>
  <c r="AL19" i="5"/>
  <c r="AL20" i="5" a="1"/>
  <c r="AL20" i="5"/>
  <c r="AL21" i="5" a="1"/>
  <c r="AL21" i="5"/>
  <c r="AL22" i="5" a="1"/>
  <c r="AL22" i="5"/>
  <c r="AL23" i="5" a="1"/>
  <c r="AL23" i="5"/>
  <c r="AL24" i="5" a="1"/>
  <c r="AL24" i="5"/>
  <c r="AL25" i="5" a="1"/>
  <c r="AL25" i="5"/>
  <c r="AL26" i="5" a="1"/>
  <c r="AL26" i="5"/>
  <c r="AL27" i="5" a="1"/>
  <c r="AL27" i="5"/>
  <c r="AL28" i="5" a="1"/>
  <c r="AL28" i="5"/>
  <c r="AL29" i="5" a="1"/>
  <c r="AL29" i="5"/>
  <c r="AL30" i="5" a="1"/>
  <c r="AL30" i="5"/>
  <c r="AL31" i="5" a="1"/>
  <c r="AL31" i="5"/>
  <c r="AL32" i="5" a="1"/>
  <c r="AL32" i="5"/>
  <c r="AL33" i="5" a="1"/>
  <c r="AL33" i="5"/>
  <c r="AL34" i="5" a="1"/>
  <c r="AL34" i="5"/>
  <c r="AL35" i="5" a="1"/>
  <c r="AL35" i="5"/>
  <c r="AL36" i="5" a="1"/>
  <c r="AL36" i="5"/>
  <c r="AL37" i="5" a="1"/>
  <c r="AL37" i="5"/>
  <c r="AL38" i="5" a="1"/>
  <c r="AL38" i="5"/>
  <c r="AL39" i="5" a="1"/>
  <c r="AL39" i="5"/>
  <c r="AL40" i="5" a="1"/>
  <c r="AL40" i="5"/>
  <c r="AL41" i="5" a="1"/>
  <c r="AL41" i="5"/>
  <c r="AL42" i="5" a="1"/>
  <c r="AL42" i="5"/>
  <c r="AL43" i="5" a="1"/>
  <c r="AL43" i="5"/>
  <c r="AL44" i="5" a="1"/>
  <c r="AL44" i="5"/>
  <c r="AL45" i="5" a="1"/>
  <c r="AL45" i="5"/>
  <c r="AL46" i="5" a="1"/>
  <c r="AL46" i="5"/>
  <c r="AL47" i="5" a="1"/>
  <c r="AL47" i="5"/>
  <c r="AL48" i="5" a="1"/>
  <c r="AL48" i="5"/>
  <c r="AL49" i="5" a="1"/>
  <c r="AL49" i="5"/>
  <c r="AL50" i="5" a="1"/>
  <c r="AL50" i="5"/>
  <c r="AL51" i="5" a="1"/>
  <c r="AL51" i="5"/>
  <c r="AL52" i="5" a="1"/>
  <c r="AL52" i="5"/>
  <c r="AL53" i="5" a="1"/>
  <c r="AL53" i="5"/>
  <c r="AL54" i="5" a="1"/>
  <c r="AL54" i="5"/>
  <c r="AL55" i="5" a="1"/>
  <c r="AL55" i="5"/>
  <c r="AL56" i="5" a="1"/>
  <c r="AL56" i="5"/>
  <c r="AL57" i="5" a="1"/>
  <c r="AL57" i="5"/>
  <c r="AL58" i="5" a="1"/>
  <c r="AL58" i="5"/>
  <c r="AL59" i="5" a="1"/>
  <c r="AL59" i="5"/>
  <c r="AL60" i="5" a="1"/>
  <c r="AL60" i="5"/>
  <c r="AL61" i="5" a="1"/>
  <c r="AL61" i="5"/>
  <c r="AL62" i="5" a="1"/>
  <c r="AL62" i="5"/>
  <c r="AL63" i="5" a="1"/>
  <c r="AL63" i="5"/>
  <c r="AL64" i="5" a="1"/>
  <c r="AL64" i="5"/>
  <c r="AL65" i="5" a="1"/>
  <c r="AL65" i="5"/>
  <c r="AL66" i="5" a="1"/>
  <c r="AL66" i="5"/>
  <c r="AL67" i="5" a="1"/>
  <c r="AL67" i="5"/>
  <c r="AL68" i="5" a="1"/>
  <c r="AL68" i="5"/>
  <c r="AL69" i="5" a="1"/>
  <c r="AL69" i="5"/>
  <c r="AL70" i="5" a="1"/>
  <c r="AL70" i="5"/>
  <c r="AL71" i="5" a="1"/>
  <c r="AL71" i="5"/>
  <c r="AL72" i="5" a="1"/>
  <c r="AL72" i="5"/>
  <c r="AL73" i="5" a="1"/>
  <c r="AL73" i="5"/>
  <c r="AL74" i="5" a="1"/>
  <c r="AL74" i="5"/>
  <c r="AL75" i="5" a="1"/>
  <c r="AL75" i="5"/>
  <c r="AL76" i="5" a="1"/>
  <c r="AL76" i="5"/>
  <c r="AL77" i="5" a="1"/>
  <c r="AL77" i="5"/>
  <c r="AL78" i="5" a="1"/>
  <c r="AL78" i="5"/>
  <c r="AL79" i="5" a="1"/>
  <c r="AL79" i="5"/>
  <c r="AL80" i="5" a="1"/>
  <c r="AL80" i="5"/>
  <c r="AL81" i="5" a="1"/>
  <c r="AL81" i="5"/>
  <c r="AL82" i="5" a="1"/>
  <c r="AL82" i="5"/>
  <c r="AL83" i="5" a="1"/>
  <c r="AL83" i="5"/>
  <c r="AL84" i="5" a="1"/>
  <c r="AL84" i="5"/>
  <c r="AL85" i="5" a="1"/>
  <c r="AL85" i="5"/>
  <c r="AL86" i="5" a="1"/>
  <c r="AL86" i="5"/>
  <c r="AL87" i="5" a="1"/>
  <c r="AL87" i="5"/>
  <c r="AL88" i="5" a="1"/>
  <c r="AL88" i="5"/>
  <c r="AL89" i="5" a="1"/>
  <c r="AL89" i="5"/>
  <c r="AL90" i="5" a="1"/>
  <c r="AL90" i="5"/>
  <c r="AL91" i="5" a="1"/>
  <c r="AL91" i="5"/>
  <c r="AL92" i="5" a="1"/>
  <c r="AL92" i="5"/>
  <c r="AL93" i="5" a="1"/>
  <c r="AL93" i="5"/>
  <c r="AL94" i="5" a="1"/>
  <c r="AL94" i="5"/>
  <c r="AL95" i="5" a="1"/>
  <c r="AL95" i="5"/>
  <c r="AL96" i="5" a="1"/>
  <c r="AL96" i="5"/>
  <c r="AL97" i="5" a="1"/>
  <c r="AL97" i="5"/>
  <c r="AL98" i="5" a="1"/>
  <c r="AL98" i="5"/>
  <c r="AL99" i="5" a="1"/>
  <c r="AL99" i="5"/>
  <c r="AL100" i="5" a="1"/>
  <c r="AL100" i="5"/>
  <c r="AL101" i="5" a="1"/>
  <c r="AL101" i="5"/>
  <c r="AL102" i="5" a="1"/>
  <c r="AL102" i="5"/>
  <c r="AL103" i="5" a="1"/>
  <c r="AL103" i="5"/>
  <c r="AL104" i="5" a="1"/>
  <c r="AL104" i="5"/>
  <c r="AL105" i="5" a="1"/>
  <c r="AL105" i="5"/>
  <c r="AL106" i="5" a="1"/>
  <c r="AL106" i="5"/>
  <c r="AL107" i="5" a="1"/>
  <c r="AL107" i="5"/>
  <c r="AL108" i="5" a="1"/>
  <c r="AL108" i="5"/>
  <c r="AL109" i="5" a="1"/>
  <c r="AL109" i="5"/>
  <c r="AL110" i="5" a="1"/>
  <c r="AL110" i="5"/>
  <c r="AL111" i="5" a="1"/>
  <c r="AL111" i="5"/>
  <c r="AL112" i="5" a="1"/>
  <c r="AL112" i="5"/>
  <c r="AL113" i="5" a="1"/>
  <c r="AL113" i="5"/>
  <c r="AL114" i="5" a="1"/>
  <c r="AL114" i="5"/>
  <c r="AL115" i="5" a="1"/>
  <c r="AL115" i="5"/>
  <c r="AL116" i="5" a="1"/>
  <c r="AL116" i="5"/>
  <c r="AL117" i="5" a="1"/>
  <c r="AL117" i="5"/>
  <c r="AL118" i="5" a="1"/>
  <c r="AL118" i="5"/>
  <c r="AL119" i="5" a="1"/>
  <c r="AL119" i="5"/>
  <c r="AL120" i="5" a="1"/>
  <c r="AL120" i="5"/>
  <c r="AL121" i="5" a="1"/>
  <c r="AL121" i="5"/>
  <c r="AL122" i="5" a="1"/>
  <c r="AL122" i="5"/>
  <c r="AL123" i="5" a="1"/>
  <c r="AL123" i="5"/>
  <c r="AL124" i="5" a="1"/>
  <c r="AL124" i="5"/>
  <c r="AL125" i="5" a="1"/>
  <c r="AL125" i="5"/>
  <c r="AL126" i="5" a="1"/>
  <c r="AL126" i="5"/>
  <c r="AL127" i="5" a="1"/>
  <c r="AL127" i="5"/>
  <c r="AL128" i="5" a="1"/>
  <c r="AL128" i="5"/>
  <c r="AL129" i="5" a="1"/>
  <c r="AL129" i="5"/>
  <c r="AL130" i="5" a="1"/>
  <c r="AL130" i="5"/>
  <c r="AL131" i="5" a="1"/>
  <c r="AL131" i="5"/>
  <c r="AL132" i="5" a="1"/>
  <c r="AL132" i="5"/>
  <c r="AL133" i="5" a="1"/>
  <c r="AL133" i="5"/>
  <c r="AL134" i="5" a="1"/>
  <c r="AL134" i="5"/>
  <c r="AL135" i="5" a="1"/>
  <c r="AL135" i="5"/>
  <c r="AL136" i="5" a="1"/>
  <c r="AL136" i="5"/>
  <c r="AL137" i="5" a="1"/>
  <c r="AL137" i="5"/>
  <c r="AL138" i="5" a="1"/>
  <c r="AL138" i="5"/>
  <c r="AL139" i="5" a="1"/>
  <c r="AL139" i="5"/>
  <c r="AL140" i="5" a="1"/>
  <c r="AL140" i="5"/>
  <c r="AL141" i="5" a="1"/>
  <c r="AL141" i="5"/>
  <c r="AL142" i="5" a="1"/>
  <c r="AL142" i="5"/>
  <c r="AL143" i="5" a="1"/>
  <c r="AL143" i="5"/>
  <c r="AL144" i="5" a="1"/>
  <c r="AL144" i="5"/>
  <c r="AL145" i="5" a="1"/>
  <c r="AL145" i="5"/>
  <c r="AL146" i="5" a="1"/>
  <c r="AL146" i="5"/>
  <c r="AL147" i="5" a="1"/>
  <c r="AL147" i="5"/>
  <c r="AL148" i="5" a="1"/>
  <c r="AL148" i="5"/>
  <c r="AL149" i="5" a="1"/>
  <c r="AL149" i="5"/>
  <c r="AL150" i="5" a="1"/>
  <c r="AL150" i="5"/>
  <c r="AL151" i="5" a="1"/>
  <c r="AL151" i="5"/>
  <c r="AL152" i="5" a="1"/>
  <c r="AL152" i="5"/>
  <c r="AL153" i="5" a="1"/>
  <c r="AL153" i="5"/>
  <c r="AL154" i="5" a="1"/>
  <c r="AL154" i="5"/>
  <c r="AL155" i="5" a="1"/>
  <c r="AL155" i="5"/>
  <c r="AL156" i="5" a="1"/>
  <c r="AL156" i="5"/>
  <c r="AL157" i="5" a="1"/>
  <c r="AL157" i="5"/>
  <c r="AL158" i="5" a="1"/>
  <c r="AL158" i="5"/>
  <c r="AL159" i="5" a="1"/>
  <c r="AL159" i="5"/>
  <c r="AL160" i="5" a="1"/>
  <c r="AL160" i="5"/>
  <c r="AL161" i="5" a="1"/>
  <c r="AL161" i="5"/>
  <c r="AL162" i="5" a="1"/>
  <c r="AL162" i="5"/>
  <c r="AL163" i="5" a="1"/>
  <c r="AL163" i="5"/>
  <c r="AL164" i="5" a="1"/>
  <c r="AL164" i="5"/>
  <c r="AL165" i="5" a="1"/>
  <c r="AL165" i="5"/>
  <c r="AL166" i="5" a="1"/>
  <c r="AL166" i="5"/>
  <c r="AL167" i="5" a="1"/>
  <c r="AL167" i="5"/>
  <c r="AL168" i="5" a="1"/>
  <c r="AL168" i="5"/>
  <c r="AL169" i="5" a="1"/>
  <c r="AL169" i="5"/>
  <c r="AL170" i="5" a="1"/>
  <c r="AL170" i="5"/>
  <c r="AL171" i="5" a="1"/>
  <c r="AL171" i="5"/>
  <c r="AL172" i="5" a="1"/>
  <c r="AL172" i="5"/>
  <c r="AL173" i="5" a="1"/>
  <c r="AL173" i="5"/>
  <c r="AL174" i="5" a="1"/>
  <c r="AL174" i="5"/>
  <c r="AL175" i="5" a="1"/>
  <c r="AL175" i="5"/>
  <c r="AL176" i="5" a="1"/>
  <c r="AL176" i="5"/>
  <c r="AL177" i="5" a="1"/>
  <c r="AL177" i="5"/>
  <c r="AL178" i="5" a="1"/>
  <c r="AL178" i="5"/>
  <c r="AL179" i="5" a="1"/>
  <c r="AL179" i="5"/>
  <c r="AL180" i="5" a="1"/>
  <c r="AL180" i="5"/>
  <c r="AL181" i="5" a="1"/>
  <c r="AL181" i="5"/>
  <c r="AL182" i="5" a="1"/>
  <c r="AL182" i="5"/>
  <c r="AL183" i="5" a="1"/>
  <c r="AL183" i="5"/>
  <c r="AL184" i="5" a="1"/>
  <c r="AL184" i="5"/>
  <c r="AL185" i="5" a="1"/>
  <c r="AL185" i="5"/>
  <c r="AL186" i="5" a="1"/>
  <c r="AL186" i="5"/>
  <c r="AL187" i="5" a="1"/>
  <c r="AL187" i="5"/>
  <c r="AL188" i="5" a="1"/>
  <c r="AL188" i="5"/>
  <c r="AL189" i="5" a="1"/>
  <c r="AL189" i="5"/>
  <c r="AL190" i="5" a="1"/>
  <c r="AL190" i="5"/>
  <c r="AL191" i="5" a="1"/>
  <c r="AL191" i="5"/>
  <c r="AL192" i="5" a="1"/>
  <c r="AL192" i="5"/>
  <c r="AL193" i="5" a="1"/>
  <c r="AL193" i="5"/>
  <c r="AL194" i="5" a="1"/>
  <c r="AL194" i="5"/>
  <c r="AL195" i="5" a="1"/>
  <c r="AL195" i="5"/>
  <c r="AL196" i="5" a="1"/>
  <c r="AL196" i="5"/>
  <c r="AL197" i="5" a="1"/>
  <c r="AL197" i="5"/>
  <c r="AL198" i="5" a="1"/>
  <c r="AL198" i="5"/>
  <c r="AL199" i="5" a="1"/>
  <c r="AL199" i="5"/>
  <c r="AL200" i="5" a="1"/>
  <c r="AL200" i="5"/>
  <c r="AL201" i="5" a="1"/>
  <c r="AL201" i="5"/>
  <c r="AL202" i="5" a="1"/>
  <c r="AL202" i="5"/>
  <c r="AL203" i="5" a="1"/>
  <c r="AL203" i="5"/>
  <c r="AL204" i="5" a="1"/>
  <c r="AL204" i="5"/>
  <c r="AL205" i="5" a="1"/>
  <c r="AL205" i="5"/>
  <c r="AL206" i="5" a="1"/>
  <c r="AL206" i="5"/>
  <c r="AL207" i="5" a="1"/>
  <c r="AL207" i="5"/>
  <c r="AL208" i="5" a="1"/>
  <c r="AL208" i="5"/>
  <c r="AL209" i="5" a="1"/>
  <c r="AL209" i="5"/>
  <c r="AL210" i="5" a="1"/>
  <c r="AL210" i="5"/>
  <c r="AL211" i="5" a="1"/>
  <c r="AL211" i="5"/>
  <c r="AL212" i="5" a="1"/>
  <c r="AL212" i="5"/>
  <c r="AL213" i="5" a="1"/>
  <c r="AL213" i="5"/>
  <c r="AL214" i="5" a="1"/>
  <c r="AL214" i="5"/>
  <c r="AL215" i="5" a="1"/>
  <c r="AL215" i="5"/>
  <c r="AL216" i="5" a="1"/>
  <c r="AL216" i="5"/>
  <c r="AL217" i="5" a="1"/>
  <c r="AL217" i="5"/>
  <c r="AL218" i="5" a="1"/>
  <c r="AL218" i="5"/>
  <c r="AL219" i="5" a="1"/>
  <c r="AL219" i="5"/>
  <c r="AL220" i="5" a="1"/>
  <c r="AL220" i="5"/>
  <c r="AL221" i="5" a="1"/>
  <c r="AL221" i="5"/>
  <c r="AL222" i="5" a="1"/>
  <c r="AL222" i="5"/>
  <c r="AL223" i="5" a="1"/>
  <c r="AL223" i="5"/>
  <c r="AL224" i="5" a="1"/>
  <c r="AL224" i="5"/>
  <c r="AL225" i="5" a="1"/>
  <c r="AL225" i="5"/>
  <c r="AL226" i="5" a="1"/>
  <c r="AL226" i="5"/>
  <c r="AL227" i="5" a="1"/>
  <c r="AL227" i="5"/>
  <c r="AL228" i="5" a="1"/>
  <c r="AL228" i="5"/>
  <c r="AL229" i="5" a="1"/>
  <c r="AL229" i="5"/>
  <c r="AL230" i="5" a="1"/>
  <c r="AL230" i="5"/>
  <c r="AL231" i="5" a="1"/>
  <c r="AL231" i="5"/>
  <c r="AL232" i="5" a="1"/>
  <c r="AL232" i="5"/>
  <c r="AL233" i="5" a="1"/>
  <c r="AL233" i="5"/>
  <c r="AL234" i="5" a="1"/>
  <c r="AL234" i="5"/>
  <c r="AL235" i="5" a="1"/>
  <c r="AL235" i="5"/>
  <c r="AL236" i="5" a="1"/>
  <c r="AL236" i="5"/>
  <c r="AL237" i="5" a="1"/>
  <c r="AL237" i="5"/>
  <c r="AL238" i="5" a="1"/>
  <c r="AL238" i="5"/>
  <c r="AL239" i="5" a="1"/>
  <c r="AL239" i="5"/>
  <c r="AL240" i="5" a="1"/>
  <c r="AL240" i="5"/>
  <c r="AL241" i="5" a="1"/>
  <c r="AL241" i="5"/>
  <c r="AL242" i="5" a="1"/>
  <c r="AL242" i="5"/>
  <c r="AL243" i="5" a="1"/>
  <c r="AL243" i="5"/>
  <c r="AL244" i="5" a="1"/>
  <c r="AL244" i="5"/>
  <c r="AL245" i="5" a="1"/>
  <c r="AL245" i="5"/>
  <c r="AL246" i="5" a="1"/>
  <c r="AL246" i="5"/>
  <c r="AL247" i="5" a="1"/>
  <c r="AL247" i="5"/>
  <c r="AL248" i="5" a="1"/>
  <c r="AL248" i="5"/>
  <c r="AL249" i="5" a="1"/>
  <c r="AL249" i="5"/>
  <c r="AL250" i="5" a="1"/>
  <c r="AL250" i="5"/>
  <c r="AL251" i="5" a="1"/>
  <c r="AL251" i="5"/>
  <c r="AL252" i="5" a="1"/>
  <c r="AL252" i="5"/>
  <c r="AL253" i="5" a="1"/>
  <c r="AL253" i="5"/>
  <c r="AL254" i="5" a="1"/>
  <c r="AL254" i="5"/>
  <c r="AL255" i="5" a="1"/>
  <c r="AL255" i="5"/>
  <c r="AL256" i="5" a="1"/>
  <c r="AL256" i="5"/>
  <c r="AL257" i="5" a="1"/>
  <c r="AL257" i="5"/>
  <c r="AL258" i="5" a="1"/>
  <c r="AL258" i="5"/>
  <c r="AL259" i="5" a="1"/>
  <c r="AL259" i="5"/>
  <c r="AL260" i="5" a="1"/>
  <c r="AL260" i="5"/>
  <c r="AL261" i="5" a="1"/>
  <c r="AL261" i="5"/>
  <c r="AL262" i="5" a="1"/>
  <c r="AL262" i="5"/>
  <c r="AL263" i="5" a="1"/>
  <c r="AL263" i="5"/>
  <c r="AL264" i="5" a="1"/>
  <c r="AL264" i="5"/>
  <c r="AL265" i="5" a="1"/>
  <c r="AL265" i="5"/>
  <c r="AL266" i="5" a="1"/>
  <c r="AL266" i="5"/>
  <c r="AL267" i="5" a="1"/>
  <c r="AL267" i="5"/>
  <c r="AL268" i="5" a="1"/>
  <c r="AL268" i="5"/>
  <c r="AL269" i="5" a="1"/>
  <c r="AL269" i="5"/>
  <c r="AL270" i="5" a="1"/>
  <c r="AL270" i="5"/>
  <c r="AL271" i="5" a="1"/>
  <c r="AL271" i="5"/>
  <c r="AL272" i="5" a="1"/>
  <c r="AL272" i="5"/>
  <c r="AL273" i="5" a="1"/>
  <c r="AL273" i="5"/>
  <c r="AL274" i="5" a="1"/>
  <c r="AL274" i="5"/>
  <c r="AL275" i="5" a="1"/>
  <c r="AL275" i="5"/>
  <c r="AL276" i="5" a="1"/>
  <c r="AL276" i="5"/>
  <c r="AL277" i="5" a="1"/>
  <c r="AL277" i="5"/>
  <c r="AL278" i="5" a="1"/>
  <c r="AL278" i="5"/>
  <c r="AL279" i="5" a="1"/>
  <c r="AL279" i="5"/>
  <c r="AL280" i="5" a="1"/>
  <c r="AL280" i="5"/>
  <c r="AL281" i="5" a="1"/>
  <c r="AL281" i="5"/>
  <c r="AL282" i="5" a="1"/>
  <c r="AL282" i="5"/>
  <c r="AL283" i="5" a="1"/>
  <c r="AL283" i="5"/>
  <c r="AL284" i="5" a="1"/>
  <c r="AL284" i="5"/>
  <c r="AL285" i="5" a="1"/>
  <c r="AL285" i="5"/>
  <c r="AL286" i="5" a="1"/>
  <c r="AL286" i="5"/>
  <c r="AL287" i="5" a="1"/>
  <c r="AL287" i="5"/>
  <c r="AL288" i="5" a="1"/>
  <c r="AL288" i="5"/>
  <c r="AL289" i="5" a="1"/>
  <c r="AL289" i="5"/>
  <c r="AL290" i="5" a="1"/>
  <c r="AL290" i="5"/>
  <c r="AL291" i="5" a="1"/>
  <c r="AL291" i="5"/>
  <c r="AL292" i="5" a="1"/>
  <c r="AL292" i="5"/>
  <c r="AL293" i="5" a="1"/>
  <c r="AL293" i="5"/>
  <c r="AL294" i="5" a="1"/>
  <c r="AL294" i="5"/>
  <c r="AL295" i="5" a="1"/>
  <c r="AL295" i="5"/>
  <c r="AL296" i="5" a="1"/>
  <c r="AL296" i="5"/>
  <c r="AL297" i="5" a="1"/>
  <c r="AL297" i="5"/>
  <c r="AL298" i="5" a="1"/>
  <c r="AL298" i="5"/>
  <c r="AL299" i="5" a="1"/>
  <c r="AL299" i="5"/>
  <c r="AL300" i="5" a="1"/>
  <c r="AL300" i="5"/>
  <c r="AL301" i="5" a="1"/>
  <c r="AL301" i="5"/>
  <c r="AL302" i="5" a="1"/>
  <c r="AL302" i="5"/>
  <c r="AL303" i="5" a="1"/>
  <c r="AL303" i="5"/>
  <c r="AL304" i="5" a="1"/>
  <c r="AL304" i="5"/>
  <c r="AL305" i="5" a="1"/>
  <c r="AL305" i="5"/>
  <c r="AL306" i="5" a="1"/>
  <c r="AL306" i="5"/>
  <c r="AL307" i="5" a="1"/>
  <c r="AL307" i="5"/>
  <c r="AL308" i="5" a="1"/>
  <c r="AL308" i="5"/>
  <c r="AL309" i="5" a="1"/>
  <c r="AL309" i="5"/>
  <c r="AL310" i="5" a="1"/>
  <c r="AL310" i="5"/>
  <c r="AL311" i="5" a="1"/>
  <c r="AL311" i="5"/>
  <c r="AL312" i="5" a="1"/>
  <c r="AL312" i="5"/>
  <c r="AL313" i="5" a="1"/>
  <c r="AL313" i="5"/>
  <c r="AL314" i="5" a="1"/>
  <c r="AL314" i="5"/>
  <c r="AL315" i="5" a="1"/>
  <c r="AL315" i="5"/>
  <c r="AL316" i="5" a="1"/>
  <c r="AL316" i="5"/>
  <c r="AL317" i="5" a="1"/>
  <c r="AL317" i="5"/>
  <c r="AL318" i="5" a="1"/>
  <c r="AL318" i="5"/>
  <c r="AL319" i="5" a="1"/>
  <c r="AL319" i="5"/>
  <c r="AL320" i="5" a="1"/>
  <c r="AL320" i="5"/>
  <c r="AL321" i="5" a="1"/>
  <c r="AL321" i="5"/>
  <c r="AL322" i="5" a="1"/>
  <c r="AL322" i="5"/>
  <c r="AL323" i="5" a="1"/>
  <c r="AL323" i="5"/>
  <c r="AL324" i="5" a="1"/>
  <c r="AL324" i="5"/>
  <c r="AL325" i="5" a="1"/>
  <c r="AL325" i="5"/>
  <c r="AL326" i="5" a="1"/>
  <c r="AL326" i="5"/>
  <c r="AL327" i="5" a="1"/>
  <c r="AL327" i="5"/>
  <c r="AL328" i="5" a="1"/>
  <c r="AL328" i="5"/>
  <c r="AL329" i="5" a="1"/>
  <c r="AL329" i="5"/>
  <c r="AL330" i="5" a="1"/>
  <c r="AL330" i="5"/>
  <c r="AL331" i="5" a="1"/>
  <c r="AL331" i="5"/>
  <c r="AL332" i="5" a="1"/>
  <c r="AL332" i="5"/>
  <c r="AL333" i="5" a="1"/>
  <c r="AL333" i="5"/>
  <c r="AL334" i="5" a="1"/>
  <c r="AL334" i="5"/>
  <c r="AL335" i="5" a="1"/>
  <c r="AL335" i="5"/>
  <c r="AL336" i="5" a="1"/>
  <c r="AL336" i="5"/>
  <c r="AL337" i="5" a="1"/>
  <c r="AL337" i="5"/>
  <c r="AL338" i="5" a="1"/>
  <c r="AL338" i="5"/>
  <c r="AL339" i="5" a="1"/>
  <c r="AL339" i="5"/>
  <c r="AL340" i="5" a="1"/>
  <c r="AL340" i="5"/>
  <c r="AL341" i="5" a="1"/>
  <c r="AL341" i="5"/>
  <c r="AL342" i="5" a="1"/>
  <c r="AL342" i="5"/>
  <c r="AL343" i="5" a="1"/>
  <c r="AL343" i="5"/>
  <c r="AL344" i="5" a="1"/>
  <c r="AL344" i="5"/>
  <c r="AL345" i="5" a="1"/>
  <c r="AL345" i="5"/>
  <c r="AL346" i="5" a="1"/>
  <c r="AL346" i="5"/>
  <c r="AL347" i="5" a="1"/>
  <c r="AL347" i="5"/>
  <c r="AL348" i="5" a="1"/>
  <c r="AL348" i="5"/>
  <c r="AL349" i="5" a="1"/>
  <c r="AL349" i="5"/>
  <c r="AL350" i="5" a="1"/>
  <c r="AL350" i="5"/>
  <c r="AL351" i="5" a="1"/>
  <c r="AL351" i="5"/>
  <c r="AL352" i="5" a="1"/>
  <c r="AL352" i="5"/>
  <c r="AL353" i="5" a="1"/>
  <c r="AL353" i="5"/>
  <c r="AL354" i="5" a="1"/>
  <c r="AL354" i="5"/>
  <c r="AL355" i="5" a="1"/>
  <c r="AL355" i="5"/>
  <c r="AL356" i="5" a="1"/>
  <c r="AL356" i="5"/>
  <c r="AL357" i="5" a="1"/>
  <c r="AL357" i="5"/>
  <c r="AL358" i="5" a="1"/>
  <c r="AL358" i="5"/>
  <c r="AL359" i="5" a="1"/>
  <c r="AL359" i="5"/>
  <c r="AL360" i="5" a="1"/>
  <c r="AL360" i="5"/>
  <c r="AL361" i="5" a="1"/>
  <c r="AL361" i="5"/>
  <c r="AL362" i="5" a="1"/>
  <c r="AL362" i="5"/>
  <c r="AL363" i="5" a="1"/>
  <c r="AL363" i="5"/>
  <c r="AL364" i="5" a="1"/>
  <c r="AL364" i="5"/>
  <c r="AL365" i="5" a="1"/>
  <c r="AL365" i="5"/>
  <c r="AL366" i="5" a="1"/>
  <c r="AL366" i="5"/>
  <c r="AL367" i="5" a="1"/>
  <c r="AL367" i="5"/>
  <c r="AL368" i="5" a="1"/>
  <c r="AL368" i="5"/>
  <c r="AL369" i="5" a="1"/>
  <c r="AL369" i="5"/>
  <c r="AL370" i="5" a="1"/>
  <c r="AL370" i="5"/>
  <c r="AL371" i="5" a="1"/>
  <c r="AL371" i="5"/>
  <c r="AL372" i="5" a="1"/>
  <c r="AL372" i="5"/>
  <c r="AL373" i="5" a="1"/>
  <c r="AL373" i="5"/>
  <c r="AL374" i="5" a="1"/>
  <c r="AL374" i="5"/>
  <c r="AL375" i="5" a="1"/>
  <c r="AL375" i="5"/>
  <c r="AL376" i="5" a="1"/>
  <c r="AL376" i="5"/>
  <c r="AL377" i="5" a="1"/>
  <c r="AL377" i="5"/>
  <c r="AL378" i="5" a="1"/>
  <c r="AL378" i="5"/>
  <c r="AL379" i="5" a="1"/>
  <c r="AL379" i="5"/>
  <c r="AL380" i="5" a="1"/>
  <c r="AL380" i="5"/>
  <c r="AL381" i="5" a="1"/>
  <c r="AL381" i="5"/>
  <c r="AL382" i="5" a="1"/>
  <c r="AL382" i="5"/>
  <c r="AL383" i="5" a="1"/>
  <c r="AL383" i="5"/>
  <c r="AL384" i="5" a="1"/>
  <c r="AL384" i="5"/>
  <c r="AL385" i="5" a="1"/>
  <c r="AL385" i="5"/>
  <c r="AL386" i="5" a="1"/>
  <c r="AL386" i="5"/>
  <c r="AL387" i="5" a="1"/>
  <c r="AL387" i="5"/>
  <c r="AL388" i="5" a="1"/>
  <c r="AL388" i="5"/>
  <c r="AL389" i="5" a="1"/>
  <c r="AL389" i="5"/>
  <c r="AL390" i="5" a="1"/>
  <c r="AL390" i="5"/>
  <c r="AL391" i="5" a="1"/>
  <c r="AL391" i="5"/>
  <c r="AL392" i="5" a="1"/>
  <c r="AL392" i="5"/>
  <c r="AL393" i="5" a="1"/>
  <c r="AL393" i="5"/>
  <c r="AL394" i="5" a="1"/>
  <c r="AL394" i="5"/>
  <c r="AL395" i="5" a="1"/>
  <c r="AL395" i="5"/>
  <c r="AL396" i="5" a="1"/>
  <c r="AL396" i="5"/>
  <c r="AL397" i="5" a="1"/>
  <c r="AL397" i="5"/>
  <c r="AL398" i="5" a="1"/>
  <c r="AL398" i="5"/>
  <c r="AL399" i="5" a="1"/>
  <c r="AL399" i="5"/>
  <c r="AL400" i="5" a="1"/>
  <c r="AL400" i="5"/>
  <c r="AL401" i="5" a="1"/>
  <c r="AL401" i="5"/>
  <c r="AL402" i="5" a="1"/>
  <c r="AL402" i="5"/>
  <c r="AL403" i="5" a="1"/>
  <c r="AL403" i="5"/>
  <c r="AL404" i="5" a="1"/>
  <c r="AL404" i="5"/>
  <c r="AL405" i="5" a="1"/>
  <c r="AL405" i="5"/>
  <c r="AL406" i="5" a="1"/>
  <c r="AL406" i="5"/>
  <c r="AL407" i="5" a="1"/>
  <c r="AL407" i="5"/>
  <c r="AL408" i="5" a="1"/>
  <c r="AL408" i="5"/>
  <c r="AL409" i="5" a="1"/>
  <c r="AL409" i="5"/>
  <c r="AL410" i="5" a="1"/>
  <c r="AL410" i="5"/>
  <c r="AL411" i="5" a="1"/>
  <c r="AL411" i="5"/>
  <c r="AL412" i="5" a="1"/>
  <c r="AL412" i="5"/>
  <c r="AL413" i="5" a="1"/>
  <c r="AL413" i="5"/>
  <c r="AL414" i="5" a="1"/>
  <c r="AL414" i="5"/>
  <c r="AL415" i="5" a="1"/>
  <c r="AL415" i="5"/>
  <c r="AL416" i="5" a="1"/>
  <c r="AL416" i="5"/>
  <c r="AL417" i="5" a="1"/>
  <c r="AL417" i="5"/>
  <c r="AL418" i="5" a="1"/>
  <c r="AL418" i="5"/>
  <c r="AL419" i="5" a="1"/>
  <c r="AL419" i="5"/>
  <c r="AL420" i="5" a="1"/>
  <c r="AL420" i="5"/>
  <c r="AL421" i="5" a="1"/>
  <c r="AL421" i="5"/>
  <c r="AL422" i="5" a="1"/>
  <c r="AL422" i="5"/>
  <c r="AL423" i="5" a="1"/>
  <c r="AL423" i="5"/>
  <c r="AL424" i="5" a="1"/>
  <c r="AL424" i="5"/>
  <c r="AL425" i="5" a="1"/>
  <c r="AL425" i="5"/>
  <c r="AL426" i="5" a="1"/>
  <c r="AL426" i="5"/>
  <c r="AL427" i="5" a="1"/>
  <c r="AL427" i="5"/>
  <c r="AL428" i="5" a="1"/>
  <c r="AL428" i="5"/>
  <c r="AL429" i="5" a="1"/>
  <c r="AL429" i="5"/>
  <c r="AL430" i="5" a="1"/>
  <c r="AL430" i="5"/>
  <c r="AL431" i="5" a="1"/>
  <c r="AL431" i="5"/>
  <c r="AL432" i="5" a="1"/>
  <c r="AL432" i="5"/>
  <c r="AL433" i="5" a="1"/>
  <c r="AL433" i="5"/>
  <c r="AL434" i="5" a="1"/>
  <c r="AL434" i="5"/>
  <c r="AL435" i="5" a="1"/>
  <c r="AL435" i="5"/>
  <c r="AL436" i="5" a="1"/>
  <c r="AL436" i="5"/>
  <c r="AL437" i="5" a="1"/>
  <c r="AL437" i="5"/>
  <c r="AL438" i="5" a="1"/>
  <c r="AL438" i="5"/>
  <c r="AL439" i="5" a="1"/>
  <c r="AL439" i="5"/>
  <c r="AL440" i="5" a="1"/>
  <c r="AL440" i="5"/>
  <c r="AL441" i="5" a="1"/>
  <c r="AL441" i="5"/>
  <c r="AL442" i="5" a="1"/>
  <c r="AL442" i="5"/>
  <c r="AL443" i="5" a="1"/>
  <c r="AL443" i="5"/>
  <c r="AL444" i="5" a="1"/>
  <c r="AL444" i="5"/>
  <c r="AL445" i="5" a="1"/>
  <c r="AL445" i="5"/>
  <c r="AL446" i="5" a="1"/>
  <c r="AL446" i="5"/>
  <c r="AL447" i="5" a="1"/>
  <c r="AL447" i="5"/>
  <c r="AL448" i="5" a="1"/>
  <c r="AL448" i="5"/>
  <c r="AL449" i="5" a="1"/>
  <c r="AL449" i="5"/>
  <c r="AL450" i="5" a="1"/>
  <c r="AL450" i="5"/>
  <c r="AL451" i="5" a="1"/>
  <c r="AL451" i="5"/>
  <c r="AL452" i="5" a="1"/>
  <c r="AL452" i="5"/>
  <c r="AL453" i="5" a="1"/>
  <c r="AL453" i="5"/>
  <c r="AL454" i="5" a="1"/>
  <c r="AL454" i="5"/>
  <c r="AL455" i="5" a="1"/>
  <c r="AL455" i="5"/>
  <c r="AL456" i="5" a="1"/>
  <c r="AL456" i="5"/>
  <c r="AL457" i="5" a="1"/>
  <c r="AL457" i="5"/>
  <c r="AL458" i="5" a="1"/>
  <c r="AL458" i="5"/>
  <c r="AL459" i="5" a="1"/>
  <c r="AL459" i="5"/>
  <c r="AL460" i="5" a="1"/>
  <c r="AL460" i="5"/>
  <c r="AL461" i="5" a="1"/>
  <c r="AL461" i="5"/>
  <c r="AL462" i="5" a="1"/>
  <c r="AL462" i="5"/>
  <c r="AL463" i="5" a="1"/>
  <c r="AL463" i="5"/>
  <c r="AL464" i="5" a="1"/>
  <c r="AL464" i="5"/>
  <c r="AL465" i="5" a="1"/>
  <c r="AL465" i="5"/>
  <c r="AL466" i="5" a="1"/>
  <c r="AL466" i="5"/>
  <c r="AL467" i="5" a="1"/>
  <c r="AL467" i="5"/>
  <c r="AL468" i="5" a="1"/>
  <c r="AL468" i="5"/>
  <c r="AL469" i="5" a="1"/>
  <c r="AL469" i="5"/>
  <c r="AL470" i="5" a="1"/>
  <c r="AL470" i="5"/>
  <c r="AL471" i="5" a="1"/>
  <c r="AL471" i="5"/>
  <c r="AL472" i="5" a="1"/>
  <c r="AL472" i="5"/>
  <c r="AL473" i="5" a="1"/>
  <c r="AL473" i="5"/>
  <c r="AL474" i="5" a="1"/>
  <c r="AL474" i="5"/>
  <c r="AL475" i="5" a="1"/>
  <c r="AL475" i="5"/>
  <c r="AL476" i="5" a="1"/>
  <c r="AL476" i="5"/>
  <c r="AL477" i="5" a="1"/>
  <c r="AL477" i="5"/>
  <c r="AL478" i="5" a="1"/>
  <c r="AL478" i="5"/>
  <c r="AL479" i="5" a="1"/>
  <c r="AL479" i="5"/>
  <c r="AL480" i="5" a="1"/>
  <c r="AL480" i="5"/>
  <c r="AL481" i="5" a="1"/>
  <c r="AL481" i="5"/>
  <c r="AL482" i="5" a="1"/>
  <c r="AL482" i="5"/>
  <c r="AL483" i="5" a="1"/>
  <c r="AL483" i="5"/>
  <c r="AL484" i="5" a="1"/>
  <c r="AL484" i="5"/>
  <c r="AL485" i="5" a="1"/>
  <c r="AL485" i="5"/>
  <c r="AL486" i="5" a="1"/>
  <c r="AL486" i="5"/>
  <c r="AL487" i="5" a="1"/>
  <c r="AL487" i="5"/>
  <c r="AL488" i="5" a="1"/>
  <c r="AL488" i="5"/>
  <c r="AL489" i="5" a="1"/>
  <c r="AL489" i="5"/>
  <c r="AL490" i="5" a="1"/>
  <c r="AL490" i="5"/>
  <c r="AL491" i="5" a="1"/>
  <c r="AL491" i="5"/>
  <c r="AL492" i="5" a="1"/>
  <c r="AL492" i="5"/>
  <c r="AL493" i="5" a="1"/>
  <c r="AL493" i="5"/>
  <c r="AL494" i="5" a="1"/>
  <c r="AL494" i="5"/>
  <c r="AL495" i="5" a="1"/>
  <c r="AL495" i="5"/>
  <c r="AL496" i="5" a="1"/>
  <c r="AL496" i="5"/>
  <c r="AL497" i="5" a="1"/>
  <c r="AL497" i="5"/>
  <c r="AL498" i="5" a="1"/>
  <c r="AL498" i="5"/>
  <c r="AL499" i="5" a="1"/>
  <c r="AL499" i="5"/>
  <c r="AL500" i="5" a="1"/>
  <c r="AL500" i="5"/>
  <c r="AL501" i="5" a="1"/>
  <c r="AL501" i="5"/>
  <c r="AL502" i="5" a="1"/>
  <c r="AL502" i="5"/>
  <c r="AL503" i="5" a="1"/>
  <c r="AL503" i="5"/>
  <c r="AL504" i="5" a="1"/>
  <c r="AL504" i="5"/>
  <c r="AL505" i="5" a="1"/>
  <c r="AL505" i="5"/>
  <c r="AL506" i="5" a="1"/>
  <c r="AL506" i="5"/>
  <c r="AL507" i="5" a="1"/>
  <c r="AL507" i="5"/>
  <c r="AL508" i="5" a="1"/>
  <c r="AL508" i="5"/>
  <c r="AL509" i="5" a="1"/>
  <c r="AL509" i="5"/>
  <c r="AL510" i="5" a="1"/>
  <c r="AL510" i="5"/>
  <c r="AL511" i="5" a="1"/>
  <c r="AL511" i="5"/>
  <c r="AL512" i="5" a="1"/>
  <c r="AL512" i="5"/>
  <c r="AL513" i="5" a="1"/>
  <c r="AL513" i="5"/>
  <c r="AL514" i="5" a="1"/>
  <c r="AL514" i="5"/>
  <c r="AL515" i="5" a="1"/>
  <c r="AL515" i="5"/>
  <c r="AL516" i="5" a="1"/>
  <c r="AL516" i="5"/>
  <c r="AL517" i="5" a="1"/>
  <c r="AL517" i="5"/>
  <c r="AL518" i="5" a="1"/>
  <c r="AL518" i="5"/>
  <c r="AL519" i="5" a="1"/>
  <c r="AL519" i="5"/>
  <c r="AL520" i="5" a="1"/>
  <c r="AL520" i="5"/>
  <c r="AL521" i="5" a="1"/>
  <c r="AL521" i="5"/>
  <c r="AL522" i="5" a="1"/>
  <c r="AL522" i="5"/>
  <c r="AL523" i="5" a="1"/>
  <c r="AL523" i="5"/>
  <c r="AL524" i="5" a="1"/>
  <c r="AL524" i="5"/>
  <c r="AL525" i="5" a="1"/>
  <c r="AL525" i="5"/>
  <c r="AL526" i="5" a="1"/>
  <c r="AL526" i="5"/>
  <c r="AL527" i="5" a="1"/>
  <c r="AL527" i="5"/>
  <c r="AL528" i="5" a="1"/>
  <c r="AL528" i="5"/>
  <c r="AL529" i="5" a="1"/>
  <c r="AL529" i="5"/>
  <c r="AL530" i="5" a="1"/>
  <c r="AL530" i="5"/>
  <c r="AL531" i="5" a="1"/>
  <c r="AL531" i="5"/>
  <c r="AL532" i="5" a="1"/>
  <c r="AL532" i="5"/>
  <c r="AL533" i="5" a="1"/>
  <c r="AL533" i="5"/>
  <c r="AL534" i="5" a="1"/>
  <c r="AL534" i="5"/>
  <c r="AL535" i="5" a="1"/>
  <c r="AL535" i="5"/>
  <c r="AL536" i="5" a="1"/>
  <c r="AL536" i="5"/>
  <c r="AL537" i="5" a="1"/>
  <c r="AL537" i="5"/>
  <c r="AL538" i="5" a="1"/>
  <c r="AL538" i="5"/>
  <c r="AL539" i="5" a="1"/>
  <c r="AL539" i="5"/>
  <c r="AL540" i="5" a="1"/>
  <c r="AL540" i="5"/>
  <c r="AL541" i="5" a="1"/>
  <c r="AL541" i="5"/>
  <c r="AL542" i="5" a="1"/>
  <c r="AL542" i="5"/>
  <c r="AL543" i="5" a="1"/>
  <c r="AL543" i="5"/>
  <c r="AL544" i="5" a="1"/>
  <c r="AL544" i="5"/>
  <c r="AL545" i="5" a="1"/>
  <c r="AL545" i="5"/>
  <c r="AL546" i="5" a="1"/>
  <c r="AL546" i="5"/>
  <c r="AL547" i="5" a="1"/>
  <c r="AL547" i="5"/>
  <c r="AL548" i="5" a="1"/>
  <c r="AL548" i="5"/>
  <c r="AL549" i="5" a="1"/>
  <c r="AL549" i="5"/>
  <c r="AL550" i="5" a="1"/>
  <c r="AL550" i="5"/>
  <c r="AL551" i="5" a="1"/>
  <c r="AL551" i="5"/>
  <c r="AL552" i="5" a="1"/>
  <c r="AL552" i="5"/>
  <c r="AL553" i="5" a="1"/>
  <c r="AL553" i="5"/>
  <c r="AL554" i="5" a="1"/>
  <c r="AL554" i="5"/>
  <c r="AL555" i="5" a="1"/>
  <c r="AL555" i="5"/>
  <c r="AL556" i="5" a="1"/>
  <c r="AL556" i="5"/>
  <c r="AL557" i="5" a="1"/>
  <c r="AL557" i="5"/>
  <c r="AL558" i="5" a="1"/>
  <c r="AL558" i="5"/>
  <c r="AL559" i="5" a="1"/>
  <c r="AL559" i="5"/>
  <c r="AL560" i="5" a="1"/>
  <c r="AL560" i="5"/>
  <c r="AL561" i="5" a="1"/>
  <c r="AL561" i="5"/>
  <c r="AL562" i="5" a="1"/>
  <c r="AL562" i="5"/>
  <c r="AL563" i="5" a="1"/>
  <c r="AL563" i="5"/>
  <c r="AL564" i="5" a="1"/>
  <c r="AL564" i="5"/>
  <c r="AL565" i="5" a="1"/>
  <c r="AL565" i="5"/>
  <c r="AL566" i="5" a="1"/>
  <c r="AL566" i="5"/>
  <c r="AL567" i="5" a="1"/>
  <c r="AL567" i="5"/>
  <c r="AL568" i="5" a="1"/>
  <c r="AL568" i="5"/>
  <c r="AL569" i="5" a="1"/>
  <c r="AL569" i="5"/>
  <c r="AL570" i="5" a="1"/>
  <c r="AL570" i="5"/>
  <c r="AL571" i="5" a="1"/>
  <c r="AL571" i="5"/>
  <c r="AL572" i="5" a="1"/>
  <c r="AL572" i="5"/>
  <c r="AL573" i="5" a="1"/>
  <c r="AL573" i="5"/>
  <c r="AL574" i="5" a="1"/>
  <c r="AL574" i="5"/>
  <c r="AL575" i="5" a="1"/>
  <c r="AL575" i="5"/>
  <c r="AL576" i="5" a="1"/>
  <c r="AL576" i="5"/>
  <c r="AL577" i="5" a="1"/>
  <c r="AL577" i="5"/>
  <c r="AL578" i="5" a="1"/>
  <c r="AL578" i="5"/>
  <c r="AL579" i="5" a="1"/>
  <c r="AL579" i="5"/>
  <c r="AL580" i="5" a="1"/>
  <c r="AL580" i="5"/>
  <c r="AL581" i="5" a="1"/>
  <c r="AL581" i="5"/>
  <c r="AL582" i="5" a="1"/>
  <c r="AL582" i="5"/>
  <c r="AL583" i="5" a="1"/>
  <c r="AL583" i="5"/>
  <c r="AL584" i="5" a="1"/>
  <c r="AL584" i="5"/>
  <c r="AL585" i="5" a="1"/>
  <c r="AL585" i="5"/>
  <c r="AL586" i="5" a="1"/>
  <c r="AL586" i="5"/>
  <c r="AL587" i="5" a="1"/>
  <c r="AL587" i="5"/>
  <c r="AL588" i="5" a="1"/>
  <c r="AL588" i="5"/>
  <c r="AL589" i="5" a="1"/>
  <c r="AL589" i="5"/>
  <c r="AL590" i="5" a="1"/>
  <c r="AL590" i="5"/>
  <c r="AL591" i="5" a="1"/>
  <c r="AL591" i="5"/>
  <c r="AL592" i="5" a="1"/>
  <c r="AL592" i="5"/>
  <c r="AL593" i="5" a="1"/>
  <c r="AL593" i="5"/>
  <c r="AL594" i="5" a="1"/>
  <c r="AL594" i="5"/>
  <c r="AL595" i="5" a="1"/>
  <c r="AL595" i="5"/>
  <c r="AL596" i="5" a="1"/>
  <c r="AL596" i="5"/>
  <c r="AL597" i="5" a="1"/>
  <c r="AL597" i="5"/>
  <c r="AL598" i="5" a="1"/>
  <c r="AL598" i="5"/>
  <c r="AL599" i="5" a="1"/>
  <c r="AL599" i="5"/>
  <c r="AL600" i="5" a="1"/>
  <c r="AL600" i="5"/>
  <c r="AL601" i="5" a="1"/>
  <c r="AL601" i="5"/>
  <c r="AL602" i="5" a="1"/>
  <c r="AL602" i="5"/>
  <c r="AL603" i="5" a="1"/>
  <c r="AL603" i="5"/>
  <c r="AL604" i="5" a="1"/>
  <c r="AL604" i="5"/>
  <c r="AL605" i="5" a="1"/>
  <c r="AL605" i="5"/>
  <c r="AL606" i="5" a="1"/>
  <c r="AL606" i="5"/>
  <c r="AL607" i="5" a="1"/>
  <c r="AL607" i="5"/>
  <c r="AL608" i="5" a="1"/>
  <c r="AL608" i="5"/>
  <c r="AL609" i="5" a="1"/>
  <c r="AL609" i="5"/>
  <c r="AL610" i="5" a="1"/>
  <c r="AL610" i="5"/>
  <c r="AL611" i="5" a="1"/>
  <c r="AL611" i="5"/>
  <c r="AL612" i="5" a="1"/>
  <c r="AL612" i="5"/>
  <c r="AL613" i="5" a="1"/>
  <c r="AL613" i="5"/>
  <c r="AL614" i="5" a="1"/>
  <c r="AL614" i="5"/>
  <c r="AL615" i="5" a="1"/>
  <c r="AL615" i="5"/>
  <c r="AL616" i="5" a="1"/>
  <c r="AL616" i="5"/>
  <c r="AL617" i="5" a="1"/>
  <c r="AL617" i="5"/>
  <c r="AL618" i="5" a="1"/>
  <c r="AL618" i="5"/>
  <c r="AL619" i="5" a="1"/>
  <c r="AL619" i="5"/>
  <c r="AL620" i="5" a="1"/>
  <c r="AL620" i="5"/>
  <c r="AL621" i="5" a="1"/>
  <c r="AL621" i="5"/>
  <c r="AL622" i="5" a="1"/>
  <c r="AL622" i="5"/>
  <c r="AL623" i="5" a="1"/>
  <c r="AL623" i="5"/>
  <c r="AL624" i="5" a="1"/>
  <c r="AL624" i="5"/>
  <c r="AL625" i="5" a="1"/>
  <c r="AL625" i="5"/>
  <c r="AL626" i="5" a="1"/>
  <c r="AL626" i="5"/>
  <c r="AL627" i="5" a="1"/>
  <c r="AL627" i="5"/>
  <c r="AL628" i="5" a="1"/>
  <c r="AL628" i="5"/>
  <c r="AL629" i="5" a="1"/>
  <c r="AL629" i="5"/>
  <c r="AL630" i="5" a="1"/>
  <c r="AL630" i="5"/>
  <c r="AL631" i="5" a="1"/>
  <c r="AL631" i="5"/>
  <c r="AL632" i="5" a="1"/>
  <c r="AL632" i="5"/>
  <c r="AL633" i="5" a="1"/>
  <c r="AL633" i="5"/>
  <c r="AL634" i="5" a="1"/>
  <c r="AL634" i="5"/>
  <c r="AL635" i="5" a="1"/>
  <c r="AL635" i="5"/>
  <c r="AL636" i="5" a="1"/>
  <c r="AL636" i="5"/>
  <c r="AL637" i="5" a="1"/>
  <c r="AL637" i="5"/>
  <c r="AL638" i="5" a="1"/>
  <c r="AL638" i="5"/>
  <c r="AL639" i="5" a="1"/>
  <c r="AL639" i="5"/>
  <c r="AL640" i="5" a="1"/>
  <c r="AL640" i="5"/>
  <c r="AL641" i="5" a="1"/>
  <c r="AL641" i="5"/>
  <c r="AL642" i="5" a="1"/>
  <c r="AL642" i="5"/>
  <c r="AL643" i="5" a="1"/>
  <c r="AL643" i="5"/>
  <c r="AL644" i="5" a="1"/>
  <c r="AL644" i="5"/>
  <c r="AL645" i="5" a="1"/>
  <c r="AL645" i="5"/>
  <c r="AL646" i="5" a="1"/>
  <c r="AL646" i="5"/>
  <c r="AL647" i="5" a="1"/>
  <c r="AL647" i="5"/>
  <c r="AL648" i="5" a="1"/>
  <c r="AL648" i="5"/>
  <c r="AL649" i="5" a="1"/>
  <c r="AL649" i="5"/>
  <c r="AL650" i="5" a="1"/>
  <c r="AL650" i="5"/>
  <c r="AL651" i="5" a="1"/>
  <c r="AL651" i="5"/>
  <c r="AL652" i="5" a="1"/>
  <c r="AL652" i="5"/>
  <c r="AL653" i="5" a="1"/>
  <c r="AL653" i="5"/>
  <c r="AL654" i="5" a="1"/>
  <c r="AL654" i="5"/>
  <c r="AL655" i="5" a="1"/>
  <c r="AL655" i="5"/>
  <c r="AL656" i="5" a="1"/>
  <c r="AL656" i="5"/>
  <c r="AL657" i="5" a="1"/>
  <c r="AL657" i="5"/>
  <c r="AL658" i="5" a="1"/>
  <c r="AL658" i="5"/>
  <c r="AL659" i="5" a="1"/>
  <c r="AL659" i="5"/>
  <c r="AL660" i="5" a="1"/>
  <c r="AL660" i="5"/>
  <c r="AL661" i="5" a="1"/>
  <c r="AL661" i="5"/>
  <c r="AL662" i="5" a="1"/>
  <c r="AL662" i="5"/>
  <c r="AL663" i="5" a="1"/>
  <c r="AL663" i="5"/>
  <c r="AL664" i="5" a="1"/>
  <c r="AL664" i="5"/>
  <c r="AL665" i="5" a="1"/>
  <c r="AL665" i="5"/>
  <c r="AL666" i="5" a="1"/>
  <c r="AL666" i="5"/>
  <c r="AL667" i="5" a="1"/>
  <c r="AL667" i="5"/>
  <c r="AL668" i="5" a="1"/>
  <c r="AL668" i="5"/>
  <c r="AL669" i="5" a="1"/>
  <c r="AL669" i="5"/>
  <c r="AL670" i="5" a="1"/>
  <c r="AL670" i="5"/>
  <c r="AL671" i="5" a="1"/>
  <c r="AL671" i="5"/>
  <c r="AL672" i="5" a="1"/>
  <c r="AL672" i="5"/>
  <c r="AL673" i="5" a="1"/>
  <c r="AL673" i="5"/>
  <c r="AL674" i="5" a="1"/>
  <c r="AL674" i="5"/>
  <c r="AL2" i="5" a="1"/>
  <c r="AL2" i="5"/>
  <c r="AP2" i="5" a="1"/>
  <c r="AP2" i="5"/>
  <c r="AK3" i="5" a="1"/>
  <c r="AK3" i="5"/>
  <c r="AK4" i="5" a="1"/>
  <c r="AK4" i="5"/>
  <c r="AK5" i="5" a="1"/>
  <c r="AK5" i="5"/>
  <c r="AK6" i="5" a="1"/>
  <c r="AK6" i="5"/>
  <c r="AK7" i="5" a="1"/>
  <c r="AK7" i="5"/>
  <c r="AK8" i="5" a="1"/>
  <c r="AK8" i="5"/>
  <c r="AK9" i="5" a="1"/>
  <c r="AK9" i="5"/>
  <c r="AK10" i="5" a="1"/>
  <c r="AK10" i="5"/>
  <c r="AK11" i="5" a="1"/>
  <c r="AK11" i="5"/>
  <c r="AK12" i="5" a="1"/>
  <c r="AK12" i="5"/>
  <c r="AK13" i="5" a="1"/>
  <c r="AK13" i="5"/>
  <c r="AK14" i="5" a="1"/>
  <c r="AK14" i="5"/>
  <c r="AK15" i="5" a="1"/>
  <c r="AK15" i="5"/>
  <c r="AK16" i="5" a="1"/>
  <c r="AK16" i="5"/>
  <c r="AK17" i="5" a="1"/>
  <c r="AK17" i="5"/>
  <c r="AK18" i="5" a="1"/>
  <c r="AK18" i="5"/>
  <c r="AK19" i="5" a="1"/>
  <c r="AK19" i="5"/>
  <c r="AK20" i="5" a="1"/>
  <c r="AK20" i="5"/>
  <c r="AK21" i="5" a="1"/>
  <c r="AK21" i="5"/>
  <c r="AK22" i="5" a="1"/>
  <c r="AK22" i="5"/>
  <c r="AK23" i="5" a="1"/>
  <c r="AK23" i="5"/>
  <c r="AK24" i="5" a="1"/>
  <c r="AK24" i="5"/>
  <c r="AK25" i="5" a="1"/>
  <c r="AK25" i="5"/>
  <c r="AK26" i="5" a="1"/>
  <c r="AK26" i="5"/>
  <c r="AK27" i="5" a="1"/>
  <c r="AK27" i="5"/>
  <c r="AK28" i="5" a="1"/>
  <c r="AK28" i="5"/>
  <c r="AK29" i="5" a="1"/>
  <c r="AK29" i="5"/>
  <c r="AK30" i="5" a="1"/>
  <c r="AK30" i="5"/>
  <c r="AK31" i="5" a="1"/>
  <c r="AK31" i="5"/>
  <c r="AK32" i="5" a="1"/>
  <c r="AK32" i="5"/>
  <c r="AK33" i="5" a="1"/>
  <c r="AK33" i="5"/>
  <c r="AK34" i="5" a="1"/>
  <c r="AK34" i="5"/>
  <c r="AK35" i="5" a="1"/>
  <c r="AK35" i="5"/>
  <c r="AK36" i="5" a="1"/>
  <c r="AK36" i="5"/>
  <c r="AK37" i="5" a="1"/>
  <c r="AK37" i="5"/>
  <c r="AK38" i="5" a="1"/>
  <c r="AK38" i="5"/>
  <c r="AK39" i="5" a="1"/>
  <c r="AK39" i="5"/>
  <c r="AK40" i="5" a="1"/>
  <c r="AK40" i="5"/>
  <c r="AK41" i="5" a="1"/>
  <c r="AK41" i="5"/>
  <c r="AK42" i="5" a="1"/>
  <c r="AK42" i="5"/>
  <c r="AK43" i="5" a="1"/>
  <c r="AK43" i="5"/>
  <c r="AK44" i="5" a="1"/>
  <c r="AK44" i="5"/>
  <c r="AK45" i="5" a="1"/>
  <c r="AK45" i="5"/>
  <c r="AK46" i="5" a="1"/>
  <c r="AK46" i="5"/>
  <c r="AK47" i="5" a="1"/>
  <c r="AK47" i="5"/>
  <c r="AK48" i="5" a="1"/>
  <c r="AK48" i="5"/>
  <c r="AK49" i="5" a="1"/>
  <c r="AK49" i="5"/>
  <c r="AK50" i="5" a="1"/>
  <c r="AK50" i="5"/>
  <c r="AK51" i="5" a="1"/>
  <c r="AK51" i="5"/>
  <c r="AK52" i="5" a="1"/>
  <c r="AK52" i="5"/>
  <c r="AK53" i="5" a="1"/>
  <c r="AK53" i="5"/>
  <c r="AK54" i="5" a="1"/>
  <c r="AK54" i="5"/>
  <c r="AK55" i="5" a="1"/>
  <c r="AK55" i="5"/>
  <c r="AK56" i="5" a="1"/>
  <c r="AK56" i="5"/>
  <c r="AK57" i="5" a="1"/>
  <c r="AK57" i="5"/>
  <c r="AK58" i="5" a="1"/>
  <c r="AK58" i="5"/>
  <c r="AK59" i="5" a="1"/>
  <c r="AK59" i="5"/>
  <c r="AK60" i="5" a="1"/>
  <c r="AK60" i="5"/>
  <c r="AK61" i="5" a="1"/>
  <c r="AK61" i="5"/>
  <c r="AK62" i="5" a="1"/>
  <c r="AK62" i="5"/>
  <c r="AK63" i="5" a="1"/>
  <c r="AK63" i="5"/>
  <c r="AK64" i="5" a="1"/>
  <c r="AK64" i="5"/>
  <c r="AK65" i="5" a="1"/>
  <c r="AK65" i="5"/>
  <c r="AK66" i="5" a="1"/>
  <c r="AK66" i="5"/>
  <c r="AK67" i="5" a="1"/>
  <c r="AK67" i="5"/>
  <c r="AK68" i="5" a="1"/>
  <c r="AK68" i="5"/>
  <c r="AK69" i="5" a="1"/>
  <c r="AK69" i="5"/>
  <c r="AK70" i="5" a="1"/>
  <c r="AK70" i="5"/>
  <c r="AK71" i="5" a="1"/>
  <c r="AK71" i="5"/>
  <c r="AK72" i="5" a="1"/>
  <c r="AK72" i="5"/>
  <c r="AK73" i="5" a="1"/>
  <c r="AK73" i="5"/>
  <c r="AK74" i="5" a="1"/>
  <c r="AK74" i="5"/>
  <c r="AK75" i="5" a="1"/>
  <c r="AK75" i="5"/>
  <c r="AK76" i="5" a="1"/>
  <c r="AK76" i="5"/>
  <c r="AK77" i="5" a="1"/>
  <c r="AK77" i="5"/>
  <c r="AK78" i="5" a="1"/>
  <c r="AK78" i="5"/>
  <c r="AK79" i="5" a="1"/>
  <c r="AK79" i="5"/>
  <c r="AK80" i="5" a="1"/>
  <c r="AK80" i="5"/>
  <c r="AK81" i="5" a="1"/>
  <c r="AK81" i="5"/>
  <c r="AK82" i="5" a="1"/>
  <c r="AK82" i="5"/>
  <c r="AK83" i="5" a="1"/>
  <c r="AK83" i="5"/>
  <c r="AK84" i="5" a="1"/>
  <c r="AK84" i="5"/>
  <c r="AK85" i="5" a="1"/>
  <c r="AK85" i="5"/>
  <c r="AK86" i="5" a="1"/>
  <c r="AK86" i="5"/>
  <c r="AK87" i="5" a="1"/>
  <c r="AK87" i="5"/>
  <c r="AK88" i="5" a="1"/>
  <c r="AK88" i="5"/>
  <c r="AK89" i="5" a="1"/>
  <c r="AK89" i="5"/>
  <c r="AK90" i="5" a="1"/>
  <c r="AK90" i="5"/>
  <c r="AK91" i="5" a="1"/>
  <c r="AK91" i="5"/>
  <c r="AK92" i="5" a="1"/>
  <c r="AK92" i="5"/>
  <c r="AK93" i="5" a="1"/>
  <c r="AK93" i="5"/>
  <c r="AK94" i="5" a="1"/>
  <c r="AK94" i="5"/>
  <c r="AK95" i="5" a="1"/>
  <c r="AK95" i="5"/>
  <c r="AK96" i="5" a="1"/>
  <c r="AK96" i="5"/>
  <c r="AK97" i="5" a="1"/>
  <c r="AK97" i="5"/>
  <c r="AK98" i="5" a="1"/>
  <c r="AK98" i="5"/>
  <c r="AK99" i="5" a="1"/>
  <c r="AK99" i="5"/>
  <c r="AK100" i="5" a="1"/>
  <c r="AK100" i="5"/>
  <c r="AK101" i="5" a="1"/>
  <c r="AK101" i="5"/>
  <c r="AK102" i="5" a="1"/>
  <c r="AK102" i="5"/>
  <c r="AK103" i="5" a="1"/>
  <c r="AK103" i="5"/>
  <c r="AK104" i="5" a="1"/>
  <c r="AK104" i="5"/>
  <c r="AK105" i="5" a="1"/>
  <c r="AK105" i="5"/>
  <c r="AK106" i="5" a="1"/>
  <c r="AK106" i="5"/>
  <c r="AK107" i="5" a="1"/>
  <c r="AK107" i="5"/>
  <c r="AK108" i="5" a="1"/>
  <c r="AK108" i="5"/>
  <c r="AK109" i="5" a="1"/>
  <c r="AK109" i="5"/>
  <c r="AK110" i="5" a="1"/>
  <c r="AK110" i="5"/>
  <c r="AK111" i="5" a="1"/>
  <c r="AK111" i="5"/>
  <c r="AK112" i="5" a="1"/>
  <c r="AK112" i="5"/>
  <c r="AK113" i="5" a="1"/>
  <c r="AK113" i="5"/>
  <c r="AK114" i="5" a="1"/>
  <c r="AK114" i="5"/>
  <c r="AK115" i="5" a="1"/>
  <c r="AK115" i="5"/>
  <c r="AK116" i="5" a="1"/>
  <c r="AK116" i="5"/>
  <c r="AK117" i="5" a="1"/>
  <c r="AK117" i="5"/>
  <c r="AK118" i="5" a="1"/>
  <c r="AK118" i="5"/>
  <c r="AK119" i="5" a="1"/>
  <c r="AK119" i="5"/>
  <c r="AK120" i="5" a="1"/>
  <c r="AK120" i="5"/>
  <c r="AK121" i="5" a="1"/>
  <c r="AK121" i="5"/>
  <c r="AK122" i="5" a="1"/>
  <c r="AK122" i="5"/>
  <c r="AK123" i="5" a="1"/>
  <c r="AK123" i="5"/>
  <c r="AK124" i="5" a="1"/>
  <c r="AK124" i="5"/>
  <c r="AK125" i="5" a="1"/>
  <c r="AK125" i="5"/>
  <c r="AK126" i="5" a="1"/>
  <c r="AK126" i="5"/>
  <c r="AK127" i="5" a="1"/>
  <c r="AK127" i="5"/>
  <c r="AK128" i="5" a="1"/>
  <c r="AK128" i="5"/>
  <c r="AK129" i="5" a="1"/>
  <c r="AK129" i="5"/>
  <c r="AK130" i="5" a="1"/>
  <c r="AK130" i="5"/>
  <c r="AK131" i="5" a="1"/>
  <c r="AK131" i="5"/>
  <c r="AK132" i="5" a="1"/>
  <c r="AK132" i="5"/>
  <c r="AK133" i="5" a="1"/>
  <c r="AK133" i="5"/>
  <c r="AK134" i="5" a="1"/>
  <c r="AK134" i="5"/>
  <c r="AK135" i="5" a="1"/>
  <c r="AK135" i="5"/>
  <c r="AK136" i="5" a="1"/>
  <c r="AK136" i="5"/>
  <c r="AK137" i="5" a="1"/>
  <c r="AK137" i="5"/>
  <c r="AK138" i="5" a="1"/>
  <c r="AK138" i="5"/>
  <c r="AK139" i="5" a="1"/>
  <c r="AK139" i="5"/>
  <c r="AK140" i="5" a="1"/>
  <c r="AK140" i="5"/>
  <c r="AK141" i="5" a="1"/>
  <c r="AK141" i="5"/>
  <c r="AK142" i="5" a="1"/>
  <c r="AK142" i="5"/>
  <c r="AK143" i="5" a="1"/>
  <c r="AK143" i="5"/>
  <c r="AK144" i="5" a="1"/>
  <c r="AK144" i="5"/>
  <c r="AK145" i="5" a="1"/>
  <c r="AK145" i="5"/>
  <c r="AK146" i="5" a="1"/>
  <c r="AK146" i="5"/>
  <c r="AK147" i="5" a="1"/>
  <c r="AK147" i="5"/>
  <c r="AK148" i="5" a="1"/>
  <c r="AK148" i="5"/>
  <c r="AK149" i="5" a="1"/>
  <c r="AK149" i="5"/>
  <c r="AK150" i="5" a="1"/>
  <c r="AK150" i="5"/>
  <c r="AK151" i="5" a="1"/>
  <c r="AK151" i="5"/>
  <c r="AK152" i="5" a="1"/>
  <c r="AK152" i="5"/>
  <c r="AK153" i="5" a="1"/>
  <c r="AK153" i="5"/>
  <c r="AK154" i="5" a="1"/>
  <c r="AK154" i="5"/>
  <c r="AK155" i="5" a="1"/>
  <c r="AK155" i="5"/>
  <c r="AK156" i="5" a="1"/>
  <c r="AK156" i="5"/>
  <c r="AK157" i="5" a="1"/>
  <c r="AK157" i="5"/>
  <c r="AK158" i="5" a="1"/>
  <c r="AK158" i="5"/>
  <c r="AK159" i="5" a="1"/>
  <c r="AK159" i="5"/>
  <c r="AK160" i="5" a="1"/>
  <c r="AK160" i="5"/>
  <c r="AK161" i="5" a="1"/>
  <c r="AK161" i="5"/>
  <c r="AK162" i="5" a="1"/>
  <c r="AK162" i="5"/>
  <c r="AK163" i="5" a="1"/>
  <c r="AK163" i="5"/>
  <c r="AK164" i="5" a="1"/>
  <c r="AK164" i="5"/>
  <c r="AK165" i="5" a="1"/>
  <c r="AK165" i="5"/>
  <c r="AK166" i="5" a="1"/>
  <c r="AK166" i="5"/>
  <c r="AK167" i="5" a="1"/>
  <c r="AK167" i="5"/>
  <c r="AK168" i="5" a="1"/>
  <c r="AK168" i="5"/>
  <c r="AK169" i="5" a="1"/>
  <c r="AK169" i="5"/>
  <c r="AK170" i="5" a="1"/>
  <c r="AK170" i="5"/>
  <c r="AK171" i="5" a="1"/>
  <c r="AK171" i="5"/>
  <c r="AK172" i="5" a="1"/>
  <c r="AK172" i="5"/>
  <c r="AK173" i="5" a="1"/>
  <c r="AK173" i="5"/>
  <c r="AK174" i="5" a="1"/>
  <c r="AK174" i="5"/>
  <c r="AK175" i="5" a="1"/>
  <c r="AK175" i="5"/>
  <c r="AK176" i="5" a="1"/>
  <c r="AK176" i="5"/>
  <c r="AK177" i="5" a="1"/>
  <c r="AK177" i="5"/>
  <c r="AK178" i="5" a="1"/>
  <c r="AK178" i="5"/>
  <c r="AK179" i="5" a="1"/>
  <c r="AK179" i="5"/>
  <c r="AK180" i="5" a="1"/>
  <c r="AK180" i="5"/>
  <c r="AK181" i="5" a="1"/>
  <c r="AK181" i="5"/>
  <c r="AK182" i="5" a="1"/>
  <c r="AK182" i="5"/>
  <c r="AK183" i="5" a="1"/>
  <c r="AK183" i="5"/>
  <c r="AK184" i="5" a="1"/>
  <c r="AK184" i="5"/>
  <c r="AK185" i="5" a="1"/>
  <c r="AK185" i="5"/>
  <c r="AK186" i="5" a="1"/>
  <c r="AK186" i="5"/>
  <c r="AK187" i="5" a="1"/>
  <c r="AK187" i="5"/>
  <c r="AK188" i="5" a="1"/>
  <c r="AK188" i="5"/>
  <c r="AK189" i="5" a="1"/>
  <c r="AK189" i="5"/>
  <c r="AK190" i="5" a="1"/>
  <c r="AK190" i="5"/>
  <c r="AK191" i="5" a="1"/>
  <c r="AK191" i="5"/>
  <c r="AK192" i="5" a="1"/>
  <c r="AK192" i="5"/>
  <c r="AK193" i="5" a="1"/>
  <c r="AK193" i="5"/>
  <c r="AK194" i="5" a="1"/>
  <c r="AK194" i="5"/>
  <c r="AK195" i="5" a="1"/>
  <c r="AK195" i="5"/>
  <c r="AK196" i="5" a="1"/>
  <c r="AK196" i="5"/>
  <c r="AK197" i="5" a="1"/>
  <c r="AK197" i="5"/>
  <c r="AK198" i="5" a="1"/>
  <c r="AK198" i="5"/>
  <c r="AK199" i="5" a="1"/>
  <c r="AK199" i="5"/>
  <c r="AK200" i="5" a="1"/>
  <c r="AK200" i="5"/>
  <c r="AK201" i="5" a="1"/>
  <c r="AK201" i="5"/>
  <c r="AK202" i="5" a="1"/>
  <c r="AK202" i="5"/>
  <c r="AK203" i="5" a="1"/>
  <c r="AK203" i="5"/>
  <c r="AK204" i="5" a="1"/>
  <c r="AK204" i="5"/>
  <c r="AK205" i="5" a="1"/>
  <c r="AK205" i="5"/>
  <c r="AK206" i="5" a="1"/>
  <c r="AK206" i="5"/>
  <c r="AK207" i="5" a="1"/>
  <c r="AK207" i="5"/>
  <c r="AK208" i="5" a="1"/>
  <c r="AK208" i="5"/>
  <c r="AK209" i="5" a="1"/>
  <c r="AK209" i="5"/>
  <c r="AK210" i="5" a="1"/>
  <c r="AK210" i="5"/>
  <c r="AK211" i="5" a="1"/>
  <c r="AK211" i="5"/>
  <c r="AK212" i="5" a="1"/>
  <c r="AK212" i="5"/>
  <c r="AK213" i="5" a="1"/>
  <c r="AK213" i="5"/>
  <c r="AK214" i="5" a="1"/>
  <c r="AK214" i="5"/>
  <c r="AK215" i="5" a="1"/>
  <c r="AK215" i="5"/>
  <c r="AK216" i="5" a="1"/>
  <c r="AK216" i="5"/>
  <c r="AK217" i="5" a="1"/>
  <c r="AK217" i="5"/>
  <c r="AK218" i="5" a="1"/>
  <c r="AK218" i="5"/>
  <c r="AK219" i="5" a="1"/>
  <c r="AK219" i="5"/>
  <c r="AK220" i="5" a="1"/>
  <c r="AK220" i="5"/>
  <c r="AK221" i="5" a="1"/>
  <c r="AK221" i="5"/>
  <c r="AK222" i="5" a="1"/>
  <c r="AK222" i="5"/>
  <c r="AK223" i="5" a="1"/>
  <c r="AK223" i="5"/>
  <c r="AK224" i="5" a="1"/>
  <c r="AK224" i="5"/>
  <c r="AK225" i="5" a="1"/>
  <c r="AK225" i="5"/>
  <c r="AK226" i="5" a="1"/>
  <c r="AK226" i="5"/>
  <c r="AK227" i="5" a="1"/>
  <c r="AK227" i="5"/>
  <c r="AK228" i="5" a="1"/>
  <c r="AK228" i="5"/>
  <c r="AK229" i="5" a="1"/>
  <c r="AK229" i="5"/>
  <c r="AK230" i="5" a="1"/>
  <c r="AK230" i="5"/>
  <c r="AK231" i="5" a="1"/>
  <c r="AK231" i="5"/>
  <c r="AK232" i="5" a="1"/>
  <c r="AK232" i="5"/>
  <c r="AK233" i="5" a="1"/>
  <c r="AK233" i="5"/>
  <c r="AK234" i="5" a="1"/>
  <c r="AK234" i="5"/>
  <c r="AK235" i="5" a="1"/>
  <c r="AK235" i="5"/>
  <c r="AK236" i="5" a="1"/>
  <c r="AK236" i="5"/>
  <c r="AK237" i="5" a="1"/>
  <c r="AK237" i="5"/>
  <c r="AK238" i="5" a="1"/>
  <c r="AK238" i="5"/>
  <c r="AK239" i="5" a="1"/>
  <c r="AK239" i="5"/>
  <c r="AK240" i="5" a="1"/>
  <c r="AK240" i="5"/>
  <c r="AK241" i="5" a="1"/>
  <c r="AK241" i="5"/>
  <c r="AK242" i="5" a="1"/>
  <c r="AK242" i="5"/>
  <c r="AK243" i="5" a="1"/>
  <c r="AK243" i="5"/>
  <c r="AK244" i="5" a="1"/>
  <c r="AK244" i="5"/>
  <c r="AK245" i="5" a="1"/>
  <c r="AK245" i="5"/>
  <c r="AK246" i="5" a="1"/>
  <c r="AK246" i="5"/>
  <c r="AK247" i="5" a="1"/>
  <c r="AK247" i="5"/>
  <c r="AK248" i="5" a="1"/>
  <c r="AK248" i="5"/>
  <c r="AK249" i="5" a="1"/>
  <c r="AK249" i="5"/>
  <c r="AK250" i="5" a="1"/>
  <c r="AK250" i="5"/>
  <c r="AK251" i="5" a="1"/>
  <c r="AK251" i="5"/>
  <c r="AK252" i="5" a="1"/>
  <c r="AK252" i="5"/>
  <c r="AK253" i="5" a="1"/>
  <c r="AK253" i="5"/>
  <c r="AK254" i="5" a="1"/>
  <c r="AK254" i="5"/>
  <c r="AK255" i="5" a="1"/>
  <c r="AK255" i="5"/>
  <c r="AK256" i="5" a="1"/>
  <c r="AK256" i="5"/>
  <c r="AK257" i="5" a="1"/>
  <c r="AK257" i="5"/>
  <c r="AK258" i="5" a="1"/>
  <c r="AK258" i="5"/>
  <c r="AK259" i="5" a="1"/>
  <c r="AK259" i="5"/>
  <c r="AK260" i="5" a="1"/>
  <c r="AK260" i="5"/>
  <c r="AK261" i="5" a="1"/>
  <c r="AK261" i="5"/>
  <c r="AK262" i="5" a="1"/>
  <c r="AK262" i="5"/>
  <c r="AK263" i="5" a="1"/>
  <c r="AK263" i="5"/>
  <c r="AK264" i="5" a="1"/>
  <c r="AK264" i="5"/>
  <c r="AK265" i="5" a="1"/>
  <c r="AK265" i="5"/>
  <c r="AK266" i="5" a="1"/>
  <c r="AK266" i="5"/>
  <c r="AK267" i="5" a="1"/>
  <c r="AK267" i="5"/>
  <c r="AK268" i="5" a="1"/>
  <c r="AK268" i="5"/>
  <c r="AK269" i="5" a="1"/>
  <c r="AK269" i="5"/>
  <c r="AK270" i="5" a="1"/>
  <c r="AK270" i="5"/>
  <c r="AK271" i="5" a="1"/>
  <c r="AK271" i="5"/>
  <c r="AK272" i="5" a="1"/>
  <c r="AK272" i="5"/>
  <c r="AK273" i="5" a="1"/>
  <c r="AK273" i="5"/>
  <c r="AK274" i="5" a="1"/>
  <c r="AK274" i="5"/>
  <c r="AK275" i="5" a="1"/>
  <c r="AK275" i="5"/>
  <c r="AK276" i="5" a="1"/>
  <c r="AK276" i="5"/>
  <c r="AK277" i="5" a="1"/>
  <c r="AK277" i="5"/>
  <c r="AK278" i="5" a="1"/>
  <c r="AK278" i="5"/>
  <c r="AK279" i="5" a="1"/>
  <c r="AK279" i="5"/>
  <c r="AK280" i="5" a="1"/>
  <c r="AK280" i="5"/>
  <c r="AK281" i="5" a="1"/>
  <c r="AK281" i="5"/>
  <c r="AK282" i="5" a="1"/>
  <c r="AK282" i="5"/>
  <c r="AK283" i="5" a="1"/>
  <c r="AK283" i="5"/>
  <c r="AK284" i="5" a="1"/>
  <c r="AK284" i="5"/>
  <c r="AK285" i="5" a="1"/>
  <c r="AK285" i="5"/>
  <c r="AK286" i="5" a="1"/>
  <c r="AK286" i="5"/>
  <c r="AK287" i="5" a="1"/>
  <c r="AK287" i="5"/>
  <c r="AK288" i="5" a="1"/>
  <c r="AK288" i="5"/>
  <c r="AK289" i="5" a="1"/>
  <c r="AK289" i="5"/>
  <c r="AK290" i="5" a="1"/>
  <c r="AK290" i="5"/>
  <c r="AK291" i="5" a="1"/>
  <c r="AK291" i="5"/>
  <c r="AK292" i="5" a="1"/>
  <c r="AK292" i="5"/>
  <c r="AK293" i="5" a="1"/>
  <c r="AK293" i="5"/>
  <c r="AK294" i="5" a="1"/>
  <c r="AK294" i="5"/>
  <c r="AK295" i="5" a="1"/>
  <c r="AK295" i="5"/>
  <c r="AK296" i="5" a="1"/>
  <c r="AK296" i="5"/>
  <c r="AK297" i="5" a="1"/>
  <c r="AK297" i="5"/>
  <c r="AK298" i="5" a="1"/>
  <c r="AK298" i="5"/>
  <c r="AK299" i="5" a="1"/>
  <c r="AK299" i="5"/>
  <c r="AK300" i="5" a="1"/>
  <c r="AK300" i="5"/>
  <c r="AK301" i="5" a="1"/>
  <c r="AK301" i="5"/>
  <c r="AK302" i="5" a="1"/>
  <c r="AK302" i="5"/>
  <c r="AK303" i="5" a="1"/>
  <c r="AK303" i="5"/>
  <c r="AK304" i="5" a="1"/>
  <c r="AK304" i="5"/>
  <c r="AK305" i="5" a="1"/>
  <c r="AK305" i="5"/>
  <c r="AK306" i="5" a="1"/>
  <c r="AK306" i="5"/>
  <c r="AK307" i="5" a="1"/>
  <c r="AK307" i="5"/>
  <c r="AK308" i="5" a="1"/>
  <c r="AK308" i="5"/>
  <c r="AK309" i="5" a="1"/>
  <c r="AK309" i="5"/>
  <c r="AK310" i="5" a="1"/>
  <c r="AK310" i="5"/>
  <c r="AK311" i="5" a="1"/>
  <c r="AK311" i="5"/>
  <c r="AK312" i="5" a="1"/>
  <c r="AK312" i="5"/>
  <c r="AK313" i="5" a="1"/>
  <c r="AK313" i="5"/>
  <c r="AK314" i="5" a="1"/>
  <c r="AK314" i="5"/>
  <c r="AK315" i="5" a="1"/>
  <c r="AK315" i="5"/>
  <c r="AK316" i="5" a="1"/>
  <c r="AK316" i="5"/>
  <c r="AK317" i="5" a="1"/>
  <c r="AK317" i="5"/>
  <c r="AK318" i="5" a="1"/>
  <c r="AK318" i="5"/>
  <c r="AK319" i="5" a="1"/>
  <c r="AK319" i="5"/>
  <c r="AK320" i="5" a="1"/>
  <c r="AK320" i="5"/>
  <c r="AK321" i="5" a="1"/>
  <c r="AK321" i="5"/>
  <c r="AK322" i="5" a="1"/>
  <c r="AK322" i="5"/>
  <c r="AK323" i="5" a="1"/>
  <c r="AK323" i="5"/>
  <c r="AK324" i="5" a="1"/>
  <c r="AK324" i="5"/>
  <c r="AK325" i="5" a="1"/>
  <c r="AK325" i="5"/>
  <c r="AK326" i="5" a="1"/>
  <c r="AK326" i="5"/>
  <c r="AK327" i="5" a="1"/>
  <c r="AK327" i="5"/>
  <c r="AK328" i="5" a="1"/>
  <c r="AK328" i="5"/>
  <c r="AK329" i="5" a="1"/>
  <c r="AK329" i="5"/>
  <c r="AK330" i="5" a="1"/>
  <c r="AK330" i="5"/>
  <c r="AK331" i="5" a="1"/>
  <c r="AK331" i="5"/>
  <c r="AK332" i="5" a="1"/>
  <c r="AK332" i="5"/>
  <c r="AK333" i="5" a="1"/>
  <c r="AK333" i="5"/>
  <c r="AK334" i="5" a="1"/>
  <c r="AK334" i="5"/>
  <c r="AK335" i="5" a="1"/>
  <c r="AK335" i="5"/>
  <c r="AK336" i="5" a="1"/>
  <c r="AK336" i="5"/>
  <c r="AK337" i="5" a="1"/>
  <c r="AK337" i="5"/>
  <c r="AK338" i="5" a="1"/>
  <c r="AK338" i="5"/>
  <c r="AK339" i="5" a="1"/>
  <c r="AK339" i="5"/>
  <c r="AK340" i="5" a="1"/>
  <c r="AK340" i="5"/>
  <c r="AK341" i="5" a="1"/>
  <c r="AK341" i="5"/>
  <c r="AK342" i="5" a="1"/>
  <c r="AK342" i="5"/>
  <c r="AK343" i="5" a="1"/>
  <c r="AK343" i="5"/>
  <c r="AK344" i="5" a="1"/>
  <c r="AK344" i="5"/>
  <c r="AK345" i="5" a="1"/>
  <c r="AK345" i="5"/>
  <c r="AK346" i="5" a="1"/>
  <c r="AK346" i="5"/>
  <c r="AK347" i="5" a="1"/>
  <c r="AK347" i="5"/>
  <c r="AK348" i="5" a="1"/>
  <c r="AK348" i="5"/>
  <c r="AK349" i="5" a="1"/>
  <c r="AK349" i="5"/>
  <c r="AK350" i="5" a="1"/>
  <c r="AK350" i="5"/>
  <c r="AK351" i="5" a="1"/>
  <c r="AK351" i="5"/>
  <c r="AK352" i="5" a="1"/>
  <c r="AK352" i="5"/>
  <c r="AK353" i="5" a="1"/>
  <c r="AK353" i="5"/>
  <c r="AK354" i="5" a="1"/>
  <c r="AK354" i="5"/>
  <c r="AK355" i="5" a="1"/>
  <c r="AK355" i="5"/>
  <c r="AK356" i="5" a="1"/>
  <c r="AK356" i="5"/>
  <c r="AK357" i="5" a="1"/>
  <c r="AK357" i="5"/>
  <c r="AK358" i="5" a="1"/>
  <c r="AK358" i="5"/>
  <c r="AK359" i="5" a="1"/>
  <c r="AK359" i="5"/>
  <c r="AK360" i="5" a="1"/>
  <c r="AK360" i="5"/>
  <c r="AK361" i="5" a="1"/>
  <c r="AK361" i="5"/>
  <c r="AK362" i="5" a="1"/>
  <c r="AK362" i="5"/>
  <c r="AK363" i="5" a="1"/>
  <c r="AK363" i="5"/>
  <c r="AK364" i="5" a="1"/>
  <c r="AK364" i="5"/>
  <c r="AK365" i="5" a="1"/>
  <c r="AK365" i="5"/>
  <c r="AK366" i="5" a="1"/>
  <c r="AK366" i="5"/>
  <c r="AK367" i="5" a="1"/>
  <c r="AK367" i="5"/>
  <c r="AK368" i="5" a="1"/>
  <c r="AK368" i="5"/>
  <c r="AK369" i="5" a="1"/>
  <c r="AK369" i="5"/>
  <c r="AK370" i="5" a="1"/>
  <c r="AK370" i="5"/>
  <c r="AK371" i="5" a="1"/>
  <c r="AK371" i="5"/>
  <c r="AK372" i="5" a="1"/>
  <c r="AK372" i="5"/>
  <c r="AK373" i="5" a="1"/>
  <c r="AK373" i="5"/>
  <c r="AK374" i="5" a="1"/>
  <c r="AK374" i="5"/>
  <c r="AK375" i="5" a="1"/>
  <c r="AK375" i="5"/>
  <c r="AK376" i="5" a="1"/>
  <c r="AK376" i="5"/>
  <c r="AK377" i="5" a="1"/>
  <c r="AK377" i="5"/>
  <c r="AK378" i="5" a="1"/>
  <c r="AK378" i="5"/>
  <c r="AK379" i="5" a="1"/>
  <c r="AK379" i="5"/>
  <c r="AK380" i="5" a="1"/>
  <c r="AK380" i="5"/>
  <c r="AK381" i="5" a="1"/>
  <c r="AK381" i="5"/>
  <c r="AK382" i="5" a="1"/>
  <c r="AK382" i="5"/>
  <c r="AK383" i="5" a="1"/>
  <c r="AK383" i="5"/>
  <c r="AK384" i="5" a="1"/>
  <c r="AK384" i="5"/>
  <c r="AK385" i="5" a="1"/>
  <c r="AK385" i="5"/>
  <c r="AK386" i="5" a="1"/>
  <c r="AK386" i="5"/>
  <c r="AK387" i="5" a="1"/>
  <c r="AK387" i="5"/>
  <c r="AK388" i="5" a="1"/>
  <c r="AK388" i="5"/>
  <c r="AK389" i="5" a="1"/>
  <c r="AK389" i="5"/>
  <c r="AK390" i="5" a="1"/>
  <c r="AK390" i="5"/>
  <c r="AK391" i="5" a="1"/>
  <c r="AK391" i="5"/>
  <c r="AK392" i="5" a="1"/>
  <c r="AK392" i="5"/>
  <c r="AK393" i="5" a="1"/>
  <c r="AK393" i="5"/>
  <c r="AK394" i="5" a="1"/>
  <c r="AK394" i="5"/>
  <c r="AK395" i="5" a="1"/>
  <c r="AK395" i="5"/>
  <c r="AK396" i="5" a="1"/>
  <c r="AK396" i="5"/>
  <c r="AK397" i="5" a="1"/>
  <c r="AK397" i="5"/>
  <c r="AK398" i="5" a="1"/>
  <c r="AK398" i="5"/>
  <c r="AK399" i="5" a="1"/>
  <c r="AK399" i="5"/>
  <c r="AK400" i="5" a="1"/>
  <c r="AK400" i="5"/>
  <c r="AK401" i="5" a="1"/>
  <c r="AK401" i="5"/>
  <c r="AK402" i="5" a="1"/>
  <c r="AK402" i="5"/>
  <c r="AK403" i="5" a="1"/>
  <c r="AK403" i="5"/>
  <c r="AK404" i="5" a="1"/>
  <c r="AK404" i="5"/>
  <c r="AK405" i="5" a="1"/>
  <c r="AK405" i="5"/>
  <c r="AK406" i="5" a="1"/>
  <c r="AK406" i="5"/>
  <c r="AK407" i="5" a="1"/>
  <c r="AK407" i="5"/>
  <c r="AK408" i="5" a="1"/>
  <c r="AK408" i="5"/>
  <c r="AK409" i="5" a="1"/>
  <c r="AK409" i="5"/>
  <c r="AK410" i="5" a="1"/>
  <c r="AK410" i="5"/>
  <c r="AK411" i="5" a="1"/>
  <c r="AK411" i="5"/>
  <c r="AK412" i="5" a="1"/>
  <c r="AK412" i="5"/>
  <c r="AK413" i="5" a="1"/>
  <c r="AK413" i="5"/>
  <c r="AK414" i="5" a="1"/>
  <c r="AK414" i="5"/>
  <c r="AK415" i="5" a="1"/>
  <c r="AK415" i="5"/>
  <c r="AK416" i="5" a="1"/>
  <c r="AK416" i="5"/>
  <c r="AK417" i="5" a="1"/>
  <c r="AK417" i="5"/>
  <c r="AK418" i="5" a="1"/>
  <c r="AK418" i="5"/>
  <c r="AK419" i="5" a="1"/>
  <c r="AK419" i="5"/>
  <c r="AK420" i="5" a="1"/>
  <c r="AK420" i="5"/>
  <c r="AK421" i="5" a="1"/>
  <c r="AK421" i="5"/>
  <c r="AK422" i="5" a="1"/>
  <c r="AK422" i="5"/>
  <c r="AK423" i="5" a="1"/>
  <c r="AK423" i="5"/>
  <c r="AK424" i="5" a="1"/>
  <c r="AK424" i="5"/>
  <c r="AK425" i="5" a="1"/>
  <c r="AK425" i="5"/>
  <c r="AK426" i="5" a="1"/>
  <c r="AK426" i="5"/>
  <c r="AK427" i="5" a="1"/>
  <c r="AK427" i="5"/>
  <c r="AK428" i="5" a="1"/>
  <c r="AK428" i="5"/>
  <c r="AK429" i="5" a="1"/>
  <c r="AK429" i="5"/>
  <c r="AK430" i="5" a="1"/>
  <c r="AK430" i="5"/>
  <c r="AK431" i="5" a="1"/>
  <c r="AK431" i="5"/>
  <c r="AK432" i="5" a="1"/>
  <c r="AK432" i="5"/>
  <c r="AK433" i="5" a="1"/>
  <c r="AK433" i="5"/>
  <c r="AK434" i="5" a="1"/>
  <c r="AK434" i="5"/>
  <c r="AK435" i="5" a="1"/>
  <c r="AK435" i="5"/>
  <c r="AK436" i="5" a="1"/>
  <c r="AK436" i="5"/>
  <c r="AK437" i="5" a="1"/>
  <c r="AK437" i="5"/>
  <c r="AK438" i="5" a="1"/>
  <c r="AK438" i="5"/>
  <c r="AK439" i="5" a="1"/>
  <c r="AK439" i="5"/>
  <c r="AK440" i="5" a="1"/>
  <c r="AK440" i="5"/>
  <c r="AK441" i="5" a="1"/>
  <c r="AK441" i="5"/>
  <c r="AK442" i="5" a="1"/>
  <c r="AK442" i="5"/>
  <c r="AK443" i="5" a="1"/>
  <c r="AK443" i="5"/>
  <c r="AK444" i="5" a="1"/>
  <c r="AK444" i="5"/>
  <c r="AK445" i="5" a="1"/>
  <c r="AK445" i="5"/>
  <c r="AK446" i="5" a="1"/>
  <c r="AK446" i="5"/>
  <c r="AK447" i="5" a="1"/>
  <c r="AK447" i="5"/>
  <c r="AK448" i="5" a="1"/>
  <c r="AK448" i="5"/>
  <c r="AK449" i="5" a="1"/>
  <c r="AK449" i="5"/>
  <c r="AK450" i="5" a="1"/>
  <c r="AK450" i="5"/>
  <c r="AK451" i="5" a="1"/>
  <c r="AK451" i="5"/>
  <c r="AK452" i="5" a="1"/>
  <c r="AK452" i="5"/>
  <c r="AK453" i="5" a="1"/>
  <c r="AK453" i="5"/>
  <c r="AK454" i="5" a="1"/>
  <c r="AK454" i="5"/>
  <c r="AK455" i="5" a="1"/>
  <c r="AK455" i="5"/>
  <c r="AK456" i="5" a="1"/>
  <c r="AK456" i="5"/>
  <c r="AK457" i="5" a="1"/>
  <c r="AK457" i="5"/>
  <c r="AK458" i="5" a="1"/>
  <c r="AK458" i="5"/>
  <c r="AK459" i="5" a="1"/>
  <c r="AK459" i="5"/>
  <c r="AK460" i="5" a="1"/>
  <c r="AK460" i="5"/>
  <c r="AK461" i="5" a="1"/>
  <c r="AK461" i="5"/>
  <c r="AK462" i="5" a="1"/>
  <c r="AK462" i="5"/>
  <c r="AK463" i="5" a="1"/>
  <c r="AK463" i="5"/>
  <c r="AK464" i="5" a="1"/>
  <c r="AK464" i="5"/>
  <c r="AK465" i="5" a="1"/>
  <c r="AK465" i="5"/>
  <c r="AK466" i="5" a="1"/>
  <c r="AK466" i="5"/>
  <c r="AK467" i="5" a="1"/>
  <c r="AK467" i="5"/>
  <c r="AK468" i="5" a="1"/>
  <c r="AK468" i="5"/>
  <c r="AK469" i="5" a="1"/>
  <c r="AK469" i="5"/>
  <c r="AK470" i="5" a="1"/>
  <c r="AK470" i="5"/>
  <c r="AK471" i="5" a="1"/>
  <c r="AK471" i="5"/>
  <c r="AK472" i="5" a="1"/>
  <c r="AK472" i="5"/>
  <c r="AK473" i="5" a="1"/>
  <c r="AK473" i="5"/>
  <c r="AK474" i="5" a="1"/>
  <c r="AK474" i="5"/>
  <c r="AK475" i="5" a="1"/>
  <c r="AK475" i="5"/>
  <c r="AK476" i="5" a="1"/>
  <c r="AK476" i="5"/>
  <c r="AK477" i="5" a="1"/>
  <c r="AK477" i="5"/>
  <c r="AK478" i="5" a="1"/>
  <c r="AK478" i="5"/>
  <c r="AK479" i="5" a="1"/>
  <c r="AK479" i="5"/>
  <c r="AK480" i="5" a="1"/>
  <c r="AK480" i="5"/>
  <c r="AK481" i="5" a="1"/>
  <c r="AK481" i="5"/>
  <c r="AK482" i="5" a="1"/>
  <c r="AK482" i="5"/>
  <c r="AK483" i="5" a="1"/>
  <c r="AK483" i="5"/>
  <c r="AK484" i="5" a="1"/>
  <c r="AK484" i="5"/>
  <c r="AK485" i="5" a="1"/>
  <c r="AK485" i="5"/>
  <c r="AK486" i="5" a="1"/>
  <c r="AK486" i="5"/>
  <c r="AK487" i="5" a="1"/>
  <c r="AK487" i="5"/>
  <c r="AK488" i="5" a="1"/>
  <c r="AK488" i="5"/>
  <c r="AK489" i="5" a="1"/>
  <c r="AK489" i="5"/>
  <c r="AK490" i="5" a="1"/>
  <c r="AK490" i="5"/>
  <c r="AK491" i="5" a="1"/>
  <c r="AK491" i="5"/>
  <c r="AK492" i="5" a="1"/>
  <c r="AK492" i="5"/>
  <c r="AK493" i="5" a="1"/>
  <c r="AK493" i="5"/>
  <c r="AK494" i="5" a="1"/>
  <c r="AK494" i="5"/>
  <c r="AK495" i="5" a="1"/>
  <c r="AK495" i="5"/>
  <c r="AK496" i="5" a="1"/>
  <c r="AK496" i="5"/>
  <c r="AK497" i="5" a="1"/>
  <c r="AK497" i="5"/>
  <c r="AK498" i="5" a="1"/>
  <c r="AK498" i="5"/>
  <c r="AK499" i="5" a="1"/>
  <c r="AK499" i="5"/>
  <c r="AK500" i="5" a="1"/>
  <c r="AK500" i="5"/>
  <c r="AK501" i="5" a="1"/>
  <c r="AK501" i="5"/>
  <c r="AK502" i="5" a="1"/>
  <c r="AK502" i="5"/>
  <c r="AK503" i="5" a="1"/>
  <c r="AK503" i="5"/>
  <c r="AK504" i="5" a="1"/>
  <c r="AK504" i="5"/>
  <c r="AK505" i="5" a="1"/>
  <c r="AK505" i="5"/>
  <c r="AK506" i="5" a="1"/>
  <c r="AK506" i="5"/>
  <c r="AK507" i="5" a="1"/>
  <c r="AK507" i="5"/>
  <c r="AK508" i="5" a="1"/>
  <c r="AK508" i="5"/>
  <c r="AK509" i="5" a="1"/>
  <c r="AK509" i="5"/>
  <c r="AK510" i="5" a="1"/>
  <c r="AK510" i="5"/>
  <c r="AK511" i="5" a="1"/>
  <c r="AK511" i="5"/>
  <c r="AK512" i="5" a="1"/>
  <c r="AK512" i="5"/>
  <c r="AK513" i="5" a="1"/>
  <c r="AK513" i="5"/>
  <c r="AK514" i="5" a="1"/>
  <c r="AK514" i="5"/>
  <c r="AK515" i="5" a="1"/>
  <c r="AK515" i="5"/>
  <c r="AK516" i="5" a="1"/>
  <c r="AK516" i="5"/>
  <c r="AK517" i="5" a="1"/>
  <c r="AK517" i="5"/>
  <c r="AK518" i="5" a="1"/>
  <c r="AK518" i="5"/>
  <c r="AK519" i="5" a="1"/>
  <c r="AK519" i="5"/>
  <c r="AK520" i="5" a="1"/>
  <c r="AK520" i="5"/>
  <c r="AK521" i="5" a="1"/>
  <c r="AK521" i="5"/>
  <c r="AK522" i="5" a="1"/>
  <c r="AK522" i="5"/>
  <c r="AK523" i="5" a="1"/>
  <c r="AK523" i="5"/>
  <c r="AK524" i="5" a="1"/>
  <c r="AK524" i="5"/>
  <c r="AK525" i="5" a="1"/>
  <c r="AK525" i="5"/>
  <c r="AK526" i="5" a="1"/>
  <c r="AK526" i="5"/>
  <c r="AK527" i="5" a="1"/>
  <c r="AK527" i="5"/>
  <c r="AK528" i="5" a="1"/>
  <c r="AK528" i="5"/>
  <c r="AK529" i="5" a="1"/>
  <c r="AK529" i="5"/>
  <c r="AK530" i="5" a="1"/>
  <c r="AK530" i="5"/>
  <c r="AK531" i="5" a="1"/>
  <c r="AK531" i="5"/>
  <c r="AK532" i="5" a="1"/>
  <c r="AK532" i="5"/>
  <c r="AK533" i="5" a="1"/>
  <c r="AK533" i="5"/>
  <c r="AK534" i="5" a="1"/>
  <c r="AK534" i="5"/>
  <c r="AK535" i="5" a="1"/>
  <c r="AK535" i="5"/>
  <c r="AK536" i="5" a="1"/>
  <c r="AK536" i="5"/>
  <c r="AK537" i="5" a="1"/>
  <c r="AK537" i="5"/>
  <c r="AK538" i="5" a="1"/>
  <c r="AK538" i="5"/>
  <c r="AK539" i="5" a="1"/>
  <c r="AK539" i="5"/>
  <c r="AK540" i="5" a="1"/>
  <c r="AK540" i="5"/>
  <c r="AK541" i="5" a="1"/>
  <c r="AK541" i="5"/>
  <c r="AK542" i="5" a="1"/>
  <c r="AK542" i="5"/>
  <c r="AK543" i="5" a="1"/>
  <c r="AK543" i="5"/>
  <c r="AK544" i="5" a="1"/>
  <c r="AK544" i="5"/>
  <c r="AK545" i="5" a="1"/>
  <c r="AK545" i="5"/>
  <c r="AK546" i="5" a="1"/>
  <c r="AK546" i="5"/>
  <c r="AK547" i="5" a="1"/>
  <c r="AK547" i="5"/>
  <c r="AK548" i="5" a="1"/>
  <c r="AK548" i="5"/>
  <c r="AK549" i="5" a="1"/>
  <c r="AK549" i="5"/>
  <c r="AK550" i="5" a="1"/>
  <c r="AK550" i="5"/>
  <c r="AK551" i="5" a="1"/>
  <c r="AK551" i="5"/>
  <c r="AK552" i="5" a="1"/>
  <c r="AK552" i="5"/>
  <c r="AK553" i="5" a="1"/>
  <c r="AK553" i="5"/>
  <c r="AK554" i="5" a="1"/>
  <c r="AK554" i="5"/>
  <c r="AK555" i="5" a="1"/>
  <c r="AK555" i="5"/>
  <c r="AK556" i="5" a="1"/>
  <c r="AK556" i="5"/>
  <c r="AK557" i="5" a="1"/>
  <c r="AK557" i="5"/>
  <c r="AK558" i="5" a="1"/>
  <c r="AK558" i="5"/>
  <c r="AK559" i="5" a="1"/>
  <c r="AK559" i="5"/>
  <c r="AK560" i="5" a="1"/>
  <c r="AK560" i="5"/>
  <c r="AK561" i="5" a="1"/>
  <c r="AK561" i="5"/>
  <c r="AK562" i="5" a="1"/>
  <c r="AK562" i="5"/>
  <c r="AK563" i="5" a="1"/>
  <c r="AK563" i="5"/>
  <c r="AK564" i="5" a="1"/>
  <c r="AK564" i="5"/>
  <c r="AK565" i="5" a="1"/>
  <c r="AK565" i="5"/>
  <c r="AK566" i="5" a="1"/>
  <c r="AK566" i="5"/>
  <c r="AK567" i="5" a="1"/>
  <c r="AK567" i="5"/>
  <c r="AK568" i="5" a="1"/>
  <c r="AK568" i="5"/>
  <c r="AK569" i="5" a="1"/>
  <c r="AK569" i="5"/>
  <c r="AK570" i="5" a="1"/>
  <c r="AK570" i="5"/>
  <c r="AK571" i="5" a="1"/>
  <c r="AK571" i="5"/>
  <c r="AK572" i="5" a="1"/>
  <c r="AK572" i="5"/>
  <c r="AK573" i="5" a="1"/>
  <c r="AK573" i="5"/>
  <c r="AK574" i="5" a="1"/>
  <c r="AK574" i="5"/>
  <c r="AK575" i="5" a="1"/>
  <c r="AK575" i="5"/>
  <c r="AK576" i="5" a="1"/>
  <c r="AK576" i="5"/>
  <c r="AK577" i="5" a="1"/>
  <c r="AK577" i="5"/>
  <c r="AK578" i="5" a="1"/>
  <c r="AK578" i="5"/>
  <c r="AK579" i="5" a="1"/>
  <c r="AK579" i="5"/>
  <c r="AK580" i="5" a="1"/>
  <c r="AK580" i="5"/>
  <c r="AK581" i="5" a="1"/>
  <c r="AK581" i="5"/>
  <c r="AK582" i="5" a="1"/>
  <c r="AK582" i="5"/>
  <c r="AK583" i="5" a="1"/>
  <c r="AK583" i="5"/>
  <c r="AK584" i="5" a="1"/>
  <c r="AK584" i="5"/>
  <c r="AK585" i="5" a="1"/>
  <c r="AK585" i="5"/>
  <c r="AK586" i="5" a="1"/>
  <c r="AK586" i="5"/>
  <c r="AK587" i="5" a="1"/>
  <c r="AK587" i="5"/>
  <c r="AK588" i="5" a="1"/>
  <c r="AK588" i="5"/>
  <c r="AK589" i="5" a="1"/>
  <c r="AK589" i="5"/>
  <c r="AK590" i="5" a="1"/>
  <c r="AK590" i="5"/>
  <c r="AK591" i="5" a="1"/>
  <c r="AK591" i="5"/>
  <c r="AK592" i="5" a="1"/>
  <c r="AK592" i="5"/>
  <c r="AK593" i="5" a="1"/>
  <c r="AK593" i="5"/>
  <c r="AK594" i="5" a="1"/>
  <c r="AK594" i="5"/>
  <c r="AK595" i="5" a="1"/>
  <c r="AK595" i="5"/>
  <c r="AK596" i="5" a="1"/>
  <c r="AK596" i="5"/>
  <c r="AK597" i="5" a="1"/>
  <c r="AK597" i="5"/>
  <c r="AK598" i="5" a="1"/>
  <c r="AK598" i="5"/>
  <c r="AK599" i="5" a="1"/>
  <c r="AK599" i="5"/>
  <c r="AK600" i="5" a="1"/>
  <c r="AK600" i="5"/>
  <c r="AK601" i="5" a="1"/>
  <c r="AK601" i="5"/>
  <c r="AK602" i="5" a="1"/>
  <c r="AK602" i="5"/>
  <c r="AK603" i="5" a="1"/>
  <c r="AK603" i="5"/>
  <c r="AK604" i="5" a="1"/>
  <c r="AK604" i="5"/>
  <c r="AK605" i="5" a="1"/>
  <c r="AK605" i="5"/>
  <c r="AK606" i="5" a="1"/>
  <c r="AK606" i="5"/>
  <c r="AK607" i="5" a="1"/>
  <c r="AK607" i="5"/>
  <c r="AK608" i="5" a="1"/>
  <c r="AK608" i="5"/>
  <c r="AK609" i="5" a="1"/>
  <c r="AK609" i="5"/>
  <c r="AK610" i="5" a="1"/>
  <c r="AK610" i="5"/>
  <c r="AK611" i="5" a="1"/>
  <c r="AK611" i="5"/>
  <c r="AK612" i="5" a="1"/>
  <c r="AK612" i="5"/>
  <c r="AK613" i="5" a="1"/>
  <c r="AK613" i="5"/>
  <c r="AK614" i="5" a="1"/>
  <c r="AK614" i="5"/>
  <c r="AK615" i="5" a="1"/>
  <c r="AK615" i="5"/>
  <c r="AK616" i="5" a="1"/>
  <c r="AK616" i="5"/>
  <c r="AK617" i="5" a="1"/>
  <c r="AK617" i="5"/>
  <c r="AK618" i="5" a="1"/>
  <c r="AK618" i="5"/>
  <c r="AK619" i="5" a="1"/>
  <c r="AK619" i="5"/>
  <c r="AK620" i="5" a="1"/>
  <c r="AK620" i="5"/>
  <c r="AK621" i="5" a="1"/>
  <c r="AK621" i="5"/>
  <c r="AK622" i="5" a="1"/>
  <c r="AK622" i="5"/>
  <c r="AK623" i="5" a="1"/>
  <c r="AK623" i="5"/>
  <c r="AK624" i="5" a="1"/>
  <c r="AK624" i="5"/>
  <c r="AK625" i="5" a="1"/>
  <c r="AK625" i="5"/>
  <c r="AK626" i="5" a="1"/>
  <c r="AK626" i="5"/>
  <c r="AK627" i="5" a="1"/>
  <c r="AK627" i="5"/>
  <c r="AK628" i="5" a="1"/>
  <c r="AK628" i="5"/>
  <c r="AK629" i="5" a="1"/>
  <c r="AK629" i="5"/>
  <c r="AK630" i="5" a="1"/>
  <c r="AK630" i="5"/>
  <c r="AK631" i="5" a="1"/>
  <c r="AK631" i="5"/>
  <c r="AK632" i="5" a="1"/>
  <c r="AK632" i="5"/>
  <c r="AK633" i="5" a="1"/>
  <c r="AK633" i="5"/>
  <c r="AK634" i="5" a="1"/>
  <c r="AK634" i="5"/>
  <c r="AK635" i="5" a="1"/>
  <c r="AK635" i="5"/>
  <c r="AK636" i="5" a="1"/>
  <c r="AK636" i="5"/>
  <c r="AK637" i="5" a="1"/>
  <c r="AK637" i="5"/>
  <c r="AK638" i="5" a="1"/>
  <c r="AK638" i="5"/>
  <c r="AK639" i="5" a="1"/>
  <c r="AK639" i="5"/>
  <c r="AK640" i="5" a="1"/>
  <c r="AK640" i="5"/>
  <c r="AK641" i="5" a="1"/>
  <c r="AK641" i="5"/>
  <c r="AK642" i="5" a="1"/>
  <c r="AK642" i="5"/>
  <c r="AK643" i="5" a="1"/>
  <c r="AK643" i="5"/>
  <c r="AK644" i="5" a="1"/>
  <c r="AK644" i="5"/>
  <c r="AK645" i="5" a="1"/>
  <c r="AK645" i="5"/>
  <c r="AK646" i="5" a="1"/>
  <c r="AK646" i="5"/>
  <c r="AK647" i="5" a="1"/>
  <c r="AK647" i="5"/>
  <c r="AK648" i="5" a="1"/>
  <c r="AK648" i="5"/>
  <c r="AK649" i="5" a="1"/>
  <c r="AK649" i="5"/>
  <c r="AK650" i="5" a="1"/>
  <c r="AK650" i="5"/>
  <c r="AK651" i="5" a="1"/>
  <c r="AK651" i="5"/>
  <c r="AK652" i="5" a="1"/>
  <c r="AK652" i="5"/>
  <c r="AK653" i="5" a="1"/>
  <c r="AK653" i="5"/>
  <c r="AK654" i="5" a="1"/>
  <c r="AK654" i="5"/>
  <c r="AK655" i="5" a="1"/>
  <c r="AK655" i="5"/>
  <c r="AK656" i="5" a="1"/>
  <c r="AK656" i="5"/>
  <c r="AK657" i="5" a="1"/>
  <c r="AK657" i="5"/>
  <c r="AK658" i="5" a="1"/>
  <c r="AK658" i="5"/>
  <c r="AK659" i="5" a="1"/>
  <c r="AK659" i="5"/>
  <c r="AK660" i="5" a="1"/>
  <c r="AK660" i="5"/>
  <c r="AK661" i="5" a="1"/>
  <c r="AK661" i="5"/>
  <c r="AK662" i="5" a="1"/>
  <c r="AK662" i="5"/>
  <c r="AK663" i="5" a="1"/>
  <c r="AK663" i="5"/>
  <c r="AK664" i="5" a="1"/>
  <c r="AK664" i="5"/>
  <c r="AK665" i="5" a="1"/>
  <c r="AK665" i="5"/>
  <c r="AK666" i="5" a="1"/>
  <c r="AK666" i="5"/>
  <c r="AK667" i="5" a="1"/>
  <c r="AK667" i="5"/>
  <c r="AK668" i="5" a="1"/>
  <c r="AK668" i="5"/>
  <c r="AK669" i="5" a="1"/>
  <c r="AK669" i="5"/>
  <c r="AK670" i="5" a="1"/>
  <c r="AK670" i="5"/>
  <c r="AK671" i="5" a="1"/>
  <c r="AK671" i="5"/>
  <c r="AK672" i="5" a="1"/>
  <c r="AK672" i="5"/>
  <c r="AK673" i="5" a="1"/>
  <c r="AK673" i="5"/>
  <c r="AK674" i="5" a="1"/>
  <c r="AK674" i="5"/>
  <c r="AK2" i="5" a="1"/>
  <c r="AK2" i="5"/>
  <c r="AJ3" i="5" a="1"/>
  <c r="AJ3" i="5"/>
  <c r="AJ4" i="5" a="1"/>
  <c r="AJ4" i="5"/>
  <c r="AJ5" i="5" a="1"/>
  <c r="AJ5" i="5"/>
  <c r="AJ6" i="5" a="1"/>
  <c r="AJ6" i="5"/>
  <c r="AJ7" i="5" a="1"/>
  <c r="AJ7" i="5"/>
  <c r="AJ8" i="5" a="1"/>
  <c r="AJ8" i="5"/>
  <c r="AJ9" i="5" a="1"/>
  <c r="AJ9" i="5"/>
  <c r="AJ10" i="5" a="1"/>
  <c r="AJ10" i="5"/>
  <c r="AJ11" i="5" a="1"/>
  <c r="AJ11" i="5"/>
  <c r="AJ12" i="5" a="1"/>
  <c r="AJ12" i="5"/>
  <c r="AJ13" i="5" a="1"/>
  <c r="AJ13" i="5"/>
  <c r="AJ14" i="5" a="1"/>
  <c r="AJ14" i="5"/>
  <c r="AJ15" i="5" a="1"/>
  <c r="AJ15" i="5"/>
  <c r="AJ16" i="5" a="1"/>
  <c r="AJ16" i="5"/>
  <c r="AJ17" i="5" a="1"/>
  <c r="AJ17" i="5"/>
  <c r="AJ18" i="5" a="1"/>
  <c r="AJ18" i="5"/>
  <c r="AJ19" i="5" a="1"/>
  <c r="AJ19" i="5"/>
  <c r="AJ20" i="5" a="1"/>
  <c r="AJ20" i="5"/>
  <c r="AJ21" i="5" a="1"/>
  <c r="AJ21" i="5"/>
  <c r="AJ22" i="5" a="1"/>
  <c r="AJ22" i="5"/>
  <c r="AJ23" i="5" a="1"/>
  <c r="AJ23" i="5"/>
  <c r="AJ24" i="5" a="1"/>
  <c r="AJ24" i="5"/>
  <c r="AJ25" i="5" a="1"/>
  <c r="AJ25" i="5"/>
  <c r="AJ26" i="5" a="1"/>
  <c r="AJ26" i="5"/>
  <c r="AJ27" i="5" a="1"/>
  <c r="AJ27" i="5"/>
  <c r="AJ28" i="5" a="1"/>
  <c r="AJ28" i="5"/>
  <c r="AJ29" i="5" a="1"/>
  <c r="AJ29" i="5"/>
  <c r="AJ30" i="5" a="1"/>
  <c r="AJ30" i="5"/>
  <c r="AJ31" i="5" a="1"/>
  <c r="AJ31" i="5"/>
  <c r="AJ32" i="5" a="1"/>
  <c r="AJ32" i="5"/>
  <c r="AJ33" i="5" a="1"/>
  <c r="AJ33" i="5"/>
  <c r="AJ34" i="5" a="1"/>
  <c r="AJ34" i="5"/>
  <c r="AJ35" i="5" a="1"/>
  <c r="AJ35" i="5"/>
  <c r="AJ36" i="5" a="1"/>
  <c r="AJ36" i="5"/>
  <c r="AJ37" i="5" a="1"/>
  <c r="AJ37" i="5"/>
  <c r="AJ38" i="5" a="1"/>
  <c r="AJ38" i="5"/>
  <c r="AJ39" i="5" a="1"/>
  <c r="AJ39" i="5"/>
  <c r="AJ40" i="5" a="1"/>
  <c r="AJ40" i="5"/>
  <c r="AJ41" i="5" a="1"/>
  <c r="AJ41" i="5"/>
  <c r="AJ42" i="5" a="1"/>
  <c r="AJ42" i="5"/>
  <c r="AJ43" i="5" a="1"/>
  <c r="AJ43" i="5"/>
  <c r="AJ44" i="5" a="1"/>
  <c r="AJ44" i="5"/>
  <c r="AJ45" i="5" a="1"/>
  <c r="AJ45" i="5"/>
  <c r="AJ46" i="5" a="1"/>
  <c r="AJ46" i="5"/>
  <c r="AJ47" i="5" a="1"/>
  <c r="AJ47" i="5"/>
  <c r="AJ48" i="5" a="1"/>
  <c r="AJ48" i="5"/>
  <c r="AJ49" i="5" a="1"/>
  <c r="AJ49" i="5"/>
  <c r="AJ50" i="5" a="1"/>
  <c r="AJ50" i="5"/>
  <c r="AJ51" i="5" a="1"/>
  <c r="AJ51" i="5"/>
  <c r="AJ52" i="5" a="1"/>
  <c r="AJ52" i="5"/>
  <c r="AJ53" i="5" a="1"/>
  <c r="AJ53" i="5"/>
  <c r="AJ54" i="5" a="1"/>
  <c r="AJ54" i="5"/>
  <c r="AJ55" i="5" a="1"/>
  <c r="AJ55" i="5"/>
  <c r="AJ56" i="5" a="1"/>
  <c r="AJ56" i="5"/>
  <c r="AJ57" i="5" a="1"/>
  <c r="AJ57" i="5"/>
  <c r="AJ58" i="5" a="1"/>
  <c r="AJ58" i="5"/>
  <c r="AJ59" i="5" a="1"/>
  <c r="AJ59" i="5"/>
  <c r="AJ60" i="5" a="1"/>
  <c r="AJ60" i="5"/>
  <c r="AJ61" i="5" a="1"/>
  <c r="AJ61" i="5"/>
  <c r="AJ62" i="5" a="1"/>
  <c r="AJ62" i="5"/>
  <c r="AJ63" i="5" a="1"/>
  <c r="AJ63" i="5"/>
  <c r="AJ64" i="5" a="1"/>
  <c r="AJ64" i="5"/>
  <c r="AJ65" i="5" a="1"/>
  <c r="AJ65" i="5"/>
  <c r="AJ66" i="5" a="1"/>
  <c r="AJ66" i="5"/>
  <c r="AJ67" i="5" a="1"/>
  <c r="AJ67" i="5"/>
  <c r="AJ68" i="5" a="1"/>
  <c r="AJ68" i="5"/>
  <c r="AJ69" i="5" a="1"/>
  <c r="AJ69" i="5"/>
  <c r="AJ70" i="5" a="1"/>
  <c r="AJ70" i="5"/>
  <c r="AJ71" i="5" a="1"/>
  <c r="AJ71" i="5"/>
  <c r="AJ72" i="5" a="1"/>
  <c r="AJ72" i="5"/>
  <c r="AJ73" i="5" a="1"/>
  <c r="AJ73" i="5"/>
  <c r="AJ74" i="5" a="1"/>
  <c r="AJ74" i="5"/>
  <c r="AJ75" i="5" a="1"/>
  <c r="AJ75" i="5"/>
  <c r="AJ76" i="5" a="1"/>
  <c r="AJ76" i="5"/>
  <c r="AJ77" i="5" a="1"/>
  <c r="AJ77" i="5"/>
  <c r="AJ78" i="5" a="1"/>
  <c r="AJ78" i="5"/>
  <c r="AJ79" i="5" a="1"/>
  <c r="AJ79" i="5"/>
  <c r="AJ80" i="5" a="1"/>
  <c r="AJ80" i="5"/>
  <c r="AJ81" i="5" a="1"/>
  <c r="AJ81" i="5"/>
  <c r="AJ82" i="5" a="1"/>
  <c r="AJ82" i="5"/>
  <c r="AJ83" i="5" a="1"/>
  <c r="AJ83" i="5"/>
  <c r="AJ84" i="5" a="1"/>
  <c r="AJ84" i="5"/>
  <c r="AJ85" i="5" a="1"/>
  <c r="AJ85" i="5"/>
  <c r="AJ86" i="5" a="1"/>
  <c r="AJ86" i="5"/>
  <c r="AJ87" i="5" a="1"/>
  <c r="AJ87" i="5"/>
  <c r="AJ88" i="5" a="1"/>
  <c r="AJ88" i="5"/>
  <c r="AJ89" i="5" a="1"/>
  <c r="AJ89" i="5"/>
  <c r="AJ90" i="5" a="1"/>
  <c r="AJ90" i="5"/>
  <c r="AJ91" i="5" a="1"/>
  <c r="AJ91" i="5"/>
  <c r="AJ92" i="5" a="1"/>
  <c r="AJ92" i="5"/>
  <c r="AJ93" i="5" a="1"/>
  <c r="AJ93" i="5"/>
  <c r="AJ94" i="5" a="1"/>
  <c r="AJ94" i="5"/>
  <c r="AJ95" i="5" a="1"/>
  <c r="AJ95" i="5"/>
  <c r="AJ96" i="5" a="1"/>
  <c r="AJ96" i="5"/>
  <c r="AJ97" i="5" a="1"/>
  <c r="AJ97" i="5"/>
  <c r="AJ98" i="5" a="1"/>
  <c r="AJ98" i="5"/>
  <c r="AJ99" i="5" a="1"/>
  <c r="AJ99" i="5"/>
  <c r="AJ100" i="5" a="1"/>
  <c r="AJ100" i="5"/>
  <c r="AJ101" i="5" a="1"/>
  <c r="AJ101" i="5"/>
  <c r="AJ102" i="5" a="1"/>
  <c r="AJ102" i="5"/>
  <c r="AJ103" i="5" a="1"/>
  <c r="AJ103" i="5"/>
  <c r="AJ104" i="5" a="1"/>
  <c r="AJ104" i="5"/>
  <c r="AJ105" i="5" a="1"/>
  <c r="AJ105" i="5"/>
  <c r="AJ106" i="5" a="1"/>
  <c r="AJ106" i="5"/>
  <c r="AJ107" i="5" a="1"/>
  <c r="AJ107" i="5"/>
  <c r="AJ108" i="5" a="1"/>
  <c r="AJ108" i="5"/>
  <c r="AJ109" i="5" a="1"/>
  <c r="AJ109" i="5"/>
  <c r="AJ110" i="5" a="1"/>
  <c r="AJ110" i="5"/>
  <c r="AJ111" i="5" a="1"/>
  <c r="AJ111" i="5"/>
  <c r="AJ112" i="5" a="1"/>
  <c r="AJ112" i="5"/>
  <c r="AJ113" i="5" a="1"/>
  <c r="AJ113" i="5"/>
  <c r="AJ114" i="5" a="1"/>
  <c r="AJ114" i="5"/>
  <c r="AJ115" i="5" a="1"/>
  <c r="AJ115" i="5"/>
  <c r="AJ116" i="5" a="1"/>
  <c r="AJ116" i="5"/>
  <c r="AJ117" i="5" a="1"/>
  <c r="AJ117" i="5"/>
  <c r="AJ118" i="5" a="1"/>
  <c r="AJ118" i="5"/>
  <c r="AJ119" i="5" a="1"/>
  <c r="AJ119" i="5"/>
  <c r="AJ120" i="5" a="1"/>
  <c r="AJ120" i="5"/>
  <c r="AJ121" i="5" a="1"/>
  <c r="AJ121" i="5"/>
  <c r="AJ122" i="5" a="1"/>
  <c r="AJ122" i="5"/>
  <c r="AJ123" i="5" a="1"/>
  <c r="AJ123" i="5"/>
  <c r="AJ124" i="5" a="1"/>
  <c r="AJ124" i="5"/>
  <c r="AJ125" i="5" a="1"/>
  <c r="AJ125" i="5"/>
  <c r="AJ126" i="5" a="1"/>
  <c r="AJ126" i="5"/>
  <c r="AJ127" i="5" a="1"/>
  <c r="AJ127" i="5"/>
  <c r="AJ128" i="5" a="1"/>
  <c r="AJ128" i="5"/>
  <c r="AJ129" i="5" a="1"/>
  <c r="AJ129" i="5"/>
  <c r="AJ130" i="5" a="1"/>
  <c r="AJ130" i="5"/>
  <c r="AJ131" i="5" a="1"/>
  <c r="AJ131" i="5"/>
  <c r="AJ132" i="5" a="1"/>
  <c r="AJ132" i="5"/>
  <c r="AJ133" i="5" a="1"/>
  <c r="AJ133" i="5"/>
  <c r="AJ134" i="5" a="1"/>
  <c r="AJ134" i="5"/>
  <c r="AJ135" i="5" a="1"/>
  <c r="AJ135" i="5"/>
  <c r="AJ136" i="5" a="1"/>
  <c r="AJ136" i="5"/>
  <c r="AJ137" i="5" a="1"/>
  <c r="AJ137" i="5"/>
  <c r="AJ138" i="5" a="1"/>
  <c r="AJ138" i="5"/>
  <c r="AJ139" i="5" a="1"/>
  <c r="AJ139" i="5"/>
  <c r="AJ140" i="5" a="1"/>
  <c r="AJ140" i="5"/>
  <c r="AJ141" i="5" a="1"/>
  <c r="AJ141" i="5"/>
  <c r="AJ142" i="5" a="1"/>
  <c r="AJ142" i="5"/>
  <c r="AJ143" i="5" a="1"/>
  <c r="AJ143" i="5"/>
  <c r="AJ144" i="5" a="1"/>
  <c r="AJ144" i="5"/>
  <c r="AJ145" i="5" a="1"/>
  <c r="AJ145" i="5"/>
  <c r="AJ146" i="5" a="1"/>
  <c r="AJ146" i="5"/>
  <c r="AJ147" i="5" a="1"/>
  <c r="AJ147" i="5"/>
  <c r="AJ148" i="5" a="1"/>
  <c r="AJ148" i="5"/>
  <c r="AJ149" i="5" a="1"/>
  <c r="AJ149" i="5"/>
  <c r="AJ150" i="5" a="1"/>
  <c r="AJ150" i="5"/>
  <c r="AJ151" i="5" a="1"/>
  <c r="AJ151" i="5"/>
  <c r="AJ152" i="5" a="1"/>
  <c r="AJ152" i="5"/>
  <c r="AJ153" i="5" a="1"/>
  <c r="AJ153" i="5"/>
  <c r="AJ154" i="5" a="1"/>
  <c r="AJ154" i="5"/>
  <c r="AJ155" i="5" a="1"/>
  <c r="AJ155" i="5"/>
  <c r="AJ156" i="5" a="1"/>
  <c r="AJ156" i="5"/>
  <c r="AJ157" i="5" a="1"/>
  <c r="AJ157" i="5"/>
  <c r="AJ158" i="5" a="1"/>
  <c r="AJ158" i="5"/>
  <c r="AJ159" i="5" a="1"/>
  <c r="AJ159" i="5"/>
  <c r="AJ160" i="5" a="1"/>
  <c r="AJ160" i="5"/>
  <c r="AJ161" i="5" a="1"/>
  <c r="AJ161" i="5"/>
  <c r="AJ162" i="5" a="1"/>
  <c r="AJ162" i="5"/>
  <c r="AJ163" i="5" a="1"/>
  <c r="AJ163" i="5"/>
  <c r="AJ164" i="5" a="1"/>
  <c r="AJ164" i="5"/>
  <c r="AJ165" i="5" a="1"/>
  <c r="AJ165" i="5"/>
  <c r="AJ166" i="5" a="1"/>
  <c r="AJ166" i="5"/>
  <c r="AJ167" i="5" a="1"/>
  <c r="AJ167" i="5"/>
  <c r="AJ168" i="5" a="1"/>
  <c r="AJ168" i="5"/>
  <c r="AJ169" i="5" a="1"/>
  <c r="AJ169" i="5"/>
  <c r="AJ170" i="5" a="1"/>
  <c r="AJ170" i="5"/>
  <c r="AJ171" i="5" a="1"/>
  <c r="AJ171" i="5"/>
  <c r="AJ172" i="5" a="1"/>
  <c r="AJ172" i="5"/>
  <c r="AJ173" i="5" a="1"/>
  <c r="AJ173" i="5"/>
  <c r="AJ174" i="5" a="1"/>
  <c r="AJ174" i="5"/>
  <c r="AJ175" i="5" a="1"/>
  <c r="AJ175" i="5"/>
  <c r="AJ176" i="5" a="1"/>
  <c r="AJ176" i="5"/>
  <c r="AJ177" i="5" a="1"/>
  <c r="AJ177" i="5"/>
  <c r="AJ178" i="5" a="1"/>
  <c r="AJ178" i="5"/>
  <c r="AJ179" i="5" a="1"/>
  <c r="AJ179" i="5"/>
  <c r="AJ180" i="5" a="1"/>
  <c r="AJ180" i="5"/>
  <c r="AJ181" i="5" a="1"/>
  <c r="AJ181" i="5"/>
  <c r="AJ182" i="5" a="1"/>
  <c r="AJ182" i="5"/>
  <c r="AJ183" i="5" a="1"/>
  <c r="AJ183" i="5"/>
  <c r="AJ184" i="5" a="1"/>
  <c r="AJ184" i="5"/>
  <c r="AJ185" i="5" a="1"/>
  <c r="AJ185" i="5"/>
  <c r="AJ186" i="5" a="1"/>
  <c r="AJ186" i="5"/>
  <c r="AJ187" i="5" a="1"/>
  <c r="AJ187" i="5"/>
  <c r="AJ188" i="5" a="1"/>
  <c r="AJ188" i="5"/>
  <c r="AJ189" i="5" a="1"/>
  <c r="AJ189" i="5"/>
  <c r="AJ190" i="5" a="1"/>
  <c r="AJ190" i="5"/>
  <c r="AJ191" i="5" a="1"/>
  <c r="AJ191" i="5"/>
  <c r="AJ192" i="5" a="1"/>
  <c r="AJ192" i="5"/>
  <c r="AJ193" i="5" a="1"/>
  <c r="AJ193" i="5"/>
  <c r="AJ194" i="5" a="1"/>
  <c r="AJ194" i="5"/>
  <c r="AJ195" i="5" a="1"/>
  <c r="AJ195" i="5"/>
  <c r="AJ196" i="5" a="1"/>
  <c r="AJ196" i="5"/>
  <c r="AJ197" i="5" a="1"/>
  <c r="AJ197" i="5"/>
  <c r="AJ198" i="5" a="1"/>
  <c r="AJ198" i="5"/>
  <c r="AJ199" i="5" a="1"/>
  <c r="AJ199" i="5"/>
  <c r="AJ200" i="5" a="1"/>
  <c r="AJ200" i="5"/>
  <c r="AJ201" i="5" a="1"/>
  <c r="AJ201" i="5"/>
  <c r="AJ202" i="5" a="1"/>
  <c r="AJ202" i="5"/>
  <c r="AJ203" i="5" a="1"/>
  <c r="AJ203" i="5"/>
  <c r="AJ204" i="5" a="1"/>
  <c r="AJ204" i="5"/>
  <c r="AJ205" i="5" a="1"/>
  <c r="AJ205" i="5"/>
  <c r="AJ206" i="5" a="1"/>
  <c r="AJ206" i="5"/>
  <c r="AJ207" i="5" a="1"/>
  <c r="AJ207" i="5"/>
  <c r="AJ208" i="5" a="1"/>
  <c r="AJ208" i="5"/>
  <c r="AJ209" i="5" a="1"/>
  <c r="AJ209" i="5"/>
  <c r="AJ210" i="5" a="1"/>
  <c r="AJ210" i="5"/>
  <c r="AJ211" i="5" a="1"/>
  <c r="AJ211" i="5"/>
  <c r="AJ212" i="5" a="1"/>
  <c r="AJ212" i="5"/>
  <c r="AJ213" i="5" a="1"/>
  <c r="AJ213" i="5"/>
  <c r="AJ214" i="5" a="1"/>
  <c r="AJ214" i="5"/>
  <c r="AJ215" i="5" a="1"/>
  <c r="AJ215" i="5"/>
  <c r="AJ216" i="5" a="1"/>
  <c r="AJ216" i="5"/>
  <c r="AJ217" i="5" a="1"/>
  <c r="AJ217" i="5"/>
  <c r="AJ218" i="5" a="1"/>
  <c r="AJ218" i="5"/>
  <c r="AJ219" i="5" a="1"/>
  <c r="AJ219" i="5"/>
  <c r="AJ220" i="5" a="1"/>
  <c r="AJ220" i="5"/>
  <c r="AJ221" i="5" a="1"/>
  <c r="AJ221" i="5"/>
  <c r="AJ222" i="5" a="1"/>
  <c r="AJ222" i="5"/>
  <c r="AJ223" i="5" a="1"/>
  <c r="AJ223" i="5"/>
  <c r="AJ224" i="5" a="1"/>
  <c r="AJ224" i="5"/>
  <c r="AJ225" i="5" a="1"/>
  <c r="AJ225" i="5"/>
  <c r="AJ226" i="5" a="1"/>
  <c r="AJ226" i="5"/>
  <c r="AJ227" i="5" a="1"/>
  <c r="AJ227" i="5"/>
  <c r="AJ228" i="5" a="1"/>
  <c r="AJ228" i="5"/>
  <c r="AJ229" i="5" a="1"/>
  <c r="AJ229" i="5"/>
  <c r="AJ230" i="5" a="1"/>
  <c r="AJ230" i="5"/>
  <c r="AJ231" i="5" a="1"/>
  <c r="AJ231" i="5"/>
  <c r="AJ232" i="5" a="1"/>
  <c r="AJ232" i="5"/>
  <c r="AJ233" i="5" a="1"/>
  <c r="AJ233" i="5"/>
  <c r="AJ234" i="5" a="1"/>
  <c r="AJ234" i="5"/>
  <c r="AJ235" i="5" a="1"/>
  <c r="AJ235" i="5"/>
  <c r="AJ236" i="5" a="1"/>
  <c r="AJ236" i="5"/>
  <c r="AJ237" i="5" a="1"/>
  <c r="AJ237" i="5"/>
  <c r="AJ238" i="5" a="1"/>
  <c r="AJ238" i="5"/>
  <c r="AJ239" i="5" a="1"/>
  <c r="AJ239" i="5"/>
  <c r="AJ240" i="5" a="1"/>
  <c r="AJ240" i="5"/>
  <c r="AJ241" i="5" a="1"/>
  <c r="AJ241" i="5"/>
  <c r="AJ242" i="5" a="1"/>
  <c r="AJ242" i="5"/>
  <c r="AJ243" i="5" a="1"/>
  <c r="AJ243" i="5"/>
  <c r="AJ244" i="5" a="1"/>
  <c r="AJ244" i="5"/>
  <c r="AJ245" i="5" a="1"/>
  <c r="AJ245" i="5"/>
  <c r="AJ246" i="5" a="1"/>
  <c r="AJ246" i="5"/>
  <c r="AJ247" i="5" a="1"/>
  <c r="AJ247" i="5"/>
  <c r="AJ248" i="5" a="1"/>
  <c r="AJ248" i="5"/>
  <c r="AJ249" i="5" a="1"/>
  <c r="AJ249" i="5"/>
  <c r="AJ250" i="5" a="1"/>
  <c r="AJ250" i="5"/>
  <c r="AJ251" i="5" a="1"/>
  <c r="AJ251" i="5"/>
  <c r="AJ252" i="5" a="1"/>
  <c r="AJ252" i="5"/>
  <c r="AJ253" i="5" a="1"/>
  <c r="AJ253" i="5"/>
  <c r="AJ254" i="5" a="1"/>
  <c r="AJ254" i="5"/>
  <c r="AJ255" i="5" a="1"/>
  <c r="AJ255" i="5"/>
  <c r="AJ256" i="5" a="1"/>
  <c r="AJ256" i="5"/>
  <c r="AJ257" i="5" a="1"/>
  <c r="AJ257" i="5"/>
  <c r="AJ258" i="5" a="1"/>
  <c r="AJ258" i="5"/>
  <c r="AJ259" i="5" a="1"/>
  <c r="AJ259" i="5"/>
  <c r="AJ260" i="5" a="1"/>
  <c r="AJ260" i="5"/>
  <c r="AJ261" i="5" a="1"/>
  <c r="AJ261" i="5"/>
  <c r="AJ262" i="5" a="1"/>
  <c r="AJ262" i="5"/>
  <c r="AJ263" i="5" a="1"/>
  <c r="AJ263" i="5"/>
  <c r="AJ264" i="5" a="1"/>
  <c r="AJ264" i="5"/>
  <c r="AJ265" i="5" a="1"/>
  <c r="AJ265" i="5"/>
  <c r="AJ266" i="5" a="1"/>
  <c r="AJ266" i="5"/>
  <c r="AJ267" i="5" a="1"/>
  <c r="AJ267" i="5"/>
  <c r="AJ268" i="5" a="1"/>
  <c r="AJ268" i="5"/>
  <c r="AJ269" i="5" a="1"/>
  <c r="AJ269" i="5"/>
  <c r="AJ270" i="5" a="1"/>
  <c r="AJ270" i="5"/>
  <c r="AJ271" i="5" a="1"/>
  <c r="AJ271" i="5"/>
  <c r="AJ272" i="5" a="1"/>
  <c r="AJ272" i="5"/>
  <c r="AJ273" i="5" a="1"/>
  <c r="AJ273" i="5"/>
  <c r="AJ274" i="5" a="1"/>
  <c r="AJ274" i="5"/>
  <c r="AJ275" i="5" a="1"/>
  <c r="AJ275" i="5"/>
  <c r="AJ276" i="5" a="1"/>
  <c r="AJ276" i="5"/>
  <c r="AJ277" i="5" a="1"/>
  <c r="AJ277" i="5"/>
  <c r="AJ278" i="5" a="1"/>
  <c r="AJ278" i="5"/>
  <c r="AJ279" i="5" a="1"/>
  <c r="AJ279" i="5"/>
  <c r="AJ280" i="5" a="1"/>
  <c r="AJ280" i="5"/>
  <c r="AJ281" i="5" a="1"/>
  <c r="AJ281" i="5"/>
  <c r="AJ282" i="5" a="1"/>
  <c r="AJ282" i="5"/>
  <c r="AJ283" i="5" a="1"/>
  <c r="AJ283" i="5"/>
  <c r="AJ284" i="5" a="1"/>
  <c r="AJ284" i="5"/>
  <c r="AJ285" i="5" a="1"/>
  <c r="AJ285" i="5"/>
  <c r="AJ286" i="5" a="1"/>
  <c r="AJ286" i="5"/>
  <c r="AJ287" i="5" a="1"/>
  <c r="AJ287" i="5"/>
  <c r="AJ288" i="5" a="1"/>
  <c r="AJ288" i="5"/>
  <c r="AJ289" i="5" a="1"/>
  <c r="AJ289" i="5"/>
  <c r="AJ290" i="5" a="1"/>
  <c r="AJ290" i="5"/>
  <c r="AJ291" i="5" a="1"/>
  <c r="AJ291" i="5"/>
  <c r="AJ292" i="5" a="1"/>
  <c r="AJ292" i="5"/>
  <c r="AJ293" i="5" a="1"/>
  <c r="AJ293" i="5"/>
  <c r="AJ294" i="5" a="1"/>
  <c r="AJ294" i="5"/>
  <c r="AJ295" i="5" a="1"/>
  <c r="AJ295" i="5"/>
  <c r="AJ296" i="5" a="1"/>
  <c r="AJ296" i="5"/>
  <c r="AJ297" i="5" a="1"/>
  <c r="AJ297" i="5"/>
  <c r="AJ298" i="5" a="1"/>
  <c r="AJ298" i="5"/>
  <c r="AJ299" i="5" a="1"/>
  <c r="AJ299" i="5"/>
  <c r="AJ300" i="5" a="1"/>
  <c r="AJ300" i="5"/>
  <c r="AJ301" i="5" a="1"/>
  <c r="AJ301" i="5"/>
  <c r="AJ302" i="5" a="1"/>
  <c r="AJ302" i="5"/>
  <c r="AJ303" i="5" a="1"/>
  <c r="AJ303" i="5"/>
  <c r="AJ304" i="5" a="1"/>
  <c r="AJ304" i="5"/>
  <c r="AJ305" i="5" a="1"/>
  <c r="AJ305" i="5"/>
  <c r="AJ306" i="5" a="1"/>
  <c r="AJ306" i="5"/>
  <c r="AJ307" i="5" a="1"/>
  <c r="AJ307" i="5"/>
  <c r="AJ308" i="5" a="1"/>
  <c r="AJ308" i="5"/>
  <c r="AJ309" i="5" a="1"/>
  <c r="AJ309" i="5"/>
  <c r="AJ310" i="5" a="1"/>
  <c r="AJ310" i="5"/>
  <c r="AJ311" i="5" a="1"/>
  <c r="AJ311" i="5"/>
  <c r="AJ312" i="5" a="1"/>
  <c r="AJ312" i="5"/>
  <c r="AJ313" i="5" a="1"/>
  <c r="AJ313" i="5"/>
  <c r="AJ314" i="5" a="1"/>
  <c r="AJ314" i="5"/>
  <c r="AJ315" i="5" a="1"/>
  <c r="AJ315" i="5"/>
  <c r="AJ316" i="5" a="1"/>
  <c r="AJ316" i="5"/>
  <c r="AJ317" i="5" a="1"/>
  <c r="AJ317" i="5"/>
  <c r="AJ318" i="5" a="1"/>
  <c r="AJ318" i="5"/>
  <c r="AJ319" i="5" a="1"/>
  <c r="AJ319" i="5"/>
  <c r="AJ320" i="5" a="1"/>
  <c r="AJ320" i="5"/>
  <c r="AJ321" i="5" a="1"/>
  <c r="AJ321" i="5"/>
  <c r="AJ322" i="5" a="1"/>
  <c r="AJ322" i="5"/>
  <c r="AJ323" i="5" a="1"/>
  <c r="AJ323" i="5"/>
  <c r="AJ324" i="5" a="1"/>
  <c r="AJ324" i="5"/>
  <c r="AJ325" i="5" a="1"/>
  <c r="AJ325" i="5"/>
  <c r="AJ326" i="5" a="1"/>
  <c r="AJ326" i="5"/>
  <c r="AJ327" i="5" a="1"/>
  <c r="AJ327" i="5"/>
  <c r="AJ328" i="5" a="1"/>
  <c r="AJ328" i="5"/>
  <c r="AJ329" i="5" a="1"/>
  <c r="AJ329" i="5"/>
  <c r="AJ330" i="5" a="1"/>
  <c r="AJ330" i="5"/>
  <c r="AJ331" i="5" a="1"/>
  <c r="AJ331" i="5"/>
  <c r="AJ332" i="5" a="1"/>
  <c r="AJ332" i="5"/>
  <c r="AJ333" i="5" a="1"/>
  <c r="AJ333" i="5"/>
  <c r="AJ334" i="5" a="1"/>
  <c r="AJ334" i="5"/>
  <c r="AJ335" i="5" a="1"/>
  <c r="AJ335" i="5"/>
  <c r="AJ336" i="5" a="1"/>
  <c r="AJ336" i="5"/>
  <c r="AJ337" i="5" a="1"/>
  <c r="AJ337" i="5"/>
  <c r="AJ338" i="5" a="1"/>
  <c r="AJ338" i="5"/>
  <c r="AJ339" i="5" a="1"/>
  <c r="AJ339" i="5"/>
  <c r="AJ340" i="5" a="1"/>
  <c r="AJ340" i="5"/>
  <c r="AJ341" i="5" a="1"/>
  <c r="AJ341" i="5"/>
  <c r="AJ342" i="5" a="1"/>
  <c r="AJ342" i="5"/>
  <c r="AJ343" i="5" a="1"/>
  <c r="AJ343" i="5"/>
  <c r="AJ344" i="5" a="1"/>
  <c r="AJ344" i="5"/>
  <c r="AJ345" i="5" a="1"/>
  <c r="AJ345" i="5"/>
  <c r="AJ346" i="5" a="1"/>
  <c r="AJ346" i="5"/>
  <c r="AJ347" i="5" a="1"/>
  <c r="AJ347" i="5"/>
  <c r="AJ348" i="5" a="1"/>
  <c r="AJ348" i="5"/>
  <c r="AJ349" i="5" a="1"/>
  <c r="AJ349" i="5"/>
  <c r="AJ350" i="5" a="1"/>
  <c r="AJ350" i="5"/>
  <c r="AJ351" i="5" a="1"/>
  <c r="AJ351" i="5"/>
  <c r="AJ352" i="5" a="1"/>
  <c r="AJ352" i="5"/>
  <c r="AJ353" i="5" a="1"/>
  <c r="AJ353" i="5"/>
  <c r="AJ354" i="5" a="1"/>
  <c r="AJ354" i="5"/>
  <c r="AJ355" i="5" a="1"/>
  <c r="AJ355" i="5"/>
  <c r="AJ356" i="5" a="1"/>
  <c r="AJ356" i="5"/>
  <c r="AJ357" i="5" a="1"/>
  <c r="AJ357" i="5"/>
  <c r="AJ358" i="5" a="1"/>
  <c r="AJ358" i="5"/>
  <c r="AJ359" i="5" a="1"/>
  <c r="AJ359" i="5"/>
  <c r="AJ360" i="5" a="1"/>
  <c r="AJ360" i="5"/>
  <c r="AJ361" i="5" a="1"/>
  <c r="AJ361" i="5"/>
  <c r="AJ362" i="5" a="1"/>
  <c r="AJ362" i="5"/>
  <c r="AJ363" i="5" a="1"/>
  <c r="AJ363" i="5"/>
  <c r="AJ364" i="5" a="1"/>
  <c r="AJ364" i="5"/>
  <c r="AJ365" i="5" a="1"/>
  <c r="AJ365" i="5"/>
  <c r="AJ366" i="5" a="1"/>
  <c r="AJ366" i="5"/>
  <c r="AJ367" i="5" a="1"/>
  <c r="AJ367" i="5"/>
  <c r="AJ368" i="5" a="1"/>
  <c r="AJ368" i="5"/>
  <c r="AJ369" i="5" a="1"/>
  <c r="AJ369" i="5"/>
  <c r="AJ370" i="5" a="1"/>
  <c r="AJ370" i="5"/>
  <c r="AJ371" i="5" a="1"/>
  <c r="AJ371" i="5"/>
  <c r="AJ372" i="5" a="1"/>
  <c r="AJ372" i="5"/>
  <c r="AJ373" i="5" a="1"/>
  <c r="AJ373" i="5"/>
  <c r="AJ374" i="5" a="1"/>
  <c r="AJ374" i="5"/>
  <c r="AJ375" i="5" a="1"/>
  <c r="AJ375" i="5"/>
  <c r="AJ376" i="5" a="1"/>
  <c r="AJ376" i="5"/>
  <c r="AJ377" i="5" a="1"/>
  <c r="AJ377" i="5"/>
  <c r="AJ378" i="5" a="1"/>
  <c r="AJ378" i="5"/>
  <c r="AJ379" i="5" a="1"/>
  <c r="AJ379" i="5"/>
  <c r="AJ380" i="5" a="1"/>
  <c r="AJ380" i="5"/>
  <c r="AJ381" i="5" a="1"/>
  <c r="AJ381" i="5"/>
  <c r="AJ382" i="5" a="1"/>
  <c r="AJ382" i="5"/>
  <c r="AJ383" i="5" a="1"/>
  <c r="AJ383" i="5"/>
  <c r="AJ384" i="5" a="1"/>
  <c r="AJ384" i="5"/>
  <c r="AJ385" i="5" a="1"/>
  <c r="AJ385" i="5"/>
  <c r="AJ386" i="5" a="1"/>
  <c r="AJ386" i="5"/>
  <c r="AJ387" i="5" a="1"/>
  <c r="AJ387" i="5"/>
  <c r="AJ388" i="5" a="1"/>
  <c r="AJ388" i="5"/>
  <c r="AJ389" i="5" a="1"/>
  <c r="AJ389" i="5"/>
  <c r="AJ390" i="5" a="1"/>
  <c r="AJ390" i="5"/>
  <c r="AJ391" i="5" a="1"/>
  <c r="AJ391" i="5"/>
  <c r="AJ392" i="5" a="1"/>
  <c r="AJ392" i="5"/>
  <c r="AJ393" i="5" a="1"/>
  <c r="AJ393" i="5"/>
  <c r="AJ394" i="5" a="1"/>
  <c r="AJ394" i="5"/>
  <c r="AJ395" i="5" a="1"/>
  <c r="AJ395" i="5"/>
  <c r="AJ396" i="5" a="1"/>
  <c r="AJ396" i="5"/>
  <c r="AJ397" i="5" a="1"/>
  <c r="AJ397" i="5"/>
  <c r="AJ398" i="5" a="1"/>
  <c r="AJ398" i="5"/>
  <c r="AJ399" i="5" a="1"/>
  <c r="AJ399" i="5"/>
  <c r="AJ400" i="5" a="1"/>
  <c r="AJ400" i="5"/>
  <c r="AJ401" i="5" a="1"/>
  <c r="AJ401" i="5"/>
  <c r="AJ402" i="5" a="1"/>
  <c r="AJ402" i="5"/>
  <c r="AJ403" i="5" a="1"/>
  <c r="AJ403" i="5"/>
  <c r="AJ404" i="5" a="1"/>
  <c r="AJ404" i="5"/>
  <c r="AJ405" i="5" a="1"/>
  <c r="AJ405" i="5"/>
  <c r="AJ406" i="5" a="1"/>
  <c r="AJ406" i="5"/>
  <c r="AJ407" i="5" a="1"/>
  <c r="AJ407" i="5"/>
  <c r="AJ408" i="5" a="1"/>
  <c r="AJ408" i="5"/>
  <c r="AJ409" i="5" a="1"/>
  <c r="AJ409" i="5"/>
  <c r="AJ410" i="5" a="1"/>
  <c r="AJ410" i="5"/>
  <c r="AJ411" i="5" a="1"/>
  <c r="AJ411" i="5"/>
  <c r="AJ412" i="5" a="1"/>
  <c r="AJ412" i="5"/>
  <c r="AJ413" i="5" a="1"/>
  <c r="AJ413" i="5"/>
  <c r="AJ414" i="5" a="1"/>
  <c r="AJ414" i="5"/>
  <c r="AJ415" i="5" a="1"/>
  <c r="AJ415" i="5"/>
  <c r="AJ416" i="5" a="1"/>
  <c r="AJ416" i="5"/>
  <c r="AJ417" i="5" a="1"/>
  <c r="AJ417" i="5"/>
  <c r="AJ418" i="5" a="1"/>
  <c r="AJ418" i="5"/>
  <c r="AJ419" i="5" a="1"/>
  <c r="AJ419" i="5"/>
  <c r="AJ420" i="5" a="1"/>
  <c r="AJ420" i="5"/>
  <c r="AJ421" i="5" a="1"/>
  <c r="AJ421" i="5"/>
  <c r="AJ422" i="5" a="1"/>
  <c r="AJ422" i="5"/>
  <c r="AJ423" i="5" a="1"/>
  <c r="AJ423" i="5"/>
  <c r="AJ424" i="5" a="1"/>
  <c r="AJ424" i="5"/>
  <c r="AJ425" i="5" a="1"/>
  <c r="AJ425" i="5"/>
  <c r="AJ426" i="5" a="1"/>
  <c r="AJ426" i="5"/>
  <c r="AJ427" i="5" a="1"/>
  <c r="AJ427" i="5"/>
  <c r="AJ428" i="5" a="1"/>
  <c r="AJ428" i="5"/>
  <c r="AJ429" i="5" a="1"/>
  <c r="AJ429" i="5"/>
  <c r="AJ430" i="5" a="1"/>
  <c r="AJ430" i="5"/>
  <c r="AJ431" i="5" a="1"/>
  <c r="AJ431" i="5"/>
  <c r="AJ432" i="5" a="1"/>
  <c r="AJ432" i="5"/>
  <c r="AJ433" i="5" a="1"/>
  <c r="AJ433" i="5"/>
  <c r="AJ434" i="5" a="1"/>
  <c r="AJ434" i="5"/>
  <c r="AJ435" i="5" a="1"/>
  <c r="AJ435" i="5"/>
  <c r="AJ436" i="5" a="1"/>
  <c r="AJ436" i="5"/>
  <c r="AJ437" i="5" a="1"/>
  <c r="AJ437" i="5"/>
  <c r="AJ438" i="5" a="1"/>
  <c r="AJ438" i="5"/>
  <c r="AJ439" i="5" a="1"/>
  <c r="AJ439" i="5"/>
  <c r="AJ440" i="5" a="1"/>
  <c r="AJ440" i="5"/>
  <c r="AJ441" i="5" a="1"/>
  <c r="AJ441" i="5"/>
  <c r="AJ442" i="5" a="1"/>
  <c r="AJ442" i="5"/>
  <c r="AJ443" i="5" a="1"/>
  <c r="AJ443" i="5"/>
  <c r="AJ444" i="5" a="1"/>
  <c r="AJ444" i="5"/>
  <c r="AJ445" i="5" a="1"/>
  <c r="AJ445" i="5"/>
  <c r="AJ446" i="5" a="1"/>
  <c r="AJ446" i="5"/>
  <c r="AJ447" i="5" a="1"/>
  <c r="AJ447" i="5"/>
  <c r="AJ448" i="5" a="1"/>
  <c r="AJ448" i="5"/>
  <c r="AJ449" i="5" a="1"/>
  <c r="AJ449" i="5"/>
  <c r="AJ450" i="5" a="1"/>
  <c r="AJ450" i="5"/>
  <c r="AJ451" i="5" a="1"/>
  <c r="AJ451" i="5"/>
  <c r="AJ452" i="5" a="1"/>
  <c r="AJ452" i="5"/>
  <c r="AJ453" i="5" a="1"/>
  <c r="AJ453" i="5"/>
  <c r="AJ454" i="5" a="1"/>
  <c r="AJ454" i="5"/>
  <c r="AJ455" i="5" a="1"/>
  <c r="AJ455" i="5"/>
  <c r="AJ456" i="5" a="1"/>
  <c r="AJ456" i="5"/>
  <c r="AJ457" i="5" a="1"/>
  <c r="AJ457" i="5"/>
  <c r="AJ458" i="5" a="1"/>
  <c r="AJ458" i="5"/>
  <c r="AJ459" i="5" a="1"/>
  <c r="AJ459" i="5"/>
  <c r="AJ460" i="5" a="1"/>
  <c r="AJ460" i="5"/>
  <c r="AJ461" i="5" a="1"/>
  <c r="AJ461" i="5"/>
  <c r="AJ462" i="5" a="1"/>
  <c r="AJ462" i="5"/>
  <c r="AJ463" i="5" a="1"/>
  <c r="AJ463" i="5"/>
  <c r="AJ464" i="5" a="1"/>
  <c r="AJ464" i="5"/>
  <c r="AJ465" i="5" a="1"/>
  <c r="AJ465" i="5"/>
  <c r="AJ466" i="5" a="1"/>
  <c r="AJ466" i="5"/>
  <c r="AJ467" i="5" a="1"/>
  <c r="AJ467" i="5"/>
  <c r="AJ468" i="5" a="1"/>
  <c r="AJ468" i="5"/>
  <c r="AJ469" i="5" a="1"/>
  <c r="AJ469" i="5"/>
  <c r="AJ470" i="5" a="1"/>
  <c r="AJ470" i="5"/>
  <c r="AJ471" i="5" a="1"/>
  <c r="AJ471" i="5"/>
  <c r="AJ472" i="5" a="1"/>
  <c r="AJ472" i="5"/>
  <c r="AJ473" i="5" a="1"/>
  <c r="AJ473" i="5"/>
  <c r="AJ474" i="5" a="1"/>
  <c r="AJ474" i="5"/>
  <c r="AJ475" i="5" a="1"/>
  <c r="AJ475" i="5"/>
  <c r="AJ476" i="5" a="1"/>
  <c r="AJ476" i="5"/>
  <c r="AJ477" i="5" a="1"/>
  <c r="AJ477" i="5"/>
  <c r="AJ478" i="5" a="1"/>
  <c r="AJ478" i="5"/>
  <c r="AJ479" i="5" a="1"/>
  <c r="AJ479" i="5"/>
  <c r="AJ480" i="5" a="1"/>
  <c r="AJ480" i="5"/>
  <c r="AJ481" i="5" a="1"/>
  <c r="AJ481" i="5"/>
  <c r="AJ482" i="5" a="1"/>
  <c r="AJ482" i="5"/>
  <c r="AJ483" i="5" a="1"/>
  <c r="AJ483" i="5"/>
  <c r="AJ484" i="5" a="1"/>
  <c r="AJ484" i="5"/>
  <c r="AJ485" i="5" a="1"/>
  <c r="AJ485" i="5"/>
  <c r="AJ486" i="5" a="1"/>
  <c r="AJ486" i="5"/>
  <c r="AJ487" i="5" a="1"/>
  <c r="AJ487" i="5"/>
  <c r="AJ488" i="5" a="1"/>
  <c r="AJ488" i="5"/>
  <c r="AJ489" i="5" a="1"/>
  <c r="AJ489" i="5"/>
  <c r="AJ490" i="5" a="1"/>
  <c r="AJ490" i="5"/>
  <c r="AJ491" i="5" a="1"/>
  <c r="AJ491" i="5"/>
  <c r="AJ492" i="5" a="1"/>
  <c r="AJ492" i="5"/>
  <c r="AJ493" i="5" a="1"/>
  <c r="AJ493" i="5"/>
  <c r="AJ494" i="5" a="1"/>
  <c r="AJ494" i="5"/>
  <c r="AJ495" i="5" a="1"/>
  <c r="AJ495" i="5"/>
  <c r="AJ496" i="5" a="1"/>
  <c r="AJ496" i="5"/>
  <c r="AJ497" i="5" a="1"/>
  <c r="AJ497" i="5"/>
  <c r="AJ498" i="5" a="1"/>
  <c r="AJ498" i="5"/>
  <c r="AJ499" i="5" a="1"/>
  <c r="AJ499" i="5"/>
  <c r="AJ500" i="5" a="1"/>
  <c r="AJ500" i="5"/>
  <c r="AJ501" i="5" a="1"/>
  <c r="AJ501" i="5"/>
  <c r="AJ502" i="5" a="1"/>
  <c r="AJ502" i="5"/>
  <c r="AJ503" i="5" a="1"/>
  <c r="AJ503" i="5"/>
  <c r="AJ504" i="5" a="1"/>
  <c r="AJ504" i="5"/>
  <c r="AJ505" i="5" a="1"/>
  <c r="AJ505" i="5"/>
  <c r="AJ506" i="5" a="1"/>
  <c r="AJ506" i="5"/>
  <c r="AJ507" i="5" a="1"/>
  <c r="AJ507" i="5"/>
  <c r="AJ508" i="5" a="1"/>
  <c r="AJ508" i="5"/>
  <c r="AJ509" i="5" a="1"/>
  <c r="AJ509" i="5"/>
  <c r="AJ510" i="5" a="1"/>
  <c r="AJ510" i="5"/>
  <c r="AJ511" i="5" a="1"/>
  <c r="AJ511" i="5"/>
  <c r="AJ512" i="5" a="1"/>
  <c r="AJ512" i="5"/>
  <c r="AJ513" i="5" a="1"/>
  <c r="AJ513" i="5"/>
  <c r="AJ514" i="5" a="1"/>
  <c r="AJ514" i="5"/>
  <c r="AJ515" i="5" a="1"/>
  <c r="AJ515" i="5"/>
  <c r="AJ516" i="5" a="1"/>
  <c r="AJ516" i="5"/>
  <c r="AJ517" i="5" a="1"/>
  <c r="AJ517" i="5"/>
  <c r="AJ518" i="5" a="1"/>
  <c r="AJ518" i="5"/>
  <c r="AJ519" i="5" a="1"/>
  <c r="AJ519" i="5"/>
  <c r="AJ520" i="5" a="1"/>
  <c r="AJ520" i="5"/>
  <c r="AJ521" i="5" a="1"/>
  <c r="AJ521" i="5"/>
  <c r="AJ522" i="5" a="1"/>
  <c r="AJ522" i="5"/>
  <c r="AJ523" i="5" a="1"/>
  <c r="AJ523" i="5"/>
  <c r="AJ524" i="5" a="1"/>
  <c r="AJ524" i="5"/>
  <c r="AJ525" i="5" a="1"/>
  <c r="AJ525" i="5"/>
  <c r="AJ526" i="5" a="1"/>
  <c r="AJ526" i="5"/>
  <c r="AJ527" i="5" a="1"/>
  <c r="AJ527" i="5"/>
  <c r="AJ528" i="5" a="1"/>
  <c r="AJ528" i="5"/>
  <c r="AJ529" i="5" a="1"/>
  <c r="AJ529" i="5"/>
  <c r="AJ530" i="5" a="1"/>
  <c r="AJ530" i="5"/>
  <c r="AJ531" i="5" a="1"/>
  <c r="AJ531" i="5"/>
  <c r="AJ532" i="5" a="1"/>
  <c r="AJ532" i="5"/>
  <c r="AJ533" i="5" a="1"/>
  <c r="AJ533" i="5"/>
  <c r="AJ534" i="5" a="1"/>
  <c r="AJ534" i="5"/>
  <c r="AJ535" i="5" a="1"/>
  <c r="AJ535" i="5"/>
  <c r="AJ536" i="5" a="1"/>
  <c r="AJ536" i="5"/>
  <c r="AJ537" i="5" a="1"/>
  <c r="AJ537" i="5"/>
  <c r="AJ538" i="5" a="1"/>
  <c r="AJ538" i="5"/>
  <c r="AJ539" i="5" a="1"/>
  <c r="AJ539" i="5"/>
  <c r="AJ540" i="5" a="1"/>
  <c r="AJ540" i="5"/>
  <c r="AJ541" i="5" a="1"/>
  <c r="AJ541" i="5"/>
  <c r="AJ542" i="5" a="1"/>
  <c r="AJ542" i="5"/>
  <c r="AJ543" i="5" a="1"/>
  <c r="AJ543" i="5"/>
  <c r="AJ544" i="5" a="1"/>
  <c r="AJ544" i="5"/>
  <c r="AJ545" i="5" a="1"/>
  <c r="AJ545" i="5"/>
  <c r="AJ546" i="5" a="1"/>
  <c r="AJ546" i="5"/>
  <c r="AJ547" i="5" a="1"/>
  <c r="AJ547" i="5"/>
  <c r="AJ548" i="5" a="1"/>
  <c r="AJ548" i="5"/>
  <c r="AJ549" i="5" a="1"/>
  <c r="AJ549" i="5"/>
  <c r="AJ550" i="5" a="1"/>
  <c r="AJ550" i="5"/>
  <c r="AJ551" i="5" a="1"/>
  <c r="AJ551" i="5"/>
  <c r="AJ552" i="5" a="1"/>
  <c r="AJ552" i="5"/>
  <c r="AJ553" i="5" a="1"/>
  <c r="AJ553" i="5"/>
  <c r="AJ554" i="5" a="1"/>
  <c r="AJ554" i="5"/>
  <c r="AJ555" i="5" a="1"/>
  <c r="AJ555" i="5"/>
  <c r="AJ556" i="5" a="1"/>
  <c r="AJ556" i="5"/>
  <c r="AJ557" i="5" a="1"/>
  <c r="AJ557" i="5"/>
  <c r="AJ558" i="5" a="1"/>
  <c r="AJ558" i="5"/>
  <c r="AJ559" i="5" a="1"/>
  <c r="AJ559" i="5"/>
  <c r="AJ560" i="5" a="1"/>
  <c r="AJ560" i="5"/>
  <c r="AJ561" i="5" a="1"/>
  <c r="AJ561" i="5"/>
  <c r="AJ562" i="5" a="1"/>
  <c r="AJ562" i="5"/>
  <c r="AJ563" i="5" a="1"/>
  <c r="AJ563" i="5"/>
  <c r="AJ564" i="5" a="1"/>
  <c r="AJ564" i="5"/>
  <c r="AJ565" i="5" a="1"/>
  <c r="AJ565" i="5"/>
  <c r="AJ566" i="5" a="1"/>
  <c r="AJ566" i="5"/>
  <c r="AJ567" i="5" a="1"/>
  <c r="AJ567" i="5"/>
  <c r="AJ568" i="5" a="1"/>
  <c r="AJ568" i="5"/>
  <c r="AJ569" i="5" a="1"/>
  <c r="AJ569" i="5"/>
  <c r="AJ570" i="5" a="1"/>
  <c r="AJ570" i="5"/>
  <c r="AJ571" i="5" a="1"/>
  <c r="AJ571" i="5"/>
  <c r="AJ572" i="5" a="1"/>
  <c r="AJ572" i="5"/>
  <c r="AJ573" i="5" a="1"/>
  <c r="AJ573" i="5"/>
  <c r="AJ574" i="5" a="1"/>
  <c r="AJ574" i="5"/>
  <c r="AJ575" i="5" a="1"/>
  <c r="AJ575" i="5"/>
  <c r="AJ576" i="5" a="1"/>
  <c r="AJ576" i="5"/>
  <c r="AJ577" i="5" a="1"/>
  <c r="AJ577" i="5"/>
  <c r="AJ578" i="5" a="1"/>
  <c r="AJ578" i="5"/>
  <c r="AJ579" i="5" a="1"/>
  <c r="AJ579" i="5"/>
  <c r="AJ580" i="5" a="1"/>
  <c r="AJ580" i="5"/>
  <c r="AJ581" i="5" a="1"/>
  <c r="AJ581" i="5"/>
  <c r="AJ582" i="5" a="1"/>
  <c r="AJ582" i="5"/>
  <c r="AJ583" i="5" a="1"/>
  <c r="AJ583" i="5"/>
  <c r="AJ584" i="5" a="1"/>
  <c r="AJ584" i="5"/>
  <c r="AJ585" i="5" a="1"/>
  <c r="AJ585" i="5"/>
  <c r="AJ586" i="5" a="1"/>
  <c r="AJ586" i="5"/>
  <c r="AJ587" i="5" a="1"/>
  <c r="AJ587" i="5"/>
  <c r="AJ588" i="5" a="1"/>
  <c r="AJ588" i="5"/>
  <c r="AJ589" i="5" a="1"/>
  <c r="AJ589" i="5"/>
  <c r="AJ590" i="5" a="1"/>
  <c r="AJ590" i="5"/>
  <c r="AJ591" i="5" a="1"/>
  <c r="AJ591" i="5"/>
  <c r="AJ592" i="5" a="1"/>
  <c r="AJ592" i="5"/>
  <c r="AJ593" i="5" a="1"/>
  <c r="AJ593" i="5"/>
  <c r="AJ594" i="5" a="1"/>
  <c r="AJ594" i="5"/>
  <c r="AJ595" i="5" a="1"/>
  <c r="AJ595" i="5"/>
  <c r="AJ596" i="5" a="1"/>
  <c r="AJ596" i="5"/>
  <c r="AJ597" i="5" a="1"/>
  <c r="AJ597" i="5"/>
  <c r="AJ598" i="5" a="1"/>
  <c r="AJ598" i="5"/>
  <c r="AJ599" i="5" a="1"/>
  <c r="AJ599" i="5"/>
  <c r="AJ600" i="5" a="1"/>
  <c r="AJ600" i="5"/>
  <c r="AJ601" i="5" a="1"/>
  <c r="AJ601" i="5"/>
  <c r="AJ602" i="5" a="1"/>
  <c r="AJ602" i="5"/>
  <c r="AJ603" i="5" a="1"/>
  <c r="AJ603" i="5"/>
  <c r="AJ604" i="5" a="1"/>
  <c r="AJ604" i="5"/>
  <c r="AJ605" i="5" a="1"/>
  <c r="AJ605" i="5"/>
  <c r="AJ606" i="5" a="1"/>
  <c r="AJ606" i="5"/>
  <c r="AJ607" i="5" a="1"/>
  <c r="AJ607" i="5"/>
  <c r="AJ608" i="5" a="1"/>
  <c r="AJ608" i="5"/>
  <c r="AJ609" i="5" a="1"/>
  <c r="AJ609" i="5"/>
  <c r="AJ610" i="5" a="1"/>
  <c r="AJ610" i="5"/>
  <c r="AJ611" i="5" a="1"/>
  <c r="AJ611" i="5"/>
  <c r="AJ612" i="5" a="1"/>
  <c r="AJ612" i="5"/>
  <c r="AJ613" i="5" a="1"/>
  <c r="AJ613" i="5"/>
  <c r="AJ614" i="5" a="1"/>
  <c r="AJ614" i="5"/>
  <c r="AJ615" i="5" a="1"/>
  <c r="AJ615" i="5"/>
  <c r="AJ616" i="5" a="1"/>
  <c r="AJ616" i="5"/>
  <c r="AJ617" i="5" a="1"/>
  <c r="AJ617" i="5"/>
  <c r="AJ618" i="5" a="1"/>
  <c r="AJ618" i="5"/>
  <c r="AJ619" i="5" a="1"/>
  <c r="AJ619" i="5"/>
  <c r="AJ620" i="5" a="1"/>
  <c r="AJ620" i="5"/>
  <c r="AJ621" i="5" a="1"/>
  <c r="AJ621" i="5"/>
  <c r="AJ622" i="5" a="1"/>
  <c r="AJ622" i="5"/>
  <c r="AJ623" i="5" a="1"/>
  <c r="AJ623" i="5"/>
  <c r="AJ624" i="5" a="1"/>
  <c r="AJ624" i="5"/>
  <c r="AJ625" i="5" a="1"/>
  <c r="AJ625" i="5"/>
  <c r="AJ626" i="5" a="1"/>
  <c r="AJ626" i="5"/>
  <c r="AJ627" i="5" a="1"/>
  <c r="AJ627" i="5"/>
  <c r="AJ628" i="5" a="1"/>
  <c r="AJ628" i="5"/>
  <c r="AJ629" i="5" a="1"/>
  <c r="AJ629" i="5"/>
  <c r="AJ630" i="5" a="1"/>
  <c r="AJ630" i="5"/>
  <c r="AJ631" i="5" a="1"/>
  <c r="AJ631" i="5"/>
  <c r="AJ632" i="5" a="1"/>
  <c r="AJ632" i="5"/>
  <c r="AJ633" i="5" a="1"/>
  <c r="AJ633" i="5"/>
  <c r="AJ634" i="5" a="1"/>
  <c r="AJ634" i="5"/>
  <c r="AJ635" i="5" a="1"/>
  <c r="AJ635" i="5"/>
  <c r="AJ636" i="5" a="1"/>
  <c r="AJ636" i="5"/>
  <c r="AJ637" i="5" a="1"/>
  <c r="AJ637" i="5"/>
  <c r="AJ638" i="5" a="1"/>
  <c r="AJ638" i="5"/>
  <c r="AJ639" i="5" a="1"/>
  <c r="AJ639" i="5"/>
  <c r="AJ640" i="5" a="1"/>
  <c r="AJ640" i="5"/>
  <c r="AJ641" i="5" a="1"/>
  <c r="AJ641" i="5"/>
  <c r="AJ642" i="5" a="1"/>
  <c r="AJ642" i="5"/>
  <c r="AJ643" i="5" a="1"/>
  <c r="AJ643" i="5"/>
  <c r="AJ644" i="5" a="1"/>
  <c r="AJ644" i="5"/>
  <c r="AJ645" i="5" a="1"/>
  <c r="AJ645" i="5"/>
  <c r="AJ646" i="5" a="1"/>
  <c r="AJ646" i="5"/>
  <c r="AJ647" i="5" a="1"/>
  <c r="AJ647" i="5"/>
  <c r="AJ648" i="5" a="1"/>
  <c r="AJ648" i="5"/>
  <c r="AJ649" i="5" a="1"/>
  <c r="AJ649" i="5"/>
  <c r="AJ650" i="5" a="1"/>
  <c r="AJ650" i="5"/>
  <c r="AJ651" i="5" a="1"/>
  <c r="AJ651" i="5"/>
  <c r="AJ652" i="5" a="1"/>
  <c r="AJ652" i="5"/>
  <c r="AJ653" i="5" a="1"/>
  <c r="AJ653" i="5"/>
  <c r="AJ654" i="5" a="1"/>
  <c r="AJ654" i="5"/>
  <c r="AJ655" i="5" a="1"/>
  <c r="AJ655" i="5"/>
  <c r="AJ656" i="5" a="1"/>
  <c r="AJ656" i="5"/>
  <c r="AJ657" i="5" a="1"/>
  <c r="AJ657" i="5"/>
  <c r="AJ658" i="5" a="1"/>
  <c r="AJ658" i="5"/>
  <c r="AJ659" i="5" a="1"/>
  <c r="AJ659" i="5"/>
  <c r="AJ660" i="5" a="1"/>
  <c r="AJ660" i="5"/>
  <c r="AJ661" i="5" a="1"/>
  <c r="AJ661" i="5"/>
  <c r="AJ662" i="5" a="1"/>
  <c r="AJ662" i="5"/>
  <c r="AJ663" i="5" a="1"/>
  <c r="AJ663" i="5"/>
  <c r="AJ664" i="5" a="1"/>
  <c r="AJ664" i="5"/>
  <c r="AJ665" i="5" a="1"/>
  <c r="AJ665" i="5"/>
  <c r="AJ666" i="5" a="1"/>
  <c r="AJ666" i="5"/>
  <c r="AJ667" i="5" a="1"/>
  <c r="AJ667" i="5"/>
  <c r="AJ668" i="5" a="1"/>
  <c r="AJ668" i="5"/>
  <c r="AJ669" i="5" a="1"/>
  <c r="AJ669" i="5"/>
  <c r="AJ670" i="5" a="1"/>
  <c r="AJ670" i="5"/>
  <c r="AJ671" i="5" a="1"/>
  <c r="AJ671" i="5"/>
  <c r="AJ672" i="5" a="1"/>
  <c r="AJ672" i="5"/>
  <c r="AJ673" i="5" a="1"/>
  <c r="AJ673" i="5"/>
  <c r="AJ674" i="5" a="1"/>
  <c r="AJ674" i="5"/>
  <c r="AJ2" i="5" a="1"/>
  <c r="AJ2" i="5"/>
  <c r="AI3" i="5" a="1"/>
  <c r="AI3" i="5"/>
  <c r="AI4" i="5" a="1"/>
  <c r="AI4" i="5"/>
  <c r="AI5" i="5" a="1"/>
  <c r="AI5" i="5"/>
  <c r="AI6" i="5" a="1"/>
  <c r="AI6" i="5"/>
  <c r="AI7" i="5" a="1"/>
  <c r="AI7" i="5"/>
  <c r="AI8" i="5" a="1"/>
  <c r="AI8" i="5"/>
  <c r="AI9" i="5" a="1"/>
  <c r="AI9" i="5"/>
  <c r="AI10" i="5" a="1"/>
  <c r="AI10" i="5"/>
  <c r="AI11" i="5" a="1"/>
  <c r="AI11" i="5"/>
  <c r="AI12" i="5" a="1"/>
  <c r="AI12" i="5"/>
  <c r="AI13" i="5" a="1"/>
  <c r="AI13" i="5"/>
  <c r="AI14" i="5" a="1"/>
  <c r="AI14" i="5"/>
  <c r="AI15" i="5" a="1"/>
  <c r="AI15" i="5"/>
  <c r="AI16" i="5" a="1"/>
  <c r="AI16" i="5"/>
  <c r="AI17" i="5" a="1"/>
  <c r="AI17" i="5"/>
  <c r="AI18" i="5" a="1"/>
  <c r="AI18" i="5"/>
  <c r="AI19" i="5" a="1"/>
  <c r="AI19" i="5"/>
  <c r="AI20" i="5" a="1"/>
  <c r="AI20" i="5"/>
  <c r="AI21" i="5" a="1"/>
  <c r="AI21" i="5"/>
  <c r="AI22" i="5" a="1"/>
  <c r="AI22" i="5"/>
  <c r="AI23" i="5" a="1"/>
  <c r="AI23" i="5"/>
  <c r="AI24" i="5" a="1"/>
  <c r="AI24" i="5"/>
  <c r="AI25" i="5" a="1"/>
  <c r="AI25" i="5"/>
  <c r="AI26" i="5" a="1"/>
  <c r="AI26" i="5"/>
  <c r="AI27" i="5" a="1"/>
  <c r="AI27" i="5"/>
  <c r="AI28" i="5" a="1"/>
  <c r="AI28" i="5"/>
  <c r="AI29" i="5" a="1"/>
  <c r="AI29" i="5"/>
  <c r="AI30" i="5" a="1"/>
  <c r="AI30" i="5"/>
  <c r="AI31" i="5" a="1"/>
  <c r="AI31" i="5"/>
  <c r="AI32" i="5" a="1"/>
  <c r="AI32" i="5"/>
  <c r="AI33" i="5" a="1"/>
  <c r="AI33" i="5"/>
  <c r="AI34" i="5" a="1"/>
  <c r="AI34" i="5"/>
  <c r="AI35" i="5" a="1"/>
  <c r="AI35" i="5"/>
  <c r="AI36" i="5" a="1"/>
  <c r="AI36" i="5"/>
  <c r="AI37" i="5" a="1"/>
  <c r="AI37" i="5"/>
  <c r="AI38" i="5" a="1"/>
  <c r="AI38" i="5"/>
  <c r="AI39" i="5" a="1"/>
  <c r="AI39" i="5"/>
  <c r="AI40" i="5" a="1"/>
  <c r="AI40" i="5"/>
  <c r="AI41" i="5" a="1"/>
  <c r="AI41" i="5"/>
  <c r="AI42" i="5" a="1"/>
  <c r="AI42" i="5"/>
  <c r="AI43" i="5" a="1"/>
  <c r="AI43" i="5"/>
  <c r="AI44" i="5" a="1"/>
  <c r="AI44" i="5"/>
  <c r="AI45" i="5" a="1"/>
  <c r="AI45" i="5"/>
  <c r="AI46" i="5" a="1"/>
  <c r="AI46" i="5"/>
  <c r="AI47" i="5" a="1"/>
  <c r="AI47" i="5"/>
  <c r="AI48" i="5" a="1"/>
  <c r="AI48" i="5"/>
  <c r="AI49" i="5" a="1"/>
  <c r="AI49" i="5"/>
  <c r="AI50" i="5" a="1"/>
  <c r="AI50" i="5"/>
  <c r="AI51" i="5" a="1"/>
  <c r="AI51" i="5"/>
  <c r="AI52" i="5" a="1"/>
  <c r="AI52" i="5"/>
  <c r="AI53" i="5" a="1"/>
  <c r="AI53" i="5"/>
  <c r="AI54" i="5" a="1"/>
  <c r="AI54" i="5"/>
  <c r="AI55" i="5" a="1"/>
  <c r="AI55" i="5"/>
  <c r="AI56" i="5" a="1"/>
  <c r="AI56" i="5"/>
  <c r="AI57" i="5" a="1"/>
  <c r="AI57" i="5"/>
  <c r="AI58" i="5" a="1"/>
  <c r="AI58" i="5"/>
  <c r="AI59" i="5" a="1"/>
  <c r="AI59" i="5"/>
  <c r="AI60" i="5" a="1"/>
  <c r="AI60" i="5"/>
  <c r="AI61" i="5" a="1"/>
  <c r="AI61" i="5"/>
  <c r="AI62" i="5" a="1"/>
  <c r="AI62" i="5"/>
  <c r="AI63" i="5" a="1"/>
  <c r="AI63" i="5"/>
  <c r="AI64" i="5" a="1"/>
  <c r="AI64" i="5"/>
  <c r="AI65" i="5" a="1"/>
  <c r="AI65" i="5"/>
  <c r="AI66" i="5" a="1"/>
  <c r="AI66" i="5"/>
  <c r="AI67" i="5" a="1"/>
  <c r="AI67" i="5"/>
  <c r="AI68" i="5" a="1"/>
  <c r="AI68" i="5"/>
  <c r="AI69" i="5" a="1"/>
  <c r="AI69" i="5"/>
  <c r="AI70" i="5" a="1"/>
  <c r="AI70" i="5"/>
  <c r="AI71" i="5" a="1"/>
  <c r="AI71" i="5"/>
  <c r="AI72" i="5" a="1"/>
  <c r="AI72" i="5"/>
  <c r="AI73" i="5" a="1"/>
  <c r="AI73" i="5"/>
  <c r="AI74" i="5" a="1"/>
  <c r="AI74" i="5"/>
  <c r="AI75" i="5" a="1"/>
  <c r="AI75" i="5"/>
  <c r="AI76" i="5" a="1"/>
  <c r="AI76" i="5"/>
  <c r="AI77" i="5" a="1"/>
  <c r="AI77" i="5"/>
  <c r="AI78" i="5" a="1"/>
  <c r="AI78" i="5"/>
  <c r="AI79" i="5" a="1"/>
  <c r="AI79" i="5"/>
  <c r="AI80" i="5" a="1"/>
  <c r="AI80" i="5"/>
  <c r="AI81" i="5" a="1"/>
  <c r="AI81" i="5"/>
  <c r="AI82" i="5" a="1"/>
  <c r="AI82" i="5"/>
  <c r="AI83" i="5" a="1"/>
  <c r="AI83" i="5"/>
  <c r="AI84" i="5" a="1"/>
  <c r="AI84" i="5"/>
  <c r="AI85" i="5" a="1"/>
  <c r="AI85" i="5"/>
  <c r="AI86" i="5" a="1"/>
  <c r="AI86" i="5"/>
  <c r="AI87" i="5" a="1"/>
  <c r="AI87" i="5"/>
  <c r="AI88" i="5" a="1"/>
  <c r="AI88" i="5"/>
  <c r="AI89" i="5" a="1"/>
  <c r="AI89" i="5"/>
  <c r="AI90" i="5" a="1"/>
  <c r="AI90" i="5"/>
  <c r="AI91" i="5" a="1"/>
  <c r="AI91" i="5"/>
  <c r="AI92" i="5" a="1"/>
  <c r="AI92" i="5"/>
  <c r="AI93" i="5" a="1"/>
  <c r="AI93" i="5"/>
  <c r="AI94" i="5" a="1"/>
  <c r="AI94" i="5"/>
  <c r="AI95" i="5" a="1"/>
  <c r="AI95" i="5"/>
  <c r="AI96" i="5" a="1"/>
  <c r="AI96" i="5"/>
  <c r="AI97" i="5" a="1"/>
  <c r="AI97" i="5"/>
  <c r="AI98" i="5" a="1"/>
  <c r="AI98" i="5"/>
  <c r="AI99" i="5" a="1"/>
  <c r="AI99" i="5"/>
  <c r="AI100" i="5" a="1"/>
  <c r="AI100" i="5"/>
  <c r="AI101" i="5" a="1"/>
  <c r="AI101" i="5"/>
  <c r="AI102" i="5" a="1"/>
  <c r="AI102" i="5"/>
  <c r="AI103" i="5" a="1"/>
  <c r="AI103" i="5"/>
  <c r="AI104" i="5" a="1"/>
  <c r="AI104" i="5"/>
  <c r="AI105" i="5" a="1"/>
  <c r="AI105" i="5"/>
  <c r="AI106" i="5" a="1"/>
  <c r="AI106" i="5"/>
  <c r="AI107" i="5" a="1"/>
  <c r="AI107" i="5"/>
  <c r="AI108" i="5" a="1"/>
  <c r="AI108" i="5"/>
  <c r="AI109" i="5" a="1"/>
  <c r="AI109" i="5"/>
  <c r="AI110" i="5" a="1"/>
  <c r="AI110" i="5"/>
  <c r="AI111" i="5" a="1"/>
  <c r="AI111" i="5"/>
  <c r="AI112" i="5" a="1"/>
  <c r="AI112" i="5"/>
  <c r="AI113" i="5" a="1"/>
  <c r="AI113" i="5"/>
  <c r="AI114" i="5" a="1"/>
  <c r="AI114" i="5"/>
  <c r="AI115" i="5" a="1"/>
  <c r="AI115" i="5"/>
  <c r="AI116" i="5" a="1"/>
  <c r="AI116" i="5"/>
  <c r="AI117" i="5" a="1"/>
  <c r="AI117" i="5"/>
  <c r="AI118" i="5" a="1"/>
  <c r="AI118" i="5"/>
  <c r="AI119" i="5" a="1"/>
  <c r="AI119" i="5"/>
  <c r="AI120" i="5" a="1"/>
  <c r="AI120" i="5"/>
  <c r="AI121" i="5" a="1"/>
  <c r="AI121" i="5"/>
  <c r="AI122" i="5" a="1"/>
  <c r="AI122" i="5"/>
  <c r="AI123" i="5" a="1"/>
  <c r="AI123" i="5"/>
  <c r="AI124" i="5" a="1"/>
  <c r="AI124" i="5"/>
  <c r="AI125" i="5" a="1"/>
  <c r="AI125" i="5"/>
  <c r="AI126" i="5" a="1"/>
  <c r="AI126" i="5"/>
  <c r="AI127" i="5" a="1"/>
  <c r="AI127" i="5"/>
  <c r="AI128" i="5" a="1"/>
  <c r="AI128" i="5"/>
  <c r="AI129" i="5" a="1"/>
  <c r="AI129" i="5"/>
  <c r="AI130" i="5" a="1"/>
  <c r="AI130" i="5"/>
  <c r="AI131" i="5" a="1"/>
  <c r="AI131" i="5"/>
  <c r="AI132" i="5" a="1"/>
  <c r="AI132" i="5"/>
  <c r="AI133" i="5" a="1"/>
  <c r="AI133" i="5"/>
  <c r="AI134" i="5" a="1"/>
  <c r="AI134" i="5"/>
  <c r="AI135" i="5" a="1"/>
  <c r="AI135" i="5"/>
  <c r="AI136" i="5" a="1"/>
  <c r="AI136" i="5"/>
  <c r="AI137" i="5" a="1"/>
  <c r="AI137" i="5"/>
  <c r="AI138" i="5" a="1"/>
  <c r="AI138" i="5"/>
  <c r="AI139" i="5" a="1"/>
  <c r="AI139" i="5"/>
  <c r="AI140" i="5" a="1"/>
  <c r="AI140" i="5"/>
  <c r="AI141" i="5" a="1"/>
  <c r="AI141" i="5"/>
  <c r="AI142" i="5" a="1"/>
  <c r="AI142" i="5"/>
  <c r="AI143" i="5" a="1"/>
  <c r="AI143" i="5"/>
  <c r="AI144" i="5" a="1"/>
  <c r="AI144" i="5"/>
  <c r="AI145" i="5" a="1"/>
  <c r="AI145" i="5"/>
  <c r="AI146" i="5" a="1"/>
  <c r="AI146" i="5"/>
  <c r="AI147" i="5" a="1"/>
  <c r="AI147" i="5"/>
  <c r="AI148" i="5" a="1"/>
  <c r="AI148" i="5"/>
  <c r="AI149" i="5" a="1"/>
  <c r="AI149" i="5"/>
  <c r="AI150" i="5" a="1"/>
  <c r="AI150" i="5"/>
  <c r="AI151" i="5" a="1"/>
  <c r="AI151" i="5"/>
  <c r="AI152" i="5" a="1"/>
  <c r="AI152" i="5"/>
  <c r="AI153" i="5" a="1"/>
  <c r="AI153" i="5"/>
  <c r="AI154" i="5" a="1"/>
  <c r="AI154" i="5"/>
  <c r="AI155" i="5" a="1"/>
  <c r="AI155" i="5"/>
  <c r="AI156" i="5" a="1"/>
  <c r="AI156" i="5"/>
  <c r="AI157" i="5" a="1"/>
  <c r="AI157" i="5"/>
  <c r="AI158" i="5" a="1"/>
  <c r="AI158" i="5"/>
  <c r="AI159" i="5" a="1"/>
  <c r="AI159" i="5"/>
  <c r="AI160" i="5" a="1"/>
  <c r="AI160" i="5"/>
  <c r="AI161" i="5" a="1"/>
  <c r="AI161" i="5"/>
  <c r="AI162" i="5" a="1"/>
  <c r="AI162" i="5"/>
  <c r="AI163" i="5" a="1"/>
  <c r="AI163" i="5"/>
  <c r="AI164" i="5" a="1"/>
  <c r="AI164" i="5"/>
  <c r="AI165" i="5" a="1"/>
  <c r="AI165" i="5"/>
  <c r="AI166" i="5" a="1"/>
  <c r="AI166" i="5"/>
  <c r="AI167" i="5" a="1"/>
  <c r="AI167" i="5"/>
  <c r="AI168" i="5" a="1"/>
  <c r="AI168" i="5"/>
  <c r="AI169" i="5" a="1"/>
  <c r="AI169" i="5"/>
  <c r="AI170" i="5" a="1"/>
  <c r="AI170" i="5"/>
  <c r="AI171" i="5" a="1"/>
  <c r="AI171" i="5"/>
  <c r="AI172" i="5" a="1"/>
  <c r="AI172" i="5"/>
  <c r="AI173" i="5" a="1"/>
  <c r="AI173" i="5"/>
  <c r="AI174" i="5" a="1"/>
  <c r="AI174" i="5"/>
  <c r="AI175" i="5" a="1"/>
  <c r="AI175" i="5"/>
  <c r="AI176" i="5" a="1"/>
  <c r="AI176" i="5"/>
  <c r="AI177" i="5" a="1"/>
  <c r="AI177" i="5"/>
  <c r="AI178" i="5" a="1"/>
  <c r="AI178" i="5"/>
  <c r="AI179" i="5" a="1"/>
  <c r="AI179" i="5"/>
  <c r="AI180" i="5" a="1"/>
  <c r="AI180" i="5"/>
  <c r="AI181" i="5" a="1"/>
  <c r="AI181" i="5"/>
  <c r="AI182" i="5" a="1"/>
  <c r="AI182" i="5"/>
  <c r="AI183" i="5" a="1"/>
  <c r="AI183" i="5"/>
  <c r="AI184" i="5" a="1"/>
  <c r="AI184" i="5"/>
  <c r="AI185" i="5" a="1"/>
  <c r="AI185" i="5"/>
  <c r="AI186" i="5" a="1"/>
  <c r="AI186" i="5"/>
  <c r="AI187" i="5" a="1"/>
  <c r="AI187" i="5"/>
  <c r="AI188" i="5" a="1"/>
  <c r="AI188" i="5"/>
  <c r="AI189" i="5" a="1"/>
  <c r="AI189" i="5"/>
  <c r="AI190" i="5" a="1"/>
  <c r="AI190" i="5"/>
  <c r="AI191" i="5" a="1"/>
  <c r="AI191" i="5"/>
  <c r="AI192" i="5" a="1"/>
  <c r="AI192" i="5"/>
  <c r="AI193" i="5" a="1"/>
  <c r="AI193" i="5"/>
  <c r="AI194" i="5" a="1"/>
  <c r="AI194" i="5"/>
  <c r="AI195" i="5" a="1"/>
  <c r="AI195" i="5"/>
  <c r="AI196" i="5" a="1"/>
  <c r="AI196" i="5"/>
  <c r="AI197" i="5" a="1"/>
  <c r="AI197" i="5"/>
  <c r="AI198" i="5" a="1"/>
  <c r="AI198" i="5"/>
  <c r="AI199" i="5" a="1"/>
  <c r="AI199" i="5"/>
  <c r="AI200" i="5" a="1"/>
  <c r="AI200" i="5"/>
  <c r="AI201" i="5" a="1"/>
  <c r="AI201" i="5"/>
  <c r="AI202" i="5" a="1"/>
  <c r="AI202" i="5"/>
  <c r="AI203" i="5" a="1"/>
  <c r="AI203" i="5"/>
  <c r="AI204" i="5" a="1"/>
  <c r="AI204" i="5"/>
  <c r="AI205" i="5" a="1"/>
  <c r="AI205" i="5"/>
  <c r="AI206" i="5" a="1"/>
  <c r="AI206" i="5"/>
  <c r="AI207" i="5" a="1"/>
  <c r="AI207" i="5"/>
  <c r="AI208" i="5" a="1"/>
  <c r="AI208" i="5"/>
  <c r="AI209" i="5" a="1"/>
  <c r="AI209" i="5"/>
  <c r="AI210" i="5" a="1"/>
  <c r="AI210" i="5"/>
  <c r="AI211" i="5" a="1"/>
  <c r="AI211" i="5"/>
  <c r="AI212" i="5" a="1"/>
  <c r="AI212" i="5"/>
  <c r="AI213" i="5" a="1"/>
  <c r="AI213" i="5"/>
  <c r="AI214" i="5" a="1"/>
  <c r="AI214" i="5"/>
  <c r="AI215" i="5" a="1"/>
  <c r="AI215" i="5"/>
  <c r="AI216" i="5" a="1"/>
  <c r="AI216" i="5"/>
  <c r="AI217" i="5" a="1"/>
  <c r="AI217" i="5"/>
  <c r="AI218" i="5" a="1"/>
  <c r="AI218" i="5"/>
  <c r="AI219" i="5" a="1"/>
  <c r="AI219" i="5"/>
  <c r="AI220" i="5" a="1"/>
  <c r="AI220" i="5"/>
  <c r="AI221" i="5" a="1"/>
  <c r="AI221" i="5"/>
  <c r="AI222" i="5" a="1"/>
  <c r="AI222" i="5"/>
  <c r="AI223" i="5" a="1"/>
  <c r="AI223" i="5"/>
  <c r="AI224" i="5" a="1"/>
  <c r="AI224" i="5"/>
  <c r="AI225" i="5" a="1"/>
  <c r="AI225" i="5"/>
  <c r="AI226" i="5" a="1"/>
  <c r="AI226" i="5"/>
  <c r="AI227" i="5" a="1"/>
  <c r="AI227" i="5"/>
  <c r="AI228" i="5" a="1"/>
  <c r="AI228" i="5"/>
  <c r="AI229" i="5" a="1"/>
  <c r="AI229" i="5"/>
  <c r="AI230" i="5" a="1"/>
  <c r="AI230" i="5"/>
  <c r="AI231" i="5" a="1"/>
  <c r="AI231" i="5"/>
  <c r="AI232" i="5" a="1"/>
  <c r="AI232" i="5"/>
  <c r="AI233" i="5" a="1"/>
  <c r="AI233" i="5"/>
  <c r="AI234" i="5" a="1"/>
  <c r="AI234" i="5"/>
  <c r="AI235" i="5" a="1"/>
  <c r="AI235" i="5"/>
  <c r="AI236" i="5" a="1"/>
  <c r="AI236" i="5"/>
  <c r="AI237" i="5" a="1"/>
  <c r="AI237" i="5"/>
  <c r="AI238" i="5" a="1"/>
  <c r="AI238" i="5"/>
  <c r="AI239" i="5" a="1"/>
  <c r="AI239" i="5"/>
  <c r="AI240" i="5" a="1"/>
  <c r="AI240" i="5"/>
  <c r="AI241" i="5" a="1"/>
  <c r="AI241" i="5"/>
  <c r="AI242" i="5" a="1"/>
  <c r="AI242" i="5"/>
  <c r="AI243" i="5" a="1"/>
  <c r="AI243" i="5"/>
  <c r="AI244" i="5" a="1"/>
  <c r="AI244" i="5"/>
  <c r="AI245" i="5" a="1"/>
  <c r="AI245" i="5"/>
  <c r="AI246" i="5" a="1"/>
  <c r="AI246" i="5"/>
  <c r="AI247" i="5" a="1"/>
  <c r="AI247" i="5"/>
  <c r="AI248" i="5" a="1"/>
  <c r="AI248" i="5"/>
  <c r="AI249" i="5" a="1"/>
  <c r="AI249" i="5"/>
  <c r="AI250" i="5" a="1"/>
  <c r="AI250" i="5"/>
  <c r="AI251" i="5" a="1"/>
  <c r="AI251" i="5"/>
  <c r="AI252" i="5" a="1"/>
  <c r="AI252" i="5"/>
  <c r="AI253" i="5" a="1"/>
  <c r="AI253" i="5"/>
  <c r="AI254" i="5" a="1"/>
  <c r="AI254" i="5"/>
  <c r="AI255" i="5" a="1"/>
  <c r="AI255" i="5"/>
  <c r="AI256" i="5" a="1"/>
  <c r="AI256" i="5"/>
  <c r="AI257" i="5" a="1"/>
  <c r="AI257" i="5"/>
  <c r="AI258" i="5" a="1"/>
  <c r="AI258" i="5"/>
  <c r="AI259" i="5" a="1"/>
  <c r="AI259" i="5"/>
  <c r="AI260" i="5" a="1"/>
  <c r="AI260" i="5"/>
  <c r="AI261" i="5" a="1"/>
  <c r="AI261" i="5"/>
  <c r="AI262" i="5" a="1"/>
  <c r="AI262" i="5"/>
  <c r="AI263" i="5" a="1"/>
  <c r="AI263" i="5"/>
  <c r="AI264" i="5" a="1"/>
  <c r="AI264" i="5"/>
  <c r="AI265" i="5" a="1"/>
  <c r="AI265" i="5"/>
  <c r="AI266" i="5" a="1"/>
  <c r="AI266" i="5"/>
  <c r="AI267" i="5" a="1"/>
  <c r="AI267" i="5"/>
  <c r="AI268" i="5" a="1"/>
  <c r="AI268" i="5"/>
  <c r="AI269" i="5" a="1"/>
  <c r="AI269" i="5"/>
  <c r="AI270" i="5" a="1"/>
  <c r="AI270" i="5"/>
  <c r="AI271" i="5" a="1"/>
  <c r="AI271" i="5"/>
  <c r="AI272" i="5" a="1"/>
  <c r="AI272" i="5"/>
  <c r="AI273" i="5" a="1"/>
  <c r="AI273" i="5"/>
  <c r="AI274" i="5" a="1"/>
  <c r="AI274" i="5"/>
  <c r="AI275" i="5" a="1"/>
  <c r="AI275" i="5"/>
  <c r="AI276" i="5" a="1"/>
  <c r="AI276" i="5"/>
  <c r="AI277" i="5" a="1"/>
  <c r="AI277" i="5"/>
  <c r="AI278" i="5" a="1"/>
  <c r="AI278" i="5"/>
  <c r="AI279" i="5" a="1"/>
  <c r="AI279" i="5"/>
  <c r="AI280" i="5" a="1"/>
  <c r="AI280" i="5"/>
  <c r="AI281" i="5" a="1"/>
  <c r="AI281" i="5"/>
  <c r="AI282" i="5" a="1"/>
  <c r="AI282" i="5"/>
  <c r="AI283" i="5" a="1"/>
  <c r="AI283" i="5"/>
  <c r="AI284" i="5" a="1"/>
  <c r="AI284" i="5"/>
  <c r="AI285" i="5" a="1"/>
  <c r="AI285" i="5"/>
  <c r="AI286" i="5" a="1"/>
  <c r="AI286" i="5"/>
  <c r="AI287" i="5" a="1"/>
  <c r="AI287" i="5"/>
  <c r="AI288" i="5" a="1"/>
  <c r="AI288" i="5"/>
  <c r="AI289" i="5" a="1"/>
  <c r="AI289" i="5"/>
  <c r="AI290" i="5" a="1"/>
  <c r="AI290" i="5"/>
  <c r="AI291" i="5" a="1"/>
  <c r="AI291" i="5"/>
  <c r="AI292" i="5" a="1"/>
  <c r="AI292" i="5"/>
  <c r="AI293" i="5" a="1"/>
  <c r="AI293" i="5"/>
  <c r="AI294" i="5" a="1"/>
  <c r="AI294" i="5"/>
  <c r="AI295" i="5" a="1"/>
  <c r="AI295" i="5"/>
  <c r="AI296" i="5" a="1"/>
  <c r="AI296" i="5"/>
  <c r="AI297" i="5" a="1"/>
  <c r="AI297" i="5"/>
  <c r="AI298" i="5" a="1"/>
  <c r="AI298" i="5"/>
  <c r="AI299" i="5" a="1"/>
  <c r="AI299" i="5"/>
  <c r="AI300" i="5" a="1"/>
  <c r="AI300" i="5"/>
  <c r="AI301" i="5" a="1"/>
  <c r="AI301" i="5"/>
  <c r="AI302" i="5" a="1"/>
  <c r="AI302" i="5"/>
  <c r="AI303" i="5" a="1"/>
  <c r="AI303" i="5"/>
  <c r="AI304" i="5" a="1"/>
  <c r="AI304" i="5"/>
  <c r="AI305" i="5" a="1"/>
  <c r="AI305" i="5"/>
  <c r="AI306" i="5" a="1"/>
  <c r="AI306" i="5"/>
  <c r="AI307" i="5" a="1"/>
  <c r="AI307" i="5"/>
  <c r="AI308" i="5" a="1"/>
  <c r="AI308" i="5"/>
  <c r="AI309" i="5" a="1"/>
  <c r="AI309" i="5"/>
  <c r="AI310" i="5" a="1"/>
  <c r="AI310" i="5"/>
  <c r="AI311" i="5" a="1"/>
  <c r="AI311" i="5"/>
  <c r="AI312" i="5" a="1"/>
  <c r="AI312" i="5"/>
  <c r="AI313" i="5" a="1"/>
  <c r="AI313" i="5"/>
  <c r="AI314" i="5" a="1"/>
  <c r="AI314" i="5"/>
  <c r="AI315" i="5" a="1"/>
  <c r="AI315" i="5"/>
  <c r="AI316" i="5" a="1"/>
  <c r="AI316" i="5"/>
  <c r="AI317" i="5" a="1"/>
  <c r="AI317" i="5"/>
  <c r="AI318" i="5" a="1"/>
  <c r="AI318" i="5"/>
  <c r="AI319" i="5" a="1"/>
  <c r="AI319" i="5"/>
  <c r="AI320" i="5" a="1"/>
  <c r="AI320" i="5"/>
  <c r="AI321" i="5" a="1"/>
  <c r="AI321" i="5"/>
  <c r="AI322" i="5" a="1"/>
  <c r="AI322" i="5"/>
  <c r="AI323" i="5" a="1"/>
  <c r="AI323" i="5"/>
  <c r="AI324" i="5" a="1"/>
  <c r="AI324" i="5"/>
  <c r="AI325" i="5" a="1"/>
  <c r="AI325" i="5"/>
  <c r="AI326" i="5" a="1"/>
  <c r="AI326" i="5"/>
  <c r="AI327" i="5" a="1"/>
  <c r="AI327" i="5"/>
  <c r="AI328" i="5" a="1"/>
  <c r="AI328" i="5"/>
  <c r="AI329" i="5" a="1"/>
  <c r="AI329" i="5"/>
  <c r="AI330" i="5" a="1"/>
  <c r="AI330" i="5"/>
  <c r="AI331" i="5" a="1"/>
  <c r="AI331" i="5"/>
  <c r="AI332" i="5" a="1"/>
  <c r="AI332" i="5"/>
  <c r="AI333" i="5" a="1"/>
  <c r="AI333" i="5"/>
  <c r="AI334" i="5" a="1"/>
  <c r="AI334" i="5"/>
  <c r="AI335" i="5" a="1"/>
  <c r="AI335" i="5"/>
  <c r="AI336" i="5" a="1"/>
  <c r="AI336" i="5"/>
  <c r="AI337" i="5" a="1"/>
  <c r="AI337" i="5"/>
  <c r="AI338" i="5" a="1"/>
  <c r="AI338" i="5"/>
  <c r="AI339" i="5" a="1"/>
  <c r="AI339" i="5"/>
  <c r="AI340" i="5" a="1"/>
  <c r="AI340" i="5"/>
  <c r="AI341" i="5" a="1"/>
  <c r="AI341" i="5"/>
  <c r="AI342" i="5" a="1"/>
  <c r="AI342" i="5"/>
  <c r="AI343" i="5" a="1"/>
  <c r="AI343" i="5"/>
  <c r="AI344" i="5" a="1"/>
  <c r="AI344" i="5"/>
  <c r="AI345" i="5" a="1"/>
  <c r="AI345" i="5"/>
  <c r="AI346" i="5" a="1"/>
  <c r="AI346" i="5"/>
  <c r="AI347" i="5" a="1"/>
  <c r="AI347" i="5"/>
  <c r="AI348" i="5" a="1"/>
  <c r="AI348" i="5"/>
  <c r="AI349" i="5" a="1"/>
  <c r="AI349" i="5"/>
  <c r="AI350" i="5" a="1"/>
  <c r="AI350" i="5"/>
  <c r="AI351" i="5" a="1"/>
  <c r="AI351" i="5"/>
  <c r="AI352" i="5" a="1"/>
  <c r="AI352" i="5"/>
  <c r="AI353" i="5" a="1"/>
  <c r="AI353" i="5"/>
  <c r="AI354" i="5" a="1"/>
  <c r="AI354" i="5"/>
  <c r="AI355" i="5" a="1"/>
  <c r="AI355" i="5"/>
  <c r="AI356" i="5" a="1"/>
  <c r="AI356" i="5"/>
  <c r="AI357" i="5" a="1"/>
  <c r="AI357" i="5"/>
  <c r="AI358" i="5" a="1"/>
  <c r="AI358" i="5"/>
  <c r="AI359" i="5" a="1"/>
  <c r="AI359" i="5"/>
  <c r="AI360" i="5" a="1"/>
  <c r="AI360" i="5"/>
  <c r="AI361" i="5" a="1"/>
  <c r="AI361" i="5"/>
  <c r="AI362" i="5" a="1"/>
  <c r="AI362" i="5"/>
  <c r="AI363" i="5" a="1"/>
  <c r="AI363" i="5"/>
  <c r="AI364" i="5" a="1"/>
  <c r="AI364" i="5"/>
  <c r="AI365" i="5" a="1"/>
  <c r="AI365" i="5"/>
  <c r="AI366" i="5" a="1"/>
  <c r="AI366" i="5"/>
  <c r="AI367" i="5" a="1"/>
  <c r="AI367" i="5"/>
  <c r="AI368" i="5" a="1"/>
  <c r="AI368" i="5"/>
  <c r="AI369" i="5" a="1"/>
  <c r="AI369" i="5"/>
  <c r="AI370" i="5" a="1"/>
  <c r="AI370" i="5"/>
  <c r="AI371" i="5" a="1"/>
  <c r="AI371" i="5"/>
  <c r="AI372" i="5" a="1"/>
  <c r="AI372" i="5"/>
  <c r="AI373" i="5" a="1"/>
  <c r="AI373" i="5"/>
  <c r="AI374" i="5" a="1"/>
  <c r="AI374" i="5"/>
  <c r="AI375" i="5" a="1"/>
  <c r="AI375" i="5"/>
  <c r="AI376" i="5" a="1"/>
  <c r="AI376" i="5"/>
  <c r="AI377" i="5" a="1"/>
  <c r="AI377" i="5"/>
  <c r="AI378" i="5" a="1"/>
  <c r="AI378" i="5"/>
  <c r="AI379" i="5" a="1"/>
  <c r="AI379" i="5"/>
  <c r="AI380" i="5" a="1"/>
  <c r="AI380" i="5"/>
  <c r="AI381" i="5" a="1"/>
  <c r="AI381" i="5"/>
  <c r="AI382" i="5" a="1"/>
  <c r="AI382" i="5"/>
  <c r="AI383" i="5" a="1"/>
  <c r="AI383" i="5"/>
  <c r="AI384" i="5" a="1"/>
  <c r="AI384" i="5"/>
  <c r="AI385" i="5" a="1"/>
  <c r="AI385" i="5"/>
  <c r="AI386" i="5" a="1"/>
  <c r="AI386" i="5"/>
  <c r="AI387" i="5" a="1"/>
  <c r="AI387" i="5"/>
  <c r="AI388" i="5" a="1"/>
  <c r="AI388" i="5"/>
  <c r="AI389" i="5" a="1"/>
  <c r="AI389" i="5"/>
  <c r="AI390" i="5" a="1"/>
  <c r="AI390" i="5"/>
  <c r="AI391" i="5" a="1"/>
  <c r="AI391" i="5"/>
  <c r="AI392" i="5" a="1"/>
  <c r="AI392" i="5"/>
  <c r="AI393" i="5" a="1"/>
  <c r="AI393" i="5"/>
  <c r="AI394" i="5" a="1"/>
  <c r="AI394" i="5"/>
  <c r="AI395" i="5" a="1"/>
  <c r="AI395" i="5"/>
  <c r="AI396" i="5" a="1"/>
  <c r="AI396" i="5"/>
  <c r="AI397" i="5" a="1"/>
  <c r="AI397" i="5"/>
  <c r="AI398" i="5" a="1"/>
  <c r="AI398" i="5"/>
  <c r="AI399" i="5" a="1"/>
  <c r="AI399" i="5"/>
  <c r="AI400" i="5" a="1"/>
  <c r="AI400" i="5"/>
  <c r="AI401" i="5" a="1"/>
  <c r="AI401" i="5"/>
  <c r="AI402" i="5" a="1"/>
  <c r="AI402" i="5"/>
  <c r="AI403" i="5" a="1"/>
  <c r="AI403" i="5"/>
  <c r="AI404" i="5" a="1"/>
  <c r="AI404" i="5"/>
  <c r="AI405" i="5" a="1"/>
  <c r="AI405" i="5"/>
  <c r="AI406" i="5" a="1"/>
  <c r="AI406" i="5"/>
  <c r="AI407" i="5" a="1"/>
  <c r="AI407" i="5"/>
  <c r="AI408" i="5" a="1"/>
  <c r="AI408" i="5"/>
  <c r="AI409" i="5" a="1"/>
  <c r="AI409" i="5"/>
  <c r="AI410" i="5" a="1"/>
  <c r="AI410" i="5"/>
  <c r="AI411" i="5" a="1"/>
  <c r="AI411" i="5"/>
  <c r="AI412" i="5" a="1"/>
  <c r="AI412" i="5"/>
  <c r="AI413" i="5" a="1"/>
  <c r="AI413" i="5"/>
  <c r="AI414" i="5" a="1"/>
  <c r="AI414" i="5"/>
  <c r="AI415" i="5" a="1"/>
  <c r="AI415" i="5"/>
  <c r="AI416" i="5" a="1"/>
  <c r="AI416" i="5"/>
  <c r="AI417" i="5" a="1"/>
  <c r="AI417" i="5"/>
  <c r="AI418" i="5" a="1"/>
  <c r="AI418" i="5"/>
  <c r="AI419" i="5" a="1"/>
  <c r="AI419" i="5"/>
  <c r="AI420" i="5" a="1"/>
  <c r="AI420" i="5"/>
  <c r="AI421" i="5" a="1"/>
  <c r="AI421" i="5"/>
  <c r="AI422" i="5" a="1"/>
  <c r="AI422" i="5"/>
  <c r="AI423" i="5" a="1"/>
  <c r="AI423" i="5"/>
  <c r="AI424" i="5" a="1"/>
  <c r="AI424" i="5"/>
  <c r="AI425" i="5" a="1"/>
  <c r="AI425" i="5"/>
  <c r="AI426" i="5" a="1"/>
  <c r="AI426" i="5"/>
  <c r="AI427" i="5" a="1"/>
  <c r="AI427" i="5"/>
  <c r="AI428" i="5" a="1"/>
  <c r="AI428" i="5"/>
  <c r="AI429" i="5" a="1"/>
  <c r="AI429" i="5"/>
  <c r="AI430" i="5" a="1"/>
  <c r="AI430" i="5"/>
  <c r="AI431" i="5" a="1"/>
  <c r="AI431" i="5"/>
  <c r="AI432" i="5" a="1"/>
  <c r="AI432" i="5"/>
  <c r="AI433" i="5" a="1"/>
  <c r="AI433" i="5"/>
  <c r="AI434" i="5" a="1"/>
  <c r="AI434" i="5"/>
  <c r="AI435" i="5" a="1"/>
  <c r="AI435" i="5"/>
  <c r="AI436" i="5" a="1"/>
  <c r="AI436" i="5"/>
  <c r="AI437" i="5" a="1"/>
  <c r="AI437" i="5"/>
  <c r="AI438" i="5" a="1"/>
  <c r="AI438" i="5"/>
  <c r="AI439" i="5" a="1"/>
  <c r="AI439" i="5"/>
  <c r="AI440" i="5" a="1"/>
  <c r="AI440" i="5"/>
  <c r="AI441" i="5" a="1"/>
  <c r="AI441" i="5"/>
  <c r="AI442" i="5" a="1"/>
  <c r="AI442" i="5"/>
  <c r="AI443" i="5" a="1"/>
  <c r="AI443" i="5"/>
  <c r="AI444" i="5" a="1"/>
  <c r="AI444" i="5"/>
  <c r="AI445" i="5" a="1"/>
  <c r="AI445" i="5"/>
  <c r="AI446" i="5" a="1"/>
  <c r="AI446" i="5"/>
  <c r="AI447" i="5" a="1"/>
  <c r="AI447" i="5"/>
  <c r="AI448" i="5" a="1"/>
  <c r="AI448" i="5"/>
  <c r="AI449" i="5" a="1"/>
  <c r="AI449" i="5"/>
  <c r="AI450" i="5" a="1"/>
  <c r="AI450" i="5"/>
  <c r="AI451" i="5" a="1"/>
  <c r="AI451" i="5"/>
  <c r="AI452" i="5" a="1"/>
  <c r="AI452" i="5"/>
  <c r="AI453" i="5" a="1"/>
  <c r="AI453" i="5"/>
  <c r="AI454" i="5" a="1"/>
  <c r="AI454" i="5"/>
  <c r="AI455" i="5" a="1"/>
  <c r="AI455" i="5"/>
  <c r="AI456" i="5" a="1"/>
  <c r="AI456" i="5"/>
  <c r="AI457" i="5" a="1"/>
  <c r="AI457" i="5"/>
  <c r="AI458" i="5" a="1"/>
  <c r="AI458" i="5"/>
  <c r="AI459" i="5" a="1"/>
  <c r="AI459" i="5"/>
  <c r="AI460" i="5" a="1"/>
  <c r="AI460" i="5"/>
  <c r="AI461" i="5" a="1"/>
  <c r="AI461" i="5"/>
  <c r="AI462" i="5" a="1"/>
  <c r="AI462" i="5"/>
  <c r="AI463" i="5" a="1"/>
  <c r="AI463" i="5"/>
  <c r="AI464" i="5" a="1"/>
  <c r="AI464" i="5"/>
  <c r="AI465" i="5" a="1"/>
  <c r="AI465" i="5"/>
  <c r="AI466" i="5" a="1"/>
  <c r="AI466" i="5"/>
  <c r="AI467" i="5" a="1"/>
  <c r="AI467" i="5"/>
  <c r="AI468" i="5" a="1"/>
  <c r="AI468" i="5"/>
  <c r="AI469" i="5" a="1"/>
  <c r="AI469" i="5"/>
  <c r="AI470" i="5" a="1"/>
  <c r="AI470" i="5"/>
  <c r="AI471" i="5" a="1"/>
  <c r="AI471" i="5"/>
  <c r="AI472" i="5" a="1"/>
  <c r="AI472" i="5"/>
  <c r="AI473" i="5" a="1"/>
  <c r="AI473" i="5"/>
  <c r="AI474" i="5" a="1"/>
  <c r="AI474" i="5"/>
  <c r="AI475" i="5" a="1"/>
  <c r="AI475" i="5"/>
  <c r="AI476" i="5" a="1"/>
  <c r="AI476" i="5"/>
  <c r="AI477" i="5" a="1"/>
  <c r="AI477" i="5"/>
  <c r="AI478" i="5" a="1"/>
  <c r="AI478" i="5"/>
  <c r="AI479" i="5" a="1"/>
  <c r="AI479" i="5"/>
  <c r="AI480" i="5" a="1"/>
  <c r="AI480" i="5"/>
  <c r="AI481" i="5" a="1"/>
  <c r="AI481" i="5"/>
  <c r="AI482" i="5" a="1"/>
  <c r="AI482" i="5"/>
  <c r="AI483" i="5" a="1"/>
  <c r="AI483" i="5"/>
  <c r="AI484" i="5" a="1"/>
  <c r="AI484" i="5"/>
  <c r="AI485" i="5" a="1"/>
  <c r="AI485" i="5"/>
  <c r="AI486" i="5" a="1"/>
  <c r="AI486" i="5"/>
  <c r="AI487" i="5" a="1"/>
  <c r="AI487" i="5"/>
  <c r="AI488" i="5" a="1"/>
  <c r="AI488" i="5"/>
  <c r="AI489" i="5" a="1"/>
  <c r="AI489" i="5"/>
  <c r="AI490" i="5" a="1"/>
  <c r="AI490" i="5"/>
  <c r="AI491" i="5" a="1"/>
  <c r="AI491" i="5"/>
  <c r="AI492" i="5" a="1"/>
  <c r="AI492" i="5"/>
  <c r="AI493" i="5" a="1"/>
  <c r="AI493" i="5"/>
  <c r="AI494" i="5" a="1"/>
  <c r="AI494" i="5"/>
  <c r="AI495" i="5" a="1"/>
  <c r="AI495" i="5"/>
  <c r="AI496" i="5" a="1"/>
  <c r="AI496" i="5"/>
  <c r="AI497" i="5" a="1"/>
  <c r="AI497" i="5"/>
  <c r="AI498" i="5" a="1"/>
  <c r="AI498" i="5"/>
  <c r="AI499" i="5" a="1"/>
  <c r="AI499" i="5"/>
  <c r="AI500" i="5" a="1"/>
  <c r="AI500" i="5"/>
  <c r="AI501" i="5" a="1"/>
  <c r="AI501" i="5"/>
  <c r="AI502" i="5" a="1"/>
  <c r="AI502" i="5"/>
  <c r="AI503" i="5" a="1"/>
  <c r="AI503" i="5"/>
  <c r="AI504" i="5" a="1"/>
  <c r="AI504" i="5"/>
  <c r="AI505" i="5" a="1"/>
  <c r="AI505" i="5"/>
  <c r="AI506" i="5" a="1"/>
  <c r="AI506" i="5"/>
  <c r="AI507" i="5" a="1"/>
  <c r="AI507" i="5"/>
  <c r="AI508" i="5" a="1"/>
  <c r="AI508" i="5"/>
  <c r="AI509" i="5" a="1"/>
  <c r="AI509" i="5"/>
  <c r="AI510" i="5" a="1"/>
  <c r="AI510" i="5"/>
  <c r="AI511" i="5" a="1"/>
  <c r="AI511" i="5"/>
  <c r="AI512" i="5" a="1"/>
  <c r="AI512" i="5"/>
  <c r="AI513" i="5" a="1"/>
  <c r="AI513" i="5"/>
  <c r="AI514" i="5" a="1"/>
  <c r="AI514" i="5"/>
  <c r="AI515" i="5" a="1"/>
  <c r="AI515" i="5"/>
  <c r="AI516" i="5" a="1"/>
  <c r="AI516" i="5"/>
  <c r="AI517" i="5" a="1"/>
  <c r="AI517" i="5"/>
  <c r="AI518" i="5" a="1"/>
  <c r="AI518" i="5"/>
  <c r="AI519" i="5" a="1"/>
  <c r="AI519" i="5"/>
  <c r="AI520" i="5" a="1"/>
  <c r="AI520" i="5"/>
  <c r="AI521" i="5" a="1"/>
  <c r="AI521" i="5"/>
  <c r="AI522" i="5" a="1"/>
  <c r="AI522" i="5"/>
  <c r="AI523" i="5" a="1"/>
  <c r="AI523" i="5"/>
  <c r="AI524" i="5" a="1"/>
  <c r="AI524" i="5"/>
  <c r="AI525" i="5" a="1"/>
  <c r="AI525" i="5"/>
  <c r="AI526" i="5" a="1"/>
  <c r="AI526" i="5"/>
  <c r="AI527" i="5" a="1"/>
  <c r="AI527" i="5"/>
  <c r="AI528" i="5" a="1"/>
  <c r="AI528" i="5"/>
  <c r="AI529" i="5" a="1"/>
  <c r="AI529" i="5"/>
  <c r="AI530" i="5" a="1"/>
  <c r="AI530" i="5"/>
  <c r="AI531" i="5" a="1"/>
  <c r="AI531" i="5"/>
  <c r="AI532" i="5" a="1"/>
  <c r="AI532" i="5"/>
  <c r="AI533" i="5" a="1"/>
  <c r="AI533" i="5"/>
  <c r="AI534" i="5" a="1"/>
  <c r="AI534" i="5"/>
  <c r="AI535" i="5" a="1"/>
  <c r="AI535" i="5"/>
  <c r="AI536" i="5" a="1"/>
  <c r="AI536" i="5"/>
  <c r="AI537" i="5" a="1"/>
  <c r="AI537" i="5"/>
  <c r="AI538" i="5" a="1"/>
  <c r="AI538" i="5"/>
  <c r="AI539" i="5" a="1"/>
  <c r="AI539" i="5"/>
  <c r="AI540" i="5" a="1"/>
  <c r="AI540" i="5"/>
  <c r="AI541" i="5" a="1"/>
  <c r="AI541" i="5"/>
  <c r="AI542" i="5" a="1"/>
  <c r="AI542" i="5"/>
  <c r="AI543" i="5" a="1"/>
  <c r="AI543" i="5"/>
  <c r="AI544" i="5" a="1"/>
  <c r="AI544" i="5"/>
  <c r="AI545" i="5" a="1"/>
  <c r="AI545" i="5"/>
  <c r="AI546" i="5" a="1"/>
  <c r="AI546" i="5"/>
  <c r="AI547" i="5" a="1"/>
  <c r="AI547" i="5"/>
  <c r="AI548" i="5" a="1"/>
  <c r="AI548" i="5"/>
  <c r="AI549" i="5" a="1"/>
  <c r="AI549" i="5"/>
  <c r="AI550" i="5" a="1"/>
  <c r="AI550" i="5"/>
  <c r="AI551" i="5" a="1"/>
  <c r="AI551" i="5"/>
  <c r="AI552" i="5" a="1"/>
  <c r="AI552" i="5"/>
  <c r="AI553" i="5" a="1"/>
  <c r="AI553" i="5"/>
  <c r="AI554" i="5" a="1"/>
  <c r="AI554" i="5"/>
  <c r="AI555" i="5" a="1"/>
  <c r="AI555" i="5"/>
  <c r="AI556" i="5" a="1"/>
  <c r="AI556" i="5"/>
  <c r="AI557" i="5" a="1"/>
  <c r="AI557" i="5"/>
  <c r="AI558" i="5" a="1"/>
  <c r="AI558" i="5"/>
  <c r="AI559" i="5" a="1"/>
  <c r="AI559" i="5"/>
  <c r="AI560" i="5" a="1"/>
  <c r="AI560" i="5"/>
  <c r="AI561" i="5" a="1"/>
  <c r="AI561" i="5"/>
  <c r="AI562" i="5" a="1"/>
  <c r="AI562" i="5"/>
  <c r="AI563" i="5" a="1"/>
  <c r="AI563" i="5"/>
  <c r="AI564" i="5" a="1"/>
  <c r="AI564" i="5"/>
  <c r="AI565" i="5" a="1"/>
  <c r="AI565" i="5"/>
  <c r="AI566" i="5" a="1"/>
  <c r="AI566" i="5"/>
  <c r="AI567" i="5" a="1"/>
  <c r="AI567" i="5"/>
  <c r="AI568" i="5" a="1"/>
  <c r="AI568" i="5"/>
  <c r="AI569" i="5" a="1"/>
  <c r="AI569" i="5"/>
  <c r="AI570" i="5" a="1"/>
  <c r="AI570" i="5"/>
  <c r="AI571" i="5" a="1"/>
  <c r="AI571" i="5"/>
  <c r="AI572" i="5" a="1"/>
  <c r="AI572" i="5"/>
  <c r="AI573" i="5" a="1"/>
  <c r="AI573" i="5"/>
  <c r="AI574" i="5" a="1"/>
  <c r="AI574" i="5"/>
  <c r="AI575" i="5" a="1"/>
  <c r="AI575" i="5"/>
  <c r="AI576" i="5" a="1"/>
  <c r="AI576" i="5"/>
  <c r="AI577" i="5" a="1"/>
  <c r="AI577" i="5"/>
  <c r="AI578" i="5" a="1"/>
  <c r="AI578" i="5"/>
  <c r="AI579" i="5" a="1"/>
  <c r="AI579" i="5"/>
  <c r="AI580" i="5" a="1"/>
  <c r="AI580" i="5"/>
  <c r="AI581" i="5" a="1"/>
  <c r="AI581" i="5"/>
  <c r="AI582" i="5" a="1"/>
  <c r="AI582" i="5"/>
  <c r="AI583" i="5" a="1"/>
  <c r="AI583" i="5"/>
  <c r="AI584" i="5" a="1"/>
  <c r="AI584" i="5"/>
  <c r="AI585" i="5" a="1"/>
  <c r="AI585" i="5"/>
  <c r="AI586" i="5" a="1"/>
  <c r="AI586" i="5"/>
  <c r="AI587" i="5" a="1"/>
  <c r="AI587" i="5"/>
  <c r="AI588" i="5" a="1"/>
  <c r="AI588" i="5"/>
  <c r="AI589" i="5" a="1"/>
  <c r="AI589" i="5"/>
  <c r="AI590" i="5" a="1"/>
  <c r="AI590" i="5"/>
  <c r="AI591" i="5" a="1"/>
  <c r="AI591" i="5"/>
  <c r="AI592" i="5" a="1"/>
  <c r="AI592" i="5"/>
  <c r="AI593" i="5" a="1"/>
  <c r="AI593" i="5"/>
  <c r="AI594" i="5" a="1"/>
  <c r="AI594" i="5"/>
  <c r="AI595" i="5" a="1"/>
  <c r="AI595" i="5"/>
  <c r="AI596" i="5" a="1"/>
  <c r="AI596" i="5"/>
  <c r="AI597" i="5" a="1"/>
  <c r="AI597" i="5"/>
  <c r="AI598" i="5" a="1"/>
  <c r="AI598" i="5"/>
  <c r="AI599" i="5" a="1"/>
  <c r="AI599" i="5"/>
  <c r="AI600" i="5" a="1"/>
  <c r="AI600" i="5"/>
  <c r="AI601" i="5" a="1"/>
  <c r="AI601" i="5"/>
  <c r="AI602" i="5" a="1"/>
  <c r="AI602" i="5"/>
  <c r="AI603" i="5" a="1"/>
  <c r="AI603" i="5"/>
  <c r="AI604" i="5" a="1"/>
  <c r="AI604" i="5"/>
  <c r="AI605" i="5" a="1"/>
  <c r="AI605" i="5"/>
  <c r="AI606" i="5" a="1"/>
  <c r="AI606" i="5"/>
  <c r="AI607" i="5" a="1"/>
  <c r="AI607" i="5"/>
  <c r="AI608" i="5" a="1"/>
  <c r="AI608" i="5"/>
  <c r="AI609" i="5" a="1"/>
  <c r="AI609" i="5"/>
  <c r="AI610" i="5" a="1"/>
  <c r="AI610" i="5"/>
  <c r="AI611" i="5" a="1"/>
  <c r="AI611" i="5"/>
  <c r="AI612" i="5" a="1"/>
  <c r="AI612" i="5"/>
  <c r="AI613" i="5" a="1"/>
  <c r="AI613" i="5"/>
  <c r="AI614" i="5" a="1"/>
  <c r="AI614" i="5"/>
  <c r="AI615" i="5" a="1"/>
  <c r="AI615" i="5"/>
  <c r="AI616" i="5" a="1"/>
  <c r="AI616" i="5"/>
  <c r="AI617" i="5" a="1"/>
  <c r="AI617" i="5"/>
  <c r="AI618" i="5" a="1"/>
  <c r="AI618" i="5"/>
  <c r="AI619" i="5" a="1"/>
  <c r="AI619" i="5"/>
  <c r="AI620" i="5" a="1"/>
  <c r="AI620" i="5"/>
  <c r="AI621" i="5" a="1"/>
  <c r="AI621" i="5"/>
  <c r="AI622" i="5" a="1"/>
  <c r="AI622" i="5"/>
  <c r="AI623" i="5" a="1"/>
  <c r="AI623" i="5"/>
  <c r="AI624" i="5" a="1"/>
  <c r="AI624" i="5"/>
  <c r="AI625" i="5" a="1"/>
  <c r="AI625" i="5"/>
  <c r="AI626" i="5" a="1"/>
  <c r="AI626" i="5"/>
  <c r="AI627" i="5" a="1"/>
  <c r="AI627" i="5"/>
  <c r="AI628" i="5" a="1"/>
  <c r="AI628" i="5"/>
  <c r="AI629" i="5" a="1"/>
  <c r="AI629" i="5"/>
  <c r="AI630" i="5" a="1"/>
  <c r="AI630" i="5"/>
  <c r="AI631" i="5" a="1"/>
  <c r="AI631" i="5"/>
  <c r="AI632" i="5" a="1"/>
  <c r="AI632" i="5"/>
  <c r="AI633" i="5" a="1"/>
  <c r="AI633" i="5"/>
  <c r="AI634" i="5" a="1"/>
  <c r="AI634" i="5"/>
  <c r="AI635" i="5" a="1"/>
  <c r="AI635" i="5"/>
  <c r="AI636" i="5" a="1"/>
  <c r="AI636" i="5"/>
  <c r="AI637" i="5" a="1"/>
  <c r="AI637" i="5"/>
  <c r="AI638" i="5" a="1"/>
  <c r="AI638" i="5"/>
  <c r="AI639" i="5" a="1"/>
  <c r="AI639" i="5"/>
  <c r="AI640" i="5" a="1"/>
  <c r="AI640" i="5"/>
  <c r="AI641" i="5" a="1"/>
  <c r="AI641" i="5"/>
  <c r="AI642" i="5" a="1"/>
  <c r="AI642" i="5"/>
  <c r="AI643" i="5" a="1"/>
  <c r="AI643" i="5"/>
  <c r="AI644" i="5" a="1"/>
  <c r="AI644" i="5"/>
  <c r="AI645" i="5" a="1"/>
  <c r="AI645" i="5"/>
  <c r="AI646" i="5" a="1"/>
  <c r="AI646" i="5"/>
  <c r="AI647" i="5" a="1"/>
  <c r="AI647" i="5"/>
  <c r="AI648" i="5" a="1"/>
  <c r="AI648" i="5"/>
  <c r="AI649" i="5" a="1"/>
  <c r="AI649" i="5"/>
  <c r="AI650" i="5" a="1"/>
  <c r="AI650" i="5"/>
  <c r="AI651" i="5" a="1"/>
  <c r="AI651" i="5"/>
  <c r="AI652" i="5" a="1"/>
  <c r="AI652" i="5"/>
  <c r="AI653" i="5" a="1"/>
  <c r="AI653" i="5"/>
  <c r="AI654" i="5" a="1"/>
  <c r="AI654" i="5"/>
  <c r="AI655" i="5" a="1"/>
  <c r="AI655" i="5"/>
  <c r="AI656" i="5" a="1"/>
  <c r="AI656" i="5"/>
  <c r="AI657" i="5" a="1"/>
  <c r="AI657" i="5"/>
  <c r="AI658" i="5" a="1"/>
  <c r="AI658" i="5"/>
  <c r="AI659" i="5" a="1"/>
  <c r="AI659" i="5"/>
  <c r="AI660" i="5" a="1"/>
  <c r="AI660" i="5"/>
  <c r="AI661" i="5" a="1"/>
  <c r="AI661" i="5"/>
  <c r="AI662" i="5" a="1"/>
  <c r="AI662" i="5"/>
  <c r="AI663" i="5" a="1"/>
  <c r="AI663" i="5"/>
  <c r="AI664" i="5" a="1"/>
  <c r="AI664" i="5"/>
  <c r="AI665" i="5" a="1"/>
  <c r="AI665" i="5"/>
  <c r="AI666" i="5" a="1"/>
  <c r="AI666" i="5"/>
  <c r="AI667" i="5" a="1"/>
  <c r="AI667" i="5"/>
  <c r="AI668" i="5" a="1"/>
  <c r="AI668" i="5"/>
  <c r="AI669" i="5" a="1"/>
  <c r="AI669" i="5"/>
  <c r="AI670" i="5" a="1"/>
  <c r="AI670" i="5"/>
  <c r="AI671" i="5" a="1"/>
  <c r="AI671" i="5"/>
  <c r="AI672" i="5" a="1"/>
  <c r="AI672" i="5"/>
  <c r="AI673" i="5" a="1"/>
  <c r="AI673" i="5"/>
  <c r="AI674" i="5" a="1"/>
  <c r="AI674" i="5"/>
  <c r="AI2" i="5" a="1"/>
  <c r="AI2" i="5"/>
  <c r="AH3" i="5" a="1"/>
  <c r="AH3" i="5"/>
  <c r="AH4" i="5" a="1"/>
  <c r="AH4" i="5"/>
  <c r="AH5" i="5" a="1"/>
  <c r="AH5" i="5"/>
  <c r="AH6" i="5" a="1"/>
  <c r="AH6" i="5"/>
  <c r="AH7" i="5" a="1"/>
  <c r="AH7" i="5"/>
  <c r="AH8" i="5" a="1"/>
  <c r="AH8" i="5"/>
  <c r="AH9" i="5" a="1"/>
  <c r="AH9" i="5"/>
  <c r="AH10" i="5" a="1"/>
  <c r="AH10" i="5"/>
  <c r="AH11" i="5" a="1"/>
  <c r="AH11" i="5"/>
  <c r="AH12" i="5" a="1"/>
  <c r="AH12" i="5"/>
  <c r="AH13" i="5" a="1"/>
  <c r="AH13" i="5"/>
  <c r="AH14" i="5" a="1"/>
  <c r="AH14" i="5"/>
  <c r="AH15" i="5" a="1"/>
  <c r="AH15" i="5"/>
  <c r="AH16" i="5" a="1"/>
  <c r="AH16" i="5"/>
  <c r="AH17" i="5" a="1"/>
  <c r="AH17" i="5"/>
  <c r="AH18" i="5" a="1"/>
  <c r="AH18" i="5"/>
  <c r="AH19" i="5" a="1"/>
  <c r="AH19" i="5"/>
  <c r="AH20" i="5" a="1"/>
  <c r="AH20" i="5"/>
  <c r="AH21" i="5" a="1"/>
  <c r="AH21" i="5"/>
  <c r="AH22" i="5" a="1"/>
  <c r="AH22" i="5"/>
  <c r="AH23" i="5" a="1"/>
  <c r="AH23" i="5"/>
  <c r="AH24" i="5" a="1"/>
  <c r="AH24" i="5"/>
  <c r="AH25" i="5" a="1"/>
  <c r="AH25" i="5"/>
  <c r="AH26" i="5" a="1"/>
  <c r="AH26" i="5"/>
  <c r="AH27" i="5" a="1"/>
  <c r="AH27" i="5"/>
  <c r="AH28" i="5" a="1"/>
  <c r="AH28" i="5"/>
  <c r="AH29" i="5" a="1"/>
  <c r="AH29" i="5"/>
  <c r="AH30" i="5" a="1"/>
  <c r="AH30" i="5"/>
  <c r="AH31" i="5" a="1"/>
  <c r="AH31" i="5"/>
  <c r="AH32" i="5" a="1"/>
  <c r="AH32" i="5"/>
  <c r="AH33" i="5" a="1"/>
  <c r="AH33" i="5"/>
  <c r="AH34" i="5" a="1"/>
  <c r="AH34" i="5"/>
  <c r="AH35" i="5" a="1"/>
  <c r="AH35" i="5"/>
  <c r="AH36" i="5" a="1"/>
  <c r="AH36" i="5"/>
  <c r="AH37" i="5" a="1"/>
  <c r="AH37" i="5"/>
  <c r="AH38" i="5" a="1"/>
  <c r="AH38" i="5"/>
  <c r="AH39" i="5" a="1"/>
  <c r="AH39" i="5"/>
  <c r="AH40" i="5" a="1"/>
  <c r="AH40" i="5"/>
  <c r="AH41" i="5" a="1"/>
  <c r="AH41" i="5"/>
  <c r="AH42" i="5" a="1"/>
  <c r="AH42" i="5"/>
  <c r="AH43" i="5" a="1"/>
  <c r="AH43" i="5"/>
  <c r="AH44" i="5" a="1"/>
  <c r="AH44" i="5"/>
  <c r="AH45" i="5" a="1"/>
  <c r="AH45" i="5"/>
  <c r="AH46" i="5" a="1"/>
  <c r="AH46" i="5"/>
  <c r="AH47" i="5" a="1"/>
  <c r="AH47" i="5"/>
  <c r="AH48" i="5" a="1"/>
  <c r="AH48" i="5"/>
  <c r="AH49" i="5" a="1"/>
  <c r="AH49" i="5"/>
  <c r="AH50" i="5" a="1"/>
  <c r="AH50" i="5"/>
  <c r="AH51" i="5" a="1"/>
  <c r="AH51" i="5"/>
  <c r="AH52" i="5" a="1"/>
  <c r="AH52" i="5"/>
  <c r="AH53" i="5" a="1"/>
  <c r="AH53" i="5"/>
  <c r="AH54" i="5" a="1"/>
  <c r="AH54" i="5"/>
  <c r="AH55" i="5" a="1"/>
  <c r="AH55" i="5"/>
  <c r="AH56" i="5" a="1"/>
  <c r="AH56" i="5"/>
  <c r="AH57" i="5" a="1"/>
  <c r="AH57" i="5"/>
  <c r="AH58" i="5" a="1"/>
  <c r="AH58" i="5"/>
  <c r="AH59" i="5" a="1"/>
  <c r="AH59" i="5"/>
  <c r="AH60" i="5" a="1"/>
  <c r="AH60" i="5"/>
  <c r="AH61" i="5" a="1"/>
  <c r="AH61" i="5"/>
  <c r="AH62" i="5" a="1"/>
  <c r="AH62" i="5"/>
  <c r="AH63" i="5" a="1"/>
  <c r="AH63" i="5"/>
  <c r="AH64" i="5" a="1"/>
  <c r="AH64" i="5"/>
  <c r="AH65" i="5" a="1"/>
  <c r="AH65" i="5"/>
  <c r="AH66" i="5" a="1"/>
  <c r="AH66" i="5"/>
  <c r="AH67" i="5" a="1"/>
  <c r="AH67" i="5"/>
  <c r="AH68" i="5" a="1"/>
  <c r="AH68" i="5"/>
  <c r="AH69" i="5" a="1"/>
  <c r="AH69" i="5"/>
  <c r="AH70" i="5" a="1"/>
  <c r="AH70" i="5"/>
  <c r="AH71" i="5" a="1"/>
  <c r="AH71" i="5"/>
  <c r="AH72" i="5" a="1"/>
  <c r="AH72" i="5"/>
  <c r="AH73" i="5" a="1"/>
  <c r="AH73" i="5"/>
  <c r="AH74" i="5" a="1"/>
  <c r="AH74" i="5"/>
  <c r="AH75" i="5" a="1"/>
  <c r="AH75" i="5"/>
  <c r="AH76" i="5" a="1"/>
  <c r="AH76" i="5"/>
  <c r="AH77" i="5" a="1"/>
  <c r="AH77" i="5"/>
  <c r="AH78" i="5" a="1"/>
  <c r="AH78" i="5"/>
  <c r="AH79" i="5" a="1"/>
  <c r="AH79" i="5"/>
  <c r="AH80" i="5" a="1"/>
  <c r="AH80" i="5"/>
  <c r="AH81" i="5" a="1"/>
  <c r="AH81" i="5"/>
  <c r="AH82" i="5" a="1"/>
  <c r="AH82" i="5"/>
  <c r="AH83" i="5" a="1"/>
  <c r="AH83" i="5"/>
  <c r="AH84" i="5" a="1"/>
  <c r="AH84" i="5"/>
  <c r="AH85" i="5" a="1"/>
  <c r="AH85" i="5"/>
  <c r="AH86" i="5" a="1"/>
  <c r="AH86" i="5"/>
  <c r="AH87" i="5" a="1"/>
  <c r="AH87" i="5"/>
  <c r="AH88" i="5" a="1"/>
  <c r="AH88" i="5"/>
  <c r="AH89" i="5" a="1"/>
  <c r="AH89" i="5"/>
  <c r="AH90" i="5" a="1"/>
  <c r="AH90" i="5"/>
  <c r="AH91" i="5" a="1"/>
  <c r="AH91" i="5"/>
  <c r="AH92" i="5" a="1"/>
  <c r="AH92" i="5"/>
  <c r="AH93" i="5" a="1"/>
  <c r="AH93" i="5"/>
  <c r="AH94" i="5" a="1"/>
  <c r="AH94" i="5"/>
  <c r="AH95" i="5" a="1"/>
  <c r="AH95" i="5"/>
  <c r="AH96" i="5" a="1"/>
  <c r="AH96" i="5"/>
  <c r="AH97" i="5" a="1"/>
  <c r="AH97" i="5"/>
  <c r="AH98" i="5" a="1"/>
  <c r="AH98" i="5"/>
  <c r="AH99" i="5" a="1"/>
  <c r="AH99" i="5"/>
  <c r="AH100" i="5" a="1"/>
  <c r="AH100" i="5"/>
  <c r="AH101" i="5" a="1"/>
  <c r="AH101" i="5"/>
  <c r="AH102" i="5" a="1"/>
  <c r="AH102" i="5"/>
  <c r="AH103" i="5" a="1"/>
  <c r="AH103" i="5"/>
  <c r="AH104" i="5" a="1"/>
  <c r="AH104" i="5"/>
  <c r="AH105" i="5" a="1"/>
  <c r="AH105" i="5"/>
  <c r="AH106" i="5" a="1"/>
  <c r="AH106" i="5"/>
  <c r="AH107" i="5" a="1"/>
  <c r="AH107" i="5"/>
  <c r="AH108" i="5" a="1"/>
  <c r="AH108" i="5"/>
  <c r="AH109" i="5" a="1"/>
  <c r="AH109" i="5"/>
  <c r="AH110" i="5" a="1"/>
  <c r="AH110" i="5"/>
  <c r="AH111" i="5" a="1"/>
  <c r="AH111" i="5"/>
  <c r="AH112" i="5" a="1"/>
  <c r="AH112" i="5"/>
  <c r="AH113" i="5" a="1"/>
  <c r="AH113" i="5"/>
  <c r="AH114" i="5" a="1"/>
  <c r="AH114" i="5"/>
  <c r="AH115" i="5" a="1"/>
  <c r="AH115" i="5"/>
  <c r="AH116" i="5" a="1"/>
  <c r="AH116" i="5"/>
  <c r="AH117" i="5" a="1"/>
  <c r="AH117" i="5"/>
  <c r="AH118" i="5" a="1"/>
  <c r="AH118" i="5"/>
  <c r="AH119" i="5" a="1"/>
  <c r="AH119" i="5"/>
  <c r="AH120" i="5" a="1"/>
  <c r="AH120" i="5"/>
  <c r="AH121" i="5" a="1"/>
  <c r="AH121" i="5"/>
  <c r="AH122" i="5" a="1"/>
  <c r="AH122" i="5"/>
  <c r="AH123" i="5" a="1"/>
  <c r="AH123" i="5"/>
  <c r="AH124" i="5" a="1"/>
  <c r="AH124" i="5"/>
  <c r="AH125" i="5" a="1"/>
  <c r="AH125" i="5"/>
  <c r="AH126" i="5" a="1"/>
  <c r="AH126" i="5"/>
  <c r="AH127" i="5" a="1"/>
  <c r="AH127" i="5"/>
  <c r="AH128" i="5" a="1"/>
  <c r="AH128" i="5"/>
  <c r="AH129" i="5" a="1"/>
  <c r="AH129" i="5"/>
  <c r="AH130" i="5" a="1"/>
  <c r="AH130" i="5"/>
  <c r="AH131" i="5" a="1"/>
  <c r="AH131" i="5"/>
  <c r="AH132" i="5" a="1"/>
  <c r="AH132" i="5"/>
  <c r="AH133" i="5" a="1"/>
  <c r="AH133" i="5"/>
  <c r="AH134" i="5" a="1"/>
  <c r="AH134" i="5"/>
  <c r="AH135" i="5" a="1"/>
  <c r="AH135" i="5"/>
  <c r="AH136" i="5" a="1"/>
  <c r="AH136" i="5"/>
  <c r="AH137" i="5" a="1"/>
  <c r="AH137" i="5"/>
  <c r="AH138" i="5" a="1"/>
  <c r="AH138" i="5"/>
  <c r="AH139" i="5" a="1"/>
  <c r="AH139" i="5"/>
  <c r="AH140" i="5" a="1"/>
  <c r="AH140" i="5"/>
  <c r="AH141" i="5" a="1"/>
  <c r="AH141" i="5"/>
  <c r="AH142" i="5" a="1"/>
  <c r="AH142" i="5"/>
  <c r="AH143" i="5" a="1"/>
  <c r="AH143" i="5"/>
  <c r="AH144" i="5" a="1"/>
  <c r="AH144" i="5"/>
  <c r="AH145" i="5" a="1"/>
  <c r="AH145" i="5"/>
  <c r="AH146" i="5" a="1"/>
  <c r="AH146" i="5"/>
  <c r="AH147" i="5" a="1"/>
  <c r="AH147" i="5"/>
  <c r="AH148" i="5" a="1"/>
  <c r="AH148" i="5"/>
  <c r="AH149" i="5" a="1"/>
  <c r="AH149" i="5"/>
  <c r="AH150" i="5" a="1"/>
  <c r="AH150" i="5"/>
  <c r="AH151" i="5" a="1"/>
  <c r="AH151" i="5"/>
  <c r="AH152" i="5" a="1"/>
  <c r="AH152" i="5"/>
  <c r="AH153" i="5" a="1"/>
  <c r="AH153" i="5"/>
  <c r="AH154" i="5" a="1"/>
  <c r="AH154" i="5"/>
  <c r="AH155" i="5" a="1"/>
  <c r="AH155" i="5"/>
  <c r="AH156" i="5" a="1"/>
  <c r="AH156" i="5"/>
  <c r="AH157" i="5" a="1"/>
  <c r="AH157" i="5"/>
  <c r="AH158" i="5" a="1"/>
  <c r="AH158" i="5"/>
  <c r="AH159" i="5" a="1"/>
  <c r="AH159" i="5"/>
  <c r="AH160" i="5" a="1"/>
  <c r="AH160" i="5"/>
  <c r="AH161" i="5" a="1"/>
  <c r="AH161" i="5"/>
  <c r="AH162" i="5" a="1"/>
  <c r="AH162" i="5"/>
  <c r="AH163" i="5" a="1"/>
  <c r="AH163" i="5"/>
  <c r="AH164" i="5" a="1"/>
  <c r="AH164" i="5"/>
  <c r="AH165" i="5" a="1"/>
  <c r="AH165" i="5"/>
  <c r="AH166" i="5" a="1"/>
  <c r="AH166" i="5"/>
  <c r="AH167" i="5" a="1"/>
  <c r="AH167" i="5"/>
  <c r="AH168" i="5" a="1"/>
  <c r="AH168" i="5"/>
  <c r="AH169" i="5" a="1"/>
  <c r="AH169" i="5"/>
  <c r="AH170" i="5" a="1"/>
  <c r="AH170" i="5"/>
  <c r="AH171" i="5" a="1"/>
  <c r="AH171" i="5"/>
  <c r="AH172" i="5" a="1"/>
  <c r="AH172" i="5"/>
  <c r="AH173" i="5" a="1"/>
  <c r="AH173" i="5"/>
  <c r="AH174" i="5" a="1"/>
  <c r="AH174" i="5"/>
  <c r="AH175" i="5" a="1"/>
  <c r="AH175" i="5"/>
  <c r="AH176" i="5" a="1"/>
  <c r="AH176" i="5"/>
  <c r="AH177" i="5" a="1"/>
  <c r="AH177" i="5"/>
  <c r="AH178" i="5" a="1"/>
  <c r="AH178" i="5"/>
  <c r="AH179" i="5" a="1"/>
  <c r="AH179" i="5"/>
  <c r="AH180" i="5" a="1"/>
  <c r="AH180" i="5"/>
  <c r="AH181" i="5" a="1"/>
  <c r="AH181" i="5"/>
  <c r="AH182" i="5" a="1"/>
  <c r="AH182" i="5"/>
  <c r="AH183" i="5" a="1"/>
  <c r="AH183" i="5"/>
  <c r="AH184" i="5" a="1"/>
  <c r="AH184" i="5"/>
  <c r="AH185" i="5" a="1"/>
  <c r="AH185" i="5"/>
  <c r="AH186" i="5" a="1"/>
  <c r="AH186" i="5"/>
  <c r="AH187" i="5" a="1"/>
  <c r="AH187" i="5"/>
  <c r="AH188" i="5" a="1"/>
  <c r="AH188" i="5"/>
  <c r="AH189" i="5" a="1"/>
  <c r="AH189" i="5"/>
  <c r="AH190" i="5" a="1"/>
  <c r="AH190" i="5"/>
  <c r="AH191" i="5" a="1"/>
  <c r="AH191" i="5"/>
  <c r="AH192" i="5" a="1"/>
  <c r="AH192" i="5"/>
  <c r="AH193" i="5" a="1"/>
  <c r="AH193" i="5"/>
  <c r="AH194" i="5" a="1"/>
  <c r="AH194" i="5"/>
  <c r="AH195" i="5" a="1"/>
  <c r="AH195" i="5"/>
  <c r="AH196" i="5" a="1"/>
  <c r="AH196" i="5"/>
  <c r="AH197" i="5" a="1"/>
  <c r="AH197" i="5"/>
  <c r="AH198" i="5" a="1"/>
  <c r="AH198" i="5"/>
  <c r="AH199" i="5" a="1"/>
  <c r="AH199" i="5"/>
  <c r="AH200" i="5" a="1"/>
  <c r="AH200" i="5"/>
  <c r="AH201" i="5" a="1"/>
  <c r="AH201" i="5"/>
  <c r="AH202" i="5" a="1"/>
  <c r="AH202" i="5"/>
  <c r="AH203" i="5" a="1"/>
  <c r="AH203" i="5"/>
  <c r="AH204" i="5" a="1"/>
  <c r="AH204" i="5"/>
  <c r="AH205" i="5" a="1"/>
  <c r="AH205" i="5"/>
  <c r="AH206" i="5" a="1"/>
  <c r="AH206" i="5"/>
  <c r="AH207" i="5" a="1"/>
  <c r="AH207" i="5"/>
  <c r="AH208" i="5" a="1"/>
  <c r="AH208" i="5"/>
  <c r="AH209" i="5" a="1"/>
  <c r="AH209" i="5"/>
  <c r="AH210" i="5" a="1"/>
  <c r="AH210" i="5"/>
  <c r="AH211" i="5" a="1"/>
  <c r="AH211" i="5"/>
  <c r="AH212" i="5" a="1"/>
  <c r="AH212" i="5"/>
  <c r="AH213" i="5" a="1"/>
  <c r="AH213" i="5"/>
  <c r="AH214" i="5" a="1"/>
  <c r="AH214" i="5"/>
  <c r="AH215" i="5" a="1"/>
  <c r="AH215" i="5"/>
  <c r="AH216" i="5" a="1"/>
  <c r="AH216" i="5"/>
  <c r="AH217" i="5" a="1"/>
  <c r="AH217" i="5"/>
  <c r="AH218" i="5" a="1"/>
  <c r="AH218" i="5"/>
  <c r="AH219" i="5" a="1"/>
  <c r="AH219" i="5"/>
  <c r="AH220" i="5" a="1"/>
  <c r="AH220" i="5"/>
  <c r="AH221" i="5" a="1"/>
  <c r="AH221" i="5"/>
  <c r="AH222" i="5" a="1"/>
  <c r="AH222" i="5"/>
  <c r="AH223" i="5" a="1"/>
  <c r="AH223" i="5"/>
  <c r="AH224" i="5" a="1"/>
  <c r="AH224" i="5"/>
  <c r="AH225" i="5" a="1"/>
  <c r="AH225" i="5"/>
  <c r="AH226" i="5" a="1"/>
  <c r="AH226" i="5"/>
  <c r="AH227" i="5" a="1"/>
  <c r="AH227" i="5"/>
  <c r="AH228" i="5" a="1"/>
  <c r="AH228" i="5"/>
  <c r="AH229" i="5" a="1"/>
  <c r="AH229" i="5"/>
  <c r="AH230" i="5" a="1"/>
  <c r="AH230" i="5"/>
  <c r="AH231" i="5" a="1"/>
  <c r="AH231" i="5"/>
  <c r="AH232" i="5" a="1"/>
  <c r="AH232" i="5"/>
  <c r="AH233" i="5" a="1"/>
  <c r="AH233" i="5"/>
  <c r="AH234" i="5" a="1"/>
  <c r="AH234" i="5"/>
  <c r="AH235" i="5" a="1"/>
  <c r="AH235" i="5"/>
  <c r="AH236" i="5" a="1"/>
  <c r="AH236" i="5"/>
  <c r="AH237" i="5" a="1"/>
  <c r="AH237" i="5"/>
  <c r="AH238" i="5" a="1"/>
  <c r="AH238" i="5"/>
  <c r="AH239" i="5" a="1"/>
  <c r="AH239" i="5"/>
  <c r="AH240" i="5" a="1"/>
  <c r="AH240" i="5"/>
  <c r="AH241" i="5" a="1"/>
  <c r="AH241" i="5"/>
  <c r="AH242" i="5" a="1"/>
  <c r="AH242" i="5"/>
  <c r="AH243" i="5" a="1"/>
  <c r="AH243" i="5"/>
  <c r="AH244" i="5" a="1"/>
  <c r="AH244" i="5"/>
  <c r="AH245" i="5" a="1"/>
  <c r="AH245" i="5"/>
  <c r="AH246" i="5" a="1"/>
  <c r="AH246" i="5"/>
  <c r="AH247" i="5" a="1"/>
  <c r="AH247" i="5"/>
  <c r="AH248" i="5" a="1"/>
  <c r="AH248" i="5"/>
  <c r="AH249" i="5" a="1"/>
  <c r="AH249" i="5"/>
  <c r="AH250" i="5" a="1"/>
  <c r="AH250" i="5"/>
  <c r="AH251" i="5" a="1"/>
  <c r="AH251" i="5"/>
  <c r="AH252" i="5" a="1"/>
  <c r="AH252" i="5"/>
  <c r="AH253" i="5" a="1"/>
  <c r="AH253" i="5"/>
  <c r="AH254" i="5" a="1"/>
  <c r="AH254" i="5"/>
  <c r="AH255" i="5" a="1"/>
  <c r="AH255" i="5"/>
  <c r="AH256" i="5" a="1"/>
  <c r="AH256" i="5"/>
  <c r="AH257" i="5" a="1"/>
  <c r="AH257" i="5"/>
  <c r="AH258" i="5" a="1"/>
  <c r="AH258" i="5"/>
  <c r="AH259" i="5" a="1"/>
  <c r="AH259" i="5"/>
  <c r="AH260" i="5" a="1"/>
  <c r="AH260" i="5"/>
  <c r="AH261" i="5" a="1"/>
  <c r="AH261" i="5"/>
  <c r="AH262" i="5" a="1"/>
  <c r="AH262" i="5"/>
  <c r="AH263" i="5" a="1"/>
  <c r="AH263" i="5"/>
  <c r="AH264" i="5" a="1"/>
  <c r="AH264" i="5"/>
  <c r="AH265" i="5" a="1"/>
  <c r="AH265" i="5"/>
  <c r="AH266" i="5" a="1"/>
  <c r="AH266" i="5"/>
  <c r="AH267" i="5" a="1"/>
  <c r="AH267" i="5"/>
  <c r="AH268" i="5" a="1"/>
  <c r="AH268" i="5"/>
  <c r="AH269" i="5" a="1"/>
  <c r="AH269" i="5"/>
  <c r="AH270" i="5" a="1"/>
  <c r="AH270" i="5"/>
  <c r="AH271" i="5" a="1"/>
  <c r="AH271" i="5"/>
  <c r="AH272" i="5" a="1"/>
  <c r="AH272" i="5"/>
  <c r="AH273" i="5" a="1"/>
  <c r="AH273" i="5"/>
  <c r="AH274" i="5" a="1"/>
  <c r="AH274" i="5"/>
  <c r="AH275" i="5" a="1"/>
  <c r="AH275" i="5"/>
  <c r="AH276" i="5" a="1"/>
  <c r="AH276" i="5"/>
  <c r="AH277" i="5" a="1"/>
  <c r="AH277" i="5"/>
  <c r="AH278" i="5" a="1"/>
  <c r="AH278" i="5"/>
  <c r="AH279" i="5" a="1"/>
  <c r="AH279" i="5"/>
  <c r="AH280" i="5" a="1"/>
  <c r="AH280" i="5"/>
  <c r="AH281" i="5" a="1"/>
  <c r="AH281" i="5"/>
  <c r="AH282" i="5" a="1"/>
  <c r="AH282" i="5"/>
  <c r="AH283" i="5" a="1"/>
  <c r="AH283" i="5"/>
  <c r="AH284" i="5" a="1"/>
  <c r="AH284" i="5"/>
  <c r="AH285" i="5" a="1"/>
  <c r="AH285" i="5"/>
  <c r="AH286" i="5" a="1"/>
  <c r="AH286" i="5"/>
  <c r="AH287" i="5" a="1"/>
  <c r="AH287" i="5"/>
  <c r="AH288" i="5" a="1"/>
  <c r="AH288" i="5"/>
  <c r="AH289" i="5" a="1"/>
  <c r="AH289" i="5"/>
  <c r="AH290" i="5" a="1"/>
  <c r="AH290" i="5"/>
  <c r="AH291" i="5" a="1"/>
  <c r="AH291" i="5"/>
  <c r="AH292" i="5" a="1"/>
  <c r="AH292" i="5"/>
  <c r="AH293" i="5" a="1"/>
  <c r="AH293" i="5"/>
  <c r="AH294" i="5" a="1"/>
  <c r="AH294" i="5"/>
  <c r="AH295" i="5" a="1"/>
  <c r="AH295" i="5"/>
  <c r="AH296" i="5" a="1"/>
  <c r="AH296" i="5"/>
  <c r="AH297" i="5" a="1"/>
  <c r="AH297" i="5"/>
  <c r="AH298" i="5" a="1"/>
  <c r="AH298" i="5"/>
  <c r="AH299" i="5" a="1"/>
  <c r="AH299" i="5"/>
  <c r="AH300" i="5" a="1"/>
  <c r="AH300" i="5"/>
  <c r="AH301" i="5" a="1"/>
  <c r="AH301" i="5"/>
  <c r="AH302" i="5" a="1"/>
  <c r="AH302" i="5"/>
  <c r="AH303" i="5" a="1"/>
  <c r="AH303" i="5"/>
  <c r="AH304" i="5" a="1"/>
  <c r="AH304" i="5"/>
  <c r="AH305" i="5" a="1"/>
  <c r="AH305" i="5"/>
  <c r="AH306" i="5" a="1"/>
  <c r="AH306" i="5"/>
  <c r="AH307" i="5" a="1"/>
  <c r="AH307" i="5"/>
  <c r="AH308" i="5" a="1"/>
  <c r="AH308" i="5"/>
  <c r="AH309" i="5" a="1"/>
  <c r="AH309" i="5"/>
  <c r="AH310" i="5" a="1"/>
  <c r="AH310" i="5"/>
  <c r="AH311" i="5" a="1"/>
  <c r="AH311" i="5"/>
  <c r="AH312" i="5" a="1"/>
  <c r="AH312" i="5"/>
  <c r="AH313" i="5" a="1"/>
  <c r="AH313" i="5"/>
  <c r="AH314" i="5" a="1"/>
  <c r="AH314" i="5"/>
  <c r="AH315" i="5" a="1"/>
  <c r="AH315" i="5"/>
  <c r="AH316" i="5" a="1"/>
  <c r="AH316" i="5"/>
  <c r="AH317" i="5" a="1"/>
  <c r="AH317" i="5"/>
  <c r="AH318" i="5" a="1"/>
  <c r="AH318" i="5"/>
  <c r="AH319" i="5" a="1"/>
  <c r="AH319" i="5"/>
  <c r="AH320" i="5" a="1"/>
  <c r="AH320" i="5"/>
  <c r="AH321" i="5" a="1"/>
  <c r="AH321" i="5"/>
  <c r="AH322" i="5" a="1"/>
  <c r="AH322" i="5"/>
  <c r="AH323" i="5" a="1"/>
  <c r="AH323" i="5"/>
  <c r="AH324" i="5" a="1"/>
  <c r="AH324" i="5"/>
  <c r="AH325" i="5" a="1"/>
  <c r="AH325" i="5"/>
  <c r="AH326" i="5" a="1"/>
  <c r="AH326" i="5"/>
  <c r="AH327" i="5" a="1"/>
  <c r="AH327" i="5"/>
  <c r="AH328" i="5" a="1"/>
  <c r="AH328" i="5"/>
  <c r="AH329" i="5" a="1"/>
  <c r="AH329" i="5"/>
  <c r="AH330" i="5" a="1"/>
  <c r="AH330" i="5"/>
  <c r="AH331" i="5" a="1"/>
  <c r="AH331" i="5"/>
  <c r="AH332" i="5" a="1"/>
  <c r="AH332" i="5"/>
  <c r="AH333" i="5" a="1"/>
  <c r="AH333" i="5"/>
  <c r="AH334" i="5" a="1"/>
  <c r="AH334" i="5"/>
  <c r="AH335" i="5" a="1"/>
  <c r="AH335" i="5"/>
  <c r="AH336" i="5" a="1"/>
  <c r="AH336" i="5"/>
  <c r="AH337" i="5" a="1"/>
  <c r="AH337" i="5"/>
  <c r="AH338" i="5" a="1"/>
  <c r="AH338" i="5"/>
  <c r="AH339" i="5" a="1"/>
  <c r="AH339" i="5"/>
  <c r="AH340" i="5" a="1"/>
  <c r="AH340" i="5"/>
  <c r="AH341" i="5" a="1"/>
  <c r="AH341" i="5"/>
  <c r="AH342" i="5" a="1"/>
  <c r="AH342" i="5"/>
  <c r="AH343" i="5" a="1"/>
  <c r="AH343" i="5"/>
  <c r="AH344" i="5" a="1"/>
  <c r="AH344" i="5"/>
  <c r="AH345" i="5" a="1"/>
  <c r="AH345" i="5"/>
  <c r="AH346" i="5" a="1"/>
  <c r="AH346" i="5"/>
  <c r="AH347" i="5" a="1"/>
  <c r="AH347" i="5"/>
  <c r="AH348" i="5" a="1"/>
  <c r="AH348" i="5"/>
  <c r="AH349" i="5" a="1"/>
  <c r="AH349" i="5"/>
  <c r="AH350" i="5" a="1"/>
  <c r="AH350" i="5"/>
  <c r="AH351" i="5" a="1"/>
  <c r="AH351" i="5"/>
  <c r="AH352" i="5" a="1"/>
  <c r="AH352" i="5"/>
  <c r="AH353" i="5" a="1"/>
  <c r="AH353" i="5"/>
  <c r="AH354" i="5" a="1"/>
  <c r="AH354" i="5"/>
  <c r="AH355" i="5" a="1"/>
  <c r="AH355" i="5"/>
  <c r="AH356" i="5" a="1"/>
  <c r="AH356" i="5"/>
  <c r="AH357" i="5" a="1"/>
  <c r="AH357" i="5"/>
  <c r="AH358" i="5" a="1"/>
  <c r="AH358" i="5"/>
  <c r="AH359" i="5" a="1"/>
  <c r="AH359" i="5"/>
  <c r="AH360" i="5" a="1"/>
  <c r="AH360" i="5"/>
  <c r="AH361" i="5" a="1"/>
  <c r="AH361" i="5"/>
  <c r="AH362" i="5" a="1"/>
  <c r="AH362" i="5"/>
  <c r="AH363" i="5" a="1"/>
  <c r="AH363" i="5"/>
  <c r="AH364" i="5" a="1"/>
  <c r="AH364" i="5"/>
  <c r="AH365" i="5" a="1"/>
  <c r="AH365" i="5"/>
  <c r="AH366" i="5" a="1"/>
  <c r="AH366" i="5"/>
  <c r="AH367" i="5" a="1"/>
  <c r="AH367" i="5"/>
  <c r="AH368" i="5" a="1"/>
  <c r="AH368" i="5"/>
  <c r="AH369" i="5" a="1"/>
  <c r="AH369" i="5"/>
  <c r="AH370" i="5" a="1"/>
  <c r="AH370" i="5"/>
  <c r="AH371" i="5" a="1"/>
  <c r="AH371" i="5"/>
  <c r="AH372" i="5" a="1"/>
  <c r="AH372" i="5"/>
  <c r="AH373" i="5" a="1"/>
  <c r="AH373" i="5"/>
  <c r="AH374" i="5" a="1"/>
  <c r="AH374" i="5"/>
  <c r="AH375" i="5" a="1"/>
  <c r="AH375" i="5"/>
  <c r="AH376" i="5" a="1"/>
  <c r="AH376" i="5"/>
  <c r="AH377" i="5" a="1"/>
  <c r="AH377" i="5"/>
  <c r="AH378" i="5" a="1"/>
  <c r="AH378" i="5"/>
  <c r="AH379" i="5" a="1"/>
  <c r="AH379" i="5"/>
  <c r="AH380" i="5" a="1"/>
  <c r="AH380" i="5"/>
  <c r="AH381" i="5" a="1"/>
  <c r="AH381" i="5"/>
  <c r="AH382" i="5" a="1"/>
  <c r="AH382" i="5"/>
  <c r="AH383" i="5" a="1"/>
  <c r="AH383" i="5"/>
  <c r="AH384" i="5" a="1"/>
  <c r="AH384" i="5"/>
  <c r="AH385" i="5" a="1"/>
  <c r="AH385" i="5"/>
  <c r="AH386" i="5" a="1"/>
  <c r="AH386" i="5"/>
  <c r="AH387" i="5" a="1"/>
  <c r="AH387" i="5"/>
  <c r="AH388" i="5" a="1"/>
  <c r="AH388" i="5"/>
  <c r="AH389" i="5" a="1"/>
  <c r="AH389" i="5"/>
  <c r="AH390" i="5" a="1"/>
  <c r="AH390" i="5"/>
  <c r="AH391" i="5" a="1"/>
  <c r="AH391" i="5"/>
  <c r="AH392" i="5" a="1"/>
  <c r="AH392" i="5"/>
  <c r="AH393" i="5" a="1"/>
  <c r="AH393" i="5"/>
  <c r="AH394" i="5" a="1"/>
  <c r="AH394" i="5"/>
  <c r="AH395" i="5" a="1"/>
  <c r="AH395" i="5"/>
  <c r="AH396" i="5" a="1"/>
  <c r="AH396" i="5"/>
  <c r="AH397" i="5" a="1"/>
  <c r="AH397" i="5"/>
  <c r="AH398" i="5" a="1"/>
  <c r="AH398" i="5"/>
  <c r="AH399" i="5" a="1"/>
  <c r="AH399" i="5"/>
  <c r="AH400" i="5" a="1"/>
  <c r="AH400" i="5"/>
  <c r="AH401" i="5" a="1"/>
  <c r="AH401" i="5"/>
  <c r="AH402" i="5" a="1"/>
  <c r="AH402" i="5"/>
  <c r="AH403" i="5" a="1"/>
  <c r="AH403" i="5"/>
  <c r="AH404" i="5" a="1"/>
  <c r="AH404" i="5"/>
  <c r="AH405" i="5" a="1"/>
  <c r="AH405" i="5"/>
  <c r="AH406" i="5" a="1"/>
  <c r="AH406" i="5"/>
  <c r="AH407" i="5" a="1"/>
  <c r="AH407" i="5"/>
  <c r="AH408" i="5" a="1"/>
  <c r="AH408" i="5"/>
  <c r="AH409" i="5" a="1"/>
  <c r="AH409" i="5"/>
  <c r="AH410" i="5" a="1"/>
  <c r="AH410" i="5"/>
  <c r="AH411" i="5" a="1"/>
  <c r="AH411" i="5"/>
  <c r="AH412" i="5" a="1"/>
  <c r="AH412" i="5"/>
  <c r="AH413" i="5" a="1"/>
  <c r="AH413" i="5"/>
  <c r="AH414" i="5" a="1"/>
  <c r="AH414" i="5"/>
  <c r="AH415" i="5" a="1"/>
  <c r="AH415" i="5"/>
  <c r="AH416" i="5" a="1"/>
  <c r="AH416" i="5"/>
  <c r="AH417" i="5" a="1"/>
  <c r="AH417" i="5"/>
  <c r="AH418" i="5" a="1"/>
  <c r="AH418" i="5"/>
  <c r="AH419" i="5" a="1"/>
  <c r="AH419" i="5"/>
  <c r="AH420" i="5" a="1"/>
  <c r="AH420" i="5"/>
  <c r="AH421" i="5" a="1"/>
  <c r="AH421" i="5"/>
  <c r="AH422" i="5" a="1"/>
  <c r="AH422" i="5"/>
  <c r="AH423" i="5" a="1"/>
  <c r="AH423" i="5"/>
  <c r="AH424" i="5" a="1"/>
  <c r="AH424" i="5"/>
  <c r="AH425" i="5" a="1"/>
  <c r="AH425" i="5"/>
  <c r="AH426" i="5" a="1"/>
  <c r="AH426" i="5"/>
  <c r="AH427" i="5" a="1"/>
  <c r="AH427" i="5"/>
  <c r="AH428" i="5" a="1"/>
  <c r="AH428" i="5"/>
  <c r="AH429" i="5" a="1"/>
  <c r="AH429" i="5"/>
  <c r="AH430" i="5" a="1"/>
  <c r="AH430" i="5"/>
  <c r="AH431" i="5" a="1"/>
  <c r="AH431" i="5"/>
  <c r="AH432" i="5" a="1"/>
  <c r="AH432" i="5"/>
  <c r="AH433" i="5" a="1"/>
  <c r="AH433" i="5"/>
  <c r="AH434" i="5" a="1"/>
  <c r="AH434" i="5"/>
  <c r="AH435" i="5" a="1"/>
  <c r="AH435" i="5"/>
  <c r="AH436" i="5" a="1"/>
  <c r="AH436" i="5"/>
  <c r="AH437" i="5" a="1"/>
  <c r="AH437" i="5"/>
  <c r="AH438" i="5" a="1"/>
  <c r="AH438" i="5"/>
  <c r="AH439" i="5" a="1"/>
  <c r="AH439" i="5"/>
  <c r="AH440" i="5" a="1"/>
  <c r="AH440" i="5"/>
  <c r="AH441" i="5" a="1"/>
  <c r="AH441" i="5"/>
  <c r="AH442" i="5" a="1"/>
  <c r="AH442" i="5"/>
  <c r="AH443" i="5" a="1"/>
  <c r="AH443" i="5"/>
  <c r="AH444" i="5" a="1"/>
  <c r="AH444" i="5"/>
  <c r="AH445" i="5" a="1"/>
  <c r="AH445" i="5"/>
  <c r="AH446" i="5" a="1"/>
  <c r="AH446" i="5"/>
  <c r="AH447" i="5" a="1"/>
  <c r="AH447" i="5"/>
  <c r="AH448" i="5" a="1"/>
  <c r="AH448" i="5"/>
  <c r="AH449" i="5" a="1"/>
  <c r="AH449" i="5"/>
  <c r="AH450" i="5" a="1"/>
  <c r="AH450" i="5"/>
  <c r="AH451" i="5" a="1"/>
  <c r="AH451" i="5"/>
  <c r="AH452" i="5" a="1"/>
  <c r="AH452" i="5"/>
  <c r="AH453" i="5" a="1"/>
  <c r="AH453" i="5"/>
  <c r="AH454" i="5" a="1"/>
  <c r="AH454" i="5"/>
  <c r="AH455" i="5" a="1"/>
  <c r="AH455" i="5"/>
  <c r="AH456" i="5" a="1"/>
  <c r="AH456" i="5"/>
  <c r="AH457" i="5" a="1"/>
  <c r="AH457" i="5"/>
  <c r="AH458" i="5" a="1"/>
  <c r="AH458" i="5"/>
  <c r="AH459" i="5" a="1"/>
  <c r="AH459" i="5"/>
  <c r="AH460" i="5" a="1"/>
  <c r="AH460" i="5"/>
  <c r="AH461" i="5" a="1"/>
  <c r="AH461" i="5"/>
  <c r="AH462" i="5" a="1"/>
  <c r="AH462" i="5"/>
  <c r="AH463" i="5" a="1"/>
  <c r="AH463" i="5"/>
  <c r="AH464" i="5" a="1"/>
  <c r="AH464" i="5"/>
  <c r="AH465" i="5" a="1"/>
  <c r="AH465" i="5"/>
  <c r="AH466" i="5" a="1"/>
  <c r="AH466" i="5"/>
  <c r="AH467" i="5" a="1"/>
  <c r="AH467" i="5"/>
  <c r="AH468" i="5" a="1"/>
  <c r="AH468" i="5"/>
  <c r="AH469" i="5" a="1"/>
  <c r="AH469" i="5"/>
  <c r="AH470" i="5" a="1"/>
  <c r="AH470" i="5"/>
  <c r="AH471" i="5" a="1"/>
  <c r="AH471" i="5"/>
  <c r="AH472" i="5" a="1"/>
  <c r="AH472" i="5"/>
  <c r="AH473" i="5" a="1"/>
  <c r="AH473" i="5"/>
  <c r="AH474" i="5" a="1"/>
  <c r="AH474" i="5"/>
  <c r="AH475" i="5" a="1"/>
  <c r="AH475" i="5"/>
  <c r="AH476" i="5" a="1"/>
  <c r="AH476" i="5"/>
  <c r="AH477" i="5" a="1"/>
  <c r="AH477" i="5"/>
  <c r="AH478" i="5" a="1"/>
  <c r="AH478" i="5"/>
  <c r="AH479" i="5" a="1"/>
  <c r="AH479" i="5"/>
  <c r="AH480" i="5" a="1"/>
  <c r="AH480" i="5"/>
  <c r="AH481" i="5" a="1"/>
  <c r="AH481" i="5"/>
  <c r="AH482" i="5" a="1"/>
  <c r="AH482" i="5"/>
  <c r="AH483" i="5" a="1"/>
  <c r="AH483" i="5"/>
  <c r="AH484" i="5" a="1"/>
  <c r="AH484" i="5"/>
  <c r="AH485" i="5" a="1"/>
  <c r="AH485" i="5"/>
  <c r="AH486" i="5" a="1"/>
  <c r="AH486" i="5"/>
  <c r="AH487" i="5" a="1"/>
  <c r="AH487" i="5"/>
  <c r="AH488" i="5" a="1"/>
  <c r="AH488" i="5"/>
  <c r="AH489" i="5" a="1"/>
  <c r="AH489" i="5"/>
  <c r="AH490" i="5" a="1"/>
  <c r="AH490" i="5"/>
  <c r="AH491" i="5" a="1"/>
  <c r="AH491" i="5"/>
  <c r="AH492" i="5" a="1"/>
  <c r="AH492" i="5"/>
  <c r="AH493" i="5" a="1"/>
  <c r="AH493" i="5"/>
  <c r="AH494" i="5" a="1"/>
  <c r="AH494" i="5"/>
  <c r="AH495" i="5" a="1"/>
  <c r="AH495" i="5"/>
  <c r="AH496" i="5" a="1"/>
  <c r="AH496" i="5"/>
  <c r="AH497" i="5" a="1"/>
  <c r="AH497" i="5"/>
  <c r="AH498" i="5" a="1"/>
  <c r="AH498" i="5"/>
  <c r="AH499" i="5" a="1"/>
  <c r="AH499" i="5"/>
  <c r="AH500" i="5" a="1"/>
  <c r="AH500" i="5"/>
  <c r="AH501" i="5" a="1"/>
  <c r="AH501" i="5"/>
  <c r="AH502" i="5" a="1"/>
  <c r="AH502" i="5"/>
  <c r="AH503" i="5" a="1"/>
  <c r="AH503" i="5"/>
  <c r="AH504" i="5" a="1"/>
  <c r="AH504" i="5"/>
  <c r="AH505" i="5" a="1"/>
  <c r="AH505" i="5"/>
  <c r="AH506" i="5" a="1"/>
  <c r="AH506" i="5"/>
  <c r="AH507" i="5" a="1"/>
  <c r="AH507" i="5"/>
  <c r="AH508" i="5" a="1"/>
  <c r="AH508" i="5"/>
  <c r="AH509" i="5" a="1"/>
  <c r="AH509" i="5"/>
  <c r="AH510" i="5" a="1"/>
  <c r="AH510" i="5"/>
  <c r="AH511" i="5" a="1"/>
  <c r="AH511" i="5"/>
  <c r="AH512" i="5" a="1"/>
  <c r="AH512" i="5"/>
  <c r="AH513" i="5" a="1"/>
  <c r="AH513" i="5"/>
  <c r="AH514" i="5" a="1"/>
  <c r="AH514" i="5"/>
  <c r="AH515" i="5" a="1"/>
  <c r="AH515" i="5"/>
  <c r="AH516" i="5" a="1"/>
  <c r="AH516" i="5"/>
  <c r="AH517" i="5" a="1"/>
  <c r="AH517" i="5"/>
  <c r="AH518" i="5" a="1"/>
  <c r="AH518" i="5"/>
  <c r="AH519" i="5" a="1"/>
  <c r="AH519" i="5"/>
  <c r="AH520" i="5" a="1"/>
  <c r="AH520" i="5"/>
  <c r="AH521" i="5" a="1"/>
  <c r="AH521" i="5"/>
  <c r="AH522" i="5" a="1"/>
  <c r="AH522" i="5"/>
  <c r="AH523" i="5" a="1"/>
  <c r="AH523" i="5"/>
  <c r="AH524" i="5" a="1"/>
  <c r="AH524" i="5"/>
  <c r="AH525" i="5" a="1"/>
  <c r="AH525" i="5"/>
  <c r="AH526" i="5" a="1"/>
  <c r="AH526" i="5"/>
  <c r="AH527" i="5" a="1"/>
  <c r="AH527" i="5"/>
  <c r="AH528" i="5" a="1"/>
  <c r="AH528" i="5"/>
  <c r="AH529" i="5" a="1"/>
  <c r="AH529" i="5"/>
  <c r="AH530" i="5" a="1"/>
  <c r="AH530" i="5"/>
  <c r="AH531" i="5" a="1"/>
  <c r="AH531" i="5"/>
  <c r="AH532" i="5" a="1"/>
  <c r="AH532" i="5"/>
  <c r="AH533" i="5" a="1"/>
  <c r="AH533" i="5"/>
  <c r="AH534" i="5" a="1"/>
  <c r="AH534" i="5"/>
  <c r="AH535" i="5" a="1"/>
  <c r="AH535" i="5"/>
  <c r="AH536" i="5" a="1"/>
  <c r="AH536" i="5"/>
  <c r="AH537" i="5" a="1"/>
  <c r="AH537" i="5"/>
  <c r="AH538" i="5" a="1"/>
  <c r="AH538" i="5"/>
  <c r="AH539" i="5" a="1"/>
  <c r="AH539" i="5"/>
  <c r="AH540" i="5" a="1"/>
  <c r="AH540" i="5"/>
  <c r="AH541" i="5" a="1"/>
  <c r="AH541" i="5"/>
  <c r="AH542" i="5" a="1"/>
  <c r="AH542" i="5"/>
  <c r="AH543" i="5" a="1"/>
  <c r="AH543" i="5"/>
  <c r="AH544" i="5" a="1"/>
  <c r="AH544" i="5"/>
  <c r="AH545" i="5" a="1"/>
  <c r="AH545" i="5"/>
  <c r="AH546" i="5" a="1"/>
  <c r="AH546" i="5"/>
  <c r="AH547" i="5" a="1"/>
  <c r="AH547" i="5"/>
  <c r="AH548" i="5" a="1"/>
  <c r="AH548" i="5"/>
  <c r="AH549" i="5" a="1"/>
  <c r="AH549" i="5"/>
  <c r="AH550" i="5" a="1"/>
  <c r="AH550" i="5"/>
  <c r="AH551" i="5" a="1"/>
  <c r="AH551" i="5"/>
  <c r="AH552" i="5" a="1"/>
  <c r="AH552" i="5"/>
  <c r="AH553" i="5" a="1"/>
  <c r="AH553" i="5"/>
  <c r="AH554" i="5" a="1"/>
  <c r="AH554" i="5"/>
  <c r="AH555" i="5" a="1"/>
  <c r="AH555" i="5"/>
  <c r="AH556" i="5" a="1"/>
  <c r="AH556" i="5"/>
  <c r="AH557" i="5" a="1"/>
  <c r="AH557" i="5"/>
  <c r="AH558" i="5" a="1"/>
  <c r="AH558" i="5"/>
  <c r="AH559" i="5" a="1"/>
  <c r="AH559" i="5"/>
  <c r="AH560" i="5" a="1"/>
  <c r="AH560" i="5"/>
  <c r="AH561" i="5" a="1"/>
  <c r="AH561" i="5"/>
  <c r="AH562" i="5" a="1"/>
  <c r="AH562" i="5"/>
  <c r="AH563" i="5" a="1"/>
  <c r="AH563" i="5"/>
  <c r="AH564" i="5" a="1"/>
  <c r="AH564" i="5"/>
  <c r="AH565" i="5" a="1"/>
  <c r="AH565" i="5"/>
  <c r="AH566" i="5" a="1"/>
  <c r="AH566" i="5"/>
  <c r="AH567" i="5" a="1"/>
  <c r="AH567" i="5"/>
  <c r="AH568" i="5" a="1"/>
  <c r="AH568" i="5"/>
  <c r="AH569" i="5" a="1"/>
  <c r="AH569" i="5"/>
  <c r="AH570" i="5" a="1"/>
  <c r="AH570" i="5"/>
  <c r="AH571" i="5" a="1"/>
  <c r="AH571" i="5"/>
  <c r="AH572" i="5" a="1"/>
  <c r="AH572" i="5"/>
  <c r="AH573" i="5" a="1"/>
  <c r="AH573" i="5"/>
  <c r="AH574" i="5" a="1"/>
  <c r="AH574" i="5"/>
  <c r="AH575" i="5" a="1"/>
  <c r="AH575" i="5"/>
  <c r="AH576" i="5" a="1"/>
  <c r="AH576" i="5"/>
  <c r="AH577" i="5" a="1"/>
  <c r="AH577" i="5"/>
  <c r="AH578" i="5" a="1"/>
  <c r="AH578" i="5"/>
  <c r="AH579" i="5" a="1"/>
  <c r="AH579" i="5"/>
  <c r="AH580" i="5" a="1"/>
  <c r="AH580" i="5"/>
  <c r="AH581" i="5" a="1"/>
  <c r="AH581" i="5"/>
  <c r="AH582" i="5" a="1"/>
  <c r="AH582" i="5"/>
  <c r="AH583" i="5" a="1"/>
  <c r="AH583" i="5"/>
  <c r="AH584" i="5" a="1"/>
  <c r="AH584" i="5"/>
  <c r="AH585" i="5" a="1"/>
  <c r="AH585" i="5"/>
  <c r="AH586" i="5" a="1"/>
  <c r="AH586" i="5"/>
  <c r="AH587" i="5" a="1"/>
  <c r="AH587" i="5"/>
  <c r="AH588" i="5" a="1"/>
  <c r="AH588" i="5"/>
  <c r="AH589" i="5" a="1"/>
  <c r="AH589" i="5"/>
  <c r="AH590" i="5" a="1"/>
  <c r="AH590" i="5"/>
  <c r="AH591" i="5" a="1"/>
  <c r="AH591" i="5"/>
  <c r="AH592" i="5" a="1"/>
  <c r="AH592" i="5"/>
  <c r="AH593" i="5" a="1"/>
  <c r="AH593" i="5"/>
  <c r="AH594" i="5" a="1"/>
  <c r="AH594" i="5"/>
  <c r="AH595" i="5" a="1"/>
  <c r="AH595" i="5"/>
  <c r="AH596" i="5" a="1"/>
  <c r="AH596" i="5"/>
  <c r="AH597" i="5" a="1"/>
  <c r="AH597" i="5"/>
  <c r="AH598" i="5" a="1"/>
  <c r="AH598" i="5"/>
  <c r="AH599" i="5" a="1"/>
  <c r="AH599" i="5"/>
  <c r="AH600" i="5" a="1"/>
  <c r="AH600" i="5"/>
  <c r="AH601" i="5" a="1"/>
  <c r="AH601" i="5"/>
  <c r="AH602" i="5" a="1"/>
  <c r="AH602" i="5"/>
  <c r="AH603" i="5" a="1"/>
  <c r="AH603" i="5"/>
  <c r="AH604" i="5" a="1"/>
  <c r="AH604" i="5"/>
  <c r="AH605" i="5" a="1"/>
  <c r="AH605" i="5"/>
  <c r="AH606" i="5" a="1"/>
  <c r="AH606" i="5"/>
  <c r="AH607" i="5" a="1"/>
  <c r="AH607" i="5"/>
  <c r="AH608" i="5" a="1"/>
  <c r="AH608" i="5"/>
  <c r="AH609" i="5" a="1"/>
  <c r="AH609" i="5"/>
  <c r="AH610" i="5" a="1"/>
  <c r="AH610" i="5"/>
  <c r="AH611" i="5" a="1"/>
  <c r="AH611" i="5"/>
  <c r="AH612" i="5" a="1"/>
  <c r="AH612" i="5"/>
  <c r="AH613" i="5" a="1"/>
  <c r="AH613" i="5"/>
  <c r="AH614" i="5" a="1"/>
  <c r="AH614" i="5"/>
  <c r="AH615" i="5" a="1"/>
  <c r="AH615" i="5"/>
  <c r="AH616" i="5" a="1"/>
  <c r="AH616" i="5"/>
  <c r="AH617" i="5" a="1"/>
  <c r="AH617" i="5"/>
  <c r="AH618" i="5" a="1"/>
  <c r="AH618" i="5"/>
  <c r="AH619" i="5" a="1"/>
  <c r="AH619" i="5"/>
  <c r="AH620" i="5" a="1"/>
  <c r="AH620" i="5"/>
  <c r="AH621" i="5" a="1"/>
  <c r="AH621" i="5"/>
  <c r="AH622" i="5" a="1"/>
  <c r="AH622" i="5"/>
  <c r="AH623" i="5" a="1"/>
  <c r="AH623" i="5"/>
  <c r="AH624" i="5" a="1"/>
  <c r="AH624" i="5"/>
  <c r="AH625" i="5" a="1"/>
  <c r="AH625" i="5"/>
  <c r="AH626" i="5" a="1"/>
  <c r="AH626" i="5"/>
  <c r="AH627" i="5" a="1"/>
  <c r="AH627" i="5"/>
  <c r="AH628" i="5" a="1"/>
  <c r="AH628" i="5"/>
  <c r="AH629" i="5" a="1"/>
  <c r="AH629" i="5"/>
  <c r="AH630" i="5" a="1"/>
  <c r="AH630" i="5"/>
  <c r="AH631" i="5" a="1"/>
  <c r="AH631" i="5"/>
  <c r="AH632" i="5" a="1"/>
  <c r="AH632" i="5"/>
  <c r="AH633" i="5" a="1"/>
  <c r="AH633" i="5"/>
  <c r="AH634" i="5" a="1"/>
  <c r="AH634" i="5"/>
  <c r="AH635" i="5" a="1"/>
  <c r="AH635" i="5"/>
  <c r="AH636" i="5" a="1"/>
  <c r="AH636" i="5"/>
  <c r="AH637" i="5" a="1"/>
  <c r="AH637" i="5"/>
  <c r="AH638" i="5" a="1"/>
  <c r="AH638" i="5"/>
  <c r="AH639" i="5" a="1"/>
  <c r="AH639" i="5"/>
  <c r="AH640" i="5" a="1"/>
  <c r="AH640" i="5"/>
  <c r="AH641" i="5" a="1"/>
  <c r="AH641" i="5"/>
  <c r="AH642" i="5" a="1"/>
  <c r="AH642" i="5"/>
  <c r="AH643" i="5" a="1"/>
  <c r="AH643" i="5"/>
  <c r="AH644" i="5" a="1"/>
  <c r="AH644" i="5"/>
  <c r="AH645" i="5" a="1"/>
  <c r="AH645" i="5"/>
  <c r="AH646" i="5" a="1"/>
  <c r="AH646" i="5"/>
  <c r="AH647" i="5" a="1"/>
  <c r="AH647" i="5"/>
  <c r="AH648" i="5" a="1"/>
  <c r="AH648" i="5"/>
  <c r="AH649" i="5" a="1"/>
  <c r="AH649" i="5"/>
  <c r="AH650" i="5" a="1"/>
  <c r="AH650" i="5"/>
  <c r="AH651" i="5" a="1"/>
  <c r="AH651" i="5"/>
  <c r="AH652" i="5" a="1"/>
  <c r="AH652" i="5"/>
  <c r="AH653" i="5" a="1"/>
  <c r="AH653" i="5"/>
  <c r="AH654" i="5" a="1"/>
  <c r="AH654" i="5"/>
  <c r="AH655" i="5" a="1"/>
  <c r="AH655" i="5"/>
  <c r="AH656" i="5" a="1"/>
  <c r="AH656" i="5"/>
  <c r="AH657" i="5" a="1"/>
  <c r="AH657" i="5"/>
  <c r="AH658" i="5" a="1"/>
  <c r="AH658" i="5"/>
  <c r="AH659" i="5" a="1"/>
  <c r="AH659" i="5"/>
  <c r="AH660" i="5" a="1"/>
  <c r="AH660" i="5"/>
  <c r="AH661" i="5" a="1"/>
  <c r="AH661" i="5"/>
  <c r="AH662" i="5" a="1"/>
  <c r="AH662" i="5"/>
  <c r="AH663" i="5" a="1"/>
  <c r="AH663" i="5"/>
  <c r="AH664" i="5" a="1"/>
  <c r="AH664" i="5"/>
  <c r="AH665" i="5" a="1"/>
  <c r="AH665" i="5"/>
  <c r="AH666" i="5" a="1"/>
  <c r="AH666" i="5"/>
  <c r="AH667" i="5" a="1"/>
  <c r="AH667" i="5"/>
  <c r="AH668" i="5" a="1"/>
  <c r="AH668" i="5"/>
  <c r="AH669" i="5" a="1"/>
  <c r="AH669" i="5"/>
  <c r="AH670" i="5" a="1"/>
  <c r="AH670" i="5"/>
  <c r="AH671" i="5" a="1"/>
  <c r="AH671" i="5"/>
  <c r="AH672" i="5" a="1"/>
  <c r="AH672" i="5"/>
  <c r="AH673" i="5" a="1"/>
  <c r="AH673" i="5"/>
  <c r="AH674" i="5" a="1"/>
  <c r="AH674" i="5"/>
  <c r="BE3" i="5" a="1"/>
  <c r="BE3" i="5"/>
  <c r="BE4" i="5" a="1"/>
  <c r="BE4" i="5"/>
  <c r="BE5" i="5" a="1"/>
  <c r="BE5" i="5"/>
  <c r="BE6" i="5" a="1"/>
  <c r="BE6" i="5"/>
  <c r="BE7" i="5" a="1"/>
  <c r="BE7" i="5"/>
  <c r="BE8" i="5" a="1"/>
  <c r="BE8" i="5"/>
  <c r="BE9" i="5" a="1"/>
  <c r="BE9" i="5"/>
  <c r="BE10" i="5" a="1"/>
  <c r="BE10" i="5"/>
  <c r="BE11" i="5" a="1"/>
  <c r="BE11" i="5"/>
  <c r="BE12" i="5" a="1"/>
  <c r="BE12" i="5"/>
  <c r="BE13" i="5" a="1"/>
  <c r="BE13" i="5"/>
  <c r="BE14" i="5" a="1"/>
  <c r="BE14" i="5"/>
  <c r="BE15" i="5" a="1"/>
  <c r="BE15" i="5"/>
  <c r="BE16" i="5" a="1"/>
  <c r="BE16" i="5"/>
  <c r="BE17" i="5" a="1"/>
  <c r="BE17" i="5"/>
  <c r="BE18" i="5" a="1"/>
  <c r="BE18" i="5"/>
  <c r="BE19" i="5" a="1"/>
  <c r="BE19" i="5"/>
  <c r="BE20" i="5" a="1"/>
  <c r="BE20" i="5"/>
  <c r="BE21" i="5" a="1"/>
  <c r="BE21" i="5"/>
  <c r="BE22" i="5" a="1"/>
  <c r="BE22" i="5"/>
  <c r="BE23" i="5" a="1"/>
  <c r="BE23" i="5"/>
  <c r="BE24" i="5" a="1"/>
  <c r="BE24" i="5"/>
  <c r="BE25" i="5" a="1"/>
  <c r="BE25" i="5"/>
  <c r="BE26" i="5" a="1"/>
  <c r="BE26" i="5"/>
  <c r="BE27" i="5" a="1"/>
  <c r="BE27" i="5"/>
  <c r="BE28" i="5" a="1"/>
  <c r="BE28" i="5"/>
  <c r="BE29" i="5" a="1"/>
  <c r="BE29" i="5"/>
  <c r="BE30" i="5" a="1"/>
  <c r="BE30" i="5"/>
  <c r="BE31" i="5" a="1"/>
  <c r="BE31" i="5"/>
  <c r="BE32" i="5" a="1"/>
  <c r="BE32" i="5"/>
  <c r="BE33" i="5" a="1"/>
  <c r="BE33" i="5"/>
  <c r="BE34" i="5" a="1"/>
  <c r="BE34" i="5"/>
  <c r="BE35" i="5" a="1"/>
  <c r="BE35" i="5"/>
  <c r="BE36" i="5" a="1"/>
  <c r="BE36" i="5"/>
  <c r="BE37" i="5" a="1"/>
  <c r="BE37" i="5"/>
  <c r="BE38" i="5" a="1"/>
  <c r="BE38" i="5"/>
  <c r="BE39" i="5" a="1"/>
  <c r="BE39" i="5"/>
  <c r="BE40" i="5" a="1"/>
  <c r="BE40" i="5"/>
  <c r="BE41" i="5" a="1"/>
  <c r="BE41" i="5"/>
  <c r="BE42" i="5" a="1"/>
  <c r="BE42" i="5"/>
  <c r="BE43" i="5" a="1"/>
  <c r="BE43" i="5"/>
  <c r="BE44" i="5" a="1"/>
  <c r="BE44" i="5"/>
  <c r="BE45" i="5" a="1"/>
  <c r="BE45" i="5"/>
  <c r="BE46" i="5" a="1"/>
  <c r="BE46" i="5"/>
  <c r="BE47" i="5" a="1"/>
  <c r="BE47" i="5"/>
  <c r="BE48" i="5" a="1"/>
  <c r="BE48" i="5"/>
  <c r="BE49" i="5" a="1"/>
  <c r="BE49" i="5"/>
  <c r="BE50" i="5" a="1"/>
  <c r="BE50" i="5"/>
  <c r="BE51" i="5" a="1"/>
  <c r="BE51" i="5"/>
  <c r="BE52" i="5" a="1"/>
  <c r="BE52" i="5"/>
  <c r="BE53" i="5" a="1"/>
  <c r="BE53" i="5"/>
  <c r="BE54" i="5" a="1"/>
  <c r="BE54" i="5"/>
  <c r="BE55" i="5" a="1"/>
  <c r="BE55" i="5"/>
  <c r="BE56" i="5" a="1"/>
  <c r="BE56" i="5"/>
  <c r="BE57" i="5" a="1"/>
  <c r="BE57" i="5"/>
  <c r="BE58" i="5" a="1"/>
  <c r="BE58" i="5"/>
  <c r="BE59" i="5" a="1"/>
  <c r="BE59" i="5"/>
  <c r="BE60" i="5" a="1"/>
  <c r="BE60" i="5"/>
  <c r="BE61" i="5" a="1"/>
  <c r="BE61" i="5"/>
  <c r="BE62" i="5" a="1"/>
  <c r="BE62" i="5"/>
  <c r="BE63" i="5" a="1"/>
  <c r="BE63" i="5"/>
  <c r="BE64" i="5" a="1"/>
  <c r="BE64" i="5"/>
  <c r="BE65" i="5" a="1"/>
  <c r="BE65" i="5"/>
  <c r="BE66" i="5" a="1"/>
  <c r="BE66" i="5"/>
  <c r="BE67" i="5" a="1"/>
  <c r="BE67" i="5"/>
  <c r="BE68" i="5" a="1"/>
  <c r="BE68" i="5"/>
  <c r="BE69" i="5" a="1"/>
  <c r="BE69" i="5"/>
  <c r="BE70" i="5" a="1"/>
  <c r="BE70" i="5"/>
  <c r="BE71" i="5" a="1"/>
  <c r="BE71" i="5"/>
  <c r="BE72" i="5" a="1"/>
  <c r="BE72" i="5"/>
  <c r="BE73" i="5" a="1"/>
  <c r="BE73" i="5"/>
  <c r="BE74" i="5" a="1"/>
  <c r="BE74" i="5"/>
  <c r="BE75" i="5" a="1"/>
  <c r="BE75" i="5"/>
  <c r="BE76" i="5" a="1"/>
  <c r="BE76" i="5"/>
  <c r="BE77" i="5" a="1"/>
  <c r="BE77" i="5"/>
  <c r="BE78" i="5" a="1"/>
  <c r="BE78" i="5"/>
  <c r="BE79" i="5" a="1"/>
  <c r="BE79" i="5"/>
  <c r="BE80" i="5" a="1"/>
  <c r="BE80" i="5"/>
  <c r="BE81" i="5" a="1"/>
  <c r="BE81" i="5"/>
  <c r="BE82" i="5" a="1"/>
  <c r="BE82" i="5"/>
  <c r="BE83" i="5" a="1"/>
  <c r="BE83" i="5"/>
  <c r="BE84" i="5" a="1"/>
  <c r="BE84" i="5"/>
  <c r="BE85" i="5" a="1"/>
  <c r="BE85" i="5"/>
  <c r="BE86" i="5" a="1"/>
  <c r="BE86" i="5"/>
  <c r="BE87" i="5" a="1"/>
  <c r="BE87" i="5"/>
  <c r="BE88" i="5" a="1"/>
  <c r="BE88" i="5"/>
  <c r="BE89" i="5" a="1"/>
  <c r="BE89" i="5"/>
  <c r="BE90" i="5" a="1"/>
  <c r="BE90" i="5"/>
  <c r="BE91" i="5" a="1"/>
  <c r="BE91" i="5"/>
  <c r="BE92" i="5" a="1"/>
  <c r="BE92" i="5"/>
  <c r="BE93" i="5" a="1"/>
  <c r="BE93" i="5"/>
  <c r="BE94" i="5" a="1"/>
  <c r="BE94" i="5"/>
  <c r="BE95" i="5" a="1"/>
  <c r="BE95" i="5"/>
  <c r="BE96" i="5" a="1"/>
  <c r="BE96" i="5"/>
  <c r="BE97" i="5" a="1"/>
  <c r="BE97" i="5"/>
  <c r="BE98" i="5" a="1"/>
  <c r="BE98" i="5"/>
  <c r="BE99" i="5" a="1"/>
  <c r="BE99" i="5"/>
  <c r="BE100" i="5" a="1"/>
  <c r="BE100" i="5"/>
  <c r="BE101" i="5" a="1"/>
  <c r="BE101" i="5"/>
  <c r="BE102" i="5" a="1"/>
  <c r="BE102" i="5"/>
  <c r="BE103" i="5" a="1"/>
  <c r="BE103" i="5"/>
  <c r="BE104" i="5" a="1"/>
  <c r="BE104" i="5"/>
  <c r="BE105" i="5" a="1"/>
  <c r="BE105" i="5"/>
  <c r="BE106" i="5" a="1"/>
  <c r="BE106" i="5"/>
  <c r="BE107" i="5" a="1"/>
  <c r="BE107" i="5"/>
  <c r="BE108" i="5" a="1"/>
  <c r="BE108" i="5"/>
  <c r="BE109" i="5" a="1"/>
  <c r="BE109" i="5"/>
  <c r="BE110" i="5" a="1"/>
  <c r="BE110" i="5"/>
  <c r="BE111" i="5" a="1"/>
  <c r="BE111" i="5"/>
  <c r="BE112" i="5" a="1"/>
  <c r="BE112" i="5"/>
  <c r="BE113" i="5" a="1"/>
  <c r="BE113" i="5"/>
  <c r="BE114" i="5" a="1"/>
  <c r="BE114" i="5"/>
  <c r="BE115" i="5" a="1"/>
  <c r="BE115" i="5"/>
  <c r="BE116" i="5" a="1"/>
  <c r="BE116" i="5"/>
  <c r="BE117" i="5" a="1"/>
  <c r="BE117" i="5"/>
  <c r="BE118" i="5" a="1"/>
  <c r="BE118" i="5"/>
  <c r="BE119" i="5" a="1"/>
  <c r="BE119" i="5"/>
  <c r="BE120" i="5" a="1"/>
  <c r="BE120" i="5"/>
  <c r="BE121" i="5" a="1"/>
  <c r="BE121" i="5"/>
  <c r="BE122" i="5" a="1"/>
  <c r="BE122" i="5"/>
  <c r="BE123" i="5" a="1"/>
  <c r="BE123" i="5"/>
  <c r="BE124" i="5" a="1"/>
  <c r="BE124" i="5"/>
  <c r="BE125" i="5" a="1"/>
  <c r="BE125" i="5"/>
  <c r="BE126" i="5" a="1"/>
  <c r="BE126" i="5"/>
  <c r="BE127" i="5" a="1"/>
  <c r="BE127" i="5"/>
  <c r="BE128" i="5" a="1"/>
  <c r="BE128" i="5"/>
  <c r="BE129" i="5" a="1"/>
  <c r="BE129" i="5"/>
  <c r="BE130" i="5" a="1"/>
  <c r="BE130" i="5"/>
  <c r="BE131" i="5" a="1"/>
  <c r="BE131" i="5"/>
  <c r="BE132" i="5" a="1"/>
  <c r="BE132" i="5"/>
  <c r="BE133" i="5" a="1"/>
  <c r="BE133" i="5"/>
  <c r="BE134" i="5" a="1"/>
  <c r="BE134" i="5"/>
  <c r="BE135" i="5" a="1"/>
  <c r="BE135" i="5"/>
  <c r="BE136" i="5" a="1"/>
  <c r="BE136" i="5"/>
  <c r="BE137" i="5" a="1"/>
  <c r="BE137" i="5"/>
  <c r="BE138" i="5" a="1"/>
  <c r="BE138" i="5"/>
  <c r="BE139" i="5" a="1"/>
  <c r="BE139" i="5"/>
  <c r="BE140" i="5" a="1"/>
  <c r="BE140" i="5"/>
  <c r="BE141" i="5" a="1"/>
  <c r="BE141" i="5"/>
  <c r="BE142" i="5" a="1"/>
  <c r="BE142" i="5"/>
  <c r="BE143" i="5" a="1"/>
  <c r="BE143" i="5"/>
  <c r="BE144" i="5" a="1"/>
  <c r="BE144" i="5"/>
  <c r="BE145" i="5" a="1"/>
  <c r="BE145" i="5"/>
  <c r="BE146" i="5" a="1"/>
  <c r="BE146" i="5"/>
  <c r="BE147" i="5" a="1"/>
  <c r="BE147" i="5"/>
  <c r="BE148" i="5" a="1"/>
  <c r="BE148" i="5"/>
  <c r="BE149" i="5" a="1"/>
  <c r="BE149" i="5"/>
  <c r="BE150" i="5" a="1"/>
  <c r="BE150" i="5"/>
  <c r="BE151" i="5" a="1"/>
  <c r="BE151" i="5"/>
  <c r="BE152" i="5" a="1"/>
  <c r="BE152" i="5"/>
  <c r="BE153" i="5" a="1"/>
  <c r="BE153" i="5"/>
  <c r="BE154" i="5" a="1"/>
  <c r="BE154" i="5"/>
  <c r="BE155" i="5" a="1"/>
  <c r="BE155" i="5"/>
  <c r="BE156" i="5" a="1"/>
  <c r="BE156" i="5"/>
  <c r="BE157" i="5" a="1"/>
  <c r="BE157" i="5"/>
  <c r="BE158" i="5" a="1"/>
  <c r="BE158" i="5"/>
  <c r="BE159" i="5" a="1"/>
  <c r="BE159" i="5"/>
  <c r="BE160" i="5" a="1"/>
  <c r="BE160" i="5"/>
  <c r="BE161" i="5" a="1"/>
  <c r="BE161" i="5"/>
  <c r="BE162" i="5" a="1"/>
  <c r="BE162" i="5"/>
  <c r="BE163" i="5" a="1"/>
  <c r="BE163" i="5"/>
  <c r="BE164" i="5" a="1"/>
  <c r="BE164" i="5"/>
  <c r="BE165" i="5" a="1"/>
  <c r="BE165" i="5"/>
  <c r="BE166" i="5" a="1"/>
  <c r="BE166" i="5"/>
  <c r="BE167" i="5" a="1"/>
  <c r="BE167" i="5"/>
  <c r="BE168" i="5" a="1"/>
  <c r="BE168" i="5"/>
  <c r="BE169" i="5" a="1"/>
  <c r="BE169" i="5"/>
  <c r="BE170" i="5" a="1"/>
  <c r="BE170" i="5"/>
  <c r="BE171" i="5" a="1"/>
  <c r="BE171" i="5"/>
  <c r="BE172" i="5" a="1"/>
  <c r="BE172" i="5"/>
  <c r="BE173" i="5" a="1"/>
  <c r="BE173" i="5"/>
  <c r="BE174" i="5" a="1"/>
  <c r="BE174" i="5"/>
  <c r="BE175" i="5" a="1"/>
  <c r="BE175" i="5"/>
  <c r="BE176" i="5" a="1"/>
  <c r="BE176" i="5"/>
  <c r="BE177" i="5" a="1"/>
  <c r="BE177" i="5"/>
  <c r="BE178" i="5" a="1"/>
  <c r="BE178" i="5"/>
  <c r="BE179" i="5" a="1"/>
  <c r="BE179" i="5"/>
  <c r="BE180" i="5" a="1"/>
  <c r="BE180" i="5"/>
  <c r="BE181" i="5" a="1"/>
  <c r="BE181" i="5"/>
  <c r="BE182" i="5" a="1"/>
  <c r="BE182" i="5"/>
  <c r="BE183" i="5" a="1"/>
  <c r="BE183" i="5"/>
  <c r="BE184" i="5" a="1"/>
  <c r="BE184" i="5"/>
  <c r="BE185" i="5" a="1"/>
  <c r="BE185" i="5"/>
  <c r="BE186" i="5" a="1"/>
  <c r="BE186" i="5"/>
  <c r="BE187" i="5" a="1"/>
  <c r="BE187" i="5"/>
  <c r="BE188" i="5" a="1"/>
  <c r="BE188" i="5"/>
  <c r="BE189" i="5" a="1"/>
  <c r="BE189" i="5"/>
  <c r="BE190" i="5" a="1"/>
  <c r="BE190" i="5"/>
  <c r="BE191" i="5" a="1"/>
  <c r="BE191" i="5"/>
  <c r="BE192" i="5" a="1"/>
  <c r="BE192" i="5"/>
  <c r="BE193" i="5" a="1"/>
  <c r="BE193" i="5"/>
  <c r="BE194" i="5" a="1"/>
  <c r="BE194" i="5"/>
  <c r="BE195" i="5" a="1"/>
  <c r="BE195" i="5"/>
  <c r="BE196" i="5" a="1"/>
  <c r="BE196" i="5"/>
  <c r="BE197" i="5" a="1"/>
  <c r="BE197" i="5"/>
  <c r="BE198" i="5" a="1"/>
  <c r="BE198" i="5"/>
  <c r="BE199" i="5" a="1"/>
  <c r="BE199" i="5"/>
  <c r="BE200" i="5" a="1"/>
  <c r="BE200" i="5"/>
  <c r="BE201" i="5" a="1"/>
  <c r="BE201" i="5"/>
  <c r="BE202" i="5" a="1"/>
  <c r="BE202" i="5"/>
  <c r="BE203" i="5" a="1"/>
  <c r="BE203" i="5"/>
  <c r="BE204" i="5" a="1"/>
  <c r="BE204" i="5"/>
  <c r="BE205" i="5" a="1"/>
  <c r="BE205" i="5"/>
  <c r="BE206" i="5" a="1"/>
  <c r="BE206" i="5"/>
  <c r="BE207" i="5" a="1"/>
  <c r="BE207" i="5"/>
  <c r="BE208" i="5" a="1"/>
  <c r="BE208" i="5"/>
  <c r="BE209" i="5" a="1"/>
  <c r="BE209" i="5"/>
  <c r="BE210" i="5" a="1"/>
  <c r="BE210" i="5"/>
  <c r="BE211" i="5" a="1"/>
  <c r="BE211" i="5"/>
  <c r="BE212" i="5" a="1"/>
  <c r="BE212" i="5"/>
  <c r="BE213" i="5" a="1"/>
  <c r="BE213" i="5"/>
  <c r="BE214" i="5" a="1"/>
  <c r="BE214" i="5"/>
  <c r="BE215" i="5" a="1"/>
  <c r="BE215" i="5"/>
  <c r="BE216" i="5" a="1"/>
  <c r="BE216" i="5"/>
  <c r="BE217" i="5" a="1"/>
  <c r="BE217" i="5"/>
  <c r="BE218" i="5" a="1"/>
  <c r="BE218" i="5"/>
  <c r="BE219" i="5" a="1"/>
  <c r="BE219" i="5"/>
  <c r="BE220" i="5" a="1"/>
  <c r="BE220" i="5"/>
  <c r="BE221" i="5" a="1"/>
  <c r="BE221" i="5"/>
  <c r="BE222" i="5" a="1"/>
  <c r="BE222" i="5"/>
  <c r="BE223" i="5" a="1"/>
  <c r="BE223" i="5"/>
  <c r="BE224" i="5" a="1"/>
  <c r="BE224" i="5"/>
  <c r="BE225" i="5" a="1"/>
  <c r="BE225" i="5"/>
  <c r="BE226" i="5" a="1"/>
  <c r="BE226" i="5"/>
  <c r="BE227" i="5" a="1"/>
  <c r="BE227" i="5"/>
  <c r="BE228" i="5" a="1"/>
  <c r="BE228" i="5"/>
  <c r="BE229" i="5" a="1"/>
  <c r="BE229" i="5"/>
  <c r="BE230" i="5" a="1"/>
  <c r="BE230" i="5"/>
  <c r="BE231" i="5" a="1"/>
  <c r="BE231" i="5"/>
  <c r="BE232" i="5" a="1"/>
  <c r="BE232" i="5"/>
  <c r="BE233" i="5" a="1"/>
  <c r="BE233" i="5"/>
  <c r="BE234" i="5" a="1"/>
  <c r="BE234" i="5"/>
  <c r="BE235" i="5" a="1"/>
  <c r="BE235" i="5"/>
  <c r="BE236" i="5" a="1"/>
  <c r="BE236" i="5"/>
  <c r="BE237" i="5" a="1"/>
  <c r="BE237" i="5"/>
  <c r="BE238" i="5" a="1"/>
  <c r="BE238" i="5"/>
  <c r="BE239" i="5" a="1"/>
  <c r="BE239" i="5"/>
  <c r="BE240" i="5" a="1"/>
  <c r="BE240" i="5"/>
  <c r="BE241" i="5" a="1"/>
  <c r="BE241" i="5"/>
  <c r="BE242" i="5" a="1"/>
  <c r="BE242" i="5"/>
  <c r="BE243" i="5" a="1"/>
  <c r="BE243" i="5"/>
  <c r="BE244" i="5" a="1"/>
  <c r="BE244" i="5"/>
  <c r="BE245" i="5" a="1"/>
  <c r="BE245" i="5"/>
  <c r="BE246" i="5" a="1"/>
  <c r="BE246" i="5"/>
  <c r="BE247" i="5" a="1"/>
  <c r="BE247" i="5"/>
  <c r="BE248" i="5" a="1"/>
  <c r="BE248" i="5"/>
  <c r="BE249" i="5" a="1"/>
  <c r="BE249" i="5"/>
  <c r="BE250" i="5" a="1"/>
  <c r="BE250" i="5"/>
  <c r="BE251" i="5" a="1"/>
  <c r="BE251" i="5"/>
  <c r="BE252" i="5" a="1"/>
  <c r="BE252" i="5"/>
  <c r="BE253" i="5" a="1"/>
  <c r="BE253" i="5"/>
  <c r="BE254" i="5" a="1"/>
  <c r="BE254" i="5"/>
  <c r="BE255" i="5" a="1"/>
  <c r="BE255" i="5"/>
  <c r="BE256" i="5" a="1"/>
  <c r="BE256" i="5"/>
  <c r="BE257" i="5" a="1"/>
  <c r="BE257" i="5"/>
  <c r="BE258" i="5" a="1"/>
  <c r="BE258" i="5"/>
  <c r="BE259" i="5" a="1"/>
  <c r="BE259" i="5"/>
  <c r="BE260" i="5" a="1"/>
  <c r="BE260" i="5"/>
  <c r="BE261" i="5" a="1"/>
  <c r="BE261" i="5"/>
  <c r="BE262" i="5" a="1"/>
  <c r="BE262" i="5"/>
  <c r="BE263" i="5" a="1"/>
  <c r="BE263" i="5"/>
  <c r="BE264" i="5" a="1"/>
  <c r="BE264" i="5"/>
  <c r="BE265" i="5" a="1"/>
  <c r="BE265" i="5"/>
  <c r="BE266" i="5" a="1"/>
  <c r="BE266" i="5"/>
  <c r="BE267" i="5" a="1"/>
  <c r="BE267" i="5"/>
  <c r="BE268" i="5" a="1"/>
  <c r="BE268" i="5"/>
  <c r="BE269" i="5" a="1"/>
  <c r="BE269" i="5"/>
  <c r="BE270" i="5" a="1"/>
  <c r="BE270" i="5"/>
  <c r="BE271" i="5" a="1"/>
  <c r="BE271" i="5"/>
  <c r="BE272" i="5" a="1"/>
  <c r="BE272" i="5"/>
  <c r="BE273" i="5" a="1"/>
  <c r="BE273" i="5"/>
  <c r="BE274" i="5" a="1"/>
  <c r="BE274" i="5"/>
  <c r="BE275" i="5" a="1"/>
  <c r="BE275" i="5"/>
  <c r="BE276" i="5" a="1"/>
  <c r="BE276" i="5"/>
  <c r="BE277" i="5" a="1"/>
  <c r="BE277" i="5"/>
  <c r="BE278" i="5" a="1"/>
  <c r="BE278" i="5"/>
  <c r="BE279" i="5" a="1"/>
  <c r="BE279" i="5"/>
  <c r="BE280" i="5" a="1"/>
  <c r="BE280" i="5"/>
  <c r="BE281" i="5" a="1"/>
  <c r="BE281" i="5"/>
  <c r="BE282" i="5" a="1"/>
  <c r="BE282" i="5"/>
  <c r="BE283" i="5" a="1"/>
  <c r="BE283" i="5"/>
  <c r="BE284" i="5" a="1"/>
  <c r="BE284" i="5"/>
  <c r="BE285" i="5" a="1"/>
  <c r="BE285" i="5"/>
  <c r="BE286" i="5" a="1"/>
  <c r="BE286" i="5"/>
  <c r="BE287" i="5" a="1"/>
  <c r="BE287" i="5"/>
  <c r="BE288" i="5" a="1"/>
  <c r="BE288" i="5"/>
  <c r="BE289" i="5" a="1"/>
  <c r="BE289" i="5"/>
  <c r="BE290" i="5" a="1"/>
  <c r="BE290" i="5"/>
  <c r="BE291" i="5" a="1"/>
  <c r="BE291" i="5"/>
  <c r="BE292" i="5" a="1"/>
  <c r="BE292" i="5"/>
  <c r="BE293" i="5" a="1"/>
  <c r="BE293" i="5"/>
  <c r="BE294" i="5" a="1"/>
  <c r="BE294" i="5"/>
  <c r="BE295" i="5" a="1"/>
  <c r="BE295" i="5"/>
  <c r="BE296" i="5" a="1"/>
  <c r="BE296" i="5"/>
  <c r="BE297" i="5" a="1"/>
  <c r="BE297" i="5"/>
  <c r="BE298" i="5" a="1"/>
  <c r="BE298" i="5"/>
  <c r="BE299" i="5" a="1"/>
  <c r="BE299" i="5"/>
  <c r="BE300" i="5" a="1"/>
  <c r="BE300" i="5"/>
  <c r="BE301" i="5" a="1"/>
  <c r="BE301" i="5"/>
  <c r="BE302" i="5" a="1"/>
  <c r="BE302" i="5"/>
  <c r="BE303" i="5" a="1"/>
  <c r="BE303" i="5"/>
  <c r="BE304" i="5" a="1"/>
  <c r="BE304" i="5"/>
  <c r="BE305" i="5" a="1"/>
  <c r="BE305" i="5"/>
  <c r="BE306" i="5" a="1"/>
  <c r="BE306" i="5"/>
  <c r="BE307" i="5" a="1"/>
  <c r="BE307" i="5"/>
  <c r="BE308" i="5" a="1"/>
  <c r="BE308" i="5"/>
  <c r="BE309" i="5" a="1"/>
  <c r="BE309" i="5"/>
  <c r="BE310" i="5" a="1"/>
  <c r="BE310" i="5"/>
  <c r="BE311" i="5" a="1"/>
  <c r="BE311" i="5"/>
  <c r="BE312" i="5" a="1"/>
  <c r="BE312" i="5"/>
  <c r="BE313" i="5" a="1"/>
  <c r="BE313" i="5"/>
  <c r="BE314" i="5" a="1"/>
  <c r="BE314" i="5"/>
  <c r="BE315" i="5" a="1"/>
  <c r="BE315" i="5"/>
  <c r="BE316" i="5" a="1"/>
  <c r="BE316" i="5"/>
  <c r="BE317" i="5" a="1"/>
  <c r="BE317" i="5"/>
  <c r="BE318" i="5" a="1"/>
  <c r="BE318" i="5"/>
  <c r="BE319" i="5" a="1"/>
  <c r="BE319" i="5"/>
  <c r="BE320" i="5" a="1"/>
  <c r="BE320" i="5"/>
  <c r="BE321" i="5" a="1"/>
  <c r="BE321" i="5"/>
  <c r="BE322" i="5" a="1"/>
  <c r="BE322" i="5"/>
  <c r="BE323" i="5" a="1"/>
  <c r="BE323" i="5"/>
  <c r="BE324" i="5" a="1"/>
  <c r="BE324" i="5"/>
  <c r="BE325" i="5" a="1"/>
  <c r="BE325" i="5"/>
  <c r="BE326" i="5" a="1"/>
  <c r="BE326" i="5"/>
  <c r="BE327" i="5" a="1"/>
  <c r="BE327" i="5"/>
  <c r="BE328" i="5" a="1"/>
  <c r="BE328" i="5"/>
  <c r="BE329" i="5" a="1"/>
  <c r="BE329" i="5"/>
  <c r="BE330" i="5" a="1"/>
  <c r="BE330" i="5"/>
  <c r="BE331" i="5" a="1"/>
  <c r="BE331" i="5"/>
  <c r="BE332" i="5" a="1"/>
  <c r="BE332" i="5"/>
  <c r="BE333" i="5" a="1"/>
  <c r="BE333" i="5"/>
  <c r="BE334" i="5" a="1"/>
  <c r="BE334" i="5"/>
  <c r="BE335" i="5" a="1"/>
  <c r="BE335" i="5"/>
  <c r="BE336" i="5" a="1"/>
  <c r="BE336" i="5"/>
  <c r="BE337" i="5" a="1"/>
  <c r="BE337" i="5"/>
  <c r="BE338" i="5" a="1"/>
  <c r="BE338" i="5"/>
  <c r="BE339" i="5" a="1"/>
  <c r="BE339" i="5"/>
  <c r="BE340" i="5" a="1"/>
  <c r="BE340" i="5"/>
  <c r="BE341" i="5" a="1"/>
  <c r="BE341" i="5"/>
  <c r="BE342" i="5" a="1"/>
  <c r="BE342" i="5"/>
  <c r="BE343" i="5" a="1"/>
  <c r="BE343" i="5"/>
  <c r="BE344" i="5" a="1"/>
  <c r="BE344" i="5"/>
  <c r="BE345" i="5" a="1"/>
  <c r="BE345" i="5"/>
  <c r="BE346" i="5" a="1"/>
  <c r="BE346" i="5"/>
  <c r="BE347" i="5" a="1"/>
  <c r="BE347" i="5"/>
  <c r="BE348" i="5" a="1"/>
  <c r="BE348" i="5"/>
  <c r="BE349" i="5" a="1"/>
  <c r="BE349" i="5"/>
  <c r="BE350" i="5" a="1"/>
  <c r="BE350" i="5"/>
  <c r="BE351" i="5" a="1"/>
  <c r="BE351" i="5"/>
  <c r="BE352" i="5" a="1"/>
  <c r="BE352" i="5"/>
  <c r="BE353" i="5" a="1"/>
  <c r="BE353" i="5"/>
  <c r="BE354" i="5" a="1"/>
  <c r="BE354" i="5"/>
  <c r="BE355" i="5" a="1"/>
  <c r="BE355" i="5"/>
  <c r="BE356" i="5" a="1"/>
  <c r="BE356" i="5"/>
  <c r="BE357" i="5" a="1"/>
  <c r="BE357" i="5"/>
  <c r="BE358" i="5" a="1"/>
  <c r="BE358" i="5"/>
  <c r="BE359" i="5" a="1"/>
  <c r="BE359" i="5"/>
  <c r="BE360" i="5" a="1"/>
  <c r="BE360" i="5"/>
  <c r="BE361" i="5" a="1"/>
  <c r="BE361" i="5"/>
  <c r="BE362" i="5" a="1"/>
  <c r="BE362" i="5"/>
  <c r="BE363" i="5" a="1"/>
  <c r="BE363" i="5"/>
  <c r="BE364" i="5" a="1"/>
  <c r="BE364" i="5"/>
  <c r="BE365" i="5" a="1"/>
  <c r="BE365" i="5"/>
  <c r="BE366" i="5" a="1"/>
  <c r="BE366" i="5"/>
  <c r="BE367" i="5" a="1"/>
  <c r="BE367" i="5"/>
  <c r="BE368" i="5" a="1"/>
  <c r="BE368" i="5"/>
  <c r="BE369" i="5" a="1"/>
  <c r="BE369" i="5"/>
  <c r="BE370" i="5" a="1"/>
  <c r="BE370" i="5"/>
  <c r="BE371" i="5" a="1"/>
  <c r="BE371" i="5"/>
  <c r="BE372" i="5" a="1"/>
  <c r="BE372" i="5"/>
  <c r="BE373" i="5" a="1"/>
  <c r="BE373" i="5"/>
  <c r="BE374" i="5" a="1"/>
  <c r="BE374" i="5"/>
  <c r="BE375" i="5" a="1"/>
  <c r="BE375" i="5"/>
  <c r="BE376" i="5" a="1"/>
  <c r="BE376" i="5"/>
  <c r="BE377" i="5" a="1"/>
  <c r="BE377" i="5"/>
  <c r="BE378" i="5" a="1"/>
  <c r="BE378" i="5"/>
  <c r="BE379" i="5" a="1"/>
  <c r="BE379" i="5"/>
  <c r="BE380" i="5" a="1"/>
  <c r="BE380" i="5"/>
  <c r="BE381" i="5" a="1"/>
  <c r="BE381" i="5"/>
  <c r="BE382" i="5" a="1"/>
  <c r="BE382" i="5"/>
  <c r="BE383" i="5" a="1"/>
  <c r="BE383" i="5"/>
  <c r="BE384" i="5" a="1"/>
  <c r="BE384" i="5"/>
  <c r="BE385" i="5" a="1"/>
  <c r="BE385" i="5"/>
  <c r="BE386" i="5" a="1"/>
  <c r="BE386" i="5"/>
  <c r="BE387" i="5" a="1"/>
  <c r="BE387" i="5"/>
  <c r="BE388" i="5" a="1"/>
  <c r="BE388" i="5"/>
  <c r="BE389" i="5" a="1"/>
  <c r="BE389" i="5"/>
  <c r="BE390" i="5" a="1"/>
  <c r="BE390" i="5"/>
  <c r="BE391" i="5" a="1"/>
  <c r="BE391" i="5"/>
  <c r="BE392" i="5" a="1"/>
  <c r="BE392" i="5"/>
  <c r="BE393" i="5" a="1"/>
  <c r="BE393" i="5"/>
  <c r="BE394" i="5" a="1"/>
  <c r="BE394" i="5"/>
  <c r="BE395" i="5" a="1"/>
  <c r="BE395" i="5"/>
  <c r="BE396" i="5" a="1"/>
  <c r="BE396" i="5"/>
  <c r="BE397" i="5" a="1"/>
  <c r="BE397" i="5"/>
  <c r="BE398" i="5" a="1"/>
  <c r="BE398" i="5"/>
  <c r="BE399" i="5" a="1"/>
  <c r="BE399" i="5"/>
  <c r="BE400" i="5" a="1"/>
  <c r="BE400" i="5"/>
  <c r="BE401" i="5" a="1"/>
  <c r="BE401" i="5"/>
  <c r="BE402" i="5" a="1"/>
  <c r="BE402" i="5"/>
  <c r="BE403" i="5" a="1"/>
  <c r="BE403" i="5"/>
  <c r="BE404" i="5" a="1"/>
  <c r="BE404" i="5"/>
  <c r="BE405" i="5" a="1"/>
  <c r="BE405" i="5"/>
  <c r="BE406" i="5" a="1"/>
  <c r="BE406" i="5"/>
  <c r="BE407" i="5" a="1"/>
  <c r="BE407" i="5"/>
  <c r="BE408" i="5" a="1"/>
  <c r="BE408" i="5"/>
  <c r="BE409" i="5" a="1"/>
  <c r="BE409" i="5"/>
  <c r="BE410" i="5" a="1"/>
  <c r="BE410" i="5"/>
  <c r="BE411" i="5" a="1"/>
  <c r="BE411" i="5"/>
  <c r="BE412" i="5" a="1"/>
  <c r="BE412" i="5"/>
  <c r="BE413" i="5" a="1"/>
  <c r="BE413" i="5"/>
  <c r="BE414" i="5" a="1"/>
  <c r="BE414" i="5"/>
  <c r="BE415" i="5" a="1"/>
  <c r="BE415" i="5"/>
  <c r="BE416" i="5" a="1"/>
  <c r="BE416" i="5"/>
  <c r="BE417" i="5" a="1"/>
  <c r="BE417" i="5"/>
  <c r="BE418" i="5" a="1"/>
  <c r="BE418" i="5"/>
  <c r="BE419" i="5" a="1"/>
  <c r="BE419" i="5"/>
  <c r="BE420" i="5" a="1"/>
  <c r="BE420" i="5"/>
  <c r="BE421" i="5" a="1"/>
  <c r="BE421" i="5"/>
  <c r="BE422" i="5" a="1"/>
  <c r="BE422" i="5"/>
  <c r="BE423" i="5" a="1"/>
  <c r="BE423" i="5"/>
  <c r="BE424" i="5" a="1"/>
  <c r="BE424" i="5"/>
  <c r="BE425" i="5" a="1"/>
  <c r="BE425" i="5"/>
  <c r="BE426" i="5" a="1"/>
  <c r="BE426" i="5"/>
  <c r="BE427" i="5" a="1"/>
  <c r="BE427" i="5"/>
  <c r="BE428" i="5" a="1"/>
  <c r="BE428" i="5"/>
  <c r="BE429" i="5" a="1"/>
  <c r="BE429" i="5"/>
  <c r="BE430" i="5" a="1"/>
  <c r="BE430" i="5"/>
  <c r="BE431" i="5" a="1"/>
  <c r="BE431" i="5"/>
  <c r="BE432" i="5" a="1"/>
  <c r="BE432" i="5"/>
  <c r="BE433" i="5" a="1"/>
  <c r="BE433" i="5"/>
  <c r="BE434" i="5" a="1"/>
  <c r="BE434" i="5"/>
  <c r="BE435" i="5" a="1"/>
  <c r="BE435" i="5"/>
  <c r="BE436" i="5" a="1"/>
  <c r="BE436" i="5"/>
  <c r="BE437" i="5" a="1"/>
  <c r="BE437" i="5"/>
  <c r="BE438" i="5" a="1"/>
  <c r="BE438" i="5"/>
  <c r="BE439" i="5" a="1"/>
  <c r="BE439" i="5"/>
  <c r="BE440" i="5" a="1"/>
  <c r="BE440" i="5"/>
  <c r="BE441" i="5" a="1"/>
  <c r="BE441" i="5"/>
  <c r="BE442" i="5" a="1"/>
  <c r="BE442" i="5"/>
  <c r="BE443" i="5" a="1"/>
  <c r="BE443" i="5"/>
  <c r="BE444" i="5" a="1"/>
  <c r="BE444" i="5"/>
  <c r="BE445" i="5" a="1"/>
  <c r="BE445" i="5"/>
  <c r="BE446" i="5" a="1"/>
  <c r="BE446" i="5"/>
  <c r="BE447" i="5" a="1"/>
  <c r="BE447" i="5"/>
  <c r="BE448" i="5" a="1"/>
  <c r="BE448" i="5"/>
  <c r="BE449" i="5" a="1"/>
  <c r="BE449" i="5"/>
  <c r="BE450" i="5" a="1"/>
  <c r="BE450" i="5"/>
  <c r="BE451" i="5" a="1"/>
  <c r="BE451" i="5"/>
  <c r="BE452" i="5" a="1"/>
  <c r="BE452" i="5"/>
  <c r="BE453" i="5" a="1"/>
  <c r="BE453" i="5"/>
  <c r="BE454" i="5" a="1"/>
  <c r="BE454" i="5"/>
  <c r="BE455" i="5" a="1"/>
  <c r="BE455" i="5"/>
  <c r="BE456" i="5" a="1"/>
  <c r="BE456" i="5"/>
  <c r="BE457" i="5" a="1"/>
  <c r="BE457" i="5"/>
  <c r="BE458" i="5" a="1"/>
  <c r="BE458" i="5"/>
  <c r="BE459" i="5" a="1"/>
  <c r="BE459" i="5"/>
  <c r="BE460" i="5" a="1"/>
  <c r="BE460" i="5"/>
  <c r="BE461" i="5" a="1"/>
  <c r="BE461" i="5"/>
  <c r="BE462" i="5" a="1"/>
  <c r="BE462" i="5"/>
  <c r="BE463" i="5" a="1"/>
  <c r="BE463" i="5"/>
  <c r="BE464" i="5" a="1"/>
  <c r="BE464" i="5"/>
  <c r="BE465" i="5" a="1"/>
  <c r="BE465" i="5"/>
  <c r="BE466" i="5" a="1"/>
  <c r="BE466" i="5"/>
  <c r="BE467" i="5" a="1"/>
  <c r="BE467" i="5"/>
  <c r="BE468" i="5" a="1"/>
  <c r="BE468" i="5"/>
  <c r="BE469" i="5" a="1"/>
  <c r="BE469" i="5"/>
  <c r="BE470" i="5" a="1"/>
  <c r="BE470" i="5"/>
  <c r="BE471" i="5" a="1"/>
  <c r="BE471" i="5"/>
  <c r="BE472" i="5" a="1"/>
  <c r="BE472" i="5"/>
  <c r="BE473" i="5" a="1"/>
  <c r="BE473" i="5"/>
  <c r="BE474" i="5" a="1"/>
  <c r="BE474" i="5"/>
  <c r="BE475" i="5" a="1"/>
  <c r="BE475" i="5"/>
  <c r="BE476" i="5" a="1"/>
  <c r="BE476" i="5"/>
  <c r="BE477" i="5" a="1"/>
  <c r="BE477" i="5"/>
  <c r="BE478" i="5" a="1"/>
  <c r="BE478" i="5"/>
  <c r="BE479" i="5" a="1"/>
  <c r="BE479" i="5"/>
  <c r="BE480" i="5" a="1"/>
  <c r="BE480" i="5"/>
  <c r="BE481" i="5" a="1"/>
  <c r="BE481" i="5"/>
  <c r="BE482" i="5" a="1"/>
  <c r="BE482" i="5"/>
  <c r="BE483" i="5" a="1"/>
  <c r="BE483" i="5"/>
  <c r="BE484" i="5" a="1"/>
  <c r="BE484" i="5"/>
  <c r="BE485" i="5" a="1"/>
  <c r="BE485" i="5"/>
  <c r="BE486" i="5" a="1"/>
  <c r="BE486" i="5"/>
  <c r="BE487" i="5" a="1"/>
  <c r="BE487" i="5"/>
  <c r="BE488" i="5" a="1"/>
  <c r="BE488" i="5"/>
  <c r="BE489" i="5" a="1"/>
  <c r="BE489" i="5"/>
  <c r="BE490" i="5" a="1"/>
  <c r="BE490" i="5"/>
  <c r="BE491" i="5" a="1"/>
  <c r="BE491" i="5"/>
  <c r="BE492" i="5" a="1"/>
  <c r="BE492" i="5"/>
  <c r="BE493" i="5" a="1"/>
  <c r="BE493" i="5"/>
  <c r="BE494" i="5" a="1"/>
  <c r="BE494" i="5"/>
  <c r="BE495" i="5" a="1"/>
  <c r="BE495" i="5"/>
  <c r="BE496" i="5" a="1"/>
  <c r="BE496" i="5"/>
  <c r="BE497" i="5" a="1"/>
  <c r="BE497" i="5"/>
  <c r="BE498" i="5" a="1"/>
  <c r="BE498" i="5"/>
  <c r="BE499" i="5" a="1"/>
  <c r="BE499" i="5"/>
  <c r="BE500" i="5" a="1"/>
  <c r="BE500" i="5"/>
  <c r="BE501" i="5" a="1"/>
  <c r="BE501" i="5"/>
  <c r="BE502" i="5" a="1"/>
  <c r="BE502" i="5"/>
  <c r="BE503" i="5" a="1"/>
  <c r="BE503" i="5"/>
  <c r="BE504" i="5" a="1"/>
  <c r="BE504" i="5"/>
  <c r="BE505" i="5" a="1"/>
  <c r="BE505" i="5"/>
  <c r="BE506" i="5" a="1"/>
  <c r="BE506" i="5"/>
  <c r="BE507" i="5" a="1"/>
  <c r="BE507" i="5"/>
  <c r="BE508" i="5" a="1"/>
  <c r="BE508" i="5"/>
  <c r="BE509" i="5" a="1"/>
  <c r="BE509" i="5"/>
  <c r="BE510" i="5" a="1"/>
  <c r="BE510" i="5"/>
  <c r="BE511" i="5" a="1"/>
  <c r="BE511" i="5"/>
  <c r="BE512" i="5" a="1"/>
  <c r="BE512" i="5"/>
  <c r="BE513" i="5" a="1"/>
  <c r="BE513" i="5"/>
  <c r="BE514" i="5" a="1"/>
  <c r="BE514" i="5"/>
  <c r="BE515" i="5" a="1"/>
  <c r="BE515" i="5"/>
  <c r="BE516" i="5" a="1"/>
  <c r="BE516" i="5"/>
  <c r="BE517" i="5" a="1"/>
  <c r="BE517" i="5"/>
  <c r="BE518" i="5" a="1"/>
  <c r="BE518" i="5"/>
  <c r="BE519" i="5" a="1"/>
  <c r="BE519" i="5"/>
  <c r="BE520" i="5" a="1"/>
  <c r="BE520" i="5"/>
  <c r="BE521" i="5" a="1"/>
  <c r="BE521" i="5"/>
  <c r="BE522" i="5" a="1"/>
  <c r="BE522" i="5"/>
  <c r="BE523" i="5" a="1"/>
  <c r="BE523" i="5"/>
  <c r="BE524" i="5" a="1"/>
  <c r="BE524" i="5"/>
  <c r="BE525" i="5" a="1"/>
  <c r="BE525" i="5"/>
  <c r="BE526" i="5" a="1"/>
  <c r="BE526" i="5"/>
  <c r="BE527" i="5" a="1"/>
  <c r="BE527" i="5"/>
  <c r="BE528" i="5" a="1"/>
  <c r="BE528" i="5"/>
  <c r="BE529" i="5" a="1"/>
  <c r="BE529" i="5"/>
  <c r="BE530" i="5" a="1"/>
  <c r="BE530" i="5"/>
  <c r="BE531" i="5" a="1"/>
  <c r="BE531" i="5"/>
  <c r="BE532" i="5" a="1"/>
  <c r="BE532" i="5"/>
  <c r="BE533" i="5" a="1"/>
  <c r="BE533" i="5"/>
  <c r="BE534" i="5" a="1"/>
  <c r="BE534" i="5"/>
  <c r="BE535" i="5" a="1"/>
  <c r="BE535" i="5"/>
  <c r="BE536" i="5" a="1"/>
  <c r="BE536" i="5"/>
  <c r="BE537" i="5" a="1"/>
  <c r="BE537" i="5"/>
  <c r="BE538" i="5" a="1"/>
  <c r="BE538" i="5"/>
  <c r="BE539" i="5" a="1"/>
  <c r="BE539" i="5"/>
  <c r="BE540" i="5" a="1"/>
  <c r="BE540" i="5"/>
  <c r="BE541" i="5" a="1"/>
  <c r="BE541" i="5"/>
  <c r="BE542" i="5" a="1"/>
  <c r="BE542" i="5"/>
  <c r="BE543" i="5" a="1"/>
  <c r="BE543" i="5"/>
  <c r="BE544" i="5" a="1"/>
  <c r="BE544" i="5"/>
  <c r="BE545" i="5" a="1"/>
  <c r="BE545" i="5"/>
  <c r="BE546" i="5" a="1"/>
  <c r="BE546" i="5"/>
  <c r="BE547" i="5" a="1"/>
  <c r="BE547" i="5"/>
  <c r="BE548" i="5" a="1"/>
  <c r="BE548" i="5"/>
  <c r="BE549" i="5" a="1"/>
  <c r="BE549" i="5"/>
  <c r="BE550" i="5" a="1"/>
  <c r="BE550" i="5"/>
  <c r="BE551" i="5" a="1"/>
  <c r="BE551" i="5"/>
  <c r="BE552" i="5" a="1"/>
  <c r="BE552" i="5"/>
  <c r="BE553" i="5" a="1"/>
  <c r="BE553" i="5"/>
  <c r="BE554" i="5" a="1"/>
  <c r="BE554" i="5"/>
  <c r="BE555" i="5" a="1"/>
  <c r="BE555" i="5"/>
  <c r="BE556" i="5" a="1"/>
  <c r="BE556" i="5"/>
  <c r="BE557" i="5" a="1"/>
  <c r="BE557" i="5"/>
  <c r="BE558" i="5" a="1"/>
  <c r="BE558" i="5"/>
  <c r="BE559" i="5" a="1"/>
  <c r="BE559" i="5"/>
  <c r="BE560" i="5" a="1"/>
  <c r="BE560" i="5"/>
  <c r="BE561" i="5" a="1"/>
  <c r="BE561" i="5"/>
  <c r="BE562" i="5" a="1"/>
  <c r="BE562" i="5"/>
  <c r="BE563" i="5" a="1"/>
  <c r="BE563" i="5"/>
  <c r="BE564" i="5" a="1"/>
  <c r="BE564" i="5"/>
  <c r="BE565" i="5" a="1"/>
  <c r="BE565" i="5"/>
  <c r="BE566" i="5" a="1"/>
  <c r="BE566" i="5"/>
  <c r="BE567" i="5" a="1"/>
  <c r="BE567" i="5"/>
  <c r="BE568" i="5" a="1"/>
  <c r="BE568" i="5"/>
  <c r="BE569" i="5" a="1"/>
  <c r="BE569" i="5"/>
  <c r="BE570" i="5" a="1"/>
  <c r="BE570" i="5"/>
  <c r="BE571" i="5" a="1"/>
  <c r="BE571" i="5"/>
  <c r="BE572" i="5" a="1"/>
  <c r="BE572" i="5"/>
  <c r="BE573" i="5" a="1"/>
  <c r="BE573" i="5"/>
  <c r="BE574" i="5" a="1"/>
  <c r="BE574" i="5"/>
  <c r="BE575" i="5" a="1"/>
  <c r="BE575" i="5"/>
  <c r="BE576" i="5" a="1"/>
  <c r="BE576" i="5"/>
  <c r="BE577" i="5" a="1"/>
  <c r="BE577" i="5"/>
  <c r="BE578" i="5" a="1"/>
  <c r="BE578" i="5"/>
  <c r="BE579" i="5" a="1"/>
  <c r="BE579" i="5"/>
  <c r="BE580" i="5" a="1"/>
  <c r="BE580" i="5"/>
  <c r="BE581" i="5" a="1"/>
  <c r="BE581" i="5"/>
  <c r="BE582" i="5" a="1"/>
  <c r="BE582" i="5"/>
  <c r="BE583" i="5" a="1"/>
  <c r="BE583" i="5"/>
  <c r="BE584" i="5" a="1"/>
  <c r="BE584" i="5"/>
  <c r="BE585" i="5" a="1"/>
  <c r="BE585" i="5"/>
  <c r="BE586" i="5" a="1"/>
  <c r="BE586" i="5"/>
  <c r="BE587" i="5" a="1"/>
  <c r="BE587" i="5"/>
  <c r="BE588" i="5" a="1"/>
  <c r="BE588" i="5"/>
  <c r="BE589" i="5" a="1"/>
  <c r="BE589" i="5"/>
  <c r="BE590" i="5" a="1"/>
  <c r="BE590" i="5"/>
  <c r="BE591" i="5" a="1"/>
  <c r="BE591" i="5"/>
  <c r="BE592" i="5" a="1"/>
  <c r="BE592" i="5"/>
  <c r="BE593" i="5" a="1"/>
  <c r="BE593" i="5"/>
  <c r="BE594" i="5" a="1"/>
  <c r="BE594" i="5"/>
  <c r="BE595" i="5" a="1"/>
  <c r="BE595" i="5"/>
  <c r="BE596" i="5" a="1"/>
  <c r="BE596" i="5"/>
  <c r="BE597" i="5" a="1"/>
  <c r="BE597" i="5"/>
  <c r="BE598" i="5" a="1"/>
  <c r="BE598" i="5"/>
  <c r="BE599" i="5" a="1"/>
  <c r="BE599" i="5"/>
  <c r="BE600" i="5" a="1"/>
  <c r="BE600" i="5"/>
  <c r="BE601" i="5" a="1"/>
  <c r="BE601" i="5"/>
  <c r="BE602" i="5" a="1"/>
  <c r="BE602" i="5"/>
  <c r="BE603" i="5" a="1"/>
  <c r="BE603" i="5"/>
  <c r="BE604" i="5" a="1"/>
  <c r="BE604" i="5"/>
  <c r="BE605" i="5" a="1"/>
  <c r="BE605" i="5"/>
  <c r="BE606" i="5" a="1"/>
  <c r="BE606" i="5"/>
  <c r="BE607" i="5" a="1"/>
  <c r="BE607" i="5"/>
  <c r="BE608" i="5" a="1"/>
  <c r="BE608" i="5"/>
  <c r="BE609" i="5" a="1"/>
  <c r="BE609" i="5"/>
  <c r="BE610" i="5" a="1"/>
  <c r="BE610" i="5"/>
  <c r="BE611" i="5" a="1"/>
  <c r="BE611" i="5"/>
  <c r="BE612" i="5" a="1"/>
  <c r="BE612" i="5"/>
  <c r="BE613" i="5" a="1"/>
  <c r="BE613" i="5"/>
  <c r="BE614" i="5" a="1"/>
  <c r="BE614" i="5"/>
  <c r="BE615" i="5" a="1"/>
  <c r="BE615" i="5"/>
  <c r="BE616" i="5" a="1"/>
  <c r="BE616" i="5"/>
  <c r="BE617" i="5" a="1"/>
  <c r="BE617" i="5"/>
  <c r="BE618" i="5" a="1"/>
  <c r="BE618" i="5"/>
  <c r="BE619" i="5" a="1"/>
  <c r="BE619" i="5"/>
  <c r="BE620" i="5" a="1"/>
  <c r="BE620" i="5"/>
  <c r="BE621" i="5" a="1"/>
  <c r="BE621" i="5"/>
  <c r="BE622" i="5" a="1"/>
  <c r="BE622" i="5"/>
  <c r="BE623" i="5" a="1"/>
  <c r="BE623" i="5"/>
  <c r="BE624" i="5" a="1"/>
  <c r="BE624" i="5"/>
  <c r="BE625" i="5" a="1"/>
  <c r="BE625" i="5"/>
  <c r="BE626" i="5" a="1"/>
  <c r="BE626" i="5"/>
  <c r="BE627" i="5" a="1"/>
  <c r="BE627" i="5"/>
  <c r="BE628" i="5" a="1"/>
  <c r="BE628" i="5"/>
  <c r="BE629" i="5" a="1"/>
  <c r="BE629" i="5"/>
  <c r="BE630" i="5" a="1"/>
  <c r="BE630" i="5"/>
  <c r="BE631" i="5" a="1"/>
  <c r="BE631" i="5"/>
  <c r="BE632" i="5" a="1"/>
  <c r="BE632" i="5"/>
  <c r="BE633" i="5" a="1"/>
  <c r="BE633" i="5"/>
  <c r="BE634" i="5" a="1"/>
  <c r="BE634" i="5"/>
  <c r="BE635" i="5" a="1"/>
  <c r="BE635" i="5"/>
  <c r="BE636" i="5" a="1"/>
  <c r="BE636" i="5"/>
  <c r="BE637" i="5" a="1"/>
  <c r="BE637" i="5"/>
  <c r="BE638" i="5" a="1"/>
  <c r="BE638" i="5"/>
  <c r="BE639" i="5" a="1"/>
  <c r="BE639" i="5"/>
  <c r="BE640" i="5" a="1"/>
  <c r="BE640" i="5"/>
  <c r="BE641" i="5" a="1"/>
  <c r="BE641" i="5"/>
  <c r="BE642" i="5" a="1"/>
  <c r="BE642" i="5"/>
  <c r="BE643" i="5" a="1"/>
  <c r="BE643" i="5"/>
  <c r="BE644" i="5" a="1"/>
  <c r="BE644" i="5"/>
  <c r="BE645" i="5" a="1"/>
  <c r="BE645" i="5"/>
  <c r="BE646" i="5" a="1"/>
  <c r="BE646" i="5"/>
  <c r="BE647" i="5" a="1"/>
  <c r="BE647" i="5"/>
  <c r="BE648" i="5" a="1"/>
  <c r="BE648" i="5"/>
  <c r="BE649" i="5" a="1"/>
  <c r="BE649" i="5"/>
  <c r="BE650" i="5" a="1"/>
  <c r="BE650" i="5"/>
  <c r="BE651" i="5" a="1"/>
  <c r="BE651" i="5"/>
  <c r="BE652" i="5" a="1"/>
  <c r="BE652" i="5"/>
  <c r="BE653" i="5" a="1"/>
  <c r="BE653" i="5"/>
  <c r="BE654" i="5" a="1"/>
  <c r="BE654" i="5"/>
  <c r="BE655" i="5" a="1"/>
  <c r="BE655" i="5"/>
  <c r="BE656" i="5" a="1"/>
  <c r="BE656" i="5"/>
  <c r="BE657" i="5" a="1"/>
  <c r="BE657" i="5"/>
  <c r="BE658" i="5" a="1"/>
  <c r="BE658" i="5"/>
  <c r="BE659" i="5" a="1"/>
  <c r="BE659" i="5"/>
  <c r="BE660" i="5" a="1"/>
  <c r="BE660" i="5"/>
  <c r="BE661" i="5" a="1"/>
  <c r="BE661" i="5"/>
  <c r="BE662" i="5" a="1"/>
  <c r="BE662" i="5"/>
  <c r="BE663" i="5" a="1"/>
  <c r="BE663" i="5"/>
  <c r="BE664" i="5" a="1"/>
  <c r="BE664" i="5"/>
  <c r="BE665" i="5" a="1"/>
  <c r="BE665" i="5"/>
  <c r="BE666" i="5" a="1"/>
  <c r="BE666" i="5"/>
  <c r="BE667" i="5" a="1"/>
  <c r="BE667" i="5"/>
  <c r="BE668" i="5" a="1"/>
  <c r="BE668" i="5"/>
  <c r="BE669" i="5" a="1"/>
  <c r="BE669" i="5"/>
  <c r="BE670" i="5" a="1"/>
  <c r="BE670" i="5"/>
  <c r="BE671" i="5" a="1"/>
  <c r="BE671" i="5"/>
  <c r="BE672" i="5" a="1"/>
  <c r="BE672" i="5"/>
  <c r="BE673" i="5" a="1"/>
  <c r="BE673" i="5"/>
  <c r="BE674" i="5" a="1"/>
  <c r="BE674" i="5"/>
  <c r="BE675" i="5" a="1"/>
  <c r="BE675" i="5"/>
  <c r="BE676" i="5" a="1"/>
  <c r="BE676" i="5"/>
  <c r="BE677" i="5" a="1"/>
  <c r="BE677" i="5"/>
  <c r="BE678" i="5" a="1"/>
  <c r="BE678" i="5"/>
  <c r="BE679" i="5" a="1"/>
  <c r="BE679" i="5"/>
  <c r="BE680" i="5" a="1"/>
  <c r="BE680" i="5"/>
  <c r="BE681" i="5" a="1"/>
  <c r="BE681" i="5"/>
  <c r="BE682" i="5" a="1"/>
  <c r="BE682" i="5"/>
  <c r="BE683" i="5" a="1"/>
  <c r="BE683" i="5"/>
  <c r="BE684" i="5" a="1"/>
  <c r="BE684" i="5"/>
  <c r="BE685" i="5" a="1"/>
  <c r="BE685" i="5"/>
  <c r="BE686" i="5" a="1"/>
  <c r="BE686" i="5"/>
  <c r="BE687" i="5" a="1"/>
  <c r="BE687" i="5"/>
  <c r="BE688" i="5" a="1"/>
  <c r="BE688" i="5"/>
  <c r="BE689" i="5" a="1"/>
  <c r="BE689" i="5"/>
  <c r="BE690" i="5" a="1"/>
  <c r="BE690" i="5"/>
  <c r="BE691" i="5" a="1"/>
  <c r="BE691" i="5"/>
  <c r="BE692" i="5" a="1"/>
  <c r="BE692" i="5"/>
  <c r="BE693" i="5" a="1"/>
  <c r="BE693" i="5"/>
  <c r="BE694" i="5" a="1"/>
  <c r="BE694" i="5"/>
  <c r="BE695" i="5" a="1"/>
  <c r="BE695" i="5"/>
  <c r="BE696" i="5" a="1"/>
  <c r="BE696" i="5"/>
  <c r="BE697" i="5" a="1"/>
  <c r="BE697" i="5"/>
  <c r="BE698" i="5" a="1"/>
  <c r="BE698" i="5"/>
  <c r="BE699" i="5" a="1"/>
  <c r="BE699" i="5"/>
  <c r="BE700" i="5" a="1"/>
  <c r="BE700" i="5"/>
  <c r="BE701" i="5" a="1"/>
  <c r="BE701" i="5"/>
  <c r="BE702" i="5" a="1"/>
  <c r="BE702" i="5"/>
  <c r="BE703" i="5" a="1"/>
  <c r="BE703" i="5"/>
  <c r="BE704" i="5" a="1"/>
  <c r="BE704" i="5"/>
  <c r="BE705" i="5" a="1"/>
  <c r="BE705" i="5"/>
  <c r="BE706" i="5" a="1"/>
  <c r="BE706" i="5"/>
  <c r="BE707" i="5" a="1"/>
  <c r="BE707" i="5"/>
  <c r="BE708" i="5" a="1"/>
  <c r="BE708" i="5"/>
  <c r="BE709" i="5" a="1"/>
  <c r="BE709" i="5"/>
  <c r="BE710" i="5" a="1"/>
  <c r="BE710" i="5"/>
  <c r="BE711" i="5" a="1"/>
  <c r="BE711" i="5"/>
  <c r="BE712" i="5" a="1"/>
  <c r="BE712" i="5"/>
  <c r="BE713" i="5" a="1"/>
  <c r="BE713" i="5"/>
  <c r="BE714" i="5" a="1"/>
  <c r="BE714" i="5"/>
  <c r="BE715" i="5" a="1"/>
  <c r="BE715" i="5"/>
  <c r="BE716" i="5" a="1"/>
  <c r="BE716" i="5"/>
  <c r="BE717" i="5" a="1"/>
  <c r="BE717" i="5"/>
  <c r="BE718" i="5" a="1"/>
  <c r="BE718" i="5"/>
  <c r="BE719" i="5" a="1"/>
  <c r="BE719" i="5"/>
  <c r="BE720" i="5" a="1"/>
  <c r="BE720" i="5"/>
  <c r="BE721" i="5" a="1"/>
  <c r="BE721" i="5"/>
  <c r="BE722" i="5" a="1"/>
  <c r="BE722" i="5"/>
  <c r="BE723" i="5" a="1"/>
  <c r="BE723" i="5"/>
  <c r="BE724" i="5" a="1"/>
  <c r="BE724" i="5"/>
  <c r="BE725" i="5" a="1"/>
  <c r="BE725" i="5"/>
  <c r="BE726" i="5" a="1"/>
  <c r="BE726" i="5"/>
  <c r="BE727" i="5" a="1"/>
  <c r="BE727" i="5"/>
  <c r="BE728" i="5" a="1"/>
  <c r="BE728" i="5"/>
  <c r="BE729" i="5" a="1"/>
  <c r="BE729" i="5"/>
  <c r="BE730" i="5" a="1"/>
  <c r="BE730" i="5"/>
  <c r="BE731" i="5" a="1"/>
  <c r="BE731" i="5"/>
  <c r="BE732" i="5" a="1"/>
  <c r="BE732" i="5"/>
  <c r="BE733" i="5" a="1"/>
  <c r="BE733" i="5"/>
  <c r="BE734" i="5" a="1"/>
  <c r="BE734" i="5"/>
  <c r="BE735" i="5" a="1"/>
  <c r="BE735" i="5"/>
  <c r="BE736" i="5" a="1"/>
  <c r="BE736" i="5"/>
  <c r="BE737" i="5" a="1"/>
  <c r="BE737" i="5"/>
  <c r="BE738" i="5" a="1"/>
  <c r="BE738" i="5"/>
  <c r="BE739" i="5" a="1"/>
  <c r="BE739" i="5"/>
  <c r="BE740" i="5" a="1"/>
  <c r="BE740" i="5"/>
  <c r="BE741" i="5" a="1"/>
  <c r="BE741" i="5"/>
  <c r="BE742" i="5" a="1"/>
  <c r="BE742" i="5"/>
  <c r="BE743" i="5" a="1"/>
  <c r="BE743" i="5"/>
  <c r="BE744" i="5" a="1"/>
  <c r="BE744" i="5"/>
  <c r="BE745" i="5" a="1"/>
  <c r="BE745" i="5"/>
  <c r="BE746" i="5" a="1"/>
  <c r="BE746" i="5"/>
  <c r="BE747" i="5" a="1"/>
  <c r="BE747" i="5"/>
  <c r="BE748" i="5" a="1"/>
  <c r="BE748" i="5"/>
  <c r="BE749" i="5" a="1"/>
  <c r="BE749" i="5"/>
  <c r="BE750" i="5" a="1"/>
  <c r="BE750" i="5"/>
  <c r="BE751" i="5" a="1"/>
  <c r="BE751" i="5"/>
  <c r="BE752" i="5" a="1"/>
  <c r="BE752" i="5"/>
  <c r="BE753" i="5" a="1"/>
  <c r="BE753" i="5"/>
  <c r="BE754" i="5" a="1"/>
  <c r="BE754" i="5"/>
  <c r="BE755" i="5" a="1"/>
  <c r="BE755" i="5"/>
  <c r="BE756" i="5" a="1"/>
  <c r="BE756" i="5"/>
  <c r="BE757" i="5" a="1"/>
  <c r="BE757" i="5"/>
  <c r="BE758" i="5" a="1"/>
  <c r="BE758" i="5"/>
  <c r="BE759" i="5" a="1"/>
  <c r="BE759" i="5"/>
  <c r="BE760" i="5" a="1"/>
  <c r="BE760" i="5"/>
  <c r="BE761" i="5" a="1"/>
  <c r="BE761" i="5"/>
  <c r="BE762" i="5" a="1"/>
  <c r="BE762" i="5"/>
  <c r="BE763" i="5" a="1"/>
  <c r="BE763" i="5"/>
  <c r="BE764" i="5" a="1"/>
  <c r="BE764" i="5"/>
  <c r="BE765" i="5" a="1"/>
  <c r="BE765" i="5"/>
  <c r="BE766" i="5" a="1"/>
  <c r="BE766" i="5"/>
  <c r="BE767" i="5" a="1"/>
  <c r="BE767" i="5"/>
  <c r="BE768" i="5" a="1"/>
  <c r="BE768" i="5"/>
  <c r="BE769" i="5" a="1"/>
  <c r="BE769" i="5"/>
  <c r="BE770" i="5" a="1"/>
  <c r="BE770" i="5"/>
  <c r="BE771" i="5" a="1"/>
  <c r="BE771" i="5"/>
  <c r="BE772" i="5" a="1"/>
  <c r="BE772" i="5"/>
  <c r="BE773" i="5" a="1"/>
  <c r="BE773" i="5"/>
  <c r="BE774" i="5" a="1"/>
  <c r="BE774" i="5"/>
  <c r="BE775" i="5" a="1"/>
  <c r="BE775" i="5"/>
  <c r="BE776" i="5" a="1"/>
  <c r="BE776" i="5"/>
  <c r="BE777" i="5" a="1"/>
  <c r="BE777" i="5"/>
  <c r="BE778" i="5" a="1"/>
  <c r="BE778" i="5"/>
  <c r="BE779" i="5" a="1"/>
  <c r="BE779" i="5"/>
  <c r="BE780" i="5" a="1"/>
  <c r="BE780" i="5"/>
  <c r="BE781" i="5" a="1"/>
  <c r="BE781" i="5"/>
  <c r="BE782" i="5" a="1"/>
  <c r="BE782" i="5"/>
  <c r="BE783" i="5" a="1"/>
  <c r="BE783" i="5"/>
  <c r="BE784" i="5" a="1"/>
  <c r="BE784" i="5"/>
  <c r="BE785" i="5" a="1"/>
  <c r="BE785" i="5"/>
  <c r="BE786" i="5" a="1"/>
  <c r="BE786" i="5"/>
  <c r="BE787" i="5" a="1"/>
  <c r="BE787" i="5"/>
  <c r="BE788" i="5" a="1"/>
  <c r="BE788" i="5"/>
  <c r="BE789" i="5" a="1"/>
  <c r="BE789" i="5"/>
  <c r="BE790" i="5" a="1"/>
  <c r="BE790" i="5"/>
  <c r="BE791" i="5" a="1"/>
  <c r="BE791" i="5"/>
  <c r="BE792" i="5" a="1"/>
  <c r="BE792" i="5"/>
  <c r="BE793" i="5" a="1"/>
  <c r="BE793" i="5"/>
  <c r="BE794" i="5" a="1"/>
  <c r="BE794" i="5"/>
  <c r="BE795" i="5" a="1"/>
  <c r="BE795" i="5"/>
  <c r="BE796" i="5" a="1"/>
  <c r="BE796" i="5"/>
  <c r="BE797" i="5" a="1"/>
  <c r="BE797" i="5"/>
  <c r="BE798" i="5" a="1"/>
  <c r="BE798" i="5"/>
  <c r="BE799" i="5" a="1"/>
  <c r="BE799" i="5"/>
  <c r="BE800" i="5" a="1"/>
  <c r="BE800" i="5"/>
  <c r="BE801" i="5" a="1"/>
  <c r="BE801" i="5"/>
  <c r="BE802" i="5" a="1"/>
  <c r="BE802" i="5"/>
  <c r="BE803" i="5" a="1"/>
  <c r="BE803" i="5"/>
  <c r="BE804" i="5" a="1"/>
  <c r="BE804" i="5"/>
  <c r="BE805" i="5" a="1"/>
  <c r="BE805" i="5"/>
  <c r="BE806" i="5" a="1"/>
  <c r="BE806" i="5"/>
  <c r="BE807" i="5" a="1"/>
  <c r="BE807" i="5"/>
  <c r="BE808" i="5" a="1"/>
  <c r="BE808" i="5"/>
  <c r="BE809" i="5" a="1"/>
  <c r="BE809" i="5"/>
  <c r="BE810" i="5" a="1"/>
  <c r="BE810" i="5"/>
  <c r="BE811" i="5" a="1"/>
  <c r="BE811" i="5"/>
  <c r="BE812" i="5" a="1"/>
  <c r="BE812" i="5"/>
  <c r="BE813" i="5" a="1"/>
  <c r="BE813" i="5"/>
  <c r="BE814" i="5" a="1"/>
  <c r="BE814" i="5"/>
  <c r="BE815" i="5" a="1"/>
  <c r="BE815" i="5"/>
  <c r="BE816" i="5" a="1"/>
  <c r="BE816" i="5"/>
  <c r="BE817" i="5" a="1"/>
  <c r="BE817" i="5"/>
  <c r="BE818" i="5" a="1"/>
  <c r="BE818" i="5"/>
  <c r="BE819" i="5" a="1"/>
  <c r="BE819" i="5"/>
  <c r="BE820" i="5" a="1"/>
  <c r="BE820" i="5"/>
  <c r="BE821" i="5" a="1"/>
  <c r="BE821" i="5"/>
  <c r="BE822" i="5" a="1"/>
  <c r="BE822" i="5"/>
  <c r="BE823" i="5" a="1"/>
  <c r="BE823" i="5"/>
  <c r="BE824" i="5" a="1"/>
  <c r="BE824" i="5"/>
  <c r="BE825" i="5" a="1"/>
  <c r="BE825" i="5"/>
  <c r="BE826" i="5" a="1"/>
  <c r="BE826" i="5"/>
  <c r="BE827" i="5" a="1"/>
  <c r="BE827" i="5"/>
  <c r="BE828" i="5" a="1"/>
  <c r="BE828" i="5"/>
  <c r="BE829" i="5" a="1"/>
  <c r="BE829" i="5"/>
  <c r="BE830" i="5" a="1"/>
  <c r="BE830" i="5"/>
  <c r="BE831" i="5" a="1"/>
  <c r="BE831" i="5"/>
  <c r="BE832" i="5" a="1"/>
  <c r="BE832" i="5"/>
  <c r="BE833" i="5" a="1"/>
  <c r="BE833" i="5"/>
  <c r="BE834" i="5" a="1"/>
  <c r="BE834" i="5"/>
  <c r="BE835" i="5" a="1"/>
  <c r="BE835" i="5"/>
  <c r="BE836" i="5" a="1"/>
  <c r="BE836" i="5"/>
  <c r="BE837" i="5" a="1"/>
  <c r="BE837" i="5"/>
  <c r="BE838" i="5" a="1"/>
  <c r="BE838" i="5"/>
  <c r="BE839" i="5" a="1"/>
  <c r="BE839" i="5"/>
  <c r="BE840" i="5" a="1"/>
  <c r="BE840" i="5"/>
  <c r="BE841" i="5" a="1"/>
  <c r="BE841" i="5"/>
  <c r="BE842" i="5" a="1"/>
  <c r="BE842" i="5"/>
  <c r="BE843" i="5" a="1"/>
  <c r="BE843" i="5"/>
  <c r="BE844" i="5" a="1"/>
  <c r="BE844" i="5"/>
  <c r="BE845" i="5" a="1"/>
  <c r="BE845" i="5"/>
  <c r="BE846" i="5" a="1"/>
  <c r="BE846" i="5"/>
  <c r="BE847" i="5" a="1"/>
  <c r="BE847" i="5"/>
  <c r="BE848" i="5" a="1"/>
  <c r="BE848" i="5"/>
  <c r="BE849" i="5" a="1"/>
  <c r="BE849" i="5"/>
  <c r="BE850" i="5" a="1"/>
  <c r="BE850" i="5"/>
  <c r="BE851" i="5" a="1"/>
  <c r="BE851" i="5"/>
  <c r="BE852" i="5" a="1"/>
  <c r="BE852" i="5"/>
  <c r="BE853" i="5" a="1"/>
  <c r="BE853" i="5"/>
  <c r="BE854" i="5" a="1"/>
  <c r="BE854" i="5"/>
  <c r="BE855" i="5" a="1"/>
  <c r="BE855" i="5"/>
  <c r="BE856" i="5" a="1"/>
  <c r="BE856" i="5"/>
  <c r="BE857" i="5" a="1"/>
  <c r="BE857" i="5"/>
  <c r="BE858" i="5" a="1"/>
  <c r="BE858" i="5"/>
  <c r="BE859" i="5" a="1"/>
  <c r="BE859" i="5"/>
  <c r="BE860" i="5" a="1"/>
  <c r="BE860" i="5"/>
  <c r="BE861" i="5" a="1"/>
  <c r="BE861" i="5"/>
  <c r="BE862" i="5" a="1"/>
  <c r="BE862" i="5"/>
  <c r="BE863" i="5" a="1"/>
  <c r="BE863" i="5"/>
  <c r="BE864" i="5" a="1"/>
  <c r="BE864" i="5"/>
  <c r="BE865" i="5" a="1"/>
  <c r="BE865" i="5"/>
  <c r="BE866" i="5" a="1"/>
  <c r="BE866" i="5"/>
  <c r="BE867" i="5" a="1"/>
  <c r="BE867" i="5"/>
  <c r="BE868" i="5" a="1"/>
  <c r="BE868" i="5"/>
  <c r="BE869" i="5" a="1"/>
  <c r="BE869" i="5"/>
  <c r="BE870" i="5" a="1"/>
  <c r="BE870" i="5"/>
  <c r="BE871" i="5" a="1"/>
  <c r="BE871" i="5"/>
  <c r="BE872" i="5" a="1"/>
  <c r="BE872" i="5"/>
  <c r="BE873" i="5" a="1"/>
  <c r="BE873" i="5"/>
  <c r="BE874" i="5" a="1"/>
  <c r="BE874" i="5"/>
  <c r="BE875" i="5" a="1"/>
  <c r="BE875" i="5"/>
  <c r="BE876" i="5" a="1"/>
  <c r="BE876" i="5"/>
  <c r="BE877" i="5" a="1"/>
  <c r="BE877" i="5"/>
  <c r="BE878" i="5" a="1"/>
  <c r="BE878" i="5"/>
  <c r="BE879" i="5" a="1"/>
  <c r="BE879" i="5"/>
  <c r="BE880" i="5" a="1"/>
  <c r="BE880" i="5"/>
  <c r="BE881" i="5" a="1"/>
  <c r="BE881" i="5"/>
  <c r="BE882" i="5" a="1"/>
  <c r="BE882" i="5"/>
  <c r="BE883" i="5" a="1"/>
  <c r="BE883" i="5"/>
  <c r="BE884" i="5" a="1"/>
  <c r="BE884" i="5"/>
  <c r="BE885" i="5" a="1"/>
  <c r="BE885" i="5"/>
  <c r="BE886" i="5" a="1"/>
  <c r="BE886" i="5"/>
  <c r="BE887" i="5" a="1"/>
  <c r="BE887" i="5"/>
  <c r="BE888" i="5" a="1"/>
  <c r="BE888" i="5"/>
  <c r="BE889" i="5" a="1"/>
  <c r="BE889" i="5"/>
  <c r="BE890" i="5" a="1"/>
  <c r="BE890" i="5"/>
  <c r="BE891" i="5" a="1"/>
  <c r="BE891" i="5"/>
  <c r="BE892" i="5" a="1"/>
  <c r="BE892" i="5"/>
  <c r="BE893" i="5" a="1"/>
  <c r="BE893" i="5"/>
  <c r="BE894" i="5" a="1"/>
  <c r="BE894" i="5"/>
  <c r="BE895" i="5" a="1"/>
  <c r="BE895" i="5"/>
  <c r="BE896" i="5" a="1"/>
  <c r="BE896" i="5"/>
  <c r="BE897" i="5" a="1"/>
  <c r="BE897" i="5"/>
  <c r="BE898" i="5" a="1"/>
  <c r="BE898" i="5"/>
  <c r="BE899" i="5" a="1"/>
  <c r="BE899" i="5"/>
  <c r="BE900" i="5" a="1"/>
  <c r="BE900" i="5"/>
  <c r="BE901" i="5" a="1"/>
  <c r="BE901" i="5"/>
  <c r="BE902" i="5" a="1"/>
  <c r="BE902" i="5"/>
  <c r="BE903" i="5" a="1"/>
  <c r="BE903" i="5"/>
  <c r="BE904" i="5" a="1"/>
  <c r="BE904" i="5"/>
  <c r="BE905" i="5" a="1"/>
  <c r="BE905" i="5"/>
  <c r="BE906" i="5" a="1"/>
  <c r="BE906" i="5"/>
  <c r="BE907" i="5" a="1"/>
  <c r="BE907" i="5"/>
  <c r="BE908" i="5" a="1"/>
  <c r="BE908" i="5"/>
  <c r="BE909" i="5" a="1"/>
  <c r="BE909" i="5"/>
  <c r="BE910" i="5" a="1"/>
  <c r="BE910" i="5"/>
  <c r="BE911" i="5" a="1"/>
  <c r="BE911" i="5"/>
  <c r="BE912" i="5" a="1"/>
  <c r="BE912" i="5"/>
  <c r="BE913" i="5" a="1"/>
  <c r="BE913" i="5"/>
  <c r="BE914" i="5" a="1"/>
  <c r="BE914" i="5"/>
  <c r="BE915" i="5" a="1"/>
  <c r="BE915" i="5"/>
  <c r="BE916" i="5" a="1"/>
  <c r="BE916" i="5"/>
  <c r="BE917" i="5" a="1"/>
  <c r="BE917" i="5"/>
  <c r="BE918" i="5" a="1"/>
  <c r="BE918" i="5"/>
  <c r="BE919" i="5" a="1"/>
  <c r="BE919" i="5"/>
  <c r="BE920" i="5" a="1"/>
  <c r="BE920" i="5"/>
  <c r="BE921" i="5" a="1"/>
  <c r="BE921" i="5"/>
  <c r="BE922" i="5" a="1"/>
  <c r="BE922" i="5"/>
  <c r="BE923" i="5" a="1"/>
  <c r="BE923" i="5"/>
  <c r="BE924" i="5" a="1"/>
  <c r="BE924" i="5"/>
  <c r="BE925" i="5" a="1"/>
  <c r="BE925" i="5"/>
  <c r="BE926" i="5" a="1"/>
  <c r="BE926" i="5"/>
  <c r="BE927" i="5" a="1"/>
  <c r="BE927" i="5"/>
  <c r="BE928" i="5" a="1"/>
  <c r="BE928" i="5"/>
  <c r="BE929" i="5" a="1"/>
  <c r="BE929" i="5"/>
  <c r="BE930" i="5" a="1"/>
  <c r="BE930" i="5"/>
  <c r="BE931" i="5" a="1"/>
  <c r="BE931" i="5"/>
  <c r="BE932" i="5" a="1"/>
  <c r="BE932" i="5"/>
  <c r="BE933" i="5" a="1"/>
  <c r="BE933" i="5"/>
  <c r="BE934" i="5" a="1"/>
  <c r="BE934" i="5"/>
  <c r="BE935" i="5" a="1"/>
  <c r="BE935" i="5"/>
  <c r="BE936" i="5" a="1"/>
  <c r="BE936" i="5"/>
  <c r="BM806" i="5"/>
  <c r="BM807" i="5"/>
  <c r="BM808" i="5"/>
  <c r="BM809" i="5"/>
  <c r="BM810" i="5"/>
  <c r="BM811" i="5"/>
  <c r="BM812" i="5"/>
  <c r="BM813" i="5"/>
  <c r="BM814" i="5"/>
  <c r="BM815" i="5"/>
  <c r="BM816" i="5"/>
  <c r="BM817" i="5"/>
  <c r="BM818" i="5"/>
  <c r="BM819" i="5"/>
  <c r="BM820" i="5"/>
  <c r="BM821" i="5"/>
  <c r="BM822" i="5"/>
  <c r="BM823" i="5"/>
  <c r="BM824" i="5"/>
  <c r="BM825" i="5"/>
  <c r="BM826" i="5"/>
  <c r="BM827" i="5"/>
  <c r="BM828" i="5"/>
  <c r="BM829" i="5"/>
  <c r="BM830" i="5"/>
  <c r="BM831" i="5"/>
  <c r="BM832" i="5"/>
  <c r="BM833" i="5"/>
  <c r="BM834" i="5"/>
  <c r="BM835" i="5"/>
  <c r="BM836" i="5"/>
  <c r="BM837" i="5"/>
  <c r="BM838" i="5"/>
  <c r="BM839" i="5"/>
  <c r="BM840" i="5"/>
  <c r="BM841" i="5"/>
  <c r="BM842" i="5"/>
  <c r="BM843" i="5"/>
  <c r="BM844" i="5"/>
  <c r="BM845" i="5"/>
  <c r="BM846" i="5"/>
  <c r="BM847" i="5"/>
  <c r="BM848" i="5"/>
  <c r="BM850" i="5"/>
  <c r="BM851" i="5"/>
  <c r="BM852" i="5"/>
  <c r="BM853" i="5"/>
  <c r="BM854" i="5"/>
  <c r="BM855" i="5"/>
  <c r="BM856" i="5"/>
  <c r="BM857" i="5"/>
  <c r="BM858" i="5"/>
  <c r="BM859" i="5"/>
  <c r="BM860" i="5"/>
  <c r="BM861" i="5"/>
  <c r="BM862" i="5"/>
  <c r="BM863" i="5"/>
  <c r="BM864" i="5"/>
  <c r="BM865" i="5"/>
  <c r="BM866" i="5"/>
  <c r="BM867" i="5"/>
  <c r="BM868" i="5"/>
  <c r="BM869" i="5"/>
  <c r="BM870" i="5"/>
  <c r="BM871" i="5"/>
  <c r="BM872" i="5"/>
  <c r="BM873" i="5"/>
  <c r="BM874" i="5"/>
  <c r="BM875" i="5"/>
  <c r="BM876" i="5"/>
  <c r="BM877" i="5"/>
  <c r="BM878" i="5"/>
  <c r="BM879" i="5"/>
  <c r="BM880" i="5"/>
  <c r="BM881" i="5"/>
  <c r="BM882" i="5"/>
  <c r="BM883" i="5"/>
  <c r="BM884" i="5"/>
  <c r="BM885" i="5"/>
  <c r="BM886" i="5"/>
  <c r="BM887" i="5"/>
  <c r="BM888" i="5"/>
  <c r="BM889" i="5"/>
  <c r="BM890" i="5"/>
  <c r="BM891" i="5"/>
  <c r="BM892" i="5"/>
  <c r="BM893" i="5"/>
  <c r="BM894" i="5"/>
  <c r="BM895" i="5"/>
  <c r="BM896" i="5"/>
  <c r="BM897" i="5"/>
  <c r="BM898" i="5"/>
  <c r="BM899" i="5"/>
  <c r="BM900" i="5"/>
  <c r="BM901" i="5"/>
  <c r="BM902" i="5"/>
  <c r="BM903" i="5"/>
  <c r="BM904" i="5"/>
  <c r="BM905" i="5"/>
  <c r="BM906" i="5"/>
  <c r="BM907" i="5"/>
  <c r="BM908" i="5"/>
  <c r="BM909" i="5"/>
  <c r="BM910" i="5"/>
  <c r="BM911" i="5"/>
  <c r="BM912" i="5"/>
  <c r="BM913" i="5"/>
  <c r="BM914" i="5"/>
  <c r="BM915" i="5"/>
  <c r="BM916" i="5"/>
  <c r="BM917" i="5"/>
  <c r="BM918" i="5"/>
  <c r="BM919" i="5"/>
  <c r="BM920" i="5"/>
  <c r="BM921" i="5"/>
  <c r="BM922" i="5"/>
  <c r="BM923" i="5"/>
  <c r="BM924" i="5"/>
  <c r="BM925" i="5"/>
  <c r="BM926" i="5"/>
  <c r="BM927" i="5"/>
  <c r="BM928" i="5"/>
  <c r="BM929" i="5"/>
  <c r="BM930" i="5"/>
  <c r="BM931" i="5"/>
  <c r="BM932" i="5"/>
  <c r="BM933" i="5"/>
  <c r="BM934" i="5"/>
  <c r="BM935" i="5"/>
  <c r="BM936" i="5"/>
  <c r="BL806" i="5"/>
  <c r="BL807" i="5"/>
  <c r="BL808" i="5"/>
  <c r="BL809" i="5"/>
  <c r="BL810" i="5"/>
  <c r="BL811" i="5"/>
  <c r="BL812" i="5"/>
  <c r="BL813" i="5"/>
  <c r="BL814" i="5"/>
  <c r="BL815" i="5"/>
  <c r="BL816" i="5"/>
  <c r="BL817" i="5"/>
  <c r="BL818" i="5"/>
  <c r="BL819" i="5"/>
  <c r="BL820" i="5"/>
  <c r="BL821" i="5"/>
  <c r="BL822" i="5"/>
  <c r="BL823" i="5"/>
  <c r="BL824" i="5"/>
  <c r="BL825" i="5"/>
  <c r="BL826" i="5"/>
  <c r="BL827" i="5"/>
  <c r="BL828" i="5"/>
  <c r="BL829" i="5"/>
  <c r="BL830" i="5"/>
  <c r="BL831" i="5"/>
  <c r="BL832" i="5"/>
  <c r="BL833" i="5"/>
  <c r="BL834" i="5"/>
  <c r="BL835" i="5"/>
  <c r="BL836" i="5"/>
  <c r="BL837" i="5"/>
  <c r="BL838" i="5"/>
  <c r="BL839" i="5"/>
  <c r="BL840" i="5"/>
  <c r="BL841" i="5"/>
  <c r="BL842" i="5"/>
  <c r="BL843" i="5"/>
  <c r="BL844" i="5"/>
  <c r="BL845" i="5"/>
  <c r="BL846" i="5"/>
  <c r="BL847" i="5"/>
  <c r="BL848" i="5"/>
  <c r="BL849" i="5"/>
  <c r="BL850" i="5"/>
  <c r="BL851" i="5"/>
  <c r="BL852" i="5"/>
  <c r="BL853" i="5"/>
  <c r="BL854" i="5"/>
  <c r="BL855" i="5"/>
  <c r="BL856" i="5"/>
  <c r="BL857" i="5"/>
  <c r="BL858" i="5"/>
  <c r="BL859" i="5"/>
  <c r="BL860" i="5"/>
  <c r="BL861" i="5"/>
  <c r="BL862" i="5"/>
  <c r="BL863" i="5"/>
  <c r="BL864" i="5"/>
  <c r="BL865" i="5"/>
  <c r="BL866" i="5"/>
  <c r="BL867" i="5"/>
  <c r="BL868" i="5"/>
  <c r="BL869" i="5"/>
  <c r="BL870" i="5"/>
  <c r="BL871" i="5"/>
  <c r="BL872" i="5"/>
  <c r="BL873" i="5"/>
  <c r="BL874" i="5"/>
  <c r="BL875" i="5"/>
  <c r="BL876" i="5"/>
  <c r="BL877" i="5"/>
  <c r="BL878" i="5"/>
  <c r="BL879" i="5"/>
  <c r="BL880" i="5"/>
  <c r="BL881" i="5"/>
  <c r="BL882" i="5"/>
  <c r="BL883" i="5"/>
  <c r="BL884" i="5"/>
  <c r="BL885" i="5"/>
  <c r="BL886" i="5"/>
  <c r="BL887" i="5"/>
  <c r="BL888" i="5"/>
  <c r="BL889" i="5"/>
  <c r="BL890" i="5"/>
  <c r="BL891" i="5"/>
  <c r="BL892" i="5"/>
  <c r="BL893" i="5"/>
  <c r="BL894" i="5"/>
  <c r="BL895" i="5"/>
  <c r="BL896" i="5"/>
  <c r="BL897" i="5"/>
  <c r="BL898" i="5"/>
  <c r="BL899" i="5"/>
  <c r="BL900" i="5"/>
  <c r="BL901" i="5"/>
  <c r="BL902" i="5"/>
  <c r="BL903" i="5"/>
  <c r="BL904" i="5"/>
  <c r="BL905" i="5"/>
  <c r="BL906" i="5"/>
  <c r="BL907" i="5"/>
  <c r="BL908" i="5"/>
  <c r="BL909" i="5"/>
  <c r="BL910" i="5"/>
  <c r="BL911" i="5"/>
  <c r="BL912" i="5"/>
  <c r="BL913" i="5"/>
  <c r="BL914" i="5"/>
  <c r="BL915" i="5"/>
  <c r="BL916" i="5"/>
  <c r="BL917" i="5"/>
  <c r="BL918" i="5"/>
  <c r="BL919" i="5"/>
  <c r="BL920" i="5"/>
  <c r="BL921" i="5"/>
  <c r="BL922" i="5"/>
  <c r="BL923" i="5"/>
  <c r="BL924" i="5"/>
  <c r="BL925" i="5"/>
  <c r="BL926" i="5"/>
  <c r="BL927" i="5"/>
  <c r="BL928" i="5"/>
  <c r="BL929" i="5"/>
  <c r="BL930" i="5"/>
  <c r="BL931" i="5"/>
  <c r="BL932" i="5"/>
  <c r="BL933" i="5"/>
  <c r="BL934" i="5"/>
  <c r="BL935" i="5"/>
  <c r="BL936" i="5"/>
  <c r="BK806" i="5"/>
  <c r="BK807" i="5"/>
  <c r="BK808" i="5"/>
  <c r="BK809" i="5"/>
  <c r="BK810" i="5"/>
  <c r="BK811" i="5"/>
  <c r="BK812" i="5"/>
  <c r="BK813" i="5"/>
  <c r="BK814" i="5"/>
  <c r="BK815" i="5"/>
  <c r="BK816" i="5"/>
  <c r="BK817" i="5"/>
  <c r="BK818" i="5"/>
  <c r="BK819" i="5"/>
  <c r="BK820" i="5"/>
  <c r="BK821" i="5"/>
  <c r="BK822" i="5"/>
  <c r="BK823" i="5"/>
  <c r="BK824" i="5"/>
  <c r="BK825" i="5"/>
  <c r="BK826" i="5"/>
  <c r="BK827" i="5"/>
  <c r="BK828" i="5"/>
  <c r="BK829" i="5"/>
  <c r="BK830" i="5"/>
  <c r="BK831" i="5"/>
  <c r="BK832" i="5"/>
  <c r="BK833" i="5"/>
  <c r="BK834" i="5"/>
  <c r="BK835" i="5"/>
  <c r="BK836" i="5"/>
  <c r="BK837" i="5"/>
  <c r="BK838" i="5"/>
  <c r="BK839" i="5"/>
  <c r="BK840" i="5"/>
  <c r="BK841" i="5"/>
  <c r="BK842" i="5"/>
  <c r="BK843" i="5"/>
  <c r="BK844" i="5"/>
  <c r="BK845" i="5"/>
  <c r="BK846" i="5"/>
  <c r="BK847" i="5"/>
  <c r="BK848" i="5"/>
  <c r="BK849" i="5"/>
  <c r="BK850" i="5"/>
  <c r="BK851" i="5"/>
  <c r="BK852" i="5"/>
  <c r="BK853" i="5"/>
  <c r="BK854" i="5"/>
  <c r="BK855" i="5"/>
  <c r="BK856" i="5"/>
  <c r="BK857" i="5"/>
  <c r="BK858" i="5"/>
  <c r="BK859" i="5"/>
  <c r="BK860" i="5"/>
  <c r="BK861" i="5"/>
  <c r="BK862" i="5"/>
  <c r="BK863" i="5"/>
  <c r="BK864" i="5"/>
  <c r="BK865" i="5"/>
  <c r="BK866" i="5"/>
  <c r="BK867" i="5"/>
  <c r="BK868" i="5"/>
  <c r="BK869" i="5"/>
  <c r="BK870" i="5"/>
  <c r="BK871" i="5"/>
  <c r="BK872" i="5"/>
  <c r="BK873" i="5"/>
  <c r="BK874" i="5"/>
  <c r="BK875" i="5"/>
  <c r="BK876" i="5"/>
  <c r="BK877" i="5"/>
  <c r="BK878" i="5"/>
  <c r="BK879" i="5"/>
  <c r="BK880" i="5"/>
  <c r="BK881" i="5"/>
  <c r="BK882" i="5"/>
  <c r="BK883" i="5"/>
  <c r="BK884" i="5"/>
  <c r="BK885" i="5"/>
  <c r="BK886" i="5"/>
  <c r="BK887" i="5"/>
  <c r="BK888" i="5"/>
  <c r="BK889" i="5"/>
  <c r="BK890" i="5"/>
  <c r="BK891" i="5"/>
  <c r="BK892" i="5"/>
  <c r="BK893" i="5"/>
  <c r="BK894" i="5"/>
  <c r="BK895" i="5"/>
  <c r="BK896" i="5"/>
  <c r="BK897" i="5"/>
  <c r="BK898" i="5"/>
  <c r="BK899" i="5"/>
  <c r="BK900" i="5"/>
  <c r="BK901" i="5"/>
  <c r="BK902" i="5"/>
  <c r="BK903" i="5"/>
  <c r="BK904" i="5"/>
  <c r="BK905" i="5"/>
  <c r="BK906" i="5"/>
  <c r="BK907" i="5"/>
  <c r="BK908" i="5"/>
  <c r="BK909" i="5"/>
  <c r="BK910" i="5"/>
  <c r="BK911" i="5"/>
  <c r="BK912" i="5"/>
  <c r="BK913" i="5"/>
  <c r="BK914" i="5"/>
  <c r="BK915" i="5"/>
  <c r="BK916" i="5"/>
  <c r="BK917" i="5"/>
  <c r="BK918" i="5"/>
  <c r="BK919" i="5"/>
  <c r="BK920" i="5"/>
  <c r="BK921" i="5"/>
  <c r="BK922" i="5"/>
  <c r="BK923" i="5"/>
  <c r="BK924" i="5"/>
  <c r="BK925" i="5"/>
  <c r="BK926" i="5"/>
  <c r="BK927" i="5"/>
  <c r="BK928" i="5"/>
  <c r="BK929" i="5"/>
  <c r="BK930" i="5"/>
  <c r="BK931" i="5"/>
  <c r="BK932" i="5"/>
  <c r="BK933" i="5"/>
  <c r="BK934" i="5"/>
  <c r="BK935" i="5"/>
  <c r="BK936" i="5"/>
  <c r="BJ806" i="5"/>
  <c r="BJ807" i="5"/>
  <c r="BJ808" i="5"/>
  <c r="BJ809" i="5"/>
  <c r="BJ810" i="5"/>
  <c r="BJ811" i="5"/>
  <c r="BJ812" i="5"/>
  <c r="BJ813" i="5"/>
  <c r="BJ814" i="5"/>
  <c r="BJ815" i="5"/>
  <c r="BJ816" i="5"/>
  <c r="BJ817" i="5"/>
  <c r="BJ818" i="5"/>
  <c r="BJ819" i="5"/>
  <c r="BJ820" i="5"/>
  <c r="BJ821" i="5"/>
  <c r="BJ822" i="5"/>
  <c r="BJ823" i="5"/>
  <c r="BJ824" i="5"/>
  <c r="BJ825" i="5"/>
  <c r="BJ826" i="5"/>
  <c r="BJ827" i="5"/>
  <c r="BJ828" i="5"/>
  <c r="BJ829" i="5"/>
  <c r="BJ830" i="5"/>
  <c r="BJ831" i="5"/>
  <c r="BJ832" i="5"/>
  <c r="BJ833" i="5"/>
  <c r="BJ834" i="5"/>
  <c r="BJ835" i="5"/>
  <c r="BJ836" i="5"/>
  <c r="BJ837" i="5"/>
  <c r="BJ838" i="5"/>
  <c r="BJ839" i="5"/>
  <c r="BJ840" i="5"/>
  <c r="BJ841" i="5"/>
  <c r="BJ842" i="5"/>
  <c r="BJ843" i="5"/>
  <c r="BJ844" i="5"/>
  <c r="BJ845" i="5"/>
  <c r="BJ846" i="5"/>
  <c r="BJ847" i="5"/>
  <c r="BJ848" i="5"/>
  <c r="BJ849" i="5"/>
  <c r="BJ850" i="5"/>
  <c r="BJ851" i="5"/>
  <c r="BJ852" i="5"/>
  <c r="BJ853" i="5"/>
  <c r="BJ854" i="5"/>
  <c r="BJ855" i="5"/>
  <c r="BJ856" i="5"/>
  <c r="BJ857" i="5"/>
  <c r="BJ858" i="5"/>
  <c r="BJ859" i="5"/>
  <c r="BJ860" i="5"/>
  <c r="BJ861" i="5"/>
  <c r="BJ862" i="5"/>
  <c r="BJ863" i="5"/>
  <c r="BJ864" i="5"/>
  <c r="BJ865" i="5"/>
  <c r="BJ866" i="5"/>
  <c r="BJ867" i="5"/>
  <c r="BJ868" i="5"/>
  <c r="BJ869" i="5"/>
  <c r="BJ870" i="5"/>
  <c r="BJ871" i="5"/>
  <c r="BJ872" i="5"/>
  <c r="BJ873" i="5"/>
  <c r="BJ874" i="5"/>
  <c r="BJ875" i="5"/>
  <c r="BJ876" i="5"/>
  <c r="BJ877" i="5"/>
  <c r="BJ878" i="5"/>
  <c r="BJ879" i="5"/>
  <c r="BJ880" i="5"/>
  <c r="BJ881" i="5"/>
  <c r="BJ882" i="5"/>
  <c r="BJ883" i="5"/>
  <c r="BJ884" i="5"/>
  <c r="BJ885" i="5"/>
  <c r="BJ886" i="5"/>
  <c r="BJ887" i="5"/>
  <c r="BJ888" i="5"/>
  <c r="BJ889" i="5"/>
  <c r="BJ890" i="5"/>
  <c r="BJ891" i="5"/>
  <c r="BJ892" i="5"/>
  <c r="BJ893" i="5"/>
  <c r="BJ894" i="5"/>
  <c r="BJ895" i="5"/>
  <c r="BJ896" i="5"/>
  <c r="BJ897" i="5"/>
  <c r="BJ898" i="5"/>
  <c r="BJ899" i="5"/>
  <c r="BJ900" i="5"/>
  <c r="BJ901" i="5"/>
  <c r="BJ902" i="5"/>
  <c r="BJ903" i="5"/>
  <c r="BJ904" i="5"/>
  <c r="BJ905" i="5"/>
  <c r="BJ906" i="5"/>
  <c r="BJ907" i="5"/>
  <c r="BJ908" i="5"/>
  <c r="BJ909" i="5"/>
  <c r="BJ910" i="5"/>
  <c r="BJ911" i="5"/>
  <c r="BJ912" i="5"/>
  <c r="BJ913" i="5"/>
  <c r="BJ914" i="5"/>
  <c r="BJ915" i="5"/>
  <c r="BJ916" i="5"/>
  <c r="BJ917" i="5"/>
  <c r="BJ918" i="5"/>
  <c r="BJ919" i="5"/>
  <c r="BJ920" i="5"/>
  <c r="BJ921" i="5"/>
  <c r="BJ922" i="5"/>
  <c r="BJ923" i="5"/>
  <c r="BJ924" i="5"/>
  <c r="BJ925" i="5"/>
  <c r="BJ926" i="5"/>
  <c r="BJ927" i="5"/>
  <c r="BJ928" i="5"/>
  <c r="BJ929" i="5"/>
  <c r="BJ930" i="5"/>
  <c r="BJ931" i="5"/>
  <c r="BJ932" i="5"/>
  <c r="BJ933" i="5"/>
  <c r="BJ934" i="5"/>
  <c r="BJ935" i="5"/>
  <c r="BJ936" i="5"/>
  <c r="BI806" i="5"/>
  <c r="BI807" i="5"/>
  <c r="BI808" i="5"/>
  <c r="BI809" i="5"/>
  <c r="BI810" i="5"/>
  <c r="BI811" i="5"/>
  <c r="BI812" i="5"/>
  <c r="BI813" i="5"/>
  <c r="BI814" i="5"/>
  <c r="BI815" i="5"/>
  <c r="BI816" i="5"/>
  <c r="BI817" i="5"/>
  <c r="BI818" i="5"/>
  <c r="BI819" i="5"/>
  <c r="BI820" i="5"/>
  <c r="BI821" i="5"/>
  <c r="BI822" i="5"/>
  <c r="BI823" i="5"/>
  <c r="BI824" i="5"/>
  <c r="BI825" i="5"/>
  <c r="BI826" i="5"/>
  <c r="BI827" i="5"/>
  <c r="BI828" i="5"/>
  <c r="BI829" i="5"/>
  <c r="BI830" i="5"/>
  <c r="BI831" i="5"/>
  <c r="BI832" i="5"/>
  <c r="BI833" i="5"/>
  <c r="BI834" i="5"/>
  <c r="BI835" i="5"/>
  <c r="BI836" i="5"/>
  <c r="BI837" i="5"/>
  <c r="BI838" i="5"/>
  <c r="BI839" i="5"/>
  <c r="BI840" i="5"/>
  <c r="BI841" i="5"/>
  <c r="BI842" i="5"/>
  <c r="BI843" i="5"/>
  <c r="BI844" i="5"/>
  <c r="BI845" i="5"/>
  <c r="BI846" i="5"/>
  <c r="BI847" i="5"/>
  <c r="BI848" i="5"/>
  <c r="BI849" i="5"/>
  <c r="BI850" i="5"/>
  <c r="BI851" i="5"/>
  <c r="BI852" i="5"/>
  <c r="BI853" i="5"/>
  <c r="BI854" i="5"/>
  <c r="BI855" i="5"/>
  <c r="BI856" i="5"/>
  <c r="BI857" i="5"/>
  <c r="BI858" i="5"/>
  <c r="BI859" i="5"/>
  <c r="BI860" i="5"/>
  <c r="BI861" i="5"/>
  <c r="BI862" i="5"/>
  <c r="BI863" i="5"/>
  <c r="BI864" i="5"/>
  <c r="BI865" i="5"/>
  <c r="BI866" i="5"/>
  <c r="BI867" i="5"/>
  <c r="BI868" i="5"/>
  <c r="BI869" i="5"/>
  <c r="BI870" i="5"/>
  <c r="BI871" i="5"/>
  <c r="BI872" i="5"/>
  <c r="BI873" i="5"/>
  <c r="BI874" i="5"/>
  <c r="BI875" i="5"/>
  <c r="BI876" i="5"/>
  <c r="BI877" i="5"/>
  <c r="BI878" i="5"/>
  <c r="BI879" i="5"/>
  <c r="BI880" i="5"/>
  <c r="BI881" i="5"/>
  <c r="BI882" i="5"/>
  <c r="BI883" i="5"/>
  <c r="BI884" i="5"/>
  <c r="BI885" i="5"/>
  <c r="BI886" i="5"/>
  <c r="BI887" i="5"/>
  <c r="BI888" i="5"/>
  <c r="BI889" i="5"/>
  <c r="BI890" i="5"/>
  <c r="BI891" i="5"/>
  <c r="BI892" i="5"/>
  <c r="BI893" i="5"/>
  <c r="BI894" i="5"/>
  <c r="BI895" i="5"/>
  <c r="BI896" i="5"/>
  <c r="BI897" i="5"/>
  <c r="BI898" i="5"/>
  <c r="BI899" i="5"/>
  <c r="BI900" i="5"/>
  <c r="BI901" i="5"/>
  <c r="BI902" i="5"/>
  <c r="BI903" i="5"/>
  <c r="BI904" i="5"/>
  <c r="BI905" i="5"/>
  <c r="BI906" i="5"/>
  <c r="BI907" i="5"/>
  <c r="BI908" i="5"/>
  <c r="BI909" i="5"/>
  <c r="BI910" i="5"/>
  <c r="BI911" i="5"/>
  <c r="BI912" i="5"/>
  <c r="BI913" i="5"/>
  <c r="BI914" i="5"/>
  <c r="BI915" i="5"/>
  <c r="BI916" i="5"/>
  <c r="BI917" i="5"/>
  <c r="BI918" i="5"/>
  <c r="BI919" i="5"/>
  <c r="BI920" i="5"/>
  <c r="BI921" i="5"/>
  <c r="BI922" i="5"/>
  <c r="BI923" i="5"/>
  <c r="BI924" i="5"/>
  <c r="BI925" i="5"/>
  <c r="BI926" i="5"/>
  <c r="BI927" i="5"/>
  <c r="BI928" i="5"/>
  <c r="BI929" i="5"/>
  <c r="BI930" i="5"/>
  <c r="BI931" i="5"/>
  <c r="BI932" i="5"/>
  <c r="BI933" i="5"/>
  <c r="BI934" i="5"/>
  <c r="BI935" i="5"/>
  <c r="BI936" i="5"/>
  <c r="BH806" i="5"/>
  <c r="BN806" i="5" s="1"/>
  <c r="BH807" i="5"/>
  <c r="BN807" i="5" s="1"/>
  <c r="BH808" i="5"/>
  <c r="BN808" i="5" s="1"/>
  <c r="BH809" i="5"/>
  <c r="BN809" i="5" s="1"/>
  <c r="BH810" i="5"/>
  <c r="BN810" i="5" s="1"/>
  <c r="BH811" i="5"/>
  <c r="BN811" i="5" s="1"/>
  <c r="BH812" i="5"/>
  <c r="BN812" i="5" s="1"/>
  <c r="BH813" i="5"/>
  <c r="BN813" i="5" s="1"/>
  <c r="BH814" i="5"/>
  <c r="BN814" i="5" s="1"/>
  <c r="BH815" i="5"/>
  <c r="BN815" i="5" s="1"/>
  <c r="BH816" i="5"/>
  <c r="BN816" i="5" s="1"/>
  <c r="BH817" i="5"/>
  <c r="BN817" i="5" s="1"/>
  <c r="BH818" i="5"/>
  <c r="BN818" i="5" s="1"/>
  <c r="BH819" i="5"/>
  <c r="BN819" i="5" s="1"/>
  <c r="BH820" i="5"/>
  <c r="BN820" i="5" s="1"/>
  <c r="BH821" i="5"/>
  <c r="BN821" i="5" s="1"/>
  <c r="BH822" i="5"/>
  <c r="BN822" i="5" s="1"/>
  <c r="BH823" i="5"/>
  <c r="BN823" i="5" s="1"/>
  <c r="BH824" i="5"/>
  <c r="BN824" i="5" s="1"/>
  <c r="BH825" i="5"/>
  <c r="BN825" i="5" s="1"/>
  <c r="BH826" i="5"/>
  <c r="BN826" i="5" s="1"/>
  <c r="BH827" i="5"/>
  <c r="BN827" i="5" s="1"/>
  <c r="BH828" i="5"/>
  <c r="BN828" i="5" s="1"/>
  <c r="BH829" i="5"/>
  <c r="BN829" i="5" s="1"/>
  <c r="BH830" i="5"/>
  <c r="BN830" i="5" s="1"/>
  <c r="BH831" i="5"/>
  <c r="BN831" i="5" s="1"/>
  <c r="BH832" i="5"/>
  <c r="BN832" i="5" s="1"/>
  <c r="BH833" i="5"/>
  <c r="BN833" i="5" s="1"/>
  <c r="BH834" i="5"/>
  <c r="BN834" i="5" s="1"/>
  <c r="BH835" i="5"/>
  <c r="BN835" i="5" s="1"/>
  <c r="BH836" i="5"/>
  <c r="BN836" i="5" s="1"/>
  <c r="BH837" i="5"/>
  <c r="BN837" i="5" s="1"/>
  <c r="BH838" i="5"/>
  <c r="BN838" i="5" s="1"/>
  <c r="BH839" i="5"/>
  <c r="BN839" i="5" s="1"/>
  <c r="BH840" i="5"/>
  <c r="BN840" i="5" s="1"/>
  <c r="BH841" i="5"/>
  <c r="BN841" i="5" s="1"/>
  <c r="BH842" i="5"/>
  <c r="BN842" i="5" s="1"/>
  <c r="BH843" i="5"/>
  <c r="BN843" i="5" s="1"/>
  <c r="BH844" i="5"/>
  <c r="BN844" i="5" s="1"/>
  <c r="BH845" i="5"/>
  <c r="BN845" i="5" s="1"/>
  <c r="BH846" i="5"/>
  <c r="BN846" i="5" s="1"/>
  <c r="BH847" i="5"/>
  <c r="BN847" i="5" s="1"/>
  <c r="BH848" i="5"/>
  <c r="BN848" i="5" s="1"/>
  <c r="BH849" i="5"/>
  <c r="BN849" i="5" s="1"/>
  <c r="BH850" i="5"/>
  <c r="BN850" i="5" s="1"/>
  <c r="BH851" i="5"/>
  <c r="BN851" i="5" s="1"/>
  <c r="BH852" i="5"/>
  <c r="BN852" i="5" s="1"/>
  <c r="BH853" i="5"/>
  <c r="BN853" i="5" s="1"/>
  <c r="BH854" i="5"/>
  <c r="BN854" i="5" s="1"/>
  <c r="BH855" i="5"/>
  <c r="BN855" i="5" s="1"/>
  <c r="BH856" i="5"/>
  <c r="BN856" i="5" s="1"/>
  <c r="BH857" i="5"/>
  <c r="BN857" i="5" s="1"/>
  <c r="BH858" i="5"/>
  <c r="BN858" i="5" s="1"/>
  <c r="BH859" i="5"/>
  <c r="BN859" i="5" s="1"/>
  <c r="BH860" i="5"/>
  <c r="BN860" i="5" s="1"/>
  <c r="BH861" i="5"/>
  <c r="BN861" i="5" s="1"/>
  <c r="BH862" i="5"/>
  <c r="BN862" i="5" s="1"/>
  <c r="BH863" i="5"/>
  <c r="BN863" i="5" s="1"/>
  <c r="BH864" i="5"/>
  <c r="BN864" i="5" s="1"/>
  <c r="BH865" i="5"/>
  <c r="BN865" i="5" s="1"/>
  <c r="BH866" i="5"/>
  <c r="BN866" i="5" s="1"/>
  <c r="BH867" i="5"/>
  <c r="BN867" i="5" s="1"/>
  <c r="BH868" i="5"/>
  <c r="BN868" i="5" s="1"/>
  <c r="BH869" i="5"/>
  <c r="BN869" i="5" s="1"/>
  <c r="BH870" i="5"/>
  <c r="BN870" i="5" s="1"/>
  <c r="BH871" i="5"/>
  <c r="BN871" i="5" s="1"/>
  <c r="BH872" i="5"/>
  <c r="BN872" i="5" s="1"/>
  <c r="BH873" i="5"/>
  <c r="BN873" i="5" s="1"/>
  <c r="BH874" i="5"/>
  <c r="BN874" i="5" s="1"/>
  <c r="BH875" i="5"/>
  <c r="BN875" i="5" s="1"/>
  <c r="BH876" i="5"/>
  <c r="BN876" i="5" s="1"/>
  <c r="BH877" i="5"/>
  <c r="BN877" i="5" s="1"/>
  <c r="BH878" i="5"/>
  <c r="BN878" i="5" s="1"/>
  <c r="BH879" i="5"/>
  <c r="BN879" i="5" s="1"/>
  <c r="BH880" i="5"/>
  <c r="BN880" i="5" s="1"/>
  <c r="BH881" i="5"/>
  <c r="BN881" i="5" s="1"/>
  <c r="BH882" i="5"/>
  <c r="BN882" i="5" s="1"/>
  <c r="BH883" i="5"/>
  <c r="BN883" i="5" s="1"/>
  <c r="BH884" i="5"/>
  <c r="BN884" i="5" s="1"/>
  <c r="BH885" i="5"/>
  <c r="BN885" i="5" s="1"/>
  <c r="BH886" i="5"/>
  <c r="BN886" i="5" s="1"/>
  <c r="BH887" i="5"/>
  <c r="BN887" i="5" s="1"/>
  <c r="BH888" i="5"/>
  <c r="BN888" i="5" s="1"/>
  <c r="BH889" i="5"/>
  <c r="BN889" i="5" s="1"/>
  <c r="BH890" i="5"/>
  <c r="BN890" i="5" s="1"/>
  <c r="BH891" i="5"/>
  <c r="BN891" i="5" s="1"/>
  <c r="BH892" i="5"/>
  <c r="BN892" i="5" s="1"/>
  <c r="BH893" i="5"/>
  <c r="BN893" i="5" s="1"/>
  <c r="BH894" i="5"/>
  <c r="BN894" i="5" s="1"/>
  <c r="BH895" i="5"/>
  <c r="BN895" i="5" s="1"/>
  <c r="BH896" i="5"/>
  <c r="BN896" i="5" s="1"/>
  <c r="BH897" i="5"/>
  <c r="BN897" i="5" s="1"/>
  <c r="BH898" i="5"/>
  <c r="BN898" i="5" s="1"/>
  <c r="BH899" i="5"/>
  <c r="BN899" i="5" s="1"/>
  <c r="BH900" i="5"/>
  <c r="BN900" i="5" s="1"/>
  <c r="BH901" i="5"/>
  <c r="BN901" i="5" s="1"/>
  <c r="BH902" i="5"/>
  <c r="BN902" i="5" s="1"/>
  <c r="BH903" i="5"/>
  <c r="BN903" i="5" s="1"/>
  <c r="BH904" i="5"/>
  <c r="BN904" i="5" s="1"/>
  <c r="BH905" i="5"/>
  <c r="BN905" i="5" s="1"/>
  <c r="BH906" i="5"/>
  <c r="BN906" i="5" s="1"/>
  <c r="BH907" i="5"/>
  <c r="BN907" i="5" s="1"/>
  <c r="BH908" i="5"/>
  <c r="BN908" i="5" s="1"/>
  <c r="BH909" i="5"/>
  <c r="BN909" i="5" s="1"/>
  <c r="BH910" i="5"/>
  <c r="BN910" i="5" s="1"/>
  <c r="BH911" i="5"/>
  <c r="BN911" i="5" s="1"/>
  <c r="BH912" i="5"/>
  <c r="BN912" i="5" s="1"/>
  <c r="BH913" i="5"/>
  <c r="BN913" i="5" s="1"/>
  <c r="BH914" i="5"/>
  <c r="BN914" i="5" s="1"/>
  <c r="BH915" i="5"/>
  <c r="BN915" i="5" s="1"/>
  <c r="BH916" i="5"/>
  <c r="BN916" i="5" s="1"/>
  <c r="BH917" i="5"/>
  <c r="BN917" i="5" s="1"/>
  <c r="BH918" i="5"/>
  <c r="BN918" i="5" s="1"/>
  <c r="BH919" i="5"/>
  <c r="BN919" i="5" s="1"/>
  <c r="BH920" i="5"/>
  <c r="BN920" i="5" s="1"/>
  <c r="BH921" i="5"/>
  <c r="BN921" i="5" s="1"/>
  <c r="BH922" i="5"/>
  <c r="BN922" i="5" s="1"/>
  <c r="BH923" i="5"/>
  <c r="BN923" i="5" s="1"/>
  <c r="BH924" i="5"/>
  <c r="BN924" i="5" s="1"/>
  <c r="BH925" i="5"/>
  <c r="BN925" i="5" s="1"/>
  <c r="BH926" i="5"/>
  <c r="BN926" i="5" s="1"/>
  <c r="BH927" i="5"/>
  <c r="BN927" i="5" s="1"/>
  <c r="BH928" i="5"/>
  <c r="BN928" i="5" s="1"/>
  <c r="BH929" i="5"/>
  <c r="BN929" i="5" s="1"/>
  <c r="BH930" i="5"/>
  <c r="BN930" i="5" s="1"/>
  <c r="BH931" i="5"/>
  <c r="BN931" i="5" s="1"/>
  <c r="BH932" i="5"/>
  <c r="BN932" i="5" s="1"/>
  <c r="BH933" i="5"/>
  <c r="BN933" i="5" s="1"/>
  <c r="BH934" i="5"/>
  <c r="BN934" i="5" s="1"/>
  <c r="BH935" i="5"/>
  <c r="BN935" i="5" s="1"/>
  <c r="BH936" i="5"/>
  <c r="BN936" i="5" s="1"/>
  <c r="BG806" i="5" a="1"/>
  <c r="BG806" i="5"/>
  <c r="BG807" i="5" a="1"/>
  <c r="BG807" i="5"/>
  <c r="BG808" i="5" a="1"/>
  <c r="BG808" i="5"/>
  <c r="BG809" i="5" a="1"/>
  <c r="BG809" i="5"/>
  <c r="BG810" i="5" a="1"/>
  <c r="BG810" i="5"/>
  <c r="BG811" i="5" a="1"/>
  <c r="BG811" i="5"/>
  <c r="BG812" i="5" a="1"/>
  <c r="BG812" i="5"/>
  <c r="BG813" i="5" a="1"/>
  <c r="BG813" i="5"/>
  <c r="BG814" i="5" a="1"/>
  <c r="BG814" i="5"/>
  <c r="BG815" i="5" a="1"/>
  <c r="BG815" i="5"/>
  <c r="BG816" i="5" a="1"/>
  <c r="BG816" i="5"/>
  <c r="BG818" i="5" a="1"/>
  <c r="BG818" i="5"/>
  <c r="BG819" i="5" a="1"/>
  <c r="BG819" i="5"/>
  <c r="BG820" i="5" a="1"/>
  <c r="BG820" i="5"/>
  <c r="BG821" i="5" a="1"/>
  <c r="BG821" i="5"/>
  <c r="BG822" i="5" a="1"/>
  <c r="BG822" i="5"/>
  <c r="BG823" i="5" a="1"/>
  <c r="BG823" i="5"/>
  <c r="BG824" i="5" a="1"/>
  <c r="BG824" i="5"/>
  <c r="BG825" i="5" a="1"/>
  <c r="BG825" i="5"/>
  <c r="BG827" i="5" a="1"/>
  <c r="BG827" i="5"/>
  <c r="BG828" i="5" a="1"/>
  <c r="BG828" i="5"/>
  <c r="BG829" i="5" a="1"/>
  <c r="BG829" i="5"/>
  <c r="BG830" i="5" a="1"/>
  <c r="BG830" i="5"/>
  <c r="BG831" i="5" a="1"/>
  <c r="BG831" i="5"/>
  <c r="BG832" i="5" a="1"/>
  <c r="BG832" i="5"/>
  <c r="BG833" i="5" a="1"/>
  <c r="BG833" i="5"/>
  <c r="BG834" i="5" a="1"/>
  <c r="BG834" i="5"/>
  <c r="BG835" i="5" a="1"/>
  <c r="BG835" i="5"/>
  <c r="BG836" i="5" a="1"/>
  <c r="BG836" i="5"/>
  <c r="BG837" i="5" a="1"/>
  <c r="BG837" i="5"/>
  <c r="BG838" i="5" a="1"/>
  <c r="BG838" i="5"/>
  <c r="BG839" i="5" a="1"/>
  <c r="BG839" i="5"/>
  <c r="BG840" i="5" a="1"/>
  <c r="BG840" i="5"/>
  <c r="BG841" i="5" a="1"/>
  <c r="BG841" i="5"/>
  <c r="BG842" i="5" a="1"/>
  <c r="BG842" i="5"/>
  <c r="BG843" i="5" a="1"/>
  <c r="BG843" i="5"/>
  <c r="BG844" i="5" a="1"/>
  <c r="BG844" i="5"/>
  <c r="BG845" i="5" a="1"/>
  <c r="BG845" i="5"/>
  <c r="BG846" i="5" a="1"/>
  <c r="BG846" i="5"/>
  <c r="BG847" i="5" a="1"/>
  <c r="BG847" i="5"/>
  <c r="BG848" i="5" a="1"/>
  <c r="BG848" i="5"/>
  <c r="BG849" i="5" a="1"/>
  <c r="BG849" i="5"/>
  <c r="BG850" i="5" a="1"/>
  <c r="BG850" i="5"/>
  <c r="BG851" i="5" a="1"/>
  <c r="BG851" i="5"/>
  <c r="BG852" i="5" a="1"/>
  <c r="BG852" i="5"/>
  <c r="BG853" i="5" a="1"/>
  <c r="BG853" i="5"/>
  <c r="BG854" i="5" a="1"/>
  <c r="BG854" i="5"/>
  <c r="BG855" i="5" a="1"/>
  <c r="BG855" i="5"/>
  <c r="BG856" i="5" a="1"/>
  <c r="BG856" i="5"/>
  <c r="BG857" i="5" a="1"/>
  <c r="BG857" i="5"/>
  <c r="BG858" i="5" a="1"/>
  <c r="BG858" i="5"/>
  <c r="BG859" i="5" a="1"/>
  <c r="BG859" i="5"/>
  <c r="BG860" i="5" a="1"/>
  <c r="BG860" i="5"/>
  <c r="BG861" i="5" a="1"/>
  <c r="BG861" i="5"/>
  <c r="BG862" i="5" a="1"/>
  <c r="BG862" i="5"/>
  <c r="BG863" i="5" a="1"/>
  <c r="BG863" i="5"/>
  <c r="BG864" i="5" a="1"/>
  <c r="BG864" i="5"/>
  <c r="BG865" i="5" a="1"/>
  <c r="BG865" i="5"/>
  <c r="BG866" i="5" a="1"/>
  <c r="BG866" i="5"/>
  <c r="BG867" i="5" a="1"/>
  <c r="BG867" i="5"/>
  <c r="BG868" i="5" a="1"/>
  <c r="BG868" i="5"/>
  <c r="BG869" i="5" a="1"/>
  <c r="BG869" i="5"/>
  <c r="BG870" i="5" a="1"/>
  <c r="BG870" i="5"/>
  <c r="BG871" i="5" a="1"/>
  <c r="BG871" i="5"/>
  <c r="BG872" i="5" a="1"/>
  <c r="BG872" i="5"/>
  <c r="BG873" i="5" a="1"/>
  <c r="BG873" i="5"/>
  <c r="BG874" i="5" a="1"/>
  <c r="BG874" i="5"/>
  <c r="BG875" i="5" a="1"/>
  <c r="BG875" i="5"/>
  <c r="BG876" i="5" a="1"/>
  <c r="BG876" i="5"/>
  <c r="BG877" i="5" a="1"/>
  <c r="BG877" i="5"/>
  <c r="BG878" i="5" a="1"/>
  <c r="BG878" i="5"/>
  <c r="BG879" i="5" a="1"/>
  <c r="BG879" i="5"/>
  <c r="BG880" i="5" a="1"/>
  <c r="BG880" i="5"/>
  <c r="BG881" i="5" a="1"/>
  <c r="BG881" i="5"/>
  <c r="BG882" i="5" a="1"/>
  <c r="BG882" i="5"/>
  <c r="BG883" i="5" a="1"/>
  <c r="BG883" i="5"/>
  <c r="BG884" i="5" a="1"/>
  <c r="BG884" i="5"/>
  <c r="BG885" i="5" a="1"/>
  <c r="BG885" i="5"/>
  <c r="BG886" i="5" a="1"/>
  <c r="BG886" i="5"/>
  <c r="BG887" i="5" a="1"/>
  <c r="BG887" i="5"/>
  <c r="BG888" i="5" a="1"/>
  <c r="BG888" i="5"/>
  <c r="BG889" i="5" a="1"/>
  <c r="BG889" i="5"/>
  <c r="BG890" i="5" a="1"/>
  <c r="BG890" i="5"/>
  <c r="BG891" i="5" a="1"/>
  <c r="BG891" i="5"/>
  <c r="BG892" i="5" a="1"/>
  <c r="BG892" i="5"/>
  <c r="BG893" i="5" a="1"/>
  <c r="BG893" i="5"/>
  <c r="BG894" i="5" a="1"/>
  <c r="BG894" i="5"/>
  <c r="BG895" i="5" a="1"/>
  <c r="BG895" i="5"/>
  <c r="BG896" i="5" a="1"/>
  <c r="BG896" i="5"/>
  <c r="BG897" i="5" a="1"/>
  <c r="BG897" i="5"/>
  <c r="BG898" i="5" a="1"/>
  <c r="BG898" i="5"/>
  <c r="BG899" i="5" a="1"/>
  <c r="BG899" i="5"/>
  <c r="BG900" i="5" a="1"/>
  <c r="BG900" i="5"/>
  <c r="BG901" i="5" a="1"/>
  <c r="BG901" i="5"/>
  <c r="BG902" i="5" a="1"/>
  <c r="BG902" i="5"/>
  <c r="BG903" i="5" a="1"/>
  <c r="BG903" i="5"/>
  <c r="BG904" i="5" a="1"/>
  <c r="BG904" i="5"/>
  <c r="BG905" i="5" a="1"/>
  <c r="BG905" i="5"/>
  <c r="BG906" i="5" a="1"/>
  <c r="BG906" i="5"/>
  <c r="BG907" i="5" a="1"/>
  <c r="BG907" i="5"/>
  <c r="BG908" i="5" a="1"/>
  <c r="BG908" i="5"/>
  <c r="BG909" i="5" a="1"/>
  <c r="BG909" i="5"/>
  <c r="BG910" i="5" a="1"/>
  <c r="BG910" i="5"/>
  <c r="BG911" i="5" a="1"/>
  <c r="BG911" i="5"/>
  <c r="BG912" i="5" a="1"/>
  <c r="BG912" i="5"/>
  <c r="BG913" i="5" a="1"/>
  <c r="BG913" i="5"/>
  <c r="BG914" i="5" a="1"/>
  <c r="BG914" i="5"/>
  <c r="BG915" i="5" a="1"/>
  <c r="BG915" i="5"/>
  <c r="BG916" i="5" a="1"/>
  <c r="BG916" i="5"/>
  <c r="BG917" i="5" a="1"/>
  <c r="BG917" i="5"/>
  <c r="BG918" i="5" a="1"/>
  <c r="BG918" i="5"/>
  <c r="BG919" i="5" a="1"/>
  <c r="BG919" i="5"/>
  <c r="BG920" i="5" a="1"/>
  <c r="BG920" i="5"/>
  <c r="BG921" i="5" a="1"/>
  <c r="BG921" i="5"/>
  <c r="BG922" i="5" a="1"/>
  <c r="BG922" i="5"/>
  <c r="BG923" i="5" a="1"/>
  <c r="BG923" i="5"/>
  <c r="BG924" i="5" a="1"/>
  <c r="BG924" i="5"/>
  <c r="BG925" i="5" a="1"/>
  <c r="BG925" i="5"/>
  <c r="BG926" i="5" a="1"/>
  <c r="BG926" i="5"/>
  <c r="BG927" i="5" a="1"/>
  <c r="BG927" i="5"/>
  <c r="BG928" i="5" a="1"/>
  <c r="BG928" i="5"/>
  <c r="BG929" i="5" a="1"/>
  <c r="BG929" i="5"/>
  <c r="BG930" i="5" a="1"/>
  <c r="BG930" i="5"/>
  <c r="BG931" i="5" a="1"/>
  <c r="BG931" i="5"/>
  <c r="BG932" i="5" a="1"/>
  <c r="BG932" i="5"/>
  <c r="BG933" i="5" a="1"/>
  <c r="BG933" i="5"/>
  <c r="BG934" i="5" a="1"/>
  <c r="BG934" i="5"/>
  <c r="BG935" i="5" a="1"/>
  <c r="BG935" i="5"/>
  <c r="BG936" i="5" a="1"/>
  <c r="BG936" i="5"/>
  <c r="BF806" i="5" a="1"/>
  <c r="BF806" i="5"/>
  <c r="BF807" i="5" a="1"/>
  <c r="BF807" i="5"/>
  <c r="BF808" i="5" a="1"/>
  <c r="BF808" i="5"/>
  <c r="BF809" i="5" a="1"/>
  <c r="BF809" i="5"/>
  <c r="BF810" i="5" a="1"/>
  <c r="BF810" i="5"/>
  <c r="BF811" i="5" a="1"/>
  <c r="BF811" i="5"/>
  <c r="BF812" i="5" a="1"/>
  <c r="BF812" i="5"/>
  <c r="BF813" i="5" a="1"/>
  <c r="BF813" i="5"/>
  <c r="BF814" i="5" a="1"/>
  <c r="BF814" i="5"/>
  <c r="BF815" i="5" a="1"/>
  <c r="BF815" i="5"/>
  <c r="BF816" i="5" a="1"/>
  <c r="BF816" i="5"/>
  <c r="BF818" i="5" a="1"/>
  <c r="BF818" i="5"/>
  <c r="BF819" i="5" a="1"/>
  <c r="BF819" i="5"/>
  <c r="BF820" i="5" a="1"/>
  <c r="BF820" i="5"/>
  <c r="BF821" i="5" a="1"/>
  <c r="BF821" i="5"/>
  <c r="BF822" i="5" a="1"/>
  <c r="BF822" i="5"/>
  <c r="BF823" i="5" a="1"/>
  <c r="BF823" i="5"/>
  <c r="BF824" i="5" a="1"/>
  <c r="BF824" i="5"/>
  <c r="BF825" i="5" a="1"/>
  <c r="BF825" i="5"/>
  <c r="BF827" i="5" a="1"/>
  <c r="BF827" i="5"/>
  <c r="BF828" i="5" a="1"/>
  <c r="BF828" i="5"/>
  <c r="BF829" i="5" a="1"/>
  <c r="BF829" i="5"/>
  <c r="BF830" i="5" a="1"/>
  <c r="BF830" i="5"/>
  <c r="BF831" i="5" a="1"/>
  <c r="BF831" i="5"/>
  <c r="BF832" i="5" a="1"/>
  <c r="BF832" i="5"/>
  <c r="BF833" i="5" a="1"/>
  <c r="BF833" i="5"/>
  <c r="BF834" i="5" a="1"/>
  <c r="BF834" i="5"/>
  <c r="BF835" i="5" a="1"/>
  <c r="BF835" i="5"/>
  <c r="BF836" i="5" a="1"/>
  <c r="BF836" i="5"/>
  <c r="BF837" i="5" a="1"/>
  <c r="BF837" i="5"/>
  <c r="BF838" i="5" a="1"/>
  <c r="BF838" i="5"/>
  <c r="BF839" i="5" a="1"/>
  <c r="BF839" i="5"/>
  <c r="BF840" i="5" a="1"/>
  <c r="BF840" i="5"/>
  <c r="BF841" i="5" a="1"/>
  <c r="BF841" i="5"/>
  <c r="BF842" i="5" a="1"/>
  <c r="BF842" i="5"/>
  <c r="BF843" i="5" a="1"/>
  <c r="BF843" i="5"/>
  <c r="BF844" i="5" a="1"/>
  <c r="BF844" i="5"/>
  <c r="BF845" i="5" a="1"/>
  <c r="BF845" i="5"/>
  <c r="BF846" i="5" a="1"/>
  <c r="BF846" i="5"/>
  <c r="BF847" i="5" a="1"/>
  <c r="BF847" i="5"/>
  <c r="BF848" i="5" a="1"/>
  <c r="BF848" i="5"/>
  <c r="BF849" i="5" a="1"/>
  <c r="BF849" i="5"/>
  <c r="BF850" i="5" a="1"/>
  <c r="BF850" i="5"/>
  <c r="BF851" i="5" a="1"/>
  <c r="BF851" i="5"/>
  <c r="BF852" i="5" a="1"/>
  <c r="BF852" i="5"/>
  <c r="BF853" i="5" a="1"/>
  <c r="BF853" i="5"/>
  <c r="BF854" i="5" a="1"/>
  <c r="BF854" i="5"/>
  <c r="BF855" i="5" a="1"/>
  <c r="BF855" i="5"/>
  <c r="BF856" i="5" a="1"/>
  <c r="BF856" i="5"/>
  <c r="BF857" i="5" a="1"/>
  <c r="BF857" i="5"/>
  <c r="BF858" i="5" a="1"/>
  <c r="BF858" i="5"/>
  <c r="BF859" i="5" a="1"/>
  <c r="BF859" i="5"/>
  <c r="BF860" i="5" a="1"/>
  <c r="BF860" i="5"/>
  <c r="BF861" i="5" a="1"/>
  <c r="BF861" i="5"/>
  <c r="BF862" i="5" a="1"/>
  <c r="BF862" i="5"/>
  <c r="BF863" i="5" a="1"/>
  <c r="BF863" i="5"/>
  <c r="BF864" i="5" a="1"/>
  <c r="BF864" i="5"/>
  <c r="BF865" i="5" a="1"/>
  <c r="BF865" i="5"/>
  <c r="BF866" i="5" a="1"/>
  <c r="BF866" i="5"/>
  <c r="BF867" i="5" a="1"/>
  <c r="BF867" i="5"/>
  <c r="BF868" i="5" a="1"/>
  <c r="BF868" i="5"/>
  <c r="BF869" i="5" a="1"/>
  <c r="BF869" i="5"/>
  <c r="BF870" i="5" a="1"/>
  <c r="BF870" i="5"/>
  <c r="BF871" i="5" a="1"/>
  <c r="BF871" i="5"/>
  <c r="BF872" i="5" a="1"/>
  <c r="BF872" i="5"/>
  <c r="BF873" i="5" a="1"/>
  <c r="BF873" i="5"/>
  <c r="BF874" i="5" a="1"/>
  <c r="BF874" i="5"/>
  <c r="BF875" i="5" a="1"/>
  <c r="BF875" i="5"/>
  <c r="BF876" i="5" a="1"/>
  <c r="BF876" i="5"/>
  <c r="BF877" i="5" a="1"/>
  <c r="BF877" i="5"/>
  <c r="BF878" i="5" a="1"/>
  <c r="BF878" i="5"/>
  <c r="BF879" i="5" a="1"/>
  <c r="BF879" i="5"/>
  <c r="BF880" i="5" a="1"/>
  <c r="BF880" i="5"/>
  <c r="BF881" i="5" a="1"/>
  <c r="BF881" i="5"/>
  <c r="BF882" i="5" a="1"/>
  <c r="BF882" i="5"/>
  <c r="BF883" i="5" a="1"/>
  <c r="BF883" i="5"/>
  <c r="BF884" i="5" a="1"/>
  <c r="BF884" i="5"/>
  <c r="BF885" i="5" a="1"/>
  <c r="BF885" i="5"/>
  <c r="BF886" i="5" a="1"/>
  <c r="BF886" i="5"/>
  <c r="BF887" i="5" a="1"/>
  <c r="BF887" i="5"/>
  <c r="BF888" i="5" a="1"/>
  <c r="BF888" i="5"/>
  <c r="BF889" i="5" a="1"/>
  <c r="BF889" i="5"/>
  <c r="BF890" i="5" a="1"/>
  <c r="BF890" i="5"/>
  <c r="BF891" i="5" a="1"/>
  <c r="BF891" i="5"/>
  <c r="BF892" i="5" a="1"/>
  <c r="BF892" i="5"/>
  <c r="BF893" i="5" a="1"/>
  <c r="BF893" i="5"/>
  <c r="BF894" i="5" a="1"/>
  <c r="BF894" i="5"/>
  <c r="BF895" i="5" a="1"/>
  <c r="BF895" i="5"/>
  <c r="BF896" i="5" a="1"/>
  <c r="BF896" i="5"/>
  <c r="BF897" i="5" a="1"/>
  <c r="BF897" i="5"/>
  <c r="BF898" i="5" a="1"/>
  <c r="BF898" i="5"/>
  <c r="BF899" i="5" a="1"/>
  <c r="BF899" i="5"/>
  <c r="BF900" i="5" a="1"/>
  <c r="BF900" i="5"/>
  <c r="BF901" i="5" a="1"/>
  <c r="BF901" i="5"/>
  <c r="BF902" i="5" a="1"/>
  <c r="BF902" i="5"/>
  <c r="BF903" i="5" a="1"/>
  <c r="BF903" i="5"/>
  <c r="BF904" i="5" a="1"/>
  <c r="BF904" i="5"/>
  <c r="BF905" i="5" a="1"/>
  <c r="BF905" i="5"/>
  <c r="BF906" i="5" a="1"/>
  <c r="BF906" i="5"/>
  <c r="BF907" i="5" a="1"/>
  <c r="BF907" i="5"/>
  <c r="BF908" i="5" a="1"/>
  <c r="BF908" i="5"/>
  <c r="BF909" i="5" a="1"/>
  <c r="BF909" i="5"/>
  <c r="BF910" i="5" a="1"/>
  <c r="BF910" i="5"/>
  <c r="BF911" i="5" a="1"/>
  <c r="BF911" i="5"/>
  <c r="BF912" i="5" a="1"/>
  <c r="BF912" i="5"/>
  <c r="BF913" i="5" a="1"/>
  <c r="BF913" i="5"/>
  <c r="BF914" i="5" a="1"/>
  <c r="BF914" i="5"/>
  <c r="BF915" i="5" a="1"/>
  <c r="BF915" i="5"/>
  <c r="BF916" i="5" a="1"/>
  <c r="BF916" i="5"/>
  <c r="BF917" i="5" a="1"/>
  <c r="BF917" i="5"/>
  <c r="BF918" i="5" a="1"/>
  <c r="BF918" i="5"/>
  <c r="BF919" i="5" a="1"/>
  <c r="BF919" i="5"/>
  <c r="BF920" i="5" a="1"/>
  <c r="BF920" i="5"/>
  <c r="BF921" i="5" a="1"/>
  <c r="BF921" i="5"/>
  <c r="BF922" i="5" a="1"/>
  <c r="BF922" i="5"/>
  <c r="BF923" i="5" a="1"/>
  <c r="BF923" i="5"/>
  <c r="BF924" i="5" a="1"/>
  <c r="BF924" i="5"/>
  <c r="BF925" i="5" a="1"/>
  <c r="BF925" i="5"/>
  <c r="BF926" i="5" a="1"/>
  <c r="BF926" i="5"/>
  <c r="BF927" i="5" a="1"/>
  <c r="BF927" i="5"/>
  <c r="BF928" i="5" a="1"/>
  <c r="BF928" i="5"/>
  <c r="BF929" i="5" a="1"/>
  <c r="BF929" i="5"/>
  <c r="BF930" i="5" a="1"/>
  <c r="BF930" i="5"/>
  <c r="BF931" i="5" a="1"/>
  <c r="BF931" i="5"/>
  <c r="BF932" i="5" a="1"/>
  <c r="BF932" i="5"/>
  <c r="BF933" i="5" a="1"/>
  <c r="BF933" i="5"/>
  <c r="BF934" i="5" a="1"/>
  <c r="BF934" i="5"/>
  <c r="BF935" i="5" a="1"/>
  <c r="BF935" i="5"/>
  <c r="BF936" i="5" a="1"/>
  <c r="BF936" i="5"/>
  <c r="AZ806" i="5" a="1"/>
  <c r="AZ806" i="5"/>
  <c r="BB806" i="5" s="1" a="1"/>
  <c r="BB806" i="5" s="1"/>
  <c r="AZ807" i="5" a="1"/>
  <c r="AZ807" i="5"/>
  <c r="BB807" i="5" s="1" a="1"/>
  <c r="BB807" i="5" s="1"/>
  <c r="AZ808" i="5" a="1"/>
  <c r="AZ808" i="5"/>
  <c r="BB808" i="5" s="1" a="1"/>
  <c r="BB808" i="5" s="1"/>
  <c r="AZ809" i="5" a="1"/>
  <c r="AZ809" i="5"/>
  <c r="BB809" i="5" s="1" a="1"/>
  <c r="BB809" i="5" s="1"/>
  <c r="AZ810" i="5" a="1"/>
  <c r="AZ810" i="5"/>
  <c r="BB810" i="5" s="1" a="1"/>
  <c r="BB810" i="5" s="1"/>
  <c r="AZ811" i="5" a="1"/>
  <c r="AZ811" i="5"/>
  <c r="BB811" i="5" s="1" a="1"/>
  <c r="BB811" i="5" s="1"/>
  <c r="AZ812" i="5" a="1"/>
  <c r="AZ812" i="5"/>
  <c r="BB812" i="5" s="1" a="1"/>
  <c r="BB812" i="5" s="1"/>
  <c r="AZ813" i="5" a="1"/>
  <c r="AZ813" i="5"/>
  <c r="BB813" i="5" s="1" a="1"/>
  <c r="BB813" i="5" s="1"/>
  <c r="AZ814" i="5" a="1"/>
  <c r="AZ814" i="5"/>
  <c r="BB814" i="5" s="1" a="1"/>
  <c r="BB814" i="5" s="1"/>
  <c r="AZ815" i="5" a="1"/>
  <c r="AZ815" i="5"/>
  <c r="BB815" i="5" s="1" a="1"/>
  <c r="BB815" i="5" s="1"/>
  <c r="AZ816" i="5" a="1"/>
  <c r="AZ816" i="5"/>
  <c r="BB816" i="5" s="1" a="1"/>
  <c r="BB816" i="5" s="1"/>
  <c r="AZ817" i="5" a="1"/>
  <c r="AZ817" i="5"/>
  <c r="BB817" i="5" s="1" a="1"/>
  <c r="BB817" i="5" s="1"/>
  <c r="AZ818" i="5" a="1"/>
  <c r="AZ818" i="5"/>
  <c r="BB818" i="5" s="1" a="1"/>
  <c r="BB818" i="5" s="1"/>
  <c r="AZ819" i="5" a="1"/>
  <c r="AZ819" i="5"/>
  <c r="BB819" i="5" s="1" a="1"/>
  <c r="BB819" i="5" s="1"/>
  <c r="AZ820" i="5" a="1"/>
  <c r="AZ820" i="5"/>
  <c r="BB820" i="5" s="1" a="1"/>
  <c r="BB820" i="5" s="1"/>
  <c r="AZ821" i="5" a="1"/>
  <c r="AZ821" i="5"/>
  <c r="BB821" i="5" s="1" a="1"/>
  <c r="BB821" i="5" s="1"/>
  <c r="AZ822" i="5" a="1"/>
  <c r="AZ822" i="5"/>
  <c r="BB822" i="5" s="1" a="1"/>
  <c r="BB822" i="5" s="1"/>
  <c r="AZ823" i="5" a="1"/>
  <c r="AZ823" i="5"/>
  <c r="BB823" i="5" s="1" a="1"/>
  <c r="BB823" i="5" s="1"/>
  <c r="AZ824" i="5" a="1"/>
  <c r="AZ824" i="5"/>
  <c r="BB824" i="5" s="1" a="1"/>
  <c r="BB824" i="5" s="1"/>
  <c r="AZ825" i="5" a="1"/>
  <c r="AZ825" i="5"/>
  <c r="BB825" i="5" s="1" a="1"/>
  <c r="BB825" i="5" s="1"/>
  <c r="AZ826" i="5" a="1"/>
  <c r="AZ826" i="5"/>
  <c r="BB826" i="5" s="1" a="1"/>
  <c r="BB826" i="5" s="1"/>
  <c r="AZ827" i="5" a="1"/>
  <c r="AZ827" i="5"/>
  <c r="BB827" i="5" s="1" a="1"/>
  <c r="BB827" i="5" s="1"/>
  <c r="AZ828" i="5" a="1"/>
  <c r="AZ828" i="5"/>
  <c r="BB828" i="5" s="1" a="1"/>
  <c r="BB828" i="5" s="1"/>
  <c r="AZ829" i="5" a="1"/>
  <c r="AZ829" i="5"/>
  <c r="BB829" i="5" s="1" a="1"/>
  <c r="BB829" i="5" s="1"/>
  <c r="AZ830" i="5" a="1"/>
  <c r="AZ830" i="5"/>
  <c r="BB830" i="5" s="1" a="1"/>
  <c r="BB830" i="5" s="1"/>
  <c r="AZ831" i="5" a="1"/>
  <c r="AZ831" i="5"/>
  <c r="BB831" i="5" s="1" a="1"/>
  <c r="BB831" i="5" s="1"/>
  <c r="AZ832" i="5" a="1"/>
  <c r="AZ832" i="5"/>
  <c r="BB832" i="5" s="1" a="1"/>
  <c r="BB832" i="5" s="1"/>
  <c r="AZ833" i="5" a="1"/>
  <c r="AZ833" i="5"/>
  <c r="BB833" i="5" s="1" a="1"/>
  <c r="BB833" i="5" s="1"/>
  <c r="AZ834" i="5" a="1"/>
  <c r="AZ834" i="5"/>
  <c r="BB834" i="5" s="1" a="1"/>
  <c r="BB834" i="5" s="1"/>
  <c r="AZ835" i="5" a="1"/>
  <c r="AZ835" i="5"/>
  <c r="BB835" i="5" s="1" a="1"/>
  <c r="BB835" i="5" s="1"/>
  <c r="AZ836" i="5" a="1"/>
  <c r="AZ836" i="5"/>
  <c r="BB836" i="5" s="1" a="1"/>
  <c r="BB836" i="5" s="1"/>
  <c r="AZ837" i="5" a="1"/>
  <c r="AZ837" i="5"/>
  <c r="BB837" i="5" s="1" a="1"/>
  <c r="BB837" i="5" s="1"/>
  <c r="AZ838" i="5" a="1"/>
  <c r="AZ838" i="5"/>
  <c r="BB838" i="5" s="1" a="1"/>
  <c r="BB838" i="5" s="1"/>
  <c r="AZ839" i="5" a="1"/>
  <c r="AZ839" i="5"/>
  <c r="BB839" i="5" s="1" a="1"/>
  <c r="BB839" i="5" s="1"/>
  <c r="AZ840" i="5" a="1"/>
  <c r="AZ840" i="5"/>
  <c r="BB840" i="5" s="1" a="1"/>
  <c r="BB840" i="5" s="1"/>
  <c r="AZ841" i="5" a="1"/>
  <c r="AZ841" i="5"/>
  <c r="BB841" i="5" s="1" a="1"/>
  <c r="BB841" i="5" s="1"/>
  <c r="AZ842" i="5" a="1"/>
  <c r="AZ842" i="5"/>
  <c r="BB842" i="5" s="1" a="1"/>
  <c r="BB842" i="5" s="1"/>
  <c r="AZ843" i="5" a="1"/>
  <c r="AZ843" i="5"/>
  <c r="BB843" i="5" s="1" a="1"/>
  <c r="BB843" i="5" s="1"/>
  <c r="AZ844" i="5" a="1"/>
  <c r="AZ844" i="5"/>
  <c r="BB844" i="5" s="1" a="1"/>
  <c r="BB844" i="5" s="1"/>
  <c r="AZ845" i="5" a="1"/>
  <c r="AZ845" i="5"/>
  <c r="BB845" i="5" s="1" a="1"/>
  <c r="BB845" i="5" s="1"/>
  <c r="AZ846" i="5" a="1"/>
  <c r="AZ846" i="5"/>
  <c r="BB846" i="5" s="1" a="1"/>
  <c r="BB846" i="5" s="1"/>
  <c r="AZ847" i="5" a="1"/>
  <c r="AZ847" i="5"/>
  <c r="BB847" i="5" s="1" a="1"/>
  <c r="BB847" i="5" s="1"/>
  <c r="AZ848" i="5" a="1"/>
  <c r="AZ848" i="5"/>
  <c r="BB848" i="5" s="1" a="1"/>
  <c r="BB848" i="5" s="1"/>
  <c r="AZ849" i="5" a="1"/>
  <c r="AZ849" i="5"/>
  <c r="BB849" i="5" s="1" a="1"/>
  <c r="BB849" i="5" s="1"/>
  <c r="AZ850" i="5" a="1"/>
  <c r="AZ850" i="5"/>
  <c r="BB850" i="5" s="1" a="1"/>
  <c r="BB850" i="5" s="1"/>
  <c r="AZ851" i="5" a="1"/>
  <c r="AZ851" i="5"/>
  <c r="BB851" i="5" s="1" a="1"/>
  <c r="BB851" i="5" s="1"/>
  <c r="AZ852" i="5" a="1"/>
  <c r="AZ852" i="5"/>
  <c r="BB852" i="5" s="1" a="1"/>
  <c r="BB852" i="5" s="1"/>
  <c r="AZ853" i="5" a="1"/>
  <c r="AZ853" i="5"/>
  <c r="BB853" i="5" s="1" a="1"/>
  <c r="BB853" i="5" s="1"/>
  <c r="AZ854" i="5" a="1"/>
  <c r="AZ854" i="5"/>
  <c r="BB854" i="5" s="1" a="1"/>
  <c r="BB854" i="5" s="1"/>
  <c r="AZ855" i="5" a="1"/>
  <c r="AZ855" i="5"/>
  <c r="BB855" i="5" s="1" a="1"/>
  <c r="BB855" i="5" s="1"/>
  <c r="AZ856" i="5" a="1"/>
  <c r="AZ856" i="5"/>
  <c r="BB856" i="5" s="1" a="1"/>
  <c r="BB856" i="5" s="1"/>
  <c r="AZ857" i="5" a="1"/>
  <c r="AZ857" i="5"/>
  <c r="BB857" i="5" s="1" a="1"/>
  <c r="BB857" i="5" s="1"/>
  <c r="AZ858" i="5" a="1"/>
  <c r="AZ858" i="5"/>
  <c r="BB858" i="5" s="1" a="1"/>
  <c r="BB858" i="5" s="1"/>
  <c r="AZ859" i="5" a="1"/>
  <c r="AZ859" i="5"/>
  <c r="BB859" i="5" s="1" a="1"/>
  <c r="BB859" i="5" s="1"/>
  <c r="AZ860" i="5" a="1"/>
  <c r="AZ860" i="5"/>
  <c r="BB860" i="5" s="1" a="1"/>
  <c r="BB860" i="5" s="1"/>
  <c r="AZ861" i="5" a="1"/>
  <c r="AZ861" i="5"/>
  <c r="BB861" i="5" s="1" a="1"/>
  <c r="BB861" i="5" s="1"/>
  <c r="AZ862" i="5" a="1"/>
  <c r="AZ862" i="5"/>
  <c r="BB862" i="5" s="1" a="1"/>
  <c r="BB862" i="5" s="1"/>
  <c r="AZ863" i="5" a="1"/>
  <c r="AZ863" i="5"/>
  <c r="BB863" i="5" s="1" a="1"/>
  <c r="BB863" i="5" s="1"/>
  <c r="AZ864" i="5" a="1"/>
  <c r="AZ864" i="5"/>
  <c r="BB864" i="5" s="1" a="1"/>
  <c r="BB864" i="5" s="1"/>
  <c r="AZ865" i="5" a="1"/>
  <c r="AZ865" i="5"/>
  <c r="BB865" i="5" s="1" a="1"/>
  <c r="BB865" i="5" s="1"/>
  <c r="AZ866" i="5" a="1"/>
  <c r="AZ866" i="5"/>
  <c r="BB866" i="5" s="1" a="1"/>
  <c r="BB866" i="5" s="1"/>
  <c r="AZ867" i="5" a="1"/>
  <c r="AZ867" i="5"/>
  <c r="BB867" i="5" s="1" a="1"/>
  <c r="BB867" i="5" s="1"/>
  <c r="AZ868" i="5" a="1"/>
  <c r="AZ868" i="5"/>
  <c r="BB868" i="5" s="1" a="1"/>
  <c r="BB868" i="5" s="1"/>
  <c r="AZ869" i="5" a="1"/>
  <c r="AZ869" i="5"/>
  <c r="BB869" i="5" s="1" a="1"/>
  <c r="BB869" i="5" s="1"/>
  <c r="AZ870" i="5" a="1"/>
  <c r="AZ870" i="5"/>
  <c r="BB870" i="5" s="1" a="1"/>
  <c r="BB870" i="5" s="1"/>
  <c r="AZ871" i="5" a="1"/>
  <c r="AZ871" i="5"/>
  <c r="BB871" i="5" s="1" a="1"/>
  <c r="BB871" i="5" s="1"/>
  <c r="AZ872" i="5" a="1"/>
  <c r="AZ872" i="5"/>
  <c r="BB872" i="5" s="1" a="1"/>
  <c r="BB872" i="5" s="1"/>
  <c r="AZ873" i="5" a="1"/>
  <c r="AZ873" i="5"/>
  <c r="BB873" i="5" s="1" a="1"/>
  <c r="BB873" i="5" s="1"/>
  <c r="AZ874" i="5" a="1"/>
  <c r="AZ874" i="5"/>
  <c r="BB874" i="5" s="1" a="1"/>
  <c r="BB874" i="5" s="1"/>
  <c r="AZ875" i="5" a="1"/>
  <c r="AZ875" i="5"/>
  <c r="BB875" i="5" s="1" a="1"/>
  <c r="BB875" i="5" s="1"/>
  <c r="AZ876" i="5" a="1"/>
  <c r="AZ876" i="5"/>
  <c r="BB876" i="5" s="1" a="1"/>
  <c r="BB876" i="5" s="1"/>
  <c r="AZ877" i="5" a="1"/>
  <c r="AZ877" i="5"/>
  <c r="BB877" i="5" s="1" a="1"/>
  <c r="BB877" i="5" s="1"/>
  <c r="AZ878" i="5" a="1"/>
  <c r="AZ878" i="5"/>
  <c r="BB878" i="5" s="1" a="1"/>
  <c r="BB878" i="5" s="1"/>
  <c r="AZ879" i="5" a="1"/>
  <c r="AZ879" i="5"/>
  <c r="BB879" i="5" s="1" a="1"/>
  <c r="BB879" i="5" s="1"/>
  <c r="AZ880" i="5" a="1"/>
  <c r="AZ880" i="5"/>
  <c r="BB880" i="5" s="1" a="1"/>
  <c r="BB880" i="5" s="1"/>
  <c r="AZ881" i="5" a="1"/>
  <c r="AZ881" i="5"/>
  <c r="BB881" i="5" s="1" a="1"/>
  <c r="BB881" i="5" s="1"/>
  <c r="AZ882" i="5" a="1"/>
  <c r="AZ882" i="5"/>
  <c r="BB882" i="5" s="1" a="1"/>
  <c r="BB882" i="5" s="1"/>
  <c r="AZ883" i="5" a="1"/>
  <c r="AZ883" i="5"/>
  <c r="BB883" i="5" s="1" a="1"/>
  <c r="BB883" i="5" s="1"/>
  <c r="AZ884" i="5" a="1"/>
  <c r="AZ884" i="5"/>
  <c r="BB884" i="5" s="1" a="1"/>
  <c r="BB884" i="5" s="1"/>
  <c r="AZ885" i="5" a="1"/>
  <c r="AZ885" i="5"/>
  <c r="BB885" i="5" s="1" a="1"/>
  <c r="BB885" i="5" s="1"/>
  <c r="AZ886" i="5" a="1"/>
  <c r="AZ886" i="5"/>
  <c r="BB886" i="5" s="1" a="1"/>
  <c r="BB886" i="5" s="1"/>
  <c r="AZ887" i="5" a="1"/>
  <c r="AZ887" i="5"/>
  <c r="BB887" i="5" s="1" a="1"/>
  <c r="BB887" i="5" s="1"/>
  <c r="AZ888" i="5" a="1"/>
  <c r="AZ888" i="5"/>
  <c r="BB888" i="5" s="1" a="1"/>
  <c r="BB888" i="5" s="1"/>
  <c r="AZ889" i="5" a="1"/>
  <c r="AZ889" i="5"/>
  <c r="BB889" i="5" s="1" a="1"/>
  <c r="BB889" i="5" s="1"/>
  <c r="AZ890" i="5" a="1"/>
  <c r="AZ890" i="5"/>
  <c r="BB890" i="5" s="1" a="1"/>
  <c r="BB890" i="5" s="1"/>
  <c r="AZ891" i="5" a="1"/>
  <c r="AZ891" i="5"/>
  <c r="BB891" i="5" s="1" a="1"/>
  <c r="BB891" i="5" s="1"/>
  <c r="AZ892" i="5" a="1"/>
  <c r="AZ892" i="5"/>
  <c r="BB892" i="5" s="1" a="1"/>
  <c r="BB892" i="5" s="1"/>
  <c r="AZ893" i="5" a="1"/>
  <c r="AZ893" i="5"/>
  <c r="BB893" i="5" s="1" a="1"/>
  <c r="BB893" i="5" s="1"/>
  <c r="AZ894" i="5" a="1"/>
  <c r="AZ894" i="5"/>
  <c r="BB894" i="5" s="1" a="1"/>
  <c r="BB894" i="5" s="1"/>
  <c r="AZ895" i="5" a="1"/>
  <c r="AZ895" i="5"/>
  <c r="BB895" i="5" s="1" a="1"/>
  <c r="BB895" i="5" s="1"/>
  <c r="AZ896" i="5" a="1"/>
  <c r="AZ896" i="5"/>
  <c r="BB896" i="5" s="1" a="1"/>
  <c r="BB896" i="5" s="1"/>
  <c r="AZ897" i="5" a="1"/>
  <c r="AZ897" i="5"/>
  <c r="BB897" i="5" s="1" a="1"/>
  <c r="BB897" i="5" s="1"/>
  <c r="AZ898" i="5" a="1"/>
  <c r="AZ898" i="5"/>
  <c r="BB898" i="5" s="1" a="1"/>
  <c r="BB898" i="5" s="1"/>
  <c r="AZ899" i="5" a="1"/>
  <c r="AZ899" i="5"/>
  <c r="BB899" i="5" s="1" a="1"/>
  <c r="BB899" i="5" s="1"/>
  <c r="AZ900" i="5" a="1"/>
  <c r="AZ900" i="5"/>
  <c r="BB900" i="5" s="1" a="1"/>
  <c r="BB900" i="5" s="1"/>
  <c r="AZ901" i="5" a="1"/>
  <c r="AZ901" i="5"/>
  <c r="BB901" i="5" s="1" a="1"/>
  <c r="BB901" i="5" s="1"/>
  <c r="AZ902" i="5" a="1"/>
  <c r="AZ902" i="5"/>
  <c r="BB902" i="5" s="1" a="1"/>
  <c r="BB902" i="5" s="1"/>
  <c r="AZ903" i="5" a="1"/>
  <c r="AZ903" i="5"/>
  <c r="BB903" i="5" s="1" a="1"/>
  <c r="BB903" i="5" s="1"/>
  <c r="AZ904" i="5" a="1"/>
  <c r="AZ904" i="5"/>
  <c r="BB904" i="5" s="1" a="1"/>
  <c r="BB904" i="5" s="1"/>
  <c r="AZ905" i="5" a="1"/>
  <c r="AZ905" i="5"/>
  <c r="BB905" i="5" s="1" a="1"/>
  <c r="BB905" i="5" s="1"/>
  <c r="AZ906" i="5" a="1"/>
  <c r="AZ906" i="5"/>
  <c r="BB906" i="5" s="1" a="1"/>
  <c r="BB906" i="5" s="1"/>
  <c r="AZ907" i="5" a="1"/>
  <c r="AZ907" i="5"/>
  <c r="BB907" i="5" s="1" a="1"/>
  <c r="BB907" i="5" s="1"/>
  <c r="AZ908" i="5" a="1"/>
  <c r="AZ908" i="5"/>
  <c r="BB908" i="5" s="1" a="1"/>
  <c r="BB908" i="5" s="1"/>
  <c r="AZ909" i="5" a="1"/>
  <c r="AZ909" i="5"/>
  <c r="BB909" i="5" s="1" a="1"/>
  <c r="BB909" i="5" s="1"/>
  <c r="AZ910" i="5" a="1"/>
  <c r="AZ910" i="5"/>
  <c r="BB910" i="5" s="1" a="1"/>
  <c r="BB910" i="5" s="1"/>
  <c r="AZ911" i="5" a="1"/>
  <c r="AZ911" i="5"/>
  <c r="BB911" i="5" s="1" a="1"/>
  <c r="BB911" i="5" s="1"/>
  <c r="AZ912" i="5" a="1"/>
  <c r="AZ912" i="5"/>
  <c r="BB912" i="5" s="1" a="1"/>
  <c r="BB912" i="5" s="1"/>
  <c r="AZ913" i="5" a="1"/>
  <c r="AZ913" i="5"/>
  <c r="BB913" i="5" s="1" a="1"/>
  <c r="BB913" i="5" s="1"/>
  <c r="AZ914" i="5" a="1"/>
  <c r="AZ914" i="5"/>
  <c r="BB914" i="5" s="1" a="1"/>
  <c r="BB914" i="5" s="1"/>
  <c r="AZ915" i="5" a="1"/>
  <c r="AZ915" i="5"/>
  <c r="BB915" i="5" s="1" a="1"/>
  <c r="BB915" i="5" s="1"/>
  <c r="AZ916" i="5" a="1"/>
  <c r="AZ916" i="5"/>
  <c r="BB916" i="5" s="1" a="1"/>
  <c r="BB916" i="5" s="1"/>
  <c r="AZ917" i="5" a="1"/>
  <c r="AZ917" i="5"/>
  <c r="BB917" i="5" s="1" a="1"/>
  <c r="BB917" i="5" s="1"/>
  <c r="AZ918" i="5" a="1"/>
  <c r="AZ918" i="5"/>
  <c r="BB918" i="5" s="1" a="1"/>
  <c r="BB918" i="5" s="1"/>
  <c r="AZ919" i="5" a="1"/>
  <c r="AZ919" i="5"/>
  <c r="BB919" i="5" s="1" a="1"/>
  <c r="BB919" i="5" s="1"/>
  <c r="AZ920" i="5" a="1"/>
  <c r="AZ920" i="5"/>
  <c r="BB920" i="5" s="1" a="1"/>
  <c r="BB920" i="5" s="1"/>
  <c r="AZ921" i="5" a="1"/>
  <c r="AZ921" i="5"/>
  <c r="BB921" i="5" s="1" a="1"/>
  <c r="BB921" i="5" s="1"/>
  <c r="AZ922" i="5" a="1"/>
  <c r="AZ922" i="5"/>
  <c r="BB922" i="5" s="1" a="1"/>
  <c r="BB922" i="5" s="1"/>
  <c r="AZ923" i="5" a="1"/>
  <c r="AZ923" i="5"/>
  <c r="BB923" i="5" s="1" a="1"/>
  <c r="BB923" i="5" s="1"/>
  <c r="AZ924" i="5" a="1"/>
  <c r="AZ924" i="5"/>
  <c r="BB924" i="5" s="1" a="1"/>
  <c r="BB924" i="5" s="1"/>
  <c r="AZ925" i="5" a="1"/>
  <c r="AZ925" i="5"/>
  <c r="BB925" i="5" s="1" a="1"/>
  <c r="BB925" i="5" s="1"/>
  <c r="AZ926" i="5" a="1"/>
  <c r="AZ926" i="5"/>
  <c r="BB926" i="5" s="1" a="1"/>
  <c r="BB926" i="5" s="1"/>
  <c r="AZ927" i="5" a="1"/>
  <c r="AZ927" i="5"/>
  <c r="BB927" i="5" s="1" a="1"/>
  <c r="BB927" i="5" s="1"/>
  <c r="AZ928" i="5" a="1"/>
  <c r="AZ928" i="5"/>
  <c r="BB928" i="5" s="1" a="1"/>
  <c r="BB928" i="5" s="1"/>
  <c r="AZ929" i="5" a="1"/>
  <c r="AZ929" i="5"/>
  <c r="BB929" i="5" s="1" a="1"/>
  <c r="BB929" i="5" s="1"/>
  <c r="AZ930" i="5" a="1"/>
  <c r="AZ930" i="5"/>
  <c r="BB930" i="5" s="1" a="1"/>
  <c r="BB930" i="5" s="1"/>
  <c r="AZ931" i="5" a="1"/>
  <c r="AZ931" i="5"/>
  <c r="BB931" i="5" s="1" a="1"/>
  <c r="BB931" i="5" s="1"/>
  <c r="AZ932" i="5" a="1"/>
  <c r="AZ932" i="5"/>
  <c r="BB932" i="5" s="1" a="1"/>
  <c r="BB932" i="5" s="1"/>
  <c r="AZ933" i="5" a="1"/>
  <c r="AZ933" i="5"/>
  <c r="BB933" i="5" s="1" a="1"/>
  <c r="BB933" i="5" s="1"/>
  <c r="AZ934" i="5" a="1"/>
  <c r="AZ934" i="5"/>
  <c r="BB934" i="5" s="1" a="1"/>
  <c r="BB934" i="5" s="1"/>
  <c r="AZ935" i="5" a="1"/>
  <c r="AZ935" i="5"/>
  <c r="BB935" i="5" s="1" a="1"/>
  <c r="BB935" i="5" s="1"/>
  <c r="AZ936" i="5" a="1"/>
  <c r="AZ936" i="5"/>
  <c r="BB936" i="5" s="1" a="1"/>
  <c r="BB936" i="5" s="1"/>
  <c r="AY806" i="5" a="1"/>
  <c r="AY806" i="5"/>
  <c r="BA806" i="5" s="1" a="1"/>
  <c r="BA806" i="5" s="1"/>
  <c r="AY807" i="5" a="1"/>
  <c r="AY807" i="5"/>
  <c r="BA807" i="5" s="1" a="1"/>
  <c r="BA807" i="5" s="1"/>
  <c r="AY808" i="5" a="1"/>
  <c r="AY808" i="5"/>
  <c r="BA808" i="5" s="1" a="1"/>
  <c r="BA808" i="5" s="1"/>
  <c r="AY809" i="5" a="1"/>
  <c r="AY809" i="5"/>
  <c r="BA809" i="5" s="1" a="1"/>
  <c r="BA809" i="5" s="1"/>
  <c r="AY810" i="5" a="1"/>
  <c r="AY810" i="5"/>
  <c r="BA810" i="5" s="1" a="1"/>
  <c r="BA810" i="5" s="1"/>
  <c r="AY811" i="5" a="1"/>
  <c r="AY811" i="5"/>
  <c r="BA811" i="5" s="1" a="1"/>
  <c r="BA811" i="5" s="1"/>
  <c r="AY812" i="5" a="1"/>
  <c r="AY812" i="5"/>
  <c r="BA812" i="5" s="1" a="1"/>
  <c r="BA812" i="5" s="1"/>
  <c r="AY813" i="5" a="1"/>
  <c r="AY813" i="5"/>
  <c r="BA813" i="5" s="1" a="1"/>
  <c r="BA813" i="5" s="1"/>
  <c r="AY814" i="5" a="1"/>
  <c r="AY814" i="5"/>
  <c r="BA814" i="5" s="1" a="1"/>
  <c r="BA814" i="5" s="1"/>
  <c r="AY815" i="5" a="1"/>
  <c r="AY815" i="5"/>
  <c r="BA815" i="5" s="1" a="1"/>
  <c r="BA815" i="5" s="1"/>
  <c r="AY816" i="5" a="1"/>
  <c r="AY816" i="5"/>
  <c r="BA816" i="5" s="1" a="1"/>
  <c r="BA816" i="5" s="1"/>
  <c r="AY817" i="5" a="1"/>
  <c r="AY817" i="5"/>
  <c r="BA817" i="5" s="1" a="1"/>
  <c r="BA817" i="5" s="1"/>
  <c r="AY818" i="5" a="1"/>
  <c r="AY818" i="5"/>
  <c r="BA818" i="5" s="1" a="1"/>
  <c r="BA818" i="5" s="1"/>
  <c r="AY819" i="5" a="1"/>
  <c r="AY819" i="5"/>
  <c r="BA819" i="5" s="1" a="1"/>
  <c r="BA819" i="5" s="1"/>
  <c r="AY820" i="5" a="1"/>
  <c r="AY820" i="5"/>
  <c r="BA820" i="5" s="1" a="1"/>
  <c r="BA820" i="5" s="1"/>
  <c r="AY821" i="5" a="1"/>
  <c r="AY821" i="5"/>
  <c r="BA821" i="5" s="1" a="1"/>
  <c r="BA821" i="5" s="1"/>
  <c r="AY822" i="5" a="1"/>
  <c r="AY822" i="5"/>
  <c r="BA822" i="5" s="1" a="1"/>
  <c r="BA822" i="5" s="1"/>
  <c r="AY823" i="5" a="1"/>
  <c r="AY823" i="5"/>
  <c r="BA823" i="5" s="1" a="1"/>
  <c r="BA823" i="5" s="1"/>
  <c r="AY824" i="5" a="1"/>
  <c r="AY824" i="5"/>
  <c r="BA824" i="5" s="1" a="1"/>
  <c r="BA824" i="5" s="1"/>
  <c r="AY825" i="5" a="1"/>
  <c r="AY825" i="5"/>
  <c r="BA825" i="5" s="1" a="1"/>
  <c r="BA825" i="5" s="1"/>
  <c r="AY826" i="5" a="1"/>
  <c r="AY826" i="5"/>
  <c r="BA826" i="5" s="1" a="1"/>
  <c r="BA826" i="5" s="1"/>
  <c r="AY827" i="5" a="1"/>
  <c r="AY827" i="5"/>
  <c r="BA827" i="5" s="1" a="1"/>
  <c r="BA827" i="5" s="1"/>
  <c r="AY828" i="5" a="1"/>
  <c r="AY828" i="5"/>
  <c r="BA828" i="5" s="1" a="1"/>
  <c r="BA828" i="5" s="1"/>
  <c r="AY829" i="5" a="1"/>
  <c r="AY829" i="5"/>
  <c r="BA829" i="5" s="1" a="1"/>
  <c r="BA829" i="5" s="1"/>
  <c r="AY830" i="5" a="1"/>
  <c r="AY830" i="5"/>
  <c r="BA830" i="5" s="1" a="1"/>
  <c r="BA830" i="5" s="1"/>
  <c r="AY831" i="5" a="1"/>
  <c r="AY831" i="5"/>
  <c r="BA831" i="5" s="1" a="1"/>
  <c r="BA831" i="5" s="1"/>
  <c r="AY832" i="5" a="1"/>
  <c r="AY832" i="5"/>
  <c r="BA832" i="5" s="1" a="1"/>
  <c r="BA832" i="5" s="1"/>
  <c r="AY833" i="5" a="1"/>
  <c r="AY833" i="5"/>
  <c r="BA833" i="5" s="1" a="1"/>
  <c r="BA833" i="5" s="1"/>
  <c r="AY834" i="5" a="1"/>
  <c r="AY834" i="5"/>
  <c r="BA834" i="5" s="1" a="1"/>
  <c r="BA834" i="5" s="1"/>
  <c r="AY835" i="5" a="1"/>
  <c r="AY835" i="5"/>
  <c r="BA835" i="5" s="1" a="1"/>
  <c r="BA835" i="5" s="1"/>
  <c r="AY836" i="5" a="1"/>
  <c r="AY836" i="5"/>
  <c r="BA836" i="5" s="1" a="1"/>
  <c r="BA836" i="5" s="1"/>
  <c r="AY837" i="5" a="1"/>
  <c r="AY837" i="5"/>
  <c r="BA837" i="5" s="1" a="1"/>
  <c r="BA837" i="5" s="1"/>
  <c r="AY838" i="5" a="1"/>
  <c r="AY838" i="5"/>
  <c r="BA838" i="5" s="1" a="1"/>
  <c r="BA838" i="5" s="1"/>
  <c r="AY839" i="5" a="1"/>
  <c r="AY839" i="5"/>
  <c r="BA839" i="5" s="1" a="1"/>
  <c r="BA839" i="5" s="1"/>
  <c r="AY840" i="5" a="1"/>
  <c r="AY840" i="5"/>
  <c r="BA840" i="5" s="1" a="1"/>
  <c r="BA840" i="5" s="1"/>
  <c r="AY841" i="5" a="1"/>
  <c r="AY841" i="5"/>
  <c r="BA841" i="5" s="1" a="1"/>
  <c r="BA841" i="5" s="1"/>
  <c r="AY842" i="5" a="1"/>
  <c r="AY842" i="5"/>
  <c r="BA842" i="5" s="1" a="1"/>
  <c r="BA842" i="5" s="1"/>
  <c r="AY843" i="5" a="1"/>
  <c r="AY843" i="5"/>
  <c r="BA843" i="5" s="1" a="1"/>
  <c r="BA843" i="5" s="1"/>
  <c r="AY844" i="5" a="1"/>
  <c r="AY844" i="5"/>
  <c r="BA844" i="5" s="1" a="1"/>
  <c r="BA844" i="5" s="1"/>
  <c r="AY845" i="5" a="1"/>
  <c r="AY845" i="5"/>
  <c r="BA845" i="5" s="1" a="1"/>
  <c r="BA845" i="5" s="1"/>
  <c r="AY846" i="5" a="1"/>
  <c r="AY846" i="5"/>
  <c r="BA846" i="5" s="1" a="1"/>
  <c r="BA846" i="5" s="1"/>
  <c r="AY847" i="5" a="1"/>
  <c r="AY847" i="5"/>
  <c r="BA847" i="5" s="1" a="1"/>
  <c r="BA847" i="5" s="1"/>
  <c r="AY848" i="5" a="1"/>
  <c r="AY848" i="5"/>
  <c r="BA848" i="5" s="1" a="1"/>
  <c r="BA848" i="5" s="1"/>
  <c r="AY849" i="5" a="1"/>
  <c r="AY849" i="5"/>
  <c r="BA849" i="5" s="1" a="1"/>
  <c r="BA849" i="5" s="1"/>
  <c r="AY850" i="5" a="1"/>
  <c r="AY850" i="5"/>
  <c r="BA850" i="5" s="1" a="1"/>
  <c r="BA850" i="5" s="1"/>
  <c r="AY851" i="5" a="1"/>
  <c r="AY851" i="5"/>
  <c r="BA851" i="5" s="1" a="1"/>
  <c r="BA851" i="5" s="1"/>
  <c r="AY852" i="5" a="1"/>
  <c r="AY852" i="5"/>
  <c r="BA852" i="5" s="1" a="1"/>
  <c r="BA852" i="5" s="1"/>
  <c r="AY853" i="5" a="1"/>
  <c r="AY853" i="5"/>
  <c r="BA853" i="5" s="1" a="1"/>
  <c r="BA853" i="5" s="1"/>
  <c r="AY854" i="5" a="1"/>
  <c r="AY854" i="5"/>
  <c r="BA854" i="5" s="1" a="1"/>
  <c r="BA854" i="5" s="1"/>
  <c r="AY855" i="5" a="1"/>
  <c r="AY855" i="5"/>
  <c r="BA855" i="5" s="1" a="1"/>
  <c r="BA855" i="5" s="1"/>
  <c r="AY856" i="5" a="1"/>
  <c r="AY856" i="5"/>
  <c r="BA856" i="5" s="1" a="1"/>
  <c r="BA856" i="5" s="1"/>
  <c r="AY857" i="5" a="1"/>
  <c r="AY857" i="5"/>
  <c r="BA857" i="5" s="1" a="1"/>
  <c r="BA857" i="5" s="1"/>
  <c r="AY858" i="5" a="1"/>
  <c r="AY858" i="5"/>
  <c r="BA858" i="5" s="1" a="1"/>
  <c r="BA858" i="5" s="1"/>
  <c r="AY859" i="5" a="1"/>
  <c r="AY859" i="5"/>
  <c r="BA859" i="5" s="1" a="1"/>
  <c r="BA859" i="5" s="1"/>
  <c r="AY860" i="5" a="1"/>
  <c r="AY860" i="5"/>
  <c r="BA860" i="5" s="1" a="1"/>
  <c r="BA860" i="5" s="1"/>
  <c r="AY861" i="5" a="1"/>
  <c r="AY861" i="5"/>
  <c r="BA861" i="5" s="1" a="1"/>
  <c r="BA861" i="5" s="1"/>
  <c r="AY862" i="5" a="1"/>
  <c r="AY862" i="5"/>
  <c r="BA862" i="5" s="1" a="1"/>
  <c r="BA862" i="5" s="1"/>
  <c r="AY863" i="5" a="1"/>
  <c r="AY863" i="5"/>
  <c r="BA863" i="5" s="1" a="1"/>
  <c r="BA863" i="5" s="1"/>
  <c r="AY864" i="5" a="1"/>
  <c r="AY864" i="5"/>
  <c r="BA864" i="5" s="1" a="1"/>
  <c r="BA864" i="5" s="1"/>
  <c r="AY865" i="5" a="1"/>
  <c r="AY865" i="5"/>
  <c r="BA865" i="5" s="1" a="1"/>
  <c r="BA865" i="5" s="1"/>
  <c r="AY866" i="5" a="1"/>
  <c r="AY866" i="5"/>
  <c r="BA866" i="5" s="1" a="1"/>
  <c r="BA866" i="5" s="1"/>
  <c r="AY867" i="5" a="1"/>
  <c r="AY867" i="5"/>
  <c r="BA867" i="5" s="1" a="1"/>
  <c r="BA867" i="5" s="1"/>
  <c r="AY868" i="5" a="1"/>
  <c r="AY868" i="5"/>
  <c r="BA868" i="5" s="1" a="1"/>
  <c r="BA868" i="5" s="1"/>
  <c r="AY869" i="5" a="1"/>
  <c r="AY869" i="5"/>
  <c r="BA869" i="5" s="1" a="1"/>
  <c r="BA869" i="5" s="1"/>
  <c r="AY870" i="5" a="1"/>
  <c r="AY870" i="5"/>
  <c r="BA870" i="5" s="1" a="1"/>
  <c r="BA870" i="5" s="1"/>
  <c r="AY871" i="5" a="1"/>
  <c r="AY871" i="5"/>
  <c r="BA871" i="5" s="1" a="1"/>
  <c r="BA871" i="5" s="1"/>
  <c r="AY872" i="5" a="1"/>
  <c r="AY872" i="5"/>
  <c r="BA872" i="5" s="1" a="1"/>
  <c r="BA872" i="5" s="1"/>
  <c r="AY873" i="5" a="1"/>
  <c r="AY873" i="5"/>
  <c r="BA873" i="5" s="1" a="1"/>
  <c r="BA873" i="5" s="1"/>
  <c r="AY874" i="5" a="1"/>
  <c r="AY874" i="5"/>
  <c r="BA874" i="5" s="1" a="1"/>
  <c r="BA874" i="5" s="1"/>
  <c r="AY875" i="5" a="1"/>
  <c r="AY875" i="5"/>
  <c r="BA875" i="5" s="1" a="1"/>
  <c r="BA875" i="5" s="1"/>
  <c r="AY876" i="5" a="1"/>
  <c r="AY876" i="5"/>
  <c r="BA876" i="5" s="1" a="1"/>
  <c r="BA876" i="5" s="1"/>
  <c r="AY877" i="5" a="1"/>
  <c r="AY877" i="5"/>
  <c r="BA877" i="5" s="1" a="1"/>
  <c r="BA877" i="5" s="1"/>
  <c r="AY878" i="5" a="1"/>
  <c r="AY878" i="5"/>
  <c r="BA878" i="5" s="1" a="1"/>
  <c r="BA878" i="5" s="1"/>
  <c r="AY879" i="5" a="1"/>
  <c r="AY879" i="5"/>
  <c r="BA879" i="5" s="1" a="1"/>
  <c r="BA879" i="5" s="1"/>
  <c r="AY880" i="5" a="1"/>
  <c r="AY880" i="5"/>
  <c r="BA880" i="5" s="1" a="1"/>
  <c r="BA880" i="5" s="1"/>
  <c r="AY881" i="5" a="1"/>
  <c r="AY881" i="5"/>
  <c r="BA881" i="5" s="1" a="1"/>
  <c r="BA881" i="5" s="1"/>
  <c r="AY882" i="5" a="1"/>
  <c r="AY882" i="5"/>
  <c r="BA882" i="5" s="1" a="1"/>
  <c r="BA882" i="5" s="1"/>
  <c r="AY883" i="5" a="1"/>
  <c r="AY883" i="5"/>
  <c r="BA883" i="5" s="1" a="1"/>
  <c r="BA883" i="5" s="1"/>
  <c r="AY884" i="5" a="1"/>
  <c r="AY884" i="5"/>
  <c r="BA884" i="5" s="1" a="1"/>
  <c r="BA884" i="5" s="1"/>
  <c r="AY885" i="5" a="1"/>
  <c r="AY885" i="5"/>
  <c r="BA885" i="5" s="1" a="1"/>
  <c r="BA885" i="5" s="1"/>
  <c r="AY886" i="5" a="1"/>
  <c r="AY886" i="5"/>
  <c r="BA886" i="5" s="1" a="1"/>
  <c r="BA886" i="5" s="1"/>
  <c r="AY887" i="5" a="1"/>
  <c r="AY887" i="5"/>
  <c r="BA887" i="5" s="1" a="1"/>
  <c r="BA887" i="5" s="1"/>
  <c r="AY888" i="5" a="1"/>
  <c r="AY888" i="5"/>
  <c r="BA888" i="5" s="1" a="1"/>
  <c r="BA888" i="5" s="1"/>
  <c r="AY889" i="5" a="1"/>
  <c r="AY889" i="5"/>
  <c r="BA889" i="5" s="1" a="1"/>
  <c r="BA889" i="5" s="1"/>
  <c r="AY890" i="5" a="1"/>
  <c r="AY890" i="5"/>
  <c r="BA890" i="5" s="1" a="1"/>
  <c r="BA890" i="5" s="1"/>
  <c r="AY891" i="5" a="1"/>
  <c r="AY891" i="5"/>
  <c r="BA891" i="5" s="1" a="1"/>
  <c r="BA891" i="5" s="1"/>
  <c r="AY892" i="5" a="1"/>
  <c r="AY892" i="5"/>
  <c r="BA892" i="5" s="1" a="1"/>
  <c r="BA892" i="5" s="1"/>
  <c r="AY893" i="5" a="1"/>
  <c r="AY893" i="5"/>
  <c r="BA893" i="5" s="1" a="1"/>
  <c r="BA893" i="5" s="1"/>
  <c r="AY894" i="5" a="1"/>
  <c r="AY894" i="5"/>
  <c r="BA894" i="5" s="1" a="1"/>
  <c r="BA894" i="5" s="1"/>
  <c r="AY895" i="5" a="1"/>
  <c r="AY895" i="5"/>
  <c r="BA895" i="5" s="1" a="1"/>
  <c r="BA895" i="5" s="1"/>
  <c r="AY896" i="5" a="1"/>
  <c r="AY896" i="5"/>
  <c r="BA896" i="5" s="1" a="1"/>
  <c r="BA896" i="5" s="1"/>
  <c r="AY897" i="5" a="1"/>
  <c r="AY897" i="5"/>
  <c r="BA897" i="5" s="1" a="1"/>
  <c r="BA897" i="5" s="1"/>
  <c r="AY898" i="5" a="1"/>
  <c r="AY898" i="5"/>
  <c r="BA898" i="5" s="1" a="1"/>
  <c r="BA898" i="5" s="1"/>
  <c r="AY899" i="5" a="1"/>
  <c r="AY899" i="5"/>
  <c r="BA899" i="5" s="1" a="1"/>
  <c r="BA899" i="5" s="1"/>
  <c r="AY900" i="5" a="1"/>
  <c r="AY900" i="5"/>
  <c r="BA900" i="5" s="1" a="1"/>
  <c r="BA900" i="5" s="1"/>
  <c r="AY901" i="5" a="1"/>
  <c r="AY901" i="5"/>
  <c r="BA901" i="5" s="1" a="1"/>
  <c r="BA901" i="5" s="1"/>
  <c r="AY902" i="5" a="1"/>
  <c r="AY902" i="5"/>
  <c r="BA902" i="5" s="1" a="1"/>
  <c r="BA902" i="5" s="1"/>
  <c r="AY903" i="5" a="1"/>
  <c r="AY903" i="5"/>
  <c r="BA903" i="5" s="1" a="1"/>
  <c r="BA903" i="5" s="1"/>
  <c r="AY904" i="5" a="1"/>
  <c r="AY904" i="5"/>
  <c r="BA904" i="5" s="1" a="1"/>
  <c r="BA904" i="5" s="1"/>
  <c r="AY905" i="5" a="1"/>
  <c r="AY905" i="5"/>
  <c r="BA905" i="5" s="1" a="1"/>
  <c r="BA905" i="5" s="1"/>
  <c r="AY906" i="5" a="1"/>
  <c r="AY906" i="5"/>
  <c r="BA906" i="5" s="1" a="1"/>
  <c r="BA906" i="5" s="1"/>
  <c r="AY907" i="5" a="1"/>
  <c r="AY907" i="5"/>
  <c r="BA907" i="5" s="1" a="1"/>
  <c r="BA907" i="5" s="1"/>
  <c r="AY908" i="5" a="1"/>
  <c r="AY908" i="5"/>
  <c r="BA908" i="5" s="1" a="1"/>
  <c r="BA908" i="5" s="1"/>
  <c r="AY909" i="5" a="1"/>
  <c r="AY909" i="5"/>
  <c r="BA909" i="5" s="1" a="1"/>
  <c r="BA909" i="5" s="1"/>
  <c r="AY910" i="5" a="1"/>
  <c r="AY910" i="5"/>
  <c r="BA910" i="5" s="1" a="1"/>
  <c r="BA910" i="5" s="1"/>
  <c r="AY911" i="5" a="1"/>
  <c r="AY911" i="5"/>
  <c r="BA911" i="5" s="1" a="1"/>
  <c r="BA911" i="5" s="1"/>
  <c r="AY912" i="5" a="1"/>
  <c r="AY912" i="5"/>
  <c r="BA912" i="5" s="1" a="1"/>
  <c r="BA912" i="5" s="1"/>
  <c r="AY913" i="5" a="1"/>
  <c r="AY913" i="5"/>
  <c r="BA913" i="5" s="1" a="1"/>
  <c r="BA913" i="5" s="1"/>
  <c r="AY914" i="5" a="1"/>
  <c r="AY914" i="5"/>
  <c r="BA914" i="5" s="1" a="1"/>
  <c r="BA914" i="5" s="1"/>
  <c r="AY915" i="5" a="1"/>
  <c r="AY915" i="5"/>
  <c r="BA915" i="5" s="1" a="1"/>
  <c r="BA915" i="5" s="1"/>
  <c r="AY916" i="5" a="1"/>
  <c r="AY916" i="5"/>
  <c r="BA916" i="5" s="1" a="1"/>
  <c r="BA916" i="5" s="1"/>
  <c r="AY917" i="5" a="1"/>
  <c r="AY917" i="5"/>
  <c r="BA917" i="5" s="1" a="1"/>
  <c r="BA917" i="5" s="1"/>
  <c r="AY918" i="5" a="1"/>
  <c r="AY918" i="5"/>
  <c r="BA918" i="5" s="1" a="1"/>
  <c r="BA918" i="5" s="1"/>
  <c r="AY919" i="5" a="1"/>
  <c r="AY919" i="5"/>
  <c r="BA919" i="5" s="1" a="1"/>
  <c r="BA919" i="5" s="1"/>
  <c r="AY920" i="5" a="1"/>
  <c r="AY920" i="5"/>
  <c r="BA920" i="5" s="1" a="1"/>
  <c r="BA920" i="5" s="1"/>
  <c r="AY921" i="5" a="1"/>
  <c r="AY921" i="5"/>
  <c r="BA921" i="5" s="1" a="1"/>
  <c r="BA921" i="5" s="1"/>
  <c r="AY922" i="5" a="1"/>
  <c r="AY922" i="5"/>
  <c r="BA922" i="5" s="1" a="1"/>
  <c r="BA922" i="5" s="1"/>
  <c r="AY923" i="5" a="1"/>
  <c r="AY923" i="5"/>
  <c r="BA923" i="5" s="1" a="1"/>
  <c r="BA923" i="5" s="1"/>
  <c r="AY924" i="5" a="1"/>
  <c r="AY924" i="5"/>
  <c r="BA924" i="5" s="1" a="1"/>
  <c r="BA924" i="5" s="1"/>
  <c r="AY925" i="5" a="1"/>
  <c r="AY925" i="5"/>
  <c r="BA925" i="5" s="1" a="1"/>
  <c r="BA925" i="5" s="1"/>
  <c r="AY926" i="5" a="1"/>
  <c r="AY926" i="5"/>
  <c r="BA926" i="5" s="1" a="1"/>
  <c r="BA926" i="5" s="1"/>
  <c r="AY927" i="5" a="1"/>
  <c r="AY927" i="5"/>
  <c r="BA927" i="5" s="1" a="1"/>
  <c r="BA927" i="5" s="1"/>
  <c r="AY928" i="5" a="1"/>
  <c r="AY928" i="5"/>
  <c r="BA928" i="5" s="1" a="1"/>
  <c r="BA928" i="5" s="1"/>
  <c r="AY929" i="5" a="1"/>
  <c r="AY929" i="5"/>
  <c r="BA929" i="5" s="1" a="1"/>
  <c r="BA929" i="5" s="1"/>
  <c r="AY930" i="5" a="1"/>
  <c r="AY930" i="5"/>
  <c r="BA930" i="5" s="1" a="1"/>
  <c r="BA930" i="5" s="1"/>
  <c r="AY931" i="5" a="1"/>
  <c r="AY931" i="5"/>
  <c r="BA931" i="5" s="1" a="1"/>
  <c r="BA931" i="5" s="1"/>
  <c r="AY932" i="5" a="1"/>
  <c r="AY932" i="5"/>
  <c r="BA932" i="5" s="1" a="1"/>
  <c r="BA932" i="5" s="1"/>
  <c r="AY933" i="5" a="1"/>
  <c r="AY933" i="5"/>
  <c r="BA933" i="5" s="1" a="1"/>
  <c r="BA933" i="5" s="1"/>
  <c r="AY934" i="5" a="1"/>
  <c r="AY934" i="5"/>
  <c r="BA934" i="5" s="1" a="1"/>
  <c r="BA934" i="5" s="1"/>
  <c r="AY935" i="5" a="1"/>
  <c r="AY935" i="5"/>
  <c r="BA935" i="5" s="1" a="1"/>
  <c r="BA935" i="5" s="1"/>
  <c r="AY936" i="5" a="1"/>
  <c r="AY936" i="5"/>
  <c r="BA936" i="5" s="1" a="1"/>
  <c r="BA936" i="5" s="1"/>
  <c r="AS806" i="5" a="1"/>
  <c r="AS806" i="5"/>
  <c r="AU806" i="5" s="1" a="1"/>
  <c r="AU806" i="5" s="1"/>
  <c r="AS807" i="5" a="1"/>
  <c r="AS807" i="5"/>
  <c r="AU807" i="5" s="1" a="1"/>
  <c r="AU807" i="5" s="1"/>
  <c r="AS808" i="5" a="1"/>
  <c r="AS808" i="5"/>
  <c r="AU808" i="5" s="1" a="1"/>
  <c r="AU808" i="5" s="1"/>
  <c r="AS809" i="5" a="1"/>
  <c r="AS809" i="5"/>
  <c r="AU809" i="5" s="1" a="1"/>
  <c r="AU809" i="5" s="1"/>
  <c r="AS810" i="5" a="1"/>
  <c r="AS810" i="5"/>
  <c r="AU810" i="5" s="1" a="1"/>
  <c r="AU810" i="5" s="1"/>
  <c r="AS811" i="5" a="1"/>
  <c r="AS811" i="5"/>
  <c r="AU811" i="5" s="1" a="1"/>
  <c r="AU811" i="5" s="1"/>
  <c r="AS812" i="5" a="1"/>
  <c r="AS812" i="5"/>
  <c r="AU812" i="5" s="1" a="1"/>
  <c r="AU812" i="5" s="1"/>
  <c r="AS813" i="5" a="1"/>
  <c r="AS813" i="5"/>
  <c r="AU813" i="5" s="1" a="1"/>
  <c r="AU813" i="5" s="1"/>
  <c r="AS814" i="5" a="1"/>
  <c r="AS814" i="5"/>
  <c r="AU814" i="5" s="1" a="1"/>
  <c r="AU814" i="5" s="1"/>
  <c r="AS815" i="5" a="1"/>
  <c r="AS815" i="5"/>
  <c r="AU815" i="5" s="1" a="1"/>
  <c r="AU815" i="5" s="1"/>
  <c r="AS816" i="5" a="1"/>
  <c r="AS816" i="5"/>
  <c r="AU816" i="5" s="1" a="1"/>
  <c r="AU816" i="5" s="1"/>
  <c r="AS817" i="5" a="1"/>
  <c r="AS817" i="5"/>
  <c r="AU817" i="5" s="1" a="1"/>
  <c r="AU817" i="5" s="1"/>
  <c r="AS818" i="5" a="1"/>
  <c r="AS818" i="5"/>
  <c r="AU818" i="5" s="1" a="1"/>
  <c r="AU818" i="5" s="1"/>
  <c r="AS819" i="5" a="1"/>
  <c r="AS819" i="5"/>
  <c r="AU819" i="5" s="1" a="1"/>
  <c r="AU819" i="5" s="1"/>
  <c r="AS820" i="5" a="1"/>
  <c r="AS820" i="5"/>
  <c r="AU820" i="5" s="1" a="1"/>
  <c r="AU820" i="5" s="1"/>
  <c r="AS821" i="5" a="1"/>
  <c r="AS821" i="5"/>
  <c r="AU821" i="5" s="1" a="1"/>
  <c r="AU821" i="5" s="1"/>
  <c r="AS822" i="5" a="1"/>
  <c r="AS822" i="5"/>
  <c r="AU822" i="5" s="1" a="1"/>
  <c r="AU822" i="5" s="1"/>
  <c r="AS823" i="5" a="1"/>
  <c r="AS823" i="5"/>
  <c r="AU823" i="5" s="1" a="1"/>
  <c r="AU823" i="5" s="1"/>
  <c r="AS824" i="5" a="1"/>
  <c r="AS824" i="5"/>
  <c r="AU824" i="5" s="1" a="1"/>
  <c r="AU824" i="5" s="1"/>
  <c r="AS825" i="5" a="1"/>
  <c r="AS825" i="5"/>
  <c r="AU825" i="5" s="1" a="1"/>
  <c r="AU825" i="5" s="1"/>
  <c r="AS826" i="5" a="1"/>
  <c r="AS826" i="5"/>
  <c r="AU826" i="5" s="1" a="1"/>
  <c r="AU826" i="5" s="1"/>
  <c r="AS827" i="5" a="1"/>
  <c r="AS827" i="5"/>
  <c r="AU827" i="5" s="1" a="1"/>
  <c r="AU827" i="5" s="1"/>
  <c r="AS828" i="5" a="1"/>
  <c r="AS828" i="5"/>
  <c r="AU828" i="5" s="1" a="1"/>
  <c r="AU828" i="5" s="1"/>
  <c r="AS829" i="5" a="1"/>
  <c r="AS829" i="5"/>
  <c r="AU829" i="5" s="1" a="1"/>
  <c r="AU829" i="5" s="1"/>
  <c r="AS830" i="5" a="1"/>
  <c r="AS830" i="5"/>
  <c r="AU830" i="5" s="1" a="1"/>
  <c r="AU830" i="5" s="1"/>
  <c r="AS831" i="5" a="1"/>
  <c r="AS831" i="5"/>
  <c r="AU831" i="5" s="1" a="1"/>
  <c r="AU831" i="5" s="1"/>
  <c r="AS832" i="5" a="1"/>
  <c r="AS832" i="5"/>
  <c r="AU832" i="5" s="1" a="1"/>
  <c r="AU832" i="5" s="1"/>
  <c r="AS833" i="5" a="1"/>
  <c r="AS833" i="5"/>
  <c r="AU833" i="5" s="1" a="1"/>
  <c r="AU833" i="5" s="1"/>
  <c r="AS834" i="5" a="1"/>
  <c r="AS834" i="5"/>
  <c r="AU834" i="5" s="1" a="1"/>
  <c r="AU834" i="5" s="1"/>
  <c r="AS835" i="5" a="1"/>
  <c r="AS835" i="5"/>
  <c r="AU835" i="5" s="1" a="1"/>
  <c r="AU835" i="5" s="1"/>
  <c r="AS836" i="5" a="1"/>
  <c r="AS836" i="5"/>
  <c r="AU836" i="5" s="1" a="1"/>
  <c r="AU836" i="5" s="1"/>
  <c r="AS837" i="5" a="1"/>
  <c r="AS837" i="5"/>
  <c r="AU837" i="5" s="1" a="1"/>
  <c r="AU837" i="5" s="1"/>
  <c r="AS838" i="5" a="1"/>
  <c r="AS838" i="5"/>
  <c r="AU838" i="5" s="1" a="1"/>
  <c r="AU838" i="5" s="1"/>
  <c r="AS839" i="5" a="1"/>
  <c r="AS839" i="5"/>
  <c r="AU839" i="5" s="1" a="1"/>
  <c r="AU839" i="5" s="1"/>
  <c r="AS840" i="5" a="1"/>
  <c r="AS840" i="5"/>
  <c r="AU840" i="5" s="1" a="1"/>
  <c r="AU840" i="5" s="1"/>
  <c r="AS841" i="5" a="1"/>
  <c r="AS841" i="5"/>
  <c r="AU841" i="5" s="1" a="1"/>
  <c r="AU841" i="5" s="1"/>
  <c r="AS842" i="5" a="1"/>
  <c r="AS842" i="5"/>
  <c r="AU842" i="5" s="1" a="1"/>
  <c r="AU842" i="5" s="1"/>
  <c r="AS843" i="5" a="1"/>
  <c r="AS843" i="5"/>
  <c r="AU843" i="5" s="1" a="1"/>
  <c r="AU843" i="5" s="1"/>
  <c r="AS844" i="5" a="1"/>
  <c r="AS844" i="5"/>
  <c r="AU844" i="5" s="1" a="1"/>
  <c r="AU844" i="5" s="1"/>
  <c r="AS845" i="5" a="1"/>
  <c r="AS845" i="5"/>
  <c r="AU845" i="5" s="1" a="1"/>
  <c r="AU845" i="5" s="1"/>
  <c r="AS846" i="5" a="1"/>
  <c r="AS846" i="5"/>
  <c r="AU846" i="5" s="1" a="1"/>
  <c r="AU846" i="5" s="1"/>
  <c r="AS847" i="5" a="1"/>
  <c r="AS847" i="5"/>
  <c r="AU847" i="5" s="1" a="1"/>
  <c r="AU847" i="5" s="1"/>
  <c r="AS848" i="5" a="1"/>
  <c r="AS848" i="5"/>
  <c r="AU848" i="5" s="1" a="1"/>
  <c r="AU848" i="5" s="1"/>
  <c r="AS849" i="5" a="1"/>
  <c r="AS849" i="5"/>
  <c r="AU849" i="5" s="1" a="1"/>
  <c r="AU849" i="5" s="1"/>
  <c r="AS850" i="5" a="1"/>
  <c r="AS850" i="5"/>
  <c r="AU850" i="5" s="1" a="1"/>
  <c r="AU850" i="5" s="1"/>
  <c r="AS851" i="5" a="1"/>
  <c r="AS851" i="5"/>
  <c r="AU851" i="5" s="1" a="1"/>
  <c r="AU851" i="5" s="1"/>
  <c r="AS852" i="5" a="1"/>
  <c r="AS852" i="5"/>
  <c r="AU852" i="5" s="1" a="1"/>
  <c r="AU852" i="5" s="1"/>
  <c r="AS853" i="5" a="1"/>
  <c r="AS853" i="5"/>
  <c r="AU853" i="5" s="1" a="1"/>
  <c r="AU853" i="5" s="1"/>
  <c r="AS854" i="5" a="1"/>
  <c r="AS854" i="5"/>
  <c r="AU854" i="5" s="1" a="1"/>
  <c r="AU854" i="5" s="1"/>
  <c r="AS855" i="5" a="1"/>
  <c r="AS855" i="5"/>
  <c r="AU855" i="5" s="1" a="1"/>
  <c r="AU855" i="5" s="1"/>
  <c r="AS856" i="5" a="1"/>
  <c r="AS856" i="5"/>
  <c r="AU856" i="5" s="1" a="1"/>
  <c r="AU856" i="5" s="1"/>
  <c r="AS857" i="5" a="1"/>
  <c r="AS857" i="5"/>
  <c r="AU857" i="5" s="1" a="1"/>
  <c r="AU857" i="5" s="1"/>
  <c r="AS858" i="5" a="1"/>
  <c r="AS858" i="5"/>
  <c r="AU858" i="5" s="1" a="1"/>
  <c r="AU858" i="5" s="1"/>
  <c r="AS859" i="5" a="1"/>
  <c r="AS859" i="5"/>
  <c r="AU859" i="5" s="1" a="1"/>
  <c r="AU859" i="5" s="1"/>
  <c r="AS860" i="5" a="1"/>
  <c r="AS860" i="5"/>
  <c r="AU860" i="5" s="1" a="1"/>
  <c r="AU860" i="5" s="1"/>
  <c r="AS861" i="5" a="1"/>
  <c r="AS861" i="5"/>
  <c r="AU861" i="5" s="1" a="1"/>
  <c r="AU861" i="5" s="1"/>
  <c r="AS862" i="5" a="1"/>
  <c r="AS862" i="5"/>
  <c r="AU862" i="5" s="1" a="1"/>
  <c r="AU862" i="5" s="1"/>
  <c r="AS863" i="5" a="1"/>
  <c r="AS863" i="5"/>
  <c r="AU863" i="5" s="1" a="1"/>
  <c r="AU863" i="5" s="1"/>
  <c r="AS864" i="5" a="1"/>
  <c r="AS864" i="5"/>
  <c r="AU864" i="5" s="1" a="1"/>
  <c r="AU864" i="5" s="1"/>
  <c r="AS865" i="5" a="1"/>
  <c r="AS865" i="5"/>
  <c r="AU865" i="5" s="1" a="1"/>
  <c r="AU865" i="5" s="1"/>
  <c r="AS866" i="5" a="1"/>
  <c r="AS866" i="5"/>
  <c r="AU866" i="5" s="1" a="1"/>
  <c r="AU866" i="5" s="1"/>
  <c r="AS867" i="5" a="1"/>
  <c r="AS867" i="5"/>
  <c r="AU867" i="5" s="1" a="1"/>
  <c r="AU867" i="5" s="1"/>
  <c r="AS868" i="5" a="1"/>
  <c r="AS868" i="5"/>
  <c r="AU868" i="5" s="1" a="1"/>
  <c r="AU868" i="5" s="1"/>
  <c r="AS869" i="5" a="1"/>
  <c r="AS869" i="5"/>
  <c r="AU869" i="5" s="1" a="1"/>
  <c r="AU869" i="5" s="1"/>
  <c r="AS870" i="5" a="1"/>
  <c r="AS870" i="5"/>
  <c r="AU870" i="5" s="1" a="1"/>
  <c r="AU870" i="5" s="1"/>
  <c r="AS871" i="5" a="1"/>
  <c r="AS871" i="5"/>
  <c r="AU871" i="5" s="1" a="1"/>
  <c r="AU871" i="5" s="1"/>
  <c r="AS872" i="5" a="1"/>
  <c r="AS872" i="5"/>
  <c r="AU872" i="5" s="1" a="1"/>
  <c r="AU872" i="5" s="1"/>
  <c r="AS873" i="5" a="1"/>
  <c r="AS873" i="5"/>
  <c r="AU873" i="5" s="1" a="1"/>
  <c r="AU873" i="5" s="1"/>
  <c r="AS874" i="5" a="1"/>
  <c r="AS874" i="5"/>
  <c r="AU874" i="5" s="1" a="1"/>
  <c r="AU874" i="5" s="1"/>
  <c r="AS875" i="5" a="1"/>
  <c r="AS875" i="5"/>
  <c r="AU875" i="5" s="1" a="1"/>
  <c r="AU875" i="5" s="1"/>
  <c r="AS876" i="5" a="1"/>
  <c r="AS876" i="5"/>
  <c r="AU876" i="5" s="1" a="1"/>
  <c r="AU876" i="5" s="1"/>
  <c r="AS877" i="5" a="1"/>
  <c r="AS877" i="5"/>
  <c r="AU877" i="5" s="1" a="1"/>
  <c r="AU877" i="5" s="1"/>
  <c r="AS878" i="5" a="1"/>
  <c r="AS878" i="5"/>
  <c r="AU878" i="5" s="1" a="1"/>
  <c r="AU878" i="5" s="1"/>
  <c r="AS879" i="5" a="1"/>
  <c r="AS879" i="5"/>
  <c r="AU879" i="5" s="1" a="1"/>
  <c r="AU879" i="5" s="1"/>
  <c r="AS880" i="5" a="1"/>
  <c r="AS880" i="5"/>
  <c r="AU880" i="5" s="1" a="1"/>
  <c r="AU880" i="5" s="1"/>
  <c r="AS881" i="5" a="1"/>
  <c r="AS881" i="5"/>
  <c r="AU881" i="5" s="1" a="1"/>
  <c r="AU881" i="5" s="1"/>
  <c r="AS882" i="5" a="1"/>
  <c r="AS882" i="5"/>
  <c r="AU882" i="5" s="1" a="1"/>
  <c r="AU882" i="5" s="1"/>
  <c r="AS883" i="5" a="1"/>
  <c r="AS883" i="5"/>
  <c r="AU883" i="5" s="1" a="1"/>
  <c r="AU883" i="5" s="1"/>
  <c r="AS884" i="5" a="1"/>
  <c r="AS884" i="5"/>
  <c r="AU884" i="5" s="1" a="1"/>
  <c r="AU884" i="5" s="1"/>
  <c r="AS885" i="5" a="1"/>
  <c r="AS885" i="5"/>
  <c r="AU885" i="5" s="1" a="1"/>
  <c r="AU885" i="5" s="1"/>
  <c r="AS886" i="5" a="1"/>
  <c r="AS886" i="5"/>
  <c r="AU886" i="5" s="1" a="1"/>
  <c r="AU886" i="5" s="1"/>
  <c r="AS887" i="5" a="1"/>
  <c r="AS887" i="5"/>
  <c r="AU887" i="5" s="1" a="1"/>
  <c r="AU887" i="5" s="1"/>
  <c r="AS888" i="5" a="1"/>
  <c r="AS888" i="5"/>
  <c r="AU888" i="5" s="1" a="1"/>
  <c r="AU888" i="5" s="1"/>
  <c r="AS889" i="5" a="1"/>
  <c r="AS889" i="5"/>
  <c r="AU889" i="5" s="1" a="1"/>
  <c r="AU889" i="5" s="1"/>
  <c r="AS890" i="5" a="1"/>
  <c r="AS890" i="5"/>
  <c r="AU890" i="5" s="1" a="1"/>
  <c r="AU890" i="5" s="1"/>
  <c r="AS891" i="5" a="1"/>
  <c r="AS891" i="5"/>
  <c r="AU891" i="5" s="1" a="1"/>
  <c r="AU891" i="5" s="1"/>
  <c r="AS892" i="5" a="1"/>
  <c r="AS892" i="5"/>
  <c r="AU892" i="5" s="1" a="1"/>
  <c r="AU892" i="5" s="1"/>
  <c r="AS893" i="5" a="1"/>
  <c r="AS893" i="5"/>
  <c r="AU893" i="5" s="1" a="1"/>
  <c r="AU893" i="5" s="1"/>
  <c r="AS894" i="5" a="1"/>
  <c r="AS894" i="5"/>
  <c r="AU894" i="5" s="1" a="1"/>
  <c r="AU894" i="5" s="1"/>
  <c r="AS895" i="5" a="1"/>
  <c r="AS895" i="5"/>
  <c r="AU895" i="5" s="1" a="1"/>
  <c r="AU895" i="5" s="1"/>
  <c r="AS896" i="5" a="1"/>
  <c r="AS896" i="5"/>
  <c r="AU896" i="5" s="1" a="1"/>
  <c r="AU896" i="5" s="1"/>
  <c r="AS897" i="5" a="1"/>
  <c r="AS897" i="5"/>
  <c r="AU897" i="5" s="1" a="1"/>
  <c r="AU897" i="5" s="1"/>
  <c r="AS898" i="5" a="1"/>
  <c r="AS898" i="5"/>
  <c r="AU898" i="5" s="1" a="1"/>
  <c r="AU898" i="5" s="1"/>
  <c r="AS899" i="5" a="1"/>
  <c r="AS899" i="5"/>
  <c r="AU899" i="5" s="1" a="1"/>
  <c r="AU899" i="5" s="1"/>
  <c r="AS900" i="5" a="1"/>
  <c r="AS900" i="5"/>
  <c r="AU900" i="5" s="1" a="1"/>
  <c r="AU900" i="5" s="1"/>
  <c r="AS901" i="5" a="1"/>
  <c r="AS901" i="5"/>
  <c r="AU901" i="5" s="1" a="1"/>
  <c r="AU901" i="5" s="1"/>
  <c r="AS902" i="5" a="1"/>
  <c r="AS902" i="5"/>
  <c r="AU902" i="5" s="1" a="1"/>
  <c r="AU902" i="5" s="1"/>
  <c r="AS903" i="5" a="1"/>
  <c r="AS903" i="5"/>
  <c r="AU903" i="5" s="1" a="1"/>
  <c r="AU903" i="5" s="1"/>
  <c r="AS904" i="5" a="1"/>
  <c r="AS904" i="5"/>
  <c r="AU904" i="5" s="1" a="1"/>
  <c r="AU904" i="5" s="1"/>
  <c r="AS905" i="5" a="1"/>
  <c r="AS905" i="5"/>
  <c r="AU905" i="5" s="1" a="1"/>
  <c r="AU905" i="5" s="1"/>
  <c r="AS906" i="5" a="1"/>
  <c r="AS906" i="5"/>
  <c r="AU906" i="5" s="1" a="1"/>
  <c r="AU906" i="5" s="1"/>
  <c r="AS907" i="5" a="1"/>
  <c r="AS907" i="5"/>
  <c r="AU907" i="5" s="1" a="1"/>
  <c r="AU907" i="5" s="1"/>
  <c r="AS908" i="5" a="1"/>
  <c r="AS908" i="5"/>
  <c r="AU908" i="5" s="1" a="1"/>
  <c r="AU908" i="5" s="1"/>
  <c r="AS909" i="5" a="1"/>
  <c r="AS909" i="5"/>
  <c r="AU909" i="5" s="1" a="1"/>
  <c r="AU909" i="5" s="1"/>
  <c r="AS910" i="5" a="1"/>
  <c r="AS910" i="5"/>
  <c r="AU910" i="5" s="1" a="1"/>
  <c r="AU910" i="5" s="1"/>
  <c r="AS911" i="5" a="1"/>
  <c r="AS911" i="5"/>
  <c r="AU911" i="5" s="1" a="1"/>
  <c r="AU911" i="5" s="1"/>
  <c r="AS912" i="5" a="1"/>
  <c r="AS912" i="5"/>
  <c r="AU912" i="5" s="1" a="1"/>
  <c r="AU912" i="5" s="1"/>
  <c r="AS913" i="5" a="1"/>
  <c r="AS913" i="5"/>
  <c r="AU913" i="5" s="1" a="1"/>
  <c r="AU913" i="5" s="1"/>
  <c r="AS914" i="5" a="1"/>
  <c r="AS914" i="5"/>
  <c r="AU914" i="5" s="1" a="1"/>
  <c r="AU914" i="5" s="1"/>
  <c r="AS915" i="5" a="1"/>
  <c r="AS915" i="5"/>
  <c r="AU915" i="5" s="1" a="1"/>
  <c r="AU915" i="5" s="1"/>
  <c r="AS916" i="5" a="1"/>
  <c r="AS916" i="5"/>
  <c r="AU916" i="5" s="1" a="1"/>
  <c r="AU916" i="5" s="1"/>
  <c r="AS917" i="5" a="1"/>
  <c r="AS917" i="5"/>
  <c r="AU917" i="5" s="1" a="1"/>
  <c r="AU917" i="5" s="1"/>
  <c r="AS918" i="5" a="1"/>
  <c r="AS918" i="5"/>
  <c r="AU918" i="5" s="1" a="1"/>
  <c r="AU918" i="5" s="1"/>
  <c r="AS919" i="5" a="1"/>
  <c r="AS919" i="5"/>
  <c r="AU919" i="5" s="1" a="1"/>
  <c r="AU919" i="5" s="1"/>
  <c r="AS920" i="5" a="1"/>
  <c r="AS920" i="5"/>
  <c r="AU920" i="5" s="1" a="1"/>
  <c r="AU920" i="5" s="1"/>
  <c r="AS921" i="5" a="1"/>
  <c r="AS921" i="5"/>
  <c r="AU921" i="5" s="1" a="1"/>
  <c r="AU921" i="5" s="1"/>
  <c r="AS922" i="5" a="1"/>
  <c r="AS922" i="5"/>
  <c r="AU922" i="5" s="1" a="1"/>
  <c r="AU922" i="5" s="1"/>
  <c r="AS923" i="5" a="1"/>
  <c r="AS923" i="5"/>
  <c r="AU923" i="5" s="1" a="1"/>
  <c r="AU923" i="5" s="1"/>
  <c r="AS924" i="5" a="1"/>
  <c r="AS924" i="5"/>
  <c r="AU924" i="5" s="1" a="1"/>
  <c r="AU924" i="5" s="1"/>
  <c r="AS925" i="5" a="1"/>
  <c r="AS925" i="5"/>
  <c r="AU925" i="5" s="1" a="1"/>
  <c r="AU925" i="5" s="1"/>
  <c r="AS926" i="5" a="1"/>
  <c r="AS926" i="5"/>
  <c r="AU926" i="5" s="1" a="1"/>
  <c r="AU926" i="5" s="1"/>
  <c r="AS927" i="5" a="1"/>
  <c r="AS927" i="5"/>
  <c r="AU927" i="5" s="1" a="1"/>
  <c r="AU927" i="5" s="1"/>
  <c r="AS928" i="5" a="1"/>
  <c r="AS928" i="5"/>
  <c r="AU928" i="5" s="1" a="1"/>
  <c r="AU928" i="5" s="1"/>
  <c r="AS929" i="5" a="1"/>
  <c r="AS929" i="5"/>
  <c r="AU929" i="5" s="1" a="1"/>
  <c r="AU929" i="5" s="1"/>
  <c r="AS930" i="5" a="1"/>
  <c r="AS930" i="5"/>
  <c r="AU930" i="5" s="1" a="1"/>
  <c r="AU930" i="5" s="1"/>
  <c r="AS931" i="5" a="1"/>
  <c r="AS931" i="5"/>
  <c r="AU931" i="5" s="1" a="1"/>
  <c r="AU931" i="5" s="1"/>
  <c r="AS932" i="5" a="1"/>
  <c r="AS932" i="5"/>
  <c r="AU932" i="5" s="1" a="1"/>
  <c r="AU932" i="5" s="1"/>
  <c r="AS933" i="5" a="1"/>
  <c r="AS933" i="5"/>
  <c r="AU933" i="5" s="1" a="1"/>
  <c r="AU933" i="5" s="1"/>
  <c r="AS934" i="5" a="1"/>
  <c r="AS934" i="5"/>
  <c r="AU934" i="5" s="1" a="1"/>
  <c r="AU934" i="5" s="1"/>
  <c r="AS935" i="5" a="1"/>
  <c r="AS935" i="5"/>
  <c r="AU935" i="5" s="1" a="1"/>
  <c r="AU935" i="5" s="1"/>
  <c r="AS936" i="5" a="1"/>
  <c r="AS936" i="5"/>
  <c r="AU936" i="5" s="1" a="1"/>
  <c r="AU936" i="5" s="1"/>
  <c r="AR806" i="5" a="1"/>
  <c r="AR806" i="5"/>
  <c r="AT806" i="5" s="1" a="1"/>
  <c r="AT806" i="5" s="1"/>
  <c r="AR807" i="5" a="1"/>
  <c r="AR807" i="5"/>
  <c r="AT807" i="5" s="1" a="1"/>
  <c r="AT807" i="5" s="1"/>
  <c r="AR808" i="5" a="1"/>
  <c r="AR808" i="5"/>
  <c r="AT808" i="5" s="1" a="1"/>
  <c r="AT808" i="5" s="1"/>
  <c r="AR809" i="5" a="1"/>
  <c r="AR809" i="5"/>
  <c r="AT809" i="5" s="1" a="1"/>
  <c r="AT809" i="5" s="1"/>
  <c r="AR810" i="5" a="1"/>
  <c r="AR810" i="5"/>
  <c r="AT810" i="5" s="1" a="1"/>
  <c r="AT810" i="5" s="1"/>
  <c r="AR811" i="5" a="1"/>
  <c r="AR811" i="5"/>
  <c r="AT811" i="5" s="1" a="1"/>
  <c r="AT811" i="5" s="1"/>
  <c r="AR812" i="5" a="1"/>
  <c r="AR812" i="5"/>
  <c r="AT812" i="5" s="1" a="1"/>
  <c r="AT812" i="5" s="1"/>
  <c r="AR813" i="5" a="1"/>
  <c r="AR813" i="5"/>
  <c r="AT813" i="5" s="1" a="1"/>
  <c r="AT813" i="5" s="1"/>
  <c r="AR814" i="5" a="1"/>
  <c r="AR814" i="5"/>
  <c r="AT814" i="5" s="1" a="1"/>
  <c r="AT814" i="5" s="1"/>
  <c r="AR815" i="5" a="1"/>
  <c r="AR815" i="5"/>
  <c r="AT815" i="5" s="1" a="1"/>
  <c r="AT815" i="5" s="1"/>
  <c r="AR816" i="5" a="1"/>
  <c r="AR816" i="5"/>
  <c r="AT816" i="5" s="1" a="1"/>
  <c r="AT816" i="5" s="1"/>
  <c r="AR817" i="5" a="1"/>
  <c r="AR817" i="5"/>
  <c r="AT817" i="5" s="1" a="1"/>
  <c r="AT817" i="5" s="1"/>
  <c r="AR818" i="5" a="1"/>
  <c r="AR818" i="5"/>
  <c r="AT818" i="5" s="1" a="1"/>
  <c r="AT818" i="5" s="1"/>
  <c r="AR819" i="5" a="1"/>
  <c r="AR819" i="5"/>
  <c r="AT819" i="5" s="1" a="1"/>
  <c r="AT819" i="5" s="1"/>
  <c r="AR820" i="5" a="1"/>
  <c r="AR820" i="5"/>
  <c r="AT820" i="5" s="1" a="1"/>
  <c r="AT820" i="5" s="1"/>
  <c r="AR821" i="5" a="1"/>
  <c r="AR821" i="5"/>
  <c r="AT821" i="5" s="1" a="1"/>
  <c r="AT821" i="5" s="1"/>
  <c r="AR822" i="5" a="1"/>
  <c r="AR822" i="5"/>
  <c r="AT822" i="5" s="1" a="1"/>
  <c r="AT822" i="5" s="1"/>
  <c r="AR823" i="5" a="1"/>
  <c r="AR823" i="5"/>
  <c r="AT823" i="5" s="1" a="1"/>
  <c r="AT823" i="5" s="1"/>
  <c r="AR824" i="5" a="1"/>
  <c r="AR824" i="5"/>
  <c r="AT824" i="5" s="1" a="1"/>
  <c r="AT824" i="5" s="1"/>
  <c r="AR825" i="5" a="1"/>
  <c r="AR825" i="5"/>
  <c r="AT825" i="5" s="1" a="1"/>
  <c r="AT825" i="5" s="1"/>
  <c r="AR826" i="5" a="1"/>
  <c r="AR826" i="5"/>
  <c r="AT826" i="5" s="1" a="1"/>
  <c r="AT826" i="5" s="1"/>
  <c r="AR827" i="5" a="1"/>
  <c r="AR827" i="5"/>
  <c r="AT827" i="5" s="1" a="1"/>
  <c r="AT827" i="5" s="1"/>
  <c r="AR828" i="5" a="1"/>
  <c r="AR828" i="5"/>
  <c r="AT828" i="5" s="1" a="1"/>
  <c r="AT828" i="5" s="1"/>
  <c r="AR829" i="5" a="1"/>
  <c r="AR829" i="5"/>
  <c r="AT829" i="5" s="1" a="1"/>
  <c r="AT829" i="5" s="1"/>
  <c r="AR830" i="5" a="1"/>
  <c r="AR830" i="5"/>
  <c r="AT830" i="5" s="1" a="1"/>
  <c r="AT830" i="5" s="1"/>
  <c r="AR831" i="5" a="1"/>
  <c r="AR831" i="5"/>
  <c r="AT831" i="5" s="1" a="1"/>
  <c r="AT831" i="5" s="1"/>
  <c r="AR832" i="5" a="1"/>
  <c r="AR832" i="5"/>
  <c r="AT832" i="5" s="1" a="1"/>
  <c r="AT832" i="5" s="1"/>
  <c r="AR833" i="5" a="1"/>
  <c r="AR833" i="5"/>
  <c r="AT833" i="5" s="1" a="1"/>
  <c r="AT833" i="5" s="1"/>
  <c r="AR834" i="5" a="1"/>
  <c r="AR834" i="5"/>
  <c r="AT834" i="5" s="1" a="1"/>
  <c r="AT834" i="5" s="1"/>
  <c r="AR835" i="5" a="1"/>
  <c r="AR835" i="5"/>
  <c r="AT835" i="5" s="1" a="1"/>
  <c r="AT835" i="5" s="1"/>
  <c r="AR836" i="5" a="1"/>
  <c r="AR836" i="5"/>
  <c r="AT836" i="5" s="1" a="1"/>
  <c r="AT836" i="5" s="1"/>
  <c r="AR837" i="5" a="1"/>
  <c r="AR837" i="5"/>
  <c r="AT837" i="5" s="1" a="1"/>
  <c r="AT837" i="5" s="1"/>
  <c r="AR838" i="5" a="1"/>
  <c r="AR838" i="5"/>
  <c r="AT838" i="5" s="1" a="1"/>
  <c r="AT838" i="5" s="1"/>
  <c r="AR839" i="5" a="1"/>
  <c r="AR839" i="5"/>
  <c r="AT839" i="5" s="1" a="1"/>
  <c r="AT839" i="5" s="1"/>
  <c r="AR840" i="5" a="1"/>
  <c r="AR840" i="5"/>
  <c r="AT840" i="5" s="1" a="1"/>
  <c r="AT840" i="5" s="1"/>
  <c r="AR841" i="5" a="1"/>
  <c r="AR841" i="5"/>
  <c r="AT841" i="5" s="1" a="1"/>
  <c r="AT841" i="5" s="1"/>
  <c r="AR842" i="5" a="1"/>
  <c r="AR842" i="5"/>
  <c r="AT842" i="5" s="1" a="1"/>
  <c r="AT842" i="5" s="1"/>
  <c r="AR843" i="5" a="1"/>
  <c r="AR843" i="5"/>
  <c r="AT843" i="5" s="1" a="1"/>
  <c r="AT843" i="5" s="1"/>
  <c r="AR844" i="5" a="1"/>
  <c r="AR844" i="5"/>
  <c r="AT844" i="5" s="1" a="1"/>
  <c r="AT844" i="5" s="1"/>
  <c r="AR845" i="5" a="1"/>
  <c r="AR845" i="5"/>
  <c r="AT845" i="5" s="1" a="1"/>
  <c r="AT845" i="5" s="1"/>
  <c r="AR846" i="5" a="1"/>
  <c r="AR846" i="5"/>
  <c r="AT846" i="5" s="1" a="1"/>
  <c r="AT846" i="5" s="1"/>
  <c r="AR847" i="5" a="1"/>
  <c r="AR847" i="5"/>
  <c r="AT847" i="5" s="1" a="1"/>
  <c r="AT847" i="5" s="1"/>
  <c r="AR848" i="5" a="1"/>
  <c r="AR848" i="5"/>
  <c r="AT848" i="5" s="1" a="1"/>
  <c r="AT848" i="5" s="1"/>
  <c r="AR849" i="5" a="1"/>
  <c r="AR849" i="5"/>
  <c r="AT849" i="5" s="1" a="1"/>
  <c r="AT849" i="5" s="1"/>
  <c r="AR850" i="5" a="1"/>
  <c r="AR850" i="5"/>
  <c r="AT850" i="5" s="1" a="1"/>
  <c r="AT850" i="5" s="1"/>
  <c r="AR851" i="5" a="1"/>
  <c r="AR851" i="5"/>
  <c r="AT851" i="5" s="1" a="1"/>
  <c r="AT851" i="5" s="1"/>
  <c r="AR852" i="5" a="1"/>
  <c r="AR852" i="5"/>
  <c r="AT852" i="5" s="1" a="1"/>
  <c r="AT852" i="5" s="1"/>
  <c r="AR853" i="5" a="1"/>
  <c r="AR853" i="5"/>
  <c r="AT853" i="5" s="1" a="1"/>
  <c r="AT853" i="5" s="1"/>
  <c r="AR854" i="5" a="1"/>
  <c r="AR854" i="5"/>
  <c r="AT854" i="5" s="1" a="1"/>
  <c r="AT854" i="5" s="1"/>
  <c r="AR855" i="5" a="1"/>
  <c r="AR855" i="5"/>
  <c r="AT855" i="5" s="1" a="1"/>
  <c r="AT855" i="5" s="1"/>
  <c r="AR856" i="5" a="1"/>
  <c r="AR856" i="5"/>
  <c r="AT856" i="5" s="1" a="1"/>
  <c r="AT856" i="5" s="1"/>
  <c r="AR857" i="5" a="1"/>
  <c r="AR857" i="5"/>
  <c r="AT857" i="5" s="1" a="1"/>
  <c r="AT857" i="5" s="1"/>
  <c r="AR858" i="5" a="1"/>
  <c r="AR858" i="5"/>
  <c r="AT858" i="5" s="1" a="1"/>
  <c r="AT858" i="5" s="1"/>
  <c r="AR859" i="5" a="1"/>
  <c r="AR859" i="5"/>
  <c r="AT859" i="5" s="1" a="1"/>
  <c r="AT859" i="5" s="1"/>
  <c r="AR860" i="5" a="1"/>
  <c r="AR860" i="5"/>
  <c r="AT860" i="5" s="1" a="1"/>
  <c r="AT860" i="5" s="1"/>
  <c r="AR861" i="5" a="1"/>
  <c r="AR861" i="5"/>
  <c r="AT861" i="5" s="1" a="1"/>
  <c r="AT861" i="5" s="1"/>
  <c r="AR862" i="5" a="1"/>
  <c r="AR862" i="5"/>
  <c r="AT862" i="5" s="1" a="1"/>
  <c r="AT862" i="5" s="1"/>
  <c r="AR863" i="5" a="1"/>
  <c r="AR863" i="5"/>
  <c r="AT863" i="5" s="1" a="1"/>
  <c r="AT863" i="5" s="1"/>
  <c r="AR864" i="5" a="1"/>
  <c r="AR864" i="5"/>
  <c r="AT864" i="5" s="1" a="1"/>
  <c r="AT864" i="5" s="1"/>
  <c r="AR865" i="5" a="1"/>
  <c r="AR865" i="5"/>
  <c r="AT865" i="5" s="1" a="1"/>
  <c r="AT865" i="5" s="1"/>
  <c r="AR866" i="5" a="1"/>
  <c r="AR866" i="5"/>
  <c r="AT866" i="5" s="1" a="1"/>
  <c r="AT866" i="5" s="1"/>
  <c r="AR867" i="5" a="1"/>
  <c r="AR867" i="5"/>
  <c r="AT867" i="5" s="1" a="1"/>
  <c r="AT867" i="5" s="1"/>
  <c r="AR868" i="5" a="1"/>
  <c r="AR868" i="5"/>
  <c r="AT868" i="5" s="1" a="1"/>
  <c r="AT868" i="5" s="1"/>
  <c r="AR869" i="5" a="1"/>
  <c r="AR869" i="5"/>
  <c r="AT869" i="5" s="1" a="1"/>
  <c r="AT869" i="5" s="1"/>
  <c r="AR870" i="5" a="1"/>
  <c r="AR870" i="5"/>
  <c r="AT870" i="5" s="1" a="1"/>
  <c r="AT870" i="5" s="1"/>
  <c r="AR871" i="5" a="1"/>
  <c r="AR871" i="5"/>
  <c r="AT871" i="5" s="1" a="1"/>
  <c r="AT871" i="5" s="1"/>
  <c r="AR872" i="5" a="1"/>
  <c r="AR872" i="5"/>
  <c r="AT872" i="5" s="1" a="1"/>
  <c r="AT872" i="5" s="1"/>
  <c r="AR873" i="5" a="1"/>
  <c r="AR873" i="5"/>
  <c r="AT873" i="5" s="1" a="1"/>
  <c r="AT873" i="5" s="1"/>
  <c r="AR874" i="5" a="1"/>
  <c r="AR874" i="5"/>
  <c r="AT874" i="5" s="1" a="1"/>
  <c r="AT874" i="5" s="1"/>
  <c r="AR875" i="5" a="1"/>
  <c r="AR875" i="5"/>
  <c r="AT875" i="5" s="1" a="1"/>
  <c r="AT875" i="5" s="1"/>
  <c r="AR876" i="5" a="1"/>
  <c r="AR876" i="5"/>
  <c r="AT876" i="5" s="1" a="1"/>
  <c r="AT876" i="5" s="1"/>
  <c r="AR877" i="5" a="1"/>
  <c r="AR877" i="5"/>
  <c r="AT877" i="5" s="1" a="1"/>
  <c r="AT877" i="5" s="1"/>
  <c r="AR878" i="5" a="1"/>
  <c r="AR878" i="5"/>
  <c r="AT878" i="5" s="1" a="1"/>
  <c r="AT878" i="5" s="1"/>
  <c r="AR879" i="5" a="1"/>
  <c r="AR879" i="5"/>
  <c r="AT879" i="5" s="1" a="1"/>
  <c r="AT879" i="5" s="1"/>
  <c r="AR880" i="5" a="1"/>
  <c r="AR880" i="5"/>
  <c r="AT880" i="5" s="1" a="1"/>
  <c r="AT880" i="5" s="1"/>
  <c r="AR881" i="5" a="1"/>
  <c r="AR881" i="5"/>
  <c r="AT881" i="5" s="1" a="1"/>
  <c r="AT881" i="5" s="1"/>
  <c r="AR882" i="5" a="1"/>
  <c r="AR882" i="5"/>
  <c r="AT882" i="5" s="1" a="1"/>
  <c r="AT882" i="5" s="1"/>
  <c r="AR883" i="5" a="1"/>
  <c r="AR883" i="5"/>
  <c r="AT883" i="5" s="1" a="1"/>
  <c r="AT883" i="5" s="1"/>
  <c r="AR884" i="5" a="1"/>
  <c r="AR884" i="5"/>
  <c r="AT884" i="5" s="1" a="1"/>
  <c r="AT884" i="5" s="1"/>
  <c r="AR885" i="5" a="1"/>
  <c r="AR885" i="5"/>
  <c r="AT885" i="5" s="1" a="1"/>
  <c r="AT885" i="5" s="1"/>
  <c r="AR886" i="5" a="1"/>
  <c r="AR886" i="5"/>
  <c r="AT886" i="5" s="1" a="1"/>
  <c r="AT886" i="5" s="1"/>
  <c r="AR887" i="5" a="1"/>
  <c r="AR887" i="5"/>
  <c r="AT887" i="5" s="1" a="1"/>
  <c r="AT887" i="5" s="1"/>
  <c r="AR888" i="5" a="1"/>
  <c r="AR888" i="5"/>
  <c r="AT888" i="5" s="1" a="1"/>
  <c r="AT888" i="5" s="1"/>
  <c r="AR889" i="5" a="1"/>
  <c r="AR889" i="5"/>
  <c r="AT889" i="5" s="1" a="1"/>
  <c r="AT889" i="5" s="1"/>
  <c r="AR890" i="5" a="1"/>
  <c r="AR890" i="5"/>
  <c r="AT890" i="5" s="1" a="1"/>
  <c r="AT890" i="5" s="1"/>
  <c r="AR891" i="5" a="1"/>
  <c r="AR891" i="5"/>
  <c r="AT891" i="5" s="1" a="1"/>
  <c r="AT891" i="5" s="1"/>
  <c r="AR892" i="5" a="1"/>
  <c r="AR892" i="5"/>
  <c r="AT892" i="5" s="1" a="1"/>
  <c r="AT892" i="5" s="1"/>
  <c r="AR893" i="5" a="1"/>
  <c r="AR893" i="5"/>
  <c r="AT893" i="5" s="1" a="1"/>
  <c r="AT893" i="5" s="1"/>
  <c r="AR894" i="5" a="1"/>
  <c r="AR894" i="5"/>
  <c r="AT894" i="5" s="1" a="1"/>
  <c r="AT894" i="5" s="1"/>
  <c r="AR895" i="5" a="1"/>
  <c r="AR895" i="5"/>
  <c r="AT895" i="5" s="1" a="1"/>
  <c r="AT895" i="5" s="1"/>
  <c r="AR896" i="5" a="1"/>
  <c r="AR896" i="5"/>
  <c r="AT896" i="5" s="1" a="1"/>
  <c r="AT896" i="5" s="1"/>
  <c r="AR897" i="5" a="1"/>
  <c r="AR897" i="5"/>
  <c r="AT897" i="5" s="1" a="1"/>
  <c r="AT897" i="5" s="1"/>
  <c r="AR898" i="5" a="1"/>
  <c r="AR898" i="5"/>
  <c r="AT898" i="5" s="1" a="1"/>
  <c r="AT898" i="5" s="1"/>
  <c r="AR899" i="5" a="1"/>
  <c r="AR899" i="5"/>
  <c r="AT899" i="5" s="1" a="1"/>
  <c r="AT899" i="5" s="1"/>
  <c r="AR900" i="5" a="1"/>
  <c r="AR900" i="5"/>
  <c r="AT900" i="5" s="1" a="1"/>
  <c r="AT900" i="5" s="1"/>
  <c r="AR901" i="5" a="1"/>
  <c r="AR901" i="5"/>
  <c r="AT901" i="5" s="1" a="1"/>
  <c r="AT901" i="5" s="1"/>
  <c r="AR902" i="5" a="1"/>
  <c r="AR902" i="5"/>
  <c r="AT902" i="5" s="1" a="1"/>
  <c r="AT902" i="5" s="1"/>
  <c r="AR903" i="5" a="1"/>
  <c r="AR903" i="5"/>
  <c r="AT903" i="5" s="1" a="1"/>
  <c r="AT903" i="5" s="1"/>
  <c r="AR904" i="5" a="1"/>
  <c r="AR904" i="5"/>
  <c r="AT904" i="5" s="1" a="1"/>
  <c r="AT904" i="5" s="1"/>
  <c r="AR905" i="5" a="1"/>
  <c r="AR905" i="5"/>
  <c r="AT905" i="5" s="1" a="1"/>
  <c r="AT905" i="5" s="1"/>
  <c r="AR906" i="5" a="1"/>
  <c r="AR906" i="5"/>
  <c r="AT906" i="5" s="1" a="1"/>
  <c r="AT906" i="5" s="1"/>
  <c r="AR907" i="5" a="1"/>
  <c r="AR907" i="5"/>
  <c r="AT907" i="5" s="1" a="1"/>
  <c r="AT907" i="5" s="1"/>
  <c r="AR908" i="5" a="1"/>
  <c r="AR908" i="5"/>
  <c r="AT908" i="5" s="1" a="1"/>
  <c r="AT908" i="5" s="1"/>
  <c r="AR909" i="5" a="1"/>
  <c r="AR909" i="5"/>
  <c r="AT909" i="5" s="1" a="1"/>
  <c r="AT909" i="5" s="1"/>
  <c r="AR910" i="5" a="1"/>
  <c r="AR910" i="5"/>
  <c r="AT910" i="5" s="1" a="1"/>
  <c r="AT910" i="5" s="1"/>
  <c r="AR911" i="5" a="1"/>
  <c r="AR911" i="5"/>
  <c r="AT911" i="5" s="1" a="1"/>
  <c r="AT911" i="5" s="1"/>
  <c r="AR912" i="5" a="1"/>
  <c r="AR912" i="5"/>
  <c r="AT912" i="5" s="1" a="1"/>
  <c r="AT912" i="5" s="1"/>
  <c r="AR913" i="5" a="1"/>
  <c r="AR913" i="5"/>
  <c r="AT913" i="5" s="1" a="1"/>
  <c r="AT913" i="5" s="1"/>
  <c r="AR914" i="5" a="1"/>
  <c r="AR914" i="5"/>
  <c r="AT914" i="5" s="1" a="1"/>
  <c r="AT914" i="5" s="1"/>
  <c r="AR915" i="5" a="1"/>
  <c r="AR915" i="5"/>
  <c r="AT915" i="5" s="1" a="1"/>
  <c r="AT915" i="5" s="1"/>
  <c r="AR916" i="5" a="1"/>
  <c r="AR916" i="5"/>
  <c r="AT916" i="5" s="1" a="1"/>
  <c r="AT916" i="5" s="1"/>
  <c r="AR917" i="5" a="1"/>
  <c r="AR917" i="5"/>
  <c r="AT917" i="5" s="1" a="1"/>
  <c r="AT917" i="5" s="1"/>
  <c r="AR918" i="5" a="1"/>
  <c r="AR918" i="5"/>
  <c r="AT918" i="5" s="1" a="1"/>
  <c r="AT918" i="5" s="1"/>
  <c r="AR919" i="5" a="1"/>
  <c r="AR919" i="5"/>
  <c r="AT919" i="5" s="1" a="1"/>
  <c r="AT919" i="5" s="1"/>
  <c r="AR920" i="5" a="1"/>
  <c r="AR920" i="5"/>
  <c r="AT920" i="5" s="1" a="1"/>
  <c r="AT920" i="5" s="1"/>
  <c r="AR921" i="5" a="1"/>
  <c r="AR921" i="5"/>
  <c r="AT921" i="5" s="1" a="1"/>
  <c r="AT921" i="5" s="1"/>
  <c r="AR922" i="5" a="1"/>
  <c r="AR922" i="5"/>
  <c r="AT922" i="5" s="1" a="1"/>
  <c r="AT922" i="5" s="1"/>
  <c r="AR923" i="5" a="1"/>
  <c r="AR923" i="5"/>
  <c r="AT923" i="5" s="1" a="1"/>
  <c r="AT923" i="5" s="1"/>
  <c r="AR924" i="5" a="1"/>
  <c r="AR924" i="5"/>
  <c r="AT924" i="5" s="1" a="1"/>
  <c r="AT924" i="5" s="1"/>
  <c r="AR925" i="5" a="1"/>
  <c r="AR925" i="5"/>
  <c r="AT925" i="5" s="1" a="1"/>
  <c r="AT925" i="5" s="1"/>
  <c r="AR926" i="5" a="1"/>
  <c r="AR926" i="5"/>
  <c r="AT926" i="5" s="1" a="1"/>
  <c r="AT926" i="5" s="1"/>
  <c r="AR927" i="5" a="1"/>
  <c r="AR927" i="5"/>
  <c r="AT927" i="5" s="1" a="1"/>
  <c r="AT927" i="5" s="1"/>
  <c r="AR928" i="5" a="1"/>
  <c r="AR928" i="5"/>
  <c r="AT928" i="5" s="1" a="1"/>
  <c r="AT928" i="5" s="1"/>
  <c r="AR929" i="5" a="1"/>
  <c r="AR929" i="5"/>
  <c r="AT929" i="5" s="1" a="1"/>
  <c r="AT929" i="5" s="1"/>
  <c r="AR930" i="5" a="1"/>
  <c r="AR930" i="5"/>
  <c r="AT930" i="5" s="1" a="1"/>
  <c r="AT930" i="5" s="1"/>
  <c r="AR931" i="5" a="1"/>
  <c r="AR931" i="5"/>
  <c r="AT931" i="5" s="1" a="1"/>
  <c r="AT931" i="5" s="1"/>
  <c r="AR932" i="5" a="1"/>
  <c r="AR932" i="5"/>
  <c r="AT932" i="5" s="1" a="1"/>
  <c r="AT932" i="5" s="1"/>
  <c r="AR933" i="5" a="1"/>
  <c r="AR933" i="5"/>
  <c r="AT933" i="5" s="1" a="1"/>
  <c r="AT933" i="5" s="1"/>
  <c r="AR934" i="5" a="1"/>
  <c r="AR934" i="5"/>
  <c r="AT934" i="5" s="1" a="1"/>
  <c r="AT934" i="5" s="1"/>
  <c r="AR935" i="5" a="1"/>
  <c r="AR935" i="5"/>
  <c r="AT935" i="5" s="1" a="1"/>
  <c r="AT935" i="5" s="1"/>
  <c r="AR936" i="5" a="1"/>
  <c r="AR936" i="5"/>
  <c r="AT936" i="5" s="1" a="1"/>
  <c r="AT936" i="5" s="1"/>
  <c r="AQ806" i="5" a="1"/>
  <c r="AQ806" i="5"/>
  <c r="AQ807" i="5" a="1"/>
  <c r="AQ807" i="5"/>
  <c r="AQ808" i="5" a="1"/>
  <c r="AQ808" i="5"/>
  <c r="AQ809" i="5" a="1"/>
  <c r="AQ809" i="5"/>
  <c r="AQ810" i="5" a="1"/>
  <c r="AQ810" i="5"/>
  <c r="AQ811" i="5" a="1"/>
  <c r="AQ811" i="5"/>
  <c r="AQ812" i="5" a="1"/>
  <c r="AQ812" i="5"/>
  <c r="AQ813" i="5" a="1"/>
  <c r="AQ813" i="5"/>
  <c r="AQ814" i="5" a="1"/>
  <c r="AQ814" i="5"/>
  <c r="AQ815" i="5" a="1"/>
  <c r="AQ815" i="5"/>
  <c r="AQ816" i="5" a="1"/>
  <c r="AQ816" i="5"/>
  <c r="AQ817" i="5" a="1"/>
  <c r="AQ817" i="5"/>
  <c r="AQ818" i="5" a="1"/>
  <c r="AQ818" i="5"/>
  <c r="AQ819" i="5" a="1"/>
  <c r="AQ819" i="5"/>
  <c r="AQ820" i="5" a="1"/>
  <c r="AQ820" i="5"/>
  <c r="AQ821" i="5" a="1"/>
  <c r="AQ821" i="5"/>
  <c r="AQ822" i="5" a="1"/>
  <c r="AQ822" i="5"/>
  <c r="AQ823" i="5" a="1"/>
  <c r="AQ823" i="5"/>
  <c r="AQ824" i="5" a="1"/>
  <c r="AQ824" i="5"/>
  <c r="AQ825" i="5" a="1"/>
  <c r="AQ825" i="5"/>
  <c r="AQ826" i="5" a="1"/>
  <c r="AQ826" i="5"/>
  <c r="AQ827" i="5" a="1"/>
  <c r="AQ827" i="5"/>
  <c r="AQ828" i="5" a="1"/>
  <c r="AQ828" i="5"/>
  <c r="AQ829" i="5" a="1"/>
  <c r="AQ829" i="5"/>
  <c r="AQ830" i="5" a="1"/>
  <c r="AQ830" i="5"/>
  <c r="AQ831" i="5" a="1"/>
  <c r="AQ831" i="5"/>
  <c r="AQ832" i="5" a="1"/>
  <c r="AQ832" i="5"/>
  <c r="AQ833" i="5" a="1"/>
  <c r="AQ833" i="5"/>
  <c r="AQ834" i="5" a="1"/>
  <c r="AQ834" i="5"/>
  <c r="AQ835" i="5" a="1"/>
  <c r="AQ835" i="5"/>
  <c r="AQ836" i="5" a="1"/>
  <c r="AQ836" i="5"/>
  <c r="AQ837" i="5" a="1"/>
  <c r="AQ837" i="5"/>
  <c r="AQ838" i="5" a="1"/>
  <c r="AQ838" i="5"/>
  <c r="AQ839" i="5" a="1"/>
  <c r="AQ839" i="5"/>
  <c r="AQ840" i="5" a="1"/>
  <c r="AQ840" i="5"/>
  <c r="AQ841" i="5" a="1"/>
  <c r="AQ841" i="5"/>
  <c r="AQ842" i="5" a="1"/>
  <c r="AQ842" i="5"/>
  <c r="AQ843" i="5" a="1"/>
  <c r="AQ843" i="5"/>
  <c r="AQ844" i="5" a="1"/>
  <c r="AQ844" i="5"/>
  <c r="AQ845" i="5" a="1"/>
  <c r="AQ845" i="5"/>
  <c r="AQ846" i="5" a="1"/>
  <c r="AQ846" i="5"/>
  <c r="AQ847" i="5" a="1"/>
  <c r="AQ847" i="5"/>
  <c r="AQ848" i="5" a="1"/>
  <c r="AQ848" i="5"/>
  <c r="AQ849" i="5" a="1"/>
  <c r="AQ849" i="5"/>
  <c r="AQ850" i="5" a="1"/>
  <c r="AQ850" i="5"/>
  <c r="AQ851" i="5" a="1"/>
  <c r="AQ851" i="5"/>
  <c r="AQ852" i="5" a="1"/>
  <c r="AQ852" i="5"/>
  <c r="AQ853" i="5" a="1"/>
  <c r="AQ853" i="5"/>
  <c r="AQ854" i="5" a="1"/>
  <c r="AQ854" i="5"/>
  <c r="AQ855" i="5" a="1"/>
  <c r="AQ855" i="5"/>
  <c r="AQ856" i="5" a="1"/>
  <c r="AQ856" i="5"/>
  <c r="AQ857" i="5" a="1"/>
  <c r="AQ857" i="5"/>
  <c r="AQ858" i="5" a="1"/>
  <c r="AQ858" i="5"/>
  <c r="AQ859" i="5" a="1"/>
  <c r="AQ859" i="5"/>
  <c r="AQ860" i="5" a="1"/>
  <c r="AQ860" i="5"/>
  <c r="AQ861" i="5" a="1"/>
  <c r="AQ861" i="5"/>
  <c r="AQ862" i="5" a="1"/>
  <c r="AQ862" i="5"/>
  <c r="AQ863" i="5" a="1"/>
  <c r="AQ863" i="5"/>
  <c r="AQ864" i="5" a="1"/>
  <c r="AQ864" i="5"/>
  <c r="AQ865" i="5" a="1"/>
  <c r="AQ865" i="5"/>
  <c r="AQ866" i="5" a="1"/>
  <c r="AQ866" i="5"/>
  <c r="AQ867" i="5" a="1"/>
  <c r="AQ867" i="5"/>
  <c r="AQ868" i="5" a="1"/>
  <c r="AQ868" i="5"/>
  <c r="AQ869" i="5" a="1"/>
  <c r="AQ869" i="5"/>
  <c r="AQ870" i="5" a="1"/>
  <c r="AQ870" i="5"/>
  <c r="AQ871" i="5" a="1"/>
  <c r="AQ871" i="5"/>
  <c r="AQ872" i="5" a="1"/>
  <c r="AQ872" i="5"/>
  <c r="AQ873" i="5" a="1"/>
  <c r="AQ873" i="5"/>
  <c r="AQ874" i="5" a="1"/>
  <c r="AQ874" i="5"/>
  <c r="AQ875" i="5" a="1"/>
  <c r="AQ875" i="5"/>
  <c r="AQ876" i="5" a="1"/>
  <c r="AQ876" i="5"/>
  <c r="AQ877" i="5" a="1"/>
  <c r="AQ877" i="5"/>
  <c r="AQ878" i="5" a="1"/>
  <c r="AQ878" i="5"/>
  <c r="AQ879" i="5" a="1"/>
  <c r="AQ879" i="5"/>
  <c r="AQ880" i="5" a="1"/>
  <c r="AQ880" i="5"/>
  <c r="AQ881" i="5" a="1"/>
  <c r="AQ881" i="5"/>
  <c r="AQ882" i="5" a="1"/>
  <c r="AQ882" i="5"/>
  <c r="AQ883" i="5" a="1"/>
  <c r="AQ883" i="5"/>
  <c r="AQ884" i="5" a="1"/>
  <c r="AQ884" i="5"/>
  <c r="AQ885" i="5" a="1"/>
  <c r="AQ885" i="5"/>
  <c r="AQ886" i="5" a="1"/>
  <c r="AQ886" i="5"/>
  <c r="AQ887" i="5" a="1"/>
  <c r="AQ887" i="5"/>
  <c r="AQ888" i="5" a="1"/>
  <c r="AQ888" i="5"/>
  <c r="AQ889" i="5" a="1"/>
  <c r="AQ889" i="5"/>
  <c r="AQ890" i="5" a="1"/>
  <c r="AQ890" i="5"/>
  <c r="AQ891" i="5" a="1"/>
  <c r="AQ891" i="5"/>
  <c r="AQ892" i="5" a="1"/>
  <c r="AQ892" i="5"/>
  <c r="AQ893" i="5" a="1"/>
  <c r="AQ893" i="5"/>
  <c r="AQ894" i="5" a="1"/>
  <c r="AQ894" i="5"/>
  <c r="AQ895" i="5" a="1"/>
  <c r="AQ895" i="5"/>
  <c r="AQ896" i="5" a="1"/>
  <c r="AQ896" i="5"/>
  <c r="AQ897" i="5" a="1"/>
  <c r="AQ897" i="5"/>
  <c r="AQ898" i="5" a="1"/>
  <c r="AQ898" i="5"/>
  <c r="AQ899" i="5" a="1"/>
  <c r="AQ899" i="5"/>
  <c r="AQ900" i="5" a="1"/>
  <c r="AQ900" i="5"/>
  <c r="AQ901" i="5" a="1"/>
  <c r="AQ901" i="5"/>
  <c r="AQ902" i="5" a="1"/>
  <c r="AQ902" i="5"/>
  <c r="AQ903" i="5" a="1"/>
  <c r="AQ903" i="5"/>
  <c r="AQ904" i="5" a="1"/>
  <c r="AQ904" i="5"/>
  <c r="AQ905" i="5" a="1"/>
  <c r="AQ905" i="5"/>
  <c r="AQ906" i="5" a="1"/>
  <c r="AQ906" i="5"/>
  <c r="AQ907" i="5" a="1"/>
  <c r="AQ907" i="5"/>
  <c r="AQ908" i="5" a="1"/>
  <c r="AQ908" i="5"/>
  <c r="AQ909" i="5" a="1"/>
  <c r="AQ909" i="5"/>
  <c r="AQ910" i="5" a="1"/>
  <c r="AQ910" i="5"/>
  <c r="AQ911" i="5" a="1"/>
  <c r="AQ911" i="5"/>
  <c r="AQ912" i="5" a="1"/>
  <c r="AQ912" i="5"/>
  <c r="AQ913" i="5" a="1"/>
  <c r="AQ913" i="5"/>
  <c r="AQ914" i="5" a="1"/>
  <c r="AQ914" i="5"/>
  <c r="AQ915" i="5" a="1"/>
  <c r="AQ915" i="5"/>
  <c r="AQ916" i="5" a="1"/>
  <c r="AQ916" i="5"/>
  <c r="AQ917" i="5" a="1"/>
  <c r="AQ917" i="5"/>
  <c r="AQ918" i="5" a="1"/>
  <c r="AQ918" i="5"/>
  <c r="AQ919" i="5" a="1"/>
  <c r="AQ919" i="5"/>
  <c r="AQ920" i="5" a="1"/>
  <c r="AQ920" i="5"/>
  <c r="AQ921" i="5" a="1"/>
  <c r="AQ921" i="5"/>
  <c r="AQ922" i="5" a="1"/>
  <c r="AQ922" i="5"/>
  <c r="AQ923" i="5" a="1"/>
  <c r="AQ923" i="5"/>
  <c r="AQ924" i="5" a="1"/>
  <c r="AQ924" i="5"/>
  <c r="AQ925" i="5" a="1"/>
  <c r="AQ925" i="5"/>
  <c r="AQ926" i="5" a="1"/>
  <c r="AQ926" i="5"/>
  <c r="AQ927" i="5" a="1"/>
  <c r="AQ927" i="5"/>
  <c r="AQ928" i="5" a="1"/>
  <c r="AQ928" i="5"/>
  <c r="AQ929" i="5" a="1"/>
  <c r="AQ929" i="5"/>
  <c r="AQ930" i="5" a="1"/>
  <c r="AQ930" i="5"/>
  <c r="AQ931" i="5" a="1"/>
  <c r="AQ931" i="5"/>
  <c r="AQ932" i="5" a="1"/>
  <c r="AQ932" i="5"/>
  <c r="AQ933" i="5" a="1"/>
  <c r="AQ933" i="5"/>
  <c r="AQ934" i="5" a="1"/>
  <c r="AQ934" i="5"/>
  <c r="AQ935" i="5" a="1"/>
  <c r="AQ935" i="5"/>
  <c r="AQ936" i="5" a="1"/>
  <c r="AQ936" i="5"/>
  <c r="AP806" i="5" a="1"/>
  <c r="AP806" i="5"/>
  <c r="AP807" i="5" a="1"/>
  <c r="AP807" i="5"/>
  <c r="AP808" i="5" a="1"/>
  <c r="AP808" i="5"/>
  <c r="AP809" i="5" a="1"/>
  <c r="AP809" i="5"/>
  <c r="AP810" i="5" a="1"/>
  <c r="AP810" i="5"/>
  <c r="AP811" i="5" a="1"/>
  <c r="AP811" i="5"/>
  <c r="AP812" i="5" a="1"/>
  <c r="AP812" i="5"/>
  <c r="AP813" i="5" a="1"/>
  <c r="AP813" i="5"/>
  <c r="AP814" i="5" a="1"/>
  <c r="AP814" i="5"/>
  <c r="AP815" i="5" a="1"/>
  <c r="AP815" i="5"/>
  <c r="AP816" i="5" a="1"/>
  <c r="AP816" i="5"/>
  <c r="AP817" i="5" a="1"/>
  <c r="AP817" i="5"/>
  <c r="AP818" i="5" a="1"/>
  <c r="AP818" i="5"/>
  <c r="AP819" i="5" a="1"/>
  <c r="AP819" i="5"/>
  <c r="AP820" i="5" a="1"/>
  <c r="AP820" i="5"/>
  <c r="AP821" i="5" a="1"/>
  <c r="AP821" i="5"/>
  <c r="AP822" i="5" a="1"/>
  <c r="AP822" i="5"/>
  <c r="AP823" i="5" a="1"/>
  <c r="AP823" i="5"/>
  <c r="AP824" i="5" a="1"/>
  <c r="AP824" i="5"/>
  <c r="AP825" i="5" a="1"/>
  <c r="AP825" i="5"/>
  <c r="AP826" i="5" a="1"/>
  <c r="AP826" i="5"/>
  <c r="AP827" i="5" a="1"/>
  <c r="AP827" i="5"/>
  <c r="AP828" i="5" a="1"/>
  <c r="AP828" i="5"/>
  <c r="AP829" i="5" a="1"/>
  <c r="AP829" i="5"/>
  <c r="AP830" i="5" a="1"/>
  <c r="AP830" i="5"/>
  <c r="AP831" i="5" a="1"/>
  <c r="AP831" i="5"/>
  <c r="AP832" i="5" a="1"/>
  <c r="AP832" i="5"/>
  <c r="AP833" i="5" a="1"/>
  <c r="AP833" i="5"/>
  <c r="AP834" i="5" a="1"/>
  <c r="AP834" i="5"/>
  <c r="AP835" i="5" a="1"/>
  <c r="AP835" i="5"/>
  <c r="AP836" i="5" a="1"/>
  <c r="AP836" i="5"/>
  <c r="AP837" i="5" a="1"/>
  <c r="AP837" i="5"/>
  <c r="AP838" i="5" a="1"/>
  <c r="AP838" i="5"/>
  <c r="AP839" i="5" a="1"/>
  <c r="AP839" i="5"/>
  <c r="AP840" i="5" a="1"/>
  <c r="AP840" i="5"/>
  <c r="AP841" i="5" a="1"/>
  <c r="AP841" i="5"/>
  <c r="AP842" i="5" a="1"/>
  <c r="AP842" i="5"/>
  <c r="AP843" i="5" a="1"/>
  <c r="AP843" i="5"/>
  <c r="AP844" i="5" a="1"/>
  <c r="AP844" i="5"/>
  <c r="AP845" i="5" a="1"/>
  <c r="AP845" i="5"/>
  <c r="AP846" i="5" a="1"/>
  <c r="AP846" i="5"/>
  <c r="AP847" i="5" a="1"/>
  <c r="AP847" i="5"/>
  <c r="AP848" i="5" a="1"/>
  <c r="AP848" i="5"/>
  <c r="AP849" i="5" a="1"/>
  <c r="AP849" i="5"/>
  <c r="AP850" i="5" a="1"/>
  <c r="AP850" i="5"/>
  <c r="AP851" i="5" a="1"/>
  <c r="AP851" i="5"/>
  <c r="AP852" i="5" a="1"/>
  <c r="AP852" i="5"/>
  <c r="AP853" i="5" a="1"/>
  <c r="AP853" i="5"/>
  <c r="AP854" i="5" a="1"/>
  <c r="AP854" i="5"/>
  <c r="AP855" i="5" a="1"/>
  <c r="AP855" i="5"/>
  <c r="AP856" i="5" a="1"/>
  <c r="AP856" i="5"/>
  <c r="AP857" i="5" a="1"/>
  <c r="AP857" i="5"/>
  <c r="AP858" i="5" a="1"/>
  <c r="AP858" i="5"/>
  <c r="AP859" i="5" a="1"/>
  <c r="AP859" i="5"/>
  <c r="AP860" i="5" a="1"/>
  <c r="AP860" i="5"/>
  <c r="AP861" i="5" a="1"/>
  <c r="AP861" i="5"/>
  <c r="AP862" i="5" a="1"/>
  <c r="AP862" i="5"/>
  <c r="AP863" i="5" a="1"/>
  <c r="AP863" i="5"/>
  <c r="AP864" i="5" a="1"/>
  <c r="AP864" i="5"/>
  <c r="AP865" i="5" a="1"/>
  <c r="AP865" i="5"/>
  <c r="AP866" i="5" a="1"/>
  <c r="AP866" i="5"/>
  <c r="AP867" i="5" a="1"/>
  <c r="AP867" i="5"/>
  <c r="AP868" i="5" a="1"/>
  <c r="AP868" i="5"/>
  <c r="AP869" i="5" a="1"/>
  <c r="AP869" i="5"/>
  <c r="AP870" i="5" a="1"/>
  <c r="AP870" i="5"/>
  <c r="AP871" i="5" a="1"/>
  <c r="AP871" i="5"/>
  <c r="AP872" i="5" a="1"/>
  <c r="AP872" i="5"/>
  <c r="AP873" i="5" a="1"/>
  <c r="AP873" i="5"/>
  <c r="AP874" i="5" a="1"/>
  <c r="AP874" i="5"/>
  <c r="AP875" i="5" a="1"/>
  <c r="AP875" i="5"/>
  <c r="AP876" i="5" a="1"/>
  <c r="AP876" i="5"/>
  <c r="AP877" i="5" a="1"/>
  <c r="AP877" i="5"/>
  <c r="AP878" i="5" a="1"/>
  <c r="AP878" i="5"/>
  <c r="AP879" i="5" a="1"/>
  <c r="AP879" i="5"/>
  <c r="AP880" i="5" a="1"/>
  <c r="AP880" i="5"/>
  <c r="AP881" i="5" a="1"/>
  <c r="AP881" i="5"/>
  <c r="AP882" i="5" a="1"/>
  <c r="AP882" i="5"/>
  <c r="AP883" i="5" a="1"/>
  <c r="AP883" i="5"/>
  <c r="AP884" i="5" a="1"/>
  <c r="AP884" i="5"/>
  <c r="AP885" i="5" a="1"/>
  <c r="AP885" i="5"/>
  <c r="AP886" i="5" a="1"/>
  <c r="AP886" i="5"/>
  <c r="AP887" i="5" a="1"/>
  <c r="AP887" i="5"/>
  <c r="AP888" i="5" a="1"/>
  <c r="AP888" i="5"/>
  <c r="AP889" i="5" a="1"/>
  <c r="AP889" i="5"/>
  <c r="AP890" i="5" a="1"/>
  <c r="AP890" i="5"/>
  <c r="AP891" i="5" a="1"/>
  <c r="AP891" i="5"/>
  <c r="AP892" i="5" a="1"/>
  <c r="AP892" i="5"/>
  <c r="AP893" i="5" a="1"/>
  <c r="AP893" i="5"/>
  <c r="AP894" i="5" a="1"/>
  <c r="AP894" i="5"/>
  <c r="AP895" i="5" a="1"/>
  <c r="AP895" i="5"/>
  <c r="AP896" i="5" a="1"/>
  <c r="AP896" i="5"/>
  <c r="AP897" i="5" a="1"/>
  <c r="AP897" i="5"/>
  <c r="AP898" i="5" a="1"/>
  <c r="AP898" i="5"/>
  <c r="AP899" i="5" a="1"/>
  <c r="AP899" i="5"/>
  <c r="AP900" i="5" a="1"/>
  <c r="AP900" i="5"/>
  <c r="AP901" i="5" a="1"/>
  <c r="AP901" i="5"/>
  <c r="AP902" i="5" a="1"/>
  <c r="AP902" i="5"/>
  <c r="AP903" i="5" a="1"/>
  <c r="AP903" i="5"/>
  <c r="AP904" i="5" a="1"/>
  <c r="AP904" i="5"/>
  <c r="AP905" i="5" a="1"/>
  <c r="AP905" i="5"/>
  <c r="AP906" i="5" a="1"/>
  <c r="AP906" i="5"/>
  <c r="AP907" i="5" a="1"/>
  <c r="AP907" i="5"/>
  <c r="AP908" i="5" a="1"/>
  <c r="AP908" i="5"/>
  <c r="AP909" i="5" a="1"/>
  <c r="AP909" i="5"/>
  <c r="AP910" i="5" a="1"/>
  <c r="AP910" i="5"/>
  <c r="AP911" i="5" a="1"/>
  <c r="AP911" i="5"/>
  <c r="AP912" i="5" a="1"/>
  <c r="AP912" i="5"/>
  <c r="AP913" i="5" a="1"/>
  <c r="AP913" i="5"/>
  <c r="AP914" i="5" a="1"/>
  <c r="AP914" i="5"/>
  <c r="AP915" i="5" a="1"/>
  <c r="AP915" i="5"/>
  <c r="AP916" i="5" a="1"/>
  <c r="AP916" i="5"/>
  <c r="AP917" i="5" a="1"/>
  <c r="AP917" i="5"/>
  <c r="AP918" i="5" a="1"/>
  <c r="AP918" i="5"/>
  <c r="AP919" i="5" a="1"/>
  <c r="AP919" i="5"/>
  <c r="AP920" i="5" a="1"/>
  <c r="AP920" i="5"/>
  <c r="AP921" i="5" a="1"/>
  <c r="AP921" i="5"/>
  <c r="AP922" i="5" a="1"/>
  <c r="AP922" i="5"/>
  <c r="AP923" i="5" a="1"/>
  <c r="AP923" i="5"/>
  <c r="AP924" i="5" a="1"/>
  <c r="AP924" i="5"/>
  <c r="AP925" i="5" a="1"/>
  <c r="AP925" i="5"/>
  <c r="AP926" i="5" a="1"/>
  <c r="AP926" i="5"/>
  <c r="AP927" i="5" a="1"/>
  <c r="AP927" i="5"/>
  <c r="AP928" i="5" a="1"/>
  <c r="AP928" i="5"/>
  <c r="AP929" i="5" a="1"/>
  <c r="AP929" i="5"/>
  <c r="AP930" i="5" a="1"/>
  <c r="AP930" i="5"/>
  <c r="AP931" i="5" a="1"/>
  <c r="AP931" i="5"/>
  <c r="AP932" i="5" a="1"/>
  <c r="AP932" i="5"/>
  <c r="AP933" i="5" a="1"/>
  <c r="AP933" i="5"/>
  <c r="AP934" i="5" a="1"/>
  <c r="AP934" i="5"/>
  <c r="AP935" i="5" a="1"/>
  <c r="AP935" i="5"/>
  <c r="AP936" i="5" a="1"/>
  <c r="AP936" i="5"/>
  <c r="AO806" i="5" a="1"/>
  <c r="AO806" i="5"/>
  <c r="AO807" i="5" a="1"/>
  <c r="AO807" i="5"/>
  <c r="AO808" i="5" a="1"/>
  <c r="AO808" i="5"/>
  <c r="AO809" i="5" a="1"/>
  <c r="AO809" i="5"/>
  <c r="AO810" i="5" a="1"/>
  <c r="AO810" i="5"/>
  <c r="AO811" i="5" a="1"/>
  <c r="AO811" i="5"/>
  <c r="AO812" i="5" a="1"/>
  <c r="AO812" i="5"/>
  <c r="AO813" i="5" a="1"/>
  <c r="AO813" i="5"/>
  <c r="AO814" i="5" a="1"/>
  <c r="AO814" i="5"/>
  <c r="AO815" i="5" a="1"/>
  <c r="AO815" i="5"/>
  <c r="AO816" i="5" a="1"/>
  <c r="AO816" i="5"/>
  <c r="AO817" i="5" a="1"/>
  <c r="AO817" i="5"/>
  <c r="AO818" i="5" a="1"/>
  <c r="AO818" i="5"/>
  <c r="AO819" i="5" a="1"/>
  <c r="AO819" i="5"/>
  <c r="AO820" i="5" a="1"/>
  <c r="AO820" i="5"/>
  <c r="AO821" i="5" a="1"/>
  <c r="AO821" i="5"/>
  <c r="AO822" i="5" a="1"/>
  <c r="AO822" i="5"/>
  <c r="AO823" i="5" a="1"/>
  <c r="AO823" i="5"/>
  <c r="AO824" i="5" a="1"/>
  <c r="AO824" i="5"/>
  <c r="AO825" i="5" a="1"/>
  <c r="AO825" i="5"/>
  <c r="AO826" i="5" a="1"/>
  <c r="AO826" i="5"/>
  <c r="AO827" i="5" a="1"/>
  <c r="AO827" i="5"/>
  <c r="AO828" i="5" a="1"/>
  <c r="AO828" i="5"/>
  <c r="AO829" i="5" a="1"/>
  <c r="AO829" i="5"/>
  <c r="AO830" i="5" a="1"/>
  <c r="AO830" i="5"/>
  <c r="AO831" i="5" a="1"/>
  <c r="AO831" i="5"/>
  <c r="AO832" i="5" a="1"/>
  <c r="AO832" i="5"/>
  <c r="AO833" i="5" a="1"/>
  <c r="AO833" i="5"/>
  <c r="AO834" i="5" a="1"/>
  <c r="AO834" i="5"/>
  <c r="AO835" i="5" a="1"/>
  <c r="AO835" i="5"/>
  <c r="AO836" i="5" a="1"/>
  <c r="AO836" i="5"/>
  <c r="AO837" i="5" a="1"/>
  <c r="AO837" i="5"/>
  <c r="AO838" i="5" a="1"/>
  <c r="AO838" i="5"/>
  <c r="AO839" i="5" a="1"/>
  <c r="AO839" i="5"/>
  <c r="AO840" i="5" a="1"/>
  <c r="AO840" i="5"/>
  <c r="AO841" i="5" a="1"/>
  <c r="AO841" i="5"/>
  <c r="AO842" i="5" a="1"/>
  <c r="AO842" i="5"/>
  <c r="AO843" i="5" a="1"/>
  <c r="AO843" i="5"/>
  <c r="AO844" i="5" a="1"/>
  <c r="AO844" i="5"/>
  <c r="AO845" i="5" a="1"/>
  <c r="AO845" i="5"/>
  <c r="AO846" i="5" a="1"/>
  <c r="AO846" i="5"/>
  <c r="AO847" i="5" a="1"/>
  <c r="AO847" i="5"/>
  <c r="AO848" i="5" a="1"/>
  <c r="AO848" i="5"/>
  <c r="AO849" i="5" a="1"/>
  <c r="AO849" i="5"/>
  <c r="AO850" i="5" a="1"/>
  <c r="AO850" i="5"/>
  <c r="AO851" i="5" a="1"/>
  <c r="AO851" i="5"/>
  <c r="AO852" i="5" a="1"/>
  <c r="AO852" i="5"/>
  <c r="AO853" i="5" a="1"/>
  <c r="AO853" i="5"/>
  <c r="AO854" i="5" a="1"/>
  <c r="AO854" i="5"/>
  <c r="AO855" i="5" a="1"/>
  <c r="AO855" i="5"/>
  <c r="AO856" i="5" a="1"/>
  <c r="AO856" i="5"/>
  <c r="AO857" i="5" a="1"/>
  <c r="AO857" i="5"/>
  <c r="AO858" i="5" a="1"/>
  <c r="AO858" i="5"/>
  <c r="AO859" i="5" a="1"/>
  <c r="AO859" i="5"/>
  <c r="AO860" i="5" a="1"/>
  <c r="AO860" i="5"/>
  <c r="AO861" i="5" a="1"/>
  <c r="AO861" i="5"/>
  <c r="AO862" i="5" a="1"/>
  <c r="AO862" i="5"/>
  <c r="AO863" i="5" a="1"/>
  <c r="AO863" i="5"/>
  <c r="AO864" i="5" a="1"/>
  <c r="AO864" i="5"/>
  <c r="AO865" i="5" a="1"/>
  <c r="AO865" i="5"/>
  <c r="AO866" i="5" a="1"/>
  <c r="AO866" i="5"/>
  <c r="AO867" i="5" a="1"/>
  <c r="AO867" i="5"/>
  <c r="AO868" i="5" a="1"/>
  <c r="AO868" i="5"/>
  <c r="AO869" i="5" a="1"/>
  <c r="AO869" i="5"/>
  <c r="AO870" i="5" a="1"/>
  <c r="AO870" i="5"/>
  <c r="AO871" i="5" a="1"/>
  <c r="AO871" i="5"/>
  <c r="AO872" i="5" a="1"/>
  <c r="AO872" i="5"/>
  <c r="AO873" i="5" a="1"/>
  <c r="AO873" i="5"/>
  <c r="AO874" i="5" a="1"/>
  <c r="AO874" i="5"/>
  <c r="AO875" i="5" a="1"/>
  <c r="AO875" i="5"/>
  <c r="AO876" i="5" a="1"/>
  <c r="AO876" i="5"/>
  <c r="AO877" i="5" a="1"/>
  <c r="AO877" i="5"/>
  <c r="AO878" i="5" a="1"/>
  <c r="AO878" i="5"/>
  <c r="AO879" i="5" a="1"/>
  <c r="AO879" i="5"/>
  <c r="AO880" i="5" a="1"/>
  <c r="AO880" i="5"/>
  <c r="AO881" i="5" a="1"/>
  <c r="AO881" i="5"/>
  <c r="AO882" i="5" a="1"/>
  <c r="AO882" i="5"/>
  <c r="AO883" i="5" a="1"/>
  <c r="AO883" i="5"/>
  <c r="AO884" i="5" a="1"/>
  <c r="AO884" i="5"/>
  <c r="AO885" i="5" a="1"/>
  <c r="AO885" i="5"/>
  <c r="AO886" i="5" a="1"/>
  <c r="AO886" i="5"/>
  <c r="AO887" i="5" a="1"/>
  <c r="AO887" i="5"/>
  <c r="AO888" i="5" a="1"/>
  <c r="AO888" i="5"/>
  <c r="AO889" i="5" a="1"/>
  <c r="AO889" i="5"/>
  <c r="AO890" i="5" a="1"/>
  <c r="AO890" i="5"/>
  <c r="AO891" i="5" a="1"/>
  <c r="AO891" i="5"/>
  <c r="AO892" i="5" a="1"/>
  <c r="AO892" i="5"/>
  <c r="AO893" i="5" a="1"/>
  <c r="AO893" i="5"/>
  <c r="AO894" i="5" a="1"/>
  <c r="AO894" i="5"/>
  <c r="AO895" i="5" a="1"/>
  <c r="AO895" i="5"/>
  <c r="AO896" i="5" a="1"/>
  <c r="AO896" i="5"/>
  <c r="AO897" i="5" a="1"/>
  <c r="AO897" i="5"/>
  <c r="AO898" i="5" a="1"/>
  <c r="AO898" i="5"/>
  <c r="AO899" i="5" a="1"/>
  <c r="AO899" i="5"/>
  <c r="AO900" i="5" a="1"/>
  <c r="AO900" i="5"/>
  <c r="AO901" i="5" a="1"/>
  <c r="AO901" i="5"/>
  <c r="AO902" i="5" a="1"/>
  <c r="AO902" i="5"/>
  <c r="AO903" i="5" a="1"/>
  <c r="AO903" i="5"/>
  <c r="AO904" i="5" a="1"/>
  <c r="AO904" i="5"/>
  <c r="AO905" i="5" a="1"/>
  <c r="AO905" i="5"/>
  <c r="AO906" i="5" a="1"/>
  <c r="AO906" i="5"/>
  <c r="AO907" i="5" a="1"/>
  <c r="AO907" i="5"/>
  <c r="AO908" i="5" a="1"/>
  <c r="AO908" i="5"/>
  <c r="AO909" i="5" a="1"/>
  <c r="AO909" i="5"/>
  <c r="AO910" i="5" a="1"/>
  <c r="AO910" i="5"/>
  <c r="AO911" i="5" a="1"/>
  <c r="AO911" i="5"/>
  <c r="AO912" i="5" a="1"/>
  <c r="AO912" i="5"/>
  <c r="AO913" i="5" a="1"/>
  <c r="AO913" i="5"/>
  <c r="AO914" i="5" a="1"/>
  <c r="AO914" i="5"/>
  <c r="AO915" i="5" a="1"/>
  <c r="AO915" i="5"/>
  <c r="AO916" i="5" a="1"/>
  <c r="AO916" i="5"/>
  <c r="AO917" i="5" a="1"/>
  <c r="AO917" i="5"/>
  <c r="AO918" i="5" a="1"/>
  <c r="AO918" i="5"/>
  <c r="AO919" i="5" a="1"/>
  <c r="AO919" i="5"/>
  <c r="AO920" i="5" a="1"/>
  <c r="AO920" i="5"/>
  <c r="AO921" i="5" a="1"/>
  <c r="AO921" i="5"/>
  <c r="AO922" i="5" a="1"/>
  <c r="AO922" i="5"/>
  <c r="AO923" i="5" a="1"/>
  <c r="AO923" i="5"/>
  <c r="AO924" i="5" a="1"/>
  <c r="AO924" i="5"/>
  <c r="AO925" i="5" a="1"/>
  <c r="AO925" i="5"/>
  <c r="AO926" i="5" a="1"/>
  <c r="AO926" i="5"/>
  <c r="AO927" i="5" a="1"/>
  <c r="AO927" i="5"/>
  <c r="AO928" i="5" a="1"/>
  <c r="AO928" i="5"/>
  <c r="AO929" i="5" a="1"/>
  <c r="AO929" i="5"/>
  <c r="AO930" i="5" a="1"/>
  <c r="AO930" i="5"/>
  <c r="AO931" i="5" a="1"/>
  <c r="AO931" i="5"/>
  <c r="AO932" i="5" a="1"/>
  <c r="AO932" i="5"/>
  <c r="AO933" i="5" a="1"/>
  <c r="AO933" i="5"/>
  <c r="AO934" i="5" a="1"/>
  <c r="AO934" i="5"/>
  <c r="AO935" i="5" a="1"/>
  <c r="AO935" i="5"/>
  <c r="AO936" i="5" a="1"/>
  <c r="AO936" i="5"/>
  <c r="AP805" i="5" a="1"/>
  <c r="AP805" i="5"/>
  <c r="AN806" i="5" a="1"/>
  <c r="AN806" i="5"/>
  <c r="AN807" i="5" a="1"/>
  <c r="AN807" i="5"/>
  <c r="AN808" i="5" a="1"/>
  <c r="AN808" i="5"/>
  <c r="AN809" i="5" a="1"/>
  <c r="AN809" i="5"/>
  <c r="AN810" i="5" a="1"/>
  <c r="AN810" i="5"/>
  <c r="AN811" i="5" a="1"/>
  <c r="AN811" i="5"/>
  <c r="AN812" i="5" a="1"/>
  <c r="AN812" i="5"/>
  <c r="AN813" i="5" a="1"/>
  <c r="AN813" i="5"/>
  <c r="AN814" i="5" a="1"/>
  <c r="AN814" i="5"/>
  <c r="AN815" i="5" a="1"/>
  <c r="AN815" i="5"/>
  <c r="AN816" i="5" a="1"/>
  <c r="AN816" i="5"/>
  <c r="AN817" i="5" a="1"/>
  <c r="AN817" i="5"/>
  <c r="AN818" i="5" a="1"/>
  <c r="AN818" i="5"/>
  <c r="AN819" i="5" a="1"/>
  <c r="AN819" i="5"/>
  <c r="AN820" i="5" a="1"/>
  <c r="AN820" i="5"/>
  <c r="AN821" i="5" a="1"/>
  <c r="AN821" i="5"/>
  <c r="AN822" i="5" a="1"/>
  <c r="AN822" i="5"/>
  <c r="AN823" i="5" a="1"/>
  <c r="AN823" i="5"/>
  <c r="AN824" i="5" a="1"/>
  <c r="AN824" i="5"/>
  <c r="AN825" i="5" a="1"/>
  <c r="AN825" i="5"/>
  <c r="AN826" i="5" a="1"/>
  <c r="AN826" i="5"/>
  <c r="AN827" i="5" a="1"/>
  <c r="AN827" i="5"/>
  <c r="AN828" i="5" a="1"/>
  <c r="AN828" i="5"/>
  <c r="AN829" i="5" a="1"/>
  <c r="AN829" i="5"/>
  <c r="AN830" i="5" a="1"/>
  <c r="AN830" i="5"/>
  <c r="AN831" i="5" a="1"/>
  <c r="AN831" i="5"/>
  <c r="AN832" i="5" a="1"/>
  <c r="AN832" i="5"/>
  <c r="AN833" i="5" a="1"/>
  <c r="AN833" i="5"/>
  <c r="AN834" i="5" a="1"/>
  <c r="AN834" i="5"/>
  <c r="AN835" i="5" a="1"/>
  <c r="AN835" i="5"/>
  <c r="AN836" i="5" a="1"/>
  <c r="AN836" i="5"/>
  <c r="AN837" i="5" a="1"/>
  <c r="AN837" i="5"/>
  <c r="AN838" i="5" a="1"/>
  <c r="AN838" i="5"/>
  <c r="AN839" i="5" a="1"/>
  <c r="AN839" i="5"/>
  <c r="AN840" i="5" a="1"/>
  <c r="AN840" i="5"/>
  <c r="AN841" i="5" a="1"/>
  <c r="AN841" i="5"/>
  <c r="AN842" i="5" a="1"/>
  <c r="AN842" i="5"/>
  <c r="AN843" i="5" a="1"/>
  <c r="AN843" i="5"/>
  <c r="AN844" i="5" a="1"/>
  <c r="AN844" i="5"/>
  <c r="AN845" i="5" a="1"/>
  <c r="AN845" i="5"/>
  <c r="AN846" i="5" a="1"/>
  <c r="AN846" i="5"/>
  <c r="AN847" i="5" a="1"/>
  <c r="AN847" i="5"/>
  <c r="AN848" i="5" a="1"/>
  <c r="AN848" i="5"/>
  <c r="AN849" i="5" a="1"/>
  <c r="AN849" i="5"/>
  <c r="AN850" i="5" a="1"/>
  <c r="AN850" i="5"/>
  <c r="AN851" i="5" a="1"/>
  <c r="AN851" i="5"/>
  <c r="AN852" i="5" a="1"/>
  <c r="AN852" i="5"/>
  <c r="AN853" i="5" a="1"/>
  <c r="AN853" i="5"/>
  <c r="AN854" i="5" a="1"/>
  <c r="AN854" i="5"/>
  <c r="AN855" i="5" a="1"/>
  <c r="AN855" i="5"/>
  <c r="AN856" i="5" a="1"/>
  <c r="AN856" i="5"/>
  <c r="AN857" i="5" a="1"/>
  <c r="AN857" i="5"/>
  <c r="AN858" i="5" a="1"/>
  <c r="AN858" i="5"/>
  <c r="AN859" i="5" a="1"/>
  <c r="AN859" i="5"/>
  <c r="AN860" i="5" a="1"/>
  <c r="AN860" i="5"/>
  <c r="AN861" i="5" a="1"/>
  <c r="AN861" i="5"/>
  <c r="AN862" i="5" a="1"/>
  <c r="AN862" i="5"/>
  <c r="AN863" i="5" a="1"/>
  <c r="AN863" i="5"/>
  <c r="AN864" i="5" a="1"/>
  <c r="AN864" i="5"/>
  <c r="AN865" i="5" a="1"/>
  <c r="AN865" i="5"/>
  <c r="AN866" i="5" a="1"/>
  <c r="AN866" i="5"/>
  <c r="AN867" i="5" a="1"/>
  <c r="AN867" i="5"/>
  <c r="AN868" i="5" a="1"/>
  <c r="AN868" i="5"/>
  <c r="AN869" i="5" a="1"/>
  <c r="AN869" i="5"/>
  <c r="AN870" i="5" a="1"/>
  <c r="AN870" i="5"/>
  <c r="AN871" i="5" a="1"/>
  <c r="AN871" i="5"/>
  <c r="AN872" i="5" a="1"/>
  <c r="AN872" i="5"/>
  <c r="AN873" i="5" a="1"/>
  <c r="AN873" i="5"/>
  <c r="AN874" i="5" a="1"/>
  <c r="AN874" i="5"/>
  <c r="AN875" i="5" a="1"/>
  <c r="AN875" i="5"/>
  <c r="AN876" i="5" a="1"/>
  <c r="AN876" i="5"/>
  <c r="AN877" i="5" a="1"/>
  <c r="AN877" i="5"/>
  <c r="AN878" i="5" a="1"/>
  <c r="AN878" i="5"/>
  <c r="AN879" i="5" a="1"/>
  <c r="AN879" i="5"/>
  <c r="AN880" i="5" a="1"/>
  <c r="AN880" i="5"/>
  <c r="AN881" i="5" a="1"/>
  <c r="AN881" i="5"/>
  <c r="AN882" i="5" a="1"/>
  <c r="AN882" i="5"/>
  <c r="AN883" i="5" a="1"/>
  <c r="AN883" i="5"/>
  <c r="AN884" i="5" a="1"/>
  <c r="AN884" i="5"/>
  <c r="AN885" i="5" a="1"/>
  <c r="AN885" i="5"/>
  <c r="AN886" i="5" a="1"/>
  <c r="AN886" i="5"/>
  <c r="AN887" i="5" a="1"/>
  <c r="AN887" i="5"/>
  <c r="AN888" i="5" a="1"/>
  <c r="AN888" i="5"/>
  <c r="AN889" i="5" a="1"/>
  <c r="AN889" i="5"/>
  <c r="AN890" i="5" a="1"/>
  <c r="AN890" i="5"/>
  <c r="AN891" i="5" a="1"/>
  <c r="AN891" i="5"/>
  <c r="AN892" i="5" a="1"/>
  <c r="AN892" i="5"/>
  <c r="AN893" i="5" a="1"/>
  <c r="AN893" i="5"/>
  <c r="AN894" i="5" a="1"/>
  <c r="AN894" i="5"/>
  <c r="AN895" i="5" a="1"/>
  <c r="AN895" i="5"/>
  <c r="AN896" i="5" a="1"/>
  <c r="AN896" i="5"/>
  <c r="AN897" i="5" a="1"/>
  <c r="AN897" i="5"/>
  <c r="AN898" i="5" a="1"/>
  <c r="AN898" i="5"/>
  <c r="AN899" i="5" a="1"/>
  <c r="AN899" i="5"/>
  <c r="AN900" i="5" a="1"/>
  <c r="AN900" i="5"/>
  <c r="AN901" i="5" a="1"/>
  <c r="AN901" i="5"/>
  <c r="AN902" i="5" a="1"/>
  <c r="AN902" i="5"/>
  <c r="AN903" i="5" a="1"/>
  <c r="AN903" i="5"/>
  <c r="AN904" i="5" a="1"/>
  <c r="AN904" i="5"/>
  <c r="AN905" i="5" a="1"/>
  <c r="AN905" i="5"/>
  <c r="AN906" i="5" a="1"/>
  <c r="AN906" i="5"/>
  <c r="AN907" i="5" a="1"/>
  <c r="AN907" i="5"/>
  <c r="AN908" i="5" a="1"/>
  <c r="AN908" i="5"/>
  <c r="AN909" i="5" a="1"/>
  <c r="AN909" i="5"/>
  <c r="AN910" i="5" a="1"/>
  <c r="AN910" i="5"/>
  <c r="AN911" i="5" a="1"/>
  <c r="AN911" i="5"/>
  <c r="AN912" i="5" a="1"/>
  <c r="AN912" i="5"/>
  <c r="AN913" i="5" a="1"/>
  <c r="AN913" i="5"/>
  <c r="AN914" i="5" a="1"/>
  <c r="AN914" i="5"/>
  <c r="AN915" i="5" a="1"/>
  <c r="AN915" i="5"/>
  <c r="AN916" i="5" a="1"/>
  <c r="AN916" i="5"/>
  <c r="AN917" i="5" a="1"/>
  <c r="AN917" i="5"/>
  <c r="AN918" i="5" a="1"/>
  <c r="AN918" i="5"/>
  <c r="AN919" i="5" a="1"/>
  <c r="AN919" i="5"/>
  <c r="AN920" i="5" a="1"/>
  <c r="AN920" i="5"/>
  <c r="AN921" i="5" a="1"/>
  <c r="AN921" i="5"/>
  <c r="AN922" i="5" a="1"/>
  <c r="AN922" i="5"/>
  <c r="AN923" i="5" a="1"/>
  <c r="AN923" i="5"/>
  <c r="AN924" i="5" a="1"/>
  <c r="AN924" i="5"/>
  <c r="AN925" i="5" a="1"/>
  <c r="AN925" i="5"/>
  <c r="AN926" i="5" a="1"/>
  <c r="AN926" i="5"/>
  <c r="AN927" i="5" a="1"/>
  <c r="AN927" i="5"/>
  <c r="AN928" i="5" a="1"/>
  <c r="AN928" i="5"/>
  <c r="AN929" i="5" a="1"/>
  <c r="AN929" i="5"/>
  <c r="AN930" i="5" a="1"/>
  <c r="AN930" i="5"/>
  <c r="AN931" i="5" a="1"/>
  <c r="AN931" i="5"/>
  <c r="AN932" i="5" a="1"/>
  <c r="AN932" i="5"/>
  <c r="AN933" i="5" a="1"/>
  <c r="AN933" i="5"/>
  <c r="AN934" i="5" a="1"/>
  <c r="AN934" i="5"/>
  <c r="AN935" i="5" a="1"/>
  <c r="AN935" i="5"/>
  <c r="AN936" i="5" a="1"/>
  <c r="AN936" i="5"/>
  <c r="AM806" i="5" a="1"/>
  <c r="AM806" i="5"/>
  <c r="AM807" i="5" a="1"/>
  <c r="AM807" i="5"/>
  <c r="AM808" i="5" a="1"/>
  <c r="AM808" i="5"/>
  <c r="AM809" i="5" a="1"/>
  <c r="AM809" i="5"/>
  <c r="AM810" i="5" a="1"/>
  <c r="AM810" i="5"/>
  <c r="AM811" i="5" a="1"/>
  <c r="AM811" i="5"/>
  <c r="AM812" i="5" a="1"/>
  <c r="AM812" i="5"/>
  <c r="AM813" i="5" a="1"/>
  <c r="AM813" i="5"/>
  <c r="AM814" i="5" a="1"/>
  <c r="AM814" i="5"/>
  <c r="AM815" i="5" a="1"/>
  <c r="AM815" i="5"/>
  <c r="AM816" i="5" a="1"/>
  <c r="AM816" i="5"/>
  <c r="AM817" i="5" a="1"/>
  <c r="AM817" i="5"/>
  <c r="AM818" i="5" a="1"/>
  <c r="AM818" i="5"/>
  <c r="AM819" i="5" a="1"/>
  <c r="AM819" i="5"/>
  <c r="AM820" i="5" a="1"/>
  <c r="AM820" i="5"/>
  <c r="AM821" i="5" a="1"/>
  <c r="AM821" i="5"/>
  <c r="AM822" i="5" a="1"/>
  <c r="AM822" i="5"/>
  <c r="AM823" i="5" a="1"/>
  <c r="AM823" i="5"/>
  <c r="AM824" i="5" a="1"/>
  <c r="AM824" i="5"/>
  <c r="AM825" i="5" a="1"/>
  <c r="AM825" i="5"/>
  <c r="AM826" i="5" a="1"/>
  <c r="AM826" i="5"/>
  <c r="AM827" i="5" a="1"/>
  <c r="AM827" i="5"/>
  <c r="AM828" i="5" a="1"/>
  <c r="AM828" i="5"/>
  <c r="AM829" i="5" a="1"/>
  <c r="AM829" i="5"/>
  <c r="AM830" i="5" a="1"/>
  <c r="AM830" i="5"/>
  <c r="AM831" i="5" a="1"/>
  <c r="AM831" i="5"/>
  <c r="AM832" i="5" a="1"/>
  <c r="AM832" i="5"/>
  <c r="AM833" i="5" a="1"/>
  <c r="AM833" i="5"/>
  <c r="AM834" i="5" a="1"/>
  <c r="AM834" i="5"/>
  <c r="AM835" i="5" a="1"/>
  <c r="AM835" i="5"/>
  <c r="AM836" i="5" a="1"/>
  <c r="AM836" i="5"/>
  <c r="AM837" i="5" a="1"/>
  <c r="AM837" i="5"/>
  <c r="AM838" i="5" a="1"/>
  <c r="AM838" i="5"/>
  <c r="AM839" i="5" a="1"/>
  <c r="AM839" i="5"/>
  <c r="AM840" i="5" a="1"/>
  <c r="AM840" i="5"/>
  <c r="AM841" i="5" a="1"/>
  <c r="AM841" i="5"/>
  <c r="AM842" i="5" a="1"/>
  <c r="AM842" i="5"/>
  <c r="AM843" i="5" a="1"/>
  <c r="AM843" i="5"/>
  <c r="AM844" i="5" a="1"/>
  <c r="AM844" i="5"/>
  <c r="AM845" i="5" a="1"/>
  <c r="AM845" i="5"/>
  <c r="AM846" i="5" a="1"/>
  <c r="AM846" i="5"/>
  <c r="AM847" i="5" a="1"/>
  <c r="AM847" i="5"/>
  <c r="AM848" i="5" a="1"/>
  <c r="AM848" i="5"/>
  <c r="AM849" i="5" a="1"/>
  <c r="AM849" i="5"/>
  <c r="AM850" i="5" a="1"/>
  <c r="AM850" i="5"/>
  <c r="AM851" i="5" a="1"/>
  <c r="AM851" i="5"/>
  <c r="AM852" i="5" a="1"/>
  <c r="AM852" i="5"/>
  <c r="AM853" i="5" a="1"/>
  <c r="AM853" i="5"/>
  <c r="AM854" i="5" a="1"/>
  <c r="AM854" i="5"/>
  <c r="AM855" i="5" a="1"/>
  <c r="AM855" i="5"/>
  <c r="AM856" i="5" a="1"/>
  <c r="AM856" i="5"/>
  <c r="AM857" i="5" a="1"/>
  <c r="AM857" i="5"/>
  <c r="AM858" i="5" a="1"/>
  <c r="AM858" i="5"/>
  <c r="AM859" i="5" a="1"/>
  <c r="AM859" i="5"/>
  <c r="AM860" i="5" a="1"/>
  <c r="AM860" i="5"/>
  <c r="AM861" i="5" a="1"/>
  <c r="AM861" i="5"/>
  <c r="AM862" i="5" a="1"/>
  <c r="AM862" i="5"/>
  <c r="AM863" i="5" a="1"/>
  <c r="AM863" i="5"/>
  <c r="AM864" i="5" a="1"/>
  <c r="AM864" i="5"/>
  <c r="AM865" i="5" a="1"/>
  <c r="AM865" i="5"/>
  <c r="AM866" i="5" a="1"/>
  <c r="AM866" i="5"/>
  <c r="AM867" i="5" a="1"/>
  <c r="AM867" i="5"/>
  <c r="AM868" i="5" a="1"/>
  <c r="AM868" i="5"/>
  <c r="AM869" i="5" a="1"/>
  <c r="AM869" i="5"/>
  <c r="AM870" i="5" a="1"/>
  <c r="AM870" i="5"/>
  <c r="AM871" i="5" a="1"/>
  <c r="AM871" i="5"/>
  <c r="AM872" i="5" a="1"/>
  <c r="AM872" i="5"/>
  <c r="AM873" i="5" a="1"/>
  <c r="AM873" i="5"/>
  <c r="AM874" i="5" a="1"/>
  <c r="AM874" i="5"/>
  <c r="AM875" i="5" a="1"/>
  <c r="AM875" i="5"/>
  <c r="AM876" i="5" a="1"/>
  <c r="AM876" i="5"/>
  <c r="AM877" i="5" a="1"/>
  <c r="AM877" i="5"/>
  <c r="AM878" i="5" a="1"/>
  <c r="AM878" i="5"/>
  <c r="AM879" i="5" a="1"/>
  <c r="AM879" i="5"/>
  <c r="AM880" i="5" a="1"/>
  <c r="AM880" i="5"/>
  <c r="AM881" i="5" a="1"/>
  <c r="AM881" i="5"/>
  <c r="AM882" i="5" a="1"/>
  <c r="AM882" i="5"/>
  <c r="AM883" i="5" a="1"/>
  <c r="AM883" i="5"/>
  <c r="AM884" i="5" a="1"/>
  <c r="AM884" i="5"/>
  <c r="AM885" i="5" a="1"/>
  <c r="AM885" i="5"/>
  <c r="AM886" i="5" a="1"/>
  <c r="AM886" i="5"/>
  <c r="AM887" i="5" a="1"/>
  <c r="AM887" i="5"/>
  <c r="AM888" i="5" a="1"/>
  <c r="AM888" i="5"/>
  <c r="AM889" i="5" a="1"/>
  <c r="AM889" i="5"/>
  <c r="AM890" i="5" a="1"/>
  <c r="AM890" i="5"/>
  <c r="AM891" i="5" a="1"/>
  <c r="AM891" i="5"/>
  <c r="AM892" i="5" a="1"/>
  <c r="AM892" i="5"/>
  <c r="AM893" i="5" a="1"/>
  <c r="AM893" i="5"/>
  <c r="AM894" i="5" a="1"/>
  <c r="AM894" i="5"/>
  <c r="AM895" i="5" a="1"/>
  <c r="AM895" i="5"/>
  <c r="AM896" i="5" a="1"/>
  <c r="AM896" i="5"/>
  <c r="AM897" i="5" a="1"/>
  <c r="AM897" i="5"/>
  <c r="AM898" i="5" a="1"/>
  <c r="AM898" i="5"/>
  <c r="AM899" i="5" a="1"/>
  <c r="AM899" i="5"/>
  <c r="AM900" i="5" a="1"/>
  <c r="AM900" i="5"/>
  <c r="AM901" i="5" a="1"/>
  <c r="AM901" i="5"/>
  <c r="AM902" i="5" a="1"/>
  <c r="AM902" i="5"/>
  <c r="AM903" i="5" a="1"/>
  <c r="AM903" i="5"/>
  <c r="AM904" i="5" a="1"/>
  <c r="AM904" i="5"/>
  <c r="AM905" i="5" a="1"/>
  <c r="AM905" i="5"/>
  <c r="AM906" i="5" a="1"/>
  <c r="AM906" i="5"/>
  <c r="AM907" i="5" a="1"/>
  <c r="AM907" i="5"/>
  <c r="AM908" i="5" a="1"/>
  <c r="AM908" i="5"/>
  <c r="AM909" i="5" a="1"/>
  <c r="AM909" i="5"/>
  <c r="AM910" i="5" a="1"/>
  <c r="AM910" i="5"/>
  <c r="AM911" i="5" a="1"/>
  <c r="AM911" i="5"/>
  <c r="AM912" i="5" a="1"/>
  <c r="AM912" i="5"/>
  <c r="AM913" i="5" a="1"/>
  <c r="AM913" i="5"/>
  <c r="AM914" i="5" a="1"/>
  <c r="AM914" i="5"/>
  <c r="AM915" i="5" a="1"/>
  <c r="AM915" i="5"/>
  <c r="AM916" i="5" a="1"/>
  <c r="AM916" i="5"/>
  <c r="AM917" i="5" a="1"/>
  <c r="AM917" i="5"/>
  <c r="AM918" i="5" a="1"/>
  <c r="AM918" i="5"/>
  <c r="AM919" i="5" a="1"/>
  <c r="AM919" i="5"/>
  <c r="AM920" i="5" a="1"/>
  <c r="AM920" i="5"/>
  <c r="AM921" i="5" a="1"/>
  <c r="AM921" i="5"/>
  <c r="AM922" i="5" a="1"/>
  <c r="AM922" i="5"/>
  <c r="AM923" i="5" a="1"/>
  <c r="AM923" i="5"/>
  <c r="AM924" i="5" a="1"/>
  <c r="AM924" i="5"/>
  <c r="AM925" i="5" a="1"/>
  <c r="AM925" i="5"/>
  <c r="AM926" i="5" a="1"/>
  <c r="AM926" i="5"/>
  <c r="AM927" i="5" a="1"/>
  <c r="AM927" i="5"/>
  <c r="AM928" i="5" a="1"/>
  <c r="AM928" i="5"/>
  <c r="AM929" i="5" a="1"/>
  <c r="AM929" i="5"/>
  <c r="AM930" i="5" a="1"/>
  <c r="AM930" i="5"/>
  <c r="AM931" i="5" a="1"/>
  <c r="AM931" i="5"/>
  <c r="AM932" i="5" a="1"/>
  <c r="AM932" i="5"/>
  <c r="AM933" i="5" a="1"/>
  <c r="AM933" i="5"/>
  <c r="AM934" i="5" a="1"/>
  <c r="AM934" i="5"/>
  <c r="AM935" i="5" a="1"/>
  <c r="AM935" i="5"/>
  <c r="AM936" i="5" a="1"/>
  <c r="AM936" i="5"/>
  <c r="AL806" i="5" a="1"/>
  <c r="AL806" i="5"/>
  <c r="AL807" i="5" a="1"/>
  <c r="AL807" i="5"/>
  <c r="AL808" i="5" a="1"/>
  <c r="AL808" i="5"/>
  <c r="AL809" i="5" a="1"/>
  <c r="AL809" i="5"/>
  <c r="AL810" i="5" a="1"/>
  <c r="AL810" i="5"/>
  <c r="AL811" i="5" a="1"/>
  <c r="AL811" i="5"/>
  <c r="AL812" i="5" a="1"/>
  <c r="AL812" i="5"/>
  <c r="AL813" i="5" a="1"/>
  <c r="AL813" i="5"/>
  <c r="AL814" i="5" a="1"/>
  <c r="AL814" i="5"/>
  <c r="AL815" i="5" a="1"/>
  <c r="AL815" i="5"/>
  <c r="AL816" i="5" a="1"/>
  <c r="AL816" i="5"/>
  <c r="AL817" i="5" a="1"/>
  <c r="AL817" i="5"/>
  <c r="AL818" i="5" a="1"/>
  <c r="AL818" i="5"/>
  <c r="AL819" i="5" a="1"/>
  <c r="AL819" i="5"/>
  <c r="AL820" i="5" a="1"/>
  <c r="AL820" i="5"/>
  <c r="AL821" i="5" a="1"/>
  <c r="AL821" i="5"/>
  <c r="AL822" i="5" a="1"/>
  <c r="AL822" i="5"/>
  <c r="AL823" i="5" a="1"/>
  <c r="AL823" i="5"/>
  <c r="AL824" i="5" a="1"/>
  <c r="AL824" i="5"/>
  <c r="AL825" i="5" a="1"/>
  <c r="AL825" i="5"/>
  <c r="AL826" i="5" a="1"/>
  <c r="AL826" i="5"/>
  <c r="AL827" i="5" a="1"/>
  <c r="AL827" i="5"/>
  <c r="AL828" i="5" a="1"/>
  <c r="AL828" i="5"/>
  <c r="AL829" i="5" a="1"/>
  <c r="AL829" i="5"/>
  <c r="AL830" i="5" a="1"/>
  <c r="AL830" i="5"/>
  <c r="AL831" i="5" a="1"/>
  <c r="AL831" i="5"/>
  <c r="AL832" i="5" a="1"/>
  <c r="AL832" i="5"/>
  <c r="AL833" i="5" a="1"/>
  <c r="AL833" i="5"/>
  <c r="AL834" i="5" a="1"/>
  <c r="AL834" i="5"/>
  <c r="AL835" i="5" a="1"/>
  <c r="AL835" i="5"/>
  <c r="AL836" i="5" a="1"/>
  <c r="AL836" i="5"/>
  <c r="AL837" i="5" a="1"/>
  <c r="AL837" i="5"/>
  <c r="AL838" i="5" a="1"/>
  <c r="AL838" i="5"/>
  <c r="AL839" i="5" a="1"/>
  <c r="AL839" i="5"/>
  <c r="AL840" i="5" a="1"/>
  <c r="AL840" i="5"/>
  <c r="AL841" i="5" a="1"/>
  <c r="AL841" i="5"/>
  <c r="AL842" i="5" a="1"/>
  <c r="AL842" i="5"/>
  <c r="AL843" i="5" a="1"/>
  <c r="AL843" i="5"/>
  <c r="AL844" i="5" a="1"/>
  <c r="AL844" i="5"/>
  <c r="AL845" i="5" a="1"/>
  <c r="AL845" i="5"/>
  <c r="AL846" i="5" a="1"/>
  <c r="AL846" i="5"/>
  <c r="AL847" i="5" a="1"/>
  <c r="AL847" i="5"/>
  <c r="AL848" i="5" a="1"/>
  <c r="AL848" i="5"/>
  <c r="AL849" i="5" a="1"/>
  <c r="AL849" i="5"/>
  <c r="AL850" i="5" a="1"/>
  <c r="AL850" i="5"/>
  <c r="AL851" i="5" a="1"/>
  <c r="AL851" i="5"/>
  <c r="AL852" i="5" a="1"/>
  <c r="AL852" i="5"/>
  <c r="AL853" i="5" a="1"/>
  <c r="AL853" i="5"/>
  <c r="AL854" i="5" a="1"/>
  <c r="AL854" i="5"/>
  <c r="AL855" i="5" a="1"/>
  <c r="AL855" i="5"/>
  <c r="AL856" i="5" a="1"/>
  <c r="AL856" i="5"/>
  <c r="AL857" i="5" a="1"/>
  <c r="AL857" i="5"/>
  <c r="AL858" i="5" a="1"/>
  <c r="AL858" i="5"/>
  <c r="AL859" i="5" a="1"/>
  <c r="AL859" i="5"/>
  <c r="AL860" i="5" a="1"/>
  <c r="AL860" i="5"/>
  <c r="AL861" i="5" a="1"/>
  <c r="AL861" i="5"/>
  <c r="AL862" i="5" a="1"/>
  <c r="AL862" i="5"/>
  <c r="AL863" i="5" a="1"/>
  <c r="AL863" i="5"/>
  <c r="AL864" i="5" a="1"/>
  <c r="AL864" i="5"/>
  <c r="AL865" i="5" a="1"/>
  <c r="AL865" i="5"/>
  <c r="AL866" i="5" a="1"/>
  <c r="AL866" i="5"/>
  <c r="AL867" i="5" a="1"/>
  <c r="AL867" i="5"/>
  <c r="AL868" i="5" a="1"/>
  <c r="AL868" i="5"/>
  <c r="AL869" i="5" a="1"/>
  <c r="AL869" i="5"/>
  <c r="AL870" i="5" a="1"/>
  <c r="AL870" i="5"/>
  <c r="AL871" i="5" a="1"/>
  <c r="AL871" i="5"/>
  <c r="AL872" i="5" a="1"/>
  <c r="AL872" i="5"/>
  <c r="AL873" i="5" a="1"/>
  <c r="AL873" i="5"/>
  <c r="AL874" i="5" a="1"/>
  <c r="AL874" i="5"/>
  <c r="AL875" i="5" a="1"/>
  <c r="AL875" i="5"/>
  <c r="AL876" i="5" a="1"/>
  <c r="AL876" i="5"/>
  <c r="AL877" i="5" a="1"/>
  <c r="AL877" i="5"/>
  <c r="AL878" i="5" a="1"/>
  <c r="AL878" i="5"/>
  <c r="AL879" i="5" a="1"/>
  <c r="AL879" i="5"/>
  <c r="AL880" i="5" a="1"/>
  <c r="AL880" i="5"/>
  <c r="AL881" i="5" a="1"/>
  <c r="AL881" i="5"/>
  <c r="AL882" i="5" a="1"/>
  <c r="AL882" i="5"/>
  <c r="AL883" i="5" a="1"/>
  <c r="AL883" i="5"/>
  <c r="AL884" i="5" a="1"/>
  <c r="AL884" i="5"/>
  <c r="AL885" i="5" a="1"/>
  <c r="AL885" i="5"/>
  <c r="AL886" i="5" a="1"/>
  <c r="AL886" i="5"/>
  <c r="AL887" i="5" a="1"/>
  <c r="AL887" i="5"/>
  <c r="AL888" i="5" a="1"/>
  <c r="AL888" i="5"/>
  <c r="AL889" i="5" a="1"/>
  <c r="AL889" i="5"/>
  <c r="AL890" i="5" a="1"/>
  <c r="AL890" i="5"/>
  <c r="AL891" i="5" a="1"/>
  <c r="AL891" i="5"/>
  <c r="AL892" i="5" a="1"/>
  <c r="AL892" i="5"/>
  <c r="AL893" i="5" a="1"/>
  <c r="AL893" i="5"/>
  <c r="AL894" i="5" a="1"/>
  <c r="AL894" i="5"/>
  <c r="AL895" i="5" a="1"/>
  <c r="AL895" i="5"/>
  <c r="AL896" i="5" a="1"/>
  <c r="AL896" i="5"/>
  <c r="AL897" i="5" a="1"/>
  <c r="AL897" i="5"/>
  <c r="AL898" i="5" a="1"/>
  <c r="AL898" i="5"/>
  <c r="AL899" i="5" a="1"/>
  <c r="AL899" i="5"/>
  <c r="AL900" i="5" a="1"/>
  <c r="AL900" i="5"/>
  <c r="AL901" i="5" a="1"/>
  <c r="AL901" i="5"/>
  <c r="AL902" i="5" a="1"/>
  <c r="AL902" i="5"/>
  <c r="AL903" i="5" a="1"/>
  <c r="AL903" i="5"/>
  <c r="AL904" i="5" a="1"/>
  <c r="AL904" i="5"/>
  <c r="AL905" i="5" a="1"/>
  <c r="AL905" i="5"/>
  <c r="AL906" i="5" a="1"/>
  <c r="AL906" i="5"/>
  <c r="AL907" i="5" a="1"/>
  <c r="AL907" i="5"/>
  <c r="AL908" i="5" a="1"/>
  <c r="AL908" i="5"/>
  <c r="AL909" i="5" a="1"/>
  <c r="AL909" i="5"/>
  <c r="AL910" i="5" a="1"/>
  <c r="AL910" i="5"/>
  <c r="AL911" i="5" a="1"/>
  <c r="AL911" i="5"/>
  <c r="AL912" i="5" a="1"/>
  <c r="AL912" i="5"/>
  <c r="AL913" i="5" a="1"/>
  <c r="AL913" i="5"/>
  <c r="AL914" i="5" a="1"/>
  <c r="AL914" i="5"/>
  <c r="AL915" i="5" a="1"/>
  <c r="AL915" i="5"/>
  <c r="AL916" i="5" a="1"/>
  <c r="AL916" i="5"/>
  <c r="AL917" i="5" a="1"/>
  <c r="AL917" i="5"/>
  <c r="AL918" i="5" a="1"/>
  <c r="AL918" i="5"/>
  <c r="AL919" i="5" a="1"/>
  <c r="AL919" i="5"/>
  <c r="AL920" i="5" a="1"/>
  <c r="AL920" i="5"/>
  <c r="AL921" i="5" a="1"/>
  <c r="AL921" i="5"/>
  <c r="AL922" i="5" a="1"/>
  <c r="AL922" i="5"/>
  <c r="AL923" i="5" a="1"/>
  <c r="AL923" i="5"/>
  <c r="AL924" i="5" a="1"/>
  <c r="AL924" i="5"/>
  <c r="AL925" i="5" a="1"/>
  <c r="AL925" i="5"/>
  <c r="AL926" i="5" a="1"/>
  <c r="AL926" i="5"/>
  <c r="AL927" i="5" a="1"/>
  <c r="AL927" i="5"/>
  <c r="AL928" i="5" a="1"/>
  <c r="AL928" i="5"/>
  <c r="AL929" i="5" a="1"/>
  <c r="AL929" i="5"/>
  <c r="AL930" i="5" a="1"/>
  <c r="AL930" i="5"/>
  <c r="AL931" i="5" a="1"/>
  <c r="AL931" i="5"/>
  <c r="AL932" i="5" a="1"/>
  <c r="AL932" i="5"/>
  <c r="AL933" i="5" a="1"/>
  <c r="AL933" i="5"/>
  <c r="AL934" i="5" a="1"/>
  <c r="AL934" i="5"/>
  <c r="AL935" i="5" a="1"/>
  <c r="AL935" i="5"/>
  <c r="AL936" i="5" a="1"/>
  <c r="AL936" i="5"/>
  <c r="AK806" i="5" a="1"/>
  <c r="AK806" i="5"/>
  <c r="AK807" i="5" a="1"/>
  <c r="AK807" i="5"/>
  <c r="AK808" i="5" a="1"/>
  <c r="AK808" i="5"/>
  <c r="AK809" i="5" a="1"/>
  <c r="AK809" i="5"/>
  <c r="AK810" i="5" a="1"/>
  <c r="AK810" i="5"/>
  <c r="AK811" i="5" a="1"/>
  <c r="AK811" i="5"/>
  <c r="AK812" i="5" a="1"/>
  <c r="AK812" i="5"/>
  <c r="AK813" i="5" a="1"/>
  <c r="AK813" i="5"/>
  <c r="AK814" i="5" a="1"/>
  <c r="AK814" i="5"/>
  <c r="AK815" i="5" a="1"/>
  <c r="AK815" i="5"/>
  <c r="AK816" i="5" a="1"/>
  <c r="AK816" i="5"/>
  <c r="AK817" i="5" a="1"/>
  <c r="AK817" i="5"/>
  <c r="AK818" i="5" a="1"/>
  <c r="AK818" i="5"/>
  <c r="AK819" i="5" a="1"/>
  <c r="AK819" i="5"/>
  <c r="AK820" i="5" a="1"/>
  <c r="AK820" i="5"/>
  <c r="AK821" i="5" a="1"/>
  <c r="AK821" i="5"/>
  <c r="AK822" i="5" a="1"/>
  <c r="AK822" i="5"/>
  <c r="AK823" i="5" a="1"/>
  <c r="AK823" i="5"/>
  <c r="AK824" i="5" a="1"/>
  <c r="AK824" i="5"/>
  <c r="AK825" i="5" a="1"/>
  <c r="AK825" i="5"/>
  <c r="AK826" i="5" a="1"/>
  <c r="AK826" i="5"/>
  <c r="AK827" i="5" a="1"/>
  <c r="AK827" i="5"/>
  <c r="AK828" i="5" a="1"/>
  <c r="AK828" i="5"/>
  <c r="AK829" i="5" a="1"/>
  <c r="AK829" i="5"/>
  <c r="AK830" i="5" a="1"/>
  <c r="AK830" i="5"/>
  <c r="AK831" i="5" a="1"/>
  <c r="AK831" i="5"/>
  <c r="AK832" i="5" a="1"/>
  <c r="AK832" i="5"/>
  <c r="AK833" i="5" a="1"/>
  <c r="AK833" i="5"/>
  <c r="AK834" i="5" a="1"/>
  <c r="AK834" i="5"/>
  <c r="AK835" i="5" a="1"/>
  <c r="AK835" i="5"/>
  <c r="AK837" i="5" a="1"/>
  <c r="AK837" i="5"/>
  <c r="AK838" i="5" a="1"/>
  <c r="AK838" i="5"/>
  <c r="AK839" i="5" a="1"/>
  <c r="AK839" i="5"/>
  <c r="AK840" i="5" a="1"/>
  <c r="AK840" i="5"/>
  <c r="AK841" i="5" a="1"/>
  <c r="AK841" i="5"/>
  <c r="AK842" i="5" a="1"/>
  <c r="AK842" i="5"/>
  <c r="AK843" i="5" a="1"/>
  <c r="AK843" i="5"/>
  <c r="AK844" i="5" a="1"/>
  <c r="AK844" i="5"/>
  <c r="AK845" i="5" a="1"/>
  <c r="AK845" i="5"/>
  <c r="AK846" i="5" a="1"/>
  <c r="AK846" i="5"/>
  <c r="AK847" i="5" a="1"/>
  <c r="AK847" i="5"/>
  <c r="AK848" i="5" a="1"/>
  <c r="AK848" i="5"/>
  <c r="AK849" i="5" a="1"/>
  <c r="AK849" i="5"/>
  <c r="AK850" i="5" a="1"/>
  <c r="AK850" i="5"/>
  <c r="AK851" i="5" a="1"/>
  <c r="AK851" i="5"/>
  <c r="AK852" i="5" a="1"/>
  <c r="AK852" i="5"/>
  <c r="AK853" i="5" a="1"/>
  <c r="AK853" i="5"/>
  <c r="AK854" i="5" a="1"/>
  <c r="AK854" i="5"/>
  <c r="AK855" i="5" a="1"/>
  <c r="AK855" i="5"/>
  <c r="AK856" i="5" a="1"/>
  <c r="AK856" i="5"/>
  <c r="AK857" i="5" a="1"/>
  <c r="AK857" i="5"/>
  <c r="AK858" i="5" a="1"/>
  <c r="AK858" i="5"/>
  <c r="AK859" i="5" a="1"/>
  <c r="AK859" i="5"/>
  <c r="AK860" i="5" a="1"/>
  <c r="AK860" i="5"/>
  <c r="AK861" i="5" a="1"/>
  <c r="AK861" i="5"/>
  <c r="AK862" i="5" a="1"/>
  <c r="AK862" i="5"/>
  <c r="AK863" i="5" a="1"/>
  <c r="AK863" i="5"/>
  <c r="AK864" i="5" a="1"/>
  <c r="AK864" i="5"/>
  <c r="AK865" i="5" a="1"/>
  <c r="AK865" i="5"/>
  <c r="AK866" i="5" a="1"/>
  <c r="AK866" i="5"/>
  <c r="AK867" i="5" a="1"/>
  <c r="AK867" i="5"/>
  <c r="AK868" i="5" a="1"/>
  <c r="AK868" i="5"/>
  <c r="AK869" i="5" a="1"/>
  <c r="AK869" i="5"/>
  <c r="AK870" i="5" a="1"/>
  <c r="AK870" i="5"/>
  <c r="AK871" i="5" a="1"/>
  <c r="AK871" i="5"/>
  <c r="AK872" i="5" a="1"/>
  <c r="AK872" i="5"/>
  <c r="AK873" i="5" a="1"/>
  <c r="AK873" i="5"/>
  <c r="AK874" i="5" a="1"/>
  <c r="AK874" i="5"/>
  <c r="AK875" i="5" a="1"/>
  <c r="AK875" i="5"/>
  <c r="AK876" i="5" a="1"/>
  <c r="AK876" i="5"/>
  <c r="AK877" i="5" a="1"/>
  <c r="AK877" i="5"/>
  <c r="AK878" i="5" a="1"/>
  <c r="AK878" i="5"/>
  <c r="AK879" i="5" a="1"/>
  <c r="AK879" i="5"/>
  <c r="AK880" i="5" a="1"/>
  <c r="AK880" i="5"/>
  <c r="AK881" i="5" a="1"/>
  <c r="AK881" i="5"/>
  <c r="AK882" i="5" a="1"/>
  <c r="AK882" i="5"/>
  <c r="AK883" i="5" a="1"/>
  <c r="AK883" i="5"/>
  <c r="AK884" i="5" a="1"/>
  <c r="AK884" i="5"/>
  <c r="AK885" i="5" a="1"/>
  <c r="AK885" i="5"/>
  <c r="AK886" i="5" a="1"/>
  <c r="AK886" i="5"/>
  <c r="AK887" i="5" a="1"/>
  <c r="AK887" i="5"/>
  <c r="AK888" i="5" a="1"/>
  <c r="AK888" i="5"/>
  <c r="AK889" i="5" a="1"/>
  <c r="AK889" i="5"/>
  <c r="AK890" i="5" a="1"/>
  <c r="AK890" i="5"/>
  <c r="AK891" i="5" a="1"/>
  <c r="AK891" i="5"/>
  <c r="AK892" i="5" a="1"/>
  <c r="AK892" i="5"/>
  <c r="AK893" i="5" a="1"/>
  <c r="AK893" i="5"/>
  <c r="AK894" i="5" a="1"/>
  <c r="AK894" i="5"/>
  <c r="AK895" i="5" a="1"/>
  <c r="AK895" i="5"/>
  <c r="AK896" i="5" a="1"/>
  <c r="AK896" i="5"/>
  <c r="AK897" i="5" a="1"/>
  <c r="AK897" i="5"/>
  <c r="AK898" i="5" a="1"/>
  <c r="AK898" i="5"/>
  <c r="AK899" i="5" a="1"/>
  <c r="AK899" i="5"/>
  <c r="AK900" i="5" a="1"/>
  <c r="AK900" i="5"/>
  <c r="AK901" i="5" a="1"/>
  <c r="AK901" i="5"/>
  <c r="AK902" i="5" a="1"/>
  <c r="AK902" i="5"/>
  <c r="AK903" i="5" a="1"/>
  <c r="AK903" i="5"/>
  <c r="AK904" i="5" a="1"/>
  <c r="AK904" i="5"/>
  <c r="AK905" i="5" a="1"/>
  <c r="AK905" i="5"/>
  <c r="AK906" i="5" a="1"/>
  <c r="AK906" i="5"/>
  <c r="AK907" i="5" a="1"/>
  <c r="AK907" i="5"/>
  <c r="AK908" i="5" a="1"/>
  <c r="AK908" i="5"/>
  <c r="AK909" i="5" a="1"/>
  <c r="AK909" i="5"/>
  <c r="AK910" i="5" a="1"/>
  <c r="AK910" i="5"/>
  <c r="AK911" i="5" a="1"/>
  <c r="AK911" i="5"/>
  <c r="AK912" i="5" a="1"/>
  <c r="AK912" i="5"/>
  <c r="AK913" i="5" a="1"/>
  <c r="AK913" i="5"/>
  <c r="AK914" i="5" a="1"/>
  <c r="AK914" i="5"/>
  <c r="AK915" i="5" a="1"/>
  <c r="AK915" i="5"/>
  <c r="AK916" i="5" a="1"/>
  <c r="AK916" i="5"/>
  <c r="AK917" i="5" a="1"/>
  <c r="AK917" i="5"/>
  <c r="AK918" i="5" a="1"/>
  <c r="AK918" i="5"/>
  <c r="AK919" i="5" a="1"/>
  <c r="AK919" i="5"/>
  <c r="AK920" i="5" a="1"/>
  <c r="AK920" i="5"/>
  <c r="AK921" i="5" a="1"/>
  <c r="AK921" i="5"/>
  <c r="AK922" i="5" a="1"/>
  <c r="AK922" i="5"/>
  <c r="AK923" i="5" a="1"/>
  <c r="AK923" i="5"/>
  <c r="AK924" i="5" a="1"/>
  <c r="AK924" i="5"/>
  <c r="AK925" i="5" a="1"/>
  <c r="AK925" i="5"/>
  <c r="AK926" i="5" a="1"/>
  <c r="AK926" i="5"/>
  <c r="AK927" i="5" a="1"/>
  <c r="AK927" i="5"/>
  <c r="AK928" i="5" a="1"/>
  <c r="AK928" i="5"/>
  <c r="AK929" i="5" a="1"/>
  <c r="AK929" i="5"/>
  <c r="AK930" i="5" a="1"/>
  <c r="AK930" i="5"/>
  <c r="AK931" i="5" a="1"/>
  <c r="AK931" i="5"/>
  <c r="AK932" i="5" a="1"/>
  <c r="AK932" i="5"/>
  <c r="AK933" i="5" a="1"/>
  <c r="AK933" i="5"/>
  <c r="AK934" i="5" a="1"/>
  <c r="AK934" i="5"/>
  <c r="AK935" i="5" a="1"/>
  <c r="AK935" i="5"/>
  <c r="AK936" i="5" a="1"/>
  <c r="AK936" i="5"/>
  <c r="AJ806" i="5" a="1"/>
  <c r="AJ806" i="5"/>
  <c r="AJ807" i="5" a="1"/>
  <c r="AJ807" i="5"/>
  <c r="AJ808" i="5" a="1"/>
  <c r="AJ808" i="5"/>
  <c r="AJ809" i="5" a="1"/>
  <c r="AJ809" i="5"/>
  <c r="AJ810" i="5" a="1"/>
  <c r="AJ810" i="5"/>
  <c r="AJ811" i="5" a="1"/>
  <c r="AJ811" i="5"/>
  <c r="AJ812" i="5" a="1"/>
  <c r="AJ812" i="5"/>
  <c r="AJ813" i="5" a="1"/>
  <c r="AJ813" i="5"/>
  <c r="AJ814" i="5" a="1"/>
  <c r="AJ814" i="5"/>
  <c r="AJ815" i="5" a="1"/>
  <c r="AJ815" i="5"/>
  <c r="AJ816" i="5" a="1"/>
  <c r="AJ816" i="5"/>
  <c r="AJ817" i="5" a="1"/>
  <c r="AJ817" i="5"/>
  <c r="AJ818" i="5" a="1"/>
  <c r="AJ818" i="5"/>
  <c r="AJ819" i="5" a="1"/>
  <c r="AJ819" i="5"/>
  <c r="AJ820" i="5" a="1"/>
  <c r="AJ820" i="5"/>
  <c r="AJ821" i="5" a="1"/>
  <c r="AJ821" i="5"/>
  <c r="AJ822" i="5" a="1"/>
  <c r="AJ822" i="5"/>
  <c r="AJ823" i="5" a="1"/>
  <c r="AJ823" i="5"/>
  <c r="AJ824" i="5" a="1"/>
  <c r="AJ824" i="5"/>
  <c r="AJ825" i="5" a="1"/>
  <c r="AJ825" i="5"/>
  <c r="AJ826" i="5" a="1"/>
  <c r="AJ826" i="5"/>
  <c r="AJ827" i="5" a="1"/>
  <c r="AJ827" i="5"/>
  <c r="AJ828" i="5" a="1"/>
  <c r="AJ828" i="5"/>
  <c r="AJ829" i="5" a="1"/>
  <c r="AJ829" i="5"/>
  <c r="AJ830" i="5" a="1"/>
  <c r="AJ830" i="5"/>
  <c r="AJ831" i="5" a="1"/>
  <c r="AJ831" i="5"/>
  <c r="AJ832" i="5" a="1"/>
  <c r="AJ832" i="5"/>
  <c r="AJ833" i="5" a="1"/>
  <c r="AJ833" i="5"/>
  <c r="AJ834" i="5" a="1"/>
  <c r="AJ834" i="5"/>
  <c r="AJ835" i="5" a="1"/>
  <c r="AJ835" i="5"/>
  <c r="AJ837" i="5" a="1"/>
  <c r="AJ837" i="5"/>
  <c r="AJ838" i="5" a="1"/>
  <c r="AJ838" i="5"/>
  <c r="AJ839" i="5" a="1"/>
  <c r="AJ839" i="5"/>
  <c r="AJ840" i="5" a="1"/>
  <c r="AJ840" i="5"/>
  <c r="AJ841" i="5" a="1"/>
  <c r="AJ841" i="5"/>
  <c r="AJ842" i="5" a="1"/>
  <c r="AJ842" i="5"/>
  <c r="AJ843" i="5" a="1"/>
  <c r="AJ843" i="5"/>
  <c r="AJ844" i="5" a="1"/>
  <c r="AJ844" i="5"/>
  <c r="AJ845" i="5" a="1"/>
  <c r="AJ845" i="5"/>
  <c r="AJ846" i="5" a="1"/>
  <c r="AJ846" i="5"/>
  <c r="AJ847" i="5" a="1"/>
  <c r="AJ847" i="5"/>
  <c r="AJ848" i="5" a="1"/>
  <c r="AJ848" i="5"/>
  <c r="AJ849" i="5" a="1"/>
  <c r="AJ849" i="5"/>
  <c r="AJ850" i="5" a="1"/>
  <c r="AJ850" i="5"/>
  <c r="AJ851" i="5" a="1"/>
  <c r="AJ851" i="5"/>
  <c r="AJ852" i="5" a="1"/>
  <c r="AJ852" i="5"/>
  <c r="AJ853" i="5" a="1"/>
  <c r="AJ853" i="5"/>
  <c r="AJ854" i="5" a="1"/>
  <c r="AJ854" i="5"/>
  <c r="AJ855" i="5" a="1"/>
  <c r="AJ855" i="5"/>
  <c r="AJ856" i="5" a="1"/>
  <c r="AJ856" i="5"/>
  <c r="AJ857" i="5" a="1"/>
  <c r="AJ857" i="5"/>
  <c r="AJ858" i="5" a="1"/>
  <c r="AJ858" i="5"/>
  <c r="AJ859" i="5" a="1"/>
  <c r="AJ859" i="5"/>
  <c r="AJ860" i="5" a="1"/>
  <c r="AJ860" i="5"/>
  <c r="AJ861" i="5" a="1"/>
  <c r="AJ861" i="5"/>
  <c r="AJ862" i="5" a="1"/>
  <c r="AJ862" i="5"/>
  <c r="AJ863" i="5" a="1"/>
  <c r="AJ863" i="5"/>
  <c r="AJ864" i="5" a="1"/>
  <c r="AJ864" i="5"/>
  <c r="AJ865" i="5" a="1"/>
  <c r="AJ865" i="5"/>
  <c r="AJ866" i="5" a="1"/>
  <c r="AJ866" i="5"/>
  <c r="AJ867" i="5" a="1"/>
  <c r="AJ867" i="5"/>
  <c r="AJ868" i="5" a="1"/>
  <c r="AJ868" i="5"/>
  <c r="AJ869" i="5" a="1"/>
  <c r="AJ869" i="5"/>
  <c r="AJ870" i="5" a="1"/>
  <c r="AJ870" i="5"/>
  <c r="AJ871" i="5" a="1"/>
  <c r="AJ871" i="5"/>
  <c r="AJ872" i="5" a="1"/>
  <c r="AJ872" i="5"/>
  <c r="AJ873" i="5" a="1"/>
  <c r="AJ873" i="5"/>
  <c r="AJ874" i="5" a="1"/>
  <c r="AJ874" i="5"/>
  <c r="AJ875" i="5" a="1"/>
  <c r="AJ875" i="5"/>
  <c r="AJ876" i="5" a="1"/>
  <c r="AJ876" i="5"/>
  <c r="AJ877" i="5" a="1"/>
  <c r="AJ877" i="5"/>
  <c r="AJ878" i="5" a="1"/>
  <c r="AJ878" i="5"/>
  <c r="AJ879" i="5" a="1"/>
  <c r="AJ879" i="5"/>
  <c r="AJ880" i="5" a="1"/>
  <c r="AJ880" i="5"/>
  <c r="AJ881" i="5" a="1"/>
  <c r="AJ881" i="5"/>
  <c r="AJ882" i="5" a="1"/>
  <c r="AJ882" i="5"/>
  <c r="AJ883" i="5" a="1"/>
  <c r="AJ883" i="5"/>
  <c r="AJ884" i="5" a="1"/>
  <c r="AJ884" i="5"/>
  <c r="AJ885" i="5" a="1"/>
  <c r="AJ885" i="5"/>
  <c r="AJ886" i="5" a="1"/>
  <c r="AJ886" i="5"/>
  <c r="AJ887" i="5" a="1"/>
  <c r="AJ887" i="5"/>
  <c r="AJ888" i="5" a="1"/>
  <c r="AJ888" i="5"/>
  <c r="AJ889" i="5" a="1"/>
  <c r="AJ889" i="5"/>
  <c r="AJ890" i="5" a="1"/>
  <c r="AJ890" i="5"/>
  <c r="AJ891" i="5" a="1"/>
  <c r="AJ891" i="5"/>
  <c r="AJ892" i="5" a="1"/>
  <c r="AJ892" i="5"/>
  <c r="AJ893" i="5" a="1"/>
  <c r="AJ893" i="5"/>
  <c r="AJ894" i="5" a="1"/>
  <c r="AJ894" i="5"/>
  <c r="AJ895" i="5" a="1"/>
  <c r="AJ895" i="5"/>
  <c r="AJ896" i="5" a="1"/>
  <c r="AJ896" i="5"/>
  <c r="AJ897" i="5" a="1"/>
  <c r="AJ897" i="5"/>
  <c r="AJ898" i="5" a="1"/>
  <c r="AJ898" i="5"/>
  <c r="AJ899" i="5" a="1"/>
  <c r="AJ899" i="5"/>
  <c r="AJ900" i="5" a="1"/>
  <c r="AJ900" i="5"/>
  <c r="AJ901" i="5" a="1"/>
  <c r="AJ901" i="5"/>
  <c r="AJ902" i="5" a="1"/>
  <c r="AJ902" i="5"/>
  <c r="AJ903" i="5" a="1"/>
  <c r="AJ903" i="5"/>
  <c r="AJ904" i="5" a="1"/>
  <c r="AJ904" i="5"/>
  <c r="AJ905" i="5" a="1"/>
  <c r="AJ905" i="5"/>
  <c r="AJ906" i="5" a="1"/>
  <c r="AJ906" i="5"/>
  <c r="AJ907" i="5" a="1"/>
  <c r="AJ907" i="5"/>
  <c r="AJ908" i="5" a="1"/>
  <c r="AJ908" i="5"/>
  <c r="AJ909" i="5" a="1"/>
  <c r="AJ909" i="5"/>
  <c r="AJ910" i="5" a="1"/>
  <c r="AJ910" i="5"/>
  <c r="AJ911" i="5" a="1"/>
  <c r="AJ911" i="5"/>
  <c r="AJ912" i="5" a="1"/>
  <c r="AJ912" i="5"/>
  <c r="AJ913" i="5" a="1"/>
  <c r="AJ913" i="5"/>
  <c r="AJ914" i="5" a="1"/>
  <c r="AJ914" i="5"/>
  <c r="AJ915" i="5" a="1"/>
  <c r="AJ915" i="5"/>
  <c r="AJ916" i="5" a="1"/>
  <c r="AJ916" i="5"/>
  <c r="AJ917" i="5" a="1"/>
  <c r="AJ917" i="5"/>
  <c r="AJ918" i="5" a="1"/>
  <c r="AJ918" i="5"/>
  <c r="AJ919" i="5" a="1"/>
  <c r="AJ919" i="5"/>
  <c r="AJ920" i="5" a="1"/>
  <c r="AJ920" i="5"/>
  <c r="AJ921" i="5" a="1"/>
  <c r="AJ921" i="5"/>
  <c r="AJ922" i="5" a="1"/>
  <c r="AJ922" i="5"/>
  <c r="AJ923" i="5" a="1"/>
  <c r="AJ923" i="5"/>
  <c r="AJ924" i="5" a="1"/>
  <c r="AJ924" i="5"/>
  <c r="AJ925" i="5" a="1"/>
  <c r="AJ925" i="5"/>
  <c r="AJ926" i="5" a="1"/>
  <c r="AJ926" i="5"/>
  <c r="AJ927" i="5" a="1"/>
  <c r="AJ927" i="5"/>
  <c r="AJ928" i="5" a="1"/>
  <c r="AJ928" i="5"/>
  <c r="AJ929" i="5" a="1"/>
  <c r="AJ929" i="5"/>
  <c r="AJ930" i="5" a="1"/>
  <c r="AJ930" i="5"/>
  <c r="AJ931" i="5" a="1"/>
  <c r="AJ931" i="5"/>
  <c r="AJ932" i="5" a="1"/>
  <c r="AJ932" i="5"/>
  <c r="AJ933" i="5" a="1"/>
  <c r="AJ933" i="5"/>
  <c r="AJ934" i="5" a="1"/>
  <c r="AJ934" i="5"/>
  <c r="AJ935" i="5" a="1"/>
  <c r="AJ935" i="5"/>
  <c r="AJ936" i="5" a="1"/>
  <c r="AJ936" i="5"/>
  <c r="AI806" i="5" a="1"/>
  <c r="AI806" i="5"/>
  <c r="AI807" i="5" a="1"/>
  <c r="AI807" i="5"/>
  <c r="AI808" i="5" a="1"/>
  <c r="AI808" i="5"/>
  <c r="AI809" i="5" a="1"/>
  <c r="AI809" i="5"/>
  <c r="AI810" i="5" a="1"/>
  <c r="AI810" i="5"/>
  <c r="AI811" i="5" a="1"/>
  <c r="AI811" i="5"/>
  <c r="AI812" i="5" a="1"/>
  <c r="AI812" i="5"/>
  <c r="AI813" i="5" a="1"/>
  <c r="AI813" i="5"/>
  <c r="AI814" i="5" a="1"/>
  <c r="AI814" i="5"/>
  <c r="AI815" i="5" a="1"/>
  <c r="AI815" i="5"/>
  <c r="AI816" i="5" a="1"/>
  <c r="AI816" i="5"/>
  <c r="AI817" i="5" a="1"/>
  <c r="AI817" i="5"/>
  <c r="AI818" i="5" a="1"/>
  <c r="AI818" i="5"/>
  <c r="AI819" i="5" a="1"/>
  <c r="AI819" i="5"/>
  <c r="AI820" i="5" a="1"/>
  <c r="AI820" i="5"/>
  <c r="AI821" i="5" a="1"/>
  <c r="AI821" i="5"/>
  <c r="AI822" i="5" a="1"/>
  <c r="AI822" i="5"/>
  <c r="AI823" i="5" a="1"/>
  <c r="AI823" i="5"/>
  <c r="AI824" i="5" a="1"/>
  <c r="AI824" i="5"/>
  <c r="AI825" i="5" a="1"/>
  <c r="AI825" i="5"/>
  <c r="AI826" i="5" a="1"/>
  <c r="AI826" i="5"/>
  <c r="AI827" i="5" a="1"/>
  <c r="AI827" i="5"/>
  <c r="AI828" i="5" a="1"/>
  <c r="AI828" i="5"/>
  <c r="AI829" i="5" a="1"/>
  <c r="AI829" i="5"/>
  <c r="AI830" i="5" a="1"/>
  <c r="AI830" i="5"/>
  <c r="AI831" i="5" a="1"/>
  <c r="AI831" i="5"/>
  <c r="AI832" i="5" a="1"/>
  <c r="AI832" i="5"/>
  <c r="AI833" i="5" a="1"/>
  <c r="AI833" i="5"/>
  <c r="AI834" i="5" a="1"/>
  <c r="AI834" i="5"/>
  <c r="AI835" i="5" a="1"/>
  <c r="AI835" i="5"/>
  <c r="AI836" i="5" a="1"/>
  <c r="AI836" i="5"/>
  <c r="AI837" i="5" a="1"/>
  <c r="AI837" i="5"/>
  <c r="AI838" i="5" a="1"/>
  <c r="AI838" i="5"/>
  <c r="AI839" i="5" a="1"/>
  <c r="AI839" i="5"/>
  <c r="AI840" i="5" a="1"/>
  <c r="AI840" i="5"/>
  <c r="AI841" i="5" a="1"/>
  <c r="AI841" i="5"/>
  <c r="AI842" i="5" a="1"/>
  <c r="AI842" i="5"/>
  <c r="AI843" i="5" a="1"/>
  <c r="AI843" i="5"/>
  <c r="AI844" i="5" a="1"/>
  <c r="AI844" i="5"/>
  <c r="AI845" i="5" a="1"/>
  <c r="AI845" i="5"/>
  <c r="AI846" i="5" a="1"/>
  <c r="AI846" i="5"/>
  <c r="AI847" i="5" a="1"/>
  <c r="AI847" i="5"/>
  <c r="AI848" i="5" a="1"/>
  <c r="AI848" i="5"/>
  <c r="AI849" i="5" a="1"/>
  <c r="AI849" i="5"/>
  <c r="AI850" i="5" a="1"/>
  <c r="AI850" i="5"/>
  <c r="AI851" i="5" a="1"/>
  <c r="AI851" i="5"/>
  <c r="AI852" i="5" a="1"/>
  <c r="AI852" i="5"/>
  <c r="AI853" i="5" a="1"/>
  <c r="AI853" i="5"/>
  <c r="AI854" i="5" a="1"/>
  <c r="AI854" i="5"/>
  <c r="AI855" i="5" a="1"/>
  <c r="AI855" i="5"/>
  <c r="AI856" i="5" a="1"/>
  <c r="AI856" i="5"/>
  <c r="AI857" i="5" a="1"/>
  <c r="AI857" i="5"/>
  <c r="AI858" i="5" a="1"/>
  <c r="AI858" i="5"/>
  <c r="AI859" i="5" a="1"/>
  <c r="AI859" i="5"/>
  <c r="AI860" i="5" a="1"/>
  <c r="AI860" i="5"/>
  <c r="AI861" i="5" a="1"/>
  <c r="AI861" i="5"/>
  <c r="AI862" i="5" a="1"/>
  <c r="AI862" i="5"/>
  <c r="AI863" i="5" a="1"/>
  <c r="AI863" i="5"/>
  <c r="AI864" i="5" a="1"/>
  <c r="AI864" i="5"/>
  <c r="AI865" i="5" a="1"/>
  <c r="AI865" i="5"/>
  <c r="AI866" i="5" a="1"/>
  <c r="AI866" i="5"/>
  <c r="AI867" i="5" a="1"/>
  <c r="AI867" i="5"/>
  <c r="AI868" i="5" a="1"/>
  <c r="AI868" i="5"/>
  <c r="AI869" i="5" a="1"/>
  <c r="AI869" i="5"/>
  <c r="AI870" i="5" a="1"/>
  <c r="AI870" i="5"/>
  <c r="AI871" i="5" a="1"/>
  <c r="AI871" i="5"/>
  <c r="AI872" i="5" a="1"/>
  <c r="AI872" i="5"/>
  <c r="AI873" i="5" a="1"/>
  <c r="AI873" i="5"/>
  <c r="AI874" i="5" a="1"/>
  <c r="AI874" i="5"/>
  <c r="AI875" i="5" a="1"/>
  <c r="AI875" i="5"/>
  <c r="AI876" i="5" a="1"/>
  <c r="AI876" i="5"/>
  <c r="AI877" i="5" a="1"/>
  <c r="AI877" i="5"/>
  <c r="AI878" i="5" a="1"/>
  <c r="AI878" i="5"/>
  <c r="AI879" i="5" a="1"/>
  <c r="AI879" i="5"/>
  <c r="AI880" i="5" a="1"/>
  <c r="AI880" i="5"/>
  <c r="AI881" i="5" a="1"/>
  <c r="AI881" i="5"/>
  <c r="AI882" i="5" a="1"/>
  <c r="AI882" i="5"/>
  <c r="AI883" i="5" a="1"/>
  <c r="AI883" i="5"/>
  <c r="AI884" i="5" a="1"/>
  <c r="AI884" i="5"/>
  <c r="AI885" i="5" a="1"/>
  <c r="AI885" i="5"/>
  <c r="AI886" i="5" a="1"/>
  <c r="AI886" i="5"/>
  <c r="AI887" i="5" a="1"/>
  <c r="AI887" i="5"/>
  <c r="AI888" i="5" a="1"/>
  <c r="AI888" i="5"/>
  <c r="AI889" i="5" a="1"/>
  <c r="AI889" i="5"/>
  <c r="AI890" i="5" a="1"/>
  <c r="AI890" i="5"/>
  <c r="AI891" i="5" a="1"/>
  <c r="AI891" i="5"/>
  <c r="AI892" i="5" a="1"/>
  <c r="AI892" i="5"/>
  <c r="AI893" i="5" a="1"/>
  <c r="AI893" i="5"/>
  <c r="AI894" i="5" a="1"/>
  <c r="AI894" i="5"/>
  <c r="AI895" i="5" a="1"/>
  <c r="AI895" i="5"/>
  <c r="AI896" i="5" a="1"/>
  <c r="AI896" i="5"/>
  <c r="AI897" i="5" a="1"/>
  <c r="AI897" i="5"/>
  <c r="AI898" i="5" a="1"/>
  <c r="AI898" i="5"/>
  <c r="AI899" i="5" a="1"/>
  <c r="AI899" i="5"/>
  <c r="AI900" i="5" a="1"/>
  <c r="AI900" i="5"/>
  <c r="AI901" i="5" a="1"/>
  <c r="AI901" i="5"/>
  <c r="AI902" i="5" a="1"/>
  <c r="AI902" i="5"/>
  <c r="AI903" i="5" a="1"/>
  <c r="AI903" i="5"/>
  <c r="AI904" i="5" a="1"/>
  <c r="AI904" i="5"/>
  <c r="AI905" i="5" a="1"/>
  <c r="AI905" i="5"/>
  <c r="AI906" i="5" a="1"/>
  <c r="AI906" i="5"/>
  <c r="AI907" i="5" a="1"/>
  <c r="AI907" i="5"/>
  <c r="AI908" i="5" a="1"/>
  <c r="AI908" i="5"/>
  <c r="AI909" i="5" a="1"/>
  <c r="AI909" i="5"/>
  <c r="AI910" i="5" a="1"/>
  <c r="AI910" i="5"/>
  <c r="AI911" i="5" a="1"/>
  <c r="AI911" i="5"/>
  <c r="AI912" i="5" a="1"/>
  <c r="AI912" i="5"/>
  <c r="AI913" i="5" a="1"/>
  <c r="AI913" i="5"/>
  <c r="AI914" i="5" a="1"/>
  <c r="AI914" i="5"/>
  <c r="AI915" i="5" a="1"/>
  <c r="AI915" i="5"/>
  <c r="AI916" i="5" a="1"/>
  <c r="AI916" i="5"/>
  <c r="AI917" i="5" a="1"/>
  <c r="AI917" i="5"/>
  <c r="AI918" i="5" a="1"/>
  <c r="AI918" i="5"/>
  <c r="AI919" i="5" a="1"/>
  <c r="AI919" i="5"/>
  <c r="AI920" i="5" a="1"/>
  <c r="AI920" i="5"/>
  <c r="AI921" i="5" a="1"/>
  <c r="AI921" i="5"/>
  <c r="AI922" i="5" a="1"/>
  <c r="AI922" i="5"/>
  <c r="AI923" i="5" a="1"/>
  <c r="AI923" i="5"/>
  <c r="AI924" i="5" a="1"/>
  <c r="AI924" i="5"/>
  <c r="AI925" i="5" a="1"/>
  <c r="AI925" i="5"/>
  <c r="AI926" i="5" a="1"/>
  <c r="AI926" i="5"/>
  <c r="AI927" i="5" a="1"/>
  <c r="AI927" i="5"/>
  <c r="AI928" i="5" a="1"/>
  <c r="AI928" i="5"/>
  <c r="AI929" i="5" a="1"/>
  <c r="AI929" i="5"/>
  <c r="AI930" i="5" a="1"/>
  <c r="AI930" i="5"/>
  <c r="AI931" i="5" a="1"/>
  <c r="AI931" i="5"/>
  <c r="AI932" i="5" a="1"/>
  <c r="AI932" i="5"/>
  <c r="AI933" i="5" a="1"/>
  <c r="AI933" i="5"/>
  <c r="AI934" i="5" a="1"/>
  <c r="AI934" i="5"/>
  <c r="AI935" i="5" a="1"/>
  <c r="AI935" i="5"/>
  <c r="AI936" i="5" a="1"/>
  <c r="AI936" i="5"/>
  <c r="AH806" i="5" a="1"/>
  <c r="AH806" i="5"/>
  <c r="AH807" i="5" a="1"/>
  <c r="AH807" i="5"/>
  <c r="AH808" i="5" a="1"/>
  <c r="AH808" i="5"/>
  <c r="AH809" i="5" a="1"/>
  <c r="AH809" i="5"/>
  <c r="AH810" i="5" a="1"/>
  <c r="AH810" i="5"/>
  <c r="AH811" i="5" a="1"/>
  <c r="AH811" i="5"/>
  <c r="AH812" i="5" a="1"/>
  <c r="AH812" i="5"/>
  <c r="AH813" i="5" a="1"/>
  <c r="AH813" i="5"/>
  <c r="AH814" i="5" a="1"/>
  <c r="AH814" i="5"/>
  <c r="AH815" i="5" a="1"/>
  <c r="AH815" i="5"/>
  <c r="AH816" i="5" a="1"/>
  <c r="AH816" i="5"/>
  <c r="AH817" i="5" a="1"/>
  <c r="AH817" i="5"/>
  <c r="AH818" i="5" a="1"/>
  <c r="AH818" i="5"/>
  <c r="AH819" i="5" a="1"/>
  <c r="AH819" i="5"/>
  <c r="AH820" i="5" a="1"/>
  <c r="AH820" i="5"/>
  <c r="AH821" i="5" a="1"/>
  <c r="AH821" i="5"/>
  <c r="AH822" i="5" a="1"/>
  <c r="AH822" i="5"/>
  <c r="AH823" i="5" a="1"/>
  <c r="AH823" i="5"/>
  <c r="AH824" i="5" a="1"/>
  <c r="AH824" i="5"/>
  <c r="AH825" i="5" a="1"/>
  <c r="AH825" i="5"/>
  <c r="AH826" i="5" a="1"/>
  <c r="AH826" i="5"/>
  <c r="AH827" i="5" a="1"/>
  <c r="AH827" i="5"/>
  <c r="AH828" i="5" a="1"/>
  <c r="AH828" i="5"/>
  <c r="AH829" i="5" a="1"/>
  <c r="AH829" i="5"/>
  <c r="AH830" i="5" a="1"/>
  <c r="AH830" i="5"/>
  <c r="AH831" i="5" a="1"/>
  <c r="AH831" i="5"/>
  <c r="AH832" i="5" a="1"/>
  <c r="AH832" i="5"/>
  <c r="AH833" i="5" a="1"/>
  <c r="AH833" i="5"/>
  <c r="AH834" i="5" a="1"/>
  <c r="AH834" i="5"/>
  <c r="AH835" i="5" a="1"/>
  <c r="AH835" i="5"/>
  <c r="AH836" i="5" a="1"/>
  <c r="AH836" i="5"/>
  <c r="AH837" i="5" a="1"/>
  <c r="AH837" i="5"/>
  <c r="AH838" i="5" a="1"/>
  <c r="AH838" i="5"/>
  <c r="AH839" i="5" a="1"/>
  <c r="AH839" i="5"/>
  <c r="AH840" i="5" a="1"/>
  <c r="AH840" i="5"/>
  <c r="AH841" i="5" a="1"/>
  <c r="AH841" i="5"/>
  <c r="AH842" i="5" a="1"/>
  <c r="AH842" i="5"/>
  <c r="AH843" i="5" a="1"/>
  <c r="AH843" i="5"/>
  <c r="AH844" i="5" a="1"/>
  <c r="AH844" i="5"/>
  <c r="AH845" i="5" a="1"/>
  <c r="AH845" i="5"/>
  <c r="AH846" i="5" a="1"/>
  <c r="AH846" i="5"/>
  <c r="AH847" i="5" a="1"/>
  <c r="AH847" i="5"/>
  <c r="AH848" i="5" a="1"/>
  <c r="AH848" i="5"/>
  <c r="AH849" i="5" a="1"/>
  <c r="AH849" i="5"/>
  <c r="AH850" i="5" a="1"/>
  <c r="AH850" i="5"/>
  <c r="AH851" i="5" a="1"/>
  <c r="AH851" i="5"/>
  <c r="AH852" i="5" a="1"/>
  <c r="AH852" i="5"/>
  <c r="AH853" i="5" a="1"/>
  <c r="AH853" i="5"/>
  <c r="AH854" i="5" a="1"/>
  <c r="AH854" i="5"/>
  <c r="AH855" i="5" a="1"/>
  <c r="AH855" i="5"/>
  <c r="AH856" i="5" a="1"/>
  <c r="AH856" i="5"/>
  <c r="AH857" i="5" a="1"/>
  <c r="AH857" i="5"/>
  <c r="AH858" i="5" a="1"/>
  <c r="AH858" i="5"/>
  <c r="AH859" i="5" a="1"/>
  <c r="AH859" i="5"/>
  <c r="AH860" i="5" a="1"/>
  <c r="AH860" i="5"/>
  <c r="AH861" i="5" a="1"/>
  <c r="AH861" i="5"/>
  <c r="AH862" i="5" a="1"/>
  <c r="AH862" i="5"/>
  <c r="AH863" i="5" a="1"/>
  <c r="AH863" i="5"/>
  <c r="AH864" i="5" a="1"/>
  <c r="AH864" i="5"/>
  <c r="AH865" i="5" a="1"/>
  <c r="AH865" i="5"/>
  <c r="AH866" i="5" a="1"/>
  <c r="AH866" i="5"/>
  <c r="AH867" i="5" a="1"/>
  <c r="AH867" i="5"/>
  <c r="AH868" i="5" a="1"/>
  <c r="AH868" i="5"/>
  <c r="AH869" i="5" a="1"/>
  <c r="AH869" i="5"/>
  <c r="AH870" i="5" a="1"/>
  <c r="AH870" i="5"/>
  <c r="AH871" i="5" a="1"/>
  <c r="AH871" i="5"/>
  <c r="AH872" i="5" a="1"/>
  <c r="AH872" i="5"/>
  <c r="AH873" i="5" a="1"/>
  <c r="AH873" i="5"/>
  <c r="AH874" i="5" a="1"/>
  <c r="AH874" i="5"/>
  <c r="AH875" i="5" a="1"/>
  <c r="AH875" i="5"/>
  <c r="AH876" i="5" a="1"/>
  <c r="AH876" i="5"/>
  <c r="AH877" i="5" a="1"/>
  <c r="AH877" i="5"/>
  <c r="AH878" i="5" a="1"/>
  <c r="AH878" i="5"/>
  <c r="AH879" i="5" a="1"/>
  <c r="AH879" i="5"/>
  <c r="AH880" i="5" a="1"/>
  <c r="AH880" i="5"/>
  <c r="AH881" i="5" a="1"/>
  <c r="AH881" i="5"/>
  <c r="AH882" i="5" a="1"/>
  <c r="AH882" i="5"/>
  <c r="AH883" i="5" a="1"/>
  <c r="AH883" i="5"/>
  <c r="AH884" i="5" a="1"/>
  <c r="AH884" i="5"/>
  <c r="AH885" i="5" a="1"/>
  <c r="AH885" i="5"/>
  <c r="AH886" i="5" a="1"/>
  <c r="AH886" i="5"/>
  <c r="AH887" i="5" a="1"/>
  <c r="AH887" i="5"/>
  <c r="AH888" i="5" a="1"/>
  <c r="AH888" i="5"/>
  <c r="AH889" i="5" a="1"/>
  <c r="AH889" i="5"/>
  <c r="AH890" i="5" a="1"/>
  <c r="AH890" i="5"/>
  <c r="AH891" i="5" a="1"/>
  <c r="AH891" i="5"/>
  <c r="AH892" i="5" a="1"/>
  <c r="AH892" i="5"/>
  <c r="AH893" i="5" a="1"/>
  <c r="AH893" i="5"/>
  <c r="AH894" i="5" a="1"/>
  <c r="AH894" i="5"/>
  <c r="AH895" i="5" a="1"/>
  <c r="AH895" i="5"/>
  <c r="AH896" i="5" a="1"/>
  <c r="AH896" i="5"/>
  <c r="AH897" i="5" a="1"/>
  <c r="AH897" i="5"/>
  <c r="AH898" i="5" a="1"/>
  <c r="AH898" i="5"/>
  <c r="AH899" i="5" a="1"/>
  <c r="AH899" i="5"/>
  <c r="AH900" i="5" a="1"/>
  <c r="AH900" i="5"/>
  <c r="AH901" i="5" a="1"/>
  <c r="AH901" i="5"/>
  <c r="AH902" i="5" a="1"/>
  <c r="AH902" i="5"/>
  <c r="AH903" i="5" a="1"/>
  <c r="AH903" i="5"/>
  <c r="AH904" i="5" a="1"/>
  <c r="AH904" i="5"/>
  <c r="AH905" i="5" a="1"/>
  <c r="AH905" i="5"/>
  <c r="AH906" i="5" a="1"/>
  <c r="AH906" i="5"/>
  <c r="AH907" i="5" a="1"/>
  <c r="AH907" i="5"/>
  <c r="AH908" i="5" a="1"/>
  <c r="AH908" i="5"/>
  <c r="AH909" i="5" a="1"/>
  <c r="AH909" i="5"/>
  <c r="AH910" i="5" a="1"/>
  <c r="AH910" i="5"/>
  <c r="AH911" i="5" a="1"/>
  <c r="AH911" i="5"/>
  <c r="AH912" i="5" a="1"/>
  <c r="AH912" i="5"/>
  <c r="AH913" i="5" a="1"/>
  <c r="AH913" i="5"/>
  <c r="AH914" i="5" a="1"/>
  <c r="AH914" i="5"/>
  <c r="AH915" i="5" a="1"/>
  <c r="AH915" i="5"/>
  <c r="AH916" i="5" a="1"/>
  <c r="AH916" i="5"/>
  <c r="AH917" i="5" a="1"/>
  <c r="AH917" i="5"/>
  <c r="AH918" i="5" a="1"/>
  <c r="AH918" i="5"/>
  <c r="AH919" i="5" a="1"/>
  <c r="AH919" i="5"/>
  <c r="AH920" i="5" a="1"/>
  <c r="AH920" i="5"/>
  <c r="AH921" i="5" a="1"/>
  <c r="AH921" i="5"/>
  <c r="AH922" i="5" a="1"/>
  <c r="AH922" i="5"/>
  <c r="AH923" i="5" a="1"/>
  <c r="AH923" i="5"/>
  <c r="AH924" i="5" a="1"/>
  <c r="AH924" i="5"/>
  <c r="AH925" i="5" a="1"/>
  <c r="AH925" i="5"/>
  <c r="AH926" i="5" a="1"/>
  <c r="AH926" i="5"/>
  <c r="AH927" i="5" a="1"/>
  <c r="AH927" i="5"/>
  <c r="AH928" i="5" a="1"/>
  <c r="AH928" i="5"/>
  <c r="AH929" i="5" a="1"/>
  <c r="AH929" i="5"/>
  <c r="AH930" i="5" a="1"/>
  <c r="AH930" i="5"/>
  <c r="AH931" i="5" a="1"/>
  <c r="AH931" i="5"/>
  <c r="AH932" i="5" a="1"/>
  <c r="AH932" i="5"/>
  <c r="AH933" i="5" a="1"/>
  <c r="AH933" i="5"/>
  <c r="AH934" i="5" a="1"/>
  <c r="AH934" i="5"/>
  <c r="AH935" i="5" a="1"/>
  <c r="AH935" i="5"/>
  <c r="AH936" i="5" a="1"/>
  <c r="AH936" i="5"/>
  <c r="AI805" i="5" a="1"/>
  <c r="AI805" i="5"/>
  <c r="R836" i="5"/>
  <c r="AE826" i="5"/>
  <c r="AE817" i="5"/>
  <c r="BN173" i="5"/>
  <c r="BN174" i="5"/>
  <c r="BN175" i="5"/>
  <c r="BN176" i="5"/>
  <c r="BN177" i="5"/>
  <c r="BN178" i="5"/>
  <c r="BN179" i="5"/>
  <c r="BN180" i="5"/>
  <c r="BN181" i="5"/>
  <c r="BN182" i="5"/>
  <c r="BN183" i="5"/>
  <c r="BN184" i="5"/>
  <c r="BN185" i="5"/>
  <c r="BN186" i="5"/>
  <c r="BN187" i="5"/>
  <c r="BN188" i="5"/>
  <c r="BN189" i="5"/>
  <c r="BN190" i="5"/>
  <c r="BN191" i="5"/>
  <c r="BN192" i="5"/>
  <c r="BN193" i="5"/>
  <c r="BN194" i="5"/>
  <c r="BN195" i="5"/>
  <c r="BN196" i="5"/>
  <c r="BN197" i="5"/>
  <c r="BN198" i="5"/>
  <c r="BN199" i="5"/>
  <c r="BN200" i="5"/>
  <c r="BN201" i="5"/>
  <c r="BN202" i="5"/>
  <c r="BN203" i="5"/>
  <c r="BN204" i="5"/>
  <c r="BN205" i="5"/>
  <c r="BN206" i="5"/>
  <c r="BN207" i="5"/>
  <c r="BN208" i="5"/>
  <c r="BN209" i="5"/>
  <c r="BN210" i="5"/>
  <c r="BN211" i="5"/>
  <c r="BN212" i="5"/>
  <c r="BN213" i="5"/>
  <c r="BN214" i="5"/>
  <c r="BN215" i="5"/>
  <c r="BN216" i="5"/>
  <c r="BN217" i="5"/>
  <c r="BN218" i="5"/>
  <c r="BN219" i="5"/>
  <c r="BN220" i="5"/>
  <c r="BN221" i="5"/>
  <c r="BN222" i="5"/>
  <c r="BN223" i="5"/>
  <c r="BN224" i="5"/>
  <c r="BN225" i="5"/>
  <c r="BN226" i="5"/>
  <c r="BN227" i="5"/>
  <c r="BN228" i="5"/>
  <c r="BN229" i="5"/>
  <c r="BN230" i="5"/>
  <c r="BN231" i="5"/>
  <c r="BN232" i="5"/>
  <c r="BN233" i="5"/>
  <c r="BN234" i="5"/>
  <c r="BN235" i="5"/>
  <c r="BN236" i="5"/>
  <c r="BN237" i="5"/>
  <c r="BN238" i="5"/>
  <c r="BN239" i="5"/>
  <c r="BN240" i="5"/>
  <c r="BN241" i="5"/>
  <c r="BN242" i="5"/>
  <c r="BN243" i="5"/>
  <c r="BN244" i="5"/>
  <c r="BN245" i="5"/>
  <c r="BN246" i="5"/>
  <c r="BN247" i="5"/>
  <c r="BN248" i="5"/>
  <c r="BN249" i="5"/>
  <c r="BN250" i="5"/>
  <c r="BN251" i="5"/>
  <c r="BN252" i="5"/>
  <c r="BN253" i="5"/>
  <c r="BN254" i="5"/>
  <c r="BN255" i="5"/>
  <c r="BN256" i="5"/>
  <c r="BN257" i="5"/>
  <c r="BN258" i="5"/>
  <c r="BN259" i="5"/>
  <c r="BN260" i="5"/>
  <c r="BN261" i="5"/>
  <c r="BN262" i="5"/>
  <c r="BN263" i="5"/>
  <c r="BN264" i="5"/>
  <c r="BN265" i="5"/>
  <c r="BN266" i="5"/>
  <c r="BN267" i="5"/>
  <c r="BN268" i="5"/>
  <c r="BN269" i="5"/>
  <c r="BN270" i="5"/>
  <c r="BN271" i="5"/>
  <c r="BN272" i="5"/>
  <c r="BN273" i="5"/>
  <c r="BN274" i="5"/>
  <c r="BN275" i="5"/>
  <c r="BN276" i="5"/>
  <c r="BN277" i="5"/>
  <c r="BN278" i="5"/>
  <c r="BN279" i="5"/>
  <c r="BN280" i="5"/>
  <c r="BN281" i="5"/>
  <c r="BN282" i="5"/>
  <c r="BN283" i="5"/>
  <c r="BN284" i="5"/>
  <c r="BN285" i="5"/>
  <c r="BN286" i="5"/>
  <c r="BN287" i="5"/>
  <c r="BN288" i="5"/>
  <c r="BN289" i="5"/>
  <c r="BN290" i="5"/>
  <c r="BN291" i="5"/>
  <c r="BN292" i="5"/>
  <c r="BN293" i="5"/>
  <c r="BN294" i="5"/>
  <c r="BN295" i="5"/>
  <c r="BN296" i="5"/>
  <c r="BN297" i="5"/>
  <c r="BN298" i="5"/>
  <c r="BN299" i="5"/>
  <c r="BN300" i="5"/>
  <c r="BN301" i="5"/>
  <c r="BN302" i="5"/>
  <c r="BN303" i="5"/>
  <c r="BN304" i="5"/>
  <c r="BN305" i="5"/>
  <c r="BN306" i="5"/>
  <c r="BN307" i="5"/>
  <c r="BN308" i="5"/>
  <c r="BN309" i="5"/>
  <c r="BN310" i="5"/>
  <c r="BN311" i="5"/>
  <c r="BN312" i="5"/>
  <c r="BN313" i="5"/>
  <c r="BN314" i="5"/>
  <c r="BN315" i="5"/>
  <c r="BN316" i="5"/>
  <c r="BN317" i="5"/>
  <c r="BN318" i="5"/>
  <c r="BN319" i="5"/>
  <c r="BN320" i="5"/>
  <c r="BN321" i="5"/>
  <c r="BN322" i="5"/>
  <c r="BN323" i="5"/>
  <c r="BN324" i="5"/>
  <c r="BN325" i="5"/>
  <c r="BN326" i="5"/>
  <c r="BN327" i="5"/>
  <c r="BN328" i="5"/>
  <c r="BN329" i="5"/>
  <c r="BN330" i="5"/>
  <c r="BN331" i="5"/>
  <c r="BN332" i="5"/>
  <c r="BN333" i="5"/>
  <c r="BN334" i="5"/>
  <c r="BN335" i="5"/>
  <c r="BN336" i="5"/>
  <c r="BN337" i="5"/>
  <c r="BN338" i="5"/>
  <c r="BN339" i="5"/>
  <c r="BN340" i="5"/>
  <c r="BN341" i="5"/>
  <c r="BN342" i="5"/>
  <c r="BN343" i="5"/>
  <c r="BN344" i="5"/>
  <c r="BN345" i="5"/>
  <c r="BN346" i="5"/>
  <c r="BN347" i="5"/>
  <c r="BN348" i="5"/>
  <c r="BN349" i="5"/>
  <c r="BN350" i="5"/>
  <c r="BN351" i="5"/>
  <c r="BN352" i="5"/>
  <c r="BN353" i="5"/>
  <c r="BN354" i="5"/>
  <c r="BN355" i="5"/>
  <c r="BN356" i="5"/>
  <c r="BN357" i="5"/>
  <c r="BN358" i="5"/>
  <c r="BN359" i="5"/>
  <c r="BN360" i="5"/>
  <c r="BN361" i="5"/>
  <c r="BN362" i="5"/>
  <c r="BN363" i="5"/>
  <c r="BN364" i="5"/>
  <c r="BN365" i="5"/>
  <c r="BN366" i="5"/>
  <c r="BN367" i="5"/>
  <c r="BN368" i="5"/>
  <c r="BN369" i="5"/>
  <c r="BN370" i="5"/>
  <c r="BN371" i="5"/>
  <c r="BN372" i="5"/>
  <c r="BN373" i="5"/>
  <c r="BN374" i="5"/>
  <c r="BN375" i="5"/>
  <c r="BN376" i="5"/>
  <c r="BN377" i="5"/>
  <c r="BN378" i="5"/>
  <c r="BN379" i="5"/>
  <c r="BN380" i="5"/>
  <c r="BN381" i="5"/>
  <c r="BN382" i="5"/>
  <c r="BN383" i="5"/>
  <c r="BN384" i="5"/>
  <c r="BN385" i="5"/>
  <c r="BN386" i="5"/>
  <c r="BN387" i="5"/>
  <c r="BN388" i="5"/>
  <c r="BN389" i="5"/>
  <c r="BN390" i="5"/>
  <c r="BN391" i="5"/>
  <c r="BN392" i="5"/>
  <c r="BN393" i="5"/>
  <c r="BN394" i="5"/>
  <c r="BN395" i="5"/>
  <c r="BN396" i="5"/>
  <c r="BN397" i="5"/>
  <c r="BN398" i="5"/>
  <c r="BN399" i="5"/>
  <c r="BN400" i="5"/>
  <c r="BN401" i="5"/>
  <c r="BN402" i="5"/>
  <c r="BN403" i="5"/>
  <c r="BN404" i="5"/>
  <c r="BN405" i="5"/>
  <c r="BN406" i="5"/>
  <c r="BN407" i="5"/>
  <c r="BN408" i="5"/>
  <c r="BN409" i="5"/>
  <c r="BN410" i="5"/>
  <c r="BN411" i="5"/>
  <c r="BN412" i="5"/>
  <c r="BN413" i="5"/>
  <c r="BN414" i="5"/>
  <c r="BN415" i="5"/>
  <c r="BN416" i="5"/>
  <c r="BN417" i="5"/>
  <c r="BN418" i="5"/>
  <c r="BN419" i="5"/>
  <c r="BN420" i="5"/>
  <c r="BN421" i="5"/>
  <c r="BN422" i="5"/>
  <c r="BN423" i="5"/>
  <c r="BN424" i="5"/>
  <c r="BN425" i="5"/>
  <c r="BN426" i="5"/>
  <c r="BN427" i="5"/>
  <c r="BN428" i="5"/>
  <c r="BN429" i="5"/>
  <c r="BN430" i="5"/>
  <c r="BN431" i="5"/>
  <c r="BN432" i="5"/>
  <c r="BN433" i="5"/>
  <c r="BN434" i="5"/>
  <c r="BN435" i="5"/>
  <c r="BN436" i="5"/>
  <c r="BN437" i="5"/>
  <c r="BN438" i="5"/>
  <c r="BN439" i="5"/>
  <c r="BN440" i="5"/>
  <c r="BN441" i="5"/>
  <c r="BN442" i="5"/>
  <c r="BN443" i="5"/>
  <c r="BN444" i="5"/>
  <c r="BN445" i="5"/>
  <c r="BN446" i="5"/>
  <c r="BN447" i="5"/>
  <c r="BN448" i="5"/>
  <c r="BN449" i="5"/>
  <c r="BN450" i="5"/>
  <c r="BN451" i="5"/>
  <c r="BN452" i="5"/>
  <c r="BN453" i="5"/>
  <c r="BN454" i="5"/>
  <c r="BN455" i="5"/>
  <c r="BN456" i="5"/>
  <c r="BN457" i="5"/>
  <c r="BN458" i="5"/>
  <c r="BN459" i="5"/>
  <c r="BN460" i="5"/>
  <c r="BN461" i="5"/>
  <c r="BN462" i="5"/>
  <c r="BN463" i="5"/>
  <c r="BN464" i="5"/>
  <c r="BN465" i="5"/>
  <c r="BN466" i="5"/>
  <c r="BN467" i="5"/>
  <c r="BN468" i="5"/>
  <c r="BN469" i="5"/>
  <c r="BN470" i="5"/>
  <c r="BN471" i="5"/>
  <c r="BN472" i="5"/>
  <c r="BN473" i="5"/>
  <c r="BN474" i="5"/>
  <c r="BN475" i="5"/>
  <c r="BN476" i="5"/>
  <c r="BN477" i="5"/>
  <c r="BN478" i="5"/>
  <c r="BN479" i="5"/>
  <c r="BN480" i="5"/>
  <c r="BN481" i="5"/>
  <c r="BN482" i="5"/>
  <c r="BN483" i="5"/>
  <c r="BN484" i="5"/>
  <c r="BN485" i="5"/>
  <c r="BN486" i="5"/>
  <c r="BN487" i="5"/>
  <c r="BN488" i="5"/>
  <c r="BN489" i="5"/>
  <c r="BN490" i="5"/>
  <c r="BN491" i="5"/>
  <c r="BN492" i="5"/>
  <c r="BN493" i="5"/>
  <c r="BN494" i="5"/>
  <c r="BN495" i="5"/>
  <c r="BN496" i="5"/>
  <c r="BN497" i="5"/>
  <c r="BN498" i="5"/>
  <c r="BN499" i="5"/>
  <c r="BN500" i="5"/>
  <c r="BN501" i="5"/>
  <c r="BN502" i="5"/>
  <c r="BN503" i="5"/>
  <c r="BN504" i="5"/>
  <c r="BN505" i="5"/>
  <c r="BN506" i="5"/>
  <c r="BN507" i="5"/>
  <c r="BN508" i="5"/>
  <c r="BN509" i="5"/>
  <c r="BN510" i="5"/>
  <c r="BN511" i="5"/>
  <c r="BN512" i="5"/>
  <c r="BN513" i="5"/>
  <c r="BN514" i="5"/>
  <c r="BN515" i="5"/>
  <c r="BN516" i="5"/>
  <c r="BN517" i="5"/>
  <c r="BN518" i="5"/>
  <c r="BN519" i="5"/>
  <c r="BN520" i="5"/>
  <c r="BN521" i="5"/>
  <c r="BN522" i="5"/>
  <c r="BN523" i="5"/>
  <c r="BN524" i="5"/>
  <c r="BN525" i="5"/>
  <c r="BN526" i="5"/>
  <c r="BN527" i="5"/>
  <c r="BN528" i="5"/>
  <c r="BN529" i="5"/>
  <c r="BN530" i="5"/>
  <c r="BN531" i="5"/>
  <c r="BN532" i="5"/>
  <c r="BN533" i="5"/>
  <c r="BN534" i="5"/>
  <c r="BN535" i="5"/>
  <c r="BN536" i="5"/>
  <c r="BN537" i="5"/>
  <c r="BN538" i="5"/>
  <c r="BN539" i="5"/>
  <c r="BN540" i="5"/>
  <c r="BN541" i="5"/>
  <c r="BN542" i="5"/>
  <c r="BN543" i="5"/>
  <c r="BN544" i="5"/>
  <c r="BN545" i="5"/>
  <c r="BN546" i="5"/>
  <c r="BN547" i="5"/>
  <c r="BN548" i="5"/>
  <c r="BN549" i="5"/>
  <c r="BN550" i="5"/>
  <c r="BN551" i="5"/>
  <c r="BN552" i="5"/>
  <c r="BN553" i="5"/>
  <c r="BN554" i="5"/>
  <c r="BN555" i="5"/>
  <c r="BN556" i="5"/>
  <c r="BN557" i="5"/>
  <c r="BN558" i="5"/>
  <c r="BN559" i="5"/>
  <c r="BN560" i="5"/>
  <c r="BN561" i="5"/>
  <c r="BN562" i="5"/>
  <c r="BN563" i="5"/>
  <c r="BN564" i="5"/>
  <c r="BN565" i="5"/>
  <c r="BN566" i="5"/>
  <c r="BN567" i="5"/>
  <c r="BN568" i="5"/>
  <c r="BN569" i="5"/>
  <c r="BN570" i="5"/>
  <c r="BN571" i="5"/>
  <c r="BN572" i="5"/>
  <c r="BN573" i="5"/>
  <c r="BN574" i="5"/>
  <c r="BN575" i="5"/>
  <c r="BN576" i="5"/>
  <c r="BN577" i="5"/>
  <c r="BN578" i="5"/>
  <c r="BN579" i="5"/>
  <c r="BN580" i="5"/>
  <c r="BN581" i="5"/>
  <c r="BN582" i="5"/>
  <c r="BN583" i="5"/>
  <c r="BN584" i="5"/>
  <c r="BN585" i="5"/>
  <c r="BN586" i="5"/>
  <c r="BN587" i="5"/>
  <c r="BN588" i="5"/>
  <c r="BN589" i="5"/>
  <c r="BN590" i="5"/>
  <c r="BN591" i="5"/>
  <c r="BN592" i="5"/>
  <c r="BN593" i="5"/>
  <c r="BN594" i="5"/>
  <c r="BN595" i="5"/>
  <c r="BN596" i="5"/>
  <c r="BN597" i="5"/>
  <c r="BN598" i="5"/>
  <c r="BN599" i="5"/>
  <c r="BN600" i="5"/>
  <c r="BN601" i="5"/>
  <c r="BN602" i="5"/>
  <c r="BN603" i="5"/>
  <c r="BN604" i="5"/>
  <c r="BN605" i="5"/>
  <c r="BN606" i="5"/>
  <c r="BN607" i="5"/>
  <c r="BN608" i="5"/>
  <c r="BN609" i="5"/>
  <c r="BN610" i="5"/>
  <c r="BN611" i="5"/>
  <c r="BN612" i="5"/>
  <c r="BN613" i="5"/>
  <c r="BN614" i="5"/>
  <c r="BN615" i="5"/>
  <c r="BN616" i="5"/>
  <c r="BN617" i="5"/>
  <c r="BN618" i="5"/>
  <c r="BN619" i="5"/>
  <c r="BN620" i="5"/>
  <c r="BN621" i="5"/>
  <c r="BN622" i="5"/>
  <c r="BN623" i="5"/>
  <c r="BN624" i="5"/>
  <c r="BN625" i="5"/>
  <c r="BN626" i="5"/>
  <c r="BN627" i="5"/>
  <c r="BN628" i="5"/>
  <c r="BN629" i="5"/>
  <c r="BN630" i="5"/>
  <c r="BN631" i="5"/>
  <c r="BN632" i="5"/>
  <c r="BN633" i="5"/>
  <c r="BN634" i="5"/>
  <c r="BN635" i="5"/>
  <c r="BN636" i="5"/>
  <c r="BN637" i="5"/>
  <c r="BN638" i="5"/>
  <c r="BN639" i="5"/>
  <c r="BN640" i="5"/>
  <c r="BN641" i="5"/>
  <c r="BN642" i="5"/>
  <c r="BN643" i="5"/>
  <c r="BN644" i="5"/>
  <c r="BN645" i="5"/>
  <c r="BN646" i="5"/>
  <c r="BN647" i="5"/>
  <c r="BN648" i="5"/>
  <c r="BN649" i="5"/>
  <c r="BN650" i="5"/>
  <c r="BN651" i="5"/>
  <c r="BN652" i="5"/>
  <c r="BN653" i="5"/>
  <c r="BN654" i="5"/>
  <c r="BN655" i="5"/>
  <c r="BN656" i="5"/>
  <c r="BN657" i="5"/>
  <c r="BN658" i="5"/>
  <c r="BN659" i="5"/>
  <c r="BN660" i="5"/>
  <c r="BN661" i="5"/>
  <c r="BN662" i="5"/>
  <c r="BN663" i="5"/>
  <c r="BN664" i="5"/>
  <c r="BN665" i="5"/>
  <c r="BN666" i="5"/>
  <c r="BN667" i="5"/>
  <c r="BN668" i="5"/>
  <c r="BN669" i="5"/>
  <c r="BN670" i="5"/>
  <c r="BN671" i="5"/>
  <c r="BN672" i="5"/>
  <c r="BN673" i="5"/>
  <c r="BN674" i="5"/>
  <c r="AS699" i="5" a="1"/>
  <c r="AS699" i="5"/>
  <c r="AU699" i="5" s="1" a="1"/>
  <c r="AU699" i="5" s="1"/>
  <c r="AY699" i="5" a="1"/>
  <c r="AY699" i="5"/>
  <c r="BA699" i="5" s="1" a="1"/>
  <c r="BA699" i="5" s="1"/>
  <c r="AZ699" i="5" a="1"/>
  <c r="AZ699" i="5"/>
  <c r="BB699" i="5" s="1" a="1"/>
  <c r="BB699" i="5" s="1"/>
  <c r="BF699" i="5" a="1"/>
  <c r="BF699" i="5"/>
  <c r="BG699" i="5" a="1"/>
  <c r="BG699" i="5"/>
  <c r="BH699" i="5"/>
  <c r="BI699" i="5"/>
  <c r="BJ699" i="5"/>
  <c r="BK699" i="5"/>
  <c r="BL699" i="5"/>
  <c r="BM699" i="5"/>
  <c r="BN699" i="5"/>
  <c r="AS700" i="5" a="1"/>
  <c r="AS700" i="5"/>
  <c r="AU700" i="5" s="1" a="1"/>
  <c r="AU700" i="5" s="1"/>
  <c r="AY700" i="5" a="1"/>
  <c r="AY700" i="5"/>
  <c r="BA700" i="5" s="1" a="1"/>
  <c r="BA700" i="5" s="1"/>
  <c r="AZ700" i="5" a="1"/>
  <c r="AZ700" i="5"/>
  <c r="BB700" i="5" s="1" a="1"/>
  <c r="BB700" i="5" s="1"/>
  <c r="BF700" i="5" a="1"/>
  <c r="BF700" i="5"/>
  <c r="BG700" i="5" a="1"/>
  <c r="BG700" i="5"/>
  <c r="BH700" i="5"/>
  <c r="BI700" i="5"/>
  <c r="BJ700" i="5"/>
  <c r="BK700" i="5"/>
  <c r="BL700" i="5"/>
  <c r="BM700" i="5"/>
  <c r="BN700" i="5"/>
  <c r="AS708" i="5" a="1"/>
  <c r="AS708" i="5"/>
  <c r="AU708" i="5" s="1" a="1"/>
  <c r="AU708" i="5" s="1"/>
  <c r="AY708" i="5" a="1"/>
  <c r="AY708" i="5"/>
  <c r="BA708" i="5" s="1" a="1"/>
  <c r="BA708" i="5" s="1"/>
  <c r="AZ708" i="5" a="1"/>
  <c r="AZ708" i="5"/>
  <c r="BB708" i="5" s="1" a="1"/>
  <c r="BB708" i="5" s="1"/>
  <c r="BF708" i="5" a="1"/>
  <c r="BF708" i="5"/>
  <c r="BG708" i="5" a="1"/>
  <c r="BG708" i="5"/>
  <c r="BH708" i="5"/>
  <c r="BI708" i="5"/>
  <c r="BJ708" i="5"/>
  <c r="BK708" i="5"/>
  <c r="BL708" i="5"/>
  <c r="BM708" i="5"/>
  <c r="BN708" i="5"/>
  <c r="AS709" i="5" a="1"/>
  <c r="AS709" i="5"/>
  <c r="AU709" i="5" s="1" a="1"/>
  <c r="AU709" i="5" s="1"/>
  <c r="AY709" i="5" a="1"/>
  <c r="AY709" i="5"/>
  <c r="BA709" i="5" s="1" a="1"/>
  <c r="BA709" i="5" s="1"/>
  <c r="AZ709" i="5" a="1"/>
  <c r="AZ709" i="5"/>
  <c r="BB709" i="5" s="1" a="1"/>
  <c r="BB709" i="5" s="1"/>
  <c r="BF709" i="5" a="1"/>
  <c r="BF709" i="5"/>
  <c r="BG709" i="5" a="1"/>
  <c r="BG709" i="5"/>
  <c r="BH709" i="5"/>
  <c r="BI709" i="5"/>
  <c r="BJ709" i="5"/>
  <c r="BK709" i="5"/>
  <c r="BL709" i="5"/>
  <c r="BM709" i="5"/>
  <c r="BN709" i="5"/>
  <c r="AS710" i="5" a="1"/>
  <c r="AS710" i="5"/>
  <c r="AU710" i="5" s="1" a="1"/>
  <c r="AU710" i="5" s="1"/>
  <c r="AY710" i="5" a="1"/>
  <c r="AY710" i="5"/>
  <c r="BA710" i="5" s="1" a="1"/>
  <c r="BA710" i="5" s="1"/>
  <c r="AZ710" i="5" a="1"/>
  <c r="AZ710" i="5"/>
  <c r="BB710" i="5" s="1" a="1"/>
  <c r="BB710" i="5" s="1"/>
  <c r="BF710" i="5" a="1"/>
  <c r="BF710" i="5"/>
  <c r="BG710" i="5" a="1"/>
  <c r="BG710" i="5"/>
  <c r="BH710" i="5"/>
  <c r="BI710" i="5"/>
  <c r="BJ710" i="5"/>
  <c r="BK710" i="5"/>
  <c r="BL710" i="5"/>
  <c r="BM710" i="5"/>
  <c r="BN710" i="5"/>
  <c r="AS711" i="5" a="1"/>
  <c r="AS711" i="5"/>
  <c r="AU711" i="5" s="1" a="1"/>
  <c r="AU711" i="5" s="1"/>
  <c r="AY711" i="5" a="1"/>
  <c r="AY711" i="5"/>
  <c r="BA711" i="5" s="1" a="1"/>
  <c r="BA711" i="5" s="1"/>
  <c r="AZ711" i="5" a="1"/>
  <c r="AZ711" i="5"/>
  <c r="BB711" i="5" s="1" a="1"/>
  <c r="BB711" i="5" s="1"/>
  <c r="BF711" i="5" a="1"/>
  <c r="BF711" i="5"/>
  <c r="BG711" i="5" a="1"/>
  <c r="BG711" i="5"/>
  <c r="BH711" i="5"/>
  <c r="BI711" i="5"/>
  <c r="BJ711" i="5"/>
  <c r="BK711" i="5"/>
  <c r="BL711" i="5"/>
  <c r="BM711" i="5"/>
  <c r="BN711" i="5"/>
  <c r="AS712" i="5" a="1"/>
  <c r="AS712" i="5"/>
  <c r="AU712" i="5" s="1" a="1"/>
  <c r="AU712" i="5" s="1"/>
  <c r="AY712" i="5" a="1"/>
  <c r="AY712" i="5"/>
  <c r="BA712" i="5" s="1" a="1"/>
  <c r="BA712" i="5" s="1"/>
  <c r="AZ712" i="5" a="1"/>
  <c r="AZ712" i="5"/>
  <c r="BB712" i="5" s="1" a="1"/>
  <c r="BB712" i="5" s="1"/>
  <c r="BF712" i="5" a="1"/>
  <c r="BF712" i="5"/>
  <c r="BG712" i="5" a="1"/>
  <c r="BG712" i="5"/>
  <c r="BH712" i="5"/>
  <c r="BI712" i="5"/>
  <c r="BJ712" i="5"/>
  <c r="BK712" i="5"/>
  <c r="BL712" i="5"/>
  <c r="BM712" i="5"/>
  <c r="BN712" i="5"/>
  <c r="AS713" i="5" a="1"/>
  <c r="AS713" i="5"/>
  <c r="AU713" i="5" s="1" a="1"/>
  <c r="AU713" i="5" s="1"/>
  <c r="AY713" i="5" a="1"/>
  <c r="AY713" i="5"/>
  <c r="BA713" i="5" s="1" a="1"/>
  <c r="BA713" i="5" s="1"/>
  <c r="AZ713" i="5" a="1"/>
  <c r="AZ713" i="5"/>
  <c r="BB713" i="5" s="1" a="1"/>
  <c r="BB713" i="5" s="1"/>
  <c r="BF713" i="5" a="1"/>
  <c r="BF713" i="5"/>
  <c r="BG713" i="5" a="1"/>
  <c r="BG713" i="5"/>
  <c r="BH713" i="5"/>
  <c r="BI713" i="5"/>
  <c r="BJ713" i="5"/>
  <c r="BK713" i="5"/>
  <c r="BL713" i="5"/>
  <c r="BM713" i="5"/>
  <c r="BN713" i="5"/>
  <c r="AS714" i="5" a="1"/>
  <c r="AS714" i="5"/>
  <c r="AU714" i="5" s="1" a="1"/>
  <c r="AU714" i="5" s="1"/>
  <c r="AY714" i="5" a="1"/>
  <c r="AY714" i="5"/>
  <c r="BA714" i="5" s="1" a="1"/>
  <c r="BA714" i="5" s="1"/>
  <c r="AZ714" i="5" a="1"/>
  <c r="AZ714" i="5"/>
  <c r="BB714" i="5" s="1" a="1"/>
  <c r="BB714" i="5" s="1"/>
  <c r="BF714" i="5" a="1"/>
  <c r="BF714" i="5"/>
  <c r="BG714" i="5" a="1"/>
  <c r="BG714" i="5"/>
  <c r="BH714" i="5"/>
  <c r="BI714" i="5"/>
  <c r="BJ714" i="5"/>
  <c r="BK714" i="5"/>
  <c r="BL714" i="5"/>
  <c r="BM714" i="5"/>
  <c r="BN714" i="5"/>
  <c r="AS715" i="5" a="1"/>
  <c r="AS715" i="5"/>
  <c r="AU715" i="5" s="1" a="1"/>
  <c r="AU715" i="5" s="1"/>
  <c r="AY715" i="5" a="1"/>
  <c r="AY715" i="5"/>
  <c r="BA715" i="5" s="1" a="1"/>
  <c r="BA715" i="5" s="1"/>
  <c r="AZ715" i="5" a="1"/>
  <c r="AZ715" i="5"/>
  <c r="BB715" i="5" s="1" a="1"/>
  <c r="BB715" i="5" s="1"/>
  <c r="BF715" i="5" a="1"/>
  <c r="BF715" i="5"/>
  <c r="BG715" i="5" a="1"/>
  <c r="BG715" i="5"/>
  <c r="BH715" i="5"/>
  <c r="BI715" i="5"/>
  <c r="BJ715" i="5"/>
  <c r="BK715" i="5"/>
  <c r="BL715" i="5"/>
  <c r="BM715" i="5"/>
  <c r="BN715" i="5"/>
  <c r="AS716" i="5" a="1"/>
  <c r="AS716" i="5"/>
  <c r="AU716" i="5" s="1" a="1"/>
  <c r="AU716" i="5" s="1"/>
  <c r="AY716" i="5" a="1"/>
  <c r="AY716" i="5"/>
  <c r="BA716" i="5" s="1" a="1"/>
  <c r="BA716" i="5" s="1"/>
  <c r="AZ716" i="5" a="1"/>
  <c r="AZ716" i="5"/>
  <c r="BB716" i="5" s="1" a="1"/>
  <c r="BB716" i="5" s="1"/>
  <c r="BF716" i="5" a="1"/>
  <c r="BF716" i="5"/>
  <c r="BG716" i="5" a="1"/>
  <c r="BG716" i="5"/>
  <c r="BH716" i="5"/>
  <c r="BI716" i="5"/>
  <c r="BJ716" i="5"/>
  <c r="BK716" i="5"/>
  <c r="BL716" i="5"/>
  <c r="BM716" i="5"/>
  <c r="BN716" i="5"/>
  <c r="AS717" i="5" a="1"/>
  <c r="AS717" i="5"/>
  <c r="AU717" i="5" s="1" a="1"/>
  <c r="AU717" i="5" s="1"/>
  <c r="AY717" i="5" a="1"/>
  <c r="AY717" i="5"/>
  <c r="BA717" i="5" s="1" a="1"/>
  <c r="BA717" i="5" s="1"/>
  <c r="AZ717" i="5" a="1"/>
  <c r="AZ717" i="5"/>
  <c r="BB717" i="5" s="1" a="1"/>
  <c r="BB717" i="5" s="1"/>
  <c r="BF717" i="5" a="1"/>
  <c r="BF717" i="5"/>
  <c r="BG717" i="5" a="1"/>
  <c r="BG717" i="5"/>
  <c r="BH717" i="5"/>
  <c r="BI717" i="5"/>
  <c r="BJ717" i="5"/>
  <c r="BK717" i="5"/>
  <c r="BL717" i="5"/>
  <c r="BM717" i="5"/>
  <c r="BN717" i="5"/>
  <c r="AS718" i="5" a="1"/>
  <c r="AS718" i="5"/>
  <c r="AU718" i="5" s="1" a="1"/>
  <c r="AU718" i="5" s="1"/>
  <c r="AY718" i="5" a="1"/>
  <c r="AY718" i="5"/>
  <c r="BA718" i="5" s="1" a="1"/>
  <c r="BA718" i="5" s="1"/>
  <c r="AZ718" i="5" a="1"/>
  <c r="AZ718" i="5"/>
  <c r="BB718" i="5" s="1" a="1"/>
  <c r="BB718" i="5" s="1"/>
  <c r="BF718" i="5" a="1"/>
  <c r="BF718" i="5"/>
  <c r="BG718" i="5" a="1"/>
  <c r="BG718" i="5"/>
  <c r="BH718" i="5"/>
  <c r="BI718" i="5"/>
  <c r="BJ718" i="5"/>
  <c r="BK718" i="5"/>
  <c r="BL718" i="5"/>
  <c r="BM718" i="5"/>
  <c r="BN718" i="5"/>
  <c r="AS719" i="5" a="1"/>
  <c r="AS719" i="5"/>
  <c r="AU719" i="5" s="1" a="1"/>
  <c r="AU719" i="5" s="1"/>
  <c r="AY719" i="5" a="1"/>
  <c r="AY719" i="5"/>
  <c r="BA719" i="5" s="1" a="1"/>
  <c r="BA719" i="5" s="1"/>
  <c r="AZ719" i="5" a="1"/>
  <c r="AZ719" i="5"/>
  <c r="BB719" i="5" s="1" a="1"/>
  <c r="BB719" i="5" s="1"/>
  <c r="BF719" i="5" a="1"/>
  <c r="BF719" i="5"/>
  <c r="BG719" i="5" a="1"/>
  <c r="BG719" i="5"/>
  <c r="BH719" i="5"/>
  <c r="BI719" i="5"/>
  <c r="BJ719" i="5"/>
  <c r="BK719" i="5"/>
  <c r="BL719" i="5"/>
  <c r="BM719" i="5"/>
  <c r="BN719" i="5"/>
  <c r="AS720" i="5" a="1"/>
  <c r="AS720" i="5"/>
  <c r="AU720" i="5" s="1" a="1"/>
  <c r="AU720" i="5" s="1"/>
  <c r="AY720" i="5" a="1"/>
  <c r="AY720" i="5"/>
  <c r="BA720" i="5" s="1" a="1"/>
  <c r="BA720" i="5" s="1"/>
  <c r="AZ720" i="5" a="1"/>
  <c r="AZ720" i="5"/>
  <c r="BB720" i="5" s="1" a="1"/>
  <c r="BB720" i="5" s="1"/>
  <c r="BF720" i="5" a="1"/>
  <c r="BF720" i="5"/>
  <c r="BG720" i="5" a="1"/>
  <c r="BG720" i="5"/>
  <c r="BH720" i="5"/>
  <c r="BI720" i="5"/>
  <c r="BJ720" i="5"/>
  <c r="BK720" i="5"/>
  <c r="BL720" i="5"/>
  <c r="BM720" i="5"/>
  <c r="BN720" i="5"/>
  <c r="AS721" i="5" a="1"/>
  <c r="AS721" i="5"/>
  <c r="AU721" i="5" s="1" a="1"/>
  <c r="AU721" i="5" s="1"/>
  <c r="AY721" i="5" a="1"/>
  <c r="AY721" i="5"/>
  <c r="BA721" i="5" s="1" a="1"/>
  <c r="BA721" i="5" s="1"/>
  <c r="AZ721" i="5" a="1"/>
  <c r="AZ721" i="5"/>
  <c r="BB721" i="5" s="1" a="1"/>
  <c r="BB721" i="5" s="1"/>
  <c r="BF721" i="5" a="1"/>
  <c r="BF721" i="5"/>
  <c r="BG721" i="5" a="1"/>
  <c r="BG721" i="5"/>
  <c r="BH721" i="5"/>
  <c r="BI721" i="5"/>
  <c r="BJ721" i="5"/>
  <c r="BK721" i="5"/>
  <c r="BL721" i="5"/>
  <c r="BM721" i="5"/>
  <c r="BN721" i="5"/>
  <c r="AS722" i="5" a="1"/>
  <c r="AS722" i="5"/>
  <c r="AU722" i="5" s="1" a="1"/>
  <c r="AU722" i="5" s="1"/>
  <c r="AY722" i="5" a="1"/>
  <c r="AY722" i="5"/>
  <c r="BA722" i="5" s="1" a="1"/>
  <c r="BA722" i="5" s="1"/>
  <c r="AZ722" i="5" a="1"/>
  <c r="AZ722" i="5"/>
  <c r="BB722" i="5" s="1" a="1"/>
  <c r="BB722" i="5" s="1"/>
  <c r="BF722" i="5" a="1"/>
  <c r="BF722" i="5"/>
  <c r="BG722" i="5" a="1"/>
  <c r="BG722" i="5"/>
  <c r="BH722" i="5"/>
  <c r="BI722" i="5"/>
  <c r="BJ722" i="5"/>
  <c r="BK722" i="5"/>
  <c r="BL722" i="5"/>
  <c r="BM722" i="5"/>
  <c r="BN722" i="5"/>
  <c r="AS723" i="5" a="1"/>
  <c r="AS723" i="5"/>
  <c r="AU723" i="5" s="1" a="1"/>
  <c r="AU723" i="5" s="1"/>
  <c r="AY723" i="5" a="1"/>
  <c r="AY723" i="5"/>
  <c r="BA723" i="5" s="1" a="1"/>
  <c r="BA723" i="5" s="1"/>
  <c r="AZ723" i="5" a="1"/>
  <c r="AZ723" i="5"/>
  <c r="BB723" i="5" s="1" a="1"/>
  <c r="BB723" i="5" s="1"/>
  <c r="BF723" i="5" a="1"/>
  <c r="BF723" i="5"/>
  <c r="BG723" i="5" a="1"/>
  <c r="BG723" i="5"/>
  <c r="BH723" i="5"/>
  <c r="BI723" i="5"/>
  <c r="BJ723" i="5"/>
  <c r="BK723" i="5"/>
  <c r="BL723" i="5"/>
  <c r="BM723" i="5"/>
  <c r="BN723" i="5"/>
  <c r="AS724" i="5" a="1"/>
  <c r="AS724" i="5"/>
  <c r="AU724" i="5" s="1" a="1"/>
  <c r="AU724" i="5" s="1"/>
  <c r="AY724" i="5" a="1"/>
  <c r="AY724" i="5"/>
  <c r="BA724" i="5" s="1" a="1"/>
  <c r="BA724" i="5" s="1"/>
  <c r="AZ724" i="5" a="1"/>
  <c r="AZ724" i="5"/>
  <c r="BB724" i="5" s="1" a="1"/>
  <c r="BB724" i="5" s="1"/>
  <c r="BF724" i="5" a="1"/>
  <c r="BF724" i="5"/>
  <c r="BG724" i="5" a="1"/>
  <c r="BG724" i="5"/>
  <c r="BH724" i="5"/>
  <c r="BI724" i="5"/>
  <c r="BJ724" i="5"/>
  <c r="BK724" i="5"/>
  <c r="BL724" i="5"/>
  <c r="BM724" i="5"/>
  <c r="BN724" i="5"/>
  <c r="AS725" i="5" a="1"/>
  <c r="AS725" i="5"/>
  <c r="AU725" i="5" s="1" a="1"/>
  <c r="AU725" i="5" s="1"/>
  <c r="AY725" i="5" a="1"/>
  <c r="AY725" i="5"/>
  <c r="BA725" i="5" s="1" a="1"/>
  <c r="BA725" i="5" s="1"/>
  <c r="AZ725" i="5" a="1"/>
  <c r="AZ725" i="5"/>
  <c r="BB725" i="5" s="1" a="1"/>
  <c r="BB725" i="5" s="1"/>
  <c r="BF725" i="5" a="1"/>
  <c r="BF725" i="5"/>
  <c r="BG725" i="5" a="1"/>
  <c r="BG725" i="5"/>
  <c r="BH725" i="5"/>
  <c r="BI725" i="5"/>
  <c r="BJ725" i="5"/>
  <c r="BK725" i="5"/>
  <c r="BL725" i="5"/>
  <c r="BM725" i="5"/>
  <c r="BN725" i="5"/>
  <c r="AS726" i="5" a="1"/>
  <c r="AS726" i="5"/>
  <c r="AU726" i="5" s="1" a="1"/>
  <c r="AU726" i="5" s="1"/>
  <c r="AY726" i="5" a="1"/>
  <c r="AY726" i="5"/>
  <c r="BA726" i="5" s="1" a="1"/>
  <c r="BA726" i="5" s="1"/>
  <c r="AZ726" i="5" a="1"/>
  <c r="AZ726" i="5"/>
  <c r="BB726" i="5" s="1" a="1"/>
  <c r="BB726" i="5" s="1"/>
  <c r="BF726" i="5" a="1"/>
  <c r="BF726" i="5"/>
  <c r="BG726" i="5" a="1"/>
  <c r="BG726" i="5"/>
  <c r="BH726" i="5"/>
  <c r="BI726" i="5"/>
  <c r="BJ726" i="5"/>
  <c r="BK726" i="5"/>
  <c r="BL726" i="5"/>
  <c r="BM726" i="5"/>
  <c r="BN726" i="5"/>
  <c r="AS727" i="5" a="1"/>
  <c r="AS727" i="5"/>
  <c r="AU727" i="5" s="1" a="1"/>
  <c r="AU727" i="5" s="1"/>
  <c r="AY727" i="5" a="1"/>
  <c r="AY727" i="5"/>
  <c r="BA727" i="5" s="1" a="1"/>
  <c r="BA727" i="5" s="1"/>
  <c r="AZ727" i="5" a="1"/>
  <c r="AZ727" i="5"/>
  <c r="BB727" i="5" s="1" a="1"/>
  <c r="BB727" i="5" s="1"/>
  <c r="BF727" i="5" a="1"/>
  <c r="BF727" i="5"/>
  <c r="BG727" i="5" a="1"/>
  <c r="BG727" i="5"/>
  <c r="BH727" i="5"/>
  <c r="BI727" i="5"/>
  <c r="BJ727" i="5"/>
  <c r="BK727" i="5"/>
  <c r="BL727" i="5"/>
  <c r="BM727" i="5"/>
  <c r="BN727" i="5"/>
  <c r="AS728" i="5" a="1"/>
  <c r="AS728" i="5"/>
  <c r="AU728" i="5" s="1" a="1"/>
  <c r="AU728" i="5" s="1"/>
  <c r="AY728" i="5" a="1"/>
  <c r="AY728" i="5"/>
  <c r="BA728" i="5" s="1" a="1"/>
  <c r="BA728" i="5" s="1"/>
  <c r="AZ728" i="5" a="1"/>
  <c r="AZ728" i="5"/>
  <c r="BB728" i="5" s="1" a="1"/>
  <c r="BB728" i="5" s="1"/>
  <c r="BF728" i="5" a="1"/>
  <c r="BF728" i="5"/>
  <c r="BG728" i="5" a="1"/>
  <c r="BG728" i="5"/>
  <c r="BH728" i="5"/>
  <c r="BI728" i="5"/>
  <c r="BJ728" i="5"/>
  <c r="BK728" i="5"/>
  <c r="BL728" i="5"/>
  <c r="BM728" i="5"/>
  <c r="BN728" i="5"/>
  <c r="AS729" i="5" a="1"/>
  <c r="AS729" i="5"/>
  <c r="AU729" i="5" s="1" a="1"/>
  <c r="AU729" i="5" s="1"/>
  <c r="AY729" i="5" a="1"/>
  <c r="AY729" i="5"/>
  <c r="BA729" i="5" s="1" a="1"/>
  <c r="BA729" i="5" s="1"/>
  <c r="AZ729" i="5" a="1"/>
  <c r="AZ729" i="5"/>
  <c r="BB729" i="5" s="1" a="1"/>
  <c r="BB729" i="5" s="1"/>
  <c r="BF729" i="5" a="1"/>
  <c r="BF729" i="5"/>
  <c r="BG729" i="5" a="1"/>
  <c r="BG729" i="5"/>
  <c r="BH729" i="5"/>
  <c r="BI729" i="5"/>
  <c r="BJ729" i="5"/>
  <c r="BK729" i="5"/>
  <c r="BL729" i="5"/>
  <c r="BM729" i="5"/>
  <c r="BN729" i="5"/>
  <c r="AS730" i="5" a="1"/>
  <c r="AS730" i="5"/>
  <c r="AU730" i="5" s="1" a="1"/>
  <c r="AU730" i="5" s="1"/>
  <c r="AY730" i="5" a="1"/>
  <c r="AY730" i="5"/>
  <c r="BA730" i="5" s="1" a="1"/>
  <c r="BA730" i="5" s="1"/>
  <c r="AZ730" i="5" a="1"/>
  <c r="AZ730" i="5"/>
  <c r="BB730" i="5" s="1" a="1"/>
  <c r="BB730" i="5" s="1"/>
  <c r="BF730" i="5" a="1"/>
  <c r="BF730" i="5"/>
  <c r="BG730" i="5" a="1"/>
  <c r="BG730" i="5"/>
  <c r="BH730" i="5"/>
  <c r="BI730" i="5"/>
  <c r="BJ730" i="5"/>
  <c r="BK730" i="5"/>
  <c r="BL730" i="5"/>
  <c r="BM730" i="5"/>
  <c r="BN730" i="5"/>
  <c r="AS731" i="5" a="1"/>
  <c r="AS731" i="5"/>
  <c r="AU731" i="5" s="1" a="1"/>
  <c r="AU731" i="5" s="1"/>
  <c r="AY731" i="5" a="1"/>
  <c r="AY731" i="5"/>
  <c r="BA731" i="5" s="1" a="1"/>
  <c r="BA731" i="5" s="1"/>
  <c r="AZ731" i="5" a="1"/>
  <c r="AZ731" i="5"/>
  <c r="BB731" i="5" s="1" a="1"/>
  <c r="BB731" i="5" s="1"/>
  <c r="BF731" i="5" a="1"/>
  <c r="BF731" i="5"/>
  <c r="BG731" i="5" a="1"/>
  <c r="BG731" i="5"/>
  <c r="BH731" i="5"/>
  <c r="BI731" i="5"/>
  <c r="BJ731" i="5"/>
  <c r="BK731" i="5"/>
  <c r="BL731" i="5"/>
  <c r="BM731" i="5"/>
  <c r="BN731" i="5"/>
  <c r="AS732" i="5" a="1"/>
  <c r="AS732" i="5"/>
  <c r="AU732" i="5" s="1" a="1"/>
  <c r="AU732" i="5" s="1"/>
  <c r="AY732" i="5" a="1"/>
  <c r="AY732" i="5"/>
  <c r="BA732" i="5" s="1" a="1"/>
  <c r="BA732" i="5" s="1"/>
  <c r="AZ732" i="5" a="1"/>
  <c r="AZ732" i="5"/>
  <c r="BB732" i="5" s="1" a="1"/>
  <c r="BB732" i="5" s="1"/>
  <c r="BF732" i="5" a="1"/>
  <c r="BF732" i="5"/>
  <c r="BG732" i="5" a="1"/>
  <c r="BG732" i="5"/>
  <c r="BH732" i="5"/>
  <c r="BI732" i="5"/>
  <c r="BJ732" i="5"/>
  <c r="BK732" i="5"/>
  <c r="BL732" i="5"/>
  <c r="BM732" i="5"/>
  <c r="BN732" i="5"/>
  <c r="AS733" i="5" a="1"/>
  <c r="AS733" i="5"/>
  <c r="AU733" i="5" s="1" a="1"/>
  <c r="AU733" i="5" s="1"/>
  <c r="AY733" i="5" a="1"/>
  <c r="AY733" i="5"/>
  <c r="BA733" i="5" s="1" a="1"/>
  <c r="BA733" i="5" s="1"/>
  <c r="AZ733" i="5" a="1"/>
  <c r="AZ733" i="5"/>
  <c r="BB733" i="5" s="1" a="1"/>
  <c r="BB733" i="5" s="1"/>
  <c r="BF733" i="5" a="1"/>
  <c r="BF733" i="5"/>
  <c r="BG733" i="5" a="1"/>
  <c r="BG733" i="5"/>
  <c r="BH733" i="5"/>
  <c r="BI733" i="5"/>
  <c r="BJ733" i="5"/>
  <c r="BK733" i="5"/>
  <c r="BL733" i="5"/>
  <c r="BM733" i="5"/>
  <c r="BN733" i="5"/>
  <c r="AS734" i="5" a="1"/>
  <c r="AS734" i="5"/>
  <c r="AU734" i="5" s="1" a="1"/>
  <c r="AU734" i="5" s="1"/>
  <c r="AY734" i="5" a="1"/>
  <c r="AY734" i="5"/>
  <c r="BA734" i="5" s="1" a="1"/>
  <c r="BA734" i="5" s="1"/>
  <c r="AZ734" i="5" a="1"/>
  <c r="AZ734" i="5"/>
  <c r="BB734" i="5" s="1" a="1"/>
  <c r="BB734" i="5" s="1"/>
  <c r="BF734" i="5" a="1"/>
  <c r="BF734" i="5"/>
  <c r="BG734" i="5" a="1"/>
  <c r="BG734" i="5"/>
  <c r="BH734" i="5"/>
  <c r="BI734" i="5"/>
  <c r="BJ734" i="5"/>
  <c r="BK734" i="5"/>
  <c r="BL734" i="5"/>
  <c r="BM734" i="5"/>
  <c r="BN734" i="5"/>
  <c r="AS735" i="5" a="1"/>
  <c r="AS735" i="5"/>
  <c r="AU735" i="5" s="1" a="1"/>
  <c r="AU735" i="5" s="1"/>
  <c r="AY735" i="5" a="1"/>
  <c r="AY735" i="5"/>
  <c r="BA735" i="5" s="1" a="1"/>
  <c r="BA735" i="5" s="1"/>
  <c r="AZ735" i="5" a="1"/>
  <c r="AZ735" i="5"/>
  <c r="BB735" i="5" s="1" a="1"/>
  <c r="BB735" i="5" s="1"/>
  <c r="BF735" i="5" a="1"/>
  <c r="BF735" i="5"/>
  <c r="BG735" i="5" a="1"/>
  <c r="BG735" i="5"/>
  <c r="BH735" i="5"/>
  <c r="BI735" i="5"/>
  <c r="BJ735" i="5"/>
  <c r="BK735" i="5"/>
  <c r="BL735" i="5"/>
  <c r="BM735" i="5"/>
  <c r="BN735" i="5"/>
  <c r="AS736" i="5" a="1"/>
  <c r="AS736" i="5"/>
  <c r="AU736" i="5" s="1" a="1"/>
  <c r="AU736" i="5" s="1"/>
  <c r="AY736" i="5" a="1"/>
  <c r="AY736" i="5"/>
  <c r="BA736" i="5" s="1" a="1"/>
  <c r="BA736" i="5" s="1"/>
  <c r="AZ736" i="5" a="1"/>
  <c r="AZ736" i="5"/>
  <c r="BB736" i="5" s="1" a="1"/>
  <c r="BB736" i="5" s="1"/>
  <c r="BF736" i="5" a="1"/>
  <c r="BF736" i="5"/>
  <c r="BG736" i="5" a="1"/>
  <c r="BG736" i="5"/>
  <c r="BH736" i="5"/>
  <c r="BI736" i="5"/>
  <c r="BJ736" i="5"/>
  <c r="BK736" i="5"/>
  <c r="BL736" i="5"/>
  <c r="BM736" i="5"/>
  <c r="BN736" i="5"/>
  <c r="AS737" i="5" a="1"/>
  <c r="AS737" i="5"/>
  <c r="AU737" i="5" s="1" a="1"/>
  <c r="AU737" i="5" s="1"/>
  <c r="AY737" i="5" a="1"/>
  <c r="AY737" i="5"/>
  <c r="BA737" i="5" s="1" a="1"/>
  <c r="BA737" i="5" s="1"/>
  <c r="AZ737" i="5" a="1"/>
  <c r="AZ737" i="5"/>
  <c r="BB737" i="5" s="1" a="1"/>
  <c r="BB737" i="5" s="1"/>
  <c r="BF737" i="5" a="1"/>
  <c r="BF737" i="5"/>
  <c r="BG737" i="5" a="1"/>
  <c r="BG737" i="5"/>
  <c r="BH737" i="5"/>
  <c r="BI737" i="5"/>
  <c r="BJ737" i="5"/>
  <c r="BK737" i="5"/>
  <c r="BL737" i="5"/>
  <c r="BM737" i="5"/>
  <c r="BN737" i="5"/>
  <c r="AS738" i="5" a="1"/>
  <c r="AS738" i="5"/>
  <c r="AU738" i="5" s="1" a="1"/>
  <c r="AU738" i="5" s="1"/>
  <c r="AY738" i="5" a="1"/>
  <c r="AY738" i="5"/>
  <c r="BA738" i="5" s="1" a="1"/>
  <c r="BA738" i="5" s="1"/>
  <c r="AZ738" i="5" a="1"/>
  <c r="AZ738" i="5"/>
  <c r="BB738" i="5" s="1" a="1"/>
  <c r="BB738" i="5" s="1"/>
  <c r="BF738" i="5" a="1"/>
  <c r="BF738" i="5"/>
  <c r="BG738" i="5" a="1"/>
  <c r="BG738" i="5"/>
  <c r="BH738" i="5"/>
  <c r="BI738" i="5"/>
  <c r="BJ738" i="5"/>
  <c r="BK738" i="5"/>
  <c r="BL738" i="5"/>
  <c r="BM738" i="5"/>
  <c r="BN738" i="5"/>
  <c r="AS739" i="5" a="1"/>
  <c r="AS739" i="5"/>
  <c r="AU739" i="5" s="1" a="1"/>
  <c r="AU739" i="5" s="1"/>
  <c r="AY739" i="5" a="1"/>
  <c r="AY739" i="5"/>
  <c r="BA739" i="5" s="1" a="1"/>
  <c r="BA739" i="5" s="1"/>
  <c r="AZ739" i="5" a="1"/>
  <c r="AZ739" i="5"/>
  <c r="BB739" i="5" s="1" a="1"/>
  <c r="BB739" i="5" s="1"/>
  <c r="BF739" i="5" a="1"/>
  <c r="BF739" i="5"/>
  <c r="BG739" i="5" a="1"/>
  <c r="BG739" i="5"/>
  <c r="BH739" i="5"/>
  <c r="BI739" i="5"/>
  <c r="BJ739" i="5"/>
  <c r="BK739" i="5"/>
  <c r="BL739" i="5"/>
  <c r="BM739" i="5"/>
  <c r="BN739" i="5"/>
  <c r="AS740" i="5" a="1"/>
  <c r="AS740" i="5"/>
  <c r="AU740" i="5" s="1" a="1"/>
  <c r="AU740" i="5" s="1"/>
  <c r="AY740" i="5" a="1"/>
  <c r="AY740" i="5"/>
  <c r="BA740" i="5" s="1" a="1"/>
  <c r="BA740" i="5" s="1"/>
  <c r="AZ740" i="5" a="1"/>
  <c r="AZ740" i="5"/>
  <c r="BB740" i="5" s="1" a="1"/>
  <c r="BB740" i="5" s="1"/>
  <c r="BF740" i="5" a="1"/>
  <c r="BF740" i="5"/>
  <c r="BG740" i="5" a="1"/>
  <c r="BG740" i="5"/>
  <c r="BH740" i="5"/>
  <c r="BI740" i="5"/>
  <c r="BJ740" i="5"/>
  <c r="BK740" i="5"/>
  <c r="BL740" i="5"/>
  <c r="BM740" i="5"/>
  <c r="BN740" i="5"/>
  <c r="AS741" i="5" a="1"/>
  <c r="AS741" i="5"/>
  <c r="AU741" i="5" s="1" a="1"/>
  <c r="AU741" i="5" s="1"/>
  <c r="AY741" i="5" a="1"/>
  <c r="AY741" i="5"/>
  <c r="BA741" i="5" s="1" a="1"/>
  <c r="BA741" i="5" s="1"/>
  <c r="AZ741" i="5" a="1"/>
  <c r="AZ741" i="5"/>
  <c r="BB741" i="5" s="1" a="1"/>
  <c r="BB741" i="5" s="1"/>
  <c r="BF741" i="5" a="1"/>
  <c r="BF741" i="5"/>
  <c r="BG741" i="5" a="1"/>
  <c r="BG741" i="5"/>
  <c r="BH741" i="5"/>
  <c r="BI741" i="5"/>
  <c r="BJ741" i="5"/>
  <c r="BK741" i="5"/>
  <c r="BL741" i="5"/>
  <c r="BM741" i="5"/>
  <c r="BN741" i="5"/>
  <c r="AS742" i="5" a="1"/>
  <c r="AS742" i="5"/>
  <c r="AU742" i="5" s="1" a="1"/>
  <c r="AU742" i="5" s="1"/>
  <c r="AY742" i="5" a="1"/>
  <c r="AY742" i="5"/>
  <c r="BA742" i="5" s="1" a="1"/>
  <c r="BA742" i="5" s="1"/>
  <c r="AZ742" i="5" a="1"/>
  <c r="AZ742" i="5"/>
  <c r="BB742" i="5" s="1" a="1"/>
  <c r="BB742" i="5" s="1"/>
  <c r="BF742" i="5" a="1"/>
  <c r="BF742" i="5"/>
  <c r="BG742" i="5" a="1"/>
  <c r="BG742" i="5"/>
  <c r="BH742" i="5"/>
  <c r="BI742" i="5"/>
  <c r="BJ742" i="5"/>
  <c r="BK742" i="5"/>
  <c r="BL742" i="5"/>
  <c r="BM742" i="5"/>
  <c r="BN742" i="5"/>
  <c r="AS743" i="5" a="1"/>
  <c r="AS743" i="5"/>
  <c r="AU743" i="5" s="1" a="1"/>
  <c r="AU743" i="5" s="1"/>
  <c r="AY743" i="5" a="1"/>
  <c r="AY743" i="5"/>
  <c r="BA743" i="5" s="1" a="1"/>
  <c r="BA743" i="5" s="1"/>
  <c r="AZ743" i="5" a="1"/>
  <c r="AZ743" i="5"/>
  <c r="BB743" i="5" s="1" a="1"/>
  <c r="BB743" i="5" s="1"/>
  <c r="BF743" i="5" a="1"/>
  <c r="BF743" i="5"/>
  <c r="BG743" i="5" a="1"/>
  <c r="BG743" i="5"/>
  <c r="BH743" i="5"/>
  <c r="BI743" i="5"/>
  <c r="BJ743" i="5"/>
  <c r="BK743" i="5"/>
  <c r="BL743" i="5"/>
  <c r="BM743" i="5"/>
  <c r="BN743" i="5"/>
  <c r="AS744" i="5" a="1"/>
  <c r="AS744" i="5"/>
  <c r="AU744" i="5" s="1" a="1"/>
  <c r="AU744" i="5" s="1"/>
  <c r="AY744" i="5" a="1"/>
  <c r="AY744" i="5"/>
  <c r="BA744" i="5" s="1" a="1"/>
  <c r="BA744" i="5" s="1"/>
  <c r="AZ744" i="5" a="1"/>
  <c r="AZ744" i="5"/>
  <c r="BB744" i="5" s="1" a="1"/>
  <c r="BB744" i="5" s="1"/>
  <c r="BF744" i="5" a="1"/>
  <c r="BF744" i="5"/>
  <c r="BG744" i="5" a="1"/>
  <c r="BG744" i="5"/>
  <c r="BH744" i="5"/>
  <c r="BI744" i="5"/>
  <c r="BJ744" i="5"/>
  <c r="BK744" i="5"/>
  <c r="BL744" i="5"/>
  <c r="BM744" i="5"/>
  <c r="BN744" i="5"/>
  <c r="AS745" i="5" a="1"/>
  <c r="AS745" i="5"/>
  <c r="AU745" i="5" s="1" a="1"/>
  <c r="AU745" i="5" s="1"/>
  <c r="AY745" i="5" a="1"/>
  <c r="AY745" i="5"/>
  <c r="BA745" i="5" s="1" a="1"/>
  <c r="BA745" i="5" s="1"/>
  <c r="AZ745" i="5" a="1"/>
  <c r="AZ745" i="5"/>
  <c r="BB745" i="5" s="1" a="1"/>
  <c r="BB745" i="5" s="1"/>
  <c r="BF745" i="5" a="1"/>
  <c r="BF745" i="5"/>
  <c r="BG745" i="5" a="1"/>
  <c r="BG745" i="5"/>
  <c r="BH745" i="5"/>
  <c r="BI745" i="5"/>
  <c r="BJ745" i="5"/>
  <c r="BK745" i="5"/>
  <c r="BL745" i="5"/>
  <c r="BM745" i="5"/>
  <c r="BN745" i="5"/>
  <c r="AS746" i="5" a="1"/>
  <c r="AS746" i="5"/>
  <c r="AU746" i="5" s="1" a="1"/>
  <c r="AU746" i="5" s="1"/>
  <c r="AY746" i="5" a="1"/>
  <c r="AY746" i="5"/>
  <c r="BA746" i="5" s="1" a="1"/>
  <c r="BA746" i="5" s="1"/>
  <c r="AZ746" i="5" a="1"/>
  <c r="AZ746" i="5"/>
  <c r="BB746" i="5" s="1" a="1"/>
  <c r="BB746" i="5" s="1"/>
  <c r="BF746" i="5" a="1"/>
  <c r="BF746" i="5"/>
  <c r="BG746" i="5" a="1"/>
  <c r="BG746" i="5"/>
  <c r="BH746" i="5"/>
  <c r="BI746" i="5"/>
  <c r="BJ746" i="5"/>
  <c r="BK746" i="5"/>
  <c r="BL746" i="5"/>
  <c r="BM746" i="5"/>
  <c r="BN746" i="5"/>
  <c r="AS747" i="5" a="1"/>
  <c r="AS747" i="5"/>
  <c r="AU747" i="5" s="1" a="1"/>
  <c r="AU747" i="5" s="1"/>
  <c r="AY747" i="5" a="1"/>
  <c r="AY747" i="5"/>
  <c r="BA747" i="5" s="1" a="1"/>
  <c r="BA747" i="5" s="1"/>
  <c r="AZ747" i="5" a="1"/>
  <c r="AZ747" i="5"/>
  <c r="BB747" i="5" s="1" a="1"/>
  <c r="BB747" i="5" s="1"/>
  <c r="BF747" i="5" a="1"/>
  <c r="BF747" i="5"/>
  <c r="BG747" i="5" a="1"/>
  <c r="BG747" i="5"/>
  <c r="BH747" i="5"/>
  <c r="BI747" i="5"/>
  <c r="BJ747" i="5"/>
  <c r="BK747" i="5"/>
  <c r="BL747" i="5"/>
  <c r="BM747" i="5"/>
  <c r="BN747" i="5"/>
  <c r="AS748" i="5" a="1"/>
  <c r="AS748" i="5"/>
  <c r="AU748" i="5" s="1" a="1"/>
  <c r="AU748" i="5" s="1"/>
  <c r="AY748" i="5" a="1"/>
  <c r="AY748" i="5"/>
  <c r="BA748" i="5" s="1" a="1"/>
  <c r="BA748" i="5" s="1"/>
  <c r="AZ748" i="5" a="1"/>
  <c r="AZ748" i="5"/>
  <c r="BB748" i="5" s="1" a="1"/>
  <c r="BB748" i="5" s="1"/>
  <c r="BF748" i="5" a="1"/>
  <c r="BF748" i="5"/>
  <c r="BG748" i="5" a="1"/>
  <c r="BG748" i="5"/>
  <c r="BH748" i="5"/>
  <c r="BI748" i="5"/>
  <c r="BJ748" i="5"/>
  <c r="BK748" i="5"/>
  <c r="BL748" i="5"/>
  <c r="BM748" i="5"/>
  <c r="BN748" i="5"/>
  <c r="AS749" i="5" a="1"/>
  <c r="AS749" i="5"/>
  <c r="AU749" i="5" s="1" a="1"/>
  <c r="AU749" i="5" s="1"/>
  <c r="AY749" i="5" a="1"/>
  <c r="AY749" i="5"/>
  <c r="BA749" i="5" s="1" a="1"/>
  <c r="BA749" i="5" s="1"/>
  <c r="AZ749" i="5" a="1"/>
  <c r="AZ749" i="5"/>
  <c r="BB749" i="5" s="1" a="1"/>
  <c r="BB749" i="5" s="1"/>
  <c r="BF749" i="5" a="1"/>
  <c r="BF749" i="5"/>
  <c r="BG749" i="5" a="1"/>
  <c r="BG749" i="5"/>
  <c r="BH749" i="5"/>
  <c r="BI749" i="5"/>
  <c r="BJ749" i="5"/>
  <c r="BK749" i="5"/>
  <c r="BL749" i="5"/>
  <c r="BM749" i="5"/>
  <c r="BN749" i="5"/>
  <c r="AS750" i="5" a="1"/>
  <c r="AS750" i="5"/>
  <c r="AU750" i="5" s="1" a="1"/>
  <c r="AU750" i="5" s="1"/>
  <c r="AY750" i="5" a="1"/>
  <c r="AY750" i="5"/>
  <c r="BA750" i="5" s="1" a="1"/>
  <c r="BA750" i="5" s="1"/>
  <c r="AZ750" i="5" a="1"/>
  <c r="AZ750" i="5"/>
  <c r="BB750" i="5" s="1" a="1"/>
  <c r="BB750" i="5" s="1"/>
  <c r="BF750" i="5" a="1"/>
  <c r="BF750" i="5"/>
  <c r="BG750" i="5" a="1"/>
  <c r="BG750" i="5"/>
  <c r="BH750" i="5"/>
  <c r="BI750" i="5"/>
  <c r="BJ750" i="5"/>
  <c r="BK750" i="5"/>
  <c r="BL750" i="5"/>
  <c r="BM750" i="5"/>
  <c r="BN750" i="5"/>
  <c r="AS751" i="5" a="1"/>
  <c r="AS751" i="5"/>
  <c r="AU751" i="5" s="1" a="1"/>
  <c r="AU751" i="5" s="1"/>
  <c r="AY751" i="5" a="1"/>
  <c r="AY751" i="5"/>
  <c r="BA751" i="5" s="1" a="1"/>
  <c r="BA751" i="5" s="1"/>
  <c r="AZ751" i="5" a="1"/>
  <c r="AZ751" i="5"/>
  <c r="BB751" i="5" s="1" a="1"/>
  <c r="BB751" i="5" s="1"/>
  <c r="BF751" i="5" a="1"/>
  <c r="BF751" i="5"/>
  <c r="BG751" i="5" a="1"/>
  <c r="BG751" i="5"/>
  <c r="BH751" i="5"/>
  <c r="BI751" i="5"/>
  <c r="BJ751" i="5"/>
  <c r="BK751" i="5"/>
  <c r="BL751" i="5"/>
  <c r="BM751" i="5"/>
  <c r="BN751" i="5"/>
  <c r="AS752" i="5" a="1"/>
  <c r="AS752" i="5"/>
  <c r="AU752" i="5" s="1" a="1"/>
  <c r="AU752" i="5" s="1"/>
  <c r="AY752" i="5" a="1"/>
  <c r="AY752" i="5"/>
  <c r="BA752" i="5" s="1" a="1"/>
  <c r="BA752" i="5" s="1"/>
  <c r="AZ752" i="5" a="1"/>
  <c r="AZ752" i="5"/>
  <c r="BB752" i="5" s="1" a="1"/>
  <c r="BB752" i="5" s="1"/>
  <c r="BF752" i="5" a="1"/>
  <c r="BF752" i="5"/>
  <c r="BG752" i="5" a="1"/>
  <c r="BG752" i="5"/>
  <c r="BH752" i="5"/>
  <c r="BI752" i="5"/>
  <c r="BJ752" i="5"/>
  <c r="BK752" i="5"/>
  <c r="BL752" i="5"/>
  <c r="BM752" i="5"/>
  <c r="BN752" i="5"/>
  <c r="AS753" i="5" a="1"/>
  <c r="AS753" i="5"/>
  <c r="AU753" i="5" s="1" a="1"/>
  <c r="AU753" i="5" s="1"/>
  <c r="AY753" i="5" a="1"/>
  <c r="AY753" i="5"/>
  <c r="BA753" i="5" s="1" a="1"/>
  <c r="BA753" i="5" s="1"/>
  <c r="AZ753" i="5" a="1"/>
  <c r="AZ753" i="5"/>
  <c r="BB753" i="5" s="1" a="1"/>
  <c r="BB753" i="5" s="1"/>
  <c r="BF753" i="5" a="1"/>
  <c r="BF753" i="5"/>
  <c r="BG753" i="5" a="1"/>
  <c r="BG753" i="5"/>
  <c r="BH753" i="5"/>
  <c r="BI753" i="5"/>
  <c r="BJ753" i="5"/>
  <c r="BK753" i="5"/>
  <c r="BL753" i="5"/>
  <c r="BM753" i="5"/>
  <c r="BN753" i="5"/>
  <c r="AS754" i="5" a="1"/>
  <c r="AS754" i="5"/>
  <c r="AU754" i="5" s="1" a="1"/>
  <c r="AU754" i="5" s="1"/>
  <c r="AY754" i="5" a="1"/>
  <c r="AY754" i="5"/>
  <c r="BA754" i="5" s="1" a="1"/>
  <c r="BA754" i="5" s="1"/>
  <c r="AZ754" i="5" a="1"/>
  <c r="AZ754" i="5"/>
  <c r="BB754" i="5" s="1" a="1"/>
  <c r="BB754" i="5" s="1"/>
  <c r="BF754" i="5" a="1"/>
  <c r="BF754" i="5"/>
  <c r="BG754" i="5" a="1"/>
  <c r="BG754" i="5"/>
  <c r="BH754" i="5"/>
  <c r="BI754" i="5"/>
  <c r="BJ754" i="5"/>
  <c r="BK754" i="5"/>
  <c r="BL754" i="5"/>
  <c r="BM754" i="5"/>
  <c r="BN754" i="5"/>
  <c r="AS755" i="5" a="1"/>
  <c r="AS755" i="5"/>
  <c r="AU755" i="5" s="1" a="1"/>
  <c r="AU755" i="5" s="1"/>
  <c r="AY755" i="5" a="1"/>
  <c r="AY755" i="5"/>
  <c r="BA755" i="5" s="1" a="1"/>
  <c r="BA755" i="5" s="1"/>
  <c r="AZ755" i="5" a="1"/>
  <c r="AZ755" i="5"/>
  <c r="BB755" i="5" s="1" a="1"/>
  <c r="BB755" i="5" s="1"/>
  <c r="BF755" i="5" a="1"/>
  <c r="BF755" i="5"/>
  <c r="BG755" i="5" a="1"/>
  <c r="BG755" i="5"/>
  <c r="BH755" i="5"/>
  <c r="BI755" i="5"/>
  <c r="BJ755" i="5"/>
  <c r="BK755" i="5"/>
  <c r="BL755" i="5"/>
  <c r="BM755" i="5"/>
  <c r="BN755" i="5"/>
  <c r="AS756" i="5" a="1"/>
  <c r="AS756" i="5"/>
  <c r="AU756" i="5" s="1" a="1"/>
  <c r="AU756" i="5" s="1"/>
  <c r="AY756" i="5" a="1"/>
  <c r="AY756" i="5"/>
  <c r="BA756" i="5" s="1" a="1"/>
  <c r="BA756" i="5" s="1"/>
  <c r="AZ756" i="5" a="1"/>
  <c r="AZ756" i="5"/>
  <c r="BB756" i="5" s="1" a="1"/>
  <c r="BB756" i="5" s="1"/>
  <c r="BF756" i="5" a="1"/>
  <c r="BF756" i="5"/>
  <c r="BG756" i="5" a="1"/>
  <c r="BG756" i="5"/>
  <c r="BH756" i="5"/>
  <c r="BI756" i="5"/>
  <c r="BJ756" i="5"/>
  <c r="BK756" i="5"/>
  <c r="BL756" i="5"/>
  <c r="BM756" i="5"/>
  <c r="BN756" i="5"/>
  <c r="AS757" i="5" a="1"/>
  <c r="AS757" i="5"/>
  <c r="AU757" i="5" s="1" a="1"/>
  <c r="AU757" i="5" s="1"/>
  <c r="AY757" i="5" a="1"/>
  <c r="AY757" i="5"/>
  <c r="BA757" i="5" s="1" a="1"/>
  <c r="BA757" i="5" s="1"/>
  <c r="AZ757" i="5" a="1"/>
  <c r="AZ757" i="5"/>
  <c r="BB757" i="5" s="1" a="1"/>
  <c r="BB757" i="5" s="1"/>
  <c r="BF757" i="5" a="1"/>
  <c r="BF757" i="5"/>
  <c r="BG757" i="5" a="1"/>
  <c r="BG757" i="5"/>
  <c r="BH757" i="5"/>
  <c r="BI757" i="5"/>
  <c r="BJ757" i="5"/>
  <c r="BK757" i="5"/>
  <c r="BL757" i="5"/>
  <c r="BM757" i="5"/>
  <c r="BN757" i="5"/>
  <c r="AS758" i="5" a="1"/>
  <c r="AS758" i="5"/>
  <c r="AU758" i="5" s="1" a="1"/>
  <c r="AU758" i="5" s="1"/>
  <c r="AY758" i="5" a="1"/>
  <c r="AY758" i="5"/>
  <c r="BA758" i="5" s="1" a="1"/>
  <c r="BA758" i="5" s="1"/>
  <c r="AZ758" i="5" a="1"/>
  <c r="AZ758" i="5"/>
  <c r="BB758" i="5" s="1" a="1"/>
  <c r="BB758" i="5" s="1"/>
  <c r="BF758" i="5" a="1"/>
  <c r="BF758" i="5"/>
  <c r="BG758" i="5" a="1"/>
  <c r="BG758" i="5"/>
  <c r="BH758" i="5"/>
  <c r="BI758" i="5"/>
  <c r="BJ758" i="5"/>
  <c r="BK758" i="5"/>
  <c r="BL758" i="5"/>
  <c r="BM758" i="5"/>
  <c r="BN758" i="5"/>
  <c r="AS759" i="5" a="1"/>
  <c r="AS759" i="5"/>
  <c r="AU759" i="5" s="1" a="1"/>
  <c r="AU759" i="5" s="1"/>
  <c r="AY759" i="5" a="1"/>
  <c r="AY759" i="5"/>
  <c r="BA759" i="5" s="1" a="1"/>
  <c r="BA759" i="5" s="1"/>
  <c r="AZ759" i="5" a="1"/>
  <c r="AZ759" i="5"/>
  <c r="BB759" i="5" s="1" a="1"/>
  <c r="BB759" i="5" s="1"/>
  <c r="BF759" i="5" a="1"/>
  <c r="BF759" i="5"/>
  <c r="BG759" i="5" a="1"/>
  <c r="BG759" i="5"/>
  <c r="BH759" i="5"/>
  <c r="BI759" i="5"/>
  <c r="BJ759" i="5"/>
  <c r="BK759" i="5"/>
  <c r="BL759" i="5"/>
  <c r="BM759" i="5"/>
  <c r="BN759" i="5"/>
  <c r="AS760" i="5" a="1"/>
  <c r="AS760" i="5"/>
  <c r="AU760" i="5" s="1" a="1"/>
  <c r="AU760" i="5" s="1"/>
  <c r="AY760" i="5" a="1"/>
  <c r="AY760" i="5"/>
  <c r="BA760" i="5" s="1" a="1"/>
  <c r="BA760" i="5" s="1"/>
  <c r="AZ760" i="5" a="1"/>
  <c r="AZ760" i="5"/>
  <c r="BB760" i="5" s="1" a="1"/>
  <c r="BB760" i="5" s="1"/>
  <c r="BF760" i="5" a="1"/>
  <c r="BF760" i="5"/>
  <c r="BG760" i="5" a="1"/>
  <c r="BG760" i="5"/>
  <c r="BH760" i="5"/>
  <c r="BI760" i="5"/>
  <c r="BJ760" i="5"/>
  <c r="BK760" i="5"/>
  <c r="BL760" i="5"/>
  <c r="BM760" i="5"/>
  <c r="BN760" i="5"/>
  <c r="AS761" i="5" a="1"/>
  <c r="AS761" i="5"/>
  <c r="AU761" i="5" s="1" a="1"/>
  <c r="AU761" i="5" s="1"/>
  <c r="AY761" i="5" a="1"/>
  <c r="AY761" i="5"/>
  <c r="BA761" i="5" s="1" a="1"/>
  <c r="BA761" i="5" s="1"/>
  <c r="AZ761" i="5" a="1"/>
  <c r="AZ761" i="5"/>
  <c r="BB761" i="5" s="1" a="1"/>
  <c r="BB761" i="5" s="1"/>
  <c r="BF761" i="5" a="1"/>
  <c r="BF761" i="5"/>
  <c r="BG761" i="5" a="1"/>
  <c r="BG761" i="5"/>
  <c r="BH761" i="5"/>
  <c r="BI761" i="5"/>
  <c r="BJ761" i="5"/>
  <c r="BK761" i="5"/>
  <c r="BL761" i="5"/>
  <c r="BM761" i="5"/>
  <c r="BN761" i="5"/>
  <c r="AS762" i="5" a="1"/>
  <c r="AS762" i="5"/>
  <c r="AU762" i="5" s="1" a="1"/>
  <c r="AU762" i="5" s="1"/>
  <c r="AY762" i="5" a="1"/>
  <c r="AY762" i="5"/>
  <c r="BA762" i="5" s="1" a="1"/>
  <c r="BA762" i="5" s="1"/>
  <c r="AZ762" i="5" a="1"/>
  <c r="AZ762" i="5"/>
  <c r="BB762" i="5" s="1" a="1"/>
  <c r="BB762" i="5" s="1"/>
  <c r="BF762" i="5" a="1"/>
  <c r="BF762" i="5"/>
  <c r="BG762" i="5" a="1"/>
  <c r="BG762" i="5"/>
  <c r="BH762" i="5"/>
  <c r="BI762" i="5"/>
  <c r="BJ762" i="5"/>
  <c r="BK762" i="5"/>
  <c r="BL762" i="5"/>
  <c r="BM762" i="5"/>
  <c r="BN762" i="5"/>
  <c r="AS763" i="5" a="1"/>
  <c r="AS763" i="5"/>
  <c r="AU763" i="5" s="1" a="1"/>
  <c r="AU763" i="5" s="1"/>
  <c r="AY763" i="5" a="1"/>
  <c r="AY763" i="5"/>
  <c r="BA763" i="5" s="1" a="1"/>
  <c r="BA763" i="5" s="1"/>
  <c r="AZ763" i="5" a="1"/>
  <c r="AZ763" i="5"/>
  <c r="BB763" i="5" s="1" a="1"/>
  <c r="BB763" i="5" s="1"/>
  <c r="BF763" i="5" a="1"/>
  <c r="BF763" i="5"/>
  <c r="BG763" i="5" a="1"/>
  <c r="BG763" i="5"/>
  <c r="BH763" i="5"/>
  <c r="BI763" i="5"/>
  <c r="BJ763" i="5"/>
  <c r="BK763" i="5"/>
  <c r="BL763" i="5"/>
  <c r="BM763" i="5"/>
  <c r="BN763" i="5"/>
  <c r="AS764" i="5" a="1"/>
  <c r="AS764" i="5"/>
  <c r="AU764" i="5" s="1" a="1"/>
  <c r="AU764" i="5" s="1"/>
  <c r="AY764" i="5" a="1"/>
  <c r="AY764" i="5"/>
  <c r="BA764" i="5" s="1" a="1"/>
  <c r="BA764" i="5" s="1"/>
  <c r="AZ764" i="5" a="1"/>
  <c r="AZ764" i="5"/>
  <c r="BB764" i="5" s="1" a="1"/>
  <c r="BB764" i="5" s="1"/>
  <c r="BF764" i="5" a="1"/>
  <c r="BF764" i="5"/>
  <c r="BG764" i="5" a="1"/>
  <c r="BG764" i="5"/>
  <c r="BH764" i="5"/>
  <c r="BI764" i="5"/>
  <c r="BJ764" i="5"/>
  <c r="BK764" i="5"/>
  <c r="BL764" i="5"/>
  <c r="BM764" i="5"/>
  <c r="BN764" i="5"/>
  <c r="AS765" i="5" a="1"/>
  <c r="AS765" i="5"/>
  <c r="AU765" i="5" s="1" a="1"/>
  <c r="AU765" i="5" s="1"/>
  <c r="AY765" i="5" a="1"/>
  <c r="AY765" i="5"/>
  <c r="BA765" i="5" s="1" a="1"/>
  <c r="BA765" i="5" s="1"/>
  <c r="AZ765" i="5" a="1"/>
  <c r="AZ765" i="5"/>
  <c r="BB765" i="5" s="1" a="1"/>
  <c r="BB765" i="5" s="1"/>
  <c r="BF765" i="5" a="1"/>
  <c r="BF765" i="5"/>
  <c r="BG765" i="5" a="1"/>
  <c r="BG765" i="5"/>
  <c r="BH765" i="5"/>
  <c r="BI765" i="5"/>
  <c r="BJ765" i="5"/>
  <c r="BK765" i="5"/>
  <c r="BL765" i="5"/>
  <c r="BM765" i="5"/>
  <c r="BN765" i="5"/>
  <c r="AS766" i="5" a="1"/>
  <c r="AS766" i="5"/>
  <c r="AU766" i="5" s="1" a="1"/>
  <c r="AU766" i="5" s="1"/>
  <c r="AY766" i="5" a="1"/>
  <c r="AY766" i="5"/>
  <c r="BA766" i="5" s="1" a="1"/>
  <c r="BA766" i="5" s="1"/>
  <c r="AZ766" i="5" a="1"/>
  <c r="AZ766" i="5"/>
  <c r="BB766" i="5" s="1" a="1"/>
  <c r="BB766" i="5" s="1"/>
  <c r="BF766" i="5" a="1"/>
  <c r="BF766" i="5"/>
  <c r="BG766" i="5" a="1"/>
  <c r="BG766" i="5"/>
  <c r="BH766" i="5"/>
  <c r="BI766" i="5"/>
  <c r="BJ766" i="5"/>
  <c r="BK766" i="5"/>
  <c r="BL766" i="5"/>
  <c r="BM766" i="5"/>
  <c r="BN766" i="5"/>
  <c r="AS767" i="5" a="1"/>
  <c r="AS767" i="5"/>
  <c r="AU767" i="5" s="1" a="1"/>
  <c r="AU767" i="5" s="1"/>
  <c r="AY767" i="5" a="1"/>
  <c r="AY767" i="5"/>
  <c r="BA767" i="5" s="1" a="1"/>
  <c r="BA767" i="5" s="1"/>
  <c r="AZ767" i="5" a="1"/>
  <c r="AZ767" i="5"/>
  <c r="BB767" i="5" s="1" a="1"/>
  <c r="BB767" i="5" s="1"/>
  <c r="BF767" i="5" a="1"/>
  <c r="BF767" i="5"/>
  <c r="BG767" i="5" a="1"/>
  <c r="BG767" i="5"/>
  <c r="BH767" i="5"/>
  <c r="BI767" i="5"/>
  <c r="BJ767" i="5"/>
  <c r="BK767" i="5"/>
  <c r="BL767" i="5"/>
  <c r="BM767" i="5"/>
  <c r="BN767" i="5"/>
  <c r="AS768" i="5" a="1"/>
  <c r="AS768" i="5"/>
  <c r="AU768" i="5" s="1" a="1"/>
  <c r="AU768" i="5" s="1"/>
  <c r="AY768" i="5" a="1"/>
  <c r="AY768" i="5"/>
  <c r="BA768" i="5" s="1" a="1"/>
  <c r="BA768" i="5" s="1"/>
  <c r="AZ768" i="5" a="1"/>
  <c r="AZ768" i="5"/>
  <c r="BB768" i="5" s="1" a="1"/>
  <c r="BB768" i="5" s="1"/>
  <c r="BF768" i="5" a="1"/>
  <c r="BF768" i="5"/>
  <c r="BG768" i="5" a="1"/>
  <c r="BG768" i="5"/>
  <c r="BH768" i="5"/>
  <c r="BI768" i="5"/>
  <c r="BJ768" i="5"/>
  <c r="BK768" i="5"/>
  <c r="BL768" i="5"/>
  <c r="BM768" i="5"/>
  <c r="BN768" i="5"/>
  <c r="AS769" i="5" a="1"/>
  <c r="AS769" i="5"/>
  <c r="AU769" i="5" s="1" a="1"/>
  <c r="AU769" i="5" s="1"/>
  <c r="AY769" i="5" a="1"/>
  <c r="AY769" i="5"/>
  <c r="BA769" i="5" s="1" a="1"/>
  <c r="BA769" i="5" s="1"/>
  <c r="AZ769" i="5" a="1"/>
  <c r="AZ769" i="5"/>
  <c r="BB769" i="5" s="1" a="1"/>
  <c r="BB769" i="5" s="1"/>
  <c r="BF769" i="5" a="1"/>
  <c r="BF769" i="5"/>
  <c r="BG769" i="5" a="1"/>
  <c r="BG769" i="5"/>
  <c r="BH769" i="5"/>
  <c r="BI769" i="5"/>
  <c r="BJ769" i="5"/>
  <c r="BK769" i="5"/>
  <c r="BL769" i="5"/>
  <c r="BM769" i="5"/>
  <c r="BN769" i="5"/>
  <c r="AS770" i="5" a="1"/>
  <c r="AS770" i="5"/>
  <c r="AU770" i="5" s="1" a="1"/>
  <c r="AU770" i="5" s="1"/>
  <c r="AY770" i="5" a="1"/>
  <c r="AY770" i="5"/>
  <c r="BA770" i="5" s="1" a="1"/>
  <c r="BA770" i="5" s="1"/>
  <c r="AZ770" i="5" a="1"/>
  <c r="AZ770" i="5"/>
  <c r="BB770" i="5" s="1" a="1"/>
  <c r="BB770" i="5" s="1"/>
  <c r="BF770" i="5" a="1"/>
  <c r="BF770" i="5"/>
  <c r="BG770" i="5" a="1"/>
  <c r="BG770" i="5"/>
  <c r="BH770" i="5"/>
  <c r="BI770" i="5"/>
  <c r="BJ770" i="5"/>
  <c r="BK770" i="5"/>
  <c r="BL770" i="5"/>
  <c r="BM770" i="5"/>
  <c r="BN770" i="5"/>
  <c r="AS771" i="5" a="1"/>
  <c r="AS771" i="5"/>
  <c r="AU771" i="5" s="1" a="1"/>
  <c r="AU771" i="5" s="1"/>
  <c r="AY771" i="5" a="1"/>
  <c r="AY771" i="5"/>
  <c r="BA771" i="5" s="1" a="1"/>
  <c r="BA771" i="5" s="1"/>
  <c r="AZ771" i="5" a="1"/>
  <c r="AZ771" i="5"/>
  <c r="BB771" i="5" s="1" a="1"/>
  <c r="BB771" i="5" s="1"/>
  <c r="BF771" i="5" a="1"/>
  <c r="BF771" i="5"/>
  <c r="BG771" i="5" a="1"/>
  <c r="BG771" i="5"/>
  <c r="BH771" i="5"/>
  <c r="BI771" i="5"/>
  <c r="BJ771" i="5"/>
  <c r="BK771" i="5"/>
  <c r="BL771" i="5"/>
  <c r="BM771" i="5"/>
  <c r="BN771" i="5"/>
  <c r="AS772" i="5" a="1"/>
  <c r="AS772" i="5"/>
  <c r="AU772" i="5" s="1" a="1"/>
  <c r="AU772" i="5" s="1"/>
  <c r="AY772" i="5" a="1"/>
  <c r="AY772" i="5"/>
  <c r="BA772" i="5" s="1" a="1"/>
  <c r="BA772" i="5" s="1"/>
  <c r="AZ772" i="5" a="1"/>
  <c r="AZ772" i="5"/>
  <c r="BB772" i="5" s="1" a="1"/>
  <c r="BB772" i="5" s="1"/>
  <c r="BF772" i="5" a="1"/>
  <c r="BF772" i="5"/>
  <c r="BG772" i="5" a="1"/>
  <c r="BG772" i="5"/>
  <c r="BH772" i="5"/>
  <c r="BI772" i="5"/>
  <c r="BJ772" i="5"/>
  <c r="BK772" i="5"/>
  <c r="BL772" i="5"/>
  <c r="BM772" i="5"/>
  <c r="BN772" i="5"/>
  <c r="AS773" i="5" a="1"/>
  <c r="AS773" i="5"/>
  <c r="AU773" i="5" s="1" a="1"/>
  <c r="AU773" i="5" s="1"/>
  <c r="AY773" i="5" a="1"/>
  <c r="AY773" i="5"/>
  <c r="BA773" i="5" s="1" a="1"/>
  <c r="BA773" i="5" s="1"/>
  <c r="AZ773" i="5" a="1"/>
  <c r="AZ773" i="5"/>
  <c r="BB773" i="5" s="1" a="1"/>
  <c r="BB773" i="5" s="1"/>
  <c r="BF773" i="5" a="1"/>
  <c r="BF773" i="5"/>
  <c r="BG773" i="5" a="1"/>
  <c r="BG773" i="5"/>
  <c r="BH773" i="5"/>
  <c r="BI773" i="5"/>
  <c r="BJ773" i="5"/>
  <c r="BK773" i="5"/>
  <c r="BL773" i="5"/>
  <c r="BM773" i="5"/>
  <c r="BN773" i="5"/>
  <c r="AS774" i="5" a="1"/>
  <c r="AS774" i="5"/>
  <c r="AU774" i="5" s="1" a="1"/>
  <c r="AU774" i="5" s="1"/>
  <c r="AY774" i="5" a="1"/>
  <c r="AY774" i="5"/>
  <c r="BA774" i="5" s="1" a="1"/>
  <c r="BA774" i="5" s="1"/>
  <c r="AZ774" i="5" a="1"/>
  <c r="AZ774" i="5"/>
  <c r="BB774" i="5" s="1" a="1"/>
  <c r="BB774" i="5" s="1"/>
  <c r="BF774" i="5" a="1"/>
  <c r="BF774" i="5"/>
  <c r="BG774" i="5" a="1"/>
  <c r="BG774" i="5"/>
  <c r="BH774" i="5"/>
  <c r="BI774" i="5"/>
  <c r="BJ774" i="5"/>
  <c r="BK774" i="5"/>
  <c r="BL774" i="5"/>
  <c r="BM774" i="5"/>
  <c r="BN774" i="5"/>
  <c r="AS775" i="5" a="1"/>
  <c r="AS775" i="5"/>
  <c r="AU775" i="5" s="1" a="1"/>
  <c r="AU775" i="5" s="1"/>
  <c r="AY775" i="5" a="1"/>
  <c r="AY775" i="5"/>
  <c r="BA775" i="5" s="1" a="1"/>
  <c r="BA775" i="5" s="1"/>
  <c r="AZ775" i="5" a="1"/>
  <c r="AZ775" i="5"/>
  <c r="BB775" i="5" s="1" a="1"/>
  <c r="BB775" i="5" s="1"/>
  <c r="BF775" i="5" a="1"/>
  <c r="BF775" i="5"/>
  <c r="BG775" i="5" a="1"/>
  <c r="BG775" i="5"/>
  <c r="BH775" i="5"/>
  <c r="BI775" i="5"/>
  <c r="BJ775" i="5"/>
  <c r="BK775" i="5"/>
  <c r="BL775" i="5"/>
  <c r="BM775" i="5"/>
  <c r="BN775" i="5"/>
  <c r="AS776" i="5" a="1"/>
  <c r="AS776" i="5"/>
  <c r="AU776" i="5" s="1" a="1"/>
  <c r="AU776" i="5" s="1"/>
  <c r="AY776" i="5" a="1"/>
  <c r="AY776" i="5"/>
  <c r="BA776" i="5" s="1" a="1"/>
  <c r="BA776" i="5" s="1"/>
  <c r="AZ776" i="5" a="1"/>
  <c r="AZ776" i="5"/>
  <c r="BB776" i="5" s="1" a="1"/>
  <c r="BB776" i="5" s="1"/>
  <c r="BF776" i="5" a="1"/>
  <c r="BF776" i="5"/>
  <c r="BG776" i="5" a="1"/>
  <c r="BG776" i="5"/>
  <c r="BH776" i="5"/>
  <c r="BI776" i="5"/>
  <c r="BJ776" i="5"/>
  <c r="BK776" i="5"/>
  <c r="BL776" i="5"/>
  <c r="BM776" i="5"/>
  <c r="BN776" i="5"/>
  <c r="AS777" i="5" a="1"/>
  <c r="AS777" i="5"/>
  <c r="AU777" i="5" s="1" a="1"/>
  <c r="AU777" i="5" s="1"/>
  <c r="AY777" i="5" a="1"/>
  <c r="AY777" i="5"/>
  <c r="BA777" i="5" s="1" a="1"/>
  <c r="BA777" i="5" s="1"/>
  <c r="AZ777" i="5" a="1"/>
  <c r="AZ777" i="5"/>
  <c r="BB777" i="5" s="1" a="1"/>
  <c r="BB777" i="5" s="1"/>
  <c r="BF777" i="5" a="1"/>
  <c r="BF777" i="5"/>
  <c r="BG777" i="5" a="1"/>
  <c r="BG777" i="5"/>
  <c r="BH777" i="5"/>
  <c r="BI777" i="5"/>
  <c r="BJ777" i="5"/>
  <c r="BK777" i="5"/>
  <c r="BL777" i="5"/>
  <c r="BM777" i="5"/>
  <c r="BN777" i="5"/>
  <c r="AS778" i="5" a="1"/>
  <c r="AS778" i="5"/>
  <c r="AU778" i="5" s="1" a="1"/>
  <c r="AU778" i="5" s="1"/>
  <c r="AY778" i="5" a="1"/>
  <c r="AY778" i="5"/>
  <c r="BA778" i="5" s="1" a="1"/>
  <c r="BA778" i="5" s="1"/>
  <c r="AZ778" i="5" a="1"/>
  <c r="AZ778" i="5"/>
  <c r="BB778" i="5" s="1" a="1"/>
  <c r="BB778" i="5" s="1"/>
  <c r="BF778" i="5" a="1"/>
  <c r="BF778" i="5"/>
  <c r="BG778" i="5" a="1"/>
  <c r="BG778" i="5"/>
  <c r="BH778" i="5"/>
  <c r="BI778" i="5"/>
  <c r="BJ778" i="5"/>
  <c r="BK778" i="5"/>
  <c r="BL778" i="5"/>
  <c r="BM778" i="5"/>
  <c r="BN778" i="5"/>
  <c r="AS779" i="5" a="1"/>
  <c r="AS779" i="5"/>
  <c r="AU779" i="5" s="1" a="1"/>
  <c r="AU779" i="5" s="1"/>
  <c r="AY779" i="5" a="1"/>
  <c r="AY779" i="5"/>
  <c r="BA779" i="5" s="1" a="1"/>
  <c r="BA779" i="5" s="1"/>
  <c r="AZ779" i="5" a="1"/>
  <c r="AZ779" i="5"/>
  <c r="BB779" i="5" s="1" a="1"/>
  <c r="BB779" i="5" s="1"/>
  <c r="BF779" i="5" a="1"/>
  <c r="BF779" i="5"/>
  <c r="BG779" i="5" a="1"/>
  <c r="BG779" i="5"/>
  <c r="BH779" i="5"/>
  <c r="BI779" i="5"/>
  <c r="BJ779" i="5"/>
  <c r="BK779" i="5"/>
  <c r="BL779" i="5"/>
  <c r="BM779" i="5"/>
  <c r="BN779" i="5"/>
  <c r="AS780" i="5" a="1"/>
  <c r="AS780" i="5"/>
  <c r="AU780" i="5" s="1" a="1"/>
  <c r="AU780" i="5" s="1"/>
  <c r="AY780" i="5" a="1"/>
  <c r="AY780" i="5"/>
  <c r="BA780" i="5" s="1" a="1"/>
  <c r="BA780" i="5" s="1"/>
  <c r="AZ780" i="5" a="1"/>
  <c r="AZ780" i="5"/>
  <c r="BB780" i="5" s="1" a="1"/>
  <c r="BB780" i="5" s="1"/>
  <c r="BF780" i="5" a="1"/>
  <c r="BF780" i="5"/>
  <c r="BG780" i="5" a="1"/>
  <c r="BG780" i="5"/>
  <c r="BH780" i="5"/>
  <c r="BI780" i="5"/>
  <c r="BJ780" i="5"/>
  <c r="BK780" i="5"/>
  <c r="BL780" i="5"/>
  <c r="BM780" i="5"/>
  <c r="BN780" i="5"/>
  <c r="AS781" i="5" a="1"/>
  <c r="AS781" i="5"/>
  <c r="AU781" i="5" s="1" a="1"/>
  <c r="AU781" i="5" s="1"/>
  <c r="AY781" i="5" a="1"/>
  <c r="AY781" i="5"/>
  <c r="BA781" i="5" s="1" a="1"/>
  <c r="BA781" i="5" s="1"/>
  <c r="AZ781" i="5" a="1"/>
  <c r="AZ781" i="5"/>
  <c r="BB781" i="5" s="1" a="1"/>
  <c r="BB781" i="5" s="1"/>
  <c r="BF781" i="5" a="1"/>
  <c r="BF781" i="5"/>
  <c r="BG781" i="5" a="1"/>
  <c r="BG781" i="5"/>
  <c r="BH781" i="5"/>
  <c r="BI781" i="5"/>
  <c r="BJ781" i="5"/>
  <c r="BK781" i="5"/>
  <c r="BL781" i="5"/>
  <c r="BM781" i="5"/>
  <c r="BN781" i="5"/>
  <c r="AS782" i="5" a="1"/>
  <c r="AS782" i="5"/>
  <c r="AU782" i="5" s="1" a="1"/>
  <c r="AU782" i="5" s="1"/>
  <c r="AY782" i="5" a="1"/>
  <c r="AY782" i="5"/>
  <c r="BA782" i="5" s="1" a="1"/>
  <c r="BA782" i="5" s="1"/>
  <c r="AZ782" i="5" a="1"/>
  <c r="AZ782" i="5"/>
  <c r="BB782" i="5" s="1" a="1"/>
  <c r="BB782" i="5" s="1"/>
  <c r="BF782" i="5" a="1"/>
  <c r="BF782" i="5"/>
  <c r="BG782" i="5" a="1"/>
  <c r="BG782" i="5"/>
  <c r="BH782" i="5"/>
  <c r="BI782" i="5"/>
  <c r="BJ782" i="5"/>
  <c r="BK782" i="5"/>
  <c r="BL782" i="5"/>
  <c r="BM782" i="5"/>
  <c r="BN782" i="5"/>
  <c r="AS783" i="5" a="1"/>
  <c r="AS783" i="5"/>
  <c r="AU783" i="5" s="1" a="1"/>
  <c r="AU783" i="5" s="1"/>
  <c r="AY783" i="5" a="1"/>
  <c r="AY783" i="5"/>
  <c r="BA783" i="5" s="1" a="1"/>
  <c r="BA783" i="5" s="1"/>
  <c r="AZ783" i="5" a="1"/>
  <c r="AZ783" i="5"/>
  <c r="BB783" i="5" s="1" a="1"/>
  <c r="BB783" i="5" s="1"/>
  <c r="BF783" i="5" a="1"/>
  <c r="BF783" i="5"/>
  <c r="BG783" i="5" a="1"/>
  <c r="BG783" i="5"/>
  <c r="BH783" i="5"/>
  <c r="BI783" i="5"/>
  <c r="BJ783" i="5"/>
  <c r="BK783" i="5"/>
  <c r="BL783" i="5"/>
  <c r="BM783" i="5"/>
  <c r="BN783" i="5"/>
  <c r="AS784" i="5" a="1"/>
  <c r="AS784" i="5"/>
  <c r="AU784" i="5" s="1" a="1"/>
  <c r="AU784" i="5" s="1"/>
  <c r="AY784" i="5" a="1"/>
  <c r="AY784" i="5"/>
  <c r="BA784" i="5" s="1" a="1"/>
  <c r="BA784" i="5" s="1"/>
  <c r="AZ784" i="5" a="1"/>
  <c r="AZ784" i="5"/>
  <c r="BB784" i="5" s="1" a="1"/>
  <c r="BB784" i="5" s="1"/>
  <c r="BF784" i="5" a="1"/>
  <c r="BF784" i="5"/>
  <c r="BG784" i="5" a="1"/>
  <c r="BG784" i="5"/>
  <c r="BH784" i="5"/>
  <c r="BI784" i="5"/>
  <c r="BJ784" i="5"/>
  <c r="BK784" i="5"/>
  <c r="BL784" i="5"/>
  <c r="BM784" i="5"/>
  <c r="BN784" i="5"/>
  <c r="AS785" i="5" a="1"/>
  <c r="AS785" i="5"/>
  <c r="AU785" i="5" s="1" a="1"/>
  <c r="AU785" i="5" s="1"/>
  <c r="AY785" i="5" a="1"/>
  <c r="AY785" i="5"/>
  <c r="BA785" i="5" s="1" a="1"/>
  <c r="BA785" i="5" s="1"/>
  <c r="AZ785" i="5" a="1"/>
  <c r="AZ785" i="5"/>
  <c r="BB785" i="5" s="1" a="1"/>
  <c r="BB785" i="5" s="1"/>
  <c r="BF785" i="5" a="1"/>
  <c r="BF785" i="5"/>
  <c r="BG785" i="5" a="1"/>
  <c r="BG785" i="5"/>
  <c r="BH785" i="5"/>
  <c r="BI785" i="5"/>
  <c r="BJ785" i="5"/>
  <c r="BK785" i="5"/>
  <c r="BL785" i="5"/>
  <c r="BM785" i="5"/>
  <c r="BN785" i="5"/>
  <c r="AS786" i="5" a="1"/>
  <c r="AS786" i="5"/>
  <c r="AU786" i="5" s="1" a="1"/>
  <c r="AU786" i="5" s="1"/>
  <c r="AY786" i="5" a="1"/>
  <c r="AY786" i="5"/>
  <c r="BA786" i="5" s="1" a="1"/>
  <c r="BA786" i="5" s="1"/>
  <c r="AZ786" i="5" a="1"/>
  <c r="AZ786" i="5"/>
  <c r="BB786" i="5" s="1" a="1"/>
  <c r="BB786" i="5" s="1"/>
  <c r="BF786" i="5" a="1"/>
  <c r="BF786" i="5"/>
  <c r="BG786" i="5" a="1"/>
  <c r="BG786" i="5"/>
  <c r="BH786" i="5"/>
  <c r="BI786" i="5"/>
  <c r="BJ786" i="5"/>
  <c r="BK786" i="5"/>
  <c r="BL786" i="5"/>
  <c r="BM786" i="5"/>
  <c r="BN786" i="5"/>
  <c r="AS787" i="5" a="1"/>
  <c r="AS787" i="5"/>
  <c r="AU787" i="5" s="1" a="1"/>
  <c r="AU787" i="5" s="1"/>
  <c r="AY787" i="5" a="1"/>
  <c r="AY787" i="5"/>
  <c r="BA787" i="5" s="1" a="1"/>
  <c r="BA787" i="5" s="1"/>
  <c r="AZ787" i="5" a="1"/>
  <c r="AZ787" i="5"/>
  <c r="BB787" i="5" s="1" a="1"/>
  <c r="BB787" i="5" s="1"/>
  <c r="BF787" i="5" a="1"/>
  <c r="BF787" i="5"/>
  <c r="BG787" i="5" a="1"/>
  <c r="BG787" i="5"/>
  <c r="BH787" i="5"/>
  <c r="BI787" i="5"/>
  <c r="BJ787" i="5"/>
  <c r="BK787" i="5"/>
  <c r="BL787" i="5"/>
  <c r="BM787" i="5"/>
  <c r="BN787" i="5"/>
  <c r="AS788" i="5" a="1"/>
  <c r="AS788" i="5"/>
  <c r="AU788" i="5" s="1" a="1"/>
  <c r="AU788" i="5" s="1"/>
  <c r="AY788" i="5" a="1"/>
  <c r="AY788" i="5"/>
  <c r="BA788" i="5" s="1" a="1"/>
  <c r="BA788" i="5" s="1"/>
  <c r="AZ788" i="5" a="1"/>
  <c r="AZ788" i="5"/>
  <c r="BB788" i="5" s="1" a="1"/>
  <c r="BB788" i="5" s="1"/>
  <c r="BF788" i="5" a="1"/>
  <c r="BF788" i="5"/>
  <c r="BG788" i="5" a="1"/>
  <c r="BG788" i="5"/>
  <c r="BH788" i="5"/>
  <c r="BI788" i="5"/>
  <c r="BJ788" i="5"/>
  <c r="BK788" i="5"/>
  <c r="BL788" i="5"/>
  <c r="BM788" i="5"/>
  <c r="BN788" i="5"/>
  <c r="AS789" i="5" a="1"/>
  <c r="AS789" i="5"/>
  <c r="AU789" i="5" s="1" a="1"/>
  <c r="AU789" i="5" s="1"/>
  <c r="AY789" i="5" a="1"/>
  <c r="AY789" i="5"/>
  <c r="BA789" i="5" s="1" a="1"/>
  <c r="BA789" i="5" s="1"/>
  <c r="AZ789" i="5" a="1"/>
  <c r="AZ789" i="5"/>
  <c r="BB789" i="5" s="1" a="1"/>
  <c r="BB789" i="5" s="1"/>
  <c r="BF789" i="5" a="1"/>
  <c r="BF789" i="5"/>
  <c r="BG789" i="5" a="1"/>
  <c r="BG789" i="5"/>
  <c r="BH789" i="5"/>
  <c r="BI789" i="5"/>
  <c r="BJ789" i="5"/>
  <c r="BK789" i="5"/>
  <c r="BL789" i="5"/>
  <c r="BM789" i="5"/>
  <c r="BN789" i="5"/>
  <c r="AS790" i="5" a="1"/>
  <c r="AS790" i="5"/>
  <c r="AU790" i="5" s="1" a="1"/>
  <c r="AU790" i="5" s="1"/>
  <c r="AY790" i="5" a="1"/>
  <c r="AY790" i="5"/>
  <c r="BA790" i="5" s="1" a="1"/>
  <c r="BA790" i="5" s="1"/>
  <c r="AZ790" i="5" a="1"/>
  <c r="AZ790" i="5"/>
  <c r="BB790" i="5" s="1" a="1"/>
  <c r="BB790" i="5" s="1"/>
  <c r="BF790" i="5" a="1"/>
  <c r="BF790" i="5"/>
  <c r="BG790" i="5" a="1"/>
  <c r="BG790" i="5"/>
  <c r="BH790" i="5"/>
  <c r="BI790" i="5"/>
  <c r="BJ790" i="5"/>
  <c r="BK790" i="5"/>
  <c r="BL790" i="5"/>
  <c r="BM790" i="5"/>
  <c r="BN790" i="5"/>
  <c r="AS791" i="5" a="1"/>
  <c r="AS791" i="5"/>
  <c r="AU791" i="5" s="1" a="1"/>
  <c r="AU791" i="5" s="1"/>
  <c r="AY791" i="5" a="1"/>
  <c r="AY791" i="5"/>
  <c r="BA791" i="5" s="1" a="1"/>
  <c r="BA791" i="5" s="1"/>
  <c r="AZ791" i="5" a="1"/>
  <c r="AZ791" i="5"/>
  <c r="BB791" i="5" s="1" a="1"/>
  <c r="BB791" i="5" s="1"/>
  <c r="BF791" i="5" a="1"/>
  <c r="BF791" i="5"/>
  <c r="BG791" i="5" a="1"/>
  <c r="BG791" i="5"/>
  <c r="BH791" i="5"/>
  <c r="BI791" i="5"/>
  <c r="BJ791" i="5"/>
  <c r="BK791" i="5"/>
  <c r="BL791" i="5"/>
  <c r="BM791" i="5"/>
  <c r="BN791" i="5"/>
  <c r="AS792" i="5" a="1"/>
  <c r="AS792" i="5"/>
  <c r="AU792" i="5" s="1" a="1"/>
  <c r="AU792" i="5" s="1"/>
  <c r="AY792" i="5" a="1"/>
  <c r="AY792" i="5"/>
  <c r="BA792" i="5" s="1" a="1"/>
  <c r="BA792" i="5" s="1"/>
  <c r="AZ792" i="5" a="1"/>
  <c r="AZ792" i="5"/>
  <c r="BB792" i="5" s="1" a="1"/>
  <c r="BB792" i="5" s="1"/>
  <c r="BF792" i="5" a="1"/>
  <c r="BF792" i="5"/>
  <c r="BG792" i="5" a="1"/>
  <c r="BG792" i="5"/>
  <c r="BH792" i="5"/>
  <c r="BI792" i="5"/>
  <c r="BJ792" i="5"/>
  <c r="BK792" i="5"/>
  <c r="BL792" i="5"/>
  <c r="BM792" i="5"/>
  <c r="BN792" i="5"/>
  <c r="AS793" i="5" a="1"/>
  <c r="AS793" i="5"/>
  <c r="AU793" i="5" s="1" a="1"/>
  <c r="AU793" i="5" s="1"/>
  <c r="AY793" i="5" a="1"/>
  <c r="AY793" i="5"/>
  <c r="BA793" i="5" s="1" a="1"/>
  <c r="BA793" i="5" s="1"/>
  <c r="AZ793" i="5" a="1"/>
  <c r="AZ793" i="5"/>
  <c r="BB793" i="5" s="1" a="1"/>
  <c r="BB793" i="5" s="1"/>
  <c r="BF793" i="5" a="1"/>
  <c r="BF793" i="5"/>
  <c r="BG793" i="5" a="1"/>
  <c r="BG793" i="5"/>
  <c r="BH793" i="5"/>
  <c r="BI793" i="5"/>
  <c r="BJ793" i="5"/>
  <c r="BK793" i="5"/>
  <c r="BL793" i="5"/>
  <c r="BM793" i="5"/>
  <c r="BN793" i="5"/>
  <c r="AS794" i="5" a="1"/>
  <c r="AS794" i="5"/>
  <c r="AU794" i="5" s="1" a="1"/>
  <c r="AU794" i="5" s="1"/>
  <c r="AY794" i="5" a="1"/>
  <c r="AY794" i="5"/>
  <c r="BA794" i="5" s="1" a="1"/>
  <c r="BA794" i="5" s="1"/>
  <c r="AZ794" i="5" a="1"/>
  <c r="AZ794" i="5"/>
  <c r="BB794" i="5" s="1" a="1"/>
  <c r="BB794" i="5" s="1"/>
  <c r="BF794" i="5" a="1"/>
  <c r="BF794" i="5"/>
  <c r="BG794" i="5" a="1"/>
  <c r="BG794" i="5"/>
  <c r="BH794" i="5"/>
  <c r="BI794" i="5"/>
  <c r="BJ794" i="5"/>
  <c r="BK794" i="5"/>
  <c r="BL794" i="5"/>
  <c r="BM794" i="5"/>
  <c r="BN794" i="5"/>
  <c r="AS795" i="5" a="1"/>
  <c r="AS795" i="5"/>
  <c r="AU795" i="5" s="1" a="1"/>
  <c r="AU795" i="5" s="1"/>
  <c r="AY795" i="5" a="1"/>
  <c r="AY795" i="5"/>
  <c r="BA795" i="5" s="1" a="1"/>
  <c r="BA795" i="5" s="1"/>
  <c r="AZ795" i="5" a="1"/>
  <c r="AZ795" i="5"/>
  <c r="BB795" i="5" s="1" a="1"/>
  <c r="BB795" i="5" s="1"/>
  <c r="BF795" i="5" a="1"/>
  <c r="BF795" i="5"/>
  <c r="BG795" i="5" a="1"/>
  <c r="BG795" i="5"/>
  <c r="BH795" i="5"/>
  <c r="BI795" i="5"/>
  <c r="BJ795" i="5"/>
  <c r="BK795" i="5"/>
  <c r="BL795" i="5"/>
  <c r="BM795" i="5"/>
  <c r="BN795" i="5"/>
  <c r="AS796" i="5" a="1"/>
  <c r="AS796" i="5"/>
  <c r="AU796" i="5" s="1" a="1"/>
  <c r="AU796" i="5" s="1"/>
  <c r="AY796" i="5" a="1"/>
  <c r="AY796" i="5"/>
  <c r="BA796" i="5" s="1" a="1"/>
  <c r="BA796" i="5" s="1"/>
  <c r="AZ796" i="5" a="1"/>
  <c r="AZ796" i="5"/>
  <c r="BB796" i="5" s="1" a="1"/>
  <c r="BB796" i="5" s="1"/>
  <c r="BF796" i="5" a="1"/>
  <c r="BF796" i="5"/>
  <c r="BG796" i="5" a="1"/>
  <c r="BG796" i="5"/>
  <c r="BH796" i="5"/>
  <c r="BI796" i="5"/>
  <c r="BJ796" i="5"/>
  <c r="BK796" i="5"/>
  <c r="BL796" i="5"/>
  <c r="BM796" i="5"/>
  <c r="BN796" i="5"/>
  <c r="AS797" i="5" a="1"/>
  <c r="AS797" i="5"/>
  <c r="AU797" i="5" s="1" a="1"/>
  <c r="AU797" i="5" s="1"/>
  <c r="AY797" i="5" a="1"/>
  <c r="AY797" i="5"/>
  <c r="BA797" i="5" s="1" a="1"/>
  <c r="BA797" i="5" s="1"/>
  <c r="AZ797" i="5" a="1"/>
  <c r="AZ797" i="5"/>
  <c r="BB797" i="5" s="1" a="1"/>
  <c r="BB797" i="5" s="1"/>
  <c r="BF797" i="5" a="1"/>
  <c r="BF797" i="5"/>
  <c r="BG797" i="5" a="1"/>
  <c r="BG797" i="5"/>
  <c r="BH797" i="5"/>
  <c r="BI797" i="5"/>
  <c r="BJ797" i="5"/>
  <c r="BK797" i="5"/>
  <c r="BL797" i="5"/>
  <c r="BM797" i="5"/>
  <c r="BN797" i="5"/>
  <c r="AS798" i="5" a="1"/>
  <c r="AS798" i="5"/>
  <c r="AU798" i="5" s="1" a="1"/>
  <c r="AU798" i="5" s="1"/>
  <c r="AY798" i="5" a="1"/>
  <c r="AY798" i="5"/>
  <c r="BA798" i="5" s="1" a="1"/>
  <c r="BA798" i="5" s="1"/>
  <c r="AZ798" i="5" a="1"/>
  <c r="AZ798" i="5"/>
  <c r="BB798" i="5" s="1" a="1"/>
  <c r="BB798" i="5" s="1"/>
  <c r="BF798" i="5" a="1"/>
  <c r="BF798" i="5"/>
  <c r="BG798" i="5" a="1"/>
  <c r="BG798" i="5"/>
  <c r="BH798" i="5"/>
  <c r="BI798" i="5"/>
  <c r="BJ798" i="5"/>
  <c r="BK798" i="5"/>
  <c r="BL798" i="5"/>
  <c r="BM798" i="5"/>
  <c r="BN798" i="5"/>
  <c r="AS799" i="5" a="1"/>
  <c r="AS799" i="5"/>
  <c r="AU799" i="5" s="1" a="1"/>
  <c r="AU799" i="5" s="1"/>
  <c r="AY799" i="5" a="1"/>
  <c r="AY799" i="5"/>
  <c r="BA799" i="5" s="1" a="1"/>
  <c r="BA799" i="5" s="1"/>
  <c r="AZ799" i="5" a="1"/>
  <c r="AZ799" i="5"/>
  <c r="BB799" i="5" s="1" a="1"/>
  <c r="BB799" i="5" s="1"/>
  <c r="BF799" i="5" a="1"/>
  <c r="BF799" i="5"/>
  <c r="BG799" i="5" a="1"/>
  <c r="BG799" i="5"/>
  <c r="BH799" i="5"/>
  <c r="BI799" i="5"/>
  <c r="BJ799" i="5"/>
  <c r="BK799" i="5"/>
  <c r="BL799" i="5"/>
  <c r="BM799" i="5"/>
  <c r="BN799" i="5"/>
  <c r="AS800" i="5" a="1"/>
  <c r="AS800" i="5"/>
  <c r="AU800" i="5" s="1" a="1"/>
  <c r="AU800" i="5" s="1"/>
  <c r="AY800" i="5" a="1"/>
  <c r="AY800" i="5"/>
  <c r="BA800" i="5" s="1" a="1"/>
  <c r="BA800" i="5" s="1"/>
  <c r="AZ800" i="5" a="1"/>
  <c r="AZ800" i="5"/>
  <c r="BB800" i="5" s="1" a="1"/>
  <c r="BB800" i="5" s="1"/>
  <c r="BF800" i="5" a="1"/>
  <c r="BF800" i="5"/>
  <c r="BG800" i="5" a="1"/>
  <c r="BG800" i="5"/>
  <c r="BH800" i="5"/>
  <c r="BI800" i="5"/>
  <c r="BJ800" i="5"/>
  <c r="BK800" i="5"/>
  <c r="BL800" i="5"/>
  <c r="BM800" i="5"/>
  <c r="BN800" i="5"/>
  <c r="AS801" i="5" a="1"/>
  <c r="AS801" i="5"/>
  <c r="AU801" i="5" s="1" a="1"/>
  <c r="AU801" i="5" s="1"/>
  <c r="AY801" i="5" a="1"/>
  <c r="AY801" i="5"/>
  <c r="BA801" i="5" s="1" a="1"/>
  <c r="BA801" i="5" s="1"/>
  <c r="AZ801" i="5" a="1"/>
  <c r="AZ801" i="5"/>
  <c r="BB801" i="5" s="1" a="1"/>
  <c r="BB801" i="5" s="1"/>
  <c r="BF801" i="5" a="1"/>
  <c r="BF801" i="5"/>
  <c r="BG801" i="5" a="1"/>
  <c r="BG801" i="5"/>
  <c r="BH801" i="5"/>
  <c r="BI801" i="5"/>
  <c r="BJ801" i="5"/>
  <c r="BK801" i="5"/>
  <c r="BL801" i="5"/>
  <c r="BM801" i="5"/>
  <c r="BN801" i="5"/>
  <c r="AS802" i="5" a="1"/>
  <c r="AS802" i="5"/>
  <c r="AU802" i="5" s="1" a="1"/>
  <c r="AU802" i="5" s="1"/>
  <c r="AY802" i="5" a="1"/>
  <c r="AY802" i="5"/>
  <c r="BA802" i="5" s="1" a="1"/>
  <c r="BA802" i="5" s="1"/>
  <c r="AZ802" i="5" a="1"/>
  <c r="AZ802" i="5"/>
  <c r="BB802" i="5" s="1" a="1"/>
  <c r="BB802" i="5" s="1"/>
  <c r="BF802" i="5" a="1"/>
  <c r="BF802" i="5"/>
  <c r="BG802" i="5" a="1"/>
  <c r="BG802" i="5"/>
  <c r="BH802" i="5"/>
  <c r="BI802" i="5"/>
  <c r="BJ802" i="5"/>
  <c r="BK802" i="5"/>
  <c r="BL802" i="5"/>
  <c r="BM802" i="5"/>
  <c r="BN802" i="5"/>
  <c r="AS803" i="5" a="1"/>
  <c r="AS803" i="5"/>
  <c r="AU803" i="5" s="1" a="1"/>
  <c r="AU803" i="5" s="1"/>
  <c r="AY803" i="5" a="1"/>
  <c r="AY803" i="5"/>
  <c r="BA803" i="5" s="1" a="1"/>
  <c r="BA803" i="5" s="1"/>
  <c r="AZ803" i="5" a="1"/>
  <c r="AZ803" i="5"/>
  <c r="BB803" i="5" s="1" a="1"/>
  <c r="BB803" i="5" s="1"/>
  <c r="BF803" i="5" a="1"/>
  <c r="BF803" i="5"/>
  <c r="BG803" i="5" a="1"/>
  <c r="BG803" i="5"/>
  <c r="BH803" i="5"/>
  <c r="BI803" i="5"/>
  <c r="BJ803" i="5"/>
  <c r="BK803" i="5"/>
  <c r="BL803" i="5"/>
  <c r="BM803" i="5"/>
  <c r="BN803" i="5"/>
  <c r="AS804" i="5" a="1"/>
  <c r="AS804" i="5"/>
  <c r="AU804" i="5" s="1" a="1"/>
  <c r="AU804" i="5" s="1"/>
  <c r="AY804" i="5" a="1"/>
  <c r="AY804" i="5"/>
  <c r="BA804" i="5" s="1" a="1"/>
  <c r="BA804" i="5" s="1"/>
  <c r="AZ804" i="5" a="1"/>
  <c r="AZ804" i="5"/>
  <c r="BB804" i="5" s="1" a="1"/>
  <c r="BB804" i="5" s="1"/>
  <c r="BF804" i="5" a="1"/>
  <c r="BF804" i="5"/>
  <c r="BG804" i="5" a="1"/>
  <c r="BG804" i="5"/>
  <c r="BH804" i="5"/>
  <c r="BI804" i="5"/>
  <c r="BJ804" i="5"/>
  <c r="BK804" i="5"/>
  <c r="BL804" i="5"/>
  <c r="BM804" i="5"/>
  <c r="BN804" i="5"/>
  <c r="AS805" i="5" a="1"/>
  <c r="AS805" i="5"/>
  <c r="AU805" i="5" s="1" a="1"/>
  <c r="AU805" i="5" s="1"/>
  <c r="AY805" i="5" a="1"/>
  <c r="AY805" i="5"/>
  <c r="BA805" i="5" s="1" a="1"/>
  <c r="BA805" i="5" s="1"/>
  <c r="AZ805" i="5" a="1"/>
  <c r="AZ805" i="5"/>
  <c r="BB805" i="5" s="1" a="1"/>
  <c r="BB805" i="5" s="1"/>
  <c r="BF805" i="5" a="1"/>
  <c r="BF805" i="5"/>
  <c r="BG805" i="5" a="1"/>
  <c r="BG805" i="5"/>
  <c r="BH805" i="5"/>
  <c r="BI805" i="5"/>
  <c r="BJ805" i="5"/>
  <c r="BK805" i="5"/>
  <c r="BL805" i="5"/>
  <c r="BM805" i="5"/>
  <c r="AN699" i="5" a="1"/>
  <c r="AN699" i="5"/>
  <c r="AO699" i="5" a="1"/>
  <c r="AO699" i="5"/>
  <c r="AP699" i="5" a="1"/>
  <c r="AP699" i="5"/>
  <c r="AQ699" i="5" a="1"/>
  <c r="AQ699" i="5"/>
  <c r="AR699" i="5" a="1"/>
  <c r="AR699" i="5"/>
  <c r="AT699" i="5" s="1" a="1"/>
  <c r="AT699" i="5" s="1"/>
  <c r="AN700" i="5" a="1"/>
  <c r="AN700" i="5"/>
  <c r="AO700" i="5" a="1"/>
  <c r="AO700" i="5"/>
  <c r="AP700" i="5" a="1"/>
  <c r="AP700" i="5"/>
  <c r="AQ700" i="5" a="1"/>
  <c r="AQ700" i="5"/>
  <c r="AR700" i="5" a="1"/>
  <c r="AR700" i="5"/>
  <c r="AT700" i="5" s="1" a="1"/>
  <c r="AT700" i="5" s="1"/>
  <c r="AN708" i="5" a="1"/>
  <c r="AN708" i="5"/>
  <c r="AO708" i="5" a="1"/>
  <c r="AO708" i="5"/>
  <c r="AP708" i="5" a="1"/>
  <c r="AP708" i="5"/>
  <c r="AQ708" i="5" a="1"/>
  <c r="AQ708" i="5"/>
  <c r="AR708" i="5" a="1"/>
  <c r="AR708" i="5"/>
  <c r="AT708" i="5" s="1" a="1"/>
  <c r="AT708" i="5" s="1"/>
  <c r="AN709" i="5" a="1"/>
  <c r="AN709" i="5"/>
  <c r="AO709" i="5" a="1"/>
  <c r="AO709" i="5"/>
  <c r="AP709" i="5" a="1"/>
  <c r="AP709" i="5"/>
  <c r="AQ709" i="5" a="1"/>
  <c r="AQ709" i="5"/>
  <c r="AR709" i="5" a="1"/>
  <c r="AR709" i="5"/>
  <c r="AT709" i="5" s="1" a="1"/>
  <c r="AT709" i="5" s="1"/>
  <c r="AN710" i="5" a="1"/>
  <c r="AN710" i="5"/>
  <c r="AO710" i="5" a="1"/>
  <c r="AO710" i="5"/>
  <c r="AP710" i="5" a="1"/>
  <c r="AP710" i="5"/>
  <c r="AQ710" i="5" a="1"/>
  <c r="AQ710" i="5"/>
  <c r="AR710" i="5" a="1"/>
  <c r="AR710" i="5"/>
  <c r="AT710" i="5" s="1" a="1"/>
  <c r="AT710" i="5" s="1"/>
  <c r="AN711" i="5" a="1"/>
  <c r="AN711" i="5"/>
  <c r="AO711" i="5" a="1"/>
  <c r="AO711" i="5"/>
  <c r="AP711" i="5" a="1"/>
  <c r="AP711" i="5"/>
  <c r="AQ711" i="5" a="1"/>
  <c r="AQ711" i="5"/>
  <c r="AR711" i="5" a="1"/>
  <c r="AR711" i="5"/>
  <c r="AT711" i="5" s="1" a="1"/>
  <c r="AT711" i="5" s="1"/>
  <c r="AN712" i="5" a="1"/>
  <c r="AN712" i="5"/>
  <c r="AO712" i="5" a="1"/>
  <c r="AO712" i="5"/>
  <c r="AP712" i="5" a="1"/>
  <c r="AP712" i="5"/>
  <c r="AQ712" i="5" a="1"/>
  <c r="AQ712" i="5"/>
  <c r="AR712" i="5" a="1"/>
  <c r="AR712" i="5"/>
  <c r="AT712" i="5" s="1" a="1"/>
  <c r="AT712" i="5" s="1"/>
  <c r="AN713" i="5" a="1"/>
  <c r="AN713" i="5"/>
  <c r="AO713" i="5" a="1"/>
  <c r="AO713" i="5"/>
  <c r="AP713" i="5" a="1"/>
  <c r="AP713" i="5"/>
  <c r="AQ713" i="5" a="1"/>
  <c r="AQ713" i="5"/>
  <c r="AR713" i="5" a="1"/>
  <c r="AR713" i="5"/>
  <c r="AT713" i="5" s="1" a="1"/>
  <c r="AT713" i="5" s="1"/>
  <c r="AN714" i="5" a="1"/>
  <c r="AN714" i="5"/>
  <c r="AO714" i="5" a="1"/>
  <c r="AO714" i="5"/>
  <c r="AP714" i="5" a="1"/>
  <c r="AP714" i="5"/>
  <c r="AQ714" i="5" a="1"/>
  <c r="AQ714" i="5"/>
  <c r="AR714" i="5" a="1"/>
  <c r="AR714" i="5"/>
  <c r="AT714" i="5" s="1" a="1"/>
  <c r="AT714" i="5" s="1"/>
  <c r="AN715" i="5" a="1"/>
  <c r="AN715" i="5"/>
  <c r="AO715" i="5" a="1"/>
  <c r="AO715" i="5"/>
  <c r="AP715" i="5" a="1"/>
  <c r="AP715" i="5"/>
  <c r="AQ715" i="5" a="1"/>
  <c r="AQ715" i="5"/>
  <c r="AR715" i="5" a="1"/>
  <c r="AR715" i="5"/>
  <c r="AT715" i="5" s="1" a="1"/>
  <c r="AT715" i="5" s="1"/>
  <c r="AN716" i="5" a="1"/>
  <c r="AN716" i="5"/>
  <c r="AO716" i="5" a="1"/>
  <c r="AO716" i="5"/>
  <c r="AP716" i="5" a="1"/>
  <c r="AP716" i="5"/>
  <c r="AQ716" i="5" a="1"/>
  <c r="AQ716" i="5"/>
  <c r="AR716" i="5" a="1"/>
  <c r="AR716" i="5"/>
  <c r="AT716" i="5" s="1" a="1"/>
  <c r="AT716" i="5" s="1"/>
  <c r="AN717" i="5" a="1"/>
  <c r="AN717" i="5"/>
  <c r="AO717" i="5" a="1"/>
  <c r="AO717" i="5"/>
  <c r="AP717" i="5" a="1"/>
  <c r="AP717" i="5"/>
  <c r="AQ717" i="5" a="1"/>
  <c r="AQ717" i="5"/>
  <c r="AR717" i="5" a="1"/>
  <c r="AR717" i="5"/>
  <c r="AT717" i="5" s="1" a="1"/>
  <c r="AT717" i="5" s="1"/>
  <c r="AN718" i="5" a="1"/>
  <c r="AN718" i="5"/>
  <c r="AO718" i="5" a="1"/>
  <c r="AO718" i="5"/>
  <c r="AP718" i="5" a="1"/>
  <c r="AP718" i="5"/>
  <c r="AQ718" i="5" a="1"/>
  <c r="AQ718" i="5"/>
  <c r="AR718" i="5" a="1"/>
  <c r="AR718" i="5"/>
  <c r="AT718" i="5" s="1" a="1"/>
  <c r="AT718" i="5" s="1"/>
  <c r="AN719" i="5" a="1"/>
  <c r="AN719" i="5"/>
  <c r="AO719" i="5" a="1"/>
  <c r="AO719" i="5"/>
  <c r="AP719" i="5" a="1"/>
  <c r="AP719" i="5"/>
  <c r="AQ719" i="5" a="1"/>
  <c r="AQ719" i="5"/>
  <c r="AR719" i="5" a="1"/>
  <c r="AR719" i="5"/>
  <c r="AT719" i="5" s="1" a="1"/>
  <c r="AT719" i="5" s="1"/>
  <c r="AN720" i="5" a="1"/>
  <c r="AN720" i="5"/>
  <c r="AO720" i="5" a="1"/>
  <c r="AO720" i="5"/>
  <c r="AP720" i="5" a="1"/>
  <c r="AP720" i="5"/>
  <c r="AQ720" i="5" a="1"/>
  <c r="AQ720" i="5"/>
  <c r="AR720" i="5" a="1"/>
  <c r="AR720" i="5"/>
  <c r="AT720" i="5" s="1" a="1"/>
  <c r="AT720" i="5" s="1"/>
  <c r="AN721" i="5" a="1"/>
  <c r="AN721" i="5"/>
  <c r="AO721" i="5" a="1"/>
  <c r="AO721" i="5"/>
  <c r="AP721" i="5" a="1"/>
  <c r="AP721" i="5"/>
  <c r="AQ721" i="5" a="1"/>
  <c r="AQ721" i="5"/>
  <c r="AR721" i="5" a="1"/>
  <c r="AR721" i="5"/>
  <c r="AT721" i="5" s="1" a="1"/>
  <c r="AT721" i="5" s="1"/>
  <c r="AN722" i="5" a="1"/>
  <c r="AN722" i="5"/>
  <c r="AO722" i="5" a="1"/>
  <c r="AO722" i="5"/>
  <c r="AP722" i="5" a="1"/>
  <c r="AP722" i="5"/>
  <c r="AQ722" i="5" a="1"/>
  <c r="AQ722" i="5"/>
  <c r="AR722" i="5" a="1"/>
  <c r="AR722" i="5"/>
  <c r="AT722" i="5" s="1" a="1"/>
  <c r="AT722" i="5" s="1"/>
  <c r="AN723" i="5" a="1"/>
  <c r="AN723" i="5"/>
  <c r="AO723" i="5" a="1"/>
  <c r="AO723" i="5"/>
  <c r="AP723" i="5" a="1"/>
  <c r="AP723" i="5"/>
  <c r="AQ723" i="5" a="1"/>
  <c r="AQ723" i="5"/>
  <c r="AR723" i="5" a="1"/>
  <c r="AR723" i="5"/>
  <c r="AT723" i="5" s="1" a="1"/>
  <c r="AT723" i="5" s="1"/>
  <c r="AN724" i="5" a="1"/>
  <c r="AN724" i="5"/>
  <c r="AO724" i="5" a="1"/>
  <c r="AO724" i="5"/>
  <c r="AP724" i="5" a="1"/>
  <c r="AP724" i="5"/>
  <c r="AQ724" i="5" a="1"/>
  <c r="AQ724" i="5"/>
  <c r="AR724" i="5" a="1"/>
  <c r="AR724" i="5"/>
  <c r="AT724" i="5" s="1" a="1"/>
  <c r="AT724" i="5" s="1"/>
  <c r="AN725" i="5" a="1"/>
  <c r="AN725" i="5"/>
  <c r="AO725" i="5" a="1"/>
  <c r="AO725" i="5"/>
  <c r="AP725" i="5" a="1"/>
  <c r="AP725" i="5"/>
  <c r="AQ725" i="5" a="1"/>
  <c r="AQ725" i="5"/>
  <c r="AR725" i="5" a="1"/>
  <c r="AR725" i="5"/>
  <c r="AT725" i="5" s="1" a="1"/>
  <c r="AT725" i="5" s="1"/>
  <c r="AN726" i="5" a="1"/>
  <c r="AN726" i="5"/>
  <c r="AO726" i="5" a="1"/>
  <c r="AO726" i="5"/>
  <c r="AP726" i="5" a="1"/>
  <c r="AP726" i="5"/>
  <c r="AQ726" i="5" a="1"/>
  <c r="AQ726" i="5"/>
  <c r="AR726" i="5" a="1"/>
  <c r="AR726" i="5"/>
  <c r="AT726" i="5" s="1" a="1"/>
  <c r="AT726" i="5" s="1"/>
  <c r="AN727" i="5" a="1"/>
  <c r="AN727" i="5"/>
  <c r="AO727" i="5" a="1"/>
  <c r="AO727" i="5"/>
  <c r="AP727" i="5" a="1"/>
  <c r="AP727" i="5"/>
  <c r="AQ727" i="5" a="1"/>
  <c r="AQ727" i="5"/>
  <c r="AR727" i="5" a="1"/>
  <c r="AR727" i="5"/>
  <c r="AT727" i="5" s="1" a="1"/>
  <c r="AT727" i="5" s="1"/>
  <c r="AN728" i="5" a="1"/>
  <c r="AN728" i="5"/>
  <c r="AO728" i="5" a="1"/>
  <c r="AO728" i="5"/>
  <c r="AP728" i="5" a="1"/>
  <c r="AP728" i="5"/>
  <c r="AQ728" i="5" a="1"/>
  <c r="AQ728" i="5"/>
  <c r="AR728" i="5" a="1"/>
  <c r="AR728" i="5"/>
  <c r="AT728" i="5" s="1" a="1"/>
  <c r="AT728" i="5" s="1"/>
  <c r="AN729" i="5" a="1"/>
  <c r="AN729" i="5"/>
  <c r="AO729" i="5" a="1"/>
  <c r="AO729" i="5"/>
  <c r="AP729" i="5" a="1"/>
  <c r="AP729" i="5"/>
  <c r="AQ729" i="5" a="1"/>
  <c r="AQ729" i="5"/>
  <c r="AR729" i="5" a="1"/>
  <c r="AR729" i="5"/>
  <c r="AT729" i="5" s="1" a="1"/>
  <c r="AT729" i="5" s="1"/>
  <c r="AN730" i="5" a="1"/>
  <c r="AN730" i="5"/>
  <c r="AO730" i="5" a="1"/>
  <c r="AO730" i="5"/>
  <c r="AP730" i="5" a="1"/>
  <c r="AP730" i="5"/>
  <c r="AQ730" i="5" a="1"/>
  <c r="AQ730" i="5"/>
  <c r="AR730" i="5" a="1"/>
  <c r="AR730" i="5"/>
  <c r="AT730" i="5" s="1" a="1"/>
  <c r="AT730" i="5" s="1"/>
  <c r="AN731" i="5" a="1"/>
  <c r="AN731" i="5"/>
  <c r="AO731" i="5" a="1"/>
  <c r="AO731" i="5"/>
  <c r="AP731" i="5" a="1"/>
  <c r="AP731" i="5"/>
  <c r="AQ731" i="5" a="1"/>
  <c r="AQ731" i="5"/>
  <c r="AR731" i="5" a="1"/>
  <c r="AR731" i="5"/>
  <c r="AT731" i="5" s="1" a="1"/>
  <c r="AT731" i="5" s="1"/>
  <c r="AN732" i="5" a="1"/>
  <c r="AN732" i="5"/>
  <c r="AO732" i="5" a="1"/>
  <c r="AO732" i="5"/>
  <c r="AP732" i="5" a="1"/>
  <c r="AP732" i="5"/>
  <c r="AQ732" i="5" a="1"/>
  <c r="AQ732" i="5"/>
  <c r="AR732" i="5" a="1"/>
  <c r="AR732" i="5"/>
  <c r="AT732" i="5" s="1" a="1"/>
  <c r="AT732" i="5" s="1"/>
  <c r="AN733" i="5" a="1"/>
  <c r="AN733" i="5"/>
  <c r="AO733" i="5" a="1"/>
  <c r="AO733" i="5"/>
  <c r="AP733" i="5" a="1"/>
  <c r="AP733" i="5"/>
  <c r="AQ733" i="5" a="1"/>
  <c r="AQ733" i="5"/>
  <c r="AR733" i="5" a="1"/>
  <c r="AR733" i="5"/>
  <c r="AT733" i="5" s="1" a="1"/>
  <c r="AT733" i="5" s="1"/>
  <c r="AN734" i="5" a="1"/>
  <c r="AN734" i="5"/>
  <c r="AO734" i="5" a="1"/>
  <c r="AO734" i="5"/>
  <c r="AP734" i="5" a="1"/>
  <c r="AP734" i="5"/>
  <c r="AQ734" i="5" a="1"/>
  <c r="AQ734" i="5"/>
  <c r="AR734" i="5" a="1"/>
  <c r="AR734" i="5"/>
  <c r="AT734" i="5" s="1" a="1"/>
  <c r="AT734" i="5" s="1"/>
  <c r="AN735" i="5" a="1"/>
  <c r="AN735" i="5"/>
  <c r="AO735" i="5" a="1"/>
  <c r="AO735" i="5"/>
  <c r="AP735" i="5" a="1"/>
  <c r="AP735" i="5"/>
  <c r="AQ735" i="5" a="1"/>
  <c r="AQ735" i="5"/>
  <c r="AR735" i="5" a="1"/>
  <c r="AR735" i="5"/>
  <c r="AT735" i="5" s="1" a="1"/>
  <c r="AT735" i="5" s="1"/>
  <c r="AN736" i="5" a="1"/>
  <c r="AN736" i="5"/>
  <c r="AO736" i="5" a="1"/>
  <c r="AO736" i="5"/>
  <c r="AP736" i="5" a="1"/>
  <c r="AP736" i="5"/>
  <c r="AQ736" i="5" a="1"/>
  <c r="AQ736" i="5"/>
  <c r="AR736" i="5" a="1"/>
  <c r="AR736" i="5"/>
  <c r="AT736" i="5" s="1" a="1"/>
  <c r="AT736" i="5" s="1"/>
  <c r="AN737" i="5" a="1"/>
  <c r="AN737" i="5"/>
  <c r="AO737" i="5" a="1"/>
  <c r="AO737" i="5"/>
  <c r="AP737" i="5" a="1"/>
  <c r="AP737" i="5"/>
  <c r="AQ737" i="5" a="1"/>
  <c r="AQ737" i="5"/>
  <c r="AR737" i="5" a="1"/>
  <c r="AR737" i="5"/>
  <c r="AT737" i="5" s="1" a="1"/>
  <c r="AT737" i="5" s="1"/>
  <c r="AN738" i="5" a="1"/>
  <c r="AN738" i="5"/>
  <c r="AO738" i="5" a="1"/>
  <c r="AO738" i="5"/>
  <c r="AP738" i="5" a="1"/>
  <c r="AP738" i="5"/>
  <c r="AQ738" i="5" a="1"/>
  <c r="AQ738" i="5"/>
  <c r="AR738" i="5" a="1"/>
  <c r="AR738" i="5"/>
  <c r="AT738" i="5" s="1" a="1"/>
  <c r="AT738" i="5" s="1"/>
  <c r="AN739" i="5" a="1"/>
  <c r="AN739" i="5"/>
  <c r="AO739" i="5" a="1"/>
  <c r="AO739" i="5"/>
  <c r="AP739" i="5" a="1"/>
  <c r="AP739" i="5"/>
  <c r="AQ739" i="5" a="1"/>
  <c r="AQ739" i="5"/>
  <c r="AR739" i="5" a="1"/>
  <c r="AR739" i="5"/>
  <c r="AT739" i="5" s="1" a="1"/>
  <c r="AT739" i="5" s="1"/>
  <c r="AN740" i="5" a="1"/>
  <c r="AN740" i="5"/>
  <c r="AO740" i="5" a="1"/>
  <c r="AO740" i="5"/>
  <c r="AP740" i="5" a="1"/>
  <c r="AP740" i="5"/>
  <c r="AQ740" i="5" a="1"/>
  <c r="AQ740" i="5"/>
  <c r="AR740" i="5" a="1"/>
  <c r="AR740" i="5"/>
  <c r="AT740" i="5" s="1" a="1"/>
  <c r="AT740" i="5" s="1"/>
  <c r="AN741" i="5" a="1"/>
  <c r="AN741" i="5"/>
  <c r="AO741" i="5" a="1"/>
  <c r="AO741" i="5"/>
  <c r="AP741" i="5" a="1"/>
  <c r="AP741" i="5"/>
  <c r="AQ741" i="5" a="1"/>
  <c r="AQ741" i="5"/>
  <c r="AR741" i="5" a="1"/>
  <c r="AR741" i="5"/>
  <c r="AT741" i="5" s="1" a="1"/>
  <c r="AT741" i="5" s="1"/>
  <c r="AN742" i="5" a="1"/>
  <c r="AN742" i="5"/>
  <c r="AO742" i="5" a="1"/>
  <c r="AO742" i="5"/>
  <c r="AP742" i="5" a="1"/>
  <c r="AP742" i="5"/>
  <c r="AQ742" i="5" a="1"/>
  <c r="AQ742" i="5"/>
  <c r="AR742" i="5" a="1"/>
  <c r="AR742" i="5"/>
  <c r="AT742" i="5" s="1" a="1"/>
  <c r="AT742" i="5" s="1"/>
  <c r="AN743" i="5" a="1"/>
  <c r="AN743" i="5"/>
  <c r="AO743" i="5" a="1"/>
  <c r="AO743" i="5"/>
  <c r="AP743" i="5" a="1"/>
  <c r="AP743" i="5"/>
  <c r="AQ743" i="5" a="1"/>
  <c r="AQ743" i="5"/>
  <c r="AR743" i="5" a="1"/>
  <c r="AR743" i="5"/>
  <c r="AT743" i="5" s="1" a="1"/>
  <c r="AT743" i="5" s="1"/>
  <c r="AN744" i="5" a="1"/>
  <c r="AN744" i="5"/>
  <c r="AO744" i="5" a="1"/>
  <c r="AO744" i="5"/>
  <c r="AP744" i="5" a="1"/>
  <c r="AP744" i="5"/>
  <c r="AQ744" i="5" a="1"/>
  <c r="AQ744" i="5"/>
  <c r="AR744" i="5" a="1"/>
  <c r="AR744" i="5"/>
  <c r="AT744" i="5" s="1" a="1"/>
  <c r="AT744" i="5" s="1"/>
  <c r="AN745" i="5" a="1"/>
  <c r="AN745" i="5"/>
  <c r="AO745" i="5" a="1"/>
  <c r="AO745" i="5"/>
  <c r="AP745" i="5" a="1"/>
  <c r="AP745" i="5"/>
  <c r="AQ745" i="5" a="1"/>
  <c r="AQ745" i="5"/>
  <c r="AR745" i="5" a="1"/>
  <c r="AR745" i="5"/>
  <c r="AT745" i="5" s="1" a="1"/>
  <c r="AT745" i="5" s="1"/>
  <c r="AN746" i="5" a="1"/>
  <c r="AN746" i="5"/>
  <c r="AO746" i="5" a="1"/>
  <c r="AO746" i="5"/>
  <c r="AP746" i="5" a="1"/>
  <c r="AP746" i="5"/>
  <c r="AQ746" i="5" a="1"/>
  <c r="AQ746" i="5"/>
  <c r="AR746" i="5" a="1"/>
  <c r="AR746" i="5"/>
  <c r="AT746" i="5" s="1" a="1"/>
  <c r="AT746" i="5" s="1"/>
  <c r="AN747" i="5" a="1"/>
  <c r="AN747" i="5"/>
  <c r="AO747" i="5" a="1"/>
  <c r="AO747" i="5"/>
  <c r="AP747" i="5" a="1"/>
  <c r="AP747" i="5"/>
  <c r="AQ747" i="5" a="1"/>
  <c r="AQ747" i="5"/>
  <c r="AR747" i="5" a="1"/>
  <c r="AR747" i="5"/>
  <c r="AT747" i="5" s="1" a="1"/>
  <c r="AT747" i="5" s="1"/>
  <c r="AN748" i="5" a="1"/>
  <c r="AN748" i="5"/>
  <c r="AO748" i="5" a="1"/>
  <c r="AO748" i="5"/>
  <c r="AP748" i="5" a="1"/>
  <c r="AP748" i="5"/>
  <c r="AQ748" i="5" a="1"/>
  <c r="AQ748" i="5"/>
  <c r="AR748" i="5" a="1"/>
  <c r="AR748" i="5"/>
  <c r="AT748" i="5" s="1" a="1"/>
  <c r="AT748" i="5" s="1"/>
  <c r="AN749" i="5" a="1"/>
  <c r="AN749" i="5"/>
  <c r="AO749" i="5" a="1"/>
  <c r="AO749" i="5"/>
  <c r="AP749" i="5" a="1"/>
  <c r="AP749" i="5"/>
  <c r="AQ749" i="5" a="1"/>
  <c r="AQ749" i="5"/>
  <c r="AR749" i="5" a="1"/>
  <c r="AR749" i="5"/>
  <c r="AT749" i="5" s="1" a="1"/>
  <c r="AT749" i="5" s="1"/>
  <c r="AN750" i="5" a="1"/>
  <c r="AN750" i="5"/>
  <c r="AO750" i="5" a="1"/>
  <c r="AO750" i="5"/>
  <c r="AP750" i="5" a="1"/>
  <c r="AP750" i="5"/>
  <c r="AQ750" i="5" a="1"/>
  <c r="AQ750" i="5"/>
  <c r="AR750" i="5" a="1"/>
  <c r="AR750" i="5"/>
  <c r="AT750" i="5" s="1" a="1"/>
  <c r="AT750" i="5" s="1"/>
  <c r="AN751" i="5" a="1"/>
  <c r="AN751" i="5"/>
  <c r="AO751" i="5" a="1"/>
  <c r="AO751" i="5"/>
  <c r="AP751" i="5" a="1"/>
  <c r="AP751" i="5"/>
  <c r="AQ751" i="5" a="1"/>
  <c r="AQ751" i="5"/>
  <c r="AR751" i="5" a="1"/>
  <c r="AR751" i="5"/>
  <c r="AT751" i="5" s="1" a="1"/>
  <c r="AT751" i="5" s="1"/>
  <c r="AN752" i="5" a="1"/>
  <c r="AN752" i="5"/>
  <c r="AO752" i="5" a="1"/>
  <c r="AO752" i="5"/>
  <c r="AP752" i="5" a="1"/>
  <c r="AP752" i="5"/>
  <c r="AQ752" i="5" a="1"/>
  <c r="AQ752" i="5"/>
  <c r="AR752" i="5" a="1"/>
  <c r="AR752" i="5"/>
  <c r="AT752" i="5" s="1" a="1"/>
  <c r="AT752" i="5" s="1"/>
  <c r="AN753" i="5" a="1"/>
  <c r="AN753" i="5"/>
  <c r="AO753" i="5" a="1"/>
  <c r="AO753" i="5"/>
  <c r="AP753" i="5" a="1"/>
  <c r="AP753" i="5"/>
  <c r="AQ753" i="5" a="1"/>
  <c r="AQ753" i="5"/>
  <c r="AR753" i="5" a="1"/>
  <c r="AR753" i="5"/>
  <c r="AT753" i="5" s="1" a="1"/>
  <c r="AT753" i="5" s="1"/>
  <c r="AN754" i="5" a="1"/>
  <c r="AN754" i="5"/>
  <c r="AO754" i="5" a="1"/>
  <c r="AO754" i="5"/>
  <c r="AP754" i="5" a="1"/>
  <c r="AP754" i="5"/>
  <c r="AQ754" i="5" a="1"/>
  <c r="AQ754" i="5"/>
  <c r="AR754" i="5" a="1"/>
  <c r="AR754" i="5"/>
  <c r="AT754" i="5" s="1" a="1"/>
  <c r="AT754" i="5" s="1"/>
  <c r="AN755" i="5" a="1"/>
  <c r="AN755" i="5"/>
  <c r="AO755" i="5" a="1"/>
  <c r="AO755" i="5"/>
  <c r="AP755" i="5" a="1"/>
  <c r="AP755" i="5"/>
  <c r="AQ755" i="5" a="1"/>
  <c r="AQ755" i="5"/>
  <c r="AR755" i="5" a="1"/>
  <c r="AR755" i="5"/>
  <c r="AT755" i="5" s="1" a="1"/>
  <c r="AT755" i="5" s="1"/>
  <c r="AN756" i="5" a="1"/>
  <c r="AN756" i="5"/>
  <c r="AO756" i="5" a="1"/>
  <c r="AO756" i="5"/>
  <c r="AP756" i="5" a="1"/>
  <c r="AP756" i="5"/>
  <c r="AQ756" i="5" a="1"/>
  <c r="AQ756" i="5"/>
  <c r="AR756" i="5" a="1"/>
  <c r="AR756" i="5"/>
  <c r="AT756" i="5" s="1" a="1"/>
  <c r="AT756" i="5" s="1"/>
  <c r="AN757" i="5" a="1"/>
  <c r="AN757" i="5"/>
  <c r="AO757" i="5" a="1"/>
  <c r="AO757" i="5"/>
  <c r="AP757" i="5" a="1"/>
  <c r="AP757" i="5"/>
  <c r="AQ757" i="5" a="1"/>
  <c r="AQ757" i="5"/>
  <c r="AR757" i="5" a="1"/>
  <c r="AR757" i="5"/>
  <c r="AT757" i="5" s="1" a="1"/>
  <c r="AT757" i="5" s="1"/>
  <c r="AN758" i="5" a="1"/>
  <c r="AN758" i="5"/>
  <c r="AO758" i="5" a="1"/>
  <c r="AO758" i="5"/>
  <c r="AP758" i="5" a="1"/>
  <c r="AP758" i="5"/>
  <c r="AQ758" i="5" a="1"/>
  <c r="AQ758" i="5"/>
  <c r="AR758" i="5" a="1"/>
  <c r="AR758" i="5"/>
  <c r="AT758" i="5" s="1" a="1"/>
  <c r="AT758" i="5" s="1"/>
  <c r="AN759" i="5" a="1"/>
  <c r="AN759" i="5"/>
  <c r="AO759" i="5" a="1"/>
  <c r="AO759" i="5"/>
  <c r="AP759" i="5" a="1"/>
  <c r="AP759" i="5"/>
  <c r="AQ759" i="5" a="1"/>
  <c r="AQ759" i="5"/>
  <c r="AR759" i="5" a="1"/>
  <c r="AR759" i="5"/>
  <c r="AT759" i="5" s="1" a="1"/>
  <c r="AT759" i="5" s="1"/>
  <c r="AN760" i="5" a="1"/>
  <c r="AN760" i="5"/>
  <c r="AO760" i="5" a="1"/>
  <c r="AO760" i="5"/>
  <c r="AP760" i="5" a="1"/>
  <c r="AP760" i="5"/>
  <c r="AQ760" i="5" a="1"/>
  <c r="AQ760" i="5"/>
  <c r="AR760" i="5" a="1"/>
  <c r="AR760" i="5"/>
  <c r="AT760" i="5" s="1" a="1"/>
  <c r="AT760" i="5" s="1"/>
  <c r="AN761" i="5" a="1"/>
  <c r="AN761" i="5"/>
  <c r="AO761" i="5" a="1"/>
  <c r="AO761" i="5"/>
  <c r="AP761" i="5" a="1"/>
  <c r="AP761" i="5"/>
  <c r="AQ761" i="5" a="1"/>
  <c r="AQ761" i="5"/>
  <c r="AR761" i="5" a="1"/>
  <c r="AR761" i="5"/>
  <c r="AT761" i="5" s="1" a="1"/>
  <c r="AT761" i="5" s="1"/>
  <c r="AN762" i="5" a="1"/>
  <c r="AN762" i="5"/>
  <c r="AO762" i="5" a="1"/>
  <c r="AO762" i="5"/>
  <c r="AP762" i="5" a="1"/>
  <c r="AP762" i="5"/>
  <c r="AQ762" i="5" a="1"/>
  <c r="AQ762" i="5"/>
  <c r="AR762" i="5" a="1"/>
  <c r="AR762" i="5"/>
  <c r="AT762" i="5" s="1" a="1"/>
  <c r="AT762" i="5" s="1"/>
  <c r="AN763" i="5" a="1"/>
  <c r="AN763" i="5"/>
  <c r="AO763" i="5" a="1"/>
  <c r="AO763" i="5"/>
  <c r="AP763" i="5" a="1"/>
  <c r="AP763" i="5"/>
  <c r="AQ763" i="5" a="1"/>
  <c r="AQ763" i="5"/>
  <c r="AR763" i="5" a="1"/>
  <c r="AR763" i="5"/>
  <c r="AT763" i="5" s="1" a="1"/>
  <c r="AT763" i="5" s="1"/>
  <c r="AN764" i="5" a="1"/>
  <c r="AN764" i="5"/>
  <c r="AO764" i="5" a="1"/>
  <c r="AO764" i="5"/>
  <c r="AP764" i="5" a="1"/>
  <c r="AP764" i="5"/>
  <c r="AQ764" i="5" a="1"/>
  <c r="AQ764" i="5"/>
  <c r="AR764" i="5" a="1"/>
  <c r="AR764" i="5"/>
  <c r="AT764" i="5" s="1" a="1"/>
  <c r="AT764" i="5" s="1"/>
  <c r="AN765" i="5" a="1"/>
  <c r="AN765" i="5"/>
  <c r="AO765" i="5" a="1"/>
  <c r="AO765" i="5"/>
  <c r="AP765" i="5" a="1"/>
  <c r="AP765" i="5"/>
  <c r="AQ765" i="5" a="1"/>
  <c r="AQ765" i="5"/>
  <c r="AR765" i="5" a="1"/>
  <c r="AR765" i="5"/>
  <c r="AT765" i="5" s="1" a="1"/>
  <c r="AT765" i="5" s="1"/>
  <c r="AN766" i="5" a="1"/>
  <c r="AN766" i="5"/>
  <c r="AO766" i="5" a="1"/>
  <c r="AO766" i="5"/>
  <c r="AP766" i="5" a="1"/>
  <c r="AP766" i="5"/>
  <c r="AQ766" i="5" a="1"/>
  <c r="AQ766" i="5"/>
  <c r="AR766" i="5" a="1"/>
  <c r="AR766" i="5"/>
  <c r="AT766" i="5" s="1" a="1"/>
  <c r="AT766" i="5" s="1"/>
  <c r="AN767" i="5" a="1"/>
  <c r="AN767" i="5"/>
  <c r="AO767" i="5" a="1"/>
  <c r="AO767" i="5"/>
  <c r="AP767" i="5" a="1"/>
  <c r="AP767" i="5"/>
  <c r="AQ767" i="5" a="1"/>
  <c r="AQ767" i="5"/>
  <c r="AR767" i="5" a="1"/>
  <c r="AR767" i="5"/>
  <c r="AT767" i="5" s="1" a="1"/>
  <c r="AT767" i="5" s="1"/>
  <c r="AN768" i="5" a="1"/>
  <c r="AN768" i="5"/>
  <c r="AO768" i="5" a="1"/>
  <c r="AO768" i="5"/>
  <c r="AP768" i="5" a="1"/>
  <c r="AP768" i="5"/>
  <c r="AQ768" i="5" a="1"/>
  <c r="AQ768" i="5"/>
  <c r="AR768" i="5" a="1"/>
  <c r="AR768" i="5"/>
  <c r="AT768" i="5" s="1" a="1"/>
  <c r="AT768" i="5" s="1"/>
  <c r="AN769" i="5" a="1"/>
  <c r="AN769" i="5"/>
  <c r="AO769" i="5" a="1"/>
  <c r="AO769" i="5"/>
  <c r="AP769" i="5" a="1"/>
  <c r="AP769" i="5"/>
  <c r="AQ769" i="5" a="1"/>
  <c r="AQ769" i="5"/>
  <c r="AR769" i="5" a="1"/>
  <c r="AR769" i="5"/>
  <c r="AT769" i="5" s="1" a="1"/>
  <c r="AT769" i="5" s="1"/>
  <c r="AN770" i="5" a="1"/>
  <c r="AN770" i="5"/>
  <c r="AO770" i="5" a="1"/>
  <c r="AO770" i="5"/>
  <c r="AP770" i="5" a="1"/>
  <c r="AP770" i="5"/>
  <c r="AQ770" i="5" a="1"/>
  <c r="AQ770" i="5"/>
  <c r="AR770" i="5" a="1"/>
  <c r="AR770" i="5"/>
  <c r="AT770" i="5" s="1" a="1"/>
  <c r="AT770" i="5" s="1"/>
  <c r="AN771" i="5" a="1"/>
  <c r="AN771" i="5"/>
  <c r="AO771" i="5" a="1"/>
  <c r="AO771" i="5"/>
  <c r="AP771" i="5" a="1"/>
  <c r="AP771" i="5"/>
  <c r="AQ771" i="5" a="1"/>
  <c r="AQ771" i="5"/>
  <c r="AR771" i="5" a="1"/>
  <c r="AR771" i="5"/>
  <c r="AT771" i="5" s="1" a="1"/>
  <c r="AT771" i="5" s="1"/>
  <c r="AN772" i="5" a="1"/>
  <c r="AN772" i="5"/>
  <c r="AO772" i="5" a="1"/>
  <c r="AO772" i="5"/>
  <c r="AP772" i="5" a="1"/>
  <c r="AP772" i="5"/>
  <c r="AQ772" i="5" a="1"/>
  <c r="AQ772" i="5"/>
  <c r="AR772" i="5" a="1"/>
  <c r="AR772" i="5"/>
  <c r="AT772" i="5" s="1" a="1"/>
  <c r="AT772" i="5" s="1"/>
  <c r="AN773" i="5" a="1"/>
  <c r="AN773" i="5"/>
  <c r="AO773" i="5" a="1"/>
  <c r="AO773" i="5"/>
  <c r="AP773" i="5" a="1"/>
  <c r="AP773" i="5"/>
  <c r="AQ773" i="5" a="1"/>
  <c r="AQ773" i="5"/>
  <c r="AR773" i="5" a="1"/>
  <c r="AR773" i="5"/>
  <c r="AT773" i="5" s="1" a="1"/>
  <c r="AT773" i="5" s="1"/>
  <c r="AN774" i="5" a="1"/>
  <c r="AN774" i="5"/>
  <c r="AO774" i="5" a="1"/>
  <c r="AO774" i="5"/>
  <c r="AP774" i="5" a="1"/>
  <c r="AP774" i="5"/>
  <c r="AQ774" i="5" a="1"/>
  <c r="AQ774" i="5"/>
  <c r="AR774" i="5" a="1"/>
  <c r="AR774" i="5"/>
  <c r="AT774" i="5" s="1" a="1"/>
  <c r="AT774" i="5" s="1"/>
  <c r="AN775" i="5" a="1"/>
  <c r="AN775" i="5"/>
  <c r="AO775" i="5" a="1"/>
  <c r="AO775" i="5"/>
  <c r="AP775" i="5" a="1"/>
  <c r="AP775" i="5"/>
  <c r="AQ775" i="5" a="1"/>
  <c r="AQ775" i="5"/>
  <c r="AR775" i="5" a="1"/>
  <c r="AR775" i="5"/>
  <c r="AT775" i="5" s="1" a="1"/>
  <c r="AT775" i="5" s="1"/>
  <c r="AN776" i="5" a="1"/>
  <c r="AN776" i="5"/>
  <c r="AO776" i="5" a="1"/>
  <c r="AO776" i="5"/>
  <c r="AP776" i="5" a="1"/>
  <c r="AP776" i="5"/>
  <c r="AQ776" i="5" a="1"/>
  <c r="AQ776" i="5"/>
  <c r="AR776" i="5" a="1"/>
  <c r="AR776" i="5"/>
  <c r="AT776" i="5" s="1" a="1"/>
  <c r="AT776" i="5" s="1"/>
  <c r="AN777" i="5" a="1"/>
  <c r="AN777" i="5"/>
  <c r="AO777" i="5" a="1"/>
  <c r="AO777" i="5"/>
  <c r="AP777" i="5" a="1"/>
  <c r="AP777" i="5"/>
  <c r="AQ777" i="5" a="1"/>
  <c r="AQ777" i="5"/>
  <c r="AR777" i="5" a="1"/>
  <c r="AR777" i="5"/>
  <c r="AT777" i="5" s="1" a="1"/>
  <c r="AT777" i="5" s="1"/>
  <c r="AN778" i="5" a="1"/>
  <c r="AN778" i="5"/>
  <c r="AO778" i="5" a="1"/>
  <c r="AO778" i="5"/>
  <c r="AP778" i="5" a="1"/>
  <c r="AP778" i="5"/>
  <c r="AQ778" i="5" a="1"/>
  <c r="AQ778" i="5"/>
  <c r="AR778" i="5" a="1"/>
  <c r="AR778" i="5"/>
  <c r="AT778" i="5" s="1" a="1"/>
  <c r="AT778" i="5" s="1"/>
  <c r="AN779" i="5" a="1"/>
  <c r="AN779" i="5"/>
  <c r="AO779" i="5" a="1"/>
  <c r="AO779" i="5"/>
  <c r="AP779" i="5" a="1"/>
  <c r="AP779" i="5"/>
  <c r="AQ779" i="5" a="1"/>
  <c r="AQ779" i="5"/>
  <c r="AR779" i="5" a="1"/>
  <c r="AR779" i="5"/>
  <c r="AT779" i="5" s="1" a="1"/>
  <c r="AT779" i="5" s="1"/>
  <c r="AN780" i="5" a="1"/>
  <c r="AN780" i="5"/>
  <c r="AO780" i="5" a="1"/>
  <c r="AO780" i="5"/>
  <c r="AP780" i="5" a="1"/>
  <c r="AP780" i="5"/>
  <c r="AQ780" i="5" a="1"/>
  <c r="AQ780" i="5"/>
  <c r="AR780" i="5" a="1"/>
  <c r="AR780" i="5"/>
  <c r="AT780" i="5" s="1" a="1"/>
  <c r="AT780" i="5" s="1"/>
  <c r="AN781" i="5" a="1"/>
  <c r="AN781" i="5"/>
  <c r="AO781" i="5" a="1"/>
  <c r="AO781" i="5"/>
  <c r="AP781" i="5" a="1"/>
  <c r="AP781" i="5"/>
  <c r="AQ781" i="5" a="1"/>
  <c r="AQ781" i="5"/>
  <c r="AR781" i="5" a="1"/>
  <c r="AR781" i="5"/>
  <c r="AT781" i="5" s="1" a="1"/>
  <c r="AT781" i="5" s="1"/>
  <c r="AN782" i="5" a="1"/>
  <c r="AN782" i="5"/>
  <c r="AO782" i="5" a="1"/>
  <c r="AO782" i="5"/>
  <c r="AP782" i="5" a="1"/>
  <c r="AP782" i="5"/>
  <c r="AQ782" i="5" a="1"/>
  <c r="AQ782" i="5"/>
  <c r="AR782" i="5" a="1"/>
  <c r="AR782" i="5"/>
  <c r="AT782" i="5" s="1" a="1"/>
  <c r="AT782" i="5" s="1"/>
  <c r="AN783" i="5" a="1"/>
  <c r="AN783" i="5"/>
  <c r="AO783" i="5" a="1"/>
  <c r="AO783" i="5"/>
  <c r="AP783" i="5" a="1"/>
  <c r="AP783" i="5"/>
  <c r="AQ783" i="5" a="1"/>
  <c r="AQ783" i="5"/>
  <c r="AR783" i="5" a="1"/>
  <c r="AR783" i="5"/>
  <c r="AT783" i="5" s="1" a="1"/>
  <c r="AT783" i="5" s="1"/>
  <c r="AN784" i="5" a="1"/>
  <c r="AN784" i="5"/>
  <c r="AO784" i="5" a="1"/>
  <c r="AO784" i="5"/>
  <c r="AP784" i="5" a="1"/>
  <c r="AP784" i="5"/>
  <c r="AQ784" i="5" a="1"/>
  <c r="AQ784" i="5"/>
  <c r="AR784" i="5" a="1"/>
  <c r="AR784" i="5"/>
  <c r="AT784" i="5" s="1" a="1"/>
  <c r="AT784" i="5" s="1"/>
  <c r="AN785" i="5" a="1"/>
  <c r="AN785" i="5"/>
  <c r="AO785" i="5" a="1"/>
  <c r="AO785" i="5"/>
  <c r="AP785" i="5" a="1"/>
  <c r="AP785" i="5"/>
  <c r="AQ785" i="5" a="1"/>
  <c r="AQ785" i="5"/>
  <c r="AR785" i="5" a="1"/>
  <c r="AR785" i="5"/>
  <c r="AT785" i="5" s="1" a="1"/>
  <c r="AT785" i="5" s="1"/>
  <c r="AN786" i="5" a="1"/>
  <c r="AN786" i="5"/>
  <c r="AO786" i="5" a="1"/>
  <c r="AO786" i="5"/>
  <c r="AP786" i="5" a="1"/>
  <c r="AP786" i="5"/>
  <c r="AQ786" i="5" a="1"/>
  <c r="AQ786" i="5"/>
  <c r="AR786" i="5" a="1"/>
  <c r="AR786" i="5"/>
  <c r="AT786" i="5" s="1" a="1"/>
  <c r="AT786" i="5" s="1"/>
  <c r="AN787" i="5" a="1"/>
  <c r="AN787" i="5"/>
  <c r="AO787" i="5" a="1"/>
  <c r="AO787" i="5"/>
  <c r="AP787" i="5" a="1"/>
  <c r="AP787" i="5"/>
  <c r="AQ787" i="5" a="1"/>
  <c r="AQ787" i="5"/>
  <c r="AR787" i="5" a="1"/>
  <c r="AR787" i="5"/>
  <c r="AT787" i="5" s="1" a="1"/>
  <c r="AT787" i="5" s="1"/>
  <c r="AN788" i="5" a="1"/>
  <c r="AN788" i="5"/>
  <c r="AO788" i="5" a="1"/>
  <c r="AO788" i="5"/>
  <c r="AP788" i="5" a="1"/>
  <c r="AP788" i="5"/>
  <c r="AQ788" i="5" a="1"/>
  <c r="AQ788" i="5"/>
  <c r="AR788" i="5" a="1"/>
  <c r="AR788" i="5"/>
  <c r="AT788" i="5" s="1" a="1"/>
  <c r="AT788" i="5" s="1"/>
  <c r="AN789" i="5" a="1"/>
  <c r="AN789" i="5"/>
  <c r="AO789" i="5" a="1"/>
  <c r="AO789" i="5"/>
  <c r="AP789" i="5" a="1"/>
  <c r="AP789" i="5"/>
  <c r="AQ789" i="5" a="1"/>
  <c r="AQ789" i="5"/>
  <c r="AR789" i="5" a="1"/>
  <c r="AR789" i="5"/>
  <c r="AT789" i="5" s="1" a="1"/>
  <c r="AT789" i="5" s="1"/>
  <c r="AN790" i="5" a="1"/>
  <c r="AN790" i="5"/>
  <c r="AO790" i="5" a="1"/>
  <c r="AO790" i="5"/>
  <c r="AP790" i="5" a="1"/>
  <c r="AP790" i="5"/>
  <c r="AQ790" i="5" a="1"/>
  <c r="AQ790" i="5"/>
  <c r="AR790" i="5" a="1"/>
  <c r="AR790" i="5"/>
  <c r="AT790" i="5" s="1" a="1"/>
  <c r="AT790" i="5" s="1"/>
  <c r="AN791" i="5" a="1"/>
  <c r="AN791" i="5"/>
  <c r="AO791" i="5" a="1"/>
  <c r="AO791" i="5"/>
  <c r="AP791" i="5" a="1"/>
  <c r="AP791" i="5"/>
  <c r="AQ791" i="5" a="1"/>
  <c r="AQ791" i="5"/>
  <c r="AR791" i="5" a="1"/>
  <c r="AR791" i="5"/>
  <c r="AT791" i="5" s="1" a="1"/>
  <c r="AT791" i="5" s="1"/>
  <c r="AN792" i="5" a="1"/>
  <c r="AN792" i="5"/>
  <c r="AO792" i="5" a="1"/>
  <c r="AO792" i="5"/>
  <c r="AP792" i="5" a="1"/>
  <c r="AP792" i="5"/>
  <c r="AQ792" i="5" a="1"/>
  <c r="AQ792" i="5"/>
  <c r="AR792" i="5" a="1"/>
  <c r="AR792" i="5"/>
  <c r="AT792" i="5" s="1" a="1"/>
  <c r="AT792" i="5" s="1"/>
  <c r="AN793" i="5" a="1"/>
  <c r="AN793" i="5"/>
  <c r="AO793" i="5" a="1"/>
  <c r="AO793" i="5"/>
  <c r="AP793" i="5" a="1"/>
  <c r="AP793" i="5"/>
  <c r="AQ793" i="5" a="1"/>
  <c r="AQ793" i="5"/>
  <c r="AR793" i="5" a="1"/>
  <c r="AR793" i="5"/>
  <c r="AT793" i="5" s="1" a="1"/>
  <c r="AT793" i="5" s="1"/>
  <c r="AN794" i="5" a="1"/>
  <c r="AN794" i="5"/>
  <c r="AO794" i="5" a="1"/>
  <c r="AO794" i="5"/>
  <c r="AP794" i="5" a="1"/>
  <c r="AP794" i="5"/>
  <c r="AQ794" i="5" a="1"/>
  <c r="AQ794" i="5"/>
  <c r="AR794" i="5" a="1"/>
  <c r="AR794" i="5"/>
  <c r="AT794" i="5" s="1" a="1"/>
  <c r="AT794" i="5" s="1"/>
  <c r="AN795" i="5" a="1"/>
  <c r="AN795" i="5"/>
  <c r="AO795" i="5" a="1"/>
  <c r="AO795" i="5"/>
  <c r="AP795" i="5" a="1"/>
  <c r="AP795" i="5"/>
  <c r="AQ795" i="5" a="1"/>
  <c r="AQ795" i="5"/>
  <c r="AR795" i="5" a="1"/>
  <c r="AR795" i="5"/>
  <c r="AT795" i="5" s="1" a="1"/>
  <c r="AT795" i="5" s="1"/>
  <c r="AN796" i="5" a="1"/>
  <c r="AN796" i="5"/>
  <c r="AO796" i="5" a="1"/>
  <c r="AO796" i="5"/>
  <c r="AP796" i="5" a="1"/>
  <c r="AP796" i="5"/>
  <c r="AQ796" i="5" a="1"/>
  <c r="AQ796" i="5"/>
  <c r="AR796" i="5" a="1"/>
  <c r="AR796" i="5"/>
  <c r="AT796" i="5" s="1" a="1"/>
  <c r="AT796" i="5" s="1"/>
  <c r="AN797" i="5" a="1"/>
  <c r="AN797" i="5"/>
  <c r="AO797" i="5" a="1"/>
  <c r="AO797" i="5"/>
  <c r="AP797" i="5" a="1"/>
  <c r="AP797" i="5"/>
  <c r="AQ797" i="5" a="1"/>
  <c r="AQ797" i="5"/>
  <c r="AR797" i="5" a="1"/>
  <c r="AR797" i="5"/>
  <c r="AT797" i="5" s="1" a="1"/>
  <c r="AT797" i="5" s="1"/>
  <c r="AN798" i="5" a="1"/>
  <c r="AN798" i="5"/>
  <c r="AO798" i="5" a="1"/>
  <c r="AO798" i="5"/>
  <c r="AP798" i="5" a="1"/>
  <c r="AP798" i="5"/>
  <c r="AQ798" i="5" a="1"/>
  <c r="AQ798" i="5"/>
  <c r="AR798" i="5" a="1"/>
  <c r="AR798" i="5"/>
  <c r="AT798" i="5" s="1" a="1"/>
  <c r="AT798" i="5" s="1"/>
  <c r="AN799" i="5" a="1"/>
  <c r="AN799" i="5"/>
  <c r="AO799" i="5" a="1"/>
  <c r="AO799" i="5"/>
  <c r="AP799" i="5" a="1"/>
  <c r="AP799" i="5"/>
  <c r="AQ799" i="5" a="1"/>
  <c r="AQ799" i="5"/>
  <c r="AR799" i="5" a="1"/>
  <c r="AR799" i="5"/>
  <c r="AT799" i="5" s="1" a="1"/>
  <c r="AT799" i="5" s="1"/>
  <c r="AN800" i="5" a="1"/>
  <c r="AN800" i="5"/>
  <c r="AO800" i="5" a="1"/>
  <c r="AO800" i="5"/>
  <c r="AP800" i="5" a="1"/>
  <c r="AP800" i="5"/>
  <c r="AQ800" i="5" a="1"/>
  <c r="AQ800" i="5"/>
  <c r="AR800" i="5" a="1"/>
  <c r="AR800" i="5"/>
  <c r="AT800" i="5" s="1" a="1"/>
  <c r="AT800" i="5" s="1"/>
  <c r="AN801" i="5" a="1"/>
  <c r="AN801" i="5"/>
  <c r="AO801" i="5" a="1"/>
  <c r="AO801" i="5"/>
  <c r="AP801" i="5" a="1"/>
  <c r="AP801" i="5"/>
  <c r="AQ801" i="5" a="1"/>
  <c r="AQ801" i="5"/>
  <c r="AR801" i="5" a="1"/>
  <c r="AR801" i="5"/>
  <c r="AT801" i="5" s="1" a="1"/>
  <c r="AT801" i="5" s="1"/>
  <c r="AN802" i="5" a="1"/>
  <c r="AN802" i="5"/>
  <c r="AO802" i="5" a="1"/>
  <c r="AO802" i="5"/>
  <c r="AP802" i="5" a="1"/>
  <c r="AP802" i="5"/>
  <c r="AQ802" i="5" a="1"/>
  <c r="AQ802" i="5"/>
  <c r="AR802" i="5" a="1"/>
  <c r="AR802" i="5"/>
  <c r="AT802" i="5" s="1" a="1"/>
  <c r="AT802" i="5" s="1"/>
  <c r="AN803" i="5" a="1"/>
  <c r="AN803" i="5"/>
  <c r="AO803" i="5" a="1"/>
  <c r="AO803" i="5"/>
  <c r="AP803" i="5" a="1"/>
  <c r="AP803" i="5"/>
  <c r="AQ803" i="5" a="1"/>
  <c r="AQ803" i="5"/>
  <c r="AR803" i="5" a="1"/>
  <c r="AR803" i="5"/>
  <c r="AT803" i="5" s="1" a="1"/>
  <c r="AT803" i="5" s="1"/>
  <c r="AN804" i="5" a="1"/>
  <c r="AN804" i="5"/>
  <c r="AO804" i="5" a="1"/>
  <c r="AO804" i="5"/>
  <c r="AP804" i="5" a="1"/>
  <c r="AP804" i="5"/>
  <c r="AQ804" i="5" a="1"/>
  <c r="AQ804" i="5"/>
  <c r="AR804" i="5" a="1"/>
  <c r="AR804" i="5"/>
  <c r="AT804" i="5" s="1" a="1"/>
  <c r="AT804" i="5" s="1"/>
  <c r="AN805" i="5" a="1"/>
  <c r="AN805" i="5"/>
  <c r="AO805" i="5" a="1"/>
  <c r="AO805" i="5"/>
  <c r="AQ805" i="5" a="1"/>
  <c r="AQ805" i="5"/>
  <c r="AR805" i="5" a="1"/>
  <c r="AR805" i="5"/>
  <c r="AT805" i="5" s="1" a="1"/>
  <c r="AT805" i="5" s="1"/>
  <c r="AJ699" i="5" a="1"/>
  <c r="AJ699" i="5"/>
  <c r="AK699" i="5" a="1"/>
  <c r="AK699" i="5"/>
  <c r="AL699" i="5" a="1"/>
  <c r="AL699" i="5"/>
  <c r="AM699" i="5" a="1"/>
  <c r="AM699" i="5"/>
  <c r="AJ700" i="5" a="1"/>
  <c r="AJ700" i="5"/>
  <c r="AK700" i="5" a="1"/>
  <c r="AK700" i="5"/>
  <c r="AL700" i="5" a="1"/>
  <c r="AL700" i="5"/>
  <c r="AM700" i="5" a="1"/>
  <c r="AM700" i="5"/>
  <c r="AJ708" i="5" a="1"/>
  <c r="AJ708" i="5"/>
  <c r="AK708" i="5" a="1"/>
  <c r="AK708" i="5"/>
  <c r="AL708" i="5" a="1"/>
  <c r="AL708" i="5"/>
  <c r="AM708" i="5" a="1"/>
  <c r="AM708" i="5"/>
  <c r="AJ709" i="5" a="1"/>
  <c r="AJ709" i="5"/>
  <c r="AK709" i="5" a="1"/>
  <c r="AK709" i="5"/>
  <c r="AL709" i="5" a="1"/>
  <c r="AL709" i="5"/>
  <c r="AM709" i="5" a="1"/>
  <c r="AM709" i="5"/>
  <c r="AJ710" i="5" a="1"/>
  <c r="AJ710" i="5"/>
  <c r="AK710" i="5" a="1"/>
  <c r="AK710" i="5"/>
  <c r="AL710" i="5" a="1"/>
  <c r="AL710" i="5"/>
  <c r="AM710" i="5" a="1"/>
  <c r="AM710" i="5"/>
  <c r="AJ711" i="5" a="1"/>
  <c r="AJ711" i="5"/>
  <c r="AK711" i="5" a="1"/>
  <c r="AK711" i="5"/>
  <c r="AL711" i="5" a="1"/>
  <c r="AL711" i="5"/>
  <c r="AM711" i="5" a="1"/>
  <c r="AM711" i="5"/>
  <c r="AJ712" i="5" a="1"/>
  <c r="AJ712" i="5"/>
  <c r="AK712" i="5" a="1"/>
  <c r="AK712" i="5"/>
  <c r="AL712" i="5" a="1"/>
  <c r="AL712" i="5"/>
  <c r="AM712" i="5" a="1"/>
  <c r="AM712" i="5"/>
  <c r="AJ713" i="5" a="1"/>
  <c r="AJ713" i="5"/>
  <c r="AK713" i="5" a="1"/>
  <c r="AK713" i="5"/>
  <c r="AL713" i="5" a="1"/>
  <c r="AL713" i="5"/>
  <c r="AM713" i="5" a="1"/>
  <c r="AM713" i="5"/>
  <c r="AJ714" i="5" a="1"/>
  <c r="AJ714" i="5"/>
  <c r="AK714" i="5" a="1"/>
  <c r="AK714" i="5"/>
  <c r="AL714" i="5" a="1"/>
  <c r="AL714" i="5"/>
  <c r="AM714" i="5" a="1"/>
  <c r="AM714" i="5"/>
  <c r="AJ715" i="5" a="1"/>
  <c r="AJ715" i="5"/>
  <c r="AK715" i="5" a="1"/>
  <c r="AK715" i="5"/>
  <c r="AL715" i="5" a="1"/>
  <c r="AL715" i="5"/>
  <c r="AM715" i="5" a="1"/>
  <c r="AM715" i="5"/>
  <c r="AJ716" i="5" a="1"/>
  <c r="AJ716" i="5"/>
  <c r="AK716" i="5" a="1"/>
  <c r="AK716" i="5"/>
  <c r="AL716" i="5" a="1"/>
  <c r="AL716" i="5"/>
  <c r="AM716" i="5" a="1"/>
  <c r="AM716" i="5"/>
  <c r="AJ717" i="5" a="1"/>
  <c r="AJ717" i="5"/>
  <c r="AK717" i="5" a="1"/>
  <c r="AK717" i="5"/>
  <c r="AL717" i="5" a="1"/>
  <c r="AL717" i="5"/>
  <c r="AM717" i="5" a="1"/>
  <c r="AM717" i="5"/>
  <c r="AJ718" i="5" a="1"/>
  <c r="AJ718" i="5"/>
  <c r="AK718" i="5" a="1"/>
  <c r="AK718" i="5"/>
  <c r="AL718" i="5" a="1"/>
  <c r="AL718" i="5"/>
  <c r="AM718" i="5" a="1"/>
  <c r="AM718" i="5"/>
  <c r="AJ719" i="5" a="1"/>
  <c r="AJ719" i="5"/>
  <c r="AK719" i="5" a="1"/>
  <c r="AK719" i="5"/>
  <c r="AL719" i="5" a="1"/>
  <c r="AL719" i="5"/>
  <c r="AM719" i="5" a="1"/>
  <c r="AM719" i="5"/>
  <c r="AJ720" i="5" a="1"/>
  <c r="AJ720" i="5"/>
  <c r="AK720" i="5" a="1"/>
  <c r="AK720" i="5"/>
  <c r="AL720" i="5" a="1"/>
  <c r="AL720" i="5"/>
  <c r="AM720" i="5" a="1"/>
  <c r="AM720" i="5"/>
  <c r="AJ721" i="5" a="1"/>
  <c r="AJ721" i="5"/>
  <c r="AK721" i="5" a="1"/>
  <c r="AK721" i="5"/>
  <c r="AL721" i="5" a="1"/>
  <c r="AL721" i="5"/>
  <c r="AM721" i="5" a="1"/>
  <c r="AM721" i="5"/>
  <c r="AJ722" i="5" a="1"/>
  <c r="AJ722" i="5"/>
  <c r="AK722" i="5" a="1"/>
  <c r="AK722" i="5"/>
  <c r="AL722" i="5" a="1"/>
  <c r="AL722" i="5"/>
  <c r="AM722" i="5" a="1"/>
  <c r="AM722" i="5"/>
  <c r="AJ723" i="5" a="1"/>
  <c r="AJ723" i="5"/>
  <c r="AK723" i="5" a="1"/>
  <c r="AK723" i="5"/>
  <c r="AL723" i="5" a="1"/>
  <c r="AL723" i="5"/>
  <c r="AM723" i="5" a="1"/>
  <c r="AM723" i="5"/>
  <c r="AJ724" i="5" a="1"/>
  <c r="AJ724" i="5"/>
  <c r="AK724" i="5" a="1"/>
  <c r="AK724" i="5"/>
  <c r="AL724" i="5" a="1"/>
  <c r="AL724" i="5"/>
  <c r="AM724" i="5" a="1"/>
  <c r="AM724" i="5"/>
  <c r="AJ725" i="5" a="1"/>
  <c r="AJ725" i="5"/>
  <c r="AK725" i="5" a="1"/>
  <c r="AK725" i="5"/>
  <c r="AL725" i="5" a="1"/>
  <c r="AL725" i="5"/>
  <c r="AM725" i="5" a="1"/>
  <c r="AM725" i="5"/>
  <c r="AJ726" i="5" a="1"/>
  <c r="AJ726" i="5"/>
  <c r="AK726" i="5" a="1"/>
  <c r="AK726" i="5"/>
  <c r="AL726" i="5" a="1"/>
  <c r="AL726" i="5"/>
  <c r="AM726" i="5" a="1"/>
  <c r="AM726" i="5"/>
  <c r="AJ727" i="5" a="1"/>
  <c r="AJ727" i="5"/>
  <c r="AK727" i="5" a="1"/>
  <c r="AK727" i="5"/>
  <c r="AL727" i="5" a="1"/>
  <c r="AL727" i="5"/>
  <c r="AM727" i="5" a="1"/>
  <c r="AM727" i="5"/>
  <c r="AJ728" i="5" a="1"/>
  <c r="AJ728" i="5"/>
  <c r="AK728" i="5" a="1"/>
  <c r="AK728" i="5"/>
  <c r="AL728" i="5" a="1"/>
  <c r="AL728" i="5"/>
  <c r="AM728" i="5" a="1"/>
  <c r="AM728" i="5"/>
  <c r="AJ729" i="5" a="1"/>
  <c r="AJ729" i="5"/>
  <c r="AK729" i="5" a="1"/>
  <c r="AK729" i="5"/>
  <c r="AL729" i="5" a="1"/>
  <c r="AL729" i="5"/>
  <c r="AM729" i="5" a="1"/>
  <c r="AM729" i="5"/>
  <c r="AJ730" i="5" a="1"/>
  <c r="AJ730" i="5"/>
  <c r="AK730" i="5" a="1"/>
  <c r="AK730" i="5"/>
  <c r="AL730" i="5" a="1"/>
  <c r="AL730" i="5"/>
  <c r="AM730" i="5" a="1"/>
  <c r="AM730" i="5"/>
  <c r="AJ731" i="5" a="1"/>
  <c r="AJ731" i="5"/>
  <c r="AK731" i="5" a="1"/>
  <c r="AK731" i="5"/>
  <c r="AL731" i="5" a="1"/>
  <c r="AL731" i="5"/>
  <c r="AM731" i="5" a="1"/>
  <c r="AM731" i="5"/>
  <c r="AJ732" i="5" a="1"/>
  <c r="AJ732" i="5"/>
  <c r="AK732" i="5" a="1"/>
  <c r="AK732" i="5"/>
  <c r="AL732" i="5" a="1"/>
  <c r="AL732" i="5"/>
  <c r="AM732" i="5" a="1"/>
  <c r="AM732" i="5"/>
  <c r="AJ733" i="5" a="1"/>
  <c r="AJ733" i="5"/>
  <c r="AK733" i="5" a="1"/>
  <c r="AK733" i="5"/>
  <c r="AL733" i="5" a="1"/>
  <c r="AL733" i="5"/>
  <c r="AM733" i="5" a="1"/>
  <c r="AM733" i="5"/>
  <c r="AJ734" i="5" a="1"/>
  <c r="AJ734" i="5"/>
  <c r="AK734" i="5" a="1"/>
  <c r="AK734" i="5"/>
  <c r="AL734" i="5" a="1"/>
  <c r="AL734" i="5"/>
  <c r="AM734" i="5" a="1"/>
  <c r="AM734" i="5"/>
  <c r="AJ735" i="5" a="1"/>
  <c r="AJ735" i="5"/>
  <c r="AK735" i="5" a="1"/>
  <c r="AK735" i="5"/>
  <c r="AL735" i="5" a="1"/>
  <c r="AL735" i="5"/>
  <c r="AM735" i="5" a="1"/>
  <c r="AM735" i="5"/>
  <c r="AJ736" i="5" a="1"/>
  <c r="AJ736" i="5"/>
  <c r="AK736" i="5" a="1"/>
  <c r="AK736" i="5"/>
  <c r="AL736" i="5" a="1"/>
  <c r="AL736" i="5"/>
  <c r="AM736" i="5" a="1"/>
  <c r="AM736" i="5"/>
  <c r="AJ737" i="5" a="1"/>
  <c r="AJ737" i="5"/>
  <c r="AK737" i="5" a="1"/>
  <c r="AK737" i="5"/>
  <c r="AL737" i="5" a="1"/>
  <c r="AL737" i="5"/>
  <c r="AM737" i="5" a="1"/>
  <c r="AM737" i="5"/>
  <c r="AJ738" i="5" a="1"/>
  <c r="AJ738" i="5"/>
  <c r="AK738" i="5" a="1"/>
  <c r="AK738" i="5"/>
  <c r="AL738" i="5" a="1"/>
  <c r="AL738" i="5"/>
  <c r="AM738" i="5" a="1"/>
  <c r="AM738" i="5"/>
  <c r="AJ739" i="5" a="1"/>
  <c r="AJ739" i="5"/>
  <c r="AK739" i="5" a="1"/>
  <c r="AK739" i="5"/>
  <c r="AL739" i="5" a="1"/>
  <c r="AL739" i="5"/>
  <c r="AM739" i="5" a="1"/>
  <c r="AM739" i="5"/>
  <c r="AJ740" i="5" a="1"/>
  <c r="AJ740" i="5"/>
  <c r="AK740" i="5" a="1"/>
  <c r="AK740" i="5"/>
  <c r="AL740" i="5" a="1"/>
  <c r="AL740" i="5"/>
  <c r="AM740" i="5" a="1"/>
  <c r="AM740" i="5"/>
  <c r="AJ741" i="5" a="1"/>
  <c r="AJ741" i="5"/>
  <c r="AK741" i="5" a="1"/>
  <c r="AK741" i="5"/>
  <c r="AL741" i="5" a="1"/>
  <c r="AL741" i="5"/>
  <c r="AM741" i="5" a="1"/>
  <c r="AM741" i="5"/>
  <c r="AJ742" i="5" a="1"/>
  <c r="AJ742" i="5"/>
  <c r="AK742" i="5" a="1"/>
  <c r="AK742" i="5"/>
  <c r="AL742" i="5" a="1"/>
  <c r="AL742" i="5"/>
  <c r="AM742" i="5" a="1"/>
  <c r="AM742" i="5"/>
  <c r="AJ743" i="5" a="1"/>
  <c r="AJ743" i="5"/>
  <c r="AK743" i="5" a="1"/>
  <c r="AK743" i="5"/>
  <c r="AL743" i="5" a="1"/>
  <c r="AL743" i="5"/>
  <c r="AM743" i="5" a="1"/>
  <c r="AM743" i="5"/>
  <c r="AJ744" i="5" a="1"/>
  <c r="AJ744" i="5"/>
  <c r="AK744" i="5" a="1"/>
  <c r="AK744" i="5"/>
  <c r="AL744" i="5" a="1"/>
  <c r="AL744" i="5"/>
  <c r="AM744" i="5" a="1"/>
  <c r="AM744" i="5"/>
  <c r="AJ745" i="5" a="1"/>
  <c r="AJ745" i="5"/>
  <c r="AK745" i="5" a="1"/>
  <c r="AK745" i="5"/>
  <c r="AL745" i="5" a="1"/>
  <c r="AL745" i="5"/>
  <c r="AM745" i="5" a="1"/>
  <c r="AM745" i="5"/>
  <c r="AJ746" i="5" a="1"/>
  <c r="AJ746" i="5"/>
  <c r="AK746" i="5" a="1"/>
  <c r="AK746" i="5"/>
  <c r="AL746" i="5" a="1"/>
  <c r="AL746" i="5"/>
  <c r="AM746" i="5" a="1"/>
  <c r="AM746" i="5"/>
  <c r="AJ747" i="5" a="1"/>
  <c r="AJ747" i="5"/>
  <c r="AK747" i="5" a="1"/>
  <c r="AK747" i="5"/>
  <c r="AL747" i="5" a="1"/>
  <c r="AL747" i="5"/>
  <c r="AM747" i="5" a="1"/>
  <c r="AM747" i="5"/>
  <c r="AJ748" i="5" a="1"/>
  <c r="AJ748" i="5"/>
  <c r="AK748" i="5" a="1"/>
  <c r="AK748" i="5"/>
  <c r="AL748" i="5" a="1"/>
  <c r="AL748" i="5"/>
  <c r="AM748" i="5" a="1"/>
  <c r="AM748" i="5"/>
  <c r="AJ749" i="5" a="1"/>
  <c r="AJ749" i="5"/>
  <c r="AK749" i="5" a="1"/>
  <c r="AK749" i="5"/>
  <c r="AL749" i="5" a="1"/>
  <c r="AL749" i="5"/>
  <c r="AM749" i="5" a="1"/>
  <c r="AM749" i="5"/>
  <c r="AJ750" i="5" a="1"/>
  <c r="AJ750" i="5"/>
  <c r="AK750" i="5" a="1"/>
  <c r="AK750" i="5"/>
  <c r="AL750" i="5" a="1"/>
  <c r="AL750" i="5"/>
  <c r="AM750" i="5" a="1"/>
  <c r="AM750" i="5"/>
  <c r="AJ751" i="5" a="1"/>
  <c r="AJ751" i="5"/>
  <c r="AK751" i="5" a="1"/>
  <c r="AK751" i="5"/>
  <c r="AL751" i="5" a="1"/>
  <c r="AL751" i="5"/>
  <c r="AM751" i="5" a="1"/>
  <c r="AM751" i="5"/>
  <c r="AJ752" i="5" a="1"/>
  <c r="AJ752" i="5"/>
  <c r="AK752" i="5" a="1"/>
  <c r="AK752" i="5"/>
  <c r="AL752" i="5" a="1"/>
  <c r="AL752" i="5"/>
  <c r="AM752" i="5" a="1"/>
  <c r="AM752" i="5"/>
  <c r="AJ753" i="5" a="1"/>
  <c r="AJ753" i="5"/>
  <c r="AK753" i="5" a="1"/>
  <c r="AK753" i="5"/>
  <c r="AL753" i="5" a="1"/>
  <c r="AL753" i="5"/>
  <c r="AM753" i="5" a="1"/>
  <c r="AM753" i="5"/>
  <c r="AJ754" i="5" a="1"/>
  <c r="AJ754" i="5"/>
  <c r="AK754" i="5" a="1"/>
  <c r="AK754" i="5"/>
  <c r="AL754" i="5" a="1"/>
  <c r="AL754" i="5"/>
  <c r="AM754" i="5" a="1"/>
  <c r="AM754" i="5"/>
  <c r="AJ755" i="5" a="1"/>
  <c r="AJ755" i="5"/>
  <c r="AK755" i="5" a="1"/>
  <c r="AK755" i="5"/>
  <c r="AL755" i="5" a="1"/>
  <c r="AL755" i="5"/>
  <c r="AM755" i="5" a="1"/>
  <c r="AM755" i="5"/>
  <c r="AJ756" i="5" a="1"/>
  <c r="AJ756" i="5"/>
  <c r="AK756" i="5" a="1"/>
  <c r="AK756" i="5"/>
  <c r="AL756" i="5" a="1"/>
  <c r="AL756" i="5"/>
  <c r="AM756" i="5" a="1"/>
  <c r="AM756" i="5"/>
  <c r="AJ757" i="5" a="1"/>
  <c r="AJ757" i="5"/>
  <c r="AK757" i="5" a="1"/>
  <c r="AK757" i="5"/>
  <c r="AL757" i="5" a="1"/>
  <c r="AL757" i="5"/>
  <c r="AM757" i="5" a="1"/>
  <c r="AM757" i="5"/>
  <c r="AJ758" i="5" a="1"/>
  <c r="AJ758" i="5"/>
  <c r="AK758" i="5" a="1"/>
  <c r="AK758" i="5"/>
  <c r="AL758" i="5" a="1"/>
  <c r="AL758" i="5"/>
  <c r="AM758" i="5" a="1"/>
  <c r="AM758" i="5"/>
  <c r="AJ759" i="5" a="1"/>
  <c r="AJ759" i="5"/>
  <c r="AK759" i="5" a="1"/>
  <c r="AK759" i="5"/>
  <c r="AL759" i="5" a="1"/>
  <c r="AL759" i="5"/>
  <c r="AM759" i="5" a="1"/>
  <c r="AM759" i="5"/>
  <c r="AJ760" i="5" a="1"/>
  <c r="AJ760" i="5"/>
  <c r="AK760" i="5" a="1"/>
  <c r="AK760" i="5"/>
  <c r="AL760" i="5" a="1"/>
  <c r="AL760" i="5"/>
  <c r="AM760" i="5" a="1"/>
  <c r="AM760" i="5"/>
  <c r="AJ761" i="5" a="1"/>
  <c r="AJ761" i="5"/>
  <c r="AK761" i="5" a="1"/>
  <c r="AK761" i="5"/>
  <c r="AL761" i="5" a="1"/>
  <c r="AL761" i="5"/>
  <c r="AM761" i="5" a="1"/>
  <c r="AM761" i="5"/>
  <c r="AJ762" i="5" a="1"/>
  <c r="AJ762" i="5"/>
  <c r="AK762" i="5" a="1"/>
  <c r="AK762" i="5"/>
  <c r="AL762" i="5" a="1"/>
  <c r="AL762" i="5"/>
  <c r="AM762" i="5" a="1"/>
  <c r="AM762" i="5"/>
  <c r="AJ763" i="5" a="1"/>
  <c r="AJ763" i="5"/>
  <c r="AK763" i="5" a="1"/>
  <c r="AK763" i="5"/>
  <c r="AL763" i="5" a="1"/>
  <c r="AL763" i="5"/>
  <c r="AM763" i="5" a="1"/>
  <c r="AM763" i="5"/>
  <c r="AJ764" i="5" a="1"/>
  <c r="AJ764" i="5"/>
  <c r="AK764" i="5" a="1"/>
  <c r="AK764" i="5"/>
  <c r="AL764" i="5" a="1"/>
  <c r="AL764" i="5"/>
  <c r="AM764" i="5" a="1"/>
  <c r="AM764" i="5"/>
  <c r="AJ765" i="5" a="1"/>
  <c r="AJ765" i="5"/>
  <c r="AK765" i="5" a="1"/>
  <c r="AK765" i="5"/>
  <c r="AL765" i="5" a="1"/>
  <c r="AL765" i="5"/>
  <c r="AM765" i="5" a="1"/>
  <c r="AM765" i="5"/>
  <c r="AJ766" i="5" a="1"/>
  <c r="AJ766" i="5"/>
  <c r="AK766" i="5" a="1"/>
  <c r="AK766" i="5"/>
  <c r="AL766" i="5" a="1"/>
  <c r="AL766" i="5"/>
  <c r="AM766" i="5" a="1"/>
  <c r="AM766" i="5"/>
  <c r="AJ767" i="5" a="1"/>
  <c r="AJ767" i="5"/>
  <c r="AK767" i="5" a="1"/>
  <c r="AK767" i="5"/>
  <c r="AL767" i="5" a="1"/>
  <c r="AL767" i="5"/>
  <c r="AM767" i="5" a="1"/>
  <c r="AM767" i="5"/>
  <c r="AJ768" i="5" a="1"/>
  <c r="AJ768" i="5"/>
  <c r="AK768" i="5" a="1"/>
  <c r="AK768" i="5"/>
  <c r="AL768" i="5" a="1"/>
  <c r="AL768" i="5"/>
  <c r="AM768" i="5" a="1"/>
  <c r="AM768" i="5"/>
  <c r="AJ769" i="5" a="1"/>
  <c r="AJ769" i="5"/>
  <c r="AK769" i="5" a="1"/>
  <c r="AK769" i="5"/>
  <c r="AL769" i="5" a="1"/>
  <c r="AL769" i="5"/>
  <c r="AM769" i="5" a="1"/>
  <c r="AM769" i="5"/>
  <c r="AJ770" i="5" a="1"/>
  <c r="AJ770" i="5"/>
  <c r="AK770" i="5" a="1"/>
  <c r="AK770" i="5"/>
  <c r="AL770" i="5" a="1"/>
  <c r="AL770" i="5"/>
  <c r="AM770" i="5" a="1"/>
  <c r="AM770" i="5"/>
  <c r="AJ771" i="5" a="1"/>
  <c r="AJ771" i="5"/>
  <c r="AK771" i="5" a="1"/>
  <c r="AK771" i="5"/>
  <c r="AL771" i="5" a="1"/>
  <c r="AL771" i="5"/>
  <c r="AM771" i="5" a="1"/>
  <c r="AM771" i="5"/>
  <c r="AJ772" i="5" a="1"/>
  <c r="AJ772" i="5"/>
  <c r="AK772" i="5" a="1"/>
  <c r="AK772" i="5"/>
  <c r="AL772" i="5" a="1"/>
  <c r="AL772" i="5"/>
  <c r="AM772" i="5" a="1"/>
  <c r="AM772" i="5"/>
  <c r="AJ773" i="5" a="1"/>
  <c r="AJ773" i="5"/>
  <c r="AK773" i="5" a="1"/>
  <c r="AK773" i="5"/>
  <c r="AL773" i="5" a="1"/>
  <c r="AL773" i="5"/>
  <c r="AM773" i="5" a="1"/>
  <c r="AM773" i="5"/>
  <c r="AJ774" i="5" a="1"/>
  <c r="AJ774" i="5"/>
  <c r="AK774" i="5" a="1"/>
  <c r="AK774" i="5"/>
  <c r="AL774" i="5" a="1"/>
  <c r="AL774" i="5"/>
  <c r="AM774" i="5" a="1"/>
  <c r="AM774" i="5"/>
  <c r="AJ775" i="5" a="1"/>
  <c r="AJ775" i="5"/>
  <c r="AK775" i="5" a="1"/>
  <c r="AK775" i="5"/>
  <c r="AL775" i="5" a="1"/>
  <c r="AL775" i="5"/>
  <c r="AM775" i="5" a="1"/>
  <c r="AM775" i="5"/>
  <c r="AJ776" i="5" a="1"/>
  <c r="AJ776" i="5"/>
  <c r="AK776" i="5" a="1"/>
  <c r="AK776" i="5"/>
  <c r="AL776" i="5" a="1"/>
  <c r="AL776" i="5"/>
  <c r="AM776" i="5" a="1"/>
  <c r="AM776" i="5"/>
  <c r="AJ777" i="5" a="1"/>
  <c r="AJ777" i="5"/>
  <c r="AK777" i="5" a="1"/>
  <c r="AK777" i="5"/>
  <c r="AL777" i="5" a="1"/>
  <c r="AL777" i="5"/>
  <c r="AM777" i="5" a="1"/>
  <c r="AM777" i="5"/>
  <c r="AJ778" i="5" a="1"/>
  <c r="AJ778" i="5"/>
  <c r="AK778" i="5" a="1"/>
  <c r="AK778" i="5"/>
  <c r="AL778" i="5" a="1"/>
  <c r="AL778" i="5"/>
  <c r="AM778" i="5" a="1"/>
  <c r="AM778" i="5"/>
  <c r="AJ779" i="5" a="1"/>
  <c r="AJ779" i="5"/>
  <c r="AK779" i="5" a="1"/>
  <c r="AK779" i="5"/>
  <c r="AL779" i="5" a="1"/>
  <c r="AL779" i="5"/>
  <c r="AM779" i="5" a="1"/>
  <c r="AM779" i="5"/>
  <c r="AJ780" i="5" a="1"/>
  <c r="AJ780" i="5"/>
  <c r="AK780" i="5" a="1"/>
  <c r="AK780" i="5"/>
  <c r="AL780" i="5" a="1"/>
  <c r="AL780" i="5"/>
  <c r="AM780" i="5" a="1"/>
  <c r="AM780" i="5"/>
  <c r="AJ781" i="5" a="1"/>
  <c r="AJ781" i="5"/>
  <c r="AK781" i="5" a="1"/>
  <c r="AK781" i="5"/>
  <c r="AL781" i="5" a="1"/>
  <c r="AL781" i="5"/>
  <c r="AM781" i="5" a="1"/>
  <c r="AM781" i="5"/>
  <c r="AJ782" i="5" a="1"/>
  <c r="AJ782" i="5"/>
  <c r="AK782" i="5" a="1"/>
  <c r="AK782" i="5"/>
  <c r="AL782" i="5" a="1"/>
  <c r="AL782" i="5"/>
  <c r="AM782" i="5" a="1"/>
  <c r="AM782" i="5"/>
  <c r="AJ783" i="5" a="1"/>
  <c r="AJ783" i="5"/>
  <c r="AK783" i="5" a="1"/>
  <c r="AK783" i="5"/>
  <c r="AL783" i="5" a="1"/>
  <c r="AL783" i="5"/>
  <c r="AM783" i="5" a="1"/>
  <c r="AM783" i="5"/>
  <c r="AJ784" i="5" a="1"/>
  <c r="AJ784" i="5"/>
  <c r="AK784" i="5" a="1"/>
  <c r="AK784" i="5"/>
  <c r="AL784" i="5" a="1"/>
  <c r="AL784" i="5"/>
  <c r="AM784" i="5" a="1"/>
  <c r="AM784" i="5"/>
  <c r="AJ785" i="5" a="1"/>
  <c r="AJ785" i="5"/>
  <c r="AK785" i="5" a="1"/>
  <c r="AK785" i="5"/>
  <c r="AL785" i="5" a="1"/>
  <c r="AL785" i="5"/>
  <c r="AM785" i="5" a="1"/>
  <c r="AM785" i="5"/>
  <c r="AJ786" i="5" a="1"/>
  <c r="AJ786" i="5"/>
  <c r="AK786" i="5" a="1"/>
  <c r="AK786" i="5"/>
  <c r="AL786" i="5" a="1"/>
  <c r="AL786" i="5"/>
  <c r="AM786" i="5" a="1"/>
  <c r="AM786" i="5"/>
  <c r="AJ787" i="5" a="1"/>
  <c r="AJ787" i="5"/>
  <c r="AK787" i="5" a="1"/>
  <c r="AK787" i="5"/>
  <c r="AL787" i="5" a="1"/>
  <c r="AL787" i="5"/>
  <c r="AM787" i="5" a="1"/>
  <c r="AM787" i="5"/>
  <c r="AJ788" i="5" a="1"/>
  <c r="AJ788" i="5"/>
  <c r="AK788" i="5" a="1"/>
  <c r="AK788" i="5"/>
  <c r="AL788" i="5" a="1"/>
  <c r="AL788" i="5"/>
  <c r="AM788" i="5" a="1"/>
  <c r="AM788" i="5"/>
  <c r="AJ789" i="5" a="1"/>
  <c r="AJ789" i="5"/>
  <c r="AK789" i="5" a="1"/>
  <c r="AK789" i="5"/>
  <c r="AL789" i="5" a="1"/>
  <c r="AL789" i="5"/>
  <c r="AM789" i="5" a="1"/>
  <c r="AM789" i="5"/>
  <c r="AJ790" i="5" a="1"/>
  <c r="AJ790" i="5"/>
  <c r="AK790" i="5" a="1"/>
  <c r="AK790" i="5"/>
  <c r="AL790" i="5" a="1"/>
  <c r="AL790" i="5"/>
  <c r="AM790" i="5" a="1"/>
  <c r="AM790" i="5"/>
  <c r="AJ791" i="5" a="1"/>
  <c r="AJ791" i="5"/>
  <c r="AK791" i="5" a="1"/>
  <c r="AK791" i="5"/>
  <c r="AL791" i="5" a="1"/>
  <c r="AL791" i="5"/>
  <c r="AM791" i="5" a="1"/>
  <c r="AM791" i="5"/>
  <c r="AJ792" i="5" a="1"/>
  <c r="AJ792" i="5"/>
  <c r="AK792" i="5" a="1"/>
  <c r="AK792" i="5"/>
  <c r="AL792" i="5" a="1"/>
  <c r="AL792" i="5"/>
  <c r="AM792" i="5" a="1"/>
  <c r="AM792" i="5"/>
  <c r="AJ793" i="5" a="1"/>
  <c r="AJ793" i="5"/>
  <c r="AK793" i="5" a="1"/>
  <c r="AK793" i="5"/>
  <c r="AL793" i="5" a="1"/>
  <c r="AL793" i="5"/>
  <c r="AM793" i="5" a="1"/>
  <c r="AM793" i="5"/>
  <c r="AJ794" i="5" a="1"/>
  <c r="AJ794" i="5"/>
  <c r="AK794" i="5" a="1"/>
  <c r="AK794" i="5"/>
  <c r="AL794" i="5" a="1"/>
  <c r="AL794" i="5"/>
  <c r="AM794" i="5" a="1"/>
  <c r="AM794" i="5"/>
  <c r="AJ795" i="5" a="1"/>
  <c r="AJ795" i="5"/>
  <c r="AK795" i="5" a="1"/>
  <c r="AK795" i="5"/>
  <c r="AL795" i="5" a="1"/>
  <c r="AL795" i="5"/>
  <c r="AM795" i="5" a="1"/>
  <c r="AM795" i="5"/>
  <c r="AJ796" i="5" a="1"/>
  <c r="AJ796" i="5"/>
  <c r="AK796" i="5" a="1"/>
  <c r="AK796" i="5"/>
  <c r="AL796" i="5" a="1"/>
  <c r="AL796" i="5"/>
  <c r="AM796" i="5" a="1"/>
  <c r="AM796" i="5"/>
  <c r="AJ797" i="5" a="1"/>
  <c r="AJ797" i="5"/>
  <c r="AK797" i="5" a="1"/>
  <c r="AK797" i="5"/>
  <c r="AL797" i="5" a="1"/>
  <c r="AL797" i="5"/>
  <c r="AM797" i="5" a="1"/>
  <c r="AM797" i="5"/>
  <c r="AJ798" i="5" a="1"/>
  <c r="AJ798" i="5"/>
  <c r="AK798" i="5" a="1"/>
  <c r="AK798" i="5"/>
  <c r="AL798" i="5" a="1"/>
  <c r="AL798" i="5"/>
  <c r="AM798" i="5" a="1"/>
  <c r="AM798" i="5"/>
  <c r="AJ799" i="5" a="1"/>
  <c r="AJ799" i="5"/>
  <c r="AK799" i="5" a="1"/>
  <c r="AK799" i="5"/>
  <c r="AL799" i="5" a="1"/>
  <c r="AL799" i="5"/>
  <c r="AM799" i="5" a="1"/>
  <c r="AM799" i="5"/>
  <c r="AJ800" i="5" a="1"/>
  <c r="AJ800" i="5"/>
  <c r="AK800" i="5" a="1"/>
  <c r="AK800" i="5"/>
  <c r="AL800" i="5" a="1"/>
  <c r="AL800" i="5"/>
  <c r="AM800" i="5" a="1"/>
  <c r="AM800" i="5"/>
  <c r="AJ801" i="5" a="1"/>
  <c r="AJ801" i="5"/>
  <c r="AK801" i="5" a="1"/>
  <c r="AK801" i="5"/>
  <c r="AL801" i="5" a="1"/>
  <c r="AL801" i="5"/>
  <c r="AM801" i="5" a="1"/>
  <c r="AM801" i="5"/>
  <c r="AJ802" i="5" a="1"/>
  <c r="AJ802" i="5"/>
  <c r="AK802" i="5" a="1"/>
  <c r="AK802" i="5"/>
  <c r="AL802" i="5" a="1"/>
  <c r="AL802" i="5"/>
  <c r="AM802" i="5" a="1"/>
  <c r="AM802" i="5"/>
  <c r="AJ803" i="5" a="1"/>
  <c r="AJ803" i="5"/>
  <c r="AK803" i="5" a="1"/>
  <c r="AK803" i="5"/>
  <c r="AL803" i="5" a="1"/>
  <c r="AL803" i="5"/>
  <c r="AM803" i="5" a="1"/>
  <c r="AM803" i="5"/>
  <c r="AJ804" i="5" a="1"/>
  <c r="AJ804" i="5"/>
  <c r="AK804" i="5" a="1"/>
  <c r="AK804" i="5"/>
  <c r="AL804" i="5" a="1"/>
  <c r="AL804" i="5"/>
  <c r="AM804" i="5" a="1"/>
  <c r="AM804" i="5"/>
  <c r="AJ805" i="5" a="1"/>
  <c r="AJ805" i="5"/>
  <c r="AK805" i="5" a="1"/>
  <c r="AK805" i="5"/>
  <c r="AL805" i="5" a="1"/>
  <c r="AL805" i="5"/>
  <c r="AM805" i="5" a="1"/>
  <c r="AM805" i="5"/>
  <c r="AI699" i="5" a="1"/>
  <c r="AI699" i="5"/>
  <c r="AI700" i="5" a="1"/>
  <c r="AI700" i="5"/>
  <c r="AI708" i="5" a="1"/>
  <c r="AI708" i="5"/>
  <c r="AI709" i="5" a="1"/>
  <c r="AI709" i="5"/>
  <c r="AI710" i="5" a="1"/>
  <c r="AI710" i="5"/>
  <c r="AI711" i="5" a="1"/>
  <c r="AI711" i="5"/>
  <c r="AI712" i="5" a="1"/>
  <c r="AI712" i="5"/>
  <c r="AI713" i="5" a="1"/>
  <c r="AI713" i="5"/>
  <c r="AI714" i="5" a="1"/>
  <c r="AI714" i="5"/>
  <c r="AI715" i="5" a="1"/>
  <c r="AI715" i="5"/>
  <c r="AI716" i="5" a="1"/>
  <c r="AI716" i="5"/>
  <c r="AI717" i="5" a="1"/>
  <c r="AI717" i="5"/>
  <c r="AI718" i="5" a="1"/>
  <c r="AI718" i="5"/>
  <c r="AI719" i="5" a="1"/>
  <c r="AI719" i="5"/>
  <c r="AI720" i="5" a="1"/>
  <c r="AI720" i="5"/>
  <c r="AI721" i="5" a="1"/>
  <c r="AI721" i="5"/>
  <c r="AI722" i="5" a="1"/>
  <c r="AI722" i="5"/>
  <c r="AI723" i="5" a="1"/>
  <c r="AI723" i="5"/>
  <c r="AI724" i="5" a="1"/>
  <c r="AI724" i="5"/>
  <c r="AI725" i="5" a="1"/>
  <c r="AI725" i="5"/>
  <c r="AI726" i="5" a="1"/>
  <c r="AI726" i="5"/>
  <c r="AI727" i="5" a="1"/>
  <c r="AI727" i="5"/>
  <c r="AI728" i="5" a="1"/>
  <c r="AI728" i="5"/>
  <c r="AI729" i="5" a="1"/>
  <c r="AI729" i="5"/>
  <c r="AI730" i="5" a="1"/>
  <c r="AI730" i="5"/>
  <c r="AI731" i="5" a="1"/>
  <c r="AI731" i="5"/>
  <c r="AI732" i="5" a="1"/>
  <c r="AI732" i="5"/>
  <c r="AI733" i="5" a="1"/>
  <c r="AI733" i="5"/>
  <c r="AI734" i="5" a="1"/>
  <c r="AI734" i="5"/>
  <c r="AI735" i="5" a="1"/>
  <c r="AI735" i="5"/>
  <c r="AI736" i="5" a="1"/>
  <c r="AI736" i="5"/>
  <c r="AI737" i="5" a="1"/>
  <c r="AI737" i="5"/>
  <c r="AI738" i="5" a="1"/>
  <c r="AI738" i="5"/>
  <c r="AI739" i="5" a="1"/>
  <c r="AI739" i="5"/>
  <c r="AI740" i="5" a="1"/>
  <c r="AI740" i="5"/>
  <c r="AI741" i="5" a="1"/>
  <c r="AI741" i="5"/>
  <c r="AI742" i="5" a="1"/>
  <c r="AI742" i="5"/>
  <c r="AI743" i="5" a="1"/>
  <c r="AI743" i="5"/>
  <c r="AI744" i="5" a="1"/>
  <c r="AI744" i="5"/>
  <c r="AI745" i="5" a="1"/>
  <c r="AI745" i="5"/>
  <c r="AI746" i="5" a="1"/>
  <c r="AI746" i="5"/>
  <c r="AI747" i="5" a="1"/>
  <c r="AI747" i="5"/>
  <c r="AI748" i="5" a="1"/>
  <c r="AI748" i="5"/>
  <c r="AI749" i="5" a="1"/>
  <c r="AI749" i="5"/>
  <c r="AI750" i="5" a="1"/>
  <c r="AI750" i="5"/>
  <c r="AI751" i="5" a="1"/>
  <c r="AI751" i="5"/>
  <c r="AI752" i="5" a="1"/>
  <c r="AI752" i="5"/>
  <c r="AI753" i="5" a="1"/>
  <c r="AI753" i="5"/>
  <c r="AI754" i="5" a="1"/>
  <c r="AI754" i="5"/>
  <c r="AI755" i="5" a="1"/>
  <c r="AI755" i="5"/>
  <c r="AI756" i="5" a="1"/>
  <c r="AI756" i="5"/>
  <c r="AI757" i="5" a="1"/>
  <c r="AI757" i="5"/>
  <c r="AI758" i="5" a="1"/>
  <c r="AI758" i="5"/>
  <c r="AI759" i="5" a="1"/>
  <c r="AI759" i="5"/>
  <c r="AI760" i="5" a="1"/>
  <c r="AI760" i="5"/>
  <c r="AI761" i="5" a="1"/>
  <c r="AI761" i="5"/>
  <c r="AI762" i="5" a="1"/>
  <c r="AI762" i="5"/>
  <c r="AI763" i="5" a="1"/>
  <c r="AI763" i="5"/>
  <c r="AI764" i="5" a="1"/>
  <c r="AI764" i="5"/>
  <c r="AI765" i="5" a="1"/>
  <c r="AI765" i="5"/>
  <c r="AI766" i="5" a="1"/>
  <c r="AI766" i="5"/>
  <c r="AI767" i="5" a="1"/>
  <c r="AI767" i="5"/>
  <c r="AI768" i="5" a="1"/>
  <c r="AI768" i="5"/>
  <c r="AI769" i="5" a="1"/>
  <c r="AI769" i="5"/>
  <c r="AI770" i="5" a="1"/>
  <c r="AI770" i="5"/>
  <c r="AI771" i="5" a="1"/>
  <c r="AI771" i="5"/>
  <c r="AI772" i="5" a="1"/>
  <c r="AI772" i="5"/>
  <c r="AI773" i="5" a="1"/>
  <c r="AI773" i="5"/>
  <c r="AI774" i="5" a="1"/>
  <c r="AI774" i="5"/>
  <c r="AI775" i="5" a="1"/>
  <c r="AI775" i="5"/>
  <c r="AI776" i="5" a="1"/>
  <c r="AI776" i="5"/>
  <c r="AI777" i="5" a="1"/>
  <c r="AI777" i="5"/>
  <c r="AI778" i="5" a="1"/>
  <c r="AI778" i="5"/>
  <c r="AI779" i="5" a="1"/>
  <c r="AI779" i="5"/>
  <c r="AI780" i="5" a="1"/>
  <c r="AI780" i="5"/>
  <c r="AI781" i="5" a="1"/>
  <c r="AI781" i="5"/>
  <c r="AI782" i="5" a="1"/>
  <c r="AI782" i="5"/>
  <c r="AI783" i="5" a="1"/>
  <c r="AI783" i="5"/>
  <c r="AI784" i="5" a="1"/>
  <c r="AI784" i="5"/>
  <c r="AI785" i="5" a="1"/>
  <c r="AI785" i="5"/>
  <c r="AI786" i="5" a="1"/>
  <c r="AI786" i="5"/>
  <c r="AI787" i="5" a="1"/>
  <c r="AI787" i="5"/>
  <c r="AI788" i="5" a="1"/>
  <c r="AI788" i="5"/>
  <c r="AI789" i="5" a="1"/>
  <c r="AI789" i="5"/>
  <c r="AI790" i="5" a="1"/>
  <c r="AI790" i="5"/>
  <c r="AI791" i="5" a="1"/>
  <c r="AI791" i="5"/>
  <c r="AI792" i="5" a="1"/>
  <c r="AI792" i="5"/>
  <c r="AI793" i="5" a="1"/>
  <c r="AI793" i="5"/>
  <c r="AI794" i="5" a="1"/>
  <c r="AI794" i="5"/>
  <c r="AI795" i="5" a="1"/>
  <c r="AI795" i="5"/>
  <c r="AI796" i="5" a="1"/>
  <c r="AI796" i="5"/>
  <c r="AI797" i="5" a="1"/>
  <c r="AI797" i="5"/>
  <c r="AI798" i="5" a="1"/>
  <c r="AI798" i="5"/>
  <c r="AI799" i="5" a="1"/>
  <c r="AI799" i="5"/>
  <c r="AI800" i="5" a="1"/>
  <c r="AI800" i="5"/>
  <c r="AI801" i="5" a="1"/>
  <c r="AI801" i="5"/>
  <c r="AI802" i="5" a="1"/>
  <c r="AI802" i="5"/>
  <c r="AI803" i="5" a="1"/>
  <c r="AI803" i="5"/>
  <c r="AI804" i="5" a="1"/>
  <c r="AI804" i="5"/>
  <c r="AH699" i="5" a="1"/>
  <c r="AH699" i="5"/>
  <c r="AH700" i="5" a="1"/>
  <c r="AH700" i="5"/>
  <c r="AH708" i="5" a="1"/>
  <c r="AH708" i="5"/>
  <c r="AH709" i="5" a="1"/>
  <c r="AH709" i="5"/>
  <c r="AH710" i="5" a="1"/>
  <c r="AH710" i="5"/>
  <c r="AH711" i="5" a="1"/>
  <c r="AH711" i="5"/>
  <c r="AH712" i="5" a="1"/>
  <c r="AH712" i="5"/>
  <c r="AH713" i="5" a="1"/>
  <c r="AH713" i="5"/>
  <c r="AH714" i="5" a="1"/>
  <c r="AH714" i="5"/>
  <c r="AH715" i="5" a="1"/>
  <c r="AH715" i="5"/>
  <c r="AH716" i="5" a="1"/>
  <c r="AH716" i="5"/>
  <c r="AH717" i="5" a="1"/>
  <c r="AH717" i="5"/>
  <c r="AH718" i="5" a="1"/>
  <c r="AH718" i="5"/>
  <c r="AH719" i="5" a="1"/>
  <c r="AH719" i="5"/>
  <c r="AH720" i="5" a="1"/>
  <c r="AH720" i="5"/>
  <c r="AH721" i="5" a="1"/>
  <c r="AH721" i="5"/>
  <c r="AH722" i="5" a="1"/>
  <c r="AH722" i="5"/>
  <c r="AH723" i="5" a="1"/>
  <c r="AH723" i="5"/>
  <c r="AH724" i="5" a="1"/>
  <c r="AH724" i="5"/>
  <c r="AH725" i="5" a="1"/>
  <c r="AH725" i="5"/>
  <c r="AH726" i="5" a="1"/>
  <c r="AH726" i="5"/>
  <c r="AH727" i="5" a="1"/>
  <c r="AH727" i="5"/>
  <c r="AH728" i="5" a="1"/>
  <c r="AH728" i="5"/>
  <c r="AH729" i="5" a="1"/>
  <c r="AH729" i="5"/>
  <c r="AH730" i="5" a="1"/>
  <c r="AH730" i="5"/>
  <c r="AH731" i="5" a="1"/>
  <c r="AH731" i="5"/>
  <c r="AH732" i="5" a="1"/>
  <c r="AH732" i="5"/>
  <c r="AH733" i="5" a="1"/>
  <c r="AH733" i="5"/>
  <c r="AH734" i="5" a="1"/>
  <c r="AH734" i="5"/>
  <c r="AH735" i="5" a="1"/>
  <c r="AH735" i="5"/>
  <c r="AH736" i="5" a="1"/>
  <c r="AH736" i="5"/>
  <c r="AH737" i="5" a="1"/>
  <c r="AH737" i="5"/>
  <c r="AH738" i="5" a="1"/>
  <c r="AH738" i="5"/>
  <c r="AH739" i="5" a="1"/>
  <c r="AH739" i="5"/>
  <c r="AH740" i="5" a="1"/>
  <c r="AH740" i="5"/>
  <c r="AH741" i="5" a="1"/>
  <c r="AH741" i="5"/>
  <c r="AH742" i="5" a="1"/>
  <c r="AH742" i="5"/>
  <c r="AH743" i="5" a="1"/>
  <c r="AH743" i="5"/>
  <c r="AH744" i="5" a="1"/>
  <c r="AH744" i="5"/>
  <c r="AH745" i="5" a="1"/>
  <c r="AH745" i="5"/>
  <c r="AH746" i="5" a="1"/>
  <c r="AH746" i="5"/>
  <c r="AH747" i="5" a="1"/>
  <c r="AH747" i="5"/>
  <c r="AH748" i="5" a="1"/>
  <c r="AH748" i="5"/>
  <c r="AH749" i="5" a="1"/>
  <c r="AH749" i="5"/>
  <c r="AH750" i="5" a="1"/>
  <c r="AH750" i="5"/>
  <c r="AH751" i="5" a="1"/>
  <c r="AH751" i="5"/>
  <c r="AH752" i="5" a="1"/>
  <c r="AH752" i="5"/>
  <c r="AH753" i="5" a="1"/>
  <c r="AH753" i="5"/>
  <c r="AH754" i="5" a="1"/>
  <c r="AH754" i="5"/>
  <c r="AH755" i="5" a="1"/>
  <c r="AH755" i="5"/>
  <c r="AH756" i="5" a="1"/>
  <c r="AH756" i="5"/>
  <c r="AH757" i="5" a="1"/>
  <c r="AH757" i="5"/>
  <c r="AH758" i="5" a="1"/>
  <c r="AH758" i="5"/>
  <c r="AH759" i="5" a="1"/>
  <c r="AH759" i="5"/>
  <c r="AH760" i="5" a="1"/>
  <c r="AH760" i="5"/>
  <c r="AH761" i="5" a="1"/>
  <c r="AH761" i="5"/>
  <c r="AH762" i="5" a="1"/>
  <c r="AH762" i="5"/>
  <c r="AH763" i="5" a="1"/>
  <c r="AH763" i="5"/>
  <c r="AH764" i="5" a="1"/>
  <c r="AH764" i="5"/>
  <c r="AH765" i="5" a="1"/>
  <c r="AH765" i="5"/>
  <c r="AH766" i="5" a="1"/>
  <c r="AH766" i="5"/>
  <c r="AH767" i="5" a="1"/>
  <c r="AH767" i="5"/>
  <c r="AH768" i="5" a="1"/>
  <c r="AH768" i="5"/>
  <c r="AH769" i="5" a="1"/>
  <c r="AH769" i="5"/>
  <c r="AH770" i="5" a="1"/>
  <c r="AH770" i="5"/>
  <c r="AH771" i="5" a="1"/>
  <c r="AH771" i="5"/>
  <c r="AH772" i="5" a="1"/>
  <c r="AH772" i="5"/>
  <c r="AH773" i="5" a="1"/>
  <c r="AH773" i="5"/>
  <c r="AH774" i="5" a="1"/>
  <c r="AH774" i="5"/>
  <c r="AH775" i="5" a="1"/>
  <c r="AH775" i="5"/>
  <c r="AH776" i="5" a="1"/>
  <c r="AH776" i="5"/>
  <c r="AH777" i="5" a="1"/>
  <c r="AH777" i="5"/>
  <c r="AH778" i="5" a="1"/>
  <c r="AH778" i="5"/>
  <c r="AH779" i="5" a="1"/>
  <c r="AH779" i="5"/>
  <c r="AH780" i="5" a="1"/>
  <c r="AH780" i="5"/>
  <c r="AH781" i="5" a="1"/>
  <c r="AH781" i="5"/>
  <c r="AH782" i="5" a="1"/>
  <c r="AH782" i="5"/>
  <c r="AH783" i="5" a="1"/>
  <c r="AH783" i="5"/>
  <c r="AH784" i="5" a="1"/>
  <c r="AH784" i="5"/>
  <c r="AH785" i="5" a="1"/>
  <c r="AH785" i="5"/>
  <c r="AH786" i="5" a="1"/>
  <c r="AH786" i="5"/>
  <c r="AH787" i="5" a="1"/>
  <c r="AH787" i="5"/>
  <c r="AH788" i="5" a="1"/>
  <c r="AH788" i="5"/>
  <c r="AH789" i="5" a="1"/>
  <c r="AH789" i="5"/>
  <c r="AH790" i="5" a="1"/>
  <c r="AH790" i="5"/>
  <c r="AH791" i="5" a="1"/>
  <c r="AH791" i="5"/>
  <c r="AH792" i="5" a="1"/>
  <c r="AH792" i="5"/>
  <c r="AH793" i="5" a="1"/>
  <c r="AH793" i="5"/>
  <c r="AH794" i="5" a="1"/>
  <c r="AH794" i="5"/>
  <c r="AH795" i="5" a="1"/>
  <c r="AH795" i="5"/>
  <c r="AH796" i="5" a="1"/>
  <c r="AH796" i="5"/>
  <c r="AH797" i="5" a="1"/>
  <c r="AH797" i="5"/>
  <c r="AH798" i="5" a="1"/>
  <c r="AH798" i="5"/>
  <c r="AH799" i="5" a="1"/>
  <c r="AH799" i="5"/>
  <c r="AH800" i="5" a="1"/>
  <c r="AH800" i="5"/>
  <c r="AH801" i="5" a="1"/>
  <c r="AH801" i="5"/>
  <c r="AH802" i="5" a="1"/>
  <c r="AH802" i="5"/>
  <c r="AH803" i="5" a="1"/>
  <c r="AH803" i="5"/>
  <c r="AH804" i="5" a="1"/>
  <c r="AH804" i="5"/>
  <c r="AH805" i="5" a="1"/>
  <c r="AH805" i="5"/>
  <c r="BN88" i="5"/>
  <c r="BN89" i="5"/>
  <c r="BN90" i="5"/>
  <c r="BN91" i="5"/>
  <c r="BN92" i="5"/>
  <c r="BN93" i="5"/>
  <c r="BN94" i="5"/>
  <c r="BN95" i="5"/>
  <c r="BN96" i="5"/>
  <c r="BN97" i="5"/>
  <c r="BN98" i="5"/>
  <c r="BN99" i="5"/>
  <c r="BN100" i="5"/>
  <c r="BN101" i="5"/>
  <c r="BN102" i="5"/>
  <c r="BN103" i="5"/>
  <c r="BN104" i="5"/>
  <c r="BN105" i="5"/>
  <c r="BN106" i="5"/>
  <c r="BN107" i="5"/>
  <c r="BN108" i="5"/>
  <c r="BN109" i="5"/>
  <c r="BN110" i="5"/>
  <c r="BN111" i="5"/>
  <c r="BN112" i="5"/>
  <c r="BN113" i="5"/>
  <c r="BN114" i="5"/>
  <c r="BN115" i="5"/>
  <c r="BN116" i="5"/>
  <c r="BN117" i="5"/>
  <c r="BN118" i="5"/>
  <c r="BN119" i="5"/>
  <c r="BN120" i="5"/>
  <c r="BN121" i="5"/>
  <c r="BN122" i="5"/>
  <c r="BN123" i="5"/>
  <c r="BN124" i="5"/>
  <c r="BN125" i="5"/>
  <c r="BN126" i="5"/>
  <c r="BN127" i="5"/>
  <c r="BN128" i="5"/>
  <c r="BN129" i="5"/>
  <c r="BN130" i="5"/>
  <c r="BN131" i="5"/>
  <c r="BN132" i="5"/>
  <c r="BN133" i="5"/>
  <c r="BN134" i="5"/>
  <c r="BN135" i="5"/>
  <c r="BN136" i="5"/>
  <c r="BN137" i="5"/>
  <c r="BN138" i="5"/>
  <c r="BN139" i="5"/>
  <c r="BN140" i="5"/>
  <c r="BN141" i="5"/>
  <c r="BN142" i="5"/>
  <c r="BN143" i="5"/>
  <c r="BN144" i="5"/>
  <c r="BN145" i="5"/>
  <c r="BN146" i="5"/>
  <c r="BN147" i="5"/>
  <c r="BN148" i="5"/>
  <c r="BN149" i="5"/>
  <c r="BN150" i="5"/>
  <c r="BN151" i="5"/>
  <c r="BN152" i="5"/>
  <c r="BN153" i="5"/>
  <c r="BN154" i="5"/>
  <c r="BN155" i="5"/>
  <c r="BN156" i="5"/>
  <c r="BN157" i="5"/>
  <c r="BN158" i="5"/>
  <c r="BN159" i="5"/>
  <c r="BN160" i="5"/>
  <c r="BN161" i="5"/>
  <c r="BN162" i="5"/>
  <c r="BN163" i="5"/>
  <c r="BN164" i="5"/>
  <c r="BN165" i="5"/>
  <c r="BN166" i="5"/>
  <c r="BN167" i="5"/>
  <c r="BN168" i="5"/>
  <c r="BN169" i="5"/>
  <c r="BN170" i="5"/>
  <c r="BN171" i="5"/>
  <c r="BN172" i="5"/>
  <c r="BN3" i="5"/>
  <c r="BN4" i="5"/>
  <c r="BN5" i="5"/>
  <c r="BN6" i="5"/>
  <c r="BN7" i="5"/>
  <c r="BN8" i="5"/>
  <c r="BN9" i="5"/>
  <c r="BN10" i="5"/>
  <c r="BN11" i="5"/>
  <c r="BN12" i="5"/>
  <c r="BN13" i="5"/>
  <c r="BN14" i="5"/>
  <c r="BN15" i="5"/>
  <c r="BN16" i="5"/>
  <c r="BN17" i="5"/>
  <c r="BN18" i="5"/>
  <c r="BN19" i="5"/>
  <c r="BN20"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AQ2" i="5" a="1"/>
  <c r="AQ2" i="5"/>
  <c r="R32" i="6"/>
  <c r="AE22" i="6"/>
  <c r="AE13" i="6"/>
  <c r="BN805" i="5" l="1"/>
  <c r="BG817" i="5" a="1"/>
  <c r="BG817" i="5" s="1"/>
  <c r="BF817" i="5" a="1"/>
  <c r="BF817" i="5" s="1"/>
  <c r="BG826" i="5" a="1"/>
  <c r="BG826" i="5" s="1"/>
  <c r="BF826" i="5" a="1"/>
  <c r="BF826" i="5" s="1"/>
  <c r="AK836" i="5" a="1"/>
  <c r="AK836" i="5" s="1"/>
  <c r="AJ836" i="5" a="1"/>
  <c r="AJ83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tc={3D4FB4BF-6294-4DA7-AA16-1F3772404DEA}</author>
    <author>tc={A3CE8622-93DB-42D7-850E-C5503E1CA90A}</author>
    <author>tc={496141E9-E203-4DF6-8036-A82C5513A349}</author>
    <author>tc={A7286645-4A88-42F5-A3C4-740911A54B18}</author>
    <author>tc={A19350F6-4B1C-497B-A44E-FADF131B9AD3}</author>
    <author>tc={FF7BAC6C-EAD8-4E7D-B757-946D1426B20B}</author>
    <author>tc={189F4C1C-D3EF-4364-A8BE-8BE023F0826E}</author>
    <author>tc={D0A7DEC4-E0B4-4062-B5D6-B1D891D58A28}</author>
    <author>tc={563E5047-FF20-48BF-B3CD-06E9AAD3A5B1}</author>
  </authors>
  <commentList>
    <comment ref="E1" authorId="0" shapeId="0" xr:uid="{3D4FB4BF-6294-4DA7-AA16-1F3772404DEA}">
      <text>
        <t xml:space="preserve">[Threaded comment]
Your version of Excel allows you to read this threaded comment; however, any edits to it will get removed if the file is opened in a newer version of Excel. Learn more: https://go.microsoft.com/fwlink/?linkid=870924
Comment:
    Currently checking locations in the alternative format we agreed on via email... I am going from E2 to E579. The cell in green is where I reached last. 
/Shorouq
Reply:
    I have also bolded the changes (roughly speaking) for references
</t>
      </text>
    </comment>
    <comment ref="AH1" authorId="1" shapeId="0" xr:uid="{A3CE8622-93DB-42D7-850E-C5503E1CA90A}">
      <text>
        <t>[Threaded comment]
Your version of Excel allows you to read this threaded comment; however, any edits to it will get removed if the file is opened in a newer version of Excel. Learn more: https://go.microsoft.com/fwlink/?linkid=870924
Comment:
    These columns contain formulas that get the min and max of numerical columns,. We need this for validation later. 
They update automatically as you type in "500" or "10-70" or "1000-3000|40000-80000" (for currency) or when you fill dates (single dates replace any NULL start and end dates)
/Shorouq</t>
      </text>
    </comment>
    <comment ref="E27" authorId="2" shapeId="0" xr:uid="{496141E9-E203-4DF6-8036-A82C5513A349}">
      <text>
        <t>[Threaded comment]
Your version of Excel allows you to read this threaded comment; however, any edits to it will get removed if the file is opened in a newer version of Excel. Learn more: https://go.microsoft.com/fwlink/?linkid=870924
Comment:
    Originally: "Venlo and the neighbouring communities Belfeld, Steyl, and Arcen&amp;the Netherlands"
for reference
/Shorouq</t>
      </text>
    </comment>
    <comment ref="A42" authorId="3" shapeId="0" xr:uid="{A7286645-4A88-42F5-A3C4-740911A54B18}">
      <text>
        <t xml:space="preserve">[Threaded comment]
Your version of Excel allows you to read this threaded comment; however, any edits to it will get removed if the file is opened in a newer version of Excel. Learn more: https://go.microsoft.com/fwlink/?linkid=870924
Comment:
    In yellow = verified inputs </t>
      </text>
    </comment>
    <comment ref="F42" authorId="4" shapeId="0" xr:uid="{A19350F6-4B1C-497B-A44E-FADF131B9AD3}">
      <text>
        <t>[Threaded comment]
Your version of Excel allows you to read this threaded comment; however, any edits to it will get removed if the file is opened in a newer version of Excel. Learn more: https://go.microsoft.com/fwlink/?linkid=870924
Comment:
    No indication in hte text. This is the date of the author of the article</t>
      </text>
    </comment>
    <comment ref="E141" authorId="5" shapeId="0" xr:uid="{FF7BAC6C-EAD8-4E7D-B757-946D1426B20B}">
      <text>
        <t xml:space="preserve">[Threaded comment]
Your version of Excel allows you to read this threaded comment; however, any edits to it will get removed if the file is opened in a newer version of Excel. Learn more: https://go.microsoft.com/fwlink/?linkid=870924
Comment:
    Gotta think this one through with the autonomous regions /Shorouq
Reply:
    So I went with divisions on GADM
</t>
      </text>
    </comment>
    <comment ref="E194" authorId="6" shapeId="0" xr:uid="{189F4C1C-D3EF-4364-A8BE-8BE023F0826E}">
      <text>
        <t xml:space="preserve">[Threaded comment]
Your version of Excel allows you to read this threaded comment; however, any edits to it will get removed if the file is opened in a newer version of Excel. Learn more: https://go.microsoft.com/fwlink/?linkid=870924
Comment:
    Keeping original for reference:
Dhaniakhali of Hooghly district and Ghatal in West Midnapore district&amp;West Bengal&amp;India
/Shorouq
</t>
      </text>
    </comment>
    <comment ref="E208" authorId="7" shapeId="0" xr:uid="{D0A7DEC4-E0B4-4062-B5D6-B1D891D58A28}">
      <text>
        <t>[Threaded comment]
Your version of Excel allows you to read this threaded comment; however, any edits to it will get removed if the file is opened in a newer version of Excel. Learn more: https://go.microsoft.com/fwlink/?linkid=870924
Comment:
    Original, for reference:
Yucatán Peninsula&amp;Mexico|Cuba|Florida Panhandle&amp;Georgia&amp;North Carolina&amp;Virginia&amp;Maryland&amp;New York&amp;Pennsylvania&amp;the United States|Atlantic Canada&amp;Canada|Iceland|Ireland|United Kingdom
Reply:
    /Shorouq</t>
      </text>
    </comment>
    <comment ref="E427" authorId="8" shapeId="0" xr:uid="{563E5047-FF20-48BF-B3CD-06E9AAD3A5B1}">
      <text>
        <t xml:space="preserve">[Threaded comment]
Your version of Excel allows you to read this threaded comment; however, any edits to it will get removed if the file is opened in a newer version of Excel. Learn more: https://go.microsoft.com/fwlink/?linkid=870924
Comment:
    I cannot find "Maroc" anywhere... is it a misspelling of a place? Could be worth rechecking the article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tc={8D445E19-754F-4ACC-A088-6EE73CFFFA76}</author>
    <author>tc={22956089-0155-4854-AA8A-EF32D851CB74}</author>
  </authors>
  <commentList>
    <comment ref="A42" authorId="0" shapeId="0" xr:uid="{8D445E19-754F-4ACC-A088-6EE73CFFFA76}">
      <text>
        <t xml:space="preserve">[Threaded comment]
Your version of Excel allows you to read this threaded comment; however, any edits to it will get removed if the file is opened in a newer version of Excel. Learn more: https://go.microsoft.com/fwlink/?linkid=870924
Comment:
    In yellow = verified inputs </t>
      </text>
    </comment>
    <comment ref="F42" authorId="1" shapeId="0" xr:uid="{22956089-0155-4854-AA8A-EF32D851CB74}">
      <text>
        <t>[Threaded comment]
Your version of Excel allows you to read this threaded comment; however, any edits to it will get removed if the file is opened in a newer version of Excel. Learn more: https://go.microsoft.com/fwlink/?linkid=870924
Comment:
    No indication in hte text. This is the date of the author of the article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tc={DD227500-9FAF-4814-A259-3AF37BD6615F}</author>
    <author>tc={F21E6762-2414-45BF-8B1B-3DA4AAA6B4D8}</author>
  </authors>
  <commentList>
    <comment ref="A42" authorId="0" shapeId="0" xr:uid="{DD227500-9FAF-4814-A259-3AF37BD6615F}">
      <text>
        <t xml:space="preserve">[Threaded comment]
Your version of Excel allows you to read this threaded comment; however, any edits to it will get removed if the file is opened in a newer version of Excel. Learn more: https://go.microsoft.com/fwlink/?linkid=870924
Comment:
    In yellow = verified inputs </t>
      </text>
    </comment>
    <comment ref="F42" authorId="1" shapeId="0" xr:uid="{F21E6762-2414-45BF-8B1B-3DA4AAA6B4D8}">
      <text>
        <t>[Threaded comment]
Your version of Excel allows you to read this threaded comment; however, any edits to it will get removed if the file is opened in a newer version of Excel. Learn more: https://go.microsoft.com/fwlink/?linkid=870924
Comment:
    No indication in hte text. This is the date of the author of the article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<sst xmlns="http://schemas.openxmlformats.org/spreadsheetml/2006/main" count="78208" uniqueCount="3554">
  <si>
    <t>Event_ID</t>
  </si>
  <si>
    <t>Event_Type</t>
  </si>
  <si>
    <t>Source</t>
  </si>
  <si>
    <t>Event_Name</t>
  </si>
  <si>
    <t>Location</t>
  </si>
  <si>
    <t>Single_Date</t>
  </si>
  <si>
    <t>Single_Date_Year</t>
  </si>
  <si>
    <t>Single_Date_Month</t>
  </si>
  <si>
    <t>Single_Date_Day</t>
  </si>
  <si>
    <t>Start_Date</t>
  </si>
  <si>
    <t>Start_Date_Year</t>
  </si>
  <si>
    <t>Start_Date_Month</t>
  </si>
  <si>
    <t>Start_Date_Day</t>
  </si>
  <si>
    <t>End_Date</t>
  </si>
  <si>
    <t>End_Date_Year</t>
  </si>
  <si>
    <t>End_Date_Month</t>
  </si>
  <si>
    <t>End_Date_Day</t>
  </si>
  <si>
    <t>Total_Deaths_val</t>
  </si>
  <si>
    <t>Num_Injured_val</t>
  </si>
  <si>
    <t>Displaced_People_val</t>
  </si>
  <si>
    <t>Num_Homeless_val</t>
  </si>
  <si>
    <t>Total_Affected_val</t>
  </si>
  <si>
    <t>Insured_Damage</t>
  </si>
  <si>
    <t>Insured_Damage_Units</t>
  </si>
  <si>
    <t>Insured_Damage_Inflation_Adjusted</t>
  </si>
  <si>
    <t>Insured_Damage_Inflation_Adjusted_Year</t>
  </si>
  <si>
    <t>Total_Damage</t>
  </si>
  <si>
    <t>Total_Damage_Units</t>
  </si>
  <si>
    <t>Total_Damage_Inflation_Adjusted</t>
  </si>
  <si>
    <t>Total_Damage_Inflation_Adjusted_Year</t>
  </si>
  <si>
    <t>Buildings_Damaged</t>
  </si>
  <si>
    <t>Injured_Min</t>
  </si>
  <si>
    <t>Injured_Max</t>
  </si>
  <si>
    <t>Deaths_Min</t>
  </si>
  <si>
    <t>Deaths_Max</t>
  </si>
  <si>
    <t>Displaced_Min</t>
  </si>
  <si>
    <t>Displaced_Max</t>
  </si>
  <si>
    <t>Homeless_Min</t>
  </si>
  <si>
    <t>Homeless_Max</t>
  </si>
  <si>
    <t>Affected_Min</t>
  </si>
  <si>
    <t>Affected_Max</t>
  </si>
  <si>
    <t>Insured_Damage_Min_tmp</t>
  </si>
  <si>
    <t>Insured_Damage_Max_tmp</t>
  </si>
  <si>
    <t>Insured_Damage_Min</t>
  </si>
  <si>
    <t>Insured_Damage_Max</t>
  </si>
  <si>
    <t>Insured_Damage_Unit</t>
  </si>
  <si>
    <t>Total_Damage_Min_tmp</t>
  </si>
  <si>
    <t>Total_Damage_Max_tmp</t>
  </si>
  <si>
    <t>Damage_Min</t>
  </si>
  <si>
    <t>Damage_Max</t>
  </si>
  <si>
    <t>Damage_Units</t>
  </si>
  <si>
    <t>Damage_Inflation_Adjusted</t>
  </si>
  <si>
    <t>Damage_Inflation_Adjusted_Year</t>
  </si>
  <si>
    <t>Buildings_Damaged_Min</t>
  </si>
  <si>
    <t>Buildings_Damaged_Max</t>
  </si>
  <si>
    <t>No start or end year?</t>
  </si>
  <si>
    <t>Country_Norm (Last update: 10th of May, 2024)</t>
  </si>
  <si>
    <t>Country_Norm (Last update: 15th of May, 2024)</t>
  </si>
  <si>
    <t>1.00</t>
  </si>
  <si>
    <t>Flood</t>
  </si>
  <si>
    <t>https://en.wikipedia.org/wiki?curid=68241636</t>
  </si>
  <si>
    <t>2021 European Floods</t>
  </si>
  <si>
    <t>United Kingdom|Austria|Belgium|Croatia|Germany|Italy|Luxembourg|the Netherlands|Switzerland|Romania</t>
  </si>
  <si>
    <t>NULL</t>
  </si>
  <si>
    <t>2550000000|3000000000</t>
  </si>
  <si>
    <t>EUR|USD</t>
  </si>
  <si>
    <t>No|No</t>
  </si>
  <si>
    <t>NULL|NULL</t>
  </si>
  <si>
    <t>10000000000|11800000000</t>
  </si>
  <si>
    <t>['United Kingdom', 'Austria', 'Belgium', 'Croatia', 'Germany', 'Italy', 'Luxembourg', 'Netherlands', 'Switzerland', 'Romania']</t>
  </si>
  <si>
    <t>1.01</t>
  </si>
  <si>
    <t>Germany</t>
  </si>
  <si>
    <t>EUR</t>
  </si>
  <si>
    <t>No</t>
  </si>
  <si>
    <t>['Germany']</t>
  </si>
  <si>
    <t>1.02</t>
  </si>
  <si>
    <t>1.03</t>
  </si>
  <si>
    <t>Bavaria&amp;Germany</t>
  </si>
  <si>
    <t>1.04</t>
  </si>
  <si>
    <t>1.05</t>
  </si>
  <si>
    <t>Berchtesgadener Ache&amp;Bavaria&amp;Germany</t>
  </si>
  <si>
    <t>1.06</t>
  </si>
  <si>
    <t>Kordel&amp;Trier-Saarburg&amp;Germany</t>
  </si>
  <si>
    <t>1.07</t>
  </si>
  <si>
    <t>Eschweiler&amp;Germany</t>
  </si>
  <si>
    <t>1.08</t>
  </si>
  <si>
    <t>Saxony&amp;Germany</t>
  </si>
  <si>
    <t>1.09</t>
  </si>
  <si>
    <t>district of Ahrweiler&amp;Rhineland-Palatinate&amp;Germany</t>
  </si>
  <si>
    <t>1.10</t>
  </si>
  <si>
    <t>North Rhine-Westphalia&amp;Germany</t>
  </si>
  <si>
    <t>1.11</t>
  </si>
  <si>
    <t>Euskirchen&amp;North Rhine-Westphalia&amp;Germany</t>
  </si>
  <si>
    <t>1.12</t>
  </si>
  <si>
    <t>parts of Euskirchen&amp;North Rhine-Westphalia&amp;Germany</t>
  </si>
  <si>
    <t>1.13</t>
  </si>
  <si>
    <t>near Euskirchen&amp;North Rhine-Westphalia&amp;Germany</t>
  </si>
  <si>
    <t>1.14</t>
  </si>
  <si>
    <t>Belgium</t>
  </si>
  <si>
    <t>['Belgium']</t>
  </si>
  <si>
    <t>1.15</t>
  </si>
  <si>
    <t>1.16</t>
  </si>
  <si>
    <t>city of Liège&amp;Belgium</t>
  </si>
  <si>
    <t>1.17</t>
  </si>
  <si>
    <t>Pepinster&amp;Belgium</t>
  </si>
  <si>
    <t>1.18</t>
  </si>
  <si>
    <t>Verviers&amp;Belgium</t>
  </si>
  <si>
    <t>1.19</t>
  </si>
  <si>
    <t>Tilff&amp;Belgium</t>
  </si>
  <si>
    <t>1.20</t>
  </si>
  <si>
    <t>Austria</t>
  </si>
  <si>
    <t>['Austria']</t>
  </si>
  <si>
    <t>1.21</t>
  </si>
  <si>
    <t>Saalbach-Hinterglemm&amp;Austria</t>
  </si>
  <si>
    <t>1.22</t>
  </si>
  <si>
    <t>Italy</t>
  </si>
  <si>
    <t>['Italy']</t>
  </si>
  <si>
    <t>1.23</t>
  </si>
  <si>
    <t>Veneto&amp;Italy</t>
  </si>
  <si>
    <t>1.24</t>
  </si>
  <si>
    <t>Valkenburg aan de Geul&amp;the Netherlands</t>
  </si>
  <si>
    <t>['Netherlands']</t>
  </si>
  <si>
    <t>1.25</t>
  </si>
  <si>
    <t>Venlo&amp;Limburg&amp;the Netherlands|Belfeld&amp;Limburg&amp;the Netherlands|Steyl&amp;Venlo&amp;Limburg&amp;the Netherlands|Arcen&amp;Limburg&amp;the Netherlands</t>
  </si>
  <si>
    <t>['Netherlands', 'Netherlands', 'Netherlands', 'Netherlands']</t>
  </si>
  <si>
    <t>1.26</t>
  </si>
  <si>
    <t>Venlo&amp;the Netherlands</t>
  </si>
  <si>
    <t>1.27</t>
  </si>
  <si>
    <t>De Westereen&amp;the Netherlands</t>
  </si>
  <si>
    <t>1.28</t>
  </si>
  <si>
    <t>Našice&amp;Slavonia&amp;Croatia</t>
  </si>
  <si>
    <t>['Croatia']</t>
  </si>
  <si>
    <t>1.29</t>
  </si>
  <si>
    <t>Županja&amp;Slavonia&amp;Croatia</t>
  </si>
  <si>
    <t>1.30</t>
  </si>
  <si>
    <t>Nova Gradiška&amp;Slavonia&amp;Croatia</t>
  </si>
  <si>
    <t>1.31</t>
  </si>
  <si>
    <t>Osijek&amp;Slavonia&amp;Croatia</t>
  </si>
  <si>
    <t>1.32</t>
  </si>
  <si>
    <t>Châtel-de-Joux&amp;Jura&amp;France</t>
  </si>
  <si>
    <t>['France']</t>
  </si>
  <si>
    <t>1.33</t>
  </si>
  <si>
    <t>Plainfaing&amp;Vosges&amp;France</t>
  </si>
  <si>
    <t>1.34</t>
  </si>
  <si>
    <t>Le Fied&amp;Jura&amp;France</t>
  </si>
  <si>
    <t>1.35</t>
  </si>
  <si>
    <r>
      <rPr>
        <b/>
        <sz val="11"/>
        <color rgb="FF000000"/>
        <rFont val="Calibri"/>
        <family val="2"/>
      </rPr>
      <t>Villers-la-Chèvre</t>
    </r>
    <r>
      <rPr>
        <sz val="11"/>
        <color rgb="FF000000"/>
        <rFont val="Calibri"/>
        <family val="2"/>
      </rPr>
      <t>&amp;Meurthe-et-Moselle&amp;France</t>
    </r>
  </si>
  <si>
    <t>1.36</t>
  </si>
  <si>
    <t>Romania</t>
  </si>
  <si>
    <t>['Romania']</t>
  </si>
  <si>
    <t>1.37</t>
  </si>
  <si>
    <t>Alba County&amp;Romania</t>
  </si>
  <si>
    <t>1.38</t>
  </si>
  <si>
    <t>Ocoliș&amp;Romania</t>
  </si>
  <si>
    <t>1.39</t>
  </si>
  <si>
    <t>Satu Mare&amp;Romania|Iași&amp;Romania</t>
  </si>
  <si>
    <t>['Romania', 'Romania']</t>
  </si>
  <si>
    <t>2.00</t>
  </si>
  <si>
    <t>Extratropical Storm/Cyclone</t>
  </si>
  <si>
    <t>https://www.artemis.bm/news/european-windstorm-could-threaten-catastrophe-bonds/</t>
  </si>
  <si>
    <t>Klaus</t>
  </si>
  <si>
    <t>southern France&amp;France|northern Spain&amp;Spain</t>
  </si>
  <si>
    <t>['France', 'Spain']</t>
  </si>
  <si>
    <t>2.01</t>
  </si>
  <si>
    <t>https://www.artemis.bm/news/storm-friederike-industry-loss-nears-e1-7bn-77-of-economic-loss-insured/</t>
  </si>
  <si>
    <t>France</t>
  </si>
  <si>
    <t xml:space="preserve">NULL </t>
  </si>
  <si>
    <t>3.00</t>
  </si>
  <si>
    <t>https://www.artemis.bm/news/windstorm-christian-insured-losses-1-7bn-to-2-9bn-estimates-credit-suisse/</t>
  </si>
  <si>
    <t>Christian|St. Jude|Simone|Oktoberstormen</t>
  </si>
  <si>
    <t>the UK|Denmark|Russia|France|Belgium|Southern Scandinavia|the Netherlands|the Baltic states|Germany</t>
  </si>
  <si>
    <t>1700000000-2900000000</t>
  </si>
  <si>
    <t>USD</t>
  </si>
  <si>
    <t>['United Kingdom', 'Denmark', 'Russia', 'France', 'Belgium', 'Town of Scandinavia', 'Netherlands', 'Baltic, Sverdup Township, Minnehaha County, South Dakota, United States', 'Germany']</t>
  </si>
  <si>
    <t>3.01</t>
  </si>
  <si>
    <t>https://www.artemis.bm/news/perils-puts-initial-loss-estimate-for-windstorm-christian-at-e994m/</t>
  </si>
  <si>
    <r>
      <rPr>
        <sz val="11"/>
        <color rgb="FF000000"/>
        <rFont val="Calibri"/>
        <family val="2"/>
      </rPr>
      <t>western Europe</t>
    </r>
    <r>
      <rPr>
        <b/>
        <sz val="11"/>
        <color rgb="FF000000"/>
        <rFont val="Calibri"/>
        <family val="2"/>
      </rPr>
      <t>&amp;Europe|</t>
    </r>
    <r>
      <rPr>
        <sz val="11"/>
        <color rgb="FF000000"/>
        <rFont val="Calibri"/>
        <family val="2"/>
      </rPr>
      <t>northern Europe</t>
    </r>
    <r>
      <rPr>
        <b/>
        <sz val="11"/>
        <color rgb="FF000000"/>
        <rFont val="Calibri"/>
        <family val="2"/>
      </rPr>
      <t>&amp;Europe</t>
    </r>
  </si>
  <si>
    <t>994000000|1350000000|830000000</t>
  </si>
  <si>
    <t>EUR|USD|GBP</t>
  </si>
  <si>
    <t>No|No|No</t>
  </si>
  <si>
    <t>['europe', 'europe']</t>
  </si>
  <si>
    <t>3.02</t>
  </si>
  <si>
    <t>https://www.artemis.bm/news/perils-ups-windstorm-christian-loss-estimate-to-e1-091b/</t>
  </si>
  <si>
    <t>Denmark|Germany|The Netherlands|Belgium|Sweden|the UK</t>
  </si>
  <si>
    <t>['Denmark', 'Germany', 'Netherlands', 'Belgium', 'Sweden', 'United Kingdom']</t>
  </si>
  <si>
    <t>3.03</t>
  </si>
  <si>
    <t>https://www.artemis.bm/news/losses-mount-in-worst-european-winter-storm-season-since-1990/</t>
  </si>
  <si>
    <t>Europe</t>
  </si>
  <si>
    <t>['europe']</t>
  </si>
  <si>
    <t>3.04</t>
  </si>
  <si>
    <t>https://www.artemis.bm/news/2013-global-catastrophe-insured-losses-well-below-average-guy-carpenter/</t>
  </si>
  <si>
    <t>northern Europe</t>
  </si>
  <si>
    <t>['northern europe']</t>
  </si>
  <si>
    <t>3.05</t>
  </si>
  <si>
    <t>the UK</t>
  </si>
  <si>
    <t>300000000-500000000|350000000-580000000</t>
  </si>
  <si>
    <t>GBP|EUR</t>
  </si>
  <si>
    <t>['United Kingdom']</t>
  </si>
  <si>
    <t>3.06</t>
  </si>
  <si>
    <t>https://www.artemis.bm/news/insured-losses-from-2013-german-catastrophes-near-9-6-billion/</t>
  </si>
  <si>
    <t>300000000-400000000</t>
  </si>
  <si>
    <t>4.00</t>
  </si>
  <si>
    <t xml:space="preserve">https://www.artemis.bm/news/perils-e680m-initial-loss-estimate-for-european-windstorm-xaver/ </t>
  </si>
  <si>
    <t xml:space="preserve">Xaver|Sinterklaasstorm|Bodil|Sven </t>
  </si>
  <si>
    <t>the UK|The Netherlands|Germany|Denmark|Norway|Sweden</t>
  </si>
  <si>
    <t>680000000|925000000|565000000</t>
  </si>
  <si>
    <t>['United Kingdom', 'Netherlands', 'Germany', 'Denmark', 'Norway', 'Sweden']</t>
  </si>
  <si>
    <t>4.01</t>
  </si>
  <si>
    <t>https://www.artemis.bm/news/air-european-windstorm-xaver-insured-loss-e700m-to-e1-4-billion/</t>
  </si>
  <si>
    <t>Xaver|Sinterklaasstorm|Bodil|Sven</t>
  </si>
  <si>
    <t>the UK|Denmark|Germany|Norway|Sweden|Belgium|the Netherlands</t>
  </si>
  <si>
    <t>1400000000-1900000000</t>
  </si>
  <si>
    <t>['United Kingdom', 'Denmark', 'Germany', 'Norway', 'Sweden', 'Belgium', 'Netherlands']</t>
  </si>
  <si>
    <t>4.02</t>
  </si>
  <si>
    <t>https://www.artemis.bm/news/perils-increases-european-windstorm-xaver-loss-estimate-to-e759m/</t>
  </si>
  <si>
    <t>the UK|Denmark|Germany|Norway|Sweden|the Netherlands</t>
  </si>
  <si>
    <t>759000000|1035000000|617000000</t>
  </si>
  <si>
    <t>['United Kingdom', 'Denmark', 'Germany', 'Norway', 'Sweden', 'Netherlands']</t>
  </si>
  <si>
    <t>4.03</t>
  </si>
  <si>
    <t>4.04</t>
  </si>
  <si>
    <t>4.05</t>
  </si>
  <si>
    <t>100000000-200000000</t>
  </si>
  <si>
    <t>4.06</t>
  </si>
  <si>
    <t>https://en.wikipedia.org/wiki/Cyclone_Xaver</t>
  </si>
  <si>
    <t>England|Belgium|Netherlands|France|Germany|Denmark|Sweden</t>
  </si>
  <si>
    <t>['England', 'Belgium', 'Netherlands', 'France', 'Germany', 'Denmark', 'Sweden']</t>
  </si>
  <si>
    <t>5.00</t>
  </si>
  <si>
    <t>https://www.artemis.bm/news/perils-e275m-first-loss-estimate-for-european-windstorm-dirk/</t>
  </si>
  <si>
    <t>Dirk</t>
  </si>
  <si>
    <t>the UK|France|northern Europe</t>
  </si>
  <si>
    <t>275000000|375000000|230000000</t>
  </si>
  <si>
    <t>['United Kingdom', 'France', 'northern europe']</t>
  </si>
  <si>
    <t>5.01</t>
  </si>
  <si>
    <t>5.02</t>
  </si>
  <si>
    <t>https://www.artemis.bm/news/perils-investigates-dirk-third-major-european-windstorm-of-season/</t>
  </si>
  <si>
    <t>the UK|France|Spain</t>
  </si>
  <si>
    <t>['United Kingdom', 'France', 'Spain']</t>
  </si>
  <si>
    <t>5.03</t>
  </si>
  <si>
    <t>https://www.artemis.bm/news/perils-increases-loss-estimate-for-european-windstorm-dirk-to-e370m/</t>
  </si>
  <si>
    <t>the UK|France</t>
  </si>
  <si>
    <t>370000000|505000000|296000000</t>
  </si>
  <si>
    <t>['United Kingdom', 'France']</t>
  </si>
  <si>
    <t>5.04</t>
  </si>
  <si>
    <t>https://www.artemis.bm/news/perils-windstorm-tini-initial-loss-estimate-e245m-dirk-upped-to-e352m/</t>
  </si>
  <si>
    <t>352000000|485000000|295000000</t>
  </si>
  <si>
    <t>USD|EUR|GBP</t>
  </si>
  <si>
    <t>5.05</t>
  </si>
  <si>
    <t>5.06</t>
  </si>
  <si>
    <t>5.07</t>
  </si>
  <si>
    <t>southern England&amp;the UK</t>
  </si>
  <si>
    <t>6.00</t>
  </si>
  <si>
    <t>https://www.artemis.bm/news/euro-windstorms-uk-floods-add-up-to-meaningful-insurance-losses/</t>
  </si>
  <si>
    <t>Tini|Darwin</t>
  </si>
  <si>
    <t>the UK|Ireland|parts of northern France|Scandinavia</t>
  </si>
  <si>
    <t>1000000000|730000000</t>
  </si>
  <si>
    <t>USD|EUR</t>
  </si>
  <si>
    <t>['United Kingdom', 'Ireland', 'France', 'Town of Scandinavia']</t>
  </si>
  <si>
    <t>6.01</t>
  </si>
  <si>
    <t>https://www.artemis.bm/news/perils-increases-european-windstorm-tini-loss-estimate-to-e281m/</t>
  </si>
  <si>
    <t>the UK|Ireland</t>
  </si>
  <si>
    <t>281000000|375000000</t>
  </si>
  <si>
    <t>['United Kingdom', 'Ireland']</t>
  </si>
  <si>
    <t>6.02</t>
  </si>
  <si>
    <t>https://www.artemis.bm/news/perils-puts-final-european-windstorm-tini-loss-estimate-at-e286m/</t>
  </si>
  <si>
    <t>286000000|375000000|325000000|215000000</t>
  </si>
  <si>
    <t>6.03</t>
  </si>
  <si>
    <t>https://www.artemis.bm/news/perils-ups-european-windstorm-tini-loss-estimate-to-e253m/</t>
  </si>
  <si>
    <t>253000000|206000000|350000000</t>
  </si>
  <si>
    <t>EUR|GBP|USD</t>
  </si>
  <si>
    <t>7.00</t>
  </si>
  <si>
    <t>https://www.artemis.bm/news/storm-eberhard-industry-loss-estimated-up-to-eur-1-5bn-by-air/</t>
  </si>
  <si>
    <t>Dragi-Eberhard</t>
  </si>
  <si>
    <t>the UK|the Netherlands|Belgium|Germany|Czech Republic|Austria|Poland</t>
  </si>
  <si>
    <t>1500000000|1700000000</t>
  </si>
  <si>
    <t>['United Kingdom', 'Netherlands', 'Belgium', 'Germany', 'Czechia', 'Austria', 'Poland']</t>
  </si>
  <si>
    <t>7.01</t>
  </si>
  <si>
    <t>https://www.artemis.bm/news/perils-pegs-combined-loss-of-storms-draghi-eberhard-at-eur-740m/</t>
  </si>
  <si>
    <t>the British Isles|the Netherlands|Belgium|Luxembourg|Germany|France|Switzerland</t>
  </si>
  <si>
    <t>['The British Isles Connection Shop', 'Netherlands', 'Belgium', 'Luxembourg', 'Germany', 'France', 'Switzerland']</t>
  </si>
  <si>
    <t>7.02</t>
  </si>
  <si>
    <t>https://www.artemis.bm/news/industry-loss-from-eu-storms-dragi-eberhard-raised-to-eur-798m-by-perils/</t>
  </si>
  <si>
    <t>798000000|900000000</t>
  </si>
  <si>
    <t>7.03</t>
  </si>
  <si>
    <t>https://www.artemis.bm/news/eu-windstorms-dragi-eberhard-final-loss-estimate-raised-to-eur-782m-perils/</t>
  </si>
  <si>
    <t>parts of Belgium|France|northern Germany|Poland|northern parts of the Czech Republic</t>
  </si>
  <si>
    <t>782000000|890000000</t>
  </si>
  <si>
    <t>['Advance Auto Parts', 'France', 'Germany', 'Poland', 'Czechia']</t>
  </si>
  <si>
    <t>8.00</t>
  </si>
  <si>
    <t>Freya|Bennet</t>
  </si>
  <si>
    <t>the UK|Germany|France|Denmark</t>
  </si>
  <si>
    <t>['United Kingdom', 'Germany', 'France', 'Denmark']</t>
  </si>
  <si>
    <t>8.01</t>
  </si>
  <si>
    <t>9.00</t>
  </si>
  <si>
    <t>https://www.artemis.bm/news/windstorm-victoria-dennis-industry-loss-said-eur-286m-by-perils/</t>
  </si>
  <si>
    <t>Victoria|Dennis</t>
  </si>
  <si>
    <t>the British Isles|North-western Europe</t>
  </si>
  <si>
    <t>['The British Isles Connection Shop', 'North Western Province']</t>
  </si>
  <si>
    <t>9.01</t>
  </si>
  <si>
    <t>https://www.artemis.bm/news/euro-windstorm-victoria-dennis-industry-loss-raised-20-to-eur-344m/</t>
  </si>
  <si>
    <t>9.02</t>
  </si>
  <si>
    <t>https://www.artemis.bm/news/euro-windstorm-victoria-dennis-industry-loss-finalised-at-eur-350m/</t>
  </si>
  <si>
    <t>10.00</t>
  </si>
  <si>
    <t>https://www.artemis.bm/news/windstorm-ciara-sabine-industry-loss-raised-4-to-eur-1-611bn/</t>
  </si>
  <si>
    <t>Sabine|Ciara|Elsa</t>
  </si>
  <si>
    <t>Ireland|the UK|France|the Netherlands|Belgium|Germany|Poland|Czech Republic|Slovenia|Sweden|Denmark|Norway|Switzerland|Austria|Hungary|Slovakia|Italy</t>
  </si>
  <si>
    <t>['Ireland', 'United Kingdom', 'France', 'Netherlands', 'Belgium', 'Germany', 'Poland', 'Czechia', 'Slovenia', 'Sweden', 'Denmark', 'Norway', 'Switzerland', 'Austria', 'Hungary', 'Slovakia', 'Italy']</t>
  </si>
  <si>
    <t>11.00</t>
  </si>
  <si>
    <t>https://www.artemis.bm/news/euro-windstorm-hendrik-ignatz-aurore-industry-loss-estimated-e311m/</t>
  </si>
  <si>
    <t>Hendrik-Ignatz|Aurore</t>
  </si>
  <si>
    <t>France|Germany|Belgium|Luxembourg|Switzerland|the Netherlands|Poland|Czech Republic|Russia</t>
  </si>
  <si>
    <t>['France', 'Germany', 'Belgium', 'Luxembourg', 'Switzerland', 'Netherlands', 'Poland', 'Czechia', 'Russia']</t>
  </si>
  <si>
    <t>12.00</t>
  </si>
  <si>
    <t>https://www.artemis.bm/news/cyclone-thomas-doris-insured-loss-finalised-at-eur-248m/</t>
  </si>
  <si>
    <t>Thomas|Doris</t>
  </si>
  <si>
    <t>the British Isles|the Netherlands|Belgium|Germany</t>
  </si>
  <si>
    <t>['The British Isles Connection Shop', 'Netherlands', 'Belgium', 'Germany']</t>
  </si>
  <si>
    <t>13.00</t>
  </si>
  <si>
    <t>https://www.artemis.bm/news/storm-friederike-industry-loss-put-at-eur-1-465bn-1-8bn-by-perils/</t>
  </si>
  <si>
    <t>Friederike|David</t>
  </si>
  <si>
    <t>1465000000|1800000000</t>
  </si>
  <si>
    <t>13.01</t>
  </si>
  <si>
    <t>13.02</t>
  </si>
  <si>
    <t>the Netherlands|Germany</t>
  </si>
  <si>
    <t>['Netherlands', 'Germany']</t>
  </si>
  <si>
    <t>13.03</t>
  </si>
  <si>
    <t>13.04</t>
  </si>
  <si>
    <t>https://www.artemis.bm/news/billion-plus-storm-losses-expected-from-dudley-ylenia-eunice-zeynep/</t>
  </si>
  <si>
    <t>13.05</t>
  </si>
  <si>
    <t>the Netherlands</t>
  </si>
  <si>
    <t>13.06</t>
  </si>
  <si>
    <t>14.00</t>
  </si>
  <si>
    <t>https://www.artemis.bm/news/windstorm-burglind-eleanor-industry-loss-estimate-raised-to-eur-680m/</t>
  </si>
  <si>
    <t>Burglind|Eleanor</t>
  </si>
  <si>
    <t>the UK|Ireland|Austria|Belgium|France|Germany|Luxembourg|the Netherlands|Switzerland</t>
  </si>
  <si>
    <t>['United Kingdom', 'Ireland', 'Austria', 'Belgium', 'France', 'Germany', 'Luxembourg', 'Netherlands', 'Switzerland']</t>
  </si>
  <si>
    <t>14.01</t>
  </si>
  <si>
    <t>https://www.artemis.bm/news/storm-burglind-eleanor-industry-loss-estimate-hits-840m/</t>
  </si>
  <si>
    <t>840000000|724000000</t>
  </si>
  <si>
    <t>14.02</t>
  </si>
  <si>
    <t>https://www.artemis.bm/news/windstorm-burglind-eleanor-industry-loss-estimate-rises-again/</t>
  </si>
  <si>
    <t>860000000|756000000</t>
  </si>
  <si>
    <t>15.00</t>
  </si>
  <si>
    <t>https://www.artemis.bm/news/extratropical-cyclone-herwart-industry-loss-finalised-at-eur-264m/</t>
  </si>
  <si>
    <t>Herwart</t>
  </si>
  <si>
    <t>Austria|Germany|Denmark|Poland|the Czech Republic|Slovakia</t>
  </si>
  <si>
    <t>['Austria', 'Germany', 'Denmark', 'Poland', 'Embassy of the Czech Republic', 'Slovakia']</t>
  </si>
  <si>
    <t>15.01</t>
  </si>
  <si>
    <t>16.00</t>
  </si>
  <si>
    <t>2013 June German Floods</t>
  </si>
  <si>
    <t>16.01</t>
  </si>
  <si>
    <t>17.00</t>
  </si>
  <si>
    <t>https://www.artemis.bm/news/windstorm-mike-niklas-insured-loss-estimated-at-e853m-perils/</t>
  </si>
  <si>
    <t>Mike-Niklas|Lentestorm</t>
  </si>
  <si>
    <t>Germany|Austria|Belgium|the Netherlands|Switzerland|the UK|Poland</t>
  </si>
  <si>
    <t>853000000|952000000|618000000</t>
  </si>
  <si>
    <t>['Germany', 'Austria', 'Belgium', 'Netherlands', 'Switzerland', 'United Kingdom', 'Poland']</t>
  </si>
  <si>
    <t>17.01</t>
  </si>
  <si>
    <t>https://www.artemis.bm/news/windstorm-mike-niklas-final-loss-estimate-is-reduced-e816m-perils/</t>
  </si>
  <si>
    <t>816000000|915000000</t>
  </si>
  <si>
    <t>17.02</t>
  </si>
  <si>
    <t>https://www.artemis.bm/news/european-windstorm-niklas-losses-in-the-billions-aon-benfield/</t>
  </si>
  <si>
    <t>1000000000-1900000000|1059000000-2012000000</t>
  </si>
  <si>
    <t>18.00</t>
  </si>
  <si>
    <t>Winter 2013/2014 UK Floods</t>
  </si>
  <si>
    <t>500000000-3000000000</t>
  </si>
  <si>
    <t>GBP</t>
  </si>
  <si>
    <t>1000000000-5000000000</t>
  </si>
  <si>
    <t>18.01</t>
  </si>
  <si>
    <t>18.02</t>
  </si>
  <si>
    <t>Thames Valley&amp;England&amp;the UK</t>
  </si>
  <si>
    <t>18.03</t>
  </si>
  <si>
    <t>19.00</t>
  </si>
  <si>
    <t>Winter 2013/2014 Ireland Floods</t>
  </si>
  <si>
    <t>Ireland</t>
  </si>
  <si>
    <t>['Ireland']</t>
  </si>
  <si>
    <t>20.00</t>
  </si>
  <si>
    <t>https://www.artemis.bm/news/over-10-billion-economic-loss-from-global-catastrophes-in-october-aon-benfield/</t>
  </si>
  <si>
    <t>October 2015 France Floods</t>
  </si>
  <si>
    <t>French Riviera&amp;France|French Riviera&amp;Monaco</t>
  </si>
  <si>
    <t>['France', 'Monaco']</t>
  </si>
  <si>
    <t>21.00</t>
  </si>
  <si>
    <t>https://www.artemis.bm/news/perils-finalises-storm-desmond-uk-flood-loss-estimate-at-604m/</t>
  </si>
  <si>
    <t>Storm Desmond UK Floods</t>
  </si>
  <si>
    <t>22.00</t>
  </si>
  <si>
    <t>Winter 2015/2016 UK Floods</t>
  </si>
  <si>
    <t>22.01</t>
  </si>
  <si>
    <t>https://www.artemis.bm/news/uk-floods-loss-finalised-at-1-108bn-on-eva-frank-drop-perils/</t>
  </si>
  <si>
    <t>23.00</t>
  </si>
  <si>
    <t>Eva-Frank</t>
  </si>
  <si>
    <t>24.00</t>
  </si>
  <si>
    <t>https://www.artemis.bm/news/perils-in-e328m-loss-estimate-for-european-windstorms-elon-felix/</t>
  </si>
  <si>
    <t>Elon-Felix|Dagmar-Elon|Nina</t>
  </si>
  <si>
    <t>Denmark|Germany|Norway|Sweden|the UK</t>
  </si>
  <si>
    <t>['Denmark', 'Germany', 'Norway', 'Sweden', 'United Kingdom']</t>
  </si>
  <si>
    <t>25.00</t>
  </si>
  <si>
    <t>https://www.artemis.bm/news/european-windstorm-nadia-malik-industry-loss-estimated-at-eur-272m/</t>
  </si>
  <si>
    <t>Nadia|Malik</t>
  </si>
  <si>
    <t>Germany|the UK|Denmark|Norway|Sweden|the Netherlands|Austria|Poland|the Czech Republic|Slovakia</t>
  </si>
  <si>
    <t>['Germany', 'United Kingdom', 'Denmark', 'Norway', 'Sweden', 'Netherlands', 'Austria', 'Poland', 'Embassy of the Czech Republic', 'Slovakia']</t>
  </si>
  <si>
    <t>26.00</t>
  </si>
  <si>
    <t>2013 German Hail Storms</t>
  </si>
  <si>
    <t>27.00</t>
  </si>
  <si>
    <t>https://www.artemis.bm/news/european-windstorm-series-industry-loss-hiked-10-to-e3-61bn-perils/</t>
  </si>
  <si>
    <t xml:space="preserve">Ylenia|Zeynep|Antonia|Dudley|Eunice|Franklin </t>
  </si>
  <si>
    <t>the UK|continental Europe</t>
  </si>
  <si>
    <t>3610000000|4010000000</t>
  </si>
  <si>
    <t>['United Kingdom', 'Southernmost continental point of Europe']</t>
  </si>
  <si>
    <t>27.01</t>
  </si>
  <si>
    <t>https://www.artemis.bm/news/european-windstorm-series-loss-close-to-e3-3bn-perils/</t>
  </si>
  <si>
    <t>the UK|Continental Europe</t>
  </si>
  <si>
    <t>27.02</t>
  </si>
  <si>
    <t>40000000-75000000|54500000-102000000</t>
  </si>
  <si>
    <t>GBP|USD</t>
  </si>
  <si>
    <t>27.03</t>
  </si>
  <si>
    <t>200000000-350000000|272000000-476000000</t>
  </si>
  <si>
    <t>27.04</t>
  </si>
  <si>
    <t>27.05</t>
  </si>
  <si>
    <t>27.06</t>
  </si>
  <si>
    <t>https://www.artemis.bm/news/european-windstorm-insured-losses-head-towards-eur-3bn/</t>
  </si>
  <si>
    <t>28.00</t>
  </si>
  <si>
    <t>Tropical Storm/Cyclone</t>
  </si>
  <si>
    <t>https://www.artemis.bm/news/cyclone-gabrielle-industry-loss-estimated-nz-1-543bn-by-perils/</t>
  </si>
  <si>
    <t>Gabrielle</t>
  </si>
  <si>
    <t>New Zealand</t>
  </si>
  <si>
    <t>NZD</t>
  </si>
  <si>
    <t>['New Zealand']</t>
  </si>
  <si>
    <t>29.00</t>
  </si>
  <si>
    <t>Tornado</t>
  </si>
  <si>
    <t>https://www.artemis.bm/news/significant-tornado-outbreak-damages-multiple-us-states/</t>
  </si>
  <si>
    <t>the Quad-State Tornado</t>
  </si>
  <si>
    <t>Illinois&amp;the US|Arkansas&amp;the US|Missouri&amp;the US|Tennessee&amp;the US|Kentucky&amp;the US</t>
  </si>
  <si>
    <t>['United States', 'United States', 'United States', 'United States', 'United States']</t>
  </si>
  <si>
    <t>29.01</t>
  </si>
  <si>
    <t>Mayfield&amp;Kentucky&amp;the US</t>
  </si>
  <si>
    <t>50-100</t>
  </si>
  <si>
    <t>['United States']</t>
  </si>
  <si>
    <t>30.00</t>
  </si>
  <si>
    <t>https://www.artemis.bm/news/us-tornado-storm-outbreak-estimated-a-3bn-insured-loss-by-kcc/</t>
  </si>
  <si>
    <t>2021 December Southern US Convective Storm Outbreak</t>
  </si>
  <si>
    <t>the southern US&amp;the US</t>
  </si>
  <si>
    <t>30.01</t>
  </si>
  <si>
    <t>Warren County&amp;Kentucky&amp;the US</t>
  </si>
  <si>
    <t>30.02</t>
  </si>
  <si>
    <t>Dawson Springs&amp;Kentucky&amp;the US|Princton&amp;Kentucky&amp;the US</t>
  </si>
  <si>
    <t>['United States', 'United States']</t>
  </si>
  <si>
    <t>30.03</t>
  </si>
  <si>
    <t>Trumann&amp;Arkansas&amp;the US</t>
  </si>
  <si>
    <t>30.04</t>
  </si>
  <si>
    <t>downtown Dresden&amp;Tennessee&amp;the US|Newbern&amp;Tennessee&amp;the US</t>
  </si>
  <si>
    <t>31.00</t>
  </si>
  <si>
    <t>https://www.artemis.bm/news/cyclone-batsirai-triggers-10-7m-arc-payout-for-madagascar/</t>
  </si>
  <si>
    <t>Batsirai</t>
  </si>
  <si>
    <t>Madagascar</t>
  </si>
  <si>
    <t>['Madagascar']</t>
  </si>
  <si>
    <t>32.00</t>
  </si>
  <si>
    <t>Ana</t>
  </si>
  <si>
    <t>33.00</t>
  </si>
  <si>
    <t>https://www.artemis.bm/news/cyclone-seroja-loss-estimate-lowered-9-to-a394m-by-perils/</t>
  </si>
  <si>
    <t>Seroja</t>
  </si>
  <si>
    <t>Western Australia&amp;Australia</t>
  </si>
  <si>
    <t>ASD</t>
  </si>
  <si>
    <t>['Australia']</t>
  </si>
  <si>
    <t>33.01</t>
  </si>
  <si>
    <t>https://www.artemis.bm/news/australias-cyclone-seroja-leaves-a434m-insurance-industry-loss/</t>
  </si>
  <si>
    <t>Australia</t>
  </si>
  <si>
    <t>AUD</t>
  </si>
  <si>
    <t>34.00</t>
  </si>
  <si>
    <t>https://www.artemis.bm/news/industry-loss-from-october-storms-in-australia-estimated-over-a1bn/</t>
  </si>
  <si>
    <t>October 2021 southern Australia severe storms</t>
  </si>
  <si>
    <r>
      <rPr>
        <sz val="11"/>
        <color rgb="FF000000"/>
        <rFont val="Calibri"/>
        <family val="2"/>
      </rPr>
      <t>South Australia&amp;</t>
    </r>
    <r>
      <rPr>
        <b/>
        <sz val="11"/>
        <color rgb="FF000000"/>
        <rFont val="Calibri"/>
        <family val="2"/>
      </rPr>
      <t>Australia</t>
    </r>
    <r>
      <rPr>
        <sz val="11"/>
        <color rgb="FF000000"/>
        <rFont val="Calibri"/>
        <family val="2"/>
      </rPr>
      <t>|Victoria|Tasmania</t>
    </r>
  </si>
  <si>
    <t>1028000000|740000000</t>
  </si>
  <si>
    <t>ASD|USD</t>
  </si>
  <si>
    <t>['Australia', 'Victoria', 'Tasmania']</t>
  </si>
  <si>
    <t>35.00</t>
  </si>
  <si>
    <t>https://www.artemis.bm/news/european-severe-storms-tornado-may-aggregate-to-eur-1bn-loss/</t>
  </si>
  <si>
    <t>Volker|Wolfgang</t>
  </si>
  <si>
    <t>Germany|Austria|Switzerland</t>
  </si>
  <si>
    <t>['Germany', 'Austria', 'Switzerland']</t>
  </si>
  <si>
    <t>36.00</t>
  </si>
  <si>
    <t xml:space="preserve">https://www.artemis.bm/news/european-severe-storms-tornado-may-aggregate-to-eur-1bn-loss/ </t>
  </si>
  <si>
    <t>Xero</t>
  </si>
  <si>
    <t>Switzerland|Germany</t>
  </si>
  <si>
    <t>['Switzerland', 'Germany']</t>
  </si>
  <si>
    <t>37.00</t>
  </si>
  <si>
    <t>Severe European Weather</t>
  </si>
  <si>
    <r>
      <rPr>
        <sz val="11"/>
        <color rgb="FF000000"/>
        <rFont val="Calibri"/>
        <family val="2"/>
      </rPr>
      <t>southern Moravia</t>
    </r>
    <r>
      <rPr>
        <b/>
        <sz val="11"/>
        <color rgb="FF000000"/>
        <rFont val="Calibri"/>
        <family val="2"/>
      </rPr>
      <t>&amp;</t>
    </r>
    <r>
      <rPr>
        <sz val="11"/>
        <color rgb="FF000000"/>
        <rFont val="Calibri"/>
        <family val="2"/>
      </rPr>
      <t>the Czech Republic</t>
    </r>
  </si>
  <si>
    <t>150000000-200000000</t>
  </si>
  <si>
    <t>['Embassy of the Czech Republic']</t>
  </si>
  <si>
    <t>38.00</t>
  </si>
  <si>
    <t>Wildfire</t>
  </si>
  <si>
    <t>https://en.wikipedia.org/wiki?curid=7870060</t>
  </si>
  <si>
    <t>southeast Australia Bushfires</t>
  </si>
  <si>
    <r>
      <rPr>
        <sz val="11"/>
        <color rgb="FF000000"/>
        <rFont val="Calibri"/>
        <family val="2"/>
      </rPr>
      <t>southeast Australia</t>
    </r>
    <r>
      <rPr>
        <b/>
        <sz val="11"/>
        <color rgb="FF000000"/>
        <rFont val="Calibri"/>
        <family val="2"/>
      </rPr>
      <t>&amp;Australia</t>
    </r>
  </si>
  <si>
    <t>39.00</t>
  </si>
  <si>
    <t>Drought</t>
  </si>
  <si>
    <t>1990s Queensland Drought</t>
  </si>
  <si>
    <t>Queensland&amp;Australia</t>
  </si>
  <si>
    <t>40.00</t>
  </si>
  <si>
    <t>Millenium Drought in southeastern Australia</t>
  </si>
  <si>
    <r>
      <rPr>
        <sz val="11"/>
        <color rgb="FF000000"/>
        <rFont val="Calibri"/>
        <family val="2"/>
      </rPr>
      <t>New South Wales</t>
    </r>
    <r>
      <rPr>
        <b/>
        <sz val="11"/>
        <color rgb="FF000000"/>
        <rFont val="Calibri"/>
        <family val="2"/>
      </rPr>
      <t>&amp;Australia</t>
    </r>
    <r>
      <rPr>
        <sz val="11"/>
        <color rgb="FF000000"/>
        <rFont val="Calibri"/>
        <family val="2"/>
      </rPr>
      <t>|Queensland</t>
    </r>
    <r>
      <rPr>
        <b/>
        <sz val="11"/>
        <color rgb="FF000000"/>
        <rFont val="Calibri"/>
        <family val="2"/>
      </rPr>
      <t>&amp;Australia</t>
    </r>
  </si>
  <si>
    <t>['Australia', 'Australia']</t>
  </si>
  <si>
    <t>41.00</t>
  </si>
  <si>
    <t>https://en.wikipedia.org/wiki?curid=30855389</t>
  </si>
  <si>
    <t>2010-2011 China Drought</t>
  </si>
  <si>
    <r>
      <rPr>
        <sz val="11"/>
        <color rgb="FF000000"/>
        <rFont val="Calibri"/>
        <family val="2"/>
      </rPr>
      <t>Anhui</t>
    </r>
    <r>
      <rPr>
        <b/>
        <sz val="11"/>
        <color rgb="FF000000"/>
        <rFont val="Calibri"/>
        <family val="2"/>
      </rPr>
      <t>&amp;China|</t>
    </r>
    <r>
      <rPr>
        <sz val="11"/>
        <color rgb="FF000000"/>
        <rFont val="Calibri"/>
        <family val="2"/>
      </rPr>
      <t>Gansu</t>
    </r>
    <r>
      <rPr>
        <b/>
        <sz val="11"/>
        <color rgb="FF000000"/>
        <rFont val="Calibri"/>
        <family val="2"/>
      </rPr>
      <t>&amp;China|</t>
    </r>
    <r>
      <rPr>
        <sz val="11"/>
        <color rgb="FF000000"/>
        <rFont val="Calibri"/>
        <family val="2"/>
      </rPr>
      <t>Henan</t>
    </r>
    <r>
      <rPr>
        <b/>
        <sz val="11"/>
        <color rgb="FF000000"/>
        <rFont val="Calibri"/>
        <family val="2"/>
      </rPr>
      <t>&amp;China|</t>
    </r>
    <r>
      <rPr>
        <sz val="11"/>
        <color rgb="FF000000"/>
        <rFont val="Calibri"/>
        <family val="2"/>
      </rPr>
      <t>Hubei</t>
    </r>
    <r>
      <rPr>
        <b/>
        <sz val="11"/>
        <color rgb="FF000000"/>
        <rFont val="Calibri"/>
        <family val="2"/>
      </rPr>
      <t>&amp;China|</t>
    </r>
    <r>
      <rPr>
        <sz val="11"/>
        <color rgb="FF000000"/>
        <rFont val="Calibri"/>
        <family val="2"/>
      </rPr>
      <t>Jiangsu</t>
    </r>
    <r>
      <rPr>
        <b/>
        <sz val="11"/>
        <color rgb="FF000000"/>
        <rFont val="Calibri"/>
        <family val="2"/>
      </rPr>
      <t>&amp;China|</t>
    </r>
    <r>
      <rPr>
        <sz val="11"/>
        <color rgb="FF000000"/>
        <rFont val="Calibri"/>
        <family val="2"/>
      </rPr>
      <t>Shaanxi</t>
    </r>
    <r>
      <rPr>
        <b/>
        <sz val="11"/>
        <color rgb="FF000000"/>
        <rFont val="Calibri"/>
        <family val="2"/>
      </rPr>
      <t>&amp;China|</t>
    </r>
    <r>
      <rPr>
        <sz val="11"/>
        <color rgb="FF000000"/>
        <rFont val="Calibri"/>
        <family val="2"/>
      </rPr>
      <t>Shandong</t>
    </r>
    <r>
      <rPr>
        <b/>
        <sz val="11"/>
        <color rgb="FF000000"/>
        <rFont val="Calibri"/>
        <family val="2"/>
      </rPr>
      <t>&amp;China|</t>
    </r>
    <r>
      <rPr>
        <sz val="11"/>
        <color rgb="FF000000"/>
        <rFont val="Calibri"/>
        <family val="2"/>
      </rPr>
      <t>Shanxi&amp;China</t>
    </r>
  </si>
  <si>
    <t>['China', 'China', 'China', 'China', 'China', 'China', 'China', 'China']</t>
  </si>
  <si>
    <t>41.01</t>
  </si>
  <si>
    <t>Lake Hong&amp;Hubei&amp;China</t>
  </si>
  <si>
    <t>['China']</t>
  </si>
  <si>
    <t>41.02</t>
  </si>
  <si>
    <t>Anhui&amp;China|Gansu&amp;China|Henan&amp;China|Hubei&amp;China|Jiangsu&amp;China|Shaanxi&amp;China|Shandong&amp;China|Shanxi&amp;China</t>
  </si>
  <si>
    <t>15000000000|2300000000</t>
  </si>
  <si>
    <t>CNY|USD</t>
  </si>
  <si>
    <t>41.03</t>
  </si>
  <si>
    <r>
      <rPr>
        <b/>
        <sz val="11"/>
        <color rgb="FF000000"/>
        <rFont val="Calibri"/>
        <family val="2"/>
      </rPr>
      <t>Inner Mongolia Autonomous Region|</t>
    </r>
    <r>
      <rPr>
        <sz val="11"/>
        <color rgb="FF000000"/>
        <rFont val="Calibri"/>
        <family val="2"/>
      </rPr>
      <t>Ningxia</t>
    </r>
    <r>
      <rPr>
        <b/>
        <sz val="11"/>
        <color rgb="FF000000"/>
        <rFont val="Calibri"/>
        <family val="2"/>
      </rPr>
      <t>&amp;China|</t>
    </r>
    <r>
      <rPr>
        <sz val="11"/>
        <color rgb="FF000000"/>
        <rFont val="Calibri"/>
        <family val="2"/>
      </rPr>
      <t>Gansu</t>
    </r>
    <r>
      <rPr>
        <b/>
        <sz val="11"/>
        <color rgb="FF000000"/>
        <rFont val="Calibri"/>
        <family val="2"/>
      </rPr>
      <t>&amp;China|</t>
    </r>
    <r>
      <rPr>
        <sz val="11"/>
        <color rgb="FF000000"/>
        <rFont val="Calibri"/>
        <family val="2"/>
      </rPr>
      <t>Shanxi&amp;China</t>
    </r>
  </si>
  <si>
    <t>['Inner Mongolia', 'China', 'China', 'China']</t>
  </si>
  <si>
    <t>42.00</t>
  </si>
  <si>
    <t>https://en.wikipedia.org/wiki?curid=51630189</t>
  </si>
  <si>
    <t>2006-2008 Southeastern United States Drought</t>
  </si>
  <si>
    <r>
      <rPr>
        <sz val="11"/>
        <color rgb="FF000000"/>
        <rFont val="Calibri"/>
        <family val="2"/>
      </rPr>
      <t>southeastern US</t>
    </r>
    <r>
      <rPr>
        <b/>
        <sz val="11"/>
        <color rgb="FF000000"/>
        <rFont val="Calibri"/>
        <family val="2"/>
      </rPr>
      <t>&amp;the US</t>
    </r>
  </si>
  <si>
    <t>43.00</t>
  </si>
  <si>
    <t>https://en.wikipedia.org/wiki?curid=38322978</t>
  </si>
  <si>
    <t>November 2005 Central United States Tornado Outbreak</t>
  </si>
  <si>
    <r>
      <rPr>
        <sz val="11"/>
        <color rgb="FF000000"/>
        <rFont val="Calibri"/>
        <family val="2"/>
      </rPr>
      <t>Missouri</t>
    </r>
    <r>
      <rPr>
        <b/>
        <sz val="11"/>
        <color rgb="FF000000"/>
        <rFont val="Calibri"/>
        <family val="2"/>
      </rPr>
      <t>&amp;the US</t>
    </r>
  </si>
  <si>
    <t>43.01</t>
  </si>
  <si>
    <r>
      <rPr>
        <sz val="11"/>
        <color rgb="FF000000"/>
        <rFont val="Calibri"/>
        <family val="2"/>
      </rPr>
      <t>Arkansas</t>
    </r>
    <r>
      <rPr>
        <b/>
        <sz val="11"/>
        <color rgb="FF000000"/>
        <rFont val="Calibri"/>
        <family val="2"/>
      </rPr>
      <t>&amp;the US</t>
    </r>
  </si>
  <si>
    <t>44.00</t>
  </si>
  <si>
    <t>https://en.wikipedia.org/wiki?curid=63743200</t>
  </si>
  <si>
    <t>April 22, 2020 Madill, OK, Tornado</t>
  </si>
  <si>
    <r>
      <rPr>
        <sz val="11"/>
        <color rgb="FF000000"/>
        <rFont val="Calibri"/>
        <family val="2"/>
      </rPr>
      <t>Madill&amp;Oklahoma</t>
    </r>
    <r>
      <rPr>
        <b/>
        <sz val="11"/>
        <color rgb="FF000000"/>
        <rFont val="Calibri"/>
        <family val="2"/>
      </rPr>
      <t>&amp;the US</t>
    </r>
  </si>
  <si>
    <t>45.00</t>
  </si>
  <si>
    <t>April 22, 2020, Onalaska-Seven Oaks Tornado</t>
  </si>
  <si>
    <r>
      <rPr>
        <sz val="11"/>
        <color rgb="FF000000"/>
        <rFont val="Calibri"/>
        <family val="2"/>
      </rPr>
      <t>Onalaska&amp;Polk County&amp;Texas</t>
    </r>
    <r>
      <rPr>
        <b/>
        <sz val="11"/>
        <color rgb="FF000000"/>
        <rFont val="Calibri"/>
        <family val="2"/>
      </rPr>
      <t>&amp;the US</t>
    </r>
  </si>
  <si>
    <t>45.01</t>
  </si>
  <si>
    <r>
      <rPr>
        <sz val="11"/>
        <color rgb="FF000000"/>
        <rFont val="Calibri"/>
        <family val="2"/>
      </rPr>
      <t>rural areas of Polk County&amp;Polk County&amp;Texas</t>
    </r>
    <r>
      <rPr>
        <b/>
        <sz val="11"/>
        <color rgb="FF000000"/>
        <rFont val="Calibri"/>
        <family val="2"/>
      </rPr>
      <t>&amp;the US</t>
    </r>
  </si>
  <si>
    <t>45.02</t>
  </si>
  <si>
    <r>
      <rPr>
        <sz val="11"/>
        <color rgb="FF000000"/>
        <rFont val="Calibri"/>
        <family val="2"/>
      </rPr>
      <t>Seven Oaks&amp;Polk County&amp;Texas</t>
    </r>
    <r>
      <rPr>
        <b/>
        <sz val="11"/>
        <color rgb="FF000000"/>
        <rFont val="Calibri"/>
        <family val="2"/>
      </rPr>
      <t>&amp;the US</t>
    </r>
  </si>
  <si>
    <t>46.00</t>
  </si>
  <si>
    <t>May 1, 1967, Onalaska, TX, Tornado</t>
  </si>
  <si>
    <t>47.00</t>
  </si>
  <si>
    <t>https://en.wikipedia.org/wiki?curid=5589427</t>
  </si>
  <si>
    <t>Tropical Cyclone Steve</t>
  </si>
  <si>
    <t>48.00</t>
  </si>
  <si>
    <t>https://en.wikipedia.org/wiki?curid=54327832</t>
  </si>
  <si>
    <t>Deep Depression ARB 02</t>
  </si>
  <si>
    <t>Gujarat&amp;India</t>
  </si>
  <si>
    <t>INR</t>
  </si>
  <si>
    <t>['India']</t>
  </si>
  <si>
    <t>49.00</t>
  </si>
  <si>
    <t>Cyclonic Storm Komen</t>
  </si>
  <si>
    <t>northeastern India&amp;India|Bangladesh|Myanmar</t>
  </si>
  <si>
    <t>187-280</t>
  </si>
  <si>
    <t>['India', 'Bangladesh', 'Myanmar']</t>
  </si>
  <si>
    <t>50.00</t>
  </si>
  <si>
    <t>Extremely Severe Cyclonic Storm Megh</t>
  </si>
  <si>
    <t>Socotra&amp;Yemen</t>
  </si>
  <si>
    <t>['Yemen']</t>
  </si>
  <si>
    <t>51.00</t>
  </si>
  <si>
    <t>Deep Depression BOB 03</t>
  </si>
  <si>
    <r>
      <rPr>
        <sz val="11"/>
        <color rgb="FF000000"/>
        <rFont val="Calibri"/>
        <family val="2"/>
      </rPr>
      <t>southern India</t>
    </r>
    <r>
      <rPr>
        <b/>
        <sz val="11"/>
        <color rgb="FF000000"/>
        <rFont val="Calibri"/>
        <family val="2"/>
      </rPr>
      <t>&amp;India</t>
    </r>
  </si>
  <si>
    <t>52.00</t>
  </si>
  <si>
    <t>https://en.wikipedia.org/wiki?curid=61000334</t>
  </si>
  <si>
    <t>Very Severe Cyclonic Storm Vayu</t>
  </si>
  <si>
    <t>Saurashtra Peninsula&amp;Gujarat&amp;India</t>
  </si>
  <si>
    <t>52.01</t>
  </si>
  <si>
    <t>coastal Gujarat&amp;India</t>
  </si>
  <si>
    <t>52.02</t>
  </si>
  <si>
    <t>Diu&amp;India</t>
  </si>
  <si>
    <t>52.03</t>
  </si>
  <si>
    <r>
      <rPr>
        <sz val="11"/>
        <color rgb="FF000000"/>
        <rFont val="Calibri"/>
        <family val="2"/>
      </rPr>
      <t>Ullal</t>
    </r>
    <r>
      <rPr>
        <b/>
        <sz val="11"/>
        <color rgb="FF000000"/>
        <rFont val="Calibri"/>
        <family val="2"/>
      </rPr>
      <t>&amp;India|</t>
    </r>
    <r>
      <rPr>
        <sz val="11"/>
        <color rgb="FF000000"/>
        <rFont val="Calibri"/>
        <family val="2"/>
      </rPr>
      <t>Gujarat&amp;India</t>
    </r>
  </si>
  <si>
    <t>['India', 'India']</t>
  </si>
  <si>
    <t>52.04</t>
  </si>
  <si>
    <t>Porbandar&amp;Gujarat&amp;India</t>
  </si>
  <si>
    <t>10000000|140000</t>
  </si>
  <si>
    <t>INR|USD</t>
  </si>
  <si>
    <t>52.05</t>
  </si>
  <si>
    <t>southern Gujarat&amp;India</t>
  </si>
  <si>
    <t>52.06</t>
  </si>
  <si>
    <t>Mumbai&amp;India</t>
  </si>
  <si>
    <t>52.07</t>
  </si>
  <si>
    <t>Churchgate railway station&amp;Mumbai&amp;India</t>
  </si>
  <si>
    <t>53.00</t>
  </si>
  <si>
    <t>https://www.artemis.bm/news/hurricane-eta-us-industry-loss-estimated-around-550m-by-aon/</t>
  </si>
  <si>
    <t>Iota</t>
  </si>
  <si>
    <t>Nicaragua|Honduras</t>
  </si>
  <si>
    <t>['Nicaragua', 'Honduras']</t>
  </si>
  <si>
    <t>54.00</t>
  </si>
  <si>
    <t>https://en.wikipedia.org/wiki/Cyclone_Monica</t>
  </si>
  <si>
    <t xml:space="preserve">Cyclone Monica   </t>
  </si>
  <si>
    <r>
      <rPr>
        <sz val="11"/>
        <color rgb="FF000000"/>
        <rFont val="Calibri"/>
        <family val="2"/>
      </rPr>
      <t> Papua New Guinea|Queensland</t>
    </r>
    <r>
      <rPr>
        <b/>
        <sz val="11"/>
        <color rgb="FF000000"/>
        <rFont val="Calibri"/>
        <family val="2"/>
      </rPr>
      <t>&amp;Australia</t>
    </r>
    <r>
      <rPr>
        <sz val="11"/>
        <color rgb="FF000000"/>
        <rFont val="Calibri"/>
        <family val="2"/>
      </rPr>
      <t>|Northern Territory</t>
    </r>
    <r>
      <rPr>
        <b/>
        <sz val="11"/>
        <color rgb="FF000000"/>
        <rFont val="Calibri"/>
        <family val="2"/>
      </rPr>
      <t>&amp;Australia</t>
    </r>
  </si>
  <si>
    <t>YES</t>
  </si>
  <si>
    <t>['Papua New Guinea', 'Australia', 'Australia']</t>
  </si>
  <si>
    <t>54.01</t>
  </si>
  <si>
    <r>
      <rPr>
        <sz val="11"/>
        <color rgb="FF000000"/>
        <rFont val="Calibri"/>
        <family val="2"/>
      </rPr>
      <t>Northern Territory</t>
    </r>
    <r>
      <rPr>
        <b/>
        <sz val="11"/>
        <color rgb="FF000000"/>
        <rFont val="Calibri"/>
        <family val="2"/>
      </rPr>
      <t>&amp;Australia</t>
    </r>
  </si>
  <si>
    <t>55.00</t>
  </si>
  <si>
    <t>https://en.wikipedia.org/wiki/Electra_Fire_(2022)</t>
  </si>
  <si>
    <t xml:space="preserve">Electra Fire (2022)   </t>
  </si>
  <si>
    <r>
      <rPr>
        <sz val="11"/>
        <color rgb="FF000000"/>
        <rFont val="Calibri"/>
        <family val="2"/>
      </rPr>
      <t> Mokelumne Hill</t>
    </r>
    <r>
      <rPr>
        <b/>
        <sz val="11"/>
        <color rgb="FF000000"/>
        <rFont val="Calibri"/>
        <family val="2"/>
      </rPr>
      <t>&amp;Calaveras County&amp;California&amp;United States</t>
    </r>
    <r>
      <rPr>
        <sz val="11"/>
        <color rgb="FF000000"/>
        <rFont val="Calibri"/>
        <family val="2"/>
      </rPr>
      <t xml:space="preserve">|Amador </t>
    </r>
    <r>
      <rPr>
        <b/>
        <sz val="11"/>
        <color rgb="FF000000"/>
        <rFont val="Calibri"/>
        <family val="2"/>
      </rPr>
      <t>County&amp;California&amp;United States|</t>
    </r>
    <r>
      <rPr>
        <sz val="11"/>
        <color rgb="FF000000"/>
        <rFont val="Calibri"/>
        <family val="2"/>
      </rPr>
      <t>Calaveras </t>
    </r>
    <r>
      <rPr>
        <b/>
        <sz val="11"/>
        <color rgb="FF000000"/>
        <rFont val="Calibri"/>
        <family val="2"/>
      </rPr>
      <t>County</t>
    </r>
    <r>
      <rPr>
        <sz val="11"/>
        <color rgb="FF000000"/>
        <rFont val="Calibri"/>
        <family val="2"/>
      </rPr>
      <t>&amp;California&amp;United States</t>
    </r>
  </si>
  <si>
    <t>['United States', 'United States', 'United States']</t>
  </si>
  <si>
    <t>55.01</t>
  </si>
  <si>
    <t>Amador County&amp;California&amp;US</t>
  </si>
  <si>
    <t>55.02</t>
  </si>
  <si>
    <t>Calaveras County&amp;California&amp;US</t>
  </si>
  <si>
    <t>300-400</t>
  </si>
  <si>
    <t>56.00</t>
  </si>
  <si>
    <t>https://en.wikipedia.org/wiki/2008_Queensland_storms</t>
  </si>
  <si>
    <t xml:space="preserve">2008 Queensland storms   </t>
  </si>
  <si>
    <t> South East Queensland&amp;Australia</t>
  </si>
  <si>
    <t>NO</t>
  </si>
  <si>
    <t>57.00</t>
  </si>
  <si>
    <t>https://en.wikipedia.org/wiki/Typhoon_Sepat</t>
  </si>
  <si>
    <t xml:space="preserve">Typhoon Sepat   </t>
  </si>
  <si>
    <r>
      <rPr>
        <sz val="11"/>
        <color rgb="FF000000"/>
        <rFont val="Calibri"/>
        <family val="2"/>
      </rPr>
      <t>Philippines|</t>
    </r>
    <r>
      <rPr>
        <b/>
        <sz val="11"/>
        <color rgb="FF000000"/>
        <rFont val="Calibri"/>
        <family val="2"/>
      </rPr>
      <t>Taiwan|Fujian&amp;China</t>
    </r>
  </si>
  <si>
    <t>['Philippines', 'Taiwan', 'China']</t>
  </si>
  <si>
    <t>57.01</t>
  </si>
  <si>
    <t>Manila&amp;Philippines</t>
  </si>
  <si>
    <t>1140000000|34500000</t>
  </si>
  <si>
    <t>TWD|USD</t>
  </si>
  <si>
    <t>['Philippines']</t>
  </si>
  <si>
    <t>57.02</t>
  </si>
  <si>
    <t>Taiwan</t>
  </si>
  <si>
    <t>['Taiwan']</t>
  </si>
  <si>
    <t>58.00</t>
  </si>
  <si>
    <t>Extreme Temperature</t>
  </si>
  <si>
    <t>https://en.wikipedia.org/wiki/2021_Western_North_America_heat_wave</t>
  </si>
  <si>
    <t xml:space="preserve">2021 Western North America heat wave   </t>
  </si>
  <si>
    <r>
      <rPr>
        <sz val="11"/>
        <color rgb="FF000000"/>
        <rFont val="Calibri"/>
        <family val="2"/>
      </rPr>
      <t xml:space="preserve"> Central </t>
    </r>
    <r>
      <rPr>
        <b/>
        <sz val="11"/>
        <color rgb="FF000000"/>
        <rFont val="Calibri"/>
        <family val="2"/>
      </rPr>
      <t>California &amp;California&amp;the US|</t>
    </r>
    <r>
      <rPr>
        <sz val="11"/>
        <color rgb="FF000000"/>
        <rFont val="Calibri"/>
        <family val="2"/>
      </rPr>
      <t>Southern California</t>
    </r>
    <r>
      <rPr>
        <b/>
        <sz val="11"/>
        <color rgb="FF000000"/>
        <rFont val="Calibri"/>
        <family val="2"/>
      </rPr>
      <t>&amp;</t>
    </r>
    <r>
      <rPr>
        <sz val="11"/>
        <color rgb="FF000000"/>
        <rFont val="Calibri"/>
        <family val="2"/>
      </rPr>
      <t>California</t>
    </r>
    <r>
      <rPr>
        <b/>
        <sz val="11"/>
        <color rgb="FF000000"/>
        <rFont val="Calibri"/>
        <family val="2"/>
      </rPr>
      <t>&amp;the US|</t>
    </r>
    <r>
      <rPr>
        <sz val="11"/>
        <color rgb="FF000000"/>
        <rFont val="Calibri"/>
        <family val="2"/>
      </rPr>
      <t>Northern California</t>
    </r>
    <r>
      <rPr>
        <b/>
        <sz val="11"/>
        <color rgb="FF000000"/>
        <rFont val="Calibri"/>
        <family val="2"/>
      </rPr>
      <t>&amp;</t>
    </r>
    <r>
      <rPr>
        <sz val="11"/>
        <color rgb="FF000000"/>
        <rFont val="Calibri"/>
        <family val="2"/>
      </rPr>
      <t>California</t>
    </r>
    <r>
      <rPr>
        <b/>
        <sz val="11"/>
        <color rgb="FF000000"/>
        <rFont val="Calibri"/>
        <family val="2"/>
      </rPr>
      <t>&amp;the US|</t>
    </r>
    <r>
      <rPr>
        <sz val="11"/>
        <color rgb="FF000000"/>
        <rFont val="Calibri"/>
        <family val="2"/>
      </rPr>
      <t>Idaho</t>
    </r>
    <r>
      <rPr>
        <b/>
        <sz val="11"/>
        <color rgb="FF000000"/>
        <rFont val="Calibri"/>
        <family val="2"/>
      </rPr>
      <t>&amp;the US</t>
    </r>
    <r>
      <rPr>
        <sz val="11"/>
        <color rgb="FF000000"/>
        <rFont val="Calibri"/>
        <family val="2"/>
      </rPr>
      <t>|Western Nevada&amp;Nevada</t>
    </r>
    <r>
      <rPr>
        <b/>
        <sz val="11"/>
        <color rgb="FF000000"/>
        <rFont val="Calibri"/>
        <family val="2"/>
      </rPr>
      <t>&amp;the US|</t>
    </r>
    <r>
      <rPr>
        <sz val="11"/>
        <color rgb="FF000000"/>
        <rFont val="Calibri"/>
        <family val="2"/>
      </rPr>
      <t>Oregon</t>
    </r>
    <r>
      <rPr>
        <b/>
        <sz val="11"/>
        <color rgb="FF000000"/>
        <rFont val="Calibri"/>
        <family val="2"/>
      </rPr>
      <t>&amp;the US|</t>
    </r>
    <r>
      <rPr>
        <sz val="11"/>
        <color rgb="FF000000"/>
        <rFont val="Calibri"/>
        <family val="2"/>
      </rPr>
      <t>State of Washington</t>
    </r>
    <r>
      <rPr>
        <b/>
        <sz val="11"/>
        <color rgb="FF000000"/>
        <rFont val="Calibri"/>
        <family val="2"/>
      </rPr>
      <t>&amp;the US|</t>
    </r>
    <r>
      <rPr>
        <sz val="11"/>
        <color rgb="FF000000"/>
        <rFont val="Calibri"/>
        <family val="2"/>
      </rPr>
      <t xml:space="preserve">Northwestern </t>
    </r>
    <r>
      <rPr>
        <b/>
        <sz val="11"/>
        <color rgb="FF000000"/>
        <rFont val="Calibri"/>
        <family val="2"/>
      </rPr>
      <t>Nevada&amp;Nevada&amp;the US|</t>
    </r>
    <r>
      <rPr>
        <sz val="11"/>
        <color rgb="FF000000"/>
        <rFont val="Calibri"/>
        <family val="2"/>
      </rPr>
      <t>Southern Nevada</t>
    </r>
    <r>
      <rPr>
        <b/>
        <sz val="11"/>
        <color rgb="FF000000"/>
        <rFont val="Calibri"/>
        <family val="2"/>
      </rPr>
      <t>&amp;</t>
    </r>
    <r>
      <rPr>
        <sz val="11"/>
        <color rgb="FF000000"/>
        <rFont val="Calibri"/>
        <family val="2"/>
      </rPr>
      <t>Nevada</t>
    </r>
    <r>
      <rPr>
        <b/>
        <sz val="11"/>
        <color rgb="FF000000"/>
        <rFont val="Calibri"/>
        <family val="2"/>
      </rPr>
      <t>&amp;the US|</t>
    </r>
    <r>
      <rPr>
        <sz val="11"/>
        <color rgb="FF000000"/>
        <rFont val="Calibri"/>
        <family val="2"/>
      </rPr>
      <t>Montana</t>
    </r>
    <r>
      <rPr>
        <b/>
        <sz val="11"/>
        <color rgb="FF000000"/>
        <rFont val="Calibri"/>
        <family val="2"/>
      </rPr>
      <t>&amp;the US</t>
    </r>
    <r>
      <rPr>
        <sz val="11"/>
        <color rgb="FF000000"/>
        <rFont val="Calibri"/>
        <family val="2"/>
      </rPr>
      <t>|British Columbia</t>
    </r>
    <r>
      <rPr>
        <b/>
        <sz val="11"/>
        <color rgb="FF000000"/>
        <rFont val="Calibri"/>
        <family val="2"/>
      </rPr>
      <t>&amp;Canada|</t>
    </r>
    <r>
      <rPr>
        <sz val="11"/>
        <color rgb="FF000000"/>
        <rFont val="Calibri"/>
        <family val="2"/>
      </rPr>
      <t>Alberta</t>
    </r>
    <r>
      <rPr>
        <b/>
        <sz val="11"/>
        <color rgb="FF000000"/>
        <rFont val="Calibri"/>
        <family val="2"/>
      </rPr>
      <t>&amp;Canada</t>
    </r>
    <r>
      <rPr>
        <sz val="11"/>
        <color rgb="FF000000"/>
        <rFont val="Calibri"/>
        <family val="2"/>
      </rPr>
      <t>|Manitoba</t>
    </r>
    <r>
      <rPr>
        <b/>
        <sz val="11"/>
        <color rgb="FF000000"/>
        <rFont val="Calibri"/>
        <family val="2"/>
      </rPr>
      <t>&amp;Canada</t>
    </r>
    <r>
      <rPr>
        <sz val="11"/>
        <color rgb="FF000000"/>
        <rFont val="Calibri"/>
        <family val="2"/>
      </rPr>
      <t>|the Northwest Territory</t>
    </r>
    <r>
      <rPr>
        <b/>
        <sz val="11"/>
        <color rgb="FF000000"/>
        <rFont val="Calibri"/>
        <family val="2"/>
      </rPr>
      <t>&amp;Canada|</t>
    </r>
    <r>
      <rPr>
        <sz val="11"/>
        <color rgb="FF000000"/>
        <rFont val="Calibri"/>
        <family val="2"/>
      </rPr>
      <t>Saskatchewan</t>
    </r>
    <r>
      <rPr>
        <b/>
        <sz val="11"/>
        <color rgb="FF000000"/>
        <rFont val="Calibri"/>
        <family val="2"/>
      </rPr>
      <t>&amp;Canada|</t>
    </r>
    <r>
      <rPr>
        <sz val="11"/>
        <color rgb="FF000000"/>
        <rFont val="Calibri"/>
        <family val="2"/>
      </rPr>
      <t>Yukon&amp;Canada</t>
    </r>
  </si>
  <si>
    <t>['United States', 'United States', 'United States', 'United States', 'United States', 'United States', 'United States', 'United States', 'United States', 'United States', 'Canada', 'Canada', 'Canada', 'Canada', 'Canada', 'Canada']</t>
  </si>
  <si>
    <t>58.01</t>
  </si>
  <si>
    <t>western Canada&amp;Canada</t>
  </si>
  <si>
    <t>['Canada']</t>
  </si>
  <si>
    <t>58.02</t>
  </si>
  <si>
    <t>British Columbia&amp;Canada</t>
  </si>
  <si>
    <t>58.03</t>
  </si>
  <si>
    <t>Alberta&amp;Canada</t>
  </si>
  <si>
    <t>58.04</t>
  </si>
  <si>
    <t>Oregon&amp;US</t>
  </si>
  <si>
    <t>58.05</t>
  </si>
  <si>
    <t>Multnomah County&amp;Oregon&amp;the US</t>
  </si>
  <si>
    <t>58.06</t>
  </si>
  <si>
    <t>Washington State&amp;US</t>
  </si>
  <si>
    <t>500000000-1000000000</t>
  </si>
  <si>
    <t>58.07</t>
  </si>
  <si>
    <t>Idaho&amp;US</t>
  </si>
  <si>
    <t>58.08</t>
  </si>
  <si>
    <r>
      <rPr>
        <sz val="11"/>
        <color rgb="FF000000"/>
        <rFont val="Calibri"/>
        <family val="2"/>
      </rPr>
      <t>Oregon</t>
    </r>
    <r>
      <rPr>
        <b/>
        <sz val="11"/>
        <color rgb="FF000000"/>
        <rFont val="Calibri"/>
        <family val="2"/>
      </rPr>
      <t xml:space="preserve">&amp;the United States|State of </t>
    </r>
    <r>
      <rPr>
        <sz val="11"/>
        <color rgb="FF000000"/>
        <rFont val="Calibri"/>
        <family val="2"/>
      </rPr>
      <t>Washington&amp;the United States</t>
    </r>
  </si>
  <si>
    <t>58.09</t>
  </si>
  <si>
    <t>Oregon&amp;the United States|State of Washington&amp;the United States</t>
  </si>
  <si>
    <t>58.10</t>
  </si>
  <si>
    <t>King County&amp;Washington State&amp;US</t>
  </si>
  <si>
    <t>59.00</t>
  </si>
  <si>
    <t>https://en.wikipedia.org/wiki/Hurricane_Ophelia_(2005)</t>
  </si>
  <si>
    <t xml:space="preserve">Hurricane Ophelia (2005)   </t>
  </si>
  <si>
    <r>
      <rPr>
        <sz val="11"/>
        <color rgb="FF000000"/>
        <rFont val="Calibri"/>
        <family val="2"/>
      </rPr>
      <t>Florida</t>
    </r>
    <r>
      <rPr>
        <b/>
        <sz val="11"/>
        <color rgb="FF000000"/>
        <rFont val="Calibri"/>
        <family val="2"/>
      </rPr>
      <t>&amp;the United States|</t>
    </r>
    <r>
      <rPr>
        <sz val="11"/>
        <color rgb="FF000000"/>
        <rFont val="Calibri"/>
        <family val="2"/>
      </rPr>
      <t>Massachusetts</t>
    </r>
    <r>
      <rPr>
        <b/>
        <sz val="11"/>
        <color rgb="FF000000"/>
        <rFont val="Calibri"/>
        <family val="2"/>
      </rPr>
      <t>&amp;the United States|</t>
    </r>
    <r>
      <rPr>
        <sz val="11"/>
        <color rgb="FF000000"/>
        <rFont val="Calibri"/>
        <family val="2"/>
      </rPr>
      <t>South Carolina</t>
    </r>
    <r>
      <rPr>
        <b/>
        <sz val="11"/>
        <color rgb="FF000000"/>
        <rFont val="Calibri"/>
        <family val="2"/>
      </rPr>
      <t>&amp;</t>
    </r>
    <r>
      <rPr>
        <sz val="11"/>
        <color rgb="FF000000"/>
        <rFont val="Calibri"/>
        <family val="2"/>
      </rPr>
      <t>the United States|Bahamas|Atlantic Canada</t>
    </r>
    <r>
      <rPr>
        <b/>
        <sz val="11"/>
        <color rgb="FF000000"/>
        <rFont val="Calibri"/>
        <family val="2"/>
      </rPr>
      <t>&amp;</t>
    </r>
    <r>
      <rPr>
        <sz val="11"/>
        <color rgb="FF000000"/>
        <rFont val="Calibri"/>
        <family val="2"/>
      </rPr>
      <t>Canada</t>
    </r>
  </si>
  <si>
    <t>['United States', 'United States', 'United States', 'Bahamas', 'Canada']</t>
  </si>
  <si>
    <t>59.01</t>
  </si>
  <si>
    <t>North Carolina&amp;the US</t>
  </si>
  <si>
    <t>62000000-70000000</t>
  </si>
  <si>
    <t>59.02</t>
  </si>
  <si>
    <t>Franklin County&amp;North Carolina&amp;the US</t>
  </si>
  <si>
    <t>59.03</t>
  </si>
  <si>
    <t>Salter Path&amp;Carteret County&amp;North Carolina&amp;the US</t>
  </si>
  <si>
    <t>59.04</t>
  </si>
  <si>
    <t>New Hanover County&amp;North Carolina&amp;the US</t>
  </si>
  <si>
    <t>59.05</t>
  </si>
  <si>
    <t>Pender County&amp;North Carolina&amp;the US</t>
  </si>
  <si>
    <t>59.06</t>
  </si>
  <si>
    <t>Onslow County&amp;North Carolina&amp;the US</t>
  </si>
  <si>
    <t>59.07</t>
  </si>
  <si>
    <t>Marine Corps Base Camp Lejeune&amp;North Carolina&amp;the US</t>
  </si>
  <si>
    <t>59.08</t>
  </si>
  <si>
    <t>Dare County&amp;North Carolina&amp;the US</t>
  </si>
  <si>
    <t>60.00</t>
  </si>
  <si>
    <t>https://en.wikipedia.org/wiki/2017_West_Bengal_floods</t>
  </si>
  <si>
    <t xml:space="preserve">2017 West Bengal floods   </t>
  </si>
  <si>
    <r>
      <rPr>
        <sz val="11"/>
        <color rgb="FF000000"/>
        <rFont val="Calibri"/>
        <family val="2"/>
      </rPr>
      <t>West Bengal</t>
    </r>
    <r>
      <rPr>
        <b/>
        <sz val="11"/>
        <color rgb="FF000000"/>
        <rFont val="Calibri"/>
        <family val="2"/>
      </rPr>
      <t>&amp;India|</t>
    </r>
    <r>
      <rPr>
        <sz val="11"/>
        <color rgb="FF000000"/>
        <rFont val="Calibri"/>
        <family val="2"/>
      </rPr>
      <t>Jharkhand&amp;India</t>
    </r>
  </si>
  <si>
    <t>60.01</t>
  </si>
  <si>
    <r>
      <rPr>
        <sz val="11"/>
        <color rgb="FF000000"/>
        <rFont val="Calibri"/>
        <family val="2"/>
        <scheme val="minor"/>
      </rPr>
      <t>Dhaniakhali</t>
    </r>
    <r>
      <rPr>
        <b/>
        <sz val="11"/>
        <color rgb="FF000000"/>
        <rFont val="Calibri"/>
        <family val="2"/>
        <scheme val="minor"/>
      </rPr>
      <t>&amp;</t>
    </r>
    <r>
      <rPr>
        <sz val="11"/>
        <color rgb="FF000000"/>
        <rFont val="Calibri"/>
        <family val="2"/>
        <scheme val="minor"/>
      </rPr>
      <t xml:space="preserve">Hooghly </t>
    </r>
    <r>
      <rPr>
        <b/>
        <sz val="11"/>
        <color rgb="FF000000"/>
        <rFont val="Calibri"/>
        <family val="2"/>
        <scheme val="minor"/>
      </rPr>
      <t>District&amp;West Bengal&amp;India|</t>
    </r>
    <r>
      <rPr>
        <sz val="11"/>
        <color rgb="FF000000"/>
        <rFont val="Calibri"/>
        <family val="2"/>
        <scheme val="minor"/>
      </rPr>
      <t>Ghatal</t>
    </r>
    <r>
      <rPr>
        <b/>
        <sz val="11"/>
        <color rgb="FF000000"/>
        <rFont val="Calibri"/>
        <family val="2"/>
        <scheme val="minor"/>
      </rPr>
      <t>&amp;West Midnapore District</t>
    </r>
    <r>
      <rPr>
        <sz val="11"/>
        <color rgb="FF000000"/>
        <rFont val="Calibri"/>
        <family val="2"/>
        <scheme val="minor"/>
      </rPr>
      <t>&amp;West Bengal&amp;India</t>
    </r>
  </si>
  <si>
    <t>60.02</t>
  </si>
  <si>
    <t>West Bengal&amp;India</t>
  </si>
  <si>
    <t>5530000000|86600000</t>
  </si>
  <si>
    <t>60.03</t>
  </si>
  <si>
    <t>Jharkhand&amp;India</t>
  </si>
  <si>
    <t>61.00</t>
  </si>
  <si>
    <t>https://en.wikipedia.org/wiki/2022_European_heat_waves</t>
  </si>
  <si>
    <t xml:space="preserve">2022 European heat waves   </t>
  </si>
  <si>
    <t>Andorra|Austria|Belgium|Croatia|Denmark|France|Germany|Hungary|Ireland|Italy|Luxembourg|Netherlands|Norway|Poland|Portugal|Slovakia|Slovenia|Spain|Sweden|Switzerland|the UK</t>
  </si>
  <si>
    <t>['Andorra', 'Austria', 'Belgium', 'Croatia', 'Denmark', 'France', 'Germany', 'Hungary', 'Ireland', 'Italy', 'Luxembourg', 'Netherlands', 'Norway', 'Poland', 'Portugal', 'Slovakia', 'Slovenia', 'Spain', 'Sweden', 'Switzerland', 'United Kingdom']</t>
  </si>
  <si>
    <t>61.01</t>
  </si>
  <si>
    <t>61.02</t>
  </si>
  <si>
    <t>61.03</t>
  </si>
  <si>
    <t>61.04</t>
  </si>
  <si>
    <t>61.05</t>
  </si>
  <si>
    <t>Szczecin&amp;Poland</t>
  </si>
  <si>
    <t>['Poland']</t>
  </si>
  <si>
    <t>61.06</t>
  </si>
  <si>
    <r>
      <rPr>
        <sz val="11"/>
        <color rgb="FF000000"/>
        <rFont val="Calibri"/>
        <family val="2"/>
      </rPr>
      <t>Polish-Ukrainian border</t>
    </r>
    <r>
      <rPr>
        <b/>
        <sz val="11"/>
        <color rgb="FF000000"/>
        <rFont val="Calibri"/>
        <family val="2"/>
      </rPr>
      <t>&amp;Poland|</t>
    </r>
    <r>
      <rPr>
        <sz val="11"/>
        <color rgb="FF000000"/>
        <rFont val="Calibri"/>
        <family val="2"/>
      </rPr>
      <t>Polish-Ukrainian border</t>
    </r>
    <r>
      <rPr>
        <b/>
        <sz val="11"/>
        <color rgb="FF000000"/>
        <rFont val="Calibri"/>
        <family val="2"/>
      </rPr>
      <t>&amp;Ukraine</t>
    </r>
  </si>
  <si>
    <t>['Poland', 'Ukraine']</t>
  </si>
  <si>
    <t>61.07</t>
  </si>
  <si>
    <t>Płosk&amp;Poland</t>
  </si>
  <si>
    <t>61.08</t>
  </si>
  <si>
    <t>Portugal</t>
  </si>
  <si>
    <t>['Portugal']</t>
  </si>
  <si>
    <t>61.09</t>
  </si>
  <si>
    <t>Spain</t>
  </si>
  <si>
    <t>['Spain']</t>
  </si>
  <si>
    <t>61.10</t>
  </si>
  <si>
    <t>62.00</t>
  </si>
  <si>
    <t>https://en.wikipedia.org/wiki/Hurricane_Agnes</t>
  </si>
  <si>
    <t xml:space="preserve">Hurricane Agnes   </t>
  </si>
  <si>
    <r>
      <rPr>
        <sz val="11"/>
        <color rgb="FF000000"/>
        <rFont val="Calibri"/>
        <family val="2"/>
      </rPr>
      <t>Yucatán Peninsula&amp;Mexico|Cuba|Florida Panhandle</t>
    </r>
    <r>
      <rPr>
        <b/>
        <sz val="11"/>
        <color rgb="FF000000"/>
        <rFont val="Calibri"/>
        <family val="2"/>
      </rPr>
      <t>&amp;Florida&amp;the US|</t>
    </r>
    <r>
      <rPr>
        <sz val="11"/>
        <color rgb="FF000000"/>
        <rFont val="Calibri"/>
        <family val="2"/>
      </rPr>
      <t>Georgia</t>
    </r>
    <r>
      <rPr>
        <b/>
        <sz val="11"/>
        <color rgb="FF000000"/>
        <rFont val="Calibri"/>
        <family val="2"/>
      </rPr>
      <t>&amp;the US|</t>
    </r>
    <r>
      <rPr>
        <sz val="11"/>
        <color rgb="FF000000"/>
        <rFont val="Calibri"/>
        <family val="2"/>
      </rPr>
      <t>North Carolina</t>
    </r>
    <r>
      <rPr>
        <b/>
        <sz val="11"/>
        <color rgb="FF000000"/>
        <rFont val="Calibri"/>
        <family val="2"/>
      </rPr>
      <t>&amp;the US|</t>
    </r>
    <r>
      <rPr>
        <sz val="11"/>
        <color rgb="FF000000"/>
        <rFont val="Calibri"/>
        <family val="2"/>
      </rPr>
      <t>Virginia</t>
    </r>
    <r>
      <rPr>
        <b/>
        <sz val="11"/>
        <color rgb="FF000000"/>
        <rFont val="Calibri"/>
        <family val="2"/>
      </rPr>
      <t>&amp;the US|</t>
    </r>
    <r>
      <rPr>
        <sz val="11"/>
        <color rgb="FF000000"/>
        <rFont val="Calibri"/>
        <family val="2"/>
      </rPr>
      <t>Maryland</t>
    </r>
    <r>
      <rPr>
        <b/>
        <sz val="11"/>
        <color rgb="FF000000"/>
        <rFont val="Calibri"/>
        <family val="2"/>
      </rPr>
      <t>&amp;the US|</t>
    </r>
    <r>
      <rPr>
        <sz val="11"/>
        <color rgb="FF000000"/>
        <rFont val="Calibri"/>
        <family val="2"/>
      </rPr>
      <t>New York</t>
    </r>
    <r>
      <rPr>
        <b/>
        <sz val="11"/>
        <color rgb="FF000000"/>
        <rFont val="Calibri"/>
        <family val="2"/>
      </rPr>
      <t>&amp;the US|</t>
    </r>
    <r>
      <rPr>
        <sz val="11"/>
        <color rgb="FF000000"/>
        <rFont val="Calibri"/>
        <family val="2"/>
      </rPr>
      <t>Pennsylvania&amp;the United States|Atlantic Canada&amp;Canada|Iceland|Ireland|United Kingdom</t>
    </r>
  </si>
  <si>
    <t>['Mexico', 'Cuba', 'United States', 'United States', 'United States', 'United States', 'United States', 'United States', 'United States', 'Canada', 'Iceland', 'Ireland', 'United Kingdom']</t>
  </si>
  <si>
    <t>62.01</t>
  </si>
  <si>
    <t>the US</t>
  </si>
  <si>
    <t>62.02</t>
  </si>
  <si>
    <t>Florida&amp;the US</t>
  </si>
  <si>
    <t>62.03</t>
  </si>
  <si>
    <t>Pinellas County&amp;Florida&amp;the US</t>
  </si>
  <si>
    <t>62.04</t>
  </si>
  <si>
    <t>Sarasota County&amp;Florida&amp;the US</t>
  </si>
  <si>
    <t>62.05</t>
  </si>
  <si>
    <t>Brevard County&amp;Florida&amp;the US</t>
  </si>
  <si>
    <t>62.06</t>
  </si>
  <si>
    <t>Pasco County&amp;Florida&amp;the US</t>
  </si>
  <si>
    <t>62.07</t>
  </si>
  <si>
    <t>Manatee County&amp;Florida&amp;the US</t>
  </si>
  <si>
    <t>62.08</t>
  </si>
  <si>
    <t>Wakulla County&amp;Florida&amp;the US</t>
  </si>
  <si>
    <t>62.09</t>
  </si>
  <si>
    <t>Franklin County&amp;Florida&amp;the US</t>
  </si>
  <si>
    <t>62.10</t>
  </si>
  <si>
    <t>Monroe County&amp;Florida&amp;the US</t>
  </si>
  <si>
    <t>62.11</t>
  </si>
  <si>
    <t>Hillsborough County&amp;Florida&amp;the US</t>
  </si>
  <si>
    <t>62.12</t>
  </si>
  <si>
    <t>Alligator Point&amp;Florida&amp;the US</t>
  </si>
  <si>
    <t>62.13</t>
  </si>
  <si>
    <t>South Carolina&amp;the US</t>
  </si>
  <si>
    <t>62.14</t>
  </si>
  <si>
    <t>Virginia&amp;the US</t>
  </si>
  <si>
    <t>62.15</t>
  </si>
  <si>
    <t>Maryland&amp;the US</t>
  </si>
  <si>
    <t>62.16</t>
  </si>
  <si>
    <t>Baltimore&amp;Maryland&amp;the US</t>
  </si>
  <si>
    <t>62.17</t>
  </si>
  <si>
    <t>Patapsco River valley&amp;Maryland&amp;the US</t>
  </si>
  <si>
    <t>62.18</t>
  </si>
  <si>
    <t>Howard County&amp;Maryland&amp;the US</t>
  </si>
  <si>
    <t>62.19</t>
  </si>
  <si>
    <t>Port Deposit&amp;Maryland&amp;the US</t>
  </si>
  <si>
    <t>62.20</t>
  </si>
  <si>
    <t>Pennsylvania&amp;the US</t>
  </si>
  <si>
    <t>62.21</t>
  </si>
  <si>
    <t>Luzerne County&amp;Pennsylvania&amp;the US</t>
  </si>
  <si>
    <t>62.22</t>
  </si>
  <si>
    <t>West Virginia&amp;the US</t>
  </si>
  <si>
    <t>62.23</t>
  </si>
  <si>
    <t>Ohio&amp;the US</t>
  </si>
  <si>
    <t>62.24</t>
  </si>
  <si>
    <t>Delaware&amp;the US</t>
  </si>
  <si>
    <t>62.25</t>
  </si>
  <si>
    <t>Great Barrington&amp;Massachusetts&amp;the US</t>
  </si>
  <si>
    <t>62.26</t>
  </si>
  <si>
    <t>Milford&amp;Massachusetts&amp;the US</t>
  </si>
  <si>
    <t>62.27</t>
  </si>
  <si>
    <t>Washington, D.C.&amp;the US</t>
  </si>
  <si>
    <t>62.28</t>
  </si>
  <si>
    <t>Maniwaki&amp;Quebec&amp;Canada</t>
  </si>
  <si>
    <t>62.29</t>
  </si>
  <si>
    <t>Cuba</t>
  </si>
  <si>
    <t>7-16</t>
  </si>
  <si>
    <t>['Cuba']</t>
  </si>
  <si>
    <t>63.00</t>
  </si>
  <si>
    <t>Hurricane Agnes Tornado Outbreak</t>
  </si>
  <si>
    <t>63.01</t>
  </si>
  <si>
    <t>Georiga&amp;the US</t>
  </si>
  <si>
    <t>205000-275000</t>
  </si>
  <si>
    <t>63.02</t>
  </si>
  <si>
    <t>Okeechobee&amp;Florida&amp;the US</t>
  </si>
  <si>
    <t>63.03</t>
  </si>
  <si>
    <t>Cape Canaveral&amp;Florida&amp;the US</t>
  </si>
  <si>
    <t>63.04</t>
  </si>
  <si>
    <t>63.05</t>
  </si>
  <si>
    <t>Pierce County&amp;Georgia&amp;the US</t>
  </si>
  <si>
    <t>63.06</t>
  </si>
  <si>
    <t>Coffee County&amp;Gerogia&amp;the US</t>
  </si>
  <si>
    <t>63.07</t>
  </si>
  <si>
    <t>64.00</t>
  </si>
  <si>
    <t>https://en.wikipedia.org/wiki/Typhoon_Alex_(1987)</t>
  </si>
  <si>
    <t xml:space="preserve">Typhoon Alex (1987)   </t>
  </si>
  <si>
    <r>
      <rPr>
        <b/>
        <sz val="11"/>
        <color rgb="FF000000"/>
        <rFont val="Calibri"/>
        <family val="2"/>
      </rPr>
      <t>Zhejiang&amp;China|</t>
    </r>
    <r>
      <rPr>
        <sz val="11"/>
        <color rgb="FF000000"/>
        <rFont val="Calibri"/>
        <family val="2"/>
      </rPr>
      <t>Taiwan|South Korea</t>
    </r>
  </si>
  <si>
    <t>['China', 'Taiwan', 'South Korea']</t>
  </si>
  <si>
    <t>64.01</t>
  </si>
  <si>
    <t>64.02</t>
  </si>
  <si>
    <t>China</t>
  </si>
  <si>
    <t>64.03</t>
  </si>
  <si>
    <r>
      <rPr>
        <b/>
        <sz val="11"/>
        <color rgb="FF000000"/>
        <rFont val="Calibri"/>
        <family val="2"/>
      </rPr>
      <t>Wenzhou&amp;Zhejiang&amp;China|</t>
    </r>
    <r>
      <rPr>
        <sz val="11"/>
        <color rgb="FF000000"/>
        <rFont val="Calibri"/>
        <family val="2"/>
      </rPr>
      <t>Jiaxing&amp;Zhejiang&amp;China</t>
    </r>
  </si>
  <si>
    <t>['China', 'China']</t>
  </si>
  <si>
    <t>64.04</t>
  </si>
  <si>
    <t>Wenzhou&amp;Zhejiang&amp;China</t>
  </si>
  <si>
    <t>64.05</t>
  </si>
  <si>
    <t>Shanghai&amp;China</t>
  </si>
  <si>
    <t>65.00</t>
  </si>
  <si>
    <t>Typhoon Alex-Spawned Tornado</t>
  </si>
  <si>
    <t>66.00</t>
  </si>
  <si>
    <t>https://en.wikipedia.org/wiki/Tropical_Storm_Ampil</t>
  </si>
  <si>
    <t xml:space="preserve">Tropical Storm Ampil   </t>
  </si>
  <si>
    <r>
      <rPr>
        <sz val="11"/>
        <color rgb="FF000000"/>
        <rFont val="Calibri"/>
        <family val="2"/>
      </rPr>
      <t>Ryukyu Islands&amp;Japan|</t>
    </r>
    <r>
      <rPr>
        <b/>
        <sz val="11"/>
        <color rgb="FF000000"/>
        <rFont val="Calibri"/>
        <family val="2"/>
      </rPr>
      <t>Shanghai&amp;China| Jiangsu&amp;China| Zhejiang&amp;China</t>
    </r>
  </si>
  <si>
    <t>['Japan', 'China', 'China', 'China']</t>
  </si>
  <si>
    <t>66.01</t>
  </si>
  <si>
    <t>Okinawa&amp;Japan</t>
  </si>
  <si>
    <t>['Japan']</t>
  </si>
  <si>
    <t>66.02</t>
  </si>
  <si>
    <t>1630000000|246000000</t>
  </si>
  <si>
    <t>66.03</t>
  </si>
  <si>
    <r>
      <rPr>
        <sz val="11"/>
        <color rgb="FF000000"/>
        <rFont val="Calibri"/>
        <family val="2"/>
      </rPr>
      <t>Shanghai</t>
    </r>
    <r>
      <rPr>
        <b/>
        <sz val="11"/>
        <color rgb="FF000000"/>
        <rFont val="Calibri"/>
        <family val="2"/>
      </rPr>
      <t>&amp;China|</t>
    </r>
    <r>
      <rPr>
        <sz val="11"/>
        <color rgb="FF000000"/>
        <rFont val="Calibri"/>
        <family val="2"/>
      </rPr>
      <t xml:space="preserve"> Jiangsu</t>
    </r>
    <r>
      <rPr>
        <b/>
        <sz val="11"/>
        <color rgb="FF000000"/>
        <rFont val="Calibri"/>
        <family val="2"/>
      </rPr>
      <t>&amp;China</t>
    </r>
    <r>
      <rPr>
        <sz val="11"/>
        <color rgb="FF000000"/>
        <rFont val="Calibri"/>
        <family val="2"/>
      </rPr>
      <t>| Zhejiang&amp;China</t>
    </r>
  </si>
  <si>
    <t>['China', 'China', 'China']</t>
  </si>
  <si>
    <t>66.04</t>
  </si>
  <si>
    <t>66.05</t>
  </si>
  <si>
    <t>Shandong&amp;China</t>
  </si>
  <si>
    <t>67.00</t>
  </si>
  <si>
    <t>https://en.wikipedia.org/wiki/Hurricane_Danielle_(2022)</t>
  </si>
  <si>
    <t xml:space="preserve">Hurricane Danielle (2022)   </t>
  </si>
  <si>
    <t>Azores&amp;Portugal</t>
  </si>
  <si>
    <t>68.00</t>
  </si>
  <si>
    <t>https://en.wikipedia.org/wiki/Dome_Fire_(2020)</t>
  </si>
  <si>
    <t xml:space="preserve">Dome Fire (2020)   </t>
  </si>
  <si>
    <t>San Bernardino County&amp;California&amp;the United States</t>
  </si>
  <si>
    <t>69.00</t>
  </si>
  <si>
    <t>https://en.wikipedia.org/wiki/Cyclone_Luban</t>
  </si>
  <si>
    <t xml:space="preserve">Cyclone Luban   </t>
  </si>
  <si>
    <t>Oman|Somalia|Yemen</t>
  </si>
  <si>
    <t>['Oman', 'Somalia', 'Yemen']</t>
  </si>
  <si>
    <t>69.01</t>
  </si>
  <si>
    <t>Yemen</t>
  </si>
  <si>
    <t>69.02</t>
  </si>
  <si>
    <t>Al-Masilah&amp;Yemen</t>
  </si>
  <si>
    <t>69.03</t>
  </si>
  <si>
    <t>Qishn District&amp;Yemen</t>
  </si>
  <si>
    <t>70.00</t>
  </si>
  <si>
    <t>https://en.wikipedia.org/wiki/Palmer_Fire</t>
  </si>
  <si>
    <t xml:space="preserve">Palmer Fire   </t>
  </si>
  <si>
    <t>Beaumont&amp;California&amp;the United States</t>
  </si>
  <si>
    <t>71.00</t>
  </si>
  <si>
    <t>https://en.wikipedia.org/wiki/Tropical_Storm_Erika</t>
  </si>
  <si>
    <t xml:space="preserve">Tropical Storm Erika   </t>
  </si>
  <si>
    <t>Antilles&amp;Dominica|The Bahamas|Florida&amp;the United States</t>
  </si>
  <si>
    <t>['Dominica', 'Bahamas', 'United States']</t>
  </si>
  <si>
    <t>71.01</t>
  </si>
  <si>
    <t>Puerto Rico&amp;the US</t>
  </si>
  <si>
    <t>71.02</t>
  </si>
  <si>
    <t>Dominican Republic</t>
  </si>
  <si>
    <t>['Dominican Republic']</t>
  </si>
  <si>
    <t>71.03</t>
  </si>
  <si>
    <t>Azua&amp;Dominican Republic</t>
  </si>
  <si>
    <t>400000000|8910000</t>
  </si>
  <si>
    <t>DOP|USD</t>
  </si>
  <si>
    <t>71.04</t>
  </si>
  <si>
    <t>Port-au-Prince&amp;Haiti</t>
  </si>
  <si>
    <t>['Haiti']</t>
  </si>
  <si>
    <t>71.05</t>
  </si>
  <si>
    <t>Léogâne&amp;Haiti</t>
  </si>
  <si>
    <t>71.06</t>
  </si>
  <si>
    <t>Dominica</t>
  </si>
  <si>
    <t>1300000000|482800000</t>
  </si>
  <si>
    <t>XCD|USD</t>
  </si>
  <si>
    <t>['Dominica']</t>
  </si>
  <si>
    <t>71.07</t>
  </si>
  <si>
    <t>Petite Savanne&amp;Dominica</t>
  </si>
  <si>
    <t>72.00</t>
  </si>
  <si>
    <t>https://en.wikipedia.org/wiki/2008_South_China_floods</t>
  </si>
  <si>
    <t xml:space="preserve">2008 South China floods   </t>
  </si>
  <si>
    <r>
      <rPr>
        <sz val="11"/>
        <color rgb="FF000000"/>
        <rFont val="Calibri"/>
        <family val="2"/>
      </rPr>
      <t>Sichuan</t>
    </r>
    <r>
      <rPr>
        <b/>
        <sz val="11"/>
        <color rgb="FF000000"/>
        <rFont val="Calibri"/>
        <family val="2"/>
      </rPr>
      <t>&amp;China|</t>
    </r>
    <r>
      <rPr>
        <sz val="11"/>
        <color rgb="FF000000"/>
        <rFont val="Calibri"/>
        <family val="2"/>
      </rPr>
      <t>Guangdong</t>
    </r>
    <r>
      <rPr>
        <b/>
        <sz val="11"/>
        <color rgb="FF000000"/>
        <rFont val="Calibri"/>
        <family val="2"/>
      </rPr>
      <t>&amp;China|</t>
    </r>
    <r>
      <rPr>
        <sz val="11"/>
        <color rgb="FF000000"/>
        <rFont val="Calibri"/>
        <family val="2"/>
      </rPr>
      <t>Jiangxi</t>
    </r>
    <r>
      <rPr>
        <b/>
        <sz val="11"/>
        <color rgb="FF000000"/>
        <rFont val="Calibri"/>
        <family val="2"/>
      </rPr>
      <t>&amp;China|</t>
    </r>
    <r>
      <rPr>
        <sz val="11"/>
        <color rgb="FF000000"/>
        <rFont val="Calibri"/>
        <family val="2"/>
      </rPr>
      <t>Guangxi</t>
    </r>
    <r>
      <rPr>
        <b/>
        <sz val="11"/>
        <color rgb="FF000000"/>
        <rFont val="Calibri"/>
        <family val="2"/>
      </rPr>
      <t>&amp;China|</t>
    </r>
    <r>
      <rPr>
        <sz val="11"/>
        <color rgb="FF000000"/>
        <rFont val="Calibri"/>
        <family val="2"/>
      </rPr>
      <t>Guizhou</t>
    </r>
    <r>
      <rPr>
        <b/>
        <sz val="11"/>
        <color rgb="FF000000"/>
        <rFont val="Calibri"/>
        <family val="2"/>
      </rPr>
      <t>&amp;China|</t>
    </r>
    <r>
      <rPr>
        <sz val="11"/>
        <color rgb="FF000000"/>
        <rFont val="Calibri"/>
        <family val="2"/>
      </rPr>
      <t>Yunnan</t>
    </r>
    <r>
      <rPr>
        <b/>
        <sz val="11"/>
        <color rgb="FF000000"/>
        <rFont val="Calibri"/>
        <family val="2"/>
      </rPr>
      <t>&amp;China|</t>
    </r>
    <r>
      <rPr>
        <sz val="11"/>
        <color rgb="FF000000"/>
        <rFont val="Calibri"/>
        <family val="2"/>
      </rPr>
      <t>Hong Kong&amp;China</t>
    </r>
  </si>
  <si>
    <t>['China', 'China', 'China', 'China', 'China', 'China', 'China']</t>
  </si>
  <si>
    <t>72.01</t>
  </si>
  <si>
    <t>Sichuan&amp;China|Guangdong&amp;China|Jiangxi&amp;China|Guangxi&amp;China|Guizhou&amp;China|Yunnan&amp;China|Hong Kong&amp;China</t>
  </si>
  <si>
    <t>72.02</t>
  </si>
  <si>
    <t>72.03</t>
  </si>
  <si>
    <r>
      <rPr>
        <sz val="11"/>
        <color rgb="FF000000"/>
        <rFont val="Calibri"/>
        <family val="2"/>
      </rPr>
      <t>Guangdong</t>
    </r>
    <r>
      <rPr>
        <b/>
        <sz val="11"/>
        <color rgb="FF000000"/>
        <rFont val="Calibri"/>
        <family val="2"/>
      </rPr>
      <t>&amp;China|</t>
    </r>
    <r>
      <rPr>
        <sz val="11"/>
        <color rgb="FF000000"/>
        <rFont val="Calibri"/>
        <family val="2"/>
      </rPr>
      <t xml:space="preserve"> Fujian</t>
    </r>
    <r>
      <rPr>
        <b/>
        <sz val="11"/>
        <color rgb="FF000000"/>
        <rFont val="Calibri"/>
        <family val="2"/>
      </rPr>
      <t>&amp;China| Jiangxi&amp;China|</t>
    </r>
    <r>
      <rPr>
        <sz val="11"/>
        <color rgb="FF000000"/>
        <rFont val="Calibri"/>
        <family val="2"/>
      </rPr>
      <t>Hunan</t>
    </r>
    <r>
      <rPr>
        <b/>
        <sz val="11"/>
        <color rgb="FF000000"/>
        <rFont val="Calibri"/>
        <family val="2"/>
      </rPr>
      <t>&amp;China|Hubei&amp;China</t>
    </r>
  </si>
  <si>
    <t>['China', 'China', 'China', 'China', 'China']</t>
  </si>
  <si>
    <t>72.04</t>
  </si>
  <si>
    <t>Guangdong&amp;China</t>
  </si>
  <si>
    <t>72.05</t>
  </si>
  <si>
    <t>17 cities in Guangdong&amp;China</t>
  </si>
  <si>
    <t>72.06</t>
  </si>
  <si>
    <t>Shenzhen&amp;Guangdong&amp;China</t>
  </si>
  <si>
    <t>72.07</t>
  </si>
  <si>
    <r>
      <rPr>
        <sz val="11"/>
        <color rgb="FF000000"/>
        <rFont val="Calibri"/>
        <family val="2"/>
      </rPr>
      <t>Jiangsu</t>
    </r>
    <r>
      <rPr>
        <b/>
        <sz val="11"/>
        <color rgb="FF000000"/>
        <rFont val="Calibri"/>
        <family val="2"/>
      </rPr>
      <t>&amp;China|</t>
    </r>
    <r>
      <rPr>
        <sz val="11"/>
        <color rgb="FF000000"/>
        <rFont val="Calibri"/>
        <family val="2"/>
      </rPr>
      <t xml:space="preserve"> Anhui</t>
    </r>
    <r>
      <rPr>
        <b/>
        <sz val="11"/>
        <color rgb="FF000000"/>
        <rFont val="Calibri"/>
        <family val="2"/>
      </rPr>
      <t>&amp;China|</t>
    </r>
    <r>
      <rPr>
        <sz val="11"/>
        <color rgb="FF000000"/>
        <rFont val="Calibri"/>
        <family val="2"/>
      </rPr>
      <t xml:space="preserve"> Henan</t>
    </r>
    <r>
      <rPr>
        <b/>
        <sz val="11"/>
        <color rgb="FF000000"/>
        <rFont val="Calibri"/>
        <family val="2"/>
      </rPr>
      <t>&amp;China|</t>
    </r>
    <r>
      <rPr>
        <sz val="11"/>
        <color rgb="FF000000"/>
        <rFont val="Calibri"/>
        <family val="2"/>
      </rPr>
      <t xml:space="preserve"> Hubei </t>
    </r>
    <r>
      <rPr>
        <b/>
        <sz val="11"/>
        <color rgb="FF000000"/>
        <rFont val="Calibri"/>
        <family val="2"/>
      </rPr>
      <t>&amp;China|</t>
    </r>
    <r>
      <rPr>
        <sz val="11"/>
        <color rgb="FF000000"/>
        <rFont val="Calibri"/>
        <family val="2"/>
      </rPr>
      <t>Chongqing</t>
    </r>
    <r>
      <rPr>
        <b/>
        <sz val="11"/>
        <color rgb="FF000000"/>
        <rFont val="Calibri"/>
        <family val="2"/>
      </rPr>
      <t>&amp;China|</t>
    </r>
    <r>
      <rPr>
        <sz val="11"/>
        <color rgb="FF000000"/>
        <rFont val="Calibri"/>
        <family val="2"/>
      </rPr>
      <t>Sichuan</t>
    </r>
    <r>
      <rPr>
        <b/>
        <sz val="11"/>
        <color rgb="FF000000"/>
        <rFont val="Calibri"/>
        <family val="2"/>
      </rPr>
      <t xml:space="preserve">&amp;China| </t>
    </r>
    <r>
      <rPr>
        <sz val="11"/>
        <color rgb="FF000000"/>
        <rFont val="Calibri"/>
        <family val="2"/>
      </rPr>
      <t>Qinghai</t>
    </r>
    <r>
      <rPr>
        <b/>
        <sz val="11"/>
        <color rgb="FF000000"/>
        <rFont val="Calibri"/>
        <family val="2"/>
      </rPr>
      <t>&amp;China|</t>
    </r>
    <r>
      <rPr>
        <sz val="11"/>
        <color rgb="FF000000"/>
        <rFont val="Calibri"/>
        <family val="2"/>
      </rPr>
      <t>Inner Mongolia&amp;China</t>
    </r>
  </si>
  <si>
    <t>73.00</t>
  </si>
  <si>
    <t>https://en.wikipedia.org/wiki/2003_Canberra_bushfires</t>
  </si>
  <si>
    <t xml:space="preserve">2003 Canberra bushfires   </t>
  </si>
  <si>
    <t>Canberra&amp;Australian Capital Territory&amp;Australia</t>
  </si>
  <si>
    <t>74.00</t>
  </si>
  <si>
    <t>https://en.wikipedia.org/wiki/Typhoon_Mawar_(2005)</t>
  </si>
  <si>
    <t xml:space="preserve">Typhoon Mawar (2005)   </t>
  </si>
  <si>
    <t>Tokyo&amp;Japan|Mariana Islands</t>
  </si>
  <si>
    <t>['Japan', 'Mariana Islands']</t>
  </si>
  <si>
    <t>75.00</t>
  </si>
  <si>
    <t>https://en.wikipedia.org/wiki/Typhoon_Olive_(1971)</t>
  </si>
  <si>
    <t xml:space="preserve">Typhoon Olive (1971)   </t>
  </si>
  <si>
    <r>
      <rPr>
        <sz val="11"/>
        <color rgb="FF000000"/>
        <rFont val="Calibri"/>
        <family val="2"/>
      </rPr>
      <t>Caroline Islands|Northern Mariana Islands&amp;Mariana Islands|Ryukyu Islands</t>
    </r>
    <r>
      <rPr>
        <b/>
        <sz val="11"/>
        <color rgb="FF000000"/>
        <rFont val="Calibri"/>
        <family val="2"/>
      </rPr>
      <t>&amp;Japan</t>
    </r>
    <r>
      <rPr>
        <sz val="11"/>
        <color rgb="FF000000"/>
        <rFont val="Calibri"/>
        <family val="2"/>
      </rPr>
      <t>|South Sakhalin</t>
    </r>
    <r>
      <rPr>
        <b/>
        <sz val="11"/>
        <color rgb="FF000000"/>
        <rFont val="Calibri"/>
        <family val="2"/>
      </rPr>
      <t>&amp;Russia</t>
    </r>
    <r>
      <rPr>
        <sz val="11"/>
        <color rgb="FF000000"/>
        <rFont val="Calibri"/>
        <family val="2"/>
      </rPr>
      <t>|Korea|Kuril Islands</t>
    </r>
    <r>
      <rPr>
        <b/>
        <sz val="11"/>
        <color rgb="FF000000"/>
        <rFont val="Calibri"/>
        <family val="2"/>
      </rPr>
      <t xml:space="preserve">&amp;Russia
</t>
    </r>
  </si>
  <si>
    <t>['Caroline Islands', 'Mariana Islands', 'Japan', 'Russia', 'South Korea', 'Russia']</t>
  </si>
  <si>
    <t>75.01</t>
  </si>
  <si>
    <t>Japan</t>
  </si>
  <si>
    <t>75.02</t>
  </si>
  <si>
    <t>Kumamoto Prefecture&amp;Japan</t>
  </si>
  <si>
    <t>75.03</t>
  </si>
  <si>
    <t>Ebino&amp;Miyazaki Prefecture&amp;Japan</t>
  </si>
  <si>
    <t>75.04</t>
  </si>
  <si>
    <t>South Korea</t>
  </si>
  <si>
    <t>['South Korea']</t>
  </si>
  <si>
    <t>76.00</t>
  </si>
  <si>
    <t>https://en.wikipedia.org/wiki/Tropical_Storm_Jerry_(2001)</t>
  </si>
  <si>
    <t xml:space="preserve">Tropical Storm Jerry (2001)   </t>
  </si>
  <si>
    <t>Barbados|Windward Islands|eastern Caribbean Sea</t>
  </si>
  <si>
    <t>['Barbados', 'Windward Islands', 'Caribbean Sea']</t>
  </si>
  <si>
    <t>77.00</t>
  </si>
  <si>
    <t>https://en.wikipedia.org/wiki/Tropical_Storm_Delfina</t>
  </si>
  <si>
    <t xml:space="preserve">Tropical Storm Delfina   </t>
  </si>
  <si>
    <t>Mozambique|Malawi</t>
  </si>
  <si>
    <t>['Mozambique', 'Malawi']</t>
  </si>
  <si>
    <t>77.01</t>
  </si>
  <si>
    <t>Mozambique</t>
  </si>
  <si>
    <t>['Mozambique']</t>
  </si>
  <si>
    <t>77.02</t>
  </si>
  <si>
    <t>Nampula&amp;Mozambique</t>
  </si>
  <si>
    <t>77.03</t>
  </si>
  <si>
    <t>Ligonha River&amp;Mozambique</t>
  </si>
  <si>
    <t>77.04</t>
  </si>
  <si>
    <r>
      <rPr>
        <sz val="11"/>
        <color rgb="FF000000"/>
        <rFont val="Calibri"/>
        <family val="2"/>
      </rPr>
      <t>Nampula</t>
    </r>
    <r>
      <rPr>
        <b/>
        <sz val="11"/>
        <color rgb="FF000000"/>
        <rFont val="Calibri"/>
        <family val="2"/>
      </rPr>
      <t>&amp;Mozambique|</t>
    </r>
    <r>
      <rPr>
        <sz val="11"/>
        <color rgb="FF000000"/>
        <rFont val="Calibri"/>
        <family val="2"/>
      </rPr>
      <t>Zambezia&amp;Mozambique</t>
    </r>
  </si>
  <si>
    <t>['Mozambique', 'Mozambique']</t>
  </si>
  <si>
    <t>77.05</t>
  </si>
  <si>
    <t>Malawi</t>
  </si>
  <si>
    <t>['Malawi']</t>
  </si>
  <si>
    <t>78.00</t>
  </si>
  <si>
    <t>https://en.wikipedia.org/wiki/Tropical_Depression_Eight_(1981)</t>
  </si>
  <si>
    <t xml:space="preserve">Tropical Depression Eight (1981)   </t>
  </si>
  <si>
    <r>
      <rPr>
        <sz val="11"/>
        <color rgb="FF000000"/>
        <rFont val="Calibri"/>
        <family val="2"/>
      </rPr>
      <t>Tamaulipas&amp;Tampico&amp;Mexico|Texas</t>
    </r>
    <r>
      <rPr>
        <b/>
        <sz val="11"/>
        <color rgb="FF000000"/>
        <rFont val="Calibri"/>
        <family val="2"/>
      </rPr>
      <t>&amp;the United States</t>
    </r>
    <r>
      <rPr>
        <sz val="11"/>
        <color rgb="FF000000"/>
        <rFont val="Calibri"/>
        <family val="2"/>
      </rPr>
      <t>|Louisiana&amp;the United States</t>
    </r>
  </si>
  <si>
    <t>['Mexico', 'United States', 'United States']</t>
  </si>
  <si>
    <t>78.01</t>
  </si>
  <si>
    <t>Lavaca County&amp;Texas&amp;the US</t>
  </si>
  <si>
    <t>78.02</t>
  </si>
  <si>
    <t>Hallettsville&amp;Lavaca County&amp;Texas&amp;the US</t>
  </si>
  <si>
    <t>225-275</t>
  </si>
  <si>
    <t>78.03</t>
  </si>
  <si>
    <t>Shiner&amp;Lavaca County&amp;Texas&amp;the US</t>
  </si>
  <si>
    <t>78.04</t>
  </si>
  <si>
    <t>Moulton&amp;Lavaca County&amp;Texas&amp;the US</t>
  </si>
  <si>
    <t>78.05</t>
  </si>
  <si>
    <t>Fayette County&amp;Texas&amp;the US</t>
  </si>
  <si>
    <t>78.06</t>
  </si>
  <si>
    <t>Kenedy&amp;Karnes County&amp;Texas&amp;the US</t>
  </si>
  <si>
    <t>78.07</t>
  </si>
  <si>
    <t>DeWitt County&amp;Texas&amp;the US</t>
  </si>
  <si>
    <t>78.08</t>
  </si>
  <si>
    <t>Hochheim&amp;DeWitt County&amp;Texas&amp;the US</t>
  </si>
  <si>
    <t>78.09</t>
  </si>
  <si>
    <t>Cuero&amp;DeWitt County&amp;Texas&amp;the US</t>
  </si>
  <si>
    <t>78.10</t>
  </si>
  <si>
    <t>Gonzales County&amp;Texas&amp;the US</t>
  </si>
  <si>
    <t>78.11</t>
  </si>
  <si>
    <t>Gonzales&amp;Gonzales County&amp;Texas&amp;the US</t>
  </si>
  <si>
    <t>78.12</t>
  </si>
  <si>
    <t>Waelder&amp;Gonzales County&amp;Texas&amp;the US</t>
  </si>
  <si>
    <t>78.13</t>
  </si>
  <si>
    <t>Fort Bend County&amp;Texas&amp;the US</t>
  </si>
  <si>
    <t>79.00</t>
  </si>
  <si>
    <t>https://en.wikipedia.org/wiki/2020_East_Africa_floods</t>
  </si>
  <si>
    <t xml:space="preserve">2020 East Africa floods   </t>
  </si>
  <si>
    <t>Rwanda|Kenya|Somalia|Burundi|Ethiopia|Uganda|Democratic Republic of Congo|Djibouti|Tanzania</t>
  </si>
  <si>
    <t>['Rwanda', 'Kenya', 'Somalia', 'Burundi', 'Ethiopia', 'Uganda', 'Democratic Republic Of Congo', 'Djibouti', 'Tanzania']</t>
  </si>
  <si>
    <t>79.01</t>
  </si>
  <si>
    <t>Rwanda</t>
  </si>
  <si>
    <t>['Rwanda']</t>
  </si>
  <si>
    <t>79.02</t>
  </si>
  <si>
    <t>79.03</t>
  </si>
  <si>
    <t>Ruhango district&amp;Southern Province&amp;Rwanda</t>
  </si>
  <si>
    <t>79.04</t>
  </si>
  <si>
    <t>Gasabo district&amp;Kigali Province&amp;Rwanda</t>
  </si>
  <si>
    <t>79.05</t>
  </si>
  <si>
    <t>Rulindo district&amp;Northern Province&amp;Rwanda</t>
  </si>
  <si>
    <t>79.06</t>
  </si>
  <si>
    <t>Nyanza district&amp;Southern Province&amp;Rwanda</t>
  </si>
  <si>
    <t>79.07</t>
  </si>
  <si>
    <t>Nyamagabe district&amp;Southern Province&amp;Rwanda</t>
  </si>
  <si>
    <t>79.08</t>
  </si>
  <si>
    <t>Gatsibo district&amp;Eastern Province&amp;Rwanda</t>
  </si>
  <si>
    <t>79.09</t>
  </si>
  <si>
    <t>Kenya</t>
  </si>
  <si>
    <t>['Kenya']</t>
  </si>
  <si>
    <t>79.10</t>
  </si>
  <si>
    <t>Somalia</t>
  </si>
  <si>
    <t>['Somalia']</t>
  </si>
  <si>
    <t>79.11</t>
  </si>
  <si>
    <t>79.12</t>
  </si>
  <si>
    <t>Burundi</t>
  </si>
  <si>
    <t>['Burundi']</t>
  </si>
  <si>
    <t>79.13</t>
  </si>
  <si>
    <r>
      <rPr>
        <sz val="11"/>
        <color rgb="FF000000"/>
        <rFont val="Calibri"/>
        <family val="2"/>
      </rPr>
      <t>Djibouti city</t>
    </r>
    <r>
      <rPr>
        <b/>
        <sz val="11"/>
        <color rgb="FF000000"/>
        <rFont val="Calibri"/>
        <family val="2"/>
      </rPr>
      <t>&amp;Djibouti|areas surrounding Djibouti City</t>
    </r>
    <r>
      <rPr>
        <sz val="11"/>
        <color rgb="FF000000"/>
        <rFont val="Calibri"/>
        <family val="2"/>
      </rPr>
      <t>&amp;Djibouti</t>
    </r>
  </si>
  <si>
    <t>['Djibouti', 'Djibouti']</t>
  </si>
  <si>
    <t>79.14</t>
  </si>
  <si>
    <t>Gamo zone&amp;Ethiopia</t>
  </si>
  <si>
    <t>['Ethiopia']</t>
  </si>
  <si>
    <t>79.15</t>
  </si>
  <si>
    <t>Dire Dawa&amp;Ethiopia</t>
  </si>
  <si>
    <t>79.16</t>
  </si>
  <si>
    <r>
      <rPr>
        <sz val="11"/>
        <color rgb="FF000000"/>
        <rFont val="Calibri"/>
        <family val="2"/>
      </rPr>
      <t>Western Region</t>
    </r>
    <r>
      <rPr>
        <b/>
        <sz val="11"/>
        <color rgb="FF000000"/>
        <rFont val="Calibri"/>
        <family val="2"/>
      </rPr>
      <t>&amp;Uganda|Northern Region</t>
    </r>
    <r>
      <rPr>
        <sz val="11"/>
        <color rgb="FF000000"/>
        <rFont val="Calibri"/>
        <family val="2"/>
      </rPr>
      <t>&amp;Uganda</t>
    </r>
  </si>
  <si>
    <t>['Uganda', 'Uganda']</t>
  </si>
  <si>
    <t>79.17</t>
  </si>
  <si>
    <t>Rubanda District&amp;Uganda</t>
  </si>
  <si>
    <t>['Uganda']</t>
  </si>
  <si>
    <t>79.18</t>
  </si>
  <si>
    <t>Kabale District&amp;Uganda</t>
  </si>
  <si>
    <t>79.19</t>
  </si>
  <si>
    <t>Nakapiripirit&amp;Uganda</t>
  </si>
  <si>
    <t>79.20</t>
  </si>
  <si>
    <t>Uganda</t>
  </si>
  <si>
    <t>79.21</t>
  </si>
  <si>
    <t>South Kivu Province&amp;Democratic Republic of the Congo</t>
  </si>
  <si>
    <t>['Democratic Republic of the Congo']</t>
  </si>
  <si>
    <t>79.22</t>
  </si>
  <si>
    <t>Arumeru District&amp;Arusha Region&amp;Tanzania</t>
  </si>
  <si>
    <t>['Tanzania']</t>
  </si>
  <si>
    <t>80.00</t>
  </si>
  <si>
    <t>https://en.wikipedia.org/wiki/Typhoon_Xangsane_(2000)</t>
  </si>
  <si>
    <t xml:space="preserve">Typhoon Xangsane (2000)   </t>
  </si>
  <si>
    <t>Caroline Islands|Philippines|Taiwan|Japan</t>
  </si>
  <si>
    <t>['Caroline Islands', 'Philippines', 'Taiwan', 'Japan']</t>
  </si>
  <si>
    <t>80.01</t>
  </si>
  <si>
    <t>the Philippines</t>
  </si>
  <si>
    <t>80.02</t>
  </si>
  <si>
    <t>81.00</t>
  </si>
  <si>
    <t>https://en.wikipedia.org/wiki/2019_Pune_flood</t>
  </si>
  <si>
    <t xml:space="preserve">2019 Pune flood   </t>
  </si>
  <si>
    <t>Pune&amp;India</t>
  </si>
  <si>
    <t>82.00</t>
  </si>
  <si>
    <t>https://en.wikipedia.org/wiki/Tropical_Storm_Matthew_(2010)</t>
  </si>
  <si>
    <t xml:space="preserve">Tropical Storm Matthew (2010)   </t>
  </si>
  <si>
    <t>Venezuela|Central America|Mexico|Jamaica|Haiti</t>
  </si>
  <si>
    <t>['Venezuela', 'central america', 'Mexico', 'Jamaica', 'Haiti']</t>
  </si>
  <si>
    <t>82.01</t>
  </si>
  <si>
    <t>Caracas&amp;Venezuela</t>
  </si>
  <si>
    <t>['Venezuela']</t>
  </si>
  <si>
    <t>82.02</t>
  </si>
  <si>
    <t>Sucre&amp;Venezuela</t>
  </si>
  <si>
    <t>82.03</t>
  </si>
  <si>
    <t>Nicaragua</t>
  </si>
  <si>
    <t>['Nicaragua']</t>
  </si>
  <si>
    <t>82.04</t>
  </si>
  <si>
    <t>El Salvador</t>
  </si>
  <si>
    <t>['El Salvador']</t>
  </si>
  <si>
    <t>82.05</t>
  </si>
  <si>
    <t>Honduras</t>
  </si>
  <si>
    <t>['Honduras']</t>
  </si>
  <si>
    <t>82.06</t>
  </si>
  <si>
    <t>Guatemala</t>
  </si>
  <si>
    <t>['Guatemala']</t>
  </si>
  <si>
    <t>82.07</t>
  </si>
  <si>
    <t>207000000|10200000</t>
  </si>
  <si>
    <t>NIO|USD</t>
  </si>
  <si>
    <t>82.08</t>
  </si>
  <si>
    <t>Mexico</t>
  </si>
  <si>
    <t>['Mexico']</t>
  </si>
  <si>
    <t>82.09</t>
  </si>
  <si>
    <t>Oaxaca&amp;Mexico</t>
  </si>
  <si>
    <t>2000000000|161000000</t>
  </si>
  <si>
    <t>MXN|USD</t>
  </si>
  <si>
    <t>83.00</t>
  </si>
  <si>
    <t>https://en.wikipedia.org/wiki/Typhoon_Dot_(1985)</t>
  </si>
  <si>
    <t xml:space="preserve">Typhoon Dot (1985)   </t>
  </si>
  <si>
    <t>Philippines|Hainan&amp;China|Vietnam</t>
  </si>
  <si>
    <t>35000 </t>
  </si>
  <si>
    <t>['Philippines', 'China', 'Vietnam']</t>
  </si>
  <si>
    <t>83.01</t>
  </si>
  <si>
    <t>Philippines</t>
  </si>
  <si>
    <t>83.02</t>
  </si>
  <si>
    <t>Nueva&amp;Philippines</t>
  </si>
  <si>
    <t>83.03</t>
  </si>
  <si>
    <t>Cabanatuan&amp;Philippines</t>
  </si>
  <si>
    <t>83.04</t>
  </si>
  <si>
    <t>83.05</t>
  </si>
  <si>
    <r>
      <rPr>
        <sz val="11"/>
        <color rgb="FF000000"/>
        <rFont val="Calibri"/>
        <family val="2"/>
      </rPr>
      <t>Pampanga</t>
    </r>
    <r>
      <rPr>
        <b/>
        <sz val="11"/>
        <color rgb="FF000000"/>
        <rFont val="Calibri"/>
        <family val="2"/>
      </rPr>
      <t>&amp;Philippines|</t>
    </r>
    <r>
      <rPr>
        <sz val="11"/>
        <color rgb="FF000000"/>
        <rFont val="Calibri"/>
        <family val="2"/>
      </rPr>
      <t>Tarlac</t>
    </r>
    <r>
      <rPr>
        <b/>
        <sz val="11"/>
        <color rgb="FF000000"/>
        <rFont val="Calibri"/>
        <family val="2"/>
      </rPr>
      <t>&amp;Philippines|</t>
    </r>
    <r>
      <rPr>
        <sz val="11"/>
        <color rgb="FF000000"/>
        <rFont val="Calibri"/>
        <family val="2"/>
      </rPr>
      <t>Nueva Ecija&amp;Philippines</t>
    </r>
  </si>
  <si>
    <t>['Philippines', 'Philippines', 'Philippines']</t>
  </si>
  <si>
    <t>83.06</t>
  </si>
  <si>
    <t>Hainan&amp;China</t>
  </si>
  <si>
    <t>84.00</t>
  </si>
  <si>
    <t>https://en.wikipedia.org/wiki/Typhoon_Phanfone_(2014)</t>
  </si>
  <si>
    <t xml:space="preserve">Typhoon Phanfone (2014)   </t>
  </si>
  <si>
    <t>Mariana Islands|Japan|Alaska&amp;the United States</t>
  </si>
  <si>
    <t>['Mariana Islands', 'Japan', 'United States']</t>
  </si>
  <si>
    <t>84.01</t>
  </si>
  <si>
    <t>10500000000|100000000</t>
  </si>
  <si>
    <t>JPY|USD</t>
  </si>
  <si>
    <t>84.02</t>
  </si>
  <si>
    <t>Kadena Air Base&amp;Japan</t>
  </si>
  <si>
    <t>84.03</t>
  </si>
  <si>
    <t>Shizuoka Prefecture&amp;Japan</t>
  </si>
  <si>
    <t>3210000000|29500000</t>
  </si>
  <si>
    <t>85.00</t>
  </si>
  <si>
    <t>https://en.wikipedia.org/wiki/Tropical_Storm_Helene_(2000)</t>
  </si>
  <si>
    <t xml:space="preserve">Tropical Storm Helene (2000)   </t>
  </si>
  <si>
    <t>Lesser Antilles|Puerto Rico|Hispaniola|Jamaica|Cuba|Isle of Youth|the United States|Atlantic Canada&amp;Canada</t>
  </si>
  <si>
    <t>['Lesser Antilles', 'Puerto Rico, United States', 'Hispaniola', 'Jamaica', 'Cuba', 'Isle of Youth', 'United States', 'Canada']</t>
  </si>
  <si>
    <t>85.01</t>
  </si>
  <si>
    <t>Puerto Rico</t>
  </si>
  <si>
    <t>['Puerto Rico, United States']</t>
  </si>
  <si>
    <t>85.02</t>
  </si>
  <si>
    <t>Ponce&amp;Puerto Rico</t>
  </si>
  <si>
    <t>85.03</t>
  </si>
  <si>
    <t>85.04</t>
  </si>
  <si>
    <t>western part of the Florida panhandle&amp;the US</t>
  </si>
  <si>
    <t>85.05</t>
  </si>
  <si>
    <t>Leon County&amp;Florida&amp;the US</t>
  </si>
  <si>
    <t>85.06</t>
  </si>
  <si>
    <t>Port St. Joe near Carrabelle&amp;Florida&amp;the US</t>
  </si>
  <si>
    <t>85.07</t>
  </si>
  <si>
    <t>Cape San Blas&amp;Florida&amp;the US</t>
  </si>
  <si>
    <t>85.08</t>
  </si>
  <si>
    <t>85.09</t>
  </si>
  <si>
    <t>Berkeley County&amp;South Carolina&amp;the US</t>
  </si>
  <si>
    <t>86.00</t>
  </si>
  <si>
    <t>https://en.wikipedia.org/wiki/Cyclone_Hollanda</t>
  </si>
  <si>
    <t xml:space="preserve">Cyclone Hollanda   </t>
  </si>
  <si>
    <r>
      <rPr>
        <sz val="11"/>
        <color rgb="FF000000"/>
        <rFont val="Calibri"/>
        <family val="2"/>
      </rPr>
      <t>Mauritius|Réunion</t>
    </r>
    <r>
      <rPr>
        <b/>
        <sz val="11"/>
        <color rgb="FF000000"/>
        <rFont val="Calibri"/>
        <family val="2"/>
      </rPr>
      <t>&amp;France</t>
    </r>
  </si>
  <si>
    <t>1500 </t>
  </si>
  <si>
    <t>['Mauritius', 'France']</t>
  </si>
  <si>
    <t>86.01</t>
  </si>
  <si>
    <t>Mauritius</t>
  </si>
  <si>
    <t>['Mauritius']</t>
  </si>
  <si>
    <t>87.00</t>
  </si>
  <si>
    <t>https://en.wikipedia.org/wiki/Hurricane_Erick_(2013)</t>
  </si>
  <si>
    <t xml:space="preserve">Hurricane Erick (2013)   </t>
  </si>
  <si>
    <t>Baja California Peninsula&amp;Mexico</t>
  </si>
  <si>
    <t>87.01</t>
  </si>
  <si>
    <t>Nayarit State&amp;Mexico</t>
  </si>
  <si>
    <t>88.00</t>
  </si>
  <si>
    <t>https://en.wikipedia.org/wiki/Typhoon_Phanfone</t>
  </si>
  <si>
    <t>Typhoon Phanfone</t>
  </si>
  <si>
    <t>Caroline Islands|Philippines</t>
  </si>
  <si>
    <t>['Caroline Islands', 'Philippines']</t>
  </si>
  <si>
    <t>88.01</t>
  </si>
  <si>
    <t>Iloilo City&amp;The Visayas&amp;Philippines</t>
  </si>
  <si>
    <t>88.02</t>
  </si>
  <si>
    <t>Leyte Province&amp;Philippines</t>
  </si>
  <si>
    <t>88.03</t>
  </si>
  <si>
    <t>Eastern Samar Province&amp;Philippines</t>
  </si>
  <si>
    <t>88.04</t>
  </si>
  <si>
    <t>Luzon and its surrounding islands&amp;Philippines</t>
  </si>
  <si>
    <t>89.00</t>
  </si>
  <si>
    <t>https://en.wikipedia.org/wiki/2014_Southeast_Europe_floods</t>
  </si>
  <si>
    <t xml:space="preserve">2014 Southeast Europe floods   </t>
  </si>
  <si>
    <t>Serbia|Bosnia and Herzegovina|Croatia|Romania</t>
  </si>
  <si>
    <t>['Serbia', 'Bosnia and Herzegovina', 'Croatia', 'Romania']</t>
  </si>
  <si>
    <t>89.01</t>
  </si>
  <si>
    <t>Serbia</t>
  </si>
  <si>
    <t>['Serbia']</t>
  </si>
  <si>
    <t>89.02</t>
  </si>
  <si>
    <t>Krupanj&amp;Serbia</t>
  </si>
  <si>
    <t>89.03</t>
  </si>
  <si>
    <t>Bosnia and Herzegovina</t>
  </si>
  <si>
    <t>['Bosnia and Herzegovina']</t>
  </si>
  <si>
    <t>89.04</t>
  </si>
  <si>
    <t>Federation of Bosnia and Herzegovina&amp;Bosnia and Herzegovina</t>
  </si>
  <si>
    <t>89.05</t>
  </si>
  <si>
    <t>Republika Srpska&amp;Bosnia and Herzegovina</t>
  </si>
  <si>
    <t>89.06</t>
  </si>
  <si>
    <t>Doboj&amp;Republika Srpska&amp;Bosnia and Herzegovina</t>
  </si>
  <si>
    <t>89.07</t>
  </si>
  <si>
    <t>Šamac&amp;Republika Srpska&amp;Bosnia and Herzegovina</t>
  </si>
  <si>
    <t>89.08</t>
  </si>
  <si>
    <t>Modriča&amp;Republika Srpska&amp;Bosnia and Herzegovina</t>
  </si>
  <si>
    <t>89.09</t>
  </si>
  <si>
    <t>Biljeljina&amp;Republika Srpska&amp;Bosnia and Herzegovina</t>
  </si>
  <si>
    <t>89.10</t>
  </si>
  <si>
    <t>Vlasenica&amp;Republika Srpska&amp;Bosnia and Herzegovina</t>
  </si>
  <si>
    <t>89.11</t>
  </si>
  <si>
    <t>Donji Žabar&amp;Republika Srpska&amp;Bosnia and Herzegovina</t>
  </si>
  <si>
    <t>89.12</t>
  </si>
  <si>
    <t>eastern most parts of Croatia&amp;Croatia</t>
  </si>
  <si>
    <t>89.13</t>
  </si>
  <si>
    <t>Vrancea County&amp;Romania</t>
  </si>
  <si>
    <t>89.14</t>
  </si>
  <si>
    <t>Slovakia</t>
  </si>
  <si>
    <t>['Slovakia']</t>
  </si>
  <si>
    <t>90.00</t>
  </si>
  <si>
    <t>https://en.wikipedia.org/wiki/Typhoon_Kujira_(2009)</t>
  </si>
  <si>
    <t xml:space="preserve">Typhoon Kujira (2009)   </t>
  </si>
  <si>
    <t>Philippines|Russian Far East</t>
  </si>
  <si>
    <t>['Philippines', 'Russky Bridge']</t>
  </si>
  <si>
    <t>91.00</t>
  </si>
  <si>
    <t>https://en.wikipedia.org/wiki/Typhoon_Nesat_(2022)</t>
  </si>
  <si>
    <t xml:space="preserve">Typhoon Nesat (2022) </t>
  </si>
  <si>
    <t>Luzon|Philippines</t>
  </si>
  <si>
    <t>['Luzón', 'Philippines']</t>
  </si>
  <si>
    <t>92.00</t>
  </si>
  <si>
    <t>https://en.wikipedia.org/wiki/Tropical_Storm_Cristobal_(2008)</t>
  </si>
  <si>
    <t xml:space="preserve">Tropical Storm Cristobal (2008)   </t>
  </si>
  <si>
    <t>Florida&amp;The Carolinas&amp;the United States|Atlantic Canada&amp;Canada</t>
  </si>
  <si>
    <t>['United States', 'Canada']</t>
  </si>
  <si>
    <t>92.01</t>
  </si>
  <si>
    <t>Lake Wales&amp;Florida&amp;the US</t>
  </si>
  <si>
    <t>93.00</t>
  </si>
  <si>
    <t>https://en.wikipedia.org/wiki/Tropical_Storm_Usagi_(2018)</t>
  </si>
  <si>
    <t xml:space="preserve">Tropical Storm Usagi (2018)   </t>
  </si>
  <si>
    <r>
      <rPr>
        <sz val="11"/>
        <color rgb="FF000000"/>
        <rFont val="Calibri"/>
        <family val="2"/>
      </rPr>
      <t>the Visayas region</t>
    </r>
    <r>
      <rPr>
        <b/>
        <sz val="11"/>
        <color rgb="FF000000"/>
        <rFont val="Calibri"/>
        <family val="2"/>
      </rPr>
      <t>&amp;Philippines|</t>
    </r>
    <r>
      <rPr>
        <sz val="11"/>
        <color rgb="FF000000"/>
        <rFont val="Calibri"/>
        <family val="2"/>
      </rPr>
      <t>Ho Chi Minh City</t>
    </r>
    <r>
      <rPr>
        <b/>
        <sz val="11"/>
        <color rgb="FF000000"/>
        <rFont val="Calibri"/>
        <family val="2"/>
      </rPr>
      <t>&amp;Vietnam|</t>
    </r>
    <r>
      <rPr>
        <sz val="11"/>
        <color rgb="FF000000"/>
        <rFont val="Calibri"/>
        <family val="2"/>
      </rPr>
      <t>Vũng Tàu&amp;Bà Rịa–Vũng Tàu province&amp;Vietnam|Marshall Islands|Caroline Islands|Philippines</t>
    </r>
  </si>
  <si>
    <t>21224 </t>
  </si>
  <si>
    <t>['Philippines', 'Vietnam', 'Vietnam', 'Marshall Islands', 'Caroline Islands', 'Philippines']</t>
  </si>
  <si>
    <t>93.01</t>
  </si>
  <si>
    <t>52200000|992000</t>
  </si>
  <si>
    <t>PHP|USD</t>
  </si>
  <si>
    <t>93.02</t>
  </si>
  <si>
    <t>Vietnam</t>
  </si>
  <si>
    <t>925000000000|39800000</t>
  </si>
  <si>
    <t>VND|USD</t>
  </si>
  <si>
    <t>['Vietnam']</t>
  </si>
  <si>
    <t>93.03</t>
  </si>
  <si>
    <t>Ho Chi Minh City&amp;Vietnam</t>
  </si>
  <si>
    <t>94.00</t>
  </si>
  <si>
    <t>https://en.wikipedia.org/wiki/McNally_Fire</t>
  </si>
  <si>
    <t xml:space="preserve">McNally Fire   </t>
  </si>
  <si>
    <t xml:space="preserve"> Sequoia National Forest&amp;Califonia&amp;the United States  </t>
  </si>
  <si>
    <t>95.00</t>
  </si>
  <si>
    <t>https://en.wikipedia.org/wiki/Hurricane_Polo_(2014)</t>
  </si>
  <si>
    <t>Hurricane Polo</t>
  </si>
  <si>
    <r>
      <rPr>
        <sz val="11"/>
        <color rgb="FF000000"/>
        <rFont val="Calibri"/>
        <family val="2"/>
      </rPr>
      <t>Zihuatanejo&amp;Guerrero</t>
    </r>
    <r>
      <rPr>
        <b/>
        <sz val="11"/>
        <color rgb="FF000000"/>
        <rFont val="Calibri"/>
        <family val="2"/>
      </rPr>
      <t>&amp;Mexico|</t>
    </r>
    <r>
      <rPr>
        <sz val="11"/>
        <color rgb="FF000000"/>
        <rFont val="Calibri"/>
        <family val="2"/>
      </rPr>
      <t>Cabo Corrientes&amp;Jalisco</t>
    </r>
    <r>
      <rPr>
        <b/>
        <sz val="11"/>
        <color rgb="FF000000"/>
        <rFont val="Calibri"/>
        <family val="2"/>
      </rPr>
      <t>&amp;Mexico|</t>
    </r>
    <r>
      <rPr>
        <sz val="11"/>
        <color rgb="FF000000"/>
        <rFont val="Calibri"/>
        <family val="2"/>
      </rPr>
      <t>Punta San Telmo&amp;Michoacán</t>
    </r>
    <r>
      <rPr>
        <b/>
        <sz val="11"/>
        <color rgb="FF000000"/>
        <rFont val="Calibri"/>
        <family val="2"/>
      </rPr>
      <t>&amp;Mexico|</t>
    </r>
    <r>
      <rPr>
        <sz val="11"/>
        <color rgb="FF000000"/>
        <rFont val="Calibri"/>
        <family val="2"/>
      </rPr>
      <t>Playa Perula&amp;Jalisco</t>
    </r>
    <r>
      <rPr>
        <b/>
        <sz val="11"/>
        <color rgb="FF000000"/>
        <rFont val="Calibri"/>
        <family val="2"/>
      </rPr>
      <t>&amp;Mexico|</t>
    </r>
    <r>
      <rPr>
        <sz val="11"/>
        <color rgb="FF000000"/>
        <rFont val="Calibri"/>
        <family val="2"/>
      </rPr>
      <t>Baja California&amp;Mexico</t>
    </r>
  </si>
  <si>
    <t>['Mexico', 'Mexico', 'Mexico', 'Mexico', 'Mexico']</t>
  </si>
  <si>
    <t>96.00</t>
  </si>
  <si>
    <t>https://en.wikipedia.org/wiki/Hurricane_Carrie</t>
  </si>
  <si>
    <t xml:space="preserve">Hurricane Carrie   </t>
  </si>
  <si>
    <t>Bermuda|Azores|British Isles|France</t>
  </si>
  <si>
    <t>['Bermuda', 'Azores', 'British Isles', 'France']</t>
  </si>
  <si>
    <t>96.01</t>
  </si>
  <si>
    <t>southwest of the Azores</t>
  </si>
  <si>
    <t>['Southwest']</t>
  </si>
  <si>
    <t>96.02</t>
  </si>
  <si>
    <t>the British Isles</t>
  </si>
  <si>
    <t>['The British Isles Connection Shop']</t>
  </si>
  <si>
    <t>97.00</t>
  </si>
  <si>
    <t>https://en.wikipedia.org/wiki/Tropical_Storm_Fran_(1984)</t>
  </si>
  <si>
    <t xml:space="preserve">Tropical Storm Fran (1984)   </t>
  </si>
  <si>
    <t>Cape Verde Islands</t>
  </si>
  <si>
    <t>['Cape Verde']</t>
  </si>
  <si>
    <t>98.00</t>
  </si>
  <si>
    <t>https://en.wikipedia.org/wiki/Cerro_Grande_Fire</t>
  </si>
  <si>
    <t xml:space="preserve">Cerro Grande Fire   </t>
  </si>
  <si>
    <t xml:space="preserve">Los Alamos&amp;New Mexico&amp;the United States </t>
  </si>
  <si>
    <t>99.00</t>
  </si>
  <si>
    <t>https://en.wikipedia.org/wiki/Hurricane_Julia_(2010)</t>
  </si>
  <si>
    <t xml:space="preserve">Hurricane Julia (2010)   </t>
  </si>
  <si>
    <t>100.00</t>
  </si>
  <si>
    <t>https://en.wikipedia.org/wiki/Typhoon_Agnes_(1984)</t>
  </si>
  <si>
    <t xml:space="preserve">Typhoon Agnes (1984)   </t>
  </si>
  <si>
    <t>Philippines|Vietnam</t>
  </si>
  <si>
    <t>600000 </t>
  </si>
  <si>
    <t>['Philippines', 'Vietnam']</t>
  </si>
  <si>
    <t>100.01</t>
  </si>
  <si>
    <t>100.02</t>
  </si>
  <si>
    <t>Iloilo Province&amp;Philippines</t>
  </si>
  <si>
    <t>100.03</t>
  </si>
  <si>
    <t>town of Pilar&amp;Philippines</t>
  </si>
  <si>
    <t>100.04</t>
  </si>
  <si>
    <t>Aklan Province&amp;Philippines</t>
  </si>
  <si>
    <t>100.05</t>
  </si>
  <si>
    <t>Roxas&amp;Philippines</t>
  </si>
  <si>
    <t>100.06</t>
  </si>
  <si>
    <t>Capiz Province&amp;Philippines</t>
  </si>
  <si>
    <t>100.07</t>
  </si>
  <si>
    <r>
      <rPr>
        <sz val="11"/>
        <color rgb="FF000000"/>
        <rFont val="Calibri"/>
        <family val="2"/>
      </rPr>
      <t>Illoilo</t>
    </r>
    <r>
      <rPr>
        <b/>
        <sz val="11"/>
        <color rgb="FF000000"/>
        <rFont val="Calibri"/>
        <family val="2"/>
      </rPr>
      <t>&amp;Philippines|</t>
    </r>
    <r>
      <rPr>
        <sz val="11"/>
        <color rgb="FF000000"/>
        <rFont val="Calibri"/>
        <family val="2"/>
      </rPr>
      <t>Capiz Province&amp;Philippines</t>
    </r>
  </si>
  <si>
    <t>['Philippines', 'Philippines']</t>
  </si>
  <si>
    <t>100.08</t>
  </si>
  <si>
    <t>Panay Island&amp;Philippines</t>
  </si>
  <si>
    <t>100.09</t>
  </si>
  <si>
    <r>
      <rPr>
        <sz val="11"/>
        <color rgb="FF000000"/>
        <rFont val="Calibri"/>
        <family val="2"/>
      </rPr>
      <t xml:space="preserve">Leyte Island </t>
    </r>
    <r>
      <rPr>
        <b/>
        <sz val="11"/>
        <color rgb="FF000000"/>
        <rFont val="Calibri"/>
        <family val="2"/>
      </rPr>
      <t>&amp;Philippines|</t>
    </r>
    <r>
      <rPr>
        <sz val="11"/>
        <color rgb="FF000000"/>
        <rFont val="Calibri"/>
        <family val="2"/>
      </rPr>
      <t>Samar Island&amp;Philippines</t>
    </r>
  </si>
  <si>
    <t>100.10</t>
  </si>
  <si>
    <t>Leyte Island&amp;Philippines</t>
  </si>
  <si>
    <t>100.11</t>
  </si>
  <si>
    <t>Antique Province&amp;Philippines</t>
  </si>
  <si>
    <t>100.12</t>
  </si>
  <si>
    <t>Romblon Province&amp;Philippines</t>
  </si>
  <si>
    <t>100.13</t>
  </si>
  <si>
    <t>Cebu Island&amp;Philippines</t>
  </si>
  <si>
    <t>100.14</t>
  </si>
  <si>
    <r>
      <rPr>
        <sz val="11"/>
        <color rgb="FFFF0000"/>
        <rFont val="Calibri"/>
        <family val="2"/>
      </rPr>
      <t>the vicinity of the island nation</t>
    </r>
    <r>
      <rPr>
        <sz val="11"/>
        <color rgb="FF000000"/>
        <rFont val="Calibri"/>
        <family val="2"/>
      </rPr>
      <t>&amp;Philippines</t>
    </r>
  </si>
  <si>
    <t>100.15</t>
  </si>
  <si>
    <t>Nam Định Province&amp;Vietnam</t>
  </si>
  <si>
    <t>101.00</t>
  </si>
  <si>
    <t>https://en.wikipedia.org/wiki/Cyclone_Asani</t>
  </si>
  <si>
    <t xml:space="preserve">Cyclone Asani   </t>
  </si>
  <si>
    <r>
      <rPr>
        <sz val="11"/>
        <color rgb="FF000000"/>
        <rFont val="Calibri"/>
        <family val="2"/>
      </rPr>
      <t>Andhra Pradesh</t>
    </r>
    <r>
      <rPr>
        <b/>
        <sz val="11"/>
        <color rgb="FF000000"/>
        <rFont val="Calibri"/>
        <family val="2"/>
      </rPr>
      <t>&amp;India|</t>
    </r>
    <r>
      <rPr>
        <sz val="11"/>
        <color rgb="FF000000"/>
        <rFont val="Calibri"/>
        <family val="2"/>
      </rPr>
      <t>Tamil Nadu</t>
    </r>
    <r>
      <rPr>
        <b/>
        <sz val="11"/>
        <color rgb="FF000000"/>
        <rFont val="Calibri"/>
        <family val="2"/>
      </rPr>
      <t>&amp;India|</t>
    </r>
    <r>
      <rPr>
        <sz val="11"/>
        <color rgb="FF000000"/>
        <rFont val="Calibri"/>
        <family val="2"/>
      </rPr>
      <t>Karnataka</t>
    </r>
    <r>
      <rPr>
        <b/>
        <sz val="11"/>
        <color rgb="FF000000"/>
        <rFont val="Calibri"/>
        <family val="2"/>
      </rPr>
      <t>&amp;India|</t>
    </r>
    <r>
      <rPr>
        <sz val="11"/>
        <color rgb="FF000000"/>
        <rFont val="Calibri"/>
        <family val="2"/>
      </rPr>
      <t>Odisha</t>
    </r>
    <r>
      <rPr>
        <b/>
        <sz val="11"/>
        <color rgb="FF000000"/>
        <rFont val="Calibri"/>
        <family val="2"/>
      </rPr>
      <t>&amp;India|The Andaman and Nicobar Islands&amp;India</t>
    </r>
  </si>
  <si>
    <t>['India', 'India', 'India', 'India', 'India']</t>
  </si>
  <si>
    <t>101.01</t>
  </si>
  <si>
    <t>India</t>
  </si>
  <si>
    <t>101.02</t>
  </si>
  <si>
    <r>
      <rPr>
        <sz val="11"/>
        <color rgb="FF000000"/>
        <rFont val="Calibri"/>
        <family val="2"/>
      </rPr>
      <t>Nandyal District</t>
    </r>
    <r>
      <rPr>
        <b/>
        <sz val="11"/>
        <color rgb="FF000000"/>
        <rFont val="Calibri"/>
        <family val="2"/>
      </rPr>
      <t>&amp;India|</t>
    </r>
    <r>
      <rPr>
        <sz val="11"/>
        <color rgb="FF000000"/>
        <rFont val="Calibri"/>
        <family val="2"/>
      </rPr>
      <t xml:space="preserve"> Anantapur </t>
    </r>
    <r>
      <rPr>
        <b/>
        <sz val="11"/>
        <color rgb="FF000000"/>
        <rFont val="Calibri"/>
        <family val="2"/>
      </rPr>
      <t>District&amp;India|</t>
    </r>
    <r>
      <rPr>
        <sz val="11"/>
        <color rgb="FF000000"/>
        <rFont val="Calibri"/>
        <family val="2"/>
      </rPr>
      <t xml:space="preserve"> Sri Sathya Sai</t>
    </r>
    <r>
      <rPr>
        <b/>
        <sz val="11"/>
        <color rgb="FF000000"/>
        <rFont val="Calibri"/>
        <family val="2"/>
      </rPr>
      <t xml:space="preserve"> District&amp;India</t>
    </r>
  </si>
  <si>
    <t>121200000|1570000</t>
  </si>
  <si>
    <t>['India', 'India', 'India']</t>
  </si>
  <si>
    <t>102.00</t>
  </si>
  <si>
    <t>https://en.wikipedia.org/wiki/Hurricane_Fred_(2015)</t>
  </si>
  <si>
    <t xml:space="preserve">Hurricane Fred (2015)   </t>
  </si>
  <si>
    <r>
      <rPr>
        <sz val="11"/>
        <color rgb="FFFF0000"/>
        <rFont val="Calibri"/>
        <family val="2"/>
      </rPr>
      <t>Maroc|</t>
    </r>
    <r>
      <rPr>
        <b/>
        <sz val="11"/>
        <color rgb="FF000000"/>
        <rFont val="Calibri"/>
        <family val="2"/>
      </rPr>
      <t>Benin</t>
    </r>
    <r>
      <rPr>
        <sz val="11"/>
        <color rgb="FF000000"/>
        <rFont val="Calibri"/>
        <family val="2"/>
      </rPr>
      <t>|</t>
    </r>
    <r>
      <rPr>
        <b/>
        <sz val="11"/>
        <color rgb="FF000000"/>
        <rFont val="Calibri"/>
        <family val="2"/>
      </rPr>
      <t>Burkina Faso</t>
    </r>
    <r>
      <rPr>
        <sz val="11"/>
        <color rgb="FF000000"/>
        <rFont val="Calibri"/>
        <family val="2"/>
      </rPr>
      <t>|</t>
    </r>
    <r>
      <rPr>
        <b/>
        <sz val="11"/>
        <color rgb="FF000000"/>
        <rFont val="Calibri"/>
        <family val="2"/>
      </rPr>
      <t>Cape Verde</t>
    </r>
    <r>
      <rPr>
        <sz val="11"/>
        <color rgb="FF000000"/>
        <rFont val="Calibri"/>
        <family val="2"/>
      </rPr>
      <t>|The Gambia|Ghana|Guinea|Guinea-Bissau|Ivory Coast|Liberia|Mali|Mauritania|Niger|Nigeria|Senegal|Sierra Leone|Togo|</t>
    </r>
    <r>
      <rPr>
        <b/>
        <sz val="11"/>
        <color rgb="FF000000"/>
        <rFont val="Calibri"/>
        <family val="2"/>
      </rPr>
      <t>Saint Helena, Ascension and Tristan da Cunha&amp;The UK</t>
    </r>
  </si>
  <si>
    <t>['Morocco', 'Benin', 'Burkina Faso', 'Cape Verde', 'The Gambia', 'Ghana', 'Guinea', 'Guinea-Bissau', "Côte d'Ivoire", 'Liberia', 'Mali', 'Mauritania', 'Niger', 'Nigeria', 'Senegal', 'Sierra Leone', 'Togo', 'United Kingdom']</t>
  </si>
  <si>
    <t>102.01</t>
  </si>
  <si>
    <t>district of Hann&amp;Senegal</t>
  </si>
  <si>
    <t>['Senegal']</t>
  </si>
  <si>
    <t>102.02</t>
  </si>
  <si>
    <t>suburb of Rufisque&amp;Senegal</t>
  </si>
  <si>
    <t>102.03</t>
  </si>
  <si>
    <t xml:space="preserve">Cape Verde </t>
  </si>
  <si>
    <t>250000000|2500000</t>
  </si>
  <si>
    <t>CVE|USD</t>
  </si>
  <si>
    <t>102.04</t>
  </si>
  <si>
    <t>Boa Vista Island&amp;Barlavento Islands&amp;Cape Verde</t>
  </si>
  <si>
    <t>76000000|760000</t>
  </si>
  <si>
    <t>102.05</t>
  </si>
  <si>
    <t>Povoação Velha&amp;Boa Vista Island&amp;Barlavento Islands&amp;Cape Verde</t>
  </si>
  <si>
    <t>3000000|30000</t>
  </si>
  <si>
    <t>102.06</t>
  </si>
  <si>
    <t>Sal Island&amp;Barlavento Islands&amp;Cape Verde</t>
  </si>
  <si>
    <t>30000000|300000</t>
  </si>
  <si>
    <t>102.07</t>
  </si>
  <si>
    <t>São Nicolau&amp;Barlavento Islands&amp;Cape Verde</t>
  </si>
  <si>
    <t>50000000|500000</t>
  </si>
  <si>
    <t>102.08</t>
  </si>
  <si>
    <t>Cabeçalinho&amp;São Nicolau&amp;Barlavento Islands&amp;Cape Verde</t>
  </si>
  <si>
    <t>102.09</t>
  </si>
  <si>
    <t>Ribeira Brava&amp;São Nicolau&amp;Barlavento Islands&amp;Cape Verde</t>
  </si>
  <si>
    <t>102.10</t>
  </si>
  <si>
    <t>São Vicente and Santo Antão&amp;Barlavento Islands&amp;Cape Verde</t>
  </si>
  <si>
    <t>16000000|160000</t>
  </si>
  <si>
    <t>102.11</t>
  </si>
  <si>
    <t>Santiago Island&amp;Sotavento Islands&amp;Cape Verde</t>
  </si>
  <si>
    <t>86000000|860000</t>
  </si>
  <si>
    <t>103.00</t>
  </si>
  <si>
    <t>https://en.wikipedia.org/wiki/2014_Bulgarian_floods</t>
  </si>
  <si>
    <t xml:space="preserve">2014 Bulgarian floods   </t>
  </si>
  <si>
    <t>Varna Province&amp;Dobrich Province&amp;Veliko Tarnovo Province&amp;Shumen Province&amp;Bulgaria|Constanța County&amp;Romania</t>
  </si>
  <si>
    <t>['Bulgaria', 'Romania']</t>
  </si>
  <si>
    <t xml:space="preserve">2015 Bulgarian floods   </t>
  </si>
  <si>
    <t>Asparuhovo district&amp;Varna Province&amp;Bulgaria</t>
  </si>
  <si>
    <t>['Bulgaria']</t>
  </si>
  <si>
    <t xml:space="preserve">2016 Bulgarian floods   </t>
  </si>
  <si>
    <t>Dobrich city&amp;Dobrich Province&amp;Bulgaria</t>
  </si>
  <si>
    <t xml:space="preserve">2017 Bulgarian floods   </t>
  </si>
  <si>
    <t xml:space="preserve">Veliko Tarnovo Province&amp;Bulgaria </t>
  </si>
  <si>
    <t>10000000|5100000</t>
  </si>
  <si>
    <t>BGN|EUR</t>
  </si>
  <si>
    <t xml:space="preserve">2018 Bulgarian floods   </t>
  </si>
  <si>
    <t>Varna Province&amp;Bulgaria</t>
  </si>
  <si>
    <t>30000000|15250000</t>
  </si>
  <si>
    <t>104.00</t>
  </si>
  <si>
    <t>https://en.wikipedia.org/wiki/Hurricane_Elsa</t>
  </si>
  <si>
    <t xml:space="preserve">Hurricane Elsa   </t>
  </si>
  <si>
    <t>Lesser Antilles|Greater Antilles|Venezuela|Colombia|the United States|Atlantic Canada</t>
  </si>
  <si>
    <t>['Lesser Antilles', 'Greater Antilles', 'Venezuela', 'Colombia', 'United States', 'Atlantic']</t>
  </si>
  <si>
    <t>Barbados</t>
  </si>
  <si>
    <t>['Barbados']</t>
  </si>
  <si>
    <t>Saint Lucia</t>
  </si>
  <si>
    <t>['Saint Lucia']</t>
  </si>
  <si>
    <t xml:space="preserve">Fort St. Jacques&amp;Soufrière&amp;Saint Lucia </t>
  </si>
  <si>
    <t>Saint Vincent and the Grenadines</t>
  </si>
  <si>
    <t>['Saint Vincent and the Grenadines']</t>
  </si>
  <si>
    <t>Martinique</t>
  </si>
  <si>
    <t>['Martinique']</t>
  </si>
  <si>
    <t>San Cristóbal Province&amp;Dominican Republic</t>
  </si>
  <si>
    <t>San José de Ocoa Province&amp;Dominican Republic</t>
  </si>
  <si>
    <t>west-central Cuba&amp;Cuba</t>
  </si>
  <si>
    <t>the United States</t>
  </si>
  <si>
    <t>Jacksonville&amp;Florida&amp;the United States</t>
  </si>
  <si>
    <t>105.00</t>
  </si>
  <si>
    <t>https://en.wikipedia.org/wiki/January_2008_North_American_storm_complex</t>
  </si>
  <si>
    <t xml:space="preserve">January 2008 North American storm complex   </t>
  </si>
  <si>
    <t>Russia|Alaska&amp;the United States|Canada|Mexico|United Kingdom|Denmark|Estonia|Finland|Ireland|Latvia|Lithuania|Norway|Sweden</t>
  </si>
  <si>
    <t>['Russia', 'United States', 'Canada', 'Mexico', 'United Kingdom', 'Denmark', 'Estonia', 'Finland', 'Ireland', 'Latvia', 'Lithuania', 'Norway', 'Sweden']</t>
  </si>
  <si>
    <t>California&amp;the United States</t>
  </si>
  <si>
    <t>Utah&amp;the United States</t>
  </si>
  <si>
    <t>Oregon&amp;the United States</t>
  </si>
  <si>
    <t>106.00</t>
  </si>
  <si>
    <t>https://en.wikipedia.org/wiki/Hurricane_Brenda_(1973)</t>
  </si>
  <si>
    <t xml:space="preserve">Hurricane Brenda (1973)   </t>
  </si>
  <si>
    <t xml:space="preserve"> Campeche&amp;Yucatan&amp;Mexico|Cayman Islands</t>
  </si>
  <si>
    <t>['Mexico', 'Cayman Islands']</t>
  </si>
  <si>
    <t>Campeche&amp;Mexico</t>
  </si>
  <si>
    <t>Veracruz&amp;Mexico</t>
  </si>
  <si>
    <t>107.00</t>
  </si>
  <si>
    <t>https://en.wikipedia.org/wiki/2008_Chinese_winter_storms</t>
  </si>
  <si>
    <t xml:space="preserve">2008 Chinese winter storms   </t>
  </si>
  <si>
    <t>Hubei&amp;Hunan&amp;Zhejiang&amp;Guizhou&amp;Guangdong&amp;Jiangxi&amp;Guangxi&amp;Fujian&amp;Henan&amp;Shandong&amp;Jiangsu&amp;Anhui&amp;Shanghai&amp;Chongqing&amp;Shanxi&amp;Sichuan&amp;China</t>
  </si>
  <si>
    <t>fourteen provinces&amp;China</t>
  </si>
  <si>
    <t>Anhui&amp;China</t>
  </si>
  <si>
    <t>Zunyi City&amp;Guizhou&amp;China</t>
  </si>
  <si>
    <t>108.00</t>
  </si>
  <si>
    <t>https://en.wikipedia.org/wiki/Manzanita_Fire</t>
  </si>
  <si>
    <t xml:space="preserve">Manzanita Fire   </t>
  </si>
  <si>
    <t>San Jacinto Mountains&amp;Riverside County&amp;California&amp;the United States</t>
  </si>
  <si>
    <t>109.00</t>
  </si>
  <si>
    <t>https://en.wikipedia.org/wiki/Tropical_Storm_Kompasu_(2021)</t>
  </si>
  <si>
    <t xml:space="preserve">Tropical Storm Kompasu (2021)   </t>
  </si>
  <si>
    <t xml:space="preserve"> Ilocos Region&amp;Cagayan Valley&amp;Mimaropa&amp;Luzon&amp;Caraga&amp;Mindanao&amp;Metro Manila&amp;Philippines|Zhejiang&amp;Fujian&amp;Guangdong&amp;Hainan&amp;Hong Kong&amp;Taiwan&amp;China|Vietnam|Thailand</t>
  </si>
  <si>
    <t>['Philippines', 'China', 'Vietnam', 'Thailand']</t>
  </si>
  <si>
    <t>3850000000|75700000</t>
  </si>
  <si>
    <r>
      <rPr>
        <sz val="11"/>
        <color rgb="FF795CB2"/>
        <rFont val="Arial"/>
        <family val="2"/>
      </rPr>
      <t>Ilocos Region</t>
    </r>
    <r>
      <rPr>
        <sz val="11"/>
        <color rgb="FF202122"/>
        <rFont val="Arial"/>
        <family val="2"/>
      </rPr>
      <t>, </t>
    </r>
    <r>
      <rPr>
        <sz val="11"/>
        <color rgb="FF795CB2"/>
        <rFont val="Arial"/>
        <family val="2"/>
      </rPr>
      <t>Cagayan Valley</t>
    </r>
    <r>
      <rPr>
        <sz val="11"/>
        <color rgb="FF202122"/>
        <rFont val="Arial"/>
        <family val="2"/>
      </rPr>
      <t>, </t>
    </r>
    <r>
      <rPr>
        <sz val="11"/>
        <color rgb="FF795CB2"/>
        <rFont val="Arial"/>
        <family val="2"/>
      </rPr>
      <t>Mimaropa</t>
    </r>
    <r>
      <rPr>
        <sz val="11"/>
        <color rgb="FF202122"/>
        <rFont val="Arial"/>
        <family val="2"/>
      </rPr>
      <t>, </t>
    </r>
    <r>
      <rPr>
        <sz val="11"/>
        <color rgb="FF795CB2"/>
        <rFont val="Arial"/>
        <family val="2"/>
      </rPr>
      <t>Central Luzon</t>
    </r>
    <r>
      <rPr>
        <sz val="11"/>
        <color rgb="FF202122"/>
        <rFont val="Arial"/>
        <family val="2"/>
      </rPr>
      <t> and </t>
    </r>
    <r>
      <rPr>
        <sz val="11"/>
        <color rgb="FF795CB2"/>
        <rFont val="Arial"/>
        <family val="2"/>
      </rPr>
      <t>Cordillera Administrative Region</t>
    </r>
    <r>
      <rPr>
        <sz val="11"/>
        <color rgb="FF202122"/>
        <rFont val="Arial"/>
        <family val="2"/>
      </rPr>
      <t> in </t>
    </r>
    <r>
      <rPr>
        <sz val="11"/>
        <color rgb="FF795CB2"/>
        <rFont val="Arial"/>
        <family val="2"/>
      </rPr>
      <t>Luzon and</t>
    </r>
    <r>
      <rPr>
        <sz val="11"/>
        <color rgb="FF202122"/>
        <rFont val="Arial"/>
        <family val="2"/>
      </rPr>
      <t xml:space="preserve"> </t>
    </r>
    <r>
      <rPr>
        <sz val="11"/>
        <color rgb="FF795CB2"/>
        <rFont val="Arial"/>
        <family val="2"/>
      </rPr>
      <t>Caraga</t>
    </r>
    <r>
      <rPr>
        <sz val="11"/>
        <color rgb="FF202122"/>
        <rFont val="Arial"/>
        <family val="2"/>
      </rPr>
      <t> in </t>
    </r>
    <r>
      <rPr>
        <sz val="11"/>
        <color rgb="FF795CB2"/>
        <rFont val="Arial"/>
        <family val="2"/>
      </rPr>
      <t>Mindanao&amp;Philippines</t>
    </r>
  </si>
  <si>
    <t>Benguet Province&amp;Philippines</t>
  </si>
  <si>
    <t>La Trinidad&amp;Benguet Province&amp;Philippines</t>
  </si>
  <si>
    <t>Palawan Province&amp;Philippines</t>
  </si>
  <si>
    <t>Cagayan Province&amp;Philippines</t>
  </si>
  <si>
    <t>Hong Kong&amp;China</t>
  </si>
  <si>
    <t>110.00</t>
  </si>
  <si>
    <t>https://en.wikipedia.org/wiki/Hurricane_How</t>
  </si>
  <si>
    <t xml:space="preserve">Hurricane How   </t>
  </si>
  <si>
    <t>Florida&amp;Outer Banks&amp;Virginia&amp;New England&amp;the United States</t>
  </si>
  <si>
    <t>111.00</t>
  </si>
  <si>
    <t>https://en.wikipedia.org/wiki/Hurricane_Ignacio_(2003)</t>
  </si>
  <si>
    <t xml:space="preserve">Hurricane Ignacio (2003)   </t>
  </si>
  <si>
    <t>Baja California Peninsula&amp;Sonora&amp;Mexico|California&amp;the United States</t>
  </si>
  <si>
    <t>50000 </t>
  </si>
  <si>
    <t>['Mexico', 'United States']</t>
  </si>
  <si>
    <t>Baja California&amp;Mexico</t>
  </si>
  <si>
    <t>112.00</t>
  </si>
  <si>
    <t>https://en.wikipedia.org/wiki/1933_Texas_tropical_storm</t>
  </si>
  <si>
    <t xml:space="preserve">1933 Texas tropical storm   </t>
  </si>
  <si>
    <t>Jamaica|Belize|Yucatán Peninsula&amp;Mexico|the United States</t>
  </si>
  <si>
    <t>['Jamaica', 'Belize', 'Mexico', 'United States']</t>
  </si>
  <si>
    <t>113.00</t>
  </si>
  <si>
    <t>https://en.wikipedia.org/wiki/Cyclone_Magda</t>
  </si>
  <si>
    <t xml:space="preserve">Cyclone Magda   </t>
  </si>
  <si>
    <t>Kimberley&amp;Port Hedland&amp;Kuri Bay&amp;Australia</t>
  </si>
  <si>
    <t>114.00</t>
  </si>
  <si>
    <t>https://en.wikipedia.org/wiki/Hurricane_Cristobal</t>
  </si>
  <si>
    <t xml:space="preserve">Hurricane Cristobal   </t>
  </si>
  <si>
    <t>Puerto Rico|Hispaniola|Turks and Caicos Islands|the United States|Bermuda|Iceland</t>
  </si>
  <si>
    <t>['Puerto Rico, United States', 'Hispaniola', 'Turks and Caicos Islands', 'United States', 'Bermuda', 'Iceland']</t>
  </si>
  <si>
    <t>801-899</t>
  </si>
  <si>
    <t>Haiti</t>
  </si>
  <si>
    <t>Ocean City&amp;Maryland&amp;the United States</t>
  </si>
  <si>
    <t>Sandy Hook&amp;New Jersey&amp;the United States</t>
  </si>
  <si>
    <t>115.00</t>
  </si>
  <si>
    <t>https://en.wikipedia.org/wiki/Tropical_Storm_Dujuan_(2021)</t>
  </si>
  <si>
    <t xml:space="preserve">Tropical Storm Dujuan (2021)   </t>
  </si>
  <si>
    <t>Palau|Philippines</t>
  </si>
  <si>
    <t>['Palau', 'Philippines']</t>
  </si>
  <si>
    <r>
      <rPr>
        <u/>
        <sz val="11"/>
        <color rgb="FF795CB2"/>
        <rFont val="Arial"/>
        <family val="2"/>
      </rPr>
      <t>Northern Mindanao</t>
    </r>
    <r>
      <rPr>
        <sz val="11"/>
        <color rgb="FF202122"/>
        <rFont val="Arial"/>
        <family val="2"/>
      </rPr>
      <t>, </t>
    </r>
    <r>
      <rPr>
        <sz val="11"/>
        <color rgb="FF795CB2"/>
        <rFont val="Arial"/>
        <family val="2"/>
      </rPr>
      <t>Caraga</t>
    </r>
    <r>
      <rPr>
        <sz val="11"/>
        <color rgb="FF202122"/>
        <rFont val="Arial"/>
        <family val="2"/>
      </rPr>
      <t>, and in the </t>
    </r>
    <r>
      <rPr>
        <sz val="11"/>
        <color rgb="FF795CB2"/>
        <rFont val="Arial"/>
        <family val="2"/>
      </rPr>
      <t>Davao Region&amp;Philippines</t>
    </r>
  </si>
  <si>
    <t>116.00</t>
  </si>
  <si>
    <t>https://en.wikipedia.org/wiki/Hurricane_Earl_(2022)</t>
  </si>
  <si>
    <t xml:space="preserve">Hurricane Earl (2022)   </t>
  </si>
  <si>
    <t>Puerto Rico|Bermuda|Newfoundland|British Isles</t>
  </si>
  <si>
    <t>['Puerto Rico, United States', 'Bermuda', 'Newfoundland and Labrador', 'British Isles']</t>
  </si>
  <si>
    <t>Ocean City&amp;New Jersey&amp;the United States</t>
  </si>
  <si>
    <t>Loveladies&amp;New Jersey&amp;the United States</t>
  </si>
  <si>
    <t>117.00</t>
  </si>
  <si>
    <t>https://en.wikipedia.org/wiki/Hurricane_Linda_(2015)</t>
  </si>
  <si>
    <t xml:space="preserve">Hurricane Linda (2015)   </t>
  </si>
  <si>
    <t>Sinaloa&amp;Oaxaca&amp;Zacatecas&amp;Mexico|Revillagigedo Islands|the United States</t>
  </si>
  <si>
    <t>['Mexico', 'Revillagigedo Islands', 'United States']</t>
  </si>
  <si>
    <t>Sinaloa&amp;Mexico</t>
  </si>
  <si>
    <t>Zacatecas&amp;Mexico</t>
  </si>
  <si>
    <t>500000|27000</t>
  </si>
  <si>
    <t>San Bernardino National Forest&amp;California&amp;the United States</t>
  </si>
  <si>
    <t xml:space="preserve"> Hildale&amp;Washington County&amp;Utah&amp;the United States</t>
  </si>
  <si>
    <t>Washington County&amp;Utah&amp;the United States</t>
  </si>
  <si>
    <t>Colorado City&amp;Arizona&amp;the United States</t>
  </si>
  <si>
    <t>Zion National Park&amp;Utah&amp;the United States</t>
  </si>
  <si>
    <t>Arizona&amp;the United States</t>
  </si>
  <si>
    <t xml:space="preserve"> Hurricane&amp;Washington County&amp;Utah&amp;the United States</t>
  </si>
  <si>
    <t>118.00</t>
  </si>
  <si>
    <t>https://en.wikipedia.org/wiki/1775_Newfoundland_hurricane</t>
  </si>
  <si>
    <t xml:space="preserve">1775 Newfoundland hurricane   </t>
  </si>
  <si>
    <t>North Carolina&amp;Virginia&amp;the United States|Newfoundland&amp;Canada</t>
  </si>
  <si>
    <t>8/29/1775</t>
  </si>
  <si>
    <t>9/9/1775</t>
  </si>
  <si>
    <t>the Bar&amp;North Carolina&amp;the United States</t>
  </si>
  <si>
    <t>one neighborhood at Matamuskeet&amp;North Carolina&amp;the United States</t>
  </si>
  <si>
    <t>North Carolina and Virginia&amp;the United States</t>
  </si>
  <si>
    <t>163-200 ("at least 163")</t>
  </si>
  <si>
    <t>Newfoundland&amp;Canada</t>
  </si>
  <si>
    <t>119.00</t>
  </si>
  <si>
    <t>https://en.wikipedia.org/wiki/Hurricane_Iris</t>
  </si>
  <si>
    <t xml:space="preserve">Hurricane Iris   </t>
  </si>
  <si>
    <t>Windward Islands|Hispaniola|Jamaica|Honduras|Belize|Guatemala|Mexico</t>
  </si>
  <si>
    <t>15000 </t>
  </si>
  <si>
    <t>['Windward Islands', 'Hispaniola', 'Jamaica', 'Honduras', 'Belize', 'Guatemala', 'Mexico']</t>
  </si>
  <si>
    <t>Santo Domingo&amp;Dominican Republic</t>
  </si>
  <si>
    <t>Jamaica</t>
  </si>
  <si>
    <t>['Jamaica']</t>
  </si>
  <si>
    <t>near Big Creek&amp;Belize</t>
  </si>
  <si>
    <t>['Belize']</t>
  </si>
  <si>
    <t>Toledo and Stann Creek districts&amp;Belize</t>
  </si>
  <si>
    <t>southern Belize&amp;Belize</t>
  </si>
  <si>
    <t>Belize</t>
  </si>
  <si>
    <t>120.00</t>
  </si>
  <si>
    <t>https://en.wikipedia.org/wiki/Hurricane_Floyd</t>
  </si>
  <si>
    <t xml:space="preserve">Hurricane Floyd   </t>
  </si>
  <si>
    <t xml:space="preserve">
Caribbean and Bahamas|North Carolina&amp;Virginia&amp;United States|New England|Atlantic Canada&amp; Canada</t>
  </si>
  <si>
    <t>['Caribbean Electrical and Appliance', 'United States', 'New England, Hettinger County, North Dakota, 58647, United States', 'Canada']</t>
  </si>
  <si>
    <t>Freeport&amp;Bahamas</t>
  </si>
  <si>
    <t>['Bahamas']</t>
  </si>
  <si>
    <t>Florida&amp;the United States</t>
  </si>
  <si>
    <t>Volusia County&amp;Florida&amp;the United States</t>
  </si>
  <si>
    <t>South Carolina&amp;the United States</t>
  </si>
  <si>
    <t>North Carolina&amp;the United States</t>
  </si>
  <si>
    <t>Pitt County&amp;North Carolina&amp;the United States</t>
  </si>
  <si>
    <t>1600000000|2810000000</t>
  </si>
  <si>
    <t>USD|USD</t>
  </si>
  <si>
    <t>No|Yes</t>
  </si>
  <si>
    <t>1999|2022</t>
  </si>
  <si>
    <t>Virginia&amp;the United States</t>
  </si>
  <si>
    <t>Maryland&amp;the United States</t>
  </si>
  <si>
    <r>
      <rPr>
        <sz val="11"/>
        <color rgb="FF202122"/>
        <rFont val="Arial"/>
        <family val="2"/>
      </rPr>
      <t>coastal areas of </t>
    </r>
    <r>
      <rPr>
        <sz val="11"/>
        <color rgb="FF795CB2"/>
        <rFont val="Arial"/>
        <family val="2"/>
      </rPr>
      <t>St. Mary's</t>
    </r>
    <r>
      <rPr>
        <sz val="11"/>
        <color rgb="FF202122"/>
        <rFont val="Arial"/>
        <family val="2"/>
      </rPr>
      <t>, </t>
    </r>
    <r>
      <rPr>
        <sz val="11"/>
        <color rgb="FF795CB2"/>
        <rFont val="Arial"/>
        <family val="2"/>
      </rPr>
      <t>Calvert</t>
    </r>
    <r>
      <rPr>
        <sz val="11"/>
        <color rgb="FF202122"/>
        <rFont val="Arial"/>
        <family val="2"/>
      </rPr>
      <t>, </t>
    </r>
    <r>
      <rPr>
        <sz val="11"/>
        <color rgb="FF795CB2"/>
        <rFont val="Arial"/>
        <family val="2"/>
      </rPr>
      <t>Harford</t>
    </r>
    <r>
      <rPr>
        <sz val="11"/>
        <color rgb="FF202122"/>
        <rFont val="Arial"/>
        <family val="2"/>
      </rPr>
      <t>, and Anne Arundel counties&amp;Maryland&amp;the United States</t>
    </r>
  </si>
  <si>
    <t>Delaware&amp;the United States</t>
  </si>
  <si>
    <t>New Jersey&amp;the United States</t>
  </si>
  <si>
    <t>Bound Brook&amp;New Jersey&amp;the United States</t>
  </si>
  <si>
    <t>Manville&amp;New Jersey&amp;the United States</t>
  </si>
  <si>
    <t>Pennsylvania&amp;the United States</t>
  </si>
  <si>
    <t>Delaware and Bucks Counties&amp;Pennsylvania&amp;the United States</t>
  </si>
  <si>
    <t>New York State&amp;the United States</t>
  </si>
  <si>
    <t>Connecticut&amp;the United States</t>
  </si>
  <si>
    <t>Randolph&amp;Vermont&amp;the United States</t>
  </si>
  <si>
    <t>121.00</t>
  </si>
  <si>
    <t>Fire</t>
  </si>
  <si>
    <t>https://en.wikipedia.org/wiki/Bond_Fire</t>
  </si>
  <si>
    <t xml:space="preserve">Bond Fire   </t>
  </si>
  <si>
    <t>Santiago Canyon&amp;Orange County&amp;California&amp;the United States</t>
  </si>
  <si>
    <t>122.00</t>
  </si>
  <si>
    <t>https://en.wikipedia.org/wiki/Cyclone_Ernest</t>
  </si>
  <si>
    <t>Cyclone Ernest   RENAME??</t>
  </si>
  <si>
    <t>Mayotte|Madagascar</t>
  </si>
  <si>
    <t>['Mayotte', 'Madagascar']</t>
  </si>
  <si>
    <t>123.00</t>
  </si>
  <si>
    <t>https://en.wikipedia.org/wiki/Mangum_Fire</t>
  </si>
  <si>
    <t xml:space="preserve">Mangum Fire   </t>
  </si>
  <si>
    <t xml:space="preserve"> Kaibab National Forest&amp;Arizona&amp; Fredonia&amp;the United States</t>
  </si>
  <si>
    <t>124.00</t>
  </si>
  <si>
    <t>https://en.wikipedia.org/wiki/Cyclone_Pam</t>
  </si>
  <si>
    <t xml:space="preserve">Cyclone Pam   </t>
  </si>
  <si>
    <t>Fiji|Kiribati|Solomon Islands|Tuvalu|Vanuatu|New Caledonia|New Zealand</t>
  </si>
  <si>
    <t>['Fiji', 'Kiribati', 'Solomon Islands', 'Tuvalu', 'Vanuatu', 'New Caledonia', 'New Zealand']</t>
  </si>
  <si>
    <t>Vanuatu</t>
  </si>
  <si>
    <t>15-16</t>
  </si>
  <si>
    <t>63200000000|600000000</t>
  </si>
  <si>
    <t>VUV|USD</t>
  </si>
  <si>
    <t>['Vanuatu']</t>
  </si>
  <si>
    <t>Efate&amp;Vanuatu</t>
  </si>
  <si>
    <t>Lelepa&amp;Vanuatu</t>
  </si>
  <si>
    <t>Mataso&amp;Vanuatu</t>
  </si>
  <si>
    <t>Tanna&amp;Vanuatu</t>
  </si>
  <si>
    <t>Tuvalu</t>
  </si>
  <si>
    <t>['Tuvalu']</t>
  </si>
  <si>
    <t>West Guadalcanal&amp;Solomon Islands</t>
  </si>
  <si>
    <t>['Solomon Islands']</t>
  </si>
  <si>
    <t>Anuta and Tikopia&amp;Solomon Islands</t>
  </si>
  <si>
    <t>Chatham Islands&amp;New Zealand</t>
  </si>
  <si>
    <t>125.00</t>
  </si>
  <si>
    <t>https://en.wikipedia.org/wiki/Kincade_Fire</t>
  </si>
  <si>
    <t xml:space="preserve">Kincade Fire   </t>
  </si>
  <si>
    <t>Geyserville&amp;Sonoma County&amp;California&amp;the United States</t>
  </si>
  <si>
    <t>126.00</t>
  </si>
  <si>
    <t>https://en.wikipedia.org/wiki/Tropical_Storm_Talas_(2017)</t>
  </si>
  <si>
    <t xml:space="preserve">Tropical Storm Talas (2017)   </t>
  </si>
  <si>
    <t xml:space="preserve"> Vinh+Nghe An Province;Thanh Hóa Province;Ha Tinh Province;Nghe An Province;Quảng Bình Province&amp;Vietnam|China|Laos|Thailand|Myanmar</t>
  </si>
  <si>
    <t>['Vietnam', 'China', 'Laos', 'Thailand', 'Myanmar']</t>
  </si>
  <si>
    <t>Nghe An Province&amp;Vietnam</t>
  </si>
  <si>
    <t>993000000000|43700000</t>
  </si>
  <si>
    <t>Quảng Bình Province&amp;Vietnam</t>
  </si>
  <si>
    <t>1600000000000|70400000</t>
  </si>
  <si>
    <t>Hainan Province&amp;China</t>
  </si>
  <si>
    <t>24000000|3500000</t>
  </si>
  <si>
    <t>60000000|8800000</t>
  </si>
  <si>
    <t>127.00</t>
  </si>
  <si>
    <t>https://en.wikipedia.org/wiki/2022_Dallas_floods</t>
  </si>
  <si>
    <t xml:space="preserve">July–August 2022 United States floods   </t>
  </si>
  <si>
    <t>the Dallas–Fort Worth metroplex&amp;North Texas&amp;the United States</t>
  </si>
  <si>
    <t>128.00</t>
  </si>
  <si>
    <t>https://en.wikipedia.org/wiki/Typhoon_Kyle_(1993)</t>
  </si>
  <si>
    <t xml:space="preserve">Typhoon Kyle (1993)   </t>
  </si>
  <si>
    <t>Caroline Islands|Palau|Yap|Philippines|Vietnam|Cambodia|Thailand</t>
  </si>
  <si>
    <t>['Caroline Islands', 'Palau', 'Yap', 'Philippines', 'Vietnam', 'Cambodia', 'Thailand']</t>
  </si>
  <si>
    <t>Visayas Islands&amp;Philippines</t>
  </si>
  <si>
    <t>101-999</t>
  </si>
  <si>
    <t>Thailand</t>
  </si>
  <si>
    <t>['Thailand']</t>
  </si>
  <si>
    <t>129.00</t>
  </si>
  <si>
    <t>https://en.wikipedia.org/wiki/Typhoon_Morakot</t>
  </si>
  <si>
    <t xml:space="preserve">Typhoon Morakot   </t>
  </si>
  <si>
    <t>Philippines|Japan|Taiwan|China|Korea</t>
  </si>
  <si>
    <t>['Philippines', 'Japan', 'Taiwan', 'China', 'South Korea']</t>
  </si>
  <si>
    <t>Siaolin Village&amp;Jiasian Township&amp;Kaohsiung City&amp;Taiwan</t>
  </si>
  <si>
    <t>Taintung County&amp;Taiwan</t>
  </si>
  <si>
    <t xml:space="preserve">Taiwan </t>
  </si>
  <si>
    <t>Nantou County&amp;Taiwan</t>
  </si>
  <si>
    <t>Taitung County&amp;Taiwan</t>
  </si>
  <si>
    <t>Pengxi&amp;Sichuan Province&amp;China</t>
  </si>
  <si>
    <t>Wenzhou&amp;Zhejiang Province&amp;China</t>
  </si>
  <si>
    <t>Zhejiang Province&amp;China</t>
  </si>
  <si>
    <t>eastern China&amp;China</t>
  </si>
  <si>
    <t>130.00</t>
  </si>
  <si>
    <t>https://en.wikipedia.org/wiki/Cyclone_Quimburga</t>
  </si>
  <si>
    <t xml:space="preserve">Cyclone Quimburga   </t>
  </si>
  <si>
    <t>Newfoundland&amp;Canada|British Isles|France|Germany|Netherlands|Belgium|Italy|Switzerland|Austria|Denmark|Poland</t>
  </si>
  <si>
    <t>['Canada', 'British Isles', 'France', 'Germany', 'Netherlands', 'Belgium', 'Italy', 'Switzerland', 'Austria', 'Denmark', 'Poland']</t>
  </si>
  <si>
    <t>131.00</t>
  </si>
  <si>
    <t>https://en.wikipedia.org/wiki/Hurricane_Irma</t>
  </si>
  <si>
    <t xml:space="preserve">Hurricane Irma   </t>
  </si>
  <si>
    <t>Cape Verde|Barbuda&amp;Antigua and Barbuda|Saint Barthélemy&amp;France|Anguilla&amp;the United Kingdom|Saint Martin&amp;France|Sint Maarten&amp;the Netherlands|British Virgin Islands&amp;the United Kingdom|U.S. Virgin Islands&amp;the United States|Cuba|Puerto Rico&amp;the United States|Turks and Caicos Islands|Jamaica|The Bahamas|Florida&amp;the United States</t>
  </si>
  <si>
    <t>['Cape Verde', 'Antigua and Barbuda', 'France', 'United Kingdom', 'France', 'Netherlands', 'United Kingdom', 'United States', 'Cuba', 'United States', 'Turks and Caicos Islands', 'Jamaica', 'Bahamas', 'United States']</t>
  </si>
  <si>
    <t>Barbuda&amp;Antigua and Barbuda</t>
  </si>
  <si>
    <t>150000000-300000000</t>
  </si>
  <si>
    <t>['Antigua and Barbuda']</t>
  </si>
  <si>
    <t>Antigua&amp;Antigua and Barbuda</t>
  </si>
  <si>
    <t>Saint Martin&amp;France</t>
  </si>
  <si>
    <t>3500000000|4170000000</t>
  </si>
  <si>
    <t>Sint Maarten&amp;the Netherlands</t>
  </si>
  <si>
    <t>1000-9999</t>
  </si>
  <si>
    <t>2500000000|2980000000</t>
  </si>
  <si>
    <t>Saint Martin&amp;France|Saint Barthélemy&amp;France</t>
  </si>
  <si>
    <t>['France', 'France']</t>
  </si>
  <si>
    <t>Anguilla&amp;the United Kingdom</t>
  </si>
  <si>
    <t>British Virgin Islands&amp;the United Kingdom</t>
  </si>
  <si>
    <t>U.S. Virgin Islands&amp;the United States</t>
  </si>
  <si>
    <t>Culebra&amp;Puerto Rico&amp;the United States</t>
  </si>
  <si>
    <t>Loíza&amp;Puerto Rico&amp;the United States</t>
  </si>
  <si>
    <t>Puerto Rico&amp;the United States</t>
  </si>
  <si>
    <t>Orocovis&amp;Puerto Rico&amp;the United States</t>
  </si>
  <si>
    <t xml:space="preserve"> Canóvanas&amp;Puerto Rico&amp;the United States</t>
  </si>
  <si>
    <t>Nagua&amp;Dominican Republic</t>
  </si>
  <si>
    <t>Turks and Caicos</t>
  </si>
  <si>
    <t>['Turks and Caicos Islands']</t>
  </si>
  <si>
    <t>The Bahamas</t>
  </si>
  <si>
    <t>Santa Clara&amp;Villa Clara&amp;Cuba</t>
  </si>
  <si>
    <t>Georgia&amp;the United States</t>
  </si>
  <si>
    <t>West Central and Southwest Florida&amp;Florida&amp;the United States</t>
  </si>
  <si>
    <t>Broward County&amp;Florida&amp;the United States</t>
  </si>
  <si>
    <t>Hollywood&amp;Broward County&amp;Florida&amp;the United States</t>
  </si>
  <si>
    <t>Monroe County&amp;Florida&amp;the United States</t>
  </si>
  <si>
    <t>Orange County&amp;Florida&amp;the United States</t>
  </si>
  <si>
    <t>Duval, Miami-Dade, and Palm Beach counties&amp;Florida&amp;the United States</t>
  </si>
  <si>
    <t>Highlands and Hillsborough counties&amp;Florida&amp;the United States</t>
  </si>
  <si>
    <t>Marion County&amp;Florida&amp;the United States</t>
  </si>
  <si>
    <t>Polk County&amp;Florida&amp;the United States</t>
  </si>
  <si>
    <t>Collier County&amp;Florida&amp;the United States</t>
  </si>
  <si>
    <t>Hardee County&amp;Florida&amp;the United States</t>
  </si>
  <si>
    <t>Leon County&amp;Florida&amp;the United States</t>
  </si>
  <si>
    <t>Pinellas County&amp;Florida&amp;the United States</t>
  </si>
  <si>
    <t>St. Lucie County&amp;Florida&amp;the United States</t>
  </si>
  <si>
    <t>Taylor County&amp;Florida&amp;the United States</t>
  </si>
  <si>
    <t>Hendry County&amp;Florida&amp;the United States</t>
  </si>
  <si>
    <t>Lake County&amp;Florida&amp;the United States</t>
  </si>
  <si>
    <t>Lee County&amp;Florida&amp;the United States</t>
  </si>
  <si>
    <t>Liberty County&amp;Florida&amp;the United States</t>
  </si>
  <si>
    <t>Manatee County&amp;Florida&amp;the United States</t>
  </si>
  <si>
    <t>Nassau County&amp;Florida&amp;the United States</t>
  </si>
  <si>
    <t>Okeechobee County&amp;Florida&amp;the United States</t>
  </si>
  <si>
    <t>Pasco County&amp;Florida&amp;the United States</t>
  </si>
  <si>
    <t>Seminole County&amp;Florida&amp;the United States</t>
  </si>
  <si>
    <t>St. Johns County&amp;Florida&amp;the United States</t>
  </si>
  <si>
    <t>Cudjoe Key&amp;Monroe County&amp;Florida&amp;the United States</t>
  </si>
  <si>
    <t>Big Pine Key&amp;Monroe County&amp;Florida&amp;the United States</t>
  </si>
  <si>
    <t>Miami-Dade County&amp;Florida&amp;the United States</t>
  </si>
  <si>
    <t>Highlands County&amp;Florida&amp;the United States</t>
  </si>
  <si>
    <t>Clay County&amp;Florida&amp;the United States</t>
  </si>
  <si>
    <t>Alabama&amp;the United States</t>
  </si>
  <si>
    <t>132.00</t>
  </si>
  <si>
    <t>https://en.wikipedia.org/wiki/Hurricane_Ginny</t>
  </si>
  <si>
    <t xml:space="preserve">Hurricane Ginny   </t>
  </si>
  <si>
    <t>Hispaniola|Turks and Caicos Islands|Bahamas|the United States|Atlantic Canada&amp;Canada</t>
  </si>
  <si>
    <t>['Hispaniola', 'Turks and Caicos Islands', 'Bahamas', 'United States', 'Canada']</t>
  </si>
  <si>
    <t>Maine&amp;the United States</t>
  </si>
  <si>
    <t>1-10</t>
  </si>
  <si>
    <t>Calais&amp;Maine&amp;the United States</t>
  </si>
  <si>
    <t>New Brunswick&amp;Canada</t>
  </si>
  <si>
    <t>133.00</t>
  </si>
  <si>
    <t>https://en.wikipedia.org/wiki/Cyclone_Niran</t>
  </si>
  <si>
    <t xml:space="preserve">Cyclone Niran   </t>
  </si>
  <si>
    <t>Queensland&amp;Australia|New Caledonia&amp;France|Vanuatu</t>
  </si>
  <si>
    <t>['Australia', 'France', 'Vanuatu']</t>
  </si>
  <si>
    <t>New Caledonia&amp;France</t>
  </si>
  <si>
    <t>134.00</t>
  </si>
  <si>
    <t>https://en.wikipedia.org/wiki/2022_South_Korean_floods</t>
  </si>
  <si>
    <t xml:space="preserve">2022 South Korean floods   </t>
  </si>
  <si>
    <t>Seoul&amp;South Korea</t>
  </si>
  <si>
    <t>135.00</t>
  </si>
  <si>
    <t>https://en.wikipedia.org/wiki/Typhoon_Gene</t>
  </si>
  <si>
    <t xml:space="preserve">Typhoon Gene   </t>
  </si>
  <si>
    <t>Okinawa Prefecture&amp;Japan|Honshu Island&amp;Japan|Kyushu Island&amp;Japan|Shikoku Island&amp;Japan</t>
  </si>
  <si>
    <t> 200000 </t>
  </si>
  <si>
    <t>['Japan', 'Japan', 'Japan', 'Japan']</t>
  </si>
  <si>
    <t>135.01</t>
  </si>
  <si>
    <t>Okinawa Prefecture&amp;Japan</t>
  </si>
  <si>
    <t>JPY</t>
  </si>
  <si>
    <t>135.02</t>
  </si>
  <si>
    <t>Kōchi Prefecture&amp;Japan</t>
  </si>
  <si>
    <t>135.03</t>
  </si>
  <si>
    <t>Miyazaki Prefecture&amp;Japan</t>
  </si>
  <si>
    <t>135.04</t>
  </si>
  <si>
    <t>Kagoshima Prefecture&amp;Japan</t>
  </si>
  <si>
    <t>135.05</t>
  </si>
  <si>
    <t>Wakayama Prefecture&amp;Japan</t>
  </si>
  <si>
    <t>135.06</t>
  </si>
  <si>
    <t>Shingu City&amp;Wakayama Prefecture&amp;Japan</t>
  </si>
  <si>
    <t>135.07</t>
  </si>
  <si>
    <t>Kanagawa Prefecture&amp;Japan</t>
  </si>
  <si>
    <t>135.08</t>
  </si>
  <si>
    <t>135.09</t>
  </si>
  <si>
    <t>Mie Prefecture&amp;Japan</t>
  </si>
  <si>
    <t>135.10</t>
  </si>
  <si>
    <t>Chiba Prefecture&amp;Japan</t>
  </si>
  <si>
    <t>135.11</t>
  </si>
  <si>
    <t>Yamanashi Prefecture&amp;Japan</t>
  </si>
  <si>
    <t>135.12</t>
  </si>
  <si>
    <t>Saitama Prefecture&amp;Japan</t>
  </si>
  <si>
    <t>135.13</t>
  </si>
  <si>
    <t>Gunma Prefecture&amp;Japan</t>
  </si>
  <si>
    <t>135.14</t>
  </si>
  <si>
    <t>22900000000|158000000</t>
  </si>
  <si>
    <t>136.00</t>
  </si>
  <si>
    <t>https://en.wikipedia.org/wiki/Sandalwood_Fire</t>
  </si>
  <si>
    <t xml:space="preserve">Sandalwood Fire   </t>
  </si>
  <si>
    <t>City of Calimesa&amp;Riverside County&amp;California&amp;the United States</t>
  </si>
  <si>
    <t>137.00</t>
  </si>
  <si>
    <t>https://en.wikipedia.org/wiki/Hurricane_Fiona</t>
  </si>
  <si>
    <t xml:space="preserve">Hurricane Fiona   </t>
  </si>
  <si>
    <t>Guadeloupe|Puerto Rico&amp;the United States|Lajas and Cabo Rojo&amp;Puerto Rico&amp;the United States|Nova Scotia&amp;Canada|Gulf of St. Lawrence and southeastern Labrador Peninsula&amp;Canada|Dominican Republic|The Bahamas|the Turks and Caicos&amp;the United Kingdom|Bermuda|Eastern Canada&amp;Canada|Saint Pierre and Miquelon&amp;Canada|Greenland</t>
  </si>
  <si>
    <t>['Guadeloupe', 'United States', 'United States', 'Canada', 'Canada', 'Dominican Republic', 'Bahamas', 'United Kingdom', 'Bermuda', 'Canada', 'Canada', 'Greenland']</t>
  </si>
  <si>
    <t>137.01</t>
  </si>
  <si>
    <t>Guadeloupe</t>
  </si>
  <si>
    <t>['Guadeloupe']</t>
  </si>
  <si>
    <t>137.02</t>
  </si>
  <si>
    <t>137.03</t>
  </si>
  <si>
    <t>137.04</t>
  </si>
  <si>
    <t>20000000000|375000000</t>
  </si>
  <si>
    <t>137.05</t>
  </si>
  <si>
    <t>137.06</t>
  </si>
  <si>
    <t>Bermuda</t>
  </si>
  <si>
    <t>['Bermuda']</t>
  </si>
  <si>
    <t>137.07</t>
  </si>
  <si>
    <t>Canada</t>
  </si>
  <si>
    <t>800000000|590000000</t>
  </si>
  <si>
    <t>CAD|USD</t>
  </si>
  <si>
    <t>137.08</t>
  </si>
  <si>
    <t>Newfoundland Province&amp;Canada</t>
  </si>
  <si>
    <t>100-999</t>
  </si>
  <si>
    <t>137.09</t>
  </si>
  <si>
    <t>Port aux Basques&amp;Newfoundland Province&amp;Canada</t>
  </si>
  <si>
    <t>137.10</t>
  </si>
  <si>
    <t>Prince Edward Island Province&amp;Canada</t>
  </si>
  <si>
    <t>137.11</t>
  </si>
  <si>
    <t>Lower Prospect&amp;Nova Scotia Province&amp;Canada</t>
  </si>
  <si>
    <t>138.00</t>
  </si>
  <si>
    <t>https://en.wikipedia.org/wiki/Hurricane_Ike</t>
  </si>
  <si>
    <t xml:space="preserve">Hurricane Ike   </t>
  </si>
  <si>
    <t>Turks and Caicos Islands&amp;the United Kingdom|the Bahamas|Dominican Republic|Haiti|Cuba|Cayman Islands|Texas&amp;the United States|Great Lakes region&amp;the United States|Canada</t>
  </si>
  <si>
    <t>['United Kingdom', 'Bahamas', 'Dominican Republic', 'Haiti', 'Cuba', 'Cayman Islands', 'United States', 'United States', 'Canada']</t>
  </si>
  <si>
    <t>138.01</t>
  </si>
  <si>
    <t>Grand Turk Island&amp;Turks and Caicos Islands&amp;the United Kingdom</t>
  </si>
  <si>
    <t>138.02</t>
  </si>
  <si>
    <t>Turks and Caicos Islands&amp;the United Kingdom</t>
  </si>
  <si>
    <t>138.03</t>
  </si>
  <si>
    <t>Turks and Caicos Islands and the Bahamas</t>
  </si>
  <si>
    <t>50000000-200000000</t>
  </si>
  <si>
    <t>138.04</t>
  </si>
  <si>
    <t>138.05</t>
  </si>
  <si>
    <t>138.06</t>
  </si>
  <si>
    <t>Baracoa&amp;Cuba</t>
  </si>
  <si>
    <t>138.07</t>
  </si>
  <si>
    <t>138.08</t>
  </si>
  <si>
    <t>United States</t>
  </si>
  <si>
    <t>138.09</t>
  </si>
  <si>
    <t>Texas&amp;the United States</t>
  </si>
  <si>
    <t>138.10</t>
  </si>
  <si>
    <t>Louisiana&amp;the United States</t>
  </si>
  <si>
    <t>138.11</t>
  </si>
  <si>
    <t>Arkansas&amp;the United States</t>
  </si>
  <si>
    <t>138.12</t>
  </si>
  <si>
    <t>Tennessee&amp;the United States</t>
  </si>
  <si>
    <t>138.13</t>
  </si>
  <si>
    <t>Kentucky&amp;the United States</t>
  </si>
  <si>
    <t>138.14</t>
  </si>
  <si>
    <t>Indiana&amp;the United States</t>
  </si>
  <si>
    <t>138.15</t>
  </si>
  <si>
    <t>Missouri&amp;the United States</t>
  </si>
  <si>
    <t>138.16</t>
  </si>
  <si>
    <t>Illinois&amp;the United States</t>
  </si>
  <si>
    <t>138.17</t>
  </si>
  <si>
    <t>Michigan&amp;the United States</t>
  </si>
  <si>
    <t>138.18</t>
  </si>
  <si>
    <t>Ohio&amp;the United States</t>
  </si>
  <si>
    <t>138.19</t>
  </si>
  <si>
    <t>138.20</t>
  </si>
  <si>
    <t>Terrebonne Parish&amp;Louisiana&amp;the United States</t>
  </si>
  <si>
    <t>138.21</t>
  </si>
  <si>
    <t>Houma&amp;Terrebonne Parish&amp;Louisiana&amp;the United States</t>
  </si>
  <si>
    <t>138.22</t>
  </si>
  <si>
    <t>Iberville Parish&amp;Louisiana&amp;the United States</t>
  </si>
  <si>
    <t>138.23</t>
  </si>
  <si>
    <t>Jefferson Davis Parish&amp;Louisiana&amp;the United States</t>
  </si>
  <si>
    <t>138.24</t>
  </si>
  <si>
    <t>Galveston-Houston area&amp;Texas&amp;the United States</t>
  </si>
  <si>
    <t>139.00</t>
  </si>
  <si>
    <t>https://en.wikipedia.org/wiki/Cyclone_Trina</t>
  </si>
  <si>
    <t xml:space="preserve">Cyclone Trina   </t>
  </si>
  <si>
    <t>Rarotonga&amp;the Cook Islands|Mangaia&amp;the Cook Islands</t>
  </si>
  <si>
    <t>['High Commision of the Cook Islands', 'High Commision of the Cook Islands']</t>
  </si>
  <si>
    <t>140.00</t>
  </si>
  <si>
    <t>https://en.wikipedia.org/wiki/1933_Trinidad_hurricane</t>
  </si>
  <si>
    <t xml:space="preserve">1933 Trinidad hurricane   </t>
  </si>
  <si>
    <t>Trinidad|Leeward Islands|Venezuela|Cuba|Mexico</t>
  </si>
  <si>
    <t>['Trinidad', 'Leeward Islands', 'Venezuela', 'Cuba', 'Mexico']</t>
  </si>
  <si>
    <t>140.01</t>
  </si>
  <si>
    <t xml:space="preserve">1934 Trinidad hurricane   </t>
  </si>
  <si>
    <t>Trinidad and Venezuela and Jamaica and Cuba</t>
  </si>
  <si>
    <t>140.02</t>
  </si>
  <si>
    <t xml:space="preserve">1935 Trinidad hurricane   </t>
  </si>
  <si>
    <t>southern portion of Trinidad&amp;Trinidad</t>
  </si>
  <si>
    <t>['Trinidad']</t>
  </si>
  <si>
    <t>140.03</t>
  </si>
  <si>
    <t xml:space="preserve">1936 Trinidad hurricane   </t>
  </si>
  <si>
    <t>Trinidad</t>
  </si>
  <si>
    <t>140.04</t>
  </si>
  <si>
    <t xml:space="preserve">1937 Trinidad hurricane   </t>
  </si>
  <si>
    <t>Venezuela</t>
  </si>
  <si>
    <t>1000000-9999999</t>
  </si>
  <si>
    <t>VEB</t>
  </si>
  <si>
    <t>140.05</t>
  </si>
  <si>
    <t xml:space="preserve">1938 Trinidad hurricane   </t>
  </si>
  <si>
    <t>140.06</t>
  </si>
  <si>
    <t xml:space="preserve">1939 Trinidad hurricane   </t>
  </si>
  <si>
    <t> Pinar del Río Province&amp;Cuba</t>
  </si>
  <si>
    <t>140.07</t>
  </si>
  <si>
    <t xml:space="preserve">1940 Trinidad hurricane   </t>
  </si>
  <si>
    <t>141.00</t>
  </si>
  <si>
    <t>https://en.wikipedia.org/wiki/Cyclone_Ockhi</t>
  </si>
  <si>
    <t xml:space="preserve">Cyclone Ockhi   </t>
  </si>
  <si>
    <t>India|Sri Lanka|Maldives</t>
  </si>
  <si>
    <t>['India', 'Sri Lanka', 'Maldives']</t>
  </si>
  <si>
    <t>142.00</t>
  </si>
  <si>
    <t>https://en.wikipedia.org/wiki/Hurricane_Bob_(1979)</t>
  </si>
  <si>
    <t xml:space="preserve">Hurricane Bob (1979)   </t>
  </si>
  <si>
    <t>Louisiana&amp;Mississippi&amp;Tennessee&amp;Kentucky&amp;Indiana&amp;Ohio&amp; the United States</t>
  </si>
  <si>
    <t>143.00</t>
  </si>
  <si>
    <t>https://en.wikipedia.org/wiki/Cyclone_Idai</t>
  </si>
  <si>
    <t xml:space="preserve">Cyclone Idai   </t>
  </si>
  <si>
    <t>Mozambique|Malawi|Madagascar|Zimbabwe</t>
  </si>
  <si>
    <t>['Mozambique', 'Malawi', 'Madagascar', 'Zimbabwe']</t>
  </si>
  <si>
    <t>144.00</t>
  </si>
  <si>
    <t>https://en.wikipedia.org/wiki/February_flood_of_1825</t>
  </si>
  <si>
    <t xml:space="preserve">February flood of 1825   </t>
  </si>
  <si>
    <t>Jutland|Slesvig|Germany</t>
  </si>
  <si>
    <t>2/3/1825</t>
  </si>
  <si>
    <t>2/5/1825</t>
  </si>
  <si>
    <t>['Jutland', 'Schleswig-Holstein', 'Germany']</t>
  </si>
  <si>
    <t>145.00</t>
  </si>
  <si>
    <t>https://en.wikipedia.org/wiki/Cyclone_Gombe</t>
  </si>
  <si>
    <t xml:space="preserve">Cyclone Gombe   </t>
  </si>
  <si>
    <t>Madagascar|Mozambique|Malawi</t>
  </si>
  <si>
    <t>['Madagascar', 'Mozambique', 'Malawi']</t>
  </si>
  <si>
    <t>146.00</t>
  </si>
  <si>
    <t>https://en.wikipedia.org/wiki/Hurricane_Alice_(December_1954)</t>
  </si>
  <si>
    <t xml:space="preserve">Hurricane Alice (December 1954)   </t>
  </si>
  <si>
    <t>Lesser Antilles</t>
  </si>
  <si>
    <t>['Lesser Antilles']</t>
  </si>
  <si>
    <t>147.00</t>
  </si>
  <si>
    <t>https://en.wikipedia.org/wiki/1899_San_Ciriaco_hurricane</t>
  </si>
  <si>
    <t xml:space="preserve">1899 San Ciriaco hurricane   </t>
  </si>
  <si>
    <t>Leeward Islands|Puerto Rico|Hispaniola|Turks and Caicos Islands|Cuba|Bahamas|North Carolina&amp;the United States |Atlantic Canada|Azores</t>
  </si>
  <si>
    <t>8/3/1899</t>
  </si>
  <si>
    <t>9/12/1899</t>
  </si>
  <si>
    <t>['Leeward Islands', 'Puerto Rico, United States', 'Hispaniola', 'Turks and Caicos Islands', 'Cuba', 'Bahamas', 'United States', 'Atlantic', 'Azores']</t>
  </si>
  <si>
    <t>148.00</t>
  </si>
  <si>
    <t>https://en.wikipedia.org/wiki/Hurricane_Cleo</t>
  </si>
  <si>
    <t xml:space="preserve">Hurricane Cleo   </t>
  </si>
  <si>
    <t>Lesser Antilles|Greater Antilles|Haiti|the United States</t>
  </si>
  <si>
    <t>['Lesser Antilles', 'Greater Antilles', 'Haiti', 'United States']</t>
  </si>
  <si>
    <t>149.00</t>
  </si>
  <si>
    <t>https://en.wikipedia.org/wiki/Tropical_Storm_Norman_(2006)</t>
  </si>
  <si>
    <t xml:space="preserve">Tropical Storm Norman (2006)   </t>
  </si>
  <si>
    <t>150.00</t>
  </si>
  <si>
    <t>https://en.wikipedia.org/wiki/Hurricane_Michael</t>
  </si>
  <si>
    <t xml:space="preserve">Hurricane Michael   </t>
  </si>
  <si>
    <t>Yucatán Peninsula|Cayman Islands|Cuba|Florida Panhandle&amp;Georgia&amp;the United States|Canada|Iberian Peninsula</t>
  </si>
  <si>
    <t>['Yucatán Peninsula', 'Cayman Islands', 'Cuba', 'United States', 'Canada', 'Iberian Peninsula']</t>
  </si>
  <si>
    <t>151.00</t>
  </si>
  <si>
    <t>https://en.wikipedia.org/wiki/2006%E2%80%932007_Southeast_Asian_floods</t>
  </si>
  <si>
    <t xml:space="preserve">2006–2007 Southeast Asian floods   </t>
  </si>
  <si>
    <t>Johor&amp;Malacca&amp;Pahang&amp;Negeri Sembilan&amp;Malaysia|Singapore|Aceh&amp;North Sumatra&amp;Indonesia</t>
  </si>
  <si>
    <t>['Malaysia', 'Singapore', 'Indonesia']</t>
  </si>
  <si>
    <t>152.00</t>
  </si>
  <si>
    <t>https://en.wikipedia.org/wiki/Cyclone_Raja</t>
  </si>
  <si>
    <t xml:space="preserve">Cyclone Raja   </t>
  </si>
  <si>
    <t>Fiji|Tonga|Tuvalu|Wallis and Futuna</t>
  </si>
  <si>
    <t>['Fiji', 'Tonga', 'Tuvalu', 'Wallis and Futuna']</t>
  </si>
  <si>
    <t>153.00</t>
  </si>
  <si>
    <t>https://en.wikipedia.org/wiki/Hurricane_Frank_(2010)</t>
  </si>
  <si>
    <t xml:space="preserve">Hurricane Frank (2010)   </t>
  </si>
  <si>
    <t>154.00</t>
  </si>
  <si>
    <t>https://en.wikipedia.org/wiki/Typhoon_Nalgae_(2011)</t>
  </si>
  <si>
    <t xml:space="preserve">Typhoon Nalgae (2011)   </t>
  </si>
  <si>
    <t>Philippines|China|Vietnam|Thailand</t>
  </si>
  <si>
    <t>155.00</t>
  </si>
  <si>
    <t>https://en.wikipedia.org/wiki/Typhoon_Billie_(1959)</t>
  </si>
  <si>
    <t xml:space="preserve">Typhoon Billie (1959)   </t>
  </si>
  <si>
    <t>Philippines|Taiwan|China|Japan|South Korea</t>
  </si>
  <si>
    <t>['Philippines', 'Taiwan', 'China', 'Japan', 'South Korea']</t>
  </si>
  <si>
    <t>156.00</t>
  </si>
  <si>
    <t>https://en.wikipedia.org/wiki/Hurricane_Edouard_(1996)</t>
  </si>
  <si>
    <t xml:space="preserve">Hurricane Edouard (1996)   </t>
  </si>
  <si>
    <t>the United States|Atlantic Canada&amp;Canada</t>
  </si>
  <si>
    <t>157.00</t>
  </si>
  <si>
    <t>https://en.wikipedia.org/wiki/Late_December_2012_North_American_storm_complex</t>
  </si>
  <si>
    <t xml:space="preserve">Late December 2012 North American storm complex   </t>
  </si>
  <si>
    <t>Alaska&amp;the United States|Canada|Bermuda|Ireland|United Kingdom</t>
  </si>
  <si>
    <t>['United States', 'Canada', 'Bermuda', 'Ireland', 'United Kingdom']</t>
  </si>
  <si>
    <t>158.00</t>
  </si>
  <si>
    <t>https://en.wikipedia.org/wiki/Tropical_Storm_FerNULLd_(2019)</t>
  </si>
  <si>
    <t xml:space="preserve">Tropical Storm FerNULLd (2019)   </t>
  </si>
  <si>
    <t>Mexico|Texas&amp;the United States</t>
  </si>
  <si>
    <t>159.00</t>
  </si>
  <si>
    <t>Tropical Storm Matthew (2010)    ( duplicate with number 82)</t>
  </si>
  <si>
    <t>Venezuela|Mexico|Jamaica|Haiti</t>
  </si>
  <si>
    <t>['Venezuela', 'Mexico', 'Jamaica', 'Haiti']</t>
  </si>
  <si>
    <t>160.00</t>
  </si>
  <si>
    <t>https://en.wikipedia.org/wiki/Tropical_Storm_Doria</t>
  </si>
  <si>
    <t xml:space="preserve">Tropical Storm Doria   </t>
  </si>
  <si>
    <t>the United States|Canada</t>
  </si>
  <si>
    <t>161.00</t>
  </si>
  <si>
    <t>https://en.wikipedia.org/wiki/Typhoon_Man-yi_(2013)</t>
  </si>
  <si>
    <t xml:space="preserve">Typhoon Man-yi (2013)   </t>
  </si>
  <si>
    <t>162.00</t>
  </si>
  <si>
    <t>https://en.wikipedia.org/wiki/Great_Flood_of_1771</t>
  </si>
  <si>
    <t xml:space="preserve">Great Flood of 1771   </t>
  </si>
  <si>
    <t>Tyne&amp;Tees&amp;Wear&amp;Eden&amp;England&amp;the United Kingdom</t>
  </si>
  <si>
    <t>11/16/1771</t>
  </si>
  <si>
    <t>11/17/1771</t>
  </si>
  <si>
    <t>163.00</t>
  </si>
  <si>
    <t>https://en.wikipedia.org/wiki/Tropical_Depression_One_(1988)</t>
  </si>
  <si>
    <t xml:space="preserve">Tropical Depression One (1988)   </t>
  </si>
  <si>
    <t>Cuba|Florida&amp;the United States</t>
  </si>
  <si>
    <t>90000 </t>
  </si>
  <si>
    <t>['Cuba', 'United States']</t>
  </si>
  <si>
    <t>164.00</t>
  </si>
  <si>
    <t>https://en.wikipedia.org/wiki/Hurricane_Matthew</t>
  </si>
  <si>
    <t xml:space="preserve">Hurricane Matthew   </t>
  </si>
  <si>
    <t>Windward Islands|Leeward Antilles|Venezuela|Colombia|Hispaniola|Puerto Rico| Cuba|Jamaica|Turks and Caicos Islands|The Bahamas|the United States|Atlantic Canada&amp;Canada</t>
  </si>
  <si>
    <t>['Windward Islands', 'Leeward Antilles', 'Venezuela', 'Colombia', 'Hispaniola', 'Puerto Rico, United States', 'Cuba', 'Jamaica', 'Turks and Caicos Islands', 'Bahamas', 'United States', 'Canada']</t>
  </si>
  <si>
    <t>165.00</t>
  </si>
  <si>
    <t>https://en.wikipedia.org/wiki/January_2013_Northwest_Pacific_cyclone</t>
  </si>
  <si>
    <t xml:space="preserve">January 2013 Northwest Pacific cyclone   </t>
  </si>
  <si>
    <t>Taiwan&amp;China|Japan|Russian Far East&amp;Russia</t>
  </si>
  <si>
    <t>['China', 'Japan', 'Russia']</t>
  </si>
  <si>
    <t>166.00</t>
  </si>
  <si>
    <t>https://en.wikipedia.org/wiki/Storm_Carmel</t>
  </si>
  <si>
    <t xml:space="preserve">Storm Carmel   </t>
  </si>
  <si>
    <t>Greece|Cyprus|Israel</t>
  </si>
  <si>
    <t>['Greece', 'Cyprus', 'Israel']</t>
  </si>
  <si>
    <t>167.00</t>
  </si>
  <si>
    <t>https://en.wikipedia.org/wiki/Hurricane_Rick_(2021)</t>
  </si>
  <si>
    <t xml:space="preserve">Hurricane Rick (2021)   </t>
  </si>
  <si>
    <t>168.00</t>
  </si>
  <si>
    <t>https://en.wikipedia.org/wiki/Hurricane_Kenneth_(2005)</t>
  </si>
  <si>
    <t xml:space="preserve">Hurricane Kenneth (2005)   </t>
  </si>
  <si>
    <t>Hawaii</t>
  </si>
  <si>
    <t>['Hawaii, United States']</t>
  </si>
  <si>
    <t>169.00</t>
  </si>
  <si>
    <t>https://en.wikipedia.org/wiki/Tropical_Storm_Charley_(1998)</t>
  </si>
  <si>
    <t xml:space="preserve">Tropical Storm Charley (1998)   </t>
  </si>
  <si>
    <t>Texas&amp;Mexico&amp;the United States</t>
  </si>
  <si>
    <t>170.00</t>
  </si>
  <si>
    <t>https://en.wikipedia.org/wiki/Hurricane_Gert</t>
  </si>
  <si>
    <t xml:space="preserve">Hurricane Gert   </t>
  </si>
  <si>
    <t>Costa Rica|Nicaragua|Honduras|El Salvador|Guatemala|Belize|Mexico</t>
  </si>
  <si>
    <t>['Costa Rica', 'Nicaragua', 'Honduras', 'El Salvador', 'Guatemala', 'Belize', 'Mexico']</t>
  </si>
  <si>
    <t>171.00</t>
  </si>
  <si>
    <t>https://en.wikipedia.org/wiki/Hurricane_Martha</t>
  </si>
  <si>
    <t xml:space="preserve">Hurricane Martha   </t>
  </si>
  <si>
    <t>Panama|Costa Rica</t>
  </si>
  <si>
    <t>['Panama', 'Costa Rica']</t>
  </si>
  <si>
    <t>172.00</t>
  </si>
  <si>
    <t>https://en.wikipedia.org/wiki/Hurricane_Felicia_(2009)</t>
  </si>
  <si>
    <t xml:space="preserve">Hurricane Felicia (2009)   </t>
  </si>
  <si>
    <t>173.00</t>
  </si>
  <si>
    <t>https://en.wikipedia.org/wiki/February_25%E2%80%9327,_2010_North_American_blizzard</t>
  </si>
  <si>
    <t xml:space="preserve">February 25–27, 2010 North American blizzard   </t>
  </si>
  <si>
    <t>Mid-Atlantic region&amp;New England states&amp;West Virginia&amp;the United States|Canada</t>
  </si>
  <si>
    <t>174.00</t>
  </si>
  <si>
    <t>https://en.wikipedia.org/wiki/Typhoon_Melor</t>
  </si>
  <si>
    <t xml:space="preserve">Typhoon Melor   </t>
  </si>
  <si>
    <t>175.00</t>
  </si>
  <si>
    <t>https://en.wikipedia.org/wiki/2016_Ethiopian_flood</t>
  </si>
  <si>
    <t xml:space="preserve">2016 Ethiopian flood   </t>
  </si>
  <si>
    <t>Ethiopia</t>
  </si>
  <si>
    <t>176.00</t>
  </si>
  <si>
    <t>https://en.wikipedia.org/wiki/Hurricane_Lili</t>
  </si>
  <si>
    <t xml:space="preserve">Hurricane Lili   </t>
  </si>
  <si>
    <t>Windward Islands|Haiti|Jamaica|Cuba|Yucatan Peninsula|Cayman Islands|Louisiana&amp;the United States</t>
  </si>
  <si>
    <t>['Windward Islands', 'Haiti', 'Jamaica', 'Cuba', 'Yucatán Peninsula', 'Cayman Islands', 'United States']</t>
  </si>
  <si>
    <t>177.00</t>
  </si>
  <si>
    <t>https://en.wikipedia.org/wiki/Hurricane_Karen_(2001)</t>
  </si>
  <si>
    <t xml:space="preserve">Hurricane Karen (2001)   </t>
  </si>
  <si>
    <t>Bermuda|Atlantic Canada&amp;Canada</t>
  </si>
  <si>
    <t>['Bermuda', 'Canada']</t>
  </si>
  <si>
    <t>178.00</t>
  </si>
  <si>
    <t>https://en.wikipedia.org/wiki/Storm_Alex</t>
  </si>
  <si>
    <t xml:space="preserve">Storm Alex   </t>
  </si>
  <si>
    <t>United Kingdom|Spain|Portugal|France|Italy|Austria|Poland|Czech Republic</t>
  </si>
  <si>
    <t>['United Kingdom', 'Spain', 'Portugal', 'France', 'Italy', 'Austria', 'Poland', 'Czechia']</t>
  </si>
  <si>
    <t>179.00</t>
  </si>
  <si>
    <t>https://en.wikipedia.org/wiki/Tropical_Storm_Warren_(1984)</t>
  </si>
  <si>
    <t xml:space="preserve">Tropical Storm Warren (1984)   </t>
  </si>
  <si>
    <t>180.00</t>
  </si>
  <si>
    <t>https://en.wikipedia.org/wiki/Tropical_Storm_Winona_(1990)</t>
  </si>
  <si>
    <t xml:space="preserve">Tropical Storm Winona (1990)   </t>
  </si>
  <si>
    <t>181.00</t>
  </si>
  <si>
    <t>https://en.wikipedia.org/wiki/1925_Florida_tropical_storm</t>
  </si>
  <si>
    <t xml:space="preserve">1925 Florida tropical storm   </t>
  </si>
  <si>
    <t>the United States|Cuba|Honduras</t>
  </si>
  <si>
    <t>['United States', 'Cuba', 'Honduras']</t>
  </si>
  <si>
    <t>182.00</t>
  </si>
  <si>
    <t>https://en.wikipedia.org/wiki/Typhoon_Nina_(1987)</t>
  </si>
  <si>
    <t xml:space="preserve">Typhoon Nina (1987)   </t>
  </si>
  <si>
    <t>Chuuk Lagoon|Philippines|Hong Kong&amp;Macau&amp;China</t>
  </si>
  <si>
    <t>['Blue Lagoon Diving Center', 'Philippines', 'China']</t>
  </si>
  <si>
    <t>183.00</t>
  </si>
  <si>
    <t>https://en.wikipedia.org/wiki/Cyclone_Laurence</t>
  </si>
  <si>
    <t xml:space="preserve">Cyclone Laurence   </t>
  </si>
  <si>
    <t>Northern Territory&amp;Australia</t>
  </si>
  <si>
    <t>184.00</t>
  </si>
  <si>
    <t>https://en.wikipedia.org/wiki/Tropical_Storm_Vicente_(2018)</t>
  </si>
  <si>
    <t xml:space="preserve">Tropical Storm Vicente (2018)   </t>
  </si>
  <si>
    <t>185.00</t>
  </si>
  <si>
    <t>https://en.wikipedia.org/wiki/Cyclone_Giri</t>
  </si>
  <si>
    <t xml:space="preserve">Cyclone Giri   </t>
  </si>
  <si>
    <t>Myanmar|Bangladesh|Thailand|Yunnan&amp;China</t>
  </si>
  <si>
    <t>['Myanmar', 'Bangladesh', 'Thailand', 'China']</t>
  </si>
  <si>
    <t>186.00</t>
  </si>
  <si>
    <t>https://en.wikipedia.org/wiki/Tropical_Storm_Laura_(2008)</t>
  </si>
  <si>
    <t xml:space="preserve">Tropical Storm Laura (2008)   </t>
  </si>
  <si>
    <t>Azores|Atlantic Canada&amp;Canada|Greenland|Netherlands|Germany|Norway|British Isles&amp;United Kingdom</t>
  </si>
  <si>
    <t>['Azores', 'Canada', 'Greenland', 'Netherlands', 'Germany', 'Norway', 'United Kingdom']</t>
  </si>
  <si>
    <t>187.00</t>
  </si>
  <si>
    <t>https://en.wikipedia.org/wiki/Cyclone_Debbie</t>
  </si>
  <si>
    <t xml:space="preserve">Cyclone Debbie   </t>
  </si>
  <si>
    <t>Queensland&amp;New South Wales&amp;Australia|New Zealand</t>
  </si>
  <si>
    <t>['Australia', 'New Zealand']</t>
  </si>
  <si>
    <t>188.00</t>
  </si>
  <si>
    <t>https://en.wikipedia.org/wiki/Typhoon_Fanapi</t>
  </si>
  <si>
    <t xml:space="preserve">Typhoon Fanapi   </t>
  </si>
  <si>
    <t>Japan|Taiwan&amp;China</t>
  </si>
  <si>
    <t>['Japan', 'China']</t>
  </si>
  <si>
    <t>189.00</t>
  </si>
  <si>
    <t>https://en.wikipedia.org/wiki/1932_Freeport_hurricane</t>
  </si>
  <si>
    <t xml:space="preserve">1932 Freeport hurricane   </t>
  </si>
  <si>
    <t>190.00</t>
  </si>
  <si>
    <t>https://en.wikipedia.org/wiki/Typhoon_Nabi</t>
  </si>
  <si>
    <t xml:space="preserve">Typhoon Nabi   </t>
  </si>
  <si>
    <t>Northern Mariana Islands|Guam|Japan|South Korea|Russian Far East&amp;Russia|Alaska</t>
  </si>
  <si>
    <t>['Northern Mariana Islands, United States', 'Guam, United States', 'Japan', 'South Korea', 'Russia', 'Alaska, United States']</t>
  </si>
  <si>
    <t>191.00</t>
  </si>
  <si>
    <t>https://en.wikipedia.org/wiki/Hurricane_Klaus_(1990)</t>
  </si>
  <si>
    <t xml:space="preserve">Hurricane Klaus (1990)   </t>
  </si>
  <si>
    <t>Lesser Antilles|Puerto Rico|Hispaniola|Turks and Caicos Islands|Bahamas|the United States</t>
  </si>
  <si>
    <t> NULL</t>
  </si>
  <si>
    <t> 1,500</t>
  </si>
  <si>
    <t>['Lesser Antilles', 'Puerto Rico, United States', 'Hispaniola', 'Turks and Caicos Islands', 'Bahamas', 'United States']</t>
  </si>
  <si>
    <t>192.00</t>
  </si>
  <si>
    <t>https://en.wikipedia.org/wiki/2015_Accra_floods</t>
  </si>
  <si>
    <t xml:space="preserve">2015 Accra floods   </t>
  </si>
  <si>
    <t xml:space="preserve"> Accra&amp;Ghana</t>
  </si>
  <si>
    <t>['Ghana']</t>
  </si>
  <si>
    <t>193.00</t>
  </si>
  <si>
    <t>https://en.wikipedia.org/wiki/Hurricane_Gustav</t>
  </si>
  <si>
    <t xml:space="preserve">Hurricane Gustav   </t>
  </si>
  <si>
    <t>Lesser Antilles|Leeward Antilles|Puerto Rico|Hispaniola|Jamaica|Cayman Islands|Cuba|Alabama|Mississippi&amp;Louisiana&amp;Texas&amp;Oklahoma&amp;Arkansas&amp;Tennessee&amp;Missouri&amp;Illinois&amp;Michigan&amp;the United States</t>
  </si>
  <si>
    <t>['Lesser Antilles', 'Leeward Antilles', 'Puerto Rico, United States', 'Hispaniola', 'Jamaica', 'Cayman Islands', 'Cuba', 'Alabama, United States', 'United States']</t>
  </si>
  <si>
    <t>194.00</t>
  </si>
  <si>
    <t>https://en.wikipedia.org/wiki/Tropical_Storm_Danielle_(1992)</t>
  </si>
  <si>
    <t xml:space="preserve">Tropical Storm Danielle (1992)   </t>
  </si>
  <si>
    <t>North Carolina&amp;Virginia&amp;Maryland&amp;Delaware&amp;New Jersey&amp;Pennsylvania&amp;the United States</t>
  </si>
  <si>
    <t>195.00</t>
  </si>
  <si>
    <t>https://en.wikipedia.org/wiki/Boundary_Waters%E2%80%93Canadian_derecho</t>
  </si>
  <si>
    <t xml:space="preserve">Boundary Waters–Canadian derecho   </t>
  </si>
  <si>
    <t>196.00</t>
  </si>
  <si>
    <t>https://en.wikipedia.org/wiki/Cyclone_John</t>
  </si>
  <si>
    <t xml:space="preserve">Cyclone John   </t>
  </si>
  <si>
    <t>197.00</t>
  </si>
  <si>
    <t>https://en.wikipedia.org/wiki/Tropical_Storm_Beatriz_(1993)</t>
  </si>
  <si>
    <t>Tropical Storm Beatriz</t>
  </si>
  <si>
    <t>Gulf of Tehuantepec &amp; Huatulco &amp; Oaxaca &amp; Gulf of Mexico&amp;Mexico</t>
  </si>
  <si>
    <t>198.00</t>
  </si>
  <si>
    <t>https://en.wikipedia.org/wiki/Typhoon_Nari_(2013)</t>
  </si>
  <si>
    <t xml:space="preserve">Typhoon Nari (2013)   </t>
  </si>
  <si>
    <t>Philippines|Vietnam|Laos|Cambodia|Thailand</t>
  </si>
  <si>
    <t>['Philippines', 'Vietnam', 'Laos', 'Cambodia', 'Thailand']</t>
  </si>
  <si>
    <t>199.00</t>
  </si>
  <si>
    <t>https://en.wikipedia.org/wiki/Cyclone_Orson</t>
  </si>
  <si>
    <t xml:space="preserve">Cyclone Orson   </t>
  </si>
  <si>
    <t>200.00</t>
  </si>
  <si>
    <t>https://en.wikipedia.org/wiki/Typhoon_Judy_(1982)</t>
  </si>
  <si>
    <t xml:space="preserve">Typhoon Judy (1982)   </t>
  </si>
  <si>
    <t>201.00</t>
  </si>
  <si>
    <t>https://en.wikipedia.org/wiki/Tropical_Storm_Linda_(1997)</t>
  </si>
  <si>
    <t xml:space="preserve">Tropical Storm Linda (1997)   </t>
  </si>
  <si>
    <t>Philippines|Malaysia|Indonesia|Brunei|Vietnam|Cambodia|Thailand|Burma</t>
  </si>
  <si>
    <t>['Philippines', 'Malaysia', 'Indonesia', 'Brunei', 'Vietnam', 'Cambodia', 'Thailand', 'Myanmar']</t>
  </si>
  <si>
    <t>202.00</t>
  </si>
  <si>
    <t>https://en.wikipedia.org/wiki/Hurricane_Pali</t>
  </si>
  <si>
    <t xml:space="preserve">Hurricane Pali   </t>
  </si>
  <si>
    <t>Kiribati</t>
  </si>
  <si>
    <t>['Kiribati']</t>
  </si>
  <si>
    <t>203.00</t>
  </si>
  <si>
    <t>https://en.wikipedia.org/wiki/Typhoon_Nock-ten</t>
  </si>
  <si>
    <t xml:space="preserve">Typhoon Nock-ten   </t>
  </si>
  <si>
    <t>Caroline Islands|Philippines|Vietnam</t>
  </si>
  <si>
    <t>['Caroline Islands', 'Philippines', 'Vietnam']</t>
  </si>
  <si>
    <t>204.00</t>
  </si>
  <si>
    <t>https://en.wikipedia.org/wiki/Hurricane_Maria_(2011)</t>
  </si>
  <si>
    <t xml:space="preserve">Hurricane Maria (2011)   </t>
  </si>
  <si>
    <t>Lesser Antilles|Bermuda|Newfoundland</t>
  </si>
  <si>
    <t>['Lesser Antilles', 'Bermuda', 'Newfoundland and Labrador']</t>
  </si>
  <si>
    <t>205.00</t>
  </si>
  <si>
    <t>https://en.wikipedia.org/wiki/Typhoon_Nora_(1973)</t>
  </si>
  <si>
    <t xml:space="preserve">Typhoon Nora (1973)   </t>
  </si>
  <si>
    <t>Philippines|Taiwan&amp;Hong Kong&amp;China</t>
  </si>
  <si>
    <t>['Philippines', 'China']</t>
  </si>
  <si>
    <t>206.00</t>
  </si>
  <si>
    <t>https://en.wikipedia.org/wiki/Typhoon_Jebi</t>
  </si>
  <si>
    <t xml:space="preserve">Typhoon Jebi   </t>
  </si>
  <si>
    <t>Northern Mariana Islands|Taiwan&amp;China|Japan|Russian Far East&amp;Russia|Arctic</t>
  </si>
  <si>
    <t>['Northern Mariana Islands, United States', 'China', 'Japan', 'Russia', 'Artic']</t>
  </si>
  <si>
    <t>207.00</t>
  </si>
  <si>
    <t>https://en.wikipedia.org/wiki/Hurricane_Beatriz_(2011)</t>
  </si>
  <si>
    <t xml:space="preserve">Hurricane Beatriz (2011)   </t>
  </si>
  <si>
    <t>208.00</t>
  </si>
  <si>
    <t>https://en.wikipedia.org/wiki/Tropical_Storm_Sinlaku_(2020)</t>
  </si>
  <si>
    <t xml:space="preserve">Tropical Storm Sinlaku (2020)   </t>
  </si>
  <si>
    <t>Philippines|Vietnam|Thailand|Laos</t>
  </si>
  <si>
    <t>['Philippines', 'Vietnam', 'Thailand', 'Laos']</t>
  </si>
  <si>
    <t>209.00</t>
  </si>
  <si>
    <t>https://en.wikipedia.org/wiki/Cyclone_Alby</t>
  </si>
  <si>
    <t xml:space="preserve">Cyclone Alby   </t>
  </si>
  <si>
    <t>210.00</t>
  </si>
  <si>
    <t>https://en.wikipedia.org/wiki/Cyclone_Anne_(2014)</t>
  </si>
  <si>
    <t xml:space="preserve">Cyclone Anne (2014)   </t>
  </si>
  <si>
    <t>Republic of Ireland|United Kingdom|France|Channel Islands|Isle of Man|Spain|Portugal</t>
  </si>
  <si>
    <t>['Ireland', 'United Kingdom', 'France', 'Channel Islands', 'Isle of Man', 'Spain', 'Portugal']</t>
  </si>
  <si>
    <t>211.00</t>
  </si>
  <si>
    <t>https://en.wikipedia.org/wiki/Hurricane_Gert_(1999)</t>
  </si>
  <si>
    <t xml:space="preserve">Hurricane Gert (1999)   </t>
  </si>
  <si>
    <t>Bermuda|Maine|Atlantic Canada&amp;Canada</t>
  </si>
  <si>
    <t>['Bermuda', 'Maine, United States', 'Canada']</t>
  </si>
  <si>
    <t>212.00</t>
  </si>
  <si>
    <t>https://en.wikipedia.org/wiki/2013_North_India_floods</t>
  </si>
  <si>
    <t xml:space="preserve">2013 North India floods   </t>
  </si>
  <si>
    <t>Uttarakhand&amp;Himachal Pradesh&amp;Uttar Pradesh&amp;India|Sudurpashchim Pradesh&amp;Karnali Pradesh&amp;Nepal|Tibet&amp;China</t>
  </si>
  <si>
    <t>['India', 'Nepal', 'China']</t>
  </si>
  <si>
    <t>213.00</t>
  </si>
  <si>
    <t>https://en.wikipedia.org/wiki/2015_Northern_Chile_floods_and_mudflow</t>
  </si>
  <si>
    <t xml:space="preserve">2015 Northern Chile floods and mudflow   </t>
  </si>
  <si>
    <t>Atacama&amp;Antofagasta&amp;Coquimbo regions&amp;Chile</t>
  </si>
  <si>
    <t>['Chile']</t>
  </si>
  <si>
    <t>214.00</t>
  </si>
  <si>
    <t>https://en.wikipedia.org/wiki/Storm_Eunice</t>
  </si>
  <si>
    <t xml:space="preserve">Storm Eunice   </t>
  </si>
  <si>
    <t>Belgium|Czech Republic|Denmark|France|Germany|Ireland|Lithuania|Netherlands|Poland|United Kingdom</t>
  </si>
  <si>
    <t>['Belgium', 'Czechia', 'Denmark', 'France', 'Germany', 'Ireland', 'Lithuania', 'Netherlands', 'Poland', 'United Kingdom']</t>
  </si>
  <si>
    <t>215.00</t>
  </si>
  <si>
    <t>https://en.wikipedia.org/wiki/Hurricane_Betsy_(1956)</t>
  </si>
  <si>
    <t xml:space="preserve">Hurricane Betsy (1956)   </t>
  </si>
  <si>
    <t>Lesser Antilles|Puerto Rico|Hispaniola|Bahamas|U.S. Virgin Islands&amp;the United States</t>
  </si>
  <si>
    <t>['Lesser Antilles', 'Puerto Rico, United States', 'Hispaniola', 'Bahamas', 'United States']</t>
  </si>
  <si>
    <t>216.00</t>
  </si>
  <si>
    <t>https://en.wikipedia.org/wiki/February_9%E2%80%9311,_2017_North_American_blizzard</t>
  </si>
  <si>
    <t xml:space="preserve">February 9–11, 2017 North American blizzard   </t>
  </si>
  <si>
    <t>Central Plains&amp;Midwest&amp;Ohio Valley&amp;Northeast&amp;Mid-Atlantic states&amp;New England states&amp;the United States|Canada|Greenland</t>
  </si>
  <si>
    <t>['United States', 'Canada', 'Greenland']</t>
  </si>
  <si>
    <t>217.00</t>
  </si>
  <si>
    <t>https://en.wikipedia.org/wiki/2013_Argentina_floods</t>
  </si>
  <si>
    <t xml:space="preserve">2013 Argentina floods   </t>
  </si>
  <si>
    <t>Greater Buenos Aires&amp;Greater La Plata&amp;Argentina</t>
  </si>
  <si>
    <t>['Argentina']</t>
  </si>
  <si>
    <t>218.00</t>
  </si>
  <si>
    <t>https://en.wikipedia.org/wiki/Late_March_2016_North_American_blizzard</t>
  </si>
  <si>
    <t xml:space="preserve">Late March 2016 North American blizzard   </t>
  </si>
  <si>
    <t>High Plains&amp;New England&amp;the United States</t>
  </si>
  <si>
    <t>219.00</t>
  </si>
  <si>
    <t>https://en.wikipedia.org/wiki/Hurricane_Tico</t>
  </si>
  <si>
    <t xml:space="preserve">Hurricane Tico   </t>
  </si>
  <si>
    <t>Mexico|the United States</t>
  </si>
  <si>
    <t>220.00</t>
  </si>
  <si>
    <t>https://en.wikipedia.org/wiki/1964_Rameswaram_cyclone</t>
  </si>
  <si>
    <t xml:space="preserve">1964 Rameswaram cyclone   </t>
  </si>
  <si>
    <t>Sri Lanka|India</t>
  </si>
  <si>
    <t>['Sri Lanka', 'India']</t>
  </si>
  <si>
    <t>221.00</t>
  </si>
  <si>
    <t>https://en.wikipedia.org/wiki/Hurricane_Charley_(1986)</t>
  </si>
  <si>
    <t xml:space="preserve">Hurricane Charley (1986)   </t>
  </si>
  <si>
    <t>Mid-Atlantic states&amp;Massachusetts&amp;British Isles&amp;the United States</t>
  </si>
  <si>
    <t>222.00</t>
  </si>
  <si>
    <t>https://en.wikipedia.org/wiki/2017_California_floods</t>
  </si>
  <si>
    <t xml:space="preserve">2017 California floods   </t>
  </si>
  <si>
    <t>California&amp;Nevada&amp;the United States</t>
  </si>
  <si>
    <t>223.00</t>
  </si>
  <si>
    <t>https://en.wikipedia.org/wiki/Cyclone_Monty</t>
  </si>
  <si>
    <t xml:space="preserve">Cyclone Monty   </t>
  </si>
  <si>
    <t>224.00</t>
  </si>
  <si>
    <t>https://en.wikipedia.org/wiki/January_2016_United_States_blizzard</t>
  </si>
  <si>
    <t xml:space="preserve">January 2016 United States blizzard   </t>
  </si>
  <si>
    <t>Pacific Northwest&amp;Great Plains&amp;Mid-Atlantic states&amp;United States|Atlantic Canada&amp;Canada|British Isles|Finland</t>
  </si>
  <si>
    <t>['United States', 'Canada', 'British Isles', 'Finland']</t>
  </si>
  <si>
    <t>225.00</t>
  </si>
  <si>
    <t>https://en.wikipedia.org/wiki/Typhoon_Nida_(2004)</t>
  </si>
  <si>
    <t xml:space="preserve">Typhoon Nida (2004)   </t>
  </si>
  <si>
    <t>Philippines|Japan</t>
  </si>
  <si>
    <t>['Philippines', 'Japan']</t>
  </si>
  <si>
    <t>226.00</t>
  </si>
  <si>
    <t>https://en.wikipedia.org/wiki/2022_Southern_Cone_heat_wave</t>
  </si>
  <si>
    <t xml:space="preserve">2022 Southern Cone heat wave   </t>
  </si>
  <si>
    <t>Argentina|Brasil|Paraguay|Uruguay</t>
  </si>
  <si>
    <t>['Argentina', 'Brazil', 'Paraguay', 'Uruguay']</t>
  </si>
  <si>
    <t>227.00</t>
  </si>
  <si>
    <t>https://en.wikipedia.org/wiki/January_2012_Pacific_Northwest_snowstorm</t>
  </si>
  <si>
    <t xml:space="preserve">January 2012 Pacific Northwest snowstorm   </t>
  </si>
  <si>
    <t>Washington&amp;Oregon&amp;California&amp;Idaho&amp;Wyoming&amp;Utah&amp;Montana&amp;the United States|British Columbia&amp;Canada</t>
  </si>
  <si>
    <t>228.00</t>
  </si>
  <si>
    <t>https://en.wikipedia.org/wiki/Hurricane_Dot_(1959)</t>
  </si>
  <si>
    <t xml:space="preserve">Hurricane Dot (1959)   </t>
  </si>
  <si>
    <t>229.00</t>
  </si>
  <si>
    <t>https://en.wikipedia.org/wiki/1922_Shantou_typhoon</t>
  </si>
  <si>
    <t xml:space="preserve">1922 Shantou typhoon   </t>
  </si>
  <si>
    <t>Philippines|China</t>
  </si>
  <si>
    <t>230.00</t>
  </si>
  <si>
    <t>https://en.wikipedia.org/wiki/Tropical_Storm_Nestor_(2019)</t>
  </si>
  <si>
    <t xml:space="preserve">Tropical Storm Nestor (2019)   </t>
  </si>
  <si>
    <t>Yucatan Peninsula&amp;Mexico|the United States</t>
  </si>
  <si>
    <t>231.00</t>
  </si>
  <si>
    <t>https://en.wikipedia.org/wiki/Hurricane_Orlene_(2022)</t>
  </si>
  <si>
    <t xml:space="preserve">Hurricane Orlene (2022)   </t>
  </si>
  <si>
    <t>232.00</t>
  </si>
  <si>
    <t>https://en.wikipedia.org/wiki/Hurricane_Rafael</t>
  </si>
  <si>
    <t xml:space="preserve">Hurricane Rafael   </t>
  </si>
  <si>
    <t>Lesser Antilles|Puerto Rico|Bermuda|Atlantic Canada&amp;Canada|United States|Azores|Western Europe</t>
  </si>
  <si>
    <t>['Lesser Antilles', 'Puerto Rico, United States', 'Bermuda', 'Canada', 'United States', 'Azores', 'western europe']</t>
  </si>
  <si>
    <t>233.00</t>
  </si>
  <si>
    <t>https://en.wikipedia.org/wiki/Typhoon_Irma_(1981)</t>
  </si>
  <si>
    <t xml:space="preserve">Typhoon Irma (1981)   </t>
  </si>
  <si>
    <t>234.00</t>
  </si>
  <si>
    <t>https://en.wikipedia.org/wiki/Hurricane_Henri</t>
  </si>
  <si>
    <t xml:space="preserve">Hurricane Henri   </t>
  </si>
  <si>
    <t>Bermuda|United States|southern Nova Scotia&amp;Canada</t>
  </si>
  <si>
    <t>['Bermuda', 'United States', 'Canada']</t>
  </si>
  <si>
    <t>235.00</t>
  </si>
  <si>
    <t>https://en.wikipedia.org/wiki/1876_San_Felipe_hurricane</t>
  </si>
  <si>
    <t xml:space="preserve">1876 San Felipe hurricane   </t>
  </si>
  <si>
    <t>Antigua|St. Kitts|Virgin Islands|Puerto Rico|Hispaniola|the Carolinas&amp;the United States</t>
  </si>
  <si>
    <t>9/12/1876</t>
  </si>
  <si>
    <t>9/19/1876</t>
  </si>
  <si>
    <t>['Antigua', 'Saint Kitts and Nevis', 'British Virgin Islands', 'Puerto Rico, United States', 'Hispaniola', 'United States']</t>
  </si>
  <si>
    <t>236.00</t>
  </si>
  <si>
    <t>https://en.wikipedia.org/wiki/Hurricane_Tanya</t>
  </si>
  <si>
    <t xml:space="preserve">Hurricane Tanya   </t>
  </si>
  <si>
    <t>Azores</t>
  </si>
  <si>
    <t>['Azores']</t>
  </si>
  <si>
    <t>237.00</t>
  </si>
  <si>
    <t>https://en.wikipedia.org/wiki/Independence_Day_Derecho_of_1977</t>
  </si>
  <si>
    <t xml:space="preserve">Independence Day Derecho of 1977   </t>
  </si>
  <si>
    <t>northern Great Plains&amp;the United States</t>
  </si>
  <si>
    <t>238.00</t>
  </si>
  <si>
    <t>https://en.wikipedia.org/wiki/Early_2014_Sabah_floods</t>
  </si>
  <si>
    <t xml:space="preserve">Early 2014 Sabah floods   </t>
  </si>
  <si>
    <t>Interior Division of Sabah&amp;Kota Kinabalu&amp;Penampang&amp;Tuaran&amp;Malaysia</t>
  </si>
  <si>
    <t>['Malaysia']</t>
  </si>
  <si>
    <t>239.00</t>
  </si>
  <si>
    <t>https://en.wikipedia.org/wiki/Tropical_Storm_Etau_(2009)</t>
  </si>
  <si>
    <t xml:space="preserve">Tropical Storm Etau (2009)   </t>
  </si>
  <si>
    <t>Hyōgo Prefecture&amp;Japan</t>
  </si>
  <si>
    <t>239.01</t>
  </si>
  <si>
    <t>Tokushima&amp;Shikoku&amp;Japan</t>
  </si>
  <si>
    <t>239.02</t>
  </si>
  <si>
    <t>240.00</t>
  </si>
  <si>
    <t>https://en.wikipedia.org/wiki/1945_Outer_Banks_hurricane</t>
  </si>
  <si>
    <t xml:space="preserve">1945 Outer Banks hurricane   </t>
  </si>
  <si>
    <t>Florida&amp;Georgia&amp;South Carolina&amp;North Carolina&amp;the United States</t>
  </si>
  <si>
    <t>240.01</t>
  </si>
  <si>
    <t>Wilmington&amp;North Carolina&amp;the United States</t>
  </si>
  <si>
    <t>240.02</t>
  </si>
  <si>
    <t>Miami&amp;Florida&amp;the United States</t>
  </si>
  <si>
    <t>241.00</t>
  </si>
  <si>
    <t>https://en.wikipedia.org/wiki/Tropical_Storm_Kiko_(2007)</t>
  </si>
  <si>
    <t xml:space="preserve">Tropical Storm Kiko (2007)   </t>
  </si>
  <si>
    <t>242.00</t>
  </si>
  <si>
    <t>https://en.wikipedia.org/wiki/Typhoon_Talim_(2017)</t>
  </si>
  <si>
    <t xml:space="preserve">Typhoon Talim (2017)   </t>
  </si>
  <si>
    <t>Mariana Islands|Philippines|Taiwan&amp;China|Japan|Kamchatka Peninsula</t>
  </si>
  <si>
    <t>['Mariana Islands', 'Philippines', 'China', 'Japan', 'Kamchatka Peninsula']</t>
  </si>
  <si>
    <t>242.01</t>
  </si>
  <si>
    <t>242.02</t>
  </si>
  <si>
    <t>Fujian and Zheijang Provinces&amp;China</t>
  </si>
  <si>
    <t>242.03</t>
  </si>
  <si>
    <t>Southern Japan</t>
  </si>
  <si>
    <t>['Southern']</t>
  </si>
  <si>
    <t>242.04</t>
  </si>
  <si>
    <t>Saiki City and Tsukumi City&amp;Oita Prefecture &amp; Japan</t>
  </si>
  <si>
    <t>242.05</t>
  </si>
  <si>
    <t>Kagawa Prefecture&amp;Japan</t>
  </si>
  <si>
    <t>242.06</t>
  </si>
  <si>
    <t>242.07</t>
  </si>
  <si>
    <t>Hokkaido&amp;Japan</t>
  </si>
  <si>
    <t>243.00</t>
  </si>
  <si>
    <t>https://en.wikipedia.org/wiki/Typhoon_Neoguri_(2014)</t>
  </si>
  <si>
    <t xml:space="preserve">Typhoon Neoguri (2014)   </t>
  </si>
  <si>
    <t>Caroline Islands|Guam|Japan|South Korea</t>
  </si>
  <si>
    <t>['Caroline Islands', 'Guam, United States', 'Japan', 'South Korea']</t>
  </si>
  <si>
    <t>243.01</t>
  </si>
  <si>
    <t>Kyūshū&amp;Japan</t>
  </si>
  <si>
    <t>243.02</t>
  </si>
  <si>
    <t xml:space="preserve"> Kōriyama&amp;Fukushima&amp;Tōhoku&amp;Japan</t>
  </si>
  <si>
    <t>243.03</t>
  </si>
  <si>
    <t xml:space="preserve"> Nagiso&amp;Nagano&amp;Chūbu&amp;Japan</t>
  </si>
  <si>
    <t>243.04</t>
  </si>
  <si>
    <t>Seiyo&amp;Ehime&amp;Shikoku&amp;Japan</t>
  </si>
  <si>
    <t>243.05</t>
  </si>
  <si>
    <t>Nagano&amp;Chūbu and Okinawa&amp;Kyūshū&amp;Japan</t>
  </si>
  <si>
    <t>243.06</t>
  </si>
  <si>
    <t>Okinawa&amp;Kyūshū&amp;Japan</t>
  </si>
  <si>
    <t>3080000000|30300000</t>
  </si>
  <si>
    <t>YEN|USD</t>
  </si>
  <si>
    <t>243.07</t>
  </si>
  <si>
    <t>Shikoku&amp;Japan</t>
  </si>
  <si>
    <t>243.08</t>
  </si>
  <si>
    <t>Yamagata&amp;Tōhoku&amp;Japan</t>
  </si>
  <si>
    <t>243.09</t>
  </si>
  <si>
    <t>Jeju&amp;South Korea</t>
  </si>
  <si>
    <t>223000000|220000</t>
  </si>
  <si>
    <t>KRW|USD</t>
  </si>
  <si>
    <t>244.00</t>
  </si>
  <si>
    <t>https://en.wikipedia.org/wiki/Typhoon_Skip</t>
  </si>
  <si>
    <t xml:space="preserve">Typhoon Skip   </t>
  </si>
  <si>
    <t> 3027601</t>
  </si>
  <si>
    <t>244.01</t>
  </si>
  <si>
    <t>Cebu&amp;Central Visayas&amp;Philippines</t>
  </si>
  <si>
    <t>244.02</t>
  </si>
  <si>
    <t>Mayon Volcano&amp;Albay&amp;Bicol Region&amp;Philippines</t>
  </si>
  <si>
    <t>244.03</t>
  </si>
  <si>
    <t>Palawan&amp;Mimaropa&amp;Philippines</t>
  </si>
  <si>
    <t>244.04</t>
  </si>
  <si>
    <t>Aklan&amp;Western Visayas&amp;Philippines</t>
  </si>
  <si>
    <t>700-799</t>
  </si>
  <si>
    <t>244.05</t>
  </si>
  <si>
    <t>Pasacao&amp;Camarine Sur&amp;Bicol Region&amp;Philippines</t>
  </si>
  <si>
    <t>244.06</t>
  </si>
  <si>
    <t>Camarine Sur&amp;Bicol Region&amp;Philippines</t>
  </si>
  <si>
    <t>19-27</t>
  </si>
  <si>
    <t>244.07</t>
  </si>
  <si>
    <t>Manila&amp;National Capital Region&amp;Philippines</t>
  </si>
  <si>
    <t>244.08</t>
  </si>
  <si>
    <t>Leyte&amp;The Visayas&amp;Philippines</t>
  </si>
  <si>
    <t>244.09</t>
  </si>
  <si>
    <t xml:space="preserve">Tablas Island&amp;Philippines </t>
  </si>
  <si>
    <t>244.10</t>
  </si>
  <si>
    <t>Marinduque Island&amp;Philippines</t>
  </si>
  <si>
    <t>244.11</t>
  </si>
  <si>
    <t>Tacloban&amp;Eastern Visayas&amp;Leyte Island&amp;Philippines</t>
  </si>
  <si>
    <t>244.12</t>
  </si>
  <si>
    <t>Agusan&amp;Philippines</t>
  </si>
  <si>
    <t>244.13</t>
  </si>
  <si>
    <t>Giligan&amp;Palawan Island&amp;Philippines</t>
  </si>
  <si>
    <t>244.14</t>
  </si>
  <si>
    <t>Mindoro Island&amp;Philippines</t>
  </si>
  <si>
    <t>244.15</t>
  </si>
  <si>
    <t>Capiz&amp;Western Visayas&amp;Panay Island&amp;Philippines</t>
  </si>
  <si>
    <t>200-900</t>
  </si>
  <si>
    <t>244.16</t>
  </si>
  <si>
    <t>Iloilo City&amp;Western Visayas&amp;Philippines</t>
  </si>
  <si>
    <t>244.17</t>
  </si>
  <si>
    <t>244.18</t>
  </si>
  <si>
    <t>Pasig&amp;National Capital Region&amp;Philippines</t>
  </si>
  <si>
    <t>244.19</t>
  </si>
  <si>
    <t>245.00</t>
  </si>
  <si>
    <t>https://en.wikipedia.org/wiki/Tropical_Storm_Abby_(1964)</t>
  </si>
  <si>
    <t xml:space="preserve">Tropical Storm Abby (1964)   </t>
  </si>
  <si>
    <t>Louisiana and Texas&amp;the United States</t>
  </si>
  <si>
    <t>246.00</t>
  </si>
  <si>
    <t>https://en.wikipedia.org/wiki/Tropical_Storm_Hermine_(2010)</t>
  </si>
  <si>
    <t xml:space="preserve">Tropical Storm Hermine (2010)   </t>
  </si>
  <si>
    <t>Texas and Oklahoma and Kansas&amp;the United States|Mexico</t>
  </si>
  <si>
    <t>['United States', 'Mexico']</t>
  </si>
  <si>
    <t>246.01</t>
  </si>
  <si>
    <t>Southern Mexico | Guatemala</t>
  </si>
  <si>
    <t>['MEXICO', 'Guatemala']</t>
  </si>
  <si>
    <t>246.02</t>
  </si>
  <si>
    <t>Texas and Oklahoma&amp;the United States</t>
  </si>
  <si>
    <t>246.03</t>
  </si>
  <si>
    <t>246.04</t>
  </si>
  <si>
    <t>Oklahoma&amp;the United States</t>
  </si>
  <si>
    <t>246.05</t>
  </si>
  <si>
    <t>Inter-American Highway&amp;Guatemala</t>
  </si>
  <si>
    <t>246.06</t>
  </si>
  <si>
    <t>Quetzaltenango&amp;Guatemala</t>
  </si>
  <si>
    <t>246.07</t>
  </si>
  <si>
    <t>246.08</t>
  </si>
  <si>
    <t>Costa Rica</t>
  </si>
  <si>
    <t>['Costa Rica']</t>
  </si>
  <si>
    <t>246.09</t>
  </si>
  <si>
    <t>246.10</t>
  </si>
  <si>
    <t>246.11</t>
  </si>
  <si>
    <t>Matamoros&amp;Tamaulipas&amp;Mexico</t>
  </si>
  <si>
    <t>246.12</t>
  </si>
  <si>
    <t>Johnson County&amp;Texas&amp;the United States</t>
  </si>
  <si>
    <t>246.13</t>
  </si>
  <si>
    <t>Arlington&amp;Tarrant&amp;Texas&amp;the United States</t>
  </si>
  <si>
    <t>246.14</t>
  </si>
  <si>
    <t>Bell County&amp;Texas&amp;The United States</t>
  </si>
  <si>
    <t>246.15</t>
  </si>
  <si>
    <t>75000000-100000000</t>
  </si>
  <si>
    <t>246.16</t>
  </si>
  <si>
    <t>Jamaica Beach&amp;Texas&amp;The United States</t>
  </si>
  <si>
    <t>246.17</t>
  </si>
  <si>
    <t>Colbert&amp;Bryan County&amp;Oklahoma&amp;The United States</t>
  </si>
  <si>
    <t>247.00</t>
  </si>
  <si>
    <t>https://en.wikipedia.org/wiki/Hurricane_Leslie_(2018)</t>
  </si>
  <si>
    <t xml:space="preserve">Hurricane Leslie (2018)   </t>
  </si>
  <si>
    <t>Azores|Bermuda|the United States|Madeira|Iberian Peninsula|France</t>
  </si>
  <si>
    <t>['Azores', 'Bermuda', 'United States', 'Madeira', 'Iberian Peninsula', 'France']</t>
  </si>
  <si>
    <t>247.01</t>
  </si>
  <si>
    <t>424000000|500000000</t>
  </si>
  <si>
    <t>247.02</t>
  </si>
  <si>
    <t>20-90</t>
  </si>
  <si>
    <t>60000000|72500000</t>
  </si>
  <si>
    <t>127000000|154000000</t>
  </si>
  <si>
    <t>247.03</t>
  </si>
  <si>
    <t>Coimbra&amp;Região de Coimbra&amp;Centro&amp;Portugal</t>
  </si>
  <si>
    <t>247.04</t>
  </si>
  <si>
    <t>Figueira da Foz&amp;Coimbra&amp;Região de Coimbra&amp;Centro&amp;Portugal</t>
  </si>
  <si>
    <t>38000000|46200000</t>
  </si>
  <si>
    <t>247.05</t>
  </si>
  <si>
    <t>Soure&amp;Coimbra&amp;Região de Coimbra&amp;Centro&amp;Portugal</t>
  </si>
  <si>
    <t>1000000|1208000</t>
  </si>
  <si>
    <t>247.06</t>
  </si>
  <si>
    <t>Viseu&amp;Viseu Dão Lafões&amp;Centro&amp;Portugal</t>
  </si>
  <si>
    <t>247.07</t>
  </si>
  <si>
    <t>Leiria&amp;Região de Leiria&amp;Centro&amp;Portugal</t>
  </si>
  <si>
    <t>247.08</t>
  </si>
  <si>
    <t>Marinha Grande&amp;Leiria&amp;Região de Leiria&amp;Centro&amp;Portugal</t>
  </si>
  <si>
    <t>247.09</t>
  </si>
  <si>
    <t>Praia da Vieira&amp;Leiria&amp;Região de Leiria&amp;Centro&amp;Portugal</t>
  </si>
  <si>
    <t>5000000|6100000</t>
  </si>
  <si>
    <t>247.10</t>
  </si>
  <si>
    <t>Alcobaça&amp;Leiria&amp;Região de Leiria&amp;Centro&amp;Portugal</t>
  </si>
  <si>
    <t>247.11</t>
  </si>
  <si>
    <t>Leiria&amp;Região de Leiria and Coimbra&amp;Bas Mondego and Aveiro&amp;Região de Aveiro and Viseu&amp;Viseu Dão Lafões&amp;Centro&amp;Portugal</t>
  </si>
  <si>
    <t>29800000|36200000</t>
  </si>
  <si>
    <t>247.12</t>
  </si>
  <si>
    <t>Porto&amp;Norte&amp;Portugal</t>
  </si>
  <si>
    <t>247.13</t>
  </si>
  <si>
    <t>Amieiro&amp;Alijo&amp;Norte&amp;Portugal</t>
  </si>
  <si>
    <t>247.14</t>
  </si>
  <si>
    <t>220000000|254000000</t>
  </si>
  <si>
    <t>247.15</t>
  </si>
  <si>
    <t>Pezens&amp;La Malepère à la Montagne Noire&amp;Aude&amp;Occitania&amp;France</t>
  </si>
  <si>
    <t>247.16</t>
  </si>
  <si>
    <t>Aude&amp;Occitanie&amp;France</t>
  </si>
  <si>
    <t>247.17</t>
  </si>
  <si>
    <t>Trèbes&amp;Aude&amp;Occitanie&amp;France</t>
  </si>
  <si>
    <t>247.18</t>
  </si>
  <si>
    <t>Villegailhenc&amp;La Vallée de l'Orbiel&amp;Carcassonne&amp;Aude&amp;Occitania&amp;France</t>
  </si>
  <si>
    <t>247.19</t>
  </si>
  <si>
    <t>Villalier&amp;La Vallée de l'Orbiel&amp;Carcassonne&amp;Aude&amp;Occitania&amp;France</t>
  </si>
  <si>
    <t>247.20</t>
  </si>
  <si>
    <t xml:space="preserve"> Veillardonnel&amp;La Vallée de l'Orbiel&amp;Carcassonne&amp;Aude&amp;Occitania&amp;France</t>
  </si>
  <si>
    <t>247.21</t>
  </si>
  <si>
    <t>Carcassonne&amp;Aude&amp;Occitanie&amp;France</t>
  </si>
  <si>
    <t>247.22</t>
  </si>
  <si>
    <t>Saint-Couat-d'Aude&amp;La Montagne d'Alaric&amp;Narbonne&amp;Aude&amp;Occitania&amp;France</t>
  </si>
  <si>
    <t>247.23</t>
  </si>
  <si>
    <t>247.24</t>
  </si>
  <si>
    <t>Tortosa&amp;Baix Ebre&amp;Tarragona&amp;Catalonia&amp;Spain</t>
  </si>
  <si>
    <t>248.00</t>
  </si>
  <si>
    <t>https://en.wikipedia.org/wiki/Typhoon_Kate_(1970)</t>
  </si>
  <si>
    <t xml:space="preserve">Typhoon Kate (1970)   </t>
  </si>
  <si>
    <t>Philippines|Indonesia|Vietnam</t>
  </si>
  <si>
    <t>['Philippines', 'Indonesia', 'Vietnam']</t>
  </si>
  <si>
    <t>249.00</t>
  </si>
  <si>
    <t>https://en.wikipedia.org/wiki/Cyclone_Berguitta</t>
  </si>
  <si>
    <t xml:space="preserve">Cyclone Berguitta   </t>
  </si>
  <si>
    <t>Mauritius|Réunion</t>
  </si>
  <si>
    <t>['Mauritius', 'Réunion']</t>
  </si>
  <si>
    <t>250.00</t>
  </si>
  <si>
    <t>https://en.wikipedia.org/wiki/Hurricane_Hilary_(1993)</t>
  </si>
  <si>
    <t xml:space="preserve">Hurricane Hilary (1993)   </t>
  </si>
  <si>
    <t>Mexico|California&amp;Iowa&amp;United States</t>
  </si>
  <si>
    <t>251.00</t>
  </si>
  <si>
    <t>https://en.wikipedia.org/wiki/2011_China_floods</t>
  </si>
  <si>
    <t xml:space="preserve">2011 China floods   </t>
  </si>
  <si>
    <t>252.00</t>
  </si>
  <si>
    <t>https://en.wikipedia.org/wiki/Cyclone_Ita</t>
  </si>
  <si>
    <t xml:space="preserve">Cyclone Ita   </t>
  </si>
  <si>
    <t>Solomon Islands|Papua New Guinea|Queensland&amp;Australia|New Zealand</t>
  </si>
  <si>
    <t>['Solomon Islands', 'Papua New Guinea', 'Australia', 'New Zealand']</t>
  </si>
  <si>
    <t>253.00</t>
  </si>
  <si>
    <t>https://en.wikipedia.org/wiki/Tropical_Storm_Kelly</t>
  </si>
  <si>
    <t xml:space="preserve">Tropical Storm Kelly   </t>
  </si>
  <si>
    <t>254.00</t>
  </si>
  <si>
    <t>https://en.wikipedia.org/wiki/1888_Moradabad_hailstorm</t>
  </si>
  <si>
    <t xml:space="preserve">1888 Moradabad hailstorm   </t>
  </si>
  <si>
    <t xml:space="preserve"> Moradabad&amp;Uttar Pradesh&amp;India</t>
  </si>
  <si>
    <t>4/30/1888</t>
  </si>
  <si>
    <t>255.00</t>
  </si>
  <si>
    <t>https://en.wikipedia.org/wiki/2016_Maryland_flood</t>
  </si>
  <si>
    <t xml:space="preserve">2016 Maryland flood   </t>
  </si>
  <si>
    <t>256.00</t>
  </si>
  <si>
    <t>https://en.wikipedia.org/wiki/Typhoon_Cary_(1987)</t>
  </si>
  <si>
    <t xml:space="preserve">Typhoon Cary (1987)   </t>
  </si>
  <si>
    <t>Philippines|Hainan&amp;Hong Kong&amp;China|Vietnam</t>
  </si>
  <si>
    <t>257.00</t>
  </si>
  <si>
    <t>https://en.wikipedia.org/wiki/1998_Gujarat_cyclone</t>
  </si>
  <si>
    <t xml:space="preserve">1998 Gujarat cyclone   </t>
  </si>
  <si>
    <t>India|Pakistan</t>
  </si>
  <si>
    <t>['India', 'Pakistan']</t>
  </si>
  <si>
    <t>258.00</t>
  </si>
  <si>
    <t>https://en.wikipedia.org/wiki/St._Lucia%27s_flood</t>
  </si>
  <si>
    <t>St. Lucia's flood</t>
  </si>
  <si>
    <t xml:space="preserve">Netherlands|Germany </t>
  </si>
  <si>
    <t>12/13/1287</t>
  </si>
  <si>
    <t>12/14/1287</t>
  </si>
  <si>
    <t>259.00</t>
  </si>
  <si>
    <t>Cyclone Quimburga   (duplicate with ID 130)</t>
  </si>
  <si>
    <t>Newfoundland|British Isles|France|Germany|Netherlands|Belgium|Italy|Switzerland|Austria|Denmark|Poland</t>
  </si>
  <si>
    <t>['Newfoundland and Labrador', 'British Isles', 'France', 'Germany', 'Netherlands', 'Belgium', 'Italy', 'Switzerland', 'Austria', 'Denmark', 'Poland']</t>
  </si>
  <si>
    <t>260.00</t>
  </si>
  <si>
    <t>https://en.wikipedia.org/wiki/1933_Treasure_Coast_hurricane</t>
  </si>
  <si>
    <t xml:space="preserve">1933 Treasure Coast hurricane   </t>
  </si>
  <si>
    <t>The Bahamas|Florida&amp;Georgia&amp;The Carolinas&amp;the United States</t>
  </si>
  <si>
    <t>['Bahamas', 'United States']</t>
  </si>
  <si>
    <t>261.00</t>
  </si>
  <si>
    <t>https://en.wikipedia.org/wiki/Cyclone_Apollo</t>
  </si>
  <si>
    <t xml:space="preserve">Cyclone Apollo   </t>
  </si>
  <si>
    <t>Algeria|Tunisia|Sicily&amp;Italy|Malta|Libya|Cyprus|Turkey</t>
  </si>
  <si>
    <t>['Algeria', 'Tunisia', 'Italy', 'Malta', 'Libya', 'Cyprus', 'Turkey']</t>
  </si>
  <si>
    <t>262.00</t>
  </si>
  <si>
    <t>Hurricane Fiona   ( duplicate with ID137)</t>
  </si>
  <si>
    <t>Leeward Islands|Puerto Rico|Dominican Republic|Lucayan Archipelago|Bermuda|Canada|Saint Pierre and Miquelon|Greenland</t>
  </si>
  <si>
    <t>['Leeward Islands', 'Puerto Rico, United States', 'Dominican Republic', 'Lucayan Archipelago', 'Bermuda', 'Canada', 'Saint Pierre and Miquelon', 'Greenland']</t>
  </si>
  <si>
    <t>263.00</t>
  </si>
  <si>
    <t>https://en.wikipedia.org/wiki/Columbus_Day_Storm_of_1962</t>
  </si>
  <si>
    <t xml:space="preserve">Columbus Day Storm of 1962   </t>
  </si>
  <si>
    <t>Pacific Northwest|Canada|Northern California&amp;United States</t>
  </si>
  <si>
    <t>['Northwest', 'Canada', 'United States']</t>
  </si>
  <si>
    <t>264.00</t>
  </si>
  <si>
    <t>https://en.wikipedia.org/wiki/Hurricane_Humberto_(2019)</t>
  </si>
  <si>
    <t xml:space="preserve">Hurricane Humberto (2019)   </t>
  </si>
  <si>
    <t>Bahamas|the United States|Puerto Rico|Bermuda|Atlantic Canada&amp;Canada</t>
  </si>
  <si>
    <t>['Bahamas', 'United States', 'Puerto Rico, United States', 'Bermuda', 'Canada']</t>
  </si>
  <si>
    <t>265.00</t>
  </si>
  <si>
    <t>https://en.wikipedia.org/wiki/Tropical_Storm_Kirk_(2018)</t>
  </si>
  <si>
    <t xml:space="preserve">Tropical Storm Kirk (2018)   </t>
  </si>
  <si>
    <t>Barbados|Windward Islands|Guadeloupe</t>
  </si>
  <si>
    <t>['Barbados', 'Windward Islands', 'Guadeloupe']</t>
  </si>
  <si>
    <t>266.00</t>
  </si>
  <si>
    <t>https://en.wikipedia.org/wiki/Tropical_Storm_Josephine_(1996)</t>
  </si>
  <si>
    <t xml:space="preserve">Tropical Storm Josephine (1996)   </t>
  </si>
  <si>
    <t>Mid-Atlantic&amp;United States|Atlantic Canada&amp;Canada</t>
  </si>
  <si>
    <t>267.00</t>
  </si>
  <si>
    <t>https://en.wikipedia.org/wiki/Cyclone_Carmen</t>
  </si>
  <si>
    <t xml:space="preserve">Cyclone Carmen   </t>
  </si>
  <si>
    <t>the United Kingdom|Ireland|France|Belgium|Netherlands</t>
  </si>
  <si>
    <t>['United Kingdom', 'Ireland', 'France', 'Belgium', 'Netherlands']</t>
  </si>
  <si>
    <t>268.00</t>
  </si>
  <si>
    <t>https://en.wikipedia.org/wiki/Typhoon_Mamie_(1985)</t>
  </si>
  <si>
    <t xml:space="preserve">Typhoon Mamie (1985)   </t>
  </si>
  <si>
    <t>269.00</t>
  </si>
  <si>
    <t>https://en.wikipedia.org/wiki/Schoolhouse_Blizzard</t>
  </si>
  <si>
    <t xml:space="preserve">Schoolhouse Blizzard   </t>
  </si>
  <si>
    <t>1/12/1888</t>
  </si>
  <si>
    <t>1/13/1888</t>
  </si>
  <si>
    <t>270.00</t>
  </si>
  <si>
    <t>https://en.wikipedia.org/wiki/Cyclone_Imogen</t>
  </si>
  <si>
    <t xml:space="preserve">Cyclone Imogen   </t>
  </si>
  <si>
    <t>Northern Territory&amp;Far North Queensland&amp;Australia</t>
  </si>
  <si>
    <t>271.00</t>
  </si>
  <si>
    <t>https://en.wikipedia.org/wiki/Typhoon_Nesat_(2017)</t>
  </si>
  <si>
    <t xml:space="preserve">Typhoon Nesat (2017)   </t>
  </si>
  <si>
    <t>Philippines|Ryukyu Islands&amp;Japan|Taiwan&amp;China|Thailand</t>
  </si>
  <si>
    <t>['Philippines', 'Japan', 'China', 'Thailand']</t>
  </si>
  <si>
    <t>272.00</t>
  </si>
  <si>
    <t>https://en.wikipedia.org/wiki/Hurricane_Laura</t>
  </si>
  <si>
    <t xml:space="preserve">Hurricane Laura   </t>
  </si>
  <si>
    <t>Lesser Antilles|Greater Antilles|The Bahamas|the United States</t>
  </si>
  <si>
    <t>['Lesser Antilles', 'Greater Antilles', 'Bahamas', 'United States']</t>
  </si>
  <si>
    <t>273.00</t>
  </si>
  <si>
    <t>https://en.wikipedia.org/wiki/Typhoon_Soudelor</t>
  </si>
  <si>
    <t xml:space="preserve">Typhoon Soudelor   </t>
  </si>
  <si>
    <t>Mariana Islands|Philippines|Taiwan&amp;China|South Korea|Japan</t>
  </si>
  <si>
    <t> 420 </t>
  </si>
  <si>
    <t>['Mariana Islands', 'Philippines', 'China', 'South Korea', 'Japan']</t>
  </si>
  <si>
    <t>274.00</t>
  </si>
  <si>
    <t>https://en.wikipedia.org/wiki/1991_Perfect_Storm</t>
  </si>
  <si>
    <t xml:space="preserve">1991 Perfect Storm   </t>
  </si>
  <si>
    <t>Mid-Atlantic states&amp;the United States&amp;Canada</t>
  </si>
  <si>
    <t>275.00</t>
  </si>
  <si>
    <t>https://en.wikipedia.org/wiki/Tropical_Storm_Marco_(2008)</t>
  </si>
  <si>
    <t xml:space="preserve">Tropical Storm Marco (2008)   </t>
  </si>
  <si>
    <t>276.00</t>
  </si>
  <si>
    <t>https://en.wikipedia.org/wiki/Hurricane_Gladys_(1975)</t>
  </si>
  <si>
    <t xml:space="preserve">Hurricane Gladys (1975)   </t>
  </si>
  <si>
    <t>Newfoundland&amp;Labrador&amp;the United States</t>
  </si>
  <si>
    <t>277.00</t>
  </si>
  <si>
    <t>https://en.wikipedia.org/wiki/1944_Great_Atlantic_hurricane</t>
  </si>
  <si>
    <t xml:space="preserve">1944 Great Atlantic hurricane   </t>
  </si>
  <si>
    <t xml:space="preserve"> New England&amp;the United States|Atlantic Canada&amp;Canada</t>
  </si>
  <si>
    <t>278.00</t>
  </si>
  <si>
    <t>https://en.wikipedia.org/wiki/Cyclone_Hikaa</t>
  </si>
  <si>
    <t xml:space="preserve">Cyclone Hikaa   </t>
  </si>
  <si>
    <t>India|Oman</t>
  </si>
  <si>
    <t>['India', 'Oman']</t>
  </si>
  <si>
    <t>279.00</t>
  </si>
  <si>
    <t>https://en.wikipedia.org/wiki/Typhoon_Utor</t>
  </si>
  <si>
    <t xml:space="preserve">Typhoon Utor   </t>
  </si>
  <si>
    <t>Philippines|Hong Kong&amp;Macao&amp;Guangdong&amp;Guangxi&amp;Jiangxi&amp;Hunan&amp;China</t>
  </si>
  <si>
    <t>280.00</t>
  </si>
  <si>
    <t>https://en.wikipedia.org/wiki/2015_Southeast_Africa_floods</t>
  </si>
  <si>
    <t xml:space="preserve">2015 Southeast Africa floods   </t>
  </si>
  <si>
    <t>Malawi|Mozambique|Madagascar|Zimbabwe</t>
  </si>
  <si>
    <t>['Malawi', 'Mozambique', 'Madagascar', 'Zimbabwe']</t>
  </si>
  <si>
    <t>281.00</t>
  </si>
  <si>
    <t>https://en.wikipedia.org/wiki/Hurricane_Sam</t>
  </si>
  <si>
    <t xml:space="preserve">Hurricane Sam   </t>
  </si>
  <si>
    <t>West Africa|Lesser Antilles|Puerto Rico|Bermuda|Iceland|Greenland</t>
  </si>
  <si>
    <t>['Africa', 'Lesser Antilles', 'Puerto Rico, United States', 'Bermuda', 'Iceland', 'Greenland']</t>
  </si>
  <si>
    <t>282.00</t>
  </si>
  <si>
    <t>https://en.wikipedia.org/wiki/Cyclone_Alan</t>
  </si>
  <si>
    <t xml:space="preserve">Cyclone Alan   </t>
  </si>
  <si>
    <t>French Polynesia&amp;France</t>
  </si>
  <si>
    <t>283.00</t>
  </si>
  <si>
    <t>https://en.wikipedia.org/wiki/August_2020_Midwest_derecho</t>
  </si>
  <si>
    <t xml:space="preserve">August 2020 Midwest derecho   </t>
  </si>
  <si>
    <t>284.00</t>
  </si>
  <si>
    <t>https://en.wikipedia.org/wiki/Hurricane_Danielle_(2010)</t>
  </si>
  <si>
    <t>Hurricane Danielle</t>
  </si>
  <si>
    <t>285.00</t>
  </si>
  <si>
    <t>https://en.wikipedia.org/wiki/1893_San_Roque_hurricane</t>
  </si>
  <si>
    <t xml:space="preserve">1893 San Roque hurricane   </t>
  </si>
  <si>
    <t>Lesser Antilles|Puerto Rico|New England&amp;the United States|Atlantic Canada&amp;Canada</t>
  </si>
  <si>
    <t>8/13/1893</t>
  </si>
  <si>
    <t>8/22/1893</t>
  </si>
  <si>
    <t>['Lesser Antilles', 'Puerto Rico, United States', 'United States', 'Canada']</t>
  </si>
  <si>
    <t>286.00</t>
  </si>
  <si>
    <t>https://en.wikipedia.org/wiki/Typhoon_Isa</t>
  </si>
  <si>
    <t xml:space="preserve">Typhoon Isa   </t>
  </si>
  <si>
    <t>Pohnpei|Guam|Rota</t>
  </si>
  <si>
    <t>['Pohnpei', 'Guam, United States', 'Rota']</t>
  </si>
  <si>
    <t>287.00</t>
  </si>
  <si>
    <t>https://en.wikipedia.org/wiki/Cyclone_Yasa</t>
  </si>
  <si>
    <t xml:space="preserve">Cyclone Yasa   </t>
  </si>
  <si>
    <t>Vanuatu|Fiji|Tonga</t>
  </si>
  <si>
    <t>['Vanuatu', 'Fiji', 'Tonga']</t>
  </si>
  <si>
    <t>288.00</t>
  </si>
  <si>
    <t>https://en.wikipedia.org/wiki/Cyclone_Hola</t>
  </si>
  <si>
    <t xml:space="preserve">Cyclone Hola   </t>
  </si>
  <si>
    <t>Fiji|Vanuatu|New Caledonia|New Zealand</t>
  </si>
  <si>
    <t>['Fiji', 'Vanuatu', 'New Caledonia', 'New Zealand']</t>
  </si>
  <si>
    <t>289.00</t>
  </si>
  <si>
    <t>https://en.wikipedia.org/wiki/Tropical_Depression_Josie</t>
  </si>
  <si>
    <t xml:space="preserve">Tropical Depression Josie   </t>
  </si>
  <si>
    <t>Philippines|Taiwan&amp;China</t>
  </si>
  <si>
    <t>243</t>
  </si>
  <si>
    <t>2550000000</t>
  </si>
  <si>
    <t>10000000000</t>
  </si>
  <si>
    <t>2021</t>
  </si>
  <si>
    <t>7</t>
  </si>
  <si>
    <t>12</t>
  </si>
  <si>
    <t>25</t>
  </si>
  <si>
    <t>196</t>
  </si>
  <si>
    <t>33400000000</t>
  </si>
  <si>
    <t>150</t>
  </si>
  <si>
    <t>19</t>
  </si>
  <si>
    <t>2</t>
  </si>
  <si>
    <t>14</t>
  </si>
  <si>
    <t>1</t>
  </si>
  <si>
    <t>17</t>
  </si>
  <si>
    <t>2000</t>
  </si>
  <si>
    <t>300</t>
  </si>
  <si>
    <t>16</t>
  </si>
  <si>
    <t>15</t>
  </si>
  <si>
    <t>135</t>
  </si>
  <si>
    <t>47</t>
  </si>
  <si>
    <t>27</t>
  </si>
  <si>
    <t>4500</t>
  </si>
  <si>
    <t>360</t>
  </si>
  <si>
    <t>43</t>
  </si>
  <si>
    <t>31</t>
  </si>
  <si>
    <t>18</t>
  </si>
  <si>
    <t>200000</t>
  </si>
  <si>
    <t>23</t>
  </si>
  <si>
    <t>20</t>
  </si>
  <si>
    <t>10000</t>
  </si>
  <si>
    <t>40</t>
  </si>
  <si>
    <t>2300</t>
  </si>
  <si>
    <t>400000000</t>
  </si>
  <si>
    <t>700</t>
  </si>
  <si>
    <t>21</t>
  </si>
  <si>
    <t>240</t>
  </si>
  <si>
    <t>0</t>
  </si>
  <si>
    <t>Villers-la-Chèvre&amp;Meurthe-et-Moselle&amp;France</t>
  </si>
  <si>
    <t>3</t>
  </si>
  <si>
    <t>2009</t>
  </si>
  <si>
    <t>24</t>
  </si>
  <si>
    <t>1574000</t>
  </si>
  <si>
    <t>1700000000</t>
  </si>
  <si>
    <t>2900000000</t>
  </si>
  <si>
    <t>2013</t>
  </si>
  <si>
    <t>10</t>
  </si>
  <si>
    <t>29</t>
  </si>
  <si>
    <t>western Europe&amp;Europe|northern Europe&amp;Europe</t>
  </si>
  <si>
    <t>994000000</t>
  </si>
  <si>
    <t>1091000000</t>
  </si>
  <si>
    <t>1350000000</t>
  </si>
  <si>
    <t>1400000000</t>
  </si>
  <si>
    <t>300000000</t>
  </si>
  <si>
    <t>500000000</t>
  </si>
  <si>
    <t>680000000</t>
  </si>
  <si>
    <t>5</t>
  </si>
  <si>
    <t>6</t>
  </si>
  <si>
    <t>1900000000</t>
  </si>
  <si>
    <t>759000000</t>
  </si>
  <si>
    <t>1100000000</t>
  </si>
  <si>
    <t>925000000</t>
  </si>
  <si>
    <t>100000000</t>
  </si>
  <si>
    <t>200000000</t>
  </si>
  <si>
    <t>1710</t>
  </si>
  <si>
    <t>4</t>
  </si>
  <si>
    <t>275000000</t>
  </si>
  <si>
    <t>370000000</t>
  </si>
  <si>
    <t>352000000</t>
  </si>
  <si>
    <t>1000</t>
  </si>
  <si>
    <t>1000000000</t>
  </si>
  <si>
    <t>2014</t>
  </si>
  <si>
    <t>13</t>
  </si>
  <si>
    <t>281000000</t>
  </si>
  <si>
    <t>286000000</t>
  </si>
  <si>
    <t>253000000</t>
  </si>
  <si>
    <t>1500000000</t>
  </si>
  <si>
    <t>2019</t>
  </si>
  <si>
    <t>9</t>
  </si>
  <si>
    <t>740000000</t>
  </si>
  <si>
    <t>798000000</t>
  </si>
  <si>
    <t>782000000</t>
  </si>
  <si>
    <t>2020</t>
  </si>
  <si>
    <t>344000000</t>
  </si>
  <si>
    <t>350000000</t>
  </si>
  <si>
    <t>1611000000</t>
  </si>
  <si>
    <t>11</t>
  </si>
  <si>
    <t>311000000</t>
  </si>
  <si>
    <t>248000000</t>
  </si>
  <si>
    <t>2017</t>
  </si>
  <si>
    <t>1465000000</t>
  </si>
  <si>
    <t>2018</t>
  </si>
  <si>
    <t>1675000000</t>
  </si>
  <si>
    <t>2200000000</t>
  </si>
  <si>
    <t>1140000000</t>
  </si>
  <si>
    <t>8</t>
  </si>
  <si>
    <t>800000000</t>
  </si>
  <si>
    <t>1200000000</t>
  </si>
  <si>
    <t>840000000</t>
  </si>
  <si>
    <t>860000000</t>
  </si>
  <si>
    <t>264000000</t>
  </si>
  <si>
    <t>250000000</t>
  </si>
  <si>
    <t>1800000000</t>
  </si>
  <si>
    <t>30</t>
  </si>
  <si>
    <t>4100000000</t>
  </si>
  <si>
    <t>18000000000</t>
  </si>
  <si>
    <t>853000000</t>
  </si>
  <si>
    <t>2015</t>
  </si>
  <si>
    <t>816000000</t>
  </si>
  <si>
    <t>3000000000</t>
  </si>
  <si>
    <t>5000000000</t>
  </si>
  <si>
    <t>5800</t>
  </si>
  <si>
    <t>1800</t>
  </si>
  <si>
    <t>1135</t>
  </si>
  <si>
    <t>340000000</t>
  </si>
  <si>
    <t>604000000</t>
  </si>
  <si>
    <t>1142000000</t>
  </si>
  <si>
    <t>1108000000</t>
  </si>
  <si>
    <t>504000000</t>
  </si>
  <si>
    <t>328000000</t>
  </si>
  <si>
    <t>272000000</t>
  </si>
  <si>
    <t>2022</t>
  </si>
  <si>
    <t>3100000000</t>
  </si>
  <si>
    <t>3610000000</t>
  </si>
  <si>
    <t>3300000000</t>
  </si>
  <si>
    <t>40000000</t>
  </si>
  <si>
    <t>75000000</t>
  </si>
  <si>
    <t>900000000</t>
  </si>
  <si>
    <t>1543000000</t>
  </si>
  <si>
    <t>2023</t>
  </si>
  <si>
    <t>50</t>
  </si>
  <si>
    <t>100</t>
  </si>
  <si>
    <t>121</t>
  </si>
  <si>
    <t>61500</t>
  </si>
  <si>
    <t>10700000</t>
  </si>
  <si>
    <t>23500</t>
  </si>
  <si>
    <t>55</t>
  </si>
  <si>
    <t>22</t>
  </si>
  <si>
    <t>394000000</t>
  </si>
  <si>
    <t>434000000</t>
  </si>
  <si>
    <t>South Australia&amp;Australia|Victoria|Tasmania</t>
  </si>
  <si>
    <t>1028000000</t>
  </si>
  <si>
    <t>28</t>
  </si>
  <si>
    <t>2000000000</t>
  </si>
  <si>
    <t>southern Moravia&amp;the Czech Republic</t>
  </si>
  <si>
    <t>150000000</t>
  </si>
  <si>
    <t>southeast Australia&amp;Australia</t>
  </si>
  <si>
    <t>75</t>
  </si>
  <si>
    <t>1983</t>
  </si>
  <si>
    <t>13000</t>
  </si>
  <si>
    <t>1994</t>
  </si>
  <si>
    <t>New South Wales&amp;Australia|Queensland&amp;Australia</t>
  </si>
  <si>
    <t>2310000</t>
  </si>
  <si>
    <t>2010</t>
  </si>
  <si>
    <t>3234</t>
  </si>
  <si>
    <t>2011</t>
  </si>
  <si>
    <t>35000000</t>
  </si>
  <si>
    <t>CNY</t>
  </si>
  <si>
    <t>15000000000</t>
  </si>
  <si>
    <t>Inner Mongolia Autonomous Region|Ningxia&amp;China|Gansu&amp;China|Shanxi&amp;China</t>
  </si>
  <si>
    <t>3650000</t>
  </si>
  <si>
    <t>southeastern US&amp;the US</t>
  </si>
  <si>
    <t>1300000000</t>
  </si>
  <si>
    <t>2006</t>
  </si>
  <si>
    <t>Missouri&amp;the US</t>
  </si>
  <si>
    <t>2005</t>
  </si>
  <si>
    <t>Arkansas&amp;the US</t>
  </si>
  <si>
    <t>Madill&amp;Oklahoma&amp;the US</t>
  </si>
  <si>
    <t>Onalaska&amp;Polk County&amp;Texas&amp;the US</t>
  </si>
  <si>
    <t>33</t>
  </si>
  <si>
    <t>291</t>
  </si>
  <si>
    <t>rural areas of Polk County&amp;Polk County&amp;Texas&amp;the US</t>
  </si>
  <si>
    <t>Seven Oaks&amp;Polk County&amp;Texas&amp;the US</t>
  </si>
  <si>
    <t>1967</t>
  </si>
  <si>
    <t>40000</t>
  </si>
  <si>
    <t>80</t>
  </si>
  <si>
    <t>16500000000</t>
  </si>
  <si>
    <t>187</t>
  </si>
  <si>
    <t>280</t>
  </si>
  <si>
    <t>southern India&amp;India</t>
  </si>
  <si>
    <t>71</t>
  </si>
  <si>
    <t>6600000</t>
  </si>
  <si>
    <t>300000</t>
  </si>
  <si>
    <t>Ullal&amp;India|Gujarat&amp;India</t>
  </si>
  <si>
    <t>10000000</t>
  </si>
  <si>
    <t>1250000000</t>
  </si>
  <si>
    <t> Papua New Guinea|Queensland&amp;Australia|Northern Territory&amp;Australia</t>
  </si>
  <si>
    <t>5100000</t>
  </si>
  <si>
    <t>26</t>
  </si>
  <si>
    <t> Mokelumne Hill&amp;Calaveras County&amp;California&amp;United States|Amador County&amp;California&amp;United States|Calaveras County&amp;California&amp;United States</t>
  </si>
  <si>
    <t>921</t>
  </si>
  <si>
    <t>500</t>
  </si>
  <si>
    <t>95000000</t>
  </si>
  <si>
    <t>2008</t>
  </si>
  <si>
    <t>4130</t>
  </si>
  <si>
    <t>Philippines|Taiwan|Fujian&amp;China</t>
  </si>
  <si>
    <t>60</t>
  </si>
  <si>
    <t>693000000</t>
  </si>
  <si>
    <t>2007</t>
  </si>
  <si>
    <t>200</t>
  </si>
  <si>
    <t>TWD</t>
  </si>
  <si>
    <t xml:space="preserve"> Central California &amp;California&amp;the US|Southern California&amp;California&amp;the US|Northern California&amp;California&amp;the US|Idaho&amp;the US|Western Nevada&amp;Nevada&amp;the US|Oregon&amp;the US|State of Washington&amp;the US|Northwestern Nevada&amp;Nevada&amp;the US|Southern Nevada&amp;Nevada&amp;the US|Montana&amp;the US|British Columbia&amp;Canada|Alberta&amp;Canada|Manitoba&amp;Canada|the Northwest Territory&amp;Canada|Saskatchewan&amp;Canada|Yukon&amp;Canada</t>
  </si>
  <si>
    <t>914</t>
  </si>
  <si>
    <t>600</t>
  </si>
  <si>
    <t>8900000000</t>
  </si>
  <si>
    <t>800</t>
  </si>
  <si>
    <t>619</t>
  </si>
  <si>
    <t>66</t>
  </si>
  <si>
    <t>116</t>
  </si>
  <si>
    <t>72</t>
  </si>
  <si>
    <t>112</t>
  </si>
  <si>
    <t>1100</t>
  </si>
  <si>
    <t>2800</t>
  </si>
  <si>
    <t>Florida&amp;the United States|Massachusetts&amp;the United States|South Carolina&amp;the United States|Bahamas|Atlantic Canada&amp;Canada</t>
  </si>
  <si>
    <t>70000000</t>
  </si>
  <si>
    <t>1500</t>
  </si>
  <si>
    <t>62000000</t>
  </si>
  <si>
    <t>126</t>
  </si>
  <si>
    <t>4900000</t>
  </si>
  <si>
    <t>636</t>
  </si>
  <si>
    <t>1500000</t>
  </si>
  <si>
    <t>388</t>
  </si>
  <si>
    <t>1200000</t>
  </si>
  <si>
    <t>19500</t>
  </si>
  <si>
    <t>West Bengal&amp;India|Jharkhand&amp;India</t>
  </si>
  <si>
    <t>152</t>
  </si>
  <si>
    <t>2700000</t>
  </si>
  <si>
    <t>2180000000</t>
  </si>
  <si>
    <t>52229</t>
  </si>
  <si>
    <t>Dhaniakhali&amp;Hooghly District&amp;West Bengal&amp;India|Ghatal&amp;West Midnapore District&amp;West Bengal&amp;India</t>
  </si>
  <si>
    <t>2301</t>
  </si>
  <si>
    <t>2000000</t>
  </si>
  <si>
    <t>47000</t>
  </si>
  <si>
    <t>5530000000</t>
  </si>
  <si>
    <t>24501</t>
  </si>
  <si>
    <t>19000000000</t>
  </si>
  <si>
    <t>61000</t>
  </si>
  <si>
    <t>11000</t>
  </si>
  <si>
    <t>1636</t>
  </si>
  <si>
    <t>Polish-Ukrainian border&amp;Poland|Polish-Ukrainian border&amp;Ukraine</t>
  </si>
  <si>
    <t>1063</t>
  </si>
  <si>
    <t>4655</t>
  </si>
  <si>
    <t>3200</t>
  </si>
  <si>
    <t>Yucatán Peninsula&amp;Mexico|Cuba|Florida Panhandle&amp;Florida&amp;the US|Georgia&amp;the US|North Carolina&amp;the US|Virginia&amp;the US|Maryland&amp;the US|New York&amp;the US|Pennsylvania&amp;the United States|Atlantic Canada&amp;Canada|Iceland|Ireland|United Kingdom</t>
  </si>
  <si>
    <t>35</t>
  </si>
  <si>
    <t>128</t>
  </si>
  <si>
    <t>59</t>
  </si>
  <si>
    <t>220804</t>
  </si>
  <si>
    <t>2100000000</t>
  </si>
  <si>
    <t>1972</t>
  </si>
  <si>
    <t>123279</t>
  </si>
  <si>
    <t>119</t>
  </si>
  <si>
    <t>39000000</t>
  </si>
  <si>
    <t>3437</t>
  </si>
  <si>
    <t>12100000</t>
  </si>
  <si>
    <t>7100000</t>
  </si>
  <si>
    <t>4100000</t>
  </si>
  <si>
    <t>3100000</t>
  </si>
  <si>
    <t>1400000</t>
  </si>
  <si>
    <t>1300000</t>
  </si>
  <si>
    <t>1000000</t>
  </si>
  <si>
    <t>50000</t>
  </si>
  <si>
    <t>125900000</t>
  </si>
  <si>
    <t>5268</t>
  </si>
  <si>
    <t>110000000</t>
  </si>
  <si>
    <t>900</t>
  </si>
  <si>
    <t>704</t>
  </si>
  <si>
    <t>220000</t>
  </si>
  <si>
    <t>2300000000</t>
  </si>
  <si>
    <t>71000</t>
  </si>
  <si>
    <t>25000</t>
  </si>
  <si>
    <t>7700000</t>
  </si>
  <si>
    <t>1903</t>
  </si>
  <si>
    <t>4000000</t>
  </si>
  <si>
    <t>405</t>
  </si>
  <si>
    <t>350</t>
  </si>
  <si>
    <t>367</t>
  </si>
  <si>
    <t>4500000</t>
  </si>
  <si>
    <t>205000</t>
  </si>
  <si>
    <t>275000</t>
  </si>
  <si>
    <t>500000</t>
  </si>
  <si>
    <t>53</t>
  </si>
  <si>
    <t>3000000</t>
  </si>
  <si>
    <t>250000</t>
  </si>
  <si>
    <t>Zhejiang&amp;China|Taiwan|South Korea</t>
  </si>
  <si>
    <t>1800000</t>
  </si>
  <si>
    <t>1987</t>
  </si>
  <si>
    <t>125</t>
  </si>
  <si>
    <t>Wenzhou&amp;Zhejiang&amp;China|Jiaxing&amp;Zhejiang&amp;China</t>
  </si>
  <si>
    <t>34</t>
  </si>
  <si>
    <t>32</t>
  </si>
  <si>
    <t>400</t>
  </si>
  <si>
    <t>Ryukyu Islands&amp;Japan|Shanghai&amp;China| Jiangsu&amp;China| Zhejiang&amp;China</t>
  </si>
  <si>
    <t>2349000</t>
  </si>
  <si>
    <t>246000000</t>
  </si>
  <si>
    <t>7200</t>
  </si>
  <si>
    <t>15000</t>
  </si>
  <si>
    <t>2334000</t>
  </si>
  <si>
    <t>1630000000</t>
  </si>
  <si>
    <t>Shanghai&amp;China| Jiangsu&amp;China| Zhejiang&amp;China</t>
  </si>
  <si>
    <t>387100</t>
  </si>
  <si>
    <t>192700</t>
  </si>
  <si>
    <t>2200000</t>
  </si>
  <si>
    <t>124</t>
  </si>
  <si>
    <t>8000</t>
  </si>
  <si>
    <t>62</t>
  </si>
  <si>
    <t>7345</t>
  </si>
  <si>
    <t>574</t>
  </si>
  <si>
    <t>511000000</t>
  </si>
  <si>
    <t>17370000</t>
  </si>
  <si>
    <t>36</t>
  </si>
  <si>
    <t>823</t>
  </si>
  <si>
    <t>DOP</t>
  </si>
  <si>
    <t>17000</t>
  </si>
  <si>
    <t>XCD</t>
  </si>
  <si>
    <t>890</t>
  </si>
  <si>
    <t>217</t>
  </si>
  <si>
    <t>67000</t>
  </si>
  <si>
    <t>93</t>
  </si>
  <si>
    <t>Guangdong&amp;China| Fujian&amp;China| Jiangxi&amp;China|Hunan&amp;China|Hubei&amp;China</t>
  </si>
  <si>
    <t>63</t>
  </si>
  <si>
    <t>1660000</t>
  </si>
  <si>
    <t>2220000</t>
  </si>
  <si>
    <t>Jiangsu&amp;China| Anhui&amp;China| Henan&amp;China| Hubei &amp;China|Chongqing&amp;China|Sichuan&amp;China| Qinghai&amp;China|Inner Mongolia&amp;China</t>
  </si>
  <si>
    <t>252</t>
  </si>
  <si>
    <t>435</t>
  </si>
  <si>
    <t>2003</t>
  </si>
  <si>
    <t xml:space="preserve">Caroline Islands|Northern Mariana Islands&amp;Mariana Islands|Ryukyu Islands&amp;Japan|South Sakhalin&amp;Russia|Korea|Kuril Islands&amp;Russia
</t>
  </si>
  <si>
    <t>209</t>
  </si>
  <si>
    <t>90</t>
  </si>
  <si>
    <t>2647</t>
  </si>
  <si>
    <t>1971</t>
  </si>
  <si>
    <t>69</t>
  </si>
  <si>
    <t>2856</t>
  </si>
  <si>
    <t>2001</t>
  </si>
  <si>
    <t>54</t>
  </si>
  <si>
    <t>22000</t>
  </si>
  <si>
    <t>133400</t>
  </si>
  <si>
    <t>3500000</t>
  </si>
  <si>
    <t>2002</t>
  </si>
  <si>
    <t>21600</t>
  </si>
  <si>
    <t>133000</t>
  </si>
  <si>
    <t>18000</t>
  </si>
  <si>
    <t>Nampula&amp;Mozambique|Zambezia&amp;Mozambique</t>
  </si>
  <si>
    <t>380</t>
  </si>
  <si>
    <t>30000</t>
  </si>
  <si>
    <t>3600</t>
  </si>
  <si>
    <t>Tamaulipas&amp;Tampico&amp;Mexico|Texas&amp;the United States|Louisiana&amp;the United States</t>
  </si>
  <si>
    <t>56200000</t>
  </si>
  <si>
    <t>1981</t>
  </si>
  <si>
    <t>561</t>
  </si>
  <si>
    <t>286</t>
  </si>
  <si>
    <t>225</t>
  </si>
  <si>
    <t>275</t>
  </si>
  <si>
    <t>118</t>
  </si>
  <si>
    <t>5000000</t>
  </si>
  <si>
    <t>82</t>
  </si>
  <si>
    <t>2400000</t>
  </si>
  <si>
    <t>44</t>
  </si>
  <si>
    <t>1250</t>
  </si>
  <si>
    <t>213</t>
  </si>
  <si>
    <t>453</t>
  </si>
  <si>
    <t>322675</t>
  </si>
  <si>
    <t>66700</t>
  </si>
  <si>
    <t>700000</t>
  </si>
  <si>
    <t>171</t>
  </si>
  <si>
    <t>42</t>
  </si>
  <si>
    <t>70</t>
  </si>
  <si>
    <t>91</t>
  </si>
  <si>
    <t>237</t>
  </si>
  <si>
    <t>100000</t>
  </si>
  <si>
    <t>80000</t>
  </si>
  <si>
    <t>216895</t>
  </si>
  <si>
    <t>546103</t>
  </si>
  <si>
    <t>Djibouti city&amp;Djibouti|areas surrounding Djibouti City&amp;Djibouti</t>
  </si>
  <si>
    <t>110000</t>
  </si>
  <si>
    <t>Western Region&amp;Uganda|Northern Region&amp;Uganda</t>
  </si>
  <si>
    <t>5000</t>
  </si>
  <si>
    <t>64000</t>
  </si>
  <si>
    <t>65</t>
  </si>
  <si>
    <t>527000000</t>
  </si>
  <si>
    <t>27450000</t>
  </si>
  <si>
    <t>64</t>
  </si>
  <si>
    <t>171000000</t>
  </si>
  <si>
    <t>301</t>
  </si>
  <si>
    <t>6200</t>
  </si>
  <si>
    <t>NIO</t>
  </si>
  <si>
    <t>207000000</t>
  </si>
  <si>
    <t>MXN</t>
  </si>
  <si>
    <t>105000000</t>
  </si>
  <si>
    <t>1985</t>
  </si>
  <si>
    <t>253383</t>
  </si>
  <si>
    <t>88</t>
  </si>
  <si>
    <t>125000</t>
  </si>
  <si>
    <t>35000</t>
  </si>
  <si>
    <t>104900000</t>
  </si>
  <si>
    <t>5300000</t>
  </si>
  <si>
    <t>24500</t>
  </si>
  <si>
    <t>29000</t>
  </si>
  <si>
    <t>Pampanga&amp;Philippines|Tarlac&amp;Philippines|Nueva Ecija&amp;Philippines</t>
  </si>
  <si>
    <t>69000</t>
  </si>
  <si>
    <t>52300</t>
  </si>
  <si>
    <t>1447</t>
  </si>
  <si>
    <t>10500000000</t>
  </si>
  <si>
    <t>3210000000</t>
  </si>
  <si>
    <t>16000000</t>
  </si>
  <si>
    <t>233</t>
  </si>
  <si>
    <t>101</t>
  </si>
  <si>
    <t>130</t>
  </si>
  <si>
    <t>108</t>
  </si>
  <si>
    <t>120</t>
  </si>
  <si>
    <t>Mauritius|Réunion&amp;France</t>
  </si>
  <si>
    <t>135000000</t>
  </si>
  <si>
    <t>450</t>
  </si>
  <si>
    <t>2351</t>
  </si>
  <si>
    <t>67200000</t>
  </si>
  <si>
    <t>58000</t>
  </si>
  <si>
    <t>86</t>
  </si>
  <si>
    <t>1600000</t>
  </si>
  <si>
    <t>520</t>
  </si>
  <si>
    <t>1530000000</t>
  </si>
  <si>
    <t>2260</t>
  </si>
  <si>
    <t>383457</t>
  </si>
  <si>
    <t>27000000</t>
  </si>
  <si>
    <t>3757</t>
  </si>
  <si>
    <t>4459</t>
  </si>
  <si>
    <t>103662</t>
  </si>
  <si>
    <t>8150000</t>
  </si>
  <si>
    <t>the Visayas region&amp;Philippines|Ho Chi Minh City&amp;Vietnam|Vũng Tàu&amp;Bà Rịa–Vũng Tàu province&amp;Vietnam|Marshall Islands|Caroline Islands|Philippines</t>
  </si>
  <si>
    <t>394226</t>
  </si>
  <si>
    <t>40800000</t>
  </si>
  <si>
    <t>2797</t>
  </si>
  <si>
    <t>21224</t>
  </si>
  <si>
    <t>124226</t>
  </si>
  <si>
    <t>PHP</t>
  </si>
  <si>
    <t>52200000</t>
  </si>
  <si>
    <t>2746</t>
  </si>
  <si>
    <t>VND</t>
  </si>
  <si>
    <t>925000000000</t>
  </si>
  <si>
    <t>45700000</t>
  </si>
  <si>
    <t>Zihuatanejo&amp;Guerrero&amp;Mexico|Cabo Corrientes&amp;Jalisco&amp;Mexico|Punta San Telmo&amp;Michoacán&amp;Mexico|Playa Perula&amp;Jalisco&amp;Mexico|Baja California&amp;Mexico</t>
  </si>
  <si>
    <t>7600000</t>
  </si>
  <si>
    <t>210</t>
  </si>
  <si>
    <t>83</t>
  </si>
  <si>
    <t>1957</t>
  </si>
  <si>
    <t>2100</t>
  </si>
  <si>
    <t>2800000</t>
  </si>
  <si>
    <t>1984</t>
  </si>
  <si>
    <t>1094</t>
  </si>
  <si>
    <t>1029</t>
  </si>
  <si>
    <t>493294</t>
  </si>
  <si>
    <t>90700000</t>
  </si>
  <si>
    <t>363686</t>
  </si>
  <si>
    <t>2526</t>
  </si>
  <si>
    <t>895</t>
  </si>
  <si>
    <t>491968</t>
  </si>
  <si>
    <t>600000</t>
  </si>
  <si>
    <t>364070</t>
  </si>
  <si>
    <t>230</t>
  </si>
  <si>
    <t>1326</t>
  </si>
  <si>
    <t>38</t>
  </si>
  <si>
    <t>256</t>
  </si>
  <si>
    <t>25000000</t>
  </si>
  <si>
    <t>Illoilo&amp;Philippines|Capiz Province&amp;Philippines</t>
  </si>
  <si>
    <t>448</t>
  </si>
  <si>
    <t>24000</t>
  </si>
  <si>
    <t>4049</t>
  </si>
  <si>
    <t>Leyte Island &amp;Philippines|Samar Island&amp;Philippines</t>
  </si>
  <si>
    <t>41</t>
  </si>
  <si>
    <t>the vicinity of the island nation&amp;Philippines</t>
  </si>
  <si>
    <t>289</t>
  </si>
  <si>
    <t>134</t>
  </si>
  <si>
    <t>630</t>
  </si>
  <si>
    <t>Andhra Pradesh&amp;India|Tamil Nadu&amp;India|Karnataka&amp;India|Odisha&amp;India|The Andaman and Nicobar Islands&amp;India</t>
  </si>
  <si>
    <t>1570000</t>
  </si>
  <si>
    <t>Nandyal District&amp;India| Anantapur District&amp;India| Sri Sathya Sai District&amp;India</t>
  </si>
  <si>
    <t>121200000</t>
  </si>
  <si>
    <t>Maroc|Benin|Burkina Faso|Cape Verde|The Gambia|Ghana|Guinea|Guinea-Bissau|Ivory Coast|Liberia|Mali|Mauritania|Niger|Nigeria|Senegal|Sierra Leone|Togo|Saint Helena, Ascension and Tristan da Cunha&amp;The UK</t>
  </si>
  <si>
    <t>2500000</t>
  </si>
  <si>
    <t>270</t>
  </si>
  <si>
    <t>CVE</t>
  </si>
  <si>
    <t>76000000</t>
  </si>
  <si>
    <t>30000000</t>
  </si>
  <si>
    <t>50000000</t>
  </si>
  <si>
    <t>86000000</t>
  </si>
  <si>
    <t>85</t>
  </si>
  <si>
    <t>BGN</t>
  </si>
  <si>
    <t>1302</t>
  </si>
  <si>
    <t>34000000</t>
  </si>
  <si>
    <t>46</t>
  </si>
  <si>
    <t>51</t>
  </si>
  <si>
    <t>180000</t>
  </si>
  <si>
    <t>775000000</t>
  </si>
  <si>
    <t>129000000</t>
  </si>
  <si>
    <t>169</t>
  </si>
  <si>
    <t>452</t>
  </si>
  <si>
    <t>1973</t>
  </si>
  <si>
    <t>129</t>
  </si>
  <si>
    <t>21900000000</t>
  </si>
  <si>
    <t>1085000</t>
  </si>
  <si>
    <t>827000</t>
  </si>
  <si>
    <t>78000000</t>
  </si>
  <si>
    <t>245000000</t>
  </si>
  <si>
    <t>3850000000</t>
  </si>
  <si>
    <t>Ilocos Region, Cagayan Valley, Mimaropa, Central Luzon and Cordillera Administrative Region in Luzon and Caraga in Mindanao&amp;Philippines</t>
  </si>
  <si>
    <t>567062</t>
  </si>
  <si>
    <t>255</t>
  </si>
  <si>
    <t>1951</t>
  </si>
  <si>
    <t>21200000</t>
  </si>
  <si>
    <t>1198</t>
  </si>
  <si>
    <t>1199</t>
  </si>
  <si>
    <t>1933</t>
  </si>
  <si>
    <t>640</t>
  </si>
  <si>
    <t>832</t>
  </si>
  <si>
    <t>4100</t>
  </si>
  <si>
    <t>801</t>
  </si>
  <si>
    <t>899</t>
  </si>
  <si>
    <t>280881</t>
  </si>
  <si>
    <t>3290000</t>
  </si>
  <si>
    <t>2408</t>
  </si>
  <si>
    <t>Northern Mindanao, Caraga, and in the Davao Region&amp;Philippines</t>
  </si>
  <si>
    <t>183226</t>
  </si>
  <si>
    <t>912000</t>
  </si>
  <si>
    <t>750000</t>
  </si>
  <si>
    <t>206000</t>
  </si>
  <si>
    <t>4163</t>
  </si>
  <si>
    <t>1775</t>
  </si>
  <si>
    <t>163</t>
  </si>
  <si>
    <t>200 ("at least 163")</t>
  </si>
  <si>
    <t>4000</t>
  </si>
  <si>
    <t>103</t>
  </si>
  <si>
    <t>53868</t>
  </si>
  <si>
    <t>6364</t>
  </si>
  <si>
    <t>37000000</t>
  </si>
  <si>
    <t>21568</t>
  </si>
  <si>
    <t>3787</t>
  </si>
  <si>
    <t>27500</t>
  </si>
  <si>
    <t>140</t>
  </si>
  <si>
    <t>6500000000</t>
  </si>
  <si>
    <t>1999</t>
  </si>
  <si>
    <t>75112</t>
  </si>
  <si>
    <t>84</t>
  </si>
  <si>
    <t>337</t>
  </si>
  <si>
    <t>17000000</t>
  </si>
  <si>
    <t>1600000000</t>
  </si>
  <si>
    <t>101000000</t>
  </si>
  <si>
    <t>9250</t>
  </si>
  <si>
    <t>7900000</t>
  </si>
  <si>
    <t>coastal areas of St. Mary's, Calvert, Harford, and Anne Arundel counties&amp;Maryland&amp;the United States</t>
  </si>
  <si>
    <t>8420000</t>
  </si>
  <si>
    <t>204</t>
  </si>
  <si>
    <t>1784</t>
  </si>
  <si>
    <t>60000000</t>
  </si>
  <si>
    <t>14600000</t>
  </si>
  <si>
    <t>104</t>
  </si>
  <si>
    <t>78</t>
  </si>
  <si>
    <t>32191</t>
  </si>
  <si>
    <t>13300</t>
  </si>
  <si>
    <t>692000000</t>
  </si>
  <si>
    <t>1600</t>
  </si>
  <si>
    <t>132000</t>
  </si>
  <si>
    <t>VUV</t>
  </si>
  <si>
    <t>63200000000</t>
  </si>
  <si>
    <t>92000000</t>
  </si>
  <si>
    <t>374</t>
  </si>
  <si>
    <t>118000000</t>
  </si>
  <si>
    <t>2700</t>
  </si>
  <si>
    <t>993000000000</t>
  </si>
  <si>
    <t>1600000000000</t>
  </si>
  <si>
    <t>24000000</t>
  </si>
  <si>
    <t>143</t>
  </si>
  <si>
    <t>476</t>
  </si>
  <si>
    <t>110</t>
  </si>
  <si>
    <t>1993</t>
  </si>
  <si>
    <t>16818</t>
  </si>
  <si>
    <t>999</t>
  </si>
  <si>
    <t>106</t>
  </si>
  <si>
    <t>789</t>
  </si>
  <si>
    <t>11029000</t>
  </si>
  <si>
    <t>6200000000</t>
  </si>
  <si>
    <t>12051</t>
  </si>
  <si>
    <t>465</t>
  </si>
  <si>
    <t>677</t>
  </si>
  <si>
    <t>1277</t>
  </si>
  <si>
    <t>11000000</t>
  </si>
  <si>
    <t>24100</t>
  </si>
  <si>
    <t>77200000000</t>
  </si>
  <si>
    <t>232805</t>
  </si>
  <si>
    <t>3500000000</t>
  </si>
  <si>
    <t>9999</t>
  </si>
  <si>
    <t>2500000000</t>
  </si>
  <si>
    <t>4170000000</t>
  </si>
  <si>
    <t>190000000</t>
  </si>
  <si>
    <t>3600000000</t>
  </si>
  <si>
    <t>79</t>
  </si>
  <si>
    <t>1530</t>
  </si>
  <si>
    <t>2721</t>
  </si>
  <si>
    <t>13185000000</t>
  </si>
  <si>
    <t>161798</t>
  </si>
  <si>
    <t>39</t>
  </si>
  <si>
    <t>92</t>
  </si>
  <si>
    <t>50000000000</t>
  </si>
  <si>
    <t>54000000</t>
  </si>
  <si>
    <t>65000</t>
  </si>
  <si>
    <t>27649</t>
  </si>
  <si>
    <t>1073</t>
  </si>
  <si>
    <t>624</t>
  </si>
  <si>
    <t>2999</t>
  </si>
  <si>
    <t>857000000</t>
  </si>
  <si>
    <t>7430</t>
  </si>
  <si>
    <t>3457</t>
  </si>
  <si>
    <t>758</t>
  </si>
  <si>
    <t>1405</t>
  </si>
  <si>
    <t>13138</t>
  </si>
  <si>
    <t>85000000</t>
  </si>
  <si>
    <t>849</t>
  </si>
  <si>
    <t>1963</t>
  </si>
  <si>
    <t>400000</t>
  </si>
  <si>
    <t>18449</t>
  </si>
  <si>
    <t>158000000</t>
  </si>
  <si>
    <t>1990</t>
  </si>
  <si>
    <t>18607</t>
  </si>
  <si>
    <t>77200000</t>
  </si>
  <si>
    <t>214</t>
  </si>
  <si>
    <t>10800000000</t>
  </si>
  <si>
    <t>4688</t>
  </si>
  <si>
    <t>194</t>
  </si>
  <si>
    <t>15300000000</t>
  </si>
  <si>
    <t>279</t>
  </si>
  <si>
    <t>187000000</t>
  </si>
  <si>
    <t>67</t>
  </si>
  <si>
    <t>2956</t>
  </si>
  <si>
    <t>2628</t>
  </si>
  <si>
    <t>1841</t>
  </si>
  <si>
    <t>2620000000</t>
  </si>
  <si>
    <t>1118</t>
  </si>
  <si>
    <t>231</t>
  </si>
  <si>
    <t>716000000</t>
  </si>
  <si>
    <t>332</t>
  </si>
  <si>
    <t>53800000</t>
  </si>
  <si>
    <t>22900000000</t>
  </si>
  <si>
    <t>13528</t>
  </si>
  <si>
    <t>3090000000</t>
  </si>
  <si>
    <t>8400</t>
  </si>
  <si>
    <t>20000000000</t>
  </si>
  <si>
    <t>8300</t>
  </si>
  <si>
    <t>590000000</t>
  </si>
  <si>
    <t>38000000000</t>
  </si>
  <si>
    <t>300200</t>
  </si>
  <si>
    <t>52000</t>
  </si>
  <si>
    <t>7200000</t>
  </si>
  <si>
    <t>920000000</t>
  </si>
  <si>
    <t>20000000</t>
  </si>
  <si>
    <t>1979</t>
  </si>
  <si>
    <t>623000</t>
  </si>
  <si>
    <t>1954</t>
  </si>
  <si>
    <t>1899</t>
  </si>
  <si>
    <t>1964</t>
  </si>
  <si>
    <t>25500000000</t>
  </si>
  <si>
    <t>395000000</t>
  </si>
  <si>
    <t>14000000</t>
  </si>
  <si>
    <t>8300000</t>
  </si>
  <si>
    <t>1959</t>
  </si>
  <si>
    <t>1996</t>
  </si>
  <si>
    <t>11300000</t>
  </si>
  <si>
    <t>148000000</t>
  </si>
  <si>
    <t>1620000000</t>
  </si>
  <si>
    <t>2016</t>
  </si>
  <si>
    <t>26100000</t>
  </si>
  <si>
    <t>1998</t>
  </si>
  <si>
    <t>170000000</t>
  </si>
  <si>
    <t>1969</t>
  </si>
  <si>
    <t>1160000000</t>
  </si>
  <si>
    <t>239000</t>
  </si>
  <si>
    <t>60300000</t>
  </si>
  <si>
    <t>1925</t>
  </si>
  <si>
    <t>84500000</t>
  </si>
  <si>
    <t>9000000</t>
  </si>
  <si>
    <t>359000000</t>
  </si>
  <si>
    <t>2730000000</t>
  </si>
  <si>
    <t>7500000</t>
  </si>
  <si>
    <t>1932</t>
  </si>
  <si>
    <t>972000000</t>
  </si>
  <si>
    <t>8310000000</t>
  </si>
  <si>
    <t>290000000</t>
  </si>
  <si>
    <t>16800000</t>
  </si>
  <si>
    <t>1989</t>
  </si>
  <si>
    <t>505000000</t>
  </si>
  <si>
    <t>385000000</t>
  </si>
  <si>
    <t>123000000</t>
  </si>
  <si>
    <t>14000000000</t>
  </si>
  <si>
    <t>12900000</t>
  </si>
  <si>
    <t>45000000</t>
  </si>
  <si>
    <t>1978</t>
  </si>
  <si>
    <t>1900000</t>
  </si>
  <si>
    <t>1830000000</t>
  </si>
  <si>
    <t>1956</t>
  </si>
  <si>
    <t>104000000</t>
  </si>
  <si>
    <t>284000000</t>
  </si>
  <si>
    <t>15000000</t>
  </si>
  <si>
    <t>1986</t>
  </si>
  <si>
    <t>1550000000</t>
  </si>
  <si>
    <t>2004</t>
  </si>
  <si>
    <t>2012</t>
  </si>
  <si>
    <t>6000000</t>
  </si>
  <si>
    <t>63300000</t>
  </si>
  <si>
    <t>700000000</t>
  </si>
  <si>
    <t>87500000</t>
  </si>
  <si>
    <t>75000</t>
  </si>
  <si>
    <t>750000000</t>
  </si>
  <si>
    <t>632000000</t>
  </si>
  <si>
    <t>YEN</t>
  </si>
  <si>
    <t>3080000000</t>
  </si>
  <si>
    <t>KRW</t>
  </si>
  <si>
    <t>223000000</t>
  </si>
  <si>
    <t>132000000</t>
  </si>
  <si>
    <t>799</t>
  </si>
  <si>
    <t>240000000</t>
  </si>
  <si>
    <t>424000000</t>
  </si>
  <si>
    <t>127000000</t>
  </si>
  <si>
    <t>38000000</t>
  </si>
  <si>
    <t>29800000</t>
  </si>
  <si>
    <t>220000000</t>
  </si>
  <si>
    <t>1970</t>
  </si>
  <si>
    <t>107000000</t>
  </si>
  <si>
    <t>6650000000</t>
  </si>
  <si>
    <t>1150000000</t>
  </si>
  <si>
    <t>7800000</t>
  </si>
  <si>
    <t>22435000</t>
  </si>
  <si>
    <t>5580000</t>
  </si>
  <si>
    <t>230000000</t>
  </si>
  <si>
    <t>1962</t>
  </si>
  <si>
    <t>440000</t>
  </si>
  <si>
    <t>130000000</t>
  </si>
  <si>
    <t>282000000</t>
  </si>
  <si>
    <t>23300000000</t>
  </si>
  <si>
    <t>4090000000</t>
  </si>
  <si>
    <t>1991</t>
  </si>
  <si>
    <t>1944</t>
  </si>
  <si>
    <t>3550000000</t>
  </si>
  <si>
    <t>11200000000</t>
  </si>
  <si>
    <t>247000000</t>
  </si>
  <si>
    <t>5660000</t>
  </si>
  <si>
    <t>87400000000</t>
  </si>
  <si>
    <t>Total_Deaths</t>
  </si>
  <si>
    <t>Num_ Injured</t>
  </si>
  <si>
    <t>Displaced_People</t>
  </si>
  <si>
    <t>Num_Homeless</t>
  </si>
  <si>
    <t>Total_Affected</t>
  </si>
  <si>
    <t xml:space="preserve">Total_Damage </t>
  </si>
  <si>
    <t>Venlo and the neighbouring communities Belfeld, Steyl, and Arcen&amp;the Netherlands</t>
  </si>
  <si>
    <t>Villiers-la-Chèvre&amp;Meurthe-et-Moselle&amp;France</t>
  </si>
  <si>
    <t>Satu Mare and Iași&amp;Romania</t>
  </si>
  <si>
    <t>southern France|northern Spain</t>
  </si>
  <si>
    <t>western and northern Europe</t>
  </si>
  <si>
    <t>French Riviera</t>
  </si>
  <si>
    <t>the states of Illinois, Arkansas, Missouri, Tennessee, and Kentucky in the US</t>
  </si>
  <si>
    <t>the southern US</t>
  </si>
  <si>
    <t>Dawson Springs and Princton&amp;Kentucky&amp;the US</t>
  </si>
  <si>
    <t>downtown Dresden and Newbern&amp;Tennessee&amp;the US</t>
  </si>
  <si>
    <t>South Australia|Victoria|Tasmania</t>
  </si>
  <si>
    <t>Germany, Austria and Switzerland</t>
  </si>
  <si>
    <t>southern Moravia|the Czech Republic</t>
  </si>
  <si>
    <t xml:space="preserve">https://www.artemis.bm/news/euro-windstorm-hendrik-ignatz-aurore-industry-loss-estimated-e311m/ </t>
  </si>
  <si>
    <t>Hendrik- Ignatz|Aurore</t>
  </si>
  <si>
    <t>France|Germany|Belgium|Luxembourg|Switzerland|The Netherlands|Poland|the Czech Republic</t>
  </si>
  <si>
    <t>southeast Australia</t>
  </si>
  <si>
    <t>New South Wales|Queensland</t>
  </si>
  <si>
    <t>Anhui|Gansu|Henan|Hubei|Jiangsu|Shaanxi|Shandong|Shanxi</t>
  </si>
  <si>
    <t>42.01</t>
  </si>
  <si>
    <t>42.02</t>
  </si>
  <si>
    <t>42.03</t>
  </si>
  <si>
    <t>autonomous regions of Inner Mongolia and Ningxia|Gansu|Shanxi</t>
  </si>
  <si>
    <t>southeastern US</t>
  </si>
  <si>
    <t>Missouri</t>
  </si>
  <si>
    <t>44.01</t>
  </si>
  <si>
    <t>Arkansas</t>
  </si>
  <si>
    <t>Madill&amp;Oklahoma</t>
  </si>
  <si>
    <t>Onalaska&amp;Polk County&amp;Texas</t>
  </si>
  <si>
    <t>46.01</t>
  </si>
  <si>
    <t>rural areas of Polk County&amp;Polk County&amp;Texas</t>
  </si>
  <si>
    <t>46.02</t>
  </si>
  <si>
    <t>Seven Oaks&amp;Polk County&amp;Texas</t>
  </si>
  <si>
    <t>northeastern India|Bangladesh|Myanmar</t>
  </si>
  <si>
    <t>southern India</t>
  </si>
  <si>
    <t>53.01</t>
  </si>
  <si>
    <t>53.02</t>
  </si>
  <si>
    <t>53.03</t>
  </si>
  <si>
    <t>Ullal&amp;Gujarat&amp;India</t>
  </si>
  <si>
    <t>53.04</t>
  </si>
  <si>
    <t>53.05</t>
  </si>
  <si>
    <t>53.06</t>
  </si>
  <si>
    <t>53.07</t>
  </si>
  <si>
    <t> Papua New Guinea|Queensland &amp; Northern Territory &amp; Australia</t>
  </si>
  <si>
    <t> Mokelumne Hill&amp;Amador&amp;Calaveras Counties&amp;California&amp;United States</t>
  </si>
  <si>
    <t xml:space="preserve"> Central and Southern California&amp;Northern California&amp;Idaho&amp;Western Nevada&amp;Oregon&amp;Washington&amp;Northwestern and Southern Nevada&amp;Montana&amp;the United States| British Columbia&amp;Alberta&amp;Manitoba&amp;the Northwest Territories&amp;Saskatchewan&amp;Yukon&amp;Canada</t>
  </si>
  <si>
    <t>Florida&amp;Massachusetts&amp;South Carolina&amp;the United States|Bahamas|Atlantic Canada&amp;Canada</t>
  </si>
  <si>
    <t>West Bengal&amp;Jharkhand&amp;India</t>
  </si>
  <si>
    <t>Andorra|Austria|Belgium|Croatia|Denmark|France|Germany|Hungary|Ireland|Italy|Luxembourg|Netherlands|Norway|Poland|Portugal|Slovakia|Slovenia|Spain|Switzerland|United Kingdom</t>
  </si>
  <si>
    <t>Yucatán Peninsula&amp;Mexico|Cuba|Florida Panhandle&amp;Georgia&amp;North Carolina&amp;Virginia&amp;Maryland&amp;New York&amp;Pennsylvania&amp;the United States|Atlantic Canada&amp;Canada|Iceland|Ireland|United Kingdom</t>
  </si>
  <si>
    <t>Zhejiang&amp;Taiwan&amp;China|South Korea</t>
  </si>
  <si>
    <t>Ryukyu Islands&amp;Japan|Shanghai&amp;Jiangsu&amp;Zhejiang&amp;China</t>
  </si>
  <si>
    <t>Sichuan&amp;Guangdong&amp;Jiangxi&amp;Guangxi&amp;Guizhou&amp;Yunnan&amp;Hong Kong&amp;China</t>
  </si>
  <si>
    <t>Tokyo&amp;Mariana Islands&amp;Japan</t>
  </si>
  <si>
    <t>Caroline Islands|Northern Mariana Islands|Ryukyu Islands&amp;South Sakhalin&amp;Japan|Korea|Kuril Islands</t>
  </si>
  <si>
    <t>Tamaulipas&amp;Tampico&amp;Mexico|Texas&amp;Louisiana&amp;the United States</t>
  </si>
  <si>
    <t>https://en.wikipedia.org/wiki/North_American_blizzard_of_1966</t>
  </si>
  <si>
    <t xml:space="preserve">North American blizzard of 1966   </t>
  </si>
  <si>
    <t>Oswego&amp;New York&amp;the United States</t>
  </si>
  <si>
    <t>https://en.wikipedia.org/wiki/2021_European_floods</t>
  </si>
  <si>
    <t xml:space="preserve">2021 European floods   </t>
  </si>
  <si>
    <t>Austria|Belgium|Croatia|Germany|Italy|Luxembourg|the Netherlands|and Switzerland</t>
  </si>
  <si>
    <t>https://en.wikipedia.org/wiki/Boulder_Fire</t>
  </si>
  <si>
    <t xml:space="preserve">Boulder Fire   </t>
  </si>
  <si>
    <t>Guinda&amp;San Luis Obispo County&amp;California&amp;the United States</t>
  </si>
  <si>
    <t>https://en.wikipedia.org/wiki/Tropical_Storm_Haiyan_(2007)</t>
  </si>
  <si>
    <t>Tropical Storm Haiyan (2007)</t>
  </si>
  <si>
    <t xml:space="preserve"> Wake Island </t>
  </si>
  <si>
    <t>Philippines|Luzon</t>
  </si>
  <si>
    <t>the Visayas region&amp;Ho Chi Minh City&amp;Vũng Tàu&amp;Bà Rịa–Vũng Tàu province&amp;Vietnam|Marshall Islands|Caroline Islands|Philippines</t>
  </si>
  <si>
    <t>Zihuatanejo&amp;Guerrero&amp;Cabo Corrientes&amp;Jalisco&amp;Punta San Telmo&amp;Michoacán&amp;Playa Perula&amp;Jalisco&amp;Baja California&amp;Mexico</t>
  </si>
  <si>
    <t>Andhra Pradesh&amp;Tamil Nadu&amp;Karnataka&amp;Odisha&amp;Andaman&amp;Nicobar Islands&amp;India</t>
  </si>
  <si>
    <t>https://en.wikipedia.org/wiki/Long_Hollow_Fire</t>
  </si>
  <si>
    <t xml:space="preserve">Long Hollow Fire   </t>
  </si>
  <si>
    <t>Dufur&amp;Oregon&amp;the United States</t>
  </si>
  <si>
    <t>https://en.wikipedia.org/wiki/2021_Islamabad_flooding</t>
  </si>
  <si>
    <t xml:space="preserve">2021 Islamabad flooding   </t>
  </si>
  <si>
    <t>Islamabad&amp;Pakistan</t>
  </si>
  <si>
    <t>Maroc|Benin|Burkina Faso|Cape Verde|The Gambia|Ghana|Guinea|Guinea-Bissau|Ivory Coast|Liberia|Mali|Mauritania|Niger|Nigeria|Senegal|Sierra Leone|Togo|Saint Helena&amp;Ascension&amp;Tristan da Cunha|Cape Verde</t>
  </si>
  <si>
    <t>https://en.wikipedia.org/wiki/Substation_Fire</t>
  </si>
  <si>
    <t xml:space="preserve">Substation Fire   </t>
  </si>
  <si>
    <t xml:space="preserve"> The Dalles&amp;Oregon&amp;the United States</t>
  </si>
  <si>
    <t>https://en.wikipedia.org/wiki/Cyclone_Herwart</t>
  </si>
  <si>
    <t xml:space="preserve">Cyclone Herwart   </t>
  </si>
  <si>
    <t>Denmark|Germany|Poland|Austria|Hungary|Czech Republic</t>
  </si>
  <si>
    <t>North Carolina&amp;Virginia&amp;Newfoundland&amp;the United States</t>
  </si>
  <si>
    <t xml:space="preserve">Cyclone Ernest   </t>
  </si>
  <si>
    <t xml:space="preserve"> Vinh&amp;Thanh Hóa&amp;Ha Tinh and Nghe An Province&amp;Quảng Bình Province&amp;Vietnam|China|Laos|Thailand|Myanmar</t>
  </si>
  <si>
    <t>North Texas&amp;the Dallas–Fort Worth metroplex&amp;the United States</t>
  </si>
  <si>
    <t>Cape Verde|Barbuda&amp;Saint Barthélemy&amp;Anguilla&amp;Saint Martin&amp;the Virgin Islands&amp;Leeward Islands|Cuba&amp;Puerto Rico&amp;Greater Antilles|Turks and Caicos Islands|Jamaica|The Bahamas|Florida&amp;the United States</t>
  </si>
  <si>
    <t>Queensland|New Caledonia|Vanuatu|Australia</t>
  </si>
  <si>
    <t>Okinawa&amp;Honshu&amp;Kyushu&amp;Shikoku&amp;Japan</t>
  </si>
  <si>
    <t>Guadeloupe|Puerto Rico|Lajas and Cabo Rojo|Nova Scotia|Gulf of St. Lawrence and southeastern Labrador Peninsula|Leeward Islands|Puerto Rico|Dominican Republic|Lucayan Archipelago|Bermuda|Eastern Canada|Saint Pierre and Miquelon|Greenland</t>
  </si>
  <si>
    <t>Lucayan Archipelago|Hispaniola|Cuba|Cayman Islands|Texas&amp;the United States|Great Lakes region|Canada</t>
  </si>
  <si>
    <t>Rarotonga|Mangaia</t>
  </si>
  <si>
    <t>Trinidad landfall&amp;Leeward Islands|Venezuela|Cuba|Mexico</t>
  </si>
  <si>
    <t>https://en.wikipedia.org/wiki/Black_Sunday_(storm)</t>
  </si>
  <si>
    <t xml:space="preserve">Black Sunday (storm)   </t>
  </si>
  <si>
    <t>https://en.wikipedia.org/wiki/Hurricane_Danny_(2003)</t>
  </si>
  <si>
    <t>Hurricane Danny</t>
  </si>
  <si>
    <t>Africa</t>
  </si>
  <si>
    <t>https://en.wikipedia.org/wiki/1966_Venice_flood</t>
  </si>
  <si>
    <t xml:space="preserve">1966 Venice flood   </t>
  </si>
  <si>
    <t>Venice, Italy</t>
  </si>
  <si>
    <t>https://en.wikipedia.org/wiki/2021_Eurasia_winter_heatwave</t>
  </si>
  <si>
    <t xml:space="preserve">2021 Eurasia winter heatwave   </t>
  </si>
  <si>
    <t>the Arctic|Greenland|Europe|Asia</t>
  </si>
  <si>
    <t>Louisiana&amp;Texas&amp;the United States</t>
  </si>
  <si>
    <t>Texas&amp;Oklahoma&amp;Kansas&amp;the United States|Mexico</t>
  </si>
  <si>
    <t>https://en.wikipedia.org/wiki/2006_New_England_flood</t>
  </si>
  <si>
    <t xml:space="preserve">2006 New England flood   </t>
  </si>
  <si>
    <t>New England&amp;New Hampshire&amp;Massachusetts&amp;the United States</t>
  </si>
  <si>
    <t xml:space="preserve">Cyclone Xaver   </t>
  </si>
  <si>
    <t>Northern Territory</t>
  </si>
  <si>
    <t>western Canada</t>
  </si>
  <si>
    <t>Oregon and Washington states</t>
  </si>
  <si>
    <t>Dhaniakhali of Hooghly district and Ghatal in West Midnapore district&amp;West Bengal&amp;India</t>
  </si>
  <si>
    <t>Polish-Ukrainian border</t>
  </si>
  <si>
    <t>West Virginia&amp;the uS</t>
  </si>
  <si>
    <t>cities of Wenzhou and Jiaxing&amp;Zhejiang&amp;China</t>
  </si>
  <si>
    <t>Shanghai, Jiangsu, and Zhejiang&amp;China</t>
  </si>
  <si>
    <t>Guangdong, Fujian, Jiangxi, Hunan, and Hubei provinces&amp;China</t>
  </si>
  <si>
    <t>Jiangsu, Anhui, Henan, Hubei, Chongqing, Sichuan, Qinghai, and Inner Mongolia&amp;China</t>
  </si>
  <si>
    <t>Nampula and Zambezia&amp;Mozambique</t>
  </si>
  <si>
    <t>Djibouti city and surrounding areas&amp;Djibouti</t>
  </si>
  <si>
    <t>Western and Northern Regions&amp;Uganda</t>
  </si>
  <si>
    <t>Pampanga, Tarlac, and Nueva Ecija&amp;Philippines</t>
  </si>
  <si>
    <t>Ponce&amp;Puerto Rico&amp;the US</t>
  </si>
  <si>
    <t>Illoilo and Capiz Province&amp;Philippines</t>
  </si>
  <si>
    <t>Leyte Island and Samar Island&amp;Philippines</t>
  </si>
  <si>
    <t>Nandyal, Anantapur, and Sri Sathya Sai&amp;India</t>
  </si>
  <si>
    <t>103.01</t>
  </si>
  <si>
    <t>103.02</t>
  </si>
  <si>
    <t>103.03</t>
  </si>
  <si>
    <t>103.04</t>
  </si>
  <si>
    <t>103.05</t>
  </si>
  <si>
    <t>103.06</t>
  </si>
  <si>
    <t>103.07</t>
  </si>
  <si>
    <t>103.08</t>
  </si>
  <si>
    <t>103.09</t>
  </si>
  <si>
    <t>103.10</t>
  </si>
  <si>
    <t>103.11</t>
  </si>
  <si>
    <r>
      <rPr>
        <sz val="11"/>
        <color rgb="FF000000"/>
        <rFont val="Calibri"/>
        <family val="2"/>
      </rPr>
      <t xml:space="preserve">almost  40 villages were under water https://en.wikipedia.org/wiki/Typhoon_Skip 
at least 20 others were hurt.
Two others were killed in Agusan.[20] Skip triggered widespread flooding on the island of Palawan, especially on the southern part of the remote i
Moreover, 14 of the 16 towns in Capiz province–located on Panay Island to the southeast of Manila–were flooded,[
</t>
    </r>
    <r>
      <rPr>
        <b/>
        <sz val="11"/>
        <color rgb="FF00B050"/>
        <rFont val="Calibri"/>
        <family val="2"/>
      </rPr>
      <t xml:space="preserve">hundreds: 200-900
</t>
    </r>
    <r>
      <rPr>
        <sz val="11"/>
        <color rgb="FF000000"/>
        <rFont val="Calibri"/>
        <family val="2"/>
      </rPr>
      <t xml:space="preserve">Greater than 700 people were evacuated from low-lying areas  700-799
 40 villages were under water
, Iloilo City, were impassible and two major bridges were washed away. = 2 buildings?
Seventeen homes were demolished,[16] 23 people were buried,[12] and ten bodies were recovered[16] on a landslide in Pasacao in the province of Camarines Sur. Throughout the city, ten people, six of whom were children, were killed. https://en.wikipedia.org/wiki/Typhoon_Skip 
Across Guatemala, heavy rains associated with a monsoonal flow and Tropical Depression Eleven-E triggered numerous landslides across the country. Along the Inter-American Highway, 41 people were killed after consecutive landslides buried a bus and rescue workers trying to pull survivors out of the trapped vehicle.[1] The initial landslide killed 12 people in the bus. Hundreds of rescuers came to the site to try to save as many people as possible; however, a second landslide struck the same spot, burying hundreds of people. According to press reports, at least 41 people died along the highway and more than 100 others are believed to be dead. Throughout the country, officials stated that 30 landslides took place. One of these killed four more people after destroying their home in Quetzaltenango.[19] Throughout the country, damage was estimated at $500 million.[20]
About 30,000 customers lost power at one time or another during the storm in the region.
In central Texas, an estimated 100,000 residences were left without power, mainly in Bexar County, due
The hardest hit were in Cameron and Willacy Counties.[30] In central Texas, an estimated 100,000 residences were left without power, 
Inter-American Highway, 
eclared 40 affected counties as disaster areas
ust two days after the storm's passage, insurance claims had reached $75 million and were expected to exceed $100 million
</t>
    </r>
  </si>
  <si>
    <t>event ID 126.00 original location information:   Vinh&amp;Thanh Hóa&amp;Ha Tinh and Nghe An Province&amp;Quảng Bình Province&amp;Vietnam|China|Laos|Thailand|Myanmar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</si>
</sst>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font>
    <font>
      <sz val="11"/>
      <color theme="1"/>
      <name val="Calibri"/>
      <family val="2"/>
      <scheme val="minor"/>
    </font>
    <font>
      <sz val="11"/>
      <color rgb="FF000000"/>
      <name val="Calibri"/>
      <family val="2"/>
    </font>
    <font>
      <u/>
      <sz val="11"/>
      <color theme="10"/>
      <name val="Calibri"/>
      <family val="2"/>
    </font>
    <font>
      <u/>
      <sz val="11"/>
      <color theme="1"/>
      <name val="Calibri"/>
      <family val="2"/>
    </font>
    <font>
      <u/>
      <sz val="11"/>
      <color rgb="FF0563C1"/>
      <name val="Calibri"/>
      <family val="2"/>
    </font>
    <font>
      <sz val="11"/>
      <color theme="1"/>
      <name val="Roboto"/>
      <family val="2"/>
      <charset val="1"/>
    </font>
    <font>
      <sz val="11"/>
      <color rgb="FF9C0006"/>
      <name val="Calibri"/>
      <family val="2"/>
      <scheme val="minor"/>
    </font>
    <font>
      <sz val="11"/>
      <color rgb="FF000000"/>
      <name val="Roboto"/>
      <family val="2"/>
      <charset val="1"/>
    </font>
    <font>
      <sz val="11"/>
      <color theme="1"/>
      <name val="Roboto"/>
      <charset val="1"/>
    </font>
    <font>
      <sz val="11"/>
      <color theme="10"/>
      <name val="Calibri"/>
      <family val="2"/>
    </font>
    <font>
      <sz val="11"/>
      <color rgb="FF000000"/>
      <name val="Calibri"/>
      <family val="2"/>
      <scheme val="minor"/>
    </font>
    <font>
      <u/>
      <sz val="11"/>
      <color rgb="FF000000"/>
      <name val="Calibri"/>
      <family val="2"/>
    </font>
    <font>
      <sz val="11"/>
      <color rgb="FFFF0000"/>
      <name val="Calibri"/>
      <family val="2"/>
    </font>
    <font>
      <vertAlign val="superscript"/>
      <sz val="8"/>
      <color rgb="FF795CB2"/>
      <name val="Arial"/>
      <family val="2"/>
    </font>
    <font>
      <sz val="11"/>
      <color rgb="FF000000"/>
      <name val="Calibri"/>
      <family val="2"/>
      <charset val="1"/>
    </font>
    <font>
      <sz val="11"/>
      <color rgb="FF202122"/>
      <name val="Arial"/>
      <family val="2"/>
    </font>
    <font>
      <sz val="11"/>
      <color rgb="FF000000"/>
      <name val="Aptos Narrow"/>
    </font>
    <font>
      <sz val="11"/>
      <color rgb="FF795CB2"/>
      <name val="Arial"/>
      <family val="2"/>
    </font>
    <font>
      <u/>
      <sz val="11"/>
      <color rgb="FF795CB2"/>
      <name val="Arial"/>
      <family val="2"/>
    </font>
    <font>
      <sz val="11"/>
      <color rgb="FF202122"/>
      <name val="Calibri"/>
      <family val="2"/>
      <scheme val="minor"/>
    </font>
    <font>
      <b/>
      <sz val="11"/>
      <color rgb="FF000000"/>
      <name val="Calibri"/>
      <family val="2"/>
    </font>
    <font>
      <b/>
      <sz val="11"/>
      <color theme="1"/>
      <name val="Calibri"/>
      <family val="2"/>
    </font>
    <font>
      <b/>
      <sz val="11"/>
      <color rgb="FF000000"/>
      <name val="Calibri"/>
      <family val="2"/>
      <scheme val="minor"/>
    </font>
    <font>
      <sz val="11"/>
      <color theme="1"/>
      <name val="Calibri"/>
      <family val="2"/>
    </font>
    <font>
      <i/>
      <sz val="11"/>
      <color theme="1"/>
      <name val="Calibri Light"/>
      <family val="2"/>
      <scheme val="major"/>
    </font>
    <font>
      <b/>
      <i/>
      <sz val="11"/>
      <color theme="1"/>
      <name val="Calibri Light"/>
      <family val="2"/>
      <scheme val="major"/>
    </font>
    <font>
      <u/>
      <sz val="11"/>
      <color rgb="FFFF0000"/>
      <name val="Calibri"/>
      <family val="2"/>
    </font>
    <font>
      <b/>
      <sz val="11"/>
      <color rgb="FF00B050"/>
      <name val="Calibri"/>
      <family val="2"/>
    </font>
  </fonts>
  <fills count="8">
    <fill>
      <patternFill patternType="none"/>
    </fill>
    <fill>
      <patternFill patternType="gray125"/>
    </fill>
    <fill>
      <patternFill patternType="solid">
        <fgColor rgb="FFFFC7CE"/>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4" tint="0.79998168889431442"/>
        <bgColor indexed="64"/>
      </patternFill>
    </fill>
  </fills>
  <borders count="12">
    <border>
      <left/>
      <right/>
      <top/>
      <bottom/>
      <diagonal/>
    </border>
    <border>
      <left/>
      <right style="medium">
        <color rgb="FFCCCCCC"/>
      </right>
      <top style="medium">
        <color rgb="FFCCCCCC"/>
      </top>
      <bottom style="medium">
        <color rgb="FFCCCCCC"/>
      </bottom>
      <diagonal/>
    </border>
    <border>
      <left/>
      <right style="medium">
        <color rgb="FFCCCCCC"/>
      </right>
      <top/>
      <bottom style="medium">
        <color rgb="FFCCCCCC"/>
      </bottom>
      <diagonal/>
    </border>
    <border>
      <left style="medium">
        <color rgb="FFCCCCCC"/>
      </left>
      <right/>
      <top style="medium">
        <color rgb="FFCCCCCC"/>
      </top>
      <bottom style="medium">
        <color rgb="FFCCCCCC"/>
      </bottom>
      <diagonal/>
    </border>
    <border>
      <left style="medium">
        <color rgb="FFCCCCCC"/>
      </left>
      <right/>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s>
  <cellStyleXfs count="3">
    <xf numFmtId="0" fontId="0" fillId="0" borderId="0"/>
    <xf numFmtId="0" fontId="3" fillId="0" borderId="0" applyNumberFormat="0" applyFill="0" applyBorder="0" applyAlignment="0" applyProtection="0"/>
    <xf numFmtId="0" fontId="7" fillId="2" borderId="0" applyNumberFormat="0" applyBorder="0" applyAlignment="0" applyProtection="0"/>
  </cellStyleXfs>
  <cellXfs count="137">
    <xf numFmtId="0" fontId="0" fillId="0" borderId="0" xfId="0"/>
    <xf numFmtId="0" fontId="0" fillId="0" borderId="0" xfId="0" applyAlignment="1">
      <alignment horizontal="center"/>
    </xf>
    <xf numFmtId="14" fontId="0" fillId="0" borderId="0" xfId="0" applyNumberFormat="1" applyAlignment="1">
      <alignment horizontal="center"/>
    </xf>
    <xf numFmtId="17" fontId="0" fillId="0" borderId="0" xfId="0" applyNumberFormat="1" applyAlignment="1">
      <alignment horizontal="center"/>
    </xf>
    <xf numFmtId="17" fontId="2" fillId="0" borderId="0" xfId="0" applyNumberFormat="1" applyFont="1" applyAlignment="1">
      <alignment horizontal="center"/>
    </xf>
    <xf numFmtId="14" fontId="2" fillId="0" borderId="0" xfId="0" applyNumberFormat="1" applyFont="1" applyAlignment="1">
      <alignment horizontal="center"/>
    </xf>
    <xf numFmtId="0" fontId="2" fillId="0" borderId="0" xfId="0" applyFont="1" applyAlignment="1">
      <alignment horizontal="center"/>
    </xf>
    <xf numFmtId="2" fontId="0" fillId="0" borderId="0" xfId="0" applyNumberFormat="1" applyAlignment="1">
      <alignment horizontal="center"/>
    </xf>
    <xf numFmtId="2" fontId="0" fillId="0" borderId="0" xfId="0" applyNumberFormat="1" applyAlignment="1" applyProtection="1">
      <alignment horizontal="center"/>
      <protection locked="0"/>
    </xf>
    <xf numFmtId="0" fontId="4" fillId="0" borderId="0" xfId="1" applyFont="1" applyAlignment="1">
      <alignment horizontal="center"/>
    </xf>
    <xf numFmtId="0" fontId="2" fillId="0" borderId="0" xfId="0" applyFont="1"/>
    <xf numFmtId="0" fontId="3" fillId="0" borderId="0" xfId="1" applyAlignment="1">
      <alignment horizontal="center"/>
    </xf>
    <xf numFmtId="2" fontId="2" fillId="0" borderId="0" xfId="0" applyNumberFormat="1" applyFont="1" applyAlignment="1" applyProtection="1">
      <alignment horizontal="center"/>
      <protection locked="0"/>
    </xf>
    <xf numFmtId="15" fontId="0" fillId="0" borderId="0" xfId="0" applyNumberFormat="1" applyAlignment="1">
      <alignment horizontal="center"/>
    </xf>
    <xf numFmtId="0" fontId="9" fillId="0" borderId="0" xfId="0" applyFont="1" applyAlignment="1">
      <alignment horizontal="center"/>
    </xf>
    <xf numFmtId="0" fontId="6" fillId="0" borderId="0" xfId="0" applyFont="1" applyAlignment="1">
      <alignment horizontal="center"/>
    </xf>
    <xf numFmtId="0" fontId="8" fillId="0" borderId="0" xfId="0" applyFont="1" applyAlignment="1">
      <alignment horizontal="center"/>
    </xf>
    <xf numFmtId="0" fontId="3" fillId="0" borderId="0" xfId="1" applyFill="1" applyAlignment="1">
      <alignment horizontal="center"/>
    </xf>
    <xf numFmtId="0" fontId="12" fillId="0" borderId="0" xfId="1" applyFont="1" applyAlignment="1">
      <alignment horizontal="center"/>
    </xf>
    <xf numFmtId="0" fontId="3" fillId="0" borderId="0" xfId="1" applyFill="1" applyBorder="1" applyAlignment="1">
      <alignment horizontal="center"/>
    </xf>
    <xf numFmtId="0" fontId="5" fillId="0" borderId="0" xfId="0" applyFont="1" applyAlignment="1">
      <alignment horizontal="center"/>
    </xf>
    <xf numFmtId="0" fontId="2" fillId="0" borderId="0" xfId="0" applyFont="1" applyAlignment="1">
      <alignment horizontal="center" wrapText="1"/>
    </xf>
    <xf numFmtId="0" fontId="2" fillId="0" borderId="1" xfId="0" applyFont="1" applyBorder="1" applyAlignment="1">
      <alignment horizontal="center"/>
    </xf>
    <xf numFmtId="0" fontId="2" fillId="0" borderId="2" xfId="0" applyFont="1" applyBorder="1" applyAlignment="1">
      <alignment horizontal="center"/>
    </xf>
    <xf numFmtId="0" fontId="11" fillId="0" borderId="0" xfId="2" applyFont="1" applyFill="1" applyAlignment="1">
      <alignment horizontal="center"/>
    </xf>
    <xf numFmtId="1" fontId="0" fillId="0" borderId="0" xfId="0" applyNumberFormat="1" applyAlignment="1">
      <alignment horizontal="center"/>
    </xf>
    <xf numFmtId="1" fontId="2" fillId="0" borderId="0" xfId="0" applyNumberFormat="1" applyFont="1" applyAlignment="1">
      <alignment horizontal="center"/>
    </xf>
    <xf numFmtId="0" fontId="3" fillId="0" borderId="0" xfId="1" applyFill="1" applyAlignment="1">
      <alignment horizontal="center" wrapText="1"/>
    </xf>
    <xf numFmtId="0" fontId="12" fillId="0" borderId="0" xfId="1" applyFont="1" applyFill="1" applyAlignment="1">
      <alignment horizontal="center" wrapText="1"/>
    </xf>
    <xf numFmtId="0" fontId="4" fillId="0" borderId="0" xfId="1" applyFont="1" applyFill="1" applyAlignment="1">
      <alignment horizontal="center"/>
    </xf>
    <xf numFmtId="0" fontId="12" fillId="0" borderId="0" xfId="1" applyFont="1" applyFill="1" applyAlignment="1">
      <alignment horizontal="center"/>
    </xf>
    <xf numFmtId="0" fontId="13" fillId="0" borderId="0" xfId="0" applyFont="1"/>
    <xf numFmtId="1" fontId="0" fillId="0" borderId="0" xfId="0" applyNumberFormat="1"/>
    <xf numFmtId="0" fontId="11" fillId="0" borderId="0" xfId="0" applyFont="1"/>
    <xf numFmtId="0" fontId="4" fillId="0" borderId="0" xfId="1" applyFont="1" applyFill="1" applyBorder="1" applyAlignment="1">
      <alignment horizontal="center"/>
    </xf>
    <xf numFmtId="0" fontId="10" fillId="0" borderId="0" xfId="1" applyFont="1" applyFill="1" applyBorder="1" applyAlignment="1">
      <alignment horizontal="center"/>
    </xf>
    <xf numFmtId="14" fontId="0" fillId="0" borderId="0" xfId="0" applyNumberFormat="1"/>
    <xf numFmtId="0" fontId="0" fillId="3" borderId="0" xfId="0" applyFill="1" applyAlignment="1">
      <alignment horizontal="center"/>
    </xf>
    <xf numFmtId="0" fontId="3" fillId="0" borderId="3" xfId="1" applyBorder="1" applyAlignment="1">
      <alignment horizontal="center"/>
    </xf>
    <xf numFmtId="0" fontId="3" fillId="0" borderId="4" xfId="1" applyBorder="1" applyAlignment="1">
      <alignment horizontal="center"/>
    </xf>
    <xf numFmtId="0" fontId="3" fillId="0" borderId="0" xfId="1" applyBorder="1" applyAlignment="1">
      <alignment horizontal="center"/>
    </xf>
    <xf numFmtId="0" fontId="15" fillId="0" borderId="0" xfId="0" applyFont="1" applyAlignment="1">
      <alignment horizontal="center"/>
    </xf>
    <xf numFmtId="14" fontId="15" fillId="0" borderId="0" xfId="0" applyNumberFormat="1" applyFont="1" applyAlignment="1">
      <alignment horizontal="center"/>
    </xf>
    <xf numFmtId="0" fontId="14" fillId="0" borderId="0" xfId="0" applyFont="1"/>
    <xf numFmtId="0" fontId="16" fillId="0" borderId="0" xfId="0" applyFont="1" applyAlignment="1">
      <alignment horizontal="center"/>
    </xf>
    <xf numFmtId="0" fontId="17" fillId="0" borderId="0" xfId="0" applyFont="1" applyAlignment="1">
      <alignment horizontal="center"/>
    </xf>
    <xf numFmtId="0" fontId="4" fillId="0" borderId="0" xfId="1" applyFont="1" applyBorder="1" applyAlignment="1">
      <alignment horizontal="center"/>
    </xf>
    <xf numFmtId="0" fontId="3" fillId="0" borderId="0" xfId="1"/>
    <xf numFmtId="14" fontId="2" fillId="0" borderId="0" xfId="0" applyNumberFormat="1" applyFont="1"/>
    <xf numFmtId="17" fontId="2" fillId="0" borderId="0" xfId="0" applyNumberFormat="1" applyFont="1"/>
    <xf numFmtId="3" fontId="2" fillId="0" borderId="0" xfId="0" applyNumberFormat="1" applyFont="1"/>
    <xf numFmtId="0" fontId="3" fillId="0" borderId="5" xfId="1" applyBorder="1"/>
    <xf numFmtId="0" fontId="2" fillId="0" borderId="1" xfId="0" applyFont="1" applyBorder="1"/>
    <xf numFmtId="15" fontId="2" fillId="0" borderId="0" xfId="0" applyNumberFormat="1" applyFont="1"/>
    <xf numFmtId="0" fontId="3" fillId="0" borderId="6" xfId="1" applyBorder="1"/>
    <xf numFmtId="0" fontId="2" fillId="0" borderId="2" xfId="0" applyFont="1" applyBorder="1"/>
    <xf numFmtId="16" fontId="2" fillId="0" borderId="0" xfId="0" applyNumberFormat="1" applyFont="1"/>
    <xf numFmtId="0" fontId="2" fillId="0" borderId="0" xfId="0" applyFont="1" applyAlignment="1">
      <alignment wrapText="1"/>
    </xf>
    <xf numFmtId="14" fontId="2" fillId="4" borderId="0" xfId="0" applyNumberFormat="1" applyFont="1" applyFill="1" applyAlignment="1">
      <alignment horizontal="center"/>
    </xf>
    <xf numFmtId="0" fontId="2" fillId="4" borderId="0" xfId="0" applyFont="1" applyFill="1" applyAlignment="1">
      <alignment horizontal="center"/>
    </xf>
    <xf numFmtId="0" fontId="0" fillId="4" borderId="0" xfId="0" applyFill="1" applyAlignment="1">
      <alignment horizontal="center"/>
    </xf>
    <xf numFmtId="0" fontId="3" fillId="4" borderId="0" xfId="1" applyFill="1" applyBorder="1" applyAlignment="1">
      <alignment horizontal="center"/>
    </xf>
    <xf numFmtId="1" fontId="0" fillId="4" borderId="0" xfId="0" applyNumberFormat="1" applyFill="1" applyAlignment="1">
      <alignment horizontal="center"/>
    </xf>
    <xf numFmtId="0" fontId="0" fillId="4" borderId="0" xfId="0" applyFill="1"/>
    <xf numFmtId="2" fontId="2" fillId="0" borderId="0" xfId="0" applyNumberFormat="1" applyFont="1" applyAlignment="1">
      <alignment horizontal="center"/>
    </xf>
    <xf numFmtId="2" fontId="0" fillId="0" borderId="0" xfId="0" applyNumberFormat="1"/>
    <xf numFmtId="0" fontId="13" fillId="0" borderId="0" xfId="0" applyFont="1" applyAlignment="1">
      <alignment horizontal="center"/>
    </xf>
    <xf numFmtId="0" fontId="13" fillId="4" borderId="0" xfId="0" applyFont="1" applyFill="1" applyAlignment="1">
      <alignment horizontal="center"/>
    </xf>
    <xf numFmtId="0" fontId="2" fillId="5" borderId="0" xfId="0" applyFont="1" applyFill="1" applyAlignment="1">
      <alignment horizontal="center"/>
    </xf>
    <xf numFmtId="2" fontId="0" fillId="5" borderId="0" xfId="0" applyNumberFormat="1" applyFill="1" applyAlignment="1">
      <alignment horizontal="center"/>
    </xf>
    <xf numFmtId="0" fontId="0" fillId="5" borderId="0" xfId="0" applyFill="1" applyAlignment="1">
      <alignment horizontal="center"/>
    </xf>
    <xf numFmtId="0" fontId="3" fillId="5" borderId="0" xfId="1" applyFill="1" applyAlignment="1">
      <alignment horizontal="center"/>
    </xf>
    <xf numFmtId="14" fontId="2" fillId="5" borderId="0" xfId="0" applyNumberFormat="1" applyFont="1" applyFill="1" applyAlignment="1">
      <alignment horizontal="center"/>
    </xf>
    <xf numFmtId="1" fontId="0" fillId="5" borderId="0" xfId="0" applyNumberFormat="1" applyFill="1" applyAlignment="1">
      <alignment horizontal="center"/>
    </xf>
    <xf numFmtId="0" fontId="0" fillId="5" borderId="0" xfId="0" applyFill="1"/>
    <xf numFmtId="49" fontId="2" fillId="0" borderId="0" xfId="0" applyNumberFormat="1" applyFont="1" applyAlignment="1">
      <alignment horizontal="center"/>
    </xf>
    <xf numFmtId="49" fontId="2" fillId="4" borderId="0" xfId="0" applyNumberFormat="1" applyFont="1" applyFill="1" applyAlignment="1">
      <alignment horizontal="center"/>
    </xf>
    <xf numFmtId="0" fontId="0" fillId="0" borderId="0" xfId="0" applyAlignment="1">
      <alignment horizontal="center" wrapText="1"/>
    </xf>
    <xf numFmtId="17" fontId="0" fillId="0" borderId="0" xfId="0" applyNumberFormat="1" applyAlignment="1">
      <alignment horizontal="center" wrapText="1"/>
    </xf>
    <xf numFmtId="14" fontId="0" fillId="0" borderId="0" xfId="0" applyNumberFormat="1" applyAlignment="1">
      <alignment horizontal="center" wrapText="1"/>
    </xf>
    <xf numFmtId="0" fontId="11" fillId="0" borderId="0" xfId="0" applyFont="1" applyAlignment="1">
      <alignment wrapText="1"/>
    </xf>
    <xf numFmtId="0" fontId="16" fillId="0" borderId="0" xfId="0" applyFont="1" applyAlignment="1">
      <alignment horizontal="center" wrapText="1"/>
    </xf>
    <xf numFmtId="0" fontId="17" fillId="0" borderId="0" xfId="0" applyFont="1" applyAlignment="1">
      <alignment horizontal="center" wrapText="1"/>
    </xf>
    <xf numFmtId="0" fontId="3" fillId="0" borderId="0" xfId="1" applyAlignment="1">
      <alignment horizontal="center" wrapText="1"/>
    </xf>
    <xf numFmtId="0" fontId="19" fillId="0" borderId="0" xfId="0" applyFont="1" applyAlignment="1">
      <alignment wrapText="1"/>
    </xf>
    <xf numFmtId="0" fontId="2" fillId="5" borderId="0" xfId="0" applyFont="1" applyFill="1" applyAlignment="1">
      <alignment horizontal="center" wrapText="1"/>
    </xf>
    <xf numFmtId="0" fontId="0" fillId="0" borderId="0" xfId="0" applyAlignment="1">
      <alignment wrapText="1"/>
    </xf>
    <xf numFmtId="0" fontId="22" fillId="0" borderId="0" xfId="0" applyFont="1" applyAlignment="1">
      <alignment horizontal="center" wrapText="1"/>
    </xf>
    <xf numFmtId="0" fontId="21" fillId="0" borderId="0" xfId="0" applyFont="1" applyAlignment="1">
      <alignment horizontal="center" wrapText="1"/>
    </xf>
    <xf numFmtId="0" fontId="0" fillId="6" borderId="0" xfId="0" applyFill="1" applyAlignment="1">
      <alignment horizontal="center" wrapText="1"/>
    </xf>
    <xf numFmtId="0" fontId="24" fillId="0" borderId="0" xfId="0" applyFont="1" applyAlignment="1">
      <alignment horizontal="center" wrapText="1"/>
    </xf>
    <xf numFmtId="0" fontId="0" fillId="7" borderId="0" xfId="0" applyFill="1" applyAlignment="1">
      <alignment horizontal="left"/>
    </xf>
    <xf numFmtId="0" fontId="0" fillId="7" borderId="0" xfId="0" applyFill="1" applyAlignment="1">
      <alignment horizontal="left" vertical="center"/>
    </xf>
    <xf numFmtId="17" fontId="0" fillId="7" borderId="0" xfId="0" applyNumberFormat="1" applyFill="1" applyAlignment="1">
      <alignment horizontal="center"/>
    </xf>
    <xf numFmtId="0" fontId="25" fillId="7" borderId="0" xfId="0" applyFont="1" applyFill="1" applyAlignment="1">
      <alignment horizontal="center"/>
    </xf>
    <xf numFmtId="1" fontId="0" fillId="7" borderId="10" xfId="0" applyNumberFormat="1" applyFill="1" applyBorder="1" applyAlignment="1">
      <alignment horizontal="left"/>
    </xf>
    <xf numFmtId="1" fontId="0" fillId="7" borderId="0" xfId="0" applyNumberFormat="1" applyFill="1" applyAlignment="1">
      <alignment horizontal="left"/>
    </xf>
    <xf numFmtId="1" fontId="0" fillId="7" borderId="11" xfId="0" applyNumberFormat="1" applyFill="1" applyBorder="1" applyAlignment="1">
      <alignment horizontal="left"/>
    </xf>
    <xf numFmtId="0" fontId="0" fillId="0" borderId="0" xfId="0" applyAlignment="1">
      <alignment horizontal="left"/>
    </xf>
    <xf numFmtId="0" fontId="0" fillId="0" borderId="0" xfId="0" applyAlignment="1">
      <alignment horizontal="left" vertical="center"/>
    </xf>
    <xf numFmtId="1" fontId="0" fillId="0" borderId="10" xfId="0" applyNumberFormat="1" applyBorder="1" applyAlignment="1">
      <alignment horizontal="left"/>
    </xf>
    <xf numFmtId="1" fontId="0" fillId="0" borderId="0" xfId="0" applyNumberFormat="1" applyAlignment="1">
      <alignment horizontal="left"/>
    </xf>
    <xf numFmtId="1" fontId="0" fillId="0" borderId="11" xfId="0" applyNumberFormat="1" applyBorder="1" applyAlignment="1">
      <alignment horizontal="left"/>
    </xf>
    <xf numFmtId="17" fontId="0" fillId="7" borderId="0" xfId="0" applyNumberFormat="1" applyFill="1" applyAlignment="1">
      <alignment horizontal="center" vertical="center"/>
    </xf>
    <xf numFmtId="0" fontId="20" fillId="0" borderId="0" xfId="0" applyFont="1" applyAlignment="1">
      <alignment horizontal="center"/>
    </xf>
    <xf numFmtId="2" fontId="0" fillId="4" borderId="0" xfId="0" applyNumberFormat="1" applyFill="1" applyAlignment="1">
      <alignment horizontal="center"/>
    </xf>
    <xf numFmtId="0" fontId="2" fillId="4" borderId="0" xfId="0" applyFont="1" applyFill="1" applyAlignment="1">
      <alignment horizontal="center" wrapText="1"/>
    </xf>
    <xf numFmtId="0" fontId="0" fillId="4" borderId="0" xfId="0" applyFill="1" applyAlignment="1">
      <alignment horizontal="left"/>
    </xf>
    <xf numFmtId="0" fontId="0" fillId="4" borderId="0" xfId="0" applyFill="1" applyAlignment="1">
      <alignment horizontal="left" vertical="center"/>
    </xf>
    <xf numFmtId="1" fontId="0" fillId="4" borderId="10" xfId="0" applyNumberFormat="1" applyFill="1" applyBorder="1" applyAlignment="1">
      <alignment horizontal="left"/>
    </xf>
    <xf numFmtId="1" fontId="0" fillId="4" borderId="0" xfId="0" applyNumberFormat="1" applyFill="1" applyAlignment="1">
      <alignment horizontal="left"/>
    </xf>
    <xf numFmtId="1" fontId="0" fillId="4" borderId="11" xfId="0" applyNumberFormat="1" applyFill="1" applyBorder="1" applyAlignment="1">
      <alignment horizontal="left"/>
    </xf>
    <xf numFmtId="17" fontId="0" fillId="4" borderId="0" xfId="0" applyNumberFormat="1" applyFill="1" applyAlignment="1">
      <alignment horizontal="center"/>
    </xf>
    <xf numFmtId="0" fontId="26" fillId="7" borderId="0" xfId="0" applyFont="1" applyFill="1" applyAlignment="1">
      <alignment horizontal="left" vertical="center"/>
    </xf>
    <xf numFmtId="0" fontId="26" fillId="7" borderId="0" xfId="0" applyFont="1" applyFill="1" applyAlignment="1">
      <alignment horizontal="center" vertical="center" wrapText="1"/>
    </xf>
    <xf numFmtId="2" fontId="13" fillId="4" borderId="0" xfId="0" applyNumberFormat="1" applyFont="1" applyFill="1" applyAlignment="1">
      <alignment horizontal="center"/>
    </xf>
    <xf numFmtId="0" fontId="27" fillId="4" borderId="0" xfId="1" applyFont="1" applyFill="1" applyAlignment="1">
      <alignment horizontal="center"/>
    </xf>
    <xf numFmtId="0" fontId="13" fillId="4" borderId="0" xfId="0" applyFont="1" applyFill="1" applyAlignment="1">
      <alignment horizontal="center" wrapText="1"/>
    </xf>
    <xf numFmtId="14" fontId="13" fillId="4" borderId="0" xfId="0" applyNumberFormat="1" applyFont="1" applyFill="1" applyAlignment="1">
      <alignment horizontal="center"/>
    </xf>
    <xf numFmtId="1" fontId="13" fillId="4" borderId="0" xfId="0" applyNumberFormat="1" applyFont="1" applyFill="1" applyAlignment="1">
      <alignment horizontal="center"/>
    </xf>
    <xf numFmtId="0" fontId="13" fillId="4" borderId="0" xfId="0" applyFont="1" applyFill="1"/>
    <xf numFmtId="17" fontId="13" fillId="4" borderId="0" xfId="0" applyNumberFormat="1" applyFont="1" applyFill="1" applyAlignment="1">
      <alignment horizontal="center"/>
    </xf>
    <xf numFmtId="1" fontId="26" fillId="7" borderId="7" xfId="0" applyNumberFormat="1" applyFont="1" applyFill="1" applyBorder="1" applyAlignment="1">
      <alignment horizontal="left" vertical="center"/>
    </xf>
    <xf numFmtId="1" fontId="26" fillId="7" borderId="8" xfId="0" applyNumberFormat="1" applyFont="1" applyFill="1" applyBorder="1" applyAlignment="1">
      <alignment horizontal="left" vertical="center"/>
    </xf>
    <xf numFmtId="1" fontId="26" fillId="7" borderId="9" xfId="0" applyNumberFormat="1" applyFont="1" applyFill="1" applyBorder="1" applyAlignment="1">
      <alignment horizontal="left" vertical="center"/>
    </xf>
    <xf numFmtId="0" fontId="25" fillId="7" borderId="0" xfId="0" applyFont="1" applyFill="1" applyAlignment="1">
      <alignment horizontal="center" vertical="center"/>
    </xf>
    <xf numFmtId="0" fontId="25" fillId="0" borderId="0" xfId="0" applyFont="1" applyAlignment="1">
      <alignment horizontal="left" vertical="center"/>
    </xf>
    <xf numFmtId="0" fontId="2" fillId="7" borderId="0" xfId="0" applyFont="1" applyFill="1" applyAlignment="1">
      <alignment wrapText="1"/>
    </xf>
    <xf numFmtId="0" fontId="0" fillId="7" borderId="0" xfId="0" applyFill="1" applyAlignment="1">
      <alignment wrapText="1"/>
    </xf>
    <xf numFmtId="2" fontId="24" fillId="0" borderId="0" xfId="0" applyNumberFormat="1" applyFont="1" applyAlignment="1">
      <alignment horizontal="center" wrapText="1"/>
    </xf>
    <xf numFmtId="0" fontId="1" fillId="0" borderId="0" xfId="2" applyFont="1" applyFill="1" applyAlignment="1">
      <alignment horizontal="center"/>
    </xf>
    <xf numFmtId="0" fontId="1" fillId="0" borderId="0" xfId="0" applyFont="1" applyAlignment="1">
      <alignment horizontal="center" wrapText="1"/>
    </xf>
    <xf numFmtId="0" fontId="13" fillId="4" borderId="0" xfId="0" applyFont="1" applyFill="1" applyAlignment="1">
      <alignment wrapText="1"/>
    </xf>
    <xf numFmtId="0" fontId="2" fillId="4" borderId="0" xfId="0" applyFont="1" applyFill="1" applyAlignment="1">
      <alignment wrapText="1"/>
    </xf>
    <xf numFmtId="0" fontId="16" fillId="0" borderId="0" xfId="0" applyFont="1" applyAlignment="1">
      <alignment wrapText="1"/>
    </xf>
    <xf numFmtId="0" fontId="22" fillId="0" borderId="0" xfId="0" applyFont="1" applyAlignment="1"/>
    <xf numFmtId="0" fontId="0" fillId="0" borderId="0" xfId="0" applyAlignment="1"/>
  </cellXfs>
  <cellStyles count="3">
    <cellStyle name="Bad" xfId="2" builtinId="27"/>
    <cellStyle name="Hyperlink" xfId="1" xr:uid="{00000000-000B-0000-0000-000008000000}"/>
    <cellStyle name="Normal" xfId="0" builtinId="0"/>
  </cellStyles>
  <dxfs count="40">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horizontal="general" vertical="bottom" textRotation="0" wrapText="0" indent="0" justifyLastLine="0" shrinkToFit="0" readingOrder="0"/>
    </dxf>
    <dxf>
      <alignment wrapText="0"/>
    </dxf>
    <dxf>
      <alignment wrapText="0"/>
    </dxf>
    <dxf>
      <alignment wrapText="0"/>
    </dxf>
    <dxf>
      <alignment wrapText="0"/>
    </dxf>
    <dxf>
      <alignment wrapText="0"/>
    </dxf>
    <dxf>
      <font>
        <b/>
        <i val="0"/>
        <strike val="0"/>
        <condense val="0"/>
        <extend val="0"/>
        <outline val="0"/>
        <shadow val="0"/>
        <u val="none"/>
        <vertAlign val="baseline"/>
        <sz val="11"/>
        <color theme="1"/>
        <name val="Calibri"/>
        <family val="2"/>
        <scheme val="none"/>
      </font>
      <alignment wrapText="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8A1379-814F-4BFD-A25D-72584EDB30BF}" name="Table1" displayName="Table1" ref="A1:AG936" totalsRowShown="0" headerRowDxfId="34" dataDxfId="33">
  <autoFilter ref="A1:AG936" xr:uid="{948A1379-814F-4BFD-A25D-72584EDB30BF}"/>
  <tableColumns count="33">
    <tableColumn id="1" xr3:uid="{DB38CC7E-A0A9-445D-A06A-CF41961721F2}" name="Event_ID" dataDxfId="32"/>
    <tableColumn id="2" xr3:uid="{E1D60884-0A0B-47C2-9292-7170E0D22D12}" name="Event_Type" dataDxfId="31"/>
    <tableColumn id="3" xr3:uid="{26C98B76-FAC3-4CD4-929A-7AAD41FE0B3F}" name="Source" dataDxfId="30"/>
    <tableColumn id="4" xr3:uid="{413B15CA-3A11-42FE-ABD5-8ADCD963F181}" name="Event_Name" dataDxfId="29"/>
    <tableColumn id="5" xr3:uid="{130E0B41-9D83-4D96-AC49-DEE4A7803450}" name="Location" dataDxfId="28"/>
    <tableColumn id="6" xr3:uid="{2769F546-4260-4028-9ADA-2FE2E1A54F92}" name="Injured_Min" dataDxfId="27"/>
    <tableColumn id="7" xr3:uid="{47B77C52-4C89-4FE1-B834-65121528B489}" name="Injured_Max" dataDxfId="26"/>
    <tableColumn id="8" xr3:uid="{E3345227-55AF-4A43-A4C8-738730307842}" name="Deaths_Min" dataDxfId="25"/>
    <tableColumn id="9" xr3:uid="{439DA69E-073F-4FD4-AA28-D15ED820A173}" name="Deaths_Max" dataDxfId="24"/>
    <tableColumn id="10" xr3:uid="{5A20393A-E235-49BC-A64C-35BB95C39DE4}" name="Displaced_Min" dataDxfId="23"/>
    <tableColumn id="11" xr3:uid="{949DA8C8-0367-4597-9E43-ECAD5ACB4A62}" name="Displaced_Max" dataDxfId="22"/>
    <tableColumn id="12" xr3:uid="{0192AEAD-559A-44C1-9F5C-3ADF8920FF48}" name="Homeless_Min" dataDxfId="21"/>
    <tableColumn id="13" xr3:uid="{9B0EA68C-CB3A-45C9-A78D-AA039323E54E}" name="Homeless_Max" dataDxfId="20"/>
    <tableColumn id="14" xr3:uid="{738D7A18-9968-45F1-A0A5-15B22349E485}" name="Affected_Min" dataDxfId="19"/>
    <tableColumn id="15" xr3:uid="{7D0E23B9-210F-468A-8DEE-11A883E8D413}" name="Affected_Max" dataDxfId="18"/>
    <tableColumn id="16" xr3:uid="{60CCCB12-3152-4AFE-BD58-49116B1B8E6C}" name="Insured_Damage_Min" dataDxfId="17"/>
    <tableColumn id="17" xr3:uid="{A68BE2FD-E84C-4938-97E1-E1196CD992DB}" name="Insured_Damage_Max" dataDxfId="16"/>
    <tableColumn id="18" xr3:uid="{F6BE1CF7-31E0-4F2C-B188-7A7FBCFB200A}" name="Insured_Damage_Unit" dataDxfId="15"/>
    <tableColumn id="19" xr3:uid="{E3A3D082-41AB-4B84-B7B0-E5B46E2E6718}" name="Insured_Damage_Inflation_Adjusted" dataDxfId="14"/>
    <tableColumn id="20" xr3:uid="{D63613F2-16E9-4EAB-A2B4-94F8A0A966ED}" name="Insured_Damage_Inflation_Adjusted_Year" dataDxfId="13"/>
    <tableColumn id="21" xr3:uid="{3FC871F3-1504-4F25-B190-D693D5FE3610}" name="Damage_Min" dataDxfId="12"/>
    <tableColumn id="22" xr3:uid="{9556217A-7E9B-40E3-9A46-CE52632EB05E}" name="Damage_Max" dataDxfId="11"/>
    <tableColumn id="23" xr3:uid="{9030942C-EF6B-4AD8-9297-06B21DBB2909}" name="Damage_Units" dataDxfId="10"/>
    <tableColumn id="24" xr3:uid="{5F4C8E3F-0D9C-45A6-A5D6-9A6C56C7B999}" name="Damage_Inflation_Adjusted" dataDxfId="9"/>
    <tableColumn id="25" xr3:uid="{9B5B7CD9-BDB9-4EC3-8D2C-B4FDA97F7DAA}" name="Damage_Inflation_Adjusted_Year" dataDxfId="8"/>
    <tableColumn id="26" xr3:uid="{A1F8E91C-8878-47DD-AA69-2AEFCB5A0EE3}" name="Buildings_Damaged_Min" dataDxfId="7"/>
    <tableColumn id="27" xr3:uid="{7BD80F2B-8D69-4C1A-9BAE-CE315FA4377E}" name="Buildings_Damaged_Max" dataDxfId="6"/>
    <tableColumn id="28" xr3:uid="{46C9D9F5-410C-4008-B644-F4AFE862E5AD}" name="Start_Date_Year" dataDxfId="5"/>
    <tableColumn id="29" xr3:uid="{2C581C24-E526-4B1C-A8CA-CDF991C689EC}" name="Start_Date_Month" dataDxfId="4"/>
    <tableColumn id="30" xr3:uid="{30137866-EED8-415D-BC88-A7B24E551940}" name="Start_Date_Day" dataDxfId="3"/>
    <tableColumn id="31" xr3:uid="{F004176C-40DC-4695-A107-5CA41656AA85}" name="End_Date_Year" dataDxfId="2"/>
    <tableColumn id="32" xr3:uid="{A3B8E06B-89B5-4231-B6CD-B7889CFD21EA}" name="End_Date_Month" dataDxfId="1"/>
    <tableColumn id="33" xr3:uid="{89EA5417-5315-425C-9540-63322A61C932}" name="End_Date_Day"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 dT="2024-04-13T08:20:14.52" personId="{00000000-0000-0000-0000-000000000000}" id="{3D4FB4BF-6294-4DA7-AA16-1F3772404DEA}" done="1">
    <text>Currently checking locations in the alternative format we agreed on via email... I am going from E2 to E579. The cell in green is where I reached last. 
/Shorouq</text>
  </threadedComment>
  <threadedComment ref="E1" dT="2024-04-13T08:48:44.85" personId="{00000000-0000-0000-0000-000000000000}" id="{7859954F-459A-4595-BAF2-D08518238AC4}" parentId="{3D4FB4BF-6294-4DA7-AA16-1F3772404DEA}">
    <text xml:space="preserve">I have also bolded the changes (roughly speaking) for references
</text>
  </threadedComment>
  <threadedComment ref="AH1" dT="2024-04-13T19:03:18.84" personId="{00000000-0000-0000-0000-000000000000}" id="{A3CE8622-93DB-42D7-850E-C5503E1CA90A}">
    <text>These columns contain formulas that get the min and max of numerical columns,. We need this for validation later. 
They update automatically as you type in "500" or "10-70" or "1000-3000|40000-80000" (for currency) or when you fill dates (single dates replace any NULL start and end dates)
/Shorouq</text>
  </threadedComment>
  <threadedComment ref="E27" dT="2024-04-13T08:09:46.32" personId="{00000000-0000-0000-0000-000000000000}" id="{496141E9-E203-4DF6-8036-A82C5513A349}">
    <text>Originally: "Venlo and the neighbouring communities Belfeld, Steyl, and Arcen&amp;the Netherlands"
for reference
/Shorouq</text>
  </threadedComment>
  <threadedComment ref="A42" dT="2024-02-12T16:15:07.17" personId="{00000000-0000-0000-0000-000000000000}" id="{A7286645-4A88-42F5-A3C4-740911A54B18}">
    <text xml:space="preserve">In yellow = verified inputs </text>
  </threadedComment>
  <threadedComment ref="F42" dT="2024-02-12T10:51:38.83" personId="{00000000-0000-0000-0000-000000000000}" id="{A19350F6-4B1C-497B-A44E-FADF131B9AD3}" done="1">
    <text>No indication in hte text. This is the date of the author of the article</text>
  </threadedComment>
  <threadedComment ref="E141" dT="2024-04-13T08:49:48.09" personId="{00000000-0000-0000-0000-000000000000}" id="{FF7BAC6C-EAD8-4E7D-B757-946D1426B20B}" done="1">
    <text>Gotta think this one through with the autonomous regions /Shorouq</text>
  </threadedComment>
  <threadedComment ref="E141" dT="2024-04-13T10:48:51.85" personId="{00000000-0000-0000-0000-000000000000}" id="{F72FE6E7-C5CE-4261-B8D4-1C04211DA14E}" parentId="{FF7BAC6C-EAD8-4E7D-B757-946D1426B20B}">
    <text xml:space="preserve">So I went with divisions on GADM
</text>
  </threadedComment>
  <threadedComment ref="E194" dT="2024-04-13T09:30:31.80" personId="{00000000-0000-0000-0000-000000000000}" id="{189F4C1C-D3EF-4364-A8BE-8BE023F0826E}">
    <text xml:space="preserve">Keeping original for reference:
Dhaniakhali of Hooghly district and Ghatal in West Midnapore district&amp;West Bengal&amp;India
/Shorouq
</text>
  </threadedComment>
  <threadedComment ref="E208" dT="2024-04-13T09:41:34.71" personId="{00000000-0000-0000-0000-000000000000}" id="{D0A7DEC4-E0B4-4062-B5D6-B1D891D58A28}">
    <text>Original, for reference:
Yucatán Peninsula&amp;Mexico|Cuba|Florida Panhandle&amp;Georgia&amp;North Carolina&amp;Virginia&amp;Maryland&amp;New York&amp;Pennsylvania&amp;the United States|Atlantic Canada&amp;Canada|Iceland|Ireland|United Kingdom</text>
  </threadedComment>
  <threadedComment ref="E208" dT="2024-04-13T09:41:39.24" personId="{00000000-0000-0000-0000-000000000000}" id="{F719C5E0-F94B-4199-8FFC-921E614A9C63}" parentId="{D0A7DEC4-E0B4-4062-B5D6-B1D891D58A28}">
    <text>/Shorouq</text>
  </threadedComment>
  <threadedComment ref="E427" dT="2024-04-13T10:49:48.75" personId="{00000000-0000-0000-0000-000000000000}" id="{563E5047-FF20-48BF-B3CD-06E9AAD3A5B1}">
    <text xml:space="preserve">I cannot find "Maroc" anywhere... is it a misspelling of a place? Could be worth rechecking the article
</text>
  </threadedComment>
</ThreadedComments>
</file>

<file path=xl/threadedComments/threadedComment2.xml><?xml version="1.0" encoding="utf-8"?>
<ThreadedComments xmlns="http://schemas.microsoft.com/office/spreadsheetml/2018/threadedcomments" xmlns:x="http://schemas.openxmlformats.org/spreadsheetml/2006/main">
  <threadedComment ref="A42" dT="2024-02-12T16:15:07.17" personId="{00000000-0000-0000-0000-000000000000}" id="{8D445E19-754F-4ACC-A088-6EE73CFFFA76}">
    <text xml:space="preserve">In yellow = verified inputs </text>
  </threadedComment>
  <threadedComment ref="F42" dT="2024-02-12T10:51:38.83" personId="{00000000-0000-0000-0000-000000000000}" id="{22956089-0155-4854-AA8A-EF32D851CB74}" done="1">
    <text>No indication in hte text. This is the date of the author of the article</text>
  </threadedComment>
</ThreadedComments>
</file>

<file path=xl/threadedComments/threadedComment3.xml><?xml version="1.0" encoding="utf-8"?>
<ThreadedComments xmlns="http://schemas.microsoft.com/office/spreadsheetml/2018/threadedcomments" xmlns:x="http://schemas.openxmlformats.org/spreadsheetml/2006/main">
  <threadedComment ref="A42" dT="2024-02-12T16:15:07.17" personId="{00000000-0000-0000-0000-000000000000}" id="{DD227500-9FAF-4814-A259-3AF37BD6615F}">
    <text xml:space="preserve">In yellow = verified inputs </text>
  </threadedComment>
  <threadedComment ref="F42" dT="2024-02-12T10:51:38.83" personId="{00000000-0000-0000-0000-000000000000}" id="{F21E6762-2414-45BF-8B1B-3DA4AAA6B4D8}" done="1">
    <text>No indication in hte text. This is the date of the author of the article</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n.wikipedia.org/wiki/Electra_Fire_(2022)" TargetMode="External"/><Relationship Id="rId21" Type="http://schemas.openxmlformats.org/officeDocument/2006/relationships/hyperlink" Target="https://en.wikipedia.org/wiki?curid=68241636" TargetMode="External"/><Relationship Id="rId324" Type="http://schemas.openxmlformats.org/officeDocument/2006/relationships/hyperlink" Target="https://en.wikipedia.org/wiki/Typhoon_Agnes_(1984)" TargetMode="External"/><Relationship Id="rId531" Type="http://schemas.openxmlformats.org/officeDocument/2006/relationships/hyperlink" Target="https://en.wikipedia.org/wiki/Typhoon_Kyle_(1993)" TargetMode="External"/><Relationship Id="rId629" Type="http://schemas.openxmlformats.org/officeDocument/2006/relationships/hyperlink" Target="https://en.wikipedia.org/wiki/Hurricane_Leslie_(2018)" TargetMode="External"/><Relationship Id="rId170" Type="http://schemas.openxmlformats.org/officeDocument/2006/relationships/hyperlink" Target="https://en.wikipedia.org/wiki/Typhoon_Alex_(1987)" TargetMode="External"/><Relationship Id="rId268" Type="http://schemas.openxmlformats.org/officeDocument/2006/relationships/hyperlink" Target="https://en.wikipedia.org/wiki/Typhoon_Kujira_(2009)" TargetMode="External"/><Relationship Id="rId475" Type="http://schemas.openxmlformats.org/officeDocument/2006/relationships/hyperlink" Target="https://en.wikipedia.org/wiki/Hurricane_Henri" TargetMode="External"/><Relationship Id="rId32" Type="http://schemas.openxmlformats.org/officeDocument/2006/relationships/hyperlink" Target="https://en.wikipedia.org/wiki?curid=68241636" TargetMode="External"/><Relationship Id="rId128" Type="http://schemas.openxmlformats.org/officeDocument/2006/relationships/hyperlink" Target="https://en.wikipedia.org/wiki/2021_Western_North_America_heat_wave" TargetMode="External"/><Relationship Id="rId335" Type="http://schemas.openxmlformats.org/officeDocument/2006/relationships/hyperlink" Target="https://en.wikipedia.org/wiki/Hurricane_Fred_(2015" TargetMode="External"/><Relationship Id="rId542" Type="http://schemas.openxmlformats.org/officeDocument/2006/relationships/hyperlink" Target="https://en.wikipedia.org/wiki/Tropical_Storm_Kiko_(2007)" TargetMode="External"/><Relationship Id="rId181" Type="http://schemas.openxmlformats.org/officeDocument/2006/relationships/hyperlink" Target="https://en.wikipedia.org/wiki/Cyclone_Luban" TargetMode="External"/><Relationship Id="rId402" Type="http://schemas.openxmlformats.org/officeDocument/2006/relationships/hyperlink" Target="https://en.wikipedia.org/wiki/Typhoon_Man-yi_(2013)" TargetMode="External"/><Relationship Id="rId279" Type="http://schemas.openxmlformats.org/officeDocument/2006/relationships/hyperlink" Target="https://en.wikipedia.org/wiki/Tropical_Storm_Helene_(2000)" TargetMode="External"/><Relationship Id="rId486" Type="http://schemas.openxmlformats.org/officeDocument/2006/relationships/hyperlink" Target="https://en.wikipedia.org/wiki/2008_Chinese_winter_storms" TargetMode="External"/><Relationship Id="rId43" Type="http://schemas.openxmlformats.org/officeDocument/2006/relationships/hyperlink" Target="https://www.artemis.bm/news/storm-friederike-industry-loss-put-at-eur-1-465bn-1-8bn-by-perils/" TargetMode="External"/><Relationship Id="rId139" Type="http://schemas.openxmlformats.org/officeDocument/2006/relationships/hyperlink" Target="https://en.wikipedia.org/wiki/2022_European_heat_waves" TargetMode="External"/><Relationship Id="rId346" Type="http://schemas.openxmlformats.org/officeDocument/2006/relationships/hyperlink" Target="https://en.wikipedia.org/wiki/Hurricane_Fred_(2015)" TargetMode="External"/><Relationship Id="rId553" Type="http://schemas.openxmlformats.org/officeDocument/2006/relationships/hyperlink" Target="https://en.wikipedia.org/wiki/Cyclone_Ita" TargetMode="External"/><Relationship Id="rId192" Type="http://schemas.openxmlformats.org/officeDocument/2006/relationships/hyperlink" Target="https://en.wikipedia.org/wiki/2008_South_China_floods" TargetMode="External"/><Relationship Id="rId206" Type="http://schemas.openxmlformats.org/officeDocument/2006/relationships/hyperlink" Target="https://en.wikipedia.org/wiki/Tropical_Depression_Eight_(1981" TargetMode="External"/><Relationship Id="rId413" Type="http://schemas.openxmlformats.org/officeDocument/2006/relationships/hyperlink" Target="https://en.wikipedia.org/wiki/Hurricane_Felicia_(2009)" TargetMode="External"/><Relationship Id="rId497" Type="http://schemas.openxmlformats.org/officeDocument/2006/relationships/hyperlink" Target="https://en.wikipedia.org/wiki/Hurricane_Ignacio_(2003)" TargetMode="External"/><Relationship Id="rId620" Type="http://schemas.openxmlformats.org/officeDocument/2006/relationships/hyperlink" Target="https://en.wikipedia.org/wiki/Typhoon_Skip" TargetMode="External"/><Relationship Id="rId357" Type="http://schemas.openxmlformats.org/officeDocument/2006/relationships/hyperlink" Target="https://en.wikipedia.org/wiki/Hurricane_Cristobal" TargetMode="External"/><Relationship Id="rId54" Type="http://schemas.openxmlformats.org/officeDocument/2006/relationships/hyperlink" Target="https://www.artemis.bm/news/perils-windstorm-tini-initial-loss-estimate-e245m-dirk-upped-to-e352m/" TargetMode="External"/><Relationship Id="rId217" Type="http://schemas.openxmlformats.org/officeDocument/2006/relationships/hyperlink" Target="https://en.wikipedia.org/wiki/Tropical_Depression_Eight_(1981)" TargetMode="External"/><Relationship Id="rId564" Type="http://schemas.openxmlformats.org/officeDocument/2006/relationships/hyperlink" Target="https://en.wikipedia.org/wiki/Columbus_Day_Storm_of_1962" TargetMode="External"/><Relationship Id="rId424" Type="http://schemas.openxmlformats.org/officeDocument/2006/relationships/hyperlink" Target="https://en.wikipedia.org/wiki/Cyclone_Laurence" TargetMode="External"/><Relationship Id="rId631" Type="http://schemas.openxmlformats.org/officeDocument/2006/relationships/hyperlink" Target="https://en.wikipedia.org/wiki/Hurricane_Leslie_(2018)" TargetMode="External"/><Relationship Id="rId270" Type="http://schemas.openxmlformats.org/officeDocument/2006/relationships/hyperlink" Target="https://en.wikipedia.org/wiki/Tropical_Storm_Cristobal_(2008)" TargetMode="External"/><Relationship Id="rId65" Type="http://schemas.openxmlformats.org/officeDocument/2006/relationships/hyperlink" Target="https://en.wikipedia.org/wiki?curid=51630189" TargetMode="External"/><Relationship Id="rId130" Type="http://schemas.openxmlformats.org/officeDocument/2006/relationships/hyperlink" Target="https://en.wikipedia.org/wiki/2021_Western_North_America_heat_wave" TargetMode="External"/><Relationship Id="rId368" Type="http://schemas.openxmlformats.org/officeDocument/2006/relationships/hyperlink" Target="https://en.wikipedia.org/wiki/Kincade_Fire" TargetMode="External"/><Relationship Id="rId575" Type="http://schemas.openxmlformats.org/officeDocument/2006/relationships/hyperlink" Target="https://en.wikipedia.org/wiki/Tropical_Storm_Marco_(2008)" TargetMode="External"/><Relationship Id="rId228" Type="http://schemas.openxmlformats.org/officeDocument/2006/relationships/hyperlink" Target="https://en.wikipedia.org/wiki/2020_East_Africa_floods" TargetMode="External"/><Relationship Id="rId435" Type="http://schemas.openxmlformats.org/officeDocument/2006/relationships/hyperlink" Target="https://en.wikipedia.org/wiki/Tropical_Storm_Danielle_(1992)" TargetMode="External"/><Relationship Id="rId642" Type="http://schemas.openxmlformats.org/officeDocument/2006/relationships/hyperlink" Target="https://en.wikipedia.org/wiki/Hurricane_Ginny" TargetMode="External"/><Relationship Id="rId281" Type="http://schemas.openxmlformats.org/officeDocument/2006/relationships/hyperlink" Target="https://en.wikipedia.org/wiki/Tropical_Storm_Helene_(2000)" TargetMode="External"/><Relationship Id="rId502" Type="http://schemas.openxmlformats.org/officeDocument/2006/relationships/hyperlink" Target="https://en.wikipedia.org/wiki/Tropical_Storm_Dujuan_(2021)" TargetMode="External"/><Relationship Id="rId76" Type="http://schemas.openxmlformats.org/officeDocument/2006/relationships/hyperlink" Target="https://en.wikipedia.org/wiki?curid=5589427" TargetMode="External"/><Relationship Id="rId141" Type="http://schemas.openxmlformats.org/officeDocument/2006/relationships/hyperlink" Target="https://en.wikipedia.org/wiki/2022_European_heat_waves" TargetMode="External"/><Relationship Id="rId379" Type="http://schemas.openxmlformats.org/officeDocument/2006/relationships/hyperlink" Target="https://en.wikipedia.org/wiki/Sandalwood_Fire" TargetMode="External"/><Relationship Id="rId586" Type="http://schemas.openxmlformats.org/officeDocument/2006/relationships/hyperlink" Target="https://en.wikipedia.org/wiki/Typhoon_Isa" TargetMode="External"/><Relationship Id="rId7" Type="http://schemas.openxmlformats.org/officeDocument/2006/relationships/hyperlink" Target="https://en.wikipedia.org/wiki?curid=68241636" TargetMode="External"/><Relationship Id="rId239" Type="http://schemas.openxmlformats.org/officeDocument/2006/relationships/hyperlink" Target="https://en.wikipedia.org/wiki/2020_East_Africa_floods" TargetMode="External"/><Relationship Id="rId446" Type="http://schemas.openxmlformats.org/officeDocument/2006/relationships/hyperlink" Target="https://en.wikipedia.org/wiki/Typhoon_Nora_(1973)" TargetMode="External"/><Relationship Id="rId653" Type="http://schemas.microsoft.com/office/2017/10/relationships/threadedComment" Target="../threadedComments/threadedComment1.xml"/><Relationship Id="rId292" Type="http://schemas.openxmlformats.org/officeDocument/2006/relationships/hyperlink" Target="https://en.wikipedia.org/wiki/Typhoon_Phanfone" TargetMode="External"/><Relationship Id="rId306" Type="http://schemas.openxmlformats.org/officeDocument/2006/relationships/hyperlink" Target="https://en.wikipedia.org/wiki/2014_Southeast_Europe_floods" TargetMode="External"/><Relationship Id="rId87" Type="http://schemas.openxmlformats.org/officeDocument/2006/relationships/hyperlink" Target="https://en.wikipedia.org/wiki?curid=61000334" TargetMode="External"/><Relationship Id="rId513" Type="http://schemas.openxmlformats.org/officeDocument/2006/relationships/hyperlink" Target="https://en.wikipedia.org/wiki/Hurricane_Linda_(2015)" TargetMode="External"/><Relationship Id="rId597" Type="http://schemas.openxmlformats.org/officeDocument/2006/relationships/hyperlink" Target="https://en.wikipedia.org/wiki/Typhoon_Neoguri_(2014)" TargetMode="External"/><Relationship Id="rId152" Type="http://schemas.openxmlformats.org/officeDocument/2006/relationships/hyperlink" Target="https://en.wikipedia.org/wiki/Typhoon_Alex_(1987" TargetMode="External"/><Relationship Id="rId457" Type="http://schemas.openxmlformats.org/officeDocument/2006/relationships/hyperlink" Target="https://en.wikipedia.org/wiki/February_9%E2%80%9311,_2017_North_American_blizzard" TargetMode="External"/><Relationship Id="rId14" Type="http://schemas.openxmlformats.org/officeDocument/2006/relationships/hyperlink" Target="https://en.wikipedia.org/wiki?curid=68241636" TargetMode="External"/><Relationship Id="rId317" Type="http://schemas.openxmlformats.org/officeDocument/2006/relationships/hyperlink" Target="https://en.wikipedia.org/wiki/Typhoon_Agnes_(1984)" TargetMode="External"/><Relationship Id="rId524" Type="http://schemas.openxmlformats.org/officeDocument/2006/relationships/hyperlink" Target="https://en.wikipedia.org/wiki/Hurricane_Floyd" TargetMode="External"/><Relationship Id="rId98" Type="http://schemas.openxmlformats.org/officeDocument/2006/relationships/hyperlink" Target="https://en.wikipedia.org/wiki/Tropical_Storm_Erika" TargetMode="External"/><Relationship Id="rId163" Type="http://schemas.openxmlformats.org/officeDocument/2006/relationships/hyperlink" Target="https://en.wikipedia.org/wiki/Hurricane_Agnes" TargetMode="External"/><Relationship Id="rId370" Type="http://schemas.openxmlformats.org/officeDocument/2006/relationships/hyperlink" Target="https://en.wikipedia.org/wiki/2022_Dallas_floods" TargetMode="External"/><Relationship Id="rId230" Type="http://schemas.openxmlformats.org/officeDocument/2006/relationships/hyperlink" Target="https://en.wikipedia.org/wiki/2020_East_Africa_floods" TargetMode="External"/><Relationship Id="rId468" Type="http://schemas.openxmlformats.org/officeDocument/2006/relationships/hyperlink" Target="https://en.wikipedia.org/wiki/January_2012_Pacific_Northwest_snowstorm" TargetMode="External"/><Relationship Id="rId25" Type="http://schemas.openxmlformats.org/officeDocument/2006/relationships/hyperlink" Target="https://en.wikipedia.org/wiki?curid=68241636" TargetMode="External"/><Relationship Id="rId328" Type="http://schemas.openxmlformats.org/officeDocument/2006/relationships/hyperlink" Target="https://en.wikipedia.org/wiki/Typhoon_Agnes_(1984)" TargetMode="External"/><Relationship Id="rId535" Type="http://schemas.openxmlformats.org/officeDocument/2006/relationships/hyperlink" Target="https://www.artemis.bm/news/us-tornado-storm-outbreak-estimated-a-3bn-insured-loss-by-kcc/" TargetMode="External"/><Relationship Id="rId174" Type="http://schemas.openxmlformats.org/officeDocument/2006/relationships/hyperlink" Target="https://en.wikipedia.org/wiki/Tropical_Storm_Ampil" TargetMode="External"/><Relationship Id="rId381" Type="http://schemas.openxmlformats.org/officeDocument/2006/relationships/hyperlink" Target="https://en.wikipedia.org/wiki/Hurricane_Ike" TargetMode="External"/><Relationship Id="rId602" Type="http://schemas.openxmlformats.org/officeDocument/2006/relationships/hyperlink" Target="https://en.wikipedia.org/wiki/Typhoon_Neoguri_(2014)" TargetMode="External"/><Relationship Id="rId241" Type="http://schemas.openxmlformats.org/officeDocument/2006/relationships/hyperlink" Target="https://en.wikipedia.org/wiki/2020_East_Africa_floods" TargetMode="External"/><Relationship Id="rId479" Type="http://schemas.openxmlformats.org/officeDocument/2006/relationships/hyperlink" Target="https://en.wikipedia.org/wiki/Early_2014_Sabah_floods" TargetMode="External"/><Relationship Id="rId36" Type="http://schemas.openxmlformats.org/officeDocument/2006/relationships/hyperlink" Target="https://en.wikipedia.org/wiki?curid=68241636" TargetMode="External"/><Relationship Id="rId339" Type="http://schemas.openxmlformats.org/officeDocument/2006/relationships/hyperlink" Target="https://en.wikipedia.org/wiki/Hurricane_Fred_(2015)" TargetMode="External"/><Relationship Id="rId546" Type="http://schemas.openxmlformats.org/officeDocument/2006/relationships/hyperlink" Target="https://en.wikipedia.org/wiki/Tropical_Storm_Abby_(1964)" TargetMode="External"/><Relationship Id="rId101" Type="http://schemas.openxmlformats.org/officeDocument/2006/relationships/hyperlink" Target="https://en.wikipedia.org/wiki/Typhoon_Mawar_(2005" TargetMode="External"/><Relationship Id="rId185" Type="http://schemas.openxmlformats.org/officeDocument/2006/relationships/hyperlink" Target="https://en.wikipedia.org/wiki/Tropical_Storm_Erika" TargetMode="External"/><Relationship Id="rId406" Type="http://schemas.openxmlformats.org/officeDocument/2006/relationships/hyperlink" Target="https://en.wikipedia.org/wiki/January_2013_Northwest_Pacific_cyclone" TargetMode="External"/><Relationship Id="rId392" Type="http://schemas.openxmlformats.org/officeDocument/2006/relationships/hyperlink" Target="https://en.wikipedia.org/wiki/2006%E2%80%932007_Southeast_Asian_floods" TargetMode="External"/><Relationship Id="rId613" Type="http://schemas.openxmlformats.org/officeDocument/2006/relationships/hyperlink" Target="https://en.wikipedia.org/wiki/Typhoon_Skip" TargetMode="External"/><Relationship Id="rId252" Type="http://schemas.openxmlformats.org/officeDocument/2006/relationships/hyperlink" Target="https://en.wikipedia.org/wiki/Tropical_Storm_Matthew_(2010)" TargetMode="External"/><Relationship Id="rId47" Type="http://schemas.openxmlformats.org/officeDocument/2006/relationships/hyperlink" Target="https://www.artemis.bm/news/european-windstorm-series-industry-loss-hiked-10-to-e3-61bn-perils/" TargetMode="External"/><Relationship Id="rId112" Type="http://schemas.openxmlformats.org/officeDocument/2006/relationships/hyperlink" Target="https://en.wikipedia.org/wiki/Hurricane_Agnes" TargetMode="External"/><Relationship Id="rId557" Type="http://schemas.openxmlformats.org/officeDocument/2006/relationships/hyperlink" Target="https://en.wikipedia.org/wiki/Typhoon_Cary_(1987)" TargetMode="External"/><Relationship Id="rId196" Type="http://schemas.openxmlformats.org/officeDocument/2006/relationships/hyperlink" Target="https://en.wikipedia.org/wiki/2008_South_China_floods" TargetMode="External"/><Relationship Id="rId417" Type="http://schemas.openxmlformats.org/officeDocument/2006/relationships/hyperlink" Target="https://en.wikipedia.org/wiki/Hurricane_Lili" TargetMode="External"/><Relationship Id="rId624" Type="http://schemas.openxmlformats.org/officeDocument/2006/relationships/hyperlink" Target="https://en.wikipedia.org/wiki/Typhoon_Skip" TargetMode="External"/><Relationship Id="rId263" Type="http://schemas.openxmlformats.org/officeDocument/2006/relationships/hyperlink" Target="https://en.wikipedia.org/wiki/Tropical_Storm_Helene_(2000)" TargetMode="External"/><Relationship Id="rId470" Type="http://schemas.openxmlformats.org/officeDocument/2006/relationships/hyperlink" Target="https://en.wikipedia.org/wiki/1922_Shantou_typhoon" TargetMode="External"/><Relationship Id="rId58" Type="http://schemas.openxmlformats.org/officeDocument/2006/relationships/hyperlink" Target="https://www.artemis.bm/news/storm-friederike-industry-loss-put-at-eur-1-465bn-1-8bn-by-perils/" TargetMode="External"/><Relationship Id="rId123" Type="http://schemas.openxmlformats.org/officeDocument/2006/relationships/hyperlink" Target="https://en.wikipedia.org/wiki/2021_Western_North_America_heat_wave" TargetMode="External"/><Relationship Id="rId330" Type="http://schemas.openxmlformats.org/officeDocument/2006/relationships/hyperlink" Target="https://en.wikipedia.org/wiki/Typhoon_Agnes_(1984" TargetMode="External"/><Relationship Id="rId568" Type="http://schemas.openxmlformats.org/officeDocument/2006/relationships/hyperlink" Target="https://en.wikipedia.org/wiki/Typhoon_Mamie_(1985)" TargetMode="External"/><Relationship Id="rId165" Type="http://schemas.openxmlformats.org/officeDocument/2006/relationships/hyperlink" Target="https://en.wikipedia.org/wiki/Hurricane_Agnes" TargetMode="External"/><Relationship Id="rId372" Type="http://schemas.openxmlformats.org/officeDocument/2006/relationships/hyperlink" Target="https://en.wikipedia.org/wiki/Typhoon_Morakot" TargetMode="External"/><Relationship Id="rId428" Type="http://schemas.openxmlformats.org/officeDocument/2006/relationships/hyperlink" Target="https://en.wikipedia.org/wiki/Cyclone_Debbie" TargetMode="External"/><Relationship Id="rId635" Type="http://schemas.openxmlformats.org/officeDocument/2006/relationships/hyperlink" Target="https://en.wikipedia.org/wiki/Hurricane_Leslie_(2018)" TargetMode="External"/><Relationship Id="rId232" Type="http://schemas.openxmlformats.org/officeDocument/2006/relationships/hyperlink" Target="https://en.wikipedia.org/wiki/2020_East_Africa_floods" TargetMode="External"/><Relationship Id="rId274" Type="http://schemas.openxmlformats.org/officeDocument/2006/relationships/hyperlink" Target="https://en.wikipedia.org/wiki/Hurricane_Carrie" TargetMode="External"/><Relationship Id="rId481" Type="http://schemas.openxmlformats.org/officeDocument/2006/relationships/hyperlink" Target="https://en.wikipedia.org/wiki/2008_Chinese_winter_storms" TargetMode="External"/><Relationship Id="rId27" Type="http://schemas.openxmlformats.org/officeDocument/2006/relationships/hyperlink" Target="https://en.wikipedia.org/wiki?curid=68241636" TargetMode="External"/><Relationship Id="rId69" Type="http://schemas.openxmlformats.org/officeDocument/2006/relationships/hyperlink" Target="https://en.wikipedia.org/wiki?curid=38322978" TargetMode="External"/><Relationship Id="rId134" Type="http://schemas.openxmlformats.org/officeDocument/2006/relationships/hyperlink" Target="https://en.wikipedia.org/wiki/Hurricane_Ophelia_(2005)" TargetMode="External"/><Relationship Id="rId537" Type="http://schemas.openxmlformats.org/officeDocument/2006/relationships/hyperlink" Target="https://en.wikipedia.org/wiki/Lo%C3%ADza,_Puerto_Rico" TargetMode="External"/><Relationship Id="rId579" Type="http://schemas.openxmlformats.org/officeDocument/2006/relationships/hyperlink" Target="https://en.wikipedia.org/wiki/Typhoon_Utor" TargetMode="External"/><Relationship Id="rId80" Type="http://schemas.openxmlformats.org/officeDocument/2006/relationships/hyperlink" Target="https://en.wikipedia.org/wiki?curid=54327832" TargetMode="External"/><Relationship Id="rId176" Type="http://schemas.openxmlformats.org/officeDocument/2006/relationships/hyperlink" Target="https://en.wikipedia.org/wiki/Tropical_Storm_Ampil" TargetMode="External"/><Relationship Id="rId341" Type="http://schemas.openxmlformats.org/officeDocument/2006/relationships/hyperlink" Target="https://en.wikipedia.org/wiki/Hurricane_Fred_(2015)" TargetMode="External"/><Relationship Id="rId383" Type="http://schemas.openxmlformats.org/officeDocument/2006/relationships/hyperlink" Target="https://en.wikipedia.org/wiki/Hurricane_Bob_(1979)" TargetMode="External"/><Relationship Id="rId439" Type="http://schemas.openxmlformats.org/officeDocument/2006/relationships/hyperlink" Target="https://en.wikipedia.org/wiki/Typhoon_Nari_(2013)" TargetMode="External"/><Relationship Id="rId590" Type="http://schemas.openxmlformats.org/officeDocument/2006/relationships/hyperlink" Target="https://en.wikipedia.org/wiki/Tropical_Storm_Etau_(2009)" TargetMode="External"/><Relationship Id="rId604" Type="http://schemas.openxmlformats.org/officeDocument/2006/relationships/hyperlink" Target="https://en.wikipedia.org/wiki/Typhoon_Neoguri_(2014)" TargetMode="External"/><Relationship Id="rId646" Type="http://schemas.openxmlformats.org/officeDocument/2006/relationships/hyperlink" Target="https://en.wikipedia.org/wiki/1933_Trinidad_hurricane" TargetMode="External"/><Relationship Id="rId201" Type="http://schemas.openxmlformats.org/officeDocument/2006/relationships/hyperlink" Target="https://en.wikipedia.org/wiki/Tropical_Storm_Delfina" TargetMode="External"/><Relationship Id="rId243" Type="http://schemas.openxmlformats.org/officeDocument/2006/relationships/hyperlink" Target="https://en.wikipedia.org/wiki/Typhoon_Xangsane_(2000" TargetMode="External"/><Relationship Id="rId285" Type="http://schemas.openxmlformats.org/officeDocument/2006/relationships/hyperlink" Target="https://en.wikipedia.org/wiki/Tropical_Storm_Helene_(2000)" TargetMode="External"/><Relationship Id="rId450" Type="http://schemas.openxmlformats.org/officeDocument/2006/relationships/hyperlink" Target="https://en.wikipedia.org/wiki/Cyclone_Alby" TargetMode="External"/><Relationship Id="rId506" Type="http://schemas.openxmlformats.org/officeDocument/2006/relationships/hyperlink" Target="https://en.wikipedia.org/wiki/Hurricane_Earl_(2022)" TargetMode="External"/><Relationship Id="rId38" Type="http://schemas.openxmlformats.org/officeDocument/2006/relationships/hyperlink" Target="https://en.wikipedia.org/wiki?curid=68241636" TargetMode="External"/><Relationship Id="rId103" Type="http://schemas.openxmlformats.org/officeDocument/2006/relationships/hyperlink" Target="https://en.wikipedia.org/wiki/Tropical_Storm_Jerry_(2001)" TargetMode="External"/><Relationship Id="rId310" Type="http://schemas.openxmlformats.org/officeDocument/2006/relationships/hyperlink" Target="https://en.wikipedia.org/wiki/Tropical_Storm_Usagi_(2018)" TargetMode="External"/><Relationship Id="rId492" Type="http://schemas.openxmlformats.org/officeDocument/2006/relationships/hyperlink" Target="https://en.wikipedia.org/wiki/Tropical_Storm_Kompasu_(2021" TargetMode="External"/><Relationship Id="rId548" Type="http://schemas.openxmlformats.org/officeDocument/2006/relationships/hyperlink" Target="https://en.wikipedia.org/wiki/Hurricane_Leslie_(2018)" TargetMode="External"/><Relationship Id="rId91" Type="http://schemas.openxmlformats.org/officeDocument/2006/relationships/hyperlink" Target="https://www.artemis.bm/news/australias-cyclone-seroja-leaves-a434m-insurance-industry-loss/" TargetMode="External"/><Relationship Id="rId145" Type="http://schemas.openxmlformats.org/officeDocument/2006/relationships/hyperlink" Target="https://en.wikipedia.org/wiki/2022_European_heat_waves" TargetMode="External"/><Relationship Id="rId187" Type="http://schemas.openxmlformats.org/officeDocument/2006/relationships/hyperlink" Target="https://en.wikipedia.org/wiki/Tropical_Storm_Erika" TargetMode="External"/><Relationship Id="rId352" Type="http://schemas.openxmlformats.org/officeDocument/2006/relationships/hyperlink" Target="https://en.wikipedia.org/wiki/Tropical_Storm_Kompasu_(2021" TargetMode="External"/><Relationship Id="rId394" Type="http://schemas.openxmlformats.org/officeDocument/2006/relationships/hyperlink" Target="https://en.wikipedia.org/wiki/Hurricane_Frank_(2010)" TargetMode="External"/><Relationship Id="rId408" Type="http://schemas.openxmlformats.org/officeDocument/2006/relationships/hyperlink" Target="https://en.wikipedia.org/wiki/Hurricane_Rick_(2021)" TargetMode="External"/><Relationship Id="rId615" Type="http://schemas.openxmlformats.org/officeDocument/2006/relationships/hyperlink" Target="https://en.wikipedia.org/wiki/Typhoon_Skip" TargetMode="External"/><Relationship Id="rId212" Type="http://schemas.openxmlformats.org/officeDocument/2006/relationships/hyperlink" Target="https://en.wikipedia.org/wiki/Tropical_Depression_Eight_(1981)" TargetMode="External"/><Relationship Id="rId254" Type="http://schemas.openxmlformats.org/officeDocument/2006/relationships/hyperlink" Target="https://en.wikipedia.org/wiki/Typhoon_Dot_(1985)" TargetMode="External"/><Relationship Id="rId49" Type="http://schemas.openxmlformats.org/officeDocument/2006/relationships/hyperlink" Target="https://www.artemis.bm/news/perils-ups-windstorm-christian-loss-estimate-to-e1-091b/" TargetMode="External"/><Relationship Id="rId114" Type="http://schemas.openxmlformats.org/officeDocument/2006/relationships/hyperlink" Target="https://en.wikipedia.org/wiki/Cyclone_Monica" TargetMode="External"/><Relationship Id="rId296" Type="http://schemas.openxmlformats.org/officeDocument/2006/relationships/hyperlink" Target="https://en.wikipedia.org/wiki/2014_Southeast_Europe_floods" TargetMode="External"/><Relationship Id="rId461" Type="http://schemas.openxmlformats.org/officeDocument/2006/relationships/hyperlink" Target="https://en.wikipedia.org/wiki/1964_Rameswaram_cyclone" TargetMode="External"/><Relationship Id="rId517" Type="http://schemas.openxmlformats.org/officeDocument/2006/relationships/hyperlink" Target="https://en.wikipedia.org/wiki/Hurricane_Linda_(2015)" TargetMode="External"/><Relationship Id="rId559" Type="http://schemas.openxmlformats.org/officeDocument/2006/relationships/hyperlink" Target="https://en.wikipedia.org/wiki/St._Lucia%27s_flood" TargetMode="External"/><Relationship Id="rId60" Type="http://schemas.openxmlformats.org/officeDocument/2006/relationships/hyperlink" Target="https://www.artemis.bm/news/windstorm-christian-insured-losses-1-7bn-to-2-9bn-estimates-credit-suisse/" TargetMode="External"/><Relationship Id="rId156" Type="http://schemas.openxmlformats.org/officeDocument/2006/relationships/hyperlink" Target="https://en.wikipedia.org/wiki/Hurricane_Agnes" TargetMode="External"/><Relationship Id="rId198" Type="http://schemas.openxmlformats.org/officeDocument/2006/relationships/hyperlink" Target="https://en.wikipedia.org/wiki/Typhoon_Olive_(1971)" TargetMode="External"/><Relationship Id="rId321" Type="http://schemas.openxmlformats.org/officeDocument/2006/relationships/hyperlink" Target="https://en.wikipedia.org/wiki/Typhoon_Agnes_(1984)" TargetMode="External"/><Relationship Id="rId363" Type="http://schemas.openxmlformats.org/officeDocument/2006/relationships/hyperlink" Target="https://en.wikipedia.org/wiki/Hurricane_Floyd" TargetMode="External"/><Relationship Id="rId419" Type="http://schemas.openxmlformats.org/officeDocument/2006/relationships/hyperlink" Target="https://en.wikipedia.org/wiki/Storm_Alex" TargetMode="External"/><Relationship Id="rId570" Type="http://schemas.openxmlformats.org/officeDocument/2006/relationships/hyperlink" Target="https://en.wikipedia.org/wiki/Cyclone_Imogen" TargetMode="External"/><Relationship Id="rId626" Type="http://schemas.openxmlformats.org/officeDocument/2006/relationships/hyperlink" Target="https://en.wikipedia.org/wiki/Typhoon_Skip" TargetMode="External"/><Relationship Id="rId223" Type="http://schemas.openxmlformats.org/officeDocument/2006/relationships/hyperlink" Target="https://en.wikipedia.org/wiki/2020_East_Africa_floods" TargetMode="External"/><Relationship Id="rId430" Type="http://schemas.openxmlformats.org/officeDocument/2006/relationships/hyperlink" Target="https://en.wikipedia.org/wiki/1932_Freeport_hurricane" TargetMode="External"/><Relationship Id="rId18" Type="http://schemas.openxmlformats.org/officeDocument/2006/relationships/hyperlink" Target="https://en.wikipedia.org/wiki?curid=68241636" TargetMode="External"/><Relationship Id="rId265" Type="http://schemas.openxmlformats.org/officeDocument/2006/relationships/hyperlink" Target="https://en.wikipedia.org/wiki/Hurricane_Erick_(2013)" TargetMode="External"/><Relationship Id="rId472" Type="http://schemas.openxmlformats.org/officeDocument/2006/relationships/hyperlink" Target="https://en.wikipedia.org/wiki/Hurricane_Orlene_(2022)" TargetMode="External"/><Relationship Id="rId528" Type="http://schemas.openxmlformats.org/officeDocument/2006/relationships/hyperlink" Target="https://en.wikipedia.org/wiki/Mangum_Fire" TargetMode="External"/><Relationship Id="rId125" Type="http://schemas.openxmlformats.org/officeDocument/2006/relationships/hyperlink" Target="https://en.wikipedia.org/wiki/2021_Western_North_America_heat_wave" TargetMode="External"/><Relationship Id="rId167" Type="http://schemas.openxmlformats.org/officeDocument/2006/relationships/hyperlink" Target="https://en.wikipedia.org/wiki/Typhoon_Alex_(1987)" TargetMode="External"/><Relationship Id="rId332" Type="http://schemas.openxmlformats.org/officeDocument/2006/relationships/hyperlink" Target="https://en.wikipedia.org/wiki/Cyclone_Asani" TargetMode="External"/><Relationship Id="rId374" Type="http://schemas.openxmlformats.org/officeDocument/2006/relationships/hyperlink" Target="https://en.wikipedia.org/wiki/Hurricane_Irma" TargetMode="External"/><Relationship Id="rId581" Type="http://schemas.openxmlformats.org/officeDocument/2006/relationships/hyperlink" Target="https://en.wikipedia.org/wiki/Hurricane_Sam" TargetMode="External"/><Relationship Id="rId71" Type="http://schemas.openxmlformats.org/officeDocument/2006/relationships/hyperlink" Target="https://en.wikipedia.org/wiki?curid=63743200" TargetMode="External"/><Relationship Id="rId234" Type="http://schemas.openxmlformats.org/officeDocument/2006/relationships/hyperlink" Target="https://en.wikipedia.org/wiki/2020_East_Africa_floods" TargetMode="External"/><Relationship Id="rId637" Type="http://schemas.openxmlformats.org/officeDocument/2006/relationships/hyperlink" Target="https://en.wikipedia.org/wiki/Hurricane_Leslie_(2018)" TargetMode="External"/><Relationship Id="rId2" Type="http://schemas.openxmlformats.org/officeDocument/2006/relationships/hyperlink" Target="https://en.wikipedia.org/wiki?curid=68241636" TargetMode="External"/><Relationship Id="rId29" Type="http://schemas.openxmlformats.org/officeDocument/2006/relationships/hyperlink" Target="https://en.wikipedia.org/wiki?curid=68241636" TargetMode="External"/><Relationship Id="rId276" Type="http://schemas.openxmlformats.org/officeDocument/2006/relationships/hyperlink" Target="https://en.wikipedia.org/wiki/Typhoon_Phanfone_(2014)" TargetMode="External"/><Relationship Id="rId441" Type="http://schemas.openxmlformats.org/officeDocument/2006/relationships/hyperlink" Target="https://en.wikipedia.org/wiki/Typhoon_Judy_(1982)" TargetMode="External"/><Relationship Id="rId483" Type="http://schemas.openxmlformats.org/officeDocument/2006/relationships/hyperlink" Target="https://en.wikipedia.org/wiki/Hurricane_Elsa" TargetMode="External"/><Relationship Id="rId539" Type="http://schemas.openxmlformats.org/officeDocument/2006/relationships/hyperlink" Target="https://en.wikipedia.org/wiki/Pinar_del_R%C3%ADo_Province" TargetMode="External"/><Relationship Id="rId40" Type="http://schemas.openxmlformats.org/officeDocument/2006/relationships/hyperlink" Target="https://www.artemis.bm/news/european-windstorm-could-threaten-catastrophe-bonds/" TargetMode="External"/><Relationship Id="rId136" Type="http://schemas.openxmlformats.org/officeDocument/2006/relationships/hyperlink" Target="https://en.wikipedia.org/wiki/Hurricane_Ophelia_(2005)" TargetMode="External"/><Relationship Id="rId178" Type="http://schemas.openxmlformats.org/officeDocument/2006/relationships/hyperlink" Target="https://en.wikipedia.org/wiki/2008_Queensland_storms" TargetMode="External"/><Relationship Id="rId301" Type="http://schemas.openxmlformats.org/officeDocument/2006/relationships/hyperlink" Target="https://en.wikipedia.org/wiki/2014_Southeast_Europe_floods" TargetMode="External"/><Relationship Id="rId343" Type="http://schemas.openxmlformats.org/officeDocument/2006/relationships/hyperlink" Target="https://en.wikipedia.org/wiki/Hurricane_Fred_(2015)" TargetMode="External"/><Relationship Id="rId550" Type="http://schemas.openxmlformats.org/officeDocument/2006/relationships/hyperlink" Target="https://en.wikipedia.org/wiki/Cyclone_Berguitta" TargetMode="External"/><Relationship Id="rId82" Type="http://schemas.openxmlformats.org/officeDocument/2006/relationships/hyperlink" Target="https://en.wikipedia.org/wiki?curid=61000334" TargetMode="External"/><Relationship Id="rId203" Type="http://schemas.openxmlformats.org/officeDocument/2006/relationships/hyperlink" Target="https://en.wikipedia.org/wiki/Tropical_Storm_Delfina" TargetMode="External"/><Relationship Id="rId385" Type="http://schemas.openxmlformats.org/officeDocument/2006/relationships/hyperlink" Target="https://en.wikipedia.org/wiki/February_flood_of_1825" TargetMode="External"/><Relationship Id="rId592" Type="http://schemas.openxmlformats.org/officeDocument/2006/relationships/hyperlink" Target="https://en.wikipedia.org/wiki/1945_Outer_Banks_hurricane" TargetMode="External"/><Relationship Id="rId606" Type="http://schemas.openxmlformats.org/officeDocument/2006/relationships/hyperlink" Target="https://en.wikipedia.org/wiki/Typhoon_Neoguri_(2014)" TargetMode="External"/><Relationship Id="rId648" Type="http://schemas.openxmlformats.org/officeDocument/2006/relationships/hyperlink" Target="https://en.wikipedia.org/wiki/Cyclone_Trina" TargetMode="External"/><Relationship Id="rId245" Type="http://schemas.openxmlformats.org/officeDocument/2006/relationships/hyperlink" Target="https://en.wikipedia.org/wiki/Tropical_Storm_Matthew_(2010)" TargetMode="External"/><Relationship Id="rId287" Type="http://schemas.openxmlformats.org/officeDocument/2006/relationships/hyperlink" Target="https://en.wikipedia.org/wiki/Cyclone_Hollanda" TargetMode="External"/><Relationship Id="rId410" Type="http://schemas.openxmlformats.org/officeDocument/2006/relationships/hyperlink" Target="https://en.wikipedia.org/wiki/Tropical_Storm_Charley_(1998)" TargetMode="External"/><Relationship Id="rId452" Type="http://schemas.openxmlformats.org/officeDocument/2006/relationships/hyperlink" Target="https://en.wikipedia.org/wiki/Hurricane_Gert_(1999)" TargetMode="External"/><Relationship Id="rId494" Type="http://schemas.openxmlformats.org/officeDocument/2006/relationships/hyperlink" Target="https://en.wikipedia.org/wiki/Tropical_Storm_Kompasu_(2021" TargetMode="External"/><Relationship Id="rId508" Type="http://schemas.openxmlformats.org/officeDocument/2006/relationships/hyperlink" Target="https://en.wikipedia.org/wiki/Hurricane_Linda_(2015)" TargetMode="External"/><Relationship Id="rId105" Type="http://schemas.openxmlformats.org/officeDocument/2006/relationships/hyperlink" Target="https://en.wikipedia.org/wiki/Typhoon_Xangsane_(2000" TargetMode="External"/><Relationship Id="rId147" Type="http://schemas.openxmlformats.org/officeDocument/2006/relationships/hyperlink" Target="https://en.wikipedia.org/wiki/2022_European_heat_waves" TargetMode="External"/><Relationship Id="rId312" Type="http://schemas.openxmlformats.org/officeDocument/2006/relationships/hyperlink" Target="https://en.wikipedia.org/wiki/Hurricane_Carrie" TargetMode="External"/><Relationship Id="rId354" Type="http://schemas.openxmlformats.org/officeDocument/2006/relationships/hyperlink" Target="https://en.wikipedia.org/wiki/Hurricane_Ignacio_(2003)" TargetMode="External"/><Relationship Id="rId51" Type="http://schemas.openxmlformats.org/officeDocument/2006/relationships/hyperlink" Target="https://www.artemis.bm/news/cyclone-gabrielle-industry-loss-estimated-nz-1-543bn-by-perils/" TargetMode="External"/><Relationship Id="rId93" Type="http://schemas.openxmlformats.org/officeDocument/2006/relationships/hyperlink" Target="https://en.wikipedia.org/wiki/2022_European_heat_waves" TargetMode="External"/><Relationship Id="rId189" Type="http://schemas.openxmlformats.org/officeDocument/2006/relationships/hyperlink" Target="https://en.wikipedia.org/wiki/Tropical_Storm_Erika" TargetMode="External"/><Relationship Id="rId396" Type="http://schemas.openxmlformats.org/officeDocument/2006/relationships/hyperlink" Target="https://en.wikipedia.org/wiki/Typhoon_Billie_(1959)" TargetMode="External"/><Relationship Id="rId561" Type="http://schemas.openxmlformats.org/officeDocument/2006/relationships/hyperlink" Target="https://en.wikipedia.org/wiki/1933_Treasure_Coast_hurricane" TargetMode="External"/><Relationship Id="rId617" Type="http://schemas.openxmlformats.org/officeDocument/2006/relationships/hyperlink" Target="https://en.wikipedia.org/wiki/Typhoon_Skip" TargetMode="External"/><Relationship Id="rId214" Type="http://schemas.openxmlformats.org/officeDocument/2006/relationships/hyperlink" Target="https://en.wikipedia.org/wiki/Tropical_Depression_Eight_(1981)" TargetMode="External"/><Relationship Id="rId256" Type="http://schemas.openxmlformats.org/officeDocument/2006/relationships/hyperlink" Target="https://en.wikipedia.org/wiki/Typhoon_Dot_(1985)" TargetMode="External"/><Relationship Id="rId298" Type="http://schemas.openxmlformats.org/officeDocument/2006/relationships/hyperlink" Target="https://en.wikipedia.org/wiki/2014_Southeast_Europe_floods" TargetMode="External"/><Relationship Id="rId421" Type="http://schemas.openxmlformats.org/officeDocument/2006/relationships/hyperlink" Target="https://en.wikipedia.org/wiki/Tropical_Storm_Winona_(1990)" TargetMode="External"/><Relationship Id="rId463" Type="http://schemas.openxmlformats.org/officeDocument/2006/relationships/hyperlink" Target="https://en.wikipedia.org/wiki/2017_California_floods" TargetMode="External"/><Relationship Id="rId519" Type="http://schemas.openxmlformats.org/officeDocument/2006/relationships/hyperlink" Target="https://en.wikipedia.org/wiki/1775_Newfoundland_hurricane" TargetMode="External"/><Relationship Id="rId116" Type="http://schemas.openxmlformats.org/officeDocument/2006/relationships/hyperlink" Target="https://en.wikipedia.org/wiki/Electra_Fire_(2022)" TargetMode="External"/><Relationship Id="rId158" Type="http://schemas.openxmlformats.org/officeDocument/2006/relationships/hyperlink" Target="https://en.wikipedia.org/wiki/Hurricane_Agnes" TargetMode="External"/><Relationship Id="rId323" Type="http://schemas.openxmlformats.org/officeDocument/2006/relationships/hyperlink" Target="https://en.wikipedia.org/wiki/Typhoon_Agnes_(1984)" TargetMode="External"/><Relationship Id="rId530" Type="http://schemas.openxmlformats.org/officeDocument/2006/relationships/hyperlink" Target="https://en.wikipedia.org/wiki/Tropical_Storm_Talas_(2017" TargetMode="External"/><Relationship Id="rId20" Type="http://schemas.openxmlformats.org/officeDocument/2006/relationships/hyperlink" Target="https://en.wikipedia.org/wiki?curid=68241636" TargetMode="External"/><Relationship Id="rId62" Type="http://schemas.openxmlformats.org/officeDocument/2006/relationships/hyperlink" Target="https://en.wikipedia.org/wiki?curid=7870060" TargetMode="External"/><Relationship Id="rId365" Type="http://schemas.openxmlformats.org/officeDocument/2006/relationships/hyperlink" Target="https://en.wikipedia.org/wiki/Cyclone_Ernest" TargetMode="External"/><Relationship Id="rId572" Type="http://schemas.openxmlformats.org/officeDocument/2006/relationships/hyperlink" Target="https://en.wikipedia.org/wiki/Hurricane_Laura" TargetMode="External"/><Relationship Id="rId628" Type="http://schemas.openxmlformats.org/officeDocument/2006/relationships/hyperlink" Target="https://en.wikipedia.org/wiki/Tropical_Storm_Hermine_(2010)" TargetMode="External"/><Relationship Id="rId225" Type="http://schemas.openxmlformats.org/officeDocument/2006/relationships/hyperlink" Target="https://en.wikipedia.org/wiki/2020_East_Africa_floods" TargetMode="External"/><Relationship Id="rId267" Type="http://schemas.openxmlformats.org/officeDocument/2006/relationships/hyperlink" Target="https://en.wikipedia.org/wiki/2014_Southeast_Europe_floods" TargetMode="External"/><Relationship Id="rId432" Type="http://schemas.openxmlformats.org/officeDocument/2006/relationships/hyperlink" Target="https://en.wikipedia.org/wiki/Hurricane_Klaus_(1990)" TargetMode="External"/><Relationship Id="rId474" Type="http://schemas.openxmlformats.org/officeDocument/2006/relationships/hyperlink" Target="https://en.wikipedia.org/wiki/Typhoon_Irma_(1981)" TargetMode="External"/><Relationship Id="rId127" Type="http://schemas.openxmlformats.org/officeDocument/2006/relationships/hyperlink" Target="https://en.wikipedia.org/wiki/2021_Western_North_America_heat_wave" TargetMode="External"/><Relationship Id="rId31" Type="http://schemas.openxmlformats.org/officeDocument/2006/relationships/hyperlink" Target="https://en.wikipedia.org/wiki?curid=68241636" TargetMode="External"/><Relationship Id="rId73" Type="http://schemas.openxmlformats.org/officeDocument/2006/relationships/hyperlink" Target="https://en.wikipedia.org/wiki?curid=63743200" TargetMode="External"/><Relationship Id="rId169" Type="http://schemas.openxmlformats.org/officeDocument/2006/relationships/hyperlink" Target="https://en.wikipedia.org/wiki/Typhoon_Alex_(1987)" TargetMode="External"/><Relationship Id="rId334" Type="http://schemas.openxmlformats.org/officeDocument/2006/relationships/hyperlink" Target="https://en.wikipedia.org/wiki/Cyclone_Asani" TargetMode="External"/><Relationship Id="rId376" Type="http://schemas.openxmlformats.org/officeDocument/2006/relationships/hyperlink" Target="https://en.wikipedia.org/wiki/Cyclone_Niran" TargetMode="External"/><Relationship Id="rId541" Type="http://schemas.openxmlformats.org/officeDocument/2006/relationships/hyperlink" Target="https://en.wikipedia.org/wiki/1945_Outer_Banks_hurricane" TargetMode="External"/><Relationship Id="rId583" Type="http://schemas.openxmlformats.org/officeDocument/2006/relationships/hyperlink" Target="https://en.wikipedia.org/wiki/August_2020_Midwest_derecho" TargetMode="External"/><Relationship Id="rId639" Type="http://schemas.openxmlformats.org/officeDocument/2006/relationships/hyperlink" Target="https://en.wikipedia.org/wiki/Hurricane_Leslie_(2018)" TargetMode="External"/><Relationship Id="rId4" Type="http://schemas.openxmlformats.org/officeDocument/2006/relationships/hyperlink" Target="https://en.wikipedia.org/wiki?curid=68241636" TargetMode="External"/><Relationship Id="rId180" Type="http://schemas.openxmlformats.org/officeDocument/2006/relationships/hyperlink" Target="https://en.wikipedia.org/wiki/Cyclone_Luban" TargetMode="External"/><Relationship Id="rId236" Type="http://schemas.openxmlformats.org/officeDocument/2006/relationships/hyperlink" Target="https://en.wikipedia.org/wiki/2020_East_Africa_floods" TargetMode="External"/><Relationship Id="rId278" Type="http://schemas.openxmlformats.org/officeDocument/2006/relationships/hyperlink" Target="https://en.wikipedia.org/wiki/Tropical_Storm_Helene_(2000)" TargetMode="External"/><Relationship Id="rId401" Type="http://schemas.openxmlformats.org/officeDocument/2006/relationships/hyperlink" Target="https://en.wikipedia.org/wiki/Tropical_Storm_Doria" TargetMode="External"/><Relationship Id="rId443" Type="http://schemas.openxmlformats.org/officeDocument/2006/relationships/hyperlink" Target="https://en.wikipedia.org/wiki/Hurricane_Pali" TargetMode="External"/><Relationship Id="rId650" Type="http://schemas.openxmlformats.org/officeDocument/2006/relationships/hyperlink" Target="https://en.wikipedia.org/wiki/1933_Trinidad_hurricane" TargetMode="External"/><Relationship Id="rId303" Type="http://schemas.openxmlformats.org/officeDocument/2006/relationships/hyperlink" Target="https://en.wikipedia.org/wiki/2014_Southeast_Europe_floods" TargetMode="External"/><Relationship Id="rId485" Type="http://schemas.openxmlformats.org/officeDocument/2006/relationships/hyperlink" Target="https://en.wikipedia.org/wiki/Hurricane_Brenda_(1973)" TargetMode="External"/><Relationship Id="rId42" Type="http://schemas.openxmlformats.org/officeDocument/2006/relationships/hyperlink" Target="https://www.artemis.bm/news/storm-friederike-industry-loss-put-at-eur-1-465bn-1-8bn-by-perils/" TargetMode="External"/><Relationship Id="rId84" Type="http://schemas.openxmlformats.org/officeDocument/2006/relationships/hyperlink" Target="https://en.wikipedia.org/wiki?curid=61000334" TargetMode="External"/><Relationship Id="rId138" Type="http://schemas.openxmlformats.org/officeDocument/2006/relationships/hyperlink" Target="https://en.wikipedia.org/wiki/Hurricane_Ophelia_(2005)" TargetMode="External"/><Relationship Id="rId345" Type="http://schemas.openxmlformats.org/officeDocument/2006/relationships/hyperlink" Target="https://en.wikipedia.org/wiki/Hurricane_Fred_(2015)" TargetMode="External"/><Relationship Id="rId387" Type="http://schemas.openxmlformats.org/officeDocument/2006/relationships/hyperlink" Target="https://en.wikipedia.org/wiki/Hurricane_Alice_(December_1954)" TargetMode="External"/><Relationship Id="rId510" Type="http://schemas.openxmlformats.org/officeDocument/2006/relationships/hyperlink" Target="https://en.wikipedia.org/wiki/Hurricane_Linda_(2015)" TargetMode="External"/><Relationship Id="rId552" Type="http://schemas.openxmlformats.org/officeDocument/2006/relationships/hyperlink" Target="https://en.wikipedia.org/wiki/2011_China_floods" TargetMode="External"/><Relationship Id="rId594" Type="http://schemas.openxmlformats.org/officeDocument/2006/relationships/hyperlink" Target="https://en.wikipedia.org/wiki/Typhoon_Talim_(2017)" TargetMode="External"/><Relationship Id="rId608" Type="http://schemas.openxmlformats.org/officeDocument/2006/relationships/hyperlink" Target="https://en.wikipedia.org/wiki/Tropical_Storm_Etau_(2009)" TargetMode="External"/><Relationship Id="rId191" Type="http://schemas.openxmlformats.org/officeDocument/2006/relationships/hyperlink" Target="https://en.wikipedia.org/wiki/2008_South_China_floods" TargetMode="External"/><Relationship Id="rId205" Type="http://schemas.openxmlformats.org/officeDocument/2006/relationships/hyperlink" Target="https://en.wikipedia.org/wiki/Tropical_Storm_Delfina" TargetMode="External"/><Relationship Id="rId247" Type="http://schemas.openxmlformats.org/officeDocument/2006/relationships/hyperlink" Target="https://en.wikipedia.org/wiki/Tropical_Storm_Matthew_(2010)" TargetMode="External"/><Relationship Id="rId412" Type="http://schemas.openxmlformats.org/officeDocument/2006/relationships/hyperlink" Target="https://en.wikipedia.org/wiki/Hurricane_Martha" TargetMode="External"/><Relationship Id="rId107" Type="http://schemas.openxmlformats.org/officeDocument/2006/relationships/hyperlink" Target="https://en.wikipedia.org/wiki/Tropical_Storm_Matthew_(2010)" TargetMode="External"/><Relationship Id="rId289" Type="http://schemas.openxmlformats.org/officeDocument/2006/relationships/hyperlink" Target="https://en.wikipedia.org/wiki/Typhoon_Phanfone" TargetMode="External"/><Relationship Id="rId454" Type="http://schemas.openxmlformats.org/officeDocument/2006/relationships/hyperlink" Target="https://en.wikipedia.org/wiki/2015_Northern_Chile_floods_and_mudflow" TargetMode="External"/><Relationship Id="rId496" Type="http://schemas.openxmlformats.org/officeDocument/2006/relationships/hyperlink" Target="https://en.wikipedia.org/wiki/Tropical_Storm_Kompasu_(2021" TargetMode="External"/><Relationship Id="rId11" Type="http://schemas.openxmlformats.org/officeDocument/2006/relationships/hyperlink" Target="https://en.wikipedia.org/wiki?curid=68241636" TargetMode="External"/><Relationship Id="rId53" Type="http://schemas.openxmlformats.org/officeDocument/2006/relationships/hyperlink" Target="https://www.artemis.bm/news/european-severe-storms-tornado-may-aggregate-to-eur-1bn-loss/" TargetMode="External"/><Relationship Id="rId149" Type="http://schemas.openxmlformats.org/officeDocument/2006/relationships/hyperlink" Target="https://en.wikipedia.org/wiki/2021_Western_North_America_heat_wave" TargetMode="External"/><Relationship Id="rId314" Type="http://schemas.openxmlformats.org/officeDocument/2006/relationships/hyperlink" Target="https://en.wikipedia.org/wiki/Cerro_Grande_Fire" TargetMode="External"/><Relationship Id="rId356" Type="http://schemas.openxmlformats.org/officeDocument/2006/relationships/hyperlink" Target="https://en.wikipedia.org/wiki/Cyclone_Magda" TargetMode="External"/><Relationship Id="rId398" Type="http://schemas.openxmlformats.org/officeDocument/2006/relationships/hyperlink" Target="https://en.wikipedia.org/wiki/Late_December_2012_North_American_storm_complex" TargetMode="External"/><Relationship Id="rId521" Type="http://schemas.openxmlformats.org/officeDocument/2006/relationships/hyperlink" Target="https://en.wikipedia.org/wiki/1775_Newfoundland_hurricane" TargetMode="External"/><Relationship Id="rId563" Type="http://schemas.openxmlformats.org/officeDocument/2006/relationships/hyperlink" Target="https://en.wikipedia.org/wiki/Hurricane_Fiona" TargetMode="External"/><Relationship Id="rId619" Type="http://schemas.openxmlformats.org/officeDocument/2006/relationships/hyperlink" Target="https://en.wikipedia.org/wiki/Typhoon_Skip" TargetMode="External"/><Relationship Id="rId95" Type="http://schemas.openxmlformats.org/officeDocument/2006/relationships/hyperlink" Target="https://en.wikipedia.org/wiki/Hurricane_Danielle_(2022)" TargetMode="External"/><Relationship Id="rId160" Type="http://schemas.openxmlformats.org/officeDocument/2006/relationships/hyperlink" Target="https://en.wikipedia.org/wiki/Hurricane_Agnes" TargetMode="External"/><Relationship Id="rId216" Type="http://schemas.openxmlformats.org/officeDocument/2006/relationships/hyperlink" Target="https://en.wikipedia.org/wiki/Tropical_Depression_Eight_(1981)" TargetMode="External"/><Relationship Id="rId423" Type="http://schemas.openxmlformats.org/officeDocument/2006/relationships/hyperlink" Target="https://en.wikipedia.org/wiki/Typhoon_Nina_(1987)" TargetMode="External"/><Relationship Id="rId258" Type="http://schemas.openxmlformats.org/officeDocument/2006/relationships/hyperlink" Target="https://en.wikipedia.org/wiki/Typhoon_Dot_(1985)" TargetMode="External"/><Relationship Id="rId465" Type="http://schemas.openxmlformats.org/officeDocument/2006/relationships/hyperlink" Target="https://en.wikipedia.org/wiki/January_2016_United_States_blizzard" TargetMode="External"/><Relationship Id="rId630" Type="http://schemas.openxmlformats.org/officeDocument/2006/relationships/hyperlink" Target="https://en.wikipedia.org/wiki/Hurricane_Leslie_(2018)" TargetMode="External"/><Relationship Id="rId22" Type="http://schemas.openxmlformats.org/officeDocument/2006/relationships/hyperlink" Target="https://en.wikipedia.org/wiki?curid=68241636" TargetMode="External"/><Relationship Id="rId64" Type="http://schemas.openxmlformats.org/officeDocument/2006/relationships/hyperlink" Target="https://en.wikipedia.org/wiki?curid=30855389" TargetMode="External"/><Relationship Id="rId118" Type="http://schemas.openxmlformats.org/officeDocument/2006/relationships/hyperlink" Target="https://en.wikipedia.org/wiki/Typhoon_Sepat" TargetMode="External"/><Relationship Id="rId325" Type="http://schemas.openxmlformats.org/officeDocument/2006/relationships/hyperlink" Target="https://en.wikipedia.org/wiki/Typhoon_Agnes_(1984)" TargetMode="External"/><Relationship Id="rId367" Type="http://schemas.openxmlformats.org/officeDocument/2006/relationships/hyperlink" Target="https://en.wikipedia.org/wiki/Cyclone_Pam" TargetMode="External"/><Relationship Id="rId532" Type="http://schemas.openxmlformats.org/officeDocument/2006/relationships/hyperlink" Target="https://en.wikipedia.org/wiki/Typhoon_Morakot" TargetMode="External"/><Relationship Id="rId574" Type="http://schemas.openxmlformats.org/officeDocument/2006/relationships/hyperlink" Target="https://en.wikipedia.org/wiki/1991_Perfect_Storm" TargetMode="External"/><Relationship Id="rId171" Type="http://schemas.openxmlformats.org/officeDocument/2006/relationships/hyperlink" Target="https://en.wikipedia.org/wiki/Typhoon_Alex_(1987)" TargetMode="External"/><Relationship Id="rId227" Type="http://schemas.openxmlformats.org/officeDocument/2006/relationships/hyperlink" Target="https://en.wikipedia.org/wiki/2020_East_Africa_floods" TargetMode="External"/><Relationship Id="rId269" Type="http://schemas.openxmlformats.org/officeDocument/2006/relationships/hyperlink" Target="https://en.wikipedia.org/wiki/Typhoon_Nesat_(2022)" TargetMode="External"/><Relationship Id="rId434" Type="http://schemas.openxmlformats.org/officeDocument/2006/relationships/hyperlink" Target="https://en.wikipedia.org/wiki/Hurricane_Gustav" TargetMode="External"/><Relationship Id="rId476" Type="http://schemas.openxmlformats.org/officeDocument/2006/relationships/hyperlink" Target="https://en.wikipedia.org/wiki/1876_San_Felipe_hurricane" TargetMode="External"/><Relationship Id="rId641" Type="http://schemas.openxmlformats.org/officeDocument/2006/relationships/hyperlink" Target="https://en.wikipedia.org/wiki/Hurricane_Leslie_(2018)" TargetMode="External"/><Relationship Id="rId33" Type="http://schemas.openxmlformats.org/officeDocument/2006/relationships/hyperlink" Target="https://en.wikipedia.org/wiki?curid=68241636" TargetMode="External"/><Relationship Id="rId129" Type="http://schemas.openxmlformats.org/officeDocument/2006/relationships/hyperlink" Target="https://en.wikipedia.org/wiki/2021_Western_North_America_heat_wave" TargetMode="External"/><Relationship Id="rId280" Type="http://schemas.openxmlformats.org/officeDocument/2006/relationships/hyperlink" Target="https://en.wikipedia.org/wiki/Tropical_Storm_Helene_(2000)" TargetMode="External"/><Relationship Id="rId336" Type="http://schemas.openxmlformats.org/officeDocument/2006/relationships/hyperlink" Target="https://en.wikipedia.org/wiki/Hurricane_Fred_(2015)" TargetMode="External"/><Relationship Id="rId501" Type="http://schemas.openxmlformats.org/officeDocument/2006/relationships/hyperlink" Target="https://en.wikipedia.org/wiki/Hurricane_Cristobal" TargetMode="External"/><Relationship Id="rId543" Type="http://schemas.openxmlformats.org/officeDocument/2006/relationships/hyperlink" Target="https://en.wikipedia.org/wiki/Typhoon_Talim_(2017)" TargetMode="External"/><Relationship Id="rId75" Type="http://schemas.openxmlformats.org/officeDocument/2006/relationships/hyperlink" Target="https://en.wikipedia.org/wiki?curid=63743200" TargetMode="External"/><Relationship Id="rId140" Type="http://schemas.openxmlformats.org/officeDocument/2006/relationships/hyperlink" Target="https://en.wikipedia.org/wiki/2022_European_heat_waves" TargetMode="External"/><Relationship Id="rId182" Type="http://schemas.openxmlformats.org/officeDocument/2006/relationships/hyperlink" Target="https://en.wikipedia.org/wiki/Cyclone_Luban" TargetMode="External"/><Relationship Id="rId378" Type="http://schemas.openxmlformats.org/officeDocument/2006/relationships/hyperlink" Target="https://en.wikipedia.org/wiki/Typhoon_Gene" TargetMode="External"/><Relationship Id="rId403" Type="http://schemas.openxmlformats.org/officeDocument/2006/relationships/hyperlink" Target="https://en.wikipedia.org/wiki/Great_Flood_of_1771" TargetMode="External"/><Relationship Id="rId585" Type="http://schemas.openxmlformats.org/officeDocument/2006/relationships/hyperlink" Target="https://en.wikipedia.org/wiki/1893_San_Roque_hurricane" TargetMode="External"/><Relationship Id="rId6" Type="http://schemas.openxmlformats.org/officeDocument/2006/relationships/hyperlink" Target="https://en.wikipedia.org/wiki?curid=68241636" TargetMode="External"/><Relationship Id="rId238" Type="http://schemas.openxmlformats.org/officeDocument/2006/relationships/hyperlink" Target="https://en.wikipedia.org/wiki/2020_East_Africa_floods" TargetMode="External"/><Relationship Id="rId445" Type="http://schemas.openxmlformats.org/officeDocument/2006/relationships/hyperlink" Target="https://en.wikipedia.org/wiki/Hurricane_Maria_(2011)" TargetMode="External"/><Relationship Id="rId487" Type="http://schemas.openxmlformats.org/officeDocument/2006/relationships/hyperlink" Target="https://en.wikipedia.org/wiki/2008_Chinese_winter_storms" TargetMode="External"/><Relationship Id="rId610" Type="http://schemas.openxmlformats.org/officeDocument/2006/relationships/hyperlink" Target="https://en.wikipedia.org/wiki/Typhoon_Skip" TargetMode="External"/><Relationship Id="rId652" Type="http://schemas.openxmlformats.org/officeDocument/2006/relationships/comments" Target="../comments1.xml"/><Relationship Id="rId291" Type="http://schemas.openxmlformats.org/officeDocument/2006/relationships/hyperlink" Target="https://en.wikipedia.org/wiki/Typhoon_Phanfone" TargetMode="External"/><Relationship Id="rId305" Type="http://schemas.openxmlformats.org/officeDocument/2006/relationships/hyperlink" Target="https://en.wikipedia.org/wiki/2014_Southeast_Europe_floods" TargetMode="External"/><Relationship Id="rId347" Type="http://schemas.openxmlformats.org/officeDocument/2006/relationships/hyperlink" Target="https://en.wikipedia.org/wiki/2014_Bulgarian_floods" TargetMode="External"/><Relationship Id="rId512" Type="http://schemas.openxmlformats.org/officeDocument/2006/relationships/hyperlink" Target="https://en.wikipedia.org/wiki/Hurricane_Linda_(2015)" TargetMode="External"/><Relationship Id="rId44" Type="http://schemas.openxmlformats.org/officeDocument/2006/relationships/hyperlink" Target="https://www.artemis.bm/news/storm-friederike-industry-loss-put-at-eur-1-465bn-1-8bn-by-perils/" TargetMode="External"/><Relationship Id="rId86" Type="http://schemas.openxmlformats.org/officeDocument/2006/relationships/hyperlink" Target="https://en.wikipedia.org/wiki?curid=61000334" TargetMode="External"/><Relationship Id="rId151" Type="http://schemas.openxmlformats.org/officeDocument/2006/relationships/hyperlink" Target="https://en.wikipedia.org/wiki/Hurricane_Agnes" TargetMode="External"/><Relationship Id="rId389" Type="http://schemas.openxmlformats.org/officeDocument/2006/relationships/hyperlink" Target="https://en.wikipedia.org/wiki/Hurricane_Cleo" TargetMode="External"/><Relationship Id="rId554" Type="http://schemas.openxmlformats.org/officeDocument/2006/relationships/hyperlink" Target="https://en.wikipedia.org/wiki/Tropical_Storm_Kelly" TargetMode="External"/><Relationship Id="rId596" Type="http://schemas.openxmlformats.org/officeDocument/2006/relationships/hyperlink" Target="https://en.wikipedia.org/wiki/Typhoon_Talim_(2017)" TargetMode="External"/><Relationship Id="rId193" Type="http://schemas.openxmlformats.org/officeDocument/2006/relationships/hyperlink" Target="https://en.wikipedia.org/wiki/2008_South_China_floods" TargetMode="External"/><Relationship Id="rId207" Type="http://schemas.openxmlformats.org/officeDocument/2006/relationships/hyperlink" Target="https://en.wikipedia.org/wiki/Tropical_Depression_Eight_(1981)" TargetMode="External"/><Relationship Id="rId249" Type="http://schemas.openxmlformats.org/officeDocument/2006/relationships/hyperlink" Target="https://en.wikipedia.org/wiki/Tropical_Storm_Matthew_(2010)" TargetMode="External"/><Relationship Id="rId414" Type="http://schemas.openxmlformats.org/officeDocument/2006/relationships/hyperlink" Target="https://en.wikipedia.org/wiki/February_25%E2%80%9327,_2010_North_American_blizzard" TargetMode="External"/><Relationship Id="rId456" Type="http://schemas.openxmlformats.org/officeDocument/2006/relationships/hyperlink" Target="https://en.wikipedia.org/wiki/Hurricane_Betsy_(1956)" TargetMode="External"/><Relationship Id="rId498" Type="http://schemas.openxmlformats.org/officeDocument/2006/relationships/hyperlink" Target="https://en.wikipedia.org/wiki/Hurricane_Cristobal" TargetMode="External"/><Relationship Id="rId621" Type="http://schemas.openxmlformats.org/officeDocument/2006/relationships/hyperlink" Target="https://en.wikipedia.org/wiki/Typhoon_Skip" TargetMode="External"/><Relationship Id="rId13" Type="http://schemas.openxmlformats.org/officeDocument/2006/relationships/hyperlink" Target="https://en.wikipedia.org/wiki?curid=68241636" TargetMode="External"/><Relationship Id="rId109" Type="http://schemas.openxmlformats.org/officeDocument/2006/relationships/hyperlink" Target="https://en.wikipedia.org/wiki/Cyclone_Monica" TargetMode="External"/><Relationship Id="rId260" Type="http://schemas.openxmlformats.org/officeDocument/2006/relationships/hyperlink" Target="https://www.artemis.bm/news/euro-windstorm-hendrik-ignatz-aurore-industry-loss-estimated-e311m/" TargetMode="External"/><Relationship Id="rId316" Type="http://schemas.openxmlformats.org/officeDocument/2006/relationships/hyperlink" Target="https://en.wikipedia.org/wiki/Typhoon_Agnes_(1984)" TargetMode="External"/><Relationship Id="rId523" Type="http://schemas.openxmlformats.org/officeDocument/2006/relationships/hyperlink" Target="https://en.wikipedia.org/wiki/Hurricane_Floyd" TargetMode="External"/><Relationship Id="rId55" Type="http://schemas.openxmlformats.org/officeDocument/2006/relationships/hyperlink" Target="https://www.artemis.bm/news/storm-eberhard-industry-loss-estimated-up-to-eur-1-5bn-by-air/" TargetMode="External"/><Relationship Id="rId97" Type="http://schemas.openxmlformats.org/officeDocument/2006/relationships/hyperlink" Target="https://en.wikipedia.org/wiki/Palmer_Fire" TargetMode="External"/><Relationship Id="rId120" Type="http://schemas.openxmlformats.org/officeDocument/2006/relationships/hyperlink" Target="https://en.wikipedia.org/wiki/Typhoon_Sepat" TargetMode="External"/><Relationship Id="rId358" Type="http://schemas.openxmlformats.org/officeDocument/2006/relationships/hyperlink" Target="https://en.wikipedia.org/wiki/Tropical_Storm_Dujuan_(2021)" TargetMode="External"/><Relationship Id="rId565" Type="http://schemas.openxmlformats.org/officeDocument/2006/relationships/hyperlink" Target="https://en.wikipedia.org/wiki/Hurricane_Humberto_(2019)" TargetMode="External"/><Relationship Id="rId162" Type="http://schemas.openxmlformats.org/officeDocument/2006/relationships/hyperlink" Target="https://en.wikipedia.org/wiki/Hurricane_Agnes" TargetMode="External"/><Relationship Id="rId218" Type="http://schemas.openxmlformats.org/officeDocument/2006/relationships/hyperlink" Target="https://en.wikipedia.org/wiki/Tropical_Depression_Eight_(1981)" TargetMode="External"/><Relationship Id="rId425" Type="http://schemas.openxmlformats.org/officeDocument/2006/relationships/hyperlink" Target="https://en.wikipedia.org/wiki/Tropical_Storm_Vicente_(2018)" TargetMode="External"/><Relationship Id="rId467" Type="http://schemas.openxmlformats.org/officeDocument/2006/relationships/hyperlink" Target="https://en.wikipedia.org/wiki/2022_Southern_Cone_heat_wave" TargetMode="External"/><Relationship Id="rId632" Type="http://schemas.openxmlformats.org/officeDocument/2006/relationships/hyperlink" Target="https://en.wikipedia.org/wiki/Hurricane_Leslie_(2018)" TargetMode="External"/><Relationship Id="rId271" Type="http://schemas.openxmlformats.org/officeDocument/2006/relationships/hyperlink" Target="https://en.wikipedia.org/wiki/Tropical_Storm_Usagi_(2018)" TargetMode="External"/><Relationship Id="rId24" Type="http://schemas.openxmlformats.org/officeDocument/2006/relationships/hyperlink" Target="https://en.wikipedia.org/wiki?curid=68241636" TargetMode="External"/><Relationship Id="rId66" Type="http://schemas.openxmlformats.org/officeDocument/2006/relationships/hyperlink" Target="https://en.wikipedia.org/wiki?curid=30855389" TargetMode="External"/><Relationship Id="rId131" Type="http://schemas.openxmlformats.org/officeDocument/2006/relationships/hyperlink" Target="https://en.wikipedia.org/wiki/Hurricane_Ophelia_(2005)" TargetMode="External"/><Relationship Id="rId327" Type="http://schemas.openxmlformats.org/officeDocument/2006/relationships/hyperlink" Target="https://en.wikipedia.org/wiki/Typhoon_Agnes_(1984)" TargetMode="External"/><Relationship Id="rId369" Type="http://schemas.openxmlformats.org/officeDocument/2006/relationships/hyperlink" Target="https://en.wikipedia.org/wiki/Tropical_Storm_Talas_(2017" TargetMode="External"/><Relationship Id="rId534" Type="http://schemas.openxmlformats.org/officeDocument/2006/relationships/hyperlink" Target="https://www.artemis.bm/news/over-10-billion-economic-loss-from-global-catastrophes-in-october-aon-benfield/" TargetMode="External"/><Relationship Id="rId576" Type="http://schemas.openxmlformats.org/officeDocument/2006/relationships/hyperlink" Target="https://en.wikipedia.org/wiki/Hurricane_Gladys_(1975)" TargetMode="External"/><Relationship Id="rId173" Type="http://schemas.openxmlformats.org/officeDocument/2006/relationships/hyperlink" Target="https://en.wikipedia.org/wiki/Tropical_Storm_Ampil" TargetMode="External"/><Relationship Id="rId229" Type="http://schemas.openxmlformats.org/officeDocument/2006/relationships/hyperlink" Target="https://en.wikipedia.org/wiki/2020_East_Africa_floods" TargetMode="External"/><Relationship Id="rId380" Type="http://schemas.openxmlformats.org/officeDocument/2006/relationships/hyperlink" Target="https://en.wikipedia.org/wiki/Hurricane_Fiona" TargetMode="External"/><Relationship Id="rId436" Type="http://schemas.openxmlformats.org/officeDocument/2006/relationships/hyperlink" Target="https://en.wikipedia.org/wiki/Boundary_Waters%E2%80%93Canadian_derecho" TargetMode="External"/><Relationship Id="rId601" Type="http://schemas.openxmlformats.org/officeDocument/2006/relationships/hyperlink" Target="https://en.wikipedia.org/wiki/Typhoon_Neoguri_(2014)" TargetMode="External"/><Relationship Id="rId643" Type="http://schemas.openxmlformats.org/officeDocument/2006/relationships/hyperlink" Target="https://en.wikipedia.org/wiki/Cyclone_Niran" TargetMode="External"/><Relationship Id="rId240" Type="http://schemas.openxmlformats.org/officeDocument/2006/relationships/hyperlink" Target="https://en.wikipedia.org/wiki/2020_East_Africa_floods" TargetMode="External"/><Relationship Id="rId478" Type="http://schemas.openxmlformats.org/officeDocument/2006/relationships/hyperlink" Target="https://en.wikipedia.org/wiki/Independence_Day_Derecho_of_1977" TargetMode="External"/><Relationship Id="rId35" Type="http://schemas.openxmlformats.org/officeDocument/2006/relationships/hyperlink" Target="https://en.wikipedia.org/wiki?curid=68241636" TargetMode="External"/><Relationship Id="rId77" Type="http://schemas.openxmlformats.org/officeDocument/2006/relationships/hyperlink" Target="https://en.wikipedia.org/wiki?curid=54327832" TargetMode="External"/><Relationship Id="rId100" Type="http://schemas.openxmlformats.org/officeDocument/2006/relationships/hyperlink" Target="https://en.wikipedia.org/wiki/2003_Canberra_bushfires" TargetMode="External"/><Relationship Id="rId282" Type="http://schemas.openxmlformats.org/officeDocument/2006/relationships/hyperlink" Target="https://en.wikipedia.org/wiki/Tropical_Storm_Helene_(2000)" TargetMode="External"/><Relationship Id="rId338" Type="http://schemas.openxmlformats.org/officeDocument/2006/relationships/hyperlink" Target="https://en.wikipedia.org/wiki/Hurricane_Fred_(2015)" TargetMode="External"/><Relationship Id="rId503" Type="http://schemas.openxmlformats.org/officeDocument/2006/relationships/hyperlink" Target="https://en.wikipedia.org/wiki/Tropical_Storm_Dujuan_(2021)" TargetMode="External"/><Relationship Id="rId545" Type="http://schemas.openxmlformats.org/officeDocument/2006/relationships/hyperlink" Target="https://en.wikipedia.org/wiki/Typhoon_Skip" TargetMode="External"/><Relationship Id="rId587" Type="http://schemas.openxmlformats.org/officeDocument/2006/relationships/hyperlink" Target="https://en.wikipedia.org/wiki/Cyclone_Yasa" TargetMode="External"/><Relationship Id="rId8" Type="http://schemas.openxmlformats.org/officeDocument/2006/relationships/hyperlink" Target="https://en.wikipedia.org/wiki?curid=68241636" TargetMode="External"/><Relationship Id="rId142" Type="http://schemas.openxmlformats.org/officeDocument/2006/relationships/hyperlink" Target="https://en.wikipedia.org/wiki/2022_European_heat_waves" TargetMode="External"/><Relationship Id="rId184" Type="http://schemas.openxmlformats.org/officeDocument/2006/relationships/hyperlink" Target="https://en.wikipedia.org/wiki/Tropical_Storm_Erika" TargetMode="External"/><Relationship Id="rId391" Type="http://schemas.openxmlformats.org/officeDocument/2006/relationships/hyperlink" Target="https://en.wikipedia.org/wiki/Hurricane_Michael" TargetMode="External"/><Relationship Id="rId405" Type="http://schemas.openxmlformats.org/officeDocument/2006/relationships/hyperlink" Target="https://en.wikipedia.org/wiki/Hurricane_Matthew" TargetMode="External"/><Relationship Id="rId447" Type="http://schemas.openxmlformats.org/officeDocument/2006/relationships/hyperlink" Target="https://en.wikipedia.org/wiki/Typhoon_Jebi" TargetMode="External"/><Relationship Id="rId612" Type="http://schemas.openxmlformats.org/officeDocument/2006/relationships/hyperlink" Target="https://en.wikipedia.org/wiki/Typhoon_Skip" TargetMode="External"/><Relationship Id="rId251" Type="http://schemas.openxmlformats.org/officeDocument/2006/relationships/hyperlink" Target="https://en.wikipedia.org/wiki/Tropical_Storm_Matthew_(2010)" TargetMode="External"/><Relationship Id="rId489" Type="http://schemas.openxmlformats.org/officeDocument/2006/relationships/hyperlink" Target="https://en.wikipedia.org/wiki/2008_Chinese_winter_storms" TargetMode="External"/><Relationship Id="rId46" Type="http://schemas.openxmlformats.org/officeDocument/2006/relationships/hyperlink" Target="https://www.artemis.bm/news/uk-floods-loss-finalised-at-1-108bn-on-eva-frank-drop-perils/" TargetMode="External"/><Relationship Id="rId293" Type="http://schemas.openxmlformats.org/officeDocument/2006/relationships/hyperlink" Target="https://en.wikipedia.org/wiki/2014_Southeast_Europe_floods" TargetMode="External"/><Relationship Id="rId307" Type="http://schemas.openxmlformats.org/officeDocument/2006/relationships/hyperlink" Target="https://en.wikipedia.org/wiki/Tropical_Storm_Cristobal_(2008)" TargetMode="External"/><Relationship Id="rId349" Type="http://schemas.openxmlformats.org/officeDocument/2006/relationships/hyperlink" Target="https://en.wikipedia.org/wiki/January_2008_North_American_storm_complex" TargetMode="External"/><Relationship Id="rId514" Type="http://schemas.openxmlformats.org/officeDocument/2006/relationships/hyperlink" Target="https://en.wikipedia.org/wiki/Hurricane_Linda_(2015)" TargetMode="External"/><Relationship Id="rId556" Type="http://schemas.openxmlformats.org/officeDocument/2006/relationships/hyperlink" Target="https://en.wikipedia.org/wiki/2016_Maryland_flood" TargetMode="External"/><Relationship Id="rId88" Type="http://schemas.openxmlformats.org/officeDocument/2006/relationships/hyperlink" Target="https://en.wikipedia.org/wiki?curid=61000334" TargetMode="External"/><Relationship Id="rId111" Type="http://schemas.openxmlformats.org/officeDocument/2006/relationships/hyperlink" Target="https://en.wikipedia.org/wiki/Hurricane_Agnes" TargetMode="External"/><Relationship Id="rId153" Type="http://schemas.openxmlformats.org/officeDocument/2006/relationships/hyperlink" Target="https://en.wikipedia.org/wiki/Hurricane_Agnes" TargetMode="External"/><Relationship Id="rId195" Type="http://schemas.openxmlformats.org/officeDocument/2006/relationships/hyperlink" Target="https://en.wikipedia.org/wiki/2008_South_China_floods" TargetMode="External"/><Relationship Id="rId209" Type="http://schemas.openxmlformats.org/officeDocument/2006/relationships/hyperlink" Target="https://en.wikipedia.org/wiki/Tropical_Depression_Eight_(1981)" TargetMode="External"/><Relationship Id="rId360" Type="http://schemas.openxmlformats.org/officeDocument/2006/relationships/hyperlink" Target="https://en.wikipedia.org/wiki/Hurricane_Linda_(2015)" TargetMode="External"/><Relationship Id="rId416" Type="http://schemas.openxmlformats.org/officeDocument/2006/relationships/hyperlink" Target="https://en.wikipedia.org/wiki/2016_Ethiopian_flood" TargetMode="External"/><Relationship Id="rId598" Type="http://schemas.openxmlformats.org/officeDocument/2006/relationships/hyperlink" Target="https://en.wikipedia.org/wiki/Typhoon_Neoguri_(2014)" TargetMode="External"/><Relationship Id="rId220" Type="http://schemas.openxmlformats.org/officeDocument/2006/relationships/hyperlink" Target="https://en.wikipedia.org/wiki/2020_East_Africa_floods" TargetMode="External"/><Relationship Id="rId458" Type="http://schemas.openxmlformats.org/officeDocument/2006/relationships/hyperlink" Target="https://en.wikipedia.org/wiki/2013_Argentina_floods" TargetMode="External"/><Relationship Id="rId623" Type="http://schemas.openxmlformats.org/officeDocument/2006/relationships/hyperlink" Target="https://en.wikipedia.org/wiki/Typhoon_Skip" TargetMode="External"/><Relationship Id="rId15" Type="http://schemas.openxmlformats.org/officeDocument/2006/relationships/hyperlink" Target="https://en.wikipedia.org/wiki?curid=68241636" TargetMode="External"/><Relationship Id="rId57" Type="http://schemas.openxmlformats.org/officeDocument/2006/relationships/hyperlink" Target="https://www.artemis.bm/news/windstorm-ciara-sabine-industry-loss-raised-4-to-eur-1-611bn/" TargetMode="External"/><Relationship Id="rId262" Type="http://schemas.openxmlformats.org/officeDocument/2006/relationships/hyperlink" Target="https://en.wikipedia.org/wiki/Typhoon_Phanfone_(2014)" TargetMode="External"/><Relationship Id="rId318" Type="http://schemas.openxmlformats.org/officeDocument/2006/relationships/hyperlink" Target="https://en.wikipedia.org/wiki/Typhoon_Agnes_(1984)" TargetMode="External"/><Relationship Id="rId525" Type="http://schemas.openxmlformats.org/officeDocument/2006/relationships/hyperlink" Target="https://en.wikipedia.org/wiki/Hurricane_Floyd" TargetMode="External"/><Relationship Id="rId567" Type="http://schemas.openxmlformats.org/officeDocument/2006/relationships/hyperlink" Target="https://en.wikipedia.org/wiki/Tropical_Storm_Josephine_(1996)" TargetMode="External"/><Relationship Id="rId99" Type="http://schemas.openxmlformats.org/officeDocument/2006/relationships/hyperlink" Target="https://en.wikipedia.org/wiki/2008_South_China_floods" TargetMode="External"/><Relationship Id="rId122" Type="http://schemas.openxmlformats.org/officeDocument/2006/relationships/hyperlink" Target="https://en.wikipedia.org/wiki/2021_Western_North_America_heat_wave" TargetMode="External"/><Relationship Id="rId164" Type="http://schemas.openxmlformats.org/officeDocument/2006/relationships/hyperlink" Target="https://en.wikipedia.org/wiki/Hurricane_Agnes" TargetMode="External"/><Relationship Id="rId371" Type="http://schemas.openxmlformats.org/officeDocument/2006/relationships/hyperlink" Target="https://en.wikipedia.org/wiki/Typhoon_Kyle_(1993)" TargetMode="External"/><Relationship Id="rId427" Type="http://schemas.openxmlformats.org/officeDocument/2006/relationships/hyperlink" Target="https://en.wikipedia.org/wiki/Tropical_Storm_Laura_(2008)" TargetMode="External"/><Relationship Id="rId469" Type="http://schemas.openxmlformats.org/officeDocument/2006/relationships/hyperlink" Target="https://en.wikipedia.org/wiki/Hurricane_Dot_(1959)" TargetMode="External"/><Relationship Id="rId634" Type="http://schemas.openxmlformats.org/officeDocument/2006/relationships/hyperlink" Target="https://en.wikipedia.org/wiki/Hurricane_Leslie_(2018)" TargetMode="External"/><Relationship Id="rId26" Type="http://schemas.openxmlformats.org/officeDocument/2006/relationships/hyperlink" Target="https://en.wikipedia.org/wiki?curid=68241636" TargetMode="External"/><Relationship Id="rId231" Type="http://schemas.openxmlformats.org/officeDocument/2006/relationships/hyperlink" Target="https://en.wikipedia.org/wiki/2020_East_Africa_floods" TargetMode="External"/><Relationship Id="rId273" Type="http://schemas.openxmlformats.org/officeDocument/2006/relationships/hyperlink" Target="https://en.wikipedia.org/wiki/Hurricane_Polo_(2014)" TargetMode="External"/><Relationship Id="rId329" Type="http://schemas.openxmlformats.org/officeDocument/2006/relationships/hyperlink" Target="https://en.wikipedia.org/wiki/Typhoon_Agnes_(1984)" TargetMode="External"/><Relationship Id="rId480" Type="http://schemas.openxmlformats.org/officeDocument/2006/relationships/hyperlink" Target="https://www.artemis.bm/news/perils-puts-initial-loss-estimate-for-windstorm-christian-at-e994m/" TargetMode="External"/><Relationship Id="rId536" Type="http://schemas.openxmlformats.org/officeDocument/2006/relationships/hyperlink" Target="https://en.wikipedia.org/wiki/2017_West_Bengal_floods" TargetMode="External"/><Relationship Id="rId68" Type="http://schemas.openxmlformats.org/officeDocument/2006/relationships/hyperlink" Target="https://en.wikipedia.org/wiki?curid=30855389" TargetMode="External"/><Relationship Id="rId133" Type="http://schemas.openxmlformats.org/officeDocument/2006/relationships/hyperlink" Target="https://en.wikipedia.org/wiki/Hurricane_Ophelia_(2005)" TargetMode="External"/><Relationship Id="rId175" Type="http://schemas.openxmlformats.org/officeDocument/2006/relationships/hyperlink" Target="https://en.wikipedia.org/wiki/Tropical_Storm_Ampil" TargetMode="External"/><Relationship Id="rId340" Type="http://schemas.openxmlformats.org/officeDocument/2006/relationships/hyperlink" Target="https://en.wikipedia.org/wiki/Hurricane_Fred_(2015)" TargetMode="External"/><Relationship Id="rId578" Type="http://schemas.openxmlformats.org/officeDocument/2006/relationships/hyperlink" Target="https://en.wikipedia.org/wiki/Cyclone_Hikaa" TargetMode="External"/><Relationship Id="rId200" Type="http://schemas.openxmlformats.org/officeDocument/2006/relationships/hyperlink" Target="https://en.wikipedia.org/wiki/Typhoon_Olive_(1971)" TargetMode="External"/><Relationship Id="rId382" Type="http://schemas.openxmlformats.org/officeDocument/2006/relationships/hyperlink" Target="https://en.wikipedia.org/wiki/Cyclone_Ockhi" TargetMode="External"/><Relationship Id="rId438" Type="http://schemas.openxmlformats.org/officeDocument/2006/relationships/hyperlink" Target="https://en.wikipedia.org/wiki/Tropical_Storm_Beatriz_(1993)" TargetMode="External"/><Relationship Id="rId603" Type="http://schemas.openxmlformats.org/officeDocument/2006/relationships/hyperlink" Target="https://en.wikipedia.org/wiki/Typhoon_Neoguri_(2014)" TargetMode="External"/><Relationship Id="rId645" Type="http://schemas.openxmlformats.org/officeDocument/2006/relationships/hyperlink" Target="https://en.wikipedia.org/wiki/Hurricane_Fiona" TargetMode="External"/><Relationship Id="rId242" Type="http://schemas.openxmlformats.org/officeDocument/2006/relationships/hyperlink" Target="https://en.wikipedia.org/wiki/2020_East_Africa_floods" TargetMode="External"/><Relationship Id="rId284" Type="http://schemas.openxmlformats.org/officeDocument/2006/relationships/hyperlink" Target="https://en.wikipedia.org/wiki/Tropical_Storm_Helene_(2000)" TargetMode="External"/><Relationship Id="rId491" Type="http://schemas.openxmlformats.org/officeDocument/2006/relationships/hyperlink" Target="https://en.wikipedia.org/wiki/Tropical_Storm_Kompasu_(2021" TargetMode="External"/><Relationship Id="rId505" Type="http://schemas.openxmlformats.org/officeDocument/2006/relationships/hyperlink" Target="https://en.wikipedia.org/wiki/Hurricane_Earl_(2022)" TargetMode="External"/><Relationship Id="rId37" Type="http://schemas.openxmlformats.org/officeDocument/2006/relationships/hyperlink" Target="https://en.wikipedia.org/wiki?curid=68241636" TargetMode="External"/><Relationship Id="rId79" Type="http://schemas.openxmlformats.org/officeDocument/2006/relationships/hyperlink" Target="https://en.wikipedia.org/wiki?curid=54327832" TargetMode="External"/><Relationship Id="rId102" Type="http://schemas.openxmlformats.org/officeDocument/2006/relationships/hyperlink" Target="https://en.wikipedia.org/wiki/Typhoon_Olive_(1971)" TargetMode="External"/><Relationship Id="rId144" Type="http://schemas.openxmlformats.org/officeDocument/2006/relationships/hyperlink" Target="https://en.wikipedia.org/wiki/2022_European_heat_waves" TargetMode="External"/><Relationship Id="rId547" Type="http://schemas.openxmlformats.org/officeDocument/2006/relationships/hyperlink" Target="https://en.wikipedia.org/wiki/Tropical_Storm_Hermine_(2010)" TargetMode="External"/><Relationship Id="rId589" Type="http://schemas.openxmlformats.org/officeDocument/2006/relationships/hyperlink" Target="https://en.wikipedia.org/wiki/Tropical_Depression_Josie" TargetMode="External"/><Relationship Id="rId90" Type="http://schemas.openxmlformats.org/officeDocument/2006/relationships/hyperlink" Target="https://www.artemis.bm/news/hurricane-eta-us-industry-loss-estimated-around-550m-by-aon/" TargetMode="External"/><Relationship Id="rId186" Type="http://schemas.openxmlformats.org/officeDocument/2006/relationships/hyperlink" Target="https://en.wikipedia.org/wiki/Tropical_Storm_Erika" TargetMode="External"/><Relationship Id="rId351" Type="http://schemas.openxmlformats.org/officeDocument/2006/relationships/hyperlink" Target="https://en.wikipedia.org/wiki/Manzanita_Fire" TargetMode="External"/><Relationship Id="rId393" Type="http://schemas.openxmlformats.org/officeDocument/2006/relationships/hyperlink" Target="https://en.wikipedia.org/wiki/Cyclone_Raja" TargetMode="External"/><Relationship Id="rId407" Type="http://schemas.openxmlformats.org/officeDocument/2006/relationships/hyperlink" Target="https://en.wikipedia.org/wiki/Storm_Carmel" TargetMode="External"/><Relationship Id="rId449" Type="http://schemas.openxmlformats.org/officeDocument/2006/relationships/hyperlink" Target="https://en.wikipedia.org/wiki/Tropical_Storm_Sinlaku_(2020)" TargetMode="External"/><Relationship Id="rId614" Type="http://schemas.openxmlformats.org/officeDocument/2006/relationships/hyperlink" Target="https://en.wikipedia.org/wiki/Typhoon_Skip" TargetMode="External"/><Relationship Id="rId211" Type="http://schemas.openxmlformats.org/officeDocument/2006/relationships/hyperlink" Target="https://en.wikipedia.org/wiki/Tropical_Depression_Eight_(1981)" TargetMode="External"/><Relationship Id="rId253" Type="http://schemas.openxmlformats.org/officeDocument/2006/relationships/hyperlink" Target="https://en.wikipedia.org/wiki/Tropical_Storm_Matthew_(2010)" TargetMode="External"/><Relationship Id="rId295" Type="http://schemas.openxmlformats.org/officeDocument/2006/relationships/hyperlink" Target="https://en.wikipedia.org/wiki/2014_Southeast_Europe_floods" TargetMode="External"/><Relationship Id="rId309" Type="http://schemas.openxmlformats.org/officeDocument/2006/relationships/hyperlink" Target="https://en.wikipedia.org/wiki/Tropical_Storm_Usagi_(2018)" TargetMode="External"/><Relationship Id="rId460" Type="http://schemas.openxmlformats.org/officeDocument/2006/relationships/hyperlink" Target="https://en.wikipedia.org/wiki/Hurricane_Tico" TargetMode="External"/><Relationship Id="rId516" Type="http://schemas.openxmlformats.org/officeDocument/2006/relationships/hyperlink" Target="https://en.wikipedia.org/wiki/Hurricane_Linda_(2015)" TargetMode="External"/><Relationship Id="rId48" Type="http://schemas.openxmlformats.org/officeDocument/2006/relationships/hyperlink" Target="https://www.artemis.bm/news/storm-friederike-industry-loss-nears-e1-7bn-77-of-economic-loss-insured/" TargetMode="External"/><Relationship Id="rId113" Type="http://schemas.openxmlformats.org/officeDocument/2006/relationships/hyperlink" Target="https://en.wikipedia.org/wiki/Hurricane_Agnes" TargetMode="External"/><Relationship Id="rId320" Type="http://schemas.openxmlformats.org/officeDocument/2006/relationships/hyperlink" Target="https://en.wikipedia.org/wiki/Typhoon_Agnes_(1984)" TargetMode="External"/><Relationship Id="rId558" Type="http://schemas.openxmlformats.org/officeDocument/2006/relationships/hyperlink" Target="https://en.wikipedia.org/wiki/1998_Gujarat_cyclone" TargetMode="External"/><Relationship Id="rId155" Type="http://schemas.openxmlformats.org/officeDocument/2006/relationships/hyperlink" Target="https://en.wikipedia.org/wiki/Hurricane_Agnes" TargetMode="External"/><Relationship Id="rId197" Type="http://schemas.openxmlformats.org/officeDocument/2006/relationships/hyperlink" Target="https://en.wikipedia.org/wiki/Typhoon_Olive_(1971)" TargetMode="External"/><Relationship Id="rId362" Type="http://schemas.openxmlformats.org/officeDocument/2006/relationships/hyperlink" Target="https://en.wikipedia.org/wiki/Hurricane_Iris" TargetMode="External"/><Relationship Id="rId418" Type="http://schemas.openxmlformats.org/officeDocument/2006/relationships/hyperlink" Target="https://en.wikipedia.org/wiki/Hurricane_Karen_(2001)" TargetMode="External"/><Relationship Id="rId625" Type="http://schemas.openxmlformats.org/officeDocument/2006/relationships/hyperlink" Target="https://en.wikipedia.org/wiki/Typhoon_Skip" TargetMode="External"/><Relationship Id="rId222" Type="http://schemas.openxmlformats.org/officeDocument/2006/relationships/hyperlink" Target="https://en.wikipedia.org/wiki/2020_East_Africa_floods" TargetMode="External"/><Relationship Id="rId264" Type="http://schemas.openxmlformats.org/officeDocument/2006/relationships/hyperlink" Target="https://en.wikipedia.org/wiki/Cyclone_Hollanda" TargetMode="External"/><Relationship Id="rId471" Type="http://schemas.openxmlformats.org/officeDocument/2006/relationships/hyperlink" Target="https://en.wikipedia.org/wiki/Tropical_Storm_Nestor_(2019)" TargetMode="External"/><Relationship Id="rId17" Type="http://schemas.openxmlformats.org/officeDocument/2006/relationships/hyperlink" Target="https://en.wikipedia.org/wiki?curid=68241636" TargetMode="External"/><Relationship Id="rId59" Type="http://schemas.openxmlformats.org/officeDocument/2006/relationships/hyperlink" Target="https://en.wikipedia.org/wiki?curid=68241636" TargetMode="External"/><Relationship Id="rId124" Type="http://schemas.openxmlformats.org/officeDocument/2006/relationships/hyperlink" Target="https://en.wikipedia.org/wiki/2021_Western_North_America_heat_wave" TargetMode="External"/><Relationship Id="rId527" Type="http://schemas.openxmlformats.org/officeDocument/2006/relationships/hyperlink" Target="https://en.wikipedia.org/wiki/Hurricane_Floyd" TargetMode="External"/><Relationship Id="rId569" Type="http://schemas.openxmlformats.org/officeDocument/2006/relationships/hyperlink" Target="https://en.wikipedia.org/wiki/Schoolhouse_Blizzard" TargetMode="External"/><Relationship Id="rId70" Type="http://schemas.openxmlformats.org/officeDocument/2006/relationships/hyperlink" Target="https://en.wikipedia.org/wiki?curid=38322978" TargetMode="External"/><Relationship Id="rId166" Type="http://schemas.openxmlformats.org/officeDocument/2006/relationships/hyperlink" Target="https://en.wikipedia.org/wiki/Hurricane_Agnes" TargetMode="External"/><Relationship Id="rId331" Type="http://schemas.openxmlformats.org/officeDocument/2006/relationships/hyperlink" Target="https://en.wikipedia.org/wiki/Typhoon_Agnes_(1984)" TargetMode="External"/><Relationship Id="rId373" Type="http://schemas.openxmlformats.org/officeDocument/2006/relationships/hyperlink" Target="https://en.wikipedia.org/wiki/Cyclone_Quimburga" TargetMode="External"/><Relationship Id="rId429" Type="http://schemas.openxmlformats.org/officeDocument/2006/relationships/hyperlink" Target="https://en.wikipedia.org/wiki/Typhoon_Fanapi" TargetMode="External"/><Relationship Id="rId580" Type="http://schemas.openxmlformats.org/officeDocument/2006/relationships/hyperlink" Target="https://en.wikipedia.org/wiki/2015_Southeast_Africa_floods" TargetMode="External"/><Relationship Id="rId636" Type="http://schemas.openxmlformats.org/officeDocument/2006/relationships/hyperlink" Target="https://en.wikipedia.org/wiki/Hurricane_Leslie_(2018)" TargetMode="External"/><Relationship Id="rId1" Type="http://schemas.openxmlformats.org/officeDocument/2006/relationships/hyperlink" Target="https://en.wikipedia.org/wiki?curid=68241636" TargetMode="External"/><Relationship Id="rId233" Type="http://schemas.openxmlformats.org/officeDocument/2006/relationships/hyperlink" Target="https://en.wikipedia.org/wiki/2020_East_Africa_floods" TargetMode="External"/><Relationship Id="rId440" Type="http://schemas.openxmlformats.org/officeDocument/2006/relationships/hyperlink" Target="https://en.wikipedia.org/wiki/Cyclone_Orson" TargetMode="External"/><Relationship Id="rId28" Type="http://schemas.openxmlformats.org/officeDocument/2006/relationships/hyperlink" Target="https://en.wikipedia.org/wiki?curid=68241636" TargetMode="External"/><Relationship Id="rId275" Type="http://schemas.openxmlformats.org/officeDocument/2006/relationships/hyperlink" Target="https://en.wikipedia.org/wiki/Typhoon_Phanfone_(2014)" TargetMode="External"/><Relationship Id="rId300" Type="http://schemas.openxmlformats.org/officeDocument/2006/relationships/hyperlink" Target="https://en.wikipedia.org/wiki/2014_Southeast_Europe_floods" TargetMode="External"/><Relationship Id="rId482" Type="http://schemas.openxmlformats.org/officeDocument/2006/relationships/hyperlink" Target="https://en.wikipedia.org/wiki/2014_Bulgarian_floods" TargetMode="External"/><Relationship Id="rId538" Type="http://schemas.openxmlformats.org/officeDocument/2006/relationships/hyperlink" Target="https://en.wikipedia.org/wiki/San_Jos%C3%A9_de_Ocoa_Province" TargetMode="External"/><Relationship Id="rId81" Type="http://schemas.openxmlformats.org/officeDocument/2006/relationships/hyperlink" Target="https://en.wikipedia.org/wiki?curid=61000334" TargetMode="External"/><Relationship Id="rId135" Type="http://schemas.openxmlformats.org/officeDocument/2006/relationships/hyperlink" Target="https://en.wikipedia.org/wiki/Hurricane_Ophelia_(2005)" TargetMode="External"/><Relationship Id="rId177" Type="http://schemas.openxmlformats.org/officeDocument/2006/relationships/hyperlink" Target="https://en.wikipedia.org/wiki/Tropical_Storm_Ampil" TargetMode="External"/><Relationship Id="rId342" Type="http://schemas.openxmlformats.org/officeDocument/2006/relationships/hyperlink" Target="https://en.wikipedia.org/wiki/Hurricane_Fred_(2015)" TargetMode="External"/><Relationship Id="rId384" Type="http://schemas.openxmlformats.org/officeDocument/2006/relationships/hyperlink" Target="https://en.wikipedia.org/wiki/Cyclone_Idai" TargetMode="External"/><Relationship Id="rId591" Type="http://schemas.openxmlformats.org/officeDocument/2006/relationships/hyperlink" Target="https://en.wikipedia.org/wiki/1945_Outer_Banks_hurricane" TargetMode="External"/><Relationship Id="rId605" Type="http://schemas.openxmlformats.org/officeDocument/2006/relationships/hyperlink" Target="https://en.wikipedia.org/wiki/Typhoon_Neoguri_(2014)" TargetMode="External"/><Relationship Id="rId202" Type="http://schemas.openxmlformats.org/officeDocument/2006/relationships/hyperlink" Target="https://en.wikipedia.org/wiki/Tropical_Storm_Delfina" TargetMode="External"/><Relationship Id="rId244" Type="http://schemas.openxmlformats.org/officeDocument/2006/relationships/hyperlink" Target="https://en.wikipedia.org/wiki/Typhoon_Xangsane_(2000" TargetMode="External"/><Relationship Id="rId647" Type="http://schemas.openxmlformats.org/officeDocument/2006/relationships/hyperlink" Target="https://en.wikipedia.org/wiki/1933_Trinidad_hurricane" TargetMode="External"/><Relationship Id="rId39" Type="http://schemas.openxmlformats.org/officeDocument/2006/relationships/hyperlink" Target="https://en.wikipedia.org/wiki?curid=68241636" TargetMode="External"/><Relationship Id="rId286" Type="http://schemas.openxmlformats.org/officeDocument/2006/relationships/hyperlink" Target="https://en.wikipedia.org/wiki/Tropical_Storm_Helene_(2000)" TargetMode="External"/><Relationship Id="rId451" Type="http://schemas.openxmlformats.org/officeDocument/2006/relationships/hyperlink" Target="https://en.wikipedia.org/wiki/Cyclone_Anne_(2014)" TargetMode="External"/><Relationship Id="rId493" Type="http://schemas.openxmlformats.org/officeDocument/2006/relationships/hyperlink" Target="https://en.wikipedia.org/wiki/Tropical_Storm_Kompasu_(2021" TargetMode="External"/><Relationship Id="rId507" Type="http://schemas.openxmlformats.org/officeDocument/2006/relationships/hyperlink" Target="https://en.wikipedia.org/wiki/Hurricane_Linda_(2015)" TargetMode="External"/><Relationship Id="rId549" Type="http://schemas.openxmlformats.org/officeDocument/2006/relationships/hyperlink" Target="https://en.wikipedia.org/wiki/Typhoon_Kate_(1970)" TargetMode="External"/><Relationship Id="rId50" Type="http://schemas.openxmlformats.org/officeDocument/2006/relationships/hyperlink" Target="https://www.artemis.bm/news/billion-plus-storm-losses-expected-from-dudley-ylenia-eunice-zeynep/" TargetMode="External"/><Relationship Id="rId104" Type="http://schemas.openxmlformats.org/officeDocument/2006/relationships/hyperlink" Target="https://en.wikipedia.org/wiki/Tropical_Storm_Delfina" TargetMode="External"/><Relationship Id="rId146" Type="http://schemas.openxmlformats.org/officeDocument/2006/relationships/hyperlink" Target="https://en.wikipedia.org/wiki/2022_European_heat_waves" TargetMode="External"/><Relationship Id="rId188" Type="http://schemas.openxmlformats.org/officeDocument/2006/relationships/hyperlink" Target="https://en.wikipedia.org/wiki/Tropical_Storm_Erika" TargetMode="External"/><Relationship Id="rId311" Type="http://schemas.openxmlformats.org/officeDocument/2006/relationships/hyperlink" Target="https://en.wikipedia.org/wiki/Hurricane_Carrie" TargetMode="External"/><Relationship Id="rId353" Type="http://schemas.openxmlformats.org/officeDocument/2006/relationships/hyperlink" Target="https://en.wikipedia.org/wiki/Hurricane_How" TargetMode="External"/><Relationship Id="rId395" Type="http://schemas.openxmlformats.org/officeDocument/2006/relationships/hyperlink" Target="https://en.wikipedia.org/wiki/Typhoon_Nalgae_(2011)" TargetMode="External"/><Relationship Id="rId409" Type="http://schemas.openxmlformats.org/officeDocument/2006/relationships/hyperlink" Target="https://en.wikipedia.org/wiki/Hurricane_Kenneth_(2005)" TargetMode="External"/><Relationship Id="rId560" Type="http://schemas.openxmlformats.org/officeDocument/2006/relationships/hyperlink" Target="https://en.wikipedia.org/wiki/Cyclone_Quimburga" TargetMode="External"/><Relationship Id="rId92" Type="http://schemas.openxmlformats.org/officeDocument/2006/relationships/hyperlink" Target="https://www.artemis.bm/news/european-windstorm-series-loss-close-to-e3-3bn-perils/" TargetMode="External"/><Relationship Id="rId213" Type="http://schemas.openxmlformats.org/officeDocument/2006/relationships/hyperlink" Target="https://en.wikipedia.org/wiki/Tropical_Depression_Eight_(1981)" TargetMode="External"/><Relationship Id="rId420" Type="http://schemas.openxmlformats.org/officeDocument/2006/relationships/hyperlink" Target="https://en.wikipedia.org/wiki/Tropical_Storm_Warren_(1984)" TargetMode="External"/><Relationship Id="rId616" Type="http://schemas.openxmlformats.org/officeDocument/2006/relationships/hyperlink" Target="https://en.wikipedia.org/wiki/Typhoon_Skip" TargetMode="External"/><Relationship Id="rId255" Type="http://schemas.openxmlformats.org/officeDocument/2006/relationships/hyperlink" Target="https://en.wikipedia.org/wiki/Typhoon_Dot_(1985)" TargetMode="External"/><Relationship Id="rId297" Type="http://schemas.openxmlformats.org/officeDocument/2006/relationships/hyperlink" Target="https://en.wikipedia.org/wiki/2014_Southeast_Europe_floods" TargetMode="External"/><Relationship Id="rId462" Type="http://schemas.openxmlformats.org/officeDocument/2006/relationships/hyperlink" Target="https://en.wikipedia.org/wiki/Hurricane_Charley_(1986)" TargetMode="External"/><Relationship Id="rId518" Type="http://schemas.openxmlformats.org/officeDocument/2006/relationships/hyperlink" Target="https://en.wikipedia.org/wiki/1775_Newfoundland_hurricane" TargetMode="External"/><Relationship Id="rId115" Type="http://schemas.openxmlformats.org/officeDocument/2006/relationships/hyperlink" Target="https://en.wikipedia.org/wiki/Electra_Fire_(2022" TargetMode="External"/><Relationship Id="rId157" Type="http://schemas.openxmlformats.org/officeDocument/2006/relationships/hyperlink" Target="https://en.wikipedia.org/wiki/Hurricane_Agnes" TargetMode="External"/><Relationship Id="rId322" Type="http://schemas.openxmlformats.org/officeDocument/2006/relationships/hyperlink" Target="https://en.wikipedia.org/wiki/Typhoon_Agnes_(1984)" TargetMode="External"/><Relationship Id="rId364" Type="http://schemas.openxmlformats.org/officeDocument/2006/relationships/hyperlink" Target="https://en.wikipedia.org/wiki/Bond_Fire" TargetMode="External"/><Relationship Id="rId61" Type="http://schemas.openxmlformats.org/officeDocument/2006/relationships/hyperlink" Target="https://en.wikipedia.org/wiki?curid=7870060" TargetMode="External"/><Relationship Id="rId199" Type="http://schemas.openxmlformats.org/officeDocument/2006/relationships/hyperlink" Target="https://en.wikipedia.org/wiki/Typhoon_Olive_(1971)" TargetMode="External"/><Relationship Id="rId571" Type="http://schemas.openxmlformats.org/officeDocument/2006/relationships/hyperlink" Target="https://en.wikipedia.org/wiki/Typhoon_Nesat_(2017)" TargetMode="External"/><Relationship Id="rId627" Type="http://schemas.openxmlformats.org/officeDocument/2006/relationships/hyperlink" Target="https://en.wikipedia.org/wiki/Typhoon_Skip" TargetMode="External"/><Relationship Id="rId19" Type="http://schemas.openxmlformats.org/officeDocument/2006/relationships/hyperlink" Target="https://en.wikipedia.org/wiki?curid=68241636" TargetMode="External"/><Relationship Id="rId224" Type="http://schemas.openxmlformats.org/officeDocument/2006/relationships/hyperlink" Target="https://en.wikipedia.org/wiki/2020_East_Africa_floods" TargetMode="External"/><Relationship Id="rId266" Type="http://schemas.openxmlformats.org/officeDocument/2006/relationships/hyperlink" Target="https://en.wikipedia.org/wiki/Typhoon_Phanfone" TargetMode="External"/><Relationship Id="rId431" Type="http://schemas.openxmlformats.org/officeDocument/2006/relationships/hyperlink" Target="https://en.wikipedia.org/wiki/Typhoon_Nabi" TargetMode="External"/><Relationship Id="rId473" Type="http://schemas.openxmlformats.org/officeDocument/2006/relationships/hyperlink" Target="https://en.wikipedia.org/wiki/Hurricane_Rafael" TargetMode="External"/><Relationship Id="rId529" Type="http://schemas.openxmlformats.org/officeDocument/2006/relationships/hyperlink" Target="https://en.wikipedia.org/wiki/Cyclone_Pam" TargetMode="External"/><Relationship Id="rId30" Type="http://schemas.openxmlformats.org/officeDocument/2006/relationships/hyperlink" Target="https://en.wikipedia.org/wiki?curid=68241636" TargetMode="External"/><Relationship Id="rId126" Type="http://schemas.openxmlformats.org/officeDocument/2006/relationships/hyperlink" Target="https://en.wikipedia.org/wiki/2021_Western_North_America_heat_wave" TargetMode="External"/><Relationship Id="rId168" Type="http://schemas.openxmlformats.org/officeDocument/2006/relationships/hyperlink" Target="https://en.wikipedia.org/wiki/Typhoon_Alex_(1987)" TargetMode="External"/><Relationship Id="rId333" Type="http://schemas.openxmlformats.org/officeDocument/2006/relationships/hyperlink" Target="https://en.wikipedia.org/wiki/Cyclone_Asani" TargetMode="External"/><Relationship Id="rId540" Type="http://schemas.openxmlformats.org/officeDocument/2006/relationships/hyperlink" Target="https://en.wikipedia.org/wiki/Tropical_Storm_Etau_(2009)" TargetMode="External"/><Relationship Id="rId72" Type="http://schemas.openxmlformats.org/officeDocument/2006/relationships/hyperlink" Target="https://en.wikipedia.org/wiki?curid=63743200" TargetMode="External"/><Relationship Id="rId375" Type="http://schemas.openxmlformats.org/officeDocument/2006/relationships/hyperlink" Target="https://en.wikipedia.org/wiki/Hurricane_Ginny" TargetMode="External"/><Relationship Id="rId582" Type="http://schemas.openxmlformats.org/officeDocument/2006/relationships/hyperlink" Target="https://en.wikipedia.org/wiki/Cyclone_Alan" TargetMode="External"/><Relationship Id="rId638" Type="http://schemas.openxmlformats.org/officeDocument/2006/relationships/hyperlink" Target="https://en.wikipedia.org/wiki/Hurricane_Leslie_(2018)" TargetMode="External"/><Relationship Id="rId3" Type="http://schemas.openxmlformats.org/officeDocument/2006/relationships/hyperlink" Target="https://en.wikipedia.org/wiki?curid=68241636" TargetMode="External"/><Relationship Id="rId235" Type="http://schemas.openxmlformats.org/officeDocument/2006/relationships/hyperlink" Target="https://en.wikipedia.org/wiki/2020_East_Africa_floods" TargetMode="External"/><Relationship Id="rId277" Type="http://schemas.openxmlformats.org/officeDocument/2006/relationships/hyperlink" Target="https://en.wikipedia.org/wiki/Typhoon_Phanfone_(2014)" TargetMode="External"/><Relationship Id="rId400" Type="http://schemas.openxmlformats.org/officeDocument/2006/relationships/hyperlink" Target="https://en.wikipedia.org/wiki/Tropical_Storm_Matthew_(2010)" TargetMode="External"/><Relationship Id="rId442" Type="http://schemas.openxmlformats.org/officeDocument/2006/relationships/hyperlink" Target="https://en.wikipedia.org/wiki/Tropical_Storm_Linda_(1997)" TargetMode="External"/><Relationship Id="rId484" Type="http://schemas.openxmlformats.org/officeDocument/2006/relationships/hyperlink" Target="https://en.wikipedia.org/wiki/January_2008_North_American_storm_complex" TargetMode="External"/><Relationship Id="rId137" Type="http://schemas.openxmlformats.org/officeDocument/2006/relationships/hyperlink" Target="https://en.wikipedia.org/wiki/Hurricane_Ophelia_(2005)" TargetMode="External"/><Relationship Id="rId302" Type="http://schemas.openxmlformats.org/officeDocument/2006/relationships/hyperlink" Target="https://en.wikipedia.org/wiki/2014_Southeast_Europe_floods" TargetMode="External"/><Relationship Id="rId344" Type="http://schemas.openxmlformats.org/officeDocument/2006/relationships/hyperlink" Target="https://en.wikipedia.org/wiki/Hurricane_Fred_(2015)" TargetMode="External"/><Relationship Id="rId41" Type="http://schemas.openxmlformats.org/officeDocument/2006/relationships/hyperlink" Target="https://www.artemis.bm/news/storm-friederike-industry-loss-put-at-eur-1-465bn-1-8bn-by-perils/" TargetMode="External"/><Relationship Id="rId83" Type="http://schemas.openxmlformats.org/officeDocument/2006/relationships/hyperlink" Target="https://en.wikipedia.org/wiki?curid=61000334" TargetMode="External"/><Relationship Id="rId179" Type="http://schemas.openxmlformats.org/officeDocument/2006/relationships/hyperlink" Target="https://en.wikipedia.org/wiki/Dome_Fire_(2020)" TargetMode="External"/><Relationship Id="rId386" Type="http://schemas.openxmlformats.org/officeDocument/2006/relationships/hyperlink" Target="https://en.wikipedia.org/wiki/Cyclone_Gombe" TargetMode="External"/><Relationship Id="rId551" Type="http://schemas.openxmlformats.org/officeDocument/2006/relationships/hyperlink" Target="https://en.wikipedia.org/wiki/Hurricane_Hilary_(1993)" TargetMode="External"/><Relationship Id="rId593" Type="http://schemas.openxmlformats.org/officeDocument/2006/relationships/hyperlink" Target="https://en.wikipedia.org/wiki/Typhoon_Talim_(2017)" TargetMode="External"/><Relationship Id="rId607" Type="http://schemas.openxmlformats.org/officeDocument/2006/relationships/hyperlink" Target="https://en.wikipedia.org/wiki/Typhoon_Neoguri_(2014)" TargetMode="External"/><Relationship Id="rId649" Type="http://schemas.openxmlformats.org/officeDocument/2006/relationships/hyperlink" Target="https://en.wikipedia.org/wiki/Hurricane_Ike" TargetMode="External"/><Relationship Id="rId190" Type="http://schemas.openxmlformats.org/officeDocument/2006/relationships/hyperlink" Target="https://en.wikipedia.org/wiki/2008_South_China_floods" TargetMode="External"/><Relationship Id="rId204" Type="http://schemas.openxmlformats.org/officeDocument/2006/relationships/hyperlink" Target="https://en.wikipedia.org/wiki/Tropical_Storm_Delfina" TargetMode="External"/><Relationship Id="rId246" Type="http://schemas.openxmlformats.org/officeDocument/2006/relationships/hyperlink" Target="https://en.wikipedia.org/wiki/Tropical_Storm_Matthew_(2010)" TargetMode="External"/><Relationship Id="rId288" Type="http://schemas.openxmlformats.org/officeDocument/2006/relationships/hyperlink" Target="https://en.wikipedia.org/wiki/Hurricane_Erick_(2013)" TargetMode="External"/><Relationship Id="rId411" Type="http://schemas.openxmlformats.org/officeDocument/2006/relationships/hyperlink" Target="https://en.wikipedia.org/wiki/Hurricane_Gert" TargetMode="External"/><Relationship Id="rId453" Type="http://schemas.openxmlformats.org/officeDocument/2006/relationships/hyperlink" Target="https://en.wikipedia.org/wiki/2013_North_India_floods" TargetMode="External"/><Relationship Id="rId509" Type="http://schemas.openxmlformats.org/officeDocument/2006/relationships/hyperlink" Target="https://en.wikipedia.org/wiki/Hurricane_Linda_(2015)" TargetMode="External"/><Relationship Id="rId106" Type="http://schemas.openxmlformats.org/officeDocument/2006/relationships/hyperlink" Target="https://en.wikipedia.org/wiki/2019_Pune_flood" TargetMode="External"/><Relationship Id="rId313" Type="http://schemas.openxmlformats.org/officeDocument/2006/relationships/hyperlink" Target="https://en.wikipedia.org/wiki/Tropical_Storm_Fran_(1984)" TargetMode="External"/><Relationship Id="rId495" Type="http://schemas.openxmlformats.org/officeDocument/2006/relationships/hyperlink" Target="https://en.wikipedia.org/wiki/Tropical_Storm_Kompasu_(2021" TargetMode="External"/><Relationship Id="rId10" Type="http://schemas.openxmlformats.org/officeDocument/2006/relationships/hyperlink" Target="https://en.wikipedia.org/wiki?curid=68241636" TargetMode="External"/><Relationship Id="rId52" Type="http://schemas.openxmlformats.org/officeDocument/2006/relationships/hyperlink" Target="https://www.artemis.bm/news/perils-e680m-initial-loss-estimate-for-european-windstorm-xaver/" TargetMode="External"/><Relationship Id="rId94" Type="http://schemas.openxmlformats.org/officeDocument/2006/relationships/hyperlink" Target="https://en.wikipedia.org/wiki/Tropical_Storm_Ampil" TargetMode="External"/><Relationship Id="rId148" Type="http://schemas.openxmlformats.org/officeDocument/2006/relationships/hyperlink" Target="https://en.wikipedia.org/wiki/2022_European_heat_waves" TargetMode="External"/><Relationship Id="rId355" Type="http://schemas.openxmlformats.org/officeDocument/2006/relationships/hyperlink" Target="https://en.wikipedia.org/wiki/1933_Texas_tropical_storm" TargetMode="External"/><Relationship Id="rId397" Type="http://schemas.openxmlformats.org/officeDocument/2006/relationships/hyperlink" Target="https://en.wikipedia.org/wiki/Hurricane_Edouard_(1996)" TargetMode="External"/><Relationship Id="rId520" Type="http://schemas.openxmlformats.org/officeDocument/2006/relationships/hyperlink" Target="https://en.wikipedia.org/wiki/1775_Newfoundland_hurricane" TargetMode="External"/><Relationship Id="rId562" Type="http://schemas.openxmlformats.org/officeDocument/2006/relationships/hyperlink" Target="https://en.wikipedia.org/wiki/Cyclone_Apollo" TargetMode="External"/><Relationship Id="rId618" Type="http://schemas.openxmlformats.org/officeDocument/2006/relationships/hyperlink" Target="https://en.wikipedia.org/wiki/Typhoon_Skip" TargetMode="External"/><Relationship Id="rId215" Type="http://schemas.openxmlformats.org/officeDocument/2006/relationships/hyperlink" Target="https://en.wikipedia.org/wiki/Tropical_Depression_Eight_(1981)" TargetMode="External"/><Relationship Id="rId257" Type="http://schemas.openxmlformats.org/officeDocument/2006/relationships/hyperlink" Target="https://en.wikipedia.org/wiki/Typhoon_Dot_(1985)" TargetMode="External"/><Relationship Id="rId422" Type="http://schemas.openxmlformats.org/officeDocument/2006/relationships/hyperlink" Target="https://en.wikipedia.org/wiki/1925_Florida_tropical_storm" TargetMode="External"/><Relationship Id="rId464" Type="http://schemas.openxmlformats.org/officeDocument/2006/relationships/hyperlink" Target="https://en.wikipedia.org/wiki/Cyclone_Monty" TargetMode="External"/><Relationship Id="rId299" Type="http://schemas.openxmlformats.org/officeDocument/2006/relationships/hyperlink" Target="https://en.wikipedia.org/wiki/2014_Southeast_Europe_floods" TargetMode="External"/><Relationship Id="rId63" Type="http://schemas.openxmlformats.org/officeDocument/2006/relationships/hyperlink" Target="https://en.wikipedia.org/wiki?curid=7870060" TargetMode="External"/><Relationship Id="rId159" Type="http://schemas.openxmlformats.org/officeDocument/2006/relationships/hyperlink" Target="https://en.wikipedia.org/wiki/Hurricane_Agnes" TargetMode="External"/><Relationship Id="rId366" Type="http://schemas.openxmlformats.org/officeDocument/2006/relationships/hyperlink" Target="https://en.wikipedia.org/wiki/Mangum_Fire" TargetMode="External"/><Relationship Id="rId573" Type="http://schemas.openxmlformats.org/officeDocument/2006/relationships/hyperlink" Target="https://en.wikipedia.org/wiki/Typhoon_Soudelor" TargetMode="External"/><Relationship Id="rId226" Type="http://schemas.openxmlformats.org/officeDocument/2006/relationships/hyperlink" Target="https://en.wikipedia.org/wiki/2020_East_Africa_floods" TargetMode="External"/><Relationship Id="rId433" Type="http://schemas.openxmlformats.org/officeDocument/2006/relationships/hyperlink" Target="https://en.wikipedia.org/wiki/2015_Accra_floods" TargetMode="External"/><Relationship Id="rId640" Type="http://schemas.openxmlformats.org/officeDocument/2006/relationships/hyperlink" Target="https://en.wikipedia.org/wiki/Hurricane_Leslie_(2018)" TargetMode="External"/><Relationship Id="rId74" Type="http://schemas.openxmlformats.org/officeDocument/2006/relationships/hyperlink" Target="https://en.wikipedia.org/wiki?curid=63743200" TargetMode="External"/><Relationship Id="rId377" Type="http://schemas.openxmlformats.org/officeDocument/2006/relationships/hyperlink" Target="https://en.wikipedia.org/wiki/2022_South_Korean_floods" TargetMode="External"/><Relationship Id="rId500" Type="http://schemas.openxmlformats.org/officeDocument/2006/relationships/hyperlink" Target="https://en.wikipedia.org/wiki/Hurricane_Cristobal" TargetMode="External"/><Relationship Id="rId584" Type="http://schemas.openxmlformats.org/officeDocument/2006/relationships/hyperlink" Target="https://en.wikipedia.org/wiki/Hurricane_Danielle_(2010)" TargetMode="External"/><Relationship Id="rId5" Type="http://schemas.openxmlformats.org/officeDocument/2006/relationships/hyperlink" Target="https://en.wikipedia.org/wiki?curid=68241636" TargetMode="External"/><Relationship Id="rId237" Type="http://schemas.openxmlformats.org/officeDocument/2006/relationships/hyperlink" Target="https://en.wikipedia.org/wiki/2020_East_Africa_floods" TargetMode="External"/><Relationship Id="rId444" Type="http://schemas.openxmlformats.org/officeDocument/2006/relationships/hyperlink" Target="https://en.wikipedia.org/wiki/Typhoon_Nock-ten" TargetMode="External"/><Relationship Id="rId651" Type="http://schemas.openxmlformats.org/officeDocument/2006/relationships/vmlDrawing" Target="../drawings/vmlDrawing1.vml"/><Relationship Id="rId290" Type="http://schemas.openxmlformats.org/officeDocument/2006/relationships/hyperlink" Target="https://en.wikipedia.org/wiki/Typhoon_Phanfone" TargetMode="External"/><Relationship Id="rId304" Type="http://schemas.openxmlformats.org/officeDocument/2006/relationships/hyperlink" Target="https://en.wikipedia.org/wiki/2014_Southeast_Europe_floods" TargetMode="External"/><Relationship Id="rId388" Type="http://schemas.openxmlformats.org/officeDocument/2006/relationships/hyperlink" Target="https://en.wikipedia.org/wiki/1899_San_Ciriaco_hurricane" TargetMode="External"/><Relationship Id="rId511" Type="http://schemas.openxmlformats.org/officeDocument/2006/relationships/hyperlink" Target="https://en.wikipedia.org/wiki/Hurricane_Linda_(2015)" TargetMode="External"/><Relationship Id="rId609" Type="http://schemas.openxmlformats.org/officeDocument/2006/relationships/hyperlink" Target="https://en.wikipedia.org/wiki/Typhoon_Skip" TargetMode="External"/><Relationship Id="rId85" Type="http://schemas.openxmlformats.org/officeDocument/2006/relationships/hyperlink" Target="https://en.wikipedia.org/wiki?curid=61000334" TargetMode="External"/><Relationship Id="rId150" Type="http://schemas.openxmlformats.org/officeDocument/2006/relationships/hyperlink" Target="https://en.wikipedia.org/wiki/Hurricane_Ophelia_(2005)" TargetMode="External"/><Relationship Id="rId595" Type="http://schemas.openxmlformats.org/officeDocument/2006/relationships/hyperlink" Target="https://en.wikipedia.org/wiki/Typhoon_Talim_(2017)" TargetMode="External"/><Relationship Id="rId248" Type="http://schemas.openxmlformats.org/officeDocument/2006/relationships/hyperlink" Target="https://en.wikipedia.org/wiki/Tropical_Storm_Matthew_(2010)" TargetMode="External"/><Relationship Id="rId455" Type="http://schemas.openxmlformats.org/officeDocument/2006/relationships/hyperlink" Target="https://en.wikipedia.org/wiki/Storm_Eunice" TargetMode="External"/><Relationship Id="rId12" Type="http://schemas.openxmlformats.org/officeDocument/2006/relationships/hyperlink" Target="https://en.wikipedia.org/wiki?curid=68241636" TargetMode="External"/><Relationship Id="rId108" Type="http://schemas.openxmlformats.org/officeDocument/2006/relationships/hyperlink" Target="https://en.wikipedia.org/wiki/Typhoon_Dot_(1985)" TargetMode="External"/><Relationship Id="rId315" Type="http://schemas.openxmlformats.org/officeDocument/2006/relationships/hyperlink" Target="https://en.wikipedia.org/wiki/Hurricane_Julia_(2010)" TargetMode="External"/><Relationship Id="rId522" Type="http://schemas.openxmlformats.org/officeDocument/2006/relationships/hyperlink" Target="https://en.wikipedia.org/wiki/Hurricane_Iris" TargetMode="External"/><Relationship Id="rId96" Type="http://schemas.openxmlformats.org/officeDocument/2006/relationships/hyperlink" Target="https://en.wikipedia.org/wiki/Cyclone_Luban" TargetMode="External"/><Relationship Id="rId161" Type="http://schemas.openxmlformats.org/officeDocument/2006/relationships/hyperlink" Target="https://en.wikipedia.org/wiki/Hurricane_Agnes" TargetMode="External"/><Relationship Id="rId399" Type="http://schemas.openxmlformats.org/officeDocument/2006/relationships/hyperlink" Target="https://en.wikipedia.org/wiki/Tropical_Storm_Fernand_(2019)" TargetMode="External"/><Relationship Id="rId259" Type="http://schemas.openxmlformats.org/officeDocument/2006/relationships/hyperlink" Target="https://en.wikipedia.org/wiki/Typhoon_Dot_(1985)" TargetMode="External"/><Relationship Id="rId466" Type="http://schemas.openxmlformats.org/officeDocument/2006/relationships/hyperlink" Target="https://en.wikipedia.org/wiki/Typhoon_Nida_(2004)" TargetMode="External"/><Relationship Id="rId23" Type="http://schemas.openxmlformats.org/officeDocument/2006/relationships/hyperlink" Target="https://en.wikipedia.org/wiki?curid=68241636" TargetMode="External"/><Relationship Id="rId119" Type="http://schemas.openxmlformats.org/officeDocument/2006/relationships/hyperlink" Target="https://en.wikipedia.org/wiki/Typhoon_Sepat" TargetMode="External"/><Relationship Id="rId326" Type="http://schemas.openxmlformats.org/officeDocument/2006/relationships/hyperlink" Target="https://en.wikipedia.org/wiki/Typhoon_Agnes_(1984)" TargetMode="External"/><Relationship Id="rId533" Type="http://schemas.openxmlformats.org/officeDocument/2006/relationships/hyperlink" Target="https://en.wikipedia.org/wiki/Hurricane_Irma" TargetMode="External"/><Relationship Id="rId172" Type="http://schemas.openxmlformats.org/officeDocument/2006/relationships/hyperlink" Target="https://en.wikipedia.org/wiki/Typhoon_Alex_(1987)" TargetMode="External"/><Relationship Id="rId477" Type="http://schemas.openxmlformats.org/officeDocument/2006/relationships/hyperlink" Target="https://en.wikipedia.org/wiki/Hurricane_Tanya" TargetMode="External"/><Relationship Id="rId600" Type="http://schemas.openxmlformats.org/officeDocument/2006/relationships/hyperlink" Target="https://en.wikipedia.org/wiki/Typhoon_Neoguri_(2014)" TargetMode="External"/><Relationship Id="rId337" Type="http://schemas.openxmlformats.org/officeDocument/2006/relationships/hyperlink" Target="https://en.wikipedia.org/wiki/Hurricane_Fred_(2015)" TargetMode="External"/><Relationship Id="rId34" Type="http://schemas.openxmlformats.org/officeDocument/2006/relationships/hyperlink" Target="https://en.wikipedia.org/wiki?curid=68241636" TargetMode="External"/><Relationship Id="rId544" Type="http://schemas.openxmlformats.org/officeDocument/2006/relationships/hyperlink" Target="https://en.wikipedia.org/wiki/Typhoon_Neoguri_(2014)" TargetMode="External"/><Relationship Id="rId183" Type="http://schemas.openxmlformats.org/officeDocument/2006/relationships/hyperlink" Target="https://en.wikipedia.org/wiki/Tropical_Storm_Erika" TargetMode="External"/><Relationship Id="rId390" Type="http://schemas.openxmlformats.org/officeDocument/2006/relationships/hyperlink" Target="https://en.wikipedia.org/wiki/Tropical_Storm_Norman_(2006)" TargetMode="External"/><Relationship Id="rId404" Type="http://schemas.openxmlformats.org/officeDocument/2006/relationships/hyperlink" Target="https://en.wikipedia.org/wiki/Tropical_Depression_One_(1988)" TargetMode="External"/><Relationship Id="rId611" Type="http://schemas.openxmlformats.org/officeDocument/2006/relationships/hyperlink" Target="https://en.wikipedia.org/wiki/Typhoon_Skip" TargetMode="External"/><Relationship Id="rId250" Type="http://schemas.openxmlformats.org/officeDocument/2006/relationships/hyperlink" Target="https://en.wikipedia.org/wiki/Tropical_Storm_Matthew_(2010)" TargetMode="External"/><Relationship Id="rId488" Type="http://schemas.openxmlformats.org/officeDocument/2006/relationships/hyperlink" Target="https://en.wikipedia.org/wiki/2008_Chinese_winter_storms" TargetMode="External"/><Relationship Id="rId45" Type="http://schemas.openxmlformats.org/officeDocument/2006/relationships/hyperlink" Target="https://www.artemis.bm/news/uk-floods-loss-finalised-at-1-108bn-on-eva-frank-drop-perils/" TargetMode="External"/><Relationship Id="rId110" Type="http://schemas.openxmlformats.org/officeDocument/2006/relationships/hyperlink" Target="https://en.wikipedia.org/wiki/Hurricane_Agnes" TargetMode="External"/><Relationship Id="rId348" Type="http://schemas.openxmlformats.org/officeDocument/2006/relationships/hyperlink" Target="https://en.wikipedia.org/wiki/Hurricane_Elsa" TargetMode="External"/><Relationship Id="rId555" Type="http://schemas.openxmlformats.org/officeDocument/2006/relationships/hyperlink" Target="https://en.wikipedia.org/wiki/1888_Moradabad_hailstorm" TargetMode="External"/><Relationship Id="rId194" Type="http://schemas.openxmlformats.org/officeDocument/2006/relationships/hyperlink" Target="https://en.wikipedia.org/wiki/2008_South_China_floods" TargetMode="External"/><Relationship Id="rId208" Type="http://schemas.openxmlformats.org/officeDocument/2006/relationships/hyperlink" Target="https://en.wikipedia.org/wiki/Tropical_Depression_Eight_(1981)" TargetMode="External"/><Relationship Id="rId415" Type="http://schemas.openxmlformats.org/officeDocument/2006/relationships/hyperlink" Target="https://en.wikipedia.org/wiki/Typhoon_Melor" TargetMode="External"/><Relationship Id="rId622" Type="http://schemas.openxmlformats.org/officeDocument/2006/relationships/hyperlink" Target="https://en.wikipedia.org/wiki/Typhoon_Skip" TargetMode="External"/><Relationship Id="rId261" Type="http://schemas.openxmlformats.org/officeDocument/2006/relationships/hyperlink" Target="https://en.wikipedia.org/wiki/Cyclone_Xaver" TargetMode="External"/><Relationship Id="rId499" Type="http://schemas.openxmlformats.org/officeDocument/2006/relationships/hyperlink" Target="https://en.wikipedia.org/wiki/Hurricane_Cristobal" TargetMode="External"/><Relationship Id="rId56" Type="http://schemas.openxmlformats.org/officeDocument/2006/relationships/hyperlink" Target="https://www.artemis.bm/news/perils-pegs-combined-loss-of-storms-draghi-eberhard-at-eur-740m/" TargetMode="External"/><Relationship Id="rId359" Type="http://schemas.openxmlformats.org/officeDocument/2006/relationships/hyperlink" Target="https://en.wikipedia.org/wiki/Hurricane_Earl_(2022)" TargetMode="External"/><Relationship Id="rId566" Type="http://schemas.openxmlformats.org/officeDocument/2006/relationships/hyperlink" Target="https://en.wikipedia.org/wiki/Tropical_Storm_Kirk_(2018)" TargetMode="External"/><Relationship Id="rId121" Type="http://schemas.openxmlformats.org/officeDocument/2006/relationships/hyperlink" Target="https://en.wikipedia.org/wiki/2021_Western_North_America_heat_wave" TargetMode="External"/><Relationship Id="rId219" Type="http://schemas.openxmlformats.org/officeDocument/2006/relationships/hyperlink" Target="https://en.wikipedia.org/wiki/Tropical_Depression_Eight_(1981)" TargetMode="External"/><Relationship Id="rId426" Type="http://schemas.openxmlformats.org/officeDocument/2006/relationships/hyperlink" Target="https://en.wikipedia.org/wiki/Cyclone_Giri" TargetMode="External"/><Relationship Id="rId633" Type="http://schemas.openxmlformats.org/officeDocument/2006/relationships/hyperlink" Target="https://en.wikipedia.org/wiki/Hurricane_Leslie_(2018)" TargetMode="External"/><Relationship Id="rId67" Type="http://schemas.openxmlformats.org/officeDocument/2006/relationships/hyperlink" Target="https://en.wikipedia.org/wiki?curid=30855389" TargetMode="External"/><Relationship Id="rId272" Type="http://schemas.openxmlformats.org/officeDocument/2006/relationships/hyperlink" Target="https://en.wikipedia.org/wiki/McNally_Fire" TargetMode="External"/><Relationship Id="rId577" Type="http://schemas.openxmlformats.org/officeDocument/2006/relationships/hyperlink" Target="https://en.wikipedia.org/wiki/1944_Great_Atlantic_hurricane" TargetMode="External"/><Relationship Id="rId132" Type="http://schemas.openxmlformats.org/officeDocument/2006/relationships/hyperlink" Target="https://en.wikipedia.org/wiki/Hurricane_Ophelia_(2005)" TargetMode="External"/><Relationship Id="rId437" Type="http://schemas.openxmlformats.org/officeDocument/2006/relationships/hyperlink" Target="https://en.wikipedia.org/wiki/Cyclone_John" TargetMode="External"/><Relationship Id="rId644" Type="http://schemas.openxmlformats.org/officeDocument/2006/relationships/hyperlink" Target="https://en.wikipedia.org/wiki/Typhoon_Gene" TargetMode="External"/><Relationship Id="rId283" Type="http://schemas.openxmlformats.org/officeDocument/2006/relationships/hyperlink" Target="https://en.wikipedia.org/wiki/Tropical_Storm_Helene_(2000)" TargetMode="External"/><Relationship Id="rId490" Type="http://schemas.openxmlformats.org/officeDocument/2006/relationships/hyperlink" Target="https://en.wikipedia.org/wiki/Tropical_Storm_Kompasu_(2021" TargetMode="External"/><Relationship Id="rId504" Type="http://schemas.openxmlformats.org/officeDocument/2006/relationships/hyperlink" Target="https://en.wikipedia.org/wiki/Hurricane_Earl_(2022)" TargetMode="External"/><Relationship Id="rId78" Type="http://schemas.openxmlformats.org/officeDocument/2006/relationships/hyperlink" Target="https://en.wikipedia.org/wiki?curid=54327832" TargetMode="External"/><Relationship Id="rId143" Type="http://schemas.openxmlformats.org/officeDocument/2006/relationships/hyperlink" Target="https://en.wikipedia.org/wiki/2022_European_heat_waves" TargetMode="External"/><Relationship Id="rId350" Type="http://schemas.openxmlformats.org/officeDocument/2006/relationships/hyperlink" Target="https://en.wikipedia.org/wiki/Hurricane_Brenda_(1973)" TargetMode="External"/><Relationship Id="rId588" Type="http://schemas.openxmlformats.org/officeDocument/2006/relationships/hyperlink" Target="https://en.wikipedia.org/wiki/Cyclone_Hola" TargetMode="External"/><Relationship Id="rId9" Type="http://schemas.openxmlformats.org/officeDocument/2006/relationships/hyperlink" Target="https://en.wikipedia.org/wiki?curid=68241636" TargetMode="External"/><Relationship Id="rId210" Type="http://schemas.openxmlformats.org/officeDocument/2006/relationships/hyperlink" Target="https://en.wikipedia.org/wiki/Tropical_Depression_Eight_(1981)" TargetMode="External"/><Relationship Id="rId448" Type="http://schemas.openxmlformats.org/officeDocument/2006/relationships/hyperlink" Target="https://en.wikipedia.org/wiki/Hurricane_Beatriz_(2011)" TargetMode="External"/><Relationship Id="rId294" Type="http://schemas.openxmlformats.org/officeDocument/2006/relationships/hyperlink" Target="https://en.wikipedia.org/wiki/2014_Southeast_Europe_floods" TargetMode="External"/><Relationship Id="rId308" Type="http://schemas.openxmlformats.org/officeDocument/2006/relationships/hyperlink" Target="https://en.wikipedia.org/wiki/Tropical_Storm_Usagi_(2018)" TargetMode="External"/><Relationship Id="rId515" Type="http://schemas.openxmlformats.org/officeDocument/2006/relationships/hyperlink" Target="https://en.wikipedia.org/wiki/Hurricane_Linda_(2015)" TargetMode="External"/><Relationship Id="rId89" Type="http://schemas.openxmlformats.org/officeDocument/2006/relationships/hyperlink" Target="https://www.artemis.bm/news/european-severe-storms-tornado-may-aggregate-to-eur-1bn-loss/" TargetMode="External"/><Relationship Id="rId154" Type="http://schemas.openxmlformats.org/officeDocument/2006/relationships/hyperlink" Target="https://en.wikipedia.org/wiki/Hurricane_Agnes" TargetMode="External"/><Relationship Id="rId361" Type="http://schemas.openxmlformats.org/officeDocument/2006/relationships/hyperlink" Target="https://en.wikipedia.org/wiki/1775_Newfoundland_hurricane" TargetMode="External"/><Relationship Id="rId599" Type="http://schemas.openxmlformats.org/officeDocument/2006/relationships/hyperlink" Target="https://en.wikipedia.org/wiki/Typhoon_Neoguri_(2014)" TargetMode="External"/><Relationship Id="rId459" Type="http://schemas.openxmlformats.org/officeDocument/2006/relationships/hyperlink" Target="https://en.wikipedia.org/wiki/Late_March_2016_North_American_blizzard" TargetMode="External"/><Relationship Id="rId16" Type="http://schemas.openxmlformats.org/officeDocument/2006/relationships/hyperlink" Target="https://en.wikipedia.org/wiki?curid=68241636" TargetMode="External"/><Relationship Id="rId221" Type="http://schemas.openxmlformats.org/officeDocument/2006/relationships/hyperlink" Target="https://en.wikipedia.org/wiki/2020_East_Africa_floods" TargetMode="External"/><Relationship Id="rId319" Type="http://schemas.openxmlformats.org/officeDocument/2006/relationships/hyperlink" Target="https://en.wikipedia.org/wiki/Typhoon_Agnes_(1984)" TargetMode="External"/><Relationship Id="rId526" Type="http://schemas.openxmlformats.org/officeDocument/2006/relationships/hyperlink" Target="https://en.wikipedia.org/wiki/Hurricane_Floyd"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n.wikipedia.org/wiki/Kincade_Fire" TargetMode="External"/><Relationship Id="rId299" Type="http://schemas.openxmlformats.org/officeDocument/2006/relationships/hyperlink" Target="https://www.artemis.bm/news/perils-e680m-initial-loss-estimate-for-european-windstorm-xaver/" TargetMode="External"/><Relationship Id="rId21" Type="http://schemas.openxmlformats.org/officeDocument/2006/relationships/hyperlink" Target="https://en.wikipedia.org/wiki?curid=68241636" TargetMode="External"/><Relationship Id="rId63" Type="http://schemas.openxmlformats.org/officeDocument/2006/relationships/hyperlink" Target="https://en.wikipedia.org/wiki/2020_East_Africa_floods" TargetMode="External"/><Relationship Id="rId159" Type="http://schemas.openxmlformats.org/officeDocument/2006/relationships/hyperlink" Target="https://en.wikipedia.org/wiki/Hurricane_Danny_(2003)" TargetMode="External"/><Relationship Id="rId324" Type="http://schemas.openxmlformats.org/officeDocument/2006/relationships/hyperlink" Target="https://en.wikipedia.org/wiki?curid=54327832" TargetMode="External"/><Relationship Id="rId170" Type="http://schemas.openxmlformats.org/officeDocument/2006/relationships/hyperlink" Target="https://en.wikipedia.org/wiki/Hurricane_Lili" TargetMode="External"/><Relationship Id="rId226" Type="http://schemas.openxmlformats.org/officeDocument/2006/relationships/hyperlink" Target="https://en.wikipedia.org/wiki/Tropical_Storm_Nestor_(2019)" TargetMode="External"/><Relationship Id="rId268" Type="http://schemas.openxmlformats.org/officeDocument/2006/relationships/hyperlink" Target="https://en.wikipedia.org/wiki/2006_New_England_flood" TargetMode="External"/><Relationship Id="rId32" Type="http://schemas.openxmlformats.org/officeDocument/2006/relationships/hyperlink" Target="https://en.wikipedia.org/wiki?curid=68241636" TargetMode="External"/><Relationship Id="rId74" Type="http://schemas.openxmlformats.org/officeDocument/2006/relationships/hyperlink" Target="https://en.wikipedia.org/wiki/Hurricane_Erick_(2013)" TargetMode="External"/><Relationship Id="rId128" Type="http://schemas.openxmlformats.org/officeDocument/2006/relationships/hyperlink" Target="https://en.wikipedia.org/wiki/Sandalwood_Fire" TargetMode="External"/><Relationship Id="rId335" Type="http://schemas.openxmlformats.org/officeDocument/2006/relationships/hyperlink" Target="https://en.wikipedia.org/wiki?curid=61000334" TargetMode="External"/><Relationship Id="rId5" Type="http://schemas.openxmlformats.org/officeDocument/2006/relationships/hyperlink" Target="https://en.wikipedia.org/wiki?curid=68241636" TargetMode="External"/><Relationship Id="rId181" Type="http://schemas.openxmlformats.org/officeDocument/2006/relationships/hyperlink" Target="https://en.wikipedia.org/wiki/Cyclone_Debbie" TargetMode="External"/><Relationship Id="rId237" Type="http://schemas.openxmlformats.org/officeDocument/2006/relationships/hyperlink" Target="https://en.wikipedia.org/wiki/Tropical_Storm_Kiko_(2007)" TargetMode="External"/><Relationship Id="rId279" Type="http://schemas.openxmlformats.org/officeDocument/2006/relationships/hyperlink" Target="https://en.wikipedia.org/wiki/Hurricane_Sam" TargetMode="External"/><Relationship Id="rId43" Type="http://schemas.openxmlformats.org/officeDocument/2006/relationships/hyperlink" Target="https://en.wikipedia.org/wiki/2008_Queensland_storms" TargetMode="External"/><Relationship Id="rId139" Type="http://schemas.openxmlformats.org/officeDocument/2006/relationships/hyperlink" Target="https://en.wikipedia.org/wiki/1899_San_Ciriaco_hurricane" TargetMode="External"/><Relationship Id="rId290" Type="http://schemas.openxmlformats.org/officeDocument/2006/relationships/hyperlink" Target="https://www.artemis.bm/news/storm-friederike-industry-loss-put-at-eur-1-465bn-1-8bn-by-perils/" TargetMode="External"/><Relationship Id="rId304" Type="http://schemas.openxmlformats.org/officeDocument/2006/relationships/hyperlink" Target="https://www.artemis.bm/news/windstorm-ciara-sabine-industry-loss-raised-4-to-eur-1-611bn/" TargetMode="External"/><Relationship Id="rId85" Type="http://schemas.openxmlformats.org/officeDocument/2006/relationships/hyperlink" Target="https://en.wikipedia.org/wiki/Tropical_Storm_Fran_(1984)" TargetMode="External"/><Relationship Id="rId150" Type="http://schemas.openxmlformats.org/officeDocument/2006/relationships/hyperlink" Target="https://en.wikipedia.org/wiki/Late_December_2012_North_American_storm_complex" TargetMode="External"/><Relationship Id="rId192" Type="http://schemas.openxmlformats.org/officeDocument/2006/relationships/hyperlink" Target="https://en.wikipedia.org/wiki/1966_Venice_flood" TargetMode="External"/><Relationship Id="rId206" Type="http://schemas.openxmlformats.org/officeDocument/2006/relationships/hyperlink" Target="https://en.wikipedia.org/wiki/Hurricane_Gert_(1999)" TargetMode="External"/><Relationship Id="rId248" Type="http://schemas.openxmlformats.org/officeDocument/2006/relationships/hyperlink" Target="https://en.wikipedia.org/wiki/Cyclone_Ita" TargetMode="External"/><Relationship Id="rId12" Type="http://schemas.openxmlformats.org/officeDocument/2006/relationships/hyperlink" Target="https://en.wikipedia.org/wiki?curid=68241636" TargetMode="External"/><Relationship Id="rId108" Type="http://schemas.openxmlformats.org/officeDocument/2006/relationships/hyperlink" Target="https://en.wikipedia.org/wiki/Hurricane_Earl_(2022)" TargetMode="External"/><Relationship Id="rId315" Type="http://schemas.openxmlformats.org/officeDocument/2006/relationships/hyperlink" Target="https://en.wikipedia.org/wiki?curid=30855389" TargetMode="External"/><Relationship Id="rId54" Type="http://schemas.openxmlformats.org/officeDocument/2006/relationships/hyperlink" Target="https://en.wikipedia.org/wiki/Palmer_Fire" TargetMode="External"/><Relationship Id="rId96" Type="http://schemas.openxmlformats.org/officeDocument/2006/relationships/hyperlink" Target="https://en.wikipedia.org/wiki/January_2008_North_American_storm_complex" TargetMode="External"/><Relationship Id="rId161" Type="http://schemas.openxmlformats.org/officeDocument/2006/relationships/hyperlink" Target="https://en.wikipedia.org/wiki/Hurricane_Rick_(2021)" TargetMode="External"/><Relationship Id="rId217" Type="http://schemas.openxmlformats.org/officeDocument/2006/relationships/hyperlink" Target="https://en.wikipedia.org/wiki/2017_California_floods" TargetMode="External"/><Relationship Id="rId259" Type="http://schemas.openxmlformats.org/officeDocument/2006/relationships/hyperlink" Target="https://en.wikipedia.org/wiki/Columbus_Day_Storm_of_1962" TargetMode="External"/><Relationship Id="rId23" Type="http://schemas.openxmlformats.org/officeDocument/2006/relationships/hyperlink" Target="https://en.wikipedia.org/wiki?curid=68241636" TargetMode="External"/><Relationship Id="rId119" Type="http://schemas.openxmlformats.org/officeDocument/2006/relationships/hyperlink" Target="https://en.wikipedia.org/wiki/2022_Dallas_floods" TargetMode="External"/><Relationship Id="rId270" Type="http://schemas.openxmlformats.org/officeDocument/2006/relationships/hyperlink" Target="https://en.wikipedia.org/wiki/Typhoon_Soudelor" TargetMode="External"/><Relationship Id="rId326" Type="http://schemas.openxmlformats.org/officeDocument/2006/relationships/hyperlink" Target="https://en.wikipedia.org/wiki?curid=54327832" TargetMode="External"/><Relationship Id="rId65" Type="http://schemas.openxmlformats.org/officeDocument/2006/relationships/hyperlink" Target="https://en.wikipedia.org/wiki/2021_European_floods" TargetMode="External"/><Relationship Id="rId130" Type="http://schemas.openxmlformats.org/officeDocument/2006/relationships/hyperlink" Target="https://en.wikipedia.org/wiki/Hurricane_Ike" TargetMode="External"/><Relationship Id="rId172" Type="http://schemas.openxmlformats.org/officeDocument/2006/relationships/hyperlink" Target="https://en.wikipedia.org/wiki/Storm_Alex" TargetMode="External"/><Relationship Id="rId228" Type="http://schemas.openxmlformats.org/officeDocument/2006/relationships/hyperlink" Target="https://en.wikipedia.org/wiki/Hurricane_Rafael" TargetMode="External"/><Relationship Id="rId281" Type="http://schemas.openxmlformats.org/officeDocument/2006/relationships/hyperlink" Target="https://en.wikipedia.org/wiki/August_2020_Midwest_derecho" TargetMode="External"/><Relationship Id="rId337" Type="http://schemas.openxmlformats.org/officeDocument/2006/relationships/hyperlink" Target="https://www.artemis.bm/news/euro-windstorm-hendrik-ignatz-aurore-industry-loss-estimated-e311m/" TargetMode="External"/><Relationship Id="rId34" Type="http://schemas.openxmlformats.org/officeDocument/2006/relationships/hyperlink" Target="https://en.wikipedia.org/wiki?curid=68241636" TargetMode="External"/><Relationship Id="rId76" Type="http://schemas.openxmlformats.org/officeDocument/2006/relationships/hyperlink" Target="https://en.wikipedia.org/wiki/2014_Southeast_Europe_floods" TargetMode="External"/><Relationship Id="rId141" Type="http://schemas.openxmlformats.org/officeDocument/2006/relationships/hyperlink" Target="https://en.wikipedia.org/wiki/Black_Sunday_(storm)" TargetMode="External"/><Relationship Id="rId7" Type="http://schemas.openxmlformats.org/officeDocument/2006/relationships/hyperlink" Target="https://en.wikipedia.org/wiki?curid=68241636" TargetMode="External"/><Relationship Id="rId183" Type="http://schemas.openxmlformats.org/officeDocument/2006/relationships/hyperlink" Target="https://en.wikipedia.org/wiki/1932_Freeport_hurricane" TargetMode="External"/><Relationship Id="rId239" Type="http://schemas.openxmlformats.org/officeDocument/2006/relationships/hyperlink" Target="https://en.wikipedia.org/wiki/Typhoon_Neoguri_(2014)" TargetMode="External"/><Relationship Id="rId250" Type="http://schemas.openxmlformats.org/officeDocument/2006/relationships/hyperlink" Target="https://en.wikipedia.org/wiki/1888_Moradabad_hailstorm" TargetMode="External"/><Relationship Id="rId292" Type="http://schemas.openxmlformats.org/officeDocument/2006/relationships/hyperlink" Target="https://www.artemis.bm/news/uk-floods-loss-finalised-at-1-108bn-on-eva-frank-drop-perils/" TargetMode="External"/><Relationship Id="rId306" Type="http://schemas.openxmlformats.org/officeDocument/2006/relationships/hyperlink" Target="https://en.wikipedia.org/wiki?curid=68241636" TargetMode="External"/><Relationship Id="rId45" Type="http://schemas.openxmlformats.org/officeDocument/2006/relationships/hyperlink" Target="https://en.wikipedia.org/wiki/2021_Western_North_America_heat_wave" TargetMode="External"/><Relationship Id="rId87" Type="http://schemas.openxmlformats.org/officeDocument/2006/relationships/hyperlink" Target="https://en.wikipedia.org/wiki/Hurricane_Julia_(2010)" TargetMode="External"/><Relationship Id="rId110" Type="http://schemas.openxmlformats.org/officeDocument/2006/relationships/hyperlink" Target="https://en.wikipedia.org/wiki/1775_Newfoundland_hurricane" TargetMode="External"/><Relationship Id="rId152" Type="http://schemas.openxmlformats.org/officeDocument/2006/relationships/hyperlink" Target="https://en.wikipedia.org/wiki/Tropical_Storm_Matthew_(2010)" TargetMode="External"/><Relationship Id="rId194" Type="http://schemas.openxmlformats.org/officeDocument/2006/relationships/hyperlink" Target="https://en.wikipedia.org/wiki/Cyclone_Orson" TargetMode="External"/><Relationship Id="rId208" Type="http://schemas.openxmlformats.org/officeDocument/2006/relationships/hyperlink" Target="https://en.wikipedia.org/wiki/2015_Northern_Chile_floods_and_mudflow" TargetMode="External"/><Relationship Id="rId240" Type="http://schemas.openxmlformats.org/officeDocument/2006/relationships/hyperlink" Target="https://en.wikipedia.org/wiki/Typhoon_Skip" TargetMode="External"/><Relationship Id="rId261" Type="http://schemas.openxmlformats.org/officeDocument/2006/relationships/hyperlink" Target="https://en.wikipedia.org/wiki/Tropical_Storm_Kirk_(2018)" TargetMode="External"/><Relationship Id="rId14" Type="http://schemas.openxmlformats.org/officeDocument/2006/relationships/hyperlink" Target="https://en.wikipedia.org/wiki?curid=68241636" TargetMode="External"/><Relationship Id="rId35" Type="http://schemas.openxmlformats.org/officeDocument/2006/relationships/hyperlink" Target="https://en.wikipedia.org/wiki?curid=68241636" TargetMode="External"/><Relationship Id="rId56" Type="http://schemas.openxmlformats.org/officeDocument/2006/relationships/hyperlink" Target="https://en.wikipedia.org/wiki/2008_South_China_floods" TargetMode="External"/><Relationship Id="rId77" Type="http://schemas.openxmlformats.org/officeDocument/2006/relationships/hyperlink" Target="https://en.wikipedia.org/wiki/Typhoon_Kujira_(2009)" TargetMode="External"/><Relationship Id="rId100" Type="http://schemas.openxmlformats.org/officeDocument/2006/relationships/hyperlink" Target="https://en.wikipedia.org/wiki/Manzanita_Fire" TargetMode="External"/><Relationship Id="rId282" Type="http://schemas.openxmlformats.org/officeDocument/2006/relationships/hyperlink" Target="https://en.wikipedia.org/wiki/Hurricane_Danielle_(2010)" TargetMode="External"/><Relationship Id="rId317" Type="http://schemas.openxmlformats.org/officeDocument/2006/relationships/hyperlink" Target="https://en.wikipedia.org/wiki?curid=38322978" TargetMode="External"/><Relationship Id="rId338" Type="http://schemas.openxmlformats.org/officeDocument/2006/relationships/hyperlink" Target="https://www.artemis.bm/news/hurricane-eta-us-industry-loss-estimated-around-550m-by-aon/" TargetMode="External"/><Relationship Id="rId8" Type="http://schemas.openxmlformats.org/officeDocument/2006/relationships/hyperlink" Target="https://en.wikipedia.org/wiki?curid=68241636" TargetMode="External"/><Relationship Id="rId98" Type="http://schemas.openxmlformats.org/officeDocument/2006/relationships/hyperlink" Target="https://en.wikipedia.org/wiki/Cyclone_Herwart" TargetMode="External"/><Relationship Id="rId121" Type="http://schemas.openxmlformats.org/officeDocument/2006/relationships/hyperlink" Target="https://en.wikipedia.org/wiki/Typhoon_Morakot" TargetMode="External"/><Relationship Id="rId142" Type="http://schemas.openxmlformats.org/officeDocument/2006/relationships/hyperlink" Target="https://en.wikipedia.org/wiki/Tropical_Storm_Norman_(2006)" TargetMode="External"/><Relationship Id="rId163" Type="http://schemas.openxmlformats.org/officeDocument/2006/relationships/hyperlink" Target="https://en.wikipedia.org/wiki/Tropical_Storm_Charley_(1998)" TargetMode="External"/><Relationship Id="rId184" Type="http://schemas.openxmlformats.org/officeDocument/2006/relationships/hyperlink" Target="https://en.wikipedia.org/wiki/Typhoon_Nabi" TargetMode="External"/><Relationship Id="rId219" Type="http://schemas.openxmlformats.org/officeDocument/2006/relationships/hyperlink" Target="https://en.wikipedia.org/wiki/January_2016_United_States_blizzard" TargetMode="External"/><Relationship Id="rId230" Type="http://schemas.openxmlformats.org/officeDocument/2006/relationships/hyperlink" Target="https://en.wikipedia.org/wiki/Hurricane_Henri" TargetMode="External"/><Relationship Id="rId251" Type="http://schemas.openxmlformats.org/officeDocument/2006/relationships/hyperlink" Target="https://en.wikipedia.org/wiki/2016_Maryland_flood" TargetMode="External"/><Relationship Id="rId25" Type="http://schemas.openxmlformats.org/officeDocument/2006/relationships/hyperlink" Target="https://en.wikipedia.org/wiki?curid=68241636" TargetMode="External"/><Relationship Id="rId46" Type="http://schemas.openxmlformats.org/officeDocument/2006/relationships/hyperlink" Target="https://en.wikipedia.org/wiki/Hurricane_Ophelia_(2005)" TargetMode="External"/><Relationship Id="rId67" Type="http://schemas.openxmlformats.org/officeDocument/2006/relationships/hyperlink" Target="https://en.wikipedia.org/wiki/2019_Pune_flood" TargetMode="External"/><Relationship Id="rId272" Type="http://schemas.openxmlformats.org/officeDocument/2006/relationships/hyperlink" Target="https://en.wikipedia.org/wiki/Cyclone_Xaver" TargetMode="External"/><Relationship Id="rId293" Type="http://schemas.openxmlformats.org/officeDocument/2006/relationships/hyperlink" Target="https://www.artemis.bm/news/uk-floods-loss-finalised-at-1-108bn-on-eva-frank-drop-perils/" TargetMode="External"/><Relationship Id="rId307" Type="http://schemas.openxmlformats.org/officeDocument/2006/relationships/hyperlink" Target="https://www.artemis.bm/news/windstorm-christian-insured-losses-1-7bn-to-2-9bn-estimates-credit-suisse/" TargetMode="External"/><Relationship Id="rId328" Type="http://schemas.openxmlformats.org/officeDocument/2006/relationships/hyperlink" Target="https://en.wikipedia.org/wiki?curid=61000334" TargetMode="External"/><Relationship Id="rId88" Type="http://schemas.openxmlformats.org/officeDocument/2006/relationships/hyperlink" Target="https://en.wikipedia.org/wiki/Typhoon_Agnes_(1984)" TargetMode="External"/><Relationship Id="rId111" Type="http://schemas.openxmlformats.org/officeDocument/2006/relationships/hyperlink" Target="https://en.wikipedia.org/wiki/Hurricane_Iris" TargetMode="External"/><Relationship Id="rId132" Type="http://schemas.openxmlformats.org/officeDocument/2006/relationships/hyperlink" Target="https://en.wikipedia.org/wiki/1933_Trinidad_hurricane" TargetMode="External"/><Relationship Id="rId153" Type="http://schemas.openxmlformats.org/officeDocument/2006/relationships/hyperlink" Target="https://en.wikipedia.org/wiki/Tropical_Storm_Doria" TargetMode="External"/><Relationship Id="rId174" Type="http://schemas.openxmlformats.org/officeDocument/2006/relationships/hyperlink" Target="https://en.wikipedia.org/wiki/Tropical_Storm_Winona_(1990)" TargetMode="External"/><Relationship Id="rId195" Type="http://schemas.openxmlformats.org/officeDocument/2006/relationships/hyperlink" Target="https://en.wikipedia.org/wiki/Typhoon_Judy_(1982)" TargetMode="External"/><Relationship Id="rId209" Type="http://schemas.openxmlformats.org/officeDocument/2006/relationships/hyperlink" Target="https://en.wikipedia.org/wiki/Storm_Eunice" TargetMode="External"/><Relationship Id="rId220" Type="http://schemas.openxmlformats.org/officeDocument/2006/relationships/hyperlink" Target="https://en.wikipedia.org/wiki/2021_Eurasia_winter_heatwave" TargetMode="External"/><Relationship Id="rId241" Type="http://schemas.openxmlformats.org/officeDocument/2006/relationships/hyperlink" Target="https://en.wikipedia.org/wiki/Tropical_Storm_Abby_(1964)" TargetMode="External"/><Relationship Id="rId15" Type="http://schemas.openxmlformats.org/officeDocument/2006/relationships/hyperlink" Target="https://en.wikipedia.org/wiki?curid=68241636" TargetMode="External"/><Relationship Id="rId36" Type="http://schemas.openxmlformats.org/officeDocument/2006/relationships/hyperlink" Target="https://en.wikipedia.org/wiki?curid=68241636" TargetMode="External"/><Relationship Id="rId57" Type="http://schemas.openxmlformats.org/officeDocument/2006/relationships/hyperlink" Target="https://en.wikipedia.org/wiki/2003_Canberra_bushfires" TargetMode="External"/><Relationship Id="rId262" Type="http://schemas.openxmlformats.org/officeDocument/2006/relationships/hyperlink" Target="https://en.wikipedia.org/wiki/Tropical_Storm_Josephine_(1996)" TargetMode="External"/><Relationship Id="rId283" Type="http://schemas.openxmlformats.org/officeDocument/2006/relationships/hyperlink" Target="https://en.wikipedia.org/wiki/1893_San_Roque_hurricane" TargetMode="External"/><Relationship Id="rId318" Type="http://schemas.openxmlformats.org/officeDocument/2006/relationships/hyperlink" Target="https://en.wikipedia.org/wiki?curid=63743200" TargetMode="External"/><Relationship Id="rId339" Type="http://schemas.openxmlformats.org/officeDocument/2006/relationships/hyperlink" Target="https://www.artemis.bm/news/australias-cyclone-seroja-leaves-a434m-insurance-industry-loss/" TargetMode="External"/><Relationship Id="rId78" Type="http://schemas.openxmlformats.org/officeDocument/2006/relationships/hyperlink" Target="https://en.wikipedia.org/wiki/Tropical_Storm_Haiyan_(2007)" TargetMode="External"/><Relationship Id="rId99" Type="http://schemas.openxmlformats.org/officeDocument/2006/relationships/hyperlink" Target="https://en.wikipedia.org/wiki/2008_Chinese_winter_storms" TargetMode="External"/><Relationship Id="rId101" Type="http://schemas.openxmlformats.org/officeDocument/2006/relationships/hyperlink" Target="https://en.wikipedia.org/wiki/Tropical_Storm_Kompasu_(2021)" TargetMode="External"/><Relationship Id="rId122" Type="http://schemas.openxmlformats.org/officeDocument/2006/relationships/hyperlink" Target="https://en.wikipedia.org/wiki/Cyclone_Quimburga" TargetMode="External"/><Relationship Id="rId143" Type="http://schemas.openxmlformats.org/officeDocument/2006/relationships/hyperlink" Target="https://en.wikipedia.org/wiki/Hurricane_Michael" TargetMode="External"/><Relationship Id="rId164" Type="http://schemas.openxmlformats.org/officeDocument/2006/relationships/hyperlink" Target="https://en.wikipedia.org/wiki/Hurricane_Gert" TargetMode="External"/><Relationship Id="rId185" Type="http://schemas.openxmlformats.org/officeDocument/2006/relationships/hyperlink" Target="https://en.wikipedia.org/wiki/Hurricane_Klaus_(1990)" TargetMode="External"/><Relationship Id="rId9" Type="http://schemas.openxmlformats.org/officeDocument/2006/relationships/hyperlink" Target="https://en.wikipedia.org/wiki?curid=68241636" TargetMode="External"/><Relationship Id="rId210" Type="http://schemas.openxmlformats.org/officeDocument/2006/relationships/hyperlink" Target="https://en.wikipedia.org/wiki/Hurricane_Betsy_(1956)" TargetMode="External"/><Relationship Id="rId26" Type="http://schemas.openxmlformats.org/officeDocument/2006/relationships/hyperlink" Target="https://en.wikipedia.org/wiki?curid=68241636" TargetMode="External"/><Relationship Id="rId231" Type="http://schemas.openxmlformats.org/officeDocument/2006/relationships/hyperlink" Target="https://en.wikipedia.org/wiki/1876_San_Felipe_hurricane" TargetMode="External"/><Relationship Id="rId252" Type="http://schemas.openxmlformats.org/officeDocument/2006/relationships/hyperlink" Target="https://en.wikipedia.org/wiki/Typhoon_Cary_(1987)" TargetMode="External"/><Relationship Id="rId273" Type="http://schemas.openxmlformats.org/officeDocument/2006/relationships/hyperlink" Target="https://en.wikipedia.org/wiki/Tropical_Storm_Marco_(2008)" TargetMode="External"/><Relationship Id="rId294" Type="http://schemas.openxmlformats.org/officeDocument/2006/relationships/hyperlink" Target="https://www.artemis.bm/news/european-windstorm-series-industry-loss-hiked-10-to-e3-61bn-perils/" TargetMode="External"/><Relationship Id="rId308" Type="http://schemas.openxmlformats.org/officeDocument/2006/relationships/hyperlink" Target="https://en.wikipedia.org/wiki?curid=7870060" TargetMode="External"/><Relationship Id="rId329" Type="http://schemas.openxmlformats.org/officeDocument/2006/relationships/hyperlink" Target="https://en.wikipedia.org/wiki?curid=61000334" TargetMode="External"/><Relationship Id="rId47" Type="http://schemas.openxmlformats.org/officeDocument/2006/relationships/hyperlink" Target="https://en.wikipedia.org/wiki/2022_European_heat_waves" TargetMode="External"/><Relationship Id="rId68" Type="http://schemas.openxmlformats.org/officeDocument/2006/relationships/hyperlink" Target="https://en.wikipedia.org/wiki/Boulder_Fire" TargetMode="External"/><Relationship Id="rId89" Type="http://schemas.openxmlformats.org/officeDocument/2006/relationships/hyperlink" Target="https://en.wikipedia.org/wiki/Cyclone_Asani" TargetMode="External"/><Relationship Id="rId112" Type="http://schemas.openxmlformats.org/officeDocument/2006/relationships/hyperlink" Target="https://en.wikipedia.org/wiki/Hurricane_Floyd" TargetMode="External"/><Relationship Id="rId133" Type="http://schemas.openxmlformats.org/officeDocument/2006/relationships/hyperlink" Target="https://en.wikipedia.org/wiki/Cyclone_Ockhi" TargetMode="External"/><Relationship Id="rId154" Type="http://schemas.openxmlformats.org/officeDocument/2006/relationships/hyperlink" Target="https://en.wikipedia.org/wiki/Typhoon_Man-yi_(2013)" TargetMode="External"/><Relationship Id="rId175" Type="http://schemas.openxmlformats.org/officeDocument/2006/relationships/hyperlink" Target="https://en.wikipedia.org/wiki/1925_Florida_tropical_storm" TargetMode="External"/><Relationship Id="rId340" Type="http://schemas.openxmlformats.org/officeDocument/2006/relationships/hyperlink" Target="https://www.artemis.bm/news/european-windstorm-series-loss-close-to-e3-3bn-perils/" TargetMode="External"/><Relationship Id="rId196" Type="http://schemas.openxmlformats.org/officeDocument/2006/relationships/hyperlink" Target="https://en.wikipedia.org/wiki/Tropical_Storm_Linda_(1997)" TargetMode="External"/><Relationship Id="rId200" Type="http://schemas.openxmlformats.org/officeDocument/2006/relationships/hyperlink" Target="https://en.wikipedia.org/wiki/Typhoon_Nora_(1973)" TargetMode="External"/><Relationship Id="rId16" Type="http://schemas.openxmlformats.org/officeDocument/2006/relationships/hyperlink" Target="https://en.wikipedia.org/wiki?curid=68241636" TargetMode="External"/><Relationship Id="rId221" Type="http://schemas.openxmlformats.org/officeDocument/2006/relationships/hyperlink" Target="https://en.wikipedia.org/wiki/Typhoon_Nida_(2004)" TargetMode="External"/><Relationship Id="rId242" Type="http://schemas.openxmlformats.org/officeDocument/2006/relationships/hyperlink" Target="https://en.wikipedia.org/wiki/Tropical_Storm_Hermine_(2010)" TargetMode="External"/><Relationship Id="rId263" Type="http://schemas.openxmlformats.org/officeDocument/2006/relationships/hyperlink" Target="https://en.wikipedia.org/wiki/Cyclone_Carmen" TargetMode="External"/><Relationship Id="rId284" Type="http://schemas.openxmlformats.org/officeDocument/2006/relationships/hyperlink" Target="https://en.wikipedia.org/wiki/Typhoon_Isa" TargetMode="External"/><Relationship Id="rId319" Type="http://schemas.openxmlformats.org/officeDocument/2006/relationships/hyperlink" Target="https://en.wikipedia.org/wiki?curid=63743200" TargetMode="External"/><Relationship Id="rId37" Type="http://schemas.openxmlformats.org/officeDocument/2006/relationships/hyperlink" Target="https://en.wikipedia.org/wiki?curid=68241636" TargetMode="External"/><Relationship Id="rId58" Type="http://schemas.openxmlformats.org/officeDocument/2006/relationships/hyperlink" Target="https://en.wikipedia.org/wiki/Typhoon_Mawar_(2005)" TargetMode="External"/><Relationship Id="rId79" Type="http://schemas.openxmlformats.org/officeDocument/2006/relationships/hyperlink" Target="https://en.wikipedia.org/wiki/Typhoon_Nesat_(2022)" TargetMode="External"/><Relationship Id="rId102" Type="http://schemas.openxmlformats.org/officeDocument/2006/relationships/hyperlink" Target="https://en.wikipedia.org/wiki/Hurricane_How" TargetMode="External"/><Relationship Id="rId123" Type="http://schemas.openxmlformats.org/officeDocument/2006/relationships/hyperlink" Target="https://en.wikipedia.org/wiki/Hurricane_Irma" TargetMode="External"/><Relationship Id="rId144" Type="http://schemas.openxmlformats.org/officeDocument/2006/relationships/hyperlink" Target="https://en.wikipedia.org/wiki/2006%E2%80%932007_Southeast_Asian_floods" TargetMode="External"/><Relationship Id="rId330" Type="http://schemas.openxmlformats.org/officeDocument/2006/relationships/hyperlink" Target="https://en.wikipedia.org/wiki?curid=61000334" TargetMode="External"/><Relationship Id="rId90" Type="http://schemas.openxmlformats.org/officeDocument/2006/relationships/hyperlink" Target="https://en.wikipedia.org/wiki/Long_Hollow_Fire" TargetMode="External"/><Relationship Id="rId165" Type="http://schemas.openxmlformats.org/officeDocument/2006/relationships/hyperlink" Target="https://en.wikipedia.org/wiki/Hurricane_Martha" TargetMode="External"/><Relationship Id="rId186" Type="http://schemas.openxmlformats.org/officeDocument/2006/relationships/hyperlink" Target="https://en.wikipedia.org/wiki/2015_Accra_floods" TargetMode="External"/><Relationship Id="rId211" Type="http://schemas.openxmlformats.org/officeDocument/2006/relationships/hyperlink" Target="https://en.wikipedia.org/wiki/February_9%E2%80%9311,_2017_North_American_blizzard" TargetMode="External"/><Relationship Id="rId232" Type="http://schemas.openxmlformats.org/officeDocument/2006/relationships/hyperlink" Target="https://en.wikipedia.org/wiki/Hurricane_Tanya" TargetMode="External"/><Relationship Id="rId253" Type="http://schemas.openxmlformats.org/officeDocument/2006/relationships/hyperlink" Target="https://en.wikipedia.org/wiki/1998_Gujarat_cyclone" TargetMode="External"/><Relationship Id="rId274" Type="http://schemas.openxmlformats.org/officeDocument/2006/relationships/hyperlink" Target="https://en.wikipedia.org/wiki/Hurricane_Gladys_(1975)" TargetMode="External"/><Relationship Id="rId295" Type="http://schemas.openxmlformats.org/officeDocument/2006/relationships/hyperlink" Target="https://www.artemis.bm/news/storm-friederike-industry-loss-nears-e1-7bn-77-of-economic-loss-insured/" TargetMode="External"/><Relationship Id="rId309" Type="http://schemas.openxmlformats.org/officeDocument/2006/relationships/hyperlink" Target="https://en.wikipedia.org/wiki?curid=7870060" TargetMode="External"/><Relationship Id="rId27" Type="http://schemas.openxmlformats.org/officeDocument/2006/relationships/hyperlink" Target="https://en.wikipedia.org/wiki?curid=68241636" TargetMode="External"/><Relationship Id="rId48" Type="http://schemas.openxmlformats.org/officeDocument/2006/relationships/hyperlink" Target="https://en.wikipedia.org/wiki/Hurricane_Agnes" TargetMode="External"/><Relationship Id="rId69" Type="http://schemas.openxmlformats.org/officeDocument/2006/relationships/hyperlink" Target="https://en.wikipedia.org/wiki/Tropical_Storm_Matthew_(2010)" TargetMode="External"/><Relationship Id="rId113" Type="http://schemas.openxmlformats.org/officeDocument/2006/relationships/hyperlink" Target="https://en.wikipedia.org/wiki/Bond_Fire" TargetMode="External"/><Relationship Id="rId134" Type="http://schemas.openxmlformats.org/officeDocument/2006/relationships/hyperlink" Target="https://en.wikipedia.org/wiki/Hurricane_Bob_(1979)" TargetMode="External"/><Relationship Id="rId320" Type="http://schemas.openxmlformats.org/officeDocument/2006/relationships/hyperlink" Target="https://en.wikipedia.org/wiki?curid=63743200" TargetMode="External"/><Relationship Id="rId80" Type="http://schemas.openxmlformats.org/officeDocument/2006/relationships/hyperlink" Target="https://en.wikipedia.org/wiki/Tropical_Storm_Cristobal_(2008)" TargetMode="External"/><Relationship Id="rId155" Type="http://schemas.openxmlformats.org/officeDocument/2006/relationships/hyperlink" Target="https://en.wikipedia.org/wiki/Great_Flood_of_1771" TargetMode="External"/><Relationship Id="rId176" Type="http://schemas.openxmlformats.org/officeDocument/2006/relationships/hyperlink" Target="https://en.wikipedia.org/wiki/Typhoon_Nina_(1987)" TargetMode="External"/><Relationship Id="rId197" Type="http://schemas.openxmlformats.org/officeDocument/2006/relationships/hyperlink" Target="https://en.wikipedia.org/wiki/Hurricane_Pali" TargetMode="External"/><Relationship Id="rId341" Type="http://schemas.openxmlformats.org/officeDocument/2006/relationships/vmlDrawing" Target="../drawings/vmlDrawing2.vml"/><Relationship Id="rId201" Type="http://schemas.openxmlformats.org/officeDocument/2006/relationships/hyperlink" Target="https://en.wikipedia.org/wiki/Typhoon_Jebi" TargetMode="External"/><Relationship Id="rId222" Type="http://schemas.openxmlformats.org/officeDocument/2006/relationships/hyperlink" Target="https://en.wikipedia.org/wiki/2022_Southern_Cone_heat_wave" TargetMode="External"/><Relationship Id="rId243" Type="http://schemas.openxmlformats.org/officeDocument/2006/relationships/hyperlink" Target="https://en.wikipedia.org/wiki/Hurricane_Leslie_(2018)" TargetMode="External"/><Relationship Id="rId264" Type="http://schemas.openxmlformats.org/officeDocument/2006/relationships/hyperlink" Target="https://en.wikipedia.org/wiki/Typhoon_Mamie_(1985)" TargetMode="External"/><Relationship Id="rId285" Type="http://schemas.openxmlformats.org/officeDocument/2006/relationships/hyperlink" Target="https://en.wikipedia.org/wiki/Cyclone_Yasa" TargetMode="External"/><Relationship Id="rId17" Type="http://schemas.openxmlformats.org/officeDocument/2006/relationships/hyperlink" Target="https://en.wikipedia.org/wiki?curid=68241636" TargetMode="External"/><Relationship Id="rId38" Type="http://schemas.openxmlformats.org/officeDocument/2006/relationships/hyperlink" Target="https://en.wikipedia.org/wiki?curid=68241636" TargetMode="External"/><Relationship Id="rId59" Type="http://schemas.openxmlformats.org/officeDocument/2006/relationships/hyperlink" Target="https://en.wikipedia.org/wiki/Typhoon_Olive_(1971)" TargetMode="External"/><Relationship Id="rId103" Type="http://schemas.openxmlformats.org/officeDocument/2006/relationships/hyperlink" Target="https://en.wikipedia.org/wiki/Hurricane_Ignacio_(2003)" TargetMode="External"/><Relationship Id="rId124" Type="http://schemas.openxmlformats.org/officeDocument/2006/relationships/hyperlink" Target="https://en.wikipedia.org/wiki/Hurricane_Ginny" TargetMode="External"/><Relationship Id="rId310" Type="http://schemas.openxmlformats.org/officeDocument/2006/relationships/hyperlink" Target="https://en.wikipedia.org/wiki?curid=7870060" TargetMode="External"/><Relationship Id="rId70" Type="http://schemas.openxmlformats.org/officeDocument/2006/relationships/hyperlink" Target="https://en.wikipedia.org/wiki/Typhoon_Dot_(1985)" TargetMode="External"/><Relationship Id="rId91" Type="http://schemas.openxmlformats.org/officeDocument/2006/relationships/hyperlink" Target="https://en.wikipedia.org/wiki/2021_Islamabad_flooding" TargetMode="External"/><Relationship Id="rId145" Type="http://schemas.openxmlformats.org/officeDocument/2006/relationships/hyperlink" Target="https://en.wikipedia.org/wiki/Cyclone_Raja" TargetMode="External"/><Relationship Id="rId166" Type="http://schemas.openxmlformats.org/officeDocument/2006/relationships/hyperlink" Target="https://en.wikipedia.org/wiki/Hurricane_Felicia_(2009)" TargetMode="External"/><Relationship Id="rId187" Type="http://schemas.openxmlformats.org/officeDocument/2006/relationships/hyperlink" Target="https://en.wikipedia.org/wiki/Hurricane_Gustav" TargetMode="External"/><Relationship Id="rId331" Type="http://schemas.openxmlformats.org/officeDocument/2006/relationships/hyperlink" Target="https://en.wikipedia.org/wiki?curid=61000334" TargetMode="External"/><Relationship Id="rId1" Type="http://schemas.openxmlformats.org/officeDocument/2006/relationships/hyperlink" Target="https://en.wikipedia.org/wiki?curid=68241636" TargetMode="External"/><Relationship Id="rId212" Type="http://schemas.openxmlformats.org/officeDocument/2006/relationships/hyperlink" Target="https://en.wikipedia.org/wiki/2013_Argentina_floods" TargetMode="External"/><Relationship Id="rId233" Type="http://schemas.openxmlformats.org/officeDocument/2006/relationships/hyperlink" Target="https://en.wikipedia.org/wiki/Independence_Day_Derecho_of_1977" TargetMode="External"/><Relationship Id="rId254" Type="http://schemas.openxmlformats.org/officeDocument/2006/relationships/hyperlink" Target="https://en.wikipedia.org/wiki/St._Lucia%27s_flood" TargetMode="External"/><Relationship Id="rId28" Type="http://schemas.openxmlformats.org/officeDocument/2006/relationships/hyperlink" Target="https://en.wikipedia.org/wiki?curid=68241636" TargetMode="External"/><Relationship Id="rId49" Type="http://schemas.openxmlformats.org/officeDocument/2006/relationships/hyperlink" Target="https://en.wikipedia.org/wiki/Typhoon_Alex_(1987)" TargetMode="External"/><Relationship Id="rId114" Type="http://schemas.openxmlformats.org/officeDocument/2006/relationships/hyperlink" Target="https://en.wikipedia.org/wiki/Cyclone_Ernest" TargetMode="External"/><Relationship Id="rId275" Type="http://schemas.openxmlformats.org/officeDocument/2006/relationships/hyperlink" Target="https://en.wikipedia.org/wiki/1944_Great_Atlantic_hurricane" TargetMode="External"/><Relationship Id="rId296" Type="http://schemas.openxmlformats.org/officeDocument/2006/relationships/hyperlink" Target="https://www.artemis.bm/news/perils-ups-windstorm-christian-loss-estimate-to-e1-091b/" TargetMode="External"/><Relationship Id="rId300" Type="http://schemas.openxmlformats.org/officeDocument/2006/relationships/hyperlink" Target="https://www.artemis.bm/news/european-severe-storms-tornado-may-aggregate-to-eur-1bn-loss/" TargetMode="External"/><Relationship Id="rId60" Type="http://schemas.openxmlformats.org/officeDocument/2006/relationships/hyperlink" Target="https://en.wikipedia.org/wiki/Tropical_Storm_Jerry_(2001)" TargetMode="External"/><Relationship Id="rId81" Type="http://schemas.openxmlformats.org/officeDocument/2006/relationships/hyperlink" Target="https://en.wikipedia.org/wiki/Tropical_Storm_Usagi_(2018)" TargetMode="External"/><Relationship Id="rId135" Type="http://schemas.openxmlformats.org/officeDocument/2006/relationships/hyperlink" Target="https://en.wikipedia.org/wiki/Cyclone_Idai" TargetMode="External"/><Relationship Id="rId156" Type="http://schemas.openxmlformats.org/officeDocument/2006/relationships/hyperlink" Target="https://en.wikipedia.org/wiki/Tropical_Depression_One_(1988)" TargetMode="External"/><Relationship Id="rId177" Type="http://schemas.openxmlformats.org/officeDocument/2006/relationships/hyperlink" Target="https://en.wikipedia.org/wiki/Cyclone_Laurence" TargetMode="External"/><Relationship Id="rId198" Type="http://schemas.openxmlformats.org/officeDocument/2006/relationships/hyperlink" Target="https://en.wikipedia.org/wiki/Typhoon_Nock-ten" TargetMode="External"/><Relationship Id="rId321" Type="http://schemas.openxmlformats.org/officeDocument/2006/relationships/hyperlink" Target="https://en.wikipedia.org/wiki?curid=63743200" TargetMode="External"/><Relationship Id="rId342" Type="http://schemas.openxmlformats.org/officeDocument/2006/relationships/comments" Target="../comments2.xml"/><Relationship Id="rId202" Type="http://schemas.openxmlformats.org/officeDocument/2006/relationships/hyperlink" Target="https://en.wikipedia.org/wiki/Hurricane_Beatriz_(2011)" TargetMode="External"/><Relationship Id="rId223" Type="http://schemas.openxmlformats.org/officeDocument/2006/relationships/hyperlink" Target="https://en.wikipedia.org/wiki/January_2012_Pacific_Northwest_snowstorm" TargetMode="External"/><Relationship Id="rId244" Type="http://schemas.openxmlformats.org/officeDocument/2006/relationships/hyperlink" Target="https://en.wikipedia.org/wiki/Typhoon_Kate_(1970)" TargetMode="External"/><Relationship Id="rId18" Type="http://schemas.openxmlformats.org/officeDocument/2006/relationships/hyperlink" Target="https://en.wikipedia.org/wiki?curid=68241636" TargetMode="External"/><Relationship Id="rId39" Type="http://schemas.openxmlformats.org/officeDocument/2006/relationships/hyperlink" Target="https://en.wikipedia.org/wiki?curid=68241636" TargetMode="External"/><Relationship Id="rId265" Type="http://schemas.openxmlformats.org/officeDocument/2006/relationships/hyperlink" Target="https://en.wikipedia.org/wiki/Schoolhouse_Blizzard" TargetMode="External"/><Relationship Id="rId286" Type="http://schemas.openxmlformats.org/officeDocument/2006/relationships/hyperlink" Target="https://en.wikipedia.org/wiki/Cyclone_Hola" TargetMode="External"/><Relationship Id="rId50" Type="http://schemas.openxmlformats.org/officeDocument/2006/relationships/hyperlink" Target="https://en.wikipedia.org/wiki/Tropical_Storm_Ampil" TargetMode="External"/><Relationship Id="rId104" Type="http://schemas.openxmlformats.org/officeDocument/2006/relationships/hyperlink" Target="https://en.wikipedia.org/wiki/1933_Texas_tropical_storm" TargetMode="External"/><Relationship Id="rId125" Type="http://schemas.openxmlformats.org/officeDocument/2006/relationships/hyperlink" Target="https://en.wikipedia.org/wiki/Cyclone_Niran" TargetMode="External"/><Relationship Id="rId146" Type="http://schemas.openxmlformats.org/officeDocument/2006/relationships/hyperlink" Target="https://en.wikipedia.org/wiki/Hurricane_Frank_(2010)" TargetMode="External"/><Relationship Id="rId167" Type="http://schemas.openxmlformats.org/officeDocument/2006/relationships/hyperlink" Target="https://en.wikipedia.org/wiki/February_25%E2%80%9327,_2010_North_American_blizzard" TargetMode="External"/><Relationship Id="rId188" Type="http://schemas.openxmlformats.org/officeDocument/2006/relationships/hyperlink" Target="https://en.wikipedia.org/wiki/Tropical_Storm_Danielle_(1992)" TargetMode="External"/><Relationship Id="rId311" Type="http://schemas.openxmlformats.org/officeDocument/2006/relationships/hyperlink" Target="https://en.wikipedia.org/wiki?curid=30855389" TargetMode="External"/><Relationship Id="rId332" Type="http://schemas.openxmlformats.org/officeDocument/2006/relationships/hyperlink" Target="https://en.wikipedia.org/wiki?curid=61000334" TargetMode="External"/><Relationship Id="rId71" Type="http://schemas.openxmlformats.org/officeDocument/2006/relationships/hyperlink" Target="https://en.wikipedia.org/wiki/Typhoon_Phanfone_(2014)" TargetMode="External"/><Relationship Id="rId92" Type="http://schemas.openxmlformats.org/officeDocument/2006/relationships/hyperlink" Target="https://en.wikipedia.org/wiki/Hurricane_Fred_(2015)" TargetMode="External"/><Relationship Id="rId213" Type="http://schemas.openxmlformats.org/officeDocument/2006/relationships/hyperlink" Target="https://en.wikipedia.org/wiki/Late_March_2016_North_American_blizzard" TargetMode="External"/><Relationship Id="rId234" Type="http://schemas.openxmlformats.org/officeDocument/2006/relationships/hyperlink" Target="https://en.wikipedia.org/wiki/Early_2014_Sabah_floods" TargetMode="External"/><Relationship Id="rId2" Type="http://schemas.openxmlformats.org/officeDocument/2006/relationships/hyperlink" Target="https://en.wikipedia.org/wiki?curid=68241636" TargetMode="External"/><Relationship Id="rId29" Type="http://schemas.openxmlformats.org/officeDocument/2006/relationships/hyperlink" Target="https://en.wikipedia.org/wiki?curid=68241636" TargetMode="External"/><Relationship Id="rId255" Type="http://schemas.openxmlformats.org/officeDocument/2006/relationships/hyperlink" Target="https://en.wikipedia.org/wiki/Cyclone_Quimburga" TargetMode="External"/><Relationship Id="rId276" Type="http://schemas.openxmlformats.org/officeDocument/2006/relationships/hyperlink" Target="https://en.wikipedia.org/wiki/Cyclone_Hikaa" TargetMode="External"/><Relationship Id="rId297" Type="http://schemas.openxmlformats.org/officeDocument/2006/relationships/hyperlink" Target="https://www.artemis.bm/news/billion-plus-storm-losses-expected-from-dudley-ylenia-eunice-zeynep/" TargetMode="External"/><Relationship Id="rId40" Type="http://schemas.openxmlformats.org/officeDocument/2006/relationships/hyperlink" Target="https://www.artemis.bm/news/european-windstorm-could-threaten-catastrophe-bonds/" TargetMode="External"/><Relationship Id="rId115" Type="http://schemas.openxmlformats.org/officeDocument/2006/relationships/hyperlink" Target="https://en.wikipedia.org/wiki/Mangum_Fire" TargetMode="External"/><Relationship Id="rId136" Type="http://schemas.openxmlformats.org/officeDocument/2006/relationships/hyperlink" Target="https://en.wikipedia.org/wiki/February_flood_of_1825" TargetMode="External"/><Relationship Id="rId157" Type="http://schemas.openxmlformats.org/officeDocument/2006/relationships/hyperlink" Target="https://en.wikipedia.org/wiki/Hurricane_Matthew" TargetMode="External"/><Relationship Id="rId178" Type="http://schemas.openxmlformats.org/officeDocument/2006/relationships/hyperlink" Target="https://en.wikipedia.org/wiki/Tropical_Storm_Vicente_(2018)" TargetMode="External"/><Relationship Id="rId301" Type="http://schemas.openxmlformats.org/officeDocument/2006/relationships/hyperlink" Target="https://www.artemis.bm/news/perils-windstorm-tini-initial-loss-estimate-e245m-dirk-upped-to-e352m/" TargetMode="External"/><Relationship Id="rId322" Type="http://schemas.openxmlformats.org/officeDocument/2006/relationships/hyperlink" Target="https://en.wikipedia.org/wiki?curid=63743200" TargetMode="External"/><Relationship Id="rId343" Type="http://schemas.microsoft.com/office/2017/10/relationships/threadedComment" Target="../threadedComments/threadedComment2.xml"/><Relationship Id="rId61" Type="http://schemas.openxmlformats.org/officeDocument/2006/relationships/hyperlink" Target="https://en.wikipedia.org/wiki/Tropical_Storm_Delfina" TargetMode="External"/><Relationship Id="rId82" Type="http://schemas.openxmlformats.org/officeDocument/2006/relationships/hyperlink" Target="https://en.wikipedia.org/wiki/McNally_Fire" TargetMode="External"/><Relationship Id="rId199" Type="http://schemas.openxmlformats.org/officeDocument/2006/relationships/hyperlink" Target="https://en.wikipedia.org/wiki/Hurricane_Maria_(2011)" TargetMode="External"/><Relationship Id="rId203" Type="http://schemas.openxmlformats.org/officeDocument/2006/relationships/hyperlink" Target="https://en.wikipedia.org/wiki/Tropical_Storm_Sinlaku_(2020)" TargetMode="External"/><Relationship Id="rId19" Type="http://schemas.openxmlformats.org/officeDocument/2006/relationships/hyperlink" Target="https://en.wikipedia.org/wiki?curid=68241636" TargetMode="External"/><Relationship Id="rId224" Type="http://schemas.openxmlformats.org/officeDocument/2006/relationships/hyperlink" Target="https://en.wikipedia.org/wiki/Hurricane_Dot_(1959)" TargetMode="External"/><Relationship Id="rId245" Type="http://schemas.openxmlformats.org/officeDocument/2006/relationships/hyperlink" Target="https://en.wikipedia.org/wiki/Cyclone_Berguitta" TargetMode="External"/><Relationship Id="rId266" Type="http://schemas.openxmlformats.org/officeDocument/2006/relationships/hyperlink" Target="https://en.wikipedia.org/wiki/Cyclone_Imogen" TargetMode="External"/><Relationship Id="rId287" Type="http://schemas.openxmlformats.org/officeDocument/2006/relationships/hyperlink" Target="https://en.wikipedia.org/wiki/Tropical_Depression_Josie" TargetMode="External"/><Relationship Id="rId30" Type="http://schemas.openxmlformats.org/officeDocument/2006/relationships/hyperlink" Target="https://en.wikipedia.org/wiki?curid=68241636" TargetMode="External"/><Relationship Id="rId105" Type="http://schemas.openxmlformats.org/officeDocument/2006/relationships/hyperlink" Target="https://en.wikipedia.org/wiki/Cyclone_Magda" TargetMode="External"/><Relationship Id="rId126" Type="http://schemas.openxmlformats.org/officeDocument/2006/relationships/hyperlink" Target="https://en.wikipedia.org/wiki/2022_South_Korean_floods" TargetMode="External"/><Relationship Id="rId147" Type="http://schemas.openxmlformats.org/officeDocument/2006/relationships/hyperlink" Target="https://en.wikipedia.org/wiki/Typhoon_Nalgae_(2011)" TargetMode="External"/><Relationship Id="rId168" Type="http://schemas.openxmlformats.org/officeDocument/2006/relationships/hyperlink" Target="https://en.wikipedia.org/wiki/Typhoon_Melor" TargetMode="External"/><Relationship Id="rId312" Type="http://schemas.openxmlformats.org/officeDocument/2006/relationships/hyperlink" Target="https://en.wikipedia.org/wiki?curid=51630189" TargetMode="External"/><Relationship Id="rId333" Type="http://schemas.openxmlformats.org/officeDocument/2006/relationships/hyperlink" Target="https://en.wikipedia.org/wiki?curid=61000334" TargetMode="External"/><Relationship Id="rId51" Type="http://schemas.openxmlformats.org/officeDocument/2006/relationships/hyperlink" Target="https://en.wikipedia.org/wiki/Hurricane_Danielle_(2022)" TargetMode="External"/><Relationship Id="rId72" Type="http://schemas.openxmlformats.org/officeDocument/2006/relationships/hyperlink" Target="https://en.wikipedia.org/wiki/Tropical_Storm_Helene_(2000)" TargetMode="External"/><Relationship Id="rId93" Type="http://schemas.openxmlformats.org/officeDocument/2006/relationships/hyperlink" Target="https://en.wikipedia.org/wiki/Substation_Fire" TargetMode="External"/><Relationship Id="rId189" Type="http://schemas.openxmlformats.org/officeDocument/2006/relationships/hyperlink" Target="https://en.wikipedia.org/wiki/Boundary_Waters%E2%80%93Canadian_derecho" TargetMode="External"/><Relationship Id="rId3" Type="http://schemas.openxmlformats.org/officeDocument/2006/relationships/hyperlink" Target="https://en.wikipedia.org/wiki?curid=68241636" TargetMode="External"/><Relationship Id="rId214" Type="http://schemas.openxmlformats.org/officeDocument/2006/relationships/hyperlink" Target="https://en.wikipedia.org/wiki/Hurricane_Tico" TargetMode="External"/><Relationship Id="rId235" Type="http://schemas.openxmlformats.org/officeDocument/2006/relationships/hyperlink" Target="https://en.wikipedia.org/wiki/Tropical_Storm_Etau_(2009)" TargetMode="External"/><Relationship Id="rId256" Type="http://schemas.openxmlformats.org/officeDocument/2006/relationships/hyperlink" Target="https://en.wikipedia.org/wiki/1933_Treasure_Coast_hurricane" TargetMode="External"/><Relationship Id="rId277" Type="http://schemas.openxmlformats.org/officeDocument/2006/relationships/hyperlink" Target="https://en.wikipedia.org/wiki/Typhoon_Utor" TargetMode="External"/><Relationship Id="rId298" Type="http://schemas.openxmlformats.org/officeDocument/2006/relationships/hyperlink" Target="https://www.artemis.bm/news/cyclone-gabrielle-industry-loss-estimated-nz-1-543bn-by-perils/" TargetMode="External"/><Relationship Id="rId116" Type="http://schemas.openxmlformats.org/officeDocument/2006/relationships/hyperlink" Target="https://en.wikipedia.org/wiki/Cyclone_Pam" TargetMode="External"/><Relationship Id="rId137" Type="http://schemas.openxmlformats.org/officeDocument/2006/relationships/hyperlink" Target="https://en.wikipedia.org/wiki/Cyclone_Gombe" TargetMode="External"/><Relationship Id="rId158" Type="http://schemas.openxmlformats.org/officeDocument/2006/relationships/hyperlink" Target="https://en.wikipedia.org/wiki/January_2013_Northwest_Pacific_cyclone" TargetMode="External"/><Relationship Id="rId302" Type="http://schemas.openxmlformats.org/officeDocument/2006/relationships/hyperlink" Target="https://www.artemis.bm/news/storm-eberhard-industry-loss-estimated-up-to-eur-1-5bn-by-air/" TargetMode="External"/><Relationship Id="rId323" Type="http://schemas.openxmlformats.org/officeDocument/2006/relationships/hyperlink" Target="https://en.wikipedia.org/wiki?curid=5589427" TargetMode="External"/><Relationship Id="rId20" Type="http://schemas.openxmlformats.org/officeDocument/2006/relationships/hyperlink" Target="https://en.wikipedia.org/wiki?curid=68241636" TargetMode="External"/><Relationship Id="rId41" Type="http://schemas.openxmlformats.org/officeDocument/2006/relationships/hyperlink" Target="https://en.wikipedia.org/wiki/Cyclone_Monica" TargetMode="External"/><Relationship Id="rId62" Type="http://schemas.openxmlformats.org/officeDocument/2006/relationships/hyperlink" Target="https://en.wikipedia.org/wiki/Tropical_Depression_Eight_(1981)" TargetMode="External"/><Relationship Id="rId83" Type="http://schemas.openxmlformats.org/officeDocument/2006/relationships/hyperlink" Target="https://en.wikipedia.org/wiki/Hurricane_Polo_(2014)" TargetMode="External"/><Relationship Id="rId179" Type="http://schemas.openxmlformats.org/officeDocument/2006/relationships/hyperlink" Target="https://en.wikipedia.org/wiki/Cyclone_Giri" TargetMode="External"/><Relationship Id="rId190" Type="http://schemas.openxmlformats.org/officeDocument/2006/relationships/hyperlink" Target="https://en.wikipedia.org/wiki/Cyclone_John" TargetMode="External"/><Relationship Id="rId204" Type="http://schemas.openxmlformats.org/officeDocument/2006/relationships/hyperlink" Target="https://en.wikipedia.org/wiki/Cyclone_Alby" TargetMode="External"/><Relationship Id="rId225" Type="http://schemas.openxmlformats.org/officeDocument/2006/relationships/hyperlink" Target="https://en.wikipedia.org/wiki/1922_Shantou_typhoon" TargetMode="External"/><Relationship Id="rId246" Type="http://schemas.openxmlformats.org/officeDocument/2006/relationships/hyperlink" Target="https://en.wikipedia.org/wiki/Hurricane_Hilary_(1993)" TargetMode="External"/><Relationship Id="rId267" Type="http://schemas.openxmlformats.org/officeDocument/2006/relationships/hyperlink" Target="https://en.wikipedia.org/wiki/Typhoon_Nesat_(2017)" TargetMode="External"/><Relationship Id="rId288" Type="http://schemas.openxmlformats.org/officeDocument/2006/relationships/hyperlink" Target="https://www.artemis.bm/news/storm-friederike-industry-loss-put-at-eur-1-465bn-1-8bn-by-perils/" TargetMode="External"/><Relationship Id="rId106" Type="http://schemas.openxmlformats.org/officeDocument/2006/relationships/hyperlink" Target="https://en.wikipedia.org/wiki/Hurricane_Cristobal" TargetMode="External"/><Relationship Id="rId127" Type="http://schemas.openxmlformats.org/officeDocument/2006/relationships/hyperlink" Target="https://en.wikipedia.org/wiki/Typhoon_Gene" TargetMode="External"/><Relationship Id="rId313" Type="http://schemas.openxmlformats.org/officeDocument/2006/relationships/hyperlink" Target="https://en.wikipedia.org/wiki?curid=30855389" TargetMode="External"/><Relationship Id="rId10" Type="http://schemas.openxmlformats.org/officeDocument/2006/relationships/hyperlink" Target="https://en.wikipedia.org/wiki?curid=68241636" TargetMode="External"/><Relationship Id="rId31" Type="http://schemas.openxmlformats.org/officeDocument/2006/relationships/hyperlink" Target="https://en.wikipedia.org/wiki?curid=68241636" TargetMode="External"/><Relationship Id="rId52" Type="http://schemas.openxmlformats.org/officeDocument/2006/relationships/hyperlink" Target="https://en.wikipedia.org/wiki/Dome_Fire_(2020)" TargetMode="External"/><Relationship Id="rId73" Type="http://schemas.openxmlformats.org/officeDocument/2006/relationships/hyperlink" Target="https://en.wikipedia.org/wiki/Cyclone_Hollanda" TargetMode="External"/><Relationship Id="rId94" Type="http://schemas.openxmlformats.org/officeDocument/2006/relationships/hyperlink" Target="https://en.wikipedia.org/wiki/2014_Bulgarian_floods" TargetMode="External"/><Relationship Id="rId148" Type="http://schemas.openxmlformats.org/officeDocument/2006/relationships/hyperlink" Target="https://en.wikipedia.org/wiki/Typhoon_Billie_(1959)" TargetMode="External"/><Relationship Id="rId169" Type="http://schemas.openxmlformats.org/officeDocument/2006/relationships/hyperlink" Target="https://en.wikipedia.org/wiki/2016_Ethiopian_flood" TargetMode="External"/><Relationship Id="rId334" Type="http://schemas.openxmlformats.org/officeDocument/2006/relationships/hyperlink" Target="https://en.wikipedia.org/wiki?curid=61000334" TargetMode="External"/><Relationship Id="rId4" Type="http://schemas.openxmlformats.org/officeDocument/2006/relationships/hyperlink" Target="https://en.wikipedia.org/wiki?curid=68241636" TargetMode="External"/><Relationship Id="rId180" Type="http://schemas.openxmlformats.org/officeDocument/2006/relationships/hyperlink" Target="https://en.wikipedia.org/wiki/Tropical_Storm_Laura_(2008)" TargetMode="External"/><Relationship Id="rId215" Type="http://schemas.openxmlformats.org/officeDocument/2006/relationships/hyperlink" Target="https://en.wikipedia.org/wiki/1964_Rameswaram_cyclone" TargetMode="External"/><Relationship Id="rId236" Type="http://schemas.openxmlformats.org/officeDocument/2006/relationships/hyperlink" Target="https://en.wikipedia.org/wiki/1945_Outer_Banks_hurricane" TargetMode="External"/><Relationship Id="rId257" Type="http://schemas.openxmlformats.org/officeDocument/2006/relationships/hyperlink" Target="https://en.wikipedia.org/wiki/Cyclone_Apollo" TargetMode="External"/><Relationship Id="rId278" Type="http://schemas.openxmlformats.org/officeDocument/2006/relationships/hyperlink" Target="https://en.wikipedia.org/wiki/2015_Southeast_Africa_floods" TargetMode="External"/><Relationship Id="rId303" Type="http://schemas.openxmlformats.org/officeDocument/2006/relationships/hyperlink" Target="https://www.artemis.bm/news/perils-pegs-combined-loss-of-storms-draghi-eberhard-at-eur-740m/" TargetMode="External"/><Relationship Id="rId42" Type="http://schemas.openxmlformats.org/officeDocument/2006/relationships/hyperlink" Target="https://en.wikipedia.org/wiki/Electra_Fire_(2022)" TargetMode="External"/><Relationship Id="rId84" Type="http://schemas.openxmlformats.org/officeDocument/2006/relationships/hyperlink" Target="https://en.wikipedia.org/wiki/Hurricane_Carrie" TargetMode="External"/><Relationship Id="rId138" Type="http://schemas.openxmlformats.org/officeDocument/2006/relationships/hyperlink" Target="https://en.wikipedia.org/wiki/Hurricane_Alice_(December_1954)" TargetMode="External"/><Relationship Id="rId191" Type="http://schemas.openxmlformats.org/officeDocument/2006/relationships/hyperlink" Target="https://en.wikipedia.org/wiki/Tropical_Storm_Beatriz_(1993)" TargetMode="External"/><Relationship Id="rId205" Type="http://schemas.openxmlformats.org/officeDocument/2006/relationships/hyperlink" Target="https://en.wikipedia.org/wiki/Cyclone_Anne_(2014)" TargetMode="External"/><Relationship Id="rId247" Type="http://schemas.openxmlformats.org/officeDocument/2006/relationships/hyperlink" Target="https://en.wikipedia.org/wiki/2011_China_floods" TargetMode="External"/><Relationship Id="rId107" Type="http://schemas.openxmlformats.org/officeDocument/2006/relationships/hyperlink" Target="https://en.wikipedia.org/wiki/Tropical_Storm_Dujuan_(2021)" TargetMode="External"/><Relationship Id="rId289" Type="http://schemas.openxmlformats.org/officeDocument/2006/relationships/hyperlink" Target="https://www.artemis.bm/news/storm-friederike-industry-loss-put-at-eur-1-465bn-1-8bn-by-perils/" TargetMode="External"/><Relationship Id="rId11" Type="http://schemas.openxmlformats.org/officeDocument/2006/relationships/hyperlink" Target="https://en.wikipedia.org/wiki?curid=68241636" TargetMode="External"/><Relationship Id="rId53" Type="http://schemas.openxmlformats.org/officeDocument/2006/relationships/hyperlink" Target="https://en.wikipedia.org/wiki/Cyclone_Luban" TargetMode="External"/><Relationship Id="rId149" Type="http://schemas.openxmlformats.org/officeDocument/2006/relationships/hyperlink" Target="https://en.wikipedia.org/wiki/Hurricane_Edouard_(1996)" TargetMode="External"/><Relationship Id="rId314" Type="http://schemas.openxmlformats.org/officeDocument/2006/relationships/hyperlink" Target="https://en.wikipedia.org/wiki?curid=30855389" TargetMode="External"/><Relationship Id="rId95" Type="http://schemas.openxmlformats.org/officeDocument/2006/relationships/hyperlink" Target="https://en.wikipedia.org/wiki/Hurricane_Elsa" TargetMode="External"/><Relationship Id="rId160" Type="http://schemas.openxmlformats.org/officeDocument/2006/relationships/hyperlink" Target="https://en.wikipedia.org/wiki/Storm_Carmel" TargetMode="External"/><Relationship Id="rId216" Type="http://schemas.openxmlformats.org/officeDocument/2006/relationships/hyperlink" Target="https://en.wikipedia.org/wiki/Hurricane_Charley_(1986)" TargetMode="External"/><Relationship Id="rId258" Type="http://schemas.openxmlformats.org/officeDocument/2006/relationships/hyperlink" Target="https://en.wikipedia.org/wiki/Hurricane_Fiona" TargetMode="External"/><Relationship Id="rId22" Type="http://schemas.openxmlformats.org/officeDocument/2006/relationships/hyperlink" Target="https://en.wikipedia.org/wiki?curid=68241636" TargetMode="External"/><Relationship Id="rId64" Type="http://schemas.openxmlformats.org/officeDocument/2006/relationships/hyperlink" Target="https://en.wikipedia.org/wiki/North_American_blizzard_of_1966" TargetMode="External"/><Relationship Id="rId118" Type="http://schemas.openxmlformats.org/officeDocument/2006/relationships/hyperlink" Target="https://en.wikipedia.org/wiki/Tropical_Storm_Talas_(2017)" TargetMode="External"/><Relationship Id="rId325" Type="http://schemas.openxmlformats.org/officeDocument/2006/relationships/hyperlink" Target="https://en.wikipedia.org/wiki?curid=54327832" TargetMode="External"/><Relationship Id="rId171" Type="http://schemas.openxmlformats.org/officeDocument/2006/relationships/hyperlink" Target="https://en.wikipedia.org/wiki/Hurricane_Karen_(2001)" TargetMode="External"/><Relationship Id="rId227" Type="http://schemas.openxmlformats.org/officeDocument/2006/relationships/hyperlink" Target="https://en.wikipedia.org/wiki/Hurricane_Orlene_(2022)" TargetMode="External"/><Relationship Id="rId269" Type="http://schemas.openxmlformats.org/officeDocument/2006/relationships/hyperlink" Target="https://en.wikipedia.org/wiki/Hurricane_Laura" TargetMode="External"/><Relationship Id="rId33" Type="http://schemas.openxmlformats.org/officeDocument/2006/relationships/hyperlink" Target="https://en.wikipedia.org/wiki?curid=68241636" TargetMode="External"/><Relationship Id="rId129" Type="http://schemas.openxmlformats.org/officeDocument/2006/relationships/hyperlink" Target="https://en.wikipedia.org/wiki/Hurricane_Fiona" TargetMode="External"/><Relationship Id="rId280" Type="http://schemas.openxmlformats.org/officeDocument/2006/relationships/hyperlink" Target="https://en.wikipedia.org/wiki/Cyclone_Alan" TargetMode="External"/><Relationship Id="rId336" Type="http://schemas.openxmlformats.org/officeDocument/2006/relationships/hyperlink" Target="https://www.artemis.bm/news/european-severe-storms-tornado-may-aggregate-to-eur-1bn-loss/" TargetMode="External"/><Relationship Id="rId75" Type="http://schemas.openxmlformats.org/officeDocument/2006/relationships/hyperlink" Target="https://en.wikipedia.org/wiki/Typhoon_Phanfone" TargetMode="External"/><Relationship Id="rId140" Type="http://schemas.openxmlformats.org/officeDocument/2006/relationships/hyperlink" Target="https://en.wikipedia.org/wiki/Hurricane_Cleo" TargetMode="External"/><Relationship Id="rId182" Type="http://schemas.openxmlformats.org/officeDocument/2006/relationships/hyperlink" Target="https://en.wikipedia.org/wiki/Typhoon_Fanapi" TargetMode="External"/><Relationship Id="rId6" Type="http://schemas.openxmlformats.org/officeDocument/2006/relationships/hyperlink" Target="https://en.wikipedia.org/wiki?curid=68241636" TargetMode="External"/><Relationship Id="rId238" Type="http://schemas.openxmlformats.org/officeDocument/2006/relationships/hyperlink" Target="https://en.wikipedia.org/wiki/Typhoon_Talim_(2017)" TargetMode="External"/><Relationship Id="rId291" Type="http://schemas.openxmlformats.org/officeDocument/2006/relationships/hyperlink" Target="https://www.artemis.bm/news/storm-friederike-industry-loss-put-at-eur-1-465bn-1-8bn-by-perils/" TargetMode="External"/><Relationship Id="rId305" Type="http://schemas.openxmlformats.org/officeDocument/2006/relationships/hyperlink" Target="https://www.artemis.bm/news/storm-friederike-industry-loss-put-at-eur-1-465bn-1-8bn-by-perils/" TargetMode="External"/><Relationship Id="rId44" Type="http://schemas.openxmlformats.org/officeDocument/2006/relationships/hyperlink" Target="https://en.wikipedia.org/wiki/Typhoon_Sepat" TargetMode="External"/><Relationship Id="rId86" Type="http://schemas.openxmlformats.org/officeDocument/2006/relationships/hyperlink" Target="https://en.wikipedia.org/wiki/Cerro_Grande_Fire" TargetMode="External"/><Relationship Id="rId151" Type="http://schemas.openxmlformats.org/officeDocument/2006/relationships/hyperlink" Target="https://en.wikipedia.org/wiki/Tropical_Storm_Fernand_(2019)" TargetMode="External"/><Relationship Id="rId193" Type="http://schemas.openxmlformats.org/officeDocument/2006/relationships/hyperlink" Target="https://en.wikipedia.org/wiki/Typhoon_Nari_(2013)" TargetMode="External"/><Relationship Id="rId207" Type="http://schemas.openxmlformats.org/officeDocument/2006/relationships/hyperlink" Target="https://en.wikipedia.org/wiki/2013_North_India_floods" TargetMode="External"/><Relationship Id="rId249" Type="http://schemas.openxmlformats.org/officeDocument/2006/relationships/hyperlink" Target="https://en.wikipedia.org/wiki/Tropical_Storm_Kelly" TargetMode="External"/><Relationship Id="rId13" Type="http://schemas.openxmlformats.org/officeDocument/2006/relationships/hyperlink" Target="https://en.wikipedia.org/wiki?curid=68241636" TargetMode="External"/><Relationship Id="rId109" Type="http://schemas.openxmlformats.org/officeDocument/2006/relationships/hyperlink" Target="https://en.wikipedia.org/wiki/Hurricane_Linda_(2015)" TargetMode="External"/><Relationship Id="rId260" Type="http://schemas.openxmlformats.org/officeDocument/2006/relationships/hyperlink" Target="https://en.wikipedia.org/wiki/Hurricane_Humberto_(2019)" TargetMode="External"/><Relationship Id="rId316" Type="http://schemas.openxmlformats.org/officeDocument/2006/relationships/hyperlink" Target="https://en.wikipedia.org/wiki?curid=38322978" TargetMode="External"/><Relationship Id="rId55" Type="http://schemas.openxmlformats.org/officeDocument/2006/relationships/hyperlink" Target="https://en.wikipedia.org/wiki/Tropical_Storm_Erika" TargetMode="External"/><Relationship Id="rId97" Type="http://schemas.openxmlformats.org/officeDocument/2006/relationships/hyperlink" Target="https://en.wikipedia.org/wiki/Hurricane_Brenda_(1973)" TargetMode="External"/><Relationship Id="rId120" Type="http://schemas.openxmlformats.org/officeDocument/2006/relationships/hyperlink" Target="https://en.wikipedia.org/wiki/Typhoon_Kyle_(1993)" TargetMode="External"/><Relationship Id="rId162" Type="http://schemas.openxmlformats.org/officeDocument/2006/relationships/hyperlink" Target="https://en.wikipedia.org/wiki/Hurricane_Kenneth_(2005)" TargetMode="External"/><Relationship Id="rId218" Type="http://schemas.openxmlformats.org/officeDocument/2006/relationships/hyperlink" Target="https://en.wikipedia.org/wiki/Cyclone_Monty" TargetMode="External"/><Relationship Id="rId271" Type="http://schemas.openxmlformats.org/officeDocument/2006/relationships/hyperlink" Target="https://en.wikipedia.org/wiki/1991_Perfect_Storm" TargetMode="External"/><Relationship Id="rId24" Type="http://schemas.openxmlformats.org/officeDocument/2006/relationships/hyperlink" Target="https://en.wikipedia.org/wiki?curid=68241636" TargetMode="External"/><Relationship Id="rId66" Type="http://schemas.openxmlformats.org/officeDocument/2006/relationships/hyperlink" Target="https://en.wikipedia.org/wiki/Typhoon_Xangsane_(2000)" TargetMode="External"/><Relationship Id="rId131" Type="http://schemas.openxmlformats.org/officeDocument/2006/relationships/hyperlink" Target="https://en.wikipedia.org/wiki/Cyclone_Trina" TargetMode="External"/><Relationship Id="rId327" Type="http://schemas.openxmlformats.org/officeDocument/2006/relationships/hyperlink" Target="https://en.wikipedia.org/wiki?curid=54327832" TargetMode="External"/><Relationship Id="rId173" Type="http://schemas.openxmlformats.org/officeDocument/2006/relationships/hyperlink" Target="https://en.wikipedia.org/wiki/Tropical_Storm_Warren_(1984)" TargetMode="External"/><Relationship Id="rId229" Type="http://schemas.openxmlformats.org/officeDocument/2006/relationships/hyperlink" Target="https://en.wikipedia.org/wiki/Typhoon_Irma_(1981)"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Kincade_Fire" TargetMode="External"/><Relationship Id="rId21" Type="http://schemas.openxmlformats.org/officeDocument/2006/relationships/hyperlink" Target="https://en.wikipedia.org/wiki?curid=68241636" TargetMode="External"/><Relationship Id="rId324" Type="http://schemas.openxmlformats.org/officeDocument/2006/relationships/hyperlink" Target="https://en.wikipedia.org/wiki?curid=54327832" TargetMode="External"/><Relationship Id="rId531" Type="http://schemas.openxmlformats.org/officeDocument/2006/relationships/hyperlink" Target="https://en.wikipedia.org/wiki/Tropical_Storm_Helene_(2000)" TargetMode="External"/><Relationship Id="rId170" Type="http://schemas.openxmlformats.org/officeDocument/2006/relationships/hyperlink" Target="https://en.wikipedia.org/wiki/Hurricane_Lili" TargetMode="External"/><Relationship Id="rId268" Type="http://schemas.openxmlformats.org/officeDocument/2006/relationships/hyperlink" Target="https://en.wikipedia.org/wiki/2006_New_England_flood" TargetMode="External"/><Relationship Id="rId475" Type="http://schemas.openxmlformats.org/officeDocument/2006/relationships/hyperlink" Target="https://en.wikipedia.org/wiki/2020_East_Africa_floods" TargetMode="External"/><Relationship Id="rId32" Type="http://schemas.openxmlformats.org/officeDocument/2006/relationships/hyperlink" Target="https://en.wikipedia.org/wiki?curid=68241636" TargetMode="External"/><Relationship Id="rId128" Type="http://schemas.openxmlformats.org/officeDocument/2006/relationships/hyperlink" Target="https://en.wikipedia.org/wiki/Sandalwood_Fire" TargetMode="External"/><Relationship Id="rId335" Type="http://schemas.openxmlformats.org/officeDocument/2006/relationships/hyperlink" Target="https://en.wikipedia.org/wiki?curid=61000334" TargetMode="External"/><Relationship Id="rId542" Type="http://schemas.openxmlformats.org/officeDocument/2006/relationships/hyperlink" Target="https://en.wikipedia.org/wiki/2014_Southeast_Europe_floods" TargetMode="External"/><Relationship Id="rId181" Type="http://schemas.openxmlformats.org/officeDocument/2006/relationships/hyperlink" Target="https://en.wikipedia.org/wiki/Cyclone_Debbie" TargetMode="External"/><Relationship Id="rId402" Type="http://schemas.openxmlformats.org/officeDocument/2006/relationships/hyperlink" Target="https://en.wikipedia.org/wiki/Hurricane_Agnes" TargetMode="External"/><Relationship Id="rId279" Type="http://schemas.openxmlformats.org/officeDocument/2006/relationships/hyperlink" Target="https://en.wikipedia.org/wiki/Hurricane_Sam" TargetMode="External"/><Relationship Id="rId486" Type="http://schemas.openxmlformats.org/officeDocument/2006/relationships/hyperlink" Target="https://en.wikipedia.org/wiki/2020_East_Africa_floods" TargetMode="External"/><Relationship Id="rId43" Type="http://schemas.openxmlformats.org/officeDocument/2006/relationships/hyperlink" Target="https://en.wikipedia.org/wiki/2008_Queensland_storms" TargetMode="External"/><Relationship Id="rId139" Type="http://schemas.openxmlformats.org/officeDocument/2006/relationships/hyperlink" Target="https://en.wikipedia.org/wiki/1899_San_Ciriaco_hurricane" TargetMode="External"/><Relationship Id="rId346" Type="http://schemas.openxmlformats.org/officeDocument/2006/relationships/hyperlink" Target="https://en.wikipedia.org/wiki/2008_South_China_floods" TargetMode="External"/><Relationship Id="rId553" Type="http://schemas.openxmlformats.org/officeDocument/2006/relationships/hyperlink" Target="https://en.wikipedia.org/wiki/2014_Southeast_Europe_floods" TargetMode="External"/><Relationship Id="rId192" Type="http://schemas.openxmlformats.org/officeDocument/2006/relationships/hyperlink" Target="https://en.wikipedia.org/wiki/1966_Venice_flood" TargetMode="External"/><Relationship Id="rId206" Type="http://schemas.openxmlformats.org/officeDocument/2006/relationships/hyperlink" Target="https://en.wikipedia.org/wiki/Hurricane_Gert_(1999)" TargetMode="External"/><Relationship Id="rId413" Type="http://schemas.openxmlformats.org/officeDocument/2006/relationships/hyperlink" Target="https://en.wikipedia.org/wiki/Hurricane_Agnes" TargetMode="External"/><Relationship Id="rId497" Type="http://schemas.openxmlformats.org/officeDocument/2006/relationships/hyperlink" Target="https://en.wikipedia.org/wiki/Tropical_Storm_Matthew_(2010)" TargetMode="External"/><Relationship Id="rId357" Type="http://schemas.openxmlformats.org/officeDocument/2006/relationships/hyperlink" Target="https://en.wikipedia.org/wiki/Hurricane_Agnes" TargetMode="External"/><Relationship Id="rId54" Type="http://schemas.openxmlformats.org/officeDocument/2006/relationships/hyperlink" Target="https://en.wikipedia.org/wiki/Palmer_Fire" TargetMode="External"/><Relationship Id="rId217" Type="http://schemas.openxmlformats.org/officeDocument/2006/relationships/hyperlink" Target="https://en.wikipedia.org/wiki/2017_California_floods" TargetMode="External"/><Relationship Id="rId564" Type="http://schemas.openxmlformats.org/officeDocument/2006/relationships/hyperlink" Target="https://en.wikipedia.org/wiki/Typhoon_Agnes_(1984)" TargetMode="External"/><Relationship Id="rId424" Type="http://schemas.openxmlformats.org/officeDocument/2006/relationships/hyperlink" Target="https://en.wikipedia.org/wiki/Tropical_Storm_Ampil" TargetMode="External"/><Relationship Id="rId270" Type="http://schemas.openxmlformats.org/officeDocument/2006/relationships/hyperlink" Target="https://en.wikipedia.org/wiki/Typhoon_Soudelor" TargetMode="External"/><Relationship Id="rId65" Type="http://schemas.openxmlformats.org/officeDocument/2006/relationships/hyperlink" Target="https://en.wikipedia.org/wiki/2021_European_floods" TargetMode="External"/><Relationship Id="rId130" Type="http://schemas.openxmlformats.org/officeDocument/2006/relationships/hyperlink" Target="https://en.wikipedia.org/wiki/Hurricane_Ike" TargetMode="External"/><Relationship Id="rId368" Type="http://schemas.openxmlformats.org/officeDocument/2006/relationships/hyperlink" Target="https://en.wikipedia.org/wiki/2021_Western_North_America_heat_wave" TargetMode="External"/><Relationship Id="rId575" Type="http://schemas.openxmlformats.org/officeDocument/2006/relationships/hyperlink" Target="https://en.wikipedia.org/wiki/Typhoon_Agnes_(1984)" TargetMode="External"/><Relationship Id="rId228" Type="http://schemas.openxmlformats.org/officeDocument/2006/relationships/hyperlink" Target="https://en.wikipedia.org/wiki/Hurricane_Rafael" TargetMode="External"/><Relationship Id="rId435" Type="http://schemas.openxmlformats.org/officeDocument/2006/relationships/hyperlink" Target="https://en.wikipedia.org/wiki/Tropical_Storm_Erika" TargetMode="External"/><Relationship Id="rId281" Type="http://schemas.openxmlformats.org/officeDocument/2006/relationships/hyperlink" Target="https://en.wikipedia.org/wiki/August_2020_Midwest_derecho" TargetMode="External"/><Relationship Id="rId502" Type="http://schemas.openxmlformats.org/officeDocument/2006/relationships/hyperlink" Target="https://en.wikipedia.org/wiki/Typhoon_Dot_(1985)" TargetMode="External"/><Relationship Id="rId76" Type="http://schemas.openxmlformats.org/officeDocument/2006/relationships/hyperlink" Target="https://en.wikipedia.org/wiki/2014_Southeast_Europe_floods" TargetMode="External"/><Relationship Id="rId141" Type="http://schemas.openxmlformats.org/officeDocument/2006/relationships/hyperlink" Target="https://en.wikipedia.org/wiki/Black_Sunday_(storm)" TargetMode="External"/><Relationship Id="rId379" Type="http://schemas.openxmlformats.org/officeDocument/2006/relationships/hyperlink" Target="https://en.wikipedia.org/wiki/Hurricane_Ophelia_(2005)" TargetMode="External"/><Relationship Id="rId586" Type="http://schemas.openxmlformats.org/officeDocument/2006/relationships/hyperlink" Target="https://en.wikipedia.org/wiki/Hurricane_Fred_(2015)" TargetMode="External"/><Relationship Id="rId7" Type="http://schemas.openxmlformats.org/officeDocument/2006/relationships/hyperlink" Target="https://en.wikipedia.org/wiki?curid=68241636" TargetMode="External"/><Relationship Id="rId239" Type="http://schemas.openxmlformats.org/officeDocument/2006/relationships/hyperlink" Target="https://en.wikipedia.org/wiki/Typhoon_Neoguri_(2014)" TargetMode="External"/><Relationship Id="rId446" Type="http://schemas.openxmlformats.org/officeDocument/2006/relationships/hyperlink" Target="https://en.wikipedia.org/wiki/Typhoon_Olive_(1971)" TargetMode="External"/><Relationship Id="rId292" Type="http://schemas.openxmlformats.org/officeDocument/2006/relationships/hyperlink" Target="https://www.artemis.bm/news/uk-floods-loss-finalised-at-1-108bn-on-eva-frank-drop-perils/" TargetMode="External"/><Relationship Id="rId306" Type="http://schemas.openxmlformats.org/officeDocument/2006/relationships/hyperlink" Target="https://en.wikipedia.org/wiki?curid=68241636" TargetMode="External"/><Relationship Id="rId87" Type="http://schemas.openxmlformats.org/officeDocument/2006/relationships/hyperlink" Target="https://en.wikipedia.org/wiki/Hurricane_Julia_(2010)" TargetMode="External"/><Relationship Id="rId513" Type="http://schemas.openxmlformats.org/officeDocument/2006/relationships/hyperlink" Target="https://en.wikipedia.org/wiki/Typhoon_Phanfone" TargetMode="External"/><Relationship Id="rId597" Type="http://schemas.microsoft.com/office/2017/10/relationships/threadedComment" Target="../threadedComments/threadedComment3.xml"/><Relationship Id="rId152" Type="http://schemas.openxmlformats.org/officeDocument/2006/relationships/hyperlink" Target="https://en.wikipedia.org/wiki/Tropical_Storm_Matthew_(2010)" TargetMode="External"/><Relationship Id="rId457" Type="http://schemas.openxmlformats.org/officeDocument/2006/relationships/hyperlink" Target="https://en.wikipedia.org/wiki/Tropical_Depression_Eight_(1981)" TargetMode="External"/><Relationship Id="rId261" Type="http://schemas.openxmlformats.org/officeDocument/2006/relationships/hyperlink" Target="https://en.wikipedia.org/wiki/Tropical_Storm_Kirk_(2018)" TargetMode="External"/><Relationship Id="rId499" Type="http://schemas.openxmlformats.org/officeDocument/2006/relationships/hyperlink" Target="https://en.wikipedia.org/wiki/Tropical_Storm_Matthew_(2010)" TargetMode="External"/><Relationship Id="rId14" Type="http://schemas.openxmlformats.org/officeDocument/2006/relationships/hyperlink" Target="https://en.wikipedia.org/wiki?curid=68241636" TargetMode="External"/><Relationship Id="rId56" Type="http://schemas.openxmlformats.org/officeDocument/2006/relationships/hyperlink" Target="https://en.wikipedia.org/wiki/2008_South_China_floods" TargetMode="External"/><Relationship Id="rId317" Type="http://schemas.openxmlformats.org/officeDocument/2006/relationships/hyperlink" Target="https://en.wikipedia.org/wiki?curid=38322978" TargetMode="External"/><Relationship Id="rId359" Type="http://schemas.openxmlformats.org/officeDocument/2006/relationships/hyperlink" Target="https://en.wikipedia.org/wiki/Hurricane_Agnes" TargetMode="External"/><Relationship Id="rId524" Type="http://schemas.openxmlformats.org/officeDocument/2006/relationships/hyperlink" Target="https://en.wikipedia.org/wiki/Typhoon_Phanfone_(2014)" TargetMode="External"/><Relationship Id="rId566" Type="http://schemas.openxmlformats.org/officeDocument/2006/relationships/hyperlink" Target="https://en.wikipedia.org/wiki/Typhoon_Agnes_(1984)" TargetMode="External"/><Relationship Id="rId98" Type="http://schemas.openxmlformats.org/officeDocument/2006/relationships/hyperlink" Target="https://en.wikipedia.org/wiki/Cyclone_Herwart" TargetMode="External"/><Relationship Id="rId121" Type="http://schemas.openxmlformats.org/officeDocument/2006/relationships/hyperlink" Target="https://en.wikipedia.org/wiki/Typhoon_Morakot" TargetMode="External"/><Relationship Id="rId163" Type="http://schemas.openxmlformats.org/officeDocument/2006/relationships/hyperlink" Target="https://en.wikipedia.org/wiki/Tropical_Storm_Charley_(1998)" TargetMode="External"/><Relationship Id="rId219" Type="http://schemas.openxmlformats.org/officeDocument/2006/relationships/hyperlink" Target="https://en.wikipedia.org/wiki/January_2016_United_States_blizzard" TargetMode="External"/><Relationship Id="rId370" Type="http://schemas.openxmlformats.org/officeDocument/2006/relationships/hyperlink" Target="https://en.wikipedia.org/wiki/2021_Western_North_America_heat_wave" TargetMode="External"/><Relationship Id="rId426" Type="http://schemas.openxmlformats.org/officeDocument/2006/relationships/hyperlink" Target="https://en.wikipedia.org/wiki/Dome_Fire_(2020)" TargetMode="External"/><Relationship Id="rId230" Type="http://schemas.openxmlformats.org/officeDocument/2006/relationships/hyperlink" Target="https://en.wikipedia.org/wiki/Hurricane_Henri" TargetMode="External"/><Relationship Id="rId468" Type="http://schemas.openxmlformats.org/officeDocument/2006/relationships/hyperlink" Target="https://en.wikipedia.org/wiki/2020_East_Africa_floods" TargetMode="External"/><Relationship Id="rId25" Type="http://schemas.openxmlformats.org/officeDocument/2006/relationships/hyperlink" Target="https://en.wikipedia.org/wiki?curid=68241636" TargetMode="External"/><Relationship Id="rId67" Type="http://schemas.openxmlformats.org/officeDocument/2006/relationships/hyperlink" Target="https://en.wikipedia.org/wiki/2019_Pune_flood" TargetMode="External"/><Relationship Id="rId272" Type="http://schemas.openxmlformats.org/officeDocument/2006/relationships/hyperlink" Target="https://en.wikipedia.org/wiki/Cyclone_Xaver" TargetMode="External"/><Relationship Id="rId328" Type="http://schemas.openxmlformats.org/officeDocument/2006/relationships/hyperlink" Target="https://en.wikipedia.org/wiki?curid=61000334" TargetMode="External"/><Relationship Id="rId535" Type="http://schemas.openxmlformats.org/officeDocument/2006/relationships/hyperlink" Target="https://en.wikipedia.org/wiki/Hurricane_Erick_(2013)" TargetMode="External"/><Relationship Id="rId577" Type="http://schemas.openxmlformats.org/officeDocument/2006/relationships/hyperlink" Target="https://en.wikipedia.org/wiki/Typhoon_Agnes_(1984)" TargetMode="External"/><Relationship Id="rId132" Type="http://schemas.openxmlformats.org/officeDocument/2006/relationships/hyperlink" Target="https://en.wikipedia.org/wiki/1933_Trinidad_hurricane" TargetMode="External"/><Relationship Id="rId174" Type="http://schemas.openxmlformats.org/officeDocument/2006/relationships/hyperlink" Target="https://en.wikipedia.org/wiki/Tropical_Storm_Winona_(1990)" TargetMode="External"/><Relationship Id="rId381" Type="http://schemas.openxmlformats.org/officeDocument/2006/relationships/hyperlink" Target="https://en.wikipedia.org/wiki/Hurricane_Ophelia_(2005)" TargetMode="External"/><Relationship Id="rId241" Type="http://schemas.openxmlformats.org/officeDocument/2006/relationships/hyperlink" Target="https://en.wikipedia.org/wiki/Tropical_Storm_Abby_(1964)" TargetMode="External"/><Relationship Id="rId437" Type="http://schemas.openxmlformats.org/officeDocument/2006/relationships/hyperlink" Target="https://en.wikipedia.org/wiki/2008_South_China_floods" TargetMode="External"/><Relationship Id="rId479" Type="http://schemas.openxmlformats.org/officeDocument/2006/relationships/hyperlink" Target="https://en.wikipedia.org/wiki/2020_East_Africa_floods" TargetMode="External"/><Relationship Id="rId36" Type="http://schemas.openxmlformats.org/officeDocument/2006/relationships/hyperlink" Target="https://en.wikipedia.org/wiki?curid=68241636" TargetMode="External"/><Relationship Id="rId283" Type="http://schemas.openxmlformats.org/officeDocument/2006/relationships/hyperlink" Target="https://en.wikipedia.org/wiki/1893_San_Roque_hurricane" TargetMode="External"/><Relationship Id="rId339" Type="http://schemas.openxmlformats.org/officeDocument/2006/relationships/hyperlink" Target="https://www.artemis.bm/news/european-windstorm-series-loss-close-to-e3-3bn-perils/" TargetMode="External"/><Relationship Id="rId490" Type="http://schemas.openxmlformats.org/officeDocument/2006/relationships/hyperlink" Target="https://en.wikipedia.org/wiki/Typhoon_Xangsane_(2000" TargetMode="External"/><Relationship Id="rId504" Type="http://schemas.openxmlformats.org/officeDocument/2006/relationships/hyperlink" Target="https://en.wikipedia.org/wiki/Typhoon_Dot_(1985)" TargetMode="External"/><Relationship Id="rId546" Type="http://schemas.openxmlformats.org/officeDocument/2006/relationships/hyperlink" Target="https://en.wikipedia.org/wiki/2014_Southeast_Europe_floods" TargetMode="External"/><Relationship Id="rId78" Type="http://schemas.openxmlformats.org/officeDocument/2006/relationships/hyperlink" Target="https://en.wikipedia.org/wiki/Tropical_Storm_Haiyan_(2007)" TargetMode="External"/><Relationship Id="rId101" Type="http://schemas.openxmlformats.org/officeDocument/2006/relationships/hyperlink" Target="https://en.wikipedia.org/wiki/Tropical_Storm_Kompasu_(2021)" TargetMode="External"/><Relationship Id="rId143" Type="http://schemas.openxmlformats.org/officeDocument/2006/relationships/hyperlink" Target="https://en.wikipedia.org/wiki/Hurricane_Michael" TargetMode="External"/><Relationship Id="rId185" Type="http://schemas.openxmlformats.org/officeDocument/2006/relationships/hyperlink" Target="https://en.wikipedia.org/wiki/Hurricane_Klaus_(1990)" TargetMode="External"/><Relationship Id="rId350" Type="http://schemas.openxmlformats.org/officeDocument/2006/relationships/hyperlink" Target="https://en.wikipedia.org/wiki/Tropical_Storm_Jerry_(2001)" TargetMode="External"/><Relationship Id="rId406" Type="http://schemas.openxmlformats.org/officeDocument/2006/relationships/hyperlink" Target="https://en.wikipedia.org/wiki/Hurricane_Agnes" TargetMode="External"/><Relationship Id="rId588" Type="http://schemas.openxmlformats.org/officeDocument/2006/relationships/hyperlink" Target="https://en.wikipedia.org/wiki/Hurricane_Fred_(2015)" TargetMode="External"/><Relationship Id="rId9" Type="http://schemas.openxmlformats.org/officeDocument/2006/relationships/hyperlink" Target="https://en.wikipedia.org/wiki?curid=68241636" TargetMode="External"/><Relationship Id="rId210" Type="http://schemas.openxmlformats.org/officeDocument/2006/relationships/hyperlink" Target="https://en.wikipedia.org/wiki/Hurricane_Betsy_(1956)" TargetMode="External"/><Relationship Id="rId392" Type="http://schemas.openxmlformats.org/officeDocument/2006/relationships/hyperlink" Target="https://en.wikipedia.org/wiki/2022_European_heat_waves" TargetMode="External"/><Relationship Id="rId448" Type="http://schemas.openxmlformats.org/officeDocument/2006/relationships/hyperlink" Target="https://en.wikipedia.org/wiki/Tropical_Storm_Delfina" TargetMode="External"/><Relationship Id="rId252" Type="http://schemas.openxmlformats.org/officeDocument/2006/relationships/hyperlink" Target="https://en.wikipedia.org/wiki/Typhoon_Cary_(1987)" TargetMode="External"/><Relationship Id="rId294" Type="http://schemas.openxmlformats.org/officeDocument/2006/relationships/hyperlink" Target="https://www.artemis.bm/news/european-windstorm-series-industry-loss-hiked-10-to-e3-61bn-perils/" TargetMode="External"/><Relationship Id="rId308" Type="http://schemas.openxmlformats.org/officeDocument/2006/relationships/hyperlink" Target="https://en.wikipedia.org/wiki?curid=7870060" TargetMode="External"/><Relationship Id="rId515" Type="http://schemas.openxmlformats.org/officeDocument/2006/relationships/hyperlink" Target="https://en.wikipedia.org/wiki/Typhoon_Kujira_(2009)" TargetMode="External"/><Relationship Id="rId47" Type="http://schemas.openxmlformats.org/officeDocument/2006/relationships/hyperlink" Target="https://en.wikipedia.org/wiki/2022_European_heat_waves" TargetMode="External"/><Relationship Id="rId89" Type="http://schemas.openxmlformats.org/officeDocument/2006/relationships/hyperlink" Target="https://en.wikipedia.org/wiki/Cyclone_Asani" TargetMode="External"/><Relationship Id="rId112" Type="http://schemas.openxmlformats.org/officeDocument/2006/relationships/hyperlink" Target="https://en.wikipedia.org/wiki/Hurricane_Floyd" TargetMode="External"/><Relationship Id="rId154" Type="http://schemas.openxmlformats.org/officeDocument/2006/relationships/hyperlink" Target="https://en.wikipedia.org/wiki/Typhoon_Man-yi_(2013)" TargetMode="External"/><Relationship Id="rId361" Type="http://schemas.openxmlformats.org/officeDocument/2006/relationships/hyperlink" Target="https://en.wikipedia.org/wiki/Cyclone_Monica" TargetMode="External"/><Relationship Id="rId557" Type="http://schemas.openxmlformats.org/officeDocument/2006/relationships/hyperlink" Target="https://en.wikipedia.org/wiki/Tropical_Storm_Usagi_(2018)" TargetMode="External"/><Relationship Id="rId196" Type="http://schemas.openxmlformats.org/officeDocument/2006/relationships/hyperlink" Target="https://en.wikipedia.org/wiki/Tropical_Storm_Linda_(1997)" TargetMode="External"/><Relationship Id="rId417" Type="http://schemas.openxmlformats.org/officeDocument/2006/relationships/hyperlink" Target="https://en.wikipedia.org/wiki/Typhoon_Alex_(1987)" TargetMode="External"/><Relationship Id="rId459" Type="http://schemas.openxmlformats.org/officeDocument/2006/relationships/hyperlink" Target="https://en.wikipedia.org/wiki/Tropical_Depression_Eight_(1981)" TargetMode="External"/><Relationship Id="rId16" Type="http://schemas.openxmlformats.org/officeDocument/2006/relationships/hyperlink" Target="https://en.wikipedia.org/wiki?curid=68241636" TargetMode="External"/><Relationship Id="rId221" Type="http://schemas.openxmlformats.org/officeDocument/2006/relationships/hyperlink" Target="https://en.wikipedia.org/wiki/Typhoon_Nida_(2004)" TargetMode="External"/><Relationship Id="rId263" Type="http://schemas.openxmlformats.org/officeDocument/2006/relationships/hyperlink" Target="https://en.wikipedia.org/wiki/Cyclone_Carmen" TargetMode="External"/><Relationship Id="rId319" Type="http://schemas.openxmlformats.org/officeDocument/2006/relationships/hyperlink" Target="https://en.wikipedia.org/wiki?curid=63743200" TargetMode="External"/><Relationship Id="rId470" Type="http://schemas.openxmlformats.org/officeDocument/2006/relationships/hyperlink" Target="https://en.wikipedia.org/wiki/2020_East_Africa_floods" TargetMode="External"/><Relationship Id="rId526" Type="http://schemas.openxmlformats.org/officeDocument/2006/relationships/hyperlink" Target="https://en.wikipedia.org/wiki/Tropical_Storm_Helene_(2000)" TargetMode="External"/><Relationship Id="rId58" Type="http://schemas.openxmlformats.org/officeDocument/2006/relationships/hyperlink" Target="https://en.wikipedia.org/wiki/Typhoon_Mawar_(2005)" TargetMode="External"/><Relationship Id="rId123" Type="http://schemas.openxmlformats.org/officeDocument/2006/relationships/hyperlink" Target="https://en.wikipedia.org/wiki/Hurricane_Irma" TargetMode="External"/><Relationship Id="rId330" Type="http://schemas.openxmlformats.org/officeDocument/2006/relationships/hyperlink" Target="https://en.wikipedia.org/wiki?curid=61000334" TargetMode="External"/><Relationship Id="rId568" Type="http://schemas.openxmlformats.org/officeDocument/2006/relationships/hyperlink" Target="https://en.wikipedia.org/wiki/Typhoon_Agnes_(1984)" TargetMode="External"/><Relationship Id="rId165" Type="http://schemas.openxmlformats.org/officeDocument/2006/relationships/hyperlink" Target="https://en.wikipedia.org/wiki/Hurricane_Martha" TargetMode="External"/><Relationship Id="rId372" Type="http://schemas.openxmlformats.org/officeDocument/2006/relationships/hyperlink" Target="https://en.wikipedia.org/wiki/2021_Western_North_America_heat_wave" TargetMode="External"/><Relationship Id="rId428" Type="http://schemas.openxmlformats.org/officeDocument/2006/relationships/hyperlink" Target="https://en.wikipedia.org/wiki/Cyclone_Luban" TargetMode="External"/><Relationship Id="rId232" Type="http://schemas.openxmlformats.org/officeDocument/2006/relationships/hyperlink" Target="https://en.wikipedia.org/wiki/Hurricane_Tanya" TargetMode="External"/><Relationship Id="rId274" Type="http://schemas.openxmlformats.org/officeDocument/2006/relationships/hyperlink" Target="https://en.wikipedia.org/wiki/Hurricane_Gladys_(1975)" TargetMode="External"/><Relationship Id="rId481" Type="http://schemas.openxmlformats.org/officeDocument/2006/relationships/hyperlink" Target="https://en.wikipedia.org/wiki/2020_East_Africa_floods" TargetMode="External"/><Relationship Id="rId27" Type="http://schemas.openxmlformats.org/officeDocument/2006/relationships/hyperlink" Target="https://en.wikipedia.org/wiki?curid=68241636" TargetMode="External"/><Relationship Id="rId69" Type="http://schemas.openxmlformats.org/officeDocument/2006/relationships/hyperlink" Target="https://en.wikipedia.org/wiki/Tropical_Storm_Matthew_(2010)" TargetMode="External"/><Relationship Id="rId134" Type="http://schemas.openxmlformats.org/officeDocument/2006/relationships/hyperlink" Target="https://en.wikipedia.org/wiki/Hurricane_Bob_(1979)" TargetMode="External"/><Relationship Id="rId537" Type="http://schemas.openxmlformats.org/officeDocument/2006/relationships/hyperlink" Target="https://en.wikipedia.org/wiki/Typhoon_Phanfone" TargetMode="External"/><Relationship Id="rId579" Type="http://schemas.openxmlformats.org/officeDocument/2006/relationships/hyperlink" Target="https://en.wikipedia.org/wiki/Cyclone_Asani" TargetMode="External"/><Relationship Id="rId80" Type="http://schemas.openxmlformats.org/officeDocument/2006/relationships/hyperlink" Target="https://en.wikipedia.org/wiki/Tropical_Storm_Cristobal_(2008)" TargetMode="External"/><Relationship Id="rId176" Type="http://schemas.openxmlformats.org/officeDocument/2006/relationships/hyperlink" Target="https://en.wikipedia.org/wiki/Typhoon_Nina_(1987)" TargetMode="External"/><Relationship Id="rId341" Type="http://schemas.openxmlformats.org/officeDocument/2006/relationships/hyperlink" Target="https://en.wikipedia.org/wiki/Tropical_Storm_Ampil" TargetMode="External"/><Relationship Id="rId383" Type="http://schemas.openxmlformats.org/officeDocument/2006/relationships/hyperlink" Target="https://en.wikipedia.org/wiki/Hurricane_Ophelia_(2005)" TargetMode="External"/><Relationship Id="rId439" Type="http://schemas.openxmlformats.org/officeDocument/2006/relationships/hyperlink" Target="https://en.wikipedia.org/wiki/2008_South_China_floods" TargetMode="External"/><Relationship Id="rId590" Type="http://schemas.openxmlformats.org/officeDocument/2006/relationships/hyperlink" Target="https://en.wikipedia.org/wiki/Hurricane_Fred_(2015)" TargetMode="External"/><Relationship Id="rId201" Type="http://schemas.openxmlformats.org/officeDocument/2006/relationships/hyperlink" Target="https://en.wikipedia.org/wiki/Typhoon_Jebi" TargetMode="External"/><Relationship Id="rId243" Type="http://schemas.openxmlformats.org/officeDocument/2006/relationships/hyperlink" Target="https://en.wikipedia.org/wiki/Hurricane_Leslie_(2018)" TargetMode="External"/><Relationship Id="rId285" Type="http://schemas.openxmlformats.org/officeDocument/2006/relationships/hyperlink" Target="https://en.wikipedia.org/wiki/Cyclone_Yasa" TargetMode="External"/><Relationship Id="rId450" Type="http://schemas.openxmlformats.org/officeDocument/2006/relationships/hyperlink" Target="https://en.wikipedia.org/wiki/Tropical_Storm_Delfina" TargetMode="External"/><Relationship Id="rId506" Type="http://schemas.openxmlformats.org/officeDocument/2006/relationships/hyperlink" Target="https://en.wikipedia.org/wiki/Typhoon_Dot_(1985)" TargetMode="External"/><Relationship Id="rId38" Type="http://schemas.openxmlformats.org/officeDocument/2006/relationships/hyperlink" Target="https://en.wikipedia.org/wiki?curid=68241636" TargetMode="External"/><Relationship Id="rId103" Type="http://schemas.openxmlformats.org/officeDocument/2006/relationships/hyperlink" Target="https://en.wikipedia.org/wiki/Hurricane_Ignacio_(2003)" TargetMode="External"/><Relationship Id="rId310" Type="http://schemas.openxmlformats.org/officeDocument/2006/relationships/hyperlink" Target="https://en.wikipedia.org/wiki?curid=7870060" TargetMode="External"/><Relationship Id="rId492" Type="http://schemas.openxmlformats.org/officeDocument/2006/relationships/hyperlink" Target="https://en.wikipedia.org/wiki/Tropical_Storm_Matthew_(2010)" TargetMode="External"/><Relationship Id="rId548" Type="http://schemas.openxmlformats.org/officeDocument/2006/relationships/hyperlink" Target="https://en.wikipedia.org/wiki/2014_Southeast_Europe_floods" TargetMode="External"/><Relationship Id="rId91" Type="http://schemas.openxmlformats.org/officeDocument/2006/relationships/hyperlink" Target="https://en.wikipedia.org/wiki/2021_Islamabad_flooding" TargetMode="External"/><Relationship Id="rId145" Type="http://schemas.openxmlformats.org/officeDocument/2006/relationships/hyperlink" Target="https://en.wikipedia.org/wiki/Cyclone_Raja" TargetMode="External"/><Relationship Id="rId187" Type="http://schemas.openxmlformats.org/officeDocument/2006/relationships/hyperlink" Target="https://en.wikipedia.org/wiki/Hurricane_Gustav" TargetMode="External"/><Relationship Id="rId352" Type="http://schemas.openxmlformats.org/officeDocument/2006/relationships/hyperlink" Target="https://en.wikipedia.org/wiki/Typhoon_Xangsane_(2000" TargetMode="External"/><Relationship Id="rId394" Type="http://schemas.openxmlformats.org/officeDocument/2006/relationships/hyperlink" Target="https://en.wikipedia.org/wiki/2022_European_heat_waves" TargetMode="External"/><Relationship Id="rId408" Type="http://schemas.openxmlformats.org/officeDocument/2006/relationships/hyperlink" Target="https://en.wikipedia.org/wiki/Hurricane_Agnes" TargetMode="External"/><Relationship Id="rId212" Type="http://schemas.openxmlformats.org/officeDocument/2006/relationships/hyperlink" Target="https://en.wikipedia.org/wiki/2013_Argentina_floods" TargetMode="External"/><Relationship Id="rId254" Type="http://schemas.openxmlformats.org/officeDocument/2006/relationships/hyperlink" Target="https://en.wikipedia.org/wiki/St._Lucia%27s_flood" TargetMode="External"/><Relationship Id="rId49" Type="http://schemas.openxmlformats.org/officeDocument/2006/relationships/hyperlink" Target="https://en.wikipedia.org/wiki/Typhoon_Alex_(1987)" TargetMode="External"/><Relationship Id="rId114" Type="http://schemas.openxmlformats.org/officeDocument/2006/relationships/hyperlink" Target="https://en.wikipedia.org/wiki/Cyclone_Ernest" TargetMode="External"/><Relationship Id="rId296" Type="http://schemas.openxmlformats.org/officeDocument/2006/relationships/hyperlink" Target="https://www.artemis.bm/news/perils-ups-windstorm-christian-loss-estimate-to-e1-091b/" TargetMode="External"/><Relationship Id="rId461" Type="http://schemas.openxmlformats.org/officeDocument/2006/relationships/hyperlink" Target="https://en.wikipedia.org/wiki/Tropical_Depression_Eight_(1981)" TargetMode="External"/><Relationship Id="rId517" Type="http://schemas.openxmlformats.org/officeDocument/2006/relationships/hyperlink" Target="https://en.wikipedia.org/wiki/Tropical_Storm_Cristobal_(2008)" TargetMode="External"/><Relationship Id="rId559" Type="http://schemas.openxmlformats.org/officeDocument/2006/relationships/hyperlink" Target="https://en.wikipedia.org/wiki/Hurricane_Carrie" TargetMode="External"/><Relationship Id="rId60" Type="http://schemas.openxmlformats.org/officeDocument/2006/relationships/hyperlink" Target="https://en.wikipedia.org/wiki/Tropical_Storm_Jerry_(2001)" TargetMode="External"/><Relationship Id="rId156" Type="http://schemas.openxmlformats.org/officeDocument/2006/relationships/hyperlink" Target="https://en.wikipedia.org/wiki/Tropical_Depression_One_(1988)" TargetMode="External"/><Relationship Id="rId198" Type="http://schemas.openxmlformats.org/officeDocument/2006/relationships/hyperlink" Target="https://en.wikipedia.org/wiki/Typhoon_Nock-ten" TargetMode="External"/><Relationship Id="rId321" Type="http://schemas.openxmlformats.org/officeDocument/2006/relationships/hyperlink" Target="https://en.wikipedia.org/wiki?curid=63743200" TargetMode="External"/><Relationship Id="rId363" Type="http://schemas.openxmlformats.org/officeDocument/2006/relationships/hyperlink" Target="https://en.wikipedia.org/wiki/Electra_Fire_(2022)" TargetMode="External"/><Relationship Id="rId419" Type="http://schemas.openxmlformats.org/officeDocument/2006/relationships/hyperlink" Target="https://en.wikipedia.org/wiki/Typhoon_Alex_(1987)" TargetMode="External"/><Relationship Id="rId570" Type="http://schemas.openxmlformats.org/officeDocument/2006/relationships/hyperlink" Target="https://en.wikipedia.org/wiki/Typhoon_Agnes_(1984)" TargetMode="External"/><Relationship Id="rId223" Type="http://schemas.openxmlformats.org/officeDocument/2006/relationships/hyperlink" Target="https://en.wikipedia.org/wiki/January_2012_Pacific_Northwest_snowstorm" TargetMode="External"/><Relationship Id="rId430" Type="http://schemas.openxmlformats.org/officeDocument/2006/relationships/hyperlink" Target="https://en.wikipedia.org/wiki/Tropical_Storm_Erika" TargetMode="External"/><Relationship Id="rId18" Type="http://schemas.openxmlformats.org/officeDocument/2006/relationships/hyperlink" Target="https://en.wikipedia.org/wiki?curid=68241636" TargetMode="External"/><Relationship Id="rId265" Type="http://schemas.openxmlformats.org/officeDocument/2006/relationships/hyperlink" Target="https://en.wikipedia.org/wiki/Schoolhouse_Blizzard" TargetMode="External"/><Relationship Id="rId472" Type="http://schemas.openxmlformats.org/officeDocument/2006/relationships/hyperlink" Target="https://en.wikipedia.org/wiki/2020_East_Africa_floods" TargetMode="External"/><Relationship Id="rId528" Type="http://schemas.openxmlformats.org/officeDocument/2006/relationships/hyperlink" Target="https://en.wikipedia.org/wiki/Tropical_Storm_Helene_(2000)" TargetMode="External"/><Relationship Id="rId125" Type="http://schemas.openxmlformats.org/officeDocument/2006/relationships/hyperlink" Target="https://en.wikipedia.org/wiki/Cyclone_Niran" TargetMode="External"/><Relationship Id="rId167" Type="http://schemas.openxmlformats.org/officeDocument/2006/relationships/hyperlink" Target="https://en.wikipedia.org/wiki/February_25%E2%80%9327,_2010_North_American_blizzard" TargetMode="External"/><Relationship Id="rId332" Type="http://schemas.openxmlformats.org/officeDocument/2006/relationships/hyperlink" Target="https://en.wikipedia.org/wiki?curid=61000334" TargetMode="External"/><Relationship Id="rId374" Type="http://schemas.openxmlformats.org/officeDocument/2006/relationships/hyperlink" Target="https://en.wikipedia.org/wiki/2021_Western_North_America_heat_wave" TargetMode="External"/><Relationship Id="rId581" Type="http://schemas.openxmlformats.org/officeDocument/2006/relationships/hyperlink" Target="https://en.wikipedia.org/wiki/Cyclone_Asani" TargetMode="External"/><Relationship Id="rId71" Type="http://schemas.openxmlformats.org/officeDocument/2006/relationships/hyperlink" Target="https://en.wikipedia.org/wiki/Typhoon_Phanfone_(2014)" TargetMode="External"/><Relationship Id="rId234" Type="http://schemas.openxmlformats.org/officeDocument/2006/relationships/hyperlink" Target="https://en.wikipedia.org/wiki/Early_2014_Sabah_floods" TargetMode="External"/><Relationship Id="rId2" Type="http://schemas.openxmlformats.org/officeDocument/2006/relationships/hyperlink" Target="https://en.wikipedia.org/wiki?curid=68241636" TargetMode="External"/><Relationship Id="rId29" Type="http://schemas.openxmlformats.org/officeDocument/2006/relationships/hyperlink" Target="https://en.wikipedia.org/wiki?curid=68241636" TargetMode="External"/><Relationship Id="rId276" Type="http://schemas.openxmlformats.org/officeDocument/2006/relationships/hyperlink" Target="https://en.wikipedia.org/wiki/Cyclone_Hikaa" TargetMode="External"/><Relationship Id="rId441" Type="http://schemas.openxmlformats.org/officeDocument/2006/relationships/hyperlink" Target="https://en.wikipedia.org/wiki/2008_South_China_floods" TargetMode="External"/><Relationship Id="rId483" Type="http://schemas.openxmlformats.org/officeDocument/2006/relationships/hyperlink" Target="https://en.wikipedia.org/wiki/2020_East_Africa_floods" TargetMode="External"/><Relationship Id="rId539" Type="http://schemas.openxmlformats.org/officeDocument/2006/relationships/hyperlink" Target="https://en.wikipedia.org/wiki/Typhoon_Phanfone" TargetMode="External"/><Relationship Id="rId40" Type="http://schemas.openxmlformats.org/officeDocument/2006/relationships/hyperlink" Target="https://www.artemis.bm/news/european-windstorm-could-threaten-catastrophe-bonds/" TargetMode="External"/><Relationship Id="rId136" Type="http://schemas.openxmlformats.org/officeDocument/2006/relationships/hyperlink" Target="https://en.wikipedia.org/wiki/February_flood_of_1825" TargetMode="External"/><Relationship Id="rId178" Type="http://schemas.openxmlformats.org/officeDocument/2006/relationships/hyperlink" Target="https://en.wikipedia.org/wiki/Tropical_Storm_Vicente_(2018)" TargetMode="External"/><Relationship Id="rId301" Type="http://schemas.openxmlformats.org/officeDocument/2006/relationships/hyperlink" Target="https://www.artemis.bm/news/perils-windstorm-tini-initial-loss-estimate-e245m-dirk-upped-to-e352m/" TargetMode="External"/><Relationship Id="rId343" Type="http://schemas.openxmlformats.org/officeDocument/2006/relationships/hyperlink" Target="https://en.wikipedia.org/wiki/Cyclone_Luban" TargetMode="External"/><Relationship Id="rId550" Type="http://schemas.openxmlformats.org/officeDocument/2006/relationships/hyperlink" Target="https://en.wikipedia.org/wiki/2014_Southeast_Europe_floods" TargetMode="External"/><Relationship Id="rId82" Type="http://schemas.openxmlformats.org/officeDocument/2006/relationships/hyperlink" Target="https://en.wikipedia.org/wiki/McNally_Fire" TargetMode="External"/><Relationship Id="rId203" Type="http://schemas.openxmlformats.org/officeDocument/2006/relationships/hyperlink" Target="https://en.wikipedia.org/wiki/Tropical_Storm_Sinlaku_(2020)" TargetMode="External"/><Relationship Id="rId385" Type="http://schemas.openxmlformats.org/officeDocument/2006/relationships/hyperlink" Target="https://en.wikipedia.org/wiki/Hurricane_Ophelia_(2005)" TargetMode="External"/><Relationship Id="rId592" Type="http://schemas.openxmlformats.org/officeDocument/2006/relationships/hyperlink" Target="https://en.wikipedia.org/wiki/Hurricane_Fred_(2015)" TargetMode="External"/><Relationship Id="rId245" Type="http://schemas.openxmlformats.org/officeDocument/2006/relationships/hyperlink" Target="https://en.wikipedia.org/wiki/Cyclone_Berguitta" TargetMode="External"/><Relationship Id="rId287" Type="http://schemas.openxmlformats.org/officeDocument/2006/relationships/hyperlink" Target="https://en.wikipedia.org/wiki/Tropical_Depression_Josie" TargetMode="External"/><Relationship Id="rId410" Type="http://schemas.openxmlformats.org/officeDocument/2006/relationships/hyperlink" Target="https://en.wikipedia.org/wiki/Hurricane_Agnes" TargetMode="External"/><Relationship Id="rId452" Type="http://schemas.openxmlformats.org/officeDocument/2006/relationships/hyperlink" Target="https://en.wikipedia.org/wiki/Tropical_Storm_Delfina" TargetMode="External"/><Relationship Id="rId494" Type="http://schemas.openxmlformats.org/officeDocument/2006/relationships/hyperlink" Target="https://en.wikipedia.org/wiki/Tropical_Storm_Matthew_(2010)" TargetMode="External"/><Relationship Id="rId508" Type="http://schemas.openxmlformats.org/officeDocument/2006/relationships/hyperlink" Target="https://en.wikipedia.org/wiki/Cyclone_Xaver" TargetMode="External"/><Relationship Id="rId105" Type="http://schemas.openxmlformats.org/officeDocument/2006/relationships/hyperlink" Target="https://en.wikipedia.org/wiki/Cyclone_Magda" TargetMode="External"/><Relationship Id="rId147" Type="http://schemas.openxmlformats.org/officeDocument/2006/relationships/hyperlink" Target="https://en.wikipedia.org/wiki/Typhoon_Nalgae_(2011)" TargetMode="External"/><Relationship Id="rId312" Type="http://schemas.openxmlformats.org/officeDocument/2006/relationships/hyperlink" Target="https://en.wikipedia.org/wiki?curid=51630189" TargetMode="External"/><Relationship Id="rId354" Type="http://schemas.openxmlformats.org/officeDocument/2006/relationships/hyperlink" Target="https://en.wikipedia.org/wiki/Tropical_Storm_Matthew_(2010)" TargetMode="External"/><Relationship Id="rId51" Type="http://schemas.openxmlformats.org/officeDocument/2006/relationships/hyperlink" Target="https://en.wikipedia.org/wiki/Hurricane_Danielle_(2022)" TargetMode="External"/><Relationship Id="rId93" Type="http://schemas.openxmlformats.org/officeDocument/2006/relationships/hyperlink" Target="https://en.wikipedia.org/wiki/Substation_Fire" TargetMode="External"/><Relationship Id="rId189" Type="http://schemas.openxmlformats.org/officeDocument/2006/relationships/hyperlink" Target="https://en.wikipedia.org/wiki/Boundary_Waters%E2%80%93Canadian_derecho" TargetMode="External"/><Relationship Id="rId396" Type="http://schemas.openxmlformats.org/officeDocument/2006/relationships/hyperlink" Target="https://en.wikipedia.org/wiki/2021_Western_North_America_heat_wave" TargetMode="External"/><Relationship Id="rId561" Type="http://schemas.openxmlformats.org/officeDocument/2006/relationships/hyperlink" Target="https://en.wikipedia.org/wiki/Cerro_Grande_Fire" TargetMode="External"/><Relationship Id="rId214" Type="http://schemas.openxmlformats.org/officeDocument/2006/relationships/hyperlink" Target="https://en.wikipedia.org/wiki/Hurricane_Tico" TargetMode="External"/><Relationship Id="rId256" Type="http://schemas.openxmlformats.org/officeDocument/2006/relationships/hyperlink" Target="https://en.wikipedia.org/wiki/1933_Treasure_Coast_hurricane" TargetMode="External"/><Relationship Id="rId298" Type="http://schemas.openxmlformats.org/officeDocument/2006/relationships/hyperlink" Target="https://www.artemis.bm/news/cyclone-gabrielle-industry-loss-estimated-nz-1-543bn-by-perils/" TargetMode="External"/><Relationship Id="rId421" Type="http://schemas.openxmlformats.org/officeDocument/2006/relationships/hyperlink" Target="https://en.wikipedia.org/wiki/Tropical_Storm_Ampil" TargetMode="External"/><Relationship Id="rId463" Type="http://schemas.openxmlformats.org/officeDocument/2006/relationships/hyperlink" Target="https://en.wikipedia.org/wiki/Tropical_Depression_Eight_(1981)" TargetMode="External"/><Relationship Id="rId519" Type="http://schemas.openxmlformats.org/officeDocument/2006/relationships/hyperlink" Target="https://en.wikipedia.org/wiki/McNally_Fire" TargetMode="External"/><Relationship Id="rId116" Type="http://schemas.openxmlformats.org/officeDocument/2006/relationships/hyperlink" Target="https://en.wikipedia.org/wiki/Cyclone_Pam" TargetMode="External"/><Relationship Id="rId158" Type="http://schemas.openxmlformats.org/officeDocument/2006/relationships/hyperlink" Target="https://en.wikipedia.org/wiki/January_2013_Northwest_Pacific_cyclone" TargetMode="External"/><Relationship Id="rId323" Type="http://schemas.openxmlformats.org/officeDocument/2006/relationships/hyperlink" Target="https://en.wikipedia.org/wiki?curid=5589427" TargetMode="External"/><Relationship Id="rId530" Type="http://schemas.openxmlformats.org/officeDocument/2006/relationships/hyperlink" Target="https://en.wikipedia.org/wiki/Tropical_Storm_Helene_(2000)" TargetMode="External"/><Relationship Id="rId20" Type="http://schemas.openxmlformats.org/officeDocument/2006/relationships/hyperlink" Target="https://en.wikipedia.org/wiki?curid=68241636" TargetMode="External"/><Relationship Id="rId62" Type="http://schemas.openxmlformats.org/officeDocument/2006/relationships/hyperlink" Target="https://en.wikipedia.org/wiki/Tropical_Depression_Eight_(1981)" TargetMode="External"/><Relationship Id="rId365" Type="http://schemas.openxmlformats.org/officeDocument/2006/relationships/hyperlink" Target="https://en.wikipedia.org/wiki/Typhoon_Sepat" TargetMode="External"/><Relationship Id="rId572" Type="http://schemas.openxmlformats.org/officeDocument/2006/relationships/hyperlink" Target="https://en.wikipedia.org/wiki/Typhoon_Agnes_(1984)" TargetMode="External"/><Relationship Id="rId225" Type="http://schemas.openxmlformats.org/officeDocument/2006/relationships/hyperlink" Target="https://en.wikipedia.org/wiki/1922_Shantou_typhoon" TargetMode="External"/><Relationship Id="rId267" Type="http://schemas.openxmlformats.org/officeDocument/2006/relationships/hyperlink" Target="https://en.wikipedia.org/wiki/Typhoon_Nesat_(2017)" TargetMode="External"/><Relationship Id="rId432" Type="http://schemas.openxmlformats.org/officeDocument/2006/relationships/hyperlink" Target="https://en.wikipedia.org/wiki/Tropical_Storm_Erika" TargetMode="External"/><Relationship Id="rId474" Type="http://schemas.openxmlformats.org/officeDocument/2006/relationships/hyperlink" Target="https://en.wikipedia.org/wiki/2020_East_Africa_floods" TargetMode="External"/><Relationship Id="rId127" Type="http://schemas.openxmlformats.org/officeDocument/2006/relationships/hyperlink" Target="https://en.wikipedia.org/wiki/Typhoon_Gene" TargetMode="External"/><Relationship Id="rId31" Type="http://schemas.openxmlformats.org/officeDocument/2006/relationships/hyperlink" Target="https://en.wikipedia.org/wiki?curid=68241636" TargetMode="External"/><Relationship Id="rId73" Type="http://schemas.openxmlformats.org/officeDocument/2006/relationships/hyperlink" Target="https://en.wikipedia.org/wiki/Cyclone_Hollanda" TargetMode="External"/><Relationship Id="rId169" Type="http://schemas.openxmlformats.org/officeDocument/2006/relationships/hyperlink" Target="https://en.wikipedia.org/wiki/2016_Ethiopian_flood" TargetMode="External"/><Relationship Id="rId334" Type="http://schemas.openxmlformats.org/officeDocument/2006/relationships/hyperlink" Target="https://en.wikipedia.org/wiki?curid=61000334" TargetMode="External"/><Relationship Id="rId376" Type="http://schemas.openxmlformats.org/officeDocument/2006/relationships/hyperlink" Target="https://en.wikipedia.org/wiki/2021_Western_North_America_heat_wave" TargetMode="External"/><Relationship Id="rId541" Type="http://schemas.openxmlformats.org/officeDocument/2006/relationships/hyperlink" Target="https://en.wikipedia.org/wiki/2014_Southeast_Europe_floods" TargetMode="External"/><Relationship Id="rId583" Type="http://schemas.openxmlformats.org/officeDocument/2006/relationships/hyperlink" Target="https://en.wikipedia.org/wiki/Hurricane_Fred_(2015)" TargetMode="External"/><Relationship Id="rId4" Type="http://schemas.openxmlformats.org/officeDocument/2006/relationships/hyperlink" Target="https://en.wikipedia.org/wiki?curid=68241636" TargetMode="External"/><Relationship Id="rId180" Type="http://schemas.openxmlformats.org/officeDocument/2006/relationships/hyperlink" Target="https://en.wikipedia.org/wiki/Tropical_Storm_Laura_(2008)" TargetMode="External"/><Relationship Id="rId236" Type="http://schemas.openxmlformats.org/officeDocument/2006/relationships/hyperlink" Target="https://en.wikipedia.org/wiki/1945_Outer_Banks_hurricane" TargetMode="External"/><Relationship Id="rId278" Type="http://schemas.openxmlformats.org/officeDocument/2006/relationships/hyperlink" Target="https://en.wikipedia.org/wiki/2015_Southeast_Africa_floods" TargetMode="External"/><Relationship Id="rId401" Type="http://schemas.openxmlformats.org/officeDocument/2006/relationships/hyperlink" Target="https://en.wikipedia.org/wiki/Hurricane_Agnes" TargetMode="External"/><Relationship Id="rId443" Type="http://schemas.openxmlformats.org/officeDocument/2006/relationships/hyperlink" Target="https://en.wikipedia.org/wiki/2008_South_China_floods" TargetMode="External"/><Relationship Id="rId303" Type="http://schemas.openxmlformats.org/officeDocument/2006/relationships/hyperlink" Target="https://www.artemis.bm/news/perils-pegs-combined-loss-of-storms-draghi-eberhard-at-eur-740m/" TargetMode="External"/><Relationship Id="rId485" Type="http://schemas.openxmlformats.org/officeDocument/2006/relationships/hyperlink" Target="https://en.wikipedia.org/wiki/2020_East_Africa_floods" TargetMode="External"/><Relationship Id="rId42" Type="http://schemas.openxmlformats.org/officeDocument/2006/relationships/hyperlink" Target="https://en.wikipedia.org/wiki/Electra_Fire_(2022)" TargetMode="External"/><Relationship Id="rId84" Type="http://schemas.openxmlformats.org/officeDocument/2006/relationships/hyperlink" Target="https://en.wikipedia.org/wiki/Hurricane_Carrie" TargetMode="External"/><Relationship Id="rId138" Type="http://schemas.openxmlformats.org/officeDocument/2006/relationships/hyperlink" Target="https://en.wikipedia.org/wiki/Hurricane_Alice_(December_1954)" TargetMode="External"/><Relationship Id="rId345" Type="http://schemas.openxmlformats.org/officeDocument/2006/relationships/hyperlink" Target="https://en.wikipedia.org/wiki/Tropical_Storm_Erika" TargetMode="External"/><Relationship Id="rId387" Type="http://schemas.openxmlformats.org/officeDocument/2006/relationships/hyperlink" Target="https://en.wikipedia.org/wiki/2022_European_heat_waves" TargetMode="External"/><Relationship Id="rId510" Type="http://schemas.openxmlformats.org/officeDocument/2006/relationships/hyperlink" Target="https://en.wikipedia.org/wiki/Tropical_Storm_Helene_(2000)" TargetMode="External"/><Relationship Id="rId552" Type="http://schemas.openxmlformats.org/officeDocument/2006/relationships/hyperlink" Target="https://en.wikipedia.org/wiki/2014_Southeast_Europe_floods" TargetMode="External"/><Relationship Id="rId594" Type="http://schemas.openxmlformats.org/officeDocument/2006/relationships/hyperlink" Target="https://en.wikipedia.org/wiki/Hurricane_Fred_(2015)" TargetMode="External"/><Relationship Id="rId191" Type="http://schemas.openxmlformats.org/officeDocument/2006/relationships/hyperlink" Target="https://en.wikipedia.org/wiki/Tropical_Storm_Beatriz_(1993)" TargetMode="External"/><Relationship Id="rId205" Type="http://schemas.openxmlformats.org/officeDocument/2006/relationships/hyperlink" Target="https://en.wikipedia.org/wiki/Cyclone_Anne_(2014)" TargetMode="External"/><Relationship Id="rId247" Type="http://schemas.openxmlformats.org/officeDocument/2006/relationships/hyperlink" Target="https://en.wikipedia.org/wiki/2011_China_floods" TargetMode="External"/><Relationship Id="rId412" Type="http://schemas.openxmlformats.org/officeDocument/2006/relationships/hyperlink" Target="https://en.wikipedia.org/wiki/Hurricane_Agnes" TargetMode="External"/><Relationship Id="rId107" Type="http://schemas.openxmlformats.org/officeDocument/2006/relationships/hyperlink" Target="https://en.wikipedia.org/wiki/Tropical_Storm_Dujuan_(2021)" TargetMode="External"/><Relationship Id="rId289" Type="http://schemas.openxmlformats.org/officeDocument/2006/relationships/hyperlink" Target="https://www.artemis.bm/news/storm-friederike-industry-loss-put-at-eur-1-465bn-1-8bn-by-perils/" TargetMode="External"/><Relationship Id="rId454" Type="http://schemas.openxmlformats.org/officeDocument/2006/relationships/hyperlink" Target="https://en.wikipedia.org/wiki/Tropical_Depression_Eight_(1981)" TargetMode="External"/><Relationship Id="rId496" Type="http://schemas.openxmlformats.org/officeDocument/2006/relationships/hyperlink" Target="https://en.wikipedia.org/wiki/Tropical_Storm_Matthew_(2010)" TargetMode="External"/><Relationship Id="rId11" Type="http://schemas.openxmlformats.org/officeDocument/2006/relationships/hyperlink" Target="https://en.wikipedia.org/wiki?curid=68241636" TargetMode="External"/><Relationship Id="rId53" Type="http://schemas.openxmlformats.org/officeDocument/2006/relationships/hyperlink" Target="https://en.wikipedia.org/wiki/Cyclone_Luban" TargetMode="External"/><Relationship Id="rId149" Type="http://schemas.openxmlformats.org/officeDocument/2006/relationships/hyperlink" Target="https://en.wikipedia.org/wiki/Hurricane_Edouard_(1996)" TargetMode="External"/><Relationship Id="rId314" Type="http://schemas.openxmlformats.org/officeDocument/2006/relationships/hyperlink" Target="https://en.wikipedia.org/wiki?curid=30855389" TargetMode="External"/><Relationship Id="rId356" Type="http://schemas.openxmlformats.org/officeDocument/2006/relationships/hyperlink" Target="https://en.wikipedia.org/wiki/Cyclone_Monica" TargetMode="External"/><Relationship Id="rId398" Type="http://schemas.openxmlformats.org/officeDocument/2006/relationships/hyperlink" Target="https://en.wikipedia.org/wiki/Hurricane_Agnes" TargetMode="External"/><Relationship Id="rId521" Type="http://schemas.openxmlformats.org/officeDocument/2006/relationships/hyperlink" Target="https://en.wikipedia.org/wiki/Hurricane_Carrie" TargetMode="External"/><Relationship Id="rId563" Type="http://schemas.openxmlformats.org/officeDocument/2006/relationships/hyperlink" Target="https://en.wikipedia.org/wiki/Typhoon_Agnes_(1984)" TargetMode="External"/><Relationship Id="rId95" Type="http://schemas.openxmlformats.org/officeDocument/2006/relationships/hyperlink" Target="https://en.wikipedia.org/wiki/Hurricane_Elsa" TargetMode="External"/><Relationship Id="rId160" Type="http://schemas.openxmlformats.org/officeDocument/2006/relationships/hyperlink" Target="https://en.wikipedia.org/wiki/Storm_Carmel" TargetMode="External"/><Relationship Id="rId216" Type="http://schemas.openxmlformats.org/officeDocument/2006/relationships/hyperlink" Target="https://en.wikipedia.org/wiki/Hurricane_Charley_(1986)" TargetMode="External"/><Relationship Id="rId423" Type="http://schemas.openxmlformats.org/officeDocument/2006/relationships/hyperlink" Target="https://en.wikipedia.org/wiki/Tropical_Storm_Ampil" TargetMode="External"/><Relationship Id="rId258" Type="http://schemas.openxmlformats.org/officeDocument/2006/relationships/hyperlink" Target="https://en.wikipedia.org/wiki/Hurricane_Fiona" TargetMode="External"/><Relationship Id="rId465" Type="http://schemas.openxmlformats.org/officeDocument/2006/relationships/hyperlink" Target="https://en.wikipedia.org/wiki/Tropical_Depression_Eight_(1981)" TargetMode="External"/><Relationship Id="rId22" Type="http://schemas.openxmlformats.org/officeDocument/2006/relationships/hyperlink" Target="https://en.wikipedia.org/wiki?curid=68241636" TargetMode="External"/><Relationship Id="rId64" Type="http://schemas.openxmlformats.org/officeDocument/2006/relationships/hyperlink" Target="https://en.wikipedia.org/wiki/North_American_blizzard_of_1966" TargetMode="External"/><Relationship Id="rId118" Type="http://schemas.openxmlformats.org/officeDocument/2006/relationships/hyperlink" Target="https://en.wikipedia.org/wiki/Tropical_Storm_Talas_(2017)" TargetMode="External"/><Relationship Id="rId325" Type="http://schemas.openxmlformats.org/officeDocument/2006/relationships/hyperlink" Target="https://en.wikipedia.org/wiki?curid=54327832" TargetMode="External"/><Relationship Id="rId367" Type="http://schemas.openxmlformats.org/officeDocument/2006/relationships/hyperlink" Target="https://en.wikipedia.org/wiki/Typhoon_Sepat" TargetMode="External"/><Relationship Id="rId532" Type="http://schemas.openxmlformats.org/officeDocument/2006/relationships/hyperlink" Target="https://en.wikipedia.org/wiki/Tropical_Storm_Helene_(2000)" TargetMode="External"/><Relationship Id="rId574" Type="http://schemas.openxmlformats.org/officeDocument/2006/relationships/hyperlink" Target="https://en.wikipedia.org/wiki/Typhoon_Agnes_(1984)" TargetMode="External"/><Relationship Id="rId171" Type="http://schemas.openxmlformats.org/officeDocument/2006/relationships/hyperlink" Target="https://en.wikipedia.org/wiki/Hurricane_Karen_(2001)" TargetMode="External"/><Relationship Id="rId227" Type="http://schemas.openxmlformats.org/officeDocument/2006/relationships/hyperlink" Target="https://en.wikipedia.org/wiki/Hurricane_Orlene_(2022)" TargetMode="External"/><Relationship Id="rId269" Type="http://schemas.openxmlformats.org/officeDocument/2006/relationships/hyperlink" Target="https://en.wikipedia.org/wiki/Hurricane_Laura" TargetMode="External"/><Relationship Id="rId434" Type="http://schemas.openxmlformats.org/officeDocument/2006/relationships/hyperlink" Target="https://en.wikipedia.org/wiki/Tropical_Storm_Erika" TargetMode="External"/><Relationship Id="rId476" Type="http://schemas.openxmlformats.org/officeDocument/2006/relationships/hyperlink" Target="https://en.wikipedia.org/wiki/2020_East_Africa_floods" TargetMode="External"/><Relationship Id="rId33" Type="http://schemas.openxmlformats.org/officeDocument/2006/relationships/hyperlink" Target="https://en.wikipedia.org/wiki?curid=68241636" TargetMode="External"/><Relationship Id="rId129" Type="http://schemas.openxmlformats.org/officeDocument/2006/relationships/hyperlink" Target="https://en.wikipedia.org/wiki/Hurricane_Fiona" TargetMode="External"/><Relationship Id="rId280" Type="http://schemas.openxmlformats.org/officeDocument/2006/relationships/hyperlink" Target="https://en.wikipedia.org/wiki/Cyclone_Alan" TargetMode="External"/><Relationship Id="rId336" Type="http://schemas.openxmlformats.org/officeDocument/2006/relationships/hyperlink" Target="https://www.artemis.bm/news/european-severe-storms-tornado-may-aggregate-to-eur-1bn-loss/" TargetMode="External"/><Relationship Id="rId501" Type="http://schemas.openxmlformats.org/officeDocument/2006/relationships/hyperlink" Target="https://en.wikipedia.org/wiki/Typhoon_Dot_(1985)" TargetMode="External"/><Relationship Id="rId543" Type="http://schemas.openxmlformats.org/officeDocument/2006/relationships/hyperlink" Target="https://en.wikipedia.org/wiki/2014_Southeast_Europe_floods" TargetMode="External"/><Relationship Id="rId75" Type="http://schemas.openxmlformats.org/officeDocument/2006/relationships/hyperlink" Target="https://en.wikipedia.org/wiki/Typhoon_Phanfone" TargetMode="External"/><Relationship Id="rId140" Type="http://schemas.openxmlformats.org/officeDocument/2006/relationships/hyperlink" Target="https://en.wikipedia.org/wiki/Hurricane_Cleo" TargetMode="External"/><Relationship Id="rId182" Type="http://schemas.openxmlformats.org/officeDocument/2006/relationships/hyperlink" Target="https://en.wikipedia.org/wiki/Typhoon_Fanapi" TargetMode="External"/><Relationship Id="rId378" Type="http://schemas.openxmlformats.org/officeDocument/2006/relationships/hyperlink" Target="https://en.wikipedia.org/wiki/Hurricane_Ophelia_(2005)" TargetMode="External"/><Relationship Id="rId403" Type="http://schemas.openxmlformats.org/officeDocument/2006/relationships/hyperlink" Target="https://en.wikipedia.org/wiki/Hurricane_Agnes" TargetMode="External"/><Relationship Id="rId585" Type="http://schemas.openxmlformats.org/officeDocument/2006/relationships/hyperlink" Target="https://en.wikipedia.org/wiki/Hurricane_Fred_(2015)" TargetMode="External"/><Relationship Id="rId6" Type="http://schemas.openxmlformats.org/officeDocument/2006/relationships/hyperlink" Target="https://en.wikipedia.org/wiki?curid=68241636" TargetMode="External"/><Relationship Id="rId238" Type="http://schemas.openxmlformats.org/officeDocument/2006/relationships/hyperlink" Target="https://en.wikipedia.org/wiki/Typhoon_Talim_(2017)" TargetMode="External"/><Relationship Id="rId445" Type="http://schemas.openxmlformats.org/officeDocument/2006/relationships/hyperlink" Target="https://en.wikipedia.org/wiki/Typhoon_Olive_(1971)" TargetMode="External"/><Relationship Id="rId487" Type="http://schemas.openxmlformats.org/officeDocument/2006/relationships/hyperlink" Target="https://en.wikipedia.org/wiki/2020_East_Africa_floods" TargetMode="External"/><Relationship Id="rId291" Type="http://schemas.openxmlformats.org/officeDocument/2006/relationships/hyperlink" Target="https://www.artemis.bm/news/storm-friederike-industry-loss-put-at-eur-1-465bn-1-8bn-by-perils/" TargetMode="External"/><Relationship Id="rId305" Type="http://schemas.openxmlformats.org/officeDocument/2006/relationships/hyperlink" Target="https://www.artemis.bm/news/storm-friederike-industry-loss-put-at-eur-1-465bn-1-8bn-by-perils/" TargetMode="External"/><Relationship Id="rId347" Type="http://schemas.openxmlformats.org/officeDocument/2006/relationships/hyperlink" Target="https://en.wikipedia.org/wiki/2003_Canberra_bushfires" TargetMode="External"/><Relationship Id="rId512" Type="http://schemas.openxmlformats.org/officeDocument/2006/relationships/hyperlink" Target="https://en.wikipedia.org/wiki/Hurricane_Erick_(2013)" TargetMode="External"/><Relationship Id="rId44" Type="http://schemas.openxmlformats.org/officeDocument/2006/relationships/hyperlink" Target="https://en.wikipedia.org/wiki/Typhoon_Sepat" TargetMode="External"/><Relationship Id="rId86" Type="http://schemas.openxmlformats.org/officeDocument/2006/relationships/hyperlink" Target="https://en.wikipedia.org/wiki/Cerro_Grande_Fire" TargetMode="External"/><Relationship Id="rId151" Type="http://schemas.openxmlformats.org/officeDocument/2006/relationships/hyperlink" Target="https://en.wikipedia.org/wiki/Tropical_Storm_Fernand_(2019)" TargetMode="External"/><Relationship Id="rId389" Type="http://schemas.openxmlformats.org/officeDocument/2006/relationships/hyperlink" Target="https://en.wikipedia.org/wiki/2022_European_heat_waves" TargetMode="External"/><Relationship Id="rId554" Type="http://schemas.openxmlformats.org/officeDocument/2006/relationships/hyperlink" Target="https://en.wikipedia.org/wiki/Tropical_Storm_Cristobal_(2008)" TargetMode="External"/><Relationship Id="rId596" Type="http://schemas.openxmlformats.org/officeDocument/2006/relationships/comments" Target="../comments3.xml"/><Relationship Id="rId193" Type="http://schemas.openxmlformats.org/officeDocument/2006/relationships/hyperlink" Target="https://en.wikipedia.org/wiki/Typhoon_Nari_(2013)" TargetMode="External"/><Relationship Id="rId207" Type="http://schemas.openxmlformats.org/officeDocument/2006/relationships/hyperlink" Target="https://en.wikipedia.org/wiki/2013_North_India_floods" TargetMode="External"/><Relationship Id="rId249" Type="http://schemas.openxmlformats.org/officeDocument/2006/relationships/hyperlink" Target="https://en.wikipedia.org/wiki/Tropical_Storm_Kelly" TargetMode="External"/><Relationship Id="rId414" Type="http://schemas.openxmlformats.org/officeDocument/2006/relationships/hyperlink" Target="https://en.wikipedia.org/wiki/Typhoon_Alex_(1987)" TargetMode="External"/><Relationship Id="rId456" Type="http://schemas.openxmlformats.org/officeDocument/2006/relationships/hyperlink" Target="https://en.wikipedia.org/wiki/Tropical_Depression_Eight_(1981)" TargetMode="External"/><Relationship Id="rId498" Type="http://schemas.openxmlformats.org/officeDocument/2006/relationships/hyperlink" Target="https://en.wikipedia.org/wiki/Tropical_Storm_Matthew_(2010)" TargetMode="External"/><Relationship Id="rId13" Type="http://schemas.openxmlformats.org/officeDocument/2006/relationships/hyperlink" Target="https://en.wikipedia.org/wiki?curid=68241636" TargetMode="External"/><Relationship Id="rId109" Type="http://schemas.openxmlformats.org/officeDocument/2006/relationships/hyperlink" Target="https://en.wikipedia.org/wiki/Hurricane_Linda_(2015)" TargetMode="External"/><Relationship Id="rId260" Type="http://schemas.openxmlformats.org/officeDocument/2006/relationships/hyperlink" Target="https://en.wikipedia.org/wiki/Hurricane_Humberto_(2019)" TargetMode="External"/><Relationship Id="rId316" Type="http://schemas.openxmlformats.org/officeDocument/2006/relationships/hyperlink" Target="https://en.wikipedia.org/wiki?curid=38322978" TargetMode="External"/><Relationship Id="rId523" Type="http://schemas.openxmlformats.org/officeDocument/2006/relationships/hyperlink" Target="https://en.wikipedia.org/wiki/Typhoon_Phanfone_(2014)" TargetMode="External"/><Relationship Id="rId55" Type="http://schemas.openxmlformats.org/officeDocument/2006/relationships/hyperlink" Target="https://en.wikipedia.org/wiki/Tropical_Storm_Erika" TargetMode="External"/><Relationship Id="rId97" Type="http://schemas.openxmlformats.org/officeDocument/2006/relationships/hyperlink" Target="https://en.wikipedia.org/wiki/Hurricane_Brenda_(1973)" TargetMode="External"/><Relationship Id="rId120" Type="http://schemas.openxmlformats.org/officeDocument/2006/relationships/hyperlink" Target="https://en.wikipedia.org/wiki/Typhoon_Kyle_(1993)" TargetMode="External"/><Relationship Id="rId358" Type="http://schemas.openxmlformats.org/officeDocument/2006/relationships/hyperlink" Target="https://en.wikipedia.org/wiki/Hurricane_Agnes" TargetMode="External"/><Relationship Id="rId565" Type="http://schemas.openxmlformats.org/officeDocument/2006/relationships/hyperlink" Target="https://en.wikipedia.org/wiki/Typhoon_Agnes_(1984)" TargetMode="External"/><Relationship Id="rId162" Type="http://schemas.openxmlformats.org/officeDocument/2006/relationships/hyperlink" Target="https://en.wikipedia.org/wiki/Hurricane_Kenneth_(2005)" TargetMode="External"/><Relationship Id="rId218" Type="http://schemas.openxmlformats.org/officeDocument/2006/relationships/hyperlink" Target="https://en.wikipedia.org/wiki/Cyclone_Monty" TargetMode="External"/><Relationship Id="rId425" Type="http://schemas.openxmlformats.org/officeDocument/2006/relationships/hyperlink" Target="https://en.wikipedia.org/wiki/2008_Queensland_storms" TargetMode="External"/><Relationship Id="rId467" Type="http://schemas.openxmlformats.org/officeDocument/2006/relationships/hyperlink" Target="https://en.wikipedia.org/wiki/2020_East_Africa_floods" TargetMode="External"/><Relationship Id="rId271" Type="http://schemas.openxmlformats.org/officeDocument/2006/relationships/hyperlink" Target="https://en.wikipedia.org/wiki/1991_Perfect_Storm" TargetMode="External"/><Relationship Id="rId24" Type="http://schemas.openxmlformats.org/officeDocument/2006/relationships/hyperlink" Target="https://en.wikipedia.org/wiki?curid=68241636" TargetMode="External"/><Relationship Id="rId66" Type="http://schemas.openxmlformats.org/officeDocument/2006/relationships/hyperlink" Target="https://en.wikipedia.org/wiki/Typhoon_Xangsane_(2000)" TargetMode="External"/><Relationship Id="rId131" Type="http://schemas.openxmlformats.org/officeDocument/2006/relationships/hyperlink" Target="https://en.wikipedia.org/wiki/Cyclone_Trina" TargetMode="External"/><Relationship Id="rId327" Type="http://schemas.openxmlformats.org/officeDocument/2006/relationships/hyperlink" Target="https://en.wikipedia.org/wiki?curid=54327832" TargetMode="External"/><Relationship Id="rId369" Type="http://schemas.openxmlformats.org/officeDocument/2006/relationships/hyperlink" Target="https://en.wikipedia.org/wiki/2021_Western_North_America_heat_wave" TargetMode="External"/><Relationship Id="rId534" Type="http://schemas.openxmlformats.org/officeDocument/2006/relationships/hyperlink" Target="https://en.wikipedia.org/wiki/Cyclone_Hollanda" TargetMode="External"/><Relationship Id="rId576" Type="http://schemas.openxmlformats.org/officeDocument/2006/relationships/hyperlink" Target="https://en.wikipedia.org/wiki/Typhoon_Agnes_(1984)" TargetMode="External"/><Relationship Id="rId173" Type="http://schemas.openxmlformats.org/officeDocument/2006/relationships/hyperlink" Target="https://en.wikipedia.org/wiki/Tropical_Storm_Warren_(1984)" TargetMode="External"/><Relationship Id="rId229" Type="http://schemas.openxmlformats.org/officeDocument/2006/relationships/hyperlink" Target="https://en.wikipedia.org/wiki/Typhoon_Irma_(1981)" TargetMode="External"/><Relationship Id="rId380" Type="http://schemas.openxmlformats.org/officeDocument/2006/relationships/hyperlink" Target="https://en.wikipedia.org/wiki/Hurricane_Ophelia_(2005)" TargetMode="External"/><Relationship Id="rId436" Type="http://schemas.openxmlformats.org/officeDocument/2006/relationships/hyperlink" Target="https://en.wikipedia.org/wiki/Tropical_Storm_Erika" TargetMode="External"/><Relationship Id="rId240" Type="http://schemas.openxmlformats.org/officeDocument/2006/relationships/hyperlink" Target="https://en.wikipedia.org/wiki/Typhoon_Skip" TargetMode="External"/><Relationship Id="rId478" Type="http://schemas.openxmlformats.org/officeDocument/2006/relationships/hyperlink" Target="https://en.wikipedia.org/wiki/2020_East_Africa_floods" TargetMode="External"/><Relationship Id="rId35" Type="http://schemas.openxmlformats.org/officeDocument/2006/relationships/hyperlink" Target="https://en.wikipedia.org/wiki?curid=68241636" TargetMode="External"/><Relationship Id="rId77" Type="http://schemas.openxmlformats.org/officeDocument/2006/relationships/hyperlink" Target="https://en.wikipedia.org/wiki/Typhoon_Kujira_(2009)" TargetMode="External"/><Relationship Id="rId100" Type="http://schemas.openxmlformats.org/officeDocument/2006/relationships/hyperlink" Target="https://en.wikipedia.org/wiki/Manzanita_Fire" TargetMode="External"/><Relationship Id="rId282" Type="http://schemas.openxmlformats.org/officeDocument/2006/relationships/hyperlink" Target="https://en.wikipedia.org/wiki/Hurricane_Danielle_(2010)" TargetMode="External"/><Relationship Id="rId338" Type="http://schemas.openxmlformats.org/officeDocument/2006/relationships/hyperlink" Target="https://www.artemis.bm/news/australias-cyclone-seroja-leaves-a434m-insurance-industry-loss/" TargetMode="External"/><Relationship Id="rId503" Type="http://schemas.openxmlformats.org/officeDocument/2006/relationships/hyperlink" Target="https://en.wikipedia.org/wiki/Typhoon_Dot_(1985)" TargetMode="External"/><Relationship Id="rId545" Type="http://schemas.openxmlformats.org/officeDocument/2006/relationships/hyperlink" Target="https://en.wikipedia.org/wiki/2014_Southeast_Europe_floods" TargetMode="External"/><Relationship Id="rId587" Type="http://schemas.openxmlformats.org/officeDocument/2006/relationships/hyperlink" Target="https://en.wikipedia.org/wiki/Hurricane_Fred_(2015)" TargetMode="External"/><Relationship Id="rId8" Type="http://schemas.openxmlformats.org/officeDocument/2006/relationships/hyperlink" Target="https://en.wikipedia.org/wiki?curid=68241636" TargetMode="External"/><Relationship Id="rId142" Type="http://schemas.openxmlformats.org/officeDocument/2006/relationships/hyperlink" Target="https://en.wikipedia.org/wiki/Tropical_Storm_Norman_(2006)" TargetMode="External"/><Relationship Id="rId184" Type="http://schemas.openxmlformats.org/officeDocument/2006/relationships/hyperlink" Target="https://en.wikipedia.org/wiki/Typhoon_Nabi" TargetMode="External"/><Relationship Id="rId391" Type="http://schemas.openxmlformats.org/officeDocument/2006/relationships/hyperlink" Target="https://en.wikipedia.org/wiki/2022_European_heat_waves" TargetMode="External"/><Relationship Id="rId405" Type="http://schemas.openxmlformats.org/officeDocument/2006/relationships/hyperlink" Target="https://en.wikipedia.org/wiki/Hurricane_Agnes" TargetMode="External"/><Relationship Id="rId447" Type="http://schemas.openxmlformats.org/officeDocument/2006/relationships/hyperlink" Target="https://en.wikipedia.org/wiki/Typhoon_Olive_(1971)" TargetMode="External"/><Relationship Id="rId251" Type="http://schemas.openxmlformats.org/officeDocument/2006/relationships/hyperlink" Target="https://en.wikipedia.org/wiki/2016_Maryland_flood" TargetMode="External"/><Relationship Id="rId489" Type="http://schemas.openxmlformats.org/officeDocument/2006/relationships/hyperlink" Target="https://en.wikipedia.org/wiki/2020_East_Africa_floods" TargetMode="External"/><Relationship Id="rId46" Type="http://schemas.openxmlformats.org/officeDocument/2006/relationships/hyperlink" Target="https://en.wikipedia.org/wiki/Hurricane_Ophelia_(2005)" TargetMode="External"/><Relationship Id="rId293" Type="http://schemas.openxmlformats.org/officeDocument/2006/relationships/hyperlink" Target="https://www.artemis.bm/news/uk-floods-loss-finalised-at-1-108bn-on-eva-frank-drop-perils/" TargetMode="External"/><Relationship Id="rId307" Type="http://schemas.openxmlformats.org/officeDocument/2006/relationships/hyperlink" Target="https://www.artemis.bm/news/windstorm-christian-insured-losses-1-7bn-to-2-9bn-estimates-credit-suisse/" TargetMode="External"/><Relationship Id="rId349" Type="http://schemas.openxmlformats.org/officeDocument/2006/relationships/hyperlink" Target="https://en.wikipedia.org/wiki/Typhoon_Olive_(1971)" TargetMode="External"/><Relationship Id="rId514" Type="http://schemas.openxmlformats.org/officeDocument/2006/relationships/hyperlink" Target="https://en.wikipedia.org/wiki/2014_Southeast_Europe_floods" TargetMode="External"/><Relationship Id="rId556" Type="http://schemas.openxmlformats.org/officeDocument/2006/relationships/hyperlink" Target="https://en.wikipedia.org/wiki/Tropical_Storm_Usagi_(2018)" TargetMode="External"/><Relationship Id="rId88" Type="http://schemas.openxmlformats.org/officeDocument/2006/relationships/hyperlink" Target="https://en.wikipedia.org/wiki/Typhoon_Agnes_(1984)" TargetMode="External"/><Relationship Id="rId111" Type="http://schemas.openxmlformats.org/officeDocument/2006/relationships/hyperlink" Target="https://en.wikipedia.org/wiki/Hurricane_Iris" TargetMode="External"/><Relationship Id="rId153" Type="http://schemas.openxmlformats.org/officeDocument/2006/relationships/hyperlink" Target="https://en.wikipedia.org/wiki/Tropical_Storm_Doria" TargetMode="External"/><Relationship Id="rId195" Type="http://schemas.openxmlformats.org/officeDocument/2006/relationships/hyperlink" Target="https://en.wikipedia.org/wiki/Typhoon_Judy_(1982)" TargetMode="External"/><Relationship Id="rId209" Type="http://schemas.openxmlformats.org/officeDocument/2006/relationships/hyperlink" Target="https://en.wikipedia.org/wiki/Storm_Eunice" TargetMode="External"/><Relationship Id="rId360" Type="http://schemas.openxmlformats.org/officeDocument/2006/relationships/hyperlink" Target="https://en.wikipedia.org/wiki/Hurricane_Agnes" TargetMode="External"/><Relationship Id="rId416" Type="http://schemas.openxmlformats.org/officeDocument/2006/relationships/hyperlink" Target="https://en.wikipedia.org/wiki/Typhoon_Alex_(1987)" TargetMode="External"/><Relationship Id="rId220" Type="http://schemas.openxmlformats.org/officeDocument/2006/relationships/hyperlink" Target="https://en.wikipedia.org/wiki/2021_Eurasia_winter_heatwave" TargetMode="External"/><Relationship Id="rId458" Type="http://schemas.openxmlformats.org/officeDocument/2006/relationships/hyperlink" Target="https://en.wikipedia.org/wiki/Tropical_Depression_Eight_(1981)" TargetMode="External"/><Relationship Id="rId15" Type="http://schemas.openxmlformats.org/officeDocument/2006/relationships/hyperlink" Target="https://en.wikipedia.org/wiki?curid=68241636" TargetMode="External"/><Relationship Id="rId57" Type="http://schemas.openxmlformats.org/officeDocument/2006/relationships/hyperlink" Target="https://en.wikipedia.org/wiki/2003_Canberra_bushfires" TargetMode="External"/><Relationship Id="rId262" Type="http://schemas.openxmlformats.org/officeDocument/2006/relationships/hyperlink" Target="https://en.wikipedia.org/wiki/Tropical_Storm_Josephine_(1996)" TargetMode="External"/><Relationship Id="rId318" Type="http://schemas.openxmlformats.org/officeDocument/2006/relationships/hyperlink" Target="https://en.wikipedia.org/wiki?curid=63743200" TargetMode="External"/><Relationship Id="rId525" Type="http://schemas.openxmlformats.org/officeDocument/2006/relationships/hyperlink" Target="https://en.wikipedia.org/wiki/Tropical_Storm_Helene_(2000)" TargetMode="External"/><Relationship Id="rId567" Type="http://schemas.openxmlformats.org/officeDocument/2006/relationships/hyperlink" Target="https://en.wikipedia.org/wiki/Typhoon_Agnes_(1984)" TargetMode="External"/><Relationship Id="rId99" Type="http://schemas.openxmlformats.org/officeDocument/2006/relationships/hyperlink" Target="https://en.wikipedia.org/wiki/2008_Chinese_winter_storms" TargetMode="External"/><Relationship Id="rId122" Type="http://schemas.openxmlformats.org/officeDocument/2006/relationships/hyperlink" Target="https://en.wikipedia.org/wiki/Cyclone_Quimburga" TargetMode="External"/><Relationship Id="rId164" Type="http://schemas.openxmlformats.org/officeDocument/2006/relationships/hyperlink" Target="https://en.wikipedia.org/wiki/Hurricane_Gert" TargetMode="External"/><Relationship Id="rId371" Type="http://schemas.openxmlformats.org/officeDocument/2006/relationships/hyperlink" Target="https://en.wikipedia.org/wiki/2021_Western_North_America_heat_wave" TargetMode="External"/><Relationship Id="rId427" Type="http://schemas.openxmlformats.org/officeDocument/2006/relationships/hyperlink" Target="https://en.wikipedia.org/wiki/Cyclone_Luban" TargetMode="External"/><Relationship Id="rId469" Type="http://schemas.openxmlformats.org/officeDocument/2006/relationships/hyperlink" Target="https://en.wikipedia.org/wiki/2020_East_Africa_floods" TargetMode="External"/><Relationship Id="rId26" Type="http://schemas.openxmlformats.org/officeDocument/2006/relationships/hyperlink" Target="https://en.wikipedia.org/wiki?curid=68241636" TargetMode="External"/><Relationship Id="rId231" Type="http://schemas.openxmlformats.org/officeDocument/2006/relationships/hyperlink" Target="https://en.wikipedia.org/wiki/1876_San_Felipe_hurricane" TargetMode="External"/><Relationship Id="rId273" Type="http://schemas.openxmlformats.org/officeDocument/2006/relationships/hyperlink" Target="https://en.wikipedia.org/wiki/Tropical_Storm_Marco_(2008)" TargetMode="External"/><Relationship Id="rId329" Type="http://schemas.openxmlformats.org/officeDocument/2006/relationships/hyperlink" Target="https://en.wikipedia.org/wiki?curid=61000334" TargetMode="External"/><Relationship Id="rId480" Type="http://schemas.openxmlformats.org/officeDocument/2006/relationships/hyperlink" Target="https://en.wikipedia.org/wiki/2020_East_Africa_floods" TargetMode="External"/><Relationship Id="rId536" Type="http://schemas.openxmlformats.org/officeDocument/2006/relationships/hyperlink" Target="https://en.wikipedia.org/wiki/Typhoon_Phanfone" TargetMode="External"/><Relationship Id="rId68" Type="http://schemas.openxmlformats.org/officeDocument/2006/relationships/hyperlink" Target="https://en.wikipedia.org/wiki/Boulder_Fire" TargetMode="External"/><Relationship Id="rId133" Type="http://schemas.openxmlformats.org/officeDocument/2006/relationships/hyperlink" Target="https://en.wikipedia.org/wiki/Cyclone_Ockhi" TargetMode="External"/><Relationship Id="rId175" Type="http://schemas.openxmlformats.org/officeDocument/2006/relationships/hyperlink" Target="https://en.wikipedia.org/wiki/1925_Florida_tropical_storm" TargetMode="External"/><Relationship Id="rId340" Type="http://schemas.openxmlformats.org/officeDocument/2006/relationships/hyperlink" Target="https://en.wikipedia.org/wiki/2022_European_heat_waves" TargetMode="External"/><Relationship Id="rId578" Type="http://schemas.openxmlformats.org/officeDocument/2006/relationships/hyperlink" Target="https://en.wikipedia.org/wiki/Typhoon_Agnes_(1984)" TargetMode="External"/><Relationship Id="rId200" Type="http://schemas.openxmlformats.org/officeDocument/2006/relationships/hyperlink" Target="https://en.wikipedia.org/wiki/Typhoon_Nora_(1973)" TargetMode="External"/><Relationship Id="rId382" Type="http://schemas.openxmlformats.org/officeDocument/2006/relationships/hyperlink" Target="https://en.wikipedia.org/wiki/Hurricane_Ophelia_(2005)" TargetMode="External"/><Relationship Id="rId438" Type="http://schemas.openxmlformats.org/officeDocument/2006/relationships/hyperlink" Target="https://en.wikipedia.org/wiki/2008_South_China_floods" TargetMode="External"/><Relationship Id="rId242" Type="http://schemas.openxmlformats.org/officeDocument/2006/relationships/hyperlink" Target="https://en.wikipedia.org/wiki/Tropical_Storm_Hermine_(2010)" TargetMode="External"/><Relationship Id="rId284" Type="http://schemas.openxmlformats.org/officeDocument/2006/relationships/hyperlink" Target="https://en.wikipedia.org/wiki/Typhoon_Isa" TargetMode="External"/><Relationship Id="rId491" Type="http://schemas.openxmlformats.org/officeDocument/2006/relationships/hyperlink" Target="https://en.wikipedia.org/wiki/Typhoon_Xangsane_(2000" TargetMode="External"/><Relationship Id="rId505" Type="http://schemas.openxmlformats.org/officeDocument/2006/relationships/hyperlink" Target="https://en.wikipedia.org/wiki/Typhoon_Dot_(1985)" TargetMode="External"/><Relationship Id="rId37" Type="http://schemas.openxmlformats.org/officeDocument/2006/relationships/hyperlink" Target="https://en.wikipedia.org/wiki?curid=68241636" TargetMode="External"/><Relationship Id="rId79" Type="http://schemas.openxmlformats.org/officeDocument/2006/relationships/hyperlink" Target="https://en.wikipedia.org/wiki/Typhoon_Nesat_(2022)" TargetMode="External"/><Relationship Id="rId102" Type="http://schemas.openxmlformats.org/officeDocument/2006/relationships/hyperlink" Target="https://en.wikipedia.org/wiki/Hurricane_How" TargetMode="External"/><Relationship Id="rId144" Type="http://schemas.openxmlformats.org/officeDocument/2006/relationships/hyperlink" Target="https://en.wikipedia.org/wiki/2006%E2%80%932007_Southeast_Asian_floods" TargetMode="External"/><Relationship Id="rId547" Type="http://schemas.openxmlformats.org/officeDocument/2006/relationships/hyperlink" Target="https://en.wikipedia.org/wiki/2014_Southeast_Europe_floods" TargetMode="External"/><Relationship Id="rId589" Type="http://schemas.openxmlformats.org/officeDocument/2006/relationships/hyperlink" Target="https://en.wikipedia.org/wiki/Hurricane_Fred_(2015)" TargetMode="External"/><Relationship Id="rId90" Type="http://schemas.openxmlformats.org/officeDocument/2006/relationships/hyperlink" Target="https://en.wikipedia.org/wiki/Long_Hollow_Fire" TargetMode="External"/><Relationship Id="rId186" Type="http://schemas.openxmlformats.org/officeDocument/2006/relationships/hyperlink" Target="https://en.wikipedia.org/wiki/2015_Accra_floods" TargetMode="External"/><Relationship Id="rId351" Type="http://schemas.openxmlformats.org/officeDocument/2006/relationships/hyperlink" Target="https://en.wikipedia.org/wiki/Tropical_Storm_Delfina" TargetMode="External"/><Relationship Id="rId393" Type="http://schemas.openxmlformats.org/officeDocument/2006/relationships/hyperlink" Target="https://en.wikipedia.org/wiki/2022_European_heat_waves" TargetMode="External"/><Relationship Id="rId407" Type="http://schemas.openxmlformats.org/officeDocument/2006/relationships/hyperlink" Target="https://en.wikipedia.org/wiki/Hurricane_Agnes" TargetMode="External"/><Relationship Id="rId449" Type="http://schemas.openxmlformats.org/officeDocument/2006/relationships/hyperlink" Target="https://en.wikipedia.org/wiki/Tropical_Storm_Delfina" TargetMode="External"/><Relationship Id="rId211" Type="http://schemas.openxmlformats.org/officeDocument/2006/relationships/hyperlink" Target="https://en.wikipedia.org/wiki/February_9%E2%80%9311,_2017_North_American_blizzard" TargetMode="External"/><Relationship Id="rId253" Type="http://schemas.openxmlformats.org/officeDocument/2006/relationships/hyperlink" Target="https://en.wikipedia.org/wiki/1998_Gujarat_cyclone" TargetMode="External"/><Relationship Id="rId295" Type="http://schemas.openxmlformats.org/officeDocument/2006/relationships/hyperlink" Target="https://www.artemis.bm/news/storm-friederike-industry-loss-nears-e1-7bn-77-of-economic-loss-insured/" TargetMode="External"/><Relationship Id="rId309" Type="http://schemas.openxmlformats.org/officeDocument/2006/relationships/hyperlink" Target="https://en.wikipedia.org/wiki?curid=7870060" TargetMode="External"/><Relationship Id="rId460" Type="http://schemas.openxmlformats.org/officeDocument/2006/relationships/hyperlink" Target="https://en.wikipedia.org/wiki/Tropical_Depression_Eight_(1981)" TargetMode="External"/><Relationship Id="rId516" Type="http://schemas.openxmlformats.org/officeDocument/2006/relationships/hyperlink" Target="https://en.wikipedia.org/wiki/Typhoon_Nesat_(2022)" TargetMode="External"/><Relationship Id="rId48" Type="http://schemas.openxmlformats.org/officeDocument/2006/relationships/hyperlink" Target="https://en.wikipedia.org/wiki/Hurricane_Agnes" TargetMode="External"/><Relationship Id="rId113" Type="http://schemas.openxmlformats.org/officeDocument/2006/relationships/hyperlink" Target="https://en.wikipedia.org/wiki/Bond_Fire" TargetMode="External"/><Relationship Id="rId320" Type="http://schemas.openxmlformats.org/officeDocument/2006/relationships/hyperlink" Target="https://en.wikipedia.org/wiki?curid=63743200" TargetMode="External"/><Relationship Id="rId558" Type="http://schemas.openxmlformats.org/officeDocument/2006/relationships/hyperlink" Target="https://en.wikipedia.org/wiki/Hurricane_Carrie" TargetMode="External"/><Relationship Id="rId155" Type="http://schemas.openxmlformats.org/officeDocument/2006/relationships/hyperlink" Target="https://en.wikipedia.org/wiki/Great_Flood_of_1771" TargetMode="External"/><Relationship Id="rId197" Type="http://schemas.openxmlformats.org/officeDocument/2006/relationships/hyperlink" Target="https://en.wikipedia.org/wiki/Hurricane_Pali" TargetMode="External"/><Relationship Id="rId362" Type="http://schemas.openxmlformats.org/officeDocument/2006/relationships/hyperlink" Target="https://en.wikipedia.org/wiki/Electra_Fire_(2022)" TargetMode="External"/><Relationship Id="rId418" Type="http://schemas.openxmlformats.org/officeDocument/2006/relationships/hyperlink" Target="https://en.wikipedia.org/wiki/Typhoon_Alex_(1987)" TargetMode="External"/><Relationship Id="rId222" Type="http://schemas.openxmlformats.org/officeDocument/2006/relationships/hyperlink" Target="https://en.wikipedia.org/wiki/2022_Southern_Cone_heat_wave" TargetMode="External"/><Relationship Id="rId264" Type="http://schemas.openxmlformats.org/officeDocument/2006/relationships/hyperlink" Target="https://en.wikipedia.org/wiki/Typhoon_Mamie_(1985)" TargetMode="External"/><Relationship Id="rId471" Type="http://schemas.openxmlformats.org/officeDocument/2006/relationships/hyperlink" Target="https://en.wikipedia.org/wiki/2020_East_Africa_floods" TargetMode="External"/><Relationship Id="rId17" Type="http://schemas.openxmlformats.org/officeDocument/2006/relationships/hyperlink" Target="https://en.wikipedia.org/wiki?curid=68241636" TargetMode="External"/><Relationship Id="rId59" Type="http://schemas.openxmlformats.org/officeDocument/2006/relationships/hyperlink" Target="https://en.wikipedia.org/wiki/Typhoon_Olive_(1971)" TargetMode="External"/><Relationship Id="rId124" Type="http://schemas.openxmlformats.org/officeDocument/2006/relationships/hyperlink" Target="https://en.wikipedia.org/wiki/Hurricane_Ginny" TargetMode="External"/><Relationship Id="rId527" Type="http://schemas.openxmlformats.org/officeDocument/2006/relationships/hyperlink" Target="https://en.wikipedia.org/wiki/Tropical_Storm_Helene_(2000)" TargetMode="External"/><Relationship Id="rId569" Type="http://schemas.openxmlformats.org/officeDocument/2006/relationships/hyperlink" Target="https://en.wikipedia.org/wiki/Typhoon_Agnes_(1984)" TargetMode="External"/><Relationship Id="rId70" Type="http://schemas.openxmlformats.org/officeDocument/2006/relationships/hyperlink" Target="https://en.wikipedia.org/wiki/Typhoon_Dot_(1985)" TargetMode="External"/><Relationship Id="rId166" Type="http://schemas.openxmlformats.org/officeDocument/2006/relationships/hyperlink" Target="https://en.wikipedia.org/wiki/Hurricane_Felicia_(2009)" TargetMode="External"/><Relationship Id="rId331" Type="http://schemas.openxmlformats.org/officeDocument/2006/relationships/hyperlink" Target="https://en.wikipedia.org/wiki?curid=61000334" TargetMode="External"/><Relationship Id="rId373" Type="http://schemas.openxmlformats.org/officeDocument/2006/relationships/hyperlink" Target="https://en.wikipedia.org/wiki/2021_Western_North_America_heat_wave" TargetMode="External"/><Relationship Id="rId429" Type="http://schemas.openxmlformats.org/officeDocument/2006/relationships/hyperlink" Target="https://en.wikipedia.org/wiki/Cyclone_Luban" TargetMode="External"/><Relationship Id="rId580" Type="http://schemas.openxmlformats.org/officeDocument/2006/relationships/hyperlink" Target="https://en.wikipedia.org/wiki/Cyclone_Asani" TargetMode="External"/><Relationship Id="rId1" Type="http://schemas.openxmlformats.org/officeDocument/2006/relationships/hyperlink" Target="https://en.wikipedia.org/wiki?curid=68241636" TargetMode="External"/><Relationship Id="rId233" Type="http://schemas.openxmlformats.org/officeDocument/2006/relationships/hyperlink" Target="https://en.wikipedia.org/wiki/Independence_Day_Derecho_of_1977" TargetMode="External"/><Relationship Id="rId440" Type="http://schemas.openxmlformats.org/officeDocument/2006/relationships/hyperlink" Target="https://en.wikipedia.org/wiki/2008_South_China_floods" TargetMode="External"/><Relationship Id="rId28" Type="http://schemas.openxmlformats.org/officeDocument/2006/relationships/hyperlink" Target="https://en.wikipedia.org/wiki?curid=68241636" TargetMode="External"/><Relationship Id="rId275" Type="http://schemas.openxmlformats.org/officeDocument/2006/relationships/hyperlink" Target="https://en.wikipedia.org/wiki/1944_Great_Atlantic_hurricane" TargetMode="External"/><Relationship Id="rId300" Type="http://schemas.openxmlformats.org/officeDocument/2006/relationships/hyperlink" Target="https://www.artemis.bm/news/european-severe-storms-tornado-may-aggregate-to-eur-1bn-loss/" TargetMode="External"/><Relationship Id="rId482" Type="http://schemas.openxmlformats.org/officeDocument/2006/relationships/hyperlink" Target="https://en.wikipedia.org/wiki/2020_East_Africa_floods" TargetMode="External"/><Relationship Id="rId538" Type="http://schemas.openxmlformats.org/officeDocument/2006/relationships/hyperlink" Target="https://en.wikipedia.org/wiki/Typhoon_Phanfone" TargetMode="External"/><Relationship Id="rId81" Type="http://schemas.openxmlformats.org/officeDocument/2006/relationships/hyperlink" Target="https://en.wikipedia.org/wiki/Tropical_Storm_Usagi_(2018)" TargetMode="External"/><Relationship Id="rId135" Type="http://schemas.openxmlformats.org/officeDocument/2006/relationships/hyperlink" Target="https://en.wikipedia.org/wiki/Cyclone_Idai" TargetMode="External"/><Relationship Id="rId177" Type="http://schemas.openxmlformats.org/officeDocument/2006/relationships/hyperlink" Target="https://en.wikipedia.org/wiki/Cyclone_Laurence" TargetMode="External"/><Relationship Id="rId342" Type="http://schemas.openxmlformats.org/officeDocument/2006/relationships/hyperlink" Target="https://en.wikipedia.org/wiki/Hurricane_Danielle_(2022)" TargetMode="External"/><Relationship Id="rId384" Type="http://schemas.openxmlformats.org/officeDocument/2006/relationships/hyperlink" Target="https://en.wikipedia.org/wiki/Hurricane_Ophelia_(2005)" TargetMode="External"/><Relationship Id="rId591" Type="http://schemas.openxmlformats.org/officeDocument/2006/relationships/hyperlink" Target="https://en.wikipedia.org/wiki/Hurricane_Fred_(2015)" TargetMode="External"/><Relationship Id="rId202" Type="http://schemas.openxmlformats.org/officeDocument/2006/relationships/hyperlink" Target="https://en.wikipedia.org/wiki/Hurricane_Beatriz_(2011)" TargetMode="External"/><Relationship Id="rId244" Type="http://schemas.openxmlformats.org/officeDocument/2006/relationships/hyperlink" Target="https://en.wikipedia.org/wiki/Typhoon_Kate_(1970)" TargetMode="External"/><Relationship Id="rId39" Type="http://schemas.openxmlformats.org/officeDocument/2006/relationships/hyperlink" Target="https://en.wikipedia.org/wiki?curid=68241636" TargetMode="External"/><Relationship Id="rId286" Type="http://schemas.openxmlformats.org/officeDocument/2006/relationships/hyperlink" Target="https://en.wikipedia.org/wiki/Cyclone_Hola" TargetMode="External"/><Relationship Id="rId451" Type="http://schemas.openxmlformats.org/officeDocument/2006/relationships/hyperlink" Target="https://en.wikipedia.org/wiki/Tropical_Storm_Delfina" TargetMode="External"/><Relationship Id="rId493" Type="http://schemas.openxmlformats.org/officeDocument/2006/relationships/hyperlink" Target="https://en.wikipedia.org/wiki/Tropical_Storm_Matthew_(2010)" TargetMode="External"/><Relationship Id="rId507" Type="http://schemas.openxmlformats.org/officeDocument/2006/relationships/hyperlink" Target="https://www.artemis.bm/news/euro-windstorm-hendrik-ignatz-aurore-industry-loss-estimated-e311m/" TargetMode="External"/><Relationship Id="rId549" Type="http://schemas.openxmlformats.org/officeDocument/2006/relationships/hyperlink" Target="https://en.wikipedia.org/wiki/2014_Southeast_Europe_floods" TargetMode="External"/><Relationship Id="rId50" Type="http://schemas.openxmlformats.org/officeDocument/2006/relationships/hyperlink" Target="https://en.wikipedia.org/wiki/Tropical_Storm_Ampil" TargetMode="External"/><Relationship Id="rId104" Type="http://schemas.openxmlformats.org/officeDocument/2006/relationships/hyperlink" Target="https://en.wikipedia.org/wiki/1933_Texas_tropical_storm" TargetMode="External"/><Relationship Id="rId146" Type="http://schemas.openxmlformats.org/officeDocument/2006/relationships/hyperlink" Target="https://en.wikipedia.org/wiki/Hurricane_Frank_(2010)" TargetMode="External"/><Relationship Id="rId188" Type="http://schemas.openxmlformats.org/officeDocument/2006/relationships/hyperlink" Target="https://en.wikipedia.org/wiki/Tropical_Storm_Danielle_(1992)" TargetMode="External"/><Relationship Id="rId311" Type="http://schemas.openxmlformats.org/officeDocument/2006/relationships/hyperlink" Target="https://en.wikipedia.org/wiki?curid=30855389" TargetMode="External"/><Relationship Id="rId353" Type="http://schemas.openxmlformats.org/officeDocument/2006/relationships/hyperlink" Target="https://en.wikipedia.org/wiki/2019_Pune_flood" TargetMode="External"/><Relationship Id="rId395" Type="http://schemas.openxmlformats.org/officeDocument/2006/relationships/hyperlink" Target="https://en.wikipedia.org/wiki/2022_European_heat_waves" TargetMode="External"/><Relationship Id="rId409" Type="http://schemas.openxmlformats.org/officeDocument/2006/relationships/hyperlink" Target="https://en.wikipedia.org/wiki/Hurricane_Agnes" TargetMode="External"/><Relationship Id="rId560" Type="http://schemas.openxmlformats.org/officeDocument/2006/relationships/hyperlink" Target="https://en.wikipedia.org/wiki/Tropical_Storm_Fran_(1984)" TargetMode="External"/><Relationship Id="rId92" Type="http://schemas.openxmlformats.org/officeDocument/2006/relationships/hyperlink" Target="https://en.wikipedia.org/wiki/Hurricane_Fred_(2015)" TargetMode="External"/><Relationship Id="rId213" Type="http://schemas.openxmlformats.org/officeDocument/2006/relationships/hyperlink" Target="https://en.wikipedia.org/wiki/Late_March_2016_North_American_blizzard" TargetMode="External"/><Relationship Id="rId420" Type="http://schemas.openxmlformats.org/officeDocument/2006/relationships/hyperlink" Target="https://en.wikipedia.org/wiki/Tropical_Storm_Ampil" TargetMode="External"/><Relationship Id="rId255" Type="http://schemas.openxmlformats.org/officeDocument/2006/relationships/hyperlink" Target="https://en.wikipedia.org/wiki/Cyclone_Quimburga" TargetMode="External"/><Relationship Id="rId297" Type="http://schemas.openxmlformats.org/officeDocument/2006/relationships/hyperlink" Target="https://www.artemis.bm/news/billion-plus-storm-losses-expected-from-dudley-ylenia-eunice-zeynep/" TargetMode="External"/><Relationship Id="rId462" Type="http://schemas.openxmlformats.org/officeDocument/2006/relationships/hyperlink" Target="https://en.wikipedia.org/wiki/Tropical_Depression_Eight_(1981)" TargetMode="External"/><Relationship Id="rId518" Type="http://schemas.openxmlformats.org/officeDocument/2006/relationships/hyperlink" Target="https://en.wikipedia.org/wiki/Tropical_Storm_Usagi_(2018)" TargetMode="External"/><Relationship Id="rId115" Type="http://schemas.openxmlformats.org/officeDocument/2006/relationships/hyperlink" Target="https://en.wikipedia.org/wiki/Mangum_Fire" TargetMode="External"/><Relationship Id="rId157" Type="http://schemas.openxmlformats.org/officeDocument/2006/relationships/hyperlink" Target="https://en.wikipedia.org/wiki/Hurricane_Matthew" TargetMode="External"/><Relationship Id="rId322" Type="http://schemas.openxmlformats.org/officeDocument/2006/relationships/hyperlink" Target="https://en.wikipedia.org/wiki?curid=63743200" TargetMode="External"/><Relationship Id="rId364" Type="http://schemas.openxmlformats.org/officeDocument/2006/relationships/hyperlink" Target="https://en.wikipedia.org/wiki/Electra_Fire_(2022)" TargetMode="External"/><Relationship Id="rId61" Type="http://schemas.openxmlformats.org/officeDocument/2006/relationships/hyperlink" Target="https://en.wikipedia.org/wiki/Tropical_Storm_Delfina" TargetMode="External"/><Relationship Id="rId199" Type="http://schemas.openxmlformats.org/officeDocument/2006/relationships/hyperlink" Target="https://en.wikipedia.org/wiki/Hurricane_Maria_(2011)" TargetMode="External"/><Relationship Id="rId571" Type="http://schemas.openxmlformats.org/officeDocument/2006/relationships/hyperlink" Target="https://en.wikipedia.org/wiki/Typhoon_Agnes_(1984)" TargetMode="External"/><Relationship Id="rId19" Type="http://schemas.openxmlformats.org/officeDocument/2006/relationships/hyperlink" Target="https://en.wikipedia.org/wiki?curid=68241636" TargetMode="External"/><Relationship Id="rId224" Type="http://schemas.openxmlformats.org/officeDocument/2006/relationships/hyperlink" Target="https://en.wikipedia.org/wiki/Hurricane_Dot_(1959)" TargetMode="External"/><Relationship Id="rId266" Type="http://schemas.openxmlformats.org/officeDocument/2006/relationships/hyperlink" Target="https://en.wikipedia.org/wiki/Cyclone_Imogen" TargetMode="External"/><Relationship Id="rId431" Type="http://schemas.openxmlformats.org/officeDocument/2006/relationships/hyperlink" Target="https://en.wikipedia.org/wiki/Tropical_Storm_Erika" TargetMode="External"/><Relationship Id="rId473" Type="http://schemas.openxmlformats.org/officeDocument/2006/relationships/hyperlink" Target="https://en.wikipedia.org/wiki/2020_East_Africa_floods" TargetMode="External"/><Relationship Id="rId529" Type="http://schemas.openxmlformats.org/officeDocument/2006/relationships/hyperlink" Target="https://en.wikipedia.org/wiki/Tropical_Storm_Helene_(2000)" TargetMode="External"/><Relationship Id="rId30" Type="http://schemas.openxmlformats.org/officeDocument/2006/relationships/hyperlink" Target="https://en.wikipedia.org/wiki?curid=68241636" TargetMode="External"/><Relationship Id="rId126" Type="http://schemas.openxmlformats.org/officeDocument/2006/relationships/hyperlink" Target="https://en.wikipedia.org/wiki/2022_South_Korean_floods" TargetMode="External"/><Relationship Id="rId168" Type="http://schemas.openxmlformats.org/officeDocument/2006/relationships/hyperlink" Target="https://en.wikipedia.org/wiki/Typhoon_Melor" TargetMode="External"/><Relationship Id="rId333" Type="http://schemas.openxmlformats.org/officeDocument/2006/relationships/hyperlink" Target="https://en.wikipedia.org/wiki?curid=61000334" TargetMode="External"/><Relationship Id="rId540" Type="http://schemas.openxmlformats.org/officeDocument/2006/relationships/hyperlink" Target="https://en.wikipedia.org/wiki/2014_Southeast_Europe_floods" TargetMode="External"/><Relationship Id="rId72" Type="http://schemas.openxmlformats.org/officeDocument/2006/relationships/hyperlink" Target="https://en.wikipedia.org/wiki/Tropical_Storm_Helene_(2000)" TargetMode="External"/><Relationship Id="rId375" Type="http://schemas.openxmlformats.org/officeDocument/2006/relationships/hyperlink" Target="https://en.wikipedia.org/wiki/2021_Western_North_America_heat_wave" TargetMode="External"/><Relationship Id="rId582" Type="http://schemas.openxmlformats.org/officeDocument/2006/relationships/hyperlink" Target="https://en.wikipedia.org/wiki/Long_Hollow_Fire" TargetMode="External"/><Relationship Id="rId3" Type="http://schemas.openxmlformats.org/officeDocument/2006/relationships/hyperlink" Target="https://en.wikipedia.org/wiki?curid=68241636" TargetMode="External"/><Relationship Id="rId235" Type="http://schemas.openxmlformats.org/officeDocument/2006/relationships/hyperlink" Target="https://en.wikipedia.org/wiki/Tropical_Storm_Etau_(2009)" TargetMode="External"/><Relationship Id="rId277" Type="http://schemas.openxmlformats.org/officeDocument/2006/relationships/hyperlink" Target="https://en.wikipedia.org/wiki/Typhoon_Utor" TargetMode="External"/><Relationship Id="rId400" Type="http://schemas.openxmlformats.org/officeDocument/2006/relationships/hyperlink" Target="https://en.wikipedia.org/wiki/Hurricane_Agnes" TargetMode="External"/><Relationship Id="rId442" Type="http://schemas.openxmlformats.org/officeDocument/2006/relationships/hyperlink" Target="https://en.wikipedia.org/wiki/2008_South_China_floods" TargetMode="External"/><Relationship Id="rId484" Type="http://schemas.openxmlformats.org/officeDocument/2006/relationships/hyperlink" Target="https://en.wikipedia.org/wiki/2020_East_Africa_floods" TargetMode="External"/><Relationship Id="rId137" Type="http://schemas.openxmlformats.org/officeDocument/2006/relationships/hyperlink" Target="https://en.wikipedia.org/wiki/Cyclone_Gombe" TargetMode="External"/><Relationship Id="rId302" Type="http://schemas.openxmlformats.org/officeDocument/2006/relationships/hyperlink" Target="https://www.artemis.bm/news/storm-eberhard-industry-loss-estimated-up-to-eur-1-5bn-by-air/" TargetMode="External"/><Relationship Id="rId344" Type="http://schemas.openxmlformats.org/officeDocument/2006/relationships/hyperlink" Target="https://en.wikipedia.org/wiki/Palmer_Fire" TargetMode="External"/><Relationship Id="rId41" Type="http://schemas.openxmlformats.org/officeDocument/2006/relationships/hyperlink" Target="https://en.wikipedia.org/wiki/Cyclone_Monica" TargetMode="External"/><Relationship Id="rId83" Type="http://schemas.openxmlformats.org/officeDocument/2006/relationships/hyperlink" Target="https://en.wikipedia.org/wiki/Hurricane_Polo_(2014)" TargetMode="External"/><Relationship Id="rId179" Type="http://schemas.openxmlformats.org/officeDocument/2006/relationships/hyperlink" Target="https://en.wikipedia.org/wiki/Cyclone_Giri" TargetMode="External"/><Relationship Id="rId386" Type="http://schemas.openxmlformats.org/officeDocument/2006/relationships/hyperlink" Target="https://en.wikipedia.org/wiki/2022_European_heat_waves" TargetMode="External"/><Relationship Id="rId551" Type="http://schemas.openxmlformats.org/officeDocument/2006/relationships/hyperlink" Target="https://en.wikipedia.org/wiki/2014_Southeast_Europe_floods" TargetMode="External"/><Relationship Id="rId593" Type="http://schemas.openxmlformats.org/officeDocument/2006/relationships/hyperlink" Target="https://en.wikipedia.org/wiki/Hurricane_Fred_(2015)" TargetMode="External"/><Relationship Id="rId190" Type="http://schemas.openxmlformats.org/officeDocument/2006/relationships/hyperlink" Target="https://en.wikipedia.org/wiki/Cyclone_John" TargetMode="External"/><Relationship Id="rId204" Type="http://schemas.openxmlformats.org/officeDocument/2006/relationships/hyperlink" Target="https://en.wikipedia.org/wiki/Cyclone_Alby" TargetMode="External"/><Relationship Id="rId246" Type="http://schemas.openxmlformats.org/officeDocument/2006/relationships/hyperlink" Target="https://en.wikipedia.org/wiki/Hurricane_Hilary_(1993)" TargetMode="External"/><Relationship Id="rId288" Type="http://schemas.openxmlformats.org/officeDocument/2006/relationships/hyperlink" Target="https://www.artemis.bm/news/storm-friederike-industry-loss-put-at-eur-1-465bn-1-8bn-by-perils/" TargetMode="External"/><Relationship Id="rId411" Type="http://schemas.openxmlformats.org/officeDocument/2006/relationships/hyperlink" Target="https://en.wikipedia.org/wiki/Hurricane_Agnes" TargetMode="External"/><Relationship Id="rId453" Type="http://schemas.openxmlformats.org/officeDocument/2006/relationships/hyperlink" Target="https://en.wikipedia.org/wiki/Tropical_Depression_Eight_(1981)" TargetMode="External"/><Relationship Id="rId509" Type="http://schemas.openxmlformats.org/officeDocument/2006/relationships/hyperlink" Target="https://en.wikipedia.org/wiki/Typhoon_Phanfone_(2014)" TargetMode="External"/><Relationship Id="rId106" Type="http://schemas.openxmlformats.org/officeDocument/2006/relationships/hyperlink" Target="https://en.wikipedia.org/wiki/Hurricane_Cristobal" TargetMode="External"/><Relationship Id="rId313" Type="http://schemas.openxmlformats.org/officeDocument/2006/relationships/hyperlink" Target="https://en.wikipedia.org/wiki?curid=30855389" TargetMode="External"/><Relationship Id="rId495" Type="http://schemas.openxmlformats.org/officeDocument/2006/relationships/hyperlink" Target="https://en.wikipedia.org/wiki/Tropical_Storm_Matthew_(2010)" TargetMode="External"/><Relationship Id="rId10" Type="http://schemas.openxmlformats.org/officeDocument/2006/relationships/hyperlink" Target="https://en.wikipedia.org/wiki?curid=68241636" TargetMode="External"/><Relationship Id="rId52" Type="http://schemas.openxmlformats.org/officeDocument/2006/relationships/hyperlink" Target="https://en.wikipedia.org/wiki/Dome_Fire_(2020)" TargetMode="External"/><Relationship Id="rId94" Type="http://schemas.openxmlformats.org/officeDocument/2006/relationships/hyperlink" Target="https://en.wikipedia.org/wiki/2014_Bulgarian_floods" TargetMode="External"/><Relationship Id="rId148" Type="http://schemas.openxmlformats.org/officeDocument/2006/relationships/hyperlink" Target="https://en.wikipedia.org/wiki/Typhoon_Billie_(1959)" TargetMode="External"/><Relationship Id="rId355" Type="http://schemas.openxmlformats.org/officeDocument/2006/relationships/hyperlink" Target="https://en.wikipedia.org/wiki/Typhoon_Dot_(1985)" TargetMode="External"/><Relationship Id="rId397" Type="http://schemas.openxmlformats.org/officeDocument/2006/relationships/hyperlink" Target="https://en.wikipedia.org/wiki/Hurricane_Ophelia_(2005)" TargetMode="External"/><Relationship Id="rId520" Type="http://schemas.openxmlformats.org/officeDocument/2006/relationships/hyperlink" Target="https://en.wikipedia.org/wiki/Hurricane_Polo_(2014)" TargetMode="External"/><Relationship Id="rId562" Type="http://schemas.openxmlformats.org/officeDocument/2006/relationships/hyperlink" Target="https://en.wikipedia.org/wiki/Hurricane_Julia_(2010)" TargetMode="External"/><Relationship Id="rId215" Type="http://schemas.openxmlformats.org/officeDocument/2006/relationships/hyperlink" Target="https://en.wikipedia.org/wiki/1964_Rameswaram_cyclone" TargetMode="External"/><Relationship Id="rId257" Type="http://schemas.openxmlformats.org/officeDocument/2006/relationships/hyperlink" Target="https://en.wikipedia.org/wiki/Cyclone_Apollo" TargetMode="External"/><Relationship Id="rId422" Type="http://schemas.openxmlformats.org/officeDocument/2006/relationships/hyperlink" Target="https://en.wikipedia.org/wiki/Tropical_Storm_Ampil" TargetMode="External"/><Relationship Id="rId464" Type="http://schemas.openxmlformats.org/officeDocument/2006/relationships/hyperlink" Target="https://en.wikipedia.org/wiki/Tropical_Depression_Eight_(1981)" TargetMode="External"/><Relationship Id="rId299" Type="http://schemas.openxmlformats.org/officeDocument/2006/relationships/hyperlink" Target="https://www.artemis.bm/news/perils-e680m-initial-loss-estimate-for-european-windstorm-xaver/" TargetMode="External"/><Relationship Id="rId63" Type="http://schemas.openxmlformats.org/officeDocument/2006/relationships/hyperlink" Target="https://en.wikipedia.org/wiki/2020_East_Africa_floods" TargetMode="External"/><Relationship Id="rId159" Type="http://schemas.openxmlformats.org/officeDocument/2006/relationships/hyperlink" Target="https://en.wikipedia.org/wiki/Hurricane_Danny_(2003)" TargetMode="External"/><Relationship Id="rId366" Type="http://schemas.openxmlformats.org/officeDocument/2006/relationships/hyperlink" Target="https://en.wikipedia.org/wiki/Typhoon_Sepat" TargetMode="External"/><Relationship Id="rId573" Type="http://schemas.openxmlformats.org/officeDocument/2006/relationships/hyperlink" Target="https://en.wikipedia.org/wiki/Typhoon_Agnes_(1984)" TargetMode="External"/><Relationship Id="rId226" Type="http://schemas.openxmlformats.org/officeDocument/2006/relationships/hyperlink" Target="https://en.wikipedia.org/wiki/Tropical_Storm_Nestor_(2019)" TargetMode="External"/><Relationship Id="rId433" Type="http://schemas.openxmlformats.org/officeDocument/2006/relationships/hyperlink" Target="https://en.wikipedia.org/wiki/Tropical_Storm_Erika" TargetMode="External"/><Relationship Id="rId74" Type="http://schemas.openxmlformats.org/officeDocument/2006/relationships/hyperlink" Target="https://en.wikipedia.org/wiki/Hurricane_Erick_(2013)" TargetMode="External"/><Relationship Id="rId377" Type="http://schemas.openxmlformats.org/officeDocument/2006/relationships/hyperlink" Target="https://en.wikipedia.org/wiki/2021_Western_North_America_heat_wave" TargetMode="External"/><Relationship Id="rId500" Type="http://schemas.openxmlformats.org/officeDocument/2006/relationships/hyperlink" Target="https://en.wikipedia.org/wiki/Tropical_Storm_Matthew_(2010)" TargetMode="External"/><Relationship Id="rId584" Type="http://schemas.openxmlformats.org/officeDocument/2006/relationships/hyperlink" Target="https://en.wikipedia.org/wiki/Hurricane_Fred_(2015)" TargetMode="External"/><Relationship Id="rId5" Type="http://schemas.openxmlformats.org/officeDocument/2006/relationships/hyperlink" Target="https://en.wikipedia.org/wiki?curid=68241636" TargetMode="External"/><Relationship Id="rId237" Type="http://schemas.openxmlformats.org/officeDocument/2006/relationships/hyperlink" Target="https://en.wikipedia.org/wiki/Tropical_Storm_Kiko_(2007)" TargetMode="External"/><Relationship Id="rId444" Type="http://schemas.openxmlformats.org/officeDocument/2006/relationships/hyperlink" Target="https://en.wikipedia.org/wiki/Typhoon_Olive_(1971)" TargetMode="External"/><Relationship Id="rId290" Type="http://schemas.openxmlformats.org/officeDocument/2006/relationships/hyperlink" Target="https://www.artemis.bm/news/storm-friederike-industry-loss-put-at-eur-1-465bn-1-8bn-by-perils/" TargetMode="External"/><Relationship Id="rId304" Type="http://schemas.openxmlformats.org/officeDocument/2006/relationships/hyperlink" Target="https://www.artemis.bm/news/windstorm-ciara-sabine-industry-loss-raised-4-to-eur-1-611bn/" TargetMode="External"/><Relationship Id="rId388" Type="http://schemas.openxmlformats.org/officeDocument/2006/relationships/hyperlink" Target="https://en.wikipedia.org/wiki/2022_European_heat_waves" TargetMode="External"/><Relationship Id="rId511" Type="http://schemas.openxmlformats.org/officeDocument/2006/relationships/hyperlink" Target="https://en.wikipedia.org/wiki/Cyclone_Hollanda" TargetMode="External"/><Relationship Id="rId85" Type="http://schemas.openxmlformats.org/officeDocument/2006/relationships/hyperlink" Target="https://en.wikipedia.org/wiki/Tropical_Storm_Fran_(1984)" TargetMode="External"/><Relationship Id="rId150" Type="http://schemas.openxmlformats.org/officeDocument/2006/relationships/hyperlink" Target="https://en.wikipedia.org/wiki/Late_December_2012_North_American_storm_complex" TargetMode="External"/><Relationship Id="rId595" Type="http://schemas.openxmlformats.org/officeDocument/2006/relationships/vmlDrawing" Target="../drawings/vmlDrawing3.vml"/><Relationship Id="rId248" Type="http://schemas.openxmlformats.org/officeDocument/2006/relationships/hyperlink" Target="https://en.wikipedia.org/wiki/Cyclone_Ita" TargetMode="External"/><Relationship Id="rId455" Type="http://schemas.openxmlformats.org/officeDocument/2006/relationships/hyperlink" Target="https://en.wikipedia.org/wiki/Tropical_Depression_Eight_(1981)" TargetMode="External"/><Relationship Id="rId12" Type="http://schemas.openxmlformats.org/officeDocument/2006/relationships/hyperlink" Target="https://en.wikipedia.org/wiki?curid=68241636" TargetMode="External"/><Relationship Id="rId108" Type="http://schemas.openxmlformats.org/officeDocument/2006/relationships/hyperlink" Target="https://en.wikipedia.org/wiki/Hurricane_Earl_(2022)" TargetMode="External"/><Relationship Id="rId315" Type="http://schemas.openxmlformats.org/officeDocument/2006/relationships/hyperlink" Target="https://en.wikipedia.org/wiki?curid=30855389" TargetMode="External"/><Relationship Id="rId522" Type="http://schemas.openxmlformats.org/officeDocument/2006/relationships/hyperlink" Target="https://en.wikipedia.org/wiki/Typhoon_Phanfone_(2014)" TargetMode="External"/><Relationship Id="rId96" Type="http://schemas.openxmlformats.org/officeDocument/2006/relationships/hyperlink" Target="https://en.wikipedia.org/wiki/January_2008_North_American_storm_complex" TargetMode="External"/><Relationship Id="rId161" Type="http://schemas.openxmlformats.org/officeDocument/2006/relationships/hyperlink" Target="https://en.wikipedia.org/wiki/Hurricane_Rick_(2021)" TargetMode="External"/><Relationship Id="rId399" Type="http://schemas.openxmlformats.org/officeDocument/2006/relationships/hyperlink" Target="https://en.wikipedia.org/wiki/Typhoon_Alex_(1987)" TargetMode="External"/><Relationship Id="rId259" Type="http://schemas.openxmlformats.org/officeDocument/2006/relationships/hyperlink" Target="https://en.wikipedia.org/wiki/Columbus_Day_Storm_of_1962" TargetMode="External"/><Relationship Id="rId466" Type="http://schemas.openxmlformats.org/officeDocument/2006/relationships/hyperlink" Target="https://en.wikipedia.org/wiki/Tropical_Depression_Eight_(1981)" TargetMode="External"/><Relationship Id="rId23" Type="http://schemas.openxmlformats.org/officeDocument/2006/relationships/hyperlink" Target="https://en.wikipedia.org/wiki?curid=68241636" TargetMode="External"/><Relationship Id="rId119" Type="http://schemas.openxmlformats.org/officeDocument/2006/relationships/hyperlink" Target="https://en.wikipedia.org/wiki/2022_Dallas_floods" TargetMode="External"/><Relationship Id="rId326" Type="http://schemas.openxmlformats.org/officeDocument/2006/relationships/hyperlink" Target="https://en.wikipedia.org/wiki?curid=54327832" TargetMode="External"/><Relationship Id="rId533" Type="http://schemas.openxmlformats.org/officeDocument/2006/relationships/hyperlink" Target="https://en.wikipedia.org/wiki/Tropical_Storm_Helene_(2000)" TargetMode="External"/><Relationship Id="rId172" Type="http://schemas.openxmlformats.org/officeDocument/2006/relationships/hyperlink" Target="https://en.wikipedia.org/wiki/Storm_Alex" TargetMode="External"/><Relationship Id="rId477" Type="http://schemas.openxmlformats.org/officeDocument/2006/relationships/hyperlink" Target="https://en.wikipedia.org/wiki/2020_East_Africa_floods" TargetMode="External"/><Relationship Id="rId337" Type="http://schemas.openxmlformats.org/officeDocument/2006/relationships/hyperlink" Target="https://www.artemis.bm/news/hurricane-eta-us-industry-loss-estimated-around-550m-by-aon/" TargetMode="External"/><Relationship Id="rId34" Type="http://schemas.openxmlformats.org/officeDocument/2006/relationships/hyperlink" Target="https://en.wikipedia.org/wiki?curid=68241636" TargetMode="External"/><Relationship Id="rId544" Type="http://schemas.openxmlformats.org/officeDocument/2006/relationships/hyperlink" Target="https://en.wikipedia.org/wiki/2014_Southeast_Europe_floods" TargetMode="External"/><Relationship Id="rId183" Type="http://schemas.openxmlformats.org/officeDocument/2006/relationships/hyperlink" Target="https://en.wikipedia.org/wiki/1932_Freeport_hurricane" TargetMode="External"/><Relationship Id="rId390" Type="http://schemas.openxmlformats.org/officeDocument/2006/relationships/hyperlink" Target="https://en.wikipedia.org/wiki/2022_European_heat_waves" TargetMode="External"/><Relationship Id="rId404" Type="http://schemas.openxmlformats.org/officeDocument/2006/relationships/hyperlink" Target="https://en.wikipedia.org/wiki/Hurricane_Agnes" TargetMode="External"/><Relationship Id="rId250" Type="http://schemas.openxmlformats.org/officeDocument/2006/relationships/hyperlink" Target="https://en.wikipedia.org/wiki/1888_Moradabad_hailstorm" TargetMode="External"/><Relationship Id="rId488" Type="http://schemas.openxmlformats.org/officeDocument/2006/relationships/hyperlink" Target="https://en.wikipedia.org/wiki/2020_East_Africa_floods" TargetMode="External"/><Relationship Id="rId45" Type="http://schemas.openxmlformats.org/officeDocument/2006/relationships/hyperlink" Target="https://en.wikipedia.org/wiki/2021_Western_North_America_heat_wave" TargetMode="External"/><Relationship Id="rId110" Type="http://schemas.openxmlformats.org/officeDocument/2006/relationships/hyperlink" Target="https://en.wikipedia.org/wiki/1775_Newfoundland_hurricane" TargetMode="External"/><Relationship Id="rId348" Type="http://schemas.openxmlformats.org/officeDocument/2006/relationships/hyperlink" Target="https://en.wikipedia.org/wiki/Typhoon_Mawar_(2005" TargetMode="External"/><Relationship Id="rId555" Type="http://schemas.openxmlformats.org/officeDocument/2006/relationships/hyperlink" Target="https://en.wikipedia.org/wiki/Tropical_Storm_Usagi_(2018)" TargetMode="External"/><Relationship Id="rId194" Type="http://schemas.openxmlformats.org/officeDocument/2006/relationships/hyperlink" Target="https://en.wikipedia.org/wiki/Cyclone_Orson" TargetMode="External"/><Relationship Id="rId208" Type="http://schemas.openxmlformats.org/officeDocument/2006/relationships/hyperlink" Target="https://en.wikipedia.org/wiki/2015_Northern_Chile_floods_and_mudflow" TargetMode="External"/><Relationship Id="rId415" Type="http://schemas.openxmlformats.org/officeDocument/2006/relationships/hyperlink" Target="https://en.wikipedia.org/wiki/Typhoon_Alex_(1987)"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n.wikipedia.org/wiki/Cyclone_Debbie" TargetMode="External"/><Relationship Id="rId299" Type="http://schemas.openxmlformats.org/officeDocument/2006/relationships/hyperlink" Target="https://en.wikipedia.org/wiki/Tropical_Storm_Erika" TargetMode="External"/><Relationship Id="rId21" Type="http://schemas.openxmlformats.org/officeDocument/2006/relationships/hyperlink" Target="https://en.wikipedia.org/wiki/Typhoon_Phanfone" TargetMode="External"/><Relationship Id="rId63" Type="http://schemas.openxmlformats.org/officeDocument/2006/relationships/hyperlink" Target="https://en.wikipedia.org/wiki/Typhoon_Gene" TargetMode="External"/><Relationship Id="rId159" Type="http://schemas.openxmlformats.org/officeDocument/2006/relationships/hyperlink" Target="https://en.wikipedia.org/wiki/January_2012_Pacific_Northwest_snowstorm" TargetMode="External"/><Relationship Id="rId324" Type="http://schemas.openxmlformats.org/officeDocument/2006/relationships/hyperlink" Target="https://en.wikipedia.org/wiki/Tropical_Depression_Eight_(1981)" TargetMode="External"/><Relationship Id="rId366" Type="http://schemas.openxmlformats.org/officeDocument/2006/relationships/hyperlink" Target="https://en.wikipedia.org/wiki/Tropical_Storm_Matthew_(2010)" TargetMode="External"/><Relationship Id="rId170" Type="http://schemas.openxmlformats.org/officeDocument/2006/relationships/hyperlink" Target="https://en.wikipedia.org/wiki/Early_2014_Sabah_floods" TargetMode="External"/><Relationship Id="rId226" Type="http://schemas.openxmlformats.org/officeDocument/2006/relationships/hyperlink" Target="https://en.wikipedia.org/wiki/Hurricane_Agnes" TargetMode="External"/><Relationship Id="rId268" Type="http://schemas.openxmlformats.org/officeDocument/2006/relationships/hyperlink" Target="https://en.wikipedia.org/wiki/Hurricane_Agnes" TargetMode="External"/><Relationship Id="rId32" Type="http://schemas.openxmlformats.org/officeDocument/2006/relationships/hyperlink" Target="https://en.wikipedia.org/wiki/Hurricane_Elsa" TargetMode="External"/><Relationship Id="rId74" Type="http://schemas.openxmlformats.org/officeDocument/2006/relationships/hyperlink" Target="https://en.wikipedia.org/wiki/Hurricane_Alice_(December_1954)" TargetMode="External"/><Relationship Id="rId128" Type="http://schemas.openxmlformats.org/officeDocument/2006/relationships/hyperlink" Target="https://en.wikipedia.org/wiki/1966_Venice_flood" TargetMode="External"/><Relationship Id="rId335" Type="http://schemas.openxmlformats.org/officeDocument/2006/relationships/hyperlink" Target="https://en.wikipedia.org/wiki/2020_East_Africa_floods" TargetMode="External"/><Relationship Id="rId377" Type="http://schemas.openxmlformats.org/officeDocument/2006/relationships/hyperlink" Target="https://en.wikipedia.org/wiki/Tropical_Storm_Helene_(2000)" TargetMode="External"/><Relationship Id="rId5" Type="http://schemas.openxmlformats.org/officeDocument/2006/relationships/hyperlink" Target="https://en.wikipedia.org/wiki/Palmer_Fire" TargetMode="External"/><Relationship Id="rId181" Type="http://schemas.openxmlformats.org/officeDocument/2006/relationships/hyperlink" Target="https://en.wikipedia.org/wiki/Cyclone_Berguitta" TargetMode="External"/><Relationship Id="rId237" Type="http://schemas.openxmlformats.org/officeDocument/2006/relationships/hyperlink" Target="https://en.wikipedia.org/wiki/2021_Western_North_America_heat_wave" TargetMode="External"/><Relationship Id="rId402" Type="http://schemas.openxmlformats.org/officeDocument/2006/relationships/hyperlink" Target="https://en.wikipedia.org/wiki/2014_Southeast_Europe_floods" TargetMode="External"/><Relationship Id="rId279" Type="http://schemas.openxmlformats.org/officeDocument/2006/relationships/hyperlink" Target="https://en.wikipedia.org/wiki/Hurricane_Agnes" TargetMode="External"/><Relationship Id="rId43" Type="http://schemas.openxmlformats.org/officeDocument/2006/relationships/hyperlink" Target="https://en.wikipedia.org/wiki/Tropical_Storm_Dujuan_(2021)" TargetMode="External"/><Relationship Id="rId139" Type="http://schemas.openxmlformats.org/officeDocument/2006/relationships/hyperlink" Target="https://en.wikipedia.org/wiki/Tropical_Storm_Sinlaku_(2020)" TargetMode="External"/><Relationship Id="rId290" Type="http://schemas.openxmlformats.org/officeDocument/2006/relationships/hyperlink" Target="https://en.wikipedia.org/wiki/Tropical_Storm_Ampil" TargetMode="External"/><Relationship Id="rId304" Type="http://schemas.openxmlformats.org/officeDocument/2006/relationships/hyperlink" Target="https://en.wikipedia.org/wiki/2008_South_China_floods" TargetMode="External"/><Relationship Id="rId346" Type="http://schemas.openxmlformats.org/officeDocument/2006/relationships/hyperlink" Target="https://en.wikipedia.org/wiki/2020_East_Africa_floods" TargetMode="External"/><Relationship Id="rId388" Type="http://schemas.openxmlformats.org/officeDocument/2006/relationships/hyperlink" Target="https://en.wikipedia.org/wiki/Typhoon_Phanfone" TargetMode="External"/><Relationship Id="rId85" Type="http://schemas.openxmlformats.org/officeDocument/2006/relationships/hyperlink" Target="https://en.wikipedia.org/wiki/Hurricane_Edouard_(1996)" TargetMode="External"/><Relationship Id="rId150" Type="http://schemas.openxmlformats.org/officeDocument/2006/relationships/hyperlink" Target="https://en.wikipedia.org/wiki/Hurricane_Tico" TargetMode="External"/><Relationship Id="rId192" Type="http://schemas.openxmlformats.org/officeDocument/2006/relationships/hyperlink" Target="https://en.wikipedia.org/wiki/1933_Treasure_Coast_hurricane" TargetMode="External"/><Relationship Id="rId206" Type="http://schemas.openxmlformats.org/officeDocument/2006/relationships/hyperlink" Target="https://en.wikipedia.org/wiki/1991_Perfect_Storm" TargetMode="External"/><Relationship Id="rId248" Type="http://schemas.openxmlformats.org/officeDocument/2006/relationships/hyperlink" Target="https://en.wikipedia.org/wiki/Hurricane_Ophelia_(2005)" TargetMode="External"/><Relationship Id="rId12" Type="http://schemas.openxmlformats.org/officeDocument/2006/relationships/hyperlink" Target="https://en.wikipedia.org/wiki/Tropical_Storm_Delfina" TargetMode="External"/><Relationship Id="rId108" Type="http://schemas.openxmlformats.org/officeDocument/2006/relationships/hyperlink" Target="https://en.wikipedia.org/wiki/Storm_Alex" TargetMode="External"/><Relationship Id="rId315" Type="http://schemas.openxmlformats.org/officeDocument/2006/relationships/hyperlink" Target="https://en.wikipedia.org/wiki/Tropical_Storm_Delfina" TargetMode="External"/><Relationship Id="rId357" Type="http://schemas.openxmlformats.org/officeDocument/2006/relationships/hyperlink" Target="https://en.wikipedia.org/wiki/Typhoon_Xangsane_(2000" TargetMode="External"/><Relationship Id="rId54" Type="http://schemas.openxmlformats.org/officeDocument/2006/relationships/hyperlink" Target="https://en.wikipedia.org/wiki/Tropical_Storm_Talas_(2017)" TargetMode="External"/><Relationship Id="rId96" Type="http://schemas.openxmlformats.org/officeDocument/2006/relationships/hyperlink" Target="https://en.wikipedia.org/wiki/Storm_Carmel" TargetMode="External"/><Relationship Id="rId161" Type="http://schemas.openxmlformats.org/officeDocument/2006/relationships/hyperlink" Target="https://en.wikipedia.org/wiki/1922_Shantou_typhoon" TargetMode="External"/><Relationship Id="rId217" Type="http://schemas.openxmlformats.org/officeDocument/2006/relationships/hyperlink" Target="https://en.wikipedia.org/wiki/1893_San_Roque_hurricane" TargetMode="External"/><Relationship Id="rId399" Type="http://schemas.openxmlformats.org/officeDocument/2006/relationships/hyperlink" Target="https://en.wikipedia.org/wiki/2014_Southeast_Europe_floods" TargetMode="External"/><Relationship Id="rId259" Type="http://schemas.openxmlformats.org/officeDocument/2006/relationships/hyperlink" Target="https://en.wikipedia.org/wiki/2022_European_heat_waves" TargetMode="External"/><Relationship Id="rId23" Type="http://schemas.openxmlformats.org/officeDocument/2006/relationships/hyperlink" Target="https://en.wikipedia.org/wiki/Typhoon_Kujira_(2009)" TargetMode="External"/><Relationship Id="rId119" Type="http://schemas.openxmlformats.org/officeDocument/2006/relationships/hyperlink" Target="https://en.wikipedia.org/wiki/1932_Freeport_hurricane" TargetMode="External"/><Relationship Id="rId270" Type="http://schemas.openxmlformats.org/officeDocument/2006/relationships/hyperlink" Target="https://en.wikipedia.org/wiki/Hurricane_Agnes" TargetMode="External"/><Relationship Id="rId326" Type="http://schemas.openxmlformats.org/officeDocument/2006/relationships/hyperlink" Target="https://en.wikipedia.org/wiki/Tropical_Depression_Eight_(1981)" TargetMode="External"/><Relationship Id="rId65" Type="http://schemas.openxmlformats.org/officeDocument/2006/relationships/hyperlink" Target="https://en.wikipedia.org/wiki/Hurricane_Fiona" TargetMode="External"/><Relationship Id="rId130" Type="http://schemas.openxmlformats.org/officeDocument/2006/relationships/hyperlink" Target="https://en.wikipedia.org/wiki/Cyclone_Orson" TargetMode="External"/><Relationship Id="rId368" Type="http://schemas.openxmlformats.org/officeDocument/2006/relationships/hyperlink" Target="https://en.wikipedia.org/wiki/Typhoon_Dot_(1985)" TargetMode="External"/><Relationship Id="rId172" Type="http://schemas.openxmlformats.org/officeDocument/2006/relationships/hyperlink" Target="https://en.wikipedia.org/wiki/1945_Outer_Banks_hurricane" TargetMode="External"/><Relationship Id="rId228" Type="http://schemas.openxmlformats.org/officeDocument/2006/relationships/hyperlink" Target="https://en.wikipedia.org/wiki/Electra_Fire_(2022)" TargetMode="External"/><Relationship Id="rId281" Type="http://schemas.openxmlformats.org/officeDocument/2006/relationships/hyperlink" Target="https://en.wikipedia.org/wiki/Typhoon_Alex_(1987)" TargetMode="External"/><Relationship Id="rId337" Type="http://schemas.openxmlformats.org/officeDocument/2006/relationships/hyperlink" Target="https://en.wikipedia.org/wiki/2020_East_Africa_floods" TargetMode="External"/><Relationship Id="rId34" Type="http://schemas.openxmlformats.org/officeDocument/2006/relationships/hyperlink" Target="https://en.wikipedia.org/wiki/Hurricane_Brenda_(1973)" TargetMode="External"/><Relationship Id="rId76" Type="http://schemas.openxmlformats.org/officeDocument/2006/relationships/hyperlink" Target="https://en.wikipedia.org/wiki/Hurricane_Cleo" TargetMode="External"/><Relationship Id="rId141" Type="http://schemas.openxmlformats.org/officeDocument/2006/relationships/hyperlink" Target="https://en.wikipedia.org/wiki/Cyclone_Anne_(2014)" TargetMode="External"/><Relationship Id="rId379" Type="http://schemas.openxmlformats.org/officeDocument/2006/relationships/hyperlink" Target="https://en.wikipedia.org/wiki/Tropical_Storm_Helene_(2000)" TargetMode="External"/><Relationship Id="rId7" Type="http://schemas.openxmlformats.org/officeDocument/2006/relationships/hyperlink" Target="https://en.wikipedia.org/wiki/2008_South_China_floods" TargetMode="External"/><Relationship Id="rId183" Type="http://schemas.openxmlformats.org/officeDocument/2006/relationships/hyperlink" Target="https://en.wikipedia.org/wiki/2011_China_floods" TargetMode="External"/><Relationship Id="rId239" Type="http://schemas.openxmlformats.org/officeDocument/2006/relationships/hyperlink" Target="https://en.wikipedia.org/wiki/2021_Western_North_America_heat_wave" TargetMode="External"/><Relationship Id="rId390" Type="http://schemas.openxmlformats.org/officeDocument/2006/relationships/hyperlink" Target="https://en.wikipedia.org/wiki/Typhoon_Phanfone" TargetMode="External"/><Relationship Id="rId404" Type="http://schemas.openxmlformats.org/officeDocument/2006/relationships/hyperlink" Target="https://en.wikipedia.org/wiki/2014_Southeast_Europe_floods" TargetMode="External"/><Relationship Id="rId250" Type="http://schemas.openxmlformats.org/officeDocument/2006/relationships/hyperlink" Target="https://en.wikipedia.org/wiki/Hurricane_Ophelia_(2005)" TargetMode="External"/><Relationship Id="rId292" Type="http://schemas.openxmlformats.org/officeDocument/2006/relationships/hyperlink" Target="https://en.wikipedia.org/wiki/Dome_Fire_(2020)" TargetMode="External"/><Relationship Id="rId306" Type="http://schemas.openxmlformats.org/officeDocument/2006/relationships/hyperlink" Target="https://en.wikipedia.org/wiki/2008_South_China_floods" TargetMode="External"/><Relationship Id="rId45" Type="http://schemas.openxmlformats.org/officeDocument/2006/relationships/hyperlink" Target="https://en.wikipedia.org/wiki/Hurricane_Linda_(2015)" TargetMode="External"/><Relationship Id="rId87" Type="http://schemas.openxmlformats.org/officeDocument/2006/relationships/hyperlink" Target="https://en.wikipedia.org/wiki/Tropical_Storm_Fernand_(2019)" TargetMode="External"/><Relationship Id="rId110" Type="http://schemas.openxmlformats.org/officeDocument/2006/relationships/hyperlink" Target="https://en.wikipedia.org/wiki/Tropical_Storm_Winona_(1990)" TargetMode="External"/><Relationship Id="rId348" Type="http://schemas.openxmlformats.org/officeDocument/2006/relationships/hyperlink" Target="https://en.wikipedia.org/wiki/2020_East_Africa_floods" TargetMode="External"/><Relationship Id="rId152" Type="http://schemas.openxmlformats.org/officeDocument/2006/relationships/hyperlink" Target="https://en.wikipedia.org/wiki/Hurricane_Charley_(1986)" TargetMode="External"/><Relationship Id="rId194" Type="http://schemas.openxmlformats.org/officeDocument/2006/relationships/hyperlink" Target="https://en.wikipedia.org/wiki/Hurricane_Fiona" TargetMode="External"/><Relationship Id="rId208" Type="http://schemas.openxmlformats.org/officeDocument/2006/relationships/hyperlink" Target="https://en.wikipedia.org/wiki/Hurricane_Gladys_(1975)" TargetMode="External"/><Relationship Id="rId261" Type="http://schemas.openxmlformats.org/officeDocument/2006/relationships/hyperlink" Target="https://en.wikipedia.org/wiki/2022_European_heat_waves" TargetMode="External"/><Relationship Id="rId14" Type="http://schemas.openxmlformats.org/officeDocument/2006/relationships/hyperlink" Target="https://en.wikipedia.org/wiki/2019_Pune_flood" TargetMode="External"/><Relationship Id="rId56" Type="http://schemas.openxmlformats.org/officeDocument/2006/relationships/hyperlink" Target="https://en.wikipedia.org/wiki/Typhoon_Kyle_(1993)" TargetMode="External"/><Relationship Id="rId317" Type="http://schemas.openxmlformats.org/officeDocument/2006/relationships/hyperlink" Target="https://en.wikipedia.org/wiki/Tropical_Storm_Delfina" TargetMode="External"/><Relationship Id="rId359" Type="http://schemas.openxmlformats.org/officeDocument/2006/relationships/hyperlink" Target="https://en.wikipedia.org/wiki/Tropical_Storm_Matthew_(2010)" TargetMode="External"/><Relationship Id="rId98" Type="http://schemas.openxmlformats.org/officeDocument/2006/relationships/hyperlink" Target="https://en.wikipedia.org/wiki/Hurricane_Kenneth_(2005)" TargetMode="External"/><Relationship Id="rId121" Type="http://schemas.openxmlformats.org/officeDocument/2006/relationships/hyperlink" Target="https://en.wikipedia.org/wiki/Hurricane_Klaus_(1990)" TargetMode="External"/><Relationship Id="rId163" Type="http://schemas.openxmlformats.org/officeDocument/2006/relationships/hyperlink" Target="https://en.wikipedia.org/wiki/Hurricane_Orlene_(2022)" TargetMode="External"/><Relationship Id="rId219" Type="http://schemas.openxmlformats.org/officeDocument/2006/relationships/hyperlink" Target="https://en.wikipedia.org/wiki/Cyclone_Yasa" TargetMode="External"/><Relationship Id="rId370" Type="http://schemas.openxmlformats.org/officeDocument/2006/relationships/hyperlink" Target="https://en.wikipedia.org/wiki/Typhoon_Dot_(1985)" TargetMode="External"/><Relationship Id="rId230" Type="http://schemas.openxmlformats.org/officeDocument/2006/relationships/hyperlink" Target="https://en.wikipedia.org/wiki/Electra_Fire_(2022)" TargetMode="External"/><Relationship Id="rId25" Type="http://schemas.openxmlformats.org/officeDocument/2006/relationships/hyperlink" Target="https://en.wikipedia.org/wiki/Tropical_Storm_Cristobal_(2008)" TargetMode="External"/><Relationship Id="rId67" Type="http://schemas.openxmlformats.org/officeDocument/2006/relationships/hyperlink" Target="https://en.wikipedia.org/wiki/Cyclone_Trina" TargetMode="External"/><Relationship Id="rId272" Type="http://schemas.openxmlformats.org/officeDocument/2006/relationships/hyperlink" Target="https://en.wikipedia.org/wiki/Hurricane_Agnes" TargetMode="External"/><Relationship Id="rId328" Type="http://schemas.openxmlformats.org/officeDocument/2006/relationships/hyperlink" Target="https://en.wikipedia.org/wiki/Tropical_Depression_Eight_(1981)" TargetMode="External"/><Relationship Id="rId132" Type="http://schemas.openxmlformats.org/officeDocument/2006/relationships/hyperlink" Target="https://en.wikipedia.org/wiki/Tropical_Storm_Linda_(1997)" TargetMode="External"/><Relationship Id="rId174" Type="http://schemas.openxmlformats.org/officeDocument/2006/relationships/hyperlink" Target="https://en.wikipedia.org/wiki/Typhoon_Talim_(2017)" TargetMode="External"/><Relationship Id="rId381" Type="http://schemas.openxmlformats.org/officeDocument/2006/relationships/hyperlink" Target="https://en.wikipedia.org/wiki/Tropical_Storm_Helene_(2000)" TargetMode="External"/><Relationship Id="rId241" Type="http://schemas.openxmlformats.org/officeDocument/2006/relationships/hyperlink" Target="https://en.wikipedia.org/wiki/2021_Western_North_America_heat_wave" TargetMode="External"/><Relationship Id="rId36" Type="http://schemas.openxmlformats.org/officeDocument/2006/relationships/hyperlink" Target="https://en.wikipedia.org/wiki/Manzanita_Fire" TargetMode="External"/><Relationship Id="rId283" Type="http://schemas.openxmlformats.org/officeDocument/2006/relationships/hyperlink" Target="https://en.wikipedia.org/wiki/Typhoon_Alex_(1987)" TargetMode="External"/><Relationship Id="rId339" Type="http://schemas.openxmlformats.org/officeDocument/2006/relationships/hyperlink" Target="https://en.wikipedia.org/wiki/2020_East_Africa_floods" TargetMode="External"/><Relationship Id="rId78" Type="http://schemas.openxmlformats.org/officeDocument/2006/relationships/hyperlink" Target="https://en.wikipedia.org/wiki/Tropical_Storm_Norman_(2006)" TargetMode="External"/><Relationship Id="rId101" Type="http://schemas.openxmlformats.org/officeDocument/2006/relationships/hyperlink" Target="https://en.wikipedia.org/wiki/Hurricane_Martha" TargetMode="External"/><Relationship Id="rId143" Type="http://schemas.openxmlformats.org/officeDocument/2006/relationships/hyperlink" Target="https://en.wikipedia.org/wiki/2013_North_India_floods" TargetMode="External"/><Relationship Id="rId185" Type="http://schemas.openxmlformats.org/officeDocument/2006/relationships/hyperlink" Target="https://en.wikipedia.org/wiki/Tropical_Storm_Kelly" TargetMode="External"/><Relationship Id="rId350" Type="http://schemas.openxmlformats.org/officeDocument/2006/relationships/hyperlink" Target="https://en.wikipedia.org/wiki/2020_East_Africa_floods" TargetMode="External"/><Relationship Id="rId406" Type="http://schemas.openxmlformats.org/officeDocument/2006/relationships/hyperlink" Target="https://en.wikipedia.org/wiki/Tropical_Storm_Usagi_(2018)" TargetMode="External"/><Relationship Id="rId9" Type="http://schemas.openxmlformats.org/officeDocument/2006/relationships/hyperlink" Target="https://en.wikipedia.org/wiki/Typhoon_Mawar_(2005" TargetMode="External"/><Relationship Id="rId210" Type="http://schemas.openxmlformats.org/officeDocument/2006/relationships/hyperlink" Target="https://en.wikipedia.org/wiki/Cyclone_Hikaa" TargetMode="External"/><Relationship Id="rId392" Type="http://schemas.openxmlformats.org/officeDocument/2006/relationships/hyperlink" Target="https://en.wikipedia.org/wiki/2014_Southeast_Europe_floods" TargetMode="External"/><Relationship Id="rId252" Type="http://schemas.openxmlformats.org/officeDocument/2006/relationships/hyperlink" Target="https://en.wikipedia.org/wiki/2022_European_heat_waves" TargetMode="External"/><Relationship Id="rId294" Type="http://schemas.openxmlformats.org/officeDocument/2006/relationships/hyperlink" Target="https://en.wikipedia.org/wiki/Cyclone_Luban" TargetMode="External"/><Relationship Id="rId308" Type="http://schemas.openxmlformats.org/officeDocument/2006/relationships/hyperlink" Target="https://en.wikipedia.org/wiki/2008_South_China_floods" TargetMode="External"/><Relationship Id="rId47" Type="http://schemas.openxmlformats.org/officeDocument/2006/relationships/hyperlink" Target="https://en.wikipedia.org/wiki/Hurricane_Iris" TargetMode="External"/><Relationship Id="rId89" Type="http://schemas.openxmlformats.org/officeDocument/2006/relationships/hyperlink" Target="https://en.wikipedia.org/wiki/Tropical_Storm_Doria" TargetMode="External"/><Relationship Id="rId112" Type="http://schemas.openxmlformats.org/officeDocument/2006/relationships/hyperlink" Target="https://en.wikipedia.org/wiki/Typhoon_Nina_(1987)" TargetMode="External"/><Relationship Id="rId154" Type="http://schemas.openxmlformats.org/officeDocument/2006/relationships/hyperlink" Target="https://en.wikipedia.org/wiki/Cyclone_Monty" TargetMode="External"/><Relationship Id="rId361" Type="http://schemas.openxmlformats.org/officeDocument/2006/relationships/hyperlink" Target="https://en.wikipedia.org/wiki/Tropical_Storm_Matthew_(2010)" TargetMode="External"/><Relationship Id="rId196" Type="http://schemas.openxmlformats.org/officeDocument/2006/relationships/hyperlink" Target="https://en.wikipedia.org/wiki/Hurricane_Humberto_(2019)" TargetMode="External"/><Relationship Id="rId16" Type="http://schemas.openxmlformats.org/officeDocument/2006/relationships/hyperlink" Target="https://en.wikipedia.org/wiki/Typhoon_Dot_(1985)" TargetMode="External"/><Relationship Id="rId221" Type="http://schemas.openxmlformats.org/officeDocument/2006/relationships/hyperlink" Target="https://en.wikipedia.org/wiki/Tropical_Depression_Josie" TargetMode="External"/><Relationship Id="rId263" Type="http://schemas.openxmlformats.org/officeDocument/2006/relationships/hyperlink" Target="https://en.wikipedia.org/wiki/Hurricane_Ophelia_(2005)" TargetMode="External"/><Relationship Id="rId319" Type="http://schemas.openxmlformats.org/officeDocument/2006/relationships/hyperlink" Target="https://en.wikipedia.org/wiki/Tropical_Depression_Eight_(1981)" TargetMode="External"/><Relationship Id="rId58" Type="http://schemas.openxmlformats.org/officeDocument/2006/relationships/hyperlink" Target="https://en.wikipedia.org/wiki/Cyclone_Quimburga" TargetMode="External"/><Relationship Id="rId123" Type="http://schemas.openxmlformats.org/officeDocument/2006/relationships/hyperlink" Target="https://en.wikipedia.org/wiki/Hurricane_Gustav" TargetMode="External"/><Relationship Id="rId330" Type="http://schemas.openxmlformats.org/officeDocument/2006/relationships/hyperlink" Target="https://en.wikipedia.org/wiki/Tropical_Depression_Eight_(1981)" TargetMode="External"/><Relationship Id="rId165" Type="http://schemas.openxmlformats.org/officeDocument/2006/relationships/hyperlink" Target="https://en.wikipedia.org/wiki/Typhoon_Irma_(1981)" TargetMode="External"/><Relationship Id="rId372" Type="http://schemas.openxmlformats.org/officeDocument/2006/relationships/hyperlink" Target="https://en.wikipedia.org/wiki/Typhoon_Dot_(1985)" TargetMode="External"/><Relationship Id="rId232" Type="http://schemas.openxmlformats.org/officeDocument/2006/relationships/hyperlink" Target="https://en.wikipedia.org/wiki/Typhoon_Sepat" TargetMode="External"/><Relationship Id="rId274" Type="http://schemas.openxmlformats.org/officeDocument/2006/relationships/hyperlink" Target="https://en.wikipedia.org/wiki/Hurricane_Agnes" TargetMode="External"/><Relationship Id="rId27" Type="http://schemas.openxmlformats.org/officeDocument/2006/relationships/hyperlink" Target="https://en.wikipedia.org/wiki/McNally_Fire" TargetMode="External"/><Relationship Id="rId48" Type="http://schemas.openxmlformats.org/officeDocument/2006/relationships/hyperlink" Target="https://en.wikipedia.org/wiki/Hurricane_Floyd" TargetMode="External"/><Relationship Id="rId69" Type="http://schemas.openxmlformats.org/officeDocument/2006/relationships/hyperlink" Target="https://en.wikipedia.org/wiki/Cyclone_Ockhi" TargetMode="External"/><Relationship Id="rId113" Type="http://schemas.openxmlformats.org/officeDocument/2006/relationships/hyperlink" Target="https://en.wikipedia.org/wiki/Cyclone_Laurence" TargetMode="External"/><Relationship Id="rId134" Type="http://schemas.openxmlformats.org/officeDocument/2006/relationships/hyperlink" Target="https://en.wikipedia.org/wiki/Typhoon_Nock-ten" TargetMode="External"/><Relationship Id="rId320" Type="http://schemas.openxmlformats.org/officeDocument/2006/relationships/hyperlink" Target="https://en.wikipedia.org/wiki/Tropical_Depression_Eight_(1981)" TargetMode="External"/><Relationship Id="rId80" Type="http://schemas.openxmlformats.org/officeDocument/2006/relationships/hyperlink" Target="https://en.wikipedia.org/wiki/2006%E2%80%932007_Southeast_Asian_floods" TargetMode="External"/><Relationship Id="rId155" Type="http://schemas.openxmlformats.org/officeDocument/2006/relationships/hyperlink" Target="https://en.wikipedia.org/wiki/January_2016_United_States_blizzard" TargetMode="External"/><Relationship Id="rId176" Type="http://schemas.openxmlformats.org/officeDocument/2006/relationships/hyperlink" Target="https://en.wikipedia.org/wiki/Typhoon_Skip" TargetMode="External"/><Relationship Id="rId197" Type="http://schemas.openxmlformats.org/officeDocument/2006/relationships/hyperlink" Target="https://en.wikipedia.org/wiki/Tropical_Storm_Kirk_(2018)" TargetMode="External"/><Relationship Id="rId341" Type="http://schemas.openxmlformats.org/officeDocument/2006/relationships/hyperlink" Target="https://en.wikipedia.org/wiki/2020_East_Africa_floods" TargetMode="External"/><Relationship Id="rId362" Type="http://schemas.openxmlformats.org/officeDocument/2006/relationships/hyperlink" Target="https://en.wikipedia.org/wiki/Tropical_Storm_Matthew_(2010)" TargetMode="External"/><Relationship Id="rId383" Type="http://schemas.openxmlformats.org/officeDocument/2006/relationships/hyperlink" Target="https://en.wikipedia.org/wiki/Tropical_Storm_Helene_(2000)" TargetMode="External"/><Relationship Id="rId201" Type="http://schemas.openxmlformats.org/officeDocument/2006/relationships/hyperlink" Target="https://en.wikipedia.org/wiki/Cyclone_Imogen" TargetMode="External"/><Relationship Id="rId222" Type="http://schemas.openxmlformats.org/officeDocument/2006/relationships/hyperlink" Target="https://en.wikipedia.org/wiki/Cyclone_Monica" TargetMode="External"/><Relationship Id="rId243" Type="http://schemas.openxmlformats.org/officeDocument/2006/relationships/hyperlink" Target="https://en.wikipedia.org/wiki/2021_Western_North_America_heat_wave" TargetMode="External"/><Relationship Id="rId264" Type="http://schemas.openxmlformats.org/officeDocument/2006/relationships/hyperlink" Target="https://en.wikipedia.org/wiki/Hurricane_Agnes" TargetMode="External"/><Relationship Id="rId285" Type="http://schemas.openxmlformats.org/officeDocument/2006/relationships/hyperlink" Target="https://en.wikipedia.org/wiki/Typhoon_Alex_(1987)" TargetMode="External"/><Relationship Id="rId17" Type="http://schemas.openxmlformats.org/officeDocument/2006/relationships/hyperlink" Target="https://en.wikipedia.org/wiki/Typhoon_Phanfone_(2014)" TargetMode="External"/><Relationship Id="rId38" Type="http://schemas.openxmlformats.org/officeDocument/2006/relationships/hyperlink" Target="https://en.wikipedia.org/wiki/Hurricane_How" TargetMode="External"/><Relationship Id="rId59" Type="http://schemas.openxmlformats.org/officeDocument/2006/relationships/hyperlink" Target="https://en.wikipedia.org/wiki/Hurricane_Irma" TargetMode="External"/><Relationship Id="rId103" Type="http://schemas.openxmlformats.org/officeDocument/2006/relationships/hyperlink" Target="https://en.wikipedia.org/wiki/February_25%E2%80%9327,_2010_North_American_blizzard" TargetMode="External"/><Relationship Id="rId124" Type="http://schemas.openxmlformats.org/officeDocument/2006/relationships/hyperlink" Target="https://en.wikipedia.org/wiki/Tropical_Storm_Danielle_(1992)" TargetMode="External"/><Relationship Id="rId310" Type="http://schemas.openxmlformats.org/officeDocument/2006/relationships/hyperlink" Target="https://en.wikipedia.org/wiki/Typhoon_Olive_(1971)" TargetMode="External"/><Relationship Id="rId70" Type="http://schemas.openxmlformats.org/officeDocument/2006/relationships/hyperlink" Target="https://en.wikipedia.org/wiki/Hurricane_Bob_(1979)" TargetMode="External"/><Relationship Id="rId91" Type="http://schemas.openxmlformats.org/officeDocument/2006/relationships/hyperlink" Target="https://en.wikipedia.org/wiki/Great_Flood_of_1771" TargetMode="External"/><Relationship Id="rId145" Type="http://schemas.openxmlformats.org/officeDocument/2006/relationships/hyperlink" Target="https://en.wikipedia.org/wiki/Storm_Eunice" TargetMode="External"/><Relationship Id="rId166" Type="http://schemas.openxmlformats.org/officeDocument/2006/relationships/hyperlink" Target="https://en.wikipedia.org/wiki/Hurricane_Henri" TargetMode="External"/><Relationship Id="rId187" Type="http://schemas.openxmlformats.org/officeDocument/2006/relationships/hyperlink" Target="https://en.wikipedia.org/wiki/2016_Maryland_flood" TargetMode="External"/><Relationship Id="rId331" Type="http://schemas.openxmlformats.org/officeDocument/2006/relationships/hyperlink" Target="https://en.wikipedia.org/wiki/Tropical_Depression_Eight_(1981)" TargetMode="External"/><Relationship Id="rId352" Type="http://schemas.openxmlformats.org/officeDocument/2006/relationships/hyperlink" Target="https://en.wikipedia.org/wiki/2020_East_Africa_floods" TargetMode="External"/><Relationship Id="rId373" Type="http://schemas.openxmlformats.org/officeDocument/2006/relationships/hyperlink" Target="https://en.wikipedia.org/wiki/Typhoon_Phanfone_(2014)" TargetMode="External"/><Relationship Id="rId394" Type="http://schemas.openxmlformats.org/officeDocument/2006/relationships/hyperlink" Target="https://en.wikipedia.org/wiki/2014_Southeast_Europe_floods" TargetMode="External"/><Relationship Id="rId408" Type="http://schemas.openxmlformats.org/officeDocument/2006/relationships/hyperlink" Target="https://en.wikipedia.org/wiki/Tropical_Storm_Usagi_(2018)" TargetMode="External"/><Relationship Id="rId1" Type="http://schemas.openxmlformats.org/officeDocument/2006/relationships/hyperlink" Target="https://en.wikipedia.org/wiki/2022_European_heat_waves" TargetMode="External"/><Relationship Id="rId212" Type="http://schemas.openxmlformats.org/officeDocument/2006/relationships/hyperlink" Target="https://en.wikipedia.org/wiki/2015_Southeast_Africa_floods" TargetMode="External"/><Relationship Id="rId233" Type="http://schemas.openxmlformats.org/officeDocument/2006/relationships/hyperlink" Target="https://en.wikipedia.org/wiki/Typhoon_Sepat" TargetMode="External"/><Relationship Id="rId254" Type="http://schemas.openxmlformats.org/officeDocument/2006/relationships/hyperlink" Target="https://en.wikipedia.org/wiki/2022_European_heat_waves" TargetMode="External"/><Relationship Id="rId28" Type="http://schemas.openxmlformats.org/officeDocument/2006/relationships/hyperlink" Target="https://en.wikipedia.org/wiki/Hurricane_Polo_(2014)" TargetMode="External"/><Relationship Id="rId49" Type="http://schemas.openxmlformats.org/officeDocument/2006/relationships/hyperlink" Target="https://en.wikipedia.org/wiki/Bond_Fire" TargetMode="External"/><Relationship Id="rId114" Type="http://schemas.openxmlformats.org/officeDocument/2006/relationships/hyperlink" Target="https://en.wikipedia.org/wiki/Tropical_Storm_Vicente_(2018)" TargetMode="External"/><Relationship Id="rId275" Type="http://schemas.openxmlformats.org/officeDocument/2006/relationships/hyperlink" Target="https://en.wikipedia.org/wiki/Hurricane_Agnes" TargetMode="External"/><Relationship Id="rId296" Type="http://schemas.openxmlformats.org/officeDocument/2006/relationships/hyperlink" Target="https://en.wikipedia.org/wiki/Tropical_Storm_Erika" TargetMode="External"/><Relationship Id="rId300" Type="http://schemas.openxmlformats.org/officeDocument/2006/relationships/hyperlink" Target="https://en.wikipedia.org/wiki/Tropical_Storm_Erika" TargetMode="External"/><Relationship Id="rId60" Type="http://schemas.openxmlformats.org/officeDocument/2006/relationships/hyperlink" Target="https://en.wikipedia.org/wiki/Hurricane_Ginny" TargetMode="External"/><Relationship Id="rId81" Type="http://schemas.openxmlformats.org/officeDocument/2006/relationships/hyperlink" Target="https://en.wikipedia.org/wiki/Cyclone_Raja" TargetMode="External"/><Relationship Id="rId135" Type="http://schemas.openxmlformats.org/officeDocument/2006/relationships/hyperlink" Target="https://en.wikipedia.org/wiki/Hurricane_Maria_(2011)" TargetMode="External"/><Relationship Id="rId156" Type="http://schemas.openxmlformats.org/officeDocument/2006/relationships/hyperlink" Target="https://en.wikipedia.org/wiki/2021_Eurasia_winter_heatwave" TargetMode="External"/><Relationship Id="rId177" Type="http://schemas.openxmlformats.org/officeDocument/2006/relationships/hyperlink" Target="https://en.wikipedia.org/wiki/Tropical_Storm_Abby_(1964)" TargetMode="External"/><Relationship Id="rId198" Type="http://schemas.openxmlformats.org/officeDocument/2006/relationships/hyperlink" Target="https://en.wikipedia.org/wiki/Tropical_Storm_Josephine_(1996)" TargetMode="External"/><Relationship Id="rId321" Type="http://schemas.openxmlformats.org/officeDocument/2006/relationships/hyperlink" Target="https://en.wikipedia.org/wiki/Tropical_Depression_Eight_(1981)" TargetMode="External"/><Relationship Id="rId342" Type="http://schemas.openxmlformats.org/officeDocument/2006/relationships/hyperlink" Target="https://en.wikipedia.org/wiki/2020_East_Africa_floods" TargetMode="External"/><Relationship Id="rId363" Type="http://schemas.openxmlformats.org/officeDocument/2006/relationships/hyperlink" Target="https://en.wikipedia.org/wiki/Tropical_Storm_Matthew_(2010)" TargetMode="External"/><Relationship Id="rId384" Type="http://schemas.openxmlformats.org/officeDocument/2006/relationships/hyperlink" Target="https://en.wikipedia.org/wiki/Tropical_Storm_Helene_(2000)" TargetMode="External"/><Relationship Id="rId202" Type="http://schemas.openxmlformats.org/officeDocument/2006/relationships/hyperlink" Target="https://en.wikipedia.org/wiki/Typhoon_Nesat_(2017)" TargetMode="External"/><Relationship Id="rId223" Type="http://schemas.openxmlformats.org/officeDocument/2006/relationships/hyperlink" Target="https://en.wikipedia.org/wiki/Hurricane_Agnes" TargetMode="External"/><Relationship Id="rId244" Type="http://schemas.openxmlformats.org/officeDocument/2006/relationships/hyperlink" Target="https://en.wikipedia.org/wiki/Hurricane_Ophelia_(2005)" TargetMode="External"/><Relationship Id="rId18" Type="http://schemas.openxmlformats.org/officeDocument/2006/relationships/hyperlink" Target="https://en.wikipedia.org/wiki/Tropical_Storm_Helene_(2000)" TargetMode="External"/><Relationship Id="rId39" Type="http://schemas.openxmlformats.org/officeDocument/2006/relationships/hyperlink" Target="https://en.wikipedia.org/wiki/Hurricane_Ignacio_(2003)" TargetMode="External"/><Relationship Id="rId265" Type="http://schemas.openxmlformats.org/officeDocument/2006/relationships/hyperlink" Target="https://en.wikipedia.org/wiki/Typhoon_Alex_(1987)" TargetMode="External"/><Relationship Id="rId286" Type="http://schemas.openxmlformats.org/officeDocument/2006/relationships/hyperlink" Target="https://en.wikipedia.org/wiki/Tropical_Storm_Ampil" TargetMode="External"/><Relationship Id="rId50" Type="http://schemas.openxmlformats.org/officeDocument/2006/relationships/hyperlink" Target="https://en.wikipedia.org/wiki/Cyclone_Ernest" TargetMode="External"/><Relationship Id="rId104" Type="http://schemas.openxmlformats.org/officeDocument/2006/relationships/hyperlink" Target="https://en.wikipedia.org/wiki/Typhoon_Melor" TargetMode="External"/><Relationship Id="rId125" Type="http://schemas.openxmlformats.org/officeDocument/2006/relationships/hyperlink" Target="https://en.wikipedia.org/wiki/Boundary_Waters%E2%80%93Canadian_derecho" TargetMode="External"/><Relationship Id="rId146" Type="http://schemas.openxmlformats.org/officeDocument/2006/relationships/hyperlink" Target="https://en.wikipedia.org/wiki/Hurricane_Betsy_(1956)" TargetMode="External"/><Relationship Id="rId167" Type="http://schemas.openxmlformats.org/officeDocument/2006/relationships/hyperlink" Target="https://en.wikipedia.org/wiki/1876_San_Felipe_hurricane" TargetMode="External"/><Relationship Id="rId188" Type="http://schemas.openxmlformats.org/officeDocument/2006/relationships/hyperlink" Target="https://en.wikipedia.org/wiki/Typhoon_Cary_(1987)" TargetMode="External"/><Relationship Id="rId311" Type="http://schemas.openxmlformats.org/officeDocument/2006/relationships/hyperlink" Target="https://en.wikipedia.org/wiki/Typhoon_Olive_(1971)" TargetMode="External"/><Relationship Id="rId332" Type="http://schemas.openxmlformats.org/officeDocument/2006/relationships/hyperlink" Target="https://en.wikipedia.org/wiki/Tropical_Depression_Eight_(1981)" TargetMode="External"/><Relationship Id="rId353" Type="http://schemas.openxmlformats.org/officeDocument/2006/relationships/hyperlink" Target="https://en.wikipedia.org/wiki/2020_East_Africa_floods" TargetMode="External"/><Relationship Id="rId374" Type="http://schemas.openxmlformats.org/officeDocument/2006/relationships/hyperlink" Target="https://en.wikipedia.org/wiki/Typhoon_Phanfone_(2014)" TargetMode="External"/><Relationship Id="rId395" Type="http://schemas.openxmlformats.org/officeDocument/2006/relationships/hyperlink" Target="https://en.wikipedia.org/wiki/2014_Southeast_Europe_floods" TargetMode="External"/><Relationship Id="rId409" Type="http://schemas.openxmlformats.org/officeDocument/2006/relationships/hyperlink" Target="https://en.wikipedia.org/wiki/Hurricane_Carrie" TargetMode="External"/><Relationship Id="rId71" Type="http://schemas.openxmlformats.org/officeDocument/2006/relationships/hyperlink" Target="https://en.wikipedia.org/wiki/Cyclone_Idai" TargetMode="External"/><Relationship Id="rId92" Type="http://schemas.openxmlformats.org/officeDocument/2006/relationships/hyperlink" Target="https://en.wikipedia.org/wiki/Tropical_Depression_One_(1988)" TargetMode="External"/><Relationship Id="rId213" Type="http://schemas.openxmlformats.org/officeDocument/2006/relationships/hyperlink" Target="https://en.wikipedia.org/wiki/Hurricane_Sam" TargetMode="External"/><Relationship Id="rId234" Type="http://schemas.openxmlformats.org/officeDocument/2006/relationships/hyperlink" Target="https://en.wikipedia.org/wiki/2021_Western_North_America_heat_wave" TargetMode="External"/><Relationship Id="rId2" Type="http://schemas.openxmlformats.org/officeDocument/2006/relationships/hyperlink" Target="https://en.wikipedia.org/wiki/Tropical_Storm_Ampil" TargetMode="External"/><Relationship Id="rId29" Type="http://schemas.openxmlformats.org/officeDocument/2006/relationships/hyperlink" Target="https://en.wikipedia.org/wiki/Hurricane_Carrie" TargetMode="External"/><Relationship Id="rId255" Type="http://schemas.openxmlformats.org/officeDocument/2006/relationships/hyperlink" Target="https://en.wikipedia.org/wiki/2022_European_heat_waves" TargetMode="External"/><Relationship Id="rId276" Type="http://schemas.openxmlformats.org/officeDocument/2006/relationships/hyperlink" Target="https://en.wikipedia.org/wiki/Hurricane_Agnes" TargetMode="External"/><Relationship Id="rId297" Type="http://schemas.openxmlformats.org/officeDocument/2006/relationships/hyperlink" Target="https://en.wikipedia.org/wiki/Tropical_Storm_Erika" TargetMode="External"/><Relationship Id="rId40" Type="http://schemas.openxmlformats.org/officeDocument/2006/relationships/hyperlink" Target="https://en.wikipedia.org/wiki/1933_Texas_tropical_storm" TargetMode="External"/><Relationship Id="rId115" Type="http://schemas.openxmlformats.org/officeDocument/2006/relationships/hyperlink" Target="https://en.wikipedia.org/wiki/Cyclone_Giri" TargetMode="External"/><Relationship Id="rId136" Type="http://schemas.openxmlformats.org/officeDocument/2006/relationships/hyperlink" Target="https://en.wikipedia.org/wiki/Typhoon_Nora_(1973)" TargetMode="External"/><Relationship Id="rId157" Type="http://schemas.openxmlformats.org/officeDocument/2006/relationships/hyperlink" Target="https://en.wikipedia.org/wiki/Typhoon_Nida_(2004)" TargetMode="External"/><Relationship Id="rId178" Type="http://schemas.openxmlformats.org/officeDocument/2006/relationships/hyperlink" Target="https://en.wikipedia.org/wiki/Tropical_Storm_Hermine_(2010)" TargetMode="External"/><Relationship Id="rId301" Type="http://schemas.openxmlformats.org/officeDocument/2006/relationships/hyperlink" Target="https://en.wikipedia.org/wiki/Tropical_Storm_Erika" TargetMode="External"/><Relationship Id="rId322" Type="http://schemas.openxmlformats.org/officeDocument/2006/relationships/hyperlink" Target="https://en.wikipedia.org/wiki/Tropical_Depression_Eight_(1981)" TargetMode="External"/><Relationship Id="rId343" Type="http://schemas.openxmlformats.org/officeDocument/2006/relationships/hyperlink" Target="https://en.wikipedia.org/wiki/2020_East_Africa_floods" TargetMode="External"/><Relationship Id="rId364" Type="http://schemas.openxmlformats.org/officeDocument/2006/relationships/hyperlink" Target="https://en.wikipedia.org/wiki/Tropical_Storm_Matthew_(2010)" TargetMode="External"/><Relationship Id="rId61" Type="http://schemas.openxmlformats.org/officeDocument/2006/relationships/hyperlink" Target="https://en.wikipedia.org/wiki/Cyclone_Niran" TargetMode="External"/><Relationship Id="rId82" Type="http://schemas.openxmlformats.org/officeDocument/2006/relationships/hyperlink" Target="https://en.wikipedia.org/wiki/Hurricane_Frank_(2010)" TargetMode="External"/><Relationship Id="rId199" Type="http://schemas.openxmlformats.org/officeDocument/2006/relationships/hyperlink" Target="https://en.wikipedia.org/wiki/Typhoon_Mamie_(1985)" TargetMode="External"/><Relationship Id="rId203" Type="http://schemas.openxmlformats.org/officeDocument/2006/relationships/hyperlink" Target="https://en.wikipedia.org/wiki/2006_New_England_flood" TargetMode="External"/><Relationship Id="rId385" Type="http://schemas.openxmlformats.org/officeDocument/2006/relationships/hyperlink" Target="https://en.wikipedia.org/wiki/Cyclone_Hollanda" TargetMode="External"/><Relationship Id="rId19" Type="http://schemas.openxmlformats.org/officeDocument/2006/relationships/hyperlink" Target="https://en.wikipedia.org/wiki/Cyclone_Hollanda" TargetMode="External"/><Relationship Id="rId224" Type="http://schemas.openxmlformats.org/officeDocument/2006/relationships/hyperlink" Target="https://en.wikipedia.org/wiki/Hurricane_Agnes" TargetMode="External"/><Relationship Id="rId245" Type="http://schemas.openxmlformats.org/officeDocument/2006/relationships/hyperlink" Target="https://en.wikipedia.org/wiki/Hurricane_Ophelia_(2005)" TargetMode="External"/><Relationship Id="rId266" Type="http://schemas.openxmlformats.org/officeDocument/2006/relationships/hyperlink" Target="https://en.wikipedia.org/wiki/Hurricane_Agnes" TargetMode="External"/><Relationship Id="rId287" Type="http://schemas.openxmlformats.org/officeDocument/2006/relationships/hyperlink" Target="https://en.wikipedia.org/wiki/Tropical_Storm_Ampil" TargetMode="External"/><Relationship Id="rId410" Type="http://schemas.openxmlformats.org/officeDocument/2006/relationships/hyperlink" Target="https://en.wikipedia.org/wiki/Hurricane_Carrie" TargetMode="External"/><Relationship Id="rId30" Type="http://schemas.openxmlformats.org/officeDocument/2006/relationships/hyperlink" Target="https://en.wikipedia.org/wiki/Substation_Fire" TargetMode="External"/><Relationship Id="rId105" Type="http://schemas.openxmlformats.org/officeDocument/2006/relationships/hyperlink" Target="https://en.wikipedia.org/wiki/2016_Ethiopian_flood" TargetMode="External"/><Relationship Id="rId126" Type="http://schemas.openxmlformats.org/officeDocument/2006/relationships/hyperlink" Target="https://en.wikipedia.org/wiki/Cyclone_John" TargetMode="External"/><Relationship Id="rId147" Type="http://schemas.openxmlformats.org/officeDocument/2006/relationships/hyperlink" Target="https://en.wikipedia.org/wiki/February_9%E2%80%9311,_2017_North_American_blizzard" TargetMode="External"/><Relationship Id="rId168" Type="http://schemas.openxmlformats.org/officeDocument/2006/relationships/hyperlink" Target="https://en.wikipedia.org/wiki/Hurricane_Tanya" TargetMode="External"/><Relationship Id="rId312" Type="http://schemas.openxmlformats.org/officeDocument/2006/relationships/hyperlink" Target="https://en.wikipedia.org/wiki/Typhoon_Olive_(1971)" TargetMode="External"/><Relationship Id="rId333" Type="http://schemas.openxmlformats.org/officeDocument/2006/relationships/hyperlink" Target="https://en.wikipedia.org/wiki/2020_East_Africa_floods" TargetMode="External"/><Relationship Id="rId354" Type="http://schemas.openxmlformats.org/officeDocument/2006/relationships/hyperlink" Target="https://en.wikipedia.org/wiki/2020_East_Africa_floods" TargetMode="External"/><Relationship Id="rId51" Type="http://schemas.openxmlformats.org/officeDocument/2006/relationships/hyperlink" Target="https://en.wikipedia.org/wiki/Mangum_Fire" TargetMode="External"/><Relationship Id="rId72" Type="http://schemas.openxmlformats.org/officeDocument/2006/relationships/hyperlink" Target="https://en.wikipedia.org/wiki/February_flood_of_1825" TargetMode="External"/><Relationship Id="rId93" Type="http://schemas.openxmlformats.org/officeDocument/2006/relationships/hyperlink" Target="https://en.wikipedia.org/wiki/Hurricane_Matthew" TargetMode="External"/><Relationship Id="rId189" Type="http://schemas.openxmlformats.org/officeDocument/2006/relationships/hyperlink" Target="https://en.wikipedia.org/wiki/1998_Gujarat_cyclone" TargetMode="External"/><Relationship Id="rId375" Type="http://schemas.openxmlformats.org/officeDocument/2006/relationships/hyperlink" Target="https://en.wikipedia.org/wiki/Typhoon_Phanfone_(2014)" TargetMode="External"/><Relationship Id="rId396" Type="http://schemas.openxmlformats.org/officeDocument/2006/relationships/hyperlink" Target="https://en.wikipedia.org/wiki/2014_Southeast_Europe_floods" TargetMode="External"/><Relationship Id="rId3" Type="http://schemas.openxmlformats.org/officeDocument/2006/relationships/hyperlink" Target="https://en.wikipedia.org/wiki/Hurricane_Danielle_(2022)" TargetMode="External"/><Relationship Id="rId214" Type="http://schemas.openxmlformats.org/officeDocument/2006/relationships/hyperlink" Target="https://en.wikipedia.org/wiki/Cyclone_Alan" TargetMode="External"/><Relationship Id="rId235" Type="http://schemas.openxmlformats.org/officeDocument/2006/relationships/hyperlink" Target="https://en.wikipedia.org/wiki/2021_Western_North_America_heat_wave" TargetMode="External"/><Relationship Id="rId256" Type="http://schemas.openxmlformats.org/officeDocument/2006/relationships/hyperlink" Target="https://en.wikipedia.org/wiki/2022_European_heat_waves" TargetMode="External"/><Relationship Id="rId277" Type="http://schemas.openxmlformats.org/officeDocument/2006/relationships/hyperlink" Target="https://en.wikipedia.org/wiki/Hurricane_Agnes" TargetMode="External"/><Relationship Id="rId298" Type="http://schemas.openxmlformats.org/officeDocument/2006/relationships/hyperlink" Target="https://en.wikipedia.org/wiki/Tropical_Storm_Erika" TargetMode="External"/><Relationship Id="rId400" Type="http://schemas.openxmlformats.org/officeDocument/2006/relationships/hyperlink" Target="https://en.wikipedia.org/wiki/2014_Southeast_Europe_floods" TargetMode="External"/><Relationship Id="rId116" Type="http://schemas.openxmlformats.org/officeDocument/2006/relationships/hyperlink" Target="https://en.wikipedia.org/wiki/Tropical_Storm_Laura_(2008)" TargetMode="External"/><Relationship Id="rId137" Type="http://schemas.openxmlformats.org/officeDocument/2006/relationships/hyperlink" Target="https://en.wikipedia.org/wiki/Typhoon_Jebi" TargetMode="External"/><Relationship Id="rId158" Type="http://schemas.openxmlformats.org/officeDocument/2006/relationships/hyperlink" Target="https://en.wikipedia.org/wiki/2022_Southern_Cone_heat_wave" TargetMode="External"/><Relationship Id="rId302" Type="http://schemas.openxmlformats.org/officeDocument/2006/relationships/hyperlink" Target="https://en.wikipedia.org/wiki/Tropical_Storm_Erika" TargetMode="External"/><Relationship Id="rId323" Type="http://schemas.openxmlformats.org/officeDocument/2006/relationships/hyperlink" Target="https://en.wikipedia.org/wiki/Tropical_Depression_Eight_(1981)" TargetMode="External"/><Relationship Id="rId344" Type="http://schemas.openxmlformats.org/officeDocument/2006/relationships/hyperlink" Target="https://en.wikipedia.org/wiki/2020_East_Africa_floods" TargetMode="External"/><Relationship Id="rId20" Type="http://schemas.openxmlformats.org/officeDocument/2006/relationships/hyperlink" Target="https://en.wikipedia.org/wiki/Hurricane_Erick_(2013)" TargetMode="External"/><Relationship Id="rId41" Type="http://schemas.openxmlformats.org/officeDocument/2006/relationships/hyperlink" Target="https://en.wikipedia.org/wiki/Cyclone_Magda" TargetMode="External"/><Relationship Id="rId62" Type="http://schemas.openxmlformats.org/officeDocument/2006/relationships/hyperlink" Target="https://en.wikipedia.org/wiki/2022_South_Korean_floods" TargetMode="External"/><Relationship Id="rId83" Type="http://schemas.openxmlformats.org/officeDocument/2006/relationships/hyperlink" Target="https://en.wikipedia.org/wiki/Typhoon_Nalgae_(2011)" TargetMode="External"/><Relationship Id="rId179" Type="http://schemas.openxmlformats.org/officeDocument/2006/relationships/hyperlink" Target="https://en.wikipedia.org/wiki/Hurricane_Leslie_(2018)" TargetMode="External"/><Relationship Id="rId365" Type="http://schemas.openxmlformats.org/officeDocument/2006/relationships/hyperlink" Target="https://en.wikipedia.org/wiki/Tropical_Storm_Matthew_(2010)" TargetMode="External"/><Relationship Id="rId386" Type="http://schemas.openxmlformats.org/officeDocument/2006/relationships/hyperlink" Target="https://en.wikipedia.org/wiki/Hurricane_Erick_(2013)" TargetMode="External"/><Relationship Id="rId190" Type="http://schemas.openxmlformats.org/officeDocument/2006/relationships/hyperlink" Target="https://en.wikipedia.org/wiki/St._Lucia%27s_flood" TargetMode="External"/><Relationship Id="rId204" Type="http://schemas.openxmlformats.org/officeDocument/2006/relationships/hyperlink" Target="https://en.wikipedia.org/wiki/Hurricane_Laura" TargetMode="External"/><Relationship Id="rId225" Type="http://schemas.openxmlformats.org/officeDocument/2006/relationships/hyperlink" Target="https://en.wikipedia.org/wiki/Hurricane_Agnes" TargetMode="External"/><Relationship Id="rId246" Type="http://schemas.openxmlformats.org/officeDocument/2006/relationships/hyperlink" Target="https://en.wikipedia.org/wiki/Hurricane_Ophelia_(2005)" TargetMode="External"/><Relationship Id="rId267" Type="http://schemas.openxmlformats.org/officeDocument/2006/relationships/hyperlink" Target="https://en.wikipedia.org/wiki/Hurricane_Agnes" TargetMode="External"/><Relationship Id="rId288" Type="http://schemas.openxmlformats.org/officeDocument/2006/relationships/hyperlink" Target="https://en.wikipedia.org/wiki/Tropical_Storm_Ampil" TargetMode="External"/><Relationship Id="rId106" Type="http://schemas.openxmlformats.org/officeDocument/2006/relationships/hyperlink" Target="https://en.wikipedia.org/wiki/Hurricane_Lili" TargetMode="External"/><Relationship Id="rId127" Type="http://schemas.openxmlformats.org/officeDocument/2006/relationships/hyperlink" Target="https://en.wikipedia.org/wiki/Tropical_Storm_Beatriz_(1993)" TargetMode="External"/><Relationship Id="rId313" Type="http://schemas.openxmlformats.org/officeDocument/2006/relationships/hyperlink" Target="https://en.wikipedia.org/wiki/Typhoon_Olive_(1971)" TargetMode="External"/><Relationship Id="rId10" Type="http://schemas.openxmlformats.org/officeDocument/2006/relationships/hyperlink" Target="https://en.wikipedia.org/wiki/Typhoon_Olive_(1971)" TargetMode="External"/><Relationship Id="rId31" Type="http://schemas.openxmlformats.org/officeDocument/2006/relationships/hyperlink" Target="https://en.wikipedia.org/wiki/2014_Bulgarian_floods" TargetMode="External"/><Relationship Id="rId52" Type="http://schemas.openxmlformats.org/officeDocument/2006/relationships/hyperlink" Target="https://en.wikipedia.org/wiki/Cyclone_Pam" TargetMode="External"/><Relationship Id="rId73" Type="http://schemas.openxmlformats.org/officeDocument/2006/relationships/hyperlink" Target="https://en.wikipedia.org/wiki/Cyclone_Gombe" TargetMode="External"/><Relationship Id="rId94" Type="http://schemas.openxmlformats.org/officeDocument/2006/relationships/hyperlink" Target="https://en.wikipedia.org/wiki/January_2013_Northwest_Pacific_cyclone" TargetMode="External"/><Relationship Id="rId148" Type="http://schemas.openxmlformats.org/officeDocument/2006/relationships/hyperlink" Target="https://en.wikipedia.org/wiki/2013_Argentina_floods" TargetMode="External"/><Relationship Id="rId169" Type="http://schemas.openxmlformats.org/officeDocument/2006/relationships/hyperlink" Target="https://en.wikipedia.org/wiki/Independence_Day_Derecho_of_1977" TargetMode="External"/><Relationship Id="rId334" Type="http://schemas.openxmlformats.org/officeDocument/2006/relationships/hyperlink" Target="https://en.wikipedia.org/wiki/2020_East_Africa_floods" TargetMode="External"/><Relationship Id="rId355" Type="http://schemas.openxmlformats.org/officeDocument/2006/relationships/hyperlink" Target="https://en.wikipedia.org/wiki/2020_East_Africa_floods" TargetMode="External"/><Relationship Id="rId376" Type="http://schemas.openxmlformats.org/officeDocument/2006/relationships/hyperlink" Target="https://en.wikipedia.org/wiki/Tropical_Storm_Helene_(2000)" TargetMode="External"/><Relationship Id="rId397" Type="http://schemas.openxmlformats.org/officeDocument/2006/relationships/hyperlink" Target="https://en.wikipedia.org/wiki/2014_Southeast_Europe_floods" TargetMode="External"/><Relationship Id="rId4" Type="http://schemas.openxmlformats.org/officeDocument/2006/relationships/hyperlink" Target="https://en.wikipedia.org/wiki/Cyclone_Luban" TargetMode="External"/><Relationship Id="rId180" Type="http://schemas.openxmlformats.org/officeDocument/2006/relationships/hyperlink" Target="https://en.wikipedia.org/wiki/Typhoon_Kate_(1970)" TargetMode="External"/><Relationship Id="rId215" Type="http://schemas.openxmlformats.org/officeDocument/2006/relationships/hyperlink" Target="https://en.wikipedia.org/wiki/August_2020_Midwest_derecho" TargetMode="External"/><Relationship Id="rId236" Type="http://schemas.openxmlformats.org/officeDocument/2006/relationships/hyperlink" Target="https://en.wikipedia.org/wiki/2021_Western_North_America_heat_wave" TargetMode="External"/><Relationship Id="rId257" Type="http://schemas.openxmlformats.org/officeDocument/2006/relationships/hyperlink" Target="https://en.wikipedia.org/wiki/2022_European_heat_waves" TargetMode="External"/><Relationship Id="rId278" Type="http://schemas.openxmlformats.org/officeDocument/2006/relationships/hyperlink" Target="https://en.wikipedia.org/wiki/Hurricane_Agnes" TargetMode="External"/><Relationship Id="rId401" Type="http://schemas.openxmlformats.org/officeDocument/2006/relationships/hyperlink" Target="https://en.wikipedia.org/wiki/2014_Southeast_Europe_floods" TargetMode="External"/><Relationship Id="rId303" Type="http://schemas.openxmlformats.org/officeDocument/2006/relationships/hyperlink" Target="https://en.wikipedia.org/wiki/2008_South_China_floods" TargetMode="External"/><Relationship Id="rId42" Type="http://schemas.openxmlformats.org/officeDocument/2006/relationships/hyperlink" Target="https://en.wikipedia.org/wiki/Hurricane_Cristobal" TargetMode="External"/><Relationship Id="rId84" Type="http://schemas.openxmlformats.org/officeDocument/2006/relationships/hyperlink" Target="https://en.wikipedia.org/wiki/Typhoon_Billie_(1959)" TargetMode="External"/><Relationship Id="rId138" Type="http://schemas.openxmlformats.org/officeDocument/2006/relationships/hyperlink" Target="https://en.wikipedia.org/wiki/Hurricane_Beatriz_(2011)" TargetMode="External"/><Relationship Id="rId345" Type="http://schemas.openxmlformats.org/officeDocument/2006/relationships/hyperlink" Target="https://en.wikipedia.org/wiki/2020_East_Africa_floods" TargetMode="External"/><Relationship Id="rId387" Type="http://schemas.openxmlformats.org/officeDocument/2006/relationships/hyperlink" Target="https://en.wikipedia.org/wiki/Typhoon_Phanfone" TargetMode="External"/><Relationship Id="rId191" Type="http://schemas.openxmlformats.org/officeDocument/2006/relationships/hyperlink" Target="https://en.wikipedia.org/wiki/Cyclone_Quimburga" TargetMode="External"/><Relationship Id="rId205" Type="http://schemas.openxmlformats.org/officeDocument/2006/relationships/hyperlink" Target="https://en.wikipedia.org/wiki/Typhoon_Soudelor" TargetMode="External"/><Relationship Id="rId247" Type="http://schemas.openxmlformats.org/officeDocument/2006/relationships/hyperlink" Target="https://en.wikipedia.org/wiki/Hurricane_Ophelia_(2005)" TargetMode="External"/><Relationship Id="rId107" Type="http://schemas.openxmlformats.org/officeDocument/2006/relationships/hyperlink" Target="https://en.wikipedia.org/wiki/Hurricane_Karen_(2001)" TargetMode="External"/><Relationship Id="rId289" Type="http://schemas.openxmlformats.org/officeDocument/2006/relationships/hyperlink" Target="https://en.wikipedia.org/wiki/Tropical_Storm_Ampil" TargetMode="External"/><Relationship Id="rId11" Type="http://schemas.openxmlformats.org/officeDocument/2006/relationships/hyperlink" Target="https://en.wikipedia.org/wiki/Tropical_Storm_Jerry_(2001)" TargetMode="External"/><Relationship Id="rId53" Type="http://schemas.openxmlformats.org/officeDocument/2006/relationships/hyperlink" Target="https://en.wikipedia.org/wiki/Kincade_Fire" TargetMode="External"/><Relationship Id="rId149" Type="http://schemas.openxmlformats.org/officeDocument/2006/relationships/hyperlink" Target="https://en.wikipedia.org/wiki/Late_March_2016_North_American_blizzard" TargetMode="External"/><Relationship Id="rId314" Type="http://schemas.openxmlformats.org/officeDocument/2006/relationships/hyperlink" Target="https://en.wikipedia.org/wiki/Tropical_Storm_Delfina" TargetMode="External"/><Relationship Id="rId356" Type="http://schemas.openxmlformats.org/officeDocument/2006/relationships/hyperlink" Target="https://en.wikipedia.org/wiki/Typhoon_Xangsane_(2000" TargetMode="External"/><Relationship Id="rId398" Type="http://schemas.openxmlformats.org/officeDocument/2006/relationships/hyperlink" Target="https://en.wikipedia.org/wiki/2014_Southeast_Europe_floods" TargetMode="External"/><Relationship Id="rId95" Type="http://schemas.openxmlformats.org/officeDocument/2006/relationships/hyperlink" Target="https://en.wikipedia.org/wiki/Hurricane_Danny_(2003)" TargetMode="External"/><Relationship Id="rId160" Type="http://schemas.openxmlformats.org/officeDocument/2006/relationships/hyperlink" Target="https://en.wikipedia.org/wiki/Hurricane_Dot_(1959)" TargetMode="External"/><Relationship Id="rId216" Type="http://schemas.openxmlformats.org/officeDocument/2006/relationships/hyperlink" Target="https://en.wikipedia.org/wiki/Hurricane_Danielle_(2010)" TargetMode="External"/><Relationship Id="rId258" Type="http://schemas.openxmlformats.org/officeDocument/2006/relationships/hyperlink" Target="https://en.wikipedia.org/wiki/2022_European_heat_waves" TargetMode="External"/><Relationship Id="rId22" Type="http://schemas.openxmlformats.org/officeDocument/2006/relationships/hyperlink" Target="https://en.wikipedia.org/wiki/2014_Southeast_Europe_floods" TargetMode="External"/><Relationship Id="rId64" Type="http://schemas.openxmlformats.org/officeDocument/2006/relationships/hyperlink" Target="https://en.wikipedia.org/wiki/Sandalwood_Fire" TargetMode="External"/><Relationship Id="rId118" Type="http://schemas.openxmlformats.org/officeDocument/2006/relationships/hyperlink" Target="https://en.wikipedia.org/wiki/Typhoon_Fanapi" TargetMode="External"/><Relationship Id="rId325" Type="http://schemas.openxmlformats.org/officeDocument/2006/relationships/hyperlink" Target="https://en.wikipedia.org/wiki/Tropical_Depression_Eight_(1981)" TargetMode="External"/><Relationship Id="rId367" Type="http://schemas.openxmlformats.org/officeDocument/2006/relationships/hyperlink" Target="https://en.wikipedia.org/wiki/Typhoon_Dot_(1985)" TargetMode="External"/><Relationship Id="rId171" Type="http://schemas.openxmlformats.org/officeDocument/2006/relationships/hyperlink" Target="https://en.wikipedia.org/wiki/Tropical_Storm_Etau_(2009)" TargetMode="External"/><Relationship Id="rId227" Type="http://schemas.openxmlformats.org/officeDocument/2006/relationships/hyperlink" Target="https://en.wikipedia.org/wiki/Cyclone_Monica" TargetMode="External"/><Relationship Id="rId269" Type="http://schemas.openxmlformats.org/officeDocument/2006/relationships/hyperlink" Target="https://en.wikipedia.org/wiki/Hurricane_Agnes" TargetMode="External"/><Relationship Id="rId33" Type="http://schemas.openxmlformats.org/officeDocument/2006/relationships/hyperlink" Target="https://en.wikipedia.org/wiki/January_2008_North_American_storm_complex" TargetMode="External"/><Relationship Id="rId129" Type="http://schemas.openxmlformats.org/officeDocument/2006/relationships/hyperlink" Target="https://en.wikipedia.org/wiki/Typhoon_Nari_(2013)" TargetMode="External"/><Relationship Id="rId280" Type="http://schemas.openxmlformats.org/officeDocument/2006/relationships/hyperlink" Target="https://en.wikipedia.org/wiki/Typhoon_Alex_(1987)" TargetMode="External"/><Relationship Id="rId336" Type="http://schemas.openxmlformats.org/officeDocument/2006/relationships/hyperlink" Target="https://en.wikipedia.org/wiki/2020_East_Africa_floods" TargetMode="External"/><Relationship Id="rId75" Type="http://schemas.openxmlformats.org/officeDocument/2006/relationships/hyperlink" Target="https://en.wikipedia.org/wiki/1899_San_Ciriaco_hurricane" TargetMode="External"/><Relationship Id="rId140" Type="http://schemas.openxmlformats.org/officeDocument/2006/relationships/hyperlink" Target="https://en.wikipedia.org/wiki/Cyclone_Alby" TargetMode="External"/><Relationship Id="rId182" Type="http://schemas.openxmlformats.org/officeDocument/2006/relationships/hyperlink" Target="https://en.wikipedia.org/wiki/Hurricane_Hilary_(1993)" TargetMode="External"/><Relationship Id="rId378" Type="http://schemas.openxmlformats.org/officeDocument/2006/relationships/hyperlink" Target="https://en.wikipedia.org/wiki/Tropical_Storm_Helene_(2000)" TargetMode="External"/><Relationship Id="rId403" Type="http://schemas.openxmlformats.org/officeDocument/2006/relationships/hyperlink" Target="https://en.wikipedia.org/wiki/2014_Southeast_Europe_floods" TargetMode="External"/><Relationship Id="rId6" Type="http://schemas.openxmlformats.org/officeDocument/2006/relationships/hyperlink" Target="https://en.wikipedia.org/wiki/Tropical_Storm_Erika" TargetMode="External"/><Relationship Id="rId238" Type="http://schemas.openxmlformats.org/officeDocument/2006/relationships/hyperlink" Target="https://en.wikipedia.org/wiki/2021_Western_North_America_heat_wave" TargetMode="External"/><Relationship Id="rId291" Type="http://schemas.openxmlformats.org/officeDocument/2006/relationships/hyperlink" Target="https://en.wikipedia.org/wiki/2008_Queensland_storms" TargetMode="External"/><Relationship Id="rId305" Type="http://schemas.openxmlformats.org/officeDocument/2006/relationships/hyperlink" Target="https://en.wikipedia.org/wiki/2008_South_China_floods" TargetMode="External"/><Relationship Id="rId347" Type="http://schemas.openxmlformats.org/officeDocument/2006/relationships/hyperlink" Target="https://en.wikipedia.org/wiki/2020_East_Africa_floods" TargetMode="External"/><Relationship Id="rId44" Type="http://schemas.openxmlformats.org/officeDocument/2006/relationships/hyperlink" Target="https://en.wikipedia.org/wiki/Hurricane_Earl_(2022)" TargetMode="External"/><Relationship Id="rId86" Type="http://schemas.openxmlformats.org/officeDocument/2006/relationships/hyperlink" Target="https://en.wikipedia.org/wiki/Late_December_2012_North_American_storm_complex" TargetMode="External"/><Relationship Id="rId151" Type="http://schemas.openxmlformats.org/officeDocument/2006/relationships/hyperlink" Target="https://en.wikipedia.org/wiki/1964_Rameswaram_cyclone" TargetMode="External"/><Relationship Id="rId389" Type="http://schemas.openxmlformats.org/officeDocument/2006/relationships/hyperlink" Target="https://en.wikipedia.org/wiki/Typhoon_Phanfone" TargetMode="External"/><Relationship Id="rId193" Type="http://schemas.openxmlformats.org/officeDocument/2006/relationships/hyperlink" Target="https://en.wikipedia.org/wiki/Cyclone_Apollo" TargetMode="External"/><Relationship Id="rId207" Type="http://schemas.openxmlformats.org/officeDocument/2006/relationships/hyperlink" Target="https://en.wikipedia.org/wiki/Tropical_Storm_Marco_(2008)" TargetMode="External"/><Relationship Id="rId249" Type="http://schemas.openxmlformats.org/officeDocument/2006/relationships/hyperlink" Target="https://en.wikipedia.org/wiki/Hurricane_Ophelia_(2005)" TargetMode="External"/><Relationship Id="rId13" Type="http://schemas.openxmlformats.org/officeDocument/2006/relationships/hyperlink" Target="https://en.wikipedia.org/wiki/Typhoon_Xangsane_(2000" TargetMode="External"/><Relationship Id="rId109" Type="http://schemas.openxmlformats.org/officeDocument/2006/relationships/hyperlink" Target="https://en.wikipedia.org/wiki/Tropical_Storm_Warren_(1984)" TargetMode="External"/><Relationship Id="rId260" Type="http://schemas.openxmlformats.org/officeDocument/2006/relationships/hyperlink" Target="https://en.wikipedia.org/wiki/2022_European_heat_waves" TargetMode="External"/><Relationship Id="rId316" Type="http://schemas.openxmlformats.org/officeDocument/2006/relationships/hyperlink" Target="https://en.wikipedia.org/wiki/Tropical_Storm_Delfina" TargetMode="External"/><Relationship Id="rId55" Type="http://schemas.openxmlformats.org/officeDocument/2006/relationships/hyperlink" Target="https://en.wikipedia.org/wiki/2022_Dallas_floods" TargetMode="External"/><Relationship Id="rId97" Type="http://schemas.openxmlformats.org/officeDocument/2006/relationships/hyperlink" Target="https://en.wikipedia.org/wiki/Hurricane_Rick_(2021)" TargetMode="External"/><Relationship Id="rId120" Type="http://schemas.openxmlformats.org/officeDocument/2006/relationships/hyperlink" Target="https://en.wikipedia.org/wiki/Typhoon_Nabi" TargetMode="External"/><Relationship Id="rId358" Type="http://schemas.openxmlformats.org/officeDocument/2006/relationships/hyperlink" Target="https://en.wikipedia.org/wiki/Tropical_Storm_Matthew_(2010)" TargetMode="External"/><Relationship Id="rId162" Type="http://schemas.openxmlformats.org/officeDocument/2006/relationships/hyperlink" Target="https://en.wikipedia.org/wiki/Tropical_Storm_Nestor_(2019)" TargetMode="External"/><Relationship Id="rId218" Type="http://schemas.openxmlformats.org/officeDocument/2006/relationships/hyperlink" Target="https://en.wikipedia.org/wiki/Typhoon_Isa" TargetMode="External"/><Relationship Id="rId271" Type="http://schemas.openxmlformats.org/officeDocument/2006/relationships/hyperlink" Target="https://en.wikipedia.org/wiki/Hurricane_Agnes" TargetMode="External"/><Relationship Id="rId24" Type="http://schemas.openxmlformats.org/officeDocument/2006/relationships/hyperlink" Target="https://en.wikipedia.org/wiki/Typhoon_Nesat_(2022)" TargetMode="External"/><Relationship Id="rId66" Type="http://schemas.openxmlformats.org/officeDocument/2006/relationships/hyperlink" Target="https://en.wikipedia.org/wiki/Hurricane_Ike" TargetMode="External"/><Relationship Id="rId131" Type="http://schemas.openxmlformats.org/officeDocument/2006/relationships/hyperlink" Target="https://en.wikipedia.org/wiki/Typhoon_Judy_(1982)" TargetMode="External"/><Relationship Id="rId327" Type="http://schemas.openxmlformats.org/officeDocument/2006/relationships/hyperlink" Target="https://en.wikipedia.org/wiki/Tropical_Depression_Eight_(1981)" TargetMode="External"/><Relationship Id="rId369" Type="http://schemas.openxmlformats.org/officeDocument/2006/relationships/hyperlink" Target="https://en.wikipedia.org/wiki/Typhoon_Dot_(1985)" TargetMode="External"/><Relationship Id="rId173" Type="http://schemas.openxmlformats.org/officeDocument/2006/relationships/hyperlink" Target="https://en.wikipedia.org/wiki/Tropical_Storm_Kiko_(2007)" TargetMode="External"/><Relationship Id="rId229" Type="http://schemas.openxmlformats.org/officeDocument/2006/relationships/hyperlink" Target="https://en.wikipedia.org/wiki/Electra_Fire_(2022)" TargetMode="External"/><Relationship Id="rId380" Type="http://schemas.openxmlformats.org/officeDocument/2006/relationships/hyperlink" Target="https://en.wikipedia.org/wiki/Tropical_Storm_Helene_(2000)" TargetMode="External"/><Relationship Id="rId240" Type="http://schemas.openxmlformats.org/officeDocument/2006/relationships/hyperlink" Target="https://en.wikipedia.org/wiki/2021_Western_North_America_heat_wave" TargetMode="External"/><Relationship Id="rId35" Type="http://schemas.openxmlformats.org/officeDocument/2006/relationships/hyperlink" Target="https://en.wikipedia.org/wiki/2008_Chinese_winter_storms" TargetMode="External"/><Relationship Id="rId77" Type="http://schemas.openxmlformats.org/officeDocument/2006/relationships/hyperlink" Target="https://en.wikipedia.org/wiki/Black_Sunday_(storm)" TargetMode="External"/><Relationship Id="rId100" Type="http://schemas.openxmlformats.org/officeDocument/2006/relationships/hyperlink" Target="https://en.wikipedia.org/wiki/Hurricane_Gert" TargetMode="External"/><Relationship Id="rId282" Type="http://schemas.openxmlformats.org/officeDocument/2006/relationships/hyperlink" Target="https://en.wikipedia.org/wiki/Typhoon_Alex_(1987)" TargetMode="External"/><Relationship Id="rId338" Type="http://schemas.openxmlformats.org/officeDocument/2006/relationships/hyperlink" Target="https://en.wikipedia.org/wiki/2020_East_Africa_floods" TargetMode="External"/><Relationship Id="rId8" Type="http://schemas.openxmlformats.org/officeDocument/2006/relationships/hyperlink" Target="https://en.wikipedia.org/wiki/2003_Canberra_bushfires" TargetMode="External"/><Relationship Id="rId142" Type="http://schemas.openxmlformats.org/officeDocument/2006/relationships/hyperlink" Target="https://en.wikipedia.org/wiki/Hurricane_Gert_(1999)" TargetMode="External"/><Relationship Id="rId184" Type="http://schemas.openxmlformats.org/officeDocument/2006/relationships/hyperlink" Target="https://en.wikipedia.org/wiki/Cyclone_Ita" TargetMode="External"/><Relationship Id="rId391" Type="http://schemas.openxmlformats.org/officeDocument/2006/relationships/hyperlink" Target="https://en.wikipedia.org/wiki/2014_Southeast_Europe_floods" TargetMode="External"/><Relationship Id="rId405" Type="http://schemas.openxmlformats.org/officeDocument/2006/relationships/hyperlink" Target="https://en.wikipedia.org/wiki/Tropical_Storm_Cristobal_(2008)" TargetMode="External"/><Relationship Id="rId251" Type="http://schemas.openxmlformats.org/officeDocument/2006/relationships/hyperlink" Target="https://en.wikipedia.org/wiki/Hurricane_Ophelia_(2005)" TargetMode="External"/><Relationship Id="rId46" Type="http://schemas.openxmlformats.org/officeDocument/2006/relationships/hyperlink" Target="https://en.wikipedia.org/wiki/1775_Newfoundland_hurricane" TargetMode="External"/><Relationship Id="rId293" Type="http://schemas.openxmlformats.org/officeDocument/2006/relationships/hyperlink" Target="https://en.wikipedia.org/wiki/Cyclone_Luban" TargetMode="External"/><Relationship Id="rId307" Type="http://schemas.openxmlformats.org/officeDocument/2006/relationships/hyperlink" Target="https://en.wikipedia.org/wiki/2008_South_China_floods" TargetMode="External"/><Relationship Id="rId349" Type="http://schemas.openxmlformats.org/officeDocument/2006/relationships/hyperlink" Target="https://en.wikipedia.org/wiki/2020_East_Africa_floods" TargetMode="External"/><Relationship Id="rId88" Type="http://schemas.openxmlformats.org/officeDocument/2006/relationships/hyperlink" Target="https://en.wikipedia.org/wiki/Tropical_Storm_Matthew_(2010)" TargetMode="External"/><Relationship Id="rId111" Type="http://schemas.openxmlformats.org/officeDocument/2006/relationships/hyperlink" Target="https://en.wikipedia.org/wiki/1925_Florida_tropical_storm" TargetMode="External"/><Relationship Id="rId153" Type="http://schemas.openxmlformats.org/officeDocument/2006/relationships/hyperlink" Target="https://en.wikipedia.org/wiki/2017_California_floods" TargetMode="External"/><Relationship Id="rId195" Type="http://schemas.openxmlformats.org/officeDocument/2006/relationships/hyperlink" Target="https://en.wikipedia.org/wiki/Columbus_Day_Storm_of_1962" TargetMode="External"/><Relationship Id="rId209" Type="http://schemas.openxmlformats.org/officeDocument/2006/relationships/hyperlink" Target="https://en.wikipedia.org/wiki/1944_Great_Atlantic_hurricane" TargetMode="External"/><Relationship Id="rId360" Type="http://schemas.openxmlformats.org/officeDocument/2006/relationships/hyperlink" Target="https://en.wikipedia.org/wiki/Tropical_Storm_Matthew_(2010)" TargetMode="External"/><Relationship Id="rId220" Type="http://schemas.openxmlformats.org/officeDocument/2006/relationships/hyperlink" Target="https://en.wikipedia.org/wiki/Cyclone_Hola" TargetMode="External"/><Relationship Id="rId15" Type="http://schemas.openxmlformats.org/officeDocument/2006/relationships/hyperlink" Target="https://en.wikipedia.org/wiki/Tropical_Storm_Matthew_(2010)" TargetMode="External"/><Relationship Id="rId57" Type="http://schemas.openxmlformats.org/officeDocument/2006/relationships/hyperlink" Target="https://en.wikipedia.org/wiki/Typhoon_Morakot" TargetMode="External"/><Relationship Id="rId262" Type="http://schemas.openxmlformats.org/officeDocument/2006/relationships/hyperlink" Target="https://en.wikipedia.org/wiki/2021_Western_North_America_heat_wave" TargetMode="External"/><Relationship Id="rId318" Type="http://schemas.openxmlformats.org/officeDocument/2006/relationships/hyperlink" Target="https://en.wikipedia.org/wiki/Tropical_Storm_Delfina" TargetMode="External"/><Relationship Id="rId99" Type="http://schemas.openxmlformats.org/officeDocument/2006/relationships/hyperlink" Target="https://en.wikipedia.org/wiki/Tropical_Storm_Charley_(1998)" TargetMode="External"/><Relationship Id="rId122" Type="http://schemas.openxmlformats.org/officeDocument/2006/relationships/hyperlink" Target="https://en.wikipedia.org/wiki/2015_Accra_floods" TargetMode="External"/><Relationship Id="rId164" Type="http://schemas.openxmlformats.org/officeDocument/2006/relationships/hyperlink" Target="https://en.wikipedia.org/wiki/Hurricane_Rafael" TargetMode="External"/><Relationship Id="rId371" Type="http://schemas.openxmlformats.org/officeDocument/2006/relationships/hyperlink" Target="https://en.wikipedia.org/wiki/Typhoon_Dot_(1985)" TargetMode="External"/><Relationship Id="rId26" Type="http://schemas.openxmlformats.org/officeDocument/2006/relationships/hyperlink" Target="https://en.wikipedia.org/wiki/Tropical_Storm_Usagi_(2018)" TargetMode="External"/><Relationship Id="rId231" Type="http://schemas.openxmlformats.org/officeDocument/2006/relationships/hyperlink" Target="https://en.wikipedia.org/wiki/Typhoon_Sepat" TargetMode="External"/><Relationship Id="rId273" Type="http://schemas.openxmlformats.org/officeDocument/2006/relationships/hyperlink" Target="https://en.wikipedia.org/wiki/Hurricane_Agnes" TargetMode="External"/><Relationship Id="rId329" Type="http://schemas.openxmlformats.org/officeDocument/2006/relationships/hyperlink" Target="https://en.wikipedia.org/wiki/Tropical_Depression_Eight_(1981)" TargetMode="External"/><Relationship Id="rId68" Type="http://schemas.openxmlformats.org/officeDocument/2006/relationships/hyperlink" Target="https://en.wikipedia.org/wiki/1933_Trinidad_hurricane" TargetMode="External"/><Relationship Id="rId133" Type="http://schemas.openxmlformats.org/officeDocument/2006/relationships/hyperlink" Target="https://en.wikipedia.org/wiki/Hurricane_Pali" TargetMode="External"/><Relationship Id="rId175" Type="http://schemas.openxmlformats.org/officeDocument/2006/relationships/hyperlink" Target="https://en.wikipedia.org/wiki/Typhoon_Neoguri_(2014)" TargetMode="External"/><Relationship Id="rId340" Type="http://schemas.openxmlformats.org/officeDocument/2006/relationships/hyperlink" Target="https://en.wikipedia.org/wiki/2020_East_Africa_floods" TargetMode="External"/><Relationship Id="rId200" Type="http://schemas.openxmlformats.org/officeDocument/2006/relationships/hyperlink" Target="https://en.wikipedia.org/wiki/Schoolhouse_Blizzard" TargetMode="External"/><Relationship Id="rId382" Type="http://schemas.openxmlformats.org/officeDocument/2006/relationships/hyperlink" Target="https://en.wikipedia.org/wiki/Tropical_Storm_Helene_(2000)" TargetMode="External"/><Relationship Id="rId242" Type="http://schemas.openxmlformats.org/officeDocument/2006/relationships/hyperlink" Target="https://en.wikipedia.org/wiki/2021_Western_North_America_heat_wave" TargetMode="External"/><Relationship Id="rId284" Type="http://schemas.openxmlformats.org/officeDocument/2006/relationships/hyperlink" Target="https://en.wikipedia.org/wiki/Typhoon_Alex_(1987)" TargetMode="External"/><Relationship Id="rId37" Type="http://schemas.openxmlformats.org/officeDocument/2006/relationships/hyperlink" Target="https://en.wikipedia.org/wiki/Tropical_Storm_Kompasu_(2021)" TargetMode="External"/><Relationship Id="rId79" Type="http://schemas.openxmlformats.org/officeDocument/2006/relationships/hyperlink" Target="https://en.wikipedia.org/wiki/Hurricane_Michael" TargetMode="External"/><Relationship Id="rId102" Type="http://schemas.openxmlformats.org/officeDocument/2006/relationships/hyperlink" Target="https://en.wikipedia.org/wiki/Hurricane_Felicia_(2009)" TargetMode="External"/><Relationship Id="rId144" Type="http://schemas.openxmlformats.org/officeDocument/2006/relationships/hyperlink" Target="https://en.wikipedia.org/wiki/2015_Northern_Chile_floods_and_mudflow" TargetMode="External"/><Relationship Id="rId90" Type="http://schemas.openxmlformats.org/officeDocument/2006/relationships/hyperlink" Target="https://en.wikipedia.org/wiki/Typhoon_Man-yi_(2013)" TargetMode="External"/><Relationship Id="rId186" Type="http://schemas.openxmlformats.org/officeDocument/2006/relationships/hyperlink" Target="https://en.wikipedia.org/wiki/1888_Moradabad_hailstorm" TargetMode="External"/><Relationship Id="rId351" Type="http://schemas.openxmlformats.org/officeDocument/2006/relationships/hyperlink" Target="https://en.wikipedia.org/wiki/2020_East_Africa_floods" TargetMode="External"/><Relationship Id="rId393" Type="http://schemas.openxmlformats.org/officeDocument/2006/relationships/hyperlink" Target="https://en.wikipedia.org/wiki/2014_Southeast_Europe_floods" TargetMode="External"/><Relationship Id="rId407" Type="http://schemas.openxmlformats.org/officeDocument/2006/relationships/hyperlink" Target="https://en.wikipedia.org/wiki/Tropical_Storm_Usagi_(2018)" TargetMode="External"/><Relationship Id="rId211" Type="http://schemas.openxmlformats.org/officeDocument/2006/relationships/hyperlink" Target="https://en.wikipedia.org/wiki/Typhoon_Utor" TargetMode="External"/><Relationship Id="rId253" Type="http://schemas.openxmlformats.org/officeDocument/2006/relationships/hyperlink" Target="https://en.wikipedia.org/wiki/2022_European_heat_waves" TargetMode="External"/><Relationship Id="rId295" Type="http://schemas.openxmlformats.org/officeDocument/2006/relationships/hyperlink" Target="https://en.wikipedia.org/wiki/Cyclone_Luban" TargetMode="External"/><Relationship Id="rId309" Type="http://schemas.openxmlformats.org/officeDocument/2006/relationships/hyperlink" Target="https://en.wikipedia.org/wiki/2008_South_China_floods"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en.wikipedia.org/wiki/Hurricane_Humberto_(2019)" TargetMode="External"/><Relationship Id="rId21" Type="http://schemas.openxmlformats.org/officeDocument/2006/relationships/hyperlink" Target="https://en.wikipedia.org/wiki/Cyclone_Quimburga" TargetMode="External"/><Relationship Id="rId42" Type="http://schemas.openxmlformats.org/officeDocument/2006/relationships/hyperlink" Target="https://en.wikipedia.org/wiki/Hurricane_Sam" TargetMode="External"/><Relationship Id="rId47" Type="http://schemas.openxmlformats.org/officeDocument/2006/relationships/hyperlink" Target="https://en.wikipedia.org/wiki/Typhoon_Isa" TargetMode="External"/><Relationship Id="rId63" Type="http://schemas.openxmlformats.org/officeDocument/2006/relationships/hyperlink" Target="https://en.wikipedia.org/wiki/Typhoon_Neoguri_(2014)" TargetMode="External"/><Relationship Id="rId68" Type="http://schemas.openxmlformats.org/officeDocument/2006/relationships/hyperlink" Target="https://en.wikipedia.org/wiki/Typhoon_Neoguri_(2014)" TargetMode="External"/><Relationship Id="rId84" Type="http://schemas.openxmlformats.org/officeDocument/2006/relationships/hyperlink" Target="https://en.wikipedia.org/wiki/Typhoon_Skip" TargetMode="External"/><Relationship Id="rId89" Type="http://schemas.openxmlformats.org/officeDocument/2006/relationships/hyperlink" Target="https://en.wikipedia.org/wiki/Tropical_Storm_Hermine_(2010)" TargetMode="External"/><Relationship Id="rId16" Type="http://schemas.openxmlformats.org/officeDocument/2006/relationships/hyperlink" Target="https://en.wikipedia.org/wiki/1888_Moradabad_hailstorm" TargetMode="External"/><Relationship Id="rId11" Type="http://schemas.openxmlformats.org/officeDocument/2006/relationships/hyperlink" Target="https://en.wikipedia.org/wiki/Cyclone_Berguitta" TargetMode="External"/><Relationship Id="rId32" Type="http://schemas.openxmlformats.org/officeDocument/2006/relationships/hyperlink" Target="https://en.wikipedia.org/wiki/Typhoon_Nesat_(2017)" TargetMode="External"/><Relationship Id="rId37" Type="http://schemas.openxmlformats.org/officeDocument/2006/relationships/hyperlink" Target="https://en.wikipedia.org/wiki/Hurricane_Gladys_(1975)" TargetMode="External"/><Relationship Id="rId53" Type="http://schemas.openxmlformats.org/officeDocument/2006/relationships/hyperlink" Target="https://en.wikipedia.org/wiki/1945_Outer_Banks_hurricane" TargetMode="External"/><Relationship Id="rId58" Type="http://schemas.openxmlformats.org/officeDocument/2006/relationships/hyperlink" Target="https://en.wikipedia.org/wiki/Typhoon_Neoguri_(2014)" TargetMode="External"/><Relationship Id="rId74" Type="http://schemas.openxmlformats.org/officeDocument/2006/relationships/hyperlink" Target="https://en.wikipedia.org/wiki/Typhoon_Skip" TargetMode="External"/><Relationship Id="rId79" Type="http://schemas.openxmlformats.org/officeDocument/2006/relationships/hyperlink" Target="https://en.wikipedia.org/wiki/Typhoon_Skip" TargetMode="External"/><Relationship Id="rId102" Type="http://schemas.openxmlformats.org/officeDocument/2006/relationships/hyperlink" Target="https://en.wikipedia.org/wiki/Hurricane_Leslie_(2018)" TargetMode="External"/><Relationship Id="rId5" Type="http://schemas.openxmlformats.org/officeDocument/2006/relationships/hyperlink" Target="https://en.wikipedia.org/wiki/Typhoon_Neoguri_(2014)" TargetMode="External"/><Relationship Id="rId90" Type="http://schemas.openxmlformats.org/officeDocument/2006/relationships/hyperlink" Target="https://en.wikipedia.org/wiki/Hurricane_Leslie_(2018)" TargetMode="External"/><Relationship Id="rId95" Type="http://schemas.openxmlformats.org/officeDocument/2006/relationships/hyperlink" Target="https://en.wikipedia.org/wiki/Hurricane_Leslie_(2018)" TargetMode="External"/><Relationship Id="rId22" Type="http://schemas.openxmlformats.org/officeDocument/2006/relationships/hyperlink" Target="https://en.wikipedia.org/wiki/1933_Treasure_Coast_hurricane" TargetMode="External"/><Relationship Id="rId27" Type="http://schemas.openxmlformats.org/officeDocument/2006/relationships/hyperlink" Target="https://en.wikipedia.org/wiki/Tropical_Storm_Kirk_(2018)" TargetMode="External"/><Relationship Id="rId43" Type="http://schemas.openxmlformats.org/officeDocument/2006/relationships/hyperlink" Target="https://en.wikipedia.org/wiki/Cyclone_Alan" TargetMode="External"/><Relationship Id="rId48" Type="http://schemas.openxmlformats.org/officeDocument/2006/relationships/hyperlink" Target="https://en.wikipedia.org/wiki/Cyclone_Yasa" TargetMode="External"/><Relationship Id="rId64" Type="http://schemas.openxmlformats.org/officeDocument/2006/relationships/hyperlink" Target="https://en.wikipedia.org/wiki/Typhoon_Neoguri_(2014)" TargetMode="External"/><Relationship Id="rId69" Type="http://schemas.openxmlformats.org/officeDocument/2006/relationships/hyperlink" Target="https://en.wikipedia.org/wiki/Tropical_Storm_Etau_(2009)" TargetMode="External"/><Relationship Id="rId80" Type="http://schemas.openxmlformats.org/officeDocument/2006/relationships/hyperlink" Target="https://en.wikipedia.org/wiki/Typhoon_Skip" TargetMode="External"/><Relationship Id="rId85" Type="http://schemas.openxmlformats.org/officeDocument/2006/relationships/hyperlink" Target="https://en.wikipedia.org/wiki/Typhoon_Skip" TargetMode="External"/><Relationship Id="rId12" Type="http://schemas.openxmlformats.org/officeDocument/2006/relationships/hyperlink" Target="https://en.wikipedia.org/wiki/Hurricane_Hilary_(1993)" TargetMode="External"/><Relationship Id="rId17" Type="http://schemas.openxmlformats.org/officeDocument/2006/relationships/hyperlink" Target="https://en.wikipedia.org/wiki/2016_Maryland_flood" TargetMode="External"/><Relationship Id="rId25" Type="http://schemas.openxmlformats.org/officeDocument/2006/relationships/hyperlink" Target="https://en.wikipedia.org/wiki/Columbus_Day_Storm_of_1962" TargetMode="External"/><Relationship Id="rId33" Type="http://schemas.openxmlformats.org/officeDocument/2006/relationships/hyperlink" Target="https://en.wikipedia.org/wiki/Hurricane_Laura" TargetMode="External"/><Relationship Id="rId38" Type="http://schemas.openxmlformats.org/officeDocument/2006/relationships/hyperlink" Target="https://en.wikipedia.org/wiki/1944_Great_Atlantic_hurricane" TargetMode="External"/><Relationship Id="rId46" Type="http://schemas.openxmlformats.org/officeDocument/2006/relationships/hyperlink" Target="https://en.wikipedia.org/wiki/1893_San_Roque_hurricane" TargetMode="External"/><Relationship Id="rId59" Type="http://schemas.openxmlformats.org/officeDocument/2006/relationships/hyperlink" Target="https://en.wikipedia.org/wiki/Typhoon_Neoguri_(2014)" TargetMode="External"/><Relationship Id="rId67" Type="http://schemas.openxmlformats.org/officeDocument/2006/relationships/hyperlink" Target="https://en.wikipedia.org/wiki/Typhoon_Neoguri_(2014)" TargetMode="External"/><Relationship Id="rId20" Type="http://schemas.openxmlformats.org/officeDocument/2006/relationships/hyperlink" Target="https://en.wikipedia.org/wiki/St._Lucia%27s_flood" TargetMode="External"/><Relationship Id="rId41" Type="http://schemas.openxmlformats.org/officeDocument/2006/relationships/hyperlink" Target="https://en.wikipedia.org/wiki/2015_Southeast_Africa_floods" TargetMode="External"/><Relationship Id="rId54" Type="http://schemas.openxmlformats.org/officeDocument/2006/relationships/hyperlink" Target="https://en.wikipedia.org/wiki/Typhoon_Talim_(2017)" TargetMode="External"/><Relationship Id="rId62" Type="http://schemas.openxmlformats.org/officeDocument/2006/relationships/hyperlink" Target="https://en.wikipedia.org/wiki/Typhoon_Neoguri_(2014)" TargetMode="External"/><Relationship Id="rId70" Type="http://schemas.openxmlformats.org/officeDocument/2006/relationships/hyperlink" Target="https://en.wikipedia.org/wiki/Typhoon_Skip" TargetMode="External"/><Relationship Id="rId75" Type="http://schemas.openxmlformats.org/officeDocument/2006/relationships/hyperlink" Target="https://en.wikipedia.org/wiki/Typhoon_Skip" TargetMode="External"/><Relationship Id="rId83" Type="http://schemas.openxmlformats.org/officeDocument/2006/relationships/hyperlink" Target="https://en.wikipedia.org/wiki/Typhoon_Skip" TargetMode="External"/><Relationship Id="rId88" Type="http://schemas.openxmlformats.org/officeDocument/2006/relationships/hyperlink" Target="https://en.wikipedia.org/wiki/Typhoon_Skip" TargetMode="External"/><Relationship Id="rId91" Type="http://schemas.openxmlformats.org/officeDocument/2006/relationships/hyperlink" Target="https://en.wikipedia.org/wiki/Hurricane_Leslie_(2018)" TargetMode="External"/><Relationship Id="rId96" Type="http://schemas.openxmlformats.org/officeDocument/2006/relationships/hyperlink" Target="https://en.wikipedia.org/wiki/Hurricane_Leslie_(2018)" TargetMode="External"/><Relationship Id="rId1" Type="http://schemas.openxmlformats.org/officeDocument/2006/relationships/hyperlink" Target="https://en.wikipedia.org/wiki/Tropical_Storm_Etau_(2009)" TargetMode="External"/><Relationship Id="rId6" Type="http://schemas.openxmlformats.org/officeDocument/2006/relationships/hyperlink" Target="https://en.wikipedia.org/wiki/Typhoon_Skip" TargetMode="External"/><Relationship Id="rId15" Type="http://schemas.openxmlformats.org/officeDocument/2006/relationships/hyperlink" Target="https://en.wikipedia.org/wiki/Tropical_Storm_Kelly" TargetMode="External"/><Relationship Id="rId23" Type="http://schemas.openxmlformats.org/officeDocument/2006/relationships/hyperlink" Target="https://en.wikipedia.org/wiki/Cyclone_Apollo" TargetMode="External"/><Relationship Id="rId28" Type="http://schemas.openxmlformats.org/officeDocument/2006/relationships/hyperlink" Target="https://en.wikipedia.org/wiki/Tropical_Storm_Josephine_(1996)" TargetMode="External"/><Relationship Id="rId36" Type="http://schemas.openxmlformats.org/officeDocument/2006/relationships/hyperlink" Target="https://en.wikipedia.org/wiki/Tropical_Storm_Marco_(2008)" TargetMode="External"/><Relationship Id="rId49" Type="http://schemas.openxmlformats.org/officeDocument/2006/relationships/hyperlink" Target="https://en.wikipedia.org/wiki/Cyclone_Hola" TargetMode="External"/><Relationship Id="rId57" Type="http://schemas.openxmlformats.org/officeDocument/2006/relationships/hyperlink" Target="https://en.wikipedia.org/wiki/Typhoon_Talim_(2017)" TargetMode="External"/><Relationship Id="rId10" Type="http://schemas.openxmlformats.org/officeDocument/2006/relationships/hyperlink" Target="https://en.wikipedia.org/wiki/Typhoon_Kate_(1970)" TargetMode="External"/><Relationship Id="rId31" Type="http://schemas.openxmlformats.org/officeDocument/2006/relationships/hyperlink" Target="https://en.wikipedia.org/wiki/Cyclone_Imogen" TargetMode="External"/><Relationship Id="rId44" Type="http://schemas.openxmlformats.org/officeDocument/2006/relationships/hyperlink" Target="https://en.wikipedia.org/wiki/August_2020_Midwest_derecho" TargetMode="External"/><Relationship Id="rId52" Type="http://schemas.openxmlformats.org/officeDocument/2006/relationships/hyperlink" Target="https://en.wikipedia.org/wiki/1945_Outer_Banks_hurricane" TargetMode="External"/><Relationship Id="rId60" Type="http://schemas.openxmlformats.org/officeDocument/2006/relationships/hyperlink" Target="https://en.wikipedia.org/wiki/Typhoon_Neoguri_(2014)" TargetMode="External"/><Relationship Id="rId65" Type="http://schemas.openxmlformats.org/officeDocument/2006/relationships/hyperlink" Target="https://en.wikipedia.org/wiki/Typhoon_Neoguri_(2014)" TargetMode="External"/><Relationship Id="rId73" Type="http://schemas.openxmlformats.org/officeDocument/2006/relationships/hyperlink" Target="https://en.wikipedia.org/wiki/Typhoon_Skip" TargetMode="External"/><Relationship Id="rId78" Type="http://schemas.openxmlformats.org/officeDocument/2006/relationships/hyperlink" Target="https://en.wikipedia.org/wiki/Typhoon_Skip" TargetMode="External"/><Relationship Id="rId81" Type="http://schemas.openxmlformats.org/officeDocument/2006/relationships/hyperlink" Target="https://en.wikipedia.org/wiki/Typhoon_Skip" TargetMode="External"/><Relationship Id="rId86" Type="http://schemas.openxmlformats.org/officeDocument/2006/relationships/hyperlink" Target="https://en.wikipedia.org/wiki/Typhoon_Skip" TargetMode="External"/><Relationship Id="rId94" Type="http://schemas.openxmlformats.org/officeDocument/2006/relationships/hyperlink" Target="https://en.wikipedia.org/wiki/Hurricane_Leslie_(2018)" TargetMode="External"/><Relationship Id="rId99" Type="http://schemas.openxmlformats.org/officeDocument/2006/relationships/hyperlink" Target="https://en.wikipedia.org/wiki/Hurricane_Leslie_(2018)" TargetMode="External"/><Relationship Id="rId101" Type="http://schemas.openxmlformats.org/officeDocument/2006/relationships/hyperlink" Target="https://en.wikipedia.org/wiki/Hurricane_Leslie_(2018)" TargetMode="External"/><Relationship Id="rId4" Type="http://schemas.openxmlformats.org/officeDocument/2006/relationships/hyperlink" Target="https://en.wikipedia.org/wiki/Typhoon_Talim_(2017)" TargetMode="External"/><Relationship Id="rId9" Type="http://schemas.openxmlformats.org/officeDocument/2006/relationships/hyperlink" Target="https://en.wikipedia.org/wiki/Hurricane_Leslie_(2018)" TargetMode="External"/><Relationship Id="rId13" Type="http://schemas.openxmlformats.org/officeDocument/2006/relationships/hyperlink" Target="https://en.wikipedia.org/wiki/2011_China_floods" TargetMode="External"/><Relationship Id="rId18" Type="http://schemas.openxmlformats.org/officeDocument/2006/relationships/hyperlink" Target="https://en.wikipedia.org/wiki/Typhoon_Cary_(1987)" TargetMode="External"/><Relationship Id="rId39" Type="http://schemas.openxmlformats.org/officeDocument/2006/relationships/hyperlink" Target="https://en.wikipedia.org/wiki/Cyclone_Hikaa" TargetMode="External"/><Relationship Id="rId34" Type="http://schemas.openxmlformats.org/officeDocument/2006/relationships/hyperlink" Target="https://en.wikipedia.org/wiki/Typhoon_Soudelor" TargetMode="External"/><Relationship Id="rId50" Type="http://schemas.openxmlformats.org/officeDocument/2006/relationships/hyperlink" Target="https://en.wikipedia.org/wiki/Tropical_Depression_Josie" TargetMode="External"/><Relationship Id="rId55" Type="http://schemas.openxmlformats.org/officeDocument/2006/relationships/hyperlink" Target="https://en.wikipedia.org/wiki/Typhoon_Talim_(2017)" TargetMode="External"/><Relationship Id="rId76" Type="http://schemas.openxmlformats.org/officeDocument/2006/relationships/hyperlink" Target="https://en.wikipedia.org/wiki/Typhoon_Skip" TargetMode="External"/><Relationship Id="rId97" Type="http://schemas.openxmlformats.org/officeDocument/2006/relationships/hyperlink" Target="https://en.wikipedia.org/wiki/Hurricane_Leslie_(2018)" TargetMode="External"/><Relationship Id="rId7" Type="http://schemas.openxmlformats.org/officeDocument/2006/relationships/hyperlink" Target="https://en.wikipedia.org/wiki/Tropical_Storm_Abby_(1964)" TargetMode="External"/><Relationship Id="rId71" Type="http://schemas.openxmlformats.org/officeDocument/2006/relationships/hyperlink" Target="https://en.wikipedia.org/wiki/Typhoon_Skip" TargetMode="External"/><Relationship Id="rId92" Type="http://schemas.openxmlformats.org/officeDocument/2006/relationships/hyperlink" Target="https://en.wikipedia.org/wiki/Hurricane_Leslie_(2018)" TargetMode="External"/><Relationship Id="rId2" Type="http://schemas.openxmlformats.org/officeDocument/2006/relationships/hyperlink" Target="https://en.wikipedia.org/wiki/1945_Outer_Banks_hurricane" TargetMode="External"/><Relationship Id="rId29" Type="http://schemas.openxmlformats.org/officeDocument/2006/relationships/hyperlink" Target="https://en.wikipedia.org/wiki/Typhoon_Mamie_(1985)" TargetMode="External"/><Relationship Id="rId24" Type="http://schemas.openxmlformats.org/officeDocument/2006/relationships/hyperlink" Target="https://en.wikipedia.org/wiki/Hurricane_Fiona" TargetMode="External"/><Relationship Id="rId40" Type="http://schemas.openxmlformats.org/officeDocument/2006/relationships/hyperlink" Target="https://en.wikipedia.org/wiki/Typhoon_Utor" TargetMode="External"/><Relationship Id="rId45" Type="http://schemas.openxmlformats.org/officeDocument/2006/relationships/hyperlink" Target="https://en.wikipedia.org/wiki/Hurricane_Danielle_(2010)" TargetMode="External"/><Relationship Id="rId66" Type="http://schemas.openxmlformats.org/officeDocument/2006/relationships/hyperlink" Target="https://en.wikipedia.org/wiki/Typhoon_Neoguri_(2014)" TargetMode="External"/><Relationship Id="rId87" Type="http://schemas.openxmlformats.org/officeDocument/2006/relationships/hyperlink" Target="https://en.wikipedia.org/wiki/Typhoon_Skip" TargetMode="External"/><Relationship Id="rId61" Type="http://schemas.openxmlformats.org/officeDocument/2006/relationships/hyperlink" Target="https://en.wikipedia.org/wiki/Typhoon_Neoguri_(2014)" TargetMode="External"/><Relationship Id="rId82" Type="http://schemas.openxmlformats.org/officeDocument/2006/relationships/hyperlink" Target="https://en.wikipedia.org/wiki/Typhoon_Skip" TargetMode="External"/><Relationship Id="rId19" Type="http://schemas.openxmlformats.org/officeDocument/2006/relationships/hyperlink" Target="https://en.wikipedia.org/wiki/1998_Gujarat_cyclone" TargetMode="External"/><Relationship Id="rId14" Type="http://schemas.openxmlformats.org/officeDocument/2006/relationships/hyperlink" Target="https://en.wikipedia.org/wiki/Cyclone_Ita" TargetMode="External"/><Relationship Id="rId30" Type="http://schemas.openxmlformats.org/officeDocument/2006/relationships/hyperlink" Target="https://en.wikipedia.org/wiki/Schoolhouse_Blizzard" TargetMode="External"/><Relationship Id="rId35" Type="http://schemas.openxmlformats.org/officeDocument/2006/relationships/hyperlink" Target="https://en.wikipedia.org/wiki/1991_Perfect_Storm" TargetMode="External"/><Relationship Id="rId56" Type="http://schemas.openxmlformats.org/officeDocument/2006/relationships/hyperlink" Target="https://en.wikipedia.org/wiki/Typhoon_Talim_(2017)" TargetMode="External"/><Relationship Id="rId77" Type="http://schemas.openxmlformats.org/officeDocument/2006/relationships/hyperlink" Target="https://en.wikipedia.org/wiki/Typhoon_Skip" TargetMode="External"/><Relationship Id="rId100" Type="http://schemas.openxmlformats.org/officeDocument/2006/relationships/hyperlink" Target="https://en.wikipedia.org/wiki/Hurricane_Leslie_(2018)" TargetMode="External"/><Relationship Id="rId8" Type="http://schemas.openxmlformats.org/officeDocument/2006/relationships/hyperlink" Target="https://en.wikipedia.org/wiki/Tropical_Storm_Hermine_(2010)" TargetMode="External"/><Relationship Id="rId51" Type="http://schemas.openxmlformats.org/officeDocument/2006/relationships/hyperlink" Target="https://en.wikipedia.org/wiki/Tropical_Storm_Etau_(2009)" TargetMode="External"/><Relationship Id="rId72" Type="http://schemas.openxmlformats.org/officeDocument/2006/relationships/hyperlink" Target="https://en.wikipedia.org/wiki/Typhoon_Skip" TargetMode="External"/><Relationship Id="rId93" Type="http://schemas.openxmlformats.org/officeDocument/2006/relationships/hyperlink" Target="https://en.wikipedia.org/wiki/Hurricane_Leslie_(2018)" TargetMode="External"/><Relationship Id="rId98" Type="http://schemas.openxmlformats.org/officeDocument/2006/relationships/hyperlink" Target="https://en.wikipedia.org/wiki/Hurricane_Leslie_(2018)" TargetMode="External"/><Relationship Id="rId3" Type="http://schemas.openxmlformats.org/officeDocument/2006/relationships/hyperlink" Target="https://en.wikipedia.org/wiki/Tropical_Storm_Kiko_(200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00F4-EEC2-4331-8882-8D7A7169AF49}">
  <dimension ref="A1:BP936"/>
  <sheetViews>
    <sheetView workbookViewId="0">
      <pane xSplit="1" ySplit="1" topLeftCell="BH2" activePane="bottomRight" state="frozen"/>
      <selection pane="bottomRight" activeCell="BA1" sqref="BA1:BM1048576"/>
      <selection pane="bottomLeft"/>
      <selection pane="topRight"/>
    </sheetView>
  </sheetViews>
  <sheetFormatPr defaultColWidth="8.85546875" defaultRowHeight="15"/>
  <cols>
    <col min="1" max="1" width="9" style="65" bestFit="1" customWidth="1"/>
    <col min="2" max="2" width="26.28515625" bestFit="1" customWidth="1"/>
    <col min="3" max="3" width="99.85546875" customWidth="1"/>
    <col min="4" max="4" width="51.7109375" customWidth="1"/>
    <col min="5" max="5" width="115.7109375" style="86" customWidth="1"/>
    <col min="6" max="6" width="12.42578125" style="36" bestFit="1" customWidth="1"/>
    <col min="7" max="7" width="16.42578125" bestFit="1" customWidth="1"/>
    <col min="8" max="8" width="18.85546875" bestFit="1" customWidth="1"/>
    <col min="9" max="9" width="16" bestFit="1" customWidth="1"/>
    <col min="10" max="10" width="30.7109375" style="36" bestFit="1" customWidth="1"/>
    <col min="11" max="11" width="15.42578125" bestFit="1" customWidth="1"/>
    <col min="12" max="12" width="17.85546875" bestFit="1" customWidth="1"/>
    <col min="13" max="13" width="15" bestFit="1" customWidth="1"/>
    <col min="14" max="14" width="11.42578125" style="36" bestFit="1" customWidth="1"/>
    <col min="15" max="15" width="14.7109375" bestFit="1" customWidth="1"/>
    <col min="16" max="16" width="16.7109375" bestFit="1" customWidth="1"/>
    <col min="17" max="17" width="14.140625" bestFit="1" customWidth="1"/>
    <col min="18" max="18" width="30.28515625" customWidth="1"/>
    <col min="19" max="19" width="27.28515625" customWidth="1"/>
    <col min="20" max="20" width="29.42578125" customWidth="1"/>
    <col min="21" max="21" width="25.42578125" customWidth="1"/>
    <col min="22" max="22" width="28.42578125" customWidth="1"/>
    <col min="23" max="23" width="48.140625" bestFit="1" customWidth="1"/>
    <col min="24" max="24" width="22" bestFit="1" customWidth="1"/>
    <col min="25" max="25" width="34" bestFit="1" customWidth="1"/>
    <col min="26" max="26" width="39.140625" bestFit="1" customWidth="1"/>
    <col min="27" max="27" width="26.42578125" bestFit="1" customWidth="1"/>
    <col min="28" max="28" width="19.7109375" bestFit="1" customWidth="1"/>
    <col min="29" max="29" width="31.7109375" bestFit="1" customWidth="1"/>
    <col min="30" max="30" width="36.7109375" bestFit="1" customWidth="1"/>
    <col min="31" max="31" width="18.7109375" bestFit="1" customWidth="1"/>
    <col min="34" max="34" width="18.140625" style="98" customWidth="1"/>
    <col min="35" max="35" width="24.7109375" style="98" customWidth="1"/>
    <col min="36" max="36" width="19.140625" style="98" customWidth="1"/>
    <col min="37" max="37" width="21.42578125" style="98" customWidth="1"/>
    <col min="38" max="38" width="24.140625" style="98" customWidth="1"/>
    <col min="39" max="39" width="23" style="98" customWidth="1"/>
    <col min="40" max="40" width="26" style="98" customWidth="1"/>
    <col min="41" max="41" width="21.42578125" style="98" customWidth="1"/>
    <col min="42" max="43" width="19.42578125" style="98" customWidth="1"/>
    <col min="44" max="44" width="20.42578125" style="99" customWidth="1"/>
    <col min="45" max="45" width="17.7109375" style="99" customWidth="1"/>
    <col min="46" max="49" width="35.140625" style="99" customWidth="1"/>
    <col min="50" max="50" width="47" style="99" customWidth="1"/>
    <col min="51" max="51" width="28.42578125" style="99" customWidth="1"/>
    <col min="52" max="52" width="19" style="99" customWidth="1"/>
    <col min="53" max="56" width="35" style="99" customWidth="1"/>
    <col min="57" max="57" width="37.85546875" style="99" customWidth="1"/>
    <col min="58" max="58" width="23.28515625" style="99" bestFit="1" customWidth="1"/>
    <col min="59" max="59" width="37.42578125" style="99" customWidth="1"/>
    <col min="60" max="60" width="22" style="100" bestFit="1" customWidth="1"/>
    <col min="61" max="61" width="24" style="101" customWidth="1"/>
    <col min="62" max="62" width="21.28515625" style="102" customWidth="1"/>
    <col min="63" max="63" width="20.85546875" style="101" customWidth="1"/>
    <col min="64" max="64" width="23.140625" style="101" customWidth="1"/>
    <col min="65" max="65" width="20.28515625" style="102" bestFit="1" customWidth="1"/>
    <col min="66" max="66" width="19" bestFit="1" customWidth="1"/>
    <col min="67" max="68" width="29.7109375" style="128" customWidth="1"/>
  </cols>
  <sheetData>
    <row r="1" spans="1:68" ht="58.5" customHeight="1">
      <c r="A1" s="7" t="s">
        <v>0</v>
      </c>
      <c r="B1" s="1" t="s">
        <v>1</v>
      </c>
      <c r="C1" s="1" t="s">
        <v>2</v>
      </c>
      <c r="D1" s="1" t="s">
        <v>3</v>
      </c>
      <c r="E1" s="77" t="s">
        <v>4</v>
      </c>
      <c r="F1" s="2" t="s">
        <v>5</v>
      </c>
      <c r="G1" s="1" t="s">
        <v>6</v>
      </c>
      <c r="H1" s="1" t="s">
        <v>7</v>
      </c>
      <c r="I1" s="1" t="s">
        <v>8</v>
      </c>
      <c r="J1" s="2" t="s">
        <v>9</v>
      </c>
      <c r="K1" s="25" t="s">
        <v>10</v>
      </c>
      <c r="L1" s="25" t="s">
        <v>11</v>
      </c>
      <c r="M1" s="25" t="s">
        <v>12</v>
      </c>
      <c r="N1" s="2" t="s">
        <v>13</v>
      </c>
      <c r="O1" s="25" t="s">
        <v>14</v>
      </c>
      <c r="P1" s="25" t="s">
        <v>15</v>
      </c>
      <c r="Q1" s="25"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H1" s="113" t="s">
        <v>31</v>
      </c>
      <c r="AI1" s="113" t="s">
        <v>32</v>
      </c>
      <c r="AJ1" s="113" t="s">
        <v>33</v>
      </c>
      <c r="AK1" s="113" t="s">
        <v>34</v>
      </c>
      <c r="AL1" s="113" t="s">
        <v>35</v>
      </c>
      <c r="AM1" s="113" t="s">
        <v>36</v>
      </c>
      <c r="AN1" s="113" t="s">
        <v>37</v>
      </c>
      <c r="AO1" s="113" t="s">
        <v>38</v>
      </c>
      <c r="AP1" s="113" t="s">
        <v>39</v>
      </c>
      <c r="AQ1" s="113" t="s">
        <v>40</v>
      </c>
      <c r="AR1" s="126" t="s">
        <v>41</v>
      </c>
      <c r="AS1" s="126" t="s">
        <v>42</v>
      </c>
      <c r="AT1" s="113" t="s">
        <v>43</v>
      </c>
      <c r="AU1" s="113" t="s">
        <v>44</v>
      </c>
      <c r="AV1" s="113" t="s">
        <v>45</v>
      </c>
      <c r="AW1" s="113" t="s">
        <v>24</v>
      </c>
      <c r="AX1" s="113" t="s">
        <v>25</v>
      </c>
      <c r="AY1" s="126" t="s">
        <v>46</v>
      </c>
      <c r="AZ1" s="126" t="s">
        <v>47</v>
      </c>
      <c r="BA1" s="113" t="s">
        <v>48</v>
      </c>
      <c r="BB1" s="113" t="s">
        <v>49</v>
      </c>
      <c r="BC1" s="113" t="s">
        <v>50</v>
      </c>
      <c r="BD1" s="113" t="s">
        <v>51</v>
      </c>
      <c r="BE1" s="113" t="s">
        <v>52</v>
      </c>
      <c r="BF1" s="113" t="s">
        <v>53</v>
      </c>
      <c r="BG1" s="113" t="s">
        <v>54</v>
      </c>
      <c r="BH1" s="122" t="s">
        <v>10</v>
      </c>
      <c r="BI1" s="123" t="s">
        <v>11</v>
      </c>
      <c r="BJ1" s="124" t="s">
        <v>12</v>
      </c>
      <c r="BK1" s="123" t="s">
        <v>14</v>
      </c>
      <c r="BL1" s="123" t="s">
        <v>15</v>
      </c>
      <c r="BM1" s="124" t="s">
        <v>16</v>
      </c>
      <c r="BN1" s="125" t="s">
        <v>55</v>
      </c>
      <c r="BO1" s="114" t="s">
        <v>56</v>
      </c>
      <c r="BP1" s="114" t="s">
        <v>57</v>
      </c>
    </row>
    <row r="2" spans="1:68" ht="76.5">
      <c r="A2" s="7" t="s">
        <v>58</v>
      </c>
      <c r="B2" s="1" t="s">
        <v>59</v>
      </c>
      <c r="C2" s="11" t="s">
        <v>60</v>
      </c>
      <c r="D2" s="1" t="s">
        <v>61</v>
      </c>
      <c r="E2" s="78" t="s">
        <v>62</v>
      </c>
      <c r="F2" s="2" t="s">
        <v>63</v>
      </c>
      <c r="G2" s="3" t="s">
        <v>63</v>
      </c>
      <c r="H2" s="3" t="s">
        <v>63</v>
      </c>
      <c r="I2" s="3" t="s">
        <v>63</v>
      </c>
      <c r="J2" s="2">
        <v>44389</v>
      </c>
      <c r="K2" s="25">
        <v>2021</v>
      </c>
      <c r="L2" s="25">
        <v>7</v>
      </c>
      <c r="M2" s="25">
        <v>12</v>
      </c>
      <c r="N2" s="2">
        <v>44402</v>
      </c>
      <c r="O2" s="25">
        <v>2021</v>
      </c>
      <c r="P2" s="25">
        <v>7</v>
      </c>
      <c r="Q2" s="25">
        <v>25</v>
      </c>
      <c r="R2" s="1">
        <v>243</v>
      </c>
      <c r="S2" s="1" t="s">
        <v>63</v>
      </c>
      <c r="T2" s="1" t="s">
        <v>63</v>
      </c>
      <c r="U2" s="1" t="s">
        <v>63</v>
      </c>
      <c r="V2" s="1" t="s">
        <v>63</v>
      </c>
      <c r="W2" s="1" t="s">
        <v>64</v>
      </c>
      <c r="X2" s="1" t="s">
        <v>65</v>
      </c>
      <c r="Y2" s="1" t="s">
        <v>66</v>
      </c>
      <c r="Z2" s="1" t="s">
        <v>67</v>
      </c>
      <c r="AA2" s="1" t="s">
        <v>68</v>
      </c>
      <c r="AB2" s="1" t="s">
        <v>65</v>
      </c>
      <c r="AC2" s="1" t="s">
        <v>66</v>
      </c>
      <c r="AD2" s="1" t="s">
        <v>67</v>
      </c>
      <c r="AE2" s="1" t="s">
        <v>63</v>
      </c>
      <c r="AH2" s="91" t="str" cm="1">
        <f t="array" ref="AH2">IF(OR(TRIM(S2)="NULL",ISBLANK(S2),ISNUMBER(S2)),TRIM(S2),TRIM(_xlfn.CHOOSECOLS(_xlfn.TEXTSPLIT(S2,"-",,TRUE),1)))</f>
        <v>NULL</v>
      </c>
      <c r="AI2" s="91" t="str" cm="1">
        <f t="array" ref="AI2">IF(OR(TRIM(S2)="NULL",ISBLANK(S2),ISNUMBER(S2)),TRIM(S2),TRIM(_xlfn.CHOOSECOLS(_xlfn.TEXTSPLIT(S2,"-",,TRUE),2)))</f>
        <v>NULL</v>
      </c>
      <c r="AJ2" s="91" t="str" cm="1">
        <f t="array" ref="AJ2">IF(OR(TRIM(R2)="NULL",ISBLANK(R2),ISNUMBER(R2)),TRIM(R2),TRIM(_xlfn.CHOOSECOLS(_xlfn.TEXTSPLIT(R2,"-",,TRUE),1)))</f>
        <v>243</v>
      </c>
      <c r="AK2" s="91" t="str" cm="1">
        <f t="array" ref="AK2">IF(OR(TRIM(R2)="NULL",ISBLANK(R2),ISNUMBER(R2)),TRIM(R2),TRIM(_xlfn.CHOOSECOLS(_xlfn.TEXTSPLIT(R2,"-",,TRUE),2)))</f>
        <v>243</v>
      </c>
      <c r="AL2" s="91" t="str" cm="1">
        <f t="array" ref="AL2">IF(OR(TRIM(T2)="NULL",ISBLANK(T2),ISNUMBER(T2)),TRIM(T2),TRIM(_xlfn.CHOOSECOLS(_xlfn.TEXTSPLIT(T2,"-",,TRUE),1)))</f>
        <v>NULL</v>
      </c>
      <c r="AM2" s="91" t="str" cm="1">
        <f t="array" ref="AM2">IF(OR(TRIM(T2)="NULL",ISBLANK(T2),ISNUMBER(T2)),TRIM(T2),TRIM(_xlfn.CHOOSECOLS(_xlfn.TEXTSPLIT(T2,"-",,TRUE),2)))</f>
        <v>NULL</v>
      </c>
      <c r="AN2" s="91" t="str" cm="1">
        <f t="array" ref="AN2">IF(OR(TRIM(U2)="NULL",ISBLANK(U2),ISNUMBER(U2)),TRIM(U2),TRIM(_xlfn.CHOOSECOLS(_xlfn.TEXTSPLIT(Y2,"-",,TRUE),1)))</f>
        <v>NULL</v>
      </c>
      <c r="AO2" s="91" t="str" cm="1">
        <f t="array" ref="AO2">IF(OR(TRIM(U2)="NULL",ISBLANK(U2),ISNUMBER(U2)),TRIM(U2),TRIM(_xlfn.CHOOSECOLS(_xlfn.TEXTSPLIT(Y2,"-",,TRUE),2)))</f>
        <v>NULL</v>
      </c>
      <c r="AP2" s="91" t="str" cm="1">
        <f t="array" ref="AP2">IF(OR(TRIM(V2)="NULL",ISBLANK(V2),ISNUMBER(V2)),TRIM(V2),TRIM(_xlfn.CHOOSECOLS(_xlfn.TEXTSPLIT(Y2,"-",,TRUE),1)))</f>
        <v>NULL</v>
      </c>
      <c r="AQ2" s="91" t="str" cm="1">
        <f t="array" ref="AQ2">IF(OR(TRIM(V2)="NULL",ISBLANK(V2),ISNUMBER(V2)),V2,_xlfn.CHOOSECOLS(_xlfn.TEXTSPLIT(Y2,"-",,TRUE),2))</f>
        <v>NULL</v>
      </c>
      <c r="AR2" s="99" t="str" cm="1">
        <f t="array" ref="AR2">TRIM(IF(OR(TRIM(W2)="NULL",ISBLANK(W2),ISNUMBER(W2)), W2, IF(AND(ISNUMBER(FIND("|", W2))=TRUE, ISNUMBER(FIND("-", W2))=FALSE), W2, IF(AND(ISNUMBER(FIND("|", W2))=FALSE, ISNUMBER(FIND("-", W2))=TRUE),_xlfn.CHOOSECOLS(_xlfn.TEXTSPLIT(W2,"-", "|",,TRUE),1), _xlfn.CONCAT(_xlfn.CHOOSECOLS(_xlfn.TEXTSPLIT(SUBSTITUTE(W2, "-", "|"), "|"),1),"|", _xlfn.CHOOSECOLS(_xlfn.TEXTSPLIT(SUBSTITUTE(W2, "-", "|"), "|"), 3))))))</f>
        <v>2550000000|3000000000</v>
      </c>
      <c r="AS2" s="99" t="str" cm="1">
        <f t="array" ref="AS2">TRIM(IF(OR(TRIM(W2)="NULL",ISBLANK(W2),ISNUMBER(W2)), W2, IF(AND(ISNUMBER(FIND("|", W2))=TRUE, ISNUMBER(FIND("-", W2))=FALSE), W2, IF(AND(ISNUMBER(FIND("|", W2))=FALSE, ISNUMBER(FIND("-", W2))=TRUE),_xlfn.CHOOSECOLS(_xlfn.TEXTSPLIT(W2,"-", "|",,TRUE),2), _xlfn.CONCAT(_xlfn.CHOOSECOLS(_xlfn.TEXTSPLIT(SUBSTITUTE(W2, "-", "|"), "|"),2),"|", _xlfn.CHOOSECOLS(_xlfn.TEXTSPLIT(SUBSTITUTE(W2, "-", "|"), "|"), 4))))))</f>
        <v>2550000000|3000000000</v>
      </c>
      <c r="AT2" s="92" t="str" cm="1">
        <f t="array" ref="AT2">TRIM(_xlfn.CHOOSECOLS(_xlfn.TEXTSPLIT(AR2,"|",,TRUE),1))</f>
        <v>2550000000</v>
      </c>
      <c r="AU2" s="92" t="str" cm="1">
        <f t="array" ref="AU2">TRIM(_xlfn.CHOOSECOLS(_xlfn.TEXTSPLIT(AS2,"|",,TRUE),1))</f>
        <v>2550000000</v>
      </c>
      <c r="AV2" s="92" t="str" cm="1">
        <f t="array" ref="AV2">TRIM(_xlfn.CHOOSECOLS(_xlfn.TEXTSPLIT(AB2,"|",,TRUE),1))</f>
        <v>EUR</v>
      </c>
      <c r="AW2" s="92" t="str" cm="1">
        <f t="array" ref="AW2">TRIM(_xlfn.CHOOSECOLS(_xlfn.TEXTSPLIT(Y2,"|",,TRUE),1))</f>
        <v>No</v>
      </c>
      <c r="AX2" s="92" t="str" cm="1">
        <f t="array" ref="AX2">TRIM(_xlfn.CHOOSECOLS(_xlfn.TEXTSPLIT(Z2,"|",,TRUE),1))</f>
        <v>NULL</v>
      </c>
      <c r="AY2" s="99" t="str" cm="1">
        <f t="array" ref="AY2">TRIM(IF(OR(TRIM(AA2)="NULL",ISBLANK(AA2),ISNUMBER(AA2)), AA2, IF(AND(ISNUMBER(FIND("|", AA2))=TRUE, ISNUMBER(FIND("-", AA2))=FALSE), AA2, IF(AND(ISNUMBER(FIND("|", AA2))=FALSE, ISNUMBER(FIND("-", AA2))=TRUE),_xlfn.CHOOSECOLS(_xlfn.TEXTSPLIT(AA2,"-", "|",,TRUE),1), _xlfn.CONCAT(_xlfn.CHOOSECOLS(_xlfn.TEXTSPLIT(SUBSTITUTE(AA2, "-", "|"), "|"),1),"|", _xlfn.CHOOSECOLS(_xlfn.TEXTSPLIT(SUBSTITUTE(AA2, "-", "|"), "|"), 3))))))</f>
        <v>10000000000|11800000000</v>
      </c>
      <c r="AZ2" s="99" t="str" cm="1">
        <f t="array" ref="AZ2">TRIM(IF(OR(TRIM(AA2)="NULL",ISBLANK(AA2),ISNUMBER(AA2)), AA2, IF(AND(ISNUMBER(FIND("|", AA2))=TRUE, ISNUMBER(FIND("-", AA2))=FALSE), AA2, IF(AND(ISNUMBER(FIND("|", AA2))=FALSE, ISNUMBER(FIND("-", AA2))=TRUE),_xlfn.CHOOSECOLS(_xlfn.TEXTSPLIT(AA2,"-", "|",,TRUE),2), _xlfn.CONCAT(_xlfn.CHOOSECOLS(_xlfn.TEXTSPLIT(SUBSTITUTE(AA2, "-", "|"), "|"),2),"|", _xlfn.CHOOSECOLS(_xlfn.TEXTSPLIT(SUBSTITUTE(AA2, "-", "|"), "|"), 4))))))</f>
        <v>10000000000|11800000000</v>
      </c>
      <c r="BA2" s="92" t="str" cm="1">
        <f t="array" ref="BA2">TRIM(_xlfn.CHOOSECOLS(_xlfn.TEXTSPLIT(AY2,"|",,TRUE),1))</f>
        <v>10000000000</v>
      </c>
      <c r="BB2" s="92" t="str" cm="1">
        <f t="array" ref="BB2">TRIM(_xlfn.CHOOSECOLS(_xlfn.TEXTSPLIT(AZ2,"|",,TRUE),1))</f>
        <v>10000000000</v>
      </c>
      <c r="BC2" s="92" t="str" cm="1">
        <f t="array" ref="BC2">TRIM(_xlfn.CHOOSECOLS(_xlfn.TEXTSPLIT(AB2,"|",,TRUE),1))</f>
        <v>EUR</v>
      </c>
      <c r="BD2" s="92" t="str" cm="1">
        <f t="array" ref="BD2">TRIM(_xlfn.CHOOSECOLS(_xlfn.TEXTSPLIT(AC2,"|",,TRUE),1))</f>
        <v>No</v>
      </c>
      <c r="BE2" s="92" t="str" cm="1">
        <f t="array" ref="BE2">TRIM(_xlfn.CHOOSECOLS(_xlfn.TEXTSPLIT(AD2,"|",,TRUE),1))</f>
        <v>NULL</v>
      </c>
      <c r="BF2" s="92" t="str" cm="1">
        <f t="array" ref="BF2">TRIM(IF(OR(TRIM(AE2)="NULL",ISBLANK(AE2),ISNUMBER(AE2)),AE2,_xlfn.CHOOSECOLS(_xlfn.TEXTSPLIT(AE2,"-",,TRUE),1)))</f>
        <v>NULL</v>
      </c>
      <c r="BG2" s="92" t="str" cm="1">
        <f t="array" ref="BG2">TRIM(IF(OR(TRIM(AE2)="NULL",ISBLANK(AE2),ISNUMBER(AE2)),AE2,_xlfn.CHOOSECOLS(_xlfn.TEXTSPLIT(AE2,"-",,TRUE),2)))</f>
        <v>NULL</v>
      </c>
      <c r="BH2" s="95" t="str">
        <f>TRIM(IF(AND(TRIM(K2)="NULL", TRIM(O2)="NULL"), G2, K2))</f>
        <v>2021</v>
      </c>
      <c r="BI2" s="96" t="str">
        <f>TRIM(IF(AND(TRIM(L2)="NULL", TRIM(P2)="NULL"), H2, L2))</f>
        <v>7</v>
      </c>
      <c r="BJ2" s="97" t="str">
        <f>TRIM(IF(AND(TRIM(M2)="NULL", TRIM(Q2)="NULL"), I2, M2))</f>
        <v>12</v>
      </c>
      <c r="BK2" s="96" t="str">
        <f>TRIM(IF(AND(TRIM(O2)="NULL", TRIM(K2)="NULL"),G2, O2))</f>
        <v>2021</v>
      </c>
      <c r="BL2" s="96" t="str">
        <f>TRIM(IF(AND(TRIM(P2)="NULL", TRIM(L2)="NULL"), H2, P2))</f>
        <v>7</v>
      </c>
      <c r="BM2" s="97" t="str">
        <f>TRIM(IF(AND(TRIM(Q2)="NULL", TRIM(M2)="NULL"), I2, Q2))</f>
        <v>25</v>
      </c>
      <c r="BN2" s="93" t="b">
        <f>AND(TRIM(BH2)="NULL", TRIM(BK2)="NULL")</f>
        <v>0</v>
      </c>
      <c r="BO2" s="127" t="s">
        <v>69</v>
      </c>
      <c r="BP2" s="127" t="s">
        <v>69</v>
      </c>
    </row>
    <row r="3" spans="1:68">
      <c r="A3" s="7" t="s">
        <v>70</v>
      </c>
      <c r="B3" s="1" t="s">
        <v>59</v>
      </c>
      <c r="C3" s="11" t="s">
        <v>60</v>
      </c>
      <c r="D3" s="1" t="s">
        <v>61</v>
      </c>
      <c r="E3" s="77" t="s">
        <v>71</v>
      </c>
      <c r="F3" s="2" t="s">
        <v>63</v>
      </c>
      <c r="G3" s="3" t="s">
        <v>63</v>
      </c>
      <c r="H3" s="3" t="s">
        <v>63</v>
      </c>
      <c r="I3" s="3" t="s">
        <v>63</v>
      </c>
      <c r="J3" s="2">
        <v>44389</v>
      </c>
      <c r="K3" s="25">
        <v>2021</v>
      </c>
      <c r="L3" s="25">
        <v>7</v>
      </c>
      <c r="M3" s="25">
        <v>12</v>
      </c>
      <c r="N3" s="2">
        <v>44402</v>
      </c>
      <c r="O3" s="25">
        <v>2021</v>
      </c>
      <c r="P3" s="25">
        <v>7</v>
      </c>
      <c r="Q3" s="25">
        <v>25</v>
      </c>
      <c r="R3" s="1">
        <v>196</v>
      </c>
      <c r="S3" s="3" t="s">
        <v>63</v>
      </c>
      <c r="T3" s="4" t="s">
        <v>63</v>
      </c>
      <c r="U3" s="4" t="s">
        <v>63</v>
      </c>
      <c r="V3" s="6" t="s">
        <v>63</v>
      </c>
      <c r="W3" s="4" t="s">
        <v>63</v>
      </c>
      <c r="X3" s="4" t="s">
        <v>63</v>
      </c>
      <c r="Y3" s="4" t="s">
        <v>63</v>
      </c>
      <c r="Z3" s="4" t="s">
        <v>63</v>
      </c>
      <c r="AA3" s="1">
        <v>33400000000</v>
      </c>
      <c r="AB3" s="1" t="s">
        <v>72</v>
      </c>
      <c r="AC3" s="1" t="s">
        <v>73</v>
      </c>
      <c r="AD3" s="1" t="s">
        <v>63</v>
      </c>
      <c r="AE3" s="1" t="s">
        <v>63</v>
      </c>
      <c r="AH3" s="91" t="str" cm="1">
        <f t="array" ref="AH3">IF(OR(TRIM(S3)="NULL",ISBLANK(S3),ISNUMBER(S3)),TRIM(S3),TRIM(_xlfn.CHOOSECOLS(_xlfn.TEXTSPLIT(S3,"-",,TRUE),1)))</f>
        <v>NULL</v>
      </c>
      <c r="AI3" s="91" t="str" cm="1">
        <f t="array" ref="AI3">IF(OR(TRIM(S3)="NULL",ISBLANK(S3),ISNUMBER(S3)),TRIM(S3),TRIM(_xlfn.CHOOSECOLS(_xlfn.TEXTSPLIT(S3,"-",,TRUE),2)))</f>
        <v>NULL</v>
      </c>
      <c r="AJ3" s="91" t="str" cm="1">
        <f t="array" ref="AJ3">IF(OR(TRIM(R3)="NULL",ISBLANK(R3),ISNUMBER(R3)),TRIM(R3),TRIM(_xlfn.CHOOSECOLS(_xlfn.TEXTSPLIT(R3,"-",,TRUE),1)))</f>
        <v>196</v>
      </c>
      <c r="AK3" s="91" t="str" cm="1">
        <f t="array" ref="AK3">IF(OR(TRIM(R3)="NULL",ISBLANK(R3),ISNUMBER(R3)),TRIM(R3),TRIM(_xlfn.CHOOSECOLS(_xlfn.TEXTSPLIT(R3,"-",,TRUE),2)))</f>
        <v>196</v>
      </c>
      <c r="AL3" s="91" t="str" cm="1">
        <f t="array" ref="AL3">IF(OR(TRIM(T3)="NULL",ISBLANK(T3),ISNUMBER(T3)),TRIM(T3),TRIM(_xlfn.CHOOSECOLS(_xlfn.TEXTSPLIT(T3,"-",,TRUE),1)))</f>
        <v>NULL</v>
      </c>
      <c r="AM3" s="91" t="str" cm="1">
        <f t="array" ref="AM3">IF(OR(TRIM(T3)="NULL",ISBLANK(T3),ISNUMBER(T3)),TRIM(T3),TRIM(_xlfn.CHOOSECOLS(_xlfn.TEXTSPLIT(T3,"-",,TRUE),2)))</f>
        <v>NULL</v>
      </c>
      <c r="AN3" s="91" t="str" cm="1">
        <f t="array" ref="AN3">IF(OR(TRIM(U3)="NULL",ISBLANK(U3),ISNUMBER(U3)),TRIM(U3),TRIM(_xlfn.CHOOSECOLS(_xlfn.TEXTSPLIT(Y3,"-",,TRUE),1)))</f>
        <v>NULL</v>
      </c>
      <c r="AO3" s="91" t="str" cm="1">
        <f t="array" ref="AO3">IF(OR(TRIM(U3)="NULL",ISBLANK(U3),ISNUMBER(U3)),TRIM(U3),TRIM(_xlfn.CHOOSECOLS(_xlfn.TEXTSPLIT(Y3,"-",,TRUE),2)))</f>
        <v>NULL</v>
      </c>
      <c r="AP3" s="91" t="str" cm="1">
        <f t="array" ref="AP3">IF(OR(TRIM(V3)="NULL",ISBLANK(V3),ISNUMBER(V3)),TRIM(V3),TRIM(_xlfn.CHOOSECOLS(_xlfn.TEXTSPLIT(Y3,"-",,TRUE),1)))</f>
        <v>NULL</v>
      </c>
      <c r="AQ3" s="91" t="str" cm="1">
        <f t="array" ref="AQ3">IF(OR(TRIM(V3)="NULL",ISBLANK(V3),ISNUMBER(V3)),V3,_xlfn.CHOOSECOLS(_xlfn.TEXTSPLIT(Y3,"-",,TRUE),2))</f>
        <v>NULL</v>
      </c>
      <c r="AR3" s="99" t="str" cm="1">
        <f t="array" ref="AR3">TRIM(IF(OR(TRIM(W3)="NULL",ISBLANK(W3),ISNUMBER(W3)), W3, IF(AND(ISNUMBER(FIND("|", W3))=TRUE, ISNUMBER(FIND("-", W3))=FALSE), W3, IF(AND(ISNUMBER(FIND("|", W3))=FALSE, ISNUMBER(FIND("-", W3))=TRUE),_xlfn.CHOOSECOLS(_xlfn.TEXTSPLIT(W3,"-", "|",,TRUE),1), _xlfn.CONCAT(_xlfn.CHOOSECOLS(_xlfn.TEXTSPLIT(SUBSTITUTE(W3, "-", "|"), "|"),1),"|", _xlfn.CHOOSECOLS(_xlfn.TEXTSPLIT(SUBSTITUTE(W3, "-", "|"), "|"), 3))))))</f>
        <v>NULL</v>
      </c>
      <c r="AS3" s="99" t="str" cm="1">
        <f t="array" ref="AS3">TRIM(IF(OR(TRIM(W3)="NULL",ISBLANK(W3),ISNUMBER(W3)), W3, IF(AND(ISNUMBER(FIND("|", W3))=TRUE, ISNUMBER(FIND("-", W3))=FALSE), W3, IF(AND(ISNUMBER(FIND("|", W3))=FALSE, ISNUMBER(FIND("-", W3))=TRUE),_xlfn.CHOOSECOLS(_xlfn.TEXTSPLIT(W3,"-", "|",,TRUE),2), _xlfn.CONCAT(_xlfn.CHOOSECOLS(_xlfn.TEXTSPLIT(SUBSTITUTE(W3, "-", "|"), "|"),2),"|", _xlfn.CHOOSECOLS(_xlfn.TEXTSPLIT(SUBSTITUTE(W3, "-", "|"), "|"), 4))))))</f>
        <v>NULL</v>
      </c>
      <c r="AT3" s="92" t="str" cm="1">
        <f t="array" ref="AT3">TRIM(_xlfn.CHOOSECOLS(_xlfn.TEXTSPLIT(AR3,"|",,TRUE),1))</f>
        <v>NULL</v>
      </c>
      <c r="AU3" s="92" t="str" cm="1">
        <f t="array" ref="AU3">TRIM(_xlfn.CHOOSECOLS(_xlfn.TEXTSPLIT(AS3,"|",,TRUE),1))</f>
        <v>NULL</v>
      </c>
      <c r="AV3" s="92" t="str" cm="1">
        <f t="array" ref="AV3">TRIM(_xlfn.CHOOSECOLS(_xlfn.TEXTSPLIT(AB3,"|",,TRUE),1))</f>
        <v>EUR</v>
      </c>
      <c r="AW3" s="92" t="str" cm="1">
        <f t="array" ref="AW3">TRIM(_xlfn.CHOOSECOLS(_xlfn.TEXTSPLIT(Y3,"|",,TRUE),1))</f>
        <v>NULL</v>
      </c>
      <c r="AX3" s="92" t="str" cm="1">
        <f t="array" ref="AX3">TRIM(_xlfn.CHOOSECOLS(_xlfn.TEXTSPLIT(Z3,"|",,TRUE),1))</f>
        <v>NULL</v>
      </c>
      <c r="AY3" s="99" t="str" cm="1">
        <f t="array" ref="AY3">TRIM(IF(OR(TRIM(AA3)="NULL",ISBLANK(AA3),ISNUMBER(AA3)), AA3, IF(AND(ISNUMBER(FIND("|", AA3))=TRUE, ISNUMBER(FIND("-", AA3))=FALSE), AA3, IF(AND(ISNUMBER(FIND("|", AA3))=FALSE, ISNUMBER(FIND("-", AA3))=TRUE),_xlfn.CHOOSECOLS(_xlfn.TEXTSPLIT(AA3,"-", "|",,TRUE),1), _xlfn.CONCAT(_xlfn.CHOOSECOLS(_xlfn.TEXTSPLIT(SUBSTITUTE(AA3, "-", "|"), "|"),1),"|", _xlfn.CHOOSECOLS(_xlfn.TEXTSPLIT(SUBSTITUTE(AA3, "-", "|"), "|"), 3))))))</f>
        <v>33400000000</v>
      </c>
      <c r="AZ3" s="99" t="str" cm="1">
        <f t="array" ref="AZ3">TRIM(IF(OR(TRIM(AA3)="NULL",ISBLANK(AA3),ISNUMBER(AA3)), AA3, IF(AND(ISNUMBER(FIND("|", AA3))=TRUE, ISNUMBER(FIND("-", AA3))=FALSE), AA3, IF(AND(ISNUMBER(FIND("|", AA3))=FALSE, ISNUMBER(FIND("-", AA3))=TRUE),_xlfn.CHOOSECOLS(_xlfn.TEXTSPLIT(AA3,"-", "|",,TRUE),2), _xlfn.CONCAT(_xlfn.CHOOSECOLS(_xlfn.TEXTSPLIT(SUBSTITUTE(AA3, "-", "|"), "|"),2),"|", _xlfn.CHOOSECOLS(_xlfn.TEXTSPLIT(SUBSTITUTE(AA3, "-", "|"), "|"), 4))))))</f>
        <v>33400000000</v>
      </c>
      <c r="BA3" s="92" t="str" cm="1">
        <f t="array" ref="BA3">TRIM(_xlfn.CHOOSECOLS(_xlfn.TEXTSPLIT(AY3,"|",,TRUE),1))</f>
        <v>33400000000</v>
      </c>
      <c r="BB3" s="92" t="str" cm="1">
        <f t="array" ref="BB3">TRIM(_xlfn.CHOOSECOLS(_xlfn.TEXTSPLIT(AZ3,"|",,TRUE),1))</f>
        <v>33400000000</v>
      </c>
      <c r="BC3" s="92" t="str" cm="1">
        <f t="array" ref="BC3">TRIM(_xlfn.CHOOSECOLS(_xlfn.TEXTSPLIT(AB3,"|",,TRUE),1))</f>
        <v>EUR</v>
      </c>
      <c r="BD3" s="92" t="str" cm="1">
        <f t="array" ref="BD3">TRIM(_xlfn.CHOOSECOLS(_xlfn.TEXTSPLIT(AC3,"|",,TRUE),1))</f>
        <v>No</v>
      </c>
      <c r="BE3" s="92" t="str" cm="1">
        <f t="array" ref="BE3">TRIM(_xlfn.CHOOSECOLS(_xlfn.TEXTSPLIT(AD3,"|",,TRUE),1))</f>
        <v>NULL</v>
      </c>
      <c r="BF3" s="92" t="str" cm="1">
        <f t="array" ref="BF3">TRIM(IF(OR(TRIM(AE3)="NULL",ISBLANK(AE3),ISNUMBER(AE3)),AE3,_xlfn.CHOOSECOLS(_xlfn.TEXTSPLIT(AE3,"-",,TRUE),1)))</f>
        <v>NULL</v>
      </c>
      <c r="BG3" s="92" t="str" cm="1">
        <f t="array" ref="BG3">TRIM(IF(OR(TRIM(AE3)="NULL",ISBLANK(AE3),ISNUMBER(AE3)),AE3,_xlfn.CHOOSECOLS(_xlfn.TEXTSPLIT(AE3,"-",,TRUE),2)))</f>
        <v>NULL</v>
      </c>
      <c r="BH3" s="95" t="str">
        <f t="shared" ref="BH3:BH66" si="0">TRIM(IF(AND(TRIM(K3)="NULL", TRIM(O3)="NULL"), G3, K3))</f>
        <v>2021</v>
      </c>
      <c r="BI3" s="96" t="str">
        <f t="shared" ref="BI3:BI66" si="1">TRIM(IF(AND(TRIM(L3)="NULL", TRIM(P3)="NULL"), H3, L3))</f>
        <v>7</v>
      </c>
      <c r="BJ3" s="97" t="str">
        <f t="shared" ref="BJ3:BJ66" si="2">TRIM(IF(AND(TRIM(M3)="NULL", TRIM(Q3)="NULL"), I3, M3))</f>
        <v>12</v>
      </c>
      <c r="BK3" s="96" t="str">
        <f t="shared" ref="BK3:BK66" si="3">TRIM(IF(AND(TRIM(O3)="NULL", TRIM(K3)="NULL"),G3, O3))</f>
        <v>2021</v>
      </c>
      <c r="BL3" s="96" t="str">
        <f t="shared" ref="BL3:BL66" si="4">TRIM(IF(AND(TRIM(P3)="NULL", TRIM(L3)="NULL"), H3, P3))</f>
        <v>7</v>
      </c>
      <c r="BM3" s="97" t="str">
        <f t="shared" ref="BM3:BM66" si="5">TRIM(IF(AND(TRIM(Q3)="NULL", TRIM(M3)="NULL"), I3, Q3))</f>
        <v>25</v>
      </c>
      <c r="BN3" s="93" t="b">
        <f>AND(TRIM(BH3)="NULL", TRIM(BK3)="NULL")</f>
        <v>0</v>
      </c>
      <c r="BO3" s="127" t="s">
        <v>74</v>
      </c>
      <c r="BP3" s="127" t="s">
        <v>74</v>
      </c>
    </row>
    <row r="4" spans="1:68">
      <c r="A4" s="8" t="s">
        <v>75</v>
      </c>
      <c r="B4" s="1" t="s">
        <v>59</v>
      </c>
      <c r="C4" s="11" t="s">
        <v>60</v>
      </c>
      <c r="D4" s="1" t="s">
        <v>61</v>
      </c>
      <c r="E4" s="77" t="s">
        <v>71</v>
      </c>
      <c r="F4" s="2">
        <v>44396</v>
      </c>
      <c r="G4" s="25">
        <v>2021</v>
      </c>
      <c r="H4" s="25">
        <v>7</v>
      </c>
      <c r="I4" s="25">
        <v>19</v>
      </c>
      <c r="J4" s="2">
        <v>44396</v>
      </c>
      <c r="K4" s="25">
        <v>2021</v>
      </c>
      <c r="L4" s="25">
        <v>7</v>
      </c>
      <c r="M4" s="25">
        <v>19</v>
      </c>
      <c r="N4" s="2">
        <v>44396</v>
      </c>
      <c r="O4" s="25">
        <v>2021</v>
      </c>
      <c r="P4" s="25">
        <v>7</v>
      </c>
      <c r="Q4" s="25">
        <v>19</v>
      </c>
      <c r="R4" s="4" t="s">
        <v>63</v>
      </c>
      <c r="S4" s="4" t="s">
        <v>63</v>
      </c>
      <c r="T4" s="1">
        <v>150</v>
      </c>
      <c r="U4" s="4" t="s">
        <v>63</v>
      </c>
      <c r="V4" s="6" t="s">
        <v>63</v>
      </c>
      <c r="W4" s="1" t="s">
        <v>63</v>
      </c>
      <c r="X4" s="1" t="s">
        <v>63</v>
      </c>
      <c r="Y4" s="1" t="s">
        <v>63</v>
      </c>
      <c r="Z4" s="1" t="s">
        <v>63</v>
      </c>
      <c r="AA4" s="1" t="s">
        <v>63</v>
      </c>
      <c r="AB4" s="1" t="s">
        <v>63</v>
      </c>
      <c r="AC4" s="1" t="s">
        <v>63</v>
      </c>
      <c r="AD4" s="1" t="s">
        <v>63</v>
      </c>
      <c r="AE4" s="1" t="s">
        <v>63</v>
      </c>
      <c r="AH4" s="91" t="str" cm="1">
        <f t="array" ref="AH4">IF(OR(TRIM(S4)="NULL",ISBLANK(S4),ISNUMBER(S4)),TRIM(S4),TRIM(_xlfn.CHOOSECOLS(_xlfn.TEXTSPLIT(S4,"-",,TRUE),1)))</f>
        <v>NULL</v>
      </c>
      <c r="AI4" s="91" t="str" cm="1">
        <f t="array" ref="AI4">IF(OR(TRIM(S4)="NULL",ISBLANK(S4),ISNUMBER(S4)),TRIM(S4),TRIM(_xlfn.CHOOSECOLS(_xlfn.TEXTSPLIT(S4,"-",,TRUE),2)))</f>
        <v>NULL</v>
      </c>
      <c r="AJ4" s="91" t="str" cm="1">
        <f t="array" ref="AJ4">IF(OR(TRIM(R4)="NULL",ISBLANK(R4),ISNUMBER(R4)),TRIM(R4),TRIM(_xlfn.CHOOSECOLS(_xlfn.TEXTSPLIT(R4,"-",,TRUE),1)))</f>
        <v>NULL</v>
      </c>
      <c r="AK4" s="91" t="str" cm="1">
        <f t="array" ref="AK4">IF(OR(TRIM(R4)="NULL",ISBLANK(R4),ISNUMBER(R4)),TRIM(R4),TRIM(_xlfn.CHOOSECOLS(_xlfn.TEXTSPLIT(R4,"-",,TRUE),2)))</f>
        <v>NULL</v>
      </c>
      <c r="AL4" s="91" t="str" cm="1">
        <f t="array" ref="AL4">IF(OR(TRIM(T4)="NULL",ISBLANK(T4),ISNUMBER(T4)),TRIM(T4),TRIM(_xlfn.CHOOSECOLS(_xlfn.TEXTSPLIT(T4,"-",,TRUE),1)))</f>
        <v>150</v>
      </c>
      <c r="AM4" s="91" t="str" cm="1">
        <f t="array" ref="AM4">IF(OR(TRIM(T4)="NULL",ISBLANK(T4),ISNUMBER(T4)),TRIM(T4),TRIM(_xlfn.CHOOSECOLS(_xlfn.TEXTSPLIT(T4,"-",,TRUE),2)))</f>
        <v>150</v>
      </c>
      <c r="AN4" s="91" t="str" cm="1">
        <f t="array" ref="AN4">IF(OR(TRIM(U4)="NULL",ISBLANK(U4),ISNUMBER(U4)),TRIM(U4),TRIM(_xlfn.CHOOSECOLS(_xlfn.TEXTSPLIT(Y4,"-",,TRUE),1)))</f>
        <v>NULL</v>
      </c>
      <c r="AO4" s="91" t="str" cm="1">
        <f t="array" ref="AO4">IF(OR(TRIM(U4)="NULL",ISBLANK(U4),ISNUMBER(U4)),TRIM(U4),TRIM(_xlfn.CHOOSECOLS(_xlfn.TEXTSPLIT(Y4,"-",,TRUE),2)))</f>
        <v>NULL</v>
      </c>
      <c r="AP4" s="91" t="str" cm="1">
        <f t="array" ref="AP4">IF(OR(TRIM(V4)="NULL",ISBLANK(V4),ISNUMBER(V4)),TRIM(V4),TRIM(_xlfn.CHOOSECOLS(_xlfn.TEXTSPLIT(Y4,"-",,TRUE),1)))</f>
        <v>NULL</v>
      </c>
      <c r="AQ4" s="91" t="str" cm="1">
        <f t="array" ref="AQ4">IF(OR(TRIM(V4)="NULL",ISBLANK(V4),ISNUMBER(V4)),V4,_xlfn.CHOOSECOLS(_xlfn.TEXTSPLIT(Y4,"-",,TRUE),2))</f>
        <v>NULL</v>
      </c>
      <c r="AR4" s="99" t="str" cm="1">
        <f t="array" ref="AR4">TRIM(IF(OR(TRIM(W4)="NULL",ISBLANK(W4),ISNUMBER(W4)), W4, IF(AND(ISNUMBER(FIND("|", W4))=TRUE, ISNUMBER(FIND("-", W4))=FALSE), W4, IF(AND(ISNUMBER(FIND("|", W4))=FALSE, ISNUMBER(FIND("-", W4))=TRUE),_xlfn.CHOOSECOLS(_xlfn.TEXTSPLIT(W4,"-", "|",,TRUE),1), _xlfn.CONCAT(_xlfn.CHOOSECOLS(_xlfn.TEXTSPLIT(SUBSTITUTE(W4, "-", "|"), "|"),1),"|", _xlfn.CHOOSECOLS(_xlfn.TEXTSPLIT(SUBSTITUTE(W4, "-", "|"), "|"), 3))))))</f>
        <v>NULL</v>
      </c>
      <c r="AS4" s="99" t="str" cm="1">
        <f t="array" ref="AS4">TRIM(IF(OR(TRIM(W4)="NULL",ISBLANK(W4),ISNUMBER(W4)), W4, IF(AND(ISNUMBER(FIND("|", W4))=TRUE, ISNUMBER(FIND("-", W4))=FALSE), W4, IF(AND(ISNUMBER(FIND("|", W4))=FALSE, ISNUMBER(FIND("-", W4))=TRUE),_xlfn.CHOOSECOLS(_xlfn.TEXTSPLIT(W4,"-", "|",,TRUE),2), _xlfn.CONCAT(_xlfn.CHOOSECOLS(_xlfn.TEXTSPLIT(SUBSTITUTE(W4, "-", "|"), "|"),2),"|", _xlfn.CHOOSECOLS(_xlfn.TEXTSPLIT(SUBSTITUTE(W4, "-", "|"), "|"), 4))))))</f>
        <v>NULL</v>
      </c>
      <c r="AT4" s="92" t="str" cm="1">
        <f t="array" ref="AT4">TRIM(_xlfn.CHOOSECOLS(_xlfn.TEXTSPLIT(AR4,"|",,TRUE),1))</f>
        <v>NULL</v>
      </c>
      <c r="AU4" s="92" t="str" cm="1">
        <f t="array" ref="AU4">TRIM(_xlfn.CHOOSECOLS(_xlfn.TEXTSPLIT(AS4,"|",,TRUE),1))</f>
        <v>NULL</v>
      </c>
      <c r="AV4" s="92" t="str" cm="1">
        <f t="array" ref="AV4">TRIM(_xlfn.CHOOSECOLS(_xlfn.TEXTSPLIT(AB4,"|",,TRUE),1))</f>
        <v>NULL</v>
      </c>
      <c r="AW4" s="92" t="str" cm="1">
        <f t="array" ref="AW4">TRIM(_xlfn.CHOOSECOLS(_xlfn.TEXTSPLIT(Y4,"|",,TRUE),1))</f>
        <v>NULL</v>
      </c>
      <c r="AX4" s="92" t="str" cm="1">
        <f t="array" ref="AX4">TRIM(_xlfn.CHOOSECOLS(_xlfn.TEXTSPLIT(Z4,"|",,TRUE),1))</f>
        <v>NULL</v>
      </c>
      <c r="AY4" s="99" t="str" cm="1">
        <f t="array" ref="AY4">TRIM(IF(OR(TRIM(AA4)="NULL",ISBLANK(AA4),ISNUMBER(AA4)), AA4, IF(AND(ISNUMBER(FIND("|", AA4))=TRUE, ISNUMBER(FIND("-", AA4))=FALSE), AA4, IF(AND(ISNUMBER(FIND("|", AA4))=FALSE, ISNUMBER(FIND("-", AA4))=TRUE),_xlfn.CHOOSECOLS(_xlfn.TEXTSPLIT(AA4,"-", "|",,TRUE),1), _xlfn.CONCAT(_xlfn.CHOOSECOLS(_xlfn.TEXTSPLIT(SUBSTITUTE(AA4, "-", "|"), "|"),1),"|", _xlfn.CHOOSECOLS(_xlfn.TEXTSPLIT(SUBSTITUTE(AA4, "-", "|"), "|"), 3))))))</f>
        <v>NULL</v>
      </c>
      <c r="AZ4" s="99" t="str" cm="1">
        <f t="array" ref="AZ4">TRIM(IF(OR(TRIM(AA4)="NULL",ISBLANK(AA4),ISNUMBER(AA4)), AA4, IF(AND(ISNUMBER(FIND("|", AA4))=TRUE, ISNUMBER(FIND("-", AA4))=FALSE), AA4, IF(AND(ISNUMBER(FIND("|", AA4))=FALSE, ISNUMBER(FIND("-", AA4))=TRUE),_xlfn.CHOOSECOLS(_xlfn.TEXTSPLIT(AA4,"-", "|",,TRUE),2), _xlfn.CONCAT(_xlfn.CHOOSECOLS(_xlfn.TEXTSPLIT(SUBSTITUTE(AA4, "-", "|"), "|"),2),"|", _xlfn.CHOOSECOLS(_xlfn.TEXTSPLIT(SUBSTITUTE(AA4, "-", "|"), "|"), 4))))))</f>
        <v>NULL</v>
      </c>
      <c r="BA4" s="92" t="str" cm="1">
        <f t="array" ref="BA4">TRIM(_xlfn.CHOOSECOLS(_xlfn.TEXTSPLIT(AY4,"|",,TRUE),1))</f>
        <v>NULL</v>
      </c>
      <c r="BB4" s="92" t="str" cm="1">
        <f t="array" ref="BB4">TRIM(_xlfn.CHOOSECOLS(_xlfn.TEXTSPLIT(AZ4,"|",,TRUE),1))</f>
        <v>NULL</v>
      </c>
      <c r="BC4" s="92" t="str" cm="1">
        <f t="array" ref="BC4">TRIM(_xlfn.CHOOSECOLS(_xlfn.TEXTSPLIT(AB4,"|",,TRUE),1))</f>
        <v>NULL</v>
      </c>
      <c r="BD4" s="92" t="str" cm="1">
        <f t="array" ref="BD4">TRIM(_xlfn.CHOOSECOLS(_xlfn.TEXTSPLIT(AC4,"|",,TRUE),1))</f>
        <v>NULL</v>
      </c>
      <c r="BE4" s="92" t="str" cm="1">
        <f t="array" ref="BE4">TRIM(_xlfn.CHOOSECOLS(_xlfn.TEXTSPLIT(AD4,"|",,TRUE),1))</f>
        <v>NULL</v>
      </c>
      <c r="BF4" s="92" t="str" cm="1">
        <f t="array" ref="BF4">TRIM(IF(OR(TRIM(AE4)="NULL",ISBLANK(AE4),ISNUMBER(AE4)),AE4,_xlfn.CHOOSECOLS(_xlfn.TEXTSPLIT(AE4,"-",,TRUE),1)))</f>
        <v>NULL</v>
      </c>
      <c r="BG4" s="92" t="str" cm="1">
        <f t="array" ref="BG4">TRIM(IF(OR(TRIM(AE4)="NULL",ISBLANK(AE4),ISNUMBER(AE4)),AE4,_xlfn.CHOOSECOLS(_xlfn.TEXTSPLIT(AE4,"-",,TRUE),2)))</f>
        <v>NULL</v>
      </c>
      <c r="BH4" s="95" t="str">
        <f t="shared" si="0"/>
        <v>2021</v>
      </c>
      <c r="BI4" s="96" t="str">
        <f t="shared" si="1"/>
        <v>7</v>
      </c>
      <c r="BJ4" s="97" t="str">
        <f t="shared" si="2"/>
        <v>19</v>
      </c>
      <c r="BK4" s="96" t="str">
        <f t="shared" si="3"/>
        <v>2021</v>
      </c>
      <c r="BL4" s="96" t="str">
        <f t="shared" si="4"/>
        <v>7</v>
      </c>
      <c r="BM4" s="97" t="str">
        <f t="shared" si="5"/>
        <v>19</v>
      </c>
      <c r="BN4" s="93" t="b">
        <f>AND(TRIM(BH4)="NULL", TRIM(BK4)="NULL")</f>
        <v>0</v>
      </c>
      <c r="BO4" s="127" t="s">
        <v>74</v>
      </c>
      <c r="BP4" s="127" t="s">
        <v>74</v>
      </c>
    </row>
    <row r="5" spans="1:68">
      <c r="A5" s="8" t="s">
        <v>76</v>
      </c>
      <c r="B5" s="1" t="s">
        <v>59</v>
      </c>
      <c r="C5" s="11" t="s">
        <v>60</v>
      </c>
      <c r="D5" s="1" t="s">
        <v>61</v>
      </c>
      <c r="E5" s="77" t="s">
        <v>77</v>
      </c>
      <c r="F5" s="2" t="s">
        <v>63</v>
      </c>
      <c r="G5" s="3" t="s">
        <v>63</v>
      </c>
      <c r="H5" s="3" t="s">
        <v>63</v>
      </c>
      <c r="I5" s="3" t="s">
        <v>63</v>
      </c>
      <c r="J5" s="2">
        <v>44391</v>
      </c>
      <c r="K5" s="25">
        <v>2021</v>
      </c>
      <c r="L5" s="25">
        <v>7</v>
      </c>
      <c r="M5" s="25">
        <v>14</v>
      </c>
      <c r="N5" s="2">
        <v>44396</v>
      </c>
      <c r="O5" s="25">
        <v>2021</v>
      </c>
      <c r="P5" s="25">
        <v>7</v>
      </c>
      <c r="Q5" s="25">
        <v>19</v>
      </c>
      <c r="R5" s="1">
        <v>2</v>
      </c>
      <c r="S5" s="4" t="s">
        <v>63</v>
      </c>
      <c r="T5" s="4" t="s">
        <v>63</v>
      </c>
      <c r="U5" s="4" t="s">
        <v>63</v>
      </c>
      <c r="V5" s="6" t="s">
        <v>63</v>
      </c>
      <c r="W5" s="1" t="s">
        <v>63</v>
      </c>
      <c r="X5" s="1" t="s">
        <v>63</v>
      </c>
      <c r="Y5" s="1" t="s">
        <v>63</v>
      </c>
      <c r="Z5" s="1" t="s">
        <v>63</v>
      </c>
      <c r="AA5" s="1" t="s">
        <v>63</v>
      </c>
      <c r="AB5" s="1" t="s">
        <v>63</v>
      </c>
      <c r="AC5" s="1" t="s">
        <v>63</v>
      </c>
      <c r="AD5" s="1" t="s">
        <v>63</v>
      </c>
      <c r="AE5" s="1" t="s">
        <v>63</v>
      </c>
      <c r="AH5" s="91" t="str" cm="1">
        <f t="array" ref="AH5">IF(OR(TRIM(S5)="NULL",ISBLANK(S5),ISNUMBER(S5)),TRIM(S5),TRIM(_xlfn.CHOOSECOLS(_xlfn.TEXTSPLIT(S5,"-",,TRUE),1)))</f>
        <v>NULL</v>
      </c>
      <c r="AI5" s="91" t="str" cm="1">
        <f t="array" ref="AI5">IF(OR(TRIM(S5)="NULL",ISBLANK(S5),ISNUMBER(S5)),TRIM(S5),TRIM(_xlfn.CHOOSECOLS(_xlfn.TEXTSPLIT(S5,"-",,TRUE),2)))</f>
        <v>NULL</v>
      </c>
      <c r="AJ5" s="91" t="str" cm="1">
        <f t="array" ref="AJ5">IF(OR(TRIM(R5)="NULL",ISBLANK(R5),ISNUMBER(R5)),TRIM(R5),TRIM(_xlfn.CHOOSECOLS(_xlfn.TEXTSPLIT(R5,"-",,TRUE),1)))</f>
        <v>2</v>
      </c>
      <c r="AK5" s="91" t="str" cm="1">
        <f t="array" ref="AK5">IF(OR(TRIM(R5)="NULL",ISBLANK(R5),ISNUMBER(R5)),TRIM(R5),TRIM(_xlfn.CHOOSECOLS(_xlfn.TEXTSPLIT(R5,"-",,TRUE),2)))</f>
        <v>2</v>
      </c>
      <c r="AL5" s="91" t="str" cm="1">
        <f t="array" ref="AL5">IF(OR(TRIM(T5)="NULL",ISBLANK(T5),ISNUMBER(T5)),TRIM(T5),TRIM(_xlfn.CHOOSECOLS(_xlfn.TEXTSPLIT(T5,"-",,TRUE),1)))</f>
        <v>NULL</v>
      </c>
      <c r="AM5" s="91" t="str" cm="1">
        <f t="array" ref="AM5">IF(OR(TRIM(T5)="NULL",ISBLANK(T5),ISNUMBER(T5)),TRIM(T5),TRIM(_xlfn.CHOOSECOLS(_xlfn.TEXTSPLIT(T5,"-",,TRUE),2)))</f>
        <v>NULL</v>
      </c>
      <c r="AN5" s="91" t="str" cm="1">
        <f t="array" ref="AN5">IF(OR(TRIM(U5)="NULL",ISBLANK(U5),ISNUMBER(U5)),TRIM(U5),TRIM(_xlfn.CHOOSECOLS(_xlfn.TEXTSPLIT(Y5,"-",,TRUE),1)))</f>
        <v>NULL</v>
      </c>
      <c r="AO5" s="91" t="str" cm="1">
        <f t="array" ref="AO5">IF(OR(TRIM(U5)="NULL",ISBLANK(U5),ISNUMBER(U5)),TRIM(U5),TRIM(_xlfn.CHOOSECOLS(_xlfn.TEXTSPLIT(Y5,"-",,TRUE),2)))</f>
        <v>NULL</v>
      </c>
      <c r="AP5" s="91" t="str" cm="1">
        <f t="array" ref="AP5">IF(OR(TRIM(V5)="NULL",ISBLANK(V5),ISNUMBER(V5)),TRIM(V5),TRIM(_xlfn.CHOOSECOLS(_xlfn.TEXTSPLIT(Y5,"-",,TRUE),1)))</f>
        <v>NULL</v>
      </c>
      <c r="AQ5" s="91" t="str" cm="1">
        <f t="array" ref="AQ5">IF(OR(TRIM(V5)="NULL",ISBLANK(V5),ISNUMBER(V5)),V5,_xlfn.CHOOSECOLS(_xlfn.TEXTSPLIT(Y5,"-",,TRUE),2))</f>
        <v>NULL</v>
      </c>
      <c r="AR5" s="99" t="str" cm="1">
        <f t="array" ref="AR5">TRIM(IF(OR(TRIM(W5)="NULL",ISBLANK(W5),ISNUMBER(W5)), W5, IF(AND(ISNUMBER(FIND("|", W5))=TRUE, ISNUMBER(FIND("-", W5))=FALSE), W5, IF(AND(ISNUMBER(FIND("|", W5))=FALSE, ISNUMBER(FIND("-", W5))=TRUE),_xlfn.CHOOSECOLS(_xlfn.TEXTSPLIT(W5,"-", "|",,TRUE),1), _xlfn.CONCAT(_xlfn.CHOOSECOLS(_xlfn.TEXTSPLIT(SUBSTITUTE(W5, "-", "|"), "|"),1),"|", _xlfn.CHOOSECOLS(_xlfn.TEXTSPLIT(SUBSTITUTE(W5, "-", "|"), "|"), 3))))))</f>
        <v>NULL</v>
      </c>
      <c r="AS5" s="99" t="str" cm="1">
        <f t="array" ref="AS5">TRIM(IF(OR(TRIM(W5)="NULL",ISBLANK(W5),ISNUMBER(W5)), W5, IF(AND(ISNUMBER(FIND("|", W5))=TRUE, ISNUMBER(FIND("-", W5))=FALSE), W5, IF(AND(ISNUMBER(FIND("|", W5))=FALSE, ISNUMBER(FIND("-", W5))=TRUE),_xlfn.CHOOSECOLS(_xlfn.TEXTSPLIT(W5,"-", "|",,TRUE),2), _xlfn.CONCAT(_xlfn.CHOOSECOLS(_xlfn.TEXTSPLIT(SUBSTITUTE(W5, "-", "|"), "|"),2),"|", _xlfn.CHOOSECOLS(_xlfn.TEXTSPLIT(SUBSTITUTE(W5, "-", "|"), "|"), 4))))))</f>
        <v>NULL</v>
      </c>
      <c r="AT5" s="92" t="str" cm="1">
        <f t="array" ref="AT5">TRIM(_xlfn.CHOOSECOLS(_xlfn.TEXTSPLIT(AR5,"|",,TRUE),1))</f>
        <v>NULL</v>
      </c>
      <c r="AU5" s="92" t="str" cm="1">
        <f t="array" ref="AU5">TRIM(_xlfn.CHOOSECOLS(_xlfn.TEXTSPLIT(AS5,"|",,TRUE),1))</f>
        <v>NULL</v>
      </c>
      <c r="AV5" s="92" t="str" cm="1">
        <f t="array" ref="AV5">TRIM(_xlfn.CHOOSECOLS(_xlfn.TEXTSPLIT(AB5,"|",,TRUE),1))</f>
        <v>NULL</v>
      </c>
      <c r="AW5" s="92" t="str" cm="1">
        <f t="array" ref="AW5">TRIM(_xlfn.CHOOSECOLS(_xlfn.TEXTSPLIT(Y5,"|",,TRUE),1))</f>
        <v>NULL</v>
      </c>
      <c r="AX5" s="92" t="str" cm="1">
        <f t="array" ref="AX5">TRIM(_xlfn.CHOOSECOLS(_xlfn.TEXTSPLIT(Z5,"|",,TRUE),1))</f>
        <v>NULL</v>
      </c>
      <c r="AY5" s="99" t="str" cm="1">
        <f t="array" ref="AY5">TRIM(IF(OR(TRIM(AA5)="NULL",ISBLANK(AA5),ISNUMBER(AA5)), AA5, IF(AND(ISNUMBER(FIND("|", AA5))=TRUE, ISNUMBER(FIND("-", AA5))=FALSE), AA5, IF(AND(ISNUMBER(FIND("|", AA5))=FALSE, ISNUMBER(FIND("-", AA5))=TRUE),_xlfn.CHOOSECOLS(_xlfn.TEXTSPLIT(AA5,"-", "|",,TRUE),1), _xlfn.CONCAT(_xlfn.CHOOSECOLS(_xlfn.TEXTSPLIT(SUBSTITUTE(AA5, "-", "|"), "|"),1),"|", _xlfn.CHOOSECOLS(_xlfn.TEXTSPLIT(SUBSTITUTE(AA5, "-", "|"), "|"), 3))))))</f>
        <v>NULL</v>
      </c>
      <c r="AZ5" s="99" t="str" cm="1">
        <f t="array" ref="AZ5">TRIM(IF(OR(TRIM(AA5)="NULL",ISBLANK(AA5),ISNUMBER(AA5)), AA5, IF(AND(ISNUMBER(FIND("|", AA5))=TRUE, ISNUMBER(FIND("-", AA5))=FALSE), AA5, IF(AND(ISNUMBER(FIND("|", AA5))=FALSE, ISNUMBER(FIND("-", AA5))=TRUE),_xlfn.CHOOSECOLS(_xlfn.TEXTSPLIT(AA5,"-", "|",,TRUE),2), _xlfn.CONCAT(_xlfn.CHOOSECOLS(_xlfn.TEXTSPLIT(SUBSTITUTE(AA5, "-", "|"), "|"),2),"|", _xlfn.CHOOSECOLS(_xlfn.TEXTSPLIT(SUBSTITUTE(AA5, "-", "|"), "|"), 4))))))</f>
        <v>NULL</v>
      </c>
      <c r="BA5" s="92" t="str" cm="1">
        <f t="array" ref="BA5">TRIM(_xlfn.CHOOSECOLS(_xlfn.TEXTSPLIT(AY5,"|",,TRUE),1))</f>
        <v>NULL</v>
      </c>
      <c r="BB5" s="92" t="str" cm="1">
        <f t="array" ref="BB5">TRIM(_xlfn.CHOOSECOLS(_xlfn.TEXTSPLIT(AZ5,"|",,TRUE),1))</f>
        <v>NULL</v>
      </c>
      <c r="BC5" s="92" t="str" cm="1">
        <f t="array" ref="BC5">TRIM(_xlfn.CHOOSECOLS(_xlfn.TEXTSPLIT(AB5,"|",,TRUE),1))</f>
        <v>NULL</v>
      </c>
      <c r="BD5" s="92" t="str" cm="1">
        <f t="array" ref="BD5">TRIM(_xlfn.CHOOSECOLS(_xlfn.TEXTSPLIT(AC5,"|",,TRUE),1))</f>
        <v>NULL</v>
      </c>
      <c r="BE5" s="92" t="str" cm="1">
        <f t="array" ref="BE5">TRIM(_xlfn.CHOOSECOLS(_xlfn.TEXTSPLIT(AD5,"|",,TRUE),1))</f>
        <v>NULL</v>
      </c>
      <c r="BF5" s="92" t="str" cm="1">
        <f t="array" ref="BF5">TRIM(IF(OR(TRIM(AE5)="NULL",ISBLANK(AE5),ISNUMBER(AE5)),AE5,_xlfn.CHOOSECOLS(_xlfn.TEXTSPLIT(AE5,"-",,TRUE),1)))</f>
        <v>NULL</v>
      </c>
      <c r="BG5" s="92" t="str" cm="1">
        <f t="array" ref="BG5">TRIM(IF(OR(TRIM(AE5)="NULL",ISBLANK(AE5),ISNUMBER(AE5)),AE5,_xlfn.CHOOSECOLS(_xlfn.TEXTSPLIT(AE5,"-",,TRUE),2)))</f>
        <v>NULL</v>
      </c>
      <c r="BH5" s="95" t="str">
        <f t="shared" si="0"/>
        <v>2021</v>
      </c>
      <c r="BI5" s="96" t="str">
        <f t="shared" si="1"/>
        <v>7</v>
      </c>
      <c r="BJ5" s="97" t="str">
        <f t="shared" si="2"/>
        <v>14</v>
      </c>
      <c r="BK5" s="96" t="str">
        <f t="shared" si="3"/>
        <v>2021</v>
      </c>
      <c r="BL5" s="96" t="str">
        <f t="shared" si="4"/>
        <v>7</v>
      </c>
      <c r="BM5" s="97" t="str">
        <f t="shared" si="5"/>
        <v>19</v>
      </c>
      <c r="BN5" s="93" t="b">
        <f>AND(TRIM(BH5)="NULL", TRIM(BK5)="NULL")</f>
        <v>0</v>
      </c>
      <c r="BO5" s="127" t="s">
        <v>74</v>
      </c>
      <c r="BP5" s="127" t="s">
        <v>74</v>
      </c>
    </row>
    <row r="6" spans="1:68">
      <c r="A6" s="8" t="s">
        <v>78</v>
      </c>
      <c r="B6" s="1" t="s">
        <v>59</v>
      </c>
      <c r="C6" s="11" t="s">
        <v>60</v>
      </c>
      <c r="D6" s="1" t="s">
        <v>61</v>
      </c>
      <c r="E6" s="77" t="s">
        <v>77</v>
      </c>
      <c r="F6" s="2">
        <v>44394</v>
      </c>
      <c r="G6" s="25">
        <v>2021</v>
      </c>
      <c r="H6" s="25">
        <v>7</v>
      </c>
      <c r="I6" s="25">
        <v>17</v>
      </c>
      <c r="J6" s="2">
        <v>44394</v>
      </c>
      <c r="K6" s="25">
        <v>2021</v>
      </c>
      <c r="L6" s="25">
        <v>7</v>
      </c>
      <c r="M6" s="25">
        <v>17</v>
      </c>
      <c r="N6" s="2">
        <v>44394</v>
      </c>
      <c r="O6" s="25">
        <v>2021</v>
      </c>
      <c r="P6" s="25">
        <v>7</v>
      </c>
      <c r="Q6" s="25">
        <v>17</v>
      </c>
      <c r="R6" s="3" t="s">
        <v>63</v>
      </c>
      <c r="S6" s="3" t="s">
        <v>63</v>
      </c>
      <c r="T6" s="3" t="s">
        <v>63</v>
      </c>
      <c r="U6" s="3" t="s">
        <v>63</v>
      </c>
      <c r="V6" s="1" t="s">
        <v>63</v>
      </c>
      <c r="W6" s="1" t="s">
        <v>63</v>
      </c>
      <c r="X6" s="1" t="s">
        <v>63</v>
      </c>
      <c r="Y6" s="1" t="s">
        <v>63</v>
      </c>
      <c r="Z6" s="1" t="s">
        <v>63</v>
      </c>
      <c r="AA6" s="1" t="s">
        <v>63</v>
      </c>
      <c r="AB6" s="1" t="s">
        <v>63</v>
      </c>
      <c r="AC6" s="1" t="s">
        <v>63</v>
      </c>
      <c r="AD6" s="1" t="s">
        <v>63</v>
      </c>
      <c r="AE6" s="1">
        <v>1</v>
      </c>
      <c r="AH6" s="91" t="str" cm="1">
        <f t="array" ref="AH6">IF(OR(TRIM(S6)="NULL",ISBLANK(S6),ISNUMBER(S6)),TRIM(S6),TRIM(_xlfn.CHOOSECOLS(_xlfn.TEXTSPLIT(S6,"-",,TRUE),1)))</f>
        <v>NULL</v>
      </c>
      <c r="AI6" s="91" t="str" cm="1">
        <f t="array" ref="AI6">IF(OR(TRIM(S6)="NULL",ISBLANK(S6),ISNUMBER(S6)),TRIM(S6),TRIM(_xlfn.CHOOSECOLS(_xlfn.TEXTSPLIT(S6,"-",,TRUE),2)))</f>
        <v>NULL</v>
      </c>
      <c r="AJ6" s="91" t="str" cm="1">
        <f t="array" ref="AJ6">IF(OR(TRIM(R6)="NULL",ISBLANK(R6),ISNUMBER(R6)),TRIM(R6),TRIM(_xlfn.CHOOSECOLS(_xlfn.TEXTSPLIT(R6,"-",,TRUE),1)))</f>
        <v>NULL</v>
      </c>
      <c r="AK6" s="91" t="str" cm="1">
        <f t="array" ref="AK6">IF(OR(TRIM(R6)="NULL",ISBLANK(R6),ISNUMBER(R6)),TRIM(R6),TRIM(_xlfn.CHOOSECOLS(_xlfn.TEXTSPLIT(R6,"-",,TRUE),2)))</f>
        <v>NULL</v>
      </c>
      <c r="AL6" s="91" t="str" cm="1">
        <f t="array" ref="AL6">IF(OR(TRIM(T6)="NULL",ISBLANK(T6),ISNUMBER(T6)),TRIM(T6),TRIM(_xlfn.CHOOSECOLS(_xlfn.TEXTSPLIT(T6,"-",,TRUE),1)))</f>
        <v>NULL</v>
      </c>
      <c r="AM6" s="91" t="str" cm="1">
        <f t="array" ref="AM6">IF(OR(TRIM(T6)="NULL",ISBLANK(T6),ISNUMBER(T6)),TRIM(T6),TRIM(_xlfn.CHOOSECOLS(_xlfn.TEXTSPLIT(T6,"-",,TRUE),2)))</f>
        <v>NULL</v>
      </c>
      <c r="AN6" s="91" t="str" cm="1">
        <f t="array" ref="AN6">IF(OR(TRIM(U6)="NULL",ISBLANK(U6),ISNUMBER(U6)),TRIM(U6),TRIM(_xlfn.CHOOSECOLS(_xlfn.TEXTSPLIT(Y6,"-",,TRUE),1)))</f>
        <v>NULL</v>
      </c>
      <c r="AO6" s="91" t="str" cm="1">
        <f t="array" ref="AO6">IF(OR(TRIM(U6)="NULL",ISBLANK(U6),ISNUMBER(U6)),TRIM(U6),TRIM(_xlfn.CHOOSECOLS(_xlfn.TEXTSPLIT(Y6,"-",,TRUE),2)))</f>
        <v>NULL</v>
      </c>
      <c r="AP6" s="91" t="str" cm="1">
        <f t="array" ref="AP6">IF(OR(TRIM(V6)="NULL",ISBLANK(V6),ISNUMBER(V6)),TRIM(V6),TRIM(_xlfn.CHOOSECOLS(_xlfn.TEXTSPLIT(Y6,"-",,TRUE),1)))</f>
        <v>NULL</v>
      </c>
      <c r="AQ6" s="91" t="str" cm="1">
        <f t="array" ref="AQ6">IF(OR(TRIM(V6)="NULL",ISBLANK(V6),ISNUMBER(V6)),V6,_xlfn.CHOOSECOLS(_xlfn.TEXTSPLIT(Y6,"-",,TRUE),2))</f>
        <v>NULL</v>
      </c>
      <c r="AR6" s="99" t="str" cm="1">
        <f t="array" ref="AR6">TRIM(IF(OR(TRIM(W6)="NULL",ISBLANK(W6),ISNUMBER(W6)), W6, IF(AND(ISNUMBER(FIND("|", W6))=TRUE, ISNUMBER(FIND("-", W6))=FALSE), W6, IF(AND(ISNUMBER(FIND("|", W6))=FALSE, ISNUMBER(FIND("-", W6))=TRUE),_xlfn.CHOOSECOLS(_xlfn.TEXTSPLIT(W6,"-", "|",,TRUE),1), _xlfn.CONCAT(_xlfn.CHOOSECOLS(_xlfn.TEXTSPLIT(SUBSTITUTE(W6, "-", "|"), "|"),1),"|", _xlfn.CHOOSECOLS(_xlfn.TEXTSPLIT(SUBSTITUTE(W6, "-", "|"), "|"), 3))))))</f>
        <v>NULL</v>
      </c>
      <c r="AS6" s="99" t="str" cm="1">
        <f t="array" ref="AS6">TRIM(IF(OR(TRIM(W6)="NULL",ISBLANK(W6),ISNUMBER(W6)), W6, IF(AND(ISNUMBER(FIND("|", W6))=TRUE, ISNUMBER(FIND("-", W6))=FALSE), W6, IF(AND(ISNUMBER(FIND("|", W6))=FALSE, ISNUMBER(FIND("-", W6))=TRUE),_xlfn.CHOOSECOLS(_xlfn.TEXTSPLIT(W6,"-", "|",,TRUE),2), _xlfn.CONCAT(_xlfn.CHOOSECOLS(_xlfn.TEXTSPLIT(SUBSTITUTE(W6, "-", "|"), "|"),2),"|", _xlfn.CHOOSECOLS(_xlfn.TEXTSPLIT(SUBSTITUTE(W6, "-", "|"), "|"), 4))))))</f>
        <v>NULL</v>
      </c>
      <c r="AT6" s="92" t="str" cm="1">
        <f t="array" ref="AT6">TRIM(_xlfn.CHOOSECOLS(_xlfn.TEXTSPLIT(AR6,"|",,TRUE),1))</f>
        <v>NULL</v>
      </c>
      <c r="AU6" s="92" t="str" cm="1">
        <f t="array" ref="AU6">TRIM(_xlfn.CHOOSECOLS(_xlfn.TEXTSPLIT(AS6,"|",,TRUE),1))</f>
        <v>NULL</v>
      </c>
      <c r="AV6" s="92" t="str" cm="1">
        <f t="array" ref="AV6">TRIM(_xlfn.CHOOSECOLS(_xlfn.TEXTSPLIT(AB6,"|",,TRUE),1))</f>
        <v>NULL</v>
      </c>
      <c r="AW6" s="92" t="str" cm="1">
        <f t="array" ref="AW6">TRIM(_xlfn.CHOOSECOLS(_xlfn.TEXTSPLIT(Y6,"|",,TRUE),1))</f>
        <v>NULL</v>
      </c>
      <c r="AX6" s="92" t="str" cm="1">
        <f t="array" ref="AX6">TRIM(_xlfn.CHOOSECOLS(_xlfn.TEXTSPLIT(Z6,"|",,TRUE),1))</f>
        <v>NULL</v>
      </c>
      <c r="AY6" s="99" t="str" cm="1">
        <f t="array" ref="AY6">TRIM(IF(OR(TRIM(AA6)="NULL",ISBLANK(AA6),ISNUMBER(AA6)), AA6, IF(AND(ISNUMBER(FIND("|", AA6))=TRUE, ISNUMBER(FIND("-", AA6))=FALSE), AA6, IF(AND(ISNUMBER(FIND("|", AA6))=FALSE, ISNUMBER(FIND("-", AA6))=TRUE),_xlfn.CHOOSECOLS(_xlfn.TEXTSPLIT(AA6,"-", "|",,TRUE),1), _xlfn.CONCAT(_xlfn.CHOOSECOLS(_xlfn.TEXTSPLIT(SUBSTITUTE(AA6, "-", "|"), "|"),1),"|", _xlfn.CHOOSECOLS(_xlfn.TEXTSPLIT(SUBSTITUTE(AA6, "-", "|"), "|"), 3))))))</f>
        <v>NULL</v>
      </c>
      <c r="AZ6" s="99" t="str" cm="1">
        <f t="array" ref="AZ6">TRIM(IF(OR(TRIM(AA6)="NULL",ISBLANK(AA6),ISNUMBER(AA6)), AA6, IF(AND(ISNUMBER(FIND("|", AA6))=TRUE, ISNUMBER(FIND("-", AA6))=FALSE), AA6, IF(AND(ISNUMBER(FIND("|", AA6))=FALSE, ISNUMBER(FIND("-", AA6))=TRUE),_xlfn.CHOOSECOLS(_xlfn.TEXTSPLIT(AA6,"-", "|",,TRUE),2), _xlfn.CONCAT(_xlfn.CHOOSECOLS(_xlfn.TEXTSPLIT(SUBSTITUTE(AA6, "-", "|"), "|"),2),"|", _xlfn.CHOOSECOLS(_xlfn.TEXTSPLIT(SUBSTITUTE(AA6, "-", "|"), "|"), 4))))))</f>
        <v>NULL</v>
      </c>
      <c r="BA6" s="92" t="str" cm="1">
        <f t="array" ref="BA6">TRIM(_xlfn.CHOOSECOLS(_xlfn.TEXTSPLIT(AY6,"|",,TRUE),1))</f>
        <v>NULL</v>
      </c>
      <c r="BB6" s="92" t="str" cm="1">
        <f t="array" ref="BB6">TRIM(_xlfn.CHOOSECOLS(_xlfn.TEXTSPLIT(AZ6,"|",,TRUE),1))</f>
        <v>NULL</v>
      </c>
      <c r="BC6" s="92" t="str" cm="1">
        <f t="array" ref="BC6">TRIM(_xlfn.CHOOSECOLS(_xlfn.TEXTSPLIT(AB6,"|",,TRUE),1))</f>
        <v>NULL</v>
      </c>
      <c r="BD6" s="92" t="str" cm="1">
        <f t="array" ref="BD6">TRIM(_xlfn.CHOOSECOLS(_xlfn.TEXTSPLIT(AC6,"|",,TRUE),1))</f>
        <v>NULL</v>
      </c>
      <c r="BE6" s="92" t="str" cm="1">
        <f t="array" ref="BE6">TRIM(_xlfn.CHOOSECOLS(_xlfn.TEXTSPLIT(AD6,"|",,TRUE),1))</f>
        <v>NULL</v>
      </c>
      <c r="BF6" s="92" t="str" cm="1">
        <f t="array" ref="BF6">TRIM(IF(OR(TRIM(AE6)="NULL",ISBLANK(AE6),ISNUMBER(AE6)),AE6,_xlfn.CHOOSECOLS(_xlfn.TEXTSPLIT(AE6,"-",,TRUE),1)))</f>
        <v>1</v>
      </c>
      <c r="BG6" s="92" t="str" cm="1">
        <f t="array" ref="BG6">TRIM(IF(OR(TRIM(AE6)="NULL",ISBLANK(AE6),ISNUMBER(AE6)),AE6,_xlfn.CHOOSECOLS(_xlfn.TEXTSPLIT(AE6,"-",,TRUE),2)))</f>
        <v>1</v>
      </c>
      <c r="BH6" s="95" t="str">
        <f t="shared" si="0"/>
        <v>2021</v>
      </c>
      <c r="BI6" s="96" t="str">
        <f t="shared" si="1"/>
        <v>7</v>
      </c>
      <c r="BJ6" s="97" t="str">
        <f t="shared" si="2"/>
        <v>17</v>
      </c>
      <c r="BK6" s="96" t="str">
        <f t="shared" si="3"/>
        <v>2021</v>
      </c>
      <c r="BL6" s="96" t="str">
        <f t="shared" si="4"/>
        <v>7</v>
      </c>
      <c r="BM6" s="97" t="str">
        <f t="shared" si="5"/>
        <v>17</v>
      </c>
      <c r="BN6" s="93" t="b">
        <f>AND(TRIM(BH6)="NULL", TRIM(BK6)="NULL")</f>
        <v>0</v>
      </c>
      <c r="BO6" s="127" t="s">
        <v>74</v>
      </c>
      <c r="BP6" s="127" t="s">
        <v>74</v>
      </c>
    </row>
    <row r="7" spans="1:68">
      <c r="A7" s="8" t="s">
        <v>79</v>
      </c>
      <c r="B7" s="1" t="s">
        <v>59</v>
      </c>
      <c r="C7" s="11" t="s">
        <v>60</v>
      </c>
      <c r="D7" s="1" t="s">
        <v>61</v>
      </c>
      <c r="E7" s="77" t="s">
        <v>80</v>
      </c>
      <c r="F7" s="2">
        <v>44394</v>
      </c>
      <c r="G7" s="25">
        <v>2021</v>
      </c>
      <c r="H7" s="25">
        <v>7</v>
      </c>
      <c r="I7" s="25">
        <v>17</v>
      </c>
      <c r="J7" s="2">
        <v>44394</v>
      </c>
      <c r="K7" s="25">
        <v>2021</v>
      </c>
      <c r="L7" s="25">
        <v>7</v>
      </c>
      <c r="M7" s="25">
        <v>17</v>
      </c>
      <c r="N7" s="2">
        <v>44394</v>
      </c>
      <c r="O7" s="25">
        <v>2021</v>
      </c>
      <c r="P7" s="25">
        <v>7</v>
      </c>
      <c r="Q7" s="25">
        <v>17</v>
      </c>
      <c r="R7" s="1">
        <v>1</v>
      </c>
      <c r="S7" s="4" t="s">
        <v>63</v>
      </c>
      <c r="T7" s="4" t="s">
        <v>63</v>
      </c>
      <c r="U7" s="4" t="s">
        <v>63</v>
      </c>
      <c r="V7" s="6" t="s">
        <v>63</v>
      </c>
      <c r="W7" s="1" t="s">
        <v>63</v>
      </c>
      <c r="X7" s="1" t="s">
        <v>63</v>
      </c>
      <c r="Y7" s="1" t="s">
        <v>63</v>
      </c>
      <c r="Z7" s="1" t="s">
        <v>63</v>
      </c>
      <c r="AA7" s="1" t="s">
        <v>63</v>
      </c>
      <c r="AB7" s="1" t="s">
        <v>63</v>
      </c>
      <c r="AC7" s="1" t="s">
        <v>63</v>
      </c>
      <c r="AD7" s="1" t="s">
        <v>63</v>
      </c>
      <c r="AE7" s="1" t="s">
        <v>63</v>
      </c>
      <c r="AH7" s="91" t="str" cm="1">
        <f t="array" ref="AH7">IF(OR(TRIM(S7)="NULL",ISBLANK(S7),ISNUMBER(S7)),TRIM(S7),TRIM(_xlfn.CHOOSECOLS(_xlfn.TEXTSPLIT(S7,"-",,TRUE),1)))</f>
        <v>NULL</v>
      </c>
      <c r="AI7" s="91" t="str" cm="1">
        <f t="array" ref="AI7">IF(OR(TRIM(S7)="NULL",ISBLANK(S7),ISNUMBER(S7)),TRIM(S7),TRIM(_xlfn.CHOOSECOLS(_xlfn.TEXTSPLIT(S7,"-",,TRUE),2)))</f>
        <v>NULL</v>
      </c>
      <c r="AJ7" s="91" t="str" cm="1">
        <f t="array" ref="AJ7">IF(OR(TRIM(R7)="NULL",ISBLANK(R7),ISNUMBER(R7)),TRIM(R7),TRIM(_xlfn.CHOOSECOLS(_xlfn.TEXTSPLIT(R7,"-",,TRUE),1)))</f>
        <v>1</v>
      </c>
      <c r="AK7" s="91" t="str" cm="1">
        <f t="array" ref="AK7">IF(OR(TRIM(R7)="NULL",ISBLANK(R7),ISNUMBER(R7)),TRIM(R7),TRIM(_xlfn.CHOOSECOLS(_xlfn.TEXTSPLIT(R7,"-",,TRUE),2)))</f>
        <v>1</v>
      </c>
      <c r="AL7" s="91" t="str" cm="1">
        <f t="array" ref="AL7">IF(OR(TRIM(T7)="NULL",ISBLANK(T7),ISNUMBER(T7)),TRIM(T7),TRIM(_xlfn.CHOOSECOLS(_xlfn.TEXTSPLIT(T7,"-",,TRUE),1)))</f>
        <v>NULL</v>
      </c>
      <c r="AM7" s="91" t="str" cm="1">
        <f t="array" ref="AM7">IF(OR(TRIM(T7)="NULL",ISBLANK(T7),ISNUMBER(T7)),TRIM(T7),TRIM(_xlfn.CHOOSECOLS(_xlfn.TEXTSPLIT(T7,"-",,TRUE),2)))</f>
        <v>NULL</v>
      </c>
      <c r="AN7" s="91" t="str" cm="1">
        <f t="array" ref="AN7">IF(OR(TRIM(U7)="NULL",ISBLANK(U7),ISNUMBER(U7)),TRIM(U7),TRIM(_xlfn.CHOOSECOLS(_xlfn.TEXTSPLIT(Y7,"-",,TRUE),1)))</f>
        <v>NULL</v>
      </c>
      <c r="AO7" s="91" t="str" cm="1">
        <f t="array" ref="AO7">IF(OR(TRIM(U7)="NULL",ISBLANK(U7),ISNUMBER(U7)),TRIM(U7),TRIM(_xlfn.CHOOSECOLS(_xlfn.TEXTSPLIT(Y7,"-",,TRUE),2)))</f>
        <v>NULL</v>
      </c>
      <c r="AP7" s="91" t="str" cm="1">
        <f t="array" ref="AP7">IF(OR(TRIM(V7)="NULL",ISBLANK(V7),ISNUMBER(V7)),TRIM(V7),TRIM(_xlfn.CHOOSECOLS(_xlfn.TEXTSPLIT(Y7,"-",,TRUE),1)))</f>
        <v>NULL</v>
      </c>
      <c r="AQ7" s="91" t="str" cm="1">
        <f t="array" ref="AQ7">IF(OR(TRIM(V7)="NULL",ISBLANK(V7),ISNUMBER(V7)),V7,_xlfn.CHOOSECOLS(_xlfn.TEXTSPLIT(Y7,"-",,TRUE),2))</f>
        <v>NULL</v>
      </c>
      <c r="AR7" s="99" t="str" cm="1">
        <f t="array" ref="AR7">TRIM(IF(OR(TRIM(W7)="NULL",ISBLANK(W7),ISNUMBER(W7)), W7, IF(AND(ISNUMBER(FIND("|", W7))=TRUE, ISNUMBER(FIND("-", W7))=FALSE), W7, IF(AND(ISNUMBER(FIND("|", W7))=FALSE, ISNUMBER(FIND("-", W7))=TRUE),_xlfn.CHOOSECOLS(_xlfn.TEXTSPLIT(W7,"-", "|",,TRUE),1), _xlfn.CONCAT(_xlfn.CHOOSECOLS(_xlfn.TEXTSPLIT(SUBSTITUTE(W7, "-", "|"), "|"),1),"|", _xlfn.CHOOSECOLS(_xlfn.TEXTSPLIT(SUBSTITUTE(W7, "-", "|"), "|"), 3))))))</f>
        <v>NULL</v>
      </c>
      <c r="AS7" s="99" t="str" cm="1">
        <f t="array" ref="AS7">TRIM(IF(OR(TRIM(W7)="NULL",ISBLANK(W7),ISNUMBER(W7)), W7, IF(AND(ISNUMBER(FIND("|", W7))=TRUE, ISNUMBER(FIND("-", W7))=FALSE), W7, IF(AND(ISNUMBER(FIND("|", W7))=FALSE, ISNUMBER(FIND("-", W7))=TRUE),_xlfn.CHOOSECOLS(_xlfn.TEXTSPLIT(W7,"-", "|",,TRUE),2), _xlfn.CONCAT(_xlfn.CHOOSECOLS(_xlfn.TEXTSPLIT(SUBSTITUTE(W7, "-", "|"), "|"),2),"|", _xlfn.CHOOSECOLS(_xlfn.TEXTSPLIT(SUBSTITUTE(W7, "-", "|"), "|"), 4))))))</f>
        <v>NULL</v>
      </c>
      <c r="AT7" s="92" t="str" cm="1">
        <f t="array" ref="AT7">TRIM(_xlfn.CHOOSECOLS(_xlfn.TEXTSPLIT(AR7,"|",,TRUE),1))</f>
        <v>NULL</v>
      </c>
      <c r="AU7" s="92" t="str" cm="1">
        <f t="array" ref="AU7">TRIM(_xlfn.CHOOSECOLS(_xlfn.TEXTSPLIT(AS7,"|",,TRUE),1))</f>
        <v>NULL</v>
      </c>
      <c r="AV7" s="92" t="str" cm="1">
        <f t="array" ref="AV7">TRIM(_xlfn.CHOOSECOLS(_xlfn.TEXTSPLIT(AB7,"|",,TRUE),1))</f>
        <v>NULL</v>
      </c>
      <c r="AW7" s="92" t="str" cm="1">
        <f t="array" ref="AW7">TRIM(_xlfn.CHOOSECOLS(_xlfn.TEXTSPLIT(Y7,"|",,TRUE),1))</f>
        <v>NULL</v>
      </c>
      <c r="AX7" s="92" t="str" cm="1">
        <f t="array" ref="AX7">TRIM(_xlfn.CHOOSECOLS(_xlfn.TEXTSPLIT(Z7,"|",,TRUE),1))</f>
        <v>NULL</v>
      </c>
      <c r="AY7" s="99" t="str" cm="1">
        <f t="array" ref="AY7">TRIM(IF(OR(TRIM(AA7)="NULL",ISBLANK(AA7),ISNUMBER(AA7)), AA7, IF(AND(ISNUMBER(FIND("|", AA7))=TRUE, ISNUMBER(FIND("-", AA7))=FALSE), AA7, IF(AND(ISNUMBER(FIND("|", AA7))=FALSE, ISNUMBER(FIND("-", AA7))=TRUE),_xlfn.CHOOSECOLS(_xlfn.TEXTSPLIT(AA7,"-", "|",,TRUE),1), _xlfn.CONCAT(_xlfn.CHOOSECOLS(_xlfn.TEXTSPLIT(SUBSTITUTE(AA7, "-", "|"), "|"),1),"|", _xlfn.CHOOSECOLS(_xlfn.TEXTSPLIT(SUBSTITUTE(AA7, "-", "|"), "|"), 3))))))</f>
        <v>NULL</v>
      </c>
      <c r="AZ7" s="99" t="str" cm="1">
        <f t="array" ref="AZ7">TRIM(IF(OR(TRIM(AA7)="NULL",ISBLANK(AA7),ISNUMBER(AA7)), AA7, IF(AND(ISNUMBER(FIND("|", AA7))=TRUE, ISNUMBER(FIND("-", AA7))=FALSE), AA7, IF(AND(ISNUMBER(FIND("|", AA7))=FALSE, ISNUMBER(FIND("-", AA7))=TRUE),_xlfn.CHOOSECOLS(_xlfn.TEXTSPLIT(AA7,"-", "|",,TRUE),2), _xlfn.CONCAT(_xlfn.CHOOSECOLS(_xlfn.TEXTSPLIT(SUBSTITUTE(AA7, "-", "|"), "|"),2),"|", _xlfn.CHOOSECOLS(_xlfn.TEXTSPLIT(SUBSTITUTE(AA7, "-", "|"), "|"), 4))))))</f>
        <v>NULL</v>
      </c>
      <c r="BA7" s="92" t="str" cm="1">
        <f t="array" ref="BA7">TRIM(_xlfn.CHOOSECOLS(_xlfn.TEXTSPLIT(AY7,"|",,TRUE),1))</f>
        <v>NULL</v>
      </c>
      <c r="BB7" s="92" t="str" cm="1">
        <f t="array" ref="BB7">TRIM(_xlfn.CHOOSECOLS(_xlfn.TEXTSPLIT(AZ7,"|",,TRUE),1))</f>
        <v>NULL</v>
      </c>
      <c r="BC7" s="92" t="str" cm="1">
        <f t="array" ref="BC7">TRIM(_xlfn.CHOOSECOLS(_xlfn.TEXTSPLIT(AB7,"|",,TRUE),1))</f>
        <v>NULL</v>
      </c>
      <c r="BD7" s="92" t="str" cm="1">
        <f t="array" ref="BD7">TRIM(_xlfn.CHOOSECOLS(_xlfn.TEXTSPLIT(AC7,"|",,TRUE),1))</f>
        <v>NULL</v>
      </c>
      <c r="BE7" s="92" t="str" cm="1">
        <f t="array" ref="BE7">TRIM(_xlfn.CHOOSECOLS(_xlfn.TEXTSPLIT(AD7,"|",,TRUE),1))</f>
        <v>NULL</v>
      </c>
      <c r="BF7" s="92" t="str" cm="1">
        <f t="array" ref="BF7">TRIM(IF(OR(TRIM(AE7)="NULL",ISBLANK(AE7),ISNUMBER(AE7)),AE7,_xlfn.CHOOSECOLS(_xlfn.TEXTSPLIT(AE7,"-",,TRUE),1)))</f>
        <v>NULL</v>
      </c>
      <c r="BG7" s="92" t="str" cm="1">
        <f t="array" ref="BG7">TRIM(IF(OR(TRIM(AE7)="NULL",ISBLANK(AE7),ISNUMBER(AE7)),AE7,_xlfn.CHOOSECOLS(_xlfn.TEXTSPLIT(AE7,"-",,TRUE),2)))</f>
        <v>NULL</v>
      </c>
      <c r="BH7" s="95" t="str">
        <f t="shared" si="0"/>
        <v>2021</v>
      </c>
      <c r="BI7" s="96" t="str">
        <f t="shared" si="1"/>
        <v>7</v>
      </c>
      <c r="BJ7" s="97" t="str">
        <f t="shared" si="2"/>
        <v>17</v>
      </c>
      <c r="BK7" s="96" t="str">
        <f t="shared" si="3"/>
        <v>2021</v>
      </c>
      <c r="BL7" s="96" t="str">
        <f t="shared" si="4"/>
        <v>7</v>
      </c>
      <c r="BM7" s="97" t="str">
        <f t="shared" si="5"/>
        <v>17</v>
      </c>
      <c r="BN7" s="93" t="b">
        <f>AND(TRIM(BH7)="NULL", TRIM(BK7)="NULL")</f>
        <v>0</v>
      </c>
      <c r="BO7" s="127" t="s">
        <v>74</v>
      </c>
      <c r="BP7" s="127" t="s">
        <v>74</v>
      </c>
    </row>
    <row r="8" spans="1:68">
      <c r="A8" s="8" t="s">
        <v>81</v>
      </c>
      <c r="B8" s="1" t="s">
        <v>59</v>
      </c>
      <c r="C8" s="11" t="s">
        <v>60</v>
      </c>
      <c r="D8" s="1" t="s">
        <v>61</v>
      </c>
      <c r="E8" s="77" t="s">
        <v>82</v>
      </c>
      <c r="F8" s="2">
        <v>44391</v>
      </c>
      <c r="G8" s="25">
        <v>2021</v>
      </c>
      <c r="H8" s="25">
        <v>7</v>
      </c>
      <c r="I8" s="25">
        <v>14</v>
      </c>
      <c r="J8" s="2">
        <v>44391</v>
      </c>
      <c r="K8" s="25">
        <v>2021</v>
      </c>
      <c r="L8" s="25">
        <v>7</v>
      </c>
      <c r="M8" s="25">
        <v>14</v>
      </c>
      <c r="N8" s="2">
        <v>44391</v>
      </c>
      <c r="O8" s="25">
        <v>2021</v>
      </c>
      <c r="P8" s="25">
        <v>7</v>
      </c>
      <c r="Q8" s="25">
        <v>14</v>
      </c>
      <c r="R8" s="4" t="s">
        <v>63</v>
      </c>
      <c r="S8" s="4" t="s">
        <v>63</v>
      </c>
      <c r="T8" s="4" t="s">
        <v>63</v>
      </c>
      <c r="U8" s="4" t="s">
        <v>63</v>
      </c>
      <c r="V8" s="1">
        <v>2000</v>
      </c>
      <c r="W8" s="1" t="s">
        <v>63</v>
      </c>
      <c r="X8" s="1" t="s">
        <v>63</v>
      </c>
      <c r="Y8" s="1" t="s">
        <v>63</v>
      </c>
      <c r="Z8" s="1" t="s">
        <v>63</v>
      </c>
      <c r="AA8" s="1" t="s">
        <v>63</v>
      </c>
      <c r="AB8" s="1" t="s">
        <v>63</v>
      </c>
      <c r="AC8" s="1" t="s">
        <v>63</v>
      </c>
      <c r="AD8" s="1" t="s">
        <v>63</v>
      </c>
      <c r="AE8" s="1" t="s">
        <v>63</v>
      </c>
      <c r="AH8" s="91" t="str" cm="1">
        <f t="array" ref="AH8">IF(OR(TRIM(S8)="NULL",ISBLANK(S8),ISNUMBER(S8)),TRIM(S8),TRIM(_xlfn.CHOOSECOLS(_xlfn.TEXTSPLIT(S8,"-",,TRUE),1)))</f>
        <v>NULL</v>
      </c>
      <c r="AI8" s="91" t="str" cm="1">
        <f t="array" ref="AI8">IF(OR(TRIM(S8)="NULL",ISBLANK(S8),ISNUMBER(S8)),TRIM(S8),TRIM(_xlfn.CHOOSECOLS(_xlfn.TEXTSPLIT(S8,"-",,TRUE),2)))</f>
        <v>NULL</v>
      </c>
      <c r="AJ8" s="91" t="str" cm="1">
        <f t="array" ref="AJ8">IF(OR(TRIM(R8)="NULL",ISBLANK(R8),ISNUMBER(R8)),TRIM(R8),TRIM(_xlfn.CHOOSECOLS(_xlfn.TEXTSPLIT(R8,"-",,TRUE),1)))</f>
        <v>NULL</v>
      </c>
      <c r="AK8" s="91" t="str" cm="1">
        <f t="array" ref="AK8">IF(OR(TRIM(R8)="NULL",ISBLANK(R8),ISNUMBER(R8)),TRIM(R8),TRIM(_xlfn.CHOOSECOLS(_xlfn.TEXTSPLIT(R8,"-",,TRUE),2)))</f>
        <v>NULL</v>
      </c>
      <c r="AL8" s="91" t="str" cm="1">
        <f t="array" ref="AL8">IF(OR(TRIM(T8)="NULL",ISBLANK(T8),ISNUMBER(T8)),TRIM(T8),TRIM(_xlfn.CHOOSECOLS(_xlfn.TEXTSPLIT(T8,"-",,TRUE),1)))</f>
        <v>NULL</v>
      </c>
      <c r="AM8" s="91" t="str" cm="1">
        <f t="array" ref="AM8">IF(OR(TRIM(T8)="NULL",ISBLANK(T8),ISNUMBER(T8)),TRIM(T8),TRIM(_xlfn.CHOOSECOLS(_xlfn.TEXTSPLIT(T8,"-",,TRUE),2)))</f>
        <v>NULL</v>
      </c>
      <c r="AN8" s="91" t="str" cm="1">
        <f t="array" ref="AN8">IF(OR(TRIM(U8)="NULL",ISBLANK(U8),ISNUMBER(U8)),TRIM(U8),TRIM(_xlfn.CHOOSECOLS(_xlfn.TEXTSPLIT(Y8,"-",,TRUE),1)))</f>
        <v>NULL</v>
      </c>
      <c r="AO8" s="91" t="str" cm="1">
        <f t="array" ref="AO8">IF(OR(TRIM(U8)="NULL",ISBLANK(U8),ISNUMBER(U8)),TRIM(U8),TRIM(_xlfn.CHOOSECOLS(_xlfn.TEXTSPLIT(Y8,"-",,TRUE),2)))</f>
        <v>NULL</v>
      </c>
      <c r="AP8" s="91" t="str" cm="1">
        <f t="array" ref="AP8">IF(OR(TRIM(V8)="NULL",ISBLANK(V8),ISNUMBER(V8)),TRIM(V8),TRIM(_xlfn.CHOOSECOLS(_xlfn.TEXTSPLIT(Y8,"-",,TRUE),1)))</f>
        <v>2000</v>
      </c>
      <c r="AQ8" s="91" cm="1">
        <f t="array" ref="AQ8">IF(OR(TRIM(V8)="NULL",ISBLANK(V8),ISNUMBER(V8)),V8,_xlfn.CHOOSECOLS(_xlfn.TEXTSPLIT(Y8,"-",,TRUE),2))</f>
        <v>2000</v>
      </c>
      <c r="AR8" s="99" t="str" cm="1">
        <f t="array" ref="AR8">TRIM(IF(OR(TRIM(W8)="NULL",ISBLANK(W8),ISNUMBER(W8)), W8, IF(AND(ISNUMBER(FIND("|", W8))=TRUE, ISNUMBER(FIND("-", W8))=FALSE), W8, IF(AND(ISNUMBER(FIND("|", W8))=FALSE, ISNUMBER(FIND("-", W8))=TRUE),_xlfn.CHOOSECOLS(_xlfn.TEXTSPLIT(W8,"-", "|",,TRUE),1), _xlfn.CONCAT(_xlfn.CHOOSECOLS(_xlfn.TEXTSPLIT(SUBSTITUTE(W8, "-", "|"), "|"),1),"|", _xlfn.CHOOSECOLS(_xlfn.TEXTSPLIT(SUBSTITUTE(W8, "-", "|"), "|"), 3))))))</f>
        <v>NULL</v>
      </c>
      <c r="AS8" s="99" t="str" cm="1">
        <f t="array" ref="AS8">TRIM(IF(OR(TRIM(W8)="NULL",ISBLANK(W8),ISNUMBER(W8)), W8, IF(AND(ISNUMBER(FIND("|", W8))=TRUE, ISNUMBER(FIND("-", W8))=FALSE), W8, IF(AND(ISNUMBER(FIND("|", W8))=FALSE, ISNUMBER(FIND("-", W8))=TRUE),_xlfn.CHOOSECOLS(_xlfn.TEXTSPLIT(W8,"-", "|",,TRUE),2), _xlfn.CONCAT(_xlfn.CHOOSECOLS(_xlfn.TEXTSPLIT(SUBSTITUTE(W8, "-", "|"), "|"),2),"|", _xlfn.CHOOSECOLS(_xlfn.TEXTSPLIT(SUBSTITUTE(W8, "-", "|"), "|"), 4))))))</f>
        <v>NULL</v>
      </c>
      <c r="AT8" s="92" t="str" cm="1">
        <f t="array" ref="AT8">TRIM(_xlfn.CHOOSECOLS(_xlfn.TEXTSPLIT(AR8,"|",,TRUE),1))</f>
        <v>NULL</v>
      </c>
      <c r="AU8" s="92" t="str" cm="1">
        <f t="array" ref="AU8">TRIM(_xlfn.CHOOSECOLS(_xlfn.TEXTSPLIT(AS8,"|",,TRUE),1))</f>
        <v>NULL</v>
      </c>
      <c r="AV8" s="92" t="str" cm="1">
        <f t="array" ref="AV8">TRIM(_xlfn.CHOOSECOLS(_xlfn.TEXTSPLIT(AB8,"|",,TRUE),1))</f>
        <v>NULL</v>
      </c>
      <c r="AW8" s="92" t="str" cm="1">
        <f t="array" ref="AW8">TRIM(_xlfn.CHOOSECOLS(_xlfn.TEXTSPLIT(Y8,"|",,TRUE),1))</f>
        <v>NULL</v>
      </c>
      <c r="AX8" s="92" t="str" cm="1">
        <f t="array" ref="AX8">TRIM(_xlfn.CHOOSECOLS(_xlfn.TEXTSPLIT(Z8,"|",,TRUE),1))</f>
        <v>NULL</v>
      </c>
      <c r="AY8" s="99" t="str" cm="1">
        <f t="array" ref="AY8">TRIM(IF(OR(TRIM(AA8)="NULL",ISBLANK(AA8),ISNUMBER(AA8)), AA8, IF(AND(ISNUMBER(FIND("|", AA8))=TRUE, ISNUMBER(FIND("-", AA8))=FALSE), AA8, IF(AND(ISNUMBER(FIND("|", AA8))=FALSE, ISNUMBER(FIND("-", AA8))=TRUE),_xlfn.CHOOSECOLS(_xlfn.TEXTSPLIT(AA8,"-", "|",,TRUE),1), _xlfn.CONCAT(_xlfn.CHOOSECOLS(_xlfn.TEXTSPLIT(SUBSTITUTE(AA8, "-", "|"), "|"),1),"|", _xlfn.CHOOSECOLS(_xlfn.TEXTSPLIT(SUBSTITUTE(AA8, "-", "|"), "|"), 3))))))</f>
        <v>NULL</v>
      </c>
      <c r="AZ8" s="99" t="str" cm="1">
        <f t="array" ref="AZ8">TRIM(IF(OR(TRIM(AA8)="NULL",ISBLANK(AA8),ISNUMBER(AA8)), AA8, IF(AND(ISNUMBER(FIND("|", AA8))=TRUE, ISNUMBER(FIND("-", AA8))=FALSE), AA8, IF(AND(ISNUMBER(FIND("|", AA8))=FALSE, ISNUMBER(FIND("-", AA8))=TRUE),_xlfn.CHOOSECOLS(_xlfn.TEXTSPLIT(AA8,"-", "|",,TRUE),2), _xlfn.CONCAT(_xlfn.CHOOSECOLS(_xlfn.TEXTSPLIT(SUBSTITUTE(AA8, "-", "|"), "|"),2),"|", _xlfn.CHOOSECOLS(_xlfn.TEXTSPLIT(SUBSTITUTE(AA8, "-", "|"), "|"), 4))))))</f>
        <v>NULL</v>
      </c>
      <c r="BA8" s="92" t="str" cm="1">
        <f t="array" ref="BA8">TRIM(_xlfn.CHOOSECOLS(_xlfn.TEXTSPLIT(AY8,"|",,TRUE),1))</f>
        <v>NULL</v>
      </c>
      <c r="BB8" s="92" t="str" cm="1">
        <f t="array" ref="BB8">TRIM(_xlfn.CHOOSECOLS(_xlfn.TEXTSPLIT(AZ8,"|",,TRUE),1))</f>
        <v>NULL</v>
      </c>
      <c r="BC8" s="92" t="str" cm="1">
        <f t="array" ref="BC8">TRIM(_xlfn.CHOOSECOLS(_xlfn.TEXTSPLIT(AB8,"|",,TRUE),1))</f>
        <v>NULL</v>
      </c>
      <c r="BD8" s="92" t="str" cm="1">
        <f t="array" ref="BD8">TRIM(_xlfn.CHOOSECOLS(_xlfn.TEXTSPLIT(AC8,"|",,TRUE),1))</f>
        <v>NULL</v>
      </c>
      <c r="BE8" s="92" t="str" cm="1">
        <f t="array" ref="BE8">TRIM(_xlfn.CHOOSECOLS(_xlfn.TEXTSPLIT(AD8,"|",,TRUE),1))</f>
        <v>NULL</v>
      </c>
      <c r="BF8" s="92" t="str" cm="1">
        <f t="array" ref="BF8">TRIM(IF(OR(TRIM(AE8)="NULL",ISBLANK(AE8),ISNUMBER(AE8)),AE8,_xlfn.CHOOSECOLS(_xlfn.TEXTSPLIT(AE8,"-",,TRUE),1)))</f>
        <v>NULL</v>
      </c>
      <c r="BG8" s="92" t="str" cm="1">
        <f t="array" ref="BG8">TRIM(IF(OR(TRIM(AE8)="NULL",ISBLANK(AE8),ISNUMBER(AE8)),AE8,_xlfn.CHOOSECOLS(_xlfn.TEXTSPLIT(AE8,"-",,TRUE),2)))</f>
        <v>NULL</v>
      </c>
      <c r="BH8" s="95" t="str">
        <f t="shared" si="0"/>
        <v>2021</v>
      </c>
      <c r="BI8" s="96" t="str">
        <f t="shared" si="1"/>
        <v>7</v>
      </c>
      <c r="BJ8" s="97" t="str">
        <f t="shared" si="2"/>
        <v>14</v>
      </c>
      <c r="BK8" s="96" t="str">
        <f t="shared" si="3"/>
        <v>2021</v>
      </c>
      <c r="BL8" s="96" t="str">
        <f t="shared" si="4"/>
        <v>7</v>
      </c>
      <c r="BM8" s="97" t="str">
        <f t="shared" si="5"/>
        <v>14</v>
      </c>
      <c r="BN8" s="93" t="b">
        <f>AND(TRIM(BH8)="NULL", TRIM(BK8)="NULL")</f>
        <v>0</v>
      </c>
      <c r="BO8" s="127" t="s">
        <v>74</v>
      </c>
      <c r="BP8" s="127" t="s">
        <v>74</v>
      </c>
    </row>
    <row r="9" spans="1:68">
      <c r="A9" s="8" t="s">
        <v>83</v>
      </c>
      <c r="B9" s="1" t="s">
        <v>59</v>
      </c>
      <c r="C9" s="11" t="s">
        <v>60</v>
      </c>
      <c r="D9" s="1" t="s">
        <v>61</v>
      </c>
      <c r="E9" s="77" t="s">
        <v>84</v>
      </c>
      <c r="F9" s="2">
        <v>44393</v>
      </c>
      <c r="G9" s="25">
        <v>2021</v>
      </c>
      <c r="H9" s="25">
        <v>7</v>
      </c>
      <c r="I9" s="25">
        <v>16</v>
      </c>
      <c r="J9" s="2">
        <v>44393</v>
      </c>
      <c r="K9" s="25">
        <v>2021</v>
      </c>
      <c r="L9" s="25">
        <v>7</v>
      </c>
      <c r="M9" s="25">
        <v>16</v>
      </c>
      <c r="N9" s="2">
        <v>44393</v>
      </c>
      <c r="O9" s="25">
        <v>2021</v>
      </c>
      <c r="P9" s="25">
        <v>7</v>
      </c>
      <c r="Q9" s="25">
        <v>16</v>
      </c>
      <c r="R9" s="4" t="s">
        <v>63</v>
      </c>
      <c r="S9" s="4" t="s">
        <v>63</v>
      </c>
      <c r="T9" s="1">
        <v>300</v>
      </c>
      <c r="U9" s="4" t="s">
        <v>63</v>
      </c>
      <c r="V9" s="6" t="s">
        <v>63</v>
      </c>
      <c r="W9" s="1" t="s">
        <v>63</v>
      </c>
      <c r="X9" s="1" t="s">
        <v>63</v>
      </c>
      <c r="Y9" s="1" t="s">
        <v>63</v>
      </c>
      <c r="Z9" s="1" t="s">
        <v>63</v>
      </c>
      <c r="AA9" s="1" t="s">
        <v>63</v>
      </c>
      <c r="AB9" s="1" t="s">
        <v>63</v>
      </c>
      <c r="AC9" s="1" t="s">
        <v>63</v>
      </c>
      <c r="AD9" s="1" t="s">
        <v>63</v>
      </c>
      <c r="AE9" s="1" t="s">
        <v>63</v>
      </c>
      <c r="AH9" s="91" t="str" cm="1">
        <f t="array" ref="AH9">IF(OR(TRIM(S9)="NULL",ISBLANK(S9),ISNUMBER(S9)),TRIM(S9),TRIM(_xlfn.CHOOSECOLS(_xlfn.TEXTSPLIT(S9,"-",,TRUE),1)))</f>
        <v>NULL</v>
      </c>
      <c r="AI9" s="91" t="str" cm="1">
        <f t="array" ref="AI9">IF(OR(TRIM(S9)="NULL",ISBLANK(S9),ISNUMBER(S9)),TRIM(S9),TRIM(_xlfn.CHOOSECOLS(_xlfn.TEXTSPLIT(S9,"-",,TRUE),2)))</f>
        <v>NULL</v>
      </c>
      <c r="AJ9" s="91" t="str" cm="1">
        <f t="array" ref="AJ9">IF(OR(TRIM(R9)="NULL",ISBLANK(R9),ISNUMBER(R9)),TRIM(R9),TRIM(_xlfn.CHOOSECOLS(_xlfn.TEXTSPLIT(R9,"-",,TRUE),1)))</f>
        <v>NULL</v>
      </c>
      <c r="AK9" s="91" t="str" cm="1">
        <f t="array" ref="AK9">IF(OR(TRIM(R9)="NULL",ISBLANK(R9),ISNUMBER(R9)),TRIM(R9),TRIM(_xlfn.CHOOSECOLS(_xlfn.TEXTSPLIT(R9,"-",,TRUE),2)))</f>
        <v>NULL</v>
      </c>
      <c r="AL9" s="91" t="str" cm="1">
        <f t="array" ref="AL9">IF(OR(TRIM(T9)="NULL",ISBLANK(T9),ISNUMBER(T9)),TRIM(T9),TRIM(_xlfn.CHOOSECOLS(_xlfn.TEXTSPLIT(T9,"-",,TRUE),1)))</f>
        <v>300</v>
      </c>
      <c r="AM9" s="91" t="str" cm="1">
        <f t="array" ref="AM9">IF(OR(TRIM(T9)="NULL",ISBLANK(T9),ISNUMBER(T9)),TRIM(T9),TRIM(_xlfn.CHOOSECOLS(_xlfn.TEXTSPLIT(T9,"-",,TRUE),2)))</f>
        <v>300</v>
      </c>
      <c r="AN9" s="91" t="str" cm="1">
        <f t="array" ref="AN9">IF(OR(TRIM(U9)="NULL",ISBLANK(U9),ISNUMBER(U9)),TRIM(U9),TRIM(_xlfn.CHOOSECOLS(_xlfn.TEXTSPLIT(Y9,"-",,TRUE),1)))</f>
        <v>NULL</v>
      </c>
      <c r="AO9" s="91" t="str" cm="1">
        <f t="array" ref="AO9">IF(OR(TRIM(U9)="NULL",ISBLANK(U9),ISNUMBER(U9)),TRIM(U9),TRIM(_xlfn.CHOOSECOLS(_xlfn.TEXTSPLIT(Y9,"-",,TRUE),2)))</f>
        <v>NULL</v>
      </c>
      <c r="AP9" s="91" t="str" cm="1">
        <f t="array" ref="AP9">IF(OR(TRIM(V9)="NULL",ISBLANK(V9),ISNUMBER(V9)),TRIM(V9),TRIM(_xlfn.CHOOSECOLS(_xlfn.TEXTSPLIT(Y9,"-",,TRUE),1)))</f>
        <v>NULL</v>
      </c>
      <c r="AQ9" s="91" t="str" cm="1">
        <f t="array" ref="AQ9">IF(OR(TRIM(V9)="NULL",ISBLANK(V9),ISNUMBER(V9)),V9,_xlfn.CHOOSECOLS(_xlfn.TEXTSPLIT(Y9,"-",,TRUE),2))</f>
        <v>NULL</v>
      </c>
      <c r="AR9" s="99" t="str" cm="1">
        <f t="array" ref="AR9">TRIM(IF(OR(TRIM(W9)="NULL",ISBLANK(W9),ISNUMBER(W9)), W9, IF(AND(ISNUMBER(FIND("|", W9))=TRUE, ISNUMBER(FIND("-", W9))=FALSE), W9, IF(AND(ISNUMBER(FIND("|", W9))=FALSE, ISNUMBER(FIND("-", W9))=TRUE),_xlfn.CHOOSECOLS(_xlfn.TEXTSPLIT(W9,"-", "|",,TRUE),1), _xlfn.CONCAT(_xlfn.CHOOSECOLS(_xlfn.TEXTSPLIT(SUBSTITUTE(W9, "-", "|"), "|"),1),"|", _xlfn.CHOOSECOLS(_xlfn.TEXTSPLIT(SUBSTITUTE(W9, "-", "|"), "|"), 3))))))</f>
        <v>NULL</v>
      </c>
      <c r="AS9" s="99" t="str" cm="1">
        <f t="array" ref="AS9">TRIM(IF(OR(TRIM(W9)="NULL",ISBLANK(W9),ISNUMBER(W9)), W9, IF(AND(ISNUMBER(FIND("|", W9))=TRUE, ISNUMBER(FIND("-", W9))=FALSE), W9, IF(AND(ISNUMBER(FIND("|", W9))=FALSE, ISNUMBER(FIND("-", W9))=TRUE),_xlfn.CHOOSECOLS(_xlfn.TEXTSPLIT(W9,"-", "|",,TRUE),2), _xlfn.CONCAT(_xlfn.CHOOSECOLS(_xlfn.TEXTSPLIT(SUBSTITUTE(W9, "-", "|"), "|"),2),"|", _xlfn.CHOOSECOLS(_xlfn.TEXTSPLIT(SUBSTITUTE(W9, "-", "|"), "|"), 4))))))</f>
        <v>NULL</v>
      </c>
      <c r="AT9" s="92" t="str" cm="1">
        <f t="array" ref="AT9">TRIM(_xlfn.CHOOSECOLS(_xlfn.TEXTSPLIT(AR9,"|",,TRUE),1))</f>
        <v>NULL</v>
      </c>
      <c r="AU9" s="92" t="str" cm="1">
        <f t="array" ref="AU9">TRIM(_xlfn.CHOOSECOLS(_xlfn.TEXTSPLIT(AS9,"|",,TRUE),1))</f>
        <v>NULL</v>
      </c>
      <c r="AV9" s="92" t="str" cm="1">
        <f t="array" ref="AV9">TRIM(_xlfn.CHOOSECOLS(_xlfn.TEXTSPLIT(AB9,"|",,TRUE),1))</f>
        <v>NULL</v>
      </c>
      <c r="AW9" s="92" t="str" cm="1">
        <f t="array" ref="AW9">TRIM(_xlfn.CHOOSECOLS(_xlfn.TEXTSPLIT(Y9,"|",,TRUE),1))</f>
        <v>NULL</v>
      </c>
      <c r="AX9" s="92" t="str" cm="1">
        <f t="array" ref="AX9">TRIM(_xlfn.CHOOSECOLS(_xlfn.TEXTSPLIT(Z9,"|",,TRUE),1))</f>
        <v>NULL</v>
      </c>
      <c r="AY9" s="99" t="str" cm="1">
        <f t="array" ref="AY9">TRIM(IF(OR(TRIM(AA9)="NULL",ISBLANK(AA9),ISNUMBER(AA9)), AA9, IF(AND(ISNUMBER(FIND("|", AA9))=TRUE, ISNUMBER(FIND("-", AA9))=FALSE), AA9, IF(AND(ISNUMBER(FIND("|", AA9))=FALSE, ISNUMBER(FIND("-", AA9))=TRUE),_xlfn.CHOOSECOLS(_xlfn.TEXTSPLIT(AA9,"-", "|",,TRUE),1), _xlfn.CONCAT(_xlfn.CHOOSECOLS(_xlfn.TEXTSPLIT(SUBSTITUTE(AA9, "-", "|"), "|"),1),"|", _xlfn.CHOOSECOLS(_xlfn.TEXTSPLIT(SUBSTITUTE(AA9, "-", "|"), "|"), 3))))))</f>
        <v>NULL</v>
      </c>
      <c r="AZ9" s="99" t="str" cm="1">
        <f t="array" ref="AZ9">TRIM(IF(OR(TRIM(AA9)="NULL",ISBLANK(AA9),ISNUMBER(AA9)), AA9, IF(AND(ISNUMBER(FIND("|", AA9))=TRUE, ISNUMBER(FIND("-", AA9))=FALSE), AA9, IF(AND(ISNUMBER(FIND("|", AA9))=FALSE, ISNUMBER(FIND("-", AA9))=TRUE),_xlfn.CHOOSECOLS(_xlfn.TEXTSPLIT(AA9,"-", "|",,TRUE),2), _xlfn.CONCAT(_xlfn.CHOOSECOLS(_xlfn.TEXTSPLIT(SUBSTITUTE(AA9, "-", "|"), "|"),2),"|", _xlfn.CHOOSECOLS(_xlfn.TEXTSPLIT(SUBSTITUTE(AA9, "-", "|"), "|"), 4))))))</f>
        <v>NULL</v>
      </c>
      <c r="BA9" s="92" t="str" cm="1">
        <f t="array" ref="BA9">TRIM(_xlfn.CHOOSECOLS(_xlfn.TEXTSPLIT(AY9,"|",,TRUE),1))</f>
        <v>NULL</v>
      </c>
      <c r="BB9" s="92" t="str" cm="1">
        <f t="array" ref="BB9">TRIM(_xlfn.CHOOSECOLS(_xlfn.TEXTSPLIT(AZ9,"|",,TRUE),1))</f>
        <v>NULL</v>
      </c>
      <c r="BC9" s="92" t="str" cm="1">
        <f t="array" ref="BC9">TRIM(_xlfn.CHOOSECOLS(_xlfn.TEXTSPLIT(AB9,"|",,TRUE),1))</f>
        <v>NULL</v>
      </c>
      <c r="BD9" s="92" t="str" cm="1">
        <f t="array" ref="BD9">TRIM(_xlfn.CHOOSECOLS(_xlfn.TEXTSPLIT(AC9,"|",,TRUE),1))</f>
        <v>NULL</v>
      </c>
      <c r="BE9" s="92" t="str" cm="1">
        <f t="array" ref="BE9">TRIM(_xlfn.CHOOSECOLS(_xlfn.TEXTSPLIT(AD9,"|",,TRUE),1))</f>
        <v>NULL</v>
      </c>
      <c r="BF9" s="92" t="str" cm="1">
        <f t="array" ref="BF9">TRIM(IF(OR(TRIM(AE9)="NULL",ISBLANK(AE9),ISNUMBER(AE9)),AE9,_xlfn.CHOOSECOLS(_xlfn.TEXTSPLIT(AE9,"-",,TRUE),1)))</f>
        <v>NULL</v>
      </c>
      <c r="BG9" s="92" t="str" cm="1">
        <f t="array" ref="BG9">TRIM(IF(OR(TRIM(AE9)="NULL",ISBLANK(AE9),ISNUMBER(AE9)),AE9,_xlfn.CHOOSECOLS(_xlfn.TEXTSPLIT(AE9,"-",,TRUE),2)))</f>
        <v>NULL</v>
      </c>
      <c r="BH9" s="95" t="str">
        <f t="shared" si="0"/>
        <v>2021</v>
      </c>
      <c r="BI9" s="96" t="str">
        <f t="shared" si="1"/>
        <v>7</v>
      </c>
      <c r="BJ9" s="97" t="str">
        <f t="shared" si="2"/>
        <v>16</v>
      </c>
      <c r="BK9" s="96" t="str">
        <f t="shared" si="3"/>
        <v>2021</v>
      </c>
      <c r="BL9" s="96" t="str">
        <f t="shared" si="4"/>
        <v>7</v>
      </c>
      <c r="BM9" s="97" t="str">
        <f t="shared" si="5"/>
        <v>16</v>
      </c>
      <c r="BN9" s="93" t="b">
        <f>AND(TRIM(BH9)="NULL", TRIM(BK9)="NULL")</f>
        <v>0</v>
      </c>
      <c r="BO9" s="127" t="s">
        <v>74</v>
      </c>
      <c r="BP9" s="127" t="s">
        <v>74</v>
      </c>
    </row>
    <row r="10" spans="1:68">
      <c r="A10" s="8" t="s">
        <v>85</v>
      </c>
      <c r="B10" s="1" t="s">
        <v>59</v>
      </c>
      <c r="C10" s="11" t="s">
        <v>60</v>
      </c>
      <c r="D10" s="1" t="s">
        <v>61</v>
      </c>
      <c r="E10" s="77" t="s">
        <v>86</v>
      </c>
      <c r="F10" s="2" t="s">
        <v>63</v>
      </c>
      <c r="G10" s="25" t="s">
        <v>63</v>
      </c>
      <c r="H10" s="25" t="s">
        <v>63</v>
      </c>
      <c r="I10" s="25" t="s">
        <v>63</v>
      </c>
      <c r="J10" s="2">
        <v>44392</v>
      </c>
      <c r="K10" s="25">
        <v>2021</v>
      </c>
      <c r="L10" s="25">
        <v>7</v>
      </c>
      <c r="M10" s="25">
        <v>15</v>
      </c>
      <c r="N10" s="2">
        <v>44394</v>
      </c>
      <c r="O10" s="25">
        <v>2021</v>
      </c>
      <c r="P10" s="25">
        <v>7</v>
      </c>
      <c r="Q10" s="25">
        <v>17</v>
      </c>
      <c r="R10" s="4" t="s">
        <v>63</v>
      </c>
      <c r="S10" s="4" t="s">
        <v>63</v>
      </c>
      <c r="T10" s="1">
        <v>1</v>
      </c>
      <c r="U10" s="4" t="s">
        <v>63</v>
      </c>
      <c r="V10" s="6" t="s">
        <v>63</v>
      </c>
      <c r="W10" s="1" t="s">
        <v>63</v>
      </c>
      <c r="X10" s="1" t="s">
        <v>63</v>
      </c>
      <c r="Y10" s="1" t="s">
        <v>63</v>
      </c>
      <c r="Z10" s="1" t="s">
        <v>63</v>
      </c>
      <c r="AA10" s="1" t="s">
        <v>63</v>
      </c>
      <c r="AB10" s="1" t="s">
        <v>63</v>
      </c>
      <c r="AC10" s="1" t="s">
        <v>63</v>
      </c>
      <c r="AD10" s="1" t="s">
        <v>63</v>
      </c>
      <c r="AE10" s="1" t="s">
        <v>63</v>
      </c>
      <c r="AH10" s="91" t="str" cm="1">
        <f t="array" ref="AH10">IF(OR(TRIM(S10)="NULL",ISBLANK(S10),ISNUMBER(S10)),TRIM(S10),TRIM(_xlfn.CHOOSECOLS(_xlfn.TEXTSPLIT(S10,"-",,TRUE),1)))</f>
        <v>NULL</v>
      </c>
      <c r="AI10" s="91" t="str" cm="1">
        <f t="array" ref="AI10">IF(OR(TRIM(S10)="NULL",ISBLANK(S10),ISNUMBER(S10)),TRIM(S10),TRIM(_xlfn.CHOOSECOLS(_xlfn.TEXTSPLIT(S10,"-",,TRUE),2)))</f>
        <v>NULL</v>
      </c>
      <c r="AJ10" s="91" t="str" cm="1">
        <f t="array" ref="AJ10">IF(OR(TRIM(R10)="NULL",ISBLANK(R10),ISNUMBER(R10)),TRIM(R10),TRIM(_xlfn.CHOOSECOLS(_xlfn.TEXTSPLIT(R10,"-",,TRUE),1)))</f>
        <v>NULL</v>
      </c>
      <c r="AK10" s="91" t="str" cm="1">
        <f t="array" ref="AK10">IF(OR(TRIM(R10)="NULL",ISBLANK(R10),ISNUMBER(R10)),TRIM(R10),TRIM(_xlfn.CHOOSECOLS(_xlfn.TEXTSPLIT(R10,"-",,TRUE),2)))</f>
        <v>NULL</v>
      </c>
      <c r="AL10" s="91" t="str" cm="1">
        <f t="array" ref="AL10">IF(OR(TRIM(T10)="NULL",ISBLANK(T10),ISNUMBER(T10)),TRIM(T10),TRIM(_xlfn.CHOOSECOLS(_xlfn.TEXTSPLIT(T10,"-",,TRUE),1)))</f>
        <v>1</v>
      </c>
      <c r="AM10" s="91" t="str" cm="1">
        <f t="array" ref="AM10">IF(OR(TRIM(T10)="NULL",ISBLANK(T10),ISNUMBER(T10)),TRIM(T10),TRIM(_xlfn.CHOOSECOLS(_xlfn.TEXTSPLIT(T10,"-",,TRUE),2)))</f>
        <v>1</v>
      </c>
      <c r="AN10" s="91" t="str" cm="1">
        <f t="array" ref="AN10">IF(OR(TRIM(U10)="NULL",ISBLANK(U10),ISNUMBER(U10)),TRIM(U10),TRIM(_xlfn.CHOOSECOLS(_xlfn.TEXTSPLIT(Y10,"-",,TRUE),1)))</f>
        <v>NULL</v>
      </c>
      <c r="AO10" s="91" t="str" cm="1">
        <f t="array" ref="AO10">IF(OR(TRIM(U10)="NULL",ISBLANK(U10),ISNUMBER(U10)),TRIM(U10),TRIM(_xlfn.CHOOSECOLS(_xlfn.TEXTSPLIT(Y10,"-",,TRUE),2)))</f>
        <v>NULL</v>
      </c>
      <c r="AP10" s="91" t="str" cm="1">
        <f t="array" ref="AP10">IF(OR(TRIM(V10)="NULL",ISBLANK(V10),ISNUMBER(V10)),TRIM(V10),TRIM(_xlfn.CHOOSECOLS(_xlfn.TEXTSPLIT(Y10,"-",,TRUE),1)))</f>
        <v>NULL</v>
      </c>
      <c r="AQ10" s="91" t="str" cm="1">
        <f t="array" ref="AQ10">IF(OR(TRIM(V10)="NULL",ISBLANK(V10),ISNUMBER(V10)),V10,_xlfn.CHOOSECOLS(_xlfn.TEXTSPLIT(Y10,"-",,TRUE),2))</f>
        <v>NULL</v>
      </c>
      <c r="AR10" s="99" t="str" cm="1">
        <f t="array" ref="AR10">TRIM(IF(OR(TRIM(W10)="NULL",ISBLANK(W10),ISNUMBER(W10)), W10, IF(AND(ISNUMBER(FIND("|", W10))=TRUE, ISNUMBER(FIND("-", W10))=FALSE), W10, IF(AND(ISNUMBER(FIND("|", W10))=FALSE, ISNUMBER(FIND("-", W10))=TRUE),_xlfn.CHOOSECOLS(_xlfn.TEXTSPLIT(W10,"-", "|",,TRUE),1), _xlfn.CONCAT(_xlfn.CHOOSECOLS(_xlfn.TEXTSPLIT(SUBSTITUTE(W10, "-", "|"), "|"),1),"|", _xlfn.CHOOSECOLS(_xlfn.TEXTSPLIT(SUBSTITUTE(W10, "-", "|"), "|"), 3))))))</f>
        <v>NULL</v>
      </c>
      <c r="AS10" s="99" t="str" cm="1">
        <f t="array" ref="AS10">TRIM(IF(OR(TRIM(W10)="NULL",ISBLANK(W10),ISNUMBER(W10)), W10, IF(AND(ISNUMBER(FIND("|", W10))=TRUE, ISNUMBER(FIND("-", W10))=FALSE), W10, IF(AND(ISNUMBER(FIND("|", W10))=FALSE, ISNUMBER(FIND("-", W10))=TRUE),_xlfn.CHOOSECOLS(_xlfn.TEXTSPLIT(W10,"-", "|",,TRUE),2), _xlfn.CONCAT(_xlfn.CHOOSECOLS(_xlfn.TEXTSPLIT(SUBSTITUTE(W10, "-", "|"), "|"),2),"|", _xlfn.CHOOSECOLS(_xlfn.TEXTSPLIT(SUBSTITUTE(W10, "-", "|"), "|"), 4))))))</f>
        <v>NULL</v>
      </c>
      <c r="AT10" s="92" t="str" cm="1">
        <f t="array" ref="AT10">TRIM(_xlfn.CHOOSECOLS(_xlfn.TEXTSPLIT(AR10,"|",,TRUE),1))</f>
        <v>NULL</v>
      </c>
      <c r="AU10" s="92" t="str" cm="1">
        <f t="array" ref="AU10">TRIM(_xlfn.CHOOSECOLS(_xlfn.TEXTSPLIT(AS10,"|",,TRUE),1))</f>
        <v>NULL</v>
      </c>
      <c r="AV10" s="92" t="str" cm="1">
        <f t="array" ref="AV10">TRIM(_xlfn.CHOOSECOLS(_xlfn.TEXTSPLIT(AB10,"|",,TRUE),1))</f>
        <v>NULL</v>
      </c>
      <c r="AW10" s="92" t="str" cm="1">
        <f t="array" ref="AW10">TRIM(_xlfn.CHOOSECOLS(_xlfn.TEXTSPLIT(Y10,"|",,TRUE),1))</f>
        <v>NULL</v>
      </c>
      <c r="AX10" s="92" t="str" cm="1">
        <f t="array" ref="AX10">TRIM(_xlfn.CHOOSECOLS(_xlfn.TEXTSPLIT(Z10,"|",,TRUE),1))</f>
        <v>NULL</v>
      </c>
      <c r="AY10" s="99" t="str" cm="1">
        <f t="array" ref="AY10">TRIM(IF(OR(TRIM(AA10)="NULL",ISBLANK(AA10),ISNUMBER(AA10)), AA10, IF(AND(ISNUMBER(FIND("|", AA10))=TRUE, ISNUMBER(FIND("-", AA10))=FALSE), AA10, IF(AND(ISNUMBER(FIND("|", AA10))=FALSE, ISNUMBER(FIND("-", AA10))=TRUE),_xlfn.CHOOSECOLS(_xlfn.TEXTSPLIT(AA10,"-", "|",,TRUE),1), _xlfn.CONCAT(_xlfn.CHOOSECOLS(_xlfn.TEXTSPLIT(SUBSTITUTE(AA10, "-", "|"), "|"),1),"|", _xlfn.CHOOSECOLS(_xlfn.TEXTSPLIT(SUBSTITUTE(AA10, "-", "|"), "|"), 3))))))</f>
        <v>NULL</v>
      </c>
      <c r="AZ10" s="99" t="str" cm="1">
        <f t="array" ref="AZ10">TRIM(IF(OR(TRIM(AA10)="NULL",ISBLANK(AA10),ISNUMBER(AA10)), AA10, IF(AND(ISNUMBER(FIND("|", AA10))=TRUE, ISNUMBER(FIND("-", AA10))=FALSE), AA10, IF(AND(ISNUMBER(FIND("|", AA10))=FALSE, ISNUMBER(FIND("-", AA10))=TRUE),_xlfn.CHOOSECOLS(_xlfn.TEXTSPLIT(AA10,"-", "|",,TRUE),2), _xlfn.CONCAT(_xlfn.CHOOSECOLS(_xlfn.TEXTSPLIT(SUBSTITUTE(AA10, "-", "|"), "|"),2),"|", _xlfn.CHOOSECOLS(_xlfn.TEXTSPLIT(SUBSTITUTE(AA10, "-", "|"), "|"), 4))))))</f>
        <v>NULL</v>
      </c>
      <c r="BA10" s="92" t="str" cm="1">
        <f t="array" ref="BA10">TRIM(_xlfn.CHOOSECOLS(_xlfn.TEXTSPLIT(AY10,"|",,TRUE),1))</f>
        <v>NULL</v>
      </c>
      <c r="BB10" s="92" t="str" cm="1">
        <f t="array" ref="BB10">TRIM(_xlfn.CHOOSECOLS(_xlfn.TEXTSPLIT(AZ10,"|",,TRUE),1))</f>
        <v>NULL</v>
      </c>
      <c r="BC10" s="92" t="str" cm="1">
        <f t="array" ref="BC10">TRIM(_xlfn.CHOOSECOLS(_xlfn.TEXTSPLIT(AB10,"|",,TRUE),1))</f>
        <v>NULL</v>
      </c>
      <c r="BD10" s="92" t="str" cm="1">
        <f t="array" ref="BD10">TRIM(_xlfn.CHOOSECOLS(_xlfn.TEXTSPLIT(AC10,"|",,TRUE),1))</f>
        <v>NULL</v>
      </c>
      <c r="BE10" s="92" t="str" cm="1">
        <f t="array" ref="BE10">TRIM(_xlfn.CHOOSECOLS(_xlfn.TEXTSPLIT(AD10,"|",,TRUE),1))</f>
        <v>NULL</v>
      </c>
      <c r="BF10" s="92" t="str" cm="1">
        <f t="array" ref="BF10">TRIM(IF(OR(TRIM(AE10)="NULL",ISBLANK(AE10),ISNUMBER(AE10)),AE10,_xlfn.CHOOSECOLS(_xlfn.TEXTSPLIT(AE10,"-",,TRUE),1)))</f>
        <v>NULL</v>
      </c>
      <c r="BG10" s="92" t="str" cm="1">
        <f t="array" ref="BG10">TRIM(IF(OR(TRIM(AE10)="NULL",ISBLANK(AE10),ISNUMBER(AE10)),AE10,_xlfn.CHOOSECOLS(_xlfn.TEXTSPLIT(AE10,"-",,TRUE),2)))</f>
        <v>NULL</v>
      </c>
      <c r="BH10" s="95" t="str">
        <f t="shared" si="0"/>
        <v>2021</v>
      </c>
      <c r="BI10" s="96" t="str">
        <f t="shared" si="1"/>
        <v>7</v>
      </c>
      <c r="BJ10" s="97" t="str">
        <f t="shared" si="2"/>
        <v>15</v>
      </c>
      <c r="BK10" s="96" t="str">
        <f t="shared" si="3"/>
        <v>2021</v>
      </c>
      <c r="BL10" s="96" t="str">
        <f t="shared" si="4"/>
        <v>7</v>
      </c>
      <c r="BM10" s="97" t="str">
        <f t="shared" si="5"/>
        <v>17</v>
      </c>
      <c r="BN10" s="93" t="b">
        <f>AND(TRIM(BH10)="NULL", TRIM(BK10)="NULL")</f>
        <v>0</v>
      </c>
      <c r="BO10" s="127" t="s">
        <v>74</v>
      </c>
      <c r="BP10" s="127" t="s">
        <v>74</v>
      </c>
    </row>
    <row r="11" spans="1:68">
      <c r="A11" s="8" t="s">
        <v>87</v>
      </c>
      <c r="B11" s="1" t="s">
        <v>59</v>
      </c>
      <c r="C11" s="11" t="s">
        <v>60</v>
      </c>
      <c r="D11" s="1" t="s">
        <v>61</v>
      </c>
      <c r="E11" s="77" t="s">
        <v>88</v>
      </c>
      <c r="F11" s="2" t="s">
        <v>63</v>
      </c>
      <c r="G11" s="25" t="s">
        <v>63</v>
      </c>
      <c r="H11" s="25" t="s">
        <v>63</v>
      </c>
      <c r="I11" s="25" t="s">
        <v>63</v>
      </c>
      <c r="J11" s="2">
        <v>44391</v>
      </c>
      <c r="K11" s="25">
        <v>2021</v>
      </c>
      <c r="L11" s="25">
        <v>7</v>
      </c>
      <c r="M11" s="25">
        <v>14</v>
      </c>
      <c r="N11" s="2">
        <v>44396</v>
      </c>
      <c r="O11" s="25">
        <v>2021</v>
      </c>
      <c r="P11" s="25">
        <v>7</v>
      </c>
      <c r="Q11" s="25">
        <v>19</v>
      </c>
      <c r="R11" s="1">
        <v>135</v>
      </c>
      <c r="S11" s="4" t="s">
        <v>63</v>
      </c>
      <c r="T11" s="4" t="s">
        <v>63</v>
      </c>
      <c r="U11" s="4" t="s">
        <v>63</v>
      </c>
      <c r="V11" s="6" t="s">
        <v>63</v>
      </c>
      <c r="W11" s="1" t="s">
        <v>63</v>
      </c>
      <c r="X11" s="1" t="s">
        <v>63</v>
      </c>
      <c r="Y11" s="1" t="s">
        <v>63</v>
      </c>
      <c r="Z11" s="1" t="s">
        <v>63</v>
      </c>
      <c r="AA11" s="1" t="s">
        <v>63</v>
      </c>
      <c r="AB11" s="1" t="s">
        <v>63</v>
      </c>
      <c r="AC11" s="1" t="s">
        <v>63</v>
      </c>
      <c r="AD11" s="1" t="s">
        <v>63</v>
      </c>
      <c r="AE11" s="1" t="s">
        <v>63</v>
      </c>
      <c r="AH11" s="91" t="str" cm="1">
        <f t="array" ref="AH11">IF(OR(TRIM(S11)="NULL",ISBLANK(S11),ISNUMBER(S11)),TRIM(S11),TRIM(_xlfn.CHOOSECOLS(_xlfn.TEXTSPLIT(S11,"-",,TRUE),1)))</f>
        <v>NULL</v>
      </c>
      <c r="AI11" s="91" t="str" cm="1">
        <f t="array" ref="AI11">IF(OR(TRIM(S11)="NULL",ISBLANK(S11),ISNUMBER(S11)),TRIM(S11),TRIM(_xlfn.CHOOSECOLS(_xlfn.TEXTSPLIT(S11,"-",,TRUE),2)))</f>
        <v>NULL</v>
      </c>
      <c r="AJ11" s="91" t="str" cm="1">
        <f t="array" ref="AJ11">IF(OR(TRIM(R11)="NULL",ISBLANK(R11),ISNUMBER(R11)),TRIM(R11),TRIM(_xlfn.CHOOSECOLS(_xlfn.TEXTSPLIT(R11,"-",,TRUE),1)))</f>
        <v>135</v>
      </c>
      <c r="AK11" s="91" t="str" cm="1">
        <f t="array" ref="AK11">IF(OR(TRIM(R11)="NULL",ISBLANK(R11),ISNUMBER(R11)),TRIM(R11),TRIM(_xlfn.CHOOSECOLS(_xlfn.TEXTSPLIT(R11,"-",,TRUE),2)))</f>
        <v>135</v>
      </c>
      <c r="AL11" s="91" t="str" cm="1">
        <f t="array" ref="AL11">IF(OR(TRIM(T11)="NULL",ISBLANK(T11),ISNUMBER(T11)),TRIM(T11),TRIM(_xlfn.CHOOSECOLS(_xlfn.TEXTSPLIT(T11,"-",,TRUE),1)))</f>
        <v>NULL</v>
      </c>
      <c r="AM11" s="91" t="str" cm="1">
        <f t="array" ref="AM11">IF(OR(TRIM(T11)="NULL",ISBLANK(T11),ISNUMBER(T11)),TRIM(T11),TRIM(_xlfn.CHOOSECOLS(_xlfn.TEXTSPLIT(T11,"-",,TRUE),2)))</f>
        <v>NULL</v>
      </c>
      <c r="AN11" s="91" t="str" cm="1">
        <f t="array" ref="AN11">IF(OR(TRIM(U11)="NULL",ISBLANK(U11),ISNUMBER(U11)),TRIM(U11),TRIM(_xlfn.CHOOSECOLS(_xlfn.TEXTSPLIT(Y11,"-",,TRUE),1)))</f>
        <v>NULL</v>
      </c>
      <c r="AO11" s="91" t="str" cm="1">
        <f t="array" ref="AO11">IF(OR(TRIM(U11)="NULL",ISBLANK(U11),ISNUMBER(U11)),TRIM(U11),TRIM(_xlfn.CHOOSECOLS(_xlfn.TEXTSPLIT(Y11,"-",,TRUE),2)))</f>
        <v>NULL</v>
      </c>
      <c r="AP11" s="91" t="str" cm="1">
        <f t="array" ref="AP11">IF(OR(TRIM(V11)="NULL",ISBLANK(V11),ISNUMBER(V11)),TRIM(V11),TRIM(_xlfn.CHOOSECOLS(_xlfn.TEXTSPLIT(Y11,"-",,TRUE),1)))</f>
        <v>NULL</v>
      </c>
      <c r="AQ11" s="91" t="str" cm="1">
        <f t="array" ref="AQ11">IF(OR(TRIM(V11)="NULL",ISBLANK(V11),ISNUMBER(V11)),V11,_xlfn.CHOOSECOLS(_xlfn.TEXTSPLIT(Y11,"-",,TRUE),2))</f>
        <v>NULL</v>
      </c>
      <c r="AR11" s="99" t="str" cm="1">
        <f t="array" ref="AR11">TRIM(IF(OR(TRIM(W11)="NULL",ISBLANK(W11),ISNUMBER(W11)), W11, IF(AND(ISNUMBER(FIND("|", W11))=TRUE, ISNUMBER(FIND("-", W11))=FALSE), W11, IF(AND(ISNUMBER(FIND("|", W11))=FALSE, ISNUMBER(FIND("-", W11))=TRUE),_xlfn.CHOOSECOLS(_xlfn.TEXTSPLIT(W11,"-", "|",,TRUE),1), _xlfn.CONCAT(_xlfn.CHOOSECOLS(_xlfn.TEXTSPLIT(SUBSTITUTE(W11, "-", "|"), "|"),1),"|", _xlfn.CHOOSECOLS(_xlfn.TEXTSPLIT(SUBSTITUTE(W11, "-", "|"), "|"), 3))))))</f>
        <v>NULL</v>
      </c>
      <c r="AS11" s="99" t="str" cm="1">
        <f t="array" ref="AS11">TRIM(IF(OR(TRIM(W11)="NULL",ISBLANK(W11),ISNUMBER(W11)), W11, IF(AND(ISNUMBER(FIND("|", W11))=TRUE, ISNUMBER(FIND("-", W11))=FALSE), W11, IF(AND(ISNUMBER(FIND("|", W11))=FALSE, ISNUMBER(FIND("-", W11))=TRUE),_xlfn.CHOOSECOLS(_xlfn.TEXTSPLIT(W11,"-", "|",,TRUE),2), _xlfn.CONCAT(_xlfn.CHOOSECOLS(_xlfn.TEXTSPLIT(SUBSTITUTE(W11, "-", "|"), "|"),2),"|", _xlfn.CHOOSECOLS(_xlfn.TEXTSPLIT(SUBSTITUTE(W11, "-", "|"), "|"), 4))))))</f>
        <v>NULL</v>
      </c>
      <c r="AT11" s="92" t="str" cm="1">
        <f t="array" ref="AT11">TRIM(_xlfn.CHOOSECOLS(_xlfn.TEXTSPLIT(AR11,"|",,TRUE),1))</f>
        <v>NULL</v>
      </c>
      <c r="AU11" s="92" t="str" cm="1">
        <f t="array" ref="AU11">TRIM(_xlfn.CHOOSECOLS(_xlfn.TEXTSPLIT(AS11,"|",,TRUE),1))</f>
        <v>NULL</v>
      </c>
      <c r="AV11" s="92" t="str" cm="1">
        <f t="array" ref="AV11">TRIM(_xlfn.CHOOSECOLS(_xlfn.TEXTSPLIT(AB11,"|",,TRUE),1))</f>
        <v>NULL</v>
      </c>
      <c r="AW11" s="92" t="str" cm="1">
        <f t="array" ref="AW11">TRIM(_xlfn.CHOOSECOLS(_xlfn.TEXTSPLIT(Y11,"|",,TRUE),1))</f>
        <v>NULL</v>
      </c>
      <c r="AX11" s="92" t="str" cm="1">
        <f t="array" ref="AX11">TRIM(_xlfn.CHOOSECOLS(_xlfn.TEXTSPLIT(Z11,"|",,TRUE),1))</f>
        <v>NULL</v>
      </c>
      <c r="AY11" s="99" t="str" cm="1">
        <f t="array" ref="AY11">TRIM(IF(OR(TRIM(AA11)="NULL",ISBLANK(AA11),ISNUMBER(AA11)), AA11, IF(AND(ISNUMBER(FIND("|", AA11))=TRUE, ISNUMBER(FIND("-", AA11))=FALSE), AA11, IF(AND(ISNUMBER(FIND("|", AA11))=FALSE, ISNUMBER(FIND("-", AA11))=TRUE),_xlfn.CHOOSECOLS(_xlfn.TEXTSPLIT(AA11,"-", "|",,TRUE),1), _xlfn.CONCAT(_xlfn.CHOOSECOLS(_xlfn.TEXTSPLIT(SUBSTITUTE(AA11, "-", "|"), "|"),1),"|", _xlfn.CHOOSECOLS(_xlfn.TEXTSPLIT(SUBSTITUTE(AA11, "-", "|"), "|"), 3))))))</f>
        <v>NULL</v>
      </c>
      <c r="AZ11" s="99" t="str" cm="1">
        <f t="array" ref="AZ11">TRIM(IF(OR(TRIM(AA11)="NULL",ISBLANK(AA11),ISNUMBER(AA11)), AA11, IF(AND(ISNUMBER(FIND("|", AA11))=TRUE, ISNUMBER(FIND("-", AA11))=FALSE), AA11, IF(AND(ISNUMBER(FIND("|", AA11))=FALSE, ISNUMBER(FIND("-", AA11))=TRUE),_xlfn.CHOOSECOLS(_xlfn.TEXTSPLIT(AA11,"-", "|",,TRUE),2), _xlfn.CONCAT(_xlfn.CHOOSECOLS(_xlfn.TEXTSPLIT(SUBSTITUTE(AA11, "-", "|"), "|"),2),"|", _xlfn.CHOOSECOLS(_xlfn.TEXTSPLIT(SUBSTITUTE(AA11, "-", "|"), "|"), 4))))))</f>
        <v>NULL</v>
      </c>
      <c r="BA11" s="92" t="str" cm="1">
        <f t="array" ref="BA11">TRIM(_xlfn.CHOOSECOLS(_xlfn.TEXTSPLIT(AY11,"|",,TRUE),1))</f>
        <v>NULL</v>
      </c>
      <c r="BB11" s="92" t="str" cm="1">
        <f t="array" ref="BB11">TRIM(_xlfn.CHOOSECOLS(_xlfn.TEXTSPLIT(AZ11,"|",,TRUE),1))</f>
        <v>NULL</v>
      </c>
      <c r="BC11" s="92" t="str" cm="1">
        <f t="array" ref="BC11">TRIM(_xlfn.CHOOSECOLS(_xlfn.TEXTSPLIT(AB11,"|",,TRUE),1))</f>
        <v>NULL</v>
      </c>
      <c r="BD11" s="92" t="str" cm="1">
        <f t="array" ref="BD11">TRIM(_xlfn.CHOOSECOLS(_xlfn.TEXTSPLIT(AC11,"|",,TRUE),1))</f>
        <v>NULL</v>
      </c>
      <c r="BE11" s="92" t="str" cm="1">
        <f t="array" ref="BE11">TRIM(_xlfn.CHOOSECOLS(_xlfn.TEXTSPLIT(AD11,"|",,TRUE),1))</f>
        <v>NULL</v>
      </c>
      <c r="BF11" s="92" t="str" cm="1">
        <f t="array" ref="BF11">TRIM(IF(OR(TRIM(AE11)="NULL",ISBLANK(AE11),ISNUMBER(AE11)),AE11,_xlfn.CHOOSECOLS(_xlfn.TEXTSPLIT(AE11,"-",,TRUE),1)))</f>
        <v>NULL</v>
      </c>
      <c r="BG11" s="92" t="str" cm="1">
        <f t="array" ref="BG11">TRIM(IF(OR(TRIM(AE11)="NULL",ISBLANK(AE11),ISNUMBER(AE11)),AE11,_xlfn.CHOOSECOLS(_xlfn.TEXTSPLIT(AE11,"-",,TRUE),2)))</f>
        <v>NULL</v>
      </c>
      <c r="BH11" s="95" t="str">
        <f t="shared" si="0"/>
        <v>2021</v>
      </c>
      <c r="BI11" s="96" t="str">
        <f t="shared" si="1"/>
        <v>7</v>
      </c>
      <c r="BJ11" s="97" t="str">
        <f t="shared" si="2"/>
        <v>14</v>
      </c>
      <c r="BK11" s="96" t="str">
        <f t="shared" si="3"/>
        <v>2021</v>
      </c>
      <c r="BL11" s="96" t="str">
        <f t="shared" si="4"/>
        <v>7</v>
      </c>
      <c r="BM11" s="97" t="str">
        <f t="shared" si="5"/>
        <v>19</v>
      </c>
      <c r="BN11" s="93" t="b">
        <f>AND(TRIM(BH11)="NULL", TRIM(BK11)="NULL")</f>
        <v>0</v>
      </c>
      <c r="BO11" s="127" t="s">
        <v>74</v>
      </c>
      <c r="BP11" s="127" t="s">
        <v>74</v>
      </c>
    </row>
    <row r="12" spans="1:68">
      <c r="A12" s="8" t="s">
        <v>89</v>
      </c>
      <c r="B12" s="1" t="s">
        <v>59</v>
      </c>
      <c r="C12" s="11" t="s">
        <v>60</v>
      </c>
      <c r="D12" s="1" t="s">
        <v>61</v>
      </c>
      <c r="E12" s="77" t="s">
        <v>90</v>
      </c>
      <c r="F12" s="2" t="s">
        <v>63</v>
      </c>
      <c r="G12" s="25" t="s">
        <v>63</v>
      </c>
      <c r="H12" s="25" t="s">
        <v>63</v>
      </c>
      <c r="I12" s="25" t="s">
        <v>63</v>
      </c>
      <c r="J12" s="2">
        <v>44391</v>
      </c>
      <c r="K12" s="25">
        <v>2021</v>
      </c>
      <c r="L12" s="25">
        <v>7</v>
      </c>
      <c r="M12" s="25">
        <v>14</v>
      </c>
      <c r="N12" s="2">
        <v>44396</v>
      </c>
      <c r="O12" s="25">
        <v>2021</v>
      </c>
      <c r="P12" s="25">
        <v>7</v>
      </c>
      <c r="Q12" s="25">
        <v>19</v>
      </c>
      <c r="R12" s="1">
        <v>47</v>
      </c>
      <c r="S12" s="4" t="s">
        <v>63</v>
      </c>
      <c r="T12" s="4" t="s">
        <v>63</v>
      </c>
      <c r="U12" s="4" t="s">
        <v>63</v>
      </c>
      <c r="V12" s="6" t="s">
        <v>63</v>
      </c>
      <c r="W12" s="1" t="s">
        <v>63</v>
      </c>
      <c r="X12" s="1" t="s">
        <v>63</v>
      </c>
      <c r="Y12" s="1" t="s">
        <v>63</v>
      </c>
      <c r="Z12" s="1" t="s">
        <v>63</v>
      </c>
      <c r="AA12" s="1" t="s">
        <v>63</v>
      </c>
      <c r="AB12" s="1" t="s">
        <v>63</v>
      </c>
      <c r="AC12" s="1" t="s">
        <v>63</v>
      </c>
      <c r="AD12" s="1" t="s">
        <v>63</v>
      </c>
      <c r="AE12" s="1" t="s">
        <v>63</v>
      </c>
      <c r="AH12" s="91" t="str" cm="1">
        <f t="array" ref="AH12">IF(OR(TRIM(S12)="NULL",ISBLANK(S12),ISNUMBER(S12)),TRIM(S12),TRIM(_xlfn.CHOOSECOLS(_xlfn.TEXTSPLIT(S12,"-",,TRUE),1)))</f>
        <v>NULL</v>
      </c>
      <c r="AI12" s="91" t="str" cm="1">
        <f t="array" ref="AI12">IF(OR(TRIM(S12)="NULL",ISBLANK(S12),ISNUMBER(S12)),TRIM(S12),TRIM(_xlfn.CHOOSECOLS(_xlfn.TEXTSPLIT(S12,"-",,TRUE),2)))</f>
        <v>NULL</v>
      </c>
      <c r="AJ12" s="91" t="str" cm="1">
        <f t="array" ref="AJ12">IF(OR(TRIM(R12)="NULL",ISBLANK(R12),ISNUMBER(R12)),TRIM(R12),TRIM(_xlfn.CHOOSECOLS(_xlfn.TEXTSPLIT(R12,"-",,TRUE),1)))</f>
        <v>47</v>
      </c>
      <c r="AK12" s="91" t="str" cm="1">
        <f t="array" ref="AK12">IF(OR(TRIM(R12)="NULL",ISBLANK(R12),ISNUMBER(R12)),TRIM(R12),TRIM(_xlfn.CHOOSECOLS(_xlfn.TEXTSPLIT(R12,"-",,TRUE),2)))</f>
        <v>47</v>
      </c>
      <c r="AL12" s="91" t="str" cm="1">
        <f t="array" ref="AL12">IF(OR(TRIM(T12)="NULL",ISBLANK(T12),ISNUMBER(T12)),TRIM(T12),TRIM(_xlfn.CHOOSECOLS(_xlfn.TEXTSPLIT(T12,"-",,TRUE),1)))</f>
        <v>NULL</v>
      </c>
      <c r="AM12" s="91" t="str" cm="1">
        <f t="array" ref="AM12">IF(OR(TRIM(T12)="NULL",ISBLANK(T12),ISNUMBER(T12)),TRIM(T12),TRIM(_xlfn.CHOOSECOLS(_xlfn.TEXTSPLIT(T12,"-",,TRUE),2)))</f>
        <v>NULL</v>
      </c>
      <c r="AN12" s="91" t="str" cm="1">
        <f t="array" ref="AN12">IF(OR(TRIM(U12)="NULL",ISBLANK(U12),ISNUMBER(U12)),TRIM(U12),TRIM(_xlfn.CHOOSECOLS(_xlfn.TEXTSPLIT(Y12,"-",,TRUE),1)))</f>
        <v>NULL</v>
      </c>
      <c r="AO12" s="91" t="str" cm="1">
        <f t="array" ref="AO12">IF(OR(TRIM(U12)="NULL",ISBLANK(U12),ISNUMBER(U12)),TRIM(U12),TRIM(_xlfn.CHOOSECOLS(_xlfn.TEXTSPLIT(Y12,"-",,TRUE),2)))</f>
        <v>NULL</v>
      </c>
      <c r="AP12" s="91" t="str" cm="1">
        <f t="array" ref="AP12">IF(OR(TRIM(V12)="NULL",ISBLANK(V12),ISNUMBER(V12)),TRIM(V12),TRIM(_xlfn.CHOOSECOLS(_xlfn.TEXTSPLIT(Y12,"-",,TRUE),1)))</f>
        <v>NULL</v>
      </c>
      <c r="AQ12" s="91" t="str" cm="1">
        <f t="array" ref="AQ12">IF(OR(TRIM(V12)="NULL",ISBLANK(V12),ISNUMBER(V12)),V12,_xlfn.CHOOSECOLS(_xlfn.TEXTSPLIT(Y12,"-",,TRUE),2))</f>
        <v>NULL</v>
      </c>
      <c r="AR12" s="99" t="str" cm="1">
        <f t="array" ref="AR12">TRIM(IF(OR(TRIM(W12)="NULL",ISBLANK(W12),ISNUMBER(W12)), W12, IF(AND(ISNUMBER(FIND("|", W12))=TRUE, ISNUMBER(FIND("-", W12))=FALSE), W12, IF(AND(ISNUMBER(FIND("|", W12))=FALSE, ISNUMBER(FIND("-", W12))=TRUE),_xlfn.CHOOSECOLS(_xlfn.TEXTSPLIT(W12,"-", "|",,TRUE),1), _xlfn.CONCAT(_xlfn.CHOOSECOLS(_xlfn.TEXTSPLIT(SUBSTITUTE(W12, "-", "|"), "|"),1),"|", _xlfn.CHOOSECOLS(_xlfn.TEXTSPLIT(SUBSTITUTE(W12, "-", "|"), "|"), 3))))))</f>
        <v>NULL</v>
      </c>
      <c r="AS12" s="99" t="str" cm="1">
        <f t="array" ref="AS12">TRIM(IF(OR(TRIM(W12)="NULL",ISBLANK(W12),ISNUMBER(W12)), W12, IF(AND(ISNUMBER(FIND("|", W12))=TRUE, ISNUMBER(FIND("-", W12))=FALSE), W12, IF(AND(ISNUMBER(FIND("|", W12))=FALSE, ISNUMBER(FIND("-", W12))=TRUE),_xlfn.CHOOSECOLS(_xlfn.TEXTSPLIT(W12,"-", "|",,TRUE),2), _xlfn.CONCAT(_xlfn.CHOOSECOLS(_xlfn.TEXTSPLIT(SUBSTITUTE(W12, "-", "|"), "|"),2),"|", _xlfn.CHOOSECOLS(_xlfn.TEXTSPLIT(SUBSTITUTE(W12, "-", "|"), "|"), 4))))))</f>
        <v>NULL</v>
      </c>
      <c r="AT12" s="92" t="str" cm="1">
        <f t="array" ref="AT12">TRIM(_xlfn.CHOOSECOLS(_xlfn.TEXTSPLIT(AR12,"|",,TRUE),1))</f>
        <v>NULL</v>
      </c>
      <c r="AU12" s="92" t="str" cm="1">
        <f t="array" ref="AU12">TRIM(_xlfn.CHOOSECOLS(_xlfn.TEXTSPLIT(AS12,"|",,TRUE),1))</f>
        <v>NULL</v>
      </c>
      <c r="AV12" s="92" t="str" cm="1">
        <f t="array" ref="AV12">TRIM(_xlfn.CHOOSECOLS(_xlfn.TEXTSPLIT(AB12,"|",,TRUE),1))</f>
        <v>NULL</v>
      </c>
      <c r="AW12" s="92" t="str" cm="1">
        <f t="array" ref="AW12">TRIM(_xlfn.CHOOSECOLS(_xlfn.TEXTSPLIT(Y12,"|",,TRUE),1))</f>
        <v>NULL</v>
      </c>
      <c r="AX12" s="92" t="str" cm="1">
        <f t="array" ref="AX12">TRIM(_xlfn.CHOOSECOLS(_xlfn.TEXTSPLIT(Z12,"|",,TRUE),1))</f>
        <v>NULL</v>
      </c>
      <c r="AY12" s="99" t="str" cm="1">
        <f t="array" ref="AY12">TRIM(IF(OR(TRIM(AA12)="NULL",ISBLANK(AA12),ISNUMBER(AA12)), AA12, IF(AND(ISNUMBER(FIND("|", AA12))=TRUE, ISNUMBER(FIND("-", AA12))=FALSE), AA12, IF(AND(ISNUMBER(FIND("|", AA12))=FALSE, ISNUMBER(FIND("-", AA12))=TRUE),_xlfn.CHOOSECOLS(_xlfn.TEXTSPLIT(AA12,"-", "|",,TRUE),1), _xlfn.CONCAT(_xlfn.CHOOSECOLS(_xlfn.TEXTSPLIT(SUBSTITUTE(AA12, "-", "|"), "|"),1),"|", _xlfn.CHOOSECOLS(_xlfn.TEXTSPLIT(SUBSTITUTE(AA12, "-", "|"), "|"), 3))))))</f>
        <v>NULL</v>
      </c>
      <c r="AZ12" s="99" t="str" cm="1">
        <f t="array" ref="AZ12">TRIM(IF(OR(TRIM(AA12)="NULL",ISBLANK(AA12),ISNUMBER(AA12)), AA12, IF(AND(ISNUMBER(FIND("|", AA12))=TRUE, ISNUMBER(FIND("-", AA12))=FALSE), AA12, IF(AND(ISNUMBER(FIND("|", AA12))=FALSE, ISNUMBER(FIND("-", AA12))=TRUE),_xlfn.CHOOSECOLS(_xlfn.TEXTSPLIT(AA12,"-", "|",,TRUE),2), _xlfn.CONCAT(_xlfn.CHOOSECOLS(_xlfn.TEXTSPLIT(SUBSTITUTE(AA12, "-", "|"), "|"),2),"|", _xlfn.CHOOSECOLS(_xlfn.TEXTSPLIT(SUBSTITUTE(AA12, "-", "|"), "|"), 4))))))</f>
        <v>NULL</v>
      </c>
      <c r="BA12" s="92" t="str" cm="1">
        <f t="array" ref="BA12">TRIM(_xlfn.CHOOSECOLS(_xlfn.TEXTSPLIT(AY12,"|",,TRUE),1))</f>
        <v>NULL</v>
      </c>
      <c r="BB12" s="92" t="str" cm="1">
        <f t="array" ref="BB12">TRIM(_xlfn.CHOOSECOLS(_xlfn.TEXTSPLIT(AZ12,"|",,TRUE),1))</f>
        <v>NULL</v>
      </c>
      <c r="BC12" s="92" t="str" cm="1">
        <f t="array" ref="BC12">TRIM(_xlfn.CHOOSECOLS(_xlfn.TEXTSPLIT(AB12,"|",,TRUE),1))</f>
        <v>NULL</v>
      </c>
      <c r="BD12" s="92" t="str" cm="1">
        <f t="array" ref="BD12">TRIM(_xlfn.CHOOSECOLS(_xlfn.TEXTSPLIT(AC12,"|",,TRUE),1))</f>
        <v>NULL</v>
      </c>
      <c r="BE12" s="92" t="str" cm="1">
        <f t="array" ref="BE12">TRIM(_xlfn.CHOOSECOLS(_xlfn.TEXTSPLIT(AD12,"|",,TRUE),1))</f>
        <v>NULL</v>
      </c>
      <c r="BF12" s="92" t="str" cm="1">
        <f t="array" ref="BF12">TRIM(IF(OR(TRIM(AE12)="NULL",ISBLANK(AE12),ISNUMBER(AE12)),AE12,_xlfn.CHOOSECOLS(_xlfn.TEXTSPLIT(AE12,"-",,TRUE),1)))</f>
        <v>NULL</v>
      </c>
      <c r="BG12" s="92" t="str" cm="1">
        <f t="array" ref="BG12">TRIM(IF(OR(TRIM(AE12)="NULL",ISBLANK(AE12),ISNUMBER(AE12)),AE12,_xlfn.CHOOSECOLS(_xlfn.TEXTSPLIT(AE12,"-",,TRUE),2)))</f>
        <v>NULL</v>
      </c>
      <c r="BH12" s="95" t="str">
        <f t="shared" si="0"/>
        <v>2021</v>
      </c>
      <c r="BI12" s="96" t="str">
        <f t="shared" si="1"/>
        <v>7</v>
      </c>
      <c r="BJ12" s="97" t="str">
        <f t="shared" si="2"/>
        <v>14</v>
      </c>
      <c r="BK12" s="96" t="str">
        <f t="shared" si="3"/>
        <v>2021</v>
      </c>
      <c r="BL12" s="96" t="str">
        <f t="shared" si="4"/>
        <v>7</v>
      </c>
      <c r="BM12" s="97" t="str">
        <f t="shared" si="5"/>
        <v>19</v>
      </c>
      <c r="BN12" s="93" t="b">
        <f>AND(TRIM(BH12)="NULL", TRIM(BK12)="NULL")</f>
        <v>0</v>
      </c>
      <c r="BO12" s="127" t="s">
        <v>74</v>
      </c>
      <c r="BP12" s="127" t="s">
        <v>74</v>
      </c>
    </row>
    <row r="13" spans="1:68">
      <c r="A13" s="8" t="s">
        <v>91</v>
      </c>
      <c r="B13" s="1" t="s">
        <v>59</v>
      </c>
      <c r="C13" s="11" t="s">
        <v>60</v>
      </c>
      <c r="D13" s="1" t="s">
        <v>61</v>
      </c>
      <c r="E13" s="77" t="s">
        <v>92</v>
      </c>
      <c r="F13" s="2" t="s">
        <v>63</v>
      </c>
      <c r="G13" s="25" t="s">
        <v>63</v>
      </c>
      <c r="H13" s="25" t="s">
        <v>63</v>
      </c>
      <c r="I13" s="25" t="s">
        <v>63</v>
      </c>
      <c r="J13" s="2">
        <v>44391</v>
      </c>
      <c r="K13" s="25">
        <v>2021</v>
      </c>
      <c r="L13" s="25">
        <v>7</v>
      </c>
      <c r="M13" s="25">
        <v>14</v>
      </c>
      <c r="N13" s="2">
        <v>44396</v>
      </c>
      <c r="O13" s="25">
        <v>2021</v>
      </c>
      <c r="P13" s="25">
        <v>7</v>
      </c>
      <c r="Q13" s="25">
        <v>19</v>
      </c>
      <c r="R13" s="1">
        <v>27</v>
      </c>
      <c r="S13" s="4" t="s">
        <v>63</v>
      </c>
      <c r="T13" s="4" t="s">
        <v>63</v>
      </c>
      <c r="U13" s="4" t="s">
        <v>63</v>
      </c>
      <c r="V13" s="6" t="s">
        <v>63</v>
      </c>
      <c r="W13" s="1" t="s">
        <v>63</v>
      </c>
      <c r="X13" s="1" t="s">
        <v>63</v>
      </c>
      <c r="Y13" s="1" t="s">
        <v>63</v>
      </c>
      <c r="Z13" s="1" t="s">
        <v>63</v>
      </c>
      <c r="AA13" s="1" t="s">
        <v>63</v>
      </c>
      <c r="AB13" s="1" t="s">
        <v>63</v>
      </c>
      <c r="AC13" s="1" t="s">
        <v>63</v>
      </c>
      <c r="AD13" s="1" t="s">
        <v>63</v>
      </c>
      <c r="AE13" s="1" t="s">
        <v>63</v>
      </c>
      <c r="AH13" s="91" t="str" cm="1">
        <f t="array" ref="AH13">IF(OR(TRIM(S13)="NULL",ISBLANK(S13),ISNUMBER(S13)),TRIM(S13),TRIM(_xlfn.CHOOSECOLS(_xlfn.TEXTSPLIT(S13,"-",,TRUE),1)))</f>
        <v>NULL</v>
      </c>
      <c r="AI13" s="91" t="str" cm="1">
        <f t="array" ref="AI13">IF(OR(TRIM(S13)="NULL",ISBLANK(S13),ISNUMBER(S13)),TRIM(S13),TRIM(_xlfn.CHOOSECOLS(_xlfn.TEXTSPLIT(S13,"-",,TRUE),2)))</f>
        <v>NULL</v>
      </c>
      <c r="AJ13" s="91" t="str" cm="1">
        <f t="array" ref="AJ13">IF(OR(TRIM(R13)="NULL",ISBLANK(R13),ISNUMBER(R13)),TRIM(R13),TRIM(_xlfn.CHOOSECOLS(_xlfn.TEXTSPLIT(R13,"-",,TRUE),1)))</f>
        <v>27</v>
      </c>
      <c r="AK13" s="91" t="str" cm="1">
        <f t="array" ref="AK13">IF(OR(TRIM(R13)="NULL",ISBLANK(R13),ISNUMBER(R13)),TRIM(R13),TRIM(_xlfn.CHOOSECOLS(_xlfn.TEXTSPLIT(R13,"-",,TRUE),2)))</f>
        <v>27</v>
      </c>
      <c r="AL13" s="91" t="str" cm="1">
        <f t="array" ref="AL13">IF(OR(TRIM(T13)="NULL",ISBLANK(T13),ISNUMBER(T13)),TRIM(T13),TRIM(_xlfn.CHOOSECOLS(_xlfn.TEXTSPLIT(T13,"-",,TRUE),1)))</f>
        <v>NULL</v>
      </c>
      <c r="AM13" s="91" t="str" cm="1">
        <f t="array" ref="AM13">IF(OR(TRIM(T13)="NULL",ISBLANK(T13),ISNUMBER(T13)),TRIM(T13),TRIM(_xlfn.CHOOSECOLS(_xlfn.TEXTSPLIT(T13,"-",,TRUE),2)))</f>
        <v>NULL</v>
      </c>
      <c r="AN13" s="91" t="str" cm="1">
        <f t="array" ref="AN13">IF(OR(TRIM(U13)="NULL",ISBLANK(U13),ISNUMBER(U13)),TRIM(U13),TRIM(_xlfn.CHOOSECOLS(_xlfn.TEXTSPLIT(Y13,"-",,TRUE),1)))</f>
        <v>NULL</v>
      </c>
      <c r="AO13" s="91" t="str" cm="1">
        <f t="array" ref="AO13">IF(OR(TRIM(U13)="NULL",ISBLANK(U13),ISNUMBER(U13)),TRIM(U13),TRIM(_xlfn.CHOOSECOLS(_xlfn.TEXTSPLIT(Y13,"-",,TRUE),2)))</f>
        <v>NULL</v>
      </c>
      <c r="AP13" s="91" t="str" cm="1">
        <f t="array" ref="AP13">IF(OR(TRIM(V13)="NULL",ISBLANK(V13),ISNUMBER(V13)),TRIM(V13),TRIM(_xlfn.CHOOSECOLS(_xlfn.TEXTSPLIT(Y13,"-",,TRUE),1)))</f>
        <v>NULL</v>
      </c>
      <c r="AQ13" s="91" t="str" cm="1">
        <f t="array" ref="AQ13">IF(OR(TRIM(V13)="NULL",ISBLANK(V13),ISNUMBER(V13)),V13,_xlfn.CHOOSECOLS(_xlfn.TEXTSPLIT(Y13,"-",,TRUE),2))</f>
        <v>NULL</v>
      </c>
      <c r="AR13" s="99" t="str" cm="1">
        <f t="array" ref="AR13">TRIM(IF(OR(TRIM(W13)="NULL",ISBLANK(W13),ISNUMBER(W13)), W13, IF(AND(ISNUMBER(FIND("|", W13))=TRUE, ISNUMBER(FIND("-", W13))=FALSE), W13, IF(AND(ISNUMBER(FIND("|", W13))=FALSE, ISNUMBER(FIND("-", W13))=TRUE),_xlfn.CHOOSECOLS(_xlfn.TEXTSPLIT(W13,"-", "|",,TRUE),1), _xlfn.CONCAT(_xlfn.CHOOSECOLS(_xlfn.TEXTSPLIT(SUBSTITUTE(W13, "-", "|"), "|"),1),"|", _xlfn.CHOOSECOLS(_xlfn.TEXTSPLIT(SUBSTITUTE(W13, "-", "|"), "|"), 3))))))</f>
        <v>NULL</v>
      </c>
      <c r="AS13" s="99" t="str" cm="1">
        <f t="array" ref="AS13">TRIM(IF(OR(TRIM(W13)="NULL",ISBLANK(W13),ISNUMBER(W13)), W13, IF(AND(ISNUMBER(FIND("|", W13))=TRUE, ISNUMBER(FIND("-", W13))=FALSE), W13, IF(AND(ISNUMBER(FIND("|", W13))=FALSE, ISNUMBER(FIND("-", W13))=TRUE),_xlfn.CHOOSECOLS(_xlfn.TEXTSPLIT(W13,"-", "|",,TRUE),2), _xlfn.CONCAT(_xlfn.CHOOSECOLS(_xlfn.TEXTSPLIT(SUBSTITUTE(W13, "-", "|"), "|"),2),"|", _xlfn.CHOOSECOLS(_xlfn.TEXTSPLIT(SUBSTITUTE(W13, "-", "|"), "|"), 4))))))</f>
        <v>NULL</v>
      </c>
      <c r="AT13" s="92" t="str" cm="1">
        <f t="array" ref="AT13">TRIM(_xlfn.CHOOSECOLS(_xlfn.TEXTSPLIT(AR13,"|",,TRUE),1))</f>
        <v>NULL</v>
      </c>
      <c r="AU13" s="92" t="str" cm="1">
        <f t="array" ref="AU13">TRIM(_xlfn.CHOOSECOLS(_xlfn.TEXTSPLIT(AS13,"|",,TRUE),1))</f>
        <v>NULL</v>
      </c>
      <c r="AV13" s="92" t="str" cm="1">
        <f t="array" ref="AV13">TRIM(_xlfn.CHOOSECOLS(_xlfn.TEXTSPLIT(AB13,"|",,TRUE),1))</f>
        <v>NULL</v>
      </c>
      <c r="AW13" s="92" t="str" cm="1">
        <f t="array" ref="AW13">TRIM(_xlfn.CHOOSECOLS(_xlfn.TEXTSPLIT(Y13,"|",,TRUE),1))</f>
        <v>NULL</v>
      </c>
      <c r="AX13" s="92" t="str" cm="1">
        <f t="array" ref="AX13">TRIM(_xlfn.CHOOSECOLS(_xlfn.TEXTSPLIT(Z13,"|",,TRUE),1))</f>
        <v>NULL</v>
      </c>
      <c r="AY13" s="99" t="str" cm="1">
        <f t="array" ref="AY13">TRIM(IF(OR(TRIM(AA13)="NULL",ISBLANK(AA13),ISNUMBER(AA13)), AA13, IF(AND(ISNUMBER(FIND("|", AA13))=TRUE, ISNUMBER(FIND("-", AA13))=FALSE), AA13, IF(AND(ISNUMBER(FIND("|", AA13))=FALSE, ISNUMBER(FIND("-", AA13))=TRUE),_xlfn.CHOOSECOLS(_xlfn.TEXTSPLIT(AA13,"-", "|",,TRUE),1), _xlfn.CONCAT(_xlfn.CHOOSECOLS(_xlfn.TEXTSPLIT(SUBSTITUTE(AA13, "-", "|"), "|"),1),"|", _xlfn.CHOOSECOLS(_xlfn.TEXTSPLIT(SUBSTITUTE(AA13, "-", "|"), "|"), 3))))))</f>
        <v>NULL</v>
      </c>
      <c r="AZ13" s="99" t="str" cm="1">
        <f t="array" ref="AZ13">TRIM(IF(OR(TRIM(AA13)="NULL",ISBLANK(AA13),ISNUMBER(AA13)), AA13, IF(AND(ISNUMBER(FIND("|", AA13))=TRUE, ISNUMBER(FIND("-", AA13))=FALSE), AA13, IF(AND(ISNUMBER(FIND("|", AA13))=FALSE, ISNUMBER(FIND("-", AA13))=TRUE),_xlfn.CHOOSECOLS(_xlfn.TEXTSPLIT(AA13,"-", "|",,TRUE),2), _xlfn.CONCAT(_xlfn.CHOOSECOLS(_xlfn.TEXTSPLIT(SUBSTITUTE(AA13, "-", "|"), "|"),2),"|", _xlfn.CHOOSECOLS(_xlfn.TEXTSPLIT(SUBSTITUTE(AA13, "-", "|"), "|"), 4))))))</f>
        <v>NULL</v>
      </c>
      <c r="BA13" s="92" t="str" cm="1">
        <f t="array" ref="BA13">TRIM(_xlfn.CHOOSECOLS(_xlfn.TEXTSPLIT(AY13,"|",,TRUE),1))</f>
        <v>NULL</v>
      </c>
      <c r="BB13" s="92" t="str" cm="1">
        <f t="array" ref="BB13">TRIM(_xlfn.CHOOSECOLS(_xlfn.TEXTSPLIT(AZ13,"|",,TRUE),1))</f>
        <v>NULL</v>
      </c>
      <c r="BC13" s="92" t="str" cm="1">
        <f t="array" ref="BC13">TRIM(_xlfn.CHOOSECOLS(_xlfn.TEXTSPLIT(AB13,"|",,TRUE),1))</f>
        <v>NULL</v>
      </c>
      <c r="BD13" s="92" t="str" cm="1">
        <f t="array" ref="BD13">TRIM(_xlfn.CHOOSECOLS(_xlfn.TEXTSPLIT(AC13,"|",,TRUE),1))</f>
        <v>NULL</v>
      </c>
      <c r="BE13" s="92" t="str" cm="1">
        <f t="array" ref="BE13">TRIM(_xlfn.CHOOSECOLS(_xlfn.TEXTSPLIT(AD13,"|",,TRUE),1))</f>
        <v>NULL</v>
      </c>
      <c r="BF13" s="92" t="str" cm="1">
        <f t="array" ref="BF13">TRIM(IF(OR(TRIM(AE13)="NULL",ISBLANK(AE13),ISNUMBER(AE13)),AE13,_xlfn.CHOOSECOLS(_xlfn.TEXTSPLIT(AE13,"-",,TRUE),1)))</f>
        <v>NULL</v>
      </c>
      <c r="BG13" s="92" t="str" cm="1">
        <f t="array" ref="BG13">TRIM(IF(OR(TRIM(AE13)="NULL",ISBLANK(AE13),ISNUMBER(AE13)),AE13,_xlfn.CHOOSECOLS(_xlfn.TEXTSPLIT(AE13,"-",,TRUE),2)))</f>
        <v>NULL</v>
      </c>
      <c r="BH13" s="95" t="str">
        <f t="shared" si="0"/>
        <v>2021</v>
      </c>
      <c r="BI13" s="96" t="str">
        <f t="shared" si="1"/>
        <v>7</v>
      </c>
      <c r="BJ13" s="97" t="str">
        <f t="shared" si="2"/>
        <v>14</v>
      </c>
      <c r="BK13" s="96" t="str">
        <f t="shared" si="3"/>
        <v>2021</v>
      </c>
      <c r="BL13" s="96" t="str">
        <f t="shared" si="4"/>
        <v>7</v>
      </c>
      <c r="BM13" s="97" t="str">
        <f t="shared" si="5"/>
        <v>19</v>
      </c>
      <c r="BN13" s="93" t="b">
        <f>AND(TRIM(BH13)="NULL", TRIM(BK13)="NULL")</f>
        <v>0</v>
      </c>
      <c r="BO13" s="127" t="s">
        <v>74</v>
      </c>
      <c r="BP13" s="127" t="s">
        <v>74</v>
      </c>
    </row>
    <row r="14" spans="1:68">
      <c r="A14" s="8" t="s">
        <v>93</v>
      </c>
      <c r="B14" s="1" t="s">
        <v>59</v>
      </c>
      <c r="C14" s="11" t="s">
        <v>60</v>
      </c>
      <c r="D14" s="1" t="s">
        <v>61</v>
      </c>
      <c r="E14" s="77" t="s">
        <v>94</v>
      </c>
      <c r="F14" s="2">
        <v>44392</v>
      </c>
      <c r="G14" s="25">
        <v>2021</v>
      </c>
      <c r="H14" s="25">
        <v>7</v>
      </c>
      <c r="I14" s="25">
        <v>15</v>
      </c>
      <c r="J14" s="2">
        <v>44392</v>
      </c>
      <c r="K14" s="25">
        <v>2021</v>
      </c>
      <c r="L14" s="25">
        <v>7</v>
      </c>
      <c r="M14" s="25">
        <v>15</v>
      </c>
      <c r="N14" s="2">
        <v>44392</v>
      </c>
      <c r="O14" s="25">
        <v>2021</v>
      </c>
      <c r="P14" s="25">
        <v>7</v>
      </c>
      <c r="Q14" s="25">
        <v>15</v>
      </c>
      <c r="R14" s="4" t="s">
        <v>63</v>
      </c>
      <c r="S14" s="4" t="s">
        <v>63</v>
      </c>
      <c r="T14" s="1">
        <v>4500</v>
      </c>
      <c r="U14" s="4" t="s">
        <v>63</v>
      </c>
      <c r="V14" s="6" t="s">
        <v>63</v>
      </c>
      <c r="W14" s="1" t="s">
        <v>63</v>
      </c>
      <c r="X14" s="1" t="s">
        <v>63</v>
      </c>
      <c r="Y14" s="1" t="s">
        <v>63</v>
      </c>
      <c r="Z14" s="1" t="s">
        <v>63</v>
      </c>
      <c r="AA14" s="1" t="s">
        <v>63</v>
      </c>
      <c r="AB14" s="1" t="s">
        <v>63</v>
      </c>
      <c r="AC14" s="1" t="s">
        <v>63</v>
      </c>
      <c r="AD14" s="1" t="s">
        <v>63</v>
      </c>
      <c r="AE14" s="1" t="s">
        <v>63</v>
      </c>
      <c r="AH14" s="91" t="str" cm="1">
        <f t="array" ref="AH14">IF(OR(TRIM(S14)="NULL",ISBLANK(S14),ISNUMBER(S14)),TRIM(S14),TRIM(_xlfn.CHOOSECOLS(_xlfn.TEXTSPLIT(S14,"-",,TRUE),1)))</f>
        <v>NULL</v>
      </c>
      <c r="AI14" s="91" t="str" cm="1">
        <f t="array" ref="AI14">IF(OR(TRIM(S14)="NULL",ISBLANK(S14),ISNUMBER(S14)),TRIM(S14),TRIM(_xlfn.CHOOSECOLS(_xlfn.TEXTSPLIT(S14,"-",,TRUE),2)))</f>
        <v>NULL</v>
      </c>
      <c r="AJ14" s="91" t="str" cm="1">
        <f t="array" ref="AJ14">IF(OR(TRIM(R14)="NULL",ISBLANK(R14),ISNUMBER(R14)),TRIM(R14),TRIM(_xlfn.CHOOSECOLS(_xlfn.TEXTSPLIT(R14,"-",,TRUE),1)))</f>
        <v>NULL</v>
      </c>
      <c r="AK14" s="91" t="str" cm="1">
        <f t="array" ref="AK14">IF(OR(TRIM(R14)="NULL",ISBLANK(R14),ISNUMBER(R14)),TRIM(R14),TRIM(_xlfn.CHOOSECOLS(_xlfn.TEXTSPLIT(R14,"-",,TRUE),2)))</f>
        <v>NULL</v>
      </c>
      <c r="AL14" s="91" t="str" cm="1">
        <f t="array" ref="AL14">IF(OR(TRIM(T14)="NULL",ISBLANK(T14),ISNUMBER(T14)),TRIM(T14),TRIM(_xlfn.CHOOSECOLS(_xlfn.TEXTSPLIT(T14,"-",,TRUE),1)))</f>
        <v>4500</v>
      </c>
      <c r="AM14" s="91" t="str" cm="1">
        <f t="array" ref="AM14">IF(OR(TRIM(T14)="NULL",ISBLANK(T14),ISNUMBER(T14)),TRIM(T14),TRIM(_xlfn.CHOOSECOLS(_xlfn.TEXTSPLIT(T14,"-",,TRUE),2)))</f>
        <v>4500</v>
      </c>
      <c r="AN14" s="91" t="str" cm="1">
        <f t="array" ref="AN14">IF(OR(TRIM(U14)="NULL",ISBLANK(U14),ISNUMBER(U14)),TRIM(U14),TRIM(_xlfn.CHOOSECOLS(_xlfn.TEXTSPLIT(Y14,"-",,TRUE),1)))</f>
        <v>NULL</v>
      </c>
      <c r="AO14" s="91" t="str" cm="1">
        <f t="array" ref="AO14">IF(OR(TRIM(U14)="NULL",ISBLANK(U14),ISNUMBER(U14)),TRIM(U14),TRIM(_xlfn.CHOOSECOLS(_xlfn.TEXTSPLIT(Y14,"-",,TRUE),2)))</f>
        <v>NULL</v>
      </c>
      <c r="AP14" s="91" t="str" cm="1">
        <f t="array" ref="AP14">IF(OR(TRIM(V14)="NULL",ISBLANK(V14),ISNUMBER(V14)),TRIM(V14),TRIM(_xlfn.CHOOSECOLS(_xlfn.TEXTSPLIT(Y14,"-",,TRUE),1)))</f>
        <v>NULL</v>
      </c>
      <c r="AQ14" s="91" t="str" cm="1">
        <f t="array" ref="AQ14">IF(OR(TRIM(V14)="NULL",ISBLANK(V14),ISNUMBER(V14)),V14,_xlfn.CHOOSECOLS(_xlfn.TEXTSPLIT(Y14,"-",,TRUE),2))</f>
        <v>NULL</v>
      </c>
      <c r="AR14" s="99" t="str" cm="1">
        <f t="array" ref="AR14">TRIM(IF(OR(TRIM(W14)="NULL",ISBLANK(W14),ISNUMBER(W14)), W14, IF(AND(ISNUMBER(FIND("|", W14))=TRUE, ISNUMBER(FIND("-", W14))=FALSE), W14, IF(AND(ISNUMBER(FIND("|", W14))=FALSE, ISNUMBER(FIND("-", W14))=TRUE),_xlfn.CHOOSECOLS(_xlfn.TEXTSPLIT(W14,"-", "|",,TRUE),1), _xlfn.CONCAT(_xlfn.CHOOSECOLS(_xlfn.TEXTSPLIT(SUBSTITUTE(W14, "-", "|"), "|"),1),"|", _xlfn.CHOOSECOLS(_xlfn.TEXTSPLIT(SUBSTITUTE(W14, "-", "|"), "|"), 3))))))</f>
        <v>NULL</v>
      </c>
      <c r="AS14" s="99" t="str" cm="1">
        <f t="array" ref="AS14">TRIM(IF(OR(TRIM(W14)="NULL",ISBLANK(W14),ISNUMBER(W14)), W14, IF(AND(ISNUMBER(FIND("|", W14))=TRUE, ISNUMBER(FIND("-", W14))=FALSE), W14, IF(AND(ISNUMBER(FIND("|", W14))=FALSE, ISNUMBER(FIND("-", W14))=TRUE),_xlfn.CHOOSECOLS(_xlfn.TEXTSPLIT(W14,"-", "|",,TRUE),2), _xlfn.CONCAT(_xlfn.CHOOSECOLS(_xlfn.TEXTSPLIT(SUBSTITUTE(W14, "-", "|"), "|"),2),"|", _xlfn.CHOOSECOLS(_xlfn.TEXTSPLIT(SUBSTITUTE(W14, "-", "|"), "|"), 4))))))</f>
        <v>NULL</v>
      </c>
      <c r="AT14" s="92" t="str" cm="1">
        <f t="array" ref="AT14">TRIM(_xlfn.CHOOSECOLS(_xlfn.TEXTSPLIT(AR14,"|",,TRUE),1))</f>
        <v>NULL</v>
      </c>
      <c r="AU14" s="92" t="str" cm="1">
        <f t="array" ref="AU14">TRIM(_xlfn.CHOOSECOLS(_xlfn.TEXTSPLIT(AS14,"|",,TRUE),1))</f>
        <v>NULL</v>
      </c>
      <c r="AV14" s="92" t="str" cm="1">
        <f t="array" ref="AV14">TRIM(_xlfn.CHOOSECOLS(_xlfn.TEXTSPLIT(AB14,"|",,TRUE),1))</f>
        <v>NULL</v>
      </c>
      <c r="AW14" s="92" t="str" cm="1">
        <f t="array" ref="AW14">TRIM(_xlfn.CHOOSECOLS(_xlfn.TEXTSPLIT(Y14,"|",,TRUE),1))</f>
        <v>NULL</v>
      </c>
      <c r="AX14" s="92" t="str" cm="1">
        <f t="array" ref="AX14">TRIM(_xlfn.CHOOSECOLS(_xlfn.TEXTSPLIT(Z14,"|",,TRUE),1))</f>
        <v>NULL</v>
      </c>
      <c r="AY14" s="99" t="str" cm="1">
        <f t="array" ref="AY14">TRIM(IF(OR(TRIM(AA14)="NULL",ISBLANK(AA14),ISNUMBER(AA14)), AA14, IF(AND(ISNUMBER(FIND("|", AA14))=TRUE, ISNUMBER(FIND("-", AA14))=FALSE), AA14, IF(AND(ISNUMBER(FIND("|", AA14))=FALSE, ISNUMBER(FIND("-", AA14))=TRUE),_xlfn.CHOOSECOLS(_xlfn.TEXTSPLIT(AA14,"-", "|",,TRUE),1), _xlfn.CONCAT(_xlfn.CHOOSECOLS(_xlfn.TEXTSPLIT(SUBSTITUTE(AA14, "-", "|"), "|"),1),"|", _xlfn.CHOOSECOLS(_xlfn.TEXTSPLIT(SUBSTITUTE(AA14, "-", "|"), "|"), 3))))))</f>
        <v>NULL</v>
      </c>
      <c r="AZ14" s="99" t="str" cm="1">
        <f t="array" ref="AZ14">TRIM(IF(OR(TRIM(AA14)="NULL",ISBLANK(AA14),ISNUMBER(AA14)), AA14, IF(AND(ISNUMBER(FIND("|", AA14))=TRUE, ISNUMBER(FIND("-", AA14))=FALSE), AA14, IF(AND(ISNUMBER(FIND("|", AA14))=FALSE, ISNUMBER(FIND("-", AA14))=TRUE),_xlfn.CHOOSECOLS(_xlfn.TEXTSPLIT(AA14,"-", "|",,TRUE),2), _xlfn.CONCAT(_xlfn.CHOOSECOLS(_xlfn.TEXTSPLIT(SUBSTITUTE(AA14, "-", "|"), "|"),2),"|", _xlfn.CHOOSECOLS(_xlfn.TEXTSPLIT(SUBSTITUTE(AA14, "-", "|"), "|"), 4))))))</f>
        <v>NULL</v>
      </c>
      <c r="BA14" s="92" t="str" cm="1">
        <f t="array" ref="BA14">TRIM(_xlfn.CHOOSECOLS(_xlfn.TEXTSPLIT(AY14,"|",,TRUE),1))</f>
        <v>NULL</v>
      </c>
      <c r="BB14" s="92" t="str" cm="1">
        <f t="array" ref="BB14">TRIM(_xlfn.CHOOSECOLS(_xlfn.TEXTSPLIT(AZ14,"|",,TRUE),1))</f>
        <v>NULL</v>
      </c>
      <c r="BC14" s="92" t="str" cm="1">
        <f t="array" ref="BC14">TRIM(_xlfn.CHOOSECOLS(_xlfn.TEXTSPLIT(AB14,"|",,TRUE),1))</f>
        <v>NULL</v>
      </c>
      <c r="BD14" s="92" t="str" cm="1">
        <f t="array" ref="BD14">TRIM(_xlfn.CHOOSECOLS(_xlfn.TEXTSPLIT(AC14,"|",,TRUE),1))</f>
        <v>NULL</v>
      </c>
      <c r="BE14" s="92" t="str" cm="1">
        <f t="array" ref="BE14">TRIM(_xlfn.CHOOSECOLS(_xlfn.TEXTSPLIT(AD14,"|",,TRUE),1))</f>
        <v>NULL</v>
      </c>
      <c r="BF14" s="92" t="str" cm="1">
        <f t="array" ref="BF14">TRIM(IF(OR(TRIM(AE14)="NULL",ISBLANK(AE14),ISNUMBER(AE14)),AE14,_xlfn.CHOOSECOLS(_xlfn.TEXTSPLIT(AE14,"-",,TRUE),1)))</f>
        <v>NULL</v>
      </c>
      <c r="BG14" s="92" t="str" cm="1">
        <f t="array" ref="BG14">TRIM(IF(OR(TRIM(AE14)="NULL",ISBLANK(AE14),ISNUMBER(AE14)),AE14,_xlfn.CHOOSECOLS(_xlfn.TEXTSPLIT(AE14,"-",,TRUE),2)))</f>
        <v>NULL</v>
      </c>
      <c r="BH14" s="95" t="str">
        <f t="shared" si="0"/>
        <v>2021</v>
      </c>
      <c r="BI14" s="96" t="str">
        <f t="shared" si="1"/>
        <v>7</v>
      </c>
      <c r="BJ14" s="97" t="str">
        <f t="shared" si="2"/>
        <v>15</v>
      </c>
      <c r="BK14" s="96" t="str">
        <f t="shared" si="3"/>
        <v>2021</v>
      </c>
      <c r="BL14" s="96" t="str">
        <f t="shared" si="4"/>
        <v>7</v>
      </c>
      <c r="BM14" s="97" t="str">
        <f t="shared" si="5"/>
        <v>15</v>
      </c>
      <c r="BN14" s="93" t="b">
        <f>AND(TRIM(BH14)="NULL", TRIM(BK14)="NULL")</f>
        <v>0</v>
      </c>
      <c r="BO14" s="127" t="s">
        <v>74</v>
      </c>
      <c r="BP14" s="127" t="s">
        <v>74</v>
      </c>
    </row>
    <row r="15" spans="1:68">
      <c r="A15" s="8" t="s">
        <v>95</v>
      </c>
      <c r="B15" s="1" t="s">
        <v>59</v>
      </c>
      <c r="C15" s="11" t="s">
        <v>60</v>
      </c>
      <c r="D15" s="1" t="s">
        <v>61</v>
      </c>
      <c r="E15" s="77" t="s">
        <v>96</v>
      </c>
      <c r="F15" s="2">
        <v>44393</v>
      </c>
      <c r="G15" s="25">
        <v>2021</v>
      </c>
      <c r="H15" s="25">
        <v>7</v>
      </c>
      <c r="I15" s="25">
        <v>16</v>
      </c>
      <c r="J15" s="2">
        <v>44393</v>
      </c>
      <c r="K15" s="25">
        <v>2021</v>
      </c>
      <c r="L15" s="25">
        <v>7</v>
      </c>
      <c r="M15" s="25">
        <v>16</v>
      </c>
      <c r="N15" s="2">
        <v>44393</v>
      </c>
      <c r="O15" s="25">
        <v>2021</v>
      </c>
      <c r="P15" s="25">
        <v>7</v>
      </c>
      <c r="Q15" s="25">
        <v>16</v>
      </c>
      <c r="R15" s="4" t="s">
        <v>63</v>
      </c>
      <c r="S15" s="4" t="s">
        <v>63</v>
      </c>
      <c r="T15" s="1">
        <v>360</v>
      </c>
      <c r="U15" s="4" t="s">
        <v>63</v>
      </c>
      <c r="V15" s="6" t="s">
        <v>63</v>
      </c>
      <c r="W15" s="1" t="s">
        <v>63</v>
      </c>
      <c r="X15" s="1" t="s">
        <v>63</v>
      </c>
      <c r="Y15" s="1" t="s">
        <v>63</v>
      </c>
      <c r="Z15" s="1" t="s">
        <v>63</v>
      </c>
      <c r="AA15" s="1" t="s">
        <v>63</v>
      </c>
      <c r="AB15" s="1" t="s">
        <v>63</v>
      </c>
      <c r="AC15" s="1" t="s">
        <v>63</v>
      </c>
      <c r="AD15" s="1" t="s">
        <v>63</v>
      </c>
      <c r="AE15" s="1" t="s">
        <v>63</v>
      </c>
      <c r="AH15" s="91" t="str" cm="1">
        <f t="array" ref="AH15">IF(OR(TRIM(S15)="NULL",ISBLANK(S15),ISNUMBER(S15)),TRIM(S15),TRIM(_xlfn.CHOOSECOLS(_xlfn.TEXTSPLIT(S15,"-",,TRUE),1)))</f>
        <v>NULL</v>
      </c>
      <c r="AI15" s="91" t="str" cm="1">
        <f t="array" ref="AI15">IF(OR(TRIM(S15)="NULL",ISBLANK(S15),ISNUMBER(S15)),TRIM(S15),TRIM(_xlfn.CHOOSECOLS(_xlfn.TEXTSPLIT(S15,"-",,TRUE),2)))</f>
        <v>NULL</v>
      </c>
      <c r="AJ15" s="91" t="str" cm="1">
        <f t="array" ref="AJ15">IF(OR(TRIM(R15)="NULL",ISBLANK(R15),ISNUMBER(R15)),TRIM(R15),TRIM(_xlfn.CHOOSECOLS(_xlfn.TEXTSPLIT(R15,"-",,TRUE),1)))</f>
        <v>NULL</v>
      </c>
      <c r="AK15" s="91" t="str" cm="1">
        <f t="array" ref="AK15">IF(OR(TRIM(R15)="NULL",ISBLANK(R15),ISNUMBER(R15)),TRIM(R15),TRIM(_xlfn.CHOOSECOLS(_xlfn.TEXTSPLIT(R15,"-",,TRUE),2)))</f>
        <v>NULL</v>
      </c>
      <c r="AL15" s="91" t="str" cm="1">
        <f t="array" ref="AL15">IF(OR(TRIM(T15)="NULL",ISBLANK(T15),ISNUMBER(T15)),TRIM(T15),TRIM(_xlfn.CHOOSECOLS(_xlfn.TEXTSPLIT(T15,"-",,TRUE),1)))</f>
        <v>360</v>
      </c>
      <c r="AM15" s="91" t="str" cm="1">
        <f t="array" ref="AM15">IF(OR(TRIM(T15)="NULL",ISBLANK(T15),ISNUMBER(T15)),TRIM(T15),TRIM(_xlfn.CHOOSECOLS(_xlfn.TEXTSPLIT(T15,"-",,TRUE),2)))</f>
        <v>360</v>
      </c>
      <c r="AN15" s="91" t="str" cm="1">
        <f t="array" ref="AN15">IF(OR(TRIM(U15)="NULL",ISBLANK(U15),ISNUMBER(U15)),TRIM(U15),TRIM(_xlfn.CHOOSECOLS(_xlfn.TEXTSPLIT(Y15,"-",,TRUE),1)))</f>
        <v>NULL</v>
      </c>
      <c r="AO15" s="91" t="str" cm="1">
        <f t="array" ref="AO15">IF(OR(TRIM(U15)="NULL",ISBLANK(U15),ISNUMBER(U15)),TRIM(U15),TRIM(_xlfn.CHOOSECOLS(_xlfn.TEXTSPLIT(Y15,"-",,TRUE),2)))</f>
        <v>NULL</v>
      </c>
      <c r="AP15" s="91" t="str" cm="1">
        <f t="array" ref="AP15">IF(OR(TRIM(V15)="NULL",ISBLANK(V15),ISNUMBER(V15)),TRIM(V15),TRIM(_xlfn.CHOOSECOLS(_xlfn.TEXTSPLIT(Y15,"-",,TRUE),1)))</f>
        <v>NULL</v>
      </c>
      <c r="AQ15" s="91" t="str" cm="1">
        <f t="array" ref="AQ15">IF(OR(TRIM(V15)="NULL",ISBLANK(V15),ISNUMBER(V15)),V15,_xlfn.CHOOSECOLS(_xlfn.TEXTSPLIT(Y15,"-",,TRUE),2))</f>
        <v>NULL</v>
      </c>
      <c r="AR15" s="99" t="str" cm="1">
        <f t="array" ref="AR15">TRIM(IF(OR(TRIM(W15)="NULL",ISBLANK(W15),ISNUMBER(W15)), W15, IF(AND(ISNUMBER(FIND("|", W15))=TRUE, ISNUMBER(FIND("-", W15))=FALSE), W15, IF(AND(ISNUMBER(FIND("|", W15))=FALSE, ISNUMBER(FIND("-", W15))=TRUE),_xlfn.CHOOSECOLS(_xlfn.TEXTSPLIT(W15,"-", "|",,TRUE),1), _xlfn.CONCAT(_xlfn.CHOOSECOLS(_xlfn.TEXTSPLIT(SUBSTITUTE(W15, "-", "|"), "|"),1),"|", _xlfn.CHOOSECOLS(_xlfn.TEXTSPLIT(SUBSTITUTE(W15, "-", "|"), "|"), 3))))))</f>
        <v>NULL</v>
      </c>
      <c r="AS15" s="99" t="str" cm="1">
        <f t="array" ref="AS15">TRIM(IF(OR(TRIM(W15)="NULL",ISBLANK(W15),ISNUMBER(W15)), W15, IF(AND(ISNUMBER(FIND("|", W15))=TRUE, ISNUMBER(FIND("-", W15))=FALSE), W15, IF(AND(ISNUMBER(FIND("|", W15))=FALSE, ISNUMBER(FIND("-", W15))=TRUE),_xlfn.CHOOSECOLS(_xlfn.TEXTSPLIT(W15,"-", "|",,TRUE),2), _xlfn.CONCAT(_xlfn.CHOOSECOLS(_xlfn.TEXTSPLIT(SUBSTITUTE(W15, "-", "|"), "|"),2),"|", _xlfn.CHOOSECOLS(_xlfn.TEXTSPLIT(SUBSTITUTE(W15, "-", "|"), "|"), 4))))))</f>
        <v>NULL</v>
      </c>
      <c r="AT15" s="92" t="str" cm="1">
        <f t="array" ref="AT15">TRIM(_xlfn.CHOOSECOLS(_xlfn.TEXTSPLIT(AR15,"|",,TRUE),1))</f>
        <v>NULL</v>
      </c>
      <c r="AU15" s="92" t="str" cm="1">
        <f t="array" ref="AU15">TRIM(_xlfn.CHOOSECOLS(_xlfn.TEXTSPLIT(AS15,"|",,TRUE),1))</f>
        <v>NULL</v>
      </c>
      <c r="AV15" s="92" t="str" cm="1">
        <f t="array" ref="AV15">TRIM(_xlfn.CHOOSECOLS(_xlfn.TEXTSPLIT(AB15,"|",,TRUE),1))</f>
        <v>NULL</v>
      </c>
      <c r="AW15" s="92" t="str" cm="1">
        <f t="array" ref="AW15">TRIM(_xlfn.CHOOSECOLS(_xlfn.TEXTSPLIT(Y15,"|",,TRUE),1))</f>
        <v>NULL</v>
      </c>
      <c r="AX15" s="92" t="str" cm="1">
        <f t="array" ref="AX15">TRIM(_xlfn.CHOOSECOLS(_xlfn.TEXTSPLIT(Z15,"|",,TRUE),1))</f>
        <v>NULL</v>
      </c>
      <c r="AY15" s="99" t="str" cm="1">
        <f t="array" ref="AY15">TRIM(IF(OR(TRIM(AA15)="NULL",ISBLANK(AA15),ISNUMBER(AA15)), AA15, IF(AND(ISNUMBER(FIND("|", AA15))=TRUE, ISNUMBER(FIND("-", AA15))=FALSE), AA15, IF(AND(ISNUMBER(FIND("|", AA15))=FALSE, ISNUMBER(FIND("-", AA15))=TRUE),_xlfn.CHOOSECOLS(_xlfn.TEXTSPLIT(AA15,"-", "|",,TRUE),1), _xlfn.CONCAT(_xlfn.CHOOSECOLS(_xlfn.TEXTSPLIT(SUBSTITUTE(AA15, "-", "|"), "|"),1),"|", _xlfn.CHOOSECOLS(_xlfn.TEXTSPLIT(SUBSTITUTE(AA15, "-", "|"), "|"), 3))))))</f>
        <v>NULL</v>
      </c>
      <c r="AZ15" s="99" t="str" cm="1">
        <f t="array" ref="AZ15">TRIM(IF(OR(TRIM(AA15)="NULL",ISBLANK(AA15),ISNUMBER(AA15)), AA15, IF(AND(ISNUMBER(FIND("|", AA15))=TRUE, ISNUMBER(FIND("-", AA15))=FALSE), AA15, IF(AND(ISNUMBER(FIND("|", AA15))=FALSE, ISNUMBER(FIND("-", AA15))=TRUE),_xlfn.CHOOSECOLS(_xlfn.TEXTSPLIT(AA15,"-", "|",,TRUE),2), _xlfn.CONCAT(_xlfn.CHOOSECOLS(_xlfn.TEXTSPLIT(SUBSTITUTE(AA15, "-", "|"), "|"),2),"|", _xlfn.CHOOSECOLS(_xlfn.TEXTSPLIT(SUBSTITUTE(AA15, "-", "|"), "|"), 4))))))</f>
        <v>NULL</v>
      </c>
      <c r="BA15" s="92" t="str" cm="1">
        <f t="array" ref="BA15">TRIM(_xlfn.CHOOSECOLS(_xlfn.TEXTSPLIT(AY15,"|",,TRUE),1))</f>
        <v>NULL</v>
      </c>
      <c r="BB15" s="92" t="str" cm="1">
        <f t="array" ref="BB15">TRIM(_xlfn.CHOOSECOLS(_xlfn.TEXTSPLIT(AZ15,"|",,TRUE),1))</f>
        <v>NULL</v>
      </c>
      <c r="BC15" s="92" t="str" cm="1">
        <f t="array" ref="BC15">TRIM(_xlfn.CHOOSECOLS(_xlfn.TEXTSPLIT(AB15,"|",,TRUE),1))</f>
        <v>NULL</v>
      </c>
      <c r="BD15" s="92" t="str" cm="1">
        <f t="array" ref="BD15">TRIM(_xlfn.CHOOSECOLS(_xlfn.TEXTSPLIT(AC15,"|",,TRUE),1))</f>
        <v>NULL</v>
      </c>
      <c r="BE15" s="92" t="str" cm="1">
        <f t="array" ref="BE15">TRIM(_xlfn.CHOOSECOLS(_xlfn.TEXTSPLIT(AD15,"|",,TRUE),1))</f>
        <v>NULL</v>
      </c>
      <c r="BF15" s="92" t="str" cm="1">
        <f t="array" ref="BF15">TRIM(IF(OR(TRIM(AE15)="NULL",ISBLANK(AE15),ISNUMBER(AE15)),AE15,_xlfn.CHOOSECOLS(_xlfn.TEXTSPLIT(AE15,"-",,TRUE),1)))</f>
        <v>NULL</v>
      </c>
      <c r="BG15" s="92" t="str" cm="1">
        <f t="array" ref="BG15">TRIM(IF(OR(TRIM(AE15)="NULL",ISBLANK(AE15),ISNUMBER(AE15)),AE15,_xlfn.CHOOSECOLS(_xlfn.TEXTSPLIT(AE15,"-",,TRUE),2)))</f>
        <v>NULL</v>
      </c>
      <c r="BH15" s="95" t="str">
        <f t="shared" si="0"/>
        <v>2021</v>
      </c>
      <c r="BI15" s="96" t="str">
        <f t="shared" si="1"/>
        <v>7</v>
      </c>
      <c r="BJ15" s="97" t="str">
        <f t="shared" si="2"/>
        <v>16</v>
      </c>
      <c r="BK15" s="96" t="str">
        <f t="shared" si="3"/>
        <v>2021</v>
      </c>
      <c r="BL15" s="96" t="str">
        <f t="shared" si="4"/>
        <v>7</v>
      </c>
      <c r="BM15" s="97" t="str">
        <f t="shared" si="5"/>
        <v>16</v>
      </c>
      <c r="BN15" s="93" t="b">
        <f>AND(TRIM(BH15)="NULL", TRIM(BK15)="NULL")</f>
        <v>0</v>
      </c>
      <c r="BO15" s="127" t="s">
        <v>74</v>
      </c>
      <c r="BP15" s="127" t="s">
        <v>74</v>
      </c>
    </row>
    <row r="16" spans="1:68">
      <c r="A16" s="7" t="s">
        <v>97</v>
      </c>
      <c r="B16" s="1" t="s">
        <v>59</v>
      </c>
      <c r="C16" s="11" t="s">
        <v>60</v>
      </c>
      <c r="D16" s="1" t="s">
        <v>61</v>
      </c>
      <c r="E16" s="77" t="s">
        <v>98</v>
      </c>
      <c r="F16" s="2" t="s">
        <v>63</v>
      </c>
      <c r="G16" s="25" t="s">
        <v>63</v>
      </c>
      <c r="H16" s="25" t="s">
        <v>63</v>
      </c>
      <c r="I16" s="25" t="s">
        <v>63</v>
      </c>
      <c r="J16" s="2">
        <v>44389</v>
      </c>
      <c r="K16" s="25">
        <v>2021</v>
      </c>
      <c r="L16" s="25">
        <v>7</v>
      </c>
      <c r="M16" s="25">
        <v>12</v>
      </c>
      <c r="N16" s="2">
        <v>44402</v>
      </c>
      <c r="O16" s="25">
        <v>2021</v>
      </c>
      <c r="P16" s="25">
        <v>7</v>
      </c>
      <c r="Q16" s="25">
        <v>25</v>
      </c>
      <c r="R16" s="1">
        <v>43</v>
      </c>
      <c r="S16" s="3" t="s">
        <v>63</v>
      </c>
      <c r="T16" s="4" t="s">
        <v>63</v>
      </c>
      <c r="U16" s="4" t="s">
        <v>63</v>
      </c>
      <c r="V16" s="6" t="s">
        <v>63</v>
      </c>
      <c r="W16" s="4" t="s">
        <v>63</v>
      </c>
      <c r="X16" s="4" t="s">
        <v>63</v>
      </c>
      <c r="Y16" s="4" t="s">
        <v>63</v>
      </c>
      <c r="Z16" s="4" t="s">
        <v>63</v>
      </c>
      <c r="AA16" s="1" t="s">
        <v>63</v>
      </c>
      <c r="AB16" s="1" t="s">
        <v>63</v>
      </c>
      <c r="AC16" s="1" t="s">
        <v>63</v>
      </c>
      <c r="AD16" s="1" t="s">
        <v>63</v>
      </c>
      <c r="AE16" s="1" t="s">
        <v>63</v>
      </c>
      <c r="AH16" s="91" t="str" cm="1">
        <f t="array" ref="AH16">IF(OR(TRIM(S16)="NULL",ISBLANK(S16),ISNUMBER(S16)),TRIM(S16),TRIM(_xlfn.CHOOSECOLS(_xlfn.TEXTSPLIT(S16,"-",,TRUE),1)))</f>
        <v>NULL</v>
      </c>
      <c r="AI16" s="91" t="str" cm="1">
        <f t="array" ref="AI16">IF(OR(TRIM(S16)="NULL",ISBLANK(S16),ISNUMBER(S16)),TRIM(S16),TRIM(_xlfn.CHOOSECOLS(_xlfn.TEXTSPLIT(S16,"-",,TRUE),2)))</f>
        <v>NULL</v>
      </c>
      <c r="AJ16" s="91" t="str" cm="1">
        <f t="array" ref="AJ16">IF(OR(TRIM(R16)="NULL",ISBLANK(R16),ISNUMBER(R16)),TRIM(R16),TRIM(_xlfn.CHOOSECOLS(_xlfn.TEXTSPLIT(R16,"-",,TRUE),1)))</f>
        <v>43</v>
      </c>
      <c r="AK16" s="91" t="str" cm="1">
        <f t="array" ref="AK16">IF(OR(TRIM(R16)="NULL",ISBLANK(R16),ISNUMBER(R16)),TRIM(R16),TRIM(_xlfn.CHOOSECOLS(_xlfn.TEXTSPLIT(R16,"-",,TRUE),2)))</f>
        <v>43</v>
      </c>
      <c r="AL16" s="91" t="str" cm="1">
        <f t="array" ref="AL16">IF(OR(TRIM(T16)="NULL",ISBLANK(T16),ISNUMBER(T16)),TRIM(T16),TRIM(_xlfn.CHOOSECOLS(_xlfn.TEXTSPLIT(T16,"-",,TRUE),1)))</f>
        <v>NULL</v>
      </c>
      <c r="AM16" s="91" t="str" cm="1">
        <f t="array" ref="AM16">IF(OR(TRIM(T16)="NULL",ISBLANK(T16),ISNUMBER(T16)),TRIM(T16),TRIM(_xlfn.CHOOSECOLS(_xlfn.TEXTSPLIT(T16,"-",,TRUE),2)))</f>
        <v>NULL</v>
      </c>
      <c r="AN16" s="91" t="str" cm="1">
        <f t="array" ref="AN16">IF(OR(TRIM(U16)="NULL",ISBLANK(U16),ISNUMBER(U16)),TRIM(U16),TRIM(_xlfn.CHOOSECOLS(_xlfn.TEXTSPLIT(Y16,"-",,TRUE),1)))</f>
        <v>NULL</v>
      </c>
      <c r="AO16" s="91" t="str" cm="1">
        <f t="array" ref="AO16">IF(OR(TRIM(U16)="NULL",ISBLANK(U16),ISNUMBER(U16)),TRIM(U16),TRIM(_xlfn.CHOOSECOLS(_xlfn.TEXTSPLIT(Y16,"-",,TRUE),2)))</f>
        <v>NULL</v>
      </c>
      <c r="AP16" s="91" t="str" cm="1">
        <f t="array" ref="AP16">IF(OR(TRIM(V16)="NULL",ISBLANK(V16),ISNUMBER(V16)),TRIM(V16),TRIM(_xlfn.CHOOSECOLS(_xlfn.TEXTSPLIT(Y16,"-",,TRUE),1)))</f>
        <v>NULL</v>
      </c>
      <c r="AQ16" s="91" t="str" cm="1">
        <f t="array" ref="AQ16">IF(OR(TRIM(V16)="NULL",ISBLANK(V16),ISNUMBER(V16)),V16,_xlfn.CHOOSECOLS(_xlfn.TEXTSPLIT(Y16,"-",,TRUE),2))</f>
        <v>NULL</v>
      </c>
      <c r="AR16" s="99" t="str" cm="1">
        <f t="array" ref="AR16">TRIM(IF(OR(TRIM(W16)="NULL",ISBLANK(W16),ISNUMBER(W16)), W16, IF(AND(ISNUMBER(FIND("|", W16))=TRUE, ISNUMBER(FIND("-", W16))=FALSE), W16, IF(AND(ISNUMBER(FIND("|", W16))=FALSE, ISNUMBER(FIND("-", W16))=TRUE),_xlfn.CHOOSECOLS(_xlfn.TEXTSPLIT(W16,"-", "|",,TRUE),1), _xlfn.CONCAT(_xlfn.CHOOSECOLS(_xlfn.TEXTSPLIT(SUBSTITUTE(W16, "-", "|"), "|"),1),"|", _xlfn.CHOOSECOLS(_xlfn.TEXTSPLIT(SUBSTITUTE(W16, "-", "|"), "|"), 3))))))</f>
        <v>NULL</v>
      </c>
      <c r="AS16" s="99" t="str" cm="1">
        <f t="array" ref="AS16">TRIM(IF(OR(TRIM(W16)="NULL",ISBLANK(W16),ISNUMBER(W16)), W16, IF(AND(ISNUMBER(FIND("|", W16))=TRUE, ISNUMBER(FIND("-", W16))=FALSE), W16, IF(AND(ISNUMBER(FIND("|", W16))=FALSE, ISNUMBER(FIND("-", W16))=TRUE),_xlfn.CHOOSECOLS(_xlfn.TEXTSPLIT(W16,"-", "|",,TRUE),2), _xlfn.CONCAT(_xlfn.CHOOSECOLS(_xlfn.TEXTSPLIT(SUBSTITUTE(W16, "-", "|"), "|"),2),"|", _xlfn.CHOOSECOLS(_xlfn.TEXTSPLIT(SUBSTITUTE(W16, "-", "|"), "|"), 4))))))</f>
        <v>NULL</v>
      </c>
      <c r="AT16" s="92" t="str" cm="1">
        <f t="array" ref="AT16">TRIM(_xlfn.CHOOSECOLS(_xlfn.TEXTSPLIT(AR16,"|",,TRUE),1))</f>
        <v>NULL</v>
      </c>
      <c r="AU16" s="92" t="str" cm="1">
        <f t="array" ref="AU16">TRIM(_xlfn.CHOOSECOLS(_xlfn.TEXTSPLIT(AS16,"|",,TRUE),1))</f>
        <v>NULL</v>
      </c>
      <c r="AV16" s="92" t="str" cm="1">
        <f t="array" ref="AV16">TRIM(_xlfn.CHOOSECOLS(_xlfn.TEXTSPLIT(AB16,"|",,TRUE),1))</f>
        <v>NULL</v>
      </c>
      <c r="AW16" s="92" t="str" cm="1">
        <f t="array" ref="AW16">TRIM(_xlfn.CHOOSECOLS(_xlfn.TEXTSPLIT(Y16,"|",,TRUE),1))</f>
        <v>NULL</v>
      </c>
      <c r="AX16" s="92" t="str" cm="1">
        <f t="array" ref="AX16">TRIM(_xlfn.CHOOSECOLS(_xlfn.TEXTSPLIT(Z16,"|",,TRUE),1))</f>
        <v>NULL</v>
      </c>
      <c r="AY16" s="99" t="str" cm="1">
        <f t="array" ref="AY16">TRIM(IF(OR(TRIM(AA16)="NULL",ISBLANK(AA16),ISNUMBER(AA16)), AA16, IF(AND(ISNUMBER(FIND("|", AA16))=TRUE, ISNUMBER(FIND("-", AA16))=FALSE), AA16, IF(AND(ISNUMBER(FIND("|", AA16))=FALSE, ISNUMBER(FIND("-", AA16))=TRUE),_xlfn.CHOOSECOLS(_xlfn.TEXTSPLIT(AA16,"-", "|",,TRUE),1), _xlfn.CONCAT(_xlfn.CHOOSECOLS(_xlfn.TEXTSPLIT(SUBSTITUTE(AA16, "-", "|"), "|"),1),"|", _xlfn.CHOOSECOLS(_xlfn.TEXTSPLIT(SUBSTITUTE(AA16, "-", "|"), "|"), 3))))))</f>
        <v>NULL</v>
      </c>
      <c r="AZ16" s="99" t="str" cm="1">
        <f t="array" ref="AZ16">TRIM(IF(OR(TRIM(AA16)="NULL",ISBLANK(AA16),ISNUMBER(AA16)), AA16, IF(AND(ISNUMBER(FIND("|", AA16))=TRUE, ISNUMBER(FIND("-", AA16))=FALSE), AA16, IF(AND(ISNUMBER(FIND("|", AA16))=FALSE, ISNUMBER(FIND("-", AA16))=TRUE),_xlfn.CHOOSECOLS(_xlfn.TEXTSPLIT(AA16,"-", "|",,TRUE),2), _xlfn.CONCAT(_xlfn.CHOOSECOLS(_xlfn.TEXTSPLIT(SUBSTITUTE(AA16, "-", "|"), "|"),2),"|", _xlfn.CHOOSECOLS(_xlfn.TEXTSPLIT(SUBSTITUTE(AA16, "-", "|"), "|"), 4))))))</f>
        <v>NULL</v>
      </c>
      <c r="BA16" s="92" t="str" cm="1">
        <f t="array" ref="BA16">TRIM(_xlfn.CHOOSECOLS(_xlfn.TEXTSPLIT(AY16,"|",,TRUE),1))</f>
        <v>NULL</v>
      </c>
      <c r="BB16" s="92" t="str" cm="1">
        <f t="array" ref="BB16">TRIM(_xlfn.CHOOSECOLS(_xlfn.TEXTSPLIT(AZ16,"|",,TRUE),1))</f>
        <v>NULL</v>
      </c>
      <c r="BC16" s="92" t="str" cm="1">
        <f t="array" ref="BC16">TRIM(_xlfn.CHOOSECOLS(_xlfn.TEXTSPLIT(AB16,"|",,TRUE),1))</f>
        <v>NULL</v>
      </c>
      <c r="BD16" s="92" t="str" cm="1">
        <f t="array" ref="BD16">TRIM(_xlfn.CHOOSECOLS(_xlfn.TEXTSPLIT(AC16,"|",,TRUE),1))</f>
        <v>NULL</v>
      </c>
      <c r="BE16" s="92" t="str" cm="1">
        <f t="array" ref="BE16">TRIM(_xlfn.CHOOSECOLS(_xlfn.TEXTSPLIT(AD16,"|",,TRUE),1))</f>
        <v>NULL</v>
      </c>
      <c r="BF16" s="92" t="str" cm="1">
        <f t="array" ref="BF16">TRIM(IF(OR(TRIM(AE16)="NULL",ISBLANK(AE16),ISNUMBER(AE16)),AE16,_xlfn.CHOOSECOLS(_xlfn.TEXTSPLIT(AE16,"-",,TRUE),1)))</f>
        <v>NULL</v>
      </c>
      <c r="BG16" s="92" t="str" cm="1">
        <f t="array" ref="BG16">TRIM(IF(OR(TRIM(AE16)="NULL",ISBLANK(AE16),ISNUMBER(AE16)),AE16,_xlfn.CHOOSECOLS(_xlfn.TEXTSPLIT(AE16,"-",,TRUE),2)))</f>
        <v>NULL</v>
      </c>
      <c r="BH16" s="95" t="str">
        <f t="shared" si="0"/>
        <v>2021</v>
      </c>
      <c r="BI16" s="96" t="str">
        <f t="shared" si="1"/>
        <v>7</v>
      </c>
      <c r="BJ16" s="97" t="str">
        <f t="shared" si="2"/>
        <v>12</v>
      </c>
      <c r="BK16" s="96" t="str">
        <f t="shared" si="3"/>
        <v>2021</v>
      </c>
      <c r="BL16" s="96" t="str">
        <f t="shared" si="4"/>
        <v>7</v>
      </c>
      <c r="BM16" s="97" t="str">
        <f t="shared" si="5"/>
        <v>25</v>
      </c>
      <c r="BN16" s="93" t="b">
        <f>AND(TRIM(BH16)="NULL", TRIM(BK16)="NULL")</f>
        <v>0</v>
      </c>
      <c r="BO16" s="127" t="s">
        <v>99</v>
      </c>
      <c r="BP16" s="127" t="s">
        <v>99</v>
      </c>
    </row>
    <row r="17" spans="1:68">
      <c r="A17" s="7" t="s">
        <v>100</v>
      </c>
      <c r="B17" s="1" t="s">
        <v>59</v>
      </c>
      <c r="C17" s="11" t="s">
        <v>60</v>
      </c>
      <c r="D17" s="1" t="s">
        <v>61</v>
      </c>
      <c r="E17" s="77" t="s">
        <v>98</v>
      </c>
      <c r="F17" s="2">
        <v>44395</v>
      </c>
      <c r="G17" s="25">
        <v>2021</v>
      </c>
      <c r="H17" s="25">
        <v>7</v>
      </c>
      <c r="I17" s="25">
        <v>18</v>
      </c>
      <c r="J17" s="2">
        <v>44395</v>
      </c>
      <c r="K17" s="25">
        <v>2021</v>
      </c>
      <c r="L17" s="25">
        <v>7</v>
      </c>
      <c r="M17" s="25">
        <v>18</v>
      </c>
      <c r="N17" s="2">
        <v>44395</v>
      </c>
      <c r="O17" s="25">
        <v>2021</v>
      </c>
      <c r="P17" s="25">
        <v>7</v>
      </c>
      <c r="Q17" s="25">
        <v>18</v>
      </c>
      <c r="R17" s="1">
        <v>31</v>
      </c>
      <c r="S17" s="4" t="s">
        <v>63</v>
      </c>
      <c r="T17" s="4" t="s">
        <v>63</v>
      </c>
      <c r="U17" s="4" t="s">
        <v>63</v>
      </c>
      <c r="V17" s="6" t="s">
        <v>63</v>
      </c>
      <c r="W17" s="4" t="s">
        <v>63</v>
      </c>
      <c r="X17" s="4" t="s">
        <v>63</v>
      </c>
      <c r="Y17" s="4" t="s">
        <v>63</v>
      </c>
      <c r="Z17" s="4" t="s">
        <v>63</v>
      </c>
      <c r="AA17" s="1" t="s">
        <v>63</v>
      </c>
      <c r="AB17" s="1" t="s">
        <v>63</v>
      </c>
      <c r="AC17" s="1" t="s">
        <v>63</v>
      </c>
      <c r="AD17" s="1" t="s">
        <v>63</v>
      </c>
      <c r="AE17" s="1" t="s">
        <v>63</v>
      </c>
      <c r="AH17" s="91" t="str" cm="1">
        <f t="array" ref="AH17">IF(OR(TRIM(S17)="NULL",ISBLANK(S17),ISNUMBER(S17)),TRIM(S17),TRIM(_xlfn.CHOOSECOLS(_xlfn.TEXTSPLIT(S17,"-",,TRUE),1)))</f>
        <v>NULL</v>
      </c>
      <c r="AI17" s="91" t="str" cm="1">
        <f t="array" ref="AI17">IF(OR(TRIM(S17)="NULL",ISBLANK(S17),ISNUMBER(S17)),TRIM(S17),TRIM(_xlfn.CHOOSECOLS(_xlfn.TEXTSPLIT(S17,"-",,TRUE),2)))</f>
        <v>NULL</v>
      </c>
      <c r="AJ17" s="91" t="str" cm="1">
        <f t="array" ref="AJ17">IF(OR(TRIM(R17)="NULL",ISBLANK(R17),ISNUMBER(R17)),TRIM(R17),TRIM(_xlfn.CHOOSECOLS(_xlfn.TEXTSPLIT(R17,"-",,TRUE),1)))</f>
        <v>31</v>
      </c>
      <c r="AK17" s="91" t="str" cm="1">
        <f t="array" ref="AK17">IF(OR(TRIM(R17)="NULL",ISBLANK(R17),ISNUMBER(R17)),TRIM(R17),TRIM(_xlfn.CHOOSECOLS(_xlfn.TEXTSPLIT(R17,"-",,TRUE),2)))</f>
        <v>31</v>
      </c>
      <c r="AL17" s="91" t="str" cm="1">
        <f t="array" ref="AL17">IF(OR(TRIM(T17)="NULL",ISBLANK(T17),ISNUMBER(T17)),TRIM(T17),TRIM(_xlfn.CHOOSECOLS(_xlfn.TEXTSPLIT(T17,"-",,TRUE),1)))</f>
        <v>NULL</v>
      </c>
      <c r="AM17" s="91" t="str" cm="1">
        <f t="array" ref="AM17">IF(OR(TRIM(T17)="NULL",ISBLANK(T17),ISNUMBER(T17)),TRIM(T17),TRIM(_xlfn.CHOOSECOLS(_xlfn.TEXTSPLIT(T17,"-",,TRUE),2)))</f>
        <v>NULL</v>
      </c>
      <c r="AN17" s="91" t="str" cm="1">
        <f t="array" ref="AN17">IF(OR(TRIM(U17)="NULL",ISBLANK(U17),ISNUMBER(U17)),TRIM(U17),TRIM(_xlfn.CHOOSECOLS(_xlfn.TEXTSPLIT(Y17,"-",,TRUE),1)))</f>
        <v>NULL</v>
      </c>
      <c r="AO17" s="91" t="str" cm="1">
        <f t="array" ref="AO17">IF(OR(TRIM(U17)="NULL",ISBLANK(U17),ISNUMBER(U17)),TRIM(U17),TRIM(_xlfn.CHOOSECOLS(_xlfn.TEXTSPLIT(Y17,"-",,TRUE),2)))</f>
        <v>NULL</v>
      </c>
      <c r="AP17" s="91" t="str" cm="1">
        <f t="array" ref="AP17">IF(OR(TRIM(V17)="NULL",ISBLANK(V17),ISNUMBER(V17)),TRIM(V17),TRIM(_xlfn.CHOOSECOLS(_xlfn.TEXTSPLIT(Y17,"-",,TRUE),1)))</f>
        <v>NULL</v>
      </c>
      <c r="AQ17" s="91" t="str" cm="1">
        <f t="array" ref="AQ17">IF(OR(TRIM(V17)="NULL",ISBLANK(V17),ISNUMBER(V17)),V17,_xlfn.CHOOSECOLS(_xlfn.TEXTSPLIT(Y17,"-",,TRUE),2))</f>
        <v>NULL</v>
      </c>
      <c r="AR17" s="99" t="str" cm="1">
        <f t="array" ref="AR17">TRIM(IF(OR(TRIM(W17)="NULL",ISBLANK(W17),ISNUMBER(W17)), W17, IF(AND(ISNUMBER(FIND("|", W17))=TRUE, ISNUMBER(FIND("-", W17))=FALSE), W17, IF(AND(ISNUMBER(FIND("|", W17))=FALSE, ISNUMBER(FIND("-", W17))=TRUE),_xlfn.CHOOSECOLS(_xlfn.TEXTSPLIT(W17,"-", "|",,TRUE),1), _xlfn.CONCAT(_xlfn.CHOOSECOLS(_xlfn.TEXTSPLIT(SUBSTITUTE(W17, "-", "|"), "|"),1),"|", _xlfn.CHOOSECOLS(_xlfn.TEXTSPLIT(SUBSTITUTE(W17, "-", "|"), "|"), 3))))))</f>
        <v>NULL</v>
      </c>
      <c r="AS17" s="99" t="str" cm="1">
        <f t="array" ref="AS17">TRIM(IF(OR(TRIM(W17)="NULL",ISBLANK(W17),ISNUMBER(W17)), W17, IF(AND(ISNUMBER(FIND("|", W17))=TRUE, ISNUMBER(FIND("-", W17))=FALSE), W17, IF(AND(ISNUMBER(FIND("|", W17))=FALSE, ISNUMBER(FIND("-", W17))=TRUE),_xlfn.CHOOSECOLS(_xlfn.TEXTSPLIT(W17,"-", "|",,TRUE),2), _xlfn.CONCAT(_xlfn.CHOOSECOLS(_xlfn.TEXTSPLIT(SUBSTITUTE(W17, "-", "|"), "|"),2),"|", _xlfn.CHOOSECOLS(_xlfn.TEXTSPLIT(SUBSTITUTE(W17, "-", "|"), "|"), 4))))))</f>
        <v>NULL</v>
      </c>
      <c r="AT17" s="92" t="str" cm="1">
        <f t="array" ref="AT17">TRIM(_xlfn.CHOOSECOLS(_xlfn.TEXTSPLIT(AR17,"|",,TRUE),1))</f>
        <v>NULL</v>
      </c>
      <c r="AU17" s="92" t="str" cm="1">
        <f t="array" ref="AU17">TRIM(_xlfn.CHOOSECOLS(_xlfn.TEXTSPLIT(AS17,"|",,TRUE),1))</f>
        <v>NULL</v>
      </c>
      <c r="AV17" s="92" t="str" cm="1">
        <f t="array" ref="AV17">TRIM(_xlfn.CHOOSECOLS(_xlfn.TEXTSPLIT(AB17,"|",,TRUE),1))</f>
        <v>NULL</v>
      </c>
      <c r="AW17" s="92" t="str" cm="1">
        <f t="array" ref="AW17">TRIM(_xlfn.CHOOSECOLS(_xlfn.TEXTSPLIT(Y17,"|",,TRUE),1))</f>
        <v>NULL</v>
      </c>
      <c r="AX17" s="92" t="str" cm="1">
        <f t="array" ref="AX17">TRIM(_xlfn.CHOOSECOLS(_xlfn.TEXTSPLIT(Z17,"|",,TRUE),1))</f>
        <v>NULL</v>
      </c>
      <c r="AY17" s="99" t="str" cm="1">
        <f t="array" ref="AY17">TRIM(IF(OR(TRIM(AA17)="NULL",ISBLANK(AA17),ISNUMBER(AA17)), AA17, IF(AND(ISNUMBER(FIND("|", AA17))=TRUE, ISNUMBER(FIND("-", AA17))=FALSE), AA17, IF(AND(ISNUMBER(FIND("|", AA17))=FALSE, ISNUMBER(FIND("-", AA17))=TRUE),_xlfn.CHOOSECOLS(_xlfn.TEXTSPLIT(AA17,"-", "|",,TRUE),1), _xlfn.CONCAT(_xlfn.CHOOSECOLS(_xlfn.TEXTSPLIT(SUBSTITUTE(AA17, "-", "|"), "|"),1),"|", _xlfn.CHOOSECOLS(_xlfn.TEXTSPLIT(SUBSTITUTE(AA17, "-", "|"), "|"), 3))))))</f>
        <v>NULL</v>
      </c>
      <c r="AZ17" s="99" t="str" cm="1">
        <f t="array" ref="AZ17">TRIM(IF(OR(TRIM(AA17)="NULL",ISBLANK(AA17),ISNUMBER(AA17)), AA17, IF(AND(ISNUMBER(FIND("|", AA17))=TRUE, ISNUMBER(FIND("-", AA17))=FALSE), AA17, IF(AND(ISNUMBER(FIND("|", AA17))=FALSE, ISNUMBER(FIND("-", AA17))=TRUE),_xlfn.CHOOSECOLS(_xlfn.TEXTSPLIT(AA17,"-", "|",,TRUE),2), _xlfn.CONCAT(_xlfn.CHOOSECOLS(_xlfn.TEXTSPLIT(SUBSTITUTE(AA17, "-", "|"), "|"),2),"|", _xlfn.CHOOSECOLS(_xlfn.TEXTSPLIT(SUBSTITUTE(AA17, "-", "|"), "|"), 4))))))</f>
        <v>NULL</v>
      </c>
      <c r="BA17" s="92" t="str" cm="1">
        <f t="array" ref="BA17">TRIM(_xlfn.CHOOSECOLS(_xlfn.TEXTSPLIT(AY17,"|",,TRUE),1))</f>
        <v>NULL</v>
      </c>
      <c r="BB17" s="92" t="str" cm="1">
        <f t="array" ref="BB17">TRIM(_xlfn.CHOOSECOLS(_xlfn.TEXTSPLIT(AZ17,"|",,TRUE),1))</f>
        <v>NULL</v>
      </c>
      <c r="BC17" s="92" t="str" cm="1">
        <f t="array" ref="BC17">TRIM(_xlfn.CHOOSECOLS(_xlfn.TEXTSPLIT(AB17,"|",,TRUE),1))</f>
        <v>NULL</v>
      </c>
      <c r="BD17" s="92" t="str" cm="1">
        <f t="array" ref="BD17">TRIM(_xlfn.CHOOSECOLS(_xlfn.TEXTSPLIT(AC17,"|",,TRUE),1))</f>
        <v>NULL</v>
      </c>
      <c r="BE17" s="92" t="str" cm="1">
        <f t="array" ref="BE17">TRIM(_xlfn.CHOOSECOLS(_xlfn.TEXTSPLIT(AD17,"|",,TRUE),1))</f>
        <v>NULL</v>
      </c>
      <c r="BF17" s="92" t="str" cm="1">
        <f t="array" ref="BF17">TRIM(IF(OR(TRIM(AE17)="NULL",ISBLANK(AE17),ISNUMBER(AE17)),AE17,_xlfn.CHOOSECOLS(_xlfn.TEXTSPLIT(AE17,"-",,TRUE),1)))</f>
        <v>NULL</v>
      </c>
      <c r="BG17" s="92" t="str" cm="1">
        <f t="array" ref="BG17">TRIM(IF(OR(TRIM(AE17)="NULL",ISBLANK(AE17),ISNUMBER(AE17)),AE17,_xlfn.CHOOSECOLS(_xlfn.TEXTSPLIT(AE17,"-",,TRUE),2)))</f>
        <v>NULL</v>
      </c>
      <c r="BH17" s="95" t="str">
        <f t="shared" si="0"/>
        <v>2021</v>
      </c>
      <c r="BI17" s="96" t="str">
        <f t="shared" si="1"/>
        <v>7</v>
      </c>
      <c r="BJ17" s="97" t="str">
        <f t="shared" si="2"/>
        <v>18</v>
      </c>
      <c r="BK17" s="96" t="str">
        <f t="shared" si="3"/>
        <v>2021</v>
      </c>
      <c r="BL17" s="96" t="str">
        <f t="shared" si="4"/>
        <v>7</v>
      </c>
      <c r="BM17" s="97" t="str">
        <f t="shared" si="5"/>
        <v>18</v>
      </c>
      <c r="BN17" s="93" t="b">
        <f>AND(TRIM(BH17)="NULL", TRIM(BK17)="NULL")</f>
        <v>0</v>
      </c>
      <c r="BO17" s="127" t="s">
        <v>99</v>
      </c>
      <c r="BP17" s="127" t="s">
        <v>99</v>
      </c>
    </row>
    <row r="18" spans="1:68">
      <c r="A18" s="7" t="s">
        <v>101</v>
      </c>
      <c r="B18" s="1" t="s">
        <v>59</v>
      </c>
      <c r="C18" s="11" t="s">
        <v>60</v>
      </c>
      <c r="D18" s="1" t="s">
        <v>61</v>
      </c>
      <c r="E18" s="77" t="s">
        <v>102</v>
      </c>
      <c r="F18" s="2">
        <v>44392</v>
      </c>
      <c r="G18" s="25">
        <v>2021</v>
      </c>
      <c r="H18" s="25">
        <v>7</v>
      </c>
      <c r="I18" s="25">
        <v>15</v>
      </c>
      <c r="J18" s="2">
        <v>44392</v>
      </c>
      <c r="K18" s="25">
        <v>2021</v>
      </c>
      <c r="L18" s="25">
        <v>7</v>
      </c>
      <c r="M18" s="25">
        <v>15</v>
      </c>
      <c r="N18" s="2">
        <v>44392</v>
      </c>
      <c r="O18" s="25">
        <v>2021</v>
      </c>
      <c r="P18" s="25">
        <v>7</v>
      </c>
      <c r="Q18" s="25">
        <v>15</v>
      </c>
      <c r="R18" s="4" t="s">
        <v>63</v>
      </c>
      <c r="S18" s="4" t="s">
        <v>63</v>
      </c>
      <c r="T18" s="1">
        <v>200000</v>
      </c>
      <c r="U18" s="4" t="s">
        <v>63</v>
      </c>
      <c r="V18" s="6" t="s">
        <v>63</v>
      </c>
      <c r="W18" s="4" t="s">
        <v>63</v>
      </c>
      <c r="X18" s="4" t="s">
        <v>63</v>
      </c>
      <c r="Y18" s="4" t="s">
        <v>63</v>
      </c>
      <c r="Z18" s="4" t="s">
        <v>63</v>
      </c>
      <c r="AA18" s="1" t="s">
        <v>63</v>
      </c>
      <c r="AB18" s="1" t="s">
        <v>63</v>
      </c>
      <c r="AC18" s="1" t="s">
        <v>63</v>
      </c>
      <c r="AD18" s="1" t="s">
        <v>63</v>
      </c>
      <c r="AE18" s="1" t="s">
        <v>63</v>
      </c>
      <c r="AH18" s="91" t="str" cm="1">
        <f t="array" ref="AH18">IF(OR(TRIM(S18)="NULL",ISBLANK(S18),ISNUMBER(S18)),TRIM(S18),TRIM(_xlfn.CHOOSECOLS(_xlfn.TEXTSPLIT(S18,"-",,TRUE),1)))</f>
        <v>NULL</v>
      </c>
      <c r="AI18" s="91" t="str" cm="1">
        <f t="array" ref="AI18">IF(OR(TRIM(S18)="NULL",ISBLANK(S18),ISNUMBER(S18)),TRIM(S18),TRIM(_xlfn.CHOOSECOLS(_xlfn.TEXTSPLIT(S18,"-",,TRUE),2)))</f>
        <v>NULL</v>
      </c>
      <c r="AJ18" s="91" t="str" cm="1">
        <f t="array" ref="AJ18">IF(OR(TRIM(R18)="NULL",ISBLANK(R18),ISNUMBER(R18)),TRIM(R18),TRIM(_xlfn.CHOOSECOLS(_xlfn.TEXTSPLIT(R18,"-",,TRUE),1)))</f>
        <v>NULL</v>
      </c>
      <c r="AK18" s="91" t="str" cm="1">
        <f t="array" ref="AK18">IF(OR(TRIM(R18)="NULL",ISBLANK(R18),ISNUMBER(R18)),TRIM(R18),TRIM(_xlfn.CHOOSECOLS(_xlfn.TEXTSPLIT(R18,"-",,TRUE),2)))</f>
        <v>NULL</v>
      </c>
      <c r="AL18" s="91" t="str" cm="1">
        <f t="array" ref="AL18">IF(OR(TRIM(T18)="NULL",ISBLANK(T18),ISNUMBER(T18)),TRIM(T18),TRIM(_xlfn.CHOOSECOLS(_xlfn.TEXTSPLIT(T18,"-",,TRUE),1)))</f>
        <v>200000</v>
      </c>
      <c r="AM18" s="91" t="str" cm="1">
        <f t="array" ref="AM18">IF(OR(TRIM(T18)="NULL",ISBLANK(T18),ISNUMBER(T18)),TRIM(T18),TRIM(_xlfn.CHOOSECOLS(_xlfn.TEXTSPLIT(T18,"-",,TRUE),2)))</f>
        <v>200000</v>
      </c>
      <c r="AN18" s="91" t="str" cm="1">
        <f t="array" ref="AN18">IF(OR(TRIM(U18)="NULL",ISBLANK(U18),ISNUMBER(U18)),TRIM(U18),TRIM(_xlfn.CHOOSECOLS(_xlfn.TEXTSPLIT(Y18,"-",,TRUE),1)))</f>
        <v>NULL</v>
      </c>
      <c r="AO18" s="91" t="str" cm="1">
        <f t="array" ref="AO18">IF(OR(TRIM(U18)="NULL",ISBLANK(U18),ISNUMBER(U18)),TRIM(U18),TRIM(_xlfn.CHOOSECOLS(_xlfn.TEXTSPLIT(Y18,"-",,TRUE),2)))</f>
        <v>NULL</v>
      </c>
      <c r="AP18" s="91" t="str" cm="1">
        <f t="array" ref="AP18">IF(OR(TRIM(V18)="NULL",ISBLANK(V18),ISNUMBER(V18)),TRIM(V18),TRIM(_xlfn.CHOOSECOLS(_xlfn.TEXTSPLIT(Y18,"-",,TRUE),1)))</f>
        <v>NULL</v>
      </c>
      <c r="AQ18" s="91" t="str" cm="1">
        <f t="array" ref="AQ18">IF(OR(TRIM(V18)="NULL",ISBLANK(V18),ISNUMBER(V18)),V18,_xlfn.CHOOSECOLS(_xlfn.TEXTSPLIT(Y18,"-",,TRUE),2))</f>
        <v>NULL</v>
      </c>
      <c r="AR18" s="99" t="str" cm="1">
        <f t="array" ref="AR18">TRIM(IF(OR(TRIM(W18)="NULL",ISBLANK(W18),ISNUMBER(W18)), W18, IF(AND(ISNUMBER(FIND("|", W18))=TRUE, ISNUMBER(FIND("-", W18))=FALSE), W18, IF(AND(ISNUMBER(FIND("|", W18))=FALSE, ISNUMBER(FIND("-", W18))=TRUE),_xlfn.CHOOSECOLS(_xlfn.TEXTSPLIT(W18,"-", "|",,TRUE),1), _xlfn.CONCAT(_xlfn.CHOOSECOLS(_xlfn.TEXTSPLIT(SUBSTITUTE(W18, "-", "|"), "|"),1),"|", _xlfn.CHOOSECOLS(_xlfn.TEXTSPLIT(SUBSTITUTE(W18, "-", "|"), "|"), 3))))))</f>
        <v>NULL</v>
      </c>
      <c r="AS18" s="99" t="str" cm="1">
        <f t="array" ref="AS18">TRIM(IF(OR(TRIM(W18)="NULL",ISBLANK(W18),ISNUMBER(W18)), W18, IF(AND(ISNUMBER(FIND("|", W18))=TRUE, ISNUMBER(FIND("-", W18))=FALSE), W18, IF(AND(ISNUMBER(FIND("|", W18))=FALSE, ISNUMBER(FIND("-", W18))=TRUE),_xlfn.CHOOSECOLS(_xlfn.TEXTSPLIT(W18,"-", "|",,TRUE),2), _xlfn.CONCAT(_xlfn.CHOOSECOLS(_xlfn.TEXTSPLIT(SUBSTITUTE(W18, "-", "|"), "|"),2),"|", _xlfn.CHOOSECOLS(_xlfn.TEXTSPLIT(SUBSTITUTE(W18, "-", "|"), "|"), 4))))))</f>
        <v>NULL</v>
      </c>
      <c r="AT18" s="92" t="str" cm="1">
        <f t="array" ref="AT18">TRIM(_xlfn.CHOOSECOLS(_xlfn.TEXTSPLIT(AR18,"|",,TRUE),1))</f>
        <v>NULL</v>
      </c>
      <c r="AU18" s="92" t="str" cm="1">
        <f t="array" ref="AU18">TRIM(_xlfn.CHOOSECOLS(_xlfn.TEXTSPLIT(AS18,"|",,TRUE),1))</f>
        <v>NULL</v>
      </c>
      <c r="AV18" s="92" t="str" cm="1">
        <f t="array" ref="AV18">TRIM(_xlfn.CHOOSECOLS(_xlfn.TEXTSPLIT(AB18,"|",,TRUE),1))</f>
        <v>NULL</v>
      </c>
      <c r="AW18" s="92" t="str" cm="1">
        <f t="array" ref="AW18">TRIM(_xlfn.CHOOSECOLS(_xlfn.TEXTSPLIT(Y18,"|",,TRUE),1))</f>
        <v>NULL</v>
      </c>
      <c r="AX18" s="92" t="str" cm="1">
        <f t="array" ref="AX18">TRIM(_xlfn.CHOOSECOLS(_xlfn.TEXTSPLIT(Z18,"|",,TRUE),1))</f>
        <v>NULL</v>
      </c>
      <c r="AY18" s="99" t="str" cm="1">
        <f t="array" ref="AY18">TRIM(IF(OR(TRIM(AA18)="NULL",ISBLANK(AA18),ISNUMBER(AA18)), AA18, IF(AND(ISNUMBER(FIND("|", AA18))=TRUE, ISNUMBER(FIND("-", AA18))=FALSE), AA18, IF(AND(ISNUMBER(FIND("|", AA18))=FALSE, ISNUMBER(FIND("-", AA18))=TRUE),_xlfn.CHOOSECOLS(_xlfn.TEXTSPLIT(AA18,"-", "|",,TRUE),1), _xlfn.CONCAT(_xlfn.CHOOSECOLS(_xlfn.TEXTSPLIT(SUBSTITUTE(AA18, "-", "|"), "|"),1),"|", _xlfn.CHOOSECOLS(_xlfn.TEXTSPLIT(SUBSTITUTE(AA18, "-", "|"), "|"), 3))))))</f>
        <v>NULL</v>
      </c>
      <c r="AZ18" s="99" t="str" cm="1">
        <f t="array" ref="AZ18">TRIM(IF(OR(TRIM(AA18)="NULL",ISBLANK(AA18),ISNUMBER(AA18)), AA18, IF(AND(ISNUMBER(FIND("|", AA18))=TRUE, ISNUMBER(FIND("-", AA18))=FALSE), AA18, IF(AND(ISNUMBER(FIND("|", AA18))=FALSE, ISNUMBER(FIND("-", AA18))=TRUE),_xlfn.CHOOSECOLS(_xlfn.TEXTSPLIT(AA18,"-", "|",,TRUE),2), _xlfn.CONCAT(_xlfn.CHOOSECOLS(_xlfn.TEXTSPLIT(SUBSTITUTE(AA18, "-", "|"), "|"),2),"|", _xlfn.CHOOSECOLS(_xlfn.TEXTSPLIT(SUBSTITUTE(AA18, "-", "|"), "|"), 4))))))</f>
        <v>NULL</v>
      </c>
      <c r="BA18" s="92" t="str" cm="1">
        <f t="array" ref="BA18">TRIM(_xlfn.CHOOSECOLS(_xlfn.TEXTSPLIT(AY18,"|",,TRUE),1))</f>
        <v>NULL</v>
      </c>
      <c r="BB18" s="92" t="str" cm="1">
        <f t="array" ref="BB18">TRIM(_xlfn.CHOOSECOLS(_xlfn.TEXTSPLIT(AZ18,"|",,TRUE),1))</f>
        <v>NULL</v>
      </c>
      <c r="BC18" s="92" t="str" cm="1">
        <f t="array" ref="BC18">TRIM(_xlfn.CHOOSECOLS(_xlfn.TEXTSPLIT(AB18,"|",,TRUE),1))</f>
        <v>NULL</v>
      </c>
      <c r="BD18" s="92" t="str" cm="1">
        <f t="array" ref="BD18">TRIM(_xlfn.CHOOSECOLS(_xlfn.TEXTSPLIT(AC18,"|",,TRUE),1))</f>
        <v>NULL</v>
      </c>
      <c r="BE18" s="92" t="str" cm="1">
        <f t="array" ref="BE18">TRIM(_xlfn.CHOOSECOLS(_xlfn.TEXTSPLIT(AD18,"|",,TRUE),1))</f>
        <v>NULL</v>
      </c>
      <c r="BF18" s="92" t="str" cm="1">
        <f t="array" ref="BF18">TRIM(IF(OR(TRIM(AE18)="NULL",ISBLANK(AE18),ISNUMBER(AE18)),AE18,_xlfn.CHOOSECOLS(_xlfn.TEXTSPLIT(AE18,"-",,TRUE),1)))</f>
        <v>NULL</v>
      </c>
      <c r="BG18" s="92" t="str" cm="1">
        <f t="array" ref="BG18">TRIM(IF(OR(TRIM(AE18)="NULL",ISBLANK(AE18),ISNUMBER(AE18)),AE18,_xlfn.CHOOSECOLS(_xlfn.TEXTSPLIT(AE18,"-",,TRUE),2)))</f>
        <v>NULL</v>
      </c>
      <c r="BH18" s="95" t="str">
        <f t="shared" si="0"/>
        <v>2021</v>
      </c>
      <c r="BI18" s="96" t="str">
        <f t="shared" si="1"/>
        <v>7</v>
      </c>
      <c r="BJ18" s="97" t="str">
        <f t="shared" si="2"/>
        <v>15</v>
      </c>
      <c r="BK18" s="96" t="str">
        <f t="shared" si="3"/>
        <v>2021</v>
      </c>
      <c r="BL18" s="96" t="str">
        <f t="shared" si="4"/>
        <v>7</v>
      </c>
      <c r="BM18" s="97" t="str">
        <f t="shared" si="5"/>
        <v>15</v>
      </c>
      <c r="BN18" s="93" t="b">
        <f>AND(TRIM(BH18)="NULL", TRIM(BK18)="NULL")</f>
        <v>0</v>
      </c>
      <c r="BO18" s="127" t="s">
        <v>99</v>
      </c>
      <c r="BP18" s="127" t="s">
        <v>99</v>
      </c>
    </row>
    <row r="19" spans="1:68">
      <c r="A19" s="7" t="s">
        <v>103</v>
      </c>
      <c r="B19" s="1" t="s">
        <v>59</v>
      </c>
      <c r="C19" s="11" t="s">
        <v>60</v>
      </c>
      <c r="D19" s="1" t="s">
        <v>61</v>
      </c>
      <c r="E19" s="77" t="s">
        <v>104</v>
      </c>
      <c r="F19" s="2">
        <v>44395</v>
      </c>
      <c r="G19" s="25">
        <v>2021</v>
      </c>
      <c r="H19" s="25">
        <v>7</v>
      </c>
      <c r="I19" s="25">
        <v>18</v>
      </c>
      <c r="J19" s="2">
        <v>44395</v>
      </c>
      <c r="K19" s="25">
        <v>2021</v>
      </c>
      <c r="L19" s="25">
        <v>7</v>
      </c>
      <c r="M19" s="25">
        <v>18</v>
      </c>
      <c r="N19" s="2">
        <v>44395</v>
      </c>
      <c r="O19" s="25">
        <v>2021</v>
      </c>
      <c r="P19" s="25">
        <v>7</v>
      </c>
      <c r="Q19" s="25">
        <v>18</v>
      </c>
      <c r="R19" s="1">
        <v>23</v>
      </c>
      <c r="S19" s="4" t="s">
        <v>63</v>
      </c>
      <c r="T19" s="4" t="s">
        <v>63</v>
      </c>
      <c r="U19" s="4" t="s">
        <v>63</v>
      </c>
      <c r="V19" s="6" t="s">
        <v>63</v>
      </c>
      <c r="W19" s="4" t="s">
        <v>63</v>
      </c>
      <c r="X19" s="4" t="s">
        <v>63</v>
      </c>
      <c r="Y19" s="4" t="s">
        <v>63</v>
      </c>
      <c r="Z19" s="4" t="s">
        <v>63</v>
      </c>
      <c r="AA19" s="1" t="s">
        <v>63</v>
      </c>
      <c r="AB19" s="1" t="s">
        <v>63</v>
      </c>
      <c r="AC19" s="1" t="s">
        <v>63</v>
      </c>
      <c r="AD19" s="1" t="s">
        <v>63</v>
      </c>
      <c r="AE19" s="1">
        <v>20</v>
      </c>
      <c r="AH19" s="91" t="str" cm="1">
        <f t="array" ref="AH19">IF(OR(TRIM(S19)="NULL",ISBLANK(S19),ISNUMBER(S19)),TRIM(S19),TRIM(_xlfn.CHOOSECOLS(_xlfn.TEXTSPLIT(S19,"-",,TRUE),1)))</f>
        <v>NULL</v>
      </c>
      <c r="AI19" s="91" t="str" cm="1">
        <f t="array" ref="AI19">IF(OR(TRIM(S19)="NULL",ISBLANK(S19),ISNUMBER(S19)),TRIM(S19),TRIM(_xlfn.CHOOSECOLS(_xlfn.TEXTSPLIT(S19,"-",,TRUE),2)))</f>
        <v>NULL</v>
      </c>
      <c r="AJ19" s="91" t="str" cm="1">
        <f t="array" ref="AJ19">IF(OR(TRIM(R19)="NULL",ISBLANK(R19),ISNUMBER(R19)),TRIM(R19),TRIM(_xlfn.CHOOSECOLS(_xlfn.TEXTSPLIT(R19,"-",,TRUE),1)))</f>
        <v>23</v>
      </c>
      <c r="AK19" s="91" t="str" cm="1">
        <f t="array" ref="AK19">IF(OR(TRIM(R19)="NULL",ISBLANK(R19),ISNUMBER(R19)),TRIM(R19),TRIM(_xlfn.CHOOSECOLS(_xlfn.TEXTSPLIT(R19,"-",,TRUE),2)))</f>
        <v>23</v>
      </c>
      <c r="AL19" s="91" t="str" cm="1">
        <f t="array" ref="AL19">IF(OR(TRIM(T19)="NULL",ISBLANK(T19),ISNUMBER(T19)),TRIM(T19),TRIM(_xlfn.CHOOSECOLS(_xlfn.TEXTSPLIT(T19,"-",,TRUE),1)))</f>
        <v>NULL</v>
      </c>
      <c r="AM19" s="91" t="str" cm="1">
        <f t="array" ref="AM19">IF(OR(TRIM(T19)="NULL",ISBLANK(T19),ISNUMBER(T19)),TRIM(T19),TRIM(_xlfn.CHOOSECOLS(_xlfn.TEXTSPLIT(T19,"-",,TRUE),2)))</f>
        <v>NULL</v>
      </c>
      <c r="AN19" s="91" t="str" cm="1">
        <f t="array" ref="AN19">IF(OR(TRIM(U19)="NULL",ISBLANK(U19),ISNUMBER(U19)),TRIM(U19),TRIM(_xlfn.CHOOSECOLS(_xlfn.TEXTSPLIT(Y19,"-",,TRUE),1)))</f>
        <v>NULL</v>
      </c>
      <c r="AO19" s="91" t="str" cm="1">
        <f t="array" ref="AO19">IF(OR(TRIM(U19)="NULL",ISBLANK(U19),ISNUMBER(U19)),TRIM(U19),TRIM(_xlfn.CHOOSECOLS(_xlfn.TEXTSPLIT(Y19,"-",,TRUE),2)))</f>
        <v>NULL</v>
      </c>
      <c r="AP19" s="91" t="str" cm="1">
        <f t="array" ref="AP19">IF(OR(TRIM(V19)="NULL",ISBLANK(V19),ISNUMBER(V19)),TRIM(V19),TRIM(_xlfn.CHOOSECOLS(_xlfn.TEXTSPLIT(Y19,"-",,TRUE),1)))</f>
        <v>NULL</v>
      </c>
      <c r="AQ19" s="91" t="str" cm="1">
        <f t="array" ref="AQ19">IF(OR(TRIM(V19)="NULL",ISBLANK(V19),ISNUMBER(V19)),V19,_xlfn.CHOOSECOLS(_xlfn.TEXTSPLIT(Y19,"-",,TRUE),2))</f>
        <v>NULL</v>
      </c>
      <c r="AR19" s="99" t="str" cm="1">
        <f t="array" ref="AR19">TRIM(IF(OR(TRIM(W19)="NULL",ISBLANK(W19),ISNUMBER(W19)), W19, IF(AND(ISNUMBER(FIND("|", W19))=TRUE, ISNUMBER(FIND("-", W19))=FALSE), W19, IF(AND(ISNUMBER(FIND("|", W19))=FALSE, ISNUMBER(FIND("-", W19))=TRUE),_xlfn.CHOOSECOLS(_xlfn.TEXTSPLIT(W19,"-", "|",,TRUE),1), _xlfn.CONCAT(_xlfn.CHOOSECOLS(_xlfn.TEXTSPLIT(SUBSTITUTE(W19, "-", "|"), "|"),1),"|", _xlfn.CHOOSECOLS(_xlfn.TEXTSPLIT(SUBSTITUTE(W19, "-", "|"), "|"), 3))))))</f>
        <v>NULL</v>
      </c>
      <c r="AS19" s="99" t="str" cm="1">
        <f t="array" ref="AS19">TRIM(IF(OR(TRIM(W19)="NULL",ISBLANK(W19),ISNUMBER(W19)), W19, IF(AND(ISNUMBER(FIND("|", W19))=TRUE, ISNUMBER(FIND("-", W19))=FALSE), W19, IF(AND(ISNUMBER(FIND("|", W19))=FALSE, ISNUMBER(FIND("-", W19))=TRUE),_xlfn.CHOOSECOLS(_xlfn.TEXTSPLIT(W19,"-", "|",,TRUE),2), _xlfn.CONCAT(_xlfn.CHOOSECOLS(_xlfn.TEXTSPLIT(SUBSTITUTE(W19, "-", "|"), "|"),2),"|", _xlfn.CHOOSECOLS(_xlfn.TEXTSPLIT(SUBSTITUTE(W19, "-", "|"), "|"), 4))))))</f>
        <v>NULL</v>
      </c>
      <c r="AT19" s="92" t="str" cm="1">
        <f t="array" ref="AT19">TRIM(_xlfn.CHOOSECOLS(_xlfn.TEXTSPLIT(AR19,"|",,TRUE),1))</f>
        <v>NULL</v>
      </c>
      <c r="AU19" s="92" t="str" cm="1">
        <f t="array" ref="AU19">TRIM(_xlfn.CHOOSECOLS(_xlfn.TEXTSPLIT(AS19,"|",,TRUE),1))</f>
        <v>NULL</v>
      </c>
      <c r="AV19" s="92" t="str" cm="1">
        <f t="array" ref="AV19">TRIM(_xlfn.CHOOSECOLS(_xlfn.TEXTSPLIT(AB19,"|",,TRUE),1))</f>
        <v>NULL</v>
      </c>
      <c r="AW19" s="92" t="str" cm="1">
        <f t="array" ref="AW19">TRIM(_xlfn.CHOOSECOLS(_xlfn.TEXTSPLIT(Y19,"|",,TRUE),1))</f>
        <v>NULL</v>
      </c>
      <c r="AX19" s="92" t="str" cm="1">
        <f t="array" ref="AX19">TRIM(_xlfn.CHOOSECOLS(_xlfn.TEXTSPLIT(Z19,"|",,TRUE),1))</f>
        <v>NULL</v>
      </c>
      <c r="AY19" s="99" t="str" cm="1">
        <f t="array" ref="AY19">TRIM(IF(OR(TRIM(AA19)="NULL",ISBLANK(AA19),ISNUMBER(AA19)), AA19, IF(AND(ISNUMBER(FIND("|", AA19))=TRUE, ISNUMBER(FIND("-", AA19))=FALSE), AA19, IF(AND(ISNUMBER(FIND("|", AA19))=FALSE, ISNUMBER(FIND("-", AA19))=TRUE),_xlfn.CHOOSECOLS(_xlfn.TEXTSPLIT(AA19,"-", "|",,TRUE),1), _xlfn.CONCAT(_xlfn.CHOOSECOLS(_xlfn.TEXTSPLIT(SUBSTITUTE(AA19, "-", "|"), "|"),1),"|", _xlfn.CHOOSECOLS(_xlfn.TEXTSPLIT(SUBSTITUTE(AA19, "-", "|"), "|"), 3))))))</f>
        <v>NULL</v>
      </c>
      <c r="AZ19" s="99" t="str" cm="1">
        <f t="array" ref="AZ19">TRIM(IF(OR(TRIM(AA19)="NULL",ISBLANK(AA19),ISNUMBER(AA19)), AA19, IF(AND(ISNUMBER(FIND("|", AA19))=TRUE, ISNUMBER(FIND("-", AA19))=FALSE), AA19, IF(AND(ISNUMBER(FIND("|", AA19))=FALSE, ISNUMBER(FIND("-", AA19))=TRUE),_xlfn.CHOOSECOLS(_xlfn.TEXTSPLIT(AA19,"-", "|",,TRUE),2), _xlfn.CONCAT(_xlfn.CHOOSECOLS(_xlfn.TEXTSPLIT(SUBSTITUTE(AA19, "-", "|"), "|"),2),"|", _xlfn.CHOOSECOLS(_xlfn.TEXTSPLIT(SUBSTITUTE(AA19, "-", "|"), "|"), 4))))))</f>
        <v>NULL</v>
      </c>
      <c r="BA19" s="92" t="str" cm="1">
        <f t="array" ref="BA19">TRIM(_xlfn.CHOOSECOLS(_xlfn.TEXTSPLIT(AY19,"|",,TRUE),1))</f>
        <v>NULL</v>
      </c>
      <c r="BB19" s="92" t="str" cm="1">
        <f t="array" ref="BB19">TRIM(_xlfn.CHOOSECOLS(_xlfn.TEXTSPLIT(AZ19,"|",,TRUE),1))</f>
        <v>NULL</v>
      </c>
      <c r="BC19" s="92" t="str" cm="1">
        <f t="array" ref="BC19">TRIM(_xlfn.CHOOSECOLS(_xlfn.TEXTSPLIT(AB19,"|",,TRUE),1))</f>
        <v>NULL</v>
      </c>
      <c r="BD19" s="92" t="str" cm="1">
        <f t="array" ref="BD19">TRIM(_xlfn.CHOOSECOLS(_xlfn.TEXTSPLIT(AC19,"|",,TRUE),1))</f>
        <v>NULL</v>
      </c>
      <c r="BE19" s="92" t="str" cm="1">
        <f t="array" ref="BE19">TRIM(_xlfn.CHOOSECOLS(_xlfn.TEXTSPLIT(AD19,"|",,TRUE),1))</f>
        <v>NULL</v>
      </c>
      <c r="BF19" s="92" t="str" cm="1">
        <f t="array" ref="BF19">TRIM(IF(OR(TRIM(AE19)="NULL",ISBLANK(AE19),ISNUMBER(AE19)),AE19,_xlfn.CHOOSECOLS(_xlfn.TEXTSPLIT(AE19,"-",,TRUE),1)))</f>
        <v>20</v>
      </c>
      <c r="BG19" s="92" t="str" cm="1">
        <f t="array" ref="BG19">TRIM(IF(OR(TRIM(AE19)="NULL",ISBLANK(AE19),ISNUMBER(AE19)),AE19,_xlfn.CHOOSECOLS(_xlfn.TEXTSPLIT(AE19,"-",,TRUE),2)))</f>
        <v>20</v>
      </c>
      <c r="BH19" s="95" t="str">
        <f t="shared" si="0"/>
        <v>2021</v>
      </c>
      <c r="BI19" s="96" t="str">
        <f t="shared" si="1"/>
        <v>7</v>
      </c>
      <c r="BJ19" s="97" t="str">
        <f t="shared" si="2"/>
        <v>18</v>
      </c>
      <c r="BK19" s="96" t="str">
        <f t="shared" si="3"/>
        <v>2021</v>
      </c>
      <c r="BL19" s="96" t="str">
        <f t="shared" si="4"/>
        <v>7</v>
      </c>
      <c r="BM19" s="97" t="str">
        <f t="shared" si="5"/>
        <v>18</v>
      </c>
      <c r="BN19" s="93" t="b">
        <f>AND(TRIM(BH19)="NULL", TRIM(BK19)="NULL")</f>
        <v>0</v>
      </c>
      <c r="BO19" s="127" t="s">
        <v>99</v>
      </c>
      <c r="BP19" s="127" t="s">
        <v>99</v>
      </c>
    </row>
    <row r="20" spans="1:68">
      <c r="A20" s="7" t="s">
        <v>105</v>
      </c>
      <c r="B20" s="1" t="s">
        <v>59</v>
      </c>
      <c r="C20" s="11" t="s">
        <v>60</v>
      </c>
      <c r="D20" s="1" t="s">
        <v>61</v>
      </c>
      <c r="E20" s="77" t="s">
        <v>106</v>
      </c>
      <c r="F20" s="2">
        <v>44395</v>
      </c>
      <c r="G20" s="25">
        <v>2021</v>
      </c>
      <c r="H20" s="25">
        <v>7</v>
      </c>
      <c r="I20" s="25">
        <v>18</v>
      </c>
      <c r="J20" s="2">
        <v>44395</v>
      </c>
      <c r="K20" s="25">
        <v>2021</v>
      </c>
      <c r="L20" s="25">
        <v>7</v>
      </c>
      <c r="M20" s="25">
        <v>18</v>
      </c>
      <c r="N20" s="2">
        <v>44395</v>
      </c>
      <c r="O20" s="25">
        <v>2021</v>
      </c>
      <c r="P20" s="25">
        <v>7</v>
      </c>
      <c r="Q20" s="25">
        <v>18</v>
      </c>
      <c r="R20" s="4" t="s">
        <v>63</v>
      </c>
      <c r="S20" s="4" t="s">
        <v>63</v>
      </c>
      <c r="T20" s="1">
        <v>10000</v>
      </c>
      <c r="U20" s="4" t="s">
        <v>63</v>
      </c>
      <c r="V20" s="6" t="s">
        <v>63</v>
      </c>
      <c r="W20" s="1" t="s">
        <v>63</v>
      </c>
      <c r="X20" s="1" t="s">
        <v>63</v>
      </c>
      <c r="Y20" s="1" t="s">
        <v>63</v>
      </c>
      <c r="Z20" s="1" t="s">
        <v>63</v>
      </c>
      <c r="AA20" s="1" t="s">
        <v>63</v>
      </c>
      <c r="AB20" s="1" t="s">
        <v>63</v>
      </c>
      <c r="AC20" s="1" t="s">
        <v>63</v>
      </c>
      <c r="AD20" s="1" t="s">
        <v>63</v>
      </c>
      <c r="AE20" s="1" t="s">
        <v>63</v>
      </c>
      <c r="AH20" s="91" t="str" cm="1">
        <f t="array" ref="AH20">IF(OR(TRIM(S20)="NULL",ISBLANK(S20),ISNUMBER(S20)),TRIM(S20),TRIM(_xlfn.CHOOSECOLS(_xlfn.TEXTSPLIT(S20,"-",,TRUE),1)))</f>
        <v>NULL</v>
      </c>
      <c r="AI20" s="91" t="str" cm="1">
        <f t="array" ref="AI20">IF(OR(TRIM(S20)="NULL",ISBLANK(S20),ISNUMBER(S20)),TRIM(S20),TRIM(_xlfn.CHOOSECOLS(_xlfn.TEXTSPLIT(S20,"-",,TRUE),2)))</f>
        <v>NULL</v>
      </c>
      <c r="AJ20" s="91" t="str" cm="1">
        <f t="array" ref="AJ20">IF(OR(TRIM(R20)="NULL",ISBLANK(R20),ISNUMBER(R20)),TRIM(R20),TRIM(_xlfn.CHOOSECOLS(_xlfn.TEXTSPLIT(R20,"-",,TRUE),1)))</f>
        <v>NULL</v>
      </c>
      <c r="AK20" s="91" t="str" cm="1">
        <f t="array" ref="AK20">IF(OR(TRIM(R20)="NULL",ISBLANK(R20),ISNUMBER(R20)),TRIM(R20),TRIM(_xlfn.CHOOSECOLS(_xlfn.TEXTSPLIT(R20,"-",,TRUE),2)))</f>
        <v>NULL</v>
      </c>
      <c r="AL20" s="91" t="str" cm="1">
        <f t="array" ref="AL20">IF(OR(TRIM(T20)="NULL",ISBLANK(T20),ISNUMBER(T20)),TRIM(T20),TRIM(_xlfn.CHOOSECOLS(_xlfn.TEXTSPLIT(T20,"-",,TRUE),1)))</f>
        <v>10000</v>
      </c>
      <c r="AM20" s="91" t="str" cm="1">
        <f t="array" ref="AM20">IF(OR(TRIM(T20)="NULL",ISBLANK(T20),ISNUMBER(T20)),TRIM(T20),TRIM(_xlfn.CHOOSECOLS(_xlfn.TEXTSPLIT(T20,"-",,TRUE),2)))</f>
        <v>10000</v>
      </c>
      <c r="AN20" s="91" t="str" cm="1">
        <f t="array" ref="AN20">IF(OR(TRIM(U20)="NULL",ISBLANK(U20),ISNUMBER(U20)),TRIM(U20),TRIM(_xlfn.CHOOSECOLS(_xlfn.TEXTSPLIT(Y20,"-",,TRUE),1)))</f>
        <v>NULL</v>
      </c>
      <c r="AO20" s="91" t="str" cm="1">
        <f t="array" ref="AO20">IF(OR(TRIM(U20)="NULL",ISBLANK(U20),ISNUMBER(U20)),TRIM(U20),TRIM(_xlfn.CHOOSECOLS(_xlfn.TEXTSPLIT(Y20,"-",,TRUE),2)))</f>
        <v>NULL</v>
      </c>
      <c r="AP20" s="91" t="str" cm="1">
        <f t="array" ref="AP20">IF(OR(TRIM(V20)="NULL",ISBLANK(V20),ISNUMBER(V20)),TRIM(V20),TRIM(_xlfn.CHOOSECOLS(_xlfn.TEXTSPLIT(Y20,"-",,TRUE),1)))</f>
        <v>NULL</v>
      </c>
      <c r="AQ20" s="91" t="str" cm="1">
        <f t="array" ref="AQ20">IF(OR(TRIM(V20)="NULL",ISBLANK(V20),ISNUMBER(V20)),V20,_xlfn.CHOOSECOLS(_xlfn.TEXTSPLIT(Y20,"-",,TRUE),2))</f>
        <v>NULL</v>
      </c>
      <c r="AR20" s="99" t="str" cm="1">
        <f t="array" ref="AR20">TRIM(IF(OR(TRIM(W20)="NULL",ISBLANK(W20),ISNUMBER(W20)), W20, IF(AND(ISNUMBER(FIND("|", W20))=TRUE, ISNUMBER(FIND("-", W20))=FALSE), W20, IF(AND(ISNUMBER(FIND("|", W20))=FALSE, ISNUMBER(FIND("-", W20))=TRUE),_xlfn.CHOOSECOLS(_xlfn.TEXTSPLIT(W20,"-", "|",,TRUE),1), _xlfn.CONCAT(_xlfn.CHOOSECOLS(_xlfn.TEXTSPLIT(SUBSTITUTE(W20, "-", "|"), "|"),1),"|", _xlfn.CHOOSECOLS(_xlfn.TEXTSPLIT(SUBSTITUTE(W20, "-", "|"), "|"), 3))))))</f>
        <v>NULL</v>
      </c>
      <c r="AS20" s="99" t="str" cm="1">
        <f t="array" ref="AS20">TRIM(IF(OR(TRIM(W20)="NULL",ISBLANK(W20),ISNUMBER(W20)), W20, IF(AND(ISNUMBER(FIND("|", W20))=TRUE, ISNUMBER(FIND("-", W20))=FALSE), W20, IF(AND(ISNUMBER(FIND("|", W20))=FALSE, ISNUMBER(FIND("-", W20))=TRUE),_xlfn.CHOOSECOLS(_xlfn.TEXTSPLIT(W20,"-", "|",,TRUE),2), _xlfn.CONCAT(_xlfn.CHOOSECOLS(_xlfn.TEXTSPLIT(SUBSTITUTE(W20, "-", "|"), "|"),2),"|", _xlfn.CHOOSECOLS(_xlfn.TEXTSPLIT(SUBSTITUTE(W20, "-", "|"), "|"), 4))))))</f>
        <v>NULL</v>
      </c>
      <c r="AT20" s="92" t="str" cm="1">
        <f t="array" ref="AT20">TRIM(_xlfn.CHOOSECOLS(_xlfn.TEXTSPLIT(AR20,"|",,TRUE),1))</f>
        <v>NULL</v>
      </c>
      <c r="AU20" s="92" t="str" cm="1">
        <f t="array" ref="AU20">TRIM(_xlfn.CHOOSECOLS(_xlfn.TEXTSPLIT(AS20,"|",,TRUE),1))</f>
        <v>NULL</v>
      </c>
      <c r="AV20" s="92" t="str" cm="1">
        <f t="array" ref="AV20">TRIM(_xlfn.CHOOSECOLS(_xlfn.TEXTSPLIT(AB20,"|",,TRUE),1))</f>
        <v>NULL</v>
      </c>
      <c r="AW20" s="92" t="str" cm="1">
        <f t="array" ref="AW20">TRIM(_xlfn.CHOOSECOLS(_xlfn.TEXTSPLIT(Y20,"|",,TRUE),1))</f>
        <v>NULL</v>
      </c>
      <c r="AX20" s="92" t="str" cm="1">
        <f t="array" ref="AX20">TRIM(_xlfn.CHOOSECOLS(_xlfn.TEXTSPLIT(Z20,"|",,TRUE),1))</f>
        <v>NULL</v>
      </c>
      <c r="AY20" s="99" t="str" cm="1">
        <f t="array" ref="AY20">TRIM(IF(OR(TRIM(AA20)="NULL",ISBLANK(AA20),ISNUMBER(AA20)), AA20, IF(AND(ISNUMBER(FIND("|", AA20))=TRUE, ISNUMBER(FIND("-", AA20))=FALSE), AA20, IF(AND(ISNUMBER(FIND("|", AA20))=FALSE, ISNUMBER(FIND("-", AA20))=TRUE),_xlfn.CHOOSECOLS(_xlfn.TEXTSPLIT(AA20,"-", "|",,TRUE),1), _xlfn.CONCAT(_xlfn.CHOOSECOLS(_xlfn.TEXTSPLIT(SUBSTITUTE(AA20, "-", "|"), "|"),1),"|", _xlfn.CHOOSECOLS(_xlfn.TEXTSPLIT(SUBSTITUTE(AA20, "-", "|"), "|"), 3))))))</f>
        <v>NULL</v>
      </c>
      <c r="AZ20" s="99" t="str" cm="1">
        <f t="array" ref="AZ20">TRIM(IF(OR(TRIM(AA20)="NULL",ISBLANK(AA20),ISNUMBER(AA20)), AA20, IF(AND(ISNUMBER(FIND("|", AA20))=TRUE, ISNUMBER(FIND("-", AA20))=FALSE), AA20, IF(AND(ISNUMBER(FIND("|", AA20))=FALSE, ISNUMBER(FIND("-", AA20))=TRUE),_xlfn.CHOOSECOLS(_xlfn.TEXTSPLIT(AA20,"-", "|",,TRUE),2), _xlfn.CONCAT(_xlfn.CHOOSECOLS(_xlfn.TEXTSPLIT(SUBSTITUTE(AA20, "-", "|"), "|"),2),"|", _xlfn.CHOOSECOLS(_xlfn.TEXTSPLIT(SUBSTITUTE(AA20, "-", "|"), "|"), 4))))))</f>
        <v>NULL</v>
      </c>
      <c r="BA20" s="92" t="str" cm="1">
        <f t="array" ref="BA20">TRIM(_xlfn.CHOOSECOLS(_xlfn.TEXTSPLIT(AY20,"|",,TRUE),1))</f>
        <v>NULL</v>
      </c>
      <c r="BB20" s="92" t="str" cm="1">
        <f t="array" ref="BB20">TRIM(_xlfn.CHOOSECOLS(_xlfn.TEXTSPLIT(AZ20,"|",,TRUE),1))</f>
        <v>NULL</v>
      </c>
      <c r="BC20" s="92" t="str" cm="1">
        <f t="array" ref="BC20">TRIM(_xlfn.CHOOSECOLS(_xlfn.TEXTSPLIT(AB20,"|",,TRUE),1))</f>
        <v>NULL</v>
      </c>
      <c r="BD20" s="92" t="str" cm="1">
        <f t="array" ref="BD20">TRIM(_xlfn.CHOOSECOLS(_xlfn.TEXTSPLIT(AC20,"|",,TRUE),1))</f>
        <v>NULL</v>
      </c>
      <c r="BE20" s="92" t="str" cm="1">
        <f t="array" ref="BE20">TRIM(_xlfn.CHOOSECOLS(_xlfn.TEXTSPLIT(AD20,"|",,TRUE),1))</f>
        <v>NULL</v>
      </c>
      <c r="BF20" s="92" t="str" cm="1">
        <f t="array" ref="BF20">TRIM(IF(OR(TRIM(AE20)="NULL",ISBLANK(AE20),ISNUMBER(AE20)),AE20,_xlfn.CHOOSECOLS(_xlfn.TEXTSPLIT(AE20,"-",,TRUE),1)))</f>
        <v>NULL</v>
      </c>
      <c r="BG20" s="92" t="str" cm="1">
        <f t="array" ref="BG20">TRIM(IF(OR(TRIM(AE20)="NULL",ISBLANK(AE20),ISNUMBER(AE20)),AE20,_xlfn.CHOOSECOLS(_xlfn.TEXTSPLIT(AE20,"-",,TRUE),2)))</f>
        <v>NULL</v>
      </c>
      <c r="BH20" s="95" t="str">
        <f t="shared" si="0"/>
        <v>2021</v>
      </c>
      <c r="BI20" s="96" t="str">
        <f t="shared" si="1"/>
        <v>7</v>
      </c>
      <c r="BJ20" s="97" t="str">
        <f t="shared" si="2"/>
        <v>18</v>
      </c>
      <c r="BK20" s="96" t="str">
        <f t="shared" si="3"/>
        <v>2021</v>
      </c>
      <c r="BL20" s="96" t="str">
        <f t="shared" si="4"/>
        <v>7</v>
      </c>
      <c r="BM20" s="97" t="str">
        <f t="shared" si="5"/>
        <v>18</v>
      </c>
      <c r="BN20" s="93" t="b">
        <f>AND(TRIM(BH20)="NULL", TRIM(BK20)="NULL")</f>
        <v>0</v>
      </c>
      <c r="BO20" s="127" t="s">
        <v>99</v>
      </c>
      <c r="BP20" s="127" t="s">
        <v>99</v>
      </c>
    </row>
    <row r="21" spans="1:68">
      <c r="A21" s="8" t="s">
        <v>107</v>
      </c>
      <c r="B21" s="1" t="s">
        <v>59</v>
      </c>
      <c r="C21" s="11" t="s">
        <v>60</v>
      </c>
      <c r="D21" s="1" t="s">
        <v>61</v>
      </c>
      <c r="E21" s="77" t="s">
        <v>108</v>
      </c>
      <c r="F21" s="5" t="s">
        <v>63</v>
      </c>
      <c r="G21" s="25" t="s">
        <v>63</v>
      </c>
      <c r="H21" s="25" t="s">
        <v>63</v>
      </c>
      <c r="I21" s="25" t="s">
        <v>63</v>
      </c>
      <c r="J21" s="5">
        <v>44392</v>
      </c>
      <c r="K21" s="25">
        <v>2021</v>
      </c>
      <c r="L21" s="25">
        <v>7</v>
      </c>
      <c r="M21" s="26">
        <v>15</v>
      </c>
      <c r="N21" s="2">
        <v>44395</v>
      </c>
      <c r="O21" s="25">
        <v>2021</v>
      </c>
      <c r="P21" s="25">
        <v>7</v>
      </c>
      <c r="Q21" s="25">
        <v>18</v>
      </c>
      <c r="R21" s="4" t="s">
        <v>63</v>
      </c>
      <c r="S21" s="4" t="s">
        <v>63</v>
      </c>
      <c r="T21" s="4" t="s">
        <v>63</v>
      </c>
      <c r="U21" s="4" t="s">
        <v>63</v>
      </c>
      <c r="V21" s="1">
        <v>40</v>
      </c>
      <c r="W21" s="1" t="s">
        <v>63</v>
      </c>
      <c r="X21" s="1" t="s">
        <v>63</v>
      </c>
      <c r="Y21" s="1" t="s">
        <v>63</v>
      </c>
      <c r="Z21" s="1" t="s">
        <v>63</v>
      </c>
      <c r="AA21" s="1" t="s">
        <v>63</v>
      </c>
      <c r="AB21" s="1" t="s">
        <v>63</v>
      </c>
      <c r="AC21" s="1" t="s">
        <v>63</v>
      </c>
      <c r="AD21" s="1" t="s">
        <v>63</v>
      </c>
      <c r="AE21" s="1" t="s">
        <v>63</v>
      </c>
      <c r="AH21" s="91" t="str" cm="1">
        <f t="array" ref="AH21">IF(OR(TRIM(S21)="NULL",ISBLANK(S21),ISNUMBER(S21)),TRIM(S21),TRIM(_xlfn.CHOOSECOLS(_xlfn.TEXTSPLIT(S21,"-",,TRUE),1)))</f>
        <v>NULL</v>
      </c>
      <c r="AI21" s="91" t="str" cm="1">
        <f t="array" ref="AI21">IF(OR(TRIM(S21)="NULL",ISBLANK(S21),ISNUMBER(S21)),TRIM(S21),TRIM(_xlfn.CHOOSECOLS(_xlfn.TEXTSPLIT(S21,"-",,TRUE),2)))</f>
        <v>NULL</v>
      </c>
      <c r="AJ21" s="91" t="str" cm="1">
        <f t="array" ref="AJ21">IF(OR(TRIM(R21)="NULL",ISBLANK(R21),ISNUMBER(R21)),TRIM(R21),TRIM(_xlfn.CHOOSECOLS(_xlfn.TEXTSPLIT(R21,"-",,TRUE),1)))</f>
        <v>NULL</v>
      </c>
      <c r="AK21" s="91" t="str" cm="1">
        <f t="array" ref="AK21">IF(OR(TRIM(R21)="NULL",ISBLANK(R21),ISNUMBER(R21)),TRIM(R21),TRIM(_xlfn.CHOOSECOLS(_xlfn.TEXTSPLIT(R21,"-",,TRUE),2)))</f>
        <v>NULL</v>
      </c>
      <c r="AL21" s="91" t="str" cm="1">
        <f t="array" ref="AL21">IF(OR(TRIM(T21)="NULL",ISBLANK(T21),ISNUMBER(T21)),TRIM(T21),TRIM(_xlfn.CHOOSECOLS(_xlfn.TEXTSPLIT(T21,"-",,TRUE),1)))</f>
        <v>NULL</v>
      </c>
      <c r="AM21" s="91" t="str" cm="1">
        <f t="array" ref="AM21">IF(OR(TRIM(T21)="NULL",ISBLANK(T21),ISNUMBER(T21)),TRIM(T21),TRIM(_xlfn.CHOOSECOLS(_xlfn.TEXTSPLIT(T21,"-",,TRUE),2)))</f>
        <v>NULL</v>
      </c>
      <c r="AN21" s="91" t="str" cm="1">
        <f t="array" ref="AN21">IF(OR(TRIM(U21)="NULL",ISBLANK(U21),ISNUMBER(U21)),TRIM(U21),TRIM(_xlfn.CHOOSECOLS(_xlfn.TEXTSPLIT(Y21,"-",,TRUE),1)))</f>
        <v>NULL</v>
      </c>
      <c r="AO21" s="91" t="str" cm="1">
        <f t="array" ref="AO21">IF(OR(TRIM(U21)="NULL",ISBLANK(U21),ISNUMBER(U21)),TRIM(U21),TRIM(_xlfn.CHOOSECOLS(_xlfn.TEXTSPLIT(Y21,"-",,TRUE),2)))</f>
        <v>NULL</v>
      </c>
      <c r="AP21" s="91" t="str" cm="1">
        <f t="array" ref="AP21">IF(OR(TRIM(V21)="NULL",ISBLANK(V21),ISNUMBER(V21)),TRIM(V21),TRIM(_xlfn.CHOOSECOLS(_xlfn.TEXTSPLIT(Y21,"-",,TRUE),1)))</f>
        <v>40</v>
      </c>
      <c r="AQ21" s="91" cm="1">
        <f t="array" ref="AQ21">IF(OR(TRIM(V21)="NULL",ISBLANK(V21),ISNUMBER(V21)),V21,_xlfn.CHOOSECOLS(_xlfn.TEXTSPLIT(Y21,"-",,TRUE),2))</f>
        <v>40</v>
      </c>
      <c r="AR21" s="99" t="str" cm="1">
        <f t="array" ref="AR21">TRIM(IF(OR(TRIM(W21)="NULL",ISBLANK(W21),ISNUMBER(W21)), W21, IF(AND(ISNUMBER(FIND("|", W21))=TRUE, ISNUMBER(FIND("-", W21))=FALSE), W21, IF(AND(ISNUMBER(FIND("|", W21))=FALSE, ISNUMBER(FIND("-", W21))=TRUE),_xlfn.CHOOSECOLS(_xlfn.TEXTSPLIT(W21,"-", "|",,TRUE),1), _xlfn.CONCAT(_xlfn.CHOOSECOLS(_xlfn.TEXTSPLIT(SUBSTITUTE(W21, "-", "|"), "|"),1),"|", _xlfn.CHOOSECOLS(_xlfn.TEXTSPLIT(SUBSTITUTE(W21, "-", "|"), "|"), 3))))))</f>
        <v>NULL</v>
      </c>
      <c r="AS21" s="99" t="str" cm="1">
        <f t="array" ref="AS21">TRIM(IF(OR(TRIM(W21)="NULL",ISBLANK(W21),ISNUMBER(W21)), W21, IF(AND(ISNUMBER(FIND("|", W21))=TRUE, ISNUMBER(FIND("-", W21))=FALSE), W21, IF(AND(ISNUMBER(FIND("|", W21))=FALSE, ISNUMBER(FIND("-", W21))=TRUE),_xlfn.CHOOSECOLS(_xlfn.TEXTSPLIT(W21,"-", "|",,TRUE),2), _xlfn.CONCAT(_xlfn.CHOOSECOLS(_xlfn.TEXTSPLIT(SUBSTITUTE(W21, "-", "|"), "|"),2),"|", _xlfn.CHOOSECOLS(_xlfn.TEXTSPLIT(SUBSTITUTE(W21, "-", "|"), "|"), 4))))))</f>
        <v>NULL</v>
      </c>
      <c r="AT21" s="92" t="str" cm="1">
        <f t="array" ref="AT21">TRIM(_xlfn.CHOOSECOLS(_xlfn.TEXTSPLIT(AR21,"|",,TRUE),1))</f>
        <v>NULL</v>
      </c>
      <c r="AU21" s="92" t="str" cm="1">
        <f t="array" ref="AU21">TRIM(_xlfn.CHOOSECOLS(_xlfn.TEXTSPLIT(AS21,"|",,TRUE),1))</f>
        <v>NULL</v>
      </c>
      <c r="AV21" s="92" t="str" cm="1">
        <f t="array" ref="AV21">TRIM(_xlfn.CHOOSECOLS(_xlfn.TEXTSPLIT(AB21,"|",,TRUE),1))</f>
        <v>NULL</v>
      </c>
      <c r="AW21" s="92" t="str" cm="1">
        <f t="array" ref="AW21">TRIM(_xlfn.CHOOSECOLS(_xlfn.TEXTSPLIT(Y21,"|",,TRUE),1))</f>
        <v>NULL</v>
      </c>
      <c r="AX21" s="92" t="str" cm="1">
        <f t="array" ref="AX21">TRIM(_xlfn.CHOOSECOLS(_xlfn.TEXTSPLIT(Z21,"|",,TRUE),1))</f>
        <v>NULL</v>
      </c>
      <c r="AY21" s="99" t="str" cm="1">
        <f t="array" ref="AY21">TRIM(IF(OR(TRIM(AA21)="NULL",ISBLANK(AA21),ISNUMBER(AA21)), AA21, IF(AND(ISNUMBER(FIND("|", AA21))=TRUE, ISNUMBER(FIND("-", AA21))=FALSE), AA21, IF(AND(ISNUMBER(FIND("|", AA21))=FALSE, ISNUMBER(FIND("-", AA21))=TRUE),_xlfn.CHOOSECOLS(_xlfn.TEXTSPLIT(AA21,"-", "|",,TRUE),1), _xlfn.CONCAT(_xlfn.CHOOSECOLS(_xlfn.TEXTSPLIT(SUBSTITUTE(AA21, "-", "|"), "|"),1),"|", _xlfn.CHOOSECOLS(_xlfn.TEXTSPLIT(SUBSTITUTE(AA21, "-", "|"), "|"), 3))))))</f>
        <v>NULL</v>
      </c>
      <c r="AZ21" s="99" t="str" cm="1">
        <f t="array" ref="AZ21">TRIM(IF(OR(TRIM(AA21)="NULL",ISBLANK(AA21),ISNUMBER(AA21)), AA21, IF(AND(ISNUMBER(FIND("|", AA21))=TRUE, ISNUMBER(FIND("-", AA21))=FALSE), AA21, IF(AND(ISNUMBER(FIND("|", AA21))=FALSE, ISNUMBER(FIND("-", AA21))=TRUE),_xlfn.CHOOSECOLS(_xlfn.TEXTSPLIT(AA21,"-", "|",,TRUE),2), _xlfn.CONCAT(_xlfn.CHOOSECOLS(_xlfn.TEXTSPLIT(SUBSTITUTE(AA21, "-", "|"), "|"),2),"|", _xlfn.CHOOSECOLS(_xlfn.TEXTSPLIT(SUBSTITUTE(AA21, "-", "|"), "|"), 4))))))</f>
        <v>NULL</v>
      </c>
      <c r="BA21" s="92" t="str" cm="1">
        <f t="array" ref="BA21">TRIM(_xlfn.CHOOSECOLS(_xlfn.TEXTSPLIT(AY21,"|",,TRUE),1))</f>
        <v>NULL</v>
      </c>
      <c r="BB21" s="92" t="str" cm="1">
        <f t="array" ref="BB21">TRIM(_xlfn.CHOOSECOLS(_xlfn.TEXTSPLIT(AZ21,"|",,TRUE),1))</f>
        <v>NULL</v>
      </c>
      <c r="BC21" s="92" t="str" cm="1">
        <f t="array" ref="BC21">TRIM(_xlfn.CHOOSECOLS(_xlfn.TEXTSPLIT(AB21,"|",,TRUE),1))</f>
        <v>NULL</v>
      </c>
      <c r="BD21" s="92" t="str" cm="1">
        <f t="array" ref="BD21">TRIM(_xlfn.CHOOSECOLS(_xlfn.TEXTSPLIT(AC21,"|",,TRUE),1))</f>
        <v>NULL</v>
      </c>
      <c r="BE21" s="92" t="str" cm="1">
        <f t="array" ref="BE21">TRIM(_xlfn.CHOOSECOLS(_xlfn.TEXTSPLIT(AD21,"|",,TRUE),1))</f>
        <v>NULL</v>
      </c>
      <c r="BF21" s="92" t="str" cm="1">
        <f t="array" ref="BF21">TRIM(IF(OR(TRIM(AE21)="NULL",ISBLANK(AE21),ISNUMBER(AE21)),AE21,_xlfn.CHOOSECOLS(_xlfn.TEXTSPLIT(AE21,"-",,TRUE),1)))</f>
        <v>NULL</v>
      </c>
      <c r="BG21" s="92" t="str" cm="1">
        <f t="array" ref="BG21">TRIM(IF(OR(TRIM(AE21)="NULL",ISBLANK(AE21),ISNUMBER(AE21)),AE21,_xlfn.CHOOSECOLS(_xlfn.TEXTSPLIT(AE21,"-",,TRUE),2)))</f>
        <v>NULL</v>
      </c>
      <c r="BH21" s="95" t="str">
        <f t="shared" si="0"/>
        <v>2021</v>
      </c>
      <c r="BI21" s="96" t="str">
        <f t="shared" si="1"/>
        <v>7</v>
      </c>
      <c r="BJ21" s="97" t="str">
        <f t="shared" si="2"/>
        <v>15</v>
      </c>
      <c r="BK21" s="96" t="str">
        <f t="shared" si="3"/>
        <v>2021</v>
      </c>
      <c r="BL21" s="96" t="str">
        <f t="shared" si="4"/>
        <v>7</v>
      </c>
      <c r="BM21" s="97" t="str">
        <f t="shared" si="5"/>
        <v>18</v>
      </c>
      <c r="BN21" s="93" t="b">
        <f>AND(TRIM(BH21)="NULL", TRIM(BK21)="NULL")</f>
        <v>0</v>
      </c>
      <c r="BO21" s="127" t="s">
        <v>99</v>
      </c>
      <c r="BP21" s="127" t="s">
        <v>99</v>
      </c>
    </row>
    <row r="22" spans="1:68">
      <c r="A22" s="7" t="s">
        <v>109</v>
      </c>
      <c r="B22" s="1" t="s">
        <v>59</v>
      </c>
      <c r="C22" s="11" t="s">
        <v>60</v>
      </c>
      <c r="D22" s="1" t="s">
        <v>61</v>
      </c>
      <c r="E22" s="77" t="s">
        <v>110</v>
      </c>
      <c r="F22" s="2" t="s">
        <v>63</v>
      </c>
      <c r="G22" s="25" t="s">
        <v>63</v>
      </c>
      <c r="H22" s="25" t="s">
        <v>63</v>
      </c>
      <c r="I22" s="25" t="s">
        <v>63</v>
      </c>
      <c r="J22" s="2">
        <v>44389</v>
      </c>
      <c r="K22" s="25">
        <v>2021</v>
      </c>
      <c r="L22" s="25">
        <v>7</v>
      </c>
      <c r="M22" s="25">
        <v>12</v>
      </c>
      <c r="N22" s="2">
        <v>44402</v>
      </c>
      <c r="O22" s="25">
        <v>2021</v>
      </c>
      <c r="P22" s="25">
        <v>7</v>
      </c>
      <c r="Q22" s="25">
        <v>25</v>
      </c>
      <c r="R22" s="1">
        <v>1</v>
      </c>
      <c r="S22" s="3" t="s">
        <v>63</v>
      </c>
      <c r="T22" s="4" t="s">
        <v>63</v>
      </c>
      <c r="U22" s="4" t="s">
        <v>63</v>
      </c>
      <c r="V22" s="6" t="s">
        <v>63</v>
      </c>
      <c r="W22" s="4" t="s">
        <v>63</v>
      </c>
      <c r="X22" s="4" t="s">
        <v>63</v>
      </c>
      <c r="Y22" s="4" t="s">
        <v>63</v>
      </c>
      <c r="Z22" s="4" t="s">
        <v>63</v>
      </c>
      <c r="AA22" s="1" t="s">
        <v>63</v>
      </c>
      <c r="AB22" s="1" t="s">
        <v>63</v>
      </c>
      <c r="AC22" s="1" t="s">
        <v>63</v>
      </c>
      <c r="AD22" s="1" t="s">
        <v>63</v>
      </c>
      <c r="AE22" s="1" t="s">
        <v>63</v>
      </c>
      <c r="AH22" s="91" t="str" cm="1">
        <f t="array" ref="AH22">IF(OR(TRIM(S22)="NULL",ISBLANK(S22),ISNUMBER(S22)),TRIM(S22),TRIM(_xlfn.CHOOSECOLS(_xlfn.TEXTSPLIT(S22,"-",,TRUE),1)))</f>
        <v>NULL</v>
      </c>
      <c r="AI22" s="91" t="str" cm="1">
        <f t="array" ref="AI22">IF(OR(TRIM(S22)="NULL",ISBLANK(S22),ISNUMBER(S22)),TRIM(S22),TRIM(_xlfn.CHOOSECOLS(_xlfn.TEXTSPLIT(S22,"-",,TRUE),2)))</f>
        <v>NULL</v>
      </c>
      <c r="AJ22" s="91" t="str" cm="1">
        <f t="array" ref="AJ22">IF(OR(TRIM(R22)="NULL",ISBLANK(R22),ISNUMBER(R22)),TRIM(R22),TRIM(_xlfn.CHOOSECOLS(_xlfn.TEXTSPLIT(R22,"-",,TRUE),1)))</f>
        <v>1</v>
      </c>
      <c r="AK22" s="91" t="str" cm="1">
        <f t="array" ref="AK22">IF(OR(TRIM(R22)="NULL",ISBLANK(R22),ISNUMBER(R22)),TRIM(R22),TRIM(_xlfn.CHOOSECOLS(_xlfn.TEXTSPLIT(R22,"-",,TRUE),2)))</f>
        <v>1</v>
      </c>
      <c r="AL22" s="91" t="str" cm="1">
        <f t="array" ref="AL22">IF(OR(TRIM(T22)="NULL",ISBLANK(T22),ISNUMBER(T22)),TRIM(T22),TRIM(_xlfn.CHOOSECOLS(_xlfn.TEXTSPLIT(T22,"-",,TRUE),1)))</f>
        <v>NULL</v>
      </c>
      <c r="AM22" s="91" t="str" cm="1">
        <f t="array" ref="AM22">IF(OR(TRIM(T22)="NULL",ISBLANK(T22),ISNUMBER(T22)),TRIM(T22),TRIM(_xlfn.CHOOSECOLS(_xlfn.TEXTSPLIT(T22,"-",,TRUE),2)))</f>
        <v>NULL</v>
      </c>
      <c r="AN22" s="91" t="str" cm="1">
        <f t="array" ref="AN22">IF(OR(TRIM(U22)="NULL",ISBLANK(U22),ISNUMBER(U22)),TRIM(U22),TRIM(_xlfn.CHOOSECOLS(_xlfn.TEXTSPLIT(Y22,"-",,TRUE),1)))</f>
        <v>NULL</v>
      </c>
      <c r="AO22" s="91" t="str" cm="1">
        <f t="array" ref="AO22">IF(OR(TRIM(U22)="NULL",ISBLANK(U22),ISNUMBER(U22)),TRIM(U22),TRIM(_xlfn.CHOOSECOLS(_xlfn.TEXTSPLIT(Y22,"-",,TRUE),2)))</f>
        <v>NULL</v>
      </c>
      <c r="AP22" s="91" t="str" cm="1">
        <f t="array" ref="AP22">IF(OR(TRIM(V22)="NULL",ISBLANK(V22),ISNUMBER(V22)),TRIM(V22),TRIM(_xlfn.CHOOSECOLS(_xlfn.TEXTSPLIT(Y22,"-",,TRUE),1)))</f>
        <v>NULL</v>
      </c>
      <c r="AQ22" s="91" t="str" cm="1">
        <f t="array" ref="AQ22">IF(OR(TRIM(V22)="NULL",ISBLANK(V22),ISNUMBER(V22)),V22,_xlfn.CHOOSECOLS(_xlfn.TEXTSPLIT(Y22,"-",,TRUE),2))</f>
        <v>NULL</v>
      </c>
      <c r="AR22" s="99" t="str" cm="1">
        <f t="array" ref="AR22">TRIM(IF(OR(TRIM(W22)="NULL",ISBLANK(W22),ISNUMBER(W22)), W22, IF(AND(ISNUMBER(FIND("|", W22))=TRUE, ISNUMBER(FIND("-", W22))=FALSE), W22, IF(AND(ISNUMBER(FIND("|", W22))=FALSE, ISNUMBER(FIND("-", W22))=TRUE),_xlfn.CHOOSECOLS(_xlfn.TEXTSPLIT(W22,"-", "|",,TRUE),1), _xlfn.CONCAT(_xlfn.CHOOSECOLS(_xlfn.TEXTSPLIT(SUBSTITUTE(W22, "-", "|"), "|"),1),"|", _xlfn.CHOOSECOLS(_xlfn.TEXTSPLIT(SUBSTITUTE(W22, "-", "|"), "|"), 3))))))</f>
        <v>NULL</v>
      </c>
      <c r="AS22" s="99" t="str" cm="1">
        <f t="array" ref="AS22">TRIM(IF(OR(TRIM(W22)="NULL",ISBLANK(W22),ISNUMBER(W22)), W22, IF(AND(ISNUMBER(FIND("|", W22))=TRUE, ISNUMBER(FIND("-", W22))=FALSE), W22, IF(AND(ISNUMBER(FIND("|", W22))=FALSE, ISNUMBER(FIND("-", W22))=TRUE),_xlfn.CHOOSECOLS(_xlfn.TEXTSPLIT(W22,"-", "|",,TRUE),2), _xlfn.CONCAT(_xlfn.CHOOSECOLS(_xlfn.TEXTSPLIT(SUBSTITUTE(W22, "-", "|"), "|"),2),"|", _xlfn.CHOOSECOLS(_xlfn.TEXTSPLIT(SUBSTITUTE(W22, "-", "|"), "|"), 4))))))</f>
        <v>NULL</v>
      </c>
      <c r="AT22" s="92" t="str" cm="1">
        <f t="array" ref="AT22">TRIM(_xlfn.CHOOSECOLS(_xlfn.TEXTSPLIT(AR22,"|",,TRUE),1))</f>
        <v>NULL</v>
      </c>
      <c r="AU22" s="92" t="str" cm="1">
        <f t="array" ref="AU22">TRIM(_xlfn.CHOOSECOLS(_xlfn.TEXTSPLIT(AS22,"|",,TRUE),1))</f>
        <v>NULL</v>
      </c>
      <c r="AV22" s="92" t="str" cm="1">
        <f t="array" ref="AV22">TRIM(_xlfn.CHOOSECOLS(_xlfn.TEXTSPLIT(AB22,"|",,TRUE),1))</f>
        <v>NULL</v>
      </c>
      <c r="AW22" s="92" t="str" cm="1">
        <f t="array" ref="AW22">TRIM(_xlfn.CHOOSECOLS(_xlfn.TEXTSPLIT(Y22,"|",,TRUE),1))</f>
        <v>NULL</v>
      </c>
      <c r="AX22" s="92" t="str" cm="1">
        <f t="array" ref="AX22">TRIM(_xlfn.CHOOSECOLS(_xlfn.TEXTSPLIT(Z22,"|",,TRUE),1))</f>
        <v>NULL</v>
      </c>
      <c r="AY22" s="99" t="str" cm="1">
        <f t="array" ref="AY22">TRIM(IF(OR(TRIM(AA22)="NULL",ISBLANK(AA22),ISNUMBER(AA22)), AA22, IF(AND(ISNUMBER(FIND("|", AA22))=TRUE, ISNUMBER(FIND("-", AA22))=FALSE), AA22, IF(AND(ISNUMBER(FIND("|", AA22))=FALSE, ISNUMBER(FIND("-", AA22))=TRUE),_xlfn.CHOOSECOLS(_xlfn.TEXTSPLIT(AA22,"-", "|",,TRUE),1), _xlfn.CONCAT(_xlfn.CHOOSECOLS(_xlfn.TEXTSPLIT(SUBSTITUTE(AA22, "-", "|"), "|"),1),"|", _xlfn.CHOOSECOLS(_xlfn.TEXTSPLIT(SUBSTITUTE(AA22, "-", "|"), "|"), 3))))))</f>
        <v>NULL</v>
      </c>
      <c r="AZ22" s="99" t="str" cm="1">
        <f t="array" ref="AZ22">TRIM(IF(OR(TRIM(AA22)="NULL",ISBLANK(AA22),ISNUMBER(AA22)), AA22, IF(AND(ISNUMBER(FIND("|", AA22))=TRUE, ISNUMBER(FIND("-", AA22))=FALSE), AA22, IF(AND(ISNUMBER(FIND("|", AA22))=FALSE, ISNUMBER(FIND("-", AA22))=TRUE),_xlfn.CHOOSECOLS(_xlfn.TEXTSPLIT(AA22,"-", "|",,TRUE),2), _xlfn.CONCAT(_xlfn.CHOOSECOLS(_xlfn.TEXTSPLIT(SUBSTITUTE(AA22, "-", "|"), "|"),2),"|", _xlfn.CHOOSECOLS(_xlfn.TEXTSPLIT(SUBSTITUTE(AA22, "-", "|"), "|"), 4))))))</f>
        <v>NULL</v>
      </c>
      <c r="BA22" s="92" t="str" cm="1">
        <f t="array" ref="BA22">TRIM(_xlfn.CHOOSECOLS(_xlfn.TEXTSPLIT(AY22,"|",,TRUE),1))</f>
        <v>NULL</v>
      </c>
      <c r="BB22" s="92" t="str" cm="1">
        <f t="array" ref="BB22">TRIM(_xlfn.CHOOSECOLS(_xlfn.TEXTSPLIT(AZ22,"|",,TRUE),1))</f>
        <v>NULL</v>
      </c>
      <c r="BC22" s="92" t="str" cm="1">
        <f t="array" ref="BC22">TRIM(_xlfn.CHOOSECOLS(_xlfn.TEXTSPLIT(AB22,"|",,TRUE),1))</f>
        <v>NULL</v>
      </c>
      <c r="BD22" s="92" t="str" cm="1">
        <f t="array" ref="BD22">TRIM(_xlfn.CHOOSECOLS(_xlfn.TEXTSPLIT(AC22,"|",,TRUE),1))</f>
        <v>NULL</v>
      </c>
      <c r="BE22" s="92" t="str" cm="1">
        <f t="array" ref="BE22">TRIM(_xlfn.CHOOSECOLS(_xlfn.TEXTSPLIT(AD22,"|",,TRUE),1))</f>
        <v>NULL</v>
      </c>
      <c r="BF22" s="92" t="str" cm="1">
        <f t="array" ref="BF22">TRIM(IF(OR(TRIM(AE22)="NULL",ISBLANK(AE22),ISNUMBER(AE22)),AE22,_xlfn.CHOOSECOLS(_xlfn.TEXTSPLIT(AE22,"-",,TRUE),1)))</f>
        <v>NULL</v>
      </c>
      <c r="BG22" s="92" t="str" cm="1">
        <f t="array" ref="BG22">TRIM(IF(OR(TRIM(AE22)="NULL",ISBLANK(AE22),ISNUMBER(AE22)),AE22,_xlfn.CHOOSECOLS(_xlfn.TEXTSPLIT(AE22,"-",,TRUE),2)))</f>
        <v>NULL</v>
      </c>
      <c r="BH22" s="95" t="str">
        <f t="shared" si="0"/>
        <v>2021</v>
      </c>
      <c r="BI22" s="96" t="str">
        <f t="shared" si="1"/>
        <v>7</v>
      </c>
      <c r="BJ22" s="97" t="str">
        <f t="shared" si="2"/>
        <v>12</v>
      </c>
      <c r="BK22" s="96" t="str">
        <f t="shared" si="3"/>
        <v>2021</v>
      </c>
      <c r="BL22" s="96" t="str">
        <f t="shared" si="4"/>
        <v>7</v>
      </c>
      <c r="BM22" s="97" t="str">
        <f t="shared" si="5"/>
        <v>25</v>
      </c>
      <c r="BN22" s="93" t="b">
        <f>AND(TRIM(BH22)="NULL", TRIM(BK22)="NULL")</f>
        <v>0</v>
      </c>
      <c r="BO22" s="127" t="s">
        <v>111</v>
      </c>
      <c r="BP22" s="127" t="s">
        <v>111</v>
      </c>
    </row>
    <row r="23" spans="1:68">
      <c r="A23" s="7" t="s">
        <v>112</v>
      </c>
      <c r="B23" s="1" t="s">
        <v>59</v>
      </c>
      <c r="C23" s="11" t="s">
        <v>60</v>
      </c>
      <c r="D23" s="1" t="s">
        <v>61</v>
      </c>
      <c r="E23" s="77" t="s">
        <v>113</v>
      </c>
      <c r="F23" s="2">
        <v>44394</v>
      </c>
      <c r="G23" s="25">
        <v>2021</v>
      </c>
      <c r="H23" s="25">
        <v>7</v>
      </c>
      <c r="I23" s="25">
        <v>17</v>
      </c>
      <c r="J23" s="2">
        <v>44394</v>
      </c>
      <c r="K23" s="25">
        <v>2021</v>
      </c>
      <c r="L23" s="25">
        <v>7</v>
      </c>
      <c r="M23" s="25">
        <v>17</v>
      </c>
      <c r="N23" s="2">
        <v>44394</v>
      </c>
      <c r="O23" s="25">
        <v>2021</v>
      </c>
      <c r="P23" s="25">
        <v>7</v>
      </c>
      <c r="Q23" s="25">
        <v>17</v>
      </c>
      <c r="R23" s="1">
        <v>1</v>
      </c>
      <c r="S23" s="4" t="s">
        <v>63</v>
      </c>
      <c r="T23" s="4" t="s">
        <v>63</v>
      </c>
      <c r="U23" s="4" t="s">
        <v>63</v>
      </c>
      <c r="V23" s="6" t="s">
        <v>63</v>
      </c>
      <c r="W23" s="4" t="s">
        <v>63</v>
      </c>
      <c r="X23" s="4" t="s">
        <v>63</v>
      </c>
      <c r="Y23" s="4" t="s">
        <v>63</v>
      </c>
      <c r="Z23" s="4" t="s">
        <v>63</v>
      </c>
      <c r="AA23" s="4" t="s">
        <v>63</v>
      </c>
      <c r="AB23" s="4" t="s">
        <v>63</v>
      </c>
      <c r="AC23" s="4" t="s">
        <v>63</v>
      </c>
      <c r="AD23" s="4" t="s">
        <v>63</v>
      </c>
      <c r="AE23" s="1" t="s">
        <v>63</v>
      </c>
      <c r="AH23" s="91" t="str" cm="1">
        <f t="array" ref="AH23">IF(OR(TRIM(S23)="NULL",ISBLANK(S23),ISNUMBER(S23)),TRIM(S23),TRIM(_xlfn.CHOOSECOLS(_xlfn.TEXTSPLIT(S23,"-",,TRUE),1)))</f>
        <v>NULL</v>
      </c>
      <c r="AI23" s="91" t="str" cm="1">
        <f t="array" ref="AI23">IF(OR(TRIM(S23)="NULL",ISBLANK(S23),ISNUMBER(S23)),TRIM(S23),TRIM(_xlfn.CHOOSECOLS(_xlfn.TEXTSPLIT(S23,"-",,TRUE),2)))</f>
        <v>NULL</v>
      </c>
      <c r="AJ23" s="91" t="str" cm="1">
        <f t="array" ref="AJ23">IF(OR(TRIM(R23)="NULL",ISBLANK(R23),ISNUMBER(R23)),TRIM(R23),TRIM(_xlfn.CHOOSECOLS(_xlfn.TEXTSPLIT(R23,"-",,TRUE),1)))</f>
        <v>1</v>
      </c>
      <c r="AK23" s="91" t="str" cm="1">
        <f t="array" ref="AK23">IF(OR(TRIM(R23)="NULL",ISBLANK(R23),ISNUMBER(R23)),TRIM(R23),TRIM(_xlfn.CHOOSECOLS(_xlfn.TEXTSPLIT(R23,"-",,TRUE),2)))</f>
        <v>1</v>
      </c>
      <c r="AL23" s="91" t="str" cm="1">
        <f t="array" ref="AL23">IF(OR(TRIM(T23)="NULL",ISBLANK(T23),ISNUMBER(T23)),TRIM(T23),TRIM(_xlfn.CHOOSECOLS(_xlfn.TEXTSPLIT(T23,"-",,TRUE),1)))</f>
        <v>NULL</v>
      </c>
      <c r="AM23" s="91" t="str" cm="1">
        <f t="array" ref="AM23">IF(OR(TRIM(T23)="NULL",ISBLANK(T23),ISNUMBER(T23)),TRIM(T23),TRIM(_xlfn.CHOOSECOLS(_xlfn.TEXTSPLIT(T23,"-",,TRUE),2)))</f>
        <v>NULL</v>
      </c>
      <c r="AN23" s="91" t="str" cm="1">
        <f t="array" ref="AN23">IF(OR(TRIM(U23)="NULL",ISBLANK(U23),ISNUMBER(U23)),TRIM(U23),TRIM(_xlfn.CHOOSECOLS(_xlfn.TEXTSPLIT(Y23,"-",,TRUE),1)))</f>
        <v>NULL</v>
      </c>
      <c r="AO23" s="91" t="str" cm="1">
        <f t="array" ref="AO23">IF(OR(TRIM(U23)="NULL",ISBLANK(U23),ISNUMBER(U23)),TRIM(U23),TRIM(_xlfn.CHOOSECOLS(_xlfn.TEXTSPLIT(Y23,"-",,TRUE),2)))</f>
        <v>NULL</v>
      </c>
      <c r="AP23" s="91" t="str" cm="1">
        <f t="array" ref="AP23">IF(OR(TRIM(V23)="NULL",ISBLANK(V23),ISNUMBER(V23)),TRIM(V23),TRIM(_xlfn.CHOOSECOLS(_xlfn.TEXTSPLIT(Y23,"-",,TRUE),1)))</f>
        <v>NULL</v>
      </c>
      <c r="AQ23" s="91" t="str" cm="1">
        <f t="array" ref="AQ23">IF(OR(TRIM(V23)="NULL",ISBLANK(V23),ISNUMBER(V23)),V23,_xlfn.CHOOSECOLS(_xlfn.TEXTSPLIT(Y23,"-",,TRUE),2))</f>
        <v>NULL</v>
      </c>
      <c r="AR23" s="99" t="str" cm="1">
        <f t="array" ref="AR23">TRIM(IF(OR(TRIM(W23)="NULL",ISBLANK(W23),ISNUMBER(W23)), W23, IF(AND(ISNUMBER(FIND("|", W23))=TRUE, ISNUMBER(FIND("-", W23))=FALSE), W23, IF(AND(ISNUMBER(FIND("|", W23))=FALSE, ISNUMBER(FIND("-", W23))=TRUE),_xlfn.CHOOSECOLS(_xlfn.TEXTSPLIT(W23,"-", "|",,TRUE),1), _xlfn.CONCAT(_xlfn.CHOOSECOLS(_xlfn.TEXTSPLIT(SUBSTITUTE(W23, "-", "|"), "|"),1),"|", _xlfn.CHOOSECOLS(_xlfn.TEXTSPLIT(SUBSTITUTE(W23, "-", "|"), "|"), 3))))))</f>
        <v>NULL</v>
      </c>
      <c r="AS23" s="99" t="str" cm="1">
        <f t="array" ref="AS23">TRIM(IF(OR(TRIM(W23)="NULL",ISBLANK(W23),ISNUMBER(W23)), W23, IF(AND(ISNUMBER(FIND("|", W23))=TRUE, ISNUMBER(FIND("-", W23))=FALSE), W23, IF(AND(ISNUMBER(FIND("|", W23))=FALSE, ISNUMBER(FIND("-", W23))=TRUE),_xlfn.CHOOSECOLS(_xlfn.TEXTSPLIT(W23,"-", "|",,TRUE),2), _xlfn.CONCAT(_xlfn.CHOOSECOLS(_xlfn.TEXTSPLIT(SUBSTITUTE(W23, "-", "|"), "|"),2),"|", _xlfn.CHOOSECOLS(_xlfn.TEXTSPLIT(SUBSTITUTE(W23, "-", "|"), "|"), 4))))))</f>
        <v>NULL</v>
      </c>
      <c r="AT23" s="92" t="str" cm="1">
        <f t="array" ref="AT23">TRIM(_xlfn.CHOOSECOLS(_xlfn.TEXTSPLIT(AR23,"|",,TRUE),1))</f>
        <v>NULL</v>
      </c>
      <c r="AU23" s="92" t="str" cm="1">
        <f t="array" ref="AU23">TRIM(_xlfn.CHOOSECOLS(_xlfn.TEXTSPLIT(AS23,"|",,TRUE),1))</f>
        <v>NULL</v>
      </c>
      <c r="AV23" s="92" t="str" cm="1">
        <f t="array" ref="AV23">TRIM(_xlfn.CHOOSECOLS(_xlfn.TEXTSPLIT(AB23,"|",,TRUE),1))</f>
        <v>NULL</v>
      </c>
      <c r="AW23" s="92" t="str" cm="1">
        <f t="array" ref="AW23">TRIM(_xlfn.CHOOSECOLS(_xlfn.TEXTSPLIT(Y23,"|",,TRUE),1))</f>
        <v>NULL</v>
      </c>
      <c r="AX23" s="92" t="str" cm="1">
        <f t="array" ref="AX23">TRIM(_xlfn.CHOOSECOLS(_xlfn.TEXTSPLIT(Z23,"|",,TRUE),1))</f>
        <v>NULL</v>
      </c>
      <c r="AY23" s="99" t="str" cm="1">
        <f t="array" ref="AY23">TRIM(IF(OR(TRIM(AA23)="NULL",ISBLANK(AA23),ISNUMBER(AA23)), AA23, IF(AND(ISNUMBER(FIND("|", AA23))=TRUE, ISNUMBER(FIND("-", AA23))=FALSE), AA23, IF(AND(ISNUMBER(FIND("|", AA23))=FALSE, ISNUMBER(FIND("-", AA23))=TRUE),_xlfn.CHOOSECOLS(_xlfn.TEXTSPLIT(AA23,"-", "|",,TRUE),1), _xlfn.CONCAT(_xlfn.CHOOSECOLS(_xlfn.TEXTSPLIT(SUBSTITUTE(AA23, "-", "|"), "|"),1),"|", _xlfn.CHOOSECOLS(_xlfn.TEXTSPLIT(SUBSTITUTE(AA23, "-", "|"), "|"), 3))))))</f>
        <v>NULL</v>
      </c>
      <c r="AZ23" s="99" t="str" cm="1">
        <f t="array" ref="AZ23">TRIM(IF(OR(TRIM(AA23)="NULL",ISBLANK(AA23),ISNUMBER(AA23)), AA23, IF(AND(ISNUMBER(FIND("|", AA23))=TRUE, ISNUMBER(FIND("-", AA23))=FALSE), AA23, IF(AND(ISNUMBER(FIND("|", AA23))=FALSE, ISNUMBER(FIND("-", AA23))=TRUE),_xlfn.CHOOSECOLS(_xlfn.TEXTSPLIT(AA23,"-", "|",,TRUE),2), _xlfn.CONCAT(_xlfn.CHOOSECOLS(_xlfn.TEXTSPLIT(SUBSTITUTE(AA23, "-", "|"), "|"),2),"|", _xlfn.CHOOSECOLS(_xlfn.TEXTSPLIT(SUBSTITUTE(AA23, "-", "|"), "|"), 4))))))</f>
        <v>NULL</v>
      </c>
      <c r="BA23" s="92" t="str" cm="1">
        <f t="array" ref="BA23">TRIM(_xlfn.CHOOSECOLS(_xlfn.TEXTSPLIT(AY23,"|",,TRUE),1))</f>
        <v>NULL</v>
      </c>
      <c r="BB23" s="92" t="str" cm="1">
        <f t="array" ref="BB23">TRIM(_xlfn.CHOOSECOLS(_xlfn.TEXTSPLIT(AZ23,"|",,TRUE),1))</f>
        <v>NULL</v>
      </c>
      <c r="BC23" s="92" t="str" cm="1">
        <f t="array" ref="BC23">TRIM(_xlfn.CHOOSECOLS(_xlfn.TEXTSPLIT(AB23,"|",,TRUE),1))</f>
        <v>NULL</v>
      </c>
      <c r="BD23" s="92" t="str" cm="1">
        <f t="array" ref="BD23">TRIM(_xlfn.CHOOSECOLS(_xlfn.TEXTSPLIT(AC23,"|",,TRUE),1))</f>
        <v>NULL</v>
      </c>
      <c r="BE23" s="92" t="str" cm="1">
        <f t="array" ref="BE23">TRIM(_xlfn.CHOOSECOLS(_xlfn.TEXTSPLIT(AD23,"|",,TRUE),1))</f>
        <v>NULL</v>
      </c>
      <c r="BF23" s="92" t="str" cm="1">
        <f t="array" ref="BF23">TRIM(IF(OR(TRIM(AE23)="NULL",ISBLANK(AE23),ISNUMBER(AE23)),AE23,_xlfn.CHOOSECOLS(_xlfn.TEXTSPLIT(AE23,"-",,TRUE),1)))</f>
        <v>NULL</v>
      </c>
      <c r="BG23" s="92" t="str" cm="1">
        <f t="array" ref="BG23">TRIM(IF(OR(TRIM(AE23)="NULL",ISBLANK(AE23),ISNUMBER(AE23)),AE23,_xlfn.CHOOSECOLS(_xlfn.TEXTSPLIT(AE23,"-",,TRUE),2)))</f>
        <v>NULL</v>
      </c>
      <c r="BH23" s="95" t="str">
        <f t="shared" si="0"/>
        <v>2021</v>
      </c>
      <c r="BI23" s="96" t="str">
        <f t="shared" si="1"/>
        <v>7</v>
      </c>
      <c r="BJ23" s="97" t="str">
        <f t="shared" si="2"/>
        <v>17</v>
      </c>
      <c r="BK23" s="96" t="str">
        <f t="shared" si="3"/>
        <v>2021</v>
      </c>
      <c r="BL23" s="96" t="str">
        <f t="shared" si="4"/>
        <v>7</v>
      </c>
      <c r="BM23" s="97" t="str">
        <f t="shared" si="5"/>
        <v>17</v>
      </c>
      <c r="BN23" s="93" t="b">
        <f>AND(TRIM(BH23)="NULL", TRIM(BK23)="NULL")</f>
        <v>0</v>
      </c>
      <c r="BO23" s="127" t="s">
        <v>111</v>
      </c>
      <c r="BP23" s="127" t="s">
        <v>111</v>
      </c>
    </row>
    <row r="24" spans="1:68">
      <c r="A24" s="7" t="s">
        <v>114</v>
      </c>
      <c r="B24" s="1" t="s">
        <v>59</v>
      </c>
      <c r="C24" s="11" t="s">
        <v>60</v>
      </c>
      <c r="D24" s="1" t="s">
        <v>61</v>
      </c>
      <c r="E24" s="77" t="s">
        <v>115</v>
      </c>
      <c r="F24" s="2" t="s">
        <v>63</v>
      </c>
      <c r="G24" s="25" t="s">
        <v>63</v>
      </c>
      <c r="H24" s="25" t="s">
        <v>63</v>
      </c>
      <c r="I24" s="25" t="s">
        <v>63</v>
      </c>
      <c r="J24" s="2">
        <v>44389</v>
      </c>
      <c r="K24" s="25">
        <v>2021</v>
      </c>
      <c r="L24" s="25">
        <v>7</v>
      </c>
      <c r="M24" s="25">
        <v>12</v>
      </c>
      <c r="N24" s="2">
        <v>44402</v>
      </c>
      <c r="O24" s="25">
        <v>2021</v>
      </c>
      <c r="P24" s="25">
        <v>7</v>
      </c>
      <c r="Q24" s="25">
        <v>25</v>
      </c>
      <c r="R24" s="1">
        <v>1</v>
      </c>
      <c r="S24" s="3" t="s">
        <v>63</v>
      </c>
      <c r="T24" s="4" t="s">
        <v>63</v>
      </c>
      <c r="U24" s="4" t="s">
        <v>63</v>
      </c>
      <c r="V24" s="6" t="s">
        <v>63</v>
      </c>
      <c r="W24" s="4" t="s">
        <v>63</v>
      </c>
      <c r="X24" s="4" t="s">
        <v>63</v>
      </c>
      <c r="Y24" s="4" t="s">
        <v>63</v>
      </c>
      <c r="Z24" s="4" t="s">
        <v>63</v>
      </c>
      <c r="AA24" s="1" t="s">
        <v>63</v>
      </c>
      <c r="AB24" s="1" t="s">
        <v>63</v>
      </c>
      <c r="AC24" s="1" t="s">
        <v>63</v>
      </c>
      <c r="AD24" s="1" t="s">
        <v>63</v>
      </c>
      <c r="AE24" s="1" t="s">
        <v>63</v>
      </c>
      <c r="AH24" s="91" t="str" cm="1">
        <f t="array" ref="AH24">IF(OR(TRIM(S24)="NULL",ISBLANK(S24),ISNUMBER(S24)),TRIM(S24),TRIM(_xlfn.CHOOSECOLS(_xlfn.TEXTSPLIT(S24,"-",,TRUE),1)))</f>
        <v>NULL</v>
      </c>
      <c r="AI24" s="91" t="str" cm="1">
        <f t="array" ref="AI24">IF(OR(TRIM(S24)="NULL",ISBLANK(S24),ISNUMBER(S24)),TRIM(S24),TRIM(_xlfn.CHOOSECOLS(_xlfn.TEXTSPLIT(S24,"-",,TRUE),2)))</f>
        <v>NULL</v>
      </c>
      <c r="AJ24" s="91" t="str" cm="1">
        <f t="array" ref="AJ24">IF(OR(TRIM(R24)="NULL",ISBLANK(R24),ISNUMBER(R24)),TRIM(R24),TRIM(_xlfn.CHOOSECOLS(_xlfn.TEXTSPLIT(R24,"-",,TRUE),1)))</f>
        <v>1</v>
      </c>
      <c r="AK24" s="91" t="str" cm="1">
        <f t="array" ref="AK24">IF(OR(TRIM(R24)="NULL",ISBLANK(R24),ISNUMBER(R24)),TRIM(R24),TRIM(_xlfn.CHOOSECOLS(_xlfn.TEXTSPLIT(R24,"-",,TRUE),2)))</f>
        <v>1</v>
      </c>
      <c r="AL24" s="91" t="str" cm="1">
        <f t="array" ref="AL24">IF(OR(TRIM(T24)="NULL",ISBLANK(T24),ISNUMBER(T24)),TRIM(T24),TRIM(_xlfn.CHOOSECOLS(_xlfn.TEXTSPLIT(T24,"-",,TRUE),1)))</f>
        <v>NULL</v>
      </c>
      <c r="AM24" s="91" t="str" cm="1">
        <f t="array" ref="AM24">IF(OR(TRIM(T24)="NULL",ISBLANK(T24),ISNUMBER(T24)),TRIM(T24),TRIM(_xlfn.CHOOSECOLS(_xlfn.TEXTSPLIT(T24,"-",,TRUE),2)))</f>
        <v>NULL</v>
      </c>
      <c r="AN24" s="91" t="str" cm="1">
        <f t="array" ref="AN24">IF(OR(TRIM(U24)="NULL",ISBLANK(U24),ISNUMBER(U24)),TRIM(U24),TRIM(_xlfn.CHOOSECOLS(_xlfn.TEXTSPLIT(Y24,"-",,TRUE),1)))</f>
        <v>NULL</v>
      </c>
      <c r="AO24" s="91" t="str" cm="1">
        <f t="array" ref="AO24">IF(OR(TRIM(U24)="NULL",ISBLANK(U24),ISNUMBER(U24)),TRIM(U24),TRIM(_xlfn.CHOOSECOLS(_xlfn.TEXTSPLIT(Y24,"-",,TRUE),2)))</f>
        <v>NULL</v>
      </c>
      <c r="AP24" s="91" t="str" cm="1">
        <f t="array" ref="AP24">IF(OR(TRIM(V24)="NULL",ISBLANK(V24),ISNUMBER(V24)),TRIM(V24),TRIM(_xlfn.CHOOSECOLS(_xlfn.TEXTSPLIT(Y24,"-",,TRUE),1)))</f>
        <v>NULL</v>
      </c>
      <c r="AQ24" s="91" t="str" cm="1">
        <f t="array" ref="AQ24">IF(OR(TRIM(V24)="NULL",ISBLANK(V24),ISNUMBER(V24)),V24,_xlfn.CHOOSECOLS(_xlfn.TEXTSPLIT(Y24,"-",,TRUE),2))</f>
        <v>NULL</v>
      </c>
      <c r="AR24" s="99" t="str" cm="1">
        <f t="array" ref="AR24">TRIM(IF(OR(TRIM(W24)="NULL",ISBLANK(W24),ISNUMBER(W24)), W24, IF(AND(ISNUMBER(FIND("|", W24))=TRUE, ISNUMBER(FIND("-", W24))=FALSE), W24, IF(AND(ISNUMBER(FIND("|", W24))=FALSE, ISNUMBER(FIND("-", W24))=TRUE),_xlfn.CHOOSECOLS(_xlfn.TEXTSPLIT(W24,"-", "|",,TRUE),1), _xlfn.CONCAT(_xlfn.CHOOSECOLS(_xlfn.TEXTSPLIT(SUBSTITUTE(W24, "-", "|"), "|"),1),"|", _xlfn.CHOOSECOLS(_xlfn.TEXTSPLIT(SUBSTITUTE(W24, "-", "|"), "|"), 3))))))</f>
        <v>NULL</v>
      </c>
      <c r="AS24" s="99" t="str" cm="1">
        <f t="array" ref="AS24">TRIM(IF(OR(TRIM(W24)="NULL",ISBLANK(W24),ISNUMBER(W24)), W24, IF(AND(ISNUMBER(FIND("|", W24))=TRUE, ISNUMBER(FIND("-", W24))=FALSE), W24, IF(AND(ISNUMBER(FIND("|", W24))=FALSE, ISNUMBER(FIND("-", W24))=TRUE),_xlfn.CHOOSECOLS(_xlfn.TEXTSPLIT(W24,"-", "|",,TRUE),2), _xlfn.CONCAT(_xlfn.CHOOSECOLS(_xlfn.TEXTSPLIT(SUBSTITUTE(W24, "-", "|"), "|"),2),"|", _xlfn.CHOOSECOLS(_xlfn.TEXTSPLIT(SUBSTITUTE(W24, "-", "|"), "|"), 4))))))</f>
        <v>NULL</v>
      </c>
      <c r="AT24" s="92" t="str" cm="1">
        <f t="array" ref="AT24">TRIM(_xlfn.CHOOSECOLS(_xlfn.TEXTSPLIT(AR24,"|",,TRUE),1))</f>
        <v>NULL</v>
      </c>
      <c r="AU24" s="92" t="str" cm="1">
        <f t="array" ref="AU24">TRIM(_xlfn.CHOOSECOLS(_xlfn.TEXTSPLIT(AS24,"|",,TRUE),1))</f>
        <v>NULL</v>
      </c>
      <c r="AV24" s="92" t="str" cm="1">
        <f t="array" ref="AV24">TRIM(_xlfn.CHOOSECOLS(_xlfn.TEXTSPLIT(AB24,"|",,TRUE),1))</f>
        <v>NULL</v>
      </c>
      <c r="AW24" s="92" t="str" cm="1">
        <f t="array" ref="AW24">TRIM(_xlfn.CHOOSECOLS(_xlfn.TEXTSPLIT(Y24,"|",,TRUE),1))</f>
        <v>NULL</v>
      </c>
      <c r="AX24" s="92" t="str" cm="1">
        <f t="array" ref="AX24">TRIM(_xlfn.CHOOSECOLS(_xlfn.TEXTSPLIT(Z24,"|",,TRUE),1))</f>
        <v>NULL</v>
      </c>
      <c r="AY24" s="99" t="str" cm="1">
        <f t="array" ref="AY24">TRIM(IF(OR(TRIM(AA24)="NULL",ISBLANK(AA24),ISNUMBER(AA24)), AA24, IF(AND(ISNUMBER(FIND("|", AA24))=TRUE, ISNUMBER(FIND("-", AA24))=FALSE), AA24, IF(AND(ISNUMBER(FIND("|", AA24))=FALSE, ISNUMBER(FIND("-", AA24))=TRUE),_xlfn.CHOOSECOLS(_xlfn.TEXTSPLIT(AA24,"-", "|",,TRUE),1), _xlfn.CONCAT(_xlfn.CHOOSECOLS(_xlfn.TEXTSPLIT(SUBSTITUTE(AA24, "-", "|"), "|"),1),"|", _xlfn.CHOOSECOLS(_xlfn.TEXTSPLIT(SUBSTITUTE(AA24, "-", "|"), "|"), 3))))))</f>
        <v>NULL</v>
      </c>
      <c r="AZ24" s="99" t="str" cm="1">
        <f t="array" ref="AZ24">TRIM(IF(OR(TRIM(AA24)="NULL",ISBLANK(AA24),ISNUMBER(AA24)), AA24, IF(AND(ISNUMBER(FIND("|", AA24))=TRUE, ISNUMBER(FIND("-", AA24))=FALSE), AA24, IF(AND(ISNUMBER(FIND("|", AA24))=FALSE, ISNUMBER(FIND("-", AA24))=TRUE),_xlfn.CHOOSECOLS(_xlfn.TEXTSPLIT(AA24,"-", "|",,TRUE),2), _xlfn.CONCAT(_xlfn.CHOOSECOLS(_xlfn.TEXTSPLIT(SUBSTITUTE(AA24, "-", "|"), "|"),2),"|", _xlfn.CHOOSECOLS(_xlfn.TEXTSPLIT(SUBSTITUTE(AA24, "-", "|"), "|"), 4))))))</f>
        <v>NULL</v>
      </c>
      <c r="BA24" s="92" t="str" cm="1">
        <f t="array" ref="BA24">TRIM(_xlfn.CHOOSECOLS(_xlfn.TEXTSPLIT(AY24,"|",,TRUE),1))</f>
        <v>NULL</v>
      </c>
      <c r="BB24" s="92" t="str" cm="1">
        <f t="array" ref="BB24">TRIM(_xlfn.CHOOSECOLS(_xlfn.TEXTSPLIT(AZ24,"|",,TRUE),1))</f>
        <v>NULL</v>
      </c>
      <c r="BC24" s="92" t="str" cm="1">
        <f t="array" ref="BC24">TRIM(_xlfn.CHOOSECOLS(_xlfn.TEXTSPLIT(AB24,"|",,TRUE),1))</f>
        <v>NULL</v>
      </c>
      <c r="BD24" s="92" t="str" cm="1">
        <f t="array" ref="BD24">TRIM(_xlfn.CHOOSECOLS(_xlfn.TEXTSPLIT(AC24,"|",,TRUE),1))</f>
        <v>NULL</v>
      </c>
      <c r="BE24" s="92" t="str" cm="1">
        <f t="array" ref="BE24">TRIM(_xlfn.CHOOSECOLS(_xlfn.TEXTSPLIT(AD24,"|",,TRUE),1))</f>
        <v>NULL</v>
      </c>
      <c r="BF24" s="92" t="str" cm="1">
        <f t="array" ref="BF24">TRIM(IF(OR(TRIM(AE24)="NULL",ISBLANK(AE24),ISNUMBER(AE24)),AE24,_xlfn.CHOOSECOLS(_xlfn.TEXTSPLIT(AE24,"-",,TRUE),1)))</f>
        <v>NULL</v>
      </c>
      <c r="BG24" s="92" t="str" cm="1">
        <f t="array" ref="BG24">TRIM(IF(OR(TRIM(AE24)="NULL",ISBLANK(AE24),ISNUMBER(AE24)),AE24,_xlfn.CHOOSECOLS(_xlfn.TEXTSPLIT(AE24,"-",,TRUE),2)))</f>
        <v>NULL</v>
      </c>
      <c r="BH24" s="95" t="str">
        <f t="shared" si="0"/>
        <v>2021</v>
      </c>
      <c r="BI24" s="96" t="str">
        <f t="shared" si="1"/>
        <v>7</v>
      </c>
      <c r="BJ24" s="97" t="str">
        <f t="shared" si="2"/>
        <v>12</v>
      </c>
      <c r="BK24" s="96" t="str">
        <f t="shared" si="3"/>
        <v>2021</v>
      </c>
      <c r="BL24" s="96" t="str">
        <f t="shared" si="4"/>
        <v>7</v>
      </c>
      <c r="BM24" s="97" t="str">
        <f t="shared" si="5"/>
        <v>25</v>
      </c>
      <c r="BN24" s="93" t="b">
        <f>AND(TRIM(BH24)="NULL", TRIM(BK24)="NULL")</f>
        <v>0</v>
      </c>
      <c r="BO24" s="127" t="s">
        <v>116</v>
      </c>
      <c r="BP24" s="127" t="s">
        <v>116</v>
      </c>
    </row>
    <row r="25" spans="1:68">
      <c r="A25" s="8" t="s">
        <v>117</v>
      </c>
      <c r="B25" s="1" t="s">
        <v>59</v>
      </c>
      <c r="C25" s="11" t="s">
        <v>60</v>
      </c>
      <c r="D25" s="1" t="s">
        <v>61</v>
      </c>
      <c r="E25" s="77" t="s">
        <v>118</v>
      </c>
      <c r="F25" s="2">
        <v>44391</v>
      </c>
      <c r="G25" s="25">
        <v>2021</v>
      </c>
      <c r="H25" s="25">
        <v>7</v>
      </c>
      <c r="I25" s="25">
        <v>14</v>
      </c>
      <c r="J25" s="2">
        <v>44391</v>
      </c>
      <c r="K25" s="25">
        <v>2021</v>
      </c>
      <c r="L25" s="25">
        <v>7</v>
      </c>
      <c r="M25" s="25">
        <v>14</v>
      </c>
      <c r="N25" s="2">
        <v>44391</v>
      </c>
      <c r="O25" s="25">
        <v>2021</v>
      </c>
      <c r="P25" s="25">
        <v>7</v>
      </c>
      <c r="Q25" s="25">
        <v>14</v>
      </c>
      <c r="R25" s="1">
        <v>1</v>
      </c>
      <c r="S25" s="4" t="s">
        <v>63</v>
      </c>
      <c r="T25" s="4" t="s">
        <v>63</v>
      </c>
      <c r="U25" s="4" t="s">
        <v>63</v>
      </c>
      <c r="V25" s="6" t="s">
        <v>63</v>
      </c>
      <c r="W25" s="1" t="s">
        <v>63</v>
      </c>
      <c r="X25" s="1" t="s">
        <v>63</v>
      </c>
      <c r="Y25" s="1" t="s">
        <v>63</v>
      </c>
      <c r="Z25" s="1" t="s">
        <v>63</v>
      </c>
      <c r="AA25" s="1" t="s">
        <v>63</v>
      </c>
      <c r="AB25" s="1" t="s">
        <v>63</v>
      </c>
      <c r="AC25" s="1" t="s">
        <v>63</v>
      </c>
      <c r="AD25" s="1" t="s">
        <v>63</v>
      </c>
      <c r="AE25" s="1" t="s">
        <v>63</v>
      </c>
      <c r="AH25" s="91" t="str" cm="1">
        <f t="array" ref="AH25">IF(OR(TRIM(S25)="NULL",ISBLANK(S25),ISNUMBER(S25)),TRIM(S25),TRIM(_xlfn.CHOOSECOLS(_xlfn.TEXTSPLIT(S25,"-",,TRUE),1)))</f>
        <v>NULL</v>
      </c>
      <c r="AI25" s="91" t="str" cm="1">
        <f t="array" ref="AI25">IF(OR(TRIM(S25)="NULL",ISBLANK(S25),ISNUMBER(S25)),TRIM(S25),TRIM(_xlfn.CHOOSECOLS(_xlfn.TEXTSPLIT(S25,"-",,TRUE),2)))</f>
        <v>NULL</v>
      </c>
      <c r="AJ25" s="91" t="str" cm="1">
        <f t="array" ref="AJ25">IF(OR(TRIM(R25)="NULL",ISBLANK(R25),ISNUMBER(R25)),TRIM(R25),TRIM(_xlfn.CHOOSECOLS(_xlfn.TEXTSPLIT(R25,"-",,TRUE),1)))</f>
        <v>1</v>
      </c>
      <c r="AK25" s="91" t="str" cm="1">
        <f t="array" ref="AK25">IF(OR(TRIM(R25)="NULL",ISBLANK(R25),ISNUMBER(R25)),TRIM(R25),TRIM(_xlfn.CHOOSECOLS(_xlfn.TEXTSPLIT(R25,"-",,TRUE),2)))</f>
        <v>1</v>
      </c>
      <c r="AL25" s="91" t="str" cm="1">
        <f t="array" ref="AL25">IF(OR(TRIM(T25)="NULL",ISBLANK(T25),ISNUMBER(T25)),TRIM(T25),TRIM(_xlfn.CHOOSECOLS(_xlfn.TEXTSPLIT(T25,"-",,TRUE),1)))</f>
        <v>NULL</v>
      </c>
      <c r="AM25" s="91" t="str" cm="1">
        <f t="array" ref="AM25">IF(OR(TRIM(T25)="NULL",ISBLANK(T25),ISNUMBER(T25)),TRIM(T25),TRIM(_xlfn.CHOOSECOLS(_xlfn.TEXTSPLIT(T25,"-",,TRUE),2)))</f>
        <v>NULL</v>
      </c>
      <c r="AN25" s="91" t="str" cm="1">
        <f t="array" ref="AN25">IF(OR(TRIM(U25)="NULL",ISBLANK(U25),ISNUMBER(U25)),TRIM(U25),TRIM(_xlfn.CHOOSECOLS(_xlfn.TEXTSPLIT(Y25,"-",,TRUE),1)))</f>
        <v>NULL</v>
      </c>
      <c r="AO25" s="91" t="str" cm="1">
        <f t="array" ref="AO25">IF(OR(TRIM(U25)="NULL",ISBLANK(U25),ISNUMBER(U25)),TRIM(U25),TRIM(_xlfn.CHOOSECOLS(_xlfn.TEXTSPLIT(Y25,"-",,TRUE),2)))</f>
        <v>NULL</v>
      </c>
      <c r="AP25" s="91" t="str" cm="1">
        <f t="array" ref="AP25">IF(OR(TRIM(V25)="NULL",ISBLANK(V25),ISNUMBER(V25)),TRIM(V25),TRIM(_xlfn.CHOOSECOLS(_xlfn.TEXTSPLIT(Y25,"-",,TRUE),1)))</f>
        <v>NULL</v>
      </c>
      <c r="AQ25" s="91" t="str" cm="1">
        <f t="array" ref="AQ25">IF(OR(TRIM(V25)="NULL",ISBLANK(V25),ISNUMBER(V25)),V25,_xlfn.CHOOSECOLS(_xlfn.TEXTSPLIT(Y25,"-",,TRUE),2))</f>
        <v>NULL</v>
      </c>
      <c r="AR25" s="99" t="str" cm="1">
        <f t="array" ref="AR25">TRIM(IF(OR(TRIM(W25)="NULL",ISBLANK(W25),ISNUMBER(W25)), W25, IF(AND(ISNUMBER(FIND("|", W25))=TRUE, ISNUMBER(FIND("-", W25))=FALSE), W25, IF(AND(ISNUMBER(FIND("|", W25))=FALSE, ISNUMBER(FIND("-", W25))=TRUE),_xlfn.CHOOSECOLS(_xlfn.TEXTSPLIT(W25,"-", "|",,TRUE),1), _xlfn.CONCAT(_xlfn.CHOOSECOLS(_xlfn.TEXTSPLIT(SUBSTITUTE(W25, "-", "|"), "|"),1),"|", _xlfn.CHOOSECOLS(_xlfn.TEXTSPLIT(SUBSTITUTE(W25, "-", "|"), "|"), 3))))))</f>
        <v>NULL</v>
      </c>
      <c r="AS25" s="99" t="str" cm="1">
        <f t="array" ref="AS25">TRIM(IF(OR(TRIM(W25)="NULL",ISBLANK(W25),ISNUMBER(W25)), W25, IF(AND(ISNUMBER(FIND("|", W25))=TRUE, ISNUMBER(FIND("-", W25))=FALSE), W25, IF(AND(ISNUMBER(FIND("|", W25))=FALSE, ISNUMBER(FIND("-", W25))=TRUE),_xlfn.CHOOSECOLS(_xlfn.TEXTSPLIT(W25,"-", "|",,TRUE),2), _xlfn.CONCAT(_xlfn.CHOOSECOLS(_xlfn.TEXTSPLIT(SUBSTITUTE(W25, "-", "|"), "|"),2),"|", _xlfn.CHOOSECOLS(_xlfn.TEXTSPLIT(SUBSTITUTE(W25, "-", "|"), "|"), 4))))))</f>
        <v>NULL</v>
      </c>
      <c r="AT25" s="92" t="str" cm="1">
        <f t="array" ref="AT25">TRIM(_xlfn.CHOOSECOLS(_xlfn.TEXTSPLIT(AR25,"|",,TRUE),1))</f>
        <v>NULL</v>
      </c>
      <c r="AU25" s="92" t="str" cm="1">
        <f t="array" ref="AU25">TRIM(_xlfn.CHOOSECOLS(_xlfn.TEXTSPLIT(AS25,"|",,TRUE),1))</f>
        <v>NULL</v>
      </c>
      <c r="AV25" s="92" t="str" cm="1">
        <f t="array" ref="AV25">TRIM(_xlfn.CHOOSECOLS(_xlfn.TEXTSPLIT(AB25,"|",,TRUE),1))</f>
        <v>NULL</v>
      </c>
      <c r="AW25" s="92" t="str" cm="1">
        <f t="array" ref="AW25">TRIM(_xlfn.CHOOSECOLS(_xlfn.TEXTSPLIT(Y25,"|",,TRUE),1))</f>
        <v>NULL</v>
      </c>
      <c r="AX25" s="92" t="str" cm="1">
        <f t="array" ref="AX25">TRIM(_xlfn.CHOOSECOLS(_xlfn.TEXTSPLIT(Z25,"|",,TRUE),1))</f>
        <v>NULL</v>
      </c>
      <c r="AY25" s="99" t="str" cm="1">
        <f t="array" ref="AY25">TRIM(IF(OR(TRIM(AA25)="NULL",ISBLANK(AA25),ISNUMBER(AA25)), AA25, IF(AND(ISNUMBER(FIND("|", AA25))=TRUE, ISNUMBER(FIND("-", AA25))=FALSE), AA25, IF(AND(ISNUMBER(FIND("|", AA25))=FALSE, ISNUMBER(FIND("-", AA25))=TRUE),_xlfn.CHOOSECOLS(_xlfn.TEXTSPLIT(AA25,"-", "|",,TRUE),1), _xlfn.CONCAT(_xlfn.CHOOSECOLS(_xlfn.TEXTSPLIT(SUBSTITUTE(AA25, "-", "|"), "|"),1),"|", _xlfn.CHOOSECOLS(_xlfn.TEXTSPLIT(SUBSTITUTE(AA25, "-", "|"), "|"), 3))))))</f>
        <v>NULL</v>
      </c>
      <c r="AZ25" s="99" t="str" cm="1">
        <f t="array" ref="AZ25">TRIM(IF(OR(TRIM(AA25)="NULL",ISBLANK(AA25),ISNUMBER(AA25)), AA25, IF(AND(ISNUMBER(FIND("|", AA25))=TRUE, ISNUMBER(FIND("-", AA25))=FALSE), AA25, IF(AND(ISNUMBER(FIND("|", AA25))=FALSE, ISNUMBER(FIND("-", AA25))=TRUE),_xlfn.CHOOSECOLS(_xlfn.TEXTSPLIT(AA25,"-", "|",,TRUE),2), _xlfn.CONCAT(_xlfn.CHOOSECOLS(_xlfn.TEXTSPLIT(SUBSTITUTE(AA25, "-", "|"), "|"),2),"|", _xlfn.CHOOSECOLS(_xlfn.TEXTSPLIT(SUBSTITUTE(AA25, "-", "|"), "|"), 4))))))</f>
        <v>NULL</v>
      </c>
      <c r="BA25" s="92" t="str" cm="1">
        <f t="array" ref="BA25">TRIM(_xlfn.CHOOSECOLS(_xlfn.TEXTSPLIT(AY25,"|",,TRUE),1))</f>
        <v>NULL</v>
      </c>
      <c r="BB25" s="92" t="str" cm="1">
        <f t="array" ref="BB25">TRIM(_xlfn.CHOOSECOLS(_xlfn.TEXTSPLIT(AZ25,"|",,TRUE),1))</f>
        <v>NULL</v>
      </c>
      <c r="BC25" s="92" t="str" cm="1">
        <f t="array" ref="BC25">TRIM(_xlfn.CHOOSECOLS(_xlfn.TEXTSPLIT(AB25,"|",,TRUE),1))</f>
        <v>NULL</v>
      </c>
      <c r="BD25" s="92" t="str" cm="1">
        <f t="array" ref="BD25">TRIM(_xlfn.CHOOSECOLS(_xlfn.TEXTSPLIT(AC25,"|",,TRUE),1))</f>
        <v>NULL</v>
      </c>
      <c r="BE25" s="92" t="str" cm="1">
        <f t="array" ref="BE25">TRIM(_xlfn.CHOOSECOLS(_xlfn.TEXTSPLIT(AD25,"|",,TRUE),1))</f>
        <v>NULL</v>
      </c>
      <c r="BF25" s="92" t="str" cm="1">
        <f t="array" ref="BF25">TRIM(IF(OR(TRIM(AE25)="NULL",ISBLANK(AE25),ISNUMBER(AE25)),AE25,_xlfn.CHOOSECOLS(_xlfn.TEXTSPLIT(AE25,"-",,TRUE),1)))</f>
        <v>NULL</v>
      </c>
      <c r="BG25" s="92" t="str" cm="1">
        <f t="array" ref="BG25">TRIM(IF(OR(TRIM(AE25)="NULL",ISBLANK(AE25),ISNUMBER(AE25)),AE25,_xlfn.CHOOSECOLS(_xlfn.TEXTSPLIT(AE25,"-",,TRUE),2)))</f>
        <v>NULL</v>
      </c>
      <c r="BH25" s="95" t="str">
        <f t="shared" si="0"/>
        <v>2021</v>
      </c>
      <c r="BI25" s="96" t="str">
        <f t="shared" si="1"/>
        <v>7</v>
      </c>
      <c r="BJ25" s="97" t="str">
        <f t="shared" si="2"/>
        <v>14</v>
      </c>
      <c r="BK25" s="96" t="str">
        <f t="shared" si="3"/>
        <v>2021</v>
      </c>
      <c r="BL25" s="96" t="str">
        <f t="shared" si="4"/>
        <v>7</v>
      </c>
      <c r="BM25" s="97" t="str">
        <f t="shared" si="5"/>
        <v>14</v>
      </c>
      <c r="BN25" s="93" t="b">
        <f>AND(TRIM(BH25)="NULL", TRIM(BK25)="NULL")</f>
        <v>0</v>
      </c>
      <c r="BO25" s="127" t="s">
        <v>116</v>
      </c>
      <c r="BP25" s="127" t="s">
        <v>116</v>
      </c>
    </row>
    <row r="26" spans="1:68">
      <c r="A26" s="8" t="s">
        <v>119</v>
      </c>
      <c r="B26" s="1" t="s">
        <v>59</v>
      </c>
      <c r="C26" s="11" t="s">
        <v>60</v>
      </c>
      <c r="D26" s="1" t="s">
        <v>61</v>
      </c>
      <c r="E26" s="87" t="s">
        <v>120</v>
      </c>
      <c r="F26" s="2" t="s">
        <v>63</v>
      </c>
      <c r="G26" s="25" t="s">
        <v>63</v>
      </c>
      <c r="H26" s="25" t="s">
        <v>63</v>
      </c>
      <c r="I26" s="25" t="s">
        <v>63</v>
      </c>
      <c r="J26" s="2">
        <v>44389</v>
      </c>
      <c r="K26" s="25">
        <v>2021</v>
      </c>
      <c r="L26" s="25">
        <v>7</v>
      </c>
      <c r="M26" s="25">
        <v>12</v>
      </c>
      <c r="N26" s="2">
        <v>44398</v>
      </c>
      <c r="O26" s="25">
        <v>2021</v>
      </c>
      <c r="P26" s="25">
        <v>7</v>
      </c>
      <c r="Q26" s="25">
        <v>21</v>
      </c>
      <c r="R26" s="4" t="s">
        <v>63</v>
      </c>
      <c r="S26" s="4" t="s">
        <v>63</v>
      </c>
      <c r="T26" s="4" t="s">
        <v>63</v>
      </c>
      <c r="U26" s="4" t="s">
        <v>63</v>
      </c>
      <c r="V26" s="1">
        <v>2300</v>
      </c>
      <c r="W26" s="1" t="s">
        <v>63</v>
      </c>
      <c r="X26" s="1" t="s">
        <v>63</v>
      </c>
      <c r="Y26" s="1" t="s">
        <v>63</v>
      </c>
      <c r="Z26" s="1" t="s">
        <v>63</v>
      </c>
      <c r="AA26" s="1">
        <v>400000000</v>
      </c>
      <c r="AB26" s="1" t="s">
        <v>72</v>
      </c>
      <c r="AC26" s="1" t="s">
        <v>73</v>
      </c>
      <c r="AD26" s="1" t="s">
        <v>63</v>
      </c>
      <c r="AE26" s="1">
        <v>700</v>
      </c>
      <c r="AH26" s="91" t="str" cm="1">
        <f t="array" ref="AH26">IF(OR(TRIM(S26)="NULL",ISBLANK(S26),ISNUMBER(S26)),TRIM(S26),TRIM(_xlfn.CHOOSECOLS(_xlfn.TEXTSPLIT(S26,"-",,TRUE),1)))</f>
        <v>NULL</v>
      </c>
      <c r="AI26" s="91" t="str" cm="1">
        <f t="array" ref="AI26">IF(OR(TRIM(S26)="NULL",ISBLANK(S26),ISNUMBER(S26)),TRIM(S26),TRIM(_xlfn.CHOOSECOLS(_xlfn.TEXTSPLIT(S26,"-",,TRUE),2)))</f>
        <v>NULL</v>
      </c>
      <c r="AJ26" s="91" t="str" cm="1">
        <f t="array" ref="AJ26">IF(OR(TRIM(R26)="NULL",ISBLANK(R26),ISNUMBER(R26)),TRIM(R26),TRIM(_xlfn.CHOOSECOLS(_xlfn.TEXTSPLIT(R26,"-",,TRUE),1)))</f>
        <v>NULL</v>
      </c>
      <c r="AK26" s="91" t="str" cm="1">
        <f t="array" ref="AK26">IF(OR(TRIM(R26)="NULL",ISBLANK(R26),ISNUMBER(R26)),TRIM(R26),TRIM(_xlfn.CHOOSECOLS(_xlfn.TEXTSPLIT(R26,"-",,TRUE),2)))</f>
        <v>NULL</v>
      </c>
      <c r="AL26" s="91" t="str" cm="1">
        <f t="array" ref="AL26">IF(OR(TRIM(T26)="NULL",ISBLANK(T26),ISNUMBER(T26)),TRIM(T26),TRIM(_xlfn.CHOOSECOLS(_xlfn.TEXTSPLIT(T26,"-",,TRUE),1)))</f>
        <v>NULL</v>
      </c>
      <c r="AM26" s="91" t="str" cm="1">
        <f t="array" ref="AM26">IF(OR(TRIM(T26)="NULL",ISBLANK(T26),ISNUMBER(T26)),TRIM(T26),TRIM(_xlfn.CHOOSECOLS(_xlfn.TEXTSPLIT(T26,"-",,TRUE),2)))</f>
        <v>NULL</v>
      </c>
      <c r="AN26" s="91" t="str" cm="1">
        <f t="array" ref="AN26">IF(OR(TRIM(U26)="NULL",ISBLANK(U26),ISNUMBER(U26)),TRIM(U26),TRIM(_xlfn.CHOOSECOLS(_xlfn.TEXTSPLIT(Y26,"-",,TRUE),1)))</f>
        <v>NULL</v>
      </c>
      <c r="AO26" s="91" t="str" cm="1">
        <f t="array" ref="AO26">IF(OR(TRIM(U26)="NULL",ISBLANK(U26),ISNUMBER(U26)),TRIM(U26),TRIM(_xlfn.CHOOSECOLS(_xlfn.TEXTSPLIT(Y26,"-",,TRUE),2)))</f>
        <v>NULL</v>
      </c>
      <c r="AP26" s="91" t="str" cm="1">
        <f t="array" ref="AP26">IF(OR(TRIM(V26)="NULL",ISBLANK(V26),ISNUMBER(V26)),TRIM(V26),TRIM(_xlfn.CHOOSECOLS(_xlfn.TEXTSPLIT(Y26,"-",,TRUE),1)))</f>
        <v>2300</v>
      </c>
      <c r="AQ26" s="91" cm="1">
        <f t="array" ref="AQ26">IF(OR(TRIM(V26)="NULL",ISBLANK(V26),ISNUMBER(V26)),V26,_xlfn.CHOOSECOLS(_xlfn.TEXTSPLIT(Y26,"-",,TRUE),2))</f>
        <v>2300</v>
      </c>
      <c r="AR26" s="99" t="str" cm="1">
        <f t="array" ref="AR26">TRIM(IF(OR(TRIM(W26)="NULL",ISBLANK(W26),ISNUMBER(W26)), W26, IF(AND(ISNUMBER(FIND("|", W26))=TRUE, ISNUMBER(FIND("-", W26))=FALSE), W26, IF(AND(ISNUMBER(FIND("|", W26))=FALSE, ISNUMBER(FIND("-", W26))=TRUE),_xlfn.CHOOSECOLS(_xlfn.TEXTSPLIT(W26,"-", "|",,TRUE),1), _xlfn.CONCAT(_xlfn.CHOOSECOLS(_xlfn.TEXTSPLIT(SUBSTITUTE(W26, "-", "|"), "|"),1),"|", _xlfn.CHOOSECOLS(_xlfn.TEXTSPLIT(SUBSTITUTE(W26, "-", "|"), "|"), 3))))))</f>
        <v>NULL</v>
      </c>
      <c r="AS26" s="99" t="str" cm="1">
        <f t="array" ref="AS26">TRIM(IF(OR(TRIM(W26)="NULL",ISBLANK(W26),ISNUMBER(W26)), W26, IF(AND(ISNUMBER(FIND("|", W26))=TRUE, ISNUMBER(FIND("-", W26))=FALSE), W26, IF(AND(ISNUMBER(FIND("|", W26))=FALSE, ISNUMBER(FIND("-", W26))=TRUE),_xlfn.CHOOSECOLS(_xlfn.TEXTSPLIT(W26,"-", "|",,TRUE),2), _xlfn.CONCAT(_xlfn.CHOOSECOLS(_xlfn.TEXTSPLIT(SUBSTITUTE(W26, "-", "|"), "|"),2),"|", _xlfn.CHOOSECOLS(_xlfn.TEXTSPLIT(SUBSTITUTE(W26, "-", "|"), "|"), 4))))))</f>
        <v>NULL</v>
      </c>
      <c r="AT26" s="92" t="str" cm="1">
        <f t="array" ref="AT26">TRIM(_xlfn.CHOOSECOLS(_xlfn.TEXTSPLIT(AR26,"|",,TRUE),1))</f>
        <v>NULL</v>
      </c>
      <c r="AU26" s="92" t="str" cm="1">
        <f t="array" ref="AU26">TRIM(_xlfn.CHOOSECOLS(_xlfn.TEXTSPLIT(AS26,"|",,TRUE),1))</f>
        <v>NULL</v>
      </c>
      <c r="AV26" s="92" t="str" cm="1">
        <f t="array" ref="AV26">TRIM(_xlfn.CHOOSECOLS(_xlfn.TEXTSPLIT(AB26,"|",,TRUE),1))</f>
        <v>EUR</v>
      </c>
      <c r="AW26" s="92" t="str" cm="1">
        <f t="array" ref="AW26">TRIM(_xlfn.CHOOSECOLS(_xlfn.TEXTSPLIT(Y26,"|",,TRUE),1))</f>
        <v>NULL</v>
      </c>
      <c r="AX26" s="92" t="str" cm="1">
        <f t="array" ref="AX26">TRIM(_xlfn.CHOOSECOLS(_xlfn.TEXTSPLIT(Z26,"|",,TRUE),1))</f>
        <v>NULL</v>
      </c>
      <c r="AY26" s="99" t="str" cm="1">
        <f t="array" ref="AY26">TRIM(IF(OR(TRIM(AA26)="NULL",ISBLANK(AA26),ISNUMBER(AA26)), AA26, IF(AND(ISNUMBER(FIND("|", AA26))=TRUE, ISNUMBER(FIND("-", AA26))=FALSE), AA26, IF(AND(ISNUMBER(FIND("|", AA26))=FALSE, ISNUMBER(FIND("-", AA26))=TRUE),_xlfn.CHOOSECOLS(_xlfn.TEXTSPLIT(AA26,"-", "|",,TRUE),1), _xlfn.CONCAT(_xlfn.CHOOSECOLS(_xlfn.TEXTSPLIT(SUBSTITUTE(AA26, "-", "|"), "|"),1),"|", _xlfn.CHOOSECOLS(_xlfn.TEXTSPLIT(SUBSTITUTE(AA26, "-", "|"), "|"), 3))))))</f>
        <v>400000000</v>
      </c>
      <c r="AZ26" s="99" t="str" cm="1">
        <f t="array" ref="AZ26">TRIM(IF(OR(TRIM(AA26)="NULL",ISBLANK(AA26),ISNUMBER(AA26)), AA26, IF(AND(ISNUMBER(FIND("|", AA26))=TRUE, ISNUMBER(FIND("-", AA26))=FALSE), AA26, IF(AND(ISNUMBER(FIND("|", AA26))=FALSE, ISNUMBER(FIND("-", AA26))=TRUE),_xlfn.CHOOSECOLS(_xlfn.TEXTSPLIT(AA26,"-", "|",,TRUE),2), _xlfn.CONCAT(_xlfn.CHOOSECOLS(_xlfn.TEXTSPLIT(SUBSTITUTE(AA26, "-", "|"), "|"),2),"|", _xlfn.CHOOSECOLS(_xlfn.TEXTSPLIT(SUBSTITUTE(AA26, "-", "|"), "|"), 4))))))</f>
        <v>400000000</v>
      </c>
      <c r="BA26" s="92" t="str" cm="1">
        <f t="array" ref="BA26">TRIM(_xlfn.CHOOSECOLS(_xlfn.TEXTSPLIT(AY26,"|",,TRUE),1))</f>
        <v>400000000</v>
      </c>
      <c r="BB26" s="92" t="str" cm="1">
        <f t="array" ref="BB26">TRIM(_xlfn.CHOOSECOLS(_xlfn.TEXTSPLIT(AZ26,"|",,TRUE),1))</f>
        <v>400000000</v>
      </c>
      <c r="BC26" s="92" t="str" cm="1">
        <f t="array" ref="BC26">TRIM(_xlfn.CHOOSECOLS(_xlfn.TEXTSPLIT(AB26,"|",,TRUE),1))</f>
        <v>EUR</v>
      </c>
      <c r="BD26" s="92" t="str" cm="1">
        <f t="array" ref="BD26">TRIM(_xlfn.CHOOSECOLS(_xlfn.TEXTSPLIT(AC26,"|",,TRUE),1))</f>
        <v>No</v>
      </c>
      <c r="BE26" s="92" t="str" cm="1">
        <f t="array" ref="BE26">TRIM(_xlfn.CHOOSECOLS(_xlfn.TEXTSPLIT(AD26,"|",,TRUE),1))</f>
        <v>NULL</v>
      </c>
      <c r="BF26" s="92" t="str" cm="1">
        <f t="array" ref="BF26">TRIM(IF(OR(TRIM(AE26)="NULL",ISBLANK(AE26),ISNUMBER(AE26)),AE26,_xlfn.CHOOSECOLS(_xlfn.TEXTSPLIT(AE26,"-",,TRUE),1)))</f>
        <v>700</v>
      </c>
      <c r="BG26" s="92" t="str" cm="1">
        <f t="array" ref="BG26">TRIM(IF(OR(TRIM(AE26)="NULL",ISBLANK(AE26),ISNUMBER(AE26)),AE26,_xlfn.CHOOSECOLS(_xlfn.TEXTSPLIT(AE26,"-",,TRUE),2)))</f>
        <v>700</v>
      </c>
      <c r="BH26" s="95" t="str">
        <f t="shared" si="0"/>
        <v>2021</v>
      </c>
      <c r="BI26" s="96" t="str">
        <f t="shared" si="1"/>
        <v>7</v>
      </c>
      <c r="BJ26" s="97" t="str">
        <f t="shared" si="2"/>
        <v>12</v>
      </c>
      <c r="BK26" s="96" t="str">
        <f t="shared" si="3"/>
        <v>2021</v>
      </c>
      <c r="BL26" s="96" t="str">
        <f t="shared" si="4"/>
        <v>7</v>
      </c>
      <c r="BM26" s="97" t="str">
        <f t="shared" si="5"/>
        <v>21</v>
      </c>
      <c r="BN26" s="93" t="b">
        <f>AND(TRIM(BH26)="NULL", TRIM(BK26)="NULL")</f>
        <v>0</v>
      </c>
      <c r="BO26" s="127" t="s">
        <v>121</v>
      </c>
      <c r="BP26" s="127" t="s">
        <v>121</v>
      </c>
    </row>
    <row r="27" spans="1:68" ht="30.75">
      <c r="A27" s="8" t="s">
        <v>122</v>
      </c>
      <c r="B27" s="1" t="s">
        <v>59</v>
      </c>
      <c r="C27" s="11" t="s">
        <v>60</v>
      </c>
      <c r="D27" s="1" t="s">
        <v>61</v>
      </c>
      <c r="E27" s="88" t="s">
        <v>123</v>
      </c>
      <c r="F27" s="2">
        <v>44393</v>
      </c>
      <c r="G27" s="25">
        <v>2021</v>
      </c>
      <c r="H27" s="25">
        <v>7</v>
      </c>
      <c r="I27" s="25">
        <v>16</v>
      </c>
      <c r="J27" s="2">
        <v>44393</v>
      </c>
      <c r="K27" s="25">
        <v>2021</v>
      </c>
      <c r="L27" s="25">
        <v>7</v>
      </c>
      <c r="M27" s="25">
        <v>16</v>
      </c>
      <c r="N27" s="2">
        <v>44393</v>
      </c>
      <c r="O27" s="25">
        <v>2021</v>
      </c>
      <c r="P27" s="25">
        <v>7</v>
      </c>
      <c r="Q27" s="25">
        <v>16</v>
      </c>
      <c r="R27" s="3" t="s">
        <v>63</v>
      </c>
      <c r="S27" s="3" t="s">
        <v>63</v>
      </c>
      <c r="T27" s="1">
        <v>10000</v>
      </c>
      <c r="U27" s="3" t="s">
        <v>63</v>
      </c>
      <c r="V27" s="1" t="s">
        <v>63</v>
      </c>
      <c r="W27" s="1" t="s">
        <v>63</v>
      </c>
      <c r="X27" s="1" t="s">
        <v>63</v>
      </c>
      <c r="Y27" s="1" t="s">
        <v>63</v>
      </c>
      <c r="Z27" s="1" t="s">
        <v>63</v>
      </c>
      <c r="AA27" s="1" t="s">
        <v>63</v>
      </c>
      <c r="AB27" s="1" t="s">
        <v>63</v>
      </c>
      <c r="AC27" s="1" t="s">
        <v>63</v>
      </c>
      <c r="AD27" s="1" t="s">
        <v>63</v>
      </c>
      <c r="AE27" s="1" t="s">
        <v>63</v>
      </c>
      <c r="AH27" s="91" t="str" cm="1">
        <f t="array" ref="AH27">IF(OR(TRIM(S27)="NULL",ISBLANK(S27),ISNUMBER(S27)),TRIM(S27),TRIM(_xlfn.CHOOSECOLS(_xlfn.TEXTSPLIT(S27,"-",,TRUE),1)))</f>
        <v>NULL</v>
      </c>
      <c r="AI27" s="91" t="str" cm="1">
        <f t="array" ref="AI27">IF(OR(TRIM(S27)="NULL",ISBLANK(S27),ISNUMBER(S27)),TRIM(S27),TRIM(_xlfn.CHOOSECOLS(_xlfn.TEXTSPLIT(S27,"-",,TRUE),2)))</f>
        <v>NULL</v>
      </c>
      <c r="AJ27" s="91" t="str" cm="1">
        <f t="array" ref="AJ27">IF(OR(TRIM(R27)="NULL",ISBLANK(R27),ISNUMBER(R27)),TRIM(R27),TRIM(_xlfn.CHOOSECOLS(_xlfn.TEXTSPLIT(R27,"-",,TRUE),1)))</f>
        <v>NULL</v>
      </c>
      <c r="AK27" s="91" t="str" cm="1">
        <f t="array" ref="AK27">IF(OR(TRIM(R27)="NULL",ISBLANK(R27),ISNUMBER(R27)),TRIM(R27),TRIM(_xlfn.CHOOSECOLS(_xlfn.TEXTSPLIT(R27,"-",,TRUE),2)))</f>
        <v>NULL</v>
      </c>
      <c r="AL27" s="91" t="str" cm="1">
        <f t="array" ref="AL27">IF(OR(TRIM(T27)="NULL",ISBLANK(T27),ISNUMBER(T27)),TRIM(T27),TRIM(_xlfn.CHOOSECOLS(_xlfn.TEXTSPLIT(T27,"-",,TRUE),1)))</f>
        <v>10000</v>
      </c>
      <c r="AM27" s="91" t="str" cm="1">
        <f t="array" ref="AM27">IF(OR(TRIM(T27)="NULL",ISBLANK(T27),ISNUMBER(T27)),TRIM(T27),TRIM(_xlfn.CHOOSECOLS(_xlfn.TEXTSPLIT(T27,"-",,TRUE),2)))</f>
        <v>10000</v>
      </c>
      <c r="AN27" s="91" t="str" cm="1">
        <f t="array" ref="AN27">IF(OR(TRIM(U27)="NULL",ISBLANK(U27),ISNUMBER(U27)),TRIM(U27),TRIM(_xlfn.CHOOSECOLS(_xlfn.TEXTSPLIT(Y27,"-",,TRUE),1)))</f>
        <v>NULL</v>
      </c>
      <c r="AO27" s="91" t="str" cm="1">
        <f t="array" ref="AO27">IF(OR(TRIM(U27)="NULL",ISBLANK(U27),ISNUMBER(U27)),TRIM(U27),TRIM(_xlfn.CHOOSECOLS(_xlfn.TEXTSPLIT(Y27,"-",,TRUE),2)))</f>
        <v>NULL</v>
      </c>
      <c r="AP27" s="91" t="str" cm="1">
        <f t="array" ref="AP27">IF(OR(TRIM(V27)="NULL",ISBLANK(V27),ISNUMBER(V27)),TRIM(V27),TRIM(_xlfn.CHOOSECOLS(_xlfn.TEXTSPLIT(Y27,"-",,TRUE),1)))</f>
        <v>NULL</v>
      </c>
      <c r="AQ27" s="91" t="str" cm="1">
        <f t="array" ref="AQ27">IF(OR(TRIM(V27)="NULL",ISBLANK(V27),ISNUMBER(V27)),V27,_xlfn.CHOOSECOLS(_xlfn.TEXTSPLIT(Y27,"-",,TRUE),2))</f>
        <v>NULL</v>
      </c>
      <c r="AR27" s="99" t="str" cm="1">
        <f t="array" ref="AR27">TRIM(IF(OR(TRIM(W27)="NULL",ISBLANK(W27),ISNUMBER(W27)), W27, IF(AND(ISNUMBER(FIND("|", W27))=TRUE, ISNUMBER(FIND("-", W27))=FALSE), W27, IF(AND(ISNUMBER(FIND("|", W27))=FALSE, ISNUMBER(FIND("-", W27))=TRUE),_xlfn.CHOOSECOLS(_xlfn.TEXTSPLIT(W27,"-", "|",,TRUE),1), _xlfn.CONCAT(_xlfn.CHOOSECOLS(_xlfn.TEXTSPLIT(SUBSTITUTE(W27, "-", "|"), "|"),1),"|", _xlfn.CHOOSECOLS(_xlfn.TEXTSPLIT(SUBSTITUTE(W27, "-", "|"), "|"), 3))))))</f>
        <v>NULL</v>
      </c>
      <c r="AS27" s="99" t="str" cm="1">
        <f t="array" ref="AS27">TRIM(IF(OR(TRIM(W27)="NULL",ISBLANK(W27),ISNUMBER(W27)), W27, IF(AND(ISNUMBER(FIND("|", W27))=TRUE, ISNUMBER(FIND("-", W27))=FALSE), W27, IF(AND(ISNUMBER(FIND("|", W27))=FALSE, ISNUMBER(FIND("-", W27))=TRUE),_xlfn.CHOOSECOLS(_xlfn.TEXTSPLIT(W27,"-", "|",,TRUE),2), _xlfn.CONCAT(_xlfn.CHOOSECOLS(_xlfn.TEXTSPLIT(SUBSTITUTE(W27, "-", "|"), "|"),2),"|", _xlfn.CHOOSECOLS(_xlfn.TEXTSPLIT(SUBSTITUTE(W27, "-", "|"), "|"), 4))))))</f>
        <v>NULL</v>
      </c>
      <c r="AT27" s="92" t="str" cm="1">
        <f t="array" ref="AT27">TRIM(_xlfn.CHOOSECOLS(_xlfn.TEXTSPLIT(AR27,"|",,TRUE),1))</f>
        <v>NULL</v>
      </c>
      <c r="AU27" s="92" t="str" cm="1">
        <f t="array" ref="AU27">TRIM(_xlfn.CHOOSECOLS(_xlfn.TEXTSPLIT(AS27,"|",,TRUE),1))</f>
        <v>NULL</v>
      </c>
      <c r="AV27" s="92" t="str" cm="1">
        <f t="array" ref="AV27">TRIM(_xlfn.CHOOSECOLS(_xlfn.TEXTSPLIT(AB27,"|",,TRUE),1))</f>
        <v>NULL</v>
      </c>
      <c r="AW27" s="92" t="str" cm="1">
        <f t="array" ref="AW27">TRIM(_xlfn.CHOOSECOLS(_xlfn.TEXTSPLIT(Y27,"|",,TRUE),1))</f>
        <v>NULL</v>
      </c>
      <c r="AX27" s="92" t="str" cm="1">
        <f t="array" ref="AX27">TRIM(_xlfn.CHOOSECOLS(_xlfn.TEXTSPLIT(Z27,"|",,TRUE),1))</f>
        <v>NULL</v>
      </c>
      <c r="AY27" s="99" t="str" cm="1">
        <f t="array" ref="AY27">TRIM(IF(OR(TRIM(AA27)="NULL",ISBLANK(AA27),ISNUMBER(AA27)), AA27, IF(AND(ISNUMBER(FIND("|", AA27))=TRUE, ISNUMBER(FIND("-", AA27))=FALSE), AA27, IF(AND(ISNUMBER(FIND("|", AA27))=FALSE, ISNUMBER(FIND("-", AA27))=TRUE),_xlfn.CHOOSECOLS(_xlfn.TEXTSPLIT(AA27,"-", "|",,TRUE),1), _xlfn.CONCAT(_xlfn.CHOOSECOLS(_xlfn.TEXTSPLIT(SUBSTITUTE(AA27, "-", "|"), "|"),1),"|", _xlfn.CHOOSECOLS(_xlfn.TEXTSPLIT(SUBSTITUTE(AA27, "-", "|"), "|"), 3))))))</f>
        <v>NULL</v>
      </c>
      <c r="AZ27" s="99" t="str" cm="1">
        <f t="array" ref="AZ27">TRIM(IF(OR(TRIM(AA27)="NULL",ISBLANK(AA27),ISNUMBER(AA27)), AA27, IF(AND(ISNUMBER(FIND("|", AA27))=TRUE, ISNUMBER(FIND("-", AA27))=FALSE), AA27, IF(AND(ISNUMBER(FIND("|", AA27))=FALSE, ISNUMBER(FIND("-", AA27))=TRUE),_xlfn.CHOOSECOLS(_xlfn.TEXTSPLIT(AA27,"-", "|",,TRUE),2), _xlfn.CONCAT(_xlfn.CHOOSECOLS(_xlfn.TEXTSPLIT(SUBSTITUTE(AA27, "-", "|"), "|"),2),"|", _xlfn.CHOOSECOLS(_xlfn.TEXTSPLIT(SUBSTITUTE(AA27, "-", "|"), "|"), 4))))))</f>
        <v>NULL</v>
      </c>
      <c r="BA27" s="92" t="str" cm="1">
        <f t="array" ref="BA27">TRIM(_xlfn.CHOOSECOLS(_xlfn.TEXTSPLIT(AY27,"|",,TRUE),1))</f>
        <v>NULL</v>
      </c>
      <c r="BB27" s="92" t="str" cm="1">
        <f t="array" ref="BB27">TRIM(_xlfn.CHOOSECOLS(_xlfn.TEXTSPLIT(AZ27,"|",,TRUE),1))</f>
        <v>NULL</v>
      </c>
      <c r="BC27" s="92" t="str" cm="1">
        <f t="array" ref="BC27">TRIM(_xlfn.CHOOSECOLS(_xlfn.TEXTSPLIT(AB27,"|",,TRUE),1))</f>
        <v>NULL</v>
      </c>
      <c r="BD27" s="92" t="str" cm="1">
        <f t="array" ref="BD27">TRIM(_xlfn.CHOOSECOLS(_xlfn.TEXTSPLIT(AC27,"|",,TRUE),1))</f>
        <v>NULL</v>
      </c>
      <c r="BE27" s="92" t="str" cm="1">
        <f t="array" ref="BE27">TRIM(_xlfn.CHOOSECOLS(_xlfn.TEXTSPLIT(AD27,"|",,TRUE),1))</f>
        <v>NULL</v>
      </c>
      <c r="BF27" s="92" t="str" cm="1">
        <f t="array" ref="BF27">TRIM(IF(OR(TRIM(AE27)="NULL",ISBLANK(AE27),ISNUMBER(AE27)),AE27,_xlfn.CHOOSECOLS(_xlfn.TEXTSPLIT(AE27,"-",,TRUE),1)))</f>
        <v>NULL</v>
      </c>
      <c r="BG27" s="92" t="str" cm="1">
        <f t="array" ref="BG27">TRIM(IF(OR(TRIM(AE27)="NULL",ISBLANK(AE27),ISNUMBER(AE27)),AE27,_xlfn.CHOOSECOLS(_xlfn.TEXTSPLIT(AE27,"-",,TRUE),2)))</f>
        <v>NULL</v>
      </c>
      <c r="BH27" s="95" t="str">
        <f t="shared" si="0"/>
        <v>2021</v>
      </c>
      <c r="BI27" s="96" t="str">
        <f t="shared" si="1"/>
        <v>7</v>
      </c>
      <c r="BJ27" s="97" t="str">
        <f t="shared" si="2"/>
        <v>16</v>
      </c>
      <c r="BK27" s="96" t="str">
        <f t="shared" si="3"/>
        <v>2021</v>
      </c>
      <c r="BL27" s="96" t="str">
        <f t="shared" si="4"/>
        <v>7</v>
      </c>
      <c r="BM27" s="97" t="str">
        <f t="shared" si="5"/>
        <v>16</v>
      </c>
      <c r="BN27" s="93" t="b">
        <f>AND(TRIM(BH27)="NULL", TRIM(BK27)="NULL")</f>
        <v>0</v>
      </c>
      <c r="BO27" s="127" t="s">
        <v>124</v>
      </c>
      <c r="BP27" s="127" t="s">
        <v>124</v>
      </c>
    </row>
    <row r="28" spans="1:68">
      <c r="A28" s="8" t="s">
        <v>125</v>
      </c>
      <c r="B28" s="1" t="s">
        <v>59</v>
      </c>
      <c r="C28" s="11" t="s">
        <v>60</v>
      </c>
      <c r="D28" s="1" t="s">
        <v>61</v>
      </c>
      <c r="E28" s="77" t="s">
        <v>126</v>
      </c>
      <c r="F28" s="2">
        <v>44393</v>
      </c>
      <c r="G28" s="25">
        <v>2021</v>
      </c>
      <c r="H28" s="25">
        <v>7</v>
      </c>
      <c r="I28" s="25">
        <v>16</v>
      </c>
      <c r="J28" s="2">
        <v>44393</v>
      </c>
      <c r="K28" s="25">
        <v>2021</v>
      </c>
      <c r="L28" s="25">
        <v>7</v>
      </c>
      <c r="M28" s="25">
        <v>16</v>
      </c>
      <c r="N28" s="2">
        <v>44393</v>
      </c>
      <c r="O28" s="25">
        <v>2021</v>
      </c>
      <c r="P28" s="25">
        <v>7</v>
      </c>
      <c r="Q28" s="25">
        <v>16</v>
      </c>
      <c r="R28" s="3" t="s">
        <v>63</v>
      </c>
      <c r="S28" s="3" t="s">
        <v>63</v>
      </c>
      <c r="T28" s="1">
        <v>240</v>
      </c>
      <c r="U28" s="3" t="s">
        <v>63</v>
      </c>
      <c r="V28" s="1" t="s">
        <v>63</v>
      </c>
      <c r="W28" s="1" t="s">
        <v>63</v>
      </c>
      <c r="X28" s="1" t="s">
        <v>63</v>
      </c>
      <c r="Y28" s="1" t="s">
        <v>63</v>
      </c>
      <c r="Z28" s="1" t="s">
        <v>63</v>
      </c>
      <c r="AA28" s="1" t="s">
        <v>63</v>
      </c>
      <c r="AB28" s="1" t="s">
        <v>63</v>
      </c>
      <c r="AC28" s="1" t="s">
        <v>63</v>
      </c>
      <c r="AD28" s="1" t="s">
        <v>63</v>
      </c>
      <c r="AE28" s="1" t="s">
        <v>63</v>
      </c>
      <c r="AH28" s="91" t="str" cm="1">
        <f t="array" ref="AH28">IF(OR(TRIM(S28)="NULL",ISBLANK(S28),ISNUMBER(S28)),TRIM(S28),TRIM(_xlfn.CHOOSECOLS(_xlfn.TEXTSPLIT(S28,"-",,TRUE),1)))</f>
        <v>NULL</v>
      </c>
      <c r="AI28" s="91" t="str" cm="1">
        <f t="array" ref="AI28">IF(OR(TRIM(S28)="NULL",ISBLANK(S28),ISNUMBER(S28)),TRIM(S28),TRIM(_xlfn.CHOOSECOLS(_xlfn.TEXTSPLIT(S28,"-",,TRUE),2)))</f>
        <v>NULL</v>
      </c>
      <c r="AJ28" s="91" t="str" cm="1">
        <f t="array" ref="AJ28">IF(OR(TRIM(R28)="NULL",ISBLANK(R28),ISNUMBER(R28)),TRIM(R28),TRIM(_xlfn.CHOOSECOLS(_xlfn.TEXTSPLIT(R28,"-",,TRUE),1)))</f>
        <v>NULL</v>
      </c>
      <c r="AK28" s="91" t="str" cm="1">
        <f t="array" ref="AK28">IF(OR(TRIM(R28)="NULL",ISBLANK(R28),ISNUMBER(R28)),TRIM(R28),TRIM(_xlfn.CHOOSECOLS(_xlfn.TEXTSPLIT(R28,"-",,TRUE),2)))</f>
        <v>NULL</v>
      </c>
      <c r="AL28" s="91" t="str" cm="1">
        <f t="array" ref="AL28">IF(OR(TRIM(T28)="NULL",ISBLANK(T28),ISNUMBER(T28)),TRIM(T28),TRIM(_xlfn.CHOOSECOLS(_xlfn.TEXTSPLIT(T28,"-",,TRUE),1)))</f>
        <v>240</v>
      </c>
      <c r="AM28" s="91" t="str" cm="1">
        <f t="array" ref="AM28">IF(OR(TRIM(T28)="NULL",ISBLANK(T28),ISNUMBER(T28)),TRIM(T28),TRIM(_xlfn.CHOOSECOLS(_xlfn.TEXTSPLIT(T28,"-",,TRUE),2)))</f>
        <v>240</v>
      </c>
      <c r="AN28" s="91" t="str" cm="1">
        <f t="array" ref="AN28">IF(OR(TRIM(U28)="NULL",ISBLANK(U28),ISNUMBER(U28)),TRIM(U28),TRIM(_xlfn.CHOOSECOLS(_xlfn.TEXTSPLIT(Y28,"-",,TRUE),1)))</f>
        <v>NULL</v>
      </c>
      <c r="AO28" s="91" t="str" cm="1">
        <f t="array" ref="AO28">IF(OR(TRIM(U28)="NULL",ISBLANK(U28),ISNUMBER(U28)),TRIM(U28),TRIM(_xlfn.CHOOSECOLS(_xlfn.TEXTSPLIT(Y28,"-",,TRUE),2)))</f>
        <v>NULL</v>
      </c>
      <c r="AP28" s="91" t="str" cm="1">
        <f t="array" ref="AP28">IF(OR(TRIM(V28)="NULL",ISBLANK(V28),ISNUMBER(V28)),TRIM(V28),TRIM(_xlfn.CHOOSECOLS(_xlfn.TEXTSPLIT(Y28,"-",,TRUE),1)))</f>
        <v>NULL</v>
      </c>
      <c r="AQ28" s="91" t="str" cm="1">
        <f t="array" ref="AQ28">IF(OR(TRIM(V28)="NULL",ISBLANK(V28),ISNUMBER(V28)),V28,_xlfn.CHOOSECOLS(_xlfn.TEXTSPLIT(Y28,"-",,TRUE),2))</f>
        <v>NULL</v>
      </c>
      <c r="AR28" s="99" t="str" cm="1">
        <f t="array" ref="AR28">TRIM(IF(OR(TRIM(W28)="NULL",ISBLANK(W28),ISNUMBER(W28)), W28, IF(AND(ISNUMBER(FIND("|", W28))=TRUE, ISNUMBER(FIND("-", W28))=FALSE), W28, IF(AND(ISNUMBER(FIND("|", W28))=FALSE, ISNUMBER(FIND("-", W28))=TRUE),_xlfn.CHOOSECOLS(_xlfn.TEXTSPLIT(W28,"-", "|",,TRUE),1), _xlfn.CONCAT(_xlfn.CHOOSECOLS(_xlfn.TEXTSPLIT(SUBSTITUTE(W28, "-", "|"), "|"),1),"|", _xlfn.CHOOSECOLS(_xlfn.TEXTSPLIT(SUBSTITUTE(W28, "-", "|"), "|"), 3))))))</f>
        <v>NULL</v>
      </c>
      <c r="AS28" s="99" t="str" cm="1">
        <f t="array" ref="AS28">TRIM(IF(OR(TRIM(W28)="NULL",ISBLANK(W28),ISNUMBER(W28)), W28, IF(AND(ISNUMBER(FIND("|", W28))=TRUE, ISNUMBER(FIND("-", W28))=FALSE), W28, IF(AND(ISNUMBER(FIND("|", W28))=FALSE, ISNUMBER(FIND("-", W28))=TRUE),_xlfn.CHOOSECOLS(_xlfn.TEXTSPLIT(W28,"-", "|",,TRUE),2), _xlfn.CONCAT(_xlfn.CHOOSECOLS(_xlfn.TEXTSPLIT(SUBSTITUTE(W28, "-", "|"), "|"),2),"|", _xlfn.CHOOSECOLS(_xlfn.TEXTSPLIT(SUBSTITUTE(W28, "-", "|"), "|"), 4))))))</f>
        <v>NULL</v>
      </c>
      <c r="AT28" s="92" t="str" cm="1">
        <f t="array" ref="AT28">TRIM(_xlfn.CHOOSECOLS(_xlfn.TEXTSPLIT(AR28,"|",,TRUE),1))</f>
        <v>NULL</v>
      </c>
      <c r="AU28" s="92" t="str" cm="1">
        <f t="array" ref="AU28">TRIM(_xlfn.CHOOSECOLS(_xlfn.TEXTSPLIT(AS28,"|",,TRUE),1))</f>
        <v>NULL</v>
      </c>
      <c r="AV28" s="92" t="str" cm="1">
        <f t="array" ref="AV28">TRIM(_xlfn.CHOOSECOLS(_xlfn.TEXTSPLIT(AB28,"|",,TRUE),1))</f>
        <v>NULL</v>
      </c>
      <c r="AW28" s="92" t="str" cm="1">
        <f t="array" ref="AW28">TRIM(_xlfn.CHOOSECOLS(_xlfn.TEXTSPLIT(Y28,"|",,TRUE),1))</f>
        <v>NULL</v>
      </c>
      <c r="AX28" s="92" t="str" cm="1">
        <f t="array" ref="AX28">TRIM(_xlfn.CHOOSECOLS(_xlfn.TEXTSPLIT(Z28,"|",,TRUE),1))</f>
        <v>NULL</v>
      </c>
      <c r="AY28" s="99" t="str" cm="1">
        <f t="array" ref="AY28">TRIM(IF(OR(TRIM(AA28)="NULL",ISBLANK(AA28),ISNUMBER(AA28)), AA28, IF(AND(ISNUMBER(FIND("|", AA28))=TRUE, ISNUMBER(FIND("-", AA28))=FALSE), AA28, IF(AND(ISNUMBER(FIND("|", AA28))=FALSE, ISNUMBER(FIND("-", AA28))=TRUE),_xlfn.CHOOSECOLS(_xlfn.TEXTSPLIT(AA28,"-", "|",,TRUE),1), _xlfn.CONCAT(_xlfn.CHOOSECOLS(_xlfn.TEXTSPLIT(SUBSTITUTE(AA28, "-", "|"), "|"),1),"|", _xlfn.CHOOSECOLS(_xlfn.TEXTSPLIT(SUBSTITUTE(AA28, "-", "|"), "|"), 3))))))</f>
        <v>NULL</v>
      </c>
      <c r="AZ28" s="99" t="str" cm="1">
        <f t="array" ref="AZ28">TRIM(IF(OR(TRIM(AA28)="NULL",ISBLANK(AA28),ISNUMBER(AA28)), AA28, IF(AND(ISNUMBER(FIND("|", AA28))=TRUE, ISNUMBER(FIND("-", AA28))=FALSE), AA28, IF(AND(ISNUMBER(FIND("|", AA28))=FALSE, ISNUMBER(FIND("-", AA28))=TRUE),_xlfn.CHOOSECOLS(_xlfn.TEXTSPLIT(AA28,"-", "|",,TRUE),2), _xlfn.CONCAT(_xlfn.CHOOSECOLS(_xlfn.TEXTSPLIT(SUBSTITUTE(AA28, "-", "|"), "|"),2),"|", _xlfn.CHOOSECOLS(_xlfn.TEXTSPLIT(SUBSTITUTE(AA28, "-", "|"), "|"), 4))))))</f>
        <v>NULL</v>
      </c>
      <c r="BA28" s="92" t="str" cm="1">
        <f t="array" ref="BA28">TRIM(_xlfn.CHOOSECOLS(_xlfn.TEXTSPLIT(AY28,"|",,TRUE),1))</f>
        <v>NULL</v>
      </c>
      <c r="BB28" s="92" t="str" cm="1">
        <f t="array" ref="BB28">TRIM(_xlfn.CHOOSECOLS(_xlfn.TEXTSPLIT(AZ28,"|",,TRUE),1))</f>
        <v>NULL</v>
      </c>
      <c r="BC28" s="92" t="str" cm="1">
        <f t="array" ref="BC28">TRIM(_xlfn.CHOOSECOLS(_xlfn.TEXTSPLIT(AB28,"|",,TRUE),1))</f>
        <v>NULL</v>
      </c>
      <c r="BD28" s="92" t="str" cm="1">
        <f t="array" ref="BD28">TRIM(_xlfn.CHOOSECOLS(_xlfn.TEXTSPLIT(AC28,"|",,TRUE),1))</f>
        <v>NULL</v>
      </c>
      <c r="BE28" s="92" t="str" cm="1">
        <f t="array" ref="BE28">TRIM(_xlfn.CHOOSECOLS(_xlfn.TEXTSPLIT(AD28,"|",,TRUE),1))</f>
        <v>NULL</v>
      </c>
      <c r="BF28" s="92" t="str" cm="1">
        <f t="array" ref="BF28">TRIM(IF(OR(TRIM(AE28)="NULL",ISBLANK(AE28),ISNUMBER(AE28)),AE28,_xlfn.CHOOSECOLS(_xlfn.TEXTSPLIT(AE28,"-",,TRUE),1)))</f>
        <v>NULL</v>
      </c>
      <c r="BG28" s="92" t="str" cm="1">
        <f t="array" ref="BG28">TRIM(IF(OR(TRIM(AE28)="NULL",ISBLANK(AE28),ISNUMBER(AE28)),AE28,_xlfn.CHOOSECOLS(_xlfn.TEXTSPLIT(AE28,"-",,TRUE),2)))</f>
        <v>NULL</v>
      </c>
      <c r="BH28" s="95" t="str">
        <f t="shared" si="0"/>
        <v>2021</v>
      </c>
      <c r="BI28" s="96" t="str">
        <f t="shared" si="1"/>
        <v>7</v>
      </c>
      <c r="BJ28" s="97" t="str">
        <f t="shared" si="2"/>
        <v>16</v>
      </c>
      <c r="BK28" s="96" t="str">
        <f t="shared" si="3"/>
        <v>2021</v>
      </c>
      <c r="BL28" s="96" t="str">
        <f t="shared" si="4"/>
        <v>7</v>
      </c>
      <c r="BM28" s="97" t="str">
        <f t="shared" si="5"/>
        <v>16</v>
      </c>
      <c r="BN28" s="93" t="b">
        <f>AND(TRIM(BH28)="NULL", TRIM(BK28)="NULL")</f>
        <v>0</v>
      </c>
      <c r="BO28" s="127" t="s">
        <v>121</v>
      </c>
      <c r="BP28" s="127" t="s">
        <v>121</v>
      </c>
    </row>
    <row r="29" spans="1:68">
      <c r="A29" s="8" t="s">
        <v>127</v>
      </c>
      <c r="B29" s="1" t="s">
        <v>59</v>
      </c>
      <c r="C29" s="11" t="s">
        <v>60</v>
      </c>
      <c r="D29" s="1" t="s">
        <v>61</v>
      </c>
      <c r="E29" s="77" t="s">
        <v>128</v>
      </c>
      <c r="F29" s="2">
        <v>44402</v>
      </c>
      <c r="G29" s="25">
        <v>2021</v>
      </c>
      <c r="H29" s="25">
        <v>7</v>
      </c>
      <c r="I29" s="25">
        <v>25</v>
      </c>
      <c r="J29" s="2">
        <v>44402</v>
      </c>
      <c r="K29" s="25">
        <v>2021</v>
      </c>
      <c r="L29" s="25">
        <v>7</v>
      </c>
      <c r="M29" s="25">
        <v>25</v>
      </c>
      <c r="N29" s="2">
        <v>44402</v>
      </c>
      <c r="O29" s="25">
        <v>2021</v>
      </c>
      <c r="P29" s="25">
        <v>7</v>
      </c>
      <c r="Q29" s="25">
        <v>25</v>
      </c>
      <c r="R29" s="3" t="s">
        <v>63</v>
      </c>
      <c r="S29" s="3" t="s">
        <v>63</v>
      </c>
      <c r="T29" s="3" t="s">
        <v>63</v>
      </c>
      <c r="U29" s="3" t="s">
        <v>63</v>
      </c>
      <c r="V29" s="1" t="s">
        <v>63</v>
      </c>
      <c r="W29" s="1" t="s">
        <v>63</v>
      </c>
      <c r="X29" s="1" t="s">
        <v>63</v>
      </c>
      <c r="Y29" s="1" t="s">
        <v>63</v>
      </c>
      <c r="Z29" s="1" t="s">
        <v>63</v>
      </c>
      <c r="AA29" s="1" t="s">
        <v>63</v>
      </c>
      <c r="AB29" s="1" t="s">
        <v>63</v>
      </c>
      <c r="AC29" s="1" t="s">
        <v>63</v>
      </c>
      <c r="AD29" s="1" t="s">
        <v>63</v>
      </c>
      <c r="AE29" s="1">
        <v>1</v>
      </c>
      <c r="AH29" s="91" t="str" cm="1">
        <f t="array" ref="AH29">IF(OR(TRIM(S29)="NULL",ISBLANK(S29),ISNUMBER(S29)),TRIM(S29),TRIM(_xlfn.CHOOSECOLS(_xlfn.TEXTSPLIT(S29,"-",,TRUE),1)))</f>
        <v>NULL</v>
      </c>
      <c r="AI29" s="91" t="str" cm="1">
        <f t="array" ref="AI29">IF(OR(TRIM(S29)="NULL",ISBLANK(S29),ISNUMBER(S29)),TRIM(S29),TRIM(_xlfn.CHOOSECOLS(_xlfn.TEXTSPLIT(S29,"-",,TRUE),2)))</f>
        <v>NULL</v>
      </c>
      <c r="AJ29" s="91" t="str" cm="1">
        <f t="array" ref="AJ29">IF(OR(TRIM(R29)="NULL",ISBLANK(R29),ISNUMBER(R29)),TRIM(R29),TRIM(_xlfn.CHOOSECOLS(_xlfn.TEXTSPLIT(R29,"-",,TRUE),1)))</f>
        <v>NULL</v>
      </c>
      <c r="AK29" s="91" t="str" cm="1">
        <f t="array" ref="AK29">IF(OR(TRIM(R29)="NULL",ISBLANK(R29),ISNUMBER(R29)),TRIM(R29),TRIM(_xlfn.CHOOSECOLS(_xlfn.TEXTSPLIT(R29,"-",,TRUE),2)))</f>
        <v>NULL</v>
      </c>
      <c r="AL29" s="91" t="str" cm="1">
        <f t="array" ref="AL29">IF(OR(TRIM(T29)="NULL",ISBLANK(T29),ISNUMBER(T29)),TRIM(T29),TRIM(_xlfn.CHOOSECOLS(_xlfn.TEXTSPLIT(T29,"-",,TRUE),1)))</f>
        <v>NULL</v>
      </c>
      <c r="AM29" s="91" t="str" cm="1">
        <f t="array" ref="AM29">IF(OR(TRIM(T29)="NULL",ISBLANK(T29),ISNUMBER(T29)),TRIM(T29),TRIM(_xlfn.CHOOSECOLS(_xlfn.TEXTSPLIT(T29,"-",,TRUE),2)))</f>
        <v>NULL</v>
      </c>
      <c r="AN29" s="91" t="str" cm="1">
        <f t="array" ref="AN29">IF(OR(TRIM(U29)="NULL",ISBLANK(U29),ISNUMBER(U29)),TRIM(U29),TRIM(_xlfn.CHOOSECOLS(_xlfn.TEXTSPLIT(Y29,"-",,TRUE),1)))</f>
        <v>NULL</v>
      </c>
      <c r="AO29" s="91" t="str" cm="1">
        <f t="array" ref="AO29">IF(OR(TRIM(U29)="NULL",ISBLANK(U29),ISNUMBER(U29)),TRIM(U29),TRIM(_xlfn.CHOOSECOLS(_xlfn.TEXTSPLIT(Y29,"-",,TRUE),2)))</f>
        <v>NULL</v>
      </c>
      <c r="AP29" s="91" t="str" cm="1">
        <f t="array" ref="AP29">IF(OR(TRIM(V29)="NULL",ISBLANK(V29),ISNUMBER(V29)),TRIM(V29),TRIM(_xlfn.CHOOSECOLS(_xlfn.TEXTSPLIT(Y29,"-",,TRUE),1)))</f>
        <v>NULL</v>
      </c>
      <c r="AQ29" s="91" t="str" cm="1">
        <f t="array" ref="AQ29">IF(OR(TRIM(V29)="NULL",ISBLANK(V29),ISNUMBER(V29)),V29,_xlfn.CHOOSECOLS(_xlfn.TEXTSPLIT(Y29,"-",,TRUE),2))</f>
        <v>NULL</v>
      </c>
      <c r="AR29" s="99" t="str" cm="1">
        <f t="array" ref="AR29">TRIM(IF(OR(TRIM(W29)="NULL",ISBLANK(W29),ISNUMBER(W29)), W29, IF(AND(ISNUMBER(FIND("|", W29))=TRUE, ISNUMBER(FIND("-", W29))=FALSE), W29, IF(AND(ISNUMBER(FIND("|", W29))=FALSE, ISNUMBER(FIND("-", W29))=TRUE),_xlfn.CHOOSECOLS(_xlfn.TEXTSPLIT(W29,"-", "|",,TRUE),1), _xlfn.CONCAT(_xlfn.CHOOSECOLS(_xlfn.TEXTSPLIT(SUBSTITUTE(W29, "-", "|"), "|"),1),"|", _xlfn.CHOOSECOLS(_xlfn.TEXTSPLIT(SUBSTITUTE(W29, "-", "|"), "|"), 3))))))</f>
        <v>NULL</v>
      </c>
      <c r="AS29" s="99" t="str" cm="1">
        <f t="array" ref="AS29">TRIM(IF(OR(TRIM(W29)="NULL",ISBLANK(W29),ISNUMBER(W29)), W29, IF(AND(ISNUMBER(FIND("|", W29))=TRUE, ISNUMBER(FIND("-", W29))=FALSE), W29, IF(AND(ISNUMBER(FIND("|", W29))=FALSE, ISNUMBER(FIND("-", W29))=TRUE),_xlfn.CHOOSECOLS(_xlfn.TEXTSPLIT(W29,"-", "|",,TRUE),2), _xlfn.CONCAT(_xlfn.CHOOSECOLS(_xlfn.TEXTSPLIT(SUBSTITUTE(W29, "-", "|"), "|"),2),"|", _xlfn.CHOOSECOLS(_xlfn.TEXTSPLIT(SUBSTITUTE(W29, "-", "|"), "|"), 4))))))</f>
        <v>NULL</v>
      </c>
      <c r="AT29" s="92" t="str" cm="1">
        <f t="array" ref="AT29">TRIM(_xlfn.CHOOSECOLS(_xlfn.TEXTSPLIT(AR29,"|",,TRUE),1))</f>
        <v>NULL</v>
      </c>
      <c r="AU29" s="92" t="str" cm="1">
        <f t="array" ref="AU29">TRIM(_xlfn.CHOOSECOLS(_xlfn.TEXTSPLIT(AS29,"|",,TRUE),1))</f>
        <v>NULL</v>
      </c>
      <c r="AV29" s="92" t="str" cm="1">
        <f t="array" ref="AV29">TRIM(_xlfn.CHOOSECOLS(_xlfn.TEXTSPLIT(AB29,"|",,TRUE),1))</f>
        <v>NULL</v>
      </c>
      <c r="AW29" s="92" t="str" cm="1">
        <f t="array" ref="AW29">TRIM(_xlfn.CHOOSECOLS(_xlfn.TEXTSPLIT(Y29,"|",,TRUE),1))</f>
        <v>NULL</v>
      </c>
      <c r="AX29" s="92" t="str" cm="1">
        <f t="array" ref="AX29">TRIM(_xlfn.CHOOSECOLS(_xlfn.TEXTSPLIT(Z29,"|",,TRUE),1))</f>
        <v>NULL</v>
      </c>
      <c r="AY29" s="99" t="str" cm="1">
        <f t="array" ref="AY29">TRIM(IF(OR(TRIM(AA29)="NULL",ISBLANK(AA29),ISNUMBER(AA29)), AA29, IF(AND(ISNUMBER(FIND("|", AA29))=TRUE, ISNUMBER(FIND("-", AA29))=FALSE), AA29, IF(AND(ISNUMBER(FIND("|", AA29))=FALSE, ISNUMBER(FIND("-", AA29))=TRUE),_xlfn.CHOOSECOLS(_xlfn.TEXTSPLIT(AA29,"-", "|",,TRUE),1), _xlfn.CONCAT(_xlfn.CHOOSECOLS(_xlfn.TEXTSPLIT(SUBSTITUTE(AA29, "-", "|"), "|"),1),"|", _xlfn.CHOOSECOLS(_xlfn.TEXTSPLIT(SUBSTITUTE(AA29, "-", "|"), "|"), 3))))))</f>
        <v>NULL</v>
      </c>
      <c r="AZ29" s="99" t="str" cm="1">
        <f t="array" ref="AZ29">TRIM(IF(OR(TRIM(AA29)="NULL",ISBLANK(AA29),ISNUMBER(AA29)), AA29, IF(AND(ISNUMBER(FIND("|", AA29))=TRUE, ISNUMBER(FIND("-", AA29))=FALSE), AA29, IF(AND(ISNUMBER(FIND("|", AA29))=FALSE, ISNUMBER(FIND("-", AA29))=TRUE),_xlfn.CHOOSECOLS(_xlfn.TEXTSPLIT(AA29,"-", "|",,TRUE),2), _xlfn.CONCAT(_xlfn.CHOOSECOLS(_xlfn.TEXTSPLIT(SUBSTITUTE(AA29, "-", "|"), "|"),2),"|", _xlfn.CHOOSECOLS(_xlfn.TEXTSPLIT(SUBSTITUTE(AA29, "-", "|"), "|"), 4))))))</f>
        <v>NULL</v>
      </c>
      <c r="BA29" s="92" t="str" cm="1">
        <f t="array" ref="BA29">TRIM(_xlfn.CHOOSECOLS(_xlfn.TEXTSPLIT(AY29,"|",,TRUE),1))</f>
        <v>NULL</v>
      </c>
      <c r="BB29" s="92" t="str" cm="1">
        <f t="array" ref="BB29">TRIM(_xlfn.CHOOSECOLS(_xlfn.TEXTSPLIT(AZ29,"|",,TRUE),1))</f>
        <v>NULL</v>
      </c>
      <c r="BC29" s="92" t="str" cm="1">
        <f t="array" ref="BC29">TRIM(_xlfn.CHOOSECOLS(_xlfn.TEXTSPLIT(AB29,"|",,TRUE),1))</f>
        <v>NULL</v>
      </c>
      <c r="BD29" s="92" t="str" cm="1">
        <f t="array" ref="BD29">TRIM(_xlfn.CHOOSECOLS(_xlfn.TEXTSPLIT(AC29,"|",,TRUE),1))</f>
        <v>NULL</v>
      </c>
      <c r="BE29" s="92" t="str" cm="1">
        <f t="array" ref="BE29">TRIM(_xlfn.CHOOSECOLS(_xlfn.TEXTSPLIT(AD29,"|",,TRUE),1))</f>
        <v>NULL</v>
      </c>
      <c r="BF29" s="92" t="str" cm="1">
        <f t="array" ref="BF29">TRIM(IF(OR(TRIM(AE29)="NULL",ISBLANK(AE29),ISNUMBER(AE29)),AE29,_xlfn.CHOOSECOLS(_xlfn.TEXTSPLIT(AE29,"-",,TRUE),1)))</f>
        <v>1</v>
      </c>
      <c r="BG29" s="92" t="str" cm="1">
        <f t="array" ref="BG29">TRIM(IF(OR(TRIM(AE29)="NULL",ISBLANK(AE29),ISNUMBER(AE29)),AE29,_xlfn.CHOOSECOLS(_xlfn.TEXTSPLIT(AE29,"-",,TRUE),2)))</f>
        <v>1</v>
      </c>
      <c r="BH29" s="95" t="str">
        <f t="shared" si="0"/>
        <v>2021</v>
      </c>
      <c r="BI29" s="96" t="str">
        <f t="shared" si="1"/>
        <v>7</v>
      </c>
      <c r="BJ29" s="97" t="str">
        <f t="shared" si="2"/>
        <v>25</v>
      </c>
      <c r="BK29" s="96" t="str">
        <f t="shared" si="3"/>
        <v>2021</v>
      </c>
      <c r="BL29" s="96" t="str">
        <f t="shared" si="4"/>
        <v>7</v>
      </c>
      <c r="BM29" s="97" t="str">
        <f t="shared" si="5"/>
        <v>25</v>
      </c>
      <c r="BN29" s="93" t="b">
        <f>AND(TRIM(BH29)="NULL", TRIM(BK29)="NULL")</f>
        <v>0</v>
      </c>
      <c r="BO29" s="127" t="s">
        <v>121</v>
      </c>
      <c r="BP29" s="127" t="s">
        <v>121</v>
      </c>
    </row>
    <row r="30" spans="1:68">
      <c r="A30" s="8" t="s">
        <v>129</v>
      </c>
      <c r="B30" s="1" t="s">
        <v>59</v>
      </c>
      <c r="C30" s="9" t="s">
        <v>60</v>
      </c>
      <c r="D30" s="1" t="s">
        <v>61</v>
      </c>
      <c r="E30" s="77" t="s">
        <v>130</v>
      </c>
      <c r="F30" s="2" t="s">
        <v>63</v>
      </c>
      <c r="G30" s="25" t="s">
        <v>63</v>
      </c>
      <c r="H30" s="25" t="s">
        <v>63</v>
      </c>
      <c r="I30" s="25" t="s">
        <v>63</v>
      </c>
      <c r="J30" s="2" t="s">
        <v>63</v>
      </c>
      <c r="K30" s="25" t="s">
        <v>63</v>
      </c>
      <c r="L30" s="25" t="s">
        <v>63</v>
      </c>
      <c r="M30" s="25" t="s">
        <v>63</v>
      </c>
      <c r="N30" s="2" t="s">
        <v>63</v>
      </c>
      <c r="O30" s="25" t="s">
        <v>63</v>
      </c>
      <c r="P30" s="25" t="s">
        <v>63</v>
      </c>
      <c r="Q30" s="25" t="s">
        <v>63</v>
      </c>
      <c r="R30" s="1">
        <v>0</v>
      </c>
      <c r="S30" s="3" t="s">
        <v>63</v>
      </c>
      <c r="T30" s="3" t="s">
        <v>63</v>
      </c>
      <c r="U30" s="3" t="s">
        <v>63</v>
      </c>
      <c r="V30" s="1" t="s">
        <v>63</v>
      </c>
      <c r="W30" s="1" t="s">
        <v>63</v>
      </c>
      <c r="X30" s="1" t="s">
        <v>63</v>
      </c>
      <c r="Y30" s="1" t="s">
        <v>63</v>
      </c>
      <c r="Z30" s="1" t="s">
        <v>63</v>
      </c>
      <c r="AA30" s="1" t="s">
        <v>63</v>
      </c>
      <c r="AB30" s="1" t="s">
        <v>63</v>
      </c>
      <c r="AC30" s="1" t="s">
        <v>63</v>
      </c>
      <c r="AD30" s="1" t="s">
        <v>63</v>
      </c>
      <c r="AE30" s="1" t="s">
        <v>63</v>
      </c>
      <c r="AH30" s="91" t="str" cm="1">
        <f t="array" ref="AH30">IF(OR(TRIM(S30)="NULL",ISBLANK(S30),ISNUMBER(S30)),TRIM(S30),TRIM(_xlfn.CHOOSECOLS(_xlfn.TEXTSPLIT(S30,"-",,TRUE),1)))</f>
        <v>NULL</v>
      </c>
      <c r="AI30" s="91" t="str" cm="1">
        <f t="array" ref="AI30">IF(OR(TRIM(S30)="NULL",ISBLANK(S30),ISNUMBER(S30)),TRIM(S30),TRIM(_xlfn.CHOOSECOLS(_xlfn.TEXTSPLIT(S30,"-",,TRUE),2)))</f>
        <v>NULL</v>
      </c>
      <c r="AJ30" s="91" t="str" cm="1">
        <f t="array" ref="AJ30">IF(OR(TRIM(R30)="NULL",ISBLANK(R30),ISNUMBER(R30)),TRIM(R30),TRIM(_xlfn.CHOOSECOLS(_xlfn.TEXTSPLIT(R30,"-",,TRUE),1)))</f>
        <v>0</v>
      </c>
      <c r="AK30" s="91" t="str" cm="1">
        <f t="array" ref="AK30">IF(OR(TRIM(R30)="NULL",ISBLANK(R30),ISNUMBER(R30)),TRIM(R30),TRIM(_xlfn.CHOOSECOLS(_xlfn.TEXTSPLIT(R30,"-",,TRUE),2)))</f>
        <v>0</v>
      </c>
      <c r="AL30" s="91" t="str" cm="1">
        <f t="array" ref="AL30">IF(OR(TRIM(T30)="NULL",ISBLANK(T30),ISNUMBER(T30)),TRIM(T30),TRIM(_xlfn.CHOOSECOLS(_xlfn.TEXTSPLIT(T30,"-",,TRUE),1)))</f>
        <v>NULL</v>
      </c>
      <c r="AM30" s="91" t="str" cm="1">
        <f t="array" ref="AM30">IF(OR(TRIM(T30)="NULL",ISBLANK(T30),ISNUMBER(T30)),TRIM(T30),TRIM(_xlfn.CHOOSECOLS(_xlfn.TEXTSPLIT(T30,"-",,TRUE),2)))</f>
        <v>NULL</v>
      </c>
      <c r="AN30" s="91" t="str" cm="1">
        <f t="array" ref="AN30">IF(OR(TRIM(U30)="NULL",ISBLANK(U30),ISNUMBER(U30)),TRIM(U30),TRIM(_xlfn.CHOOSECOLS(_xlfn.TEXTSPLIT(Y30,"-",,TRUE),1)))</f>
        <v>NULL</v>
      </c>
      <c r="AO30" s="91" t="str" cm="1">
        <f t="array" ref="AO30">IF(OR(TRIM(U30)="NULL",ISBLANK(U30),ISNUMBER(U30)),TRIM(U30),TRIM(_xlfn.CHOOSECOLS(_xlfn.TEXTSPLIT(Y30,"-",,TRUE),2)))</f>
        <v>NULL</v>
      </c>
      <c r="AP30" s="91" t="str" cm="1">
        <f t="array" ref="AP30">IF(OR(TRIM(V30)="NULL",ISBLANK(V30),ISNUMBER(V30)),TRIM(V30),TRIM(_xlfn.CHOOSECOLS(_xlfn.TEXTSPLIT(Y30,"-",,TRUE),1)))</f>
        <v>NULL</v>
      </c>
      <c r="AQ30" s="91" t="str" cm="1">
        <f t="array" ref="AQ30">IF(OR(TRIM(V30)="NULL",ISBLANK(V30),ISNUMBER(V30)),V30,_xlfn.CHOOSECOLS(_xlfn.TEXTSPLIT(Y30,"-",,TRUE),2))</f>
        <v>NULL</v>
      </c>
      <c r="AR30" s="99" t="str" cm="1">
        <f t="array" ref="AR30">TRIM(IF(OR(TRIM(W30)="NULL",ISBLANK(W30),ISNUMBER(W30)), W30, IF(AND(ISNUMBER(FIND("|", W30))=TRUE, ISNUMBER(FIND("-", W30))=FALSE), W30, IF(AND(ISNUMBER(FIND("|", W30))=FALSE, ISNUMBER(FIND("-", W30))=TRUE),_xlfn.CHOOSECOLS(_xlfn.TEXTSPLIT(W30,"-", "|",,TRUE),1), _xlfn.CONCAT(_xlfn.CHOOSECOLS(_xlfn.TEXTSPLIT(SUBSTITUTE(W30, "-", "|"), "|"),1),"|", _xlfn.CHOOSECOLS(_xlfn.TEXTSPLIT(SUBSTITUTE(W30, "-", "|"), "|"), 3))))))</f>
        <v>NULL</v>
      </c>
      <c r="AS30" s="99" t="str" cm="1">
        <f t="array" ref="AS30">TRIM(IF(OR(TRIM(W30)="NULL",ISBLANK(W30),ISNUMBER(W30)), W30, IF(AND(ISNUMBER(FIND("|", W30))=TRUE, ISNUMBER(FIND("-", W30))=FALSE), W30, IF(AND(ISNUMBER(FIND("|", W30))=FALSE, ISNUMBER(FIND("-", W30))=TRUE),_xlfn.CHOOSECOLS(_xlfn.TEXTSPLIT(W30,"-", "|",,TRUE),2), _xlfn.CONCAT(_xlfn.CHOOSECOLS(_xlfn.TEXTSPLIT(SUBSTITUTE(W30, "-", "|"), "|"),2),"|", _xlfn.CHOOSECOLS(_xlfn.TEXTSPLIT(SUBSTITUTE(W30, "-", "|"), "|"), 4))))))</f>
        <v>NULL</v>
      </c>
      <c r="AT30" s="92" t="str" cm="1">
        <f t="array" ref="AT30">TRIM(_xlfn.CHOOSECOLS(_xlfn.TEXTSPLIT(AR30,"|",,TRUE),1))</f>
        <v>NULL</v>
      </c>
      <c r="AU30" s="92" t="str" cm="1">
        <f t="array" ref="AU30">TRIM(_xlfn.CHOOSECOLS(_xlfn.TEXTSPLIT(AS30,"|",,TRUE),1))</f>
        <v>NULL</v>
      </c>
      <c r="AV30" s="92" t="str" cm="1">
        <f t="array" ref="AV30">TRIM(_xlfn.CHOOSECOLS(_xlfn.TEXTSPLIT(AB30,"|",,TRUE),1))</f>
        <v>NULL</v>
      </c>
      <c r="AW30" s="92" t="str" cm="1">
        <f t="array" ref="AW30">TRIM(_xlfn.CHOOSECOLS(_xlfn.TEXTSPLIT(Y30,"|",,TRUE),1))</f>
        <v>NULL</v>
      </c>
      <c r="AX30" s="92" t="str" cm="1">
        <f t="array" ref="AX30">TRIM(_xlfn.CHOOSECOLS(_xlfn.TEXTSPLIT(Z30,"|",,TRUE),1))</f>
        <v>NULL</v>
      </c>
      <c r="AY30" s="99" t="str" cm="1">
        <f t="array" ref="AY30">TRIM(IF(OR(TRIM(AA30)="NULL",ISBLANK(AA30),ISNUMBER(AA30)), AA30, IF(AND(ISNUMBER(FIND("|", AA30))=TRUE, ISNUMBER(FIND("-", AA30))=FALSE), AA30, IF(AND(ISNUMBER(FIND("|", AA30))=FALSE, ISNUMBER(FIND("-", AA30))=TRUE),_xlfn.CHOOSECOLS(_xlfn.TEXTSPLIT(AA30,"-", "|",,TRUE),1), _xlfn.CONCAT(_xlfn.CHOOSECOLS(_xlfn.TEXTSPLIT(SUBSTITUTE(AA30, "-", "|"), "|"),1),"|", _xlfn.CHOOSECOLS(_xlfn.TEXTSPLIT(SUBSTITUTE(AA30, "-", "|"), "|"), 3))))))</f>
        <v>NULL</v>
      </c>
      <c r="AZ30" s="99" t="str" cm="1">
        <f t="array" ref="AZ30">TRIM(IF(OR(TRIM(AA30)="NULL",ISBLANK(AA30),ISNUMBER(AA30)), AA30, IF(AND(ISNUMBER(FIND("|", AA30))=TRUE, ISNUMBER(FIND("-", AA30))=FALSE), AA30, IF(AND(ISNUMBER(FIND("|", AA30))=FALSE, ISNUMBER(FIND("-", AA30))=TRUE),_xlfn.CHOOSECOLS(_xlfn.TEXTSPLIT(AA30,"-", "|",,TRUE),2), _xlfn.CONCAT(_xlfn.CHOOSECOLS(_xlfn.TEXTSPLIT(SUBSTITUTE(AA30, "-", "|"), "|"),2),"|", _xlfn.CHOOSECOLS(_xlfn.TEXTSPLIT(SUBSTITUTE(AA30, "-", "|"), "|"), 4))))))</f>
        <v>NULL</v>
      </c>
      <c r="BA30" s="92" t="str" cm="1">
        <f t="array" ref="BA30">TRIM(_xlfn.CHOOSECOLS(_xlfn.TEXTSPLIT(AY30,"|",,TRUE),1))</f>
        <v>NULL</v>
      </c>
      <c r="BB30" s="92" t="str" cm="1">
        <f t="array" ref="BB30">TRIM(_xlfn.CHOOSECOLS(_xlfn.TEXTSPLIT(AZ30,"|",,TRUE),1))</f>
        <v>NULL</v>
      </c>
      <c r="BC30" s="92" t="str" cm="1">
        <f t="array" ref="BC30">TRIM(_xlfn.CHOOSECOLS(_xlfn.TEXTSPLIT(AB30,"|",,TRUE),1))</f>
        <v>NULL</v>
      </c>
      <c r="BD30" s="92" t="str" cm="1">
        <f t="array" ref="BD30">TRIM(_xlfn.CHOOSECOLS(_xlfn.TEXTSPLIT(AC30,"|",,TRUE),1))</f>
        <v>NULL</v>
      </c>
      <c r="BE30" s="92" t="str" cm="1">
        <f t="array" ref="BE30">TRIM(_xlfn.CHOOSECOLS(_xlfn.TEXTSPLIT(AD30,"|",,TRUE),1))</f>
        <v>NULL</v>
      </c>
      <c r="BF30" s="92" t="str" cm="1">
        <f t="array" ref="BF30">TRIM(IF(OR(TRIM(AE30)="NULL",ISBLANK(AE30),ISNUMBER(AE30)),AE30,_xlfn.CHOOSECOLS(_xlfn.TEXTSPLIT(AE30,"-",,TRUE),1)))</f>
        <v>NULL</v>
      </c>
      <c r="BG30" s="92" t="str" cm="1">
        <f t="array" ref="BG30">TRIM(IF(OR(TRIM(AE30)="NULL",ISBLANK(AE30),ISNUMBER(AE30)),AE30,_xlfn.CHOOSECOLS(_xlfn.TEXTSPLIT(AE30,"-",,TRUE),2)))</f>
        <v>NULL</v>
      </c>
      <c r="BH30" s="95" t="str">
        <f t="shared" si="0"/>
        <v>NULL</v>
      </c>
      <c r="BI30" s="96" t="str">
        <f t="shared" si="1"/>
        <v>NULL</v>
      </c>
      <c r="BJ30" s="97" t="str">
        <f t="shared" si="2"/>
        <v>NULL</v>
      </c>
      <c r="BK30" s="96" t="str">
        <f t="shared" si="3"/>
        <v>NULL</v>
      </c>
      <c r="BL30" s="96" t="str">
        <f t="shared" si="4"/>
        <v>NULL</v>
      </c>
      <c r="BM30" s="97" t="str">
        <f t="shared" si="5"/>
        <v>NULL</v>
      </c>
      <c r="BN30" s="93" t="b">
        <f>AND(TRIM(BH30)="NULL", TRIM(BK30)="NULL")</f>
        <v>1</v>
      </c>
      <c r="BO30" s="127" t="s">
        <v>131</v>
      </c>
      <c r="BP30" s="127" t="s">
        <v>131</v>
      </c>
    </row>
    <row r="31" spans="1:68">
      <c r="A31" s="8" t="s">
        <v>132</v>
      </c>
      <c r="B31" s="1" t="s">
        <v>59</v>
      </c>
      <c r="C31" s="9" t="s">
        <v>60</v>
      </c>
      <c r="D31" s="1" t="s">
        <v>61</v>
      </c>
      <c r="E31" s="77" t="s">
        <v>133</v>
      </c>
      <c r="F31" s="2" t="s">
        <v>63</v>
      </c>
      <c r="G31" s="25" t="s">
        <v>63</v>
      </c>
      <c r="H31" s="25" t="s">
        <v>63</v>
      </c>
      <c r="I31" s="25" t="s">
        <v>63</v>
      </c>
      <c r="J31" s="2" t="s">
        <v>63</v>
      </c>
      <c r="K31" s="25" t="s">
        <v>63</v>
      </c>
      <c r="L31" s="25" t="s">
        <v>63</v>
      </c>
      <c r="M31" s="25" t="s">
        <v>63</v>
      </c>
      <c r="N31" s="2" t="s">
        <v>63</v>
      </c>
      <c r="O31" s="25" t="s">
        <v>63</v>
      </c>
      <c r="P31" s="25" t="s">
        <v>63</v>
      </c>
      <c r="Q31" s="25" t="s">
        <v>63</v>
      </c>
      <c r="R31" s="1">
        <v>0</v>
      </c>
      <c r="S31" s="3" t="s">
        <v>63</v>
      </c>
      <c r="T31" s="3" t="s">
        <v>63</v>
      </c>
      <c r="U31" s="3" t="s">
        <v>63</v>
      </c>
      <c r="V31" s="1" t="s">
        <v>63</v>
      </c>
      <c r="W31" s="1" t="s">
        <v>63</v>
      </c>
      <c r="X31" s="1" t="s">
        <v>63</v>
      </c>
      <c r="Y31" s="1" t="s">
        <v>63</v>
      </c>
      <c r="Z31" s="1" t="s">
        <v>63</v>
      </c>
      <c r="AA31" s="1" t="s">
        <v>63</v>
      </c>
      <c r="AB31" s="1" t="s">
        <v>63</v>
      </c>
      <c r="AC31" s="1" t="s">
        <v>63</v>
      </c>
      <c r="AD31" s="1" t="s">
        <v>63</v>
      </c>
      <c r="AE31" s="1" t="s">
        <v>63</v>
      </c>
      <c r="AH31" s="91" t="str" cm="1">
        <f t="array" ref="AH31">IF(OR(TRIM(S31)="NULL",ISBLANK(S31),ISNUMBER(S31)),TRIM(S31),TRIM(_xlfn.CHOOSECOLS(_xlfn.TEXTSPLIT(S31,"-",,TRUE),1)))</f>
        <v>NULL</v>
      </c>
      <c r="AI31" s="91" t="str" cm="1">
        <f t="array" ref="AI31">IF(OR(TRIM(S31)="NULL",ISBLANK(S31),ISNUMBER(S31)),TRIM(S31),TRIM(_xlfn.CHOOSECOLS(_xlfn.TEXTSPLIT(S31,"-",,TRUE),2)))</f>
        <v>NULL</v>
      </c>
      <c r="AJ31" s="91" t="str" cm="1">
        <f t="array" ref="AJ31">IF(OR(TRIM(R31)="NULL",ISBLANK(R31),ISNUMBER(R31)),TRIM(R31),TRIM(_xlfn.CHOOSECOLS(_xlfn.TEXTSPLIT(R31,"-",,TRUE),1)))</f>
        <v>0</v>
      </c>
      <c r="AK31" s="91" t="str" cm="1">
        <f t="array" ref="AK31">IF(OR(TRIM(R31)="NULL",ISBLANK(R31),ISNUMBER(R31)),TRIM(R31),TRIM(_xlfn.CHOOSECOLS(_xlfn.TEXTSPLIT(R31,"-",,TRUE),2)))</f>
        <v>0</v>
      </c>
      <c r="AL31" s="91" t="str" cm="1">
        <f t="array" ref="AL31">IF(OR(TRIM(T31)="NULL",ISBLANK(T31),ISNUMBER(T31)),TRIM(T31),TRIM(_xlfn.CHOOSECOLS(_xlfn.TEXTSPLIT(T31,"-",,TRUE),1)))</f>
        <v>NULL</v>
      </c>
      <c r="AM31" s="91" t="str" cm="1">
        <f t="array" ref="AM31">IF(OR(TRIM(T31)="NULL",ISBLANK(T31),ISNUMBER(T31)),TRIM(T31),TRIM(_xlfn.CHOOSECOLS(_xlfn.TEXTSPLIT(T31,"-",,TRUE),2)))</f>
        <v>NULL</v>
      </c>
      <c r="AN31" s="91" t="str" cm="1">
        <f t="array" ref="AN31">IF(OR(TRIM(U31)="NULL",ISBLANK(U31),ISNUMBER(U31)),TRIM(U31),TRIM(_xlfn.CHOOSECOLS(_xlfn.TEXTSPLIT(Y31,"-",,TRUE),1)))</f>
        <v>NULL</v>
      </c>
      <c r="AO31" s="91" t="str" cm="1">
        <f t="array" ref="AO31">IF(OR(TRIM(U31)="NULL",ISBLANK(U31),ISNUMBER(U31)),TRIM(U31),TRIM(_xlfn.CHOOSECOLS(_xlfn.TEXTSPLIT(Y31,"-",,TRUE),2)))</f>
        <v>NULL</v>
      </c>
      <c r="AP31" s="91" t="str" cm="1">
        <f t="array" ref="AP31">IF(OR(TRIM(V31)="NULL",ISBLANK(V31),ISNUMBER(V31)),TRIM(V31),TRIM(_xlfn.CHOOSECOLS(_xlfn.TEXTSPLIT(Y31,"-",,TRUE),1)))</f>
        <v>NULL</v>
      </c>
      <c r="AQ31" s="91" t="str" cm="1">
        <f t="array" ref="AQ31">IF(OR(TRIM(V31)="NULL",ISBLANK(V31),ISNUMBER(V31)),V31,_xlfn.CHOOSECOLS(_xlfn.TEXTSPLIT(Y31,"-",,TRUE),2))</f>
        <v>NULL</v>
      </c>
      <c r="AR31" s="99" t="str" cm="1">
        <f t="array" ref="AR31">TRIM(IF(OR(TRIM(W31)="NULL",ISBLANK(W31),ISNUMBER(W31)), W31, IF(AND(ISNUMBER(FIND("|", W31))=TRUE, ISNUMBER(FIND("-", W31))=FALSE), W31, IF(AND(ISNUMBER(FIND("|", W31))=FALSE, ISNUMBER(FIND("-", W31))=TRUE),_xlfn.CHOOSECOLS(_xlfn.TEXTSPLIT(W31,"-", "|",,TRUE),1), _xlfn.CONCAT(_xlfn.CHOOSECOLS(_xlfn.TEXTSPLIT(SUBSTITUTE(W31, "-", "|"), "|"),1),"|", _xlfn.CHOOSECOLS(_xlfn.TEXTSPLIT(SUBSTITUTE(W31, "-", "|"), "|"), 3))))))</f>
        <v>NULL</v>
      </c>
      <c r="AS31" s="99" t="str" cm="1">
        <f t="array" ref="AS31">TRIM(IF(OR(TRIM(W31)="NULL",ISBLANK(W31),ISNUMBER(W31)), W31, IF(AND(ISNUMBER(FIND("|", W31))=TRUE, ISNUMBER(FIND("-", W31))=FALSE), W31, IF(AND(ISNUMBER(FIND("|", W31))=FALSE, ISNUMBER(FIND("-", W31))=TRUE),_xlfn.CHOOSECOLS(_xlfn.TEXTSPLIT(W31,"-", "|",,TRUE),2), _xlfn.CONCAT(_xlfn.CHOOSECOLS(_xlfn.TEXTSPLIT(SUBSTITUTE(W31, "-", "|"), "|"),2),"|", _xlfn.CHOOSECOLS(_xlfn.TEXTSPLIT(SUBSTITUTE(W31, "-", "|"), "|"), 4))))))</f>
        <v>NULL</v>
      </c>
      <c r="AT31" s="92" t="str" cm="1">
        <f t="array" ref="AT31">TRIM(_xlfn.CHOOSECOLS(_xlfn.TEXTSPLIT(AR31,"|",,TRUE),1))</f>
        <v>NULL</v>
      </c>
      <c r="AU31" s="92" t="str" cm="1">
        <f t="array" ref="AU31">TRIM(_xlfn.CHOOSECOLS(_xlfn.TEXTSPLIT(AS31,"|",,TRUE),1))</f>
        <v>NULL</v>
      </c>
      <c r="AV31" s="92" t="str" cm="1">
        <f t="array" ref="AV31">TRIM(_xlfn.CHOOSECOLS(_xlfn.TEXTSPLIT(AB31,"|",,TRUE),1))</f>
        <v>NULL</v>
      </c>
      <c r="AW31" s="92" t="str" cm="1">
        <f t="array" ref="AW31">TRIM(_xlfn.CHOOSECOLS(_xlfn.TEXTSPLIT(Y31,"|",,TRUE),1))</f>
        <v>NULL</v>
      </c>
      <c r="AX31" s="92" t="str" cm="1">
        <f t="array" ref="AX31">TRIM(_xlfn.CHOOSECOLS(_xlfn.TEXTSPLIT(Z31,"|",,TRUE),1))</f>
        <v>NULL</v>
      </c>
      <c r="AY31" s="99" t="str" cm="1">
        <f t="array" ref="AY31">TRIM(IF(OR(TRIM(AA31)="NULL",ISBLANK(AA31),ISNUMBER(AA31)), AA31, IF(AND(ISNUMBER(FIND("|", AA31))=TRUE, ISNUMBER(FIND("-", AA31))=FALSE), AA31, IF(AND(ISNUMBER(FIND("|", AA31))=FALSE, ISNUMBER(FIND("-", AA31))=TRUE),_xlfn.CHOOSECOLS(_xlfn.TEXTSPLIT(AA31,"-", "|",,TRUE),1), _xlfn.CONCAT(_xlfn.CHOOSECOLS(_xlfn.TEXTSPLIT(SUBSTITUTE(AA31, "-", "|"), "|"),1),"|", _xlfn.CHOOSECOLS(_xlfn.TEXTSPLIT(SUBSTITUTE(AA31, "-", "|"), "|"), 3))))))</f>
        <v>NULL</v>
      </c>
      <c r="AZ31" s="99" t="str" cm="1">
        <f t="array" ref="AZ31">TRIM(IF(OR(TRIM(AA31)="NULL",ISBLANK(AA31),ISNUMBER(AA31)), AA31, IF(AND(ISNUMBER(FIND("|", AA31))=TRUE, ISNUMBER(FIND("-", AA31))=FALSE), AA31, IF(AND(ISNUMBER(FIND("|", AA31))=FALSE, ISNUMBER(FIND("-", AA31))=TRUE),_xlfn.CHOOSECOLS(_xlfn.TEXTSPLIT(AA31,"-", "|",,TRUE),2), _xlfn.CONCAT(_xlfn.CHOOSECOLS(_xlfn.TEXTSPLIT(SUBSTITUTE(AA31, "-", "|"), "|"),2),"|", _xlfn.CHOOSECOLS(_xlfn.TEXTSPLIT(SUBSTITUTE(AA31, "-", "|"), "|"), 4))))))</f>
        <v>NULL</v>
      </c>
      <c r="BA31" s="92" t="str" cm="1">
        <f t="array" ref="BA31">TRIM(_xlfn.CHOOSECOLS(_xlfn.TEXTSPLIT(AY31,"|",,TRUE),1))</f>
        <v>NULL</v>
      </c>
      <c r="BB31" s="92" t="str" cm="1">
        <f t="array" ref="BB31">TRIM(_xlfn.CHOOSECOLS(_xlfn.TEXTSPLIT(AZ31,"|",,TRUE),1))</f>
        <v>NULL</v>
      </c>
      <c r="BC31" s="92" t="str" cm="1">
        <f t="array" ref="BC31">TRIM(_xlfn.CHOOSECOLS(_xlfn.TEXTSPLIT(AB31,"|",,TRUE),1))</f>
        <v>NULL</v>
      </c>
      <c r="BD31" s="92" t="str" cm="1">
        <f t="array" ref="BD31">TRIM(_xlfn.CHOOSECOLS(_xlfn.TEXTSPLIT(AC31,"|",,TRUE),1))</f>
        <v>NULL</v>
      </c>
      <c r="BE31" s="92" t="str" cm="1">
        <f t="array" ref="BE31">TRIM(_xlfn.CHOOSECOLS(_xlfn.TEXTSPLIT(AD31,"|",,TRUE),1))</f>
        <v>NULL</v>
      </c>
      <c r="BF31" s="92" t="str" cm="1">
        <f t="array" ref="BF31">TRIM(IF(OR(TRIM(AE31)="NULL",ISBLANK(AE31),ISNUMBER(AE31)),AE31,_xlfn.CHOOSECOLS(_xlfn.TEXTSPLIT(AE31,"-",,TRUE),1)))</f>
        <v>NULL</v>
      </c>
      <c r="BG31" s="92" t="str" cm="1">
        <f t="array" ref="BG31">TRIM(IF(OR(TRIM(AE31)="NULL",ISBLANK(AE31),ISNUMBER(AE31)),AE31,_xlfn.CHOOSECOLS(_xlfn.TEXTSPLIT(AE31,"-",,TRUE),2)))</f>
        <v>NULL</v>
      </c>
      <c r="BH31" s="95" t="str">
        <f t="shared" si="0"/>
        <v>NULL</v>
      </c>
      <c r="BI31" s="96" t="str">
        <f t="shared" si="1"/>
        <v>NULL</v>
      </c>
      <c r="BJ31" s="97" t="str">
        <f t="shared" si="2"/>
        <v>NULL</v>
      </c>
      <c r="BK31" s="96" t="str">
        <f t="shared" si="3"/>
        <v>NULL</v>
      </c>
      <c r="BL31" s="96" t="str">
        <f t="shared" si="4"/>
        <v>NULL</v>
      </c>
      <c r="BM31" s="97" t="str">
        <f t="shared" si="5"/>
        <v>NULL</v>
      </c>
      <c r="BN31" s="93" t="b">
        <f>AND(TRIM(BH31)="NULL", TRIM(BK31)="NULL")</f>
        <v>1</v>
      </c>
      <c r="BO31" s="127" t="s">
        <v>131</v>
      </c>
      <c r="BP31" s="127" t="s">
        <v>131</v>
      </c>
    </row>
    <row r="32" spans="1:68">
      <c r="A32" s="8" t="s">
        <v>134</v>
      </c>
      <c r="B32" s="1" t="s">
        <v>59</v>
      </c>
      <c r="C32" s="9" t="s">
        <v>60</v>
      </c>
      <c r="D32" s="1" t="s">
        <v>61</v>
      </c>
      <c r="E32" s="77" t="s">
        <v>135</v>
      </c>
      <c r="F32" s="2" t="s">
        <v>63</v>
      </c>
      <c r="G32" s="25" t="s">
        <v>63</v>
      </c>
      <c r="H32" s="25" t="s">
        <v>63</v>
      </c>
      <c r="I32" s="25" t="s">
        <v>63</v>
      </c>
      <c r="J32" s="2" t="s">
        <v>63</v>
      </c>
      <c r="K32" s="25" t="s">
        <v>63</v>
      </c>
      <c r="L32" s="25" t="s">
        <v>63</v>
      </c>
      <c r="M32" s="25" t="s">
        <v>63</v>
      </c>
      <c r="N32" s="2" t="s">
        <v>63</v>
      </c>
      <c r="O32" s="25" t="s">
        <v>63</v>
      </c>
      <c r="P32" s="25" t="s">
        <v>63</v>
      </c>
      <c r="Q32" s="25" t="s">
        <v>63</v>
      </c>
      <c r="R32" s="1">
        <v>0</v>
      </c>
      <c r="S32" s="3" t="s">
        <v>63</v>
      </c>
      <c r="T32" s="3" t="s">
        <v>63</v>
      </c>
      <c r="U32" s="3" t="s">
        <v>63</v>
      </c>
      <c r="V32" s="1" t="s">
        <v>63</v>
      </c>
      <c r="W32" s="1" t="s">
        <v>63</v>
      </c>
      <c r="X32" s="1" t="s">
        <v>63</v>
      </c>
      <c r="Y32" s="1" t="s">
        <v>63</v>
      </c>
      <c r="Z32" s="1" t="s">
        <v>63</v>
      </c>
      <c r="AA32" s="1" t="s">
        <v>63</v>
      </c>
      <c r="AB32" s="1" t="s">
        <v>63</v>
      </c>
      <c r="AC32" s="1" t="s">
        <v>63</v>
      </c>
      <c r="AD32" s="1" t="s">
        <v>63</v>
      </c>
      <c r="AE32" s="1" t="s">
        <v>63</v>
      </c>
      <c r="AH32" s="91" t="str" cm="1">
        <f t="array" ref="AH32">IF(OR(TRIM(S32)="NULL",ISBLANK(S32),ISNUMBER(S32)),TRIM(S32),TRIM(_xlfn.CHOOSECOLS(_xlfn.TEXTSPLIT(S32,"-",,TRUE),1)))</f>
        <v>NULL</v>
      </c>
      <c r="AI32" s="91" t="str" cm="1">
        <f t="array" ref="AI32">IF(OR(TRIM(S32)="NULL",ISBLANK(S32),ISNUMBER(S32)),TRIM(S32),TRIM(_xlfn.CHOOSECOLS(_xlfn.TEXTSPLIT(S32,"-",,TRUE),2)))</f>
        <v>NULL</v>
      </c>
      <c r="AJ32" s="91" t="str" cm="1">
        <f t="array" ref="AJ32">IF(OR(TRIM(R32)="NULL",ISBLANK(R32),ISNUMBER(R32)),TRIM(R32),TRIM(_xlfn.CHOOSECOLS(_xlfn.TEXTSPLIT(R32,"-",,TRUE),1)))</f>
        <v>0</v>
      </c>
      <c r="AK32" s="91" t="str" cm="1">
        <f t="array" ref="AK32">IF(OR(TRIM(R32)="NULL",ISBLANK(R32),ISNUMBER(R32)),TRIM(R32),TRIM(_xlfn.CHOOSECOLS(_xlfn.TEXTSPLIT(R32,"-",,TRUE),2)))</f>
        <v>0</v>
      </c>
      <c r="AL32" s="91" t="str" cm="1">
        <f t="array" ref="AL32">IF(OR(TRIM(T32)="NULL",ISBLANK(T32),ISNUMBER(T32)),TRIM(T32),TRIM(_xlfn.CHOOSECOLS(_xlfn.TEXTSPLIT(T32,"-",,TRUE),1)))</f>
        <v>NULL</v>
      </c>
      <c r="AM32" s="91" t="str" cm="1">
        <f t="array" ref="AM32">IF(OR(TRIM(T32)="NULL",ISBLANK(T32),ISNUMBER(T32)),TRIM(T32),TRIM(_xlfn.CHOOSECOLS(_xlfn.TEXTSPLIT(T32,"-",,TRUE),2)))</f>
        <v>NULL</v>
      </c>
      <c r="AN32" s="91" t="str" cm="1">
        <f t="array" ref="AN32">IF(OR(TRIM(U32)="NULL",ISBLANK(U32),ISNUMBER(U32)),TRIM(U32),TRIM(_xlfn.CHOOSECOLS(_xlfn.TEXTSPLIT(Y32,"-",,TRUE),1)))</f>
        <v>NULL</v>
      </c>
      <c r="AO32" s="91" t="str" cm="1">
        <f t="array" ref="AO32">IF(OR(TRIM(U32)="NULL",ISBLANK(U32),ISNUMBER(U32)),TRIM(U32),TRIM(_xlfn.CHOOSECOLS(_xlfn.TEXTSPLIT(Y32,"-",,TRUE),2)))</f>
        <v>NULL</v>
      </c>
      <c r="AP32" s="91" t="str" cm="1">
        <f t="array" ref="AP32">IF(OR(TRIM(V32)="NULL",ISBLANK(V32),ISNUMBER(V32)),TRIM(V32),TRIM(_xlfn.CHOOSECOLS(_xlfn.TEXTSPLIT(Y32,"-",,TRUE),1)))</f>
        <v>NULL</v>
      </c>
      <c r="AQ32" s="91" t="str" cm="1">
        <f t="array" ref="AQ32">IF(OR(TRIM(V32)="NULL",ISBLANK(V32),ISNUMBER(V32)),V32,_xlfn.CHOOSECOLS(_xlfn.TEXTSPLIT(Y32,"-",,TRUE),2))</f>
        <v>NULL</v>
      </c>
      <c r="AR32" s="99" t="str" cm="1">
        <f t="array" ref="AR32">TRIM(IF(OR(TRIM(W32)="NULL",ISBLANK(W32),ISNUMBER(W32)), W32, IF(AND(ISNUMBER(FIND("|", W32))=TRUE, ISNUMBER(FIND("-", W32))=FALSE), W32, IF(AND(ISNUMBER(FIND("|", W32))=FALSE, ISNUMBER(FIND("-", W32))=TRUE),_xlfn.CHOOSECOLS(_xlfn.TEXTSPLIT(W32,"-", "|",,TRUE),1), _xlfn.CONCAT(_xlfn.CHOOSECOLS(_xlfn.TEXTSPLIT(SUBSTITUTE(W32, "-", "|"), "|"),1),"|", _xlfn.CHOOSECOLS(_xlfn.TEXTSPLIT(SUBSTITUTE(W32, "-", "|"), "|"), 3))))))</f>
        <v>NULL</v>
      </c>
      <c r="AS32" s="99" t="str" cm="1">
        <f t="array" ref="AS32">TRIM(IF(OR(TRIM(W32)="NULL",ISBLANK(W32),ISNUMBER(W32)), W32, IF(AND(ISNUMBER(FIND("|", W32))=TRUE, ISNUMBER(FIND("-", W32))=FALSE), W32, IF(AND(ISNUMBER(FIND("|", W32))=FALSE, ISNUMBER(FIND("-", W32))=TRUE),_xlfn.CHOOSECOLS(_xlfn.TEXTSPLIT(W32,"-", "|",,TRUE),2), _xlfn.CONCAT(_xlfn.CHOOSECOLS(_xlfn.TEXTSPLIT(SUBSTITUTE(W32, "-", "|"), "|"),2),"|", _xlfn.CHOOSECOLS(_xlfn.TEXTSPLIT(SUBSTITUTE(W32, "-", "|"), "|"), 4))))))</f>
        <v>NULL</v>
      </c>
      <c r="AT32" s="92" t="str" cm="1">
        <f t="array" ref="AT32">TRIM(_xlfn.CHOOSECOLS(_xlfn.TEXTSPLIT(AR32,"|",,TRUE),1))</f>
        <v>NULL</v>
      </c>
      <c r="AU32" s="92" t="str" cm="1">
        <f t="array" ref="AU32">TRIM(_xlfn.CHOOSECOLS(_xlfn.TEXTSPLIT(AS32,"|",,TRUE),1))</f>
        <v>NULL</v>
      </c>
      <c r="AV32" s="92" t="str" cm="1">
        <f t="array" ref="AV32">TRIM(_xlfn.CHOOSECOLS(_xlfn.TEXTSPLIT(AB32,"|",,TRUE),1))</f>
        <v>NULL</v>
      </c>
      <c r="AW32" s="92" t="str" cm="1">
        <f t="array" ref="AW32">TRIM(_xlfn.CHOOSECOLS(_xlfn.TEXTSPLIT(Y32,"|",,TRUE),1))</f>
        <v>NULL</v>
      </c>
      <c r="AX32" s="92" t="str" cm="1">
        <f t="array" ref="AX32">TRIM(_xlfn.CHOOSECOLS(_xlfn.TEXTSPLIT(Z32,"|",,TRUE),1))</f>
        <v>NULL</v>
      </c>
      <c r="AY32" s="99" t="str" cm="1">
        <f t="array" ref="AY32">TRIM(IF(OR(TRIM(AA32)="NULL",ISBLANK(AA32),ISNUMBER(AA32)), AA32, IF(AND(ISNUMBER(FIND("|", AA32))=TRUE, ISNUMBER(FIND("-", AA32))=FALSE), AA32, IF(AND(ISNUMBER(FIND("|", AA32))=FALSE, ISNUMBER(FIND("-", AA32))=TRUE),_xlfn.CHOOSECOLS(_xlfn.TEXTSPLIT(AA32,"-", "|",,TRUE),1), _xlfn.CONCAT(_xlfn.CHOOSECOLS(_xlfn.TEXTSPLIT(SUBSTITUTE(AA32, "-", "|"), "|"),1),"|", _xlfn.CHOOSECOLS(_xlfn.TEXTSPLIT(SUBSTITUTE(AA32, "-", "|"), "|"), 3))))))</f>
        <v>NULL</v>
      </c>
      <c r="AZ32" s="99" t="str" cm="1">
        <f t="array" ref="AZ32">TRIM(IF(OR(TRIM(AA32)="NULL",ISBLANK(AA32),ISNUMBER(AA32)), AA32, IF(AND(ISNUMBER(FIND("|", AA32))=TRUE, ISNUMBER(FIND("-", AA32))=FALSE), AA32, IF(AND(ISNUMBER(FIND("|", AA32))=FALSE, ISNUMBER(FIND("-", AA32))=TRUE),_xlfn.CHOOSECOLS(_xlfn.TEXTSPLIT(AA32,"-", "|",,TRUE),2), _xlfn.CONCAT(_xlfn.CHOOSECOLS(_xlfn.TEXTSPLIT(SUBSTITUTE(AA32, "-", "|"), "|"),2),"|", _xlfn.CHOOSECOLS(_xlfn.TEXTSPLIT(SUBSTITUTE(AA32, "-", "|"), "|"), 4))))))</f>
        <v>NULL</v>
      </c>
      <c r="BA32" s="92" t="str" cm="1">
        <f t="array" ref="BA32">TRIM(_xlfn.CHOOSECOLS(_xlfn.TEXTSPLIT(AY32,"|",,TRUE),1))</f>
        <v>NULL</v>
      </c>
      <c r="BB32" s="92" t="str" cm="1">
        <f t="array" ref="BB32">TRIM(_xlfn.CHOOSECOLS(_xlfn.TEXTSPLIT(AZ32,"|",,TRUE),1))</f>
        <v>NULL</v>
      </c>
      <c r="BC32" s="92" t="str" cm="1">
        <f t="array" ref="BC32">TRIM(_xlfn.CHOOSECOLS(_xlfn.TEXTSPLIT(AB32,"|",,TRUE),1))</f>
        <v>NULL</v>
      </c>
      <c r="BD32" s="92" t="str" cm="1">
        <f t="array" ref="BD32">TRIM(_xlfn.CHOOSECOLS(_xlfn.TEXTSPLIT(AC32,"|",,TRUE),1))</f>
        <v>NULL</v>
      </c>
      <c r="BE32" s="92" t="str" cm="1">
        <f t="array" ref="BE32">TRIM(_xlfn.CHOOSECOLS(_xlfn.TEXTSPLIT(AD32,"|",,TRUE),1))</f>
        <v>NULL</v>
      </c>
      <c r="BF32" s="92" t="str" cm="1">
        <f t="array" ref="BF32">TRIM(IF(OR(TRIM(AE32)="NULL",ISBLANK(AE32),ISNUMBER(AE32)),AE32,_xlfn.CHOOSECOLS(_xlfn.TEXTSPLIT(AE32,"-",,TRUE),1)))</f>
        <v>NULL</v>
      </c>
      <c r="BG32" s="92" t="str" cm="1">
        <f t="array" ref="BG32">TRIM(IF(OR(TRIM(AE32)="NULL",ISBLANK(AE32),ISNUMBER(AE32)),AE32,_xlfn.CHOOSECOLS(_xlfn.TEXTSPLIT(AE32,"-",,TRUE),2)))</f>
        <v>NULL</v>
      </c>
      <c r="BH32" s="95" t="str">
        <f t="shared" si="0"/>
        <v>NULL</v>
      </c>
      <c r="BI32" s="96" t="str">
        <f t="shared" si="1"/>
        <v>NULL</v>
      </c>
      <c r="BJ32" s="97" t="str">
        <f t="shared" si="2"/>
        <v>NULL</v>
      </c>
      <c r="BK32" s="96" t="str">
        <f t="shared" si="3"/>
        <v>NULL</v>
      </c>
      <c r="BL32" s="96" t="str">
        <f t="shared" si="4"/>
        <v>NULL</v>
      </c>
      <c r="BM32" s="97" t="str">
        <f t="shared" si="5"/>
        <v>NULL</v>
      </c>
      <c r="BN32" s="93" t="b">
        <f>AND(TRIM(BH32)="NULL", TRIM(BK32)="NULL")</f>
        <v>1</v>
      </c>
      <c r="BO32" s="127" t="s">
        <v>131</v>
      </c>
      <c r="BP32" s="127" t="s">
        <v>131</v>
      </c>
    </row>
    <row r="33" spans="1:68">
      <c r="A33" s="8" t="s">
        <v>136</v>
      </c>
      <c r="B33" s="1" t="s">
        <v>59</v>
      </c>
      <c r="C33" s="9" t="s">
        <v>60</v>
      </c>
      <c r="D33" s="1" t="s">
        <v>61</v>
      </c>
      <c r="E33" s="77" t="s">
        <v>137</v>
      </c>
      <c r="F33" s="2" t="s">
        <v>63</v>
      </c>
      <c r="G33" s="25" t="s">
        <v>63</v>
      </c>
      <c r="H33" s="25" t="s">
        <v>63</v>
      </c>
      <c r="I33" s="25" t="s">
        <v>63</v>
      </c>
      <c r="J33" s="2" t="s">
        <v>63</v>
      </c>
      <c r="K33" s="25" t="s">
        <v>63</v>
      </c>
      <c r="L33" s="25" t="s">
        <v>63</v>
      </c>
      <c r="M33" s="25" t="s">
        <v>63</v>
      </c>
      <c r="N33" s="2" t="s">
        <v>63</v>
      </c>
      <c r="O33" s="25" t="s">
        <v>63</v>
      </c>
      <c r="P33" s="25" t="s">
        <v>63</v>
      </c>
      <c r="Q33" s="25" t="s">
        <v>63</v>
      </c>
      <c r="R33" s="1">
        <v>0</v>
      </c>
      <c r="S33" s="3" t="s">
        <v>63</v>
      </c>
      <c r="T33" s="3" t="s">
        <v>63</v>
      </c>
      <c r="U33" s="3" t="s">
        <v>63</v>
      </c>
      <c r="V33" s="1" t="s">
        <v>63</v>
      </c>
      <c r="W33" s="1" t="s">
        <v>63</v>
      </c>
      <c r="X33" s="1" t="s">
        <v>63</v>
      </c>
      <c r="Y33" s="1" t="s">
        <v>63</v>
      </c>
      <c r="Z33" s="1" t="s">
        <v>63</v>
      </c>
      <c r="AA33" s="1" t="s">
        <v>63</v>
      </c>
      <c r="AB33" s="1" t="s">
        <v>63</v>
      </c>
      <c r="AC33" s="1" t="s">
        <v>63</v>
      </c>
      <c r="AD33" s="1" t="s">
        <v>63</v>
      </c>
      <c r="AE33" s="1" t="s">
        <v>63</v>
      </c>
      <c r="AH33" s="91" t="str" cm="1">
        <f t="array" ref="AH33">IF(OR(TRIM(S33)="NULL",ISBLANK(S33),ISNUMBER(S33)),TRIM(S33),TRIM(_xlfn.CHOOSECOLS(_xlfn.TEXTSPLIT(S33,"-",,TRUE),1)))</f>
        <v>NULL</v>
      </c>
      <c r="AI33" s="91" t="str" cm="1">
        <f t="array" ref="AI33">IF(OR(TRIM(S33)="NULL",ISBLANK(S33),ISNUMBER(S33)),TRIM(S33),TRIM(_xlfn.CHOOSECOLS(_xlfn.TEXTSPLIT(S33,"-",,TRUE),2)))</f>
        <v>NULL</v>
      </c>
      <c r="AJ33" s="91" t="str" cm="1">
        <f t="array" ref="AJ33">IF(OR(TRIM(R33)="NULL",ISBLANK(R33),ISNUMBER(R33)),TRIM(R33),TRIM(_xlfn.CHOOSECOLS(_xlfn.TEXTSPLIT(R33,"-",,TRUE),1)))</f>
        <v>0</v>
      </c>
      <c r="AK33" s="91" t="str" cm="1">
        <f t="array" ref="AK33">IF(OR(TRIM(R33)="NULL",ISBLANK(R33),ISNUMBER(R33)),TRIM(R33),TRIM(_xlfn.CHOOSECOLS(_xlfn.TEXTSPLIT(R33,"-",,TRUE),2)))</f>
        <v>0</v>
      </c>
      <c r="AL33" s="91" t="str" cm="1">
        <f t="array" ref="AL33">IF(OR(TRIM(T33)="NULL",ISBLANK(T33),ISNUMBER(T33)),TRIM(T33),TRIM(_xlfn.CHOOSECOLS(_xlfn.TEXTSPLIT(T33,"-",,TRUE),1)))</f>
        <v>NULL</v>
      </c>
      <c r="AM33" s="91" t="str" cm="1">
        <f t="array" ref="AM33">IF(OR(TRIM(T33)="NULL",ISBLANK(T33),ISNUMBER(T33)),TRIM(T33),TRIM(_xlfn.CHOOSECOLS(_xlfn.TEXTSPLIT(T33,"-",,TRUE),2)))</f>
        <v>NULL</v>
      </c>
      <c r="AN33" s="91" t="str" cm="1">
        <f t="array" ref="AN33">IF(OR(TRIM(U33)="NULL",ISBLANK(U33),ISNUMBER(U33)),TRIM(U33),TRIM(_xlfn.CHOOSECOLS(_xlfn.TEXTSPLIT(Y33,"-",,TRUE),1)))</f>
        <v>NULL</v>
      </c>
      <c r="AO33" s="91" t="str" cm="1">
        <f t="array" ref="AO33">IF(OR(TRIM(U33)="NULL",ISBLANK(U33),ISNUMBER(U33)),TRIM(U33),TRIM(_xlfn.CHOOSECOLS(_xlfn.TEXTSPLIT(Y33,"-",,TRUE),2)))</f>
        <v>NULL</v>
      </c>
      <c r="AP33" s="91" t="str" cm="1">
        <f t="array" ref="AP33">IF(OR(TRIM(V33)="NULL",ISBLANK(V33),ISNUMBER(V33)),TRIM(V33),TRIM(_xlfn.CHOOSECOLS(_xlfn.TEXTSPLIT(Y33,"-",,TRUE),1)))</f>
        <v>NULL</v>
      </c>
      <c r="AQ33" s="91" t="str" cm="1">
        <f t="array" ref="AQ33">IF(OR(TRIM(V33)="NULL",ISBLANK(V33),ISNUMBER(V33)),V33,_xlfn.CHOOSECOLS(_xlfn.TEXTSPLIT(Y33,"-",,TRUE),2))</f>
        <v>NULL</v>
      </c>
      <c r="AR33" s="99" t="str" cm="1">
        <f t="array" ref="AR33">TRIM(IF(OR(TRIM(W33)="NULL",ISBLANK(W33),ISNUMBER(W33)), W33, IF(AND(ISNUMBER(FIND("|", W33))=TRUE, ISNUMBER(FIND("-", W33))=FALSE), W33, IF(AND(ISNUMBER(FIND("|", W33))=FALSE, ISNUMBER(FIND("-", W33))=TRUE),_xlfn.CHOOSECOLS(_xlfn.TEXTSPLIT(W33,"-", "|",,TRUE),1), _xlfn.CONCAT(_xlfn.CHOOSECOLS(_xlfn.TEXTSPLIT(SUBSTITUTE(W33, "-", "|"), "|"),1),"|", _xlfn.CHOOSECOLS(_xlfn.TEXTSPLIT(SUBSTITUTE(W33, "-", "|"), "|"), 3))))))</f>
        <v>NULL</v>
      </c>
      <c r="AS33" s="99" t="str" cm="1">
        <f t="array" ref="AS33">TRIM(IF(OR(TRIM(W33)="NULL",ISBLANK(W33),ISNUMBER(W33)), W33, IF(AND(ISNUMBER(FIND("|", W33))=TRUE, ISNUMBER(FIND("-", W33))=FALSE), W33, IF(AND(ISNUMBER(FIND("|", W33))=FALSE, ISNUMBER(FIND("-", W33))=TRUE),_xlfn.CHOOSECOLS(_xlfn.TEXTSPLIT(W33,"-", "|",,TRUE),2), _xlfn.CONCAT(_xlfn.CHOOSECOLS(_xlfn.TEXTSPLIT(SUBSTITUTE(W33, "-", "|"), "|"),2),"|", _xlfn.CHOOSECOLS(_xlfn.TEXTSPLIT(SUBSTITUTE(W33, "-", "|"), "|"), 4))))))</f>
        <v>NULL</v>
      </c>
      <c r="AT33" s="92" t="str" cm="1">
        <f t="array" ref="AT33">TRIM(_xlfn.CHOOSECOLS(_xlfn.TEXTSPLIT(AR33,"|",,TRUE),1))</f>
        <v>NULL</v>
      </c>
      <c r="AU33" s="92" t="str" cm="1">
        <f t="array" ref="AU33">TRIM(_xlfn.CHOOSECOLS(_xlfn.TEXTSPLIT(AS33,"|",,TRUE),1))</f>
        <v>NULL</v>
      </c>
      <c r="AV33" s="92" t="str" cm="1">
        <f t="array" ref="AV33">TRIM(_xlfn.CHOOSECOLS(_xlfn.TEXTSPLIT(AB33,"|",,TRUE),1))</f>
        <v>NULL</v>
      </c>
      <c r="AW33" s="92" t="str" cm="1">
        <f t="array" ref="AW33">TRIM(_xlfn.CHOOSECOLS(_xlfn.TEXTSPLIT(Y33,"|",,TRUE),1))</f>
        <v>NULL</v>
      </c>
      <c r="AX33" s="92" t="str" cm="1">
        <f t="array" ref="AX33">TRIM(_xlfn.CHOOSECOLS(_xlfn.TEXTSPLIT(Z33,"|",,TRUE),1))</f>
        <v>NULL</v>
      </c>
      <c r="AY33" s="99" t="str" cm="1">
        <f t="array" ref="AY33">TRIM(IF(OR(TRIM(AA33)="NULL",ISBLANK(AA33),ISNUMBER(AA33)), AA33, IF(AND(ISNUMBER(FIND("|", AA33))=TRUE, ISNUMBER(FIND("-", AA33))=FALSE), AA33, IF(AND(ISNUMBER(FIND("|", AA33))=FALSE, ISNUMBER(FIND("-", AA33))=TRUE),_xlfn.CHOOSECOLS(_xlfn.TEXTSPLIT(AA33,"-", "|",,TRUE),1), _xlfn.CONCAT(_xlfn.CHOOSECOLS(_xlfn.TEXTSPLIT(SUBSTITUTE(AA33, "-", "|"), "|"),1),"|", _xlfn.CHOOSECOLS(_xlfn.TEXTSPLIT(SUBSTITUTE(AA33, "-", "|"), "|"), 3))))))</f>
        <v>NULL</v>
      </c>
      <c r="AZ33" s="99" t="str" cm="1">
        <f t="array" ref="AZ33">TRIM(IF(OR(TRIM(AA33)="NULL",ISBLANK(AA33),ISNUMBER(AA33)), AA33, IF(AND(ISNUMBER(FIND("|", AA33))=TRUE, ISNUMBER(FIND("-", AA33))=FALSE), AA33, IF(AND(ISNUMBER(FIND("|", AA33))=FALSE, ISNUMBER(FIND("-", AA33))=TRUE),_xlfn.CHOOSECOLS(_xlfn.TEXTSPLIT(AA33,"-", "|",,TRUE),2), _xlfn.CONCAT(_xlfn.CHOOSECOLS(_xlfn.TEXTSPLIT(SUBSTITUTE(AA33, "-", "|"), "|"),2),"|", _xlfn.CHOOSECOLS(_xlfn.TEXTSPLIT(SUBSTITUTE(AA33, "-", "|"), "|"), 4))))))</f>
        <v>NULL</v>
      </c>
      <c r="BA33" s="92" t="str" cm="1">
        <f t="array" ref="BA33">TRIM(_xlfn.CHOOSECOLS(_xlfn.TEXTSPLIT(AY33,"|",,TRUE),1))</f>
        <v>NULL</v>
      </c>
      <c r="BB33" s="92" t="str" cm="1">
        <f t="array" ref="BB33">TRIM(_xlfn.CHOOSECOLS(_xlfn.TEXTSPLIT(AZ33,"|",,TRUE),1))</f>
        <v>NULL</v>
      </c>
      <c r="BC33" s="92" t="str" cm="1">
        <f t="array" ref="BC33">TRIM(_xlfn.CHOOSECOLS(_xlfn.TEXTSPLIT(AB33,"|",,TRUE),1))</f>
        <v>NULL</v>
      </c>
      <c r="BD33" s="92" t="str" cm="1">
        <f t="array" ref="BD33">TRIM(_xlfn.CHOOSECOLS(_xlfn.TEXTSPLIT(AC33,"|",,TRUE),1))</f>
        <v>NULL</v>
      </c>
      <c r="BE33" s="92" t="str" cm="1">
        <f t="array" ref="BE33">TRIM(_xlfn.CHOOSECOLS(_xlfn.TEXTSPLIT(AD33,"|",,TRUE),1))</f>
        <v>NULL</v>
      </c>
      <c r="BF33" s="92" t="str" cm="1">
        <f t="array" ref="BF33">TRIM(IF(OR(TRIM(AE33)="NULL",ISBLANK(AE33),ISNUMBER(AE33)),AE33,_xlfn.CHOOSECOLS(_xlfn.TEXTSPLIT(AE33,"-",,TRUE),1)))</f>
        <v>NULL</v>
      </c>
      <c r="BG33" s="92" t="str" cm="1">
        <f t="array" ref="BG33">TRIM(IF(OR(TRIM(AE33)="NULL",ISBLANK(AE33),ISNUMBER(AE33)),AE33,_xlfn.CHOOSECOLS(_xlfn.TEXTSPLIT(AE33,"-",,TRUE),2)))</f>
        <v>NULL</v>
      </c>
      <c r="BH33" s="95" t="str">
        <f t="shared" si="0"/>
        <v>NULL</v>
      </c>
      <c r="BI33" s="96" t="str">
        <f t="shared" si="1"/>
        <v>NULL</v>
      </c>
      <c r="BJ33" s="97" t="str">
        <f t="shared" si="2"/>
        <v>NULL</v>
      </c>
      <c r="BK33" s="96" t="str">
        <f t="shared" si="3"/>
        <v>NULL</v>
      </c>
      <c r="BL33" s="96" t="str">
        <f t="shared" si="4"/>
        <v>NULL</v>
      </c>
      <c r="BM33" s="97" t="str">
        <f t="shared" si="5"/>
        <v>NULL</v>
      </c>
      <c r="BN33" s="93" t="b">
        <f>AND(TRIM(BH33)="NULL", TRIM(BK33)="NULL")</f>
        <v>1</v>
      </c>
      <c r="BO33" s="127" t="s">
        <v>131</v>
      </c>
      <c r="BP33" s="127" t="s">
        <v>131</v>
      </c>
    </row>
    <row r="34" spans="1:68">
      <c r="A34" s="8" t="s">
        <v>138</v>
      </c>
      <c r="B34" s="1" t="s">
        <v>59</v>
      </c>
      <c r="C34" s="9" t="s">
        <v>60</v>
      </c>
      <c r="D34" s="1" t="s">
        <v>61</v>
      </c>
      <c r="E34" s="77" t="s">
        <v>139</v>
      </c>
      <c r="F34" s="2" t="s">
        <v>63</v>
      </c>
      <c r="G34" s="25" t="s">
        <v>63</v>
      </c>
      <c r="H34" s="25" t="s">
        <v>63</v>
      </c>
      <c r="I34" s="25" t="s">
        <v>63</v>
      </c>
      <c r="J34" s="2">
        <v>44389</v>
      </c>
      <c r="K34" s="25">
        <v>2021</v>
      </c>
      <c r="L34" s="25">
        <v>7</v>
      </c>
      <c r="M34" s="25">
        <v>12</v>
      </c>
      <c r="N34" s="2">
        <v>44393</v>
      </c>
      <c r="O34" s="25">
        <v>2021</v>
      </c>
      <c r="P34" s="25">
        <v>7</v>
      </c>
      <c r="Q34" s="25">
        <v>16</v>
      </c>
      <c r="R34" s="1">
        <v>0</v>
      </c>
      <c r="S34" s="3" t="s">
        <v>63</v>
      </c>
      <c r="T34" s="3" t="s">
        <v>63</v>
      </c>
      <c r="U34" s="3" t="s">
        <v>63</v>
      </c>
      <c r="V34" s="1" t="s">
        <v>63</v>
      </c>
      <c r="W34" s="1" t="s">
        <v>63</v>
      </c>
      <c r="X34" s="1" t="s">
        <v>63</v>
      </c>
      <c r="Y34" s="1" t="s">
        <v>63</v>
      </c>
      <c r="Z34" s="1" t="s">
        <v>63</v>
      </c>
      <c r="AA34" s="1" t="s">
        <v>63</v>
      </c>
      <c r="AB34" s="1" t="s">
        <v>63</v>
      </c>
      <c r="AC34" s="1" t="s">
        <v>63</v>
      </c>
      <c r="AD34" s="1" t="s">
        <v>63</v>
      </c>
      <c r="AE34" s="1" t="s">
        <v>63</v>
      </c>
      <c r="AH34" s="91" t="str" cm="1">
        <f t="array" ref="AH34">IF(OR(TRIM(S34)="NULL",ISBLANK(S34),ISNUMBER(S34)),TRIM(S34),TRIM(_xlfn.CHOOSECOLS(_xlfn.TEXTSPLIT(S34,"-",,TRUE),1)))</f>
        <v>NULL</v>
      </c>
      <c r="AI34" s="91" t="str" cm="1">
        <f t="array" ref="AI34">IF(OR(TRIM(S34)="NULL",ISBLANK(S34),ISNUMBER(S34)),TRIM(S34),TRIM(_xlfn.CHOOSECOLS(_xlfn.TEXTSPLIT(S34,"-",,TRUE),2)))</f>
        <v>NULL</v>
      </c>
      <c r="AJ34" s="91" t="str" cm="1">
        <f t="array" ref="AJ34">IF(OR(TRIM(R34)="NULL",ISBLANK(R34),ISNUMBER(R34)),TRIM(R34),TRIM(_xlfn.CHOOSECOLS(_xlfn.TEXTSPLIT(R34,"-",,TRUE),1)))</f>
        <v>0</v>
      </c>
      <c r="AK34" s="91" t="str" cm="1">
        <f t="array" ref="AK34">IF(OR(TRIM(R34)="NULL",ISBLANK(R34),ISNUMBER(R34)),TRIM(R34),TRIM(_xlfn.CHOOSECOLS(_xlfn.TEXTSPLIT(R34,"-",,TRUE),2)))</f>
        <v>0</v>
      </c>
      <c r="AL34" s="91" t="str" cm="1">
        <f t="array" ref="AL34">IF(OR(TRIM(T34)="NULL",ISBLANK(T34),ISNUMBER(T34)),TRIM(T34),TRIM(_xlfn.CHOOSECOLS(_xlfn.TEXTSPLIT(T34,"-",,TRUE),1)))</f>
        <v>NULL</v>
      </c>
      <c r="AM34" s="91" t="str" cm="1">
        <f t="array" ref="AM34">IF(OR(TRIM(T34)="NULL",ISBLANK(T34),ISNUMBER(T34)),TRIM(T34),TRIM(_xlfn.CHOOSECOLS(_xlfn.TEXTSPLIT(T34,"-",,TRUE),2)))</f>
        <v>NULL</v>
      </c>
      <c r="AN34" s="91" t="str" cm="1">
        <f t="array" ref="AN34">IF(OR(TRIM(U34)="NULL",ISBLANK(U34),ISNUMBER(U34)),TRIM(U34),TRIM(_xlfn.CHOOSECOLS(_xlfn.TEXTSPLIT(Y34,"-",,TRUE),1)))</f>
        <v>NULL</v>
      </c>
      <c r="AO34" s="91" t="str" cm="1">
        <f t="array" ref="AO34">IF(OR(TRIM(U34)="NULL",ISBLANK(U34),ISNUMBER(U34)),TRIM(U34),TRIM(_xlfn.CHOOSECOLS(_xlfn.TEXTSPLIT(Y34,"-",,TRUE),2)))</f>
        <v>NULL</v>
      </c>
      <c r="AP34" s="91" t="str" cm="1">
        <f t="array" ref="AP34">IF(OR(TRIM(V34)="NULL",ISBLANK(V34),ISNUMBER(V34)),TRIM(V34),TRIM(_xlfn.CHOOSECOLS(_xlfn.TEXTSPLIT(Y34,"-",,TRUE),1)))</f>
        <v>NULL</v>
      </c>
      <c r="AQ34" s="91" t="str" cm="1">
        <f t="array" ref="AQ34">IF(OR(TRIM(V34)="NULL",ISBLANK(V34),ISNUMBER(V34)),V34,_xlfn.CHOOSECOLS(_xlfn.TEXTSPLIT(Y34,"-",,TRUE),2))</f>
        <v>NULL</v>
      </c>
      <c r="AR34" s="99" t="str" cm="1">
        <f t="array" ref="AR34">TRIM(IF(OR(TRIM(W34)="NULL",ISBLANK(W34),ISNUMBER(W34)), W34, IF(AND(ISNUMBER(FIND("|", W34))=TRUE, ISNUMBER(FIND("-", W34))=FALSE), W34, IF(AND(ISNUMBER(FIND("|", W34))=FALSE, ISNUMBER(FIND("-", W34))=TRUE),_xlfn.CHOOSECOLS(_xlfn.TEXTSPLIT(W34,"-", "|",,TRUE),1), _xlfn.CONCAT(_xlfn.CHOOSECOLS(_xlfn.TEXTSPLIT(SUBSTITUTE(W34, "-", "|"), "|"),1),"|", _xlfn.CHOOSECOLS(_xlfn.TEXTSPLIT(SUBSTITUTE(W34, "-", "|"), "|"), 3))))))</f>
        <v>NULL</v>
      </c>
      <c r="AS34" s="99" t="str" cm="1">
        <f t="array" ref="AS34">TRIM(IF(OR(TRIM(W34)="NULL",ISBLANK(W34),ISNUMBER(W34)), W34, IF(AND(ISNUMBER(FIND("|", W34))=TRUE, ISNUMBER(FIND("-", W34))=FALSE), W34, IF(AND(ISNUMBER(FIND("|", W34))=FALSE, ISNUMBER(FIND("-", W34))=TRUE),_xlfn.CHOOSECOLS(_xlfn.TEXTSPLIT(W34,"-", "|",,TRUE),2), _xlfn.CONCAT(_xlfn.CHOOSECOLS(_xlfn.TEXTSPLIT(SUBSTITUTE(W34, "-", "|"), "|"),2),"|", _xlfn.CHOOSECOLS(_xlfn.TEXTSPLIT(SUBSTITUTE(W34, "-", "|"), "|"), 4))))))</f>
        <v>NULL</v>
      </c>
      <c r="AT34" s="92" t="str" cm="1">
        <f t="array" ref="AT34">TRIM(_xlfn.CHOOSECOLS(_xlfn.TEXTSPLIT(AR34,"|",,TRUE),1))</f>
        <v>NULL</v>
      </c>
      <c r="AU34" s="92" t="str" cm="1">
        <f t="array" ref="AU34">TRIM(_xlfn.CHOOSECOLS(_xlfn.TEXTSPLIT(AS34,"|",,TRUE),1))</f>
        <v>NULL</v>
      </c>
      <c r="AV34" s="92" t="str" cm="1">
        <f t="array" ref="AV34">TRIM(_xlfn.CHOOSECOLS(_xlfn.TEXTSPLIT(AB34,"|",,TRUE),1))</f>
        <v>NULL</v>
      </c>
      <c r="AW34" s="92" t="str" cm="1">
        <f t="array" ref="AW34">TRIM(_xlfn.CHOOSECOLS(_xlfn.TEXTSPLIT(Y34,"|",,TRUE),1))</f>
        <v>NULL</v>
      </c>
      <c r="AX34" s="92" t="str" cm="1">
        <f t="array" ref="AX34">TRIM(_xlfn.CHOOSECOLS(_xlfn.TEXTSPLIT(Z34,"|",,TRUE),1))</f>
        <v>NULL</v>
      </c>
      <c r="AY34" s="99" t="str" cm="1">
        <f t="array" ref="AY34">TRIM(IF(OR(TRIM(AA34)="NULL",ISBLANK(AA34),ISNUMBER(AA34)), AA34, IF(AND(ISNUMBER(FIND("|", AA34))=TRUE, ISNUMBER(FIND("-", AA34))=FALSE), AA34, IF(AND(ISNUMBER(FIND("|", AA34))=FALSE, ISNUMBER(FIND("-", AA34))=TRUE),_xlfn.CHOOSECOLS(_xlfn.TEXTSPLIT(AA34,"-", "|",,TRUE),1), _xlfn.CONCAT(_xlfn.CHOOSECOLS(_xlfn.TEXTSPLIT(SUBSTITUTE(AA34, "-", "|"), "|"),1),"|", _xlfn.CHOOSECOLS(_xlfn.TEXTSPLIT(SUBSTITUTE(AA34, "-", "|"), "|"), 3))))))</f>
        <v>NULL</v>
      </c>
      <c r="AZ34" s="99" t="str" cm="1">
        <f t="array" ref="AZ34">TRIM(IF(OR(TRIM(AA34)="NULL",ISBLANK(AA34),ISNUMBER(AA34)), AA34, IF(AND(ISNUMBER(FIND("|", AA34))=TRUE, ISNUMBER(FIND("-", AA34))=FALSE), AA34, IF(AND(ISNUMBER(FIND("|", AA34))=FALSE, ISNUMBER(FIND("-", AA34))=TRUE),_xlfn.CHOOSECOLS(_xlfn.TEXTSPLIT(AA34,"-", "|",,TRUE),2), _xlfn.CONCAT(_xlfn.CHOOSECOLS(_xlfn.TEXTSPLIT(SUBSTITUTE(AA34, "-", "|"), "|"),2),"|", _xlfn.CHOOSECOLS(_xlfn.TEXTSPLIT(SUBSTITUTE(AA34, "-", "|"), "|"), 4))))))</f>
        <v>NULL</v>
      </c>
      <c r="BA34" s="92" t="str" cm="1">
        <f t="array" ref="BA34">TRIM(_xlfn.CHOOSECOLS(_xlfn.TEXTSPLIT(AY34,"|",,TRUE),1))</f>
        <v>NULL</v>
      </c>
      <c r="BB34" s="92" t="str" cm="1">
        <f t="array" ref="BB34">TRIM(_xlfn.CHOOSECOLS(_xlfn.TEXTSPLIT(AZ34,"|",,TRUE),1))</f>
        <v>NULL</v>
      </c>
      <c r="BC34" s="92" t="str" cm="1">
        <f t="array" ref="BC34">TRIM(_xlfn.CHOOSECOLS(_xlfn.TEXTSPLIT(AB34,"|",,TRUE),1))</f>
        <v>NULL</v>
      </c>
      <c r="BD34" s="92" t="str" cm="1">
        <f t="array" ref="BD34">TRIM(_xlfn.CHOOSECOLS(_xlfn.TEXTSPLIT(AC34,"|",,TRUE),1))</f>
        <v>NULL</v>
      </c>
      <c r="BE34" s="92" t="str" cm="1">
        <f t="array" ref="BE34">TRIM(_xlfn.CHOOSECOLS(_xlfn.TEXTSPLIT(AD34,"|",,TRUE),1))</f>
        <v>NULL</v>
      </c>
      <c r="BF34" s="92" t="str" cm="1">
        <f t="array" ref="BF34">TRIM(IF(OR(TRIM(AE34)="NULL",ISBLANK(AE34),ISNUMBER(AE34)),AE34,_xlfn.CHOOSECOLS(_xlfn.TEXTSPLIT(AE34,"-",,TRUE),1)))</f>
        <v>NULL</v>
      </c>
      <c r="BG34" s="92" t="str" cm="1">
        <f t="array" ref="BG34">TRIM(IF(OR(TRIM(AE34)="NULL",ISBLANK(AE34),ISNUMBER(AE34)),AE34,_xlfn.CHOOSECOLS(_xlfn.TEXTSPLIT(AE34,"-",,TRUE),2)))</f>
        <v>NULL</v>
      </c>
      <c r="BH34" s="95" t="str">
        <f t="shared" si="0"/>
        <v>2021</v>
      </c>
      <c r="BI34" s="96" t="str">
        <f t="shared" si="1"/>
        <v>7</v>
      </c>
      <c r="BJ34" s="97" t="str">
        <f t="shared" si="2"/>
        <v>12</v>
      </c>
      <c r="BK34" s="96" t="str">
        <f t="shared" si="3"/>
        <v>2021</v>
      </c>
      <c r="BL34" s="96" t="str">
        <f t="shared" si="4"/>
        <v>7</v>
      </c>
      <c r="BM34" s="97" t="str">
        <f t="shared" si="5"/>
        <v>16</v>
      </c>
      <c r="BN34" s="93" t="b">
        <f>AND(TRIM(BH34)="NULL", TRIM(BK34)="NULL")</f>
        <v>0</v>
      </c>
      <c r="BO34" s="127" t="s">
        <v>140</v>
      </c>
      <c r="BP34" s="127" t="s">
        <v>140</v>
      </c>
    </row>
    <row r="35" spans="1:68">
      <c r="A35" s="8" t="s">
        <v>141</v>
      </c>
      <c r="B35" s="1" t="s">
        <v>59</v>
      </c>
      <c r="C35" s="9" t="s">
        <v>60</v>
      </c>
      <c r="D35" s="1" t="s">
        <v>61</v>
      </c>
      <c r="E35" s="77" t="s">
        <v>142</v>
      </c>
      <c r="F35" s="2" t="s">
        <v>63</v>
      </c>
      <c r="G35" s="25" t="s">
        <v>63</v>
      </c>
      <c r="H35" s="25" t="s">
        <v>63</v>
      </c>
      <c r="I35" s="25" t="s">
        <v>63</v>
      </c>
      <c r="J35" s="2">
        <v>44389</v>
      </c>
      <c r="K35" s="25">
        <v>2021</v>
      </c>
      <c r="L35" s="25">
        <v>7</v>
      </c>
      <c r="M35" s="25">
        <v>12</v>
      </c>
      <c r="N35" s="2">
        <v>44393</v>
      </c>
      <c r="O35" s="25">
        <v>2021</v>
      </c>
      <c r="P35" s="25">
        <v>7</v>
      </c>
      <c r="Q35" s="25">
        <v>16</v>
      </c>
      <c r="R35" s="1">
        <v>0</v>
      </c>
      <c r="S35" s="3" t="s">
        <v>63</v>
      </c>
      <c r="T35" s="3" t="s">
        <v>63</v>
      </c>
      <c r="U35" s="3" t="s">
        <v>63</v>
      </c>
      <c r="V35" s="1" t="s">
        <v>63</v>
      </c>
      <c r="W35" s="1" t="s">
        <v>63</v>
      </c>
      <c r="X35" s="1" t="s">
        <v>63</v>
      </c>
      <c r="Y35" s="1" t="s">
        <v>63</v>
      </c>
      <c r="Z35" s="1" t="s">
        <v>63</v>
      </c>
      <c r="AA35" s="1" t="s">
        <v>63</v>
      </c>
      <c r="AB35" s="1" t="s">
        <v>63</v>
      </c>
      <c r="AC35" s="1" t="s">
        <v>63</v>
      </c>
      <c r="AD35" s="1" t="s">
        <v>63</v>
      </c>
      <c r="AE35" s="1" t="s">
        <v>63</v>
      </c>
      <c r="AH35" s="91" t="str" cm="1">
        <f t="array" ref="AH35">IF(OR(TRIM(S35)="NULL",ISBLANK(S35),ISNUMBER(S35)),TRIM(S35),TRIM(_xlfn.CHOOSECOLS(_xlfn.TEXTSPLIT(S35,"-",,TRUE),1)))</f>
        <v>NULL</v>
      </c>
      <c r="AI35" s="91" t="str" cm="1">
        <f t="array" ref="AI35">IF(OR(TRIM(S35)="NULL",ISBLANK(S35),ISNUMBER(S35)),TRIM(S35),TRIM(_xlfn.CHOOSECOLS(_xlfn.TEXTSPLIT(S35,"-",,TRUE),2)))</f>
        <v>NULL</v>
      </c>
      <c r="AJ35" s="91" t="str" cm="1">
        <f t="array" ref="AJ35">IF(OR(TRIM(R35)="NULL",ISBLANK(R35),ISNUMBER(R35)),TRIM(R35),TRIM(_xlfn.CHOOSECOLS(_xlfn.TEXTSPLIT(R35,"-",,TRUE),1)))</f>
        <v>0</v>
      </c>
      <c r="AK35" s="91" t="str" cm="1">
        <f t="array" ref="AK35">IF(OR(TRIM(R35)="NULL",ISBLANK(R35),ISNUMBER(R35)),TRIM(R35),TRIM(_xlfn.CHOOSECOLS(_xlfn.TEXTSPLIT(R35,"-",,TRUE),2)))</f>
        <v>0</v>
      </c>
      <c r="AL35" s="91" t="str" cm="1">
        <f t="array" ref="AL35">IF(OR(TRIM(T35)="NULL",ISBLANK(T35),ISNUMBER(T35)),TRIM(T35),TRIM(_xlfn.CHOOSECOLS(_xlfn.TEXTSPLIT(T35,"-",,TRUE),1)))</f>
        <v>NULL</v>
      </c>
      <c r="AM35" s="91" t="str" cm="1">
        <f t="array" ref="AM35">IF(OR(TRIM(T35)="NULL",ISBLANK(T35),ISNUMBER(T35)),TRIM(T35),TRIM(_xlfn.CHOOSECOLS(_xlfn.TEXTSPLIT(T35,"-",,TRUE),2)))</f>
        <v>NULL</v>
      </c>
      <c r="AN35" s="91" t="str" cm="1">
        <f t="array" ref="AN35">IF(OR(TRIM(U35)="NULL",ISBLANK(U35),ISNUMBER(U35)),TRIM(U35),TRIM(_xlfn.CHOOSECOLS(_xlfn.TEXTSPLIT(Y35,"-",,TRUE),1)))</f>
        <v>NULL</v>
      </c>
      <c r="AO35" s="91" t="str" cm="1">
        <f t="array" ref="AO35">IF(OR(TRIM(U35)="NULL",ISBLANK(U35),ISNUMBER(U35)),TRIM(U35),TRIM(_xlfn.CHOOSECOLS(_xlfn.TEXTSPLIT(Y35,"-",,TRUE),2)))</f>
        <v>NULL</v>
      </c>
      <c r="AP35" s="91" t="str" cm="1">
        <f t="array" ref="AP35">IF(OR(TRIM(V35)="NULL",ISBLANK(V35),ISNUMBER(V35)),TRIM(V35),TRIM(_xlfn.CHOOSECOLS(_xlfn.TEXTSPLIT(Y35,"-",,TRUE),1)))</f>
        <v>NULL</v>
      </c>
      <c r="AQ35" s="91" t="str" cm="1">
        <f t="array" ref="AQ35">IF(OR(TRIM(V35)="NULL",ISBLANK(V35),ISNUMBER(V35)),V35,_xlfn.CHOOSECOLS(_xlfn.TEXTSPLIT(Y35,"-",,TRUE),2))</f>
        <v>NULL</v>
      </c>
      <c r="AR35" s="99" t="str" cm="1">
        <f t="array" ref="AR35">TRIM(IF(OR(TRIM(W35)="NULL",ISBLANK(W35),ISNUMBER(W35)), W35, IF(AND(ISNUMBER(FIND("|", W35))=TRUE, ISNUMBER(FIND("-", W35))=FALSE), W35, IF(AND(ISNUMBER(FIND("|", W35))=FALSE, ISNUMBER(FIND("-", W35))=TRUE),_xlfn.CHOOSECOLS(_xlfn.TEXTSPLIT(W35,"-", "|",,TRUE),1), _xlfn.CONCAT(_xlfn.CHOOSECOLS(_xlfn.TEXTSPLIT(SUBSTITUTE(W35, "-", "|"), "|"),1),"|", _xlfn.CHOOSECOLS(_xlfn.TEXTSPLIT(SUBSTITUTE(W35, "-", "|"), "|"), 3))))))</f>
        <v>NULL</v>
      </c>
      <c r="AS35" s="99" t="str" cm="1">
        <f t="array" ref="AS35">TRIM(IF(OR(TRIM(W35)="NULL",ISBLANK(W35),ISNUMBER(W35)), W35, IF(AND(ISNUMBER(FIND("|", W35))=TRUE, ISNUMBER(FIND("-", W35))=FALSE), W35, IF(AND(ISNUMBER(FIND("|", W35))=FALSE, ISNUMBER(FIND("-", W35))=TRUE),_xlfn.CHOOSECOLS(_xlfn.TEXTSPLIT(W35,"-", "|",,TRUE),2), _xlfn.CONCAT(_xlfn.CHOOSECOLS(_xlfn.TEXTSPLIT(SUBSTITUTE(W35, "-", "|"), "|"),2),"|", _xlfn.CHOOSECOLS(_xlfn.TEXTSPLIT(SUBSTITUTE(W35, "-", "|"), "|"), 4))))))</f>
        <v>NULL</v>
      </c>
      <c r="AT35" s="92" t="str" cm="1">
        <f t="array" ref="AT35">TRIM(_xlfn.CHOOSECOLS(_xlfn.TEXTSPLIT(AR35,"|",,TRUE),1))</f>
        <v>NULL</v>
      </c>
      <c r="AU35" s="92" t="str" cm="1">
        <f t="array" ref="AU35">TRIM(_xlfn.CHOOSECOLS(_xlfn.TEXTSPLIT(AS35,"|",,TRUE),1))</f>
        <v>NULL</v>
      </c>
      <c r="AV35" s="92" t="str" cm="1">
        <f t="array" ref="AV35">TRIM(_xlfn.CHOOSECOLS(_xlfn.TEXTSPLIT(AB35,"|",,TRUE),1))</f>
        <v>NULL</v>
      </c>
      <c r="AW35" s="92" t="str" cm="1">
        <f t="array" ref="AW35">TRIM(_xlfn.CHOOSECOLS(_xlfn.TEXTSPLIT(Y35,"|",,TRUE),1))</f>
        <v>NULL</v>
      </c>
      <c r="AX35" s="92" t="str" cm="1">
        <f t="array" ref="AX35">TRIM(_xlfn.CHOOSECOLS(_xlfn.TEXTSPLIT(Z35,"|",,TRUE),1))</f>
        <v>NULL</v>
      </c>
      <c r="AY35" s="99" t="str" cm="1">
        <f t="array" ref="AY35">TRIM(IF(OR(TRIM(AA35)="NULL",ISBLANK(AA35),ISNUMBER(AA35)), AA35, IF(AND(ISNUMBER(FIND("|", AA35))=TRUE, ISNUMBER(FIND("-", AA35))=FALSE), AA35, IF(AND(ISNUMBER(FIND("|", AA35))=FALSE, ISNUMBER(FIND("-", AA35))=TRUE),_xlfn.CHOOSECOLS(_xlfn.TEXTSPLIT(AA35,"-", "|",,TRUE),1), _xlfn.CONCAT(_xlfn.CHOOSECOLS(_xlfn.TEXTSPLIT(SUBSTITUTE(AA35, "-", "|"), "|"),1),"|", _xlfn.CHOOSECOLS(_xlfn.TEXTSPLIT(SUBSTITUTE(AA35, "-", "|"), "|"), 3))))))</f>
        <v>NULL</v>
      </c>
      <c r="AZ35" s="99" t="str" cm="1">
        <f t="array" ref="AZ35">TRIM(IF(OR(TRIM(AA35)="NULL",ISBLANK(AA35),ISNUMBER(AA35)), AA35, IF(AND(ISNUMBER(FIND("|", AA35))=TRUE, ISNUMBER(FIND("-", AA35))=FALSE), AA35, IF(AND(ISNUMBER(FIND("|", AA35))=FALSE, ISNUMBER(FIND("-", AA35))=TRUE),_xlfn.CHOOSECOLS(_xlfn.TEXTSPLIT(AA35,"-", "|",,TRUE),2), _xlfn.CONCAT(_xlfn.CHOOSECOLS(_xlfn.TEXTSPLIT(SUBSTITUTE(AA35, "-", "|"), "|"),2),"|", _xlfn.CHOOSECOLS(_xlfn.TEXTSPLIT(SUBSTITUTE(AA35, "-", "|"), "|"), 4))))))</f>
        <v>NULL</v>
      </c>
      <c r="BA35" s="92" t="str" cm="1">
        <f t="array" ref="BA35">TRIM(_xlfn.CHOOSECOLS(_xlfn.TEXTSPLIT(AY35,"|",,TRUE),1))</f>
        <v>NULL</v>
      </c>
      <c r="BB35" s="92" t="str" cm="1">
        <f t="array" ref="BB35">TRIM(_xlfn.CHOOSECOLS(_xlfn.TEXTSPLIT(AZ35,"|",,TRUE),1))</f>
        <v>NULL</v>
      </c>
      <c r="BC35" s="92" t="str" cm="1">
        <f t="array" ref="BC35">TRIM(_xlfn.CHOOSECOLS(_xlfn.TEXTSPLIT(AB35,"|",,TRUE),1))</f>
        <v>NULL</v>
      </c>
      <c r="BD35" s="92" t="str" cm="1">
        <f t="array" ref="BD35">TRIM(_xlfn.CHOOSECOLS(_xlfn.TEXTSPLIT(AC35,"|",,TRUE),1))</f>
        <v>NULL</v>
      </c>
      <c r="BE35" s="92" t="str" cm="1">
        <f t="array" ref="BE35">TRIM(_xlfn.CHOOSECOLS(_xlfn.TEXTSPLIT(AD35,"|",,TRUE),1))</f>
        <v>NULL</v>
      </c>
      <c r="BF35" s="92" t="str" cm="1">
        <f t="array" ref="BF35">TRIM(IF(OR(TRIM(AE35)="NULL",ISBLANK(AE35),ISNUMBER(AE35)),AE35,_xlfn.CHOOSECOLS(_xlfn.TEXTSPLIT(AE35,"-",,TRUE),1)))</f>
        <v>NULL</v>
      </c>
      <c r="BG35" s="92" t="str" cm="1">
        <f t="array" ref="BG35">TRIM(IF(OR(TRIM(AE35)="NULL",ISBLANK(AE35),ISNUMBER(AE35)),AE35,_xlfn.CHOOSECOLS(_xlfn.TEXTSPLIT(AE35,"-",,TRUE),2)))</f>
        <v>NULL</v>
      </c>
      <c r="BH35" s="95" t="str">
        <f t="shared" si="0"/>
        <v>2021</v>
      </c>
      <c r="BI35" s="96" t="str">
        <f t="shared" si="1"/>
        <v>7</v>
      </c>
      <c r="BJ35" s="97" t="str">
        <f t="shared" si="2"/>
        <v>12</v>
      </c>
      <c r="BK35" s="96" t="str">
        <f t="shared" si="3"/>
        <v>2021</v>
      </c>
      <c r="BL35" s="96" t="str">
        <f t="shared" si="4"/>
        <v>7</v>
      </c>
      <c r="BM35" s="97" t="str">
        <f t="shared" si="5"/>
        <v>16</v>
      </c>
      <c r="BN35" s="93" t="b">
        <f>AND(TRIM(BH35)="NULL", TRIM(BK35)="NULL")</f>
        <v>0</v>
      </c>
      <c r="BO35" s="127" t="s">
        <v>140</v>
      </c>
      <c r="BP35" s="127" t="s">
        <v>140</v>
      </c>
    </row>
    <row r="36" spans="1:68">
      <c r="A36" s="8" t="s">
        <v>143</v>
      </c>
      <c r="B36" s="1" t="s">
        <v>59</v>
      </c>
      <c r="C36" s="11" t="s">
        <v>60</v>
      </c>
      <c r="D36" s="1" t="s">
        <v>61</v>
      </c>
      <c r="E36" s="77" t="s">
        <v>144</v>
      </c>
      <c r="F36" s="2" t="s">
        <v>63</v>
      </c>
      <c r="G36" s="25" t="s">
        <v>63</v>
      </c>
      <c r="H36" s="25" t="s">
        <v>63</v>
      </c>
      <c r="I36" s="25" t="s">
        <v>63</v>
      </c>
      <c r="J36" s="2">
        <v>44389</v>
      </c>
      <c r="K36" s="25">
        <v>2021</v>
      </c>
      <c r="L36" s="25">
        <v>7</v>
      </c>
      <c r="M36" s="25">
        <v>12</v>
      </c>
      <c r="N36" s="2">
        <v>44393</v>
      </c>
      <c r="O36" s="25">
        <v>2021</v>
      </c>
      <c r="P36" s="25">
        <v>7</v>
      </c>
      <c r="Q36" s="25">
        <v>16</v>
      </c>
      <c r="R36" s="1">
        <v>0</v>
      </c>
      <c r="S36" s="4" t="s">
        <v>63</v>
      </c>
      <c r="T36" s="4" t="s">
        <v>63</v>
      </c>
      <c r="U36" s="4" t="s">
        <v>63</v>
      </c>
      <c r="V36" s="6" t="s">
        <v>63</v>
      </c>
      <c r="W36" s="1" t="s">
        <v>63</v>
      </c>
      <c r="X36" s="1" t="s">
        <v>63</v>
      </c>
      <c r="Y36" s="1" t="s">
        <v>63</v>
      </c>
      <c r="Z36" s="1" t="s">
        <v>63</v>
      </c>
      <c r="AA36" s="1" t="s">
        <v>63</v>
      </c>
      <c r="AB36" s="1" t="s">
        <v>63</v>
      </c>
      <c r="AC36" s="1" t="s">
        <v>63</v>
      </c>
      <c r="AD36" s="1" t="s">
        <v>63</v>
      </c>
      <c r="AE36" s="1" t="s">
        <v>63</v>
      </c>
      <c r="AH36" s="91" t="str" cm="1">
        <f t="array" ref="AH36">IF(OR(TRIM(S36)="NULL",ISBLANK(S36),ISNUMBER(S36)),TRIM(S36),TRIM(_xlfn.CHOOSECOLS(_xlfn.TEXTSPLIT(S36,"-",,TRUE),1)))</f>
        <v>NULL</v>
      </c>
      <c r="AI36" s="91" t="str" cm="1">
        <f t="array" ref="AI36">IF(OR(TRIM(S36)="NULL",ISBLANK(S36),ISNUMBER(S36)),TRIM(S36),TRIM(_xlfn.CHOOSECOLS(_xlfn.TEXTSPLIT(S36,"-",,TRUE),2)))</f>
        <v>NULL</v>
      </c>
      <c r="AJ36" s="91" t="str" cm="1">
        <f t="array" ref="AJ36">IF(OR(TRIM(R36)="NULL",ISBLANK(R36),ISNUMBER(R36)),TRIM(R36),TRIM(_xlfn.CHOOSECOLS(_xlfn.TEXTSPLIT(R36,"-",,TRUE),1)))</f>
        <v>0</v>
      </c>
      <c r="AK36" s="91" t="str" cm="1">
        <f t="array" ref="AK36">IF(OR(TRIM(R36)="NULL",ISBLANK(R36),ISNUMBER(R36)),TRIM(R36),TRIM(_xlfn.CHOOSECOLS(_xlfn.TEXTSPLIT(R36,"-",,TRUE),2)))</f>
        <v>0</v>
      </c>
      <c r="AL36" s="91" t="str" cm="1">
        <f t="array" ref="AL36">IF(OR(TRIM(T36)="NULL",ISBLANK(T36),ISNUMBER(T36)),TRIM(T36),TRIM(_xlfn.CHOOSECOLS(_xlfn.TEXTSPLIT(T36,"-",,TRUE),1)))</f>
        <v>NULL</v>
      </c>
      <c r="AM36" s="91" t="str" cm="1">
        <f t="array" ref="AM36">IF(OR(TRIM(T36)="NULL",ISBLANK(T36),ISNUMBER(T36)),TRIM(T36),TRIM(_xlfn.CHOOSECOLS(_xlfn.TEXTSPLIT(T36,"-",,TRUE),2)))</f>
        <v>NULL</v>
      </c>
      <c r="AN36" s="91" t="str" cm="1">
        <f t="array" ref="AN36">IF(OR(TRIM(U36)="NULL",ISBLANK(U36),ISNUMBER(U36)),TRIM(U36),TRIM(_xlfn.CHOOSECOLS(_xlfn.TEXTSPLIT(Y36,"-",,TRUE),1)))</f>
        <v>NULL</v>
      </c>
      <c r="AO36" s="91" t="str" cm="1">
        <f t="array" ref="AO36">IF(OR(TRIM(U36)="NULL",ISBLANK(U36),ISNUMBER(U36)),TRIM(U36),TRIM(_xlfn.CHOOSECOLS(_xlfn.TEXTSPLIT(Y36,"-",,TRUE),2)))</f>
        <v>NULL</v>
      </c>
      <c r="AP36" s="91" t="str" cm="1">
        <f t="array" ref="AP36">IF(OR(TRIM(V36)="NULL",ISBLANK(V36),ISNUMBER(V36)),TRIM(V36),TRIM(_xlfn.CHOOSECOLS(_xlfn.TEXTSPLIT(Y36,"-",,TRUE),1)))</f>
        <v>NULL</v>
      </c>
      <c r="AQ36" s="91" t="str" cm="1">
        <f t="array" ref="AQ36">IF(OR(TRIM(V36)="NULL",ISBLANK(V36),ISNUMBER(V36)),V36,_xlfn.CHOOSECOLS(_xlfn.TEXTSPLIT(Y36,"-",,TRUE),2))</f>
        <v>NULL</v>
      </c>
      <c r="AR36" s="99" t="str" cm="1">
        <f t="array" ref="AR36">TRIM(IF(OR(TRIM(W36)="NULL",ISBLANK(W36),ISNUMBER(W36)), W36, IF(AND(ISNUMBER(FIND("|", W36))=TRUE, ISNUMBER(FIND("-", W36))=FALSE), W36, IF(AND(ISNUMBER(FIND("|", W36))=FALSE, ISNUMBER(FIND("-", W36))=TRUE),_xlfn.CHOOSECOLS(_xlfn.TEXTSPLIT(W36,"-", "|",,TRUE),1), _xlfn.CONCAT(_xlfn.CHOOSECOLS(_xlfn.TEXTSPLIT(SUBSTITUTE(W36, "-", "|"), "|"),1),"|", _xlfn.CHOOSECOLS(_xlfn.TEXTSPLIT(SUBSTITUTE(W36, "-", "|"), "|"), 3))))))</f>
        <v>NULL</v>
      </c>
      <c r="AS36" s="99" t="str" cm="1">
        <f t="array" ref="AS36">TRIM(IF(OR(TRIM(W36)="NULL",ISBLANK(W36),ISNUMBER(W36)), W36, IF(AND(ISNUMBER(FIND("|", W36))=TRUE, ISNUMBER(FIND("-", W36))=FALSE), W36, IF(AND(ISNUMBER(FIND("|", W36))=FALSE, ISNUMBER(FIND("-", W36))=TRUE),_xlfn.CHOOSECOLS(_xlfn.TEXTSPLIT(W36,"-", "|",,TRUE),2), _xlfn.CONCAT(_xlfn.CHOOSECOLS(_xlfn.TEXTSPLIT(SUBSTITUTE(W36, "-", "|"), "|"),2),"|", _xlfn.CHOOSECOLS(_xlfn.TEXTSPLIT(SUBSTITUTE(W36, "-", "|"), "|"), 4))))))</f>
        <v>NULL</v>
      </c>
      <c r="AT36" s="92" t="str" cm="1">
        <f t="array" ref="AT36">TRIM(_xlfn.CHOOSECOLS(_xlfn.TEXTSPLIT(AR36,"|",,TRUE),1))</f>
        <v>NULL</v>
      </c>
      <c r="AU36" s="92" t="str" cm="1">
        <f t="array" ref="AU36">TRIM(_xlfn.CHOOSECOLS(_xlfn.TEXTSPLIT(AS36,"|",,TRUE),1))</f>
        <v>NULL</v>
      </c>
      <c r="AV36" s="92" t="str" cm="1">
        <f t="array" ref="AV36">TRIM(_xlfn.CHOOSECOLS(_xlfn.TEXTSPLIT(AB36,"|",,TRUE),1))</f>
        <v>NULL</v>
      </c>
      <c r="AW36" s="92" t="str" cm="1">
        <f t="array" ref="AW36">TRIM(_xlfn.CHOOSECOLS(_xlfn.TEXTSPLIT(Y36,"|",,TRUE),1))</f>
        <v>NULL</v>
      </c>
      <c r="AX36" s="92" t="str" cm="1">
        <f t="array" ref="AX36">TRIM(_xlfn.CHOOSECOLS(_xlfn.TEXTSPLIT(Z36,"|",,TRUE),1))</f>
        <v>NULL</v>
      </c>
      <c r="AY36" s="99" t="str" cm="1">
        <f t="array" ref="AY36">TRIM(IF(OR(TRIM(AA36)="NULL",ISBLANK(AA36),ISNUMBER(AA36)), AA36, IF(AND(ISNUMBER(FIND("|", AA36))=TRUE, ISNUMBER(FIND("-", AA36))=FALSE), AA36, IF(AND(ISNUMBER(FIND("|", AA36))=FALSE, ISNUMBER(FIND("-", AA36))=TRUE),_xlfn.CHOOSECOLS(_xlfn.TEXTSPLIT(AA36,"-", "|",,TRUE),1), _xlfn.CONCAT(_xlfn.CHOOSECOLS(_xlfn.TEXTSPLIT(SUBSTITUTE(AA36, "-", "|"), "|"),1),"|", _xlfn.CHOOSECOLS(_xlfn.TEXTSPLIT(SUBSTITUTE(AA36, "-", "|"), "|"), 3))))))</f>
        <v>NULL</v>
      </c>
      <c r="AZ36" s="99" t="str" cm="1">
        <f t="array" ref="AZ36">TRIM(IF(OR(TRIM(AA36)="NULL",ISBLANK(AA36),ISNUMBER(AA36)), AA36, IF(AND(ISNUMBER(FIND("|", AA36))=TRUE, ISNUMBER(FIND("-", AA36))=FALSE), AA36, IF(AND(ISNUMBER(FIND("|", AA36))=FALSE, ISNUMBER(FIND("-", AA36))=TRUE),_xlfn.CHOOSECOLS(_xlfn.TEXTSPLIT(AA36,"-", "|",,TRUE),2), _xlfn.CONCAT(_xlfn.CHOOSECOLS(_xlfn.TEXTSPLIT(SUBSTITUTE(AA36, "-", "|"), "|"),2),"|", _xlfn.CHOOSECOLS(_xlfn.TEXTSPLIT(SUBSTITUTE(AA36, "-", "|"), "|"), 4))))))</f>
        <v>NULL</v>
      </c>
      <c r="BA36" s="92" t="str" cm="1">
        <f t="array" ref="BA36">TRIM(_xlfn.CHOOSECOLS(_xlfn.TEXTSPLIT(AY36,"|",,TRUE),1))</f>
        <v>NULL</v>
      </c>
      <c r="BB36" s="92" t="str" cm="1">
        <f t="array" ref="BB36">TRIM(_xlfn.CHOOSECOLS(_xlfn.TEXTSPLIT(AZ36,"|",,TRUE),1))</f>
        <v>NULL</v>
      </c>
      <c r="BC36" s="92" t="str" cm="1">
        <f t="array" ref="BC36">TRIM(_xlfn.CHOOSECOLS(_xlfn.TEXTSPLIT(AB36,"|",,TRUE),1))</f>
        <v>NULL</v>
      </c>
      <c r="BD36" s="92" t="str" cm="1">
        <f t="array" ref="BD36">TRIM(_xlfn.CHOOSECOLS(_xlfn.TEXTSPLIT(AC36,"|",,TRUE),1))</f>
        <v>NULL</v>
      </c>
      <c r="BE36" s="92" t="str" cm="1">
        <f t="array" ref="BE36">TRIM(_xlfn.CHOOSECOLS(_xlfn.TEXTSPLIT(AD36,"|",,TRUE),1))</f>
        <v>NULL</v>
      </c>
      <c r="BF36" s="92" t="str" cm="1">
        <f t="array" ref="BF36">TRIM(IF(OR(TRIM(AE36)="NULL",ISBLANK(AE36),ISNUMBER(AE36)),AE36,_xlfn.CHOOSECOLS(_xlfn.TEXTSPLIT(AE36,"-",,TRUE),1)))</f>
        <v>NULL</v>
      </c>
      <c r="BG36" s="92" t="str" cm="1">
        <f t="array" ref="BG36">TRIM(IF(OR(TRIM(AE36)="NULL",ISBLANK(AE36),ISNUMBER(AE36)),AE36,_xlfn.CHOOSECOLS(_xlfn.TEXTSPLIT(AE36,"-",,TRUE),2)))</f>
        <v>NULL</v>
      </c>
      <c r="BH36" s="95" t="str">
        <f t="shared" si="0"/>
        <v>2021</v>
      </c>
      <c r="BI36" s="96" t="str">
        <f t="shared" si="1"/>
        <v>7</v>
      </c>
      <c r="BJ36" s="97" t="str">
        <f t="shared" si="2"/>
        <v>12</v>
      </c>
      <c r="BK36" s="96" t="str">
        <f t="shared" si="3"/>
        <v>2021</v>
      </c>
      <c r="BL36" s="96" t="str">
        <f t="shared" si="4"/>
        <v>7</v>
      </c>
      <c r="BM36" s="97" t="str">
        <f t="shared" si="5"/>
        <v>16</v>
      </c>
      <c r="BN36" s="93" t="b">
        <f>AND(TRIM(BH36)="NULL", TRIM(BK36)="NULL")</f>
        <v>0</v>
      </c>
      <c r="BO36" s="127" t="s">
        <v>140</v>
      </c>
      <c r="BP36" s="127" t="s">
        <v>140</v>
      </c>
    </row>
    <row r="37" spans="1:68">
      <c r="A37" s="8" t="s">
        <v>145</v>
      </c>
      <c r="B37" s="1" t="s">
        <v>59</v>
      </c>
      <c r="C37" s="11" t="s">
        <v>60</v>
      </c>
      <c r="D37" s="1" t="s">
        <v>61</v>
      </c>
      <c r="E37" s="21" t="s">
        <v>146</v>
      </c>
      <c r="F37" s="2" t="s">
        <v>63</v>
      </c>
      <c r="G37" s="25" t="s">
        <v>63</v>
      </c>
      <c r="H37" s="25" t="s">
        <v>63</v>
      </c>
      <c r="I37" s="25" t="s">
        <v>63</v>
      </c>
      <c r="J37" s="2">
        <v>44389</v>
      </c>
      <c r="K37" s="25">
        <v>2021</v>
      </c>
      <c r="L37" s="25">
        <v>7</v>
      </c>
      <c r="M37" s="25">
        <v>12</v>
      </c>
      <c r="N37" s="2">
        <v>44393</v>
      </c>
      <c r="O37" s="25">
        <v>2021</v>
      </c>
      <c r="P37" s="25">
        <v>7</v>
      </c>
      <c r="Q37" s="25">
        <v>16</v>
      </c>
      <c r="R37" s="1">
        <v>0</v>
      </c>
      <c r="S37" s="4" t="s">
        <v>63</v>
      </c>
      <c r="T37" s="4" t="s">
        <v>63</v>
      </c>
      <c r="U37" s="4" t="s">
        <v>63</v>
      </c>
      <c r="V37" s="6" t="s">
        <v>63</v>
      </c>
      <c r="W37" s="1" t="s">
        <v>63</v>
      </c>
      <c r="X37" s="1" t="s">
        <v>63</v>
      </c>
      <c r="Y37" s="1" t="s">
        <v>63</v>
      </c>
      <c r="Z37" s="1" t="s">
        <v>63</v>
      </c>
      <c r="AA37" s="1" t="s">
        <v>63</v>
      </c>
      <c r="AB37" s="1" t="s">
        <v>63</v>
      </c>
      <c r="AC37" s="1" t="s">
        <v>63</v>
      </c>
      <c r="AD37" s="1" t="s">
        <v>63</v>
      </c>
      <c r="AE37" s="1" t="s">
        <v>63</v>
      </c>
      <c r="AH37" s="91" t="str" cm="1">
        <f t="array" ref="AH37">IF(OR(TRIM(S37)="NULL",ISBLANK(S37),ISNUMBER(S37)),TRIM(S37),TRIM(_xlfn.CHOOSECOLS(_xlfn.TEXTSPLIT(S37,"-",,TRUE),1)))</f>
        <v>NULL</v>
      </c>
      <c r="AI37" s="91" t="str" cm="1">
        <f t="array" ref="AI37">IF(OR(TRIM(S37)="NULL",ISBLANK(S37),ISNUMBER(S37)),TRIM(S37),TRIM(_xlfn.CHOOSECOLS(_xlfn.TEXTSPLIT(S37,"-",,TRUE),2)))</f>
        <v>NULL</v>
      </c>
      <c r="AJ37" s="91" t="str" cm="1">
        <f t="array" ref="AJ37">IF(OR(TRIM(R37)="NULL",ISBLANK(R37),ISNUMBER(R37)),TRIM(R37),TRIM(_xlfn.CHOOSECOLS(_xlfn.TEXTSPLIT(R37,"-",,TRUE),1)))</f>
        <v>0</v>
      </c>
      <c r="AK37" s="91" t="str" cm="1">
        <f t="array" ref="AK37">IF(OR(TRIM(R37)="NULL",ISBLANK(R37),ISNUMBER(R37)),TRIM(R37),TRIM(_xlfn.CHOOSECOLS(_xlfn.TEXTSPLIT(R37,"-",,TRUE),2)))</f>
        <v>0</v>
      </c>
      <c r="AL37" s="91" t="str" cm="1">
        <f t="array" ref="AL37">IF(OR(TRIM(T37)="NULL",ISBLANK(T37),ISNUMBER(T37)),TRIM(T37),TRIM(_xlfn.CHOOSECOLS(_xlfn.TEXTSPLIT(T37,"-",,TRUE),1)))</f>
        <v>NULL</v>
      </c>
      <c r="AM37" s="91" t="str" cm="1">
        <f t="array" ref="AM37">IF(OR(TRIM(T37)="NULL",ISBLANK(T37),ISNUMBER(T37)),TRIM(T37),TRIM(_xlfn.CHOOSECOLS(_xlfn.TEXTSPLIT(T37,"-",,TRUE),2)))</f>
        <v>NULL</v>
      </c>
      <c r="AN37" s="91" t="str" cm="1">
        <f t="array" ref="AN37">IF(OR(TRIM(U37)="NULL",ISBLANK(U37),ISNUMBER(U37)),TRIM(U37),TRIM(_xlfn.CHOOSECOLS(_xlfn.TEXTSPLIT(Y37,"-",,TRUE),1)))</f>
        <v>NULL</v>
      </c>
      <c r="AO37" s="91" t="str" cm="1">
        <f t="array" ref="AO37">IF(OR(TRIM(U37)="NULL",ISBLANK(U37),ISNUMBER(U37)),TRIM(U37),TRIM(_xlfn.CHOOSECOLS(_xlfn.TEXTSPLIT(Y37,"-",,TRUE),2)))</f>
        <v>NULL</v>
      </c>
      <c r="AP37" s="91" t="str" cm="1">
        <f t="array" ref="AP37">IF(OR(TRIM(V37)="NULL",ISBLANK(V37),ISNUMBER(V37)),TRIM(V37),TRIM(_xlfn.CHOOSECOLS(_xlfn.TEXTSPLIT(Y37,"-",,TRUE),1)))</f>
        <v>NULL</v>
      </c>
      <c r="AQ37" s="91" t="str" cm="1">
        <f t="array" ref="AQ37">IF(OR(TRIM(V37)="NULL",ISBLANK(V37),ISNUMBER(V37)),V37,_xlfn.CHOOSECOLS(_xlfn.TEXTSPLIT(Y37,"-",,TRUE),2))</f>
        <v>NULL</v>
      </c>
      <c r="AR37" s="99" t="str" cm="1">
        <f t="array" ref="AR37">TRIM(IF(OR(TRIM(W37)="NULL",ISBLANK(W37),ISNUMBER(W37)), W37, IF(AND(ISNUMBER(FIND("|", W37))=TRUE, ISNUMBER(FIND("-", W37))=FALSE), W37, IF(AND(ISNUMBER(FIND("|", W37))=FALSE, ISNUMBER(FIND("-", W37))=TRUE),_xlfn.CHOOSECOLS(_xlfn.TEXTSPLIT(W37,"-", "|",,TRUE),1), _xlfn.CONCAT(_xlfn.CHOOSECOLS(_xlfn.TEXTSPLIT(SUBSTITUTE(W37, "-", "|"), "|"),1),"|", _xlfn.CHOOSECOLS(_xlfn.TEXTSPLIT(SUBSTITUTE(W37, "-", "|"), "|"), 3))))))</f>
        <v>NULL</v>
      </c>
      <c r="AS37" s="99" t="str" cm="1">
        <f t="array" ref="AS37">TRIM(IF(OR(TRIM(W37)="NULL",ISBLANK(W37),ISNUMBER(W37)), W37, IF(AND(ISNUMBER(FIND("|", W37))=TRUE, ISNUMBER(FIND("-", W37))=FALSE), W37, IF(AND(ISNUMBER(FIND("|", W37))=FALSE, ISNUMBER(FIND("-", W37))=TRUE),_xlfn.CHOOSECOLS(_xlfn.TEXTSPLIT(W37,"-", "|",,TRUE),2), _xlfn.CONCAT(_xlfn.CHOOSECOLS(_xlfn.TEXTSPLIT(SUBSTITUTE(W37, "-", "|"), "|"),2),"|", _xlfn.CHOOSECOLS(_xlfn.TEXTSPLIT(SUBSTITUTE(W37, "-", "|"), "|"), 4))))))</f>
        <v>NULL</v>
      </c>
      <c r="AT37" s="92" t="str" cm="1">
        <f t="array" ref="AT37">TRIM(_xlfn.CHOOSECOLS(_xlfn.TEXTSPLIT(AR37,"|",,TRUE),1))</f>
        <v>NULL</v>
      </c>
      <c r="AU37" s="92" t="str" cm="1">
        <f t="array" ref="AU37">TRIM(_xlfn.CHOOSECOLS(_xlfn.TEXTSPLIT(AS37,"|",,TRUE),1))</f>
        <v>NULL</v>
      </c>
      <c r="AV37" s="92" t="str" cm="1">
        <f t="array" ref="AV37">TRIM(_xlfn.CHOOSECOLS(_xlfn.TEXTSPLIT(AB37,"|",,TRUE),1))</f>
        <v>NULL</v>
      </c>
      <c r="AW37" s="92" t="str" cm="1">
        <f t="array" ref="AW37">TRIM(_xlfn.CHOOSECOLS(_xlfn.TEXTSPLIT(Y37,"|",,TRUE),1))</f>
        <v>NULL</v>
      </c>
      <c r="AX37" s="92" t="str" cm="1">
        <f t="array" ref="AX37">TRIM(_xlfn.CHOOSECOLS(_xlfn.TEXTSPLIT(Z37,"|",,TRUE),1))</f>
        <v>NULL</v>
      </c>
      <c r="AY37" s="99" t="str" cm="1">
        <f t="array" ref="AY37">TRIM(IF(OR(TRIM(AA37)="NULL",ISBLANK(AA37),ISNUMBER(AA37)), AA37, IF(AND(ISNUMBER(FIND("|", AA37))=TRUE, ISNUMBER(FIND("-", AA37))=FALSE), AA37, IF(AND(ISNUMBER(FIND("|", AA37))=FALSE, ISNUMBER(FIND("-", AA37))=TRUE),_xlfn.CHOOSECOLS(_xlfn.TEXTSPLIT(AA37,"-", "|",,TRUE),1), _xlfn.CONCAT(_xlfn.CHOOSECOLS(_xlfn.TEXTSPLIT(SUBSTITUTE(AA37, "-", "|"), "|"),1),"|", _xlfn.CHOOSECOLS(_xlfn.TEXTSPLIT(SUBSTITUTE(AA37, "-", "|"), "|"), 3))))))</f>
        <v>NULL</v>
      </c>
      <c r="AZ37" s="99" t="str" cm="1">
        <f t="array" ref="AZ37">TRIM(IF(OR(TRIM(AA37)="NULL",ISBLANK(AA37),ISNUMBER(AA37)), AA37, IF(AND(ISNUMBER(FIND("|", AA37))=TRUE, ISNUMBER(FIND("-", AA37))=FALSE), AA37, IF(AND(ISNUMBER(FIND("|", AA37))=FALSE, ISNUMBER(FIND("-", AA37))=TRUE),_xlfn.CHOOSECOLS(_xlfn.TEXTSPLIT(AA37,"-", "|",,TRUE),2), _xlfn.CONCAT(_xlfn.CHOOSECOLS(_xlfn.TEXTSPLIT(SUBSTITUTE(AA37, "-", "|"), "|"),2),"|", _xlfn.CHOOSECOLS(_xlfn.TEXTSPLIT(SUBSTITUTE(AA37, "-", "|"), "|"), 4))))))</f>
        <v>NULL</v>
      </c>
      <c r="BA37" s="92" t="str" cm="1">
        <f t="array" ref="BA37">TRIM(_xlfn.CHOOSECOLS(_xlfn.TEXTSPLIT(AY37,"|",,TRUE),1))</f>
        <v>NULL</v>
      </c>
      <c r="BB37" s="92" t="str" cm="1">
        <f t="array" ref="BB37">TRIM(_xlfn.CHOOSECOLS(_xlfn.TEXTSPLIT(AZ37,"|",,TRUE),1))</f>
        <v>NULL</v>
      </c>
      <c r="BC37" s="92" t="str" cm="1">
        <f t="array" ref="BC37">TRIM(_xlfn.CHOOSECOLS(_xlfn.TEXTSPLIT(AB37,"|",,TRUE),1))</f>
        <v>NULL</v>
      </c>
      <c r="BD37" s="92" t="str" cm="1">
        <f t="array" ref="BD37">TRIM(_xlfn.CHOOSECOLS(_xlfn.TEXTSPLIT(AC37,"|",,TRUE),1))</f>
        <v>NULL</v>
      </c>
      <c r="BE37" s="92" t="str" cm="1">
        <f t="array" ref="BE37">TRIM(_xlfn.CHOOSECOLS(_xlfn.TEXTSPLIT(AD37,"|",,TRUE),1))</f>
        <v>NULL</v>
      </c>
      <c r="BF37" s="92" t="str" cm="1">
        <f t="array" ref="BF37">TRIM(IF(OR(TRIM(AE37)="NULL",ISBLANK(AE37),ISNUMBER(AE37)),AE37,_xlfn.CHOOSECOLS(_xlfn.TEXTSPLIT(AE37,"-",,TRUE),1)))</f>
        <v>NULL</v>
      </c>
      <c r="BG37" s="92" t="str" cm="1">
        <f t="array" ref="BG37">TRIM(IF(OR(TRIM(AE37)="NULL",ISBLANK(AE37),ISNUMBER(AE37)),AE37,_xlfn.CHOOSECOLS(_xlfn.TEXTSPLIT(AE37,"-",,TRUE),2)))</f>
        <v>NULL</v>
      </c>
      <c r="BH37" s="95" t="str">
        <f t="shared" si="0"/>
        <v>2021</v>
      </c>
      <c r="BI37" s="96" t="str">
        <f t="shared" si="1"/>
        <v>7</v>
      </c>
      <c r="BJ37" s="97" t="str">
        <f t="shared" si="2"/>
        <v>12</v>
      </c>
      <c r="BK37" s="96" t="str">
        <f t="shared" si="3"/>
        <v>2021</v>
      </c>
      <c r="BL37" s="96" t="str">
        <f t="shared" si="4"/>
        <v>7</v>
      </c>
      <c r="BM37" s="97" t="str">
        <f t="shared" si="5"/>
        <v>16</v>
      </c>
      <c r="BN37" s="93" t="b">
        <f>AND(TRIM(BH37)="NULL", TRIM(BK37)="NULL")</f>
        <v>0</v>
      </c>
      <c r="BO37" s="127" t="s">
        <v>140</v>
      </c>
      <c r="BP37" s="127" t="s">
        <v>140</v>
      </c>
    </row>
    <row r="38" spans="1:68">
      <c r="A38" s="7" t="s">
        <v>147</v>
      </c>
      <c r="B38" s="1" t="s">
        <v>59</v>
      </c>
      <c r="C38" s="11" t="s">
        <v>60</v>
      </c>
      <c r="D38" s="1" t="s">
        <v>61</v>
      </c>
      <c r="E38" s="77" t="s">
        <v>148</v>
      </c>
      <c r="F38" s="2" t="s">
        <v>63</v>
      </c>
      <c r="G38" s="25" t="s">
        <v>63</v>
      </c>
      <c r="H38" s="25" t="s">
        <v>63</v>
      </c>
      <c r="I38" s="25" t="s">
        <v>63</v>
      </c>
      <c r="J38" s="2">
        <v>44389</v>
      </c>
      <c r="K38" s="25">
        <v>2021</v>
      </c>
      <c r="L38" s="25">
        <v>7</v>
      </c>
      <c r="M38" s="25">
        <v>12</v>
      </c>
      <c r="N38" s="2">
        <v>44402</v>
      </c>
      <c r="O38" s="25">
        <v>2021</v>
      </c>
      <c r="P38" s="25">
        <v>7</v>
      </c>
      <c r="Q38" s="25">
        <v>25</v>
      </c>
      <c r="R38" s="1">
        <v>2</v>
      </c>
      <c r="S38" s="3" t="s">
        <v>63</v>
      </c>
      <c r="T38" s="4" t="s">
        <v>63</v>
      </c>
      <c r="U38" s="4" t="s">
        <v>63</v>
      </c>
      <c r="V38" s="6" t="s">
        <v>63</v>
      </c>
      <c r="W38" s="4" t="s">
        <v>63</v>
      </c>
      <c r="X38" s="4" t="s">
        <v>63</v>
      </c>
      <c r="Y38" s="4" t="s">
        <v>63</v>
      </c>
      <c r="Z38" s="4" t="s">
        <v>63</v>
      </c>
      <c r="AA38" s="1" t="s">
        <v>63</v>
      </c>
      <c r="AB38" s="1" t="s">
        <v>63</v>
      </c>
      <c r="AC38" s="1" t="s">
        <v>63</v>
      </c>
      <c r="AD38" s="1" t="s">
        <v>63</v>
      </c>
      <c r="AE38" s="1" t="s">
        <v>63</v>
      </c>
      <c r="AH38" s="91" t="str" cm="1">
        <f t="array" ref="AH38">IF(OR(TRIM(S38)="NULL",ISBLANK(S38),ISNUMBER(S38)),TRIM(S38),TRIM(_xlfn.CHOOSECOLS(_xlfn.TEXTSPLIT(S38,"-",,TRUE),1)))</f>
        <v>NULL</v>
      </c>
      <c r="AI38" s="91" t="str" cm="1">
        <f t="array" ref="AI38">IF(OR(TRIM(S38)="NULL",ISBLANK(S38),ISNUMBER(S38)),TRIM(S38),TRIM(_xlfn.CHOOSECOLS(_xlfn.TEXTSPLIT(S38,"-",,TRUE),2)))</f>
        <v>NULL</v>
      </c>
      <c r="AJ38" s="91" t="str" cm="1">
        <f t="array" ref="AJ38">IF(OR(TRIM(R38)="NULL",ISBLANK(R38),ISNUMBER(R38)),TRIM(R38),TRIM(_xlfn.CHOOSECOLS(_xlfn.TEXTSPLIT(R38,"-",,TRUE),1)))</f>
        <v>2</v>
      </c>
      <c r="AK38" s="91" t="str" cm="1">
        <f t="array" ref="AK38">IF(OR(TRIM(R38)="NULL",ISBLANK(R38),ISNUMBER(R38)),TRIM(R38),TRIM(_xlfn.CHOOSECOLS(_xlfn.TEXTSPLIT(R38,"-",,TRUE),2)))</f>
        <v>2</v>
      </c>
      <c r="AL38" s="91" t="str" cm="1">
        <f t="array" ref="AL38">IF(OR(TRIM(T38)="NULL",ISBLANK(T38),ISNUMBER(T38)),TRIM(T38),TRIM(_xlfn.CHOOSECOLS(_xlfn.TEXTSPLIT(T38,"-",,TRUE),1)))</f>
        <v>NULL</v>
      </c>
      <c r="AM38" s="91" t="str" cm="1">
        <f t="array" ref="AM38">IF(OR(TRIM(T38)="NULL",ISBLANK(T38),ISNUMBER(T38)),TRIM(T38),TRIM(_xlfn.CHOOSECOLS(_xlfn.TEXTSPLIT(T38,"-",,TRUE),2)))</f>
        <v>NULL</v>
      </c>
      <c r="AN38" s="91" t="str" cm="1">
        <f t="array" ref="AN38">IF(OR(TRIM(U38)="NULL",ISBLANK(U38),ISNUMBER(U38)),TRIM(U38),TRIM(_xlfn.CHOOSECOLS(_xlfn.TEXTSPLIT(Y38,"-",,TRUE),1)))</f>
        <v>NULL</v>
      </c>
      <c r="AO38" s="91" t="str" cm="1">
        <f t="array" ref="AO38">IF(OR(TRIM(U38)="NULL",ISBLANK(U38),ISNUMBER(U38)),TRIM(U38),TRIM(_xlfn.CHOOSECOLS(_xlfn.TEXTSPLIT(Y38,"-",,TRUE),2)))</f>
        <v>NULL</v>
      </c>
      <c r="AP38" s="91" t="str" cm="1">
        <f t="array" ref="AP38">IF(OR(TRIM(V38)="NULL",ISBLANK(V38),ISNUMBER(V38)),TRIM(V38),TRIM(_xlfn.CHOOSECOLS(_xlfn.TEXTSPLIT(Y38,"-",,TRUE),1)))</f>
        <v>NULL</v>
      </c>
      <c r="AQ38" s="91" t="str" cm="1">
        <f t="array" ref="AQ38">IF(OR(TRIM(V38)="NULL",ISBLANK(V38),ISNUMBER(V38)),V38,_xlfn.CHOOSECOLS(_xlfn.TEXTSPLIT(Y38,"-",,TRUE),2))</f>
        <v>NULL</v>
      </c>
      <c r="AR38" s="99" t="str" cm="1">
        <f t="array" ref="AR38">TRIM(IF(OR(TRIM(W38)="NULL",ISBLANK(W38),ISNUMBER(W38)), W38, IF(AND(ISNUMBER(FIND("|", W38))=TRUE, ISNUMBER(FIND("-", W38))=FALSE), W38, IF(AND(ISNUMBER(FIND("|", W38))=FALSE, ISNUMBER(FIND("-", W38))=TRUE),_xlfn.CHOOSECOLS(_xlfn.TEXTSPLIT(W38,"-", "|",,TRUE),1), _xlfn.CONCAT(_xlfn.CHOOSECOLS(_xlfn.TEXTSPLIT(SUBSTITUTE(W38, "-", "|"), "|"),1),"|", _xlfn.CHOOSECOLS(_xlfn.TEXTSPLIT(SUBSTITUTE(W38, "-", "|"), "|"), 3))))))</f>
        <v>NULL</v>
      </c>
      <c r="AS38" s="99" t="str" cm="1">
        <f t="array" ref="AS38">TRIM(IF(OR(TRIM(W38)="NULL",ISBLANK(W38),ISNUMBER(W38)), W38, IF(AND(ISNUMBER(FIND("|", W38))=TRUE, ISNUMBER(FIND("-", W38))=FALSE), W38, IF(AND(ISNUMBER(FIND("|", W38))=FALSE, ISNUMBER(FIND("-", W38))=TRUE),_xlfn.CHOOSECOLS(_xlfn.TEXTSPLIT(W38,"-", "|",,TRUE),2), _xlfn.CONCAT(_xlfn.CHOOSECOLS(_xlfn.TEXTSPLIT(SUBSTITUTE(W38, "-", "|"), "|"),2),"|", _xlfn.CHOOSECOLS(_xlfn.TEXTSPLIT(SUBSTITUTE(W38, "-", "|"), "|"), 4))))))</f>
        <v>NULL</v>
      </c>
      <c r="AT38" s="92" t="str" cm="1">
        <f t="array" ref="AT38">TRIM(_xlfn.CHOOSECOLS(_xlfn.TEXTSPLIT(AR38,"|",,TRUE),1))</f>
        <v>NULL</v>
      </c>
      <c r="AU38" s="92" t="str" cm="1">
        <f t="array" ref="AU38">TRIM(_xlfn.CHOOSECOLS(_xlfn.TEXTSPLIT(AS38,"|",,TRUE),1))</f>
        <v>NULL</v>
      </c>
      <c r="AV38" s="92" t="str" cm="1">
        <f t="array" ref="AV38">TRIM(_xlfn.CHOOSECOLS(_xlfn.TEXTSPLIT(AB38,"|",,TRUE),1))</f>
        <v>NULL</v>
      </c>
      <c r="AW38" s="92" t="str" cm="1">
        <f t="array" ref="AW38">TRIM(_xlfn.CHOOSECOLS(_xlfn.TEXTSPLIT(Y38,"|",,TRUE),1))</f>
        <v>NULL</v>
      </c>
      <c r="AX38" s="92" t="str" cm="1">
        <f t="array" ref="AX38">TRIM(_xlfn.CHOOSECOLS(_xlfn.TEXTSPLIT(Z38,"|",,TRUE),1))</f>
        <v>NULL</v>
      </c>
      <c r="AY38" s="99" t="str" cm="1">
        <f t="array" ref="AY38">TRIM(IF(OR(TRIM(AA38)="NULL",ISBLANK(AA38),ISNUMBER(AA38)), AA38, IF(AND(ISNUMBER(FIND("|", AA38))=TRUE, ISNUMBER(FIND("-", AA38))=FALSE), AA38, IF(AND(ISNUMBER(FIND("|", AA38))=FALSE, ISNUMBER(FIND("-", AA38))=TRUE),_xlfn.CHOOSECOLS(_xlfn.TEXTSPLIT(AA38,"-", "|",,TRUE),1), _xlfn.CONCAT(_xlfn.CHOOSECOLS(_xlfn.TEXTSPLIT(SUBSTITUTE(AA38, "-", "|"), "|"),1),"|", _xlfn.CHOOSECOLS(_xlfn.TEXTSPLIT(SUBSTITUTE(AA38, "-", "|"), "|"), 3))))))</f>
        <v>NULL</v>
      </c>
      <c r="AZ38" s="99" t="str" cm="1">
        <f t="array" ref="AZ38">TRIM(IF(OR(TRIM(AA38)="NULL",ISBLANK(AA38),ISNUMBER(AA38)), AA38, IF(AND(ISNUMBER(FIND("|", AA38))=TRUE, ISNUMBER(FIND("-", AA38))=FALSE), AA38, IF(AND(ISNUMBER(FIND("|", AA38))=FALSE, ISNUMBER(FIND("-", AA38))=TRUE),_xlfn.CHOOSECOLS(_xlfn.TEXTSPLIT(AA38,"-", "|",,TRUE),2), _xlfn.CONCAT(_xlfn.CHOOSECOLS(_xlfn.TEXTSPLIT(SUBSTITUTE(AA38, "-", "|"), "|"),2),"|", _xlfn.CHOOSECOLS(_xlfn.TEXTSPLIT(SUBSTITUTE(AA38, "-", "|"), "|"), 4))))))</f>
        <v>NULL</v>
      </c>
      <c r="BA38" s="92" t="str" cm="1">
        <f t="array" ref="BA38">TRIM(_xlfn.CHOOSECOLS(_xlfn.TEXTSPLIT(AY38,"|",,TRUE),1))</f>
        <v>NULL</v>
      </c>
      <c r="BB38" s="92" t="str" cm="1">
        <f t="array" ref="BB38">TRIM(_xlfn.CHOOSECOLS(_xlfn.TEXTSPLIT(AZ38,"|",,TRUE),1))</f>
        <v>NULL</v>
      </c>
      <c r="BC38" s="92" t="str" cm="1">
        <f t="array" ref="BC38">TRIM(_xlfn.CHOOSECOLS(_xlfn.TEXTSPLIT(AB38,"|",,TRUE),1))</f>
        <v>NULL</v>
      </c>
      <c r="BD38" s="92" t="str" cm="1">
        <f t="array" ref="BD38">TRIM(_xlfn.CHOOSECOLS(_xlfn.TEXTSPLIT(AC38,"|",,TRUE),1))</f>
        <v>NULL</v>
      </c>
      <c r="BE38" s="92" t="str" cm="1">
        <f t="array" ref="BE38">TRIM(_xlfn.CHOOSECOLS(_xlfn.TEXTSPLIT(AD38,"|",,TRUE),1))</f>
        <v>NULL</v>
      </c>
      <c r="BF38" s="92" t="str" cm="1">
        <f t="array" ref="BF38">TRIM(IF(OR(TRIM(AE38)="NULL",ISBLANK(AE38),ISNUMBER(AE38)),AE38,_xlfn.CHOOSECOLS(_xlfn.TEXTSPLIT(AE38,"-",,TRUE),1)))</f>
        <v>NULL</v>
      </c>
      <c r="BG38" s="92" t="str" cm="1">
        <f t="array" ref="BG38">TRIM(IF(OR(TRIM(AE38)="NULL",ISBLANK(AE38),ISNUMBER(AE38)),AE38,_xlfn.CHOOSECOLS(_xlfn.TEXTSPLIT(AE38,"-",,TRUE),2)))</f>
        <v>NULL</v>
      </c>
      <c r="BH38" s="95" t="str">
        <f t="shared" si="0"/>
        <v>2021</v>
      </c>
      <c r="BI38" s="96" t="str">
        <f t="shared" si="1"/>
        <v>7</v>
      </c>
      <c r="BJ38" s="97" t="str">
        <f t="shared" si="2"/>
        <v>12</v>
      </c>
      <c r="BK38" s="96" t="str">
        <f t="shared" si="3"/>
        <v>2021</v>
      </c>
      <c r="BL38" s="96" t="str">
        <f t="shared" si="4"/>
        <v>7</v>
      </c>
      <c r="BM38" s="97" t="str">
        <f t="shared" si="5"/>
        <v>25</v>
      </c>
      <c r="BN38" s="93" t="b">
        <f>AND(TRIM(BH38)="NULL", TRIM(BK38)="NULL")</f>
        <v>0</v>
      </c>
      <c r="BO38" s="127" t="s">
        <v>149</v>
      </c>
      <c r="BP38" s="127" t="s">
        <v>149</v>
      </c>
    </row>
    <row r="39" spans="1:68">
      <c r="A39" s="8" t="s">
        <v>150</v>
      </c>
      <c r="B39" s="1" t="s">
        <v>59</v>
      </c>
      <c r="C39" s="11" t="s">
        <v>60</v>
      </c>
      <c r="D39" s="1" t="s">
        <v>61</v>
      </c>
      <c r="E39" s="77" t="s">
        <v>151</v>
      </c>
      <c r="F39" s="2" t="s">
        <v>63</v>
      </c>
      <c r="G39" s="25" t="s">
        <v>63</v>
      </c>
      <c r="H39" s="25" t="s">
        <v>63</v>
      </c>
      <c r="I39" s="25" t="s">
        <v>63</v>
      </c>
      <c r="J39" s="2">
        <v>44392</v>
      </c>
      <c r="K39" s="25">
        <v>2021</v>
      </c>
      <c r="L39" s="25">
        <v>7</v>
      </c>
      <c r="M39" s="25">
        <v>15</v>
      </c>
      <c r="N39" s="2">
        <v>44397</v>
      </c>
      <c r="O39" s="25">
        <v>2021</v>
      </c>
      <c r="P39" s="25">
        <v>7</v>
      </c>
      <c r="Q39" s="25">
        <v>20</v>
      </c>
      <c r="R39" s="3" t="s">
        <v>63</v>
      </c>
      <c r="S39" s="3" t="s">
        <v>63</v>
      </c>
      <c r="T39" s="3" t="s">
        <v>63</v>
      </c>
      <c r="U39" s="3" t="s">
        <v>63</v>
      </c>
      <c r="V39" s="1" t="s">
        <v>63</v>
      </c>
      <c r="W39" s="1" t="s">
        <v>63</v>
      </c>
      <c r="X39" s="1" t="s">
        <v>63</v>
      </c>
      <c r="Y39" s="1" t="s">
        <v>63</v>
      </c>
      <c r="Z39" s="1" t="s">
        <v>63</v>
      </c>
      <c r="AA39" s="1" t="s">
        <v>63</v>
      </c>
      <c r="AB39" s="1" t="s">
        <v>63</v>
      </c>
      <c r="AC39" s="1" t="s">
        <v>63</v>
      </c>
      <c r="AD39" s="1" t="s">
        <v>63</v>
      </c>
      <c r="AE39" s="1">
        <v>3</v>
      </c>
      <c r="AH39" s="91" t="str" cm="1">
        <f t="array" ref="AH39">IF(OR(TRIM(S39)="NULL",ISBLANK(S39),ISNUMBER(S39)),TRIM(S39),TRIM(_xlfn.CHOOSECOLS(_xlfn.TEXTSPLIT(S39,"-",,TRUE),1)))</f>
        <v>NULL</v>
      </c>
      <c r="AI39" s="91" t="str" cm="1">
        <f t="array" ref="AI39">IF(OR(TRIM(S39)="NULL",ISBLANK(S39),ISNUMBER(S39)),TRIM(S39),TRIM(_xlfn.CHOOSECOLS(_xlfn.TEXTSPLIT(S39,"-",,TRUE),2)))</f>
        <v>NULL</v>
      </c>
      <c r="AJ39" s="91" t="str" cm="1">
        <f t="array" ref="AJ39">IF(OR(TRIM(R39)="NULL",ISBLANK(R39),ISNUMBER(R39)),TRIM(R39),TRIM(_xlfn.CHOOSECOLS(_xlfn.TEXTSPLIT(R39,"-",,TRUE),1)))</f>
        <v>NULL</v>
      </c>
      <c r="AK39" s="91" t="str" cm="1">
        <f t="array" ref="AK39">IF(OR(TRIM(R39)="NULL",ISBLANK(R39),ISNUMBER(R39)),TRIM(R39),TRIM(_xlfn.CHOOSECOLS(_xlfn.TEXTSPLIT(R39,"-",,TRUE),2)))</f>
        <v>NULL</v>
      </c>
      <c r="AL39" s="91" t="str" cm="1">
        <f t="array" ref="AL39">IF(OR(TRIM(T39)="NULL",ISBLANK(T39),ISNUMBER(T39)),TRIM(T39),TRIM(_xlfn.CHOOSECOLS(_xlfn.TEXTSPLIT(T39,"-",,TRUE),1)))</f>
        <v>NULL</v>
      </c>
      <c r="AM39" s="91" t="str" cm="1">
        <f t="array" ref="AM39">IF(OR(TRIM(T39)="NULL",ISBLANK(T39),ISNUMBER(T39)),TRIM(T39),TRIM(_xlfn.CHOOSECOLS(_xlfn.TEXTSPLIT(T39,"-",,TRUE),2)))</f>
        <v>NULL</v>
      </c>
      <c r="AN39" s="91" t="str" cm="1">
        <f t="array" ref="AN39">IF(OR(TRIM(U39)="NULL",ISBLANK(U39),ISNUMBER(U39)),TRIM(U39),TRIM(_xlfn.CHOOSECOLS(_xlfn.TEXTSPLIT(Y39,"-",,TRUE),1)))</f>
        <v>NULL</v>
      </c>
      <c r="AO39" s="91" t="str" cm="1">
        <f t="array" ref="AO39">IF(OR(TRIM(U39)="NULL",ISBLANK(U39),ISNUMBER(U39)),TRIM(U39),TRIM(_xlfn.CHOOSECOLS(_xlfn.TEXTSPLIT(Y39,"-",,TRUE),2)))</f>
        <v>NULL</v>
      </c>
      <c r="AP39" s="91" t="str" cm="1">
        <f t="array" ref="AP39">IF(OR(TRIM(V39)="NULL",ISBLANK(V39),ISNUMBER(V39)),TRIM(V39),TRIM(_xlfn.CHOOSECOLS(_xlfn.TEXTSPLIT(Y39,"-",,TRUE),1)))</f>
        <v>NULL</v>
      </c>
      <c r="AQ39" s="91" t="str" cm="1">
        <f t="array" ref="AQ39">IF(OR(TRIM(V39)="NULL",ISBLANK(V39),ISNUMBER(V39)),V39,_xlfn.CHOOSECOLS(_xlfn.TEXTSPLIT(Y39,"-",,TRUE),2))</f>
        <v>NULL</v>
      </c>
      <c r="AR39" s="99" t="str" cm="1">
        <f t="array" ref="AR39">TRIM(IF(OR(TRIM(W39)="NULL",ISBLANK(W39),ISNUMBER(W39)), W39, IF(AND(ISNUMBER(FIND("|", W39))=TRUE, ISNUMBER(FIND("-", W39))=FALSE), W39, IF(AND(ISNUMBER(FIND("|", W39))=FALSE, ISNUMBER(FIND("-", W39))=TRUE),_xlfn.CHOOSECOLS(_xlfn.TEXTSPLIT(W39,"-", "|",,TRUE),1), _xlfn.CONCAT(_xlfn.CHOOSECOLS(_xlfn.TEXTSPLIT(SUBSTITUTE(W39, "-", "|"), "|"),1),"|", _xlfn.CHOOSECOLS(_xlfn.TEXTSPLIT(SUBSTITUTE(W39, "-", "|"), "|"), 3))))))</f>
        <v>NULL</v>
      </c>
      <c r="AS39" s="99" t="str" cm="1">
        <f t="array" ref="AS39">TRIM(IF(OR(TRIM(W39)="NULL",ISBLANK(W39),ISNUMBER(W39)), W39, IF(AND(ISNUMBER(FIND("|", W39))=TRUE, ISNUMBER(FIND("-", W39))=FALSE), W39, IF(AND(ISNUMBER(FIND("|", W39))=FALSE, ISNUMBER(FIND("-", W39))=TRUE),_xlfn.CHOOSECOLS(_xlfn.TEXTSPLIT(W39,"-", "|",,TRUE),2), _xlfn.CONCAT(_xlfn.CHOOSECOLS(_xlfn.TEXTSPLIT(SUBSTITUTE(W39, "-", "|"), "|"),2),"|", _xlfn.CHOOSECOLS(_xlfn.TEXTSPLIT(SUBSTITUTE(W39, "-", "|"), "|"), 4))))))</f>
        <v>NULL</v>
      </c>
      <c r="AT39" s="92" t="str" cm="1">
        <f t="array" ref="AT39">TRIM(_xlfn.CHOOSECOLS(_xlfn.TEXTSPLIT(AR39,"|",,TRUE),1))</f>
        <v>NULL</v>
      </c>
      <c r="AU39" s="92" t="str" cm="1">
        <f t="array" ref="AU39">TRIM(_xlfn.CHOOSECOLS(_xlfn.TEXTSPLIT(AS39,"|",,TRUE),1))</f>
        <v>NULL</v>
      </c>
      <c r="AV39" s="92" t="str" cm="1">
        <f t="array" ref="AV39">TRIM(_xlfn.CHOOSECOLS(_xlfn.TEXTSPLIT(AB39,"|",,TRUE),1))</f>
        <v>NULL</v>
      </c>
      <c r="AW39" s="92" t="str" cm="1">
        <f t="array" ref="AW39">TRIM(_xlfn.CHOOSECOLS(_xlfn.TEXTSPLIT(Y39,"|",,TRUE),1))</f>
        <v>NULL</v>
      </c>
      <c r="AX39" s="92" t="str" cm="1">
        <f t="array" ref="AX39">TRIM(_xlfn.CHOOSECOLS(_xlfn.TEXTSPLIT(Z39,"|",,TRUE),1))</f>
        <v>NULL</v>
      </c>
      <c r="AY39" s="99" t="str" cm="1">
        <f t="array" ref="AY39">TRIM(IF(OR(TRIM(AA39)="NULL",ISBLANK(AA39),ISNUMBER(AA39)), AA39, IF(AND(ISNUMBER(FIND("|", AA39))=TRUE, ISNUMBER(FIND("-", AA39))=FALSE), AA39, IF(AND(ISNUMBER(FIND("|", AA39))=FALSE, ISNUMBER(FIND("-", AA39))=TRUE),_xlfn.CHOOSECOLS(_xlfn.TEXTSPLIT(AA39,"-", "|",,TRUE),1), _xlfn.CONCAT(_xlfn.CHOOSECOLS(_xlfn.TEXTSPLIT(SUBSTITUTE(AA39, "-", "|"), "|"),1),"|", _xlfn.CHOOSECOLS(_xlfn.TEXTSPLIT(SUBSTITUTE(AA39, "-", "|"), "|"), 3))))))</f>
        <v>NULL</v>
      </c>
      <c r="AZ39" s="99" t="str" cm="1">
        <f t="array" ref="AZ39">TRIM(IF(OR(TRIM(AA39)="NULL",ISBLANK(AA39),ISNUMBER(AA39)), AA39, IF(AND(ISNUMBER(FIND("|", AA39))=TRUE, ISNUMBER(FIND("-", AA39))=FALSE), AA39, IF(AND(ISNUMBER(FIND("|", AA39))=FALSE, ISNUMBER(FIND("-", AA39))=TRUE),_xlfn.CHOOSECOLS(_xlfn.TEXTSPLIT(AA39,"-", "|",,TRUE),2), _xlfn.CONCAT(_xlfn.CHOOSECOLS(_xlfn.TEXTSPLIT(SUBSTITUTE(AA39, "-", "|"), "|"),2),"|", _xlfn.CHOOSECOLS(_xlfn.TEXTSPLIT(SUBSTITUTE(AA39, "-", "|"), "|"), 4))))))</f>
        <v>NULL</v>
      </c>
      <c r="BA39" s="92" t="str" cm="1">
        <f t="array" ref="BA39">TRIM(_xlfn.CHOOSECOLS(_xlfn.TEXTSPLIT(AY39,"|",,TRUE),1))</f>
        <v>NULL</v>
      </c>
      <c r="BB39" s="92" t="str" cm="1">
        <f t="array" ref="BB39">TRIM(_xlfn.CHOOSECOLS(_xlfn.TEXTSPLIT(AZ39,"|",,TRUE),1))</f>
        <v>NULL</v>
      </c>
      <c r="BC39" s="92" t="str" cm="1">
        <f t="array" ref="BC39">TRIM(_xlfn.CHOOSECOLS(_xlfn.TEXTSPLIT(AB39,"|",,TRUE),1))</f>
        <v>NULL</v>
      </c>
      <c r="BD39" s="92" t="str" cm="1">
        <f t="array" ref="BD39">TRIM(_xlfn.CHOOSECOLS(_xlfn.TEXTSPLIT(AC39,"|",,TRUE),1))</f>
        <v>NULL</v>
      </c>
      <c r="BE39" s="92" t="str" cm="1">
        <f t="array" ref="BE39">TRIM(_xlfn.CHOOSECOLS(_xlfn.TEXTSPLIT(AD39,"|",,TRUE),1))</f>
        <v>NULL</v>
      </c>
      <c r="BF39" s="92" t="str" cm="1">
        <f t="array" ref="BF39">TRIM(IF(OR(TRIM(AE39)="NULL",ISBLANK(AE39),ISNUMBER(AE39)),AE39,_xlfn.CHOOSECOLS(_xlfn.TEXTSPLIT(AE39,"-",,TRUE),1)))</f>
        <v>3</v>
      </c>
      <c r="BG39" s="92" t="str" cm="1">
        <f t="array" ref="BG39">TRIM(IF(OR(TRIM(AE39)="NULL",ISBLANK(AE39),ISNUMBER(AE39)),AE39,_xlfn.CHOOSECOLS(_xlfn.TEXTSPLIT(AE39,"-",,TRUE),2)))</f>
        <v>3</v>
      </c>
      <c r="BH39" s="95" t="str">
        <f t="shared" si="0"/>
        <v>2021</v>
      </c>
      <c r="BI39" s="96" t="str">
        <f t="shared" si="1"/>
        <v>7</v>
      </c>
      <c r="BJ39" s="97" t="str">
        <f t="shared" si="2"/>
        <v>15</v>
      </c>
      <c r="BK39" s="96" t="str">
        <f t="shared" si="3"/>
        <v>2021</v>
      </c>
      <c r="BL39" s="96" t="str">
        <f t="shared" si="4"/>
        <v>7</v>
      </c>
      <c r="BM39" s="97" t="str">
        <f t="shared" si="5"/>
        <v>20</v>
      </c>
      <c r="BN39" s="93" t="b">
        <f>AND(TRIM(BH39)="NULL", TRIM(BK39)="NULL")</f>
        <v>0</v>
      </c>
      <c r="BO39" s="127" t="s">
        <v>149</v>
      </c>
      <c r="BP39" s="127" t="s">
        <v>149</v>
      </c>
    </row>
    <row r="40" spans="1:68">
      <c r="A40" s="8" t="s">
        <v>152</v>
      </c>
      <c r="B40" s="1" t="s">
        <v>59</v>
      </c>
      <c r="C40" s="11" t="s">
        <v>60</v>
      </c>
      <c r="D40" s="1" t="s">
        <v>61</v>
      </c>
      <c r="E40" s="77" t="s">
        <v>153</v>
      </c>
      <c r="F40" s="2" t="s">
        <v>63</v>
      </c>
      <c r="G40" s="25" t="s">
        <v>63</v>
      </c>
      <c r="H40" s="25" t="s">
        <v>63</v>
      </c>
      <c r="I40" s="25" t="s">
        <v>63</v>
      </c>
      <c r="J40" s="2">
        <v>44392</v>
      </c>
      <c r="K40" s="25">
        <v>2021</v>
      </c>
      <c r="L40" s="25">
        <v>7</v>
      </c>
      <c r="M40" s="25">
        <v>15</v>
      </c>
      <c r="N40" s="2">
        <v>44397</v>
      </c>
      <c r="O40" s="25">
        <v>2021</v>
      </c>
      <c r="P40" s="25">
        <v>7</v>
      </c>
      <c r="Q40" s="25">
        <v>20</v>
      </c>
      <c r="R40" s="3" t="s">
        <v>63</v>
      </c>
      <c r="S40" s="3" t="s">
        <v>63</v>
      </c>
      <c r="T40" s="3" t="s">
        <v>63</v>
      </c>
      <c r="U40" s="3" t="s">
        <v>63</v>
      </c>
      <c r="V40" s="1" t="s">
        <v>63</v>
      </c>
      <c r="W40" s="1" t="s">
        <v>63</v>
      </c>
      <c r="X40" s="1" t="s">
        <v>63</v>
      </c>
      <c r="Y40" s="1" t="s">
        <v>63</v>
      </c>
      <c r="Z40" s="1" t="s">
        <v>63</v>
      </c>
      <c r="AA40" s="1" t="s">
        <v>63</v>
      </c>
      <c r="AB40" s="1" t="s">
        <v>63</v>
      </c>
      <c r="AC40" s="1" t="s">
        <v>63</v>
      </c>
      <c r="AD40" s="1" t="s">
        <v>63</v>
      </c>
      <c r="AE40" s="1">
        <v>20</v>
      </c>
      <c r="AH40" s="91" t="str" cm="1">
        <f t="array" ref="AH40">IF(OR(TRIM(S40)="NULL",ISBLANK(S40),ISNUMBER(S40)),TRIM(S40),TRIM(_xlfn.CHOOSECOLS(_xlfn.TEXTSPLIT(S40,"-",,TRUE),1)))</f>
        <v>NULL</v>
      </c>
      <c r="AI40" s="91" t="str" cm="1">
        <f t="array" ref="AI40">IF(OR(TRIM(S40)="NULL",ISBLANK(S40),ISNUMBER(S40)),TRIM(S40),TRIM(_xlfn.CHOOSECOLS(_xlfn.TEXTSPLIT(S40,"-",,TRUE),2)))</f>
        <v>NULL</v>
      </c>
      <c r="AJ40" s="91" t="str" cm="1">
        <f t="array" ref="AJ40">IF(OR(TRIM(R40)="NULL",ISBLANK(R40),ISNUMBER(R40)),TRIM(R40),TRIM(_xlfn.CHOOSECOLS(_xlfn.TEXTSPLIT(R40,"-",,TRUE),1)))</f>
        <v>NULL</v>
      </c>
      <c r="AK40" s="91" t="str" cm="1">
        <f t="array" ref="AK40">IF(OR(TRIM(R40)="NULL",ISBLANK(R40),ISNUMBER(R40)),TRIM(R40),TRIM(_xlfn.CHOOSECOLS(_xlfn.TEXTSPLIT(R40,"-",,TRUE),2)))</f>
        <v>NULL</v>
      </c>
      <c r="AL40" s="91" t="str" cm="1">
        <f t="array" ref="AL40">IF(OR(TRIM(T40)="NULL",ISBLANK(T40),ISNUMBER(T40)),TRIM(T40),TRIM(_xlfn.CHOOSECOLS(_xlfn.TEXTSPLIT(T40,"-",,TRUE),1)))</f>
        <v>NULL</v>
      </c>
      <c r="AM40" s="91" t="str" cm="1">
        <f t="array" ref="AM40">IF(OR(TRIM(T40)="NULL",ISBLANK(T40),ISNUMBER(T40)),TRIM(T40),TRIM(_xlfn.CHOOSECOLS(_xlfn.TEXTSPLIT(T40,"-",,TRUE),2)))</f>
        <v>NULL</v>
      </c>
      <c r="AN40" s="91" t="str" cm="1">
        <f t="array" ref="AN40">IF(OR(TRIM(U40)="NULL",ISBLANK(U40),ISNUMBER(U40)),TRIM(U40),TRIM(_xlfn.CHOOSECOLS(_xlfn.TEXTSPLIT(Y40,"-",,TRUE),1)))</f>
        <v>NULL</v>
      </c>
      <c r="AO40" s="91" t="str" cm="1">
        <f t="array" ref="AO40">IF(OR(TRIM(U40)="NULL",ISBLANK(U40),ISNUMBER(U40)),TRIM(U40),TRIM(_xlfn.CHOOSECOLS(_xlfn.TEXTSPLIT(Y40,"-",,TRUE),2)))</f>
        <v>NULL</v>
      </c>
      <c r="AP40" s="91" t="str" cm="1">
        <f t="array" ref="AP40">IF(OR(TRIM(V40)="NULL",ISBLANK(V40),ISNUMBER(V40)),TRIM(V40),TRIM(_xlfn.CHOOSECOLS(_xlfn.TEXTSPLIT(Y40,"-",,TRUE),1)))</f>
        <v>NULL</v>
      </c>
      <c r="AQ40" s="91" t="str" cm="1">
        <f t="array" ref="AQ40">IF(OR(TRIM(V40)="NULL",ISBLANK(V40),ISNUMBER(V40)),V40,_xlfn.CHOOSECOLS(_xlfn.TEXTSPLIT(Y40,"-",,TRUE),2))</f>
        <v>NULL</v>
      </c>
      <c r="AR40" s="99" t="str" cm="1">
        <f t="array" ref="AR40">TRIM(IF(OR(TRIM(W40)="NULL",ISBLANK(W40),ISNUMBER(W40)), W40, IF(AND(ISNUMBER(FIND("|", W40))=TRUE, ISNUMBER(FIND("-", W40))=FALSE), W40, IF(AND(ISNUMBER(FIND("|", W40))=FALSE, ISNUMBER(FIND("-", W40))=TRUE),_xlfn.CHOOSECOLS(_xlfn.TEXTSPLIT(W40,"-", "|",,TRUE),1), _xlfn.CONCAT(_xlfn.CHOOSECOLS(_xlfn.TEXTSPLIT(SUBSTITUTE(W40, "-", "|"), "|"),1),"|", _xlfn.CHOOSECOLS(_xlfn.TEXTSPLIT(SUBSTITUTE(W40, "-", "|"), "|"), 3))))))</f>
        <v>NULL</v>
      </c>
      <c r="AS40" s="99" t="str" cm="1">
        <f t="array" ref="AS40">TRIM(IF(OR(TRIM(W40)="NULL",ISBLANK(W40),ISNUMBER(W40)), W40, IF(AND(ISNUMBER(FIND("|", W40))=TRUE, ISNUMBER(FIND("-", W40))=FALSE), W40, IF(AND(ISNUMBER(FIND("|", W40))=FALSE, ISNUMBER(FIND("-", W40))=TRUE),_xlfn.CHOOSECOLS(_xlfn.TEXTSPLIT(W40,"-", "|",,TRUE),2), _xlfn.CONCAT(_xlfn.CHOOSECOLS(_xlfn.TEXTSPLIT(SUBSTITUTE(W40, "-", "|"), "|"),2),"|", _xlfn.CHOOSECOLS(_xlfn.TEXTSPLIT(SUBSTITUTE(W40, "-", "|"), "|"), 4))))))</f>
        <v>NULL</v>
      </c>
      <c r="AT40" s="92" t="str" cm="1">
        <f t="array" ref="AT40">TRIM(_xlfn.CHOOSECOLS(_xlfn.TEXTSPLIT(AR40,"|",,TRUE),1))</f>
        <v>NULL</v>
      </c>
      <c r="AU40" s="92" t="str" cm="1">
        <f t="array" ref="AU40">TRIM(_xlfn.CHOOSECOLS(_xlfn.TEXTSPLIT(AS40,"|",,TRUE),1))</f>
        <v>NULL</v>
      </c>
      <c r="AV40" s="92" t="str" cm="1">
        <f t="array" ref="AV40">TRIM(_xlfn.CHOOSECOLS(_xlfn.TEXTSPLIT(AB40,"|",,TRUE),1))</f>
        <v>NULL</v>
      </c>
      <c r="AW40" s="92" t="str" cm="1">
        <f t="array" ref="AW40">TRIM(_xlfn.CHOOSECOLS(_xlfn.TEXTSPLIT(Y40,"|",,TRUE),1))</f>
        <v>NULL</v>
      </c>
      <c r="AX40" s="92" t="str" cm="1">
        <f t="array" ref="AX40">TRIM(_xlfn.CHOOSECOLS(_xlfn.TEXTSPLIT(Z40,"|",,TRUE),1))</f>
        <v>NULL</v>
      </c>
      <c r="AY40" s="99" t="str" cm="1">
        <f t="array" ref="AY40">TRIM(IF(OR(TRIM(AA40)="NULL",ISBLANK(AA40),ISNUMBER(AA40)), AA40, IF(AND(ISNUMBER(FIND("|", AA40))=TRUE, ISNUMBER(FIND("-", AA40))=FALSE), AA40, IF(AND(ISNUMBER(FIND("|", AA40))=FALSE, ISNUMBER(FIND("-", AA40))=TRUE),_xlfn.CHOOSECOLS(_xlfn.TEXTSPLIT(AA40,"-", "|",,TRUE),1), _xlfn.CONCAT(_xlfn.CHOOSECOLS(_xlfn.TEXTSPLIT(SUBSTITUTE(AA40, "-", "|"), "|"),1),"|", _xlfn.CHOOSECOLS(_xlfn.TEXTSPLIT(SUBSTITUTE(AA40, "-", "|"), "|"), 3))))))</f>
        <v>NULL</v>
      </c>
      <c r="AZ40" s="99" t="str" cm="1">
        <f t="array" ref="AZ40">TRIM(IF(OR(TRIM(AA40)="NULL",ISBLANK(AA40),ISNUMBER(AA40)), AA40, IF(AND(ISNUMBER(FIND("|", AA40))=TRUE, ISNUMBER(FIND("-", AA40))=FALSE), AA40, IF(AND(ISNUMBER(FIND("|", AA40))=FALSE, ISNUMBER(FIND("-", AA40))=TRUE),_xlfn.CHOOSECOLS(_xlfn.TEXTSPLIT(AA40,"-", "|",,TRUE),2), _xlfn.CONCAT(_xlfn.CHOOSECOLS(_xlfn.TEXTSPLIT(SUBSTITUTE(AA40, "-", "|"), "|"),2),"|", _xlfn.CHOOSECOLS(_xlfn.TEXTSPLIT(SUBSTITUTE(AA40, "-", "|"), "|"), 4))))))</f>
        <v>NULL</v>
      </c>
      <c r="BA40" s="92" t="str" cm="1">
        <f t="array" ref="BA40">TRIM(_xlfn.CHOOSECOLS(_xlfn.TEXTSPLIT(AY40,"|",,TRUE),1))</f>
        <v>NULL</v>
      </c>
      <c r="BB40" s="92" t="str" cm="1">
        <f t="array" ref="BB40">TRIM(_xlfn.CHOOSECOLS(_xlfn.TEXTSPLIT(AZ40,"|",,TRUE),1))</f>
        <v>NULL</v>
      </c>
      <c r="BC40" s="92" t="str" cm="1">
        <f t="array" ref="BC40">TRIM(_xlfn.CHOOSECOLS(_xlfn.TEXTSPLIT(AB40,"|",,TRUE),1))</f>
        <v>NULL</v>
      </c>
      <c r="BD40" s="92" t="str" cm="1">
        <f t="array" ref="BD40">TRIM(_xlfn.CHOOSECOLS(_xlfn.TEXTSPLIT(AC40,"|",,TRUE),1))</f>
        <v>NULL</v>
      </c>
      <c r="BE40" s="92" t="str" cm="1">
        <f t="array" ref="BE40">TRIM(_xlfn.CHOOSECOLS(_xlfn.TEXTSPLIT(AD40,"|",,TRUE),1))</f>
        <v>NULL</v>
      </c>
      <c r="BF40" s="92" t="str" cm="1">
        <f t="array" ref="BF40">TRIM(IF(OR(TRIM(AE40)="NULL",ISBLANK(AE40),ISNUMBER(AE40)),AE40,_xlfn.CHOOSECOLS(_xlfn.TEXTSPLIT(AE40,"-",,TRUE),1)))</f>
        <v>20</v>
      </c>
      <c r="BG40" s="92" t="str" cm="1">
        <f t="array" ref="BG40">TRIM(IF(OR(TRIM(AE40)="NULL",ISBLANK(AE40),ISNUMBER(AE40)),AE40,_xlfn.CHOOSECOLS(_xlfn.TEXTSPLIT(AE40,"-",,TRUE),2)))</f>
        <v>20</v>
      </c>
      <c r="BH40" s="95" t="str">
        <f t="shared" si="0"/>
        <v>2021</v>
      </c>
      <c r="BI40" s="96" t="str">
        <f t="shared" si="1"/>
        <v>7</v>
      </c>
      <c r="BJ40" s="97" t="str">
        <f t="shared" si="2"/>
        <v>15</v>
      </c>
      <c r="BK40" s="96" t="str">
        <f t="shared" si="3"/>
        <v>2021</v>
      </c>
      <c r="BL40" s="96" t="str">
        <f t="shared" si="4"/>
        <v>7</v>
      </c>
      <c r="BM40" s="97" t="str">
        <f t="shared" si="5"/>
        <v>20</v>
      </c>
      <c r="BN40" s="93" t="b">
        <f>AND(TRIM(BH40)="NULL", TRIM(BK40)="NULL")</f>
        <v>0</v>
      </c>
      <c r="BO40" s="127" t="s">
        <v>149</v>
      </c>
      <c r="BP40" s="127" t="s">
        <v>149</v>
      </c>
    </row>
    <row r="41" spans="1:68">
      <c r="A41" s="8" t="s">
        <v>154</v>
      </c>
      <c r="B41" s="1" t="s">
        <v>59</v>
      </c>
      <c r="C41" s="11" t="s">
        <v>60</v>
      </c>
      <c r="D41" s="1" t="s">
        <v>61</v>
      </c>
      <c r="E41" s="87" t="s">
        <v>155</v>
      </c>
      <c r="F41" s="2" t="s">
        <v>63</v>
      </c>
      <c r="G41" s="25" t="s">
        <v>63</v>
      </c>
      <c r="H41" s="25" t="s">
        <v>63</v>
      </c>
      <c r="I41" s="25" t="s">
        <v>63</v>
      </c>
      <c r="J41" s="2">
        <v>44392</v>
      </c>
      <c r="K41" s="25">
        <v>2021</v>
      </c>
      <c r="L41" s="25">
        <v>7</v>
      </c>
      <c r="M41" s="25">
        <v>15</v>
      </c>
      <c r="N41" s="2">
        <v>44397</v>
      </c>
      <c r="O41" s="25">
        <v>2021</v>
      </c>
      <c r="P41" s="25">
        <v>7</v>
      </c>
      <c r="Q41" s="25">
        <v>20</v>
      </c>
      <c r="R41" s="1">
        <v>2</v>
      </c>
      <c r="S41" s="4" t="s">
        <v>63</v>
      </c>
      <c r="T41" s="4" t="s">
        <v>63</v>
      </c>
      <c r="U41" s="4" t="s">
        <v>63</v>
      </c>
      <c r="V41" s="6" t="s">
        <v>63</v>
      </c>
      <c r="W41" s="1" t="s">
        <v>63</v>
      </c>
      <c r="X41" s="1" t="s">
        <v>63</v>
      </c>
      <c r="Y41" s="1" t="s">
        <v>63</v>
      </c>
      <c r="Z41" s="1" t="s">
        <v>63</v>
      </c>
      <c r="AA41" s="1" t="s">
        <v>63</v>
      </c>
      <c r="AB41" s="1" t="s">
        <v>63</v>
      </c>
      <c r="AC41" s="1" t="s">
        <v>63</v>
      </c>
      <c r="AD41" s="1" t="s">
        <v>63</v>
      </c>
      <c r="AE41" s="1" t="s">
        <v>63</v>
      </c>
      <c r="AH41" s="91" t="str" cm="1">
        <f t="array" ref="AH41">IF(OR(TRIM(S41)="NULL",ISBLANK(S41),ISNUMBER(S41)),TRIM(S41),TRIM(_xlfn.CHOOSECOLS(_xlfn.TEXTSPLIT(S41,"-",,TRUE),1)))</f>
        <v>NULL</v>
      </c>
      <c r="AI41" s="91" t="str" cm="1">
        <f t="array" ref="AI41">IF(OR(TRIM(S41)="NULL",ISBLANK(S41),ISNUMBER(S41)),TRIM(S41),TRIM(_xlfn.CHOOSECOLS(_xlfn.TEXTSPLIT(S41,"-",,TRUE),2)))</f>
        <v>NULL</v>
      </c>
      <c r="AJ41" s="91" t="str" cm="1">
        <f t="array" ref="AJ41">IF(OR(TRIM(R41)="NULL",ISBLANK(R41),ISNUMBER(R41)),TRIM(R41),TRIM(_xlfn.CHOOSECOLS(_xlfn.TEXTSPLIT(R41,"-",,TRUE),1)))</f>
        <v>2</v>
      </c>
      <c r="AK41" s="91" t="str" cm="1">
        <f t="array" ref="AK41">IF(OR(TRIM(R41)="NULL",ISBLANK(R41),ISNUMBER(R41)),TRIM(R41),TRIM(_xlfn.CHOOSECOLS(_xlfn.TEXTSPLIT(R41,"-",,TRUE),2)))</f>
        <v>2</v>
      </c>
      <c r="AL41" s="91" t="str" cm="1">
        <f t="array" ref="AL41">IF(OR(TRIM(T41)="NULL",ISBLANK(T41),ISNUMBER(T41)),TRIM(T41),TRIM(_xlfn.CHOOSECOLS(_xlfn.TEXTSPLIT(T41,"-",,TRUE),1)))</f>
        <v>NULL</v>
      </c>
      <c r="AM41" s="91" t="str" cm="1">
        <f t="array" ref="AM41">IF(OR(TRIM(T41)="NULL",ISBLANK(T41),ISNUMBER(T41)),TRIM(T41),TRIM(_xlfn.CHOOSECOLS(_xlfn.TEXTSPLIT(T41,"-",,TRUE),2)))</f>
        <v>NULL</v>
      </c>
      <c r="AN41" s="91" t="str" cm="1">
        <f t="array" ref="AN41">IF(OR(TRIM(U41)="NULL",ISBLANK(U41),ISNUMBER(U41)),TRIM(U41),TRIM(_xlfn.CHOOSECOLS(_xlfn.TEXTSPLIT(Y41,"-",,TRUE),1)))</f>
        <v>NULL</v>
      </c>
      <c r="AO41" s="91" t="str" cm="1">
        <f t="array" ref="AO41">IF(OR(TRIM(U41)="NULL",ISBLANK(U41),ISNUMBER(U41)),TRIM(U41),TRIM(_xlfn.CHOOSECOLS(_xlfn.TEXTSPLIT(Y41,"-",,TRUE),2)))</f>
        <v>NULL</v>
      </c>
      <c r="AP41" s="91" t="str" cm="1">
        <f t="array" ref="AP41">IF(OR(TRIM(V41)="NULL",ISBLANK(V41),ISNUMBER(V41)),TRIM(V41),TRIM(_xlfn.CHOOSECOLS(_xlfn.TEXTSPLIT(Y41,"-",,TRUE),1)))</f>
        <v>NULL</v>
      </c>
      <c r="AQ41" s="91" t="str" cm="1">
        <f t="array" ref="AQ41">IF(OR(TRIM(V41)="NULL",ISBLANK(V41),ISNUMBER(V41)),V41,_xlfn.CHOOSECOLS(_xlfn.TEXTSPLIT(Y41,"-",,TRUE),2))</f>
        <v>NULL</v>
      </c>
      <c r="AR41" s="99" t="str" cm="1">
        <f t="array" ref="AR41">TRIM(IF(OR(TRIM(W41)="NULL",ISBLANK(W41),ISNUMBER(W41)), W41, IF(AND(ISNUMBER(FIND("|", W41))=TRUE, ISNUMBER(FIND("-", W41))=FALSE), W41, IF(AND(ISNUMBER(FIND("|", W41))=FALSE, ISNUMBER(FIND("-", W41))=TRUE),_xlfn.CHOOSECOLS(_xlfn.TEXTSPLIT(W41,"-", "|",,TRUE),1), _xlfn.CONCAT(_xlfn.CHOOSECOLS(_xlfn.TEXTSPLIT(SUBSTITUTE(W41, "-", "|"), "|"),1),"|", _xlfn.CHOOSECOLS(_xlfn.TEXTSPLIT(SUBSTITUTE(W41, "-", "|"), "|"), 3))))))</f>
        <v>NULL</v>
      </c>
      <c r="AS41" s="99" t="str" cm="1">
        <f t="array" ref="AS41">TRIM(IF(OR(TRIM(W41)="NULL",ISBLANK(W41),ISNUMBER(W41)), W41, IF(AND(ISNUMBER(FIND("|", W41))=TRUE, ISNUMBER(FIND("-", W41))=FALSE), W41, IF(AND(ISNUMBER(FIND("|", W41))=FALSE, ISNUMBER(FIND("-", W41))=TRUE),_xlfn.CHOOSECOLS(_xlfn.TEXTSPLIT(W41,"-", "|",,TRUE),2), _xlfn.CONCAT(_xlfn.CHOOSECOLS(_xlfn.TEXTSPLIT(SUBSTITUTE(W41, "-", "|"), "|"),2),"|", _xlfn.CHOOSECOLS(_xlfn.TEXTSPLIT(SUBSTITUTE(W41, "-", "|"), "|"), 4))))))</f>
        <v>NULL</v>
      </c>
      <c r="AT41" s="92" t="str" cm="1">
        <f t="array" ref="AT41">TRIM(_xlfn.CHOOSECOLS(_xlfn.TEXTSPLIT(AR41,"|",,TRUE),1))</f>
        <v>NULL</v>
      </c>
      <c r="AU41" s="92" t="str" cm="1">
        <f t="array" ref="AU41">TRIM(_xlfn.CHOOSECOLS(_xlfn.TEXTSPLIT(AS41,"|",,TRUE),1))</f>
        <v>NULL</v>
      </c>
      <c r="AV41" s="92" t="str" cm="1">
        <f t="array" ref="AV41">TRIM(_xlfn.CHOOSECOLS(_xlfn.TEXTSPLIT(AB41,"|",,TRUE),1))</f>
        <v>NULL</v>
      </c>
      <c r="AW41" s="92" t="str" cm="1">
        <f t="array" ref="AW41">TRIM(_xlfn.CHOOSECOLS(_xlfn.TEXTSPLIT(Y41,"|",,TRUE),1))</f>
        <v>NULL</v>
      </c>
      <c r="AX41" s="92" t="str" cm="1">
        <f t="array" ref="AX41">TRIM(_xlfn.CHOOSECOLS(_xlfn.TEXTSPLIT(Z41,"|",,TRUE),1))</f>
        <v>NULL</v>
      </c>
      <c r="AY41" s="99" t="str" cm="1">
        <f t="array" ref="AY41">TRIM(IF(OR(TRIM(AA41)="NULL",ISBLANK(AA41),ISNUMBER(AA41)), AA41, IF(AND(ISNUMBER(FIND("|", AA41))=TRUE, ISNUMBER(FIND("-", AA41))=FALSE), AA41, IF(AND(ISNUMBER(FIND("|", AA41))=FALSE, ISNUMBER(FIND("-", AA41))=TRUE),_xlfn.CHOOSECOLS(_xlfn.TEXTSPLIT(AA41,"-", "|",,TRUE),1), _xlfn.CONCAT(_xlfn.CHOOSECOLS(_xlfn.TEXTSPLIT(SUBSTITUTE(AA41, "-", "|"), "|"),1),"|", _xlfn.CHOOSECOLS(_xlfn.TEXTSPLIT(SUBSTITUTE(AA41, "-", "|"), "|"), 3))))))</f>
        <v>NULL</v>
      </c>
      <c r="AZ41" s="99" t="str" cm="1">
        <f t="array" ref="AZ41">TRIM(IF(OR(TRIM(AA41)="NULL",ISBLANK(AA41),ISNUMBER(AA41)), AA41, IF(AND(ISNUMBER(FIND("|", AA41))=TRUE, ISNUMBER(FIND("-", AA41))=FALSE), AA41, IF(AND(ISNUMBER(FIND("|", AA41))=FALSE, ISNUMBER(FIND("-", AA41))=TRUE),_xlfn.CHOOSECOLS(_xlfn.TEXTSPLIT(AA41,"-", "|",,TRUE),2), _xlfn.CONCAT(_xlfn.CHOOSECOLS(_xlfn.TEXTSPLIT(SUBSTITUTE(AA41, "-", "|"), "|"),2),"|", _xlfn.CHOOSECOLS(_xlfn.TEXTSPLIT(SUBSTITUTE(AA41, "-", "|"), "|"), 4))))))</f>
        <v>NULL</v>
      </c>
      <c r="BA41" s="92" t="str" cm="1">
        <f t="array" ref="BA41">TRIM(_xlfn.CHOOSECOLS(_xlfn.TEXTSPLIT(AY41,"|",,TRUE),1))</f>
        <v>NULL</v>
      </c>
      <c r="BB41" s="92" t="str" cm="1">
        <f t="array" ref="BB41">TRIM(_xlfn.CHOOSECOLS(_xlfn.TEXTSPLIT(AZ41,"|",,TRUE),1))</f>
        <v>NULL</v>
      </c>
      <c r="BC41" s="92" t="str" cm="1">
        <f t="array" ref="BC41">TRIM(_xlfn.CHOOSECOLS(_xlfn.TEXTSPLIT(AB41,"|",,TRUE),1))</f>
        <v>NULL</v>
      </c>
      <c r="BD41" s="92" t="str" cm="1">
        <f t="array" ref="BD41">TRIM(_xlfn.CHOOSECOLS(_xlfn.TEXTSPLIT(AC41,"|",,TRUE),1))</f>
        <v>NULL</v>
      </c>
      <c r="BE41" s="92" t="str" cm="1">
        <f t="array" ref="BE41">TRIM(_xlfn.CHOOSECOLS(_xlfn.TEXTSPLIT(AD41,"|",,TRUE),1))</f>
        <v>NULL</v>
      </c>
      <c r="BF41" s="92" t="str" cm="1">
        <f t="array" ref="BF41">TRIM(IF(OR(TRIM(AE41)="NULL",ISBLANK(AE41),ISNUMBER(AE41)),AE41,_xlfn.CHOOSECOLS(_xlfn.TEXTSPLIT(AE41,"-",,TRUE),1)))</f>
        <v>NULL</v>
      </c>
      <c r="BG41" s="92" t="str" cm="1">
        <f t="array" ref="BG41">TRIM(IF(OR(TRIM(AE41)="NULL",ISBLANK(AE41),ISNUMBER(AE41)),AE41,_xlfn.CHOOSECOLS(_xlfn.TEXTSPLIT(AE41,"-",,TRUE),2)))</f>
        <v>NULL</v>
      </c>
      <c r="BH41" s="95" t="str">
        <f t="shared" si="0"/>
        <v>2021</v>
      </c>
      <c r="BI41" s="96" t="str">
        <f t="shared" si="1"/>
        <v>7</v>
      </c>
      <c r="BJ41" s="97" t="str">
        <f t="shared" si="2"/>
        <v>15</v>
      </c>
      <c r="BK41" s="96" t="str">
        <f t="shared" si="3"/>
        <v>2021</v>
      </c>
      <c r="BL41" s="96" t="str">
        <f t="shared" si="4"/>
        <v>7</v>
      </c>
      <c r="BM41" s="97" t="str">
        <f t="shared" si="5"/>
        <v>20</v>
      </c>
      <c r="BN41" s="93" t="b">
        <f>AND(TRIM(BH41)="NULL", TRIM(BK41)="NULL")</f>
        <v>0</v>
      </c>
      <c r="BO41" s="127" t="s">
        <v>156</v>
      </c>
      <c r="BP41" s="127" t="s">
        <v>156</v>
      </c>
    </row>
    <row r="42" spans="1:68">
      <c r="A42" s="8" t="s">
        <v>157</v>
      </c>
      <c r="B42" s="1" t="s">
        <v>158</v>
      </c>
      <c r="C42" s="11" t="s">
        <v>159</v>
      </c>
      <c r="D42" s="1" t="s">
        <v>160</v>
      </c>
      <c r="E42" s="88" t="s">
        <v>161</v>
      </c>
      <c r="F42" s="2">
        <v>39837</v>
      </c>
      <c r="G42" s="25">
        <v>2009</v>
      </c>
      <c r="H42" s="25">
        <v>1</v>
      </c>
      <c r="I42" s="25">
        <v>24</v>
      </c>
      <c r="J42" s="2">
        <v>39837</v>
      </c>
      <c r="K42" s="25">
        <v>2009</v>
      </c>
      <c r="L42" s="25">
        <v>1</v>
      </c>
      <c r="M42" s="25">
        <v>24</v>
      </c>
      <c r="N42" s="2">
        <v>39837</v>
      </c>
      <c r="O42" s="25">
        <v>2009</v>
      </c>
      <c r="P42" s="25">
        <v>1</v>
      </c>
      <c r="Q42" s="25">
        <v>24</v>
      </c>
      <c r="R42" s="1">
        <v>20</v>
      </c>
      <c r="S42" s="1" t="s">
        <v>63</v>
      </c>
      <c r="T42" s="1" t="s">
        <v>63</v>
      </c>
      <c r="U42" s="1" t="s">
        <v>63</v>
      </c>
      <c r="V42" s="1" t="s">
        <v>63</v>
      </c>
      <c r="W42" s="1" t="s">
        <v>63</v>
      </c>
      <c r="X42" s="1" t="s">
        <v>63</v>
      </c>
      <c r="Y42" s="1" t="s">
        <v>63</v>
      </c>
      <c r="Z42" s="1" t="s">
        <v>63</v>
      </c>
      <c r="AA42" s="1" t="s">
        <v>63</v>
      </c>
      <c r="AB42" s="1" t="s">
        <v>63</v>
      </c>
      <c r="AC42" s="1" t="s">
        <v>63</v>
      </c>
      <c r="AD42" s="1" t="s">
        <v>63</v>
      </c>
      <c r="AE42" s="1" t="s">
        <v>63</v>
      </c>
      <c r="AH42" s="91" t="str" cm="1">
        <f t="array" ref="AH42">IF(OR(TRIM(S42)="NULL",ISBLANK(S42),ISNUMBER(S42)),TRIM(S42),TRIM(_xlfn.CHOOSECOLS(_xlfn.TEXTSPLIT(S42,"-",,TRUE),1)))</f>
        <v>NULL</v>
      </c>
      <c r="AI42" s="91" t="str" cm="1">
        <f t="array" ref="AI42">IF(OR(TRIM(S42)="NULL",ISBLANK(S42),ISNUMBER(S42)),TRIM(S42),TRIM(_xlfn.CHOOSECOLS(_xlfn.TEXTSPLIT(S42,"-",,TRUE),2)))</f>
        <v>NULL</v>
      </c>
      <c r="AJ42" s="91" t="str" cm="1">
        <f t="array" ref="AJ42">IF(OR(TRIM(R42)="NULL",ISBLANK(R42),ISNUMBER(R42)),TRIM(R42),TRIM(_xlfn.CHOOSECOLS(_xlfn.TEXTSPLIT(R42,"-",,TRUE),1)))</f>
        <v>20</v>
      </c>
      <c r="AK42" s="91" t="str" cm="1">
        <f t="array" ref="AK42">IF(OR(TRIM(R42)="NULL",ISBLANK(R42),ISNUMBER(R42)),TRIM(R42),TRIM(_xlfn.CHOOSECOLS(_xlfn.TEXTSPLIT(R42,"-",,TRUE),2)))</f>
        <v>20</v>
      </c>
      <c r="AL42" s="91" t="str" cm="1">
        <f t="array" ref="AL42">IF(OR(TRIM(T42)="NULL",ISBLANK(T42),ISNUMBER(T42)),TRIM(T42),TRIM(_xlfn.CHOOSECOLS(_xlfn.TEXTSPLIT(T42,"-",,TRUE),1)))</f>
        <v>NULL</v>
      </c>
      <c r="AM42" s="91" t="str" cm="1">
        <f t="array" ref="AM42">IF(OR(TRIM(T42)="NULL",ISBLANK(T42),ISNUMBER(T42)),TRIM(T42),TRIM(_xlfn.CHOOSECOLS(_xlfn.TEXTSPLIT(T42,"-",,TRUE),2)))</f>
        <v>NULL</v>
      </c>
      <c r="AN42" s="91" t="str" cm="1">
        <f t="array" ref="AN42">IF(OR(TRIM(U42)="NULL",ISBLANK(U42),ISNUMBER(U42)),TRIM(U42),TRIM(_xlfn.CHOOSECOLS(_xlfn.TEXTSPLIT(Y42,"-",,TRUE),1)))</f>
        <v>NULL</v>
      </c>
      <c r="AO42" s="91" t="str" cm="1">
        <f t="array" ref="AO42">IF(OR(TRIM(U42)="NULL",ISBLANK(U42),ISNUMBER(U42)),TRIM(U42),TRIM(_xlfn.CHOOSECOLS(_xlfn.TEXTSPLIT(Y42,"-",,TRUE),2)))</f>
        <v>NULL</v>
      </c>
      <c r="AP42" s="91" t="str" cm="1">
        <f t="array" ref="AP42">IF(OR(TRIM(V42)="NULL",ISBLANK(V42),ISNUMBER(V42)),TRIM(V42),TRIM(_xlfn.CHOOSECOLS(_xlfn.TEXTSPLIT(Y42,"-",,TRUE),1)))</f>
        <v>NULL</v>
      </c>
      <c r="AQ42" s="91" t="str" cm="1">
        <f t="array" ref="AQ42">IF(OR(TRIM(V42)="NULL",ISBLANK(V42),ISNUMBER(V42)),V42,_xlfn.CHOOSECOLS(_xlfn.TEXTSPLIT(Y42,"-",,TRUE),2))</f>
        <v>NULL</v>
      </c>
      <c r="AR42" s="99" t="str" cm="1">
        <f t="array" ref="AR42">TRIM(IF(OR(TRIM(W42)="NULL",ISBLANK(W42),ISNUMBER(W42)), W42, IF(AND(ISNUMBER(FIND("|", W42))=TRUE, ISNUMBER(FIND("-", W42))=FALSE), W42, IF(AND(ISNUMBER(FIND("|", W42))=FALSE, ISNUMBER(FIND("-", W42))=TRUE),_xlfn.CHOOSECOLS(_xlfn.TEXTSPLIT(W42,"-", "|",,TRUE),1), _xlfn.CONCAT(_xlfn.CHOOSECOLS(_xlfn.TEXTSPLIT(SUBSTITUTE(W42, "-", "|"), "|"),1),"|", _xlfn.CHOOSECOLS(_xlfn.TEXTSPLIT(SUBSTITUTE(W42, "-", "|"), "|"), 3))))))</f>
        <v>NULL</v>
      </c>
      <c r="AS42" s="99" t="str" cm="1">
        <f t="array" ref="AS42">TRIM(IF(OR(TRIM(W42)="NULL",ISBLANK(W42),ISNUMBER(W42)), W42, IF(AND(ISNUMBER(FIND("|", W42))=TRUE, ISNUMBER(FIND("-", W42))=FALSE), W42, IF(AND(ISNUMBER(FIND("|", W42))=FALSE, ISNUMBER(FIND("-", W42))=TRUE),_xlfn.CHOOSECOLS(_xlfn.TEXTSPLIT(W42,"-", "|",,TRUE),2), _xlfn.CONCAT(_xlfn.CHOOSECOLS(_xlfn.TEXTSPLIT(SUBSTITUTE(W42, "-", "|"), "|"),2),"|", _xlfn.CHOOSECOLS(_xlfn.TEXTSPLIT(SUBSTITUTE(W42, "-", "|"), "|"), 4))))))</f>
        <v>NULL</v>
      </c>
      <c r="AT42" s="92" t="str" cm="1">
        <f t="array" ref="AT42">TRIM(_xlfn.CHOOSECOLS(_xlfn.TEXTSPLIT(AR42,"|",,TRUE),1))</f>
        <v>NULL</v>
      </c>
      <c r="AU42" s="92" t="str" cm="1">
        <f t="array" ref="AU42">TRIM(_xlfn.CHOOSECOLS(_xlfn.TEXTSPLIT(AS42,"|",,TRUE),1))</f>
        <v>NULL</v>
      </c>
      <c r="AV42" s="92" t="str" cm="1">
        <f t="array" ref="AV42">TRIM(_xlfn.CHOOSECOLS(_xlfn.TEXTSPLIT(AB42,"|",,TRUE),1))</f>
        <v>NULL</v>
      </c>
      <c r="AW42" s="92" t="str" cm="1">
        <f t="array" ref="AW42">TRIM(_xlfn.CHOOSECOLS(_xlfn.TEXTSPLIT(Y42,"|",,TRUE),1))</f>
        <v>NULL</v>
      </c>
      <c r="AX42" s="92" t="str" cm="1">
        <f t="array" ref="AX42">TRIM(_xlfn.CHOOSECOLS(_xlfn.TEXTSPLIT(Z42,"|",,TRUE),1))</f>
        <v>NULL</v>
      </c>
      <c r="AY42" s="99" t="str" cm="1">
        <f t="array" ref="AY42">TRIM(IF(OR(TRIM(AA42)="NULL",ISBLANK(AA42),ISNUMBER(AA42)), AA42, IF(AND(ISNUMBER(FIND("|", AA42))=TRUE, ISNUMBER(FIND("-", AA42))=FALSE), AA42, IF(AND(ISNUMBER(FIND("|", AA42))=FALSE, ISNUMBER(FIND("-", AA42))=TRUE),_xlfn.CHOOSECOLS(_xlfn.TEXTSPLIT(AA42,"-", "|",,TRUE),1), _xlfn.CONCAT(_xlfn.CHOOSECOLS(_xlfn.TEXTSPLIT(SUBSTITUTE(AA42, "-", "|"), "|"),1),"|", _xlfn.CHOOSECOLS(_xlfn.TEXTSPLIT(SUBSTITUTE(AA42, "-", "|"), "|"), 3))))))</f>
        <v>NULL</v>
      </c>
      <c r="AZ42" s="99" t="str" cm="1">
        <f t="array" ref="AZ42">TRIM(IF(OR(TRIM(AA42)="NULL",ISBLANK(AA42),ISNUMBER(AA42)), AA42, IF(AND(ISNUMBER(FIND("|", AA42))=TRUE, ISNUMBER(FIND("-", AA42))=FALSE), AA42, IF(AND(ISNUMBER(FIND("|", AA42))=FALSE, ISNUMBER(FIND("-", AA42))=TRUE),_xlfn.CHOOSECOLS(_xlfn.TEXTSPLIT(AA42,"-", "|",,TRUE),2), _xlfn.CONCAT(_xlfn.CHOOSECOLS(_xlfn.TEXTSPLIT(SUBSTITUTE(AA42, "-", "|"), "|"),2),"|", _xlfn.CHOOSECOLS(_xlfn.TEXTSPLIT(SUBSTITUTE(AA42, "-", "|"), "|"), 4))))))</f>
        <v>NULL</v>
      </c>
      <c r="BA42" s="92" t="str" cm="1">
        <f t="array" ref="BA42">TRIM(_xlfn.CHOOSECOLS(_xlfn.TEXTSPLIT(AY42,"|",,TRUE),1))</f>
        <v>NULL</v>
      </c>
      <c r="BB42" s="92" t="str" cm="1">
        <f t="array" ref="BB42">TRIM(_xlfn.CHOOSECOLS(_xlfn.TEXTSPLIT(AZ42,"|",,TRUE),1))</f>
        <v>NULL</v>
      </c>
      <c r="BC42" s="92" t="str" cm="1">
        <f t="array" ref="BC42">TRIM(_xlfn.CHOOSECOLS(_xlfn.TEXTSPLIT(AB42,"|",,TRUE),1))</f>
        <v>NULL</v>
      </c>
      <c r="BD42" s="92" t="str" cm="1">
        <f t="array" ref="BD42">TRIM(_xlfn.CHOOSECOLS(_xlfn.TEXTSPLIT(AC42,"|",,TRUE),1))</f>
        <v>NULL</v>
      </c>
      <c r="BE42" s="92" t="str" cm="1">
        <f t="array" ref="BE42">TRIM(_xlfn.CHOOSECOLS(_xlfn.TEXTSPLIT(AD42,"|",,TRUE),1))</f>
        <v>NULL</v>
      </c>
      <c r="BF42" s="92" t="str" cm="1">
        <f t="array" ref="BF42">TRIM(IF(OR(TRIM(AE42)="NULL",ISBLANK(AE42),ISNUMBER(AE42)),AE42,_xlfn.CHOOSECOLS(_xlfn.TEXTSPLIT(AE42,"-",,TRUE),1)))</f>
        <v>NULL</v>
      </c>
      <c r="BG42" s="92" t="str" cm="1">
        <f t="array" ref="BG42">TRIM(IF(OR(TRIM(AE42)="NULL",ISBLANK(AE42),ISNUMBER(AE42)),AE42,_xlfn.CHOOSECOLS(_xlfn.TEXTSPLIT(AE42,"-",,TRUE),2)))</f>
        <v>NULL</v>
      </c>
      <c r="BH42" s="95" t="str">
        <f t="shared" si="0"/>
        <v>2009</v>
      </c>
      <c r="BI42" s="96" t="str">
        <f t="shared" si="1"/>
        <v>1</v>
      </c>
      <c r="BJ42" s="97" t="str">
        <f t="shared" si="2"/>
        <v>24</v>
      </c>
      <c r="BK42" s="96" t="str">
        <f t="shared" si="3"/>
        <v>2009</v>
      </c>
      <c r="BL42" s="96" t="str">
        <f t="shared" si="4"/>
        <v>1</v>
      </c>
      <c r="BM42" s="97" t="str">
        <f t="shared" si="5"/>
        <v>24</v>
      </c>
      <c r="BN42" s="93" t="b">
        <f>AND(TRIM(BH42)="NULL", TRIM(BK42)="NULL")</f>
        <v>0</v>
      </c>
      <c r="BO42" s="127" t="s">
        <v>162</v>
      </c>
      <c r="BP42" s="127" t="s">
        <v>162</v>
      </c>
    </row>
    <row r="43" spans="1:68">
      <c r="A43" s="8" t="s">
        <v>163</v>
      </c>
      <c r="B43" s="1" t="s">
        <v>158</v>
      </c>
      <c r="C43" s="11" t="s">
        <v>164</v>
      </c>
      <c r="D43" s="1" t="s">
        <v>160</v>
      </c>
      <c r="E43" s="21" t="s">
        <v>165</v>
      </c>
      <c r="F43" s="2">
        <v>39837</v>
      </c>
      <c r="G43" s="25">
        <v>2009</v>
      </c>
      <c r="H43" s="25">
        <v>1</v>
      </c>
      <c r="I43" s="25">
        <v>24</v>
      </c>
      <c r="J43" s="2">
        <v>39837</v>
      </c>
      <c r="K43" s="25">
        <v>2009</v>
      </c>
      <c r="L43" s="25">
        <v>1</v>
      </c>
      <c r="M43" s="25">
        <v>24</v>
      </c>
      <c r="N43" s="2">
        <v>39837</v>
      </c>
      <c r="O43" s="25">
        <v>2009</v>
      </c>
      <c r="P43" s="25">
        <v>1</v>
      </c>
      <c r="Q43" s="25">
        <v>24</v>
      </c>
      <c r="R43" s="1" t="s">
        <v>166</v>
      </c>
      <c r="S43" s="1" t="s">
        <v>166</v>
      </c>
      <c r="T43" s="1" t="s">
        <v>166</v>
      </c>
      <c r="U43" s="1" t="s">
        <v>166</v>
      </c>
      <c r="V43" s="1" t="s">
        <v>166</v>
      </c>
      <c r="W43" s="1">
        <v>1574000</v>
      </c>
      <c r="X43" s="1" t="s">
        <v>72</v>
      </c>
      <c r="Y43" s="1" t="s">
        <v>73</v>
      </c>
      <c r="Z43" s="1" t="s">
        <v>166</v>
      </c>
      <c r="AA43" s="1" t="s">
        <v>166</v>
      </c>
      <c r="AB43" s="1" t="s">
        <v>166</v>
      </c>
      <c r="AC43" s="1" t="s">
        <v>166</v>
      </c>
      <c r="AD43" s="1" t="s">
        <v>166</v>
      </c>
      <c r="AE43" s="1" t="s">
        <v>166</v>
      </c>
      <c r="AH43" s="91" t="str" cm="1">
        <f t="array" ref="AH43">IF(OR(TRIM(S43)="NULL",ISBLANK(S43),ISNUMBER(S43)),TRIM(S43),TRIM(_xlfn.CHOOSECOLS(_xlfn.TEXTSPLIT(S43,"-",,TRUE),1)))</f>
        <v>NULL</v>
      </c>
      <c r="AI43" s="91" t="str" cm="1">
        <f t="array" ref="AI43">IF(OR(TRIM(S43)="NULL",ISBLANK(S43),ISNUMBER(S43)),TRIM(S43),TRIM(_xlfn.CHOOSECOLS(_xlfn.TEXTSPLIT(S43,"-",,TRUE),2)))</f>
        <v>NULL</v>
      </c>
      <c r="AJ43" s="91" t="str" cm="1">
        <f t="array" ref="AJ43">IF(OR(TRIM(R43)="NULL",ISBLANK(R43),ISNUMBER(R43)),TRIM(R43),TRIM(_xlfn.CHOOSECOLS(_xlfn.TEXTSPLIT(R43,"-",,TRUE),1)))</f>
        <v>NULL</v>
      </c>
      <c r="AK43" s="91" t="str" cm="1">
        <f t="array" ref="AK43">IF(OR(TRIM(R43)="NULL",ISBLANK(R43),ISNUMBER(R43)),TRIM(R43),TRIM(_xlfn.CHOOSECOLS(_xlfn.TEXTSPLIT(R43,"-",,TRUE),2)))</f>
        <v>NULL</v>
      </c>
      <c r="AL43" s="91" t="str" cm="1">
        <f t="array" ref="AL43">IF(OR(TRIM(T43)="NULL",ISBLANK(T43),ISNUMBER(T43)),TRIM(T43),TRIM(_xlfn.CHOOSECOLS(_xlfn.TEXTSPLIT(T43,"-",,TRUE),1)))</f>
        <v>NULL</v>
      </c>
      <c r="AM43" s="91" t="str" cm="1">
        <f t="array" ref="AM43">IF(OR(TRIM(T43)="NULL",ISBLANK(T43),ISNUMBER(T43)),TRIM(T43),TRIM(_xlfn.CHOOSECOLS(_xlfn.TEXTSPLIT(T43,"-",,TRUE),2)))</f>
        <v>NULL</v>
      </c>
      <c r="AN43" s="91" t="str" cm="1">
        <f t="array" ref="AN43">IF(OR(TRIM(U43)="NULL",ISBLANK(U43),ISNUMBER(U43)),TRIM(U43),TRIM(_xlfn.CHOOSECOLS(_xlfn.TEXTSPLIT(Y43,"-",,TRUE),1)))</f>
        <v>NULL</v>
      </c>
      <c r="AO43" s="91" t="str" cm="1">
        <f t="array" ref="AO43">IF(OR(TRIM(U43)="NULL",ISBLANK(U43),ISNUMBER(U43)),TRIM(U43),TRIM(_xlfn.CHOOSECOLS(_xlfn.TEXTSPLIT(Y43,"-",,TRUE),2)))</f>
        <v>NULL</v>
      </c>
      <c r="AP43" s="91" t="str" cm="1">
        <f t="array" ref="AP43">IF(OR(TRIM(V43)="NULL",ISBLANK(V43),ISNUMBER(V43)),TRIM(V43),TRIM(_xlfn.CHOOSECOLS(_xlfn.TEXTSPLIT(Y43,"-",,TRUE),1)))</f>
        <v>NULL</v>
      </c>
      <c r="AQ43" s="91" t="str" cm="1">
        <f t="array" ref="AQ43">IF(OR(TRIM(V43)="NULL",ISBLANK(V43),ISNUMBER(V43)),V43,_xlfn.CHOOSECOLS(_xlfn.TEXTSPLIT(Y43,"-",,TRUE),2))</f>
        <v xml:space="preserve">NULL </v>
      </c>
      <c r="AR43" s="99" t="str" cm="1">
        <f t="array" ref="AR43">TRIM(IF(OR(TRIM(W43)="NULL",ISBLANK(W43),ISNUMBER(W43)), W43, IF(AND(ISNUMBER(FIND("|", W43))=TRUE, ISNUMBER(FIND("-", W43))=FALSE), W43, IF(AND(ISNUMBER(FIND("|", W43))=FALSE, ISNUMBER(FIND("-", W43))=TRUE),_xlfn.CHOOSECOLS(_xlfn.TEXTSPLIT(W43,"-", "|",,TRUE),1), _xlfn.CONCAT(_xlfn.CHOOSECOLS(_xlfn.TEXTSPLIT(SUBSTITUTE(W43, "-", "|"), "|"),1),"|", _xlfn.CHOOSECOLS(_xlfn.TEXTSPLIT(SUBSTITUTE(W43, "-", "|"), "|"), 3))))))</f>
        <v>1574000</v>
      </c>
      <c r="AS43" s="99" t="str" cm="1">
        <f t="array" ref="AS43">TRIM(IF(OR(TRIM(W43)="NULL",ISBLANK(W43),ISNUMBER(W43)), W43, IF(AND(ISNUMBER(FIND("|", W43))=TRUE, ISNUMBER(FIND("-", W43))=FALSE), W43, IF(AND(ISNUMBER(FIND("|", W43))=FALSE, ISNUMBER(FIND("-", W43))=TRUE),_xlfn.CHOOSECOLS(_xlfn.TEXTSPLIT(W43,"-", "|",,TRUE),2), _xlfn.CONCAT(_xlfn.CHOOSECOLS(_xlfn.TEXTSPLIT(SUBSTITUTE(W43, "-", "|"), "|"),2),"|", _xlfn.CHOOSECOLS(_xlfn.TEXTSPLIT(SUBSTITUTE(W43, "-", "|"), "|"), 4))))))</f>
        <v>1574000</v>
      </c>
      <c r="AT43" s="92" t="str" cm="1">
        <f t="array" ref="AT43">TRIM(_xlfn.CHOOSECOLS(_xlfn.TEXTSPLIT(AR43,"|",,TRUE),1))</f>
        <v>1574000</v>
      </c>
      <c r="AU43" s="92" t="str" cm="1">
        <f t="array" ref="AU43">TRIM(_xlfn.CHOOSECOLS(_xlfn.TEXTSPLIT(AS43,"|",,TRUE),1))</f>
        <v>1574000</v>
      </c>
      <c r="AV43" s="92" t="str" cm="1">
        <f t="array" ref="AV43">TRIM(_xlfn.CHOOSECOLS(_xlfn.TEXTSPLIT(AB43,"|",,TRUE),1))</f>
        <v>NULL</v>
      </c>
      <c r="AW43" s="92" t="str" cm="1">
        <f t="array" ref="AW43">TRIM(_xlfn.CHOOSECOLS(_xlfn.TEXTSPLIT(Y43,"|",,TRUE),1))</f>
        <v>No</v>
      </c>
      <c r="AX43" s="92" t="str" cm="1">
        <f t="array" ref="AX43">TRIM(_xlfn.CHOOSECOLS(_xlfn.TEXTSPLIT(Z43,"|",,TRUE),1))</f>
        <v>NULL</v>
      </c>
      <c r="AY43" s="99" t="str" cm="1">
        <f t="array" ref="AY43">TRIM(IF(OR(TRIM(AA43)="NULL",ISBLANK(AA43),ISNUMBER(AA43)), AA43, IF(AND(ISNUMBER(FIND("|", AA43))=TRUE, ISNUMBER(FIND("-", AA43))=FALSE), AA43, IF(AND(ISNUMBER(FIND("|", AA43))=FALSE, ISNUMBER(FIND("-", AA43))=TRUE),_xlfn.CHOOSECOLS(_xlfn.TEXTSPLIT(AA43,"-", "|",,TRUE),1), _xlfn.CONCAT(_xlfn.CHOOSECOLS(_xlfn.TEXTSPLIT(SUBSTITUTE(AA43, "-", "|"), "|"),1),"|", _xlfn.CHOOSECOLS(_xlfn.TEXTSPLIT(SUBSTITUTE(AA43, "-", "|"), "|"), 3))))))</f>
        <v>NULL</v>
      </c>
      <c r="AZ43" s="99" t="str" cm="1">
        <f t="array" ref="AZ43">TRIM(IF(OR(TRIM(AA43)="NULL",ISBLANK(AA43),ISNUMBER(AA43)), AA43, IF(AND(ISNUMBER(FIND("|", AA43))=TRUE, ISNUMBER(FIND("-", AA43))=FALSE), AA43, IF(AND(ISNUMBER(FIND("|", AA43))=FALSE, ISNUMBER(FIND("-", AA43))=TRUE),_xlfn.CHOOSECOLS(_xlfn.TEXTSPLIT(AA43,"-", "|",,TRUE),2), _xlfn.CONCAT(_xlfn.CHOOSECOLS(_xlfn.TEXTSPLIT(SUBSTITUTE(AA43, "-", "|"), "|"),2),"|", _xlfn.CHOOSECOLS(_xlfn.TEXTSPLIT(SUBSTITUTE(AA43, "-", "|"), "|"), 4))))))</f>
        <v>NULL</v>
      </c>
      <c r="BA43" s="92" t="str" cm="1">
        <f t="array" ref="BA43">TRIM(_xlfn.CHOOSECOLS(_xlfn.TEXTSPLIT(AY43,"|",,TRUE),1))</f>
        <v>NULL</v>
      </c>
      <c r="BB43" s="92" t="str" cm="1">
        <f t="array" ref="BB43">TRIM(_xlfn.CHOOSECOLS(_xlfn.TEXTSPLIT(AZ43,"|",,TRUE),1))</f>
        <v>NULL</v>
      </c>
      <c r="BC43" s="92" t="str" cm="1">
        <f t="array" ref="BC43">TRIM(_xlfn.CHOOSECOLS(_xlfn.TEXTSPLIT(AB43,"|",,TRUE),1))</f>
        <v>NULL</v>
      </c>
      <c r="BD43" s="92" t="str" cm="1">
        <f t="array" ref="BD43">TRIM(_xlfn.CHOOSECOLS(_xlfn.TEXTSPLIT(AC43,"|",,TRUE),1))</f>
        <v>NULL</v>
      </c>
      <c r="BE43" s="92" t="str" cm="1">
        <f t="array" ref="BE43">TRIM(_xlfn.CHOOSECOLS(_xlfn.TEXTSPLIT(AD43,"|",,TRUE),1))</f>
        <v>NULL</v>
      </c>
      <c r="BF43" s="92" t="str" cm="1">
        <f t="array" ref="BF43">TRIM(IF(OR(TRIM(AE43)="NULL",ISBLANK(AE43),ISNUMBER(AE43)),AE43,_xlfn.CHOOSECOLS(_xlfn.TEXTSPLIT(AE43,"-",,TRUE),1)))</f>
        <v>NULL</v>
      </c>
      <c r="BG43" s="92" t="str" cm="1">
        <f t="array" ref="BG43">TRIM(IF(OR(TRIM(AE43)="NULL",ISBLANK(AE43),ISNUMBER(AE43)),AE43,_xlfn.CHOOSECOLS(_xlfn.TEXTSPLIT(AE43,"-",,TRUE),2)))</f>
        <v>NULL</v>
      </c>
      <c r="BH43" s="95" t="str">
        <f t="shared" si="0"/>
        <v>2009</v>
      </c>
      <c r="BI43" s="96" t="str">
        <f t="shared" si="1"/>
        <v>1</v>
      </c>
      <c r="BJ43" s="97" t="str">
        <f t="shared" si="2"/>
        <v>24</v>
      </c>
      <c r="BK43" s="96" t="str">
        <f t="shared" si="3"/>
        <v>2009</v>
      </c>
      <c r="BL43" s="96" t="str">
        <f t="shared" si="4"/>
        <v>1</v>
      </c>
      <c r="BM43" s="97" t="str">
        <f t="shared" si="5"/>
        <v>24</v>
      </c>
      <c r="BN43" s="93" t="b">
        <f>AND(TRIM(BH43)="NULL", TRIM(BK43)="NULL")</f>
        <v>0</v>
      </c>
      <c r="BO43" s="127" t="s">
        <v>140</v>
      </c>
      <c r="BP43" s="127" t="s">
        <v>140</v>
      </c>
    </row>
    <row r="44" spans="1:68" ht="106.5">
      <c r="A44" s="8" t="s">
        <v>167</v>
      </c>
      <c r="B44" s="1" t="s">
        <v>158</v>
      </c>
      <c r="C44" s="11" t="s">
        <v>168</v>
      </c>
      <c r="D44" s="1" t="s">
        <v>169</v>
      </c>
      <c r="E44" s="77" t="s">
        <v>170</v>
      </c>
      <c r="F44" s="2" t="s">
        <v>63</v>
      </c>
      <c r="G44" s="25" t="s">
        <v>63</v>
      </c>
      <c r="H44" s="25" t="s">
        <v>63</v>
      </c>
      <c r="I44" s="25" t="s">
        <v>63</v>
      </c>
      <c r="J44" s="2">
        <v>41574</v>
      </c>
      <c r="K44" s="25">
        <v>2013</v>
      </c>
      <c r="L44" s="25">
        <v>10</v>
      </c>
      <c r="M44" s="25">
        <v>27</v>
      </c>
      <c r="N44" s="2">
        <v>41576</v>
      </c>
      <c r="O44" s="25">
        <v>2013</v>
      </c>
      <c r="P44" s="25">
        <v>10</v>
      </c>
      <c r="Q44" s="25">
        <v>29</v>
      </c>
      <c r="R44" s="1">
        <v>14</v>
      </c>
      <c r="S44" s="1" t="s">
        <v>63</v>
      </c>
      <c r="T44" s="1" t="s">
        <v>63</v>
      </c>
      <c r="U44" s="1" t="s">
        <v>63</v>
      </c>
      <c r="V44" s="1" t="s">
        <v>63</v>
      </c>
      <c r="W44" s="1" t="s">
        <v>171</v>
      </c>
      <c r="X44" s="1" t="s">
        <v>172</v>
      </c>
      <c r="Y44" s="1" t="s">
        <v>73</v>
      </c>
      <c r="Z44" s="1" t="s">
        <v>63</v>
      </c>
      <c r="AA44" s="1" t="s">
        <v>63</v>
      </c>
      <c r="AB44" s="1" t="s">
        <v>63</v>
      </c>
      <c r="AC44" s="1" t="s">
        <v>63</v>
      </c>
      <c r="AD44" s="1" t="s">
        <v>63</v>
      </c>
      <c r="AE44" s="1" t="s">
        <v>63</v>
      </c>
      <c r="AH44" s="91" t="str" cm="1">
        <f t="array" ref="AH44">IF(OR(TRIM(S44)="NULL",ISBLANK(S44),ISNUMBER(S44)),TRIM(S44),TRIM(_xlfn.CHOOSECOLS(_xlfn.TEXTSPLIT(S44,"-",,TRUE),1)))</f>
        <v>NULL</v>
      </c>
      <c r="AI44" s="91" t="str" cm="1">
        <f t="array" ref="AI44">IF(OR(TRIM(S44)="NULL",ISBLANK(S44),ISNUMBER(S44)),TRIM(S44),TRIM(_xlfn.CHOOSECOLS(_xlfn.TEXTSPLIT(S44,"-",,TRUE),2)))</f>
        <v>NULL</v>
      </c>
      <c r="AJ44" s="91" t="str" cm="1">
        <f t="array" ref="AJ44">IF(OR(TRIM(R44)="NULL",ISBLANK(R44),ISNUMBER(R44)),TRIM(R44),TRIM(_xlfn.CHOOSECOLS(_xlfn.TEXTSPLIT(R44,"-",,TRUE),1)))</f>
        <v>14</v>
      </c>
      <c r="AK44" s="91" t="str" cm="1">
        <f t="array" ref="AK44">IF(OR(TRIM(R44)="NULL",ISBLANK(R44),ISNUMBER(R44)),TRIM(R44),TRIM(_xlfn.CHOOSECOLS(_xlfn.TEXTSPLIT(R44,"-",,TRUE),2)))</f>
        <v>14</v>
      </c>
      <c r="AL44" s="91" t="str" cm="1">
        <f t="array" ref="AL44">IF(OR(TRIM(T44)="NULL",ISBLANK(T44),ISNUMBER(T44)),TRIM(T44),TRIM(_xlfn.CHOOSECOLS(_xlfn.TEXTSPLIT(T44,"-",,TRUE),1)))</f>
        <v>NULL</v>
      </c>
      <c r="AM44" s="91" t="str" cm="1">
        <f t="array" ref="AM44">IF(OR(TRIM(T44)="NULL",ISBLANK(T44),ISNUMBER(T44)),TRIM(T44),TRIM(_xlfn.CHOOSECOLS(_xlfn.TEXTSPLIT(T44,"-",,TRUE),2)))</f>
        <v>NULL</v>
      </c>
      <c r="AN44" s="91" t="str" cm="1">
        <f t="array" ref="AN44">IF(OR(TRIM(U44)="NULL",ISBLANK(U44),ISNUMBER(U44)),TRIM(U44),TRIM(_xlfn.CHOOSECOLS(_xlfn.TEXTSPLIT(Y44,"-",,TRUE),1)))</f>
        <v>NULL</v>
      </c>
      <c r="AO44" s="91" t="str" cm="1">
        <f t="array" ref="AO44">IF(OR(TRIM(U44)="NULL",ISBLANK(U44),ISNUMBER(U44)),TRIM(U44),TRIM(_xlfn.CHOOSECOLS(_xlfn.TEXTSPLIT(Y44,"-",,TRUE),2)))</f>
        <v>NULL</v>
      </c>
      <c r="AP44" s="91" t="str" cm="1">
        <f t="array" ref="AP44">IF(OR(TRIM(V44)="NULL",ISBLANK(V44),ISNUMBER(V44)),TRIM(V44),TRIM(_xlfn.CHOOSECOLS(_xlfn.TEXTSPLIT(Y44,"-",,TRUE),1)))</f>
        <v>NULL</v>
      </c>
      <c r="AQ44" s="91" t="str" cm="1">
        <f t="array" ref="AQ44">IF(OR(TRIM(V44)="NULL",ISBLANK(V44),ISNUMBER(V44)),V44,_xlfn.CHOOSECOLS(_xlfn.TEXTSPLIT(Y44,"-",,TRUE),2))</f>
        <v>NULL</v>
      </c>
      <c r="AR44" s="99" t="str" cm="1">
        <f t="array" ref="AR44">TRIM(IF(OR(TRIM(W44)="NULL",ISBLANK(W44),ISNUMBER(W44)), W44, IF(AND(ISNUMBER(FIND("|", W44))=TRUE, ISNUMBER(FIND("-", W44))=FALSE), W44, IF(AND(ISNUMBER(FIND("|", W44))=FALSE, ISNUMBER(FIND("-", W44))=TRUE),_xlfn.CHOOSECOLS(_xlfn.TEXTSPLIT(W44,"-", "|",,TRUE),1), _xlfn.CONCAT(_xlfn.CHOOSECOLS(_xlfn.TEXTSPLIT(SUBSTITUTE(W44, "-", "|"), "|"),1),"|", _xlfn.CHOOSECOLS(_xlfn.TEXTSPLIT(SUBSTITUTE(W44, "-", "|"), "|"), 3))))))</f>
        <v>1700000000</v>
      </c>
      <c r="AS44" s="99" t="str" cm="1">
        <f t="array" ref="AS44">TRIM(IF(OR(TRIM(W44)="NULL",ISBLANK(W44),ISNUMBER(W44)), W44, IF(AND(ISNUMBER(FIND("|", W44))=TRUE, ISNUMBER(FIND("-", W44))=FALSE), W44, IF(AND(ISNUMBER(FIND("|", W44))=FALSE, ISNUMBER(FIND("-", W44))=TRUE),_xlfn.CHOOSECOLS(_xlfn.TEXTSPLIT(W44,"-", "|",,TRUE),2), _xlfn.CONCAT(_xlfn.CHOOSECOLS(_xlfn.TEXTSPLIT(SUBSTITUTE(W44, "-", "|"), "|"),2),"|", _xlfn.CHOOSECOLS(_xlfn.TEXTSPLIT(SUBSTITUTE(W44, "-", "|"), "|"), 4))))))</f>
        <v>2900000000</v>
      </c>
      <c r="AT44" s="92" t="str" cm="1">
        <f t="array" ref="AT44">TRIM(_xlfn.CHOOSECOLS(_xlfn.TEXTSPLIT(AR44,"|",,TRUE),1))</f>
        <v>1700000000</v>
      </c>
      <c r="AU44" s="92" t="str" cm="1">
        <f t="array" ref="AU44">TRIM(_xlfn.CHOOSECOLS(_xlfn.TEXTSPLIT(AS44,"|",,TRUE),1))</f>
        <v>2900000000</v>
      </c>
      <c r="AV44" s="92" t="str" cm="1">
        <f t="array" ref="AV44">TRIM(_xlfn.CHOOSECOLS(_xlfn.TEXTSPLIT(AB44,"|",,TRUE),1))</f>
        <v>NULL</v>
      </c>
      <c r="AW44" s="92" t="str" cm="1">
        <f t="array" ref="AW44">TRIM(_xlfn.CHOOSECOLS(_xlfn.TEXTSPLIT(Y44,"|",,TRUE),1))</f>
        <v>No</v>
      </c>
      <c r="AX44" s="92" t="str" cm="1">
        <f t="array" ref="AX44">TRIM(_xlfn.CHOOSECOLS(_xlfn.TEXTSPLIT(Z44,"|",,TRUE),1))</f>
        <v>NULL</v>
      </c>
      <c r="AY44" s="99" t="str" cm="1">
        <f t="array" ref="AY44">TRIM(IF(OR(TRIM(AA44)="NULL",ISBLANK(AA44),ISNUMBER(AA44)), AA44, IF(AND(ISNUMBER(FIND("|", AA44))=TRUE, ISNUMBER(FIND("-", AA44))=FALSE), AA44, IF(AND(ISNUMBER(FIND("|", AA44))=FALSE, ISNUMBER(FIND("-", AA44))=TRUE),_xlfn.CHOOSECOLS(_xlfn.TEXTSPLIT(AA44,"-", "|",,TRUE),1), _xlfn.CONCAT(_xlfn.CHOOSECOLS(_xlfn.TEXTSPLIT(SUBSTITUTE(AA44, "-", "|"), "|"),1),"|", _xlfn.CHOOSECOLS(_xlfn.TEXTSPLIT(SUBSTITUTE(AA44, "-", "|"), "|"), 3))))))</f>
        <v>NULL</v>
      </c>
      <c r="AZ44" s="99" t="str" cm="1">
        <f t="array" ref="AZ44">TRIM(IF(OR(TRIM(AA44)="NULL",ISBLANK(AA44),ISNUMBER(AA44)), AA44, IF(AND(ISNUMBER(FIND("|", AA44))=TRUE, ISNUMBER(FIND("-", AA44))=FALSE), AA44, IF(AND(ISNUMBER(FIND("|", AA44))=FALSE, ISNUMBER(FIND("-", AA44))=TRUE),_xlfn.CHOOSECOLS(_xlfn.TEXTSPLIT(AA44,"-", "|",,TRUE),2), _xlfn.CONCAT(_xlfn.CHOOSECOLS(_xlfn.TEXTSPLIT(SUBSTITUTE(AA44, "-", "|"), "|"),2),"|", _xlfn.CHOOSECOLS(_xlfn.TEXTSPLIT(SUBSTITUTE(AA44, "-", "|"), "|"), 4))))))</f>
        <v>NULL</v>
      </c>
      <c r="BA44" s="92" t="str" cm="1">
        <f t="array" ref="BA44">TRIM(_xlfn.CHOOSECOLS(_xlfn.TEXTSPLIT(AY44,"|",,TRUE),1))</f>
        <v>NULL</v>
      </c>
      <c r="BB44" s="92" t="str" cm="1">
        <f t="array" ref="BB44">TRIM(_xlfn.CHOOSECOLS(_xlfn.TEXTSPLIT(AZ44,"|",,TRUE),1))</f>
        <v>NULL</v>
      </c>
      <c r="BC44" s="92" t="str" cm="1">
        <f t="array" ref="BC44">TRIM(_xlfn.CHOOSECOLS(_xlfn.TEXTSPLIT(AB44,"|",,TRUE),1))</f>
        <v>NULL</v>
      </c>
      <c r="BD44" s="92" t="str" cm="1">
        <f t="array" ref="BD44">TRIM(_xlfn.CHOOSECOLS(_xlfn.TEXTSPLIT(AC44,"|",,TRUE),1))</f>
        <v>NULL</v>
      </c>
      <c r="BE44" s="92" t="str" cm="1">
        <f t="array" ref="BE44">TRIM(_xlfn.CHOOSECOLS(_xlfn.TEXTSPLIT(AD44,"|",,TRUE),1))</f>
        <v>NULL</v>
      </c>
      <c r="BF44" s="92" t="str" cm="1">
        <f t="array" ref="BF44">TRIM(IF(OR(TRIM(AE44)="NULL",ISBLANK(AE44),ISNUMBER(AE44)),AE44,_xlfn.CHOOSECOLS(_xlfn.TEXTSPLIT(AE44,"-",,TRUE),1)))</f>
        <v>NULL</v>
      </c>
      <c r="BG44" s="92" t="str" cm="1">
        <f t="array" ref="BG44">TRIM(IF(OR(TRIM(AE44)="NULL",ISBLANK(AE44),ISNUMBER(AE44)),AE44,_xlfn.CHOOSECOLS(_xlfn.TEXTSPLIT(AE44,"-",,TRUE),2)))</f>
        <v>NULL</v>
      </c>
      <c r="BH44" s="95" t="str">
        <f t="shared" si="0"/>
        <v>2013</v>
      </c>
      <c r="BI44" s="96" t="str">
        <f t="shared" si="1"/>
        <v>10</v>
      </c>
      <c r="BJ44" s="97" t="str">
        <f t="shared" si="2"/>
        <v>27</v>
      </c>
      <c r="BK44" s="96" t="str">
        <f t="shared" si="3"/>
        <v>2013</v>
      </c>
      <c r="BL44" s="96" t="str">
        <f t="shared" si="4"/>
        <v>10</v>
      </c>
      <c r="BM44" s="97" t="str">
        <f t="shared" si="5"/>
        <v>29</v>
      </c>
      <c r="BN44" s="93" t="b">
        <f>AND(TRIM(BH44)="NULL", TRIM(BK44)="NULL")</f>
        <v>0</v>
      </c>
      <c r="BO44" s="127" t="s">
        <v>173</v>
      </c>
      <c r="BP44" s="127" t="s">
        <v>173</v>
      </c>
    </row>
    <row r="45" spans="1:68">
      <c r="A45" s="8" t="s">
        <v>174</v>
      </c>
      <c r="B45" s="1" t="s">
        <v>158</v>
      </c>
      <c r="C45" s="11" t="s">
        <v>175</v>
      </c>
      <c r="D45" s="1" t="s">
        <v>169</v>
      </c>
      <c r="E45" s="21" t="s">
        <v>176</v>
      </c>
      <c r="F45" s="2" t="s">
        <v>63</v>
      </c>
      <c r="G45" s="25" t="s">
        <v>63</v>
      </c>
      <c r="H45" s="25" t="s">
        <v>63</v>
      </c>
      <c r="I45" s="25" t="s">
        <v>63</v>
      </c>
      <c r="J45" s="2">
        <v>41574</v>
      </c>
      <c r="K45" s="25">
        <v>2013</v>
      </c>
      <c r="L45" s="25">
        <v>10</v>
      </c>
      <c r="M45" s="25">
        <v>27</v>
      </c>
      <c r="N45" s="2">
        <v>41576</v>
      </c>
      <c r="O45" s="25">
        <v>2013</v>
      </c>
      <c r="P45" s="25">
        <v>10</v>
      </c>
      <c r="Q45" s="25">
        <v>29</v>
      </c>
      <c r="R45" s="1" t="s">
        <v>166</v>
      </c>
      <c r="S45" s="1" t="s">
        <v>166</v>
      </c>
      <c r="T45" s="1" t="s">
        <v>166</v>
      </c>
      <c r="U45" s="1" t="s">
        <v>166</v>
      </c>
      <c r="V45" s="1" t="s">
        <v>166</v>
      </c>
      <c r="W45" s="1" t="s">
        <v>177</v>
      </c>
      <c r="X45" s="1" t="s">
        <v>178</v>
      </c>
      <c r="Y45" s="1" t="s">
        <v>179</v>
      </c>
      <c r="Z45" s="1" t="s">
        <v>63</v>
      </c>
      <c r="AA45" s="1" t="s">
        <v>166</v>
      </c>
      <c r="AB45" s="1" t="s">
        <v>166</v>
      </c>
      <c r="AC45" s="1" t="s">
        <v>166</v>
      </c>
      <c r="AD45" s="1" t="s">
        <v>63</v>
      </c>
      <c r="AE45" s="1" t="s">
        <v>166</v>
      </c>
      <c r="AH45" s="91" t="str" cm="1">
        <f t="array" ref="AH45">IF(OR(TRIM(S45)="NULL",ISBLANK(S45),ISNUMBER(S45)),TRIM(S45),TRIM(_xlfn.CHOOSECOLS(_xlfn.TEXTSPLIT(S45,"-",,TRUE),1)))</f>
        <v>NULL</v>
      </c>
      <c r="AI45" s="91" t="str" cm="1">
        <f t="array" ref="AI45">IF(OR(TRIM(S45)="NULL",ISBLANK(S45),ISNUMBER(S45)),TRIM(S45),TRIM(_xlfn.CHOOSECOLS(_xlfn.TEXTSPLIT(S45,"-",,TRUE),2)))</f>
        <v>NULL</v>
      </c>
      <c r="AJ45" s="91" t="str" cm="1">
        <f t="array" ref="AJ45">IF(OR(TRIM(R45)="NULL",ISBLANK(R45),ISNUMBER(R45)),TRIM(R45),TRIM(_xlfn.CHOOSECOLS(_xlfn.TEXTSPLIT(R45,"-",,TRUE),1)))</f>
        <v>NULL</v>
      </c>
      <c r="AK45" s="91" t="str" cm="1">
        <f t="array" ref="AK45">IF(OR(TRIM(R45)="NULL",ISBLANK(R45),ISNUMBER(R45)),TRIM(R45),TRIM(_xlfn.CHOOSECOLS(_xlfn.TEXTSPLIT(R45,"-",,TRUE),2)))</f>
        <v>NULL</v>
      </c>
      <c r="AL45" s="91" t="str" cm="1">
        <f t="array" ref="AL45">IF(OR(TRIM(T45)="NULL",ISBLANK(T45),ISNUMBER(T45)),TRIM(T45),TRIM(_xlfn.CHOOSECOLS(_xlfn.TEXTSPLIT(T45,"-",,TRUE),1)))</f>
        <v>NULL</v>
      </c>
      <c r="AM45" s="91" t="str" cm="1">
        <f t="array" ref="AM45">IF(OR(TRIM(T45)="NULL",ISBLANK(T45),ISNUMBER(T45)),TRIM(T45),TRIM(_xlfn.CHOOSECOLS(_xlfn.TEXTSPLIT(T45,"-",,TRUE),2)))</f>
        <v>NULL</v>
      </c>
      <c r="AN45" s="91" t="str" cm="1">
        <f t="array" ref="AN45">IF(OR(TRIM(U45)="NULL",ISBLANK(U45),ISNUMBER(U45)),TRIM(U45),TRIM(_xlfn.CHOOSECOLS(_xlfn.TEXTSPLIT(Y45,"-",,TRUE),1)))</f>
        <v>NULL</v>
      </c>
      <c r="AO45" s="91" t="str" cm="1">
        <f t="array" ref="AO45">IF(OR(TRIM(U45)="NULL",ISBLANK(U45),ISNUMBER(U45)),TRIM(U45),TRIM(_xlfn.CHOOSECOLS(_xlfn.TEXTSPLIT(Y45,"-",,TRUE),2)))</f>
        <v>NULL</v>
      </c>
      <c r="AP45" s="91" t="str" cm="1">
        <f t="array" ref="AP45">IF(OR(TRIM(V45)="NULL",ISBLANK(V45),ISNUMBER(V45)),TRIM(V45),TRIM(_xlfn.CHOOSECOLS(_xlfn.TEXTSPLIT(Y45,"-",,TRUE),1)))</f>
        <v>NULL</v>
      </c>
      <c r="AQ45" s="91" t="str" cm="1">
        <f t="array" ref="AQ45">IF(OR(TRIM(V45)="NULL",ISBLANK(V45),ISNUMBER(V45)),V45,_xlfn.CHOOSECOLS(_xlfn.TEXTSPLIT(Y45,"-",,TRUE),2))</f>
        <v xml:space="preserve">NULL </v>
      </c>
      <c r="AR45" s="99" t="str" cm="1">
        <f t="array" ref="AR45">TRIM(IF(OR(TRIM(W45)="NULL",ISBLANK(W45),ISNUMBER(W45)), W45, IF(AND(ISNUMBER(FIND("|", W45))=TRUE, ISNUMBER(FIND("-", W45))=FALSE), W45, IF(AND(ISNUMBER(FIND("|", W45))=FALSE, ISNUMBER(FIND("-", W45))=TRUE),_xlfn.CHOOSECOLS(_xlfn.TEXTSPLIT(W45,"-", "|",,TRUE),1), _xlfn.CONCAT(_xlfn.CHOOSECOLS(_xlfn.TEXTSPLIT(SUBSTITUTE(W45, "-", "|"), "|"),1),"|", _xlfn.CHOOSECOLS(_xlfn.TEXTSPLIT(SUBSTITUTE(W45, "-", "|"), "|"), 3))))))</f>
        <v>994000000|1350000000|830000000</v>
      </c>
      <c r="AS45" s="99" t="str" cm="1">
        <f t="array" ref="AS45">TRIM(IF(OR(TRIM(W45)="NULL",ISBLANK(W45),ISNUMBER(W45)), W45, IF(AND(ISNUMBER(FIND("|", W45))=TRUE, ISNUMBER(FIND("-", W45))=FALSE), W45, IF(AND(ISNUMBER(FIND("|", W45))=FALSE, ISNUMBER(FIND("-", W45))=TRUE),_xlfn.CHOOSECOLS(_xlfn.TEXTSPLIT(W45,"-", "|",,TRUE),2), _xlfn.CONCAT(_xlfn.CHOOSECOLS(_xlfn.TEXTSPLIT(SUBSTITUTE(W45, "-", "|"), "|"),2),"|", _xlfn.CHOOSECOLS(_xlfn.TEXTSPLIT(SUBSTITUTE(W45, "-", "|"), "|"), 4))))))</f>
        <v>994000000|1350000000|830000000</v>
      </c>
      <c r="AT45" s="92" t="str" cm="1">
        <f t="array" ref="AT45">TRIM(_xlfn.CHOOSECOLS(_xlfn.TEXTSPLIT(AR45,"|",,TRUE),1))</f>
        <v>994000000</v>
      </c>
      <c r="AU45" s="92" t="str" cm="1">
        <f t="array" ref="AU45">TRIM(_xlfn.CHOOSECOLS(_xlfn.TEXTSPLIT(AS45,"|",,TRUE),1))</f>
        <v>994000000</v>
      </c>
      <c r="AV45" s="92" t="str" cm="1">
        <f t="array" ref="AV45">TRIM(_xlfn.CHOOSECOLS(_xlfn.TEXTSPLIT(AB45,"|",,TRUE),1))</f>
        <v>NULL</v>
      </c>
      <c r="AW45" s="92" t="str" cm="1">
        <f t="array" ref="AW45">TRIM(_xlfn.CHOOSECOLS(_xlfn.TEXTSPLIT(Y45,"|",,TRUE),1))</f>
        <v>No</v>
      </c>
      <c r="AX45" s="92" t="str" cm="1">
        <f t="array" ref="AX45">TRIM(_xlfn.CHOOSECOLS(_xlfn.TEXTSPLIT(Z45,"|",,TRUE),1))</f>
        <v>NULL</v>
      </c>
      <c r="AY45" s="99" t="str" cm="1">
        <f t="array" ref="AY45">TRIM(IF(OR(TRIM(AA45)="NULL",ISBLANK(AA45),ISNUMBER(AA45)), AA45, IF(AND(ISNUMBER(FIND("|", AA45))=TRUE, ISNUMBER(FIND("-", AA45))=FALSE), AA45, IF(AND(ISNUMBER(FIND("|", AA45))=FALSE, ISNUMBER(FIND("-", AA45))=TRUE),_xlfn.CHOOSECOLS(_xlfn.TEXTSPLIT(AA45,"-", "|",,TRUE),1), _xlfn.CONCAT(_xlfn.CHOOSECOLS(_xlfn.TEXTSPLIT(SUBSTITUTE(AA45, "-", "|"), "|"),1),"|", _xlfn.CHOOSECOLS(_xlfn.TEXTSPLIT(SUBSTITUTE(AA45, "-", "|"), "|"), 3))))))</f>
        <v>NULL</v>
      </c>
      <c r="AZ45" s="99" t="str" cm="1">
        <f t="array" ref="AZ45">TRIM(IF(OR(TRIM(AA45)="NULL",ISBLANK(AA45),ISNUMBER(AA45)), AA45, IF(AND(ISNUMBER(FIND("|", AA45))=TRUE, ISNUMBER(FIND("-", AA45))=FALSE), AA45, IF(AND(ISNUMBER(FIND("|", AA45))=FALSE, ISNUMBER(FIND("-", AA45))=TRUE),_xlfn.CHOOSECOLS(_xlfn.TEXTSPLIT(AA45,"-", "|",,TRUE),2), _xlfn.CONCAT(_xlfn.CHOOSECOLS(_xlfn.TEXTSPLIT(SUBSTITUTE(AA45, "-", "|"), "|"),2),"|", _xlfn.CHOOSECOLS(_xlfn.TEXTSPLIT(SUBSTITUTE(AA45, "-", "|"), "|"), 4))))))</f>
        <v>NULL</v>
      </c>
      <c r="BA45" s="92" t="str" cm="1">
        <f t="array" ref="BA45">TRIM(_xlfn.CHOOSECOLS(_xlfn.TEXTSPLIT(AY45,"|",,TRUE),1))</f>
        <v>NULL</v>
      </c>
      <c r="BB45" s="92" t="str" cm="1">
        <f t="array" ref="BB45">TRIM(_xlfn.CHOOSECOLS(_xlfn.TEXTSPLIT(AZ45,"|",,TRUE),1))</f>
        <v>NULL</v>
      </c>
      <c r="BC45" s="92" t="str" cm="1">
        <f t="array" ref="BC45">TRIM(_xlfn.CHOOSECOLS(_xlfn.TEXTSPLIT(AB45,"|",,TRUE),1))</f>
        <v>NULL</v>
      </c>
      <c r="BD45" s="92" t="str" cm="1">
        <f t="array" ref="BD45">TRIM(_xlfn.CHOOSECOLS(_xlfn.TEXTSPLIT(AC45,"|",,TRUE),1))</f>
        <v>NULL</v>
      </c>
      <c r="BE45" s="92" t="str" cm="1">
        <f t="array" ref="BE45">TRIM(_xlfn.CHOOSECOLS(_xlfn.TEXTSPLIT(AD45,"|",,TRUE),1))</f>
        <v>NULL</v>
      </c>
      <c r="BF45" s="92" t="str" cm="1">
        <f t="array" ref="BF45">TRIM(IF(OR(TRIM(AE45)="NULL",ISBLANK(AE45),ISNUMBER(AE45)),AE45,_xlfn.CHOOSECOLS(_xlfn.TEXTSPLIT(AE45,"-",,TRUE),1)))</f>
        <v>NULL</v>
      </c>
      <c r="BG45" s="92" t="str" cm="1">
        <f t="array" ref="BG45">TRIM(IF(OR(TRIM(AE45)="NULL",ISBLANK(AE45),ISNUMBER(AE45)),AE45,_xlfn.CHOOSECOLS(_xlfn.TEXTSPLIT(AE45,"-",,TRUE),2)))</f>
        <v>NULL</v>
      </c>
      <c r="BH45" s="95" t="str">
        <f t="shared" si="0"/>
        <v>2013</v>
      </c>
      <c r="BI45" s="96" t="str">
        <f t="shared" si="1"/>
        <v>10</v>
      </c>
      <c r="BJ45" s="97" t="str">
        <f t="shared" si="2"/>
        <v>27</v>
      </c>
      <c r="BK45" s="96" t="str">
        <f t="shared" si="3"/>
        <v>2013</v>
      </c>
      <c r="BL45" s="96" t="str">
        <f t="shared" si="4"/>
        <v>10</v>
      </c>
      <c r="BM45" s="97" t="str">
        <f t="shared" si="5"/>
        <v>29</v>
      </c>
      <c r="BN45" s="93" t="b">
        <f>AND(TRIM(BH45)="NULL", TRIM(BK45)="NULL")</f>
        <v>0</v>
      </c>
      <c r="BO45" s="127" t="s">
        <v>180</v>
      </c>
      <c r="BP45" s="127" t="s">
        <v>180</v>
      </c>
    </row>
    <row r="46" spans="1:68" ht="45.75">
      <c r="A46" s="8" t="s">
        <v>181</v>
      </c>
      <c r="B46" s="1" t="s">
        <v>158</v>
      </c>
      <c r="C46" s="11" t="s">
        <v>182</v>
      </c>
      <c r="D46" s="1" t="s">
        <v>169</v>
      </c>
      <c r="E46" s="77" t="s">
        <v>183</v>
      </c>
      <c r="F46" s="2" t="s">
        <v>63</v>
      </c>
      <c r="G46" s="25" t="s">
        <v>63</v>
      </c>
      <c r="H46" s="25" t="s">
        <v>63</v>
      </c>
      <c r="I46" s="25" t="s">
        <v>63</v>
      </c>
      <c r="J46" s="2">
        <v>41574</v>
      </c>
      <c r="K46" s="25">
        <v>2013</v>
      </c>
      <c r="L46" s="25">
        <v>10</v>
      </c>
      <c r="M46" s="25">
        <v>27</v>
      </c>
      <c r="N46" s="2">
        <v>41576</v>
      </c>
      <c r="O46" s="25">
        <v>2013</v>
      </c>
      <c r="P46" s="25">
        <v>10</v>
      </c>
      <c r="Q46" s="25">
        <v>29</v>
      </c>
      <c r="R46" s="1" t="s">
        <v>63</v>
      </c>
      <c r="S46" s="1" t="s">
        <v>63</v>
      </c>
      <c r="T46" s="1" t="s">
        <v>63</v>
      </c>
      <c r="U46" s="1" t="s">
        <v>63</v>
      </c>
      <c r="V46" s="1" t="s">
        <v>63</v>
      </c>
      <c r="W46" s="1">
        <v>1091000000</v>
      </c>
      <c r="X46" s="1" t="s">
        <v>72</v>
      </c>
      <c r="Y46" s="1" t="s">
        <v>73</v>
      </c>
      <c r="Z46" s="1" t="s">
        <v>63</v>
      </c>
      <c r="AA46" s="1" t="s">
        <v>63</v>
      </c>
      <c r="AB46" s="1" t="s">
        <v>63</v>
      </c>
      <c r="AC46" s="1" t="s">
        <v>63</v>
      </c>
      <c r="AD46" s="1" t="s">
        <v>63</v>
      </c>
      <c r="AE46" s="1" t="s">
        <v>63</v>
      </c>
      <c r="AH46" s="91" t="str" cm="1">
        <f t="array" ref="AH46">IF(OR(TRIM(S46)="NULL",ISBLANK(S46),ISNUMBER(S46)),TRIM(S46),TRIM(_xlfn.CHOOSECOLS(_xlfn.TEXTSPLIT(S46,"-",,TRUE),1)))</f>
        <v>NULL</v>
      </c>
      <c r="AI46" s="91" t="str" cm="1">
        <f t="array" ref="AI46">IF(OR(TRIM(S46)="NULL",ISBLANK(S46),ISNUMBER(S46)),TRIM(S46),TRIM(_xlfn.CHOOSECOLS(_xlfn.TEXTSPLIT(S46,"-",,TRUE),2)))</f>
        <v>NULL</v>
      </c>
      <c r="AJ46" s="91" t="str" cm="1">
        <f t="array" ref="AJ46">IF(OR(TRIM(R46)="NULL",ISBLANK(R46),ISNUMBER(R46)),TRIM(R46),TRIM(_xlfn.CHOOSECOLS(_xlfn.TEXTSPLIT(R46,"-",,TRUE),1)))</f>
        <v>NULL</v>
      </c>
      <c r="AK46" s="91" t="str" cm="1">
        <f t="array" ref="AK46">IF(OR(TRIM(R46)="NULL",ISBLANK(R46),ISNUMBER(R46)),TRIM(R46),TRIM(_xlfn.CHOOSECOLS(_xlfn.TEXTSPLIT(R46,"-",,TRUE),2)))</f>
        <v>NULL</v>
      </c>
      <c r="AL46" s="91" t="str" cm="1">
        <f t="array" ref="AL46">IF(OR(TRIM(T46)="NULL",ISBLANK(T46),ISNUMBER(T46)),TRIM(T46),TRIM(_xlfn.CHOOSECOLS(_xlfn.TEXTSPLIT(T46,"-",,TRUE),1)))</f>
        <v>NULL</v>
      </c>
      <c r="AM46" s="91" t="str" cm="1">
        <f t="array" ref="AM46">IF(OR(TRIM(T46)="NULL",ISBLANK(T46),ISNUMBER(T46)),TRIM(T46),TRIM(_xlfn.CHOOSECOLS(_xlfn.TEXTSPLIT(T46,"-",,TRUE),2)))</f>
        <v>NULL</v>
      </c>
      <c r="AN46" s="91" t="str" cm="1">
        <f t="array" ref="AN46">IF(OR(TRIM(U46)="NULL",ISBLANK(U46),ISNUMBER(U46)),TRIM(U46),TRIM(_xlfn.CHOOSECOLS(_xlfn.TEXTSPLIT(Y46,"-",,TRUE),1)))</f>
        <v>NULL</v>
      </c>
      <c r="AO46" s="91" t="str" cm="1">
        <f t="array" ref="AO46">IF(OR(TRIM(U46)="NULL",ISBLANK(U46),ISNUMBER(U46)),TRIM(U46),TRIM(_xlfn.CHOOSECOLS(_xlfn.TEXTSPLIT(Y46,"-",,TRUE),2)))</f>
        <v>NULL</v>
      </c>
      <c r="AP46" s="91" t="str" cm="1">
        <f t="array" ref="AP46">IF(OR(TRIM(V46)="NULL",ISBLANK(V46),ISNUMBER(V46)),TRIM(V46),TRIM(_xlfn.CHOOSECOLS(_xlfn.TEXTSPLIT(Y46,"-",,TRUE),1)))</f>
        <v>NULL</v>
      </c>
      <c r="AQ46" s="91" t="str" cm="1">
        <f t="array" ref="AQ46">IF(OR(TRIM(V46)="NULL",ISBLANK(V46),ISNUMBER(V46)),V46,_xlfn.CHOOSECOLS(_xlfn.TEXTSPLIT(Y46,"-",,TRUE),2))</f>
        <v>NULL</v>
      </c>
      <c r="AR46" s="99" t="str" cm="1">
        <f t="array" ref="AR46">TRIM(IF(OR(TRIM(W46)="NULL",ISBLANK(W46),ISNUMBER(W46)), W46, IF(AND(ISNUMBER(FIND("|", W46))=TRUE, ISNUMBER(FIND("-", W46))=FALSE), W46, IF(AND(ISNUMBER(FIND("|", W46))=FALSE, ISNUMBER(FIND("-", W46))=TRUE),_xlfn.CHOOSECOLS(_xlfn.TEXTSPLIT(W46,"-", "|",,TRUE),1), _xlfn.CONCAT(_xlfn.CHOOSECOLS(_xlfn.TEXTSPLIT(SUBSTITUTE(W46, "-", "|"), "|"),1),"|", _xlfn.CHOOSECOLS(_xlfn.TEXTSPLIT(SUBSTITUTE(W46, "-", "|"), "|"), 3))))))</f>
        <v>1091000000</v>
      </c>
      <c r="AS46" s="99" t="str" cm="1">
        <f t="array" ref="AS46">TRIM(IF(OR(TRIM(W46)="NULL",ISBLANK(W46),ISNUMBER(W46)), W46, IF(AND(ISNUMBER(FIND("|", W46))=TRUE, ISNUMBER(FIND("-", W46))=FALSE), W46, IF(AND(ISNUMBER(FIND("|", W46))=FALSE, ISNUMBER(FIND("-", W46))=TRUE),_xlfn.CHOOSECOLS(_xlfn.TEXTSPLIT(W46,"-", "|",,TRUE),2), _xlfn.CONCAT(_xlfn.CHOOSECOLS(_xlfn.TEXTSPLIT(SUBSTITUTE(W46, "-", "|"), "|"),2),"|", _xlfn.CHOOSECOLS(_xlfn.TEXTSPLIT(SUBSTITUTE(W46, "-", "|"), "|"), 4))))))</f>
        <v>1091000000</v>
      </c>
      <c r="AT46" s="92" t="str" cm="1">
        <f t="array" ref="AT46">TRIM(_xlfn.CHOOSECOLS(_xlfn.TEXTSPLIT(AR46,"|",,TRUE),1))</f>
        <v>1091000000</v>
      </c>
      <c r="AU46" s="92" t="str" cm="1">
        <f t="array" ref="AU46">TRIM(_xlfn.CHOOSECOLS(_xlfn.TEXTSPLIT(AS46,"|",,TRUE),1))</f>
        <v>1091000000</v>
      </c>
      <c r="AV46" s="92" t="str" cm="1">
        <f t="array" ref="AV46">TRIM(_xlfn.CHOOSECOLS(_xlfn.TEXTSPLIT(AB46,"|",,TRUE),1))</f>
        <v>NULL</v>
      </c>
      <c r="AW46" s="92" t="str" cm="1">
        <f t="array" ref="AW46">TRIM(_xlfn.CHOOSECOLS(_xlfn.TEXTSPLIT(Y46,"|",,TRUE),1))</f>
        <v>No</v>
      </c>
      <c r="AX46" s="92" t="str" cm="1">
        <f t="array" ref="AX46">TRIM(_xlfn.CHOOSECOLS(_xlfn.TEXTSPLIT(Z46,"|",,TRUE),1))</f>
        <v>NULL</v>
      </c>
      <c r="AY46" s="99" t="str" cm="1">
        <f t="array" ref="AY46">TRIM(IF(OR(TRIM(AA46)="NULL",ISBLANK(AA46),ISNUMBER(AA46)), AA46, IF(AND(ISNUMBER(FIND("|", AA46))=TRUE, ISNUMBER(FIND("-", AA46))=FALSE), AA46, IF(AND(ISNUMBER(FIND("|", AA46))=FALSE, ISNUMBER(FIND("-", AA46))=TRUE),_xlfn.CHOOSECOLS(_xlfn.TEXTSPLIT(AA46,"-", "|",,TRUE),1), _xlfn.CONCAT(_xlfn.CHOOSECOLS(_xlfn.TEXTSPLIT(SUBSTITUTE(AA46, "-", "|"), "|"),1),"|", _xlfn.CHOOSECOLS(_xlfn.TEXTSPLIT(SUBSTITUTE(AA46, "-", "|"), "|"), 3))))))</f>
        <v>NULL</v>
      </c>
      <c r="AZ46" s="99" t="str" cm="1">
        <f t="array" ref="AZ46">TRIM(IF(OR(TRIM(AA46)="NULL",ISBLANK(AA46),ISNUMBER(AA46)), AA46, IF(AND(ISNUMBER(FIND("|", AA46))=TRUE, ISNUMBER(FIND("-", AA46))=FALSE), AA46, IF(AND(ISNUMBER(FIND("|", AA46))=FALSE, ISNUMBER(FIND("-", AA46))=TRUE),_xlfn.CHOOSECOLS(_xlfn.TEXTSPLIT(AA46,"-", "|",,TRUE),2), _xlfn.CONCAT(_xlfn.CHOOSECOLS(_xlfn.TEXTSPLIT(SUBSTITUTE(AA46, "-", "|"), "|"),2),"|", _xlfn.CHOOSECOLS(_xlfn.TEXTSPLIT(SUBSTITUTE(AA46, "-", "|"), "|"), 4))))))</f>
        <v>NULL</v>
      </c>
      <c r="BA46" s="92" t="str" cm="1">
        <f t="array" ref="BA46">TRIM(_xlfn.CHOOSECOLS(_xlfn.TEXTSPLIT(AY46,"|",,TRUE),1))</f>
        <v>NULL</v>
      </c>
      <c r="BB46" s="92" t="str" cm="1">
        <f t="array" ref="BB46">TRIM(_xlfn.CHOOSECOLS(_xlfn.TEXTSPLIT(AZ46,"|",,TRUE),1))</f>
        <v>NULL</v>
      </c>
      <c r="BC46" s="92" t="str" cm="1">
        <f t="array" ref="BC46">TRIM(_xlfn.CHOOSECOLS(_xlfn.TEXTSPLIT(AB46,"|",,TRUE),1))</f>
        <v>NULL</v>
      </c>
      <c r="BD46" s="92" t="str" cm="1">
        <f t="array" ref="BD46">TRIM(_xlfn.CHOOSECOLS(_xlfn.TEXTSPLIT(AC46,"|",,TRUE),1))</f>
        <v>NULL</v>
      </c>
      <c r="BE46" s="92" t="str" cm="1">
        <f t="array" ref="BE46">TRIM(_xlfn.CHOOSECOLS(_xlfn.TEXTSPLIT(AD46,"|",,TRUE),1))</f>
        <v>NULL</v>
      </c>
      <c r="BF46" s="92" t="str" cm="1">
        <f t="array" ref="BF46">TRIM(IF(OR(TRIM(AE46)="NULL",ISBLANK(AE46),ISNUMBER(AE46)),AE46,_xlfn.CHOOSECOLS(_xlfn.TEXTSPLIT(AE46,"-",,TRUE),1)))</f>
        <v>NULL</v>
      </c>
      <c r="BG46" s="92" t="str" cm="1">
        <f t="array" ref="BG46">TRIM(IF(OR(TRIM(AE46)="NULL",ISBLANK(AE46),ISNUMBER(AE46)),AE46,_xlfn.CHOOSECOLS(_xlfn.TEXTSPLIT(AE46,"-",,TRUE),2)))</f>
        <v>NULL</v>
      </c>
      <c r="BH46" s="95" t="str">
        <f t="shared" si="0"/>
        <v>2013</v>
      </c>
      <c r="BI46" s="96" t="str">
        <f t="shared" si="1"/>
        <v>10</v>
      </c>
      <c r="BJ46" s="97" t="str">
        <f t="shared" si="2"/>
        <v>27</v>
      </c>
      <c r="BK46" s="96" t="str">
        <f t="shared" si="3"/>
        <v>2013</v>
      </c>
      <c r="BL46" s="96" t="str">
        <f t="shared" si="4"/>
        <v>10</v>
      </c>
      <c r="BM46" s="97" t="str">
        <f t="shared" si="5"/>
        <v>29</v>
      </c>
      <c r="BN46" s="93" t="b">
        <f>AND(TRIM(BH46)="NULL", TRIM(BK46)="NULL")</f>
        <v>0</v>
      </c>
      <c r="BO46" s="127" t="s">
        <v>184</v>
      </c>
      <c r="BP46" s="127" t="s">
        <v>184</v>
      </c>
    </row>
    <row r="47" spans="1:68">
      <c r="A47" s="8" t="s">
        <v>185</v>
      </c>
      <c r="B47" s="1" t="s">
        <v>158</v>
      </c>
      <c r="C47" s="15" t="s">
        <v>186</v>
      </c>
      <c r="D47" s="1" t="s">
        <v>169</v>
      </c>
      <c r="E47" s="77" t="s">
        <v>187</v>
      </c>
      <c r="F47" s="2" t="s">
        <v>63</v>
      </c>
      <c r="G47" s="25" t="s">
        <v>63</v>
      </c>
      <c r="H47" s="25" t="s">
        <v>63</v>
      </c>
      <c r="I47" s="25" t="s">
        <v>63</v>
      </c>
      <c r="J47" s="2">
        <v>41574</v>
      </c>
      <c r="K47" s="25">
        <v>2013</v>
      </c>
      <c r="L47" s="25">
        <v>10</v>
      </c>
      <c r="M47" s="25">
        <v>27</v>
      </c>
      <c r="N47" s="2">
        <v>41576</v>
      </c>
      <c r="O47" s="25">
        <v>2013</v>
      </c>
      <c r="P47" s="25">
        <v>10</v>
      </c>
      <c r="Q47" s="25">
        <v>29</v>
      </c>
      <c r="R47" s="1" t="s">
        <v>63</v>
      </c>
      <c r="S47" s="1" t="s">
        <v>63</v>
      </c>
      <c r="T47" s="1" t="s">
        <v>63</v>
      </c>
      <c r="U47" s="1" t="s">
        <v>63</v>
      </c>
      <c r="V47" s="1" t="s">
        <v>63</v>
      </c>
      <c r="W47" s="1">
        <v>1350000000</v>
      </c>
      <c r="X47" s="1" t="s">
        <v>172</v>
      </c>
      <c r="Y47" s="1" t="s">
        <v>73</v>
      </c>
      <c r="Z47" s="1" t="s">
        <v>63</v>
      </c>
      <c r="AA47" s="1" t="s">
        <v>63</v>
      </c>
      <c r="AB47" s="1" t="s">
        <v>63</v>
      </c>
      <c r="AC47" s="1" t="s">
        <v>63</v>
      </c>
      <c r="AD47" s="1" t="s">
        <v>63</v>
      </c>
      <c r="AE47" s="1" t="s">
        <v>63</v>
      </c>
      <c r="AH47" s="91" t="str" cm="1">
        <f t="array" ref="AH47">IF(OR(TRIM(S47)="NULL",ISBLANK(S47),ISNUMBER(S47)),TRIM(S47),TRIM(_xlfn.CHOOSECOLS(_xlfn.TEXTSPLIT(S47,"-",,TRUE),1)))</f>
        <v>NULL</v>
      </c>
      <c r="AI47" s="91" t="str" cm="1">
        <f t="array" ref="AI47">IF(OR(TRIM(S47)="NULL",ISBLANK(S47),ISNUMBER(S47)),TRIM(S47),TRIM(_xlfn.CHOOSECOLS(_xlfn.TEXTSPLIT(S47,"-",,TRUE),2)))</f>
        <v>NULL</v>
      </c>
      <c r="AJ47" s="91" t="str" cm="1">
        <f t="array" ref="AJ47">IF(OR(TRIM(R47)="NULL",ISBLANK(R47),ISNUMBER(R47)),TRIM(R47),TRIM(_xlfn.CHOOSECOLS(_xlfn.TEXTSPLIT(R47,"-",,TRUE),1)))</f>
        <v>NULL</v>
      </c>
      <c r="AK47" s="91" t="str" cm="1">
        <f t="array" ref="AK47">IF(OR(TRIM(R47)="NULL",ISBLANK(R47),ISNUMBER(R47)),TRIM(R47),TRIM(_xlfn.CHOOSECOLS(_xlfn.TEXTSPLIT(R47,"-",,TRUE),2)))</f>
        <v>NULL</v>
      </c>
      <c r="AL47" s="91" t="str" cm="1">
        <f t="array" ref="AL47">IF(OR(TRIM(T47)="NULL",ISBLANK(T47),ISNUMBER(T47)),TRIM(T47),TRIM(_xlfn.CHOOSECOLS(_xlfn.TEXTSPLIT(T47,"-",,TRUE),1)))</f>
        <v>NULL</v>
      </c>
      <c r="AM47" s="91" t="str" cm="1">
        <f t="array" ref="AM47">IF(OR(TRIM(T47)="NULL",ISBLANK(T47),ISNUMBER(T47)),TRIM(T47),TRIM(_xlfn.CHOOSECOLS(_xlfn.TEXTSPLIT(T47,"-",,TRUE),2)))</f>
        <v>NULL</v>
      </c>
      <c r="AN47" s="91" t="str" cm="1">
        <f t="array" ref="AN47">IF(OR(TRIM(U47)="NULL",ISBLANK(U47),ISNUMBER(U47)),TRIM(U47),TRIM(_xlfn.CHOOSECOLS(_xlfn.TEXTSPLIT(Y47,"-",,TRUE),1)))</f>
        <v>NULL</v>
      </c>
      <c r="AO47" s="91" t="str" cm="1">
        <f t="array" ref="AO47">IF(OR(TRIM(U47)="NULL",ISBLANK(U47),ISNUMBER(U47)),TRIM(U47),TRIM(_xlfn.CHOOSECOLS(_xlfn.TEXTSPLIT(Y47,"-",,TRUE),2)))</f>
        <v>NULL</v>
      </c>
      <c r="AP47" s="91" t="str" cm="1">
        <f t="array" ref="AP47">IF(OR(TRIM(V47)="NULL",ISBLANK(V47),ISNUMBER(V47)),TRIM(V47),TRIM(_xlfn.CHOOSECOLS(_xlfn.TEXTSPLIT(Y47,"-",,TRUE),1)))</f>
        <v>NULL</v>
      </c>
      <c r="AQ47" s="91" t="str" cm="1">
        <f t="array" ref="AQ47">IF(OR(TRIM(V47)="NULL",ISBLANK(V47),ISNUMBER(V47)),V47,_xlfn.CHOOSECOLS(_xlfn.TEXTSPLIT(Y47,"-",,TRUE),2))</f>
        <v>NULL</v>
      </c>
      <c r="AR47" s="99" t="str" cm="1">
        <f t="array" ref="AR47">TRIM(IF(OR(TRIM(W47)="NULL",ISBLANK(W47),ISNUMBER(W47)), W47, IF(AND(ISNUMBER(FIND("|", W47))=TRUE, ISNUMBER(FIND("-", W47))=FALSE), W47, IF(AND(ISNUMBER(FIND("|", W47))=FALSE, ISNUMBER(FIND("-", W47))=TRUE),_xlfn.CHOOSECOLS(_xlfn.TEXTSPLIT(W47,"-", "|",,TRUE),1), _xlfn.CONCAT(_xlfn.CHOOSECOLS(_xlfn.TEXTSPLIT(SUBSTITUTE(W47, "-", "|"), "|"),1),"|", _xlfn.CHOOSECOLS(_xlfn.TEXTSPLIT(SUBSTITUTE(W47, "-", "|"), "|"), 3))))))</f>
        <v>1350000000</v>
      </c>
      <c r="AS47" s="99" t="str" cm="1">
        <f t="array" ref="AS47">TRIM(IF(OR(TRIM(W47)="NULL",ISBLANK(W47),ISNUMBER(W47)), W47, IF(AND(ISNUMBER(FIND("|", W47))=TRUE, ISNUMBER(FIND("-", W47))=FALSE), W47, IF(AND(ISNUMBER(FIND("|", W47))=FALSE, ISNUMBER(FIND("-", W47))=TRUE),_xlfn.CHOOSECOLS(_xlfn.TEXTSPLIT(W47,"-", "|",,TRUE),2), _xlfn.CONCAT(_xlfn.CHOOSECOLS(_xlfn.TEXTSPLIT(SUBSTITUTE(W47, "-", "|"), "|"),2),"|", _xlfn.CHOOSECOLS(_xlfn.TEXTSPLIT(SUBSTITUTE(W47, "-", "|"), "|"), 4))))))</f>
        <v>1350000000</v>
      </c>
      <c r="AT47" s="92" t="str" cm="1">
        <f t="array" ref="AT47">TRIM(_xlfn.CHOOSECOLS(_xlfn.TEXTSPLIT(AR47,"|",,TRUE),1))</f>
        <v>1350000000</v>
      </c>
      <c r="AU47" s="92" t="str" cm="1">
        <f t="array" ref="AU47">TRIM(_xlfn.CHOOSECOLS(_xlfn.TEXTSPLIT(AS47,"|",,TRUE),1))</f>
        <v>1350000000</v>
      </c>
      <c r="AV47" s="92" t="str" cm="1">
        <f t="array" ref="AV47">TRIM(_xlfn.CHOOSECOLS(_xlfn.TEXTSPLIT(AB47,"|",,TRUE),1))</f>
        <v>NULL</v>
      </c>
      <c r="AW47" s="92" t="str" cm="1">
        <f t="array" ref="AW47">TRIM(_xlfn.CHOOSECOLS(_xlfn.TEXTSPLIT(Y47,"|",,TRUE),1))</f>
        <v>No</v>
      </c>
      <c r="AX47" s="92" t="str" cm="1">
        <f t="array" ref="AX47">TRIM(_xlfn.CHOOSECOLS(_xlfn.TEXTSPLIT(Z47,"|",,TRUE),1))</f>
        <v>NULL</v>
      </c>
      <c r="AY47" s="99" t="str" cm="1">
        <f t="array" ref="AY47">TRIM(IF(OR(TRIM(AA47)="NULL",ISBLANK(AA47),ISNUMBER(AA47)), AA47, IF(AND(ISNUMBER(FIND("|", AA47))=TRUE, ISNUMBER(FIND("-", AA47))=FALSE), AA47, IF(AND(ISNUMBER(FIND("|", AA47))=FALSE, ISNUMBER(FIND("-", AA47))=TRUE),_xlfn.CHOOSECOLS(_xlfn.TEXTSPLIT(AA47,"-", "|",,TRUE),1), _xlfn.CONCAT(_xlfn.CHOOSECOLS(_xlfn.TEXTSPLIT(SUBSTITUTE(AA47, "-", "|"), "|"),1),"|", _xlfn.CHOOSECOLS(_xlfn.TEXTSPLIT(SUBSTITUTE(AA47, "-", "|"), "|"), 3))))))</f>
        <v>NULL</v>
      </c>
      <c r="AZ47" s="99" t="str" cm="1">
        <f t="array" ref="AZ47">TRIM(IF(OR(TRIM(AA47)="NULL",ISBLANK(AA47),ISNUMBER(AA47)), AA47, IF(AND(ISNUMBER(FIND("|", AA47))=TRUE, ISNUMBER(FIND("-", AA47))=FALSE), AA47, IF(AND(ISNUMBER(FIND("|", AA47))=FALSE, ISNUMBER(FIND("-", AA47))=TRUE),_xlfn.CHOOSECOLS(_xlfn.TEXTSPLIT(AA47,"-", "|",,TRUE),2), _xlfn.CONCAT(_xlfn.CHOOSECOLS(_xlfn.TEXTSPLIT(SUBSTITUTE(AA47, "-", "|"), "|"),2),"|", _xlfn.CHOOSECOLS(_xlfn.TEXTSPLIT(SUBSTITUTE(AA47, "-", "|"), "|"), 4))))))</f>
        <v>NULL</v>
      </c>
      <c r="BA47" s="92" t="str" cm="1">
        <f t="array" ref="BA47">TRIM(_xlfn.CHOOSECOLS(_xlfn.TEXTSPLIT(AY47,"|",,TRUE),1))</f>
        <v>NULL</v>
      </c>
      <c r="BB47" s="92" t="str" cm="1">
        <f t="array" ref="BB47">TRIM(_xlfn.CHOOSECOLS(_xlfn.TEXTSPLIT(AZ47,"|",,TRUE),1))</f>
        <v>NULL</v>
      </c>
      <c r="BC47" s="92" t="str" cm="1">
        <f t="array" ref="BC47">TRIM(_xlfn.CHOOSECOLS(_xlfn.TEXTSPLIT(AB47,"|",,TRUE),1))</f>
        <v>NULL</v>
      </c>
      <c r="BD47" s="92" t="str" cm="1">
        <f t="array" ref="BD47">TRIM(_xlfn.CHOOSECOLS(_xlfn.TEXTSPLIT(AC47,"|",,TRUE),1))</f>
        <v>NULL</v>
      </c>
      <c r="BE47" s="92" t="str" cm="1">
        <f t="array" ref="BE47">TRIM(_xlfn.CHOOSECOLS(_xlfn.TEXTSPLIT(AD47,"|",,TRUE),1))</f>
        <v>NULL</v>
      </c>
      <c r="BF47" s="92" t="str" cm="1">
        <f t="array" ref="BF47">TRIM(IF(OR(TRIM(AE47)="NULL",ISBLANK(AE47),ISNUMBER(AE47)),AE47,_xlfn.CHOOSECOLS(_xlfn.TEXTSPLIT(AE47,"-",,TRUE),1)))</f>
        <v>NULL</v>
      </c>
      <c r="BG47" s="92" t="str" cm="1">
        <f t="array" ref="BG47">TRIM(IF(OR(TRIM(AE47)="NULL",ISBLANK(AE47),ISNUMBER(AE47)),AE47,_xlfn.CHOOSECOLS(_xlfn.TEXTSPLIT(AE47,"-",,TRUE),2)))</f>
        <v>NULL</v>
      </c>
      <c r="BH47" s="95" t="str">
        <f t="shared" si="0"/>
        <v>2013</v>
      </c>
      <c r="BI47" s="96" t="str">
        <f t="shared" si="1"/>
        <v>10</v>
      </c>
      <c r="BJ47" s="97" t="str">
        <f t="shared" si="2"/>
        <v>27</v>
      </c>
      <c r="BK47" s="96" t="str">
        <f t="shared" si="3"/>
        <v>2013</v>
      </c>
      <c r="BL47" s="96" t="str">
        <f t="shared" si="4"/>
        <v>10</v>
      </c>
      <c r="BM47" s="97" t="str">
        <f t="shared" si="5"/>
        <v>29</v>
      </c>
      <c r="BN47" s="93" t="b">
        <f>AND(TRIM(BH47)="NULL", TRIM(BK47)="NULL")</f>
        <v>0</v>
      </c>
      <c r="BO47" s="127" t="s">
        <v>188</v>
      </c>
      <c r="BP47" s="127" t="s">
        <v>188</v>
      </c>
    </row>
    <row r="48" spans="1:68">
      <c r="A48" s="8" t="s">
        <v>189</v>
      </c>
      <c r="B48" s="1" t="s">
        <v>158</v>
      </c>
      <c r="C48" s="15" t="s">
        <v>190</v>
      </c>
      <c r="D48" s="1" t="s">
        <v>169</v>
      </c>
      <c r="E48" s="77" t="s">
        <v>191</v>
      </c>
      <c r="F48" s="2" t="s">
        <v>63</v>
      </c>
      <c r="G48" s="25" t="s">
        <v>63</v>
      </c>
      <c r="H48" s="25" t="s">
        <v>63</v>
      </c>
      <c r="I48" s="25" t="s">
        <v>63</v>
      </c>
      <c r="J48" s="2">
        <v>41574</v>
      </c>
      <c r="K48" s="25">
        <v>2013</v>
      </c>
      <c r="L48" s="25">
        <v>10</v>
      </c>
      <c r="M48" s="25">
        <v>27</v>
      </c>
      <c r="N48" s="2">
        <v>41576</v>
      </c>
      <c r="O48" s="25">
        <v>2013</v>
      </c>
      <c r="P48" s="25">
        <v>10</v>
      </c>
      <c r="Q48" s="25">
        <v>29</v>
      </c>
      <c r="R48" s="1" t="s">
        <v>63</v>
      </c>
      <c r="S48" s="1" t="s">
        <v>63</v>
      </c>
      <c r="T48" s="1" t="s">
        <v>63</v>
      </c>
      <c r="U48" s="1" t="s">
        <v>63</v>
      </c>
      <c r="V48" s="1" t="s">
        <v>63</v>
      </c>
      <c r="W48" s="1">
        <v>1400000000</v>
      </c>
      <c r="X48" s="1" t="s">
        <v>172</v>
      </c>
      <c r="Y48" s="1" t="s">
        <v>73</v>
      </c>
      <c r="Z48" s="1" t="s">
        <v>166</v>
      </c>
      <c r="AA48" s="1" t="s">
        <v>63</v>
      </c>
      <c r="AB48" s="1" t="s">
        <v>63</v>
      </c>
      <c r="AC48" s="1" t="s">
        <v>63</v>
      </c>
      <c r="AD48" s="1" t="s">
        <v>63</v>
      </c>
      <c r="AE48" s="1" t="s">
        <v>63</v>
      </c>
      <c r="AH48" s="91" t="str" cm="1">
        <f t="array" ref="AH48">IF(OR(TRIM(S48)="NULL",ISBLANK(S48),ISNUMBER(S48)),TRIM(S48),TRIM(_xlfn.CHOOSECOLS(_xlfn.TEXTSPLIT(S48,"-",,TRUE),1)))</f>
        <v>NULL</v>
      </c>
      <c r="AI48" s="91" t="str" cm="1">
        <f t="array" ref="AI48">IF(OR(TRIM(S48)="NULL",ISBLANK(S48),ISNUMBER(S48)),TRIM(S48),TRIM(_xlfn.CHOOSECOLS(_xlfn.TEXTSPLIT(S48,"-",,TRUE),2)))</f>
        <v>NULL</v>
      </c>
      <c r="AJ48" s="91" t="str" cm="1">
        <f t="array" ref="AJ48">IF(OR(TRIM(R48)="NULL",ISBLANK(R48),ISNUMBER(R48)),TRIM(R48),TRIM(_xlfn.CHOOSECOLS(_xlfn.TEXTSPLIT(R48,"-",,TRUE),1)))</f>
        <v>NULL</v>
      </c>
      <c r="AK48" s="91" t="str" cm="1">
        <f t="array" ref="AK48">IF(OR(TRIM(R48)="NULL",ISBLANK(R48),ISNUMBER(R48)),TRIM(R48),TRIM(_xlfn.CHOOSECOLS(_xlfn.TEXTSPLIT(R48,"-",,TRUE),2)))</f>
        <v>NULL</v>
      </c>
      <c r="AL48" s="91" t="str" cm="1">
        <f t="array" ref="AL48">IF(OR(TRIM(T48)="NULL",ISBLANK(T48),ISNUMBER(T48)),TRIM(T48),TRIM(_xlfn.CHOOSECOLS(_xlfn.TEXTSPLIT(T48,"-",,TRUE),1)))</f>
        <v>NULL</v>
      </c>
      <c r="AM48" s="91" t="str" cm="1">
        <f t="array" ref="AM48">IF(OR(TRIM(T48)="NULL",ISBLANK(T48),ISNUMBER(T48)),TRIM(T48),TRIM(_xlfn.CHOOSECOLS(_xlfn.TEXTSPLIT(T48,"-",,TRUE),2)))</f>
        <v>NULL</v>
      </c>
      <c r="AN48" s="91" t="str" cm="1">
        <f t="array" ref="AN48">IF(OR(TRIM(U48)="NULL",ISBLANK(U48),ISNUMBER(U48)),TRIM(U48),TRIM(_xlfn.CHOOSECOLS(_xlfn.TEXTSPLIT(Y48,"-",,TRUE),1)))</f>
        <v>NULL</v>
      </c>
      <c r="AO48" s="91" t="str" cm="1">
        <f t="array" ref="AO48">IF(OR(TRIM(U48)="NULL",ISBLANK(U48),ISNUMBER(U48)),TRIM(U48),TRIM(_xlfn.CHOOSECOLS(_xlfn.TEXTSPLIT(Y48,"-",,TRUE),2)))</f>
        <v>NULL</v>
      </c>
      <c r="AP48" s="91" t="str" cm="1">
        <f t="array" ref="AP48">IF(OR(TRIM(V48)="NULL",ISBLANK(V48),ISNUMBER(V48)),TRIM(V48),TRIM(_xlfn.CHOOSECOLS(_xlfn.TEXTSPLIT(Y48,"-",,TRUE),1)))</f>
        <v>NULL</v>
      </c>
      <c r="AQ48" s="91" t="str" cm="1">
        <f t="array" ref="AQ48">IF(OR(TRIM(V48)="NULL",ISBLANK(V48),ISNUMBER(V48)),V48,_xlfn.CHOOSECOLS(_xlfn.TEXTSPLIT(Y48,"-",,TRUE),2))</f>
        <v>NULL</v>
      </c>
      <c r="AR48" s="99" t="str" cm="1">
        <f t="array" ref="AR48">TRIM(IF(OR(TRIM(W48)="NULL",ISBLANK(W48),ISNUMBER(W48)), W48, IF(AND(ISNUMBER(FIND("|", W48))=TRUE, ISNUMBER(FIND("-", W48))=FALSE), W48, IF(AND(ISNUMBER(FIND("|", W48))=FALSE, ISNUMBER(FIND("-", W48))=TRUE),_xlfn.CHOOSECOLS(_xlfn.TEXTSPLIT(W48,"-", "|",,TRUE),1), _xlfn.CONCAT(_xlfn.CHOOSECOLS(_xlfn.TEXTSPLIT(SUBSTITUTE(W48, "-", "|"), "|"),1),"|", _xlfn.CHOOSECOLS(_xlfn.TEXTSPLIT(SUBSTITUTE(W48, "-", "|"), "|"), 3))))))</f>
        <v>1400000000</v>
      </c>
      <c r="AS48" s="99" t="str" cm="1">
        <f t="array" ref="AS48">TRIM(IF(OR(TRIM(W48)="NULL",ISBLANK(W48),ISNUMBER(W48)), W48, IF(AND(ISNUMBER(FIND("|", W48))=TRUE, ISNUMBER(FIND("-", W48))=FALSE), W48, IF(AND(ISNUMBER(FIND("|", W48))=FALSE, ISNUMBER(FIND("-", W48))=TRUE),_xlfn.CHOOSECOLS(_xlfn.TEXTSPLIT(W48,"-", "|",,TRUE),2), _xlfn.CONCAT(_xlfn.CHOOSECOLS(_xlfn.TEXTSPLIT(SUBSTITUTE(W48, "-", "|"), "|"),2),"|", _xlfn.CHOOSECOLS(_xlfn.TEXTSPLIT(SUBSTITUTE(W48, "-", "|"), "|"), 4))))))</f>
        <v>1400000000</v>
      </c>
      <c r="AT48" s="92" t="str" cm="1">
        <f t="array" ref="AT48">TRIM(_xlfn.CHOOSECOLS(_xlfn.TEXTSPLIT(AR48,"|",,TRUE),1))</f>
        <v>1400000000</v>
      </c>
      <c r="AU48" s="92" t="str" cm="1">
        <f t="array" ref="AU48">TRIM(_xlfn.CHOOSECOLS(_xlfn.TEXTSPLIT(AS48,"|",,TRUE),1))</f>
        <v>1400000000</v>
      </c>
      <c r="AV48" s="92" t="str" cm="1">
        <f t="array" ref="AV48">TRIM(_xlfn.CHOOSECOLS(_xlfn.TEXTSPLIT(AB48,"|",,TRUE),1))</f>
        <v>NULL</v>
      </c>
      <c r="AW48" s="92" t="str" cm="1">
        <f t="array" ref="AW48">TRIM(_xlfn.CHOOSECOLS(_xlfn.TEXTSPLIT(Y48,"|",,TRUE),1))</f>
        <v>No</v>
      </c>
      <c r="AX48" s="92" t="str" cm="1">
        <f t="array" ref="AX48">TRIM(_xlfn.CHOOSECOLS(_xlfn.TEXTSPLIT(Z48,"|",,TRUE),1))</f>
        <v>NULL</v>
      </c>
      <c r="AY48" s="99" t="str" cm="1">
        <f t="array" ref="AY48">TRIM(IF(OR(TRIM(AA48)="NULL",ISBLANK(AA48),ISNUMBER(AA48)), AA48, IF(AND(ISNUMBER(FIND("|", AA48))=TRUE, ISNUMBER(FIND("-", AA48))=FALSE), AA48, IF(AND(ISNUMBER(FIND("|", AA48))=FALSE, ISNUMBER(FIND("-", AA48))=TRUE),_xlfn.CHOOSECOLS(_xlfn.TEXTSPLIT(AA48,"-", "|",,TRUE),1), _xlfn.CONCAT(_xlfn.CHOOSECOLS(_xlfn.TEXTSPLIT(SUBSTITUTE(AA48, "-", "|"), "|"),1),"|", _xlfn.CHOOSECOLS(_xlfn.TEXTSPLIT(SUBSTITUTE(AA48, "-", "|"), "|"), 3))))))</f>
        <v>NULL</v>
      </c>
      <c r="AZ48" s="99" t="str" cm="1">
        <f t="array" ref="AZ48">TRIM(IF(OR(TRIM(AA48)="NULL",ISBLANK(AA48),ISNUMBER(AA48)), AA48, IF(AND(ISNUMBER(FIND("|", AA48))=TRUE, ISNUMBER(FIND("-", AA48))=FALSE), AA48, IF(AND(ISNUMBER(FIND("|", AA48))=FALSE, ISNUMBER(FIND("-", AA48))=TRUE),_xlfn.CHOOSECOLS(_xlfn.TEXTSPLIT(AA48,"-", "|",,TRUE),2), _xlfn.CONCAT(_xlfn.CHOOSECOLS(_xlfn.TEXTSPLIT(SUBSTITUTE(AA48, "-", "|"), "|"),2),"|", _xlfn.CHOOSECOLS(_xlfn.TEXTSPLIT(SUBSTITUTE(AA48, "-", "|"), "|"), 4))))))</f>
        <v>NULL</v>
      </c>
      <c r="BA48" s="92" t="str" cm="1">
        <f t="array" ref="BA48">TRIM(_xlfn.CHOOSECOLS(_xlfn.TEXTSPLIT(AY48,"|",,TRUE),1))</f>
        <v>NULL</v>
      </c>
      <c r="BB48" s="92" t="str" cm="1">
        <f t="array" ref="BB48">TRIM(_xlfn.CHOOSECOLS(_xlfn.TEXTSPLIT(AZ48,"|",,TRUE),1))</f>
        <v>NULL</v>
      </c>
      <c r="BC48" s="92" t="str" cm="1">
        <f t="array" ref="BC48">TRIM(_xlfn.CHOOSECOLS(_xlfn.TEXTSPLIT(AB48,"|",,TRUE),1))</f>
        <v>NULL</v>
      </c>
      <c r="BD48" s="92" t="str" cm="1">
        <f t="array" ref="BD48">TRIM(_xlfn.CHOOSECOLS(_xlfn.TEXTSPLIT(AC48,"|",,TRUE),1))</f>
        <v>NULL</v>
      </c>
      <c r="BE48" s="92" t="str" cm="1">
        <f t="array" ref="BE48">TRIM(_xlfn.CHOOSECOLS(_xlfn.TEXTSPLIT(AD48,"|",,TRUE),1))</f>
        <v>NULL</v>
      </c>
      <c r="BF48" s="92" t="str" cm="1">
        <f t="array" ref="BF48">TRIM(IF(OR(TRIM(AE48)="NULL",ISBLANK(AE48),ISNUMBER(AE48)),AE48,_xlfn.CHOOSECOLS(_xlfn.TEXTSPLIT(AE48,"-",,TRUE),1)))</f>
        <v>NULL</v>
      </c>
      <c r="BG48" s="92" t="str" cm="1">
        <f t="array" ref="BG48">TRIM(IF(OR(TRIM(AE48)="NULL",ISBLANK(AE48),ISNUMBER(AE48)),AE48,_xlfn.CHOOSECOLS(_xlfn.TEXTSPLIT(AE48,"-",,TRUE),2)))</f>
        <v>NULL</v>
      </c>
      <c r="BH48" s="95" t="str">
        <f t="shared" si="0"/>
        <v>2013</v>
      </c>
      <c r="BI48" s="96" t="str">
        <f t="shared" si="1"/>
        <v>10</v>
      </c>
      <c r="BJ48" s="97" t="str">
        <f t="shared" si="2"/>
        <v>27</v>
      </c>
      <c r="BK48" s="96" t="str">
        <f t="shared" si="3"/>
        <v>2013</v>
      </c>
      <c r="BL48" s="96" t="str">
        <f t="shared" si="4"/>
        <v>10</v>
      </c>
      <c r="BM48" s="97" t="str">
        <f t="shared" si="5"/>
        <v>29</v>
      </c>
      <c r="BN48" s="93" t="b">
        <f>AND(TRIM(BH48)="NULL", TRIM(BK48)="NULL")</f>
        <v>0</v>
      </c>
      <c r="BO48" s="127" t="s">
        <v>192</v>
      </c>
      <c r="BP48" s="127" t="s">
        <v>192</v>
      </c>
    </row>
    <row r="49" spans="1:68">
      <c r="A49" s="8" t="s">
        <v>193</v>
      </c>
      <c r="B49" s="1" t="s">
        <v>158</v>
      </c>
      <c r="C49" s="1" t="s">
        <v>168</v>
      </c>
      <c r="D49" s="1" t="s">
        <v>169</v>
      </c>
      <c r="E49" s="77" t="s">
        <v>194</v>
      </c>
      <c r="F49" s="2" t="s">
        <v>63</v>
      </c>
      <c r="G49" s="25" t="s">
        <v>63</v>
      </c>
      <c r="H49" s="25" t="s">
        <v>63</v>
      </c>
      <c r="I49" s="25" t="s">
        <v>63</v>
      </c>
      <c r="J49" s="2">
        <v>41574</v>
      </c>
      <c r="K49" s="25">
        <v>2013</v>
      </c>
      <c r="L49" s="25">
        <v>10</v>
      </c>
      <c r="M49" s="25">
        <v>27</v>
      </c>
      <c r="N49" s="2">
        <v>41576</v>
      </c>
      <c r="O49" s="25">
        <v>2013</v>
      </c>
      <c r="P49" s="25">
        <v>10</v>
      </c>
      <c r="Q49" s="25">
        <v>29</v>
      </c>
      <c r="R49" s="1" t="s">
        <v>63</v>
      </c>
      <c r="S49" s="1" t="s">
        <v>63</v>
      </c>
      <c r="T49" s="1" t="s">
        <v>63</v>
      </c>
      <c r="U49" s="1" t="s">
        <v>63</v>
      </c>
      <c r="V49" s="1" t="s">
        <v>63</v>
      </c>
      <c r="W49" s="1" t="s">
        <v>195</v>
      </c>
      <c r="X49" s="1" t="s">
        <v>196</v>
      </c>
      <c r="Y49" s="1" t="s">
        <v>73</v>
      </c>
      <c r="Z49" s="1" t="s">
        <v>63</v>
      </c>
      <c r="AA49" s="1" t="s">
        <v>63</v>
      </c>
      <c r="AB49" s="1" t="s">
        <v>63</v>
      </c>
      <c r="AC49" s="1" t="s">
        <v>63</v>
      </c>
      <c r="AD49" s="1" t="s">
        <v>63</v>
      </c>
      <c r="AE49" s="1" t="s">
        <v>63</v>
      </c>
      <c r="AH49" s="91" t="str" cm="1">
        <f t="array" ref="AH49">IF(OR(TRIM(S49)="NULL",ISBLANK(S49),ISNUMBER(S49)),TRIM(S49),TRIM(_xlfn.CHOOSECOLS(_xlfn.TEXTSPLIT(S49,"-",,TRUE),1)))</f>
        <v>NULL</v>
      </c>
      <c r="AI49" s="91" t="str" cm="1">
        <f t="array" ref="AI49">IF(OR(TRIM(S49)="NULL",ISBLANK(S49),ISNUMBER(S49)),TRIM(S49),TRIM(_xlfn.CHOOSECOLS(_xlfn.TEXTSPLIT(S49,"-",,TRUE),2)))</f>
        <v>NULL</v>
      </c>
      <c r="AJ49" s="91" t="str" cm="1">
        <f t="array" ref="AJ49">IF(OR(TRIM(R49)="NULL",ISBLANK(R49),ISNUMBER(R49)),TRIM(R49),TRIM(_xlfn.CHOOSECOLS(_xlfn.TEXTSPLIT(R49,"-",,TRUE),1)))</f>
        <v>NULL</v>
      </c>
      <c r="AK49" s="91" t="str" cm="1">
        <f t="array" ref="AK49">IF(OR(TRIM(R49)="NULL",ISBLANK(R49),ISNUMBER(R49)),TRIM(R49),TRIM(_xlfn.CHOOSECOLS(_xlfn.TEXTSPLIT(R49,"-",,TRUE),2)))</f>
        <v>NULL</v>
      </c>
      <c r="AL49" s="91" t="str" cm="1">
        <f t="array" ref="AL49">IF(OR(TRIM(T49)="NULL",ISBLANK(T49),ISNUMBER(T49)),TRIM(T49),TRIM(_xlfn.CHOOSECOLS(_xlfn.TEXTSPLIT(T49,"-",,TRUE),1)))</f>
        <v>NULL</v>
      </c>
      <c r="AM49" s="91" t="str" cm="1">
        <f t="array" ref="AM49">IF(OR(TRIM(T49)="NULL",ISBLANK(T49),ISNUMBER(T49)),TRIM(T49),TRIM(_xlfn.CHOOSECOLS(_xlfn.TEXTSPLIT(T49,"-",,TRUE),2)))</f>
        <v>NULL</v>
      </c>
      <c r="AN49" s="91" t="str" cm="1">
        <f t="array" ref="AN49">IF(OR(TRIM(U49)="NULL",ISBLANK(U49),ISNUMBER(U49)),TRIM(U49),TRIM(_xlfn.CHOOSECOLS(_xlfn.TEXTSPLIT(Y49,"-",,TRUE),1)))</f>
        <v>NULL</v>
      </c>
      <c r="AO49" s="91" t="str" cm="1">
        <f t="array" ref="AO49">IF(OR(TRIM(U49)="NULL",ISBLANK(U49),ISNUMBER(U49)),TRIM(U49),TRIM(_xlfn.CHOOSECOLS(_xlfn.TEXTSPLIT(Y49,"-",,TRUE),2)))</f>
        <v>NULL</v>
      </c>
      <c r="AP49" s="91" t="str" cm="1">
        <f t="array" ref="AP49">IF(OR(TRIM(V49)="NULL",ISBLANK(V49),ISNUMBER(V49)),TRIM(V49),TRIM(_xlfn.CHOOSECOLS(_xlfn.TEXTSPLIT(Y49,"-",,TRUE),1)))</f>
        <v>NULL</v>
      </c>
      <c r="AQ49" s="91" t="str" cm="1">
        <f t="array" ref="AQ49">IF(OR(TRIM(V49)="NULL",ISBLANK(V49),ISNUMBER(V49)),V49,_xlfn.CHOOSECOLS(_xlfn.TEXTSPLIT(Y49,"-",,TRUE),2))</f>
        <v>NULL</v>
      </c>
      <c r="AR49" s="99" t="str" cm="1">
        <f t="array" ref="AR49">TRIM(IF(OR(TRIM(W49)="NULL",ISBLANK(W49),ISNUMBER(W49)), W49, IF(AND(ISNUMBER(FIND("|", W49))=TRUE, ISNUMBER(FIND("-", W49))=FALSE), W49, IF(AND(ISNUMBER(FIND("|", W49))=FALSE, ISNUMBER(FIND("-", W49))=TRUE),_xlfn.CHOOSECOLS(_xlfn.TEXTSPLIT(W49,"-", "|",,TRUE),1), _xlfn.CONCAT(_xlfn.CHOOSECOLS(_xlfn.TEXTSPLIT(SUBSTITUTE(W49, "-", "|"), "|"),1),"|", _xlfn.CHOOSECOLS(_xlfn.TEXTSPLIT(SUBSTITUTE(W49, "-", "|"), "|"), 3))))))</f>
        <v>300000000|350000000</v>
      </c>
      <c r="AS49" s="99" t="str" cm="1">
        <f t="array" ref="AS49">TRIM(IF(OR(TRIM(W49)="NULL",ISBLANK(W49),ISNUMBER(W49)), W49, IF(AND(ISNUMBER(FIND("|", W49))=TRUE, ISNUMBER(FIND("-", W49))=FALSE), W49, IF(AND(ISNUMBER(FIND("|", W49))=FALSE, ISNUMBER(FIND("-", W49))=TRUE),_xlfn.CHOOSECOLS(_xlfn.TEXTSPLIT(W49,"-", "|",,TRUE),2), _xlfn.CONCAT(_xlfn.CHOOSECOLS(_xlfn.TEXTSPLIT(SUBSTITUTE(W49, "-", "|"), "|"),2),"|", _xlfn.CHOOSECOLS(_xlfn.TEXTSPLIT(SUBSTITUTE(W49, "-", "|"), "|"), 4))))))</f>
        <v>500000000|580000000</v>
      </c>
      <c r="AT49" s="92" t="str" cm="1">
        <f t="array" ref="AT49">TRIM(_xlfn.CHOOSECOLS(_xlfn.TEXTSPLIT(AR49,"|",,TRUE),1))</f>
        <v>300000000</v>
      </c>
      <c r="AU49" s="92" t="str" cm="1">
        <f t="array" ref="AU49">TRIM(_xlfn.CHOOSECOLS(_xlfn.TEXTSPLIT(AS49,"|",,TRUE),1))</f>
        <v>500000000</v>
      </c>
      <c r="AV49" s="92" t="str" cm="1">
        <f t="array" ref="AV49">TRIM(_xlfn.CHOOSECOLS(_xlfn.TEXTSPLIT(AB49,"|",,TRUE),1))</f>
        <v>NULL</v>
      </c>
      <c r="AW49" s="92" t="str" cm="1">
        <f t="array" ref="AW49">TRIM(_xlfn.CHOOSECOLS(_xlfn.TEXTSPLIT(Y49,"|",,TRUE),1))</f>
        <v>No</v>
      </c>
      <c r="AX49" s="92" t="str" cm="1">
        <f t="array" ref="AX49">TRIM(_xlfn.CHOOSECOLS(_xlfn.TEXTSPLIT(Z49,"|",,TRUE),1))</f>
        <v>NULL</v>
      </c>
      <c r="AY49" s="99" t="str" cm="1">
        <f t="array" ref="AY49">TRIM(IF(OR(TRIM(AA49)="NULL",ISBLANK(AA49),ISNUMBER(AA49)), AA49, IF(AND(ISNUMBER(FIND("|", AA49))=TRUE, ISNUMBER(FIND("-", AA49))=FALSE), AA49, IF(AND(ISNUMBER(FIND("|", AA49))=FALSE, ISNUMBER(FIND("-", AA49))=TRUE),_xlfn.CHOOSECOLS(_xlfn.TEXTSPLIT(AA49,"-", "|",,TRUE),1), _xlfn.CONCAT(_xlfn.CHOOSECOLS(_xlfn.TEXTSPLIT(SUBSTITUTE(AA49, "-", "|"), "|"),1),"|", _xlfn.CHOOSECOLS(_xlfn.TEXTSPLIT(SUBSTITUTE(AA49, "-", "|"), "|"), 3))))))</f>
        <v>NULL</v>
      </c>
      <c r="AZ49" s="99" t="str" cm="1">
        <f t="array" ref="AZ49">TRIM(IF(OR(TRIM(AA49)="NULL",ISBLANK(AA49),ISNUMBER(AA49)), AA49, IF(AND(ISNUMBER(FIND("|", AA49))=TRUE, ISNUMBER(FIND("-", AA49))=FALSE), AA49, IF(AND(ISNUMBER(FIND("|", AA49))=FALSE, ISNUMBER(FIND("-", AA49))=TRUE),_xlfn.CHOOSECOLS(_xlfn.TEXTSPLIT(AA49,"-", "|",,TRUE),2), _xlfn.CONCAT(_xlfn.CHOOSECOLS(_xlfn.TEXTSPLIT(SUBSTITUTE(AA49, "-", "|"), "|"),2),"|", _xlfn.CHOOSECOLS(_xlfn.TEXTSPLIT(SUBSTITUTE(AA49, "-", "|"), "|"), 4))))))</f>
        <v>NULL</v>
      </c>
      <c r="BA49" s="92" t="str" cm="1">
        <f t="array" ref="BA49">TRIM(_xlfn.CHOOSECOLS(_xlfn.TEXTSPLIT(AY49,"|",,TRUE),1))</f>
        <v>NULL</v>
      </c>
      <c r="BB49" s="92" t="str" cm="1">
        <f t="array" ref="BB49">TRIM(_xlfn.CHOOSECOLS(_xlfn.TEXTSPLIT(AZ49,"|",,TRUE),1))</f>
        <v>NULL</v>
      </c>
      <c r="BC49" s="92" t="str" cm="1">
        <f t="array" ref="BC49">TRIM(_xlfn.CHOOSECOLS(_xlfn.TEXTSPLIT(AB49,"|",,TRUE),1))</f>
        <v>NULL</v>
      </c>
      <c r="BD49" s="92" t="str" cm="1">
        <f t="array" ref="BD49">TRIM(_xlfn.CHOOSECOLS(_xlfn.TEXTSPLIT(AC49,"|",,TRUE),1))</f>
        <v>NULL</v>
      </c>
      <c r="BE49" s="92" t="str" cm="1">
        <f t="array" ref="BE49">TRIM(_xlfn.CHOOSECOLS(_xlfn.TEXTSPLIT(AD49,"|",,TRUE),1))</f>
        <v>NULL</v>
      </c>
      <c r="BF49" s="92" t="str" cm="1">
        <f t="array" ref="BF49">TRIM(IF(OR(TRIM(AE49)="NULL",ISBLANK(AE49),ISNUMBER(AE49)),AE49,_xlfn.CHOOSECOLS(_xlfn.TEXTSPLIT(AE49,"-",,TRUE),1)))</f>
        <v>NULL</v>
      </c>
      <c r="BG49" s="92" t="str" cm="1">
        <f t="array" ref="BG49">TRIM(IF(OR(TRIM(AE49)="NULL",ISBLANK(AE49),ISNUMBER(AE49)),AE49,_xlfn.CHOOSECOLS(_xlfn.TEXTSPLIT(AE49,"-",,TRUE),2)))</f>
        <v>NULL</v>
      </c>
      <c r="BH49" s="95" t="str">
        <f t="shared" si="0"/>
        <v>2013</v>
      </c>
      <c r="BI49" s="96" t="str">
        <f t="shared" si="1"/>
        <v>10</v>
      </c>
      <c r="BJ49" s="97" t="str">
        <f t="shared" si="2"/>
        <v>27</v>
      </c>
      <c r="BK49" s="96" t="str">
        <f t="shared" si="3"/>
        <v>2013</v>
      </c>
      <c r="BL49" s="96" t="str">
        <f t="shared" si="4"/>
        <v>10</v>
      </c>
      <c r="BM49" s="97" t="str">
        <f t="shared" si="5"/>
        <v>29</v>
      </c>
      <c r="BN49" s="93" t="b">
        <f>AND(TRIM(BH49)="NULL", TRIM(BK49)="NULL")</f>
        <v>0</v>
      </c>
      <c r="BO49" s="127" t="s">
        <v>197</v>
      </c>
      <c r="BP49" s="127" t="s">
        <v>197</v>
      </c>
    </row>
    <row r="50" spans="1:68">
      <c r="A50" s="8" t="s">
        <v>198</v>
      </c>
      <c r="B50" s="1" t="s">
        <v>158</v>
      </c>
      <c r="C50" s="15" t="s">
        <v>199</v>
      </c>
      <c r="D50" s="1" t="s">
        <v>169</v>
      </c>
      <c r="E50" s="77" t="s">
        <v>71</v>
      </c>
      <c r="F50" s="2" t="s">
        <v>63</v>
      </c>
      <c r="G50" s="25" t="s">
        <v>63</v>
      </c>
      <c r="H50" s="25" t="s">
        <v>63</v>
      </c>
      <c r="I50" s="25" t="s">
        <v>63</v>
      </c>
      <c r="J50" s="2">
        <v>41574</v>
      </c>
      <c r="K50" s="25">
        <v>2013</v>
      </c>
      <c r="L50" s="25">
        <v>10</v>
      </c>
      <c r="M50" s="25">
        <v>27</v>
      </c>
      <c r="N50" s="2">
        <v>41576</v>
      </c>
      <c r="O50" s="25">
        <v>2013</v>
      </c>
      <c r="P50" s="25">
        <v>10</v>
      </c>
      <c r="Q50" s="25">
        <v>29</v>
      </c>
      <c r="R50" s="1" t="s">
        <v>63</v>
      </c>
      <c r="S50" s="1" t="s">
        <v>63</v>
      </c>
      <c r="T50" s="1" t="s">
        <v>63</v>
      </c>
      <c r="U50" s="1" t="s">
        <v>63</v>
      </c>
      <c r="V50" s="1" t="s">
        <v>63</v>
      </c>
      <c r="W50" s="1" t="s">
        <v>200</v>
      </c>
      <c r="X50" s="1" t="s">
        <v>72</v>
      </c>
      <c r="Y50" s="1" t="s">
        <v>73</v>
      </c>
      <c r="Z50" s="1" t="s">
        <v>63</v>
      </c>
      <c r="AA50" s="1" t="s">
        <v>63</v>
      </c>
      <c r="AB50" s="1" t="s">
        <v>63</v>
      </c>
      <c r="AC50" s="1" t="s">
        <v>63</v>
      </c>
      <c r="AD50" s="1" t="s">
        <v>63</v>
      </c>
      <c r="AE50" s="1" t="s">
        <v>63</v>
      </c>
      <c r="AH50" s="91" t="str" cm="1">
        <f t="array" ref="AH50">IF(OR(TRIM(S50)="NULL",ISBLANK(S50),ISNUMBER(S50)),TRIM(S50),TRIM(_xlfn.CHOOSECOLS(_xlfn.TEXTSPLIT(S50,"-",,TRUE),1)))</f>
        <v>NULL</v>
      </c>
      <c r="AI50" s="91" t="str" cm="1">
        <f t="array" ref="AI50">IF(OR(TRIM(S50)="NULL",ISBLANK(S50),ISNUMBER(S50)),TRIM(S50),TRIM(_xlfn.CHOOSECOLS(_xlfn.TEXTSPLIT(S50,"-",,TRUE),2)))</f>
        <v>NULL</v>
      </c>
      <c r="AJ50" s="91" t="str" cm="1">
        <f t="array" ref="AJ50">IF(OR(TRIM(R50)="NULL",ISBLANK(R50),ISNUMBER(R50)),TRIM(R50),TRIM(_xlfn.CHOOSECOLS(_xlfn.TEXTSPLIT(R50,"-",,TRUE),1)))</f>
        <v>NULL</v>
      </c>
      <c r="AK50" s="91" t="str" cm="1">
        <f t="array" ref="AK50">IF(OR(TRIM(R50)="NULL",ISBLANK(R50),ISNUMBER(R50)),TRIM(R50),TRIM(_xlfn.CHOOSECOLS(_xlfn.TEXTSPLIT(R50,"-",,TRUE),2)))</f>
        <v>NULL</v>
      </c>
      <c r="AL50" s="91" t="str" cm="1">
        <f t="array" ref="AL50">IF(OR(TRIM(T50)="NULL",ISBLANK(T50),ISNUMBER(T50)),TRIM(T50),TRIM(_xlfn.CHOOSECOLS(_xlfn.TEXTSPLIT(T50,"-",,TRUE),1)))</f>
        <v>NULL</v>
      </c>
      <c r="AM50" s="91" t="str" cm="1">
        <f t="array" ref="AM50">IF(OR(TRIM(T50)="NULL",ISBLANK(T50),ISNUMBER(T50)),TRIM(T50),TRIM(_xlfn.CHOOSECOLS(_xlfn.TEXTSPLIT(T50,"-",,TRUE),2)))</f>
        <v>NULL</v>
      </c>
      <c r="AN50" s="91" t="str" cm="1">
        <f t="array" ref="AN50">IF(OR(TRIM(U50)="NULL",ISBLANK(U50),ISNUMBER(U50)),TRIM(U50),TRIM(_xlfn.CHOOSECOLS(_xlfn.TEXTSPLIT(Y50,"-",,TRUE),1)))</f>
        <v>NULL</v>
      </c>
      <c r="AO50" s="91" t="str" cm="1">
        <f t="array" ref="AO50">IF(OR(TRIM(U50)="NULL",ISBLANK(U50),ISNUMBER(U50)),TRIM(U50),TRIM(_xlfn.CHOOSECOLS(_xlfn.TEXTSPLIT(Y50,"-",,TRUE),2)))</f>
        <v>NULL</v>
      </c>
      <c r="AP50" s="91" t="str" cm="1">
        <f t="array" ref="AP50">IF(OR(TRIM(V50)="NULL",ISBLANK(V50),ISNUMBER(V50)),TRIM(V50),TRIM(_xlfn.CHOOSECOLS(_xlfn.TEXTSPLIT(Y50,"-",,TRUE),1)))</f>
        <v>NULL</v>
      </c>
      <c r="AQ50" s="91" t="str" cm="1">
        <f t="array" ref="AQ50">IF(OR(TRIM(V50)="NULL",ISBLANK(V50),ISNUMBER(V50)),V50,_xlfn.CHOOSECOLS(_xlfn.TEXTSPLIT(Y50,"-",,TRUE),2))</f>
        <v>NULL</v>
      </c>
      <c r="AR50" s="99" t="str" cm="1">
        <f t="array" ref="AR50">TRIM(IF(OR(TRIM(W50)="NULL",ISBLANK(W50),ISNUMBER(W50)), W50, IF(AND(ISNUMBER(FIND("|", W50))=TRUE, ISNUMBER(FIND("-", W50))=FALSE), W50, IF(AND(ISNUMBER(FIND("|", W50))=FALSE, ISNUMBER(FIND("-", W50))=TRUE),_xlfn.CHOOSECOLS(_xlfn.TEXTSPLIT(W50,"-", "|",,TRUE),1), _xlfn.CONCAT(_xlfn.CHOOSECOLS(_xlfn.TEXTSPLIT(SUBSTITUTE(W50, "-", "|"), "|"),1),"|", _xlfn.CHOOSECOLS(_xlfn.TEXTSPLIT(SUBSTITUTE(W50, "-", "|"), "|"), 3))))))</f>
        <v>300000000</v>
      </c>
      <c r="AS50" s="99" t="str" cm="1">
        <f t="array" ref="AS50">TRIM(IF(OR(TRIM(W50)="NULL",ISBLANK(W50),ISNUMBER(W50)), W50, IF(AND(ISNUMBER(FIND("|", W50))=TRUE, ISNUMBER(FIND("-", W50))=FALSE), W50, IF(AND(ISNUMBER(FIND("|", W50))=FALSE, ISNUMBER(FIND("-", W50))=TRUE),_xlfn.CHOOSECOLS(_xlfn.TEXTSPLIT(W50,"-", "|",,TRUE),2), _xlfn.CONCAT(_xlfn.CHOOSECOLS(_xlfn.TEXTSPLIT(SUBSTITUTE(W50, "-", "|"), "|"),2),"|", _xlfn.CHOOSECOLS(_xlfn.TEXTSPLIT(SUBSTITUTE(W50, "-", "|"), "|"), 4))))))</f>
        <v>400000000</v>
      </c>
      <c r="AT50" s="92" t="str" cm="1">
        <f t="array" ref="AT50">TRIM(_xlfn.CHOOSECOLS(_xlfn.TEXTSPLIT(AR50,"|",,TRUE),1))</f>
        <v>300000000</v>
      </c>
      <c r="AU50" s="92" t="str" cm="1">
        <f t="array" ref="AU50">TRIM(_xlfn.CHOOSECOLS(_xlfn.TEXTSPLIT(AS50,"|",,TRUE),1))</f>
        <v>400000000</v>
      </c>
      <c r="AV50" s="92" t="str" cm="1">
        <f t="array" ref="AV50">TRIM(_xlfn.CHOOSECOLS(_xlfn.TEXTSPLIT(AB50,"|",,TRUE),1))</f>
        <v>NULL</v>
      </c>
      <c r="AW50" s="92" t="str" cm="1">
        <f t="array" ref="AW50">TRIM(_xlfn.CHOOSECOLS(_xlfn.TEXTSPLIT(Y50,"|",,TRUE),1))</f>
        <v>No</v>
      </c>
      <c r="AX50" s="92" t="str" cm="1">
        <f t="array" ref="AX50">TRIM(_xlfn.CHOOSECOLS(_xlfn.TEXTSPLIT(Z50,"|",,TRUE),1))</f>
        <v>NULL</v>
      </c>
      <c r="AY50" s="99" t="str" cm="1">
        <f t="array" ref="AY50">TRIM(IF(OR(TRIM(AA50)="NULL",ISBLANK(AA50),ISNUMBER(AA50)), AA50, IF(AND(ISNUMBER(FIND("|", AA50))=TRUE, ISNUMBER(FIND("-", AA50))=FALSE), AA50, IF(AND(ISNUMBER(FIND("|", AA50))=FALSE, ISNUMBER(FIND("-", AA50))=TRUE),_xlfn.CHOOSECOLS(_xlfn.TEXTSPLIT(AA50,"-", "|",,TRUE),1), _xlfn.CONCAT(_xlfn.CHOOSECOLS(_xlfn.TEXTSPLIT(SUBSTITUTE(AA50, "-", "|"), "|"),1),"|", _xlfn.CHOOSECOLS(_xlfn.TEXTSPLIT(SUBSTITUTE(AA50, "-", "|"), "|"), 3))))))</f>
        <v>NULL</v>
      </c>
      <c r="AZ50" s="99" t="str" cm="1">
        <f t="array" ref="AZ50">TRIM(IF(OR(TRIM(AA50)="NULL",ISBLANK(AA50),ISNUMBER(AA50)), AA50, IF(AND(ISNUMBER(FIND("|", AA50))=TRUE, ISNUMBER(FIND("-", AA50))=FALSE), AA50, IF(AND(ISNUMBER(FIND("|", AA50))=FALSE, ISNUMBER(FIND("-", AA50))=TRUE),_xlfn.CHOOSECOLS(_xlfn.TEXTSPLIT(AA50,"-", "|",,TRUE),2), _xlfn.CONCAT(_xlfn.CHOOSECOLS(_xlfn.TEXTSPLIT(SUBSTITUTE(AA50, "-", "|"), "|"),2),"|", _xlfn.CHOOSECOLS(_xlfn.TEXTSPLIT(SUBSTITUTE(AA50, "-", "|"), "|"), 4))))))</f>
        <v>NULL</v>
      </c>
      <c r="BA50" s="92" t="str" cm="1">
        <f t="array" ref="BA50">TRIM(_xlfn.CHOOSECOLS(_xlfn.TEXTSPLIT(AY50,"|",,TRUE),1))</f>
        <v>NULL</v>
      </c>
      <c r="BB50" s="92" t="str" cm="1">
        <f t="array" ref="BB50">TRIM(_xlfn.CHOOSECOLS(_xlfn.TEXTSPLIT(AZ50,"|",,TRUE),1))</f>
        <v>NULL</v>
      </c>
      <c r="BC50" s="92" t="str" cm="1">
        <f t="array" ref="BC50">TRIM(_xlfn.CHOOSECOLS(_xlfn.TEXTSPLIT(AB50,"|",,TRUE),1))</f>
        <v>NULL</v>
      </c>
      <c r="BD50" s="92" t="str" cm="1">
        <f t="array" ref="BD50">TRIM(_xlfn.CHOOSECOLS(_xlfn.TEXTSPLIT(AC50,"|",,TRUE),1))</f>
        <v>NULL</v>
      </c>
      <c r="BE50" s="92" t="str" cm="1">
        <f t="array" ref="BE50">TRIM(_xlfn.CHOOSECOLS(_xlfn.TEXTSPLIT(AD50,"|",,TRUE),1))</f>
        <v>NULL</v>
      </c>
      <c r="BF50" s="92" t="str" cm="1">
        <f t="array" ref="BF50">TRIM(IF(OR(TRIM(AE50)="NULL",ISBLANK(AE50),ISNUMBER(AE50)),AE50,_xlfn.CHOOSECOLS(_xlfn.TEXTSPLIT(AE50,"-",,TRUE),1)))</f>
        <v>NULL</v>
      </c>
      <c r="BG50" s="92" t="str" cm="1">
        <f t="array" ref="BG50">TRIM(IF(OR(TRIM(AE50)="NULL",ISBLANK(AE50),ISNUMBER(AE50)),AE50,_xlfn.CHOOSECOLS(_xlfn.TEXTSPLIT(AE50,"-",,TRUE),2)))</f>
        <v>NULL</v>
      </c>
      <c r="BH50" s="95" t="str">
        <f t="shared" si="0"/>
        <v>2013</v>
      </c>
      <c r="BI50" s="96" t="str">
        <f t="shared" si="1"/>
        <v>10</v>
      </c>
      <c r="BJ50" s="97" t="str">
        <f t="shared" si="2"/>
        <v>27</v>
      </c>
      <c r="BK50" s="96" t="str">
        <f t="shared" si="3"/>
        <v>2013</v>
      </c>
      <c r="BL50" s="96" t="str">
        <f t="shared" si="4"/>
        <v>10</v>
      </c>
      <c r="BM50" s="97" t="str">
        <f t="shared" si="5"/>
        <v>29</v>
      </c>
      <c r="BN50" s="93" t="b">
        <f>AND(TRIM(BH50)="NULL", TRIM(BK50)="NULL")</f>
        <v>0</v>
      </c>
      <c r="BO50" s="127" t="s">
        <v>74</v>
      </c>
      <c r="BP50" s="127" t="s">
        <v>74</v>
      </c>
    </row>
    <row r="51" spans="1:68" ht="45.75">
      <c r="A51" s="8" t="s">
        <v>201</v>
      </c>
      <c r="B51" s="1" t="s">
        <v>158</v>
      </c>
      <c r="C51" s="11" t="s">
        <v>202</v>
      </c>
      <c r="D51" s="1" t="s">
        <v>203</v>
      </c>
      <c r="E51" s="77" t="s">
        <v>204</v>
      </c>
      <c r="F51" s="2" t="s">
        <v>63</v>
      </c>
      <c r="G51" s="25" t="s">
        <v>63</v>
      </c>
      <c r="H51" s="25" t="s">
        <v>63</v>
      </c>
      <c r="I51" s="25" t="s">
        <v>63</v>
      </c>
      <c r="J51" s="2">
        <v>41613</v>
      </c>
      <c r="K51" s="25">
        <v>2013</v>
      </c>
      <c r="L51" s="25">
        <v>12</v>
      </c>
      <c r="M51" s="25">
        <v>5</v>
      </c>
      <c r="N51" s="2">
        <v>41614</v>
      </c>
      <c r="O51" s="25">
        <v>2013</v>
      </c>
      <c r="P51" s="25">
        <v>12</v>
      </c>
      <c r="Q51" s="25">
        <v>6</v>
      </c>
      <c r="R51" s="1" t="s">
        <v>166</v>
      </c>
      <c r="S51" s="1" t="s">
        <v>166</v>
      </c>
      <c r="T51" s="1" t="s">
        <v>166</v>
      </c>
      <c r="U51" s="1" t="s">
        <v>166</v>
      </c>
      <c r="V51" s="1" t="s">
        <v>166</v>
      </c>
      <c r="W51" s="1" t="s">
        <v>205</v>
      </c>
      <c r="X51" s="1" t="s">
        <v>178</v>
      </c>
      <c r="Y51" s="1" t="s">
        <v>179</v>
      </c>
      <c r="Z51" s="1" t="s">
        <v>63</v>
      </c>
      <c r="AA51" s="1" t="s">
        <v>166</v>
      </c>
      <c r="AB51" s="1" t="s">
        <v>63</v>
      </c>
      <c r="AC51" s="1" t="s">
        <v>63</v>
      </c>
      <c r="AD51" s="1" t="s">
        <v>63</v>
      </c>
      <c r="AE51" s="1" t="s">
        <v>63</v>
      </c>
      <c r="AH51" s="91" t="str" cm="1">
        <f t="array" ref="AH51">IF(OR(TRIM(S51)="NULL",ISBLANK(S51),ISNUMBER(S51)),TRIM(S51),TRIM(_xlfn.CHOOSECOLS(_xlfn.TEXTSPLIT(S51,"-",,TRUE),1)))</f>
        <v>NULL</v>
      </c>
      <c r="AI51" s="91" t="str" cm="1">
        <f t="array" ref="AI51">IF(OR(TRIM(S51)="NULL",ISBLANK(S51),ISNUMBER(S51)),TRIM(S51),TRIM(_xlfn.CHOOSECOLS(_xlfn.TEXTSPLIT(S51,"-",,TRUE),2)))</f>
        <v>NULL</v>
      </c>
      <c r="AJ51" s="91" t="str" cm="1">
        <f t="array" ref="AJ51">IF(OR(TRIM(R51)="NULL",ISBLANK(R51),ISNUMBER(R51)),TRIM(R51),TRIM(_xlfn.CHOOSECOLS(_xlfn.TEXTSPLIT(R51,"-",,TRUE),1)))</f>
        <v>NULL</v>
      </c>
      <c r="AK51" s="91" t="str" cm="1">
        <f t="array" ref="AK51">IF(OR(TRIM(R51)="NULL",ISBLANK(R51),ISNUMBER(R51)),TRIM(R51),TRIM(_xlfn.CHOOSECOLS(_xlfn.TEXTSPLIT(R51,"-",,TRUE),2)))</f>
        <v>NULL</v>
      </c>
      <c r="AL51" s="91" t="str" cm="1">
        <f t="array" ref="AL51">IF(OR(TRIM(T51)="NULL",ISBLANK(T51),ISNUMBER(T51)),TRIM(T51),TRIM(_xlfn.CHOOSECOLS(_xlfn.TEXTSPLIT(T51,"-",,TRUE),1)))</f>
        <v>NULL</v>
      </c>
      <c r="AM51" s="91" t="str" cm="1">
        <f t="array" ref="AM51">IF(OR(TRIM(T51)="NULL",ISBLANK(T51),ISNUMBER(T51)),TRIM(T51),TRIM(_xlfn.CHOOSECOLS(_xlfn.TEXTSPLIT(T51,"-",,TRUE),2)))</f>
        <v>NULL</v>
      </c>
      <c r="AN51" s="91" t="str" cm="1">
        <f t="array" ref="AN51">IF(OR(TRIM(U51)="NULL",ISBLANK(U51),ISNUMBER(U51)),TRIM(U51),TRIM(_xlfn.CHOOSECOLS(_xlfn.TEXTSPLIT(Y51,"-",,TRUE),1)))</f>
        <v>NULL</v>
      </c>
      <c r="AO51" s="91" t="str" cm="1">
        <f t="array" ref="AO51">IF(OR(TRIM(U51)="NULL",ISBLANK(U51),ISNUMBER(U51)),TRIM(U51),TRIM(_xlfn.CHOOSECOLS(_xlfn.TEXTSPLIT(Y51,"-",,TRUE),2)))</f>
        <v>NULL</v>
      </c>
      <c r="AP51" s="91" t="str" cm="1">
        <f t="array" ref="AP51">IF(OR(TRIM(V51)="NULL",ISBLANK(V51),ISNUMBER(V51)),TRIM(V51),TRIM(_xlfn.CHOOSECOLS(_xlfn.TEXTSPLIT(Y51,"-",,TRUE),1)))</f>
        <v>NULL</v>
      </c>
      <c r="AQ51" s="91" t="str" cm="1">
        <f t="array" ref="AQ51">IF(OR(TRIM(V51)="NULL",ISBLANK(V51),ISNUMBER(V51)),V51,_xlfn.CHOOSECOLS(_xlfn.TEXTSPLIT(Y51,"-",,TRUE),2))</f>
        <v xml:space="preserve">NULL </v>
      </c>
      <c r="AR51" s="99" t="str" cm="1">
        <f t="array" ref="AR51">TRIM(IF(OR(TRIM(W51)="NULL",ISBLANK(W51),ISNUMBER(W51)), W51, IF(AND(ISNUMBER(FIND("|", W51))=TRUE, ISNUMBER(FIND("-", W51))=FALSE), W51, IF(AND(ISNUMBER(FIND("|", W51))=FALSE, ISNUMBER(FIND("-", W51))=TRUE),_xlfn.CHOOSECOLS(_xlfn.TEXTSPLIT(W51,"-", "|",,TRUE),1), _xlfn.CONCAT(_xlfn.CHOOSECOLS(_xlfn.TEXTSPLIT(SUBSTITUTE(W51, "-", "|"), "|"),1),"|", _xlfn.CHOOSECOLS(_xlfn.TEXTSPLIT(SUBSTITUTE(W51, "-", "|"), "|"), 3))))))</f>
        <v>680000000|925000000|565000000</v>
      </c>
      <c r="AS51" s="99" t="str" cm="1">
        <f t="array" ref="AS51">TRIM(IF(OR(TRIM(W51)="NULL",ISBLANK(W51),ISNUMBER(W51)), W51, IF(AND(ISNUMBER(FIND("|", W51))=TRUE, ISNUMBER(FIND("-", W51))=FALSE), W51, IF(AND(ISNUMBER(FIND("|", W51))=FALSE, ISNUMBER(FIND("-", W51))=TRUE),_xlfn.CHOOSECOLS(_xlfn.TEXTSPLIT(W51,"-", "|",,TRUE),2), _xlfn.CONCAT(_xlfn.CHOOSECOLS(_xlfn.TEXTSPLIT(SUBSTITUTE(W51, "-", "|"), "|"),2),"|", _xlfn.CHOOSECOLS(_xlfn.TEXTSPLIT(SUBSTITUTE(W51, "-", "|"), "|"), 4))))))</f>
        <v>680000000|925000000|565000000</v>
      </c>
      <c r="AT51" s="92" t="str" cm="1">
        <f t="array" ref="AT51">TRIM(_xlfn.CHOOSECOLS(_xlfn.TEXTSPLIT(AR51,"|",,TRUE),1))</f>
        <v>680000000</v>
      </c>
      <c r="AU51" s="92" t="str" cm="1">
        <f t="array" ref="AU51">TRIM(_xlfn.CHOOSECOLS(_xlfn.TEXTSPLIT(AS51,"|",,TRUE),1))</f>
        <v>680000000</v>
      </c>
      <c r="AV51" s="92" t="str" cm="1">
        <f t="array" ref="AV51">TRIM(_xlfn.CHOOSECOLS(_xlfn.TEXTSPLIT(AB51,"|",,TRUE),1))</f>
        <v>NULL</v>
      </c>
      <c r="AW51" s="92" t="str" cm="1">
        <f t="array" ref="AW51">TRIM(_xlfn.CHOOSECOLS(_xlfn.TEXTSPLIT(Y51,"|",,TRUE),1))</f>
        <v>No</v>
      </c>
      <c r="AX51" s="92" t="str" cm="1">
        <f t="array" ref="AX51">TRIM(_xlfn.CHOOSECOLS(_xlfn.TEXTSPLIT(Z51,"|",,TRUE),1))</f>
        <v>NULL</v>
      </c>
      <c r="AY51" s="99" t="str" cm="1">
        <f t="array" ref="AY51">TRIM(IF(OR(TRIM(AA51)="NULL",ISBLANK(AA51),ISNUMBER(AA51)), AA51, IF(AND(ISNUMBER(FIND("|", AA51))=TRUE, ISNUMBER(FIND("-", AA51))=FALSE), AA51, IF(AND(ISNUMBER(FIND("|", AA51))=FALSE, ISNUMBER(FIND("-", AA51))=TRUE),_xlfn.CHOOSECOLS(_xlfn.TEXTSPLIT(AA51,"-", "|",,TRUE),1), _xlfn.CONCAT(_xlfn.CHOOSECOLS(_xlfn.TEXTSPLIT(SUBSTITUTE(AA51, "-", "|"), "|"),1),"|", _xlfn.CHOOSECOLS(_xlfn.TEXTSPLIT(SUBSTITUTE(AA51, "-", "|"), "|"), 3))))))</f>
        <v>NULL</v>
      </c>
      <c r="AZ51" s="99" t="str" cm="1">
        <f t="array" ref="AZ51">TRIM(IF(OR(TRIM(AA51)="NULL",ISBLANK(AA51),ISNUMBER(AA51)), AA51, IF(AND(ISNUMBER(FIND("|", AA51))=TRUE, ISNUMBER(FIND("-", AA51))=FALSE), AA51, IF(AND(ISNUMBER(FIND("|", AA51))=FALSE, ISNUMBER(FIND("-", AA51))=TRUE),_xlfn.CHOOSECOLS(_xlfn.TEXTSPLIT(AA51,"-", "|",,TRUE),2), _xlfn.CONCAT(_xlfn.CHOOSECOLS(_xlfn.TEXTSPLIT(SUBSTITUTE(AA51, "-", "|"), "|"),2),"|", _xlfn.CHOOSECOLS(_xlfn.TEXTSPLIT(SUBSTITUTE(AA51, "-", "|"), "|"), 4))))))</f>
        <v>NULL</v>
      </c>
      <c r="BA51" s="92" t="str" cm="1">
        <f t="array" ref="BA51">TRIM(_xlfn.CHOOSECOLS(_xlfn.TEXTSPLIT(AY51,"|",,TRUE),1))</f>
        <v>NULL</v>
      </c>
      <c r="BB51" s="92" t="str" cm="1">
        <f t="array" ref="BB51">TRIM(_xlfn.CHOOSECOLS(_xlfn.TEXTSPLIT(AZ51,"|",,TRUE),1))</f>
        <v>NULL</v>
      </c>
      <c r="BC51" s="92" t="str" cm="1">
        <f t="array" ref="BC51">TRIM(_xlfn.CHOOSECOLS(_xlfn.TEXTSPLIT(AB51,"|",,TRUE),1))</f>
        <v>NULL</v>
      </c>
      <c r="BD51" s="92" t="str" cm="1">
        <f t="array" ref="BD51">TRIM(_xlfn.CHOOSECOLS(_xlfn.TEXTSPLIT(AC51,"|",,TRUE),1))</f>
        <v>NULL</v>
      </c>
      <c r="BE51" s="92" t="str" cm="1">
        <f t="array" ref="BE51">TRIM(_xlfn.CHOOSECOLS(_xlfn.TEXTSPLIT(AD51,"|",,TRUE),1))</f>
        <v>NULL</v>
      </c>
      <c r="BF51" s="92" t="str" cm="1">
        <f t="array" ref="BF51">TRIM(IF(OR(TRIM(AE51)="NULL",ISBLANK(AE51),ISNUMBER(AE51)),AE51,_xlfn.CHOOSECOLS(_xlfn.TEXTSPLIT(AE51,"-",,TRUE),1)))</f>
        <v>NULL</v>
      </c>
      <c r="BG51" s="92" t="str" cm="1">
        <f t="array" ref="BG51">TRIM(IF(OR(TRIM(AE51)="NULL",ISBLANK(AE51),ISNUMBER(AE51)),AE51,_xlfn.CHOOSECOLS(_xlfn.TEXTSPLIT(AE51,"-",,TRUE),2)))</f>
        <v>NULL</v>
      </c>
      <c r="BH51" s="95" t="str">
        <f t="shared" si="0"/>
        <v>2013</v>
      </c>
      <c r="BI51" s="96" t="str">
        <f t="shared" si="1"/>
        <v>12</v>
      </c>
      <c r="BJ51" s="97" t="str">
        <f t="shared" si="2"/>
        <v>5</v>
      </c>
      <c r="BK51" s="96" t="str">
        <f t="shared" si="3"/>
        <v>2013</v>
      </c>
      <c r="BL51" s="96" t="str">
        <f t="shared" si="4"/>
        <v>12</v>
      </c>
      <c r="BM51" s="97" t="str">
        <f t="shared" si="5"/>
        <v>6</v>
      </c>
      <c r="BN51" s="93" t="b">
        <f>AND(TRIM(BH51)="NULL", TRIM(BK51)="NULL")</f>
        <v>0</v>
      </c>
      <c r="BO51" s="127" t="s">
        <v>206</v>
      </c>
      <c r="BP51" s="127" t="s">
        <v>206</v>
      </c>
    </row>
    <row r="52" spans="1:68" ht="45.75">
      <c r="A52" s="8" t="s">
        <v>207</v>
      </c>
      <c r="B52" s="1" t="s">
        <v>158</v>
      </c>
      <c r="C52" s="1" t="s">
        <v>208</v>
      </c>
      <c r="D52" s="1" t="s">
        <v>209</v>
      </c>
      <c r="E52" s="77" t="s">
        <v>210</v>
      </c>
      <c r="F52" s="2" t="s">
        <v>63</v>
      </c>
      <c r="G52" s="25" t="s">
        <v>63</v>
      </c>
      <c r="H52" s="25" t="s">
        <v>63</v>
      </c>
      <c r="I52" s="25" t="s">
        <v>63</v>
      </c>
      <c r="J52" s="2">
        <v>41613</v>
      </c>
      <c r="K52" s="25">
        <v>2013</v>
      </c>
      <c r="L52" s="25">
        <v>12</v>
      </c>
      <c r="M52" s="25">
        <v>5</v>
      </c>
      <c r="N52" s="2">
        <v>41614</v>
      </c>
      <c r="O52" s="25">
        <v>2013</v>
      </c>
      <c r="P52" s="25">
        <v>12</v>
      </c>
      <c r="Q52" s="25">
        <v>6</v>
      </c>
      <c r="R52" s="1" t="s">
        <v>63</v>
      </c>
      <c r="S52" s="1" t="s">
        <v>63</v>
      </c>
      <c r="T52" s="1" t="s">
        <v>63</v>
      </c>
      <c r="U52" s="1" t="s">
        <v>63</v>
      </c>
      <c r="V52" s="1" t="s">
        <v>63</v>
      </c>
      <c r="W52" s="1" t="s">
        <v>211</v>
      </c>
      <c r="X52" s="1" t="s">
        <v>72</v>
      </c>
      <c r="Y52" s="1" t="s">
        <v>73</v>
      </c>
      <c r="Z52" s="1" t="s">
        <v>63</v>
      </c>
      <c r="AA52" s="1" t="s">
        <v>63</v>
      </c>
      <c r="AB52" s="1" t="s">
        <v>63</v>
      </c>
      <c r="AC52" s="1" t="s">
        <v>63</v>
      </c>
      <c r="AD52" s="1" t="s">
        <v>63</v>
      </c>
      <c r="AE52" s="1" t="s">
        <v>63</v>
      </c>
      <c r="AH52" s="91" t="str" cm="1">
        <f t="array" ref="AH52">IF(OR(TRIM(S52)="NULL",ISBLANK(S52),ISNUMBER(S52)),TRIM(S52),TRIM(_xlfn.CHOOSECOLS(_xlfn.TEXTSPLIT(S52,"-",,TRUE),1)))</f>
        <v>NULL</v>
      </c>
      <c r="AI52" s="91" t="str" cm="1">
        <f t="array" ref="AI52">IF(OR(TRIM(S52)="NULL",ISBLANK(S52),ISNUMBER(S52)),TRIM(S52),TRIM(_xlfn.CHOOSECOLS(_xlfn.TEXTSPLIT(S52,"-",,TRUE),2)))</f>
        <v>NULL</v>
      </c>
      <c r="AJ52" s="91" t="str" cm="1">
        <f t="array" ref="AJ52">IF(OR(TRIM(R52)="NULL",ISBLANK(R52),ISNUMBER(R52)),TRIM(R52),TRIM(_xlfn.CHOOSECOLS(_xlfn.TEXTSPLIT(R52,"-",,TRUE),1)))</f>
        <v>NULL</v>
      </c>
      <c r="AK52" s="91" t="str" cm="1">
        <f t="array" ref="AK52">IF(OR(TRIM(R52)="NULL",ISBLANK(R52),ISNUMBER(R52)),TRIM(R52),TRIM(_xlfn.CHOOSECOLS(_xlfn.TEXTSPLIT(R52,"-",,TRUE),2)))</f>
        <v>NULL</v>
      </c>
      <c r="AL52" s="91" t="str" cm="1">
        <f t="array" ref="AL52">IF(OR(TRIM(T52)="NULL",ISBLANK(T52),ISNUMBER(T52)),TRIM(T52),TRIM(_xlfn.CHOOSECOLS(_xlfn.TEXTSPLIT(T52,"-",,TRUE),1)))</f>
        <v>NULL</v>
      </c>
      <c r="AM52" s="91" t="str" cm="1">
        <f t="array" ref="AM52">IF(OR(TRIM(T52)="NULL",ISBLANK(T52),ISNUMBER(T52)),TRIM(T52),TRIM(_xlfn.CHOOSECOLS(_xlfn.TEXTSPLIT(T52,"-",,TRUE),2)))</f>
        <v>NULL</v>
      </c>
      <c r="AN52" s="91" t="str" cm="1">
        <f t="array" ref="AN52">IF(OR(TRIM(U52)="NULL",ISBLANK(U52),ISNUMBER(U52)),TRIM(U52),TRIM(_xlfn.CHOOSECOLS(_xlfn.TEXTSPLIT(Y52,"-",,TRUE),1)))</f>
        <v>NULL</v>
      </c>
      <c r="AO52" s="91" t="str" cm="1">
        <f t="array" ref="AO52">IF(OR(TRIM(U52)="NULL",ISBLANK(U52),ISNUMBER(U52)),TRIM(U52),TRIM(_xlfn.CHOOSECOLS(_xlfn.TEXTSPLIT(Y52,"-",,TRUE),2)))</f>
        <v>NULL</v>
      </c>
      <c r="AP52" s="91" t="str" cm="1">
        <f t="array" ref="AP52">IF(OR(TRIM(V52)="NULL",ISBLANK(V52),ISNUMBER(V52)),TRIM(V52),TRIM(_xlfn.CHOOSECOLS(_xlfn.TEXTSPLIT(Y52,"-",,TRUE),1)))</f>
        <v>NULL</v>
      </c>
      <c r="AQ52" s="91" t="str" cm="1">
        <f t="array" ref="AQ52">IF(OR(TRIM(V52)="NULL",ISBLANK(V52),ISNUMBER(V52)),V52,_xlfn.CHOOSECOLS(_xlfn.TEXTSPLIT(Y52,"-",,TRUE),2))</f>
        <v>NULL</v>
      </c>
      <c r="AR52" s="99" t="str" cm="1">
        <f t="array" ref="AR52">TRIM(IF(OR(TRIM(W52)="NULL",ISBLANK(W52),ISNUMBER(W52)), W52, IF(AND(ISNUMBER(FIND("|", W52))=TRUE, ISNUMBER(FIND("-", W52))=FALSE), W52, IF(AND(ISNUMBER(FIND("|", W52))=FALSE, ISNUMBER(FIND("-", W52))=TRUE),_xlfn.CHOOSECOLS(_xlfn.TEXTSPLIT(W52,"-", "|",,TRUE),1), _xlfn.CONCAT(_xlfn.CHOOSECOLS(_xlfn.TEXTSPLIT(SUBSTITUTE(W52, "-", "|"), "|"),1),"|", _xlfn.CHOOSECOLS(_xlfn.TEXTSPLIT(SUBSTITUTE(W52, "-", "|"), "|"), 3))))))</f>
        <v>1400000000</v>
      </c>
      <c r="AS52" s="99" t="str" cm="1">
        <f t="array" ref="AS52">TRIM(IF(OR(TRIM(W52)="NULL",ISBLANK(W52),ISNUMBER(W52)), W52, IF(AND(ISNUMBER(FIND("|", W52))=TRUE, ISNUMBER(FIND("-", W52))=FALSE), W52, IF(AND(ISNUMBER(FIND("|", W52))=FALSE, ISNUMBER(FIND("-", W52))=TRUE),_xlfn.CHOOSECOLS(_xlfn.TEXTSPLIT(W52,"-", "|",,TRUE),2), _xlfn.CONCAT(_xlfn.CHOOSECOLS(_xlfn.TEXTSPLIT(SUBSTITUTE(W52, "-", "|"), "|"),2),"|", _xlfn.CHOOSECOLS(_xlfn.TEXTSPLIT(SUBSTITUTE(W52, "-", "|"), "|"), 4))))))</f>
        <v>1900000000</v>
      </c>
      <c r="AT52" s="92" t="str" cm="1">
        <f t="array" ref="AT52">TRIM(_xlfn.CHOOSECOLS(_xlfn.TEXTSPLIT(AR52,"|",,TRUE),1))</f>
        <v>1400000000</v>
      </c>
      <c r="AU52" s="92" t="str" cm="1">
        <f t="array" ref="AU52">TRIM(_xlfn.CHOOSECOLS(_xlfn.TEXTSPLIT(AS52,"|",,TRUE),1))</f>
        <v>1900000000</v>
      </c>
      <c r="AV52" s="92" t="str" cm="1">
        <f t="array" ref="AV52">TRIM(_xlfn.CHOOSECOLS(_xlfn.TEXTSPLIT(AB52,"|",,TRUE),1))</f>
        <v>NULL</v>
      </c>
      <c r="AW52" s="92" t="str" cm="1">
        <f t="array" ref="AW52">TRIM(_xlfn.CHOOSECOLS(_xlfn.TEXTSPLIT(Y52,"|",,TRUE),1))</f>
        <v>No</v>
      </c>
      <c r="AX52" s="92" t="str" cm="1">
        <f t="array" ref="AX52">TRIM(_xlfn.CHOOSECOLS(_xlfn.TEXTSPLIT(Z52,"|",,TRUE),1))</f>
        <v>NULL</v>
      </c>
      <c r="AY52" s="99" t="str" cm="1">
        <f t="array" ref="AY52">TRIM(IF(OR(TRIM(AA52)="NULL",ISBLANK(AA52),ISNUMBER(AA52)), AA52, IF(AND(ISNUMBER(FIND("|", AA52))=TRUE, ISNUMBER(FIND("-", AA52))=FALSE), AA52, IF(AND(ISNUMBER(FIND("|", AA52))=FALSE, ISNUMBER(FIND("-", AA52))=TRUE),_xlfn.CHOOSECOLS(_xlfn.TEXTSPLIT(AA52,"-", "|",,TRUE),1), _xlfn.CONCAT(_xlfn.CHOOSECOLS(_xlfn.TEXTSPLIT(SUBSTITUTE(AA52, "-", "|"), "|"),1),"|", _xlfn.CHOOSECOLS(_xlfn.TEXTSPLIT(SUBSTITUTE(AA52, "-", "|"), "|"), 3))))))</f>
        <v>NULL</v>
      </c>
      <c r="AZ52" s="99" t="str" cm="1">
        <f t="array" ref="AZ52">TRIM(IF(OR(TRIM(AA52)="NULL",ISBLANK(AA52),ISNUMBER(AA52)), AA52, IF(AND(ISNUMBER(FIND("|", AA52))=TRUE, ISNUMBER(FIND("-", AA52))=FALSE), AA52, IF(AND(ISNUMBER(FIND("|", AA52))=FALSE, ISNUMBER(FIND("-", AA52))=TRUE),_xlfn.CHOOSECOLS(_xlfn.TEXTSPLIT(AA52,"-", "|",,TRUE),2), _xlfn.CONCAT(_xlfn.CHOOSECOLS(_xlfn.TEXTSPLIT(SUBSTITUTE(AA52, "-", "|"), "|"),2),"|", _xlfn.CHOOSECOLS(_xlfn.TEXTSPLIT(SUBSTITUTE(AA52, "-", "|"), "|"), 4))))))</f>
        <v>NULL</v>
      </c>
      <c r="BA52" s="92" t="str" cm="1">
        <f t="array" ref="BA52">TRIM(_xlfn.CHOOSECOLS(_xlfn.TEXTSPLIT(AY52,"|",,TRUE),1))</f>
        <v>NULL</v>
      </c>
      <c r="BB52" s="92" t="str" cm="1">
        <f t="array" ref="BB52">TRIM(_xlfn.CHOOSECOLS(_xlfn.TEXTSPLIT(AZ52,"|",,TRUE),1))</f>
        <v>NULL</v>
      </c>
      <c r="BC52" s="92" t="str" cm="1">
        <f t="array" ref="BC52">TRIM(_xlfn.CHOOSECOLS(_xlfn.TEXTSPLIT(AB52,"|",,TRUE),1))</f>
        <v>NULL</v>
      </c>
      <c r="BD52" s="92" t="str" cm="1">
        <f t="array" ref="BD52">TRIM(_xlfn.CHOOSECOLS(_xlfn.TEXTSPLIT(AC52,"|",,TRUE),1))</f>
        <v>NULL</v>
      </c>
      <c r="BE52" s="92" t="str" cm="1">
        <f t="array" ref="BE52">TRIM(_xlfn.CHOOSECOLS(_xlfn.TEXTSPLIT(AD52,"|",,TRUE),1))</f>
        <v>NULL</v>
      </c>
      <c r="BF52" s="92" t="str" cm="1">
        <f t="array" ref="BF52">TRIM(IF(OR(TRIM(AE52)="NULL",ISBLANK(AE52),ISNUMBER(AE52)),AE52,_xlfn.CHOOSECOLS(_xlfn.TEXTSPLIT(AE52,"-",,TRUE),1)))</f>
        <v>NULL</v>
      </c>
      <c r="BG52" s="92" t="str" cm="1">
        <f t="array" ref="BG52">TRIM(IF(OR(TRIM(AE52)="NULL",ISBLANK(AE52),ISNUMBER(AE52)),AE52,_xlfn.CHOOSECOLS(_xlfn.TEXTSPLIT(AE52,"-",,TRUE),2)))</f>
        <v>NULL</v>
      </c>
      <c r="BH52" s="95" t="str">
        <f t="shared" si="0"/>
        <v>2013</v>
      </c>
      <c r="BI52" s="96" t="str">
        <f t="shared" si="1"/>
        <v>12</v>
      </c>
      <c r="BJ52" s="97" t="str">
        <f t="shared" si="2"/>
        <v>5</v>
      </c>
      <c r="BK52" s="96" t="str">
        <f t="shared" si="3"/>
        <v>2013</v>
      </c>
      <c r="BL52" s="96" t="str">
        <f t="shared" si="4"/>
        <v>12</v>
      </c>
      <c r="BM52" s="97" t="str">
        <f t="shared" si="5"/>
        <v>6</v>
      </c>
      <c r="BN52" s="93" t="b">
        <f>AND(TRIM(BH52)="NULL", TRIM(BK52)="NULL")</f>
        <v>0</v>
      </c>
      <c r="BO52" s="127" t="s">
        <v>212</v>
      </c>
      <c r="BP52" s="127" t="s">
        <v>212</v>
      </c>
    </row>
    <row r="53" spans="1:68" ht="45.75">
      <c r="A53" s="8" t="s">
        <v>213</v>
      </c>
      <c r="B53" s="1" t="s">
        <v>158</v>
      </c>
      <c r="C53" s="1" t="s">
        <v>214</v>
      </c>
      <c r="D53" s="1" t="s">
        <v>209</v>
      </c>
      <c r="E53" s="77" t="s">
        <v>215</v>
      </c>
      <c r="F53" s="2" t="s">
        <v>63</v>
      </c>
      <c r="G53" s="25" t="s">
        <v>63</v>
      </c>
      <c r="H53" s="25" t="s">
        <v>63</v>
      </c>
      <c r="I53" s="25" t="s">
        <v>63</v>
      </c>
      <c r="J53" s="2">
        <v>41613</v>
      </c>
      <c r="K53" s="25">
        <v>2013</v>
      </c>
      <c r="L53" s="25">
        <v>12</v>
      </c>
      <c r="M53" s="25">
        <v>5</v>
      </c>
      <c r="N53" s="2">
        <v>41614</v>
      </c>
      <c r="O53" s="25">
        <v>2013</v>
      </c>
      <c r="P53" s="25">
        <v>12</v>
      </c>
      <c r="Q53" s="25">
        <v>6</v>
      </c>
      <c r="R53" s="1" t="s">
        <v>63</v>
      </c>
      <c r="S53" s="1" t="s">
        <v>63</v>
      </c>
      <c r="T53" s="1" t="s">
        <v>63</v>
      </c>
      <c r="U53" s="1" t="s">
        <v>63</v>
      </c>
      <c r="V53" s="1" t="s">
        <v>63</v>
      </c>
      <c r="W53" s="1" t="s">
        <v>216</v>
      </c>
      <c r="X53" s="1" t="s">
        <v>178</v>
      </c>
      <c r="Y53" s="1" t="s">
        <v>73</v>
      </c>
      <c r="Z53" s="1" t="s">
        <v>63</v>
      </c>
      <c r="AA53" s="1" t="s">
        <v>63</v>
      </c>
      <c r="AB53" s="1" t="s">
        <v>63</v>
      </c>
      <c r="AC53" s="1" t="s">
        <v>63</v>
      </c>
      <c r="AD53" s="1" t="s">
        <v>63</v>
      </c>
      <c r="AE53" s="1" t="s">
        <v>63</v>
      </c>
      <c r="AH53" s="91" t="str" cm="1">
        <f t="array" ref="AH53">IF(OR(TRIM(S53)="NULL",ISBLANK(S53),ISNUMBER(S53)),TRIM(S53),TRIM(_xlfn.CHOOSECOLS(_xlfn.TEXTSPLIT(S53,"-",,TRUE),1)))</f>
        <v>NULL</v>
      </c>
      <c r="AI53" s="91" t="str" cm="1">
        <f t="array" ref="AI53">IF(OR(TRIM(S53)="NULL",ISBLANK(S53),ISNUMBER(S53)),TRIM(S53),TRIM(_xlfn.CHOOSECOLS(_xlfn.TEXTSPLIT(S53,"-",,TRUE),2)))</f>
        <v>NULL</v>
      </c>
      <c r="AJ53" s="91" t="str" cm="1">
        <f t="array" ref="AJ53">IF(OR(TRIM(R53)="NULL",ISBLANK(R53),ISNUMBER(R53)),TRIM(R53),TRIM(_xlfn.CHOOSECOLS(_xlfn.TEXTSPLIT(R53,"-",,TRUE),1)))</f>
        <v>NULL</v>
      </c>
      <c r="AK53" s="91" t="str" cm="1">
        <f t="array" ref="AK53">IF(OR(TRIM(R53)="NULL",ISBLANK(R53),ISNUMBER(R53)),TRIM(R53),TRIM(_xlfn.CHOOSECOLS(_xlfn.TEXTSPLIT(R53,"-",,TRUE),2)))</f>
        <v>NULL</v>
      </c>
      <c r="AL53" s="91" t="str" cm="1">
        <f t="array" ref="AL53">IF(OR(TRIM(T53)="NULL",ISBLANK(T53),ISNUMBER(T53)),TRIM(T53),TRIM(_xlfn.CHOOSECOLS(_xlfn.TEXTSPLIT(T53,"-",,TRUE),1)))</f>
        <v>NULL</v>
      </c>
      <c r="AM53" s="91" t="str" cm="1">
        <f t="array" ref="AM53">IF(OR(TRIM(T53)="NULL",ISBLANK(T53),ISNUMBER(T53)),TRIM(T53),TRIM(_xlfn.CHOOSECOLS(_xlfn.TEXTSPLIT(T53,"-",,TRUE),2)))</f>
        <v>NULL</v>
      </c>
      <c r="AN53" s="91" t="str" cm="1">
        <f t="array" ref="AN53">IF(OR(TRIM(U53)="NULL",ISBLANK(U53),ISNUMBER(U53)),TRIM(U53),TRIM(_xlfn.CHOOSECOLS(_xlfn.TEXTSPLIT(Y53,"-",,TRUE),1)))</f>
        <v>NULL</v>
      </c>
      <c r="AO53" s="91" t="str" cm="1">
        <f t="array" ref="AO53">IF(OR(TRIM(U53)="NULL",ISBLANK(U53),ISNUMBER(U53)),TRIM(U53),TRIM(_xlfn.CHOOSECOLS(_xlfn.TEXTSPLIT(Y53,"-",,TRUE),2)))</f>
        <v>NULL</v>
      </c>
      <c r="AP53" s="91" t="str" cm="1">
        <f t="array" ref="AP53">IF(OR(TRIM(V53)="NULL",ISBLANK(V53),ISNUMBER(V53)),TRIM(V53),TRIM(_xlfn.CHOOSECOLS(_xlfn.TEXTSPLIT(Y53,"-",,TRUE),1)))</f>
        <v>NULL</v>
      </c>
      <c r="AQ53" s="91" t="str" cm="1">
        <f t="array" ref="AQ53">IF(OR(TRIM(V53)="NULL",ISBLANK(V53),ISNUMBER(V53)),V53,_xlfn.CHOOSECOLS(_xlfn.TEXTSPLIT(Y53,"-",,TRUE),2))</f>
        <v>NULL</v>
      </c>
      <c r="AR53" s="99" t="str" cm="1">
        <f t="array" ref="AR53">TRIM(IF(OR(TRIM(W53)="NULL",ISBLANK(W53),ISNUMBER(W53)), W53, IF(AND(ISNUMBER(FIND("|", W53))=TRUE, ISNUMBER(FIND("-", W53))=FALSE), W53, IF(AND(ISNUMBER(FIND("|", W53))=FALSE, ISNUMBER(FIND("-", W53))=TRUE),_xlfn.CHOOSECOLS(_xlfn.TEXTSPLIT(W53,"-", "|",,TRUE),1), _xlfn.CONCAT(_xlfn.CHOOSECOLS(_xlfn.TEXTSPLIT(SUBSTITUTE(W53, "-", "|"), "|"),1),"|", _xlfn.CHOOSECOLS(_xlfn.TEXTSPLIT(SUBSTITUTE(W53, "-", "|"), "|"), 3))))))</f>
        <v>759000000|1035000000|617000000</v>
      </c>
      <c r="AS53" s="99" t="str" cm="1">
        <f t="array" ref="AS53">TRIM(IF(OR(TRIM(W53)="NULL",ISBLANK(W53),ISNUMBER(W53)), W53, IF(AND(ISNUMBER(FIND("|", W53))=TRUE, ISNUMBER(FIND("-", W53))=FALSE), W53, IF(AND(ISNUMBER(FIND("|", W53))=FALSE, ISNUMBER(FIND("-", W53))=TRUE),_xlfn.CHOOSECOLS(_xlfn.TEXTSPLIT(W53,"-", "|",,TRUE),2), _xlfn.CONCAT(_xlfn.CHOOSECOLS(_xlfn.TEXTSPLIT(SUBSTITUTE(W53, "-", "|"), "|"),2),"|", _xlfn.CHOOSECOLS(_xlfn.TEXTSPLIT(SUBSTITUTE(W53, "-", "|"), "|"), 4))))))</f>
        <v>759000000|1035000000|617000000</v>
      </c>
      <c r="AT53" s="92" t="str" cm="1">
        <f t="array" ref="AT53">TRIM(_xlfn.CHOOSECOLS(_xlfn.TEXTSPLIT(AR53,"|",,TRUE),1))</f>
        <v>759000000</v>
      </c>
      <c r="AU53" s="92" t="str" cm="1">
        <f t="array" ref="AU53">TRIM(_xlfn.CHOOSECOLS(_xlfn.TEXTSPLIT(AS53,"|",,TRUE),1))</f>
        <v>759000000</v>
      </c>
      <c r="AV53" s="92" t="str" cm="1">
        <f t="array" ref="AV53">TRIM(_xlfn.CHOOSECOLS(_xlfn.TEXTSPLIT(AB53,"|",,TRUE),1))</f>
        <v>NULL</v>
      </c>
      <c r="AW53" s="92" t="str" cm="1">
        <f t="array" ref="AW53">TRIM(_xlfn.CHOOSECOLS(_xlfn.TEXTSPLIT(Y53,"|",,TRUE),1))</f>
        <v>No</v>
      </c>
      <c r="AX53" s="92" t="str" cm="1">
        <f t="array" ref="AX53">TRIM(_xlfn.CHOOSECOLS(_xlfn.TEXTSPLIT(Z53,"|",,TRUE),1))</f>
        <v>NULL</v>
      </c>
      <c r="AY53" s="99" t="str" cm="1">
        <f t="array" ref="AY53">TRIM(IF(OR(TRIM(AA53)="NULL",ISBLANK(AA53),ISNUMBER(AA53)), AA53, IF(AND(ISNUMBER(FIND("|", AA53))=TRUE, ISNUMBER(FIND("-", AA53))=FALSE), AA53, IF(AND(ISNUMBER(FIND("|", AA53))=FALSE, ISNUMBER(FIND("-", AA53))=TRUE),_xlfn.CHOOSECOLS(_xlfn.TEXTSPLIT(AA53,"-", "|",,TRUE),1), _xlfn.CONCAT(_xlfn.CHOOSECOLS(_xlfn.TEXTSPLIT(SUBSTITUTE(AA53, "-", "|"), "|"),1),"|", _xlfn.CHOOSECOLS(_xlfn.TEXTSPLIT(SUBSTITUTE(AA53, "-", "|"), "|"), 3))))))</f>
        <v>NULL</v>
      </c>
      <c r="AZ53" s="99" t="str" cm="1">
        <f t="array" ref="AZ53">TRIM(IF(OR(TRIM(AA53)="NULL",ISBLANK(AA53),ISNUMBER(AA53)), AA53, IF(AND(ISNUMBER(FIND("|", AA53))=TRUE, ISNUMBER(FIND("-", AA53))=FALSE), AA53, IF(AND(ISNUMBER(FIND("|", AA53))=FALSE, ISNUMBER(FIND("-", AA53))=TRUE),_xlfn.CHOOSECOLS(_xlfn.TEXTSPLIT(AA53,"-", "|",,TRUE),2), _xlfn.CONCAT(_xlfn.CHOOSECOLS(_xlfn.TEXTSPLIT(SUBSTITUTE(AA53, "-", "|"), "|"),2),"|", _xlfn.CHOOSECOLS(_xlfn.TEXTSPLIT(SUBSTITUTE(AA53, "-", "|"), "|"), 4))))))</f>
        <v>NULL</v>
      </c>
      <c r="BA53" s="92" t="str" cm="1">
        <f t="array" ref="BA53">TRIM(_xlfn.CHOOSECOLS(_xlfn.TEXTSPLIT(AY53,"|",,TRUE),1))</f>
        <v>NULL</v>
      </c>
      <c r="BB53" s="92" t="str" cm="1">
        <f t="array" ref="BB53">TRIM(_xlfn.CHOOSECOLS(_xlfn.TEXTSPLIT(AZ53,"|",,TRUE),1))</f>
        <v>NULL</v>
      </c>
      <c r="BC53" s="92" t="str" cm="1">
        <f t="array" ref="BC53">TRIM(_xlfn.CHOOSECOLS(_xlfn.TEXTSPLIT(AB53,"|",,TRUE),1))</f>
        <v>NULL</v>
      </c>
      <c r="BD53" s="92" t="str" cm="1">
        <f t="array" ref="BD53">TRIM(_xlfn.CHOOSECOLS(_xlfn.TEXTSPLIT(AC53,"|",,TRUE),1))</f>
        <v>NULL</v>
      </c>
      <c r="BE53" s="92" t="str" cm="1">
        <f t="array" ref="BE53">TRIM(_xlfn.CHOOSECOLS(_xlfn.TEXTSPLIT(AD53,"|",,TRUE),1))</f>
        <v>NULL</v>
      </c>
      <c r="BF53" s="92" t="str" cm="1">
        <f t="array" ref="BF53">TRIM(IF(OR(TRIM(AE53)="NULL",ISBLANK(AE53),ISNUMBER(AE53)),AE53,_xlfn.CHOOSECOLS(_xlfn.TEXTSPLIT(AE53,"-",,TRUE),1)))</f>
        <v>NULL</v>
      </c>
      <c r="BG53" s="92" t="str" cm="1">
        <f t="array" ref="BG53">TRIM(IF(OR(TRIM(AE53)="NULL",ISBLANK(AE53),ISNUMBER(AE53)),AE53,_xlfn.CHOOSECOLS(_xlfn.TEXTSPLIT(AE53,"-",,TRUE),2)))</f>
        <v>NULL</v>
      </c>
      <c r="BH53" s="95" t="str">
        <f t="shared" si="0"/>
        <v>2013</v>
      </c>
      <c r="BI53" s="96" t="str">
        <f t="shared" si="1"/>
        <v>12</v>
      </c>
      <c r="BJ53" s="97" t="str">
        <f t="shared" si="2"/>
        <v>5</v>
      </c>
      <c r="BK53" s="96" t="str">
        <f t="shared" si="3"/>
        <v>2013</v>
      </c>
      <c r="BL53" s="96" t="str">
        <f t="shared" si="4"/>
        <v>12</v>
      </c>
      <c r="BM53" s="97" t="str">
        <f t="shared" si="5"/>
        <v>6</v>
      </c>
      <c r="BN53" s="93" t="b">
        <f>AND(TRIM(BH53)="NULL", TRIM(BK53)="NULL")</f>
        <v>0</v>
      </c>
      <c r="BO53" s="127" t="s">
        <v>217</v>
      </c>
      <c r="BP53" s="127" t="s">
        <v>217</v>
      </c>
    </row>
    <row r="54" spans="1:68">
      <c r="A54" s="8" t="s">
        <v>218</v>
      </c>
      <c r="B54" s="1" t="s">
        <v>158</v>
      </c>
      <c r="C54" s="15" t="s">
        <v>186</v>
      </c>
      <c r="D54" s="1" t="s">
        <v>209</v>
      </c>
      <c r="E54" s="77" t="s">
        <v>187</v>
      </c>
      <c r="F54" s="2" t="s">
        <v>63</v>
      </c>
      <c r="G54" s="25" t="s">
        <v>63</v>
      </c>
      <c r="H54" s="25" t="s">
        <v>63</v>
      </c>
      <c r="I54" s="25" t="s">
        <v>63</v>
      </c>
      <c r="J54" s="2">
        <v>41613</v>
      </c>
      <c r="K54" s="25">
        <v>2013</v>
      </c>
      <c r="L54" s="25">
        <v>12</v>
      </c>
      <c r="M54" s="25">
        <v>5</v>
      </c>
      <c r="N54" s="2">
        <v>41614</v>
      </c>
      <c r="O54" s="25">
        <v>2013</v>
      </c>
      <c r="P54" s="25">
        <v>12</v>
      </c>
      <c r="Q54" s="25">
        <v>6</v>
      </c>
      <c r="R54" s="1" t="s">
        <v>63</v>
      </c>
      <c r="S54" s="1" t="s">
        <v>63</v>
      </c>
      <c r="T54" s="1" t="s">
        <v>63</v>
      </c>
      <c r="U54" s="1" t="s">
        <v>63</v>
      </c>
      <c r="V54" s="1" t="s">
        <v>63</v>
      </c>
      <c r="W54" s="1">
        <v>1100000000</v>
      </c>
      <c r="X54" s="1" t="s">
        <v>172</v>
      </c>
      <c r="Y54" s="1" t="s">
        <v>73</v>
      </c>
      <c r="Z54" s="1" t="s">
        <v>63</v>
      </c>
      <c r="AA54" s="1" t="s">
        <v>63</v>
      </c>
      <c r="AB54" s="1" t="s">
        <v>63</v>
      </c>
      <c r="AC54" s="1" t="s">
        <v>63</v>
      </c>
      <c r="AD54" s="1" t="s">
        <v>63</v>
      </c>
      <c r="AE54" s="1" t="s">
        <v>63</v>
      </c>
      <c r="AH54" s="91" t="str" cm="1">
        <f t="array" ref="AH54">IF(OR(TRIM(S54)="NULL",ISBLANK(S54),ISNUMBER(S54)),TRIM(S54),TRIM(_xlfn.CHOOSECOLS(_xlfn.TEXTSPLIT(S54,"-",,TRUE),1)))</f>
        <v>NULL</v>
      </c>
      <c r="AI54" s="91" t="str" cm="1">
        <f t="array" ref="AI54">IF(OR(TRIM(S54)="NULL",ISBLANK(S54),ISNUMBER(S54)),TRIM(S54),TRIM(_xlfn.CHOOSECOLS(_xlfn.TEXTSPLIT(S54,"-",,TRUE),2)))</f>
        <v>NULL</v>
      </c>
      <c r="AJ54" s="91" t="str" cm="1">
        <f t="array" ref="AJ54">IF(OR(TRIM(R54)="NULL",ISBLANK(R54),ISNUMBER(R54)),TRIM(R54),TRIM(_xlfn.CHOOSECOLS(_xlfn.TEXTSPLIT(R54,"-",,TRUE),1)))</f>
        <v>NULL</v>
      </c>
      <c r="AK54" s="91" t="str" cm="1">
        <f t="array" ref="AK54">IF(OR(TRIM(R54)="NULL",ISBLANK(R54),ISNUMBER(R54)),TRIM(R54),TRIM(_xlfn.CHOOSECOLS(_xlfn.TEXTSPLIT(R54,"-",,TRUE),2)))</f>
        <v>NULL</v>
      </c>
      <c r="AL54" s="91" t="str" cm="1">
        <f t="array" ref="AL54">IF(OR(TRIM(T54)="NULL",ISBLANK(T54),ISNUMBER(T54)),TRIM(T54),TRIM(_xlfn.CHOOSECOLS(_xlfn.TEXTSPLIT(T54,"-",,TRUE),1)))</f>
        <v>NULL</v>
      </c>
      <c r="AM54" s="91" t="str" cm="1">
        <f t="array" ref="AM54">IF(OR(TRIM(T54)="NULL",ISBLANK(T54),ISNUMBER(T54)),TRIM(T54),TRIM(_xlfn.CHOOSECOLS(_xlfn.TEXTSPLIT(T54,"-",,TRUE),2)))</f>
        <v>NULL</v>
      </c>
      <c r="AN54" s="91" t="str" cm="1">
        <f t="array" ref="AN54">IF(OR(TRIM(U54)="NULL",ISBLANK(U54),ISNUMBER(U54)),TRIM(U54),TRIM(_xlfn.CHOOSECOLS(_xlfn.TEXTSPLIT(Y54,"-",,TRUE),1)))</f>
        <v>NULL</v>
      </c>
      <c r="AO54" s="91" t="str" cm="1">
        <f t="array" ref="AO54">IF(OR(TRIM(U54)="NULL",ISBLANK(U54),ISNUMBER(U54)),TRIM(U54),TRIM(_xlfn.CHOOSECOLS(_xlfn.TEXTSPLIT(Y54,"-",,TRUE),2)))</f>
        <v>NULL</v>
      </c>
      <c r="AP54" s="91" t="str" cm="1">
        <f t="array" ref="AP54">IF(OR(TRIM(V54)="NULL",ISBLANK(V54),ISNUMBER(V54)),TRIM(V54),TRIM(_xlfn.CHOOSECOLS(_xlfn.TEXTSPLIT(Y54,"-",,TRUE),1)))</f>
        <v>NULL</v>
      </c>
      <c r="AQ54" s="91" t="str" cm="1">
        <f t="array" ref="AQ54">IF(OR(TRIM(V54)="NULL",ISBLANK(V54),ISNUMBER(V54)),V54,_xlfn.CHOOSECOLS(_xlfn.TEXTSPLIT(Y54,"-",,TRUE),2))</f>
        <v>NULL</v>
      </c>
      <c r="AR54" s="99" t="str" cm="1">
        <f t="array" ref="AR54">TRIM(IF(OR(TRIM(W54)="NULL",ISBLANK(W54),ISNUMBER(W54)), W54, IF(AND(ISNUMBER(FIND("|", W54))=TRUE, ISNUMBER(FIND("-", W54))=FALSE), W54, IF(AND(ISNUMBER(FIND("|", W54))=FALSE, ISNUMBER(FIND("-", W54))=TRUE),_xlfn.CHOOSECOLS(_xlfn.TEXTSPLIT(W54,"-", "|",,TRUE),1), _xlfn.CONCAT(_xlfn.CHOOSECOLS(_xlfn.TEXTSPLIT(SUBSTITUTE(W54, "-", "|"), "|"),1),"|", _xlfn.CHOOSECOLS(_xlfn.TEXTSPLIT(SUBSTITUTE(W54, "-", "|"), "|"), 3))))))</f>
        <v>1100000000</v>
      </c>
      <c r="AS54" s="99" t="str" cm="1">
        <f t="array" ref="AS54">TRIM(IF(OR(TRIM(W54)="NULL",ISBLANK(W54),ISNUMBER(W54)), W54, IF(AND(ISNUMBER(FIND("|", W54))=TRUE, ISNUMBER(FIND("-", W54))=FALSE), W54, IF(AND(ISNUMBER(FIND("|", W54))=FALSE, ISNUMBER(FIND("-", W54))=TRUE),_xlfn.CHOOSECOLS(_xlfn.TEXTSPLIT(W54,"-", "|",,TRUE),2), _xlfn.CONCAT(_xlfn.CHOOSECOLS(_xlfn.TEXTSPLIT(SUBSTITUTE(W54, "-", "|"), "|"),2),"|", _xlfn.CHOOSECOLS(_xlfn.TEXTSPLIT(SUBSTITUTE(W54, "-", "|"), "|"), 4))))))</f>
        <v>1100000000</v>
      </c>
      <c r="AT54" s="92" t="str" cm="1">
        <f t="array" ref="AT54">TRIM(_xlfn.CHOOSECOLS(_xlfn.TEXTSPLIT(AR54,"|",,TRUE),1))</f>
        <v>1100000000</v>
      </c>
      <c r="AU54" s="92" t="str" cm="1">
        <f t="array" ref="AU54">TRIM(_xlfn.CHOOSECOLS(_xlfn.TEXTSPLIT(AS54,"|",,TRUE),1))</f>
        <v>1100000000</v>
      </c>
      <c r="AV54" s="92" t="str" cm="1">
        <f t="array" ref="AV54">TRIM(_xlfn.CHOOSECOLS(_xlfn.TEXTSPLIT(AB54,"|",,TRUE),1))</f>
        <v>NULL</v>
      </c>
      <c r="AW54" s="92" t="str" cm="1">
        <f t="array" ref="AW54">TRIM(_xlfn.CHOOSECOLS(_xlfn.TEXTSPLIT(Y54,"|",,TRUE),1))</f>
        <v>No</v>
      </c>
      <c r="AX54" s="92" t="str" cm="1">
        <f t="array" ref="AX54">TRIM(_xlfn.CHOOSECOLS(_xlfn.TEXTSPLIT(Z54,"|",,TRUE),1))</f>
        <v>NULL</v>
      </c>
      <c r="AY54" s="99" t="str" cm="1">
        <f t="array" ref="AY54">TRIM(IF(OR(TRIM(AA54)="NULL",ISBLANK(AA54),ISNUMBER(AA54)), AA54, IF(AND(ISNUMBER(FIND("|", AA54))=TRUE, ISNUMBER(FIND("-", AA54))=FALSE), AA54, IF(AND(ISNUMBER(FIND("|", AA54))=FALSE, ISNUMBER(FIND("-", AA54))=TRUE),_xlfn.CHOOSECOLS(_xlfn.TEXTSPLIT(AA54,"-", "|",,TRUE),1), _xlfn.CONCAT(_xlfn.CHOOSECOLS(_xlfn.TEXTSPLIT(SUBSTITUTE(AA54, "-", "|"), "|"),1),"|", _xlfn.CHOOSECOLS(_xlfn.TEXTSPLIT(SUBSTITUTE(AA54, "-", "|"), "|"), 3))))))</f>
        <v>NULL</v>
      </c>
      <c r="AZ54" s="99" t="str" cm="1">
        <f t="array" ref="AZ54">TRIM(IF(OR(TRIM(AA54)="NULL",ISBLANK(AA54),ISNUMBER(AA54)), AA54, IF(AND(ISNUMBER(FIND("|", AA54))=TRUE, ISNUMBER(FIND("-", AA54))=FALSE), AA54, IF(AND(ISNUMBER(FIND("|", AA54))=FALSE, ISNUMBER(FIND("-", AA54))=TRUE),_xlfn.CHOOSECOLS(_xlfn.TEXTSPLIT(AA54,"-", "|",,TRUE),2), _xlfn.CONCAT(_xlfn.CHOOSECOLS(_xlfn.TEXTSPLIT(SUBSTITUTE(AA54, "-", "|"), "|"),2),"|", _xlfn.CHOOSECOLS(_xlfn.TEXTSPLIT(SUBSTITUTE(AA54, "-", "|"), "|"), 4))))))</f>
        <v>NULL</v>
      </c>
      <c r="BA54" s="92" t="str" cm="1">
        <f t="array" ref="BA54">TRIM(_xlfn.CHOOSECOLS(_xlfn.TEXTSPLIT(AY54,"|",,TRUE),1))</f>
        <v>NULL</v>
      </c>
      <c r="BB54" s="92" t="str" cm="1">
        <f t="array" ref="BB54">TRIM(_xlfn.CHOOSECOLS(_xlfn.TEXTSPLIT(AZ54,"|",,TRUE),1))</f>
        <v>NULL</v>
      </c>
      <c r="BC54" s="92" t="str" cm="1">
        <f t="array" ref="BC54">TRIM(_xlfn.CHOOSECOLS(_xlfn.TEXTSPLIT(AB54,"|",,TRUE),1))</f>
        <v>NULL</v>
      </c>
      <c r="BD54" s="92" t="str" cm="1">
        <f t="array" ref="BD54">TRIM(_xlfn.CHOOSECOLS(_xlfn.TEXTSPLIT(AC54,"|",,TRUE),1))</f>
        <v>NULL</v>
      </c>
      <c r="BE54" s="92" t="str" cm="1">
        <f t="array" ref="BE54">TRIM(_xlfn.CHOOSECOLS(_xlfn.TEXTSPLIT(AD54,"|",,TRUE),1))</f>
        <v>NULL</v>
      </c>
      <c r="BF54" s="92" t="str" cm="1">
        <f t="array" ref="BF54">TRIM(IF(OR(TRIM(AE54)="NULL",ISBLANK(AE54),ISNUMBER(AE54)),AE54,_xlfn.CHOOSECOLS(_xlfn.TEXTSPLIT(AE54,"-",,TRUE),1)))</f>
        <v>NULL</v>
      </c>
      <c r="BG54" s="92" t="str" cm="1">
        <f t="array" ref="BG54">TRIM(IF(OR(TRIM(AE54)="NULL",ISBLANK(AE54),ISNUMBER(AE54)),AE54,_xlfn.CHOOSECOLS(_xlfn.TEXTSPLIT(AE54,"-",,TRUE),2)))</f>
        <v>NULL</v>
      </c>
      <c r="BH54" s="95" t="str">
        <f t="shared" si="0"/>
        <v>2013</v>
      </c>
      <c r="BI54" s="96" t="str">
        <f t="shared" si="1"/>
        <v>12</v>
      </c>
      <c r="BJ54" s="97" t="str">
        <f t="shared" si="2"/>
        <v>5</v>
      </c>
      <c r="BK54" s="96" t="str">
        <f t="shared" si="3"/>
        <v>2013</v>
      </c>
      <c r="BL54" s="96" t="str">
        <f t="shared" si="4"/>
        <v>12</v>
      </c>
      <c r="BM54" s="97" t="str">
        <f t="shared" si="5"/>
        <v>6</v>
      </c>
      <c r="BN54" s="93" t="b">
        <f>AND(TRIM(BH54)="NULL", TRIM(BK54)="NULL")</f>
        <v>0</v>
      </c>
      <c r="BO54" s="127" t="s">
        <v>188</v>
      </c>
      <c r="BP54" s="127" t="s">
        <v>188</v>
      </c>
    </row>
    <row r="55" spans="1:68">
      <c r="A55" s="8" t="s">
        <v>219</v>
      </c>
      <c r="B55" s="1" t="s">
        <v>158</v>
      </c>
      <c r="C55" s="15" t="s">
        <v>190</v>
      </c>
      <c r="D55" s="1" t="s">
        <v>209</v>
      </c>
      <c r="E55" s="77" t="s">
        <v>191</v>
      </c>
      <c r="F55" s="2" t="s">
        <v>63</v>
      </c>
      <c r="G55" s="25" t="s">
        <v>63</v>
      </c>
      <c r="H55" s="25" t="s">
        <v>63</v>
      </c>
      <c r="I55" s="25" t="s">
        <v>63</v>
      </c>
      <c r="J55" s="2">
        <v>41613</v>
      </c>
      <c r="K55" s="25">
        <v>2013</v>
      </c>
      <c r="L55" s="25">
        <v>12</v>
      </c>
      <c r="M55" s="25">
        <v>5</v>
      </c>
      <c r="N55" s="2">
        <v>41614</v>
      </c>
      <c r="O55" s="25">
        <v>2013</v>
      </c>
      <c r="P55" s="25">
        <v>12</v>
      </c>
      <c r="Q55" s="25">
        <v>6</v>
      </c>
      <c r="R55" s="1" t="s">
        <v>63</v>
      </c>
      <c r="S55" s="1" t="s">
        <v>63</v>
      </c>
      <c r="T55" s="1" t="s">
        <v>63</v>
      </c>
      <c r="U55" s="1" t="s">
        <v>63</v>
      </c>
      <c r="V55" s="1" t="s">
        <v>63</v>
      </c>
      <c r="W55" s="1">
        <v>925000000</v>
      </c>
      <c r="X55" s="1" t="s">
        <v>172</v>
      </c>
      <c r="Y55" s="1" t="s">
        <v>73</v>
      </c>
      <c r="Z55" s="1" t="s">
        <v>166</v>
      </c>
      <c r="AA55" s="1" t="s">
        <v>63</v>
      </c>
      <c r="AB55" s="1" t="s">
        <v>63</v>
      </c>
      <c r="AC55" s="1" t="s">
        <v>63</v>
      </c>
      <c r="AD55" s="1" t="s">
        <v>63</v>
      </c>
      <c r="AE55" s="1" t="s">
        <v>63</v>
      </c>
      <c r="AH55" s="91" t="str" cm="1">
        <f t="array" ref="AH55">IF(OR(TRIM(S55)="NULL",ISBLANK(S55),ISNUMBER(S55)),TRIM(S55),TRIM(_xlfn.CHOOSECOLS(_xlfn.TEXTSPLIT(S55,"-",,TRUE),1)))</f>
        <v>NULL</v>
      </c>
      <c r="AI55" s="91" t="str" cm="1">
        <f t="array" ref="AI55">IF(OR(TRIM(S55)="NULL",ISBLANK(S55),ISNUMBER(S55)),TRIM(S55),TRIM(_xlfn.CHOOSECOLS(_xlfn.TEXTSPLIT(S55,"-",,TRUE),2)))</f>
        <v>NULL</v>
      </c>
      <c r="AJ55" s="91" t="str" cm="1">
        <f t="array" ref="AJ55">IF(OR(TRIM(R55)="NULL",ISBLANK(R55),ISNUMBER(R55)),TRIM(R55),TRIM(_xlfn.CHOOSECOLS(_xlfn.TEXTSPLIT(R55,"-",,TRUE),1)))</f>
        <v>NULL</v>
      </c>
      <c r="AK55" s="91" t="str" cm="1">
        <f t="array" ref="AK55">IF(OR(TRIM(R55)="NULL",ISBLANK(R55),ISNUMBER(R55)),TRIM(R55),TRIM(_xlfn.CHOOSECOLS(_xlfn.TEXTSPLIT(R55,"-",,TRUE),2)))</f>
        <v>NULL</v>
      </c>
      <c r="AL55" s="91" t="str" cm="1">
        <f t="array" ref="AL55">IF(OR(TRIM(T55)="NULL",ISBLANK(T55),ISNUMBER(T55)),TRIM(T55),TRIM(_xlfn.CHOOSECOLS(_xlfn.TEXTSPLIT(T55,"-",,TRUE),1)))</f>
        <v>NULL</v>
      </c>
      <c r="AM55" s="91" t="str" cm="1">
        <f t="array" ref="AM55">IF(OR(TRIM(T55)="NULL",ISBLANK(T55),ISNUMBER(T55)),TRIM(T55),TRIM(_xlfn.CHOOSECOLS(_xlfn.TEXTSPLIT(T55,"-",,TRUE),2)))</f>
        <v>NULL</v>
      </c>
      <c r="AN55" s="91" t="str" cm="1">
        <f t="array" ref="AN55">IF(OR(TRIM(U55)="NULL",ISBLANK(U55),ISNUMBER(U55)),TRIM(U55),TRIM(_xlfn.CHOOSECOLS(_xlfn.TEXTSPLIT(Y55,"-",,TRUE),1)))</f>
        <v>NULL</v>
      </c>
      <c r="AO55" s="91" t="str" cm="1">
        <f t="array" ref="AO55">IF(OR(TRIM(U55)="NULL",ISBLANK(U55),ISNUMBER(U55)),TRIM(U55),TRIM(_xlfn.CHOOSECOLS(_xlfn.TEXTSPLIT(Y55,"-",,TRUE),2)))</f>
        <v>NULL</v>
      </c>
      <c r="AP55" s="91" t="str" cm="1">
        <f t="array" ref="AP55">IF(OR(TRIM(V55)="NULL",ISBLANK(V55),ISNUMBER(V55)),TRIM(V55),TRIM(_xlfn.CHOOSECOLS(_xlfn.TEXTSPLIT(Y55,"-",,TRUE),1)))</f>
        <v>NULL</v>
      </c>
      <c r="AQ55" s="91" t="str" cm="1">
        <f t="array" ref="AQ55">IF(OR(TRIM(V55)="NULL",ISBLANK(V55),ISNUMBER(V55)),V55,_xlfn.CHOOSECOLS(_xlfn.TEXTSPLIT(Y55,"-",,TRUE),2))</f>
        <v>NULL</v>
      </c>
      <c r="AR55" s="99" t="str" cm="1">
        <f t="array" ref="AR55">TRIM(IF(OR(TRIM(W55)="NULL",ISBLANK(W55),ISNUMBER(W55)), W55, IF(AND(ISNUMBER(FIND("|", W55))=TRUE, ISNUMBER(FIND("-", W55))=FALSE), W55, IF(AND(ISNUMBER(FIND("|", W55))=FALSE, ISNUMBER(FIND("-", W55))=TRUE),_xlfn.CHOOSECOLS(_xlfn.TEXTSPLIT(W55,"-", "|",,TRUE),1), _xlfn.CONCAT(_xlfn.CHOOSECOLS(_xlfn.TEXTSPLIT(SUBSTITUTE(W55, "-", "|"), "|"),1),"|", _xlfn.CHOOSECOLS(_xlfn.TEXTSPLIT(SUBSTITUTE(W55, "-", "|"), "|"), 3))))))</f>
        <v>925000000</v>
      </c>
      <c r="AS55" s="99" t="str" cm="1">
        <f t="array" ref="AS55">TRIM(IF(OR(TRIM(W55)="NULL",ISBLANK(W55),ISNUMBER(W55)), W55, IF(AND(ISNUMBER(FIND("|", W55))=TRUE, ISNUMBER(FIND("-", W55))=FALSE), W55, IF(AND(ISNUMBER(FIND("|", W55))=FALSE, ISNUMBER(FIND("-", W55))=TRUE),_xlfn.CHOOSECOLS(_xlfn.TEXTSPLIT(W55,"-", "|",,TRUE),2), _xlfn.CONCAT(_xlfn.CHOOSECOLS(_xlfn.TEXTSPLIT(SUBSTITUTE(W55, "-", "|"), "|"),2),"|", _xlfn.CHOOSECOLS(_xlfn.TEXTSPLIT(SUBSTITUTE(W55, "-", "|"), "|"), 4))))))</f>
        <v>925000000</v>
      </c>
      <c r="AT55" s="92" t="str" cm="1">
        <f t="array" ref="AT55">TRIM(_xlfn.CHOOSECOLS(_xlfn.TEXTSPLIT(AR55,"|",,TRUE),1))</f>
        <v>925000000</v>
      </c>
      <c r="AU55" s="92" t="str" cm="1">
        <f t="array" ref="AU55">TRIM(_xlfn.CHOOSECOLS(_xlfn.TEXTSPLIT(AS55,"|",,TRUE),1))</f>
        <v>925000000</v>
      </c>
      <c r="AV55" s="92" t="str" cm="1">
        <f t="array" ref="AV55">TRIM(_xlfn.CHOOSECOLS(_xlfn.TEXTSPLIT(AB55,"|",,TRUE),1))</f>
        <v>NULL</v>
      </c>
      <c r="AW55" s="92" t="str" cm="1">
        <f t="array" ref="AW55">TRIM(_xlfn.CHOOSECOLS(_xlfn.TEXTSPLIT(Y55,"|",,TRUE),1))</f>
        <v>No</v>
      </c>
      <c r="AX55" s="92" t="str" cm="1">
        <f t="array" ref="AX55">TRIM(_xlfn.CHOOSECOLS(_xlfn.TEXTSPLIT(Z55,"|",,TRUE),1))</f>
        <v>NULL</v>
      </c>
      <c r="AY55" s="99" t="str" cm="1">
        <f t="array" ref="AY55">TRIM(IF(OR(TRIM(AA55)="NULL",ISBLANK(AA55),ISNUMBER(AA55)), AA55, IF(AND(ISNUMBER(FIND("|", AA55))=TRUE, ISNUMBER(FIND("-", AA55))=FALSE), AA55, IF(AND(ISNUMBER(FIND("|", AA55))=FALSE, ISNUMBER(FIND("-", AA55))=TRUE),_xlfn.CHOOSECOLS(_xlfn.TEXTSPLIT(AA55,"-", "|",,TRUE),1), _xlfn.CONCAT(_xlfn.CHOOSECOLS(_xlfn.TEXTSPLIT(SUBSTITUTE(AA55, "-", "|"), "|"),1),"|", _xlfn.CHOOSECOLS(_xlfn.TEXTSPLIT(SUBSTITUTE(AA55, "-", "|"), "|"), 3))))))</f>
        <v>NULL</v>
      </c>
      <c r="AZ55" s="99" t="str" cm="1">
        <f t="array" ref="AZ55">TRIM(IF(OR(TRIM(AA55)="NULL",ISBLANK(AA55),ISNUMBER(AA55)), AA55, IF(AND(ISNUMBER(FIND("|", AA55))=TRUE, ISNUMBER(FIND("-", AA55))=FALSE), AA55, IF(AND(ISNUMBER(FIND("|", AA55))=FALSE, ISNUMBER(FIND("-", AA55))=TRUE),_xlfn.CHOOSECOLS(_xlfn.TEXTSPLIT(AA55,"-", "|",,TRUE),2), _xlfn.CONCAT(_xlfn.CHOOSECOLS(_xlfn.TEXTSPLIT(SUBSTITUTE(AA55, "-", "|"), "|"),2),"|", _xlfn.CHOOSECOLS(_xlfn.TEXTSPLIT(SUBSTITUTE(AA55, "-", "|"), "|"), 4))))))</f>
        <v>NULL</v>
      </c>
      <c r="BA55" s="92" t="str" cm="1">
        <f t="array" ref="BA55">TRIM(_xlfn.CHOOSECOLS(_xlfn.TEXTSPLIT(AY55,"|",,TRUE),1))</f>
        <v>NULL</v>
      </c>
      <c r="BB55" s="92" t="str" cm="1">
        <f t="array" ref="BB55">TRIM(_xlfn.CHOOSECOLS(_xlfn.TEXTSPLIT(AZ55,"|",,TRUE),1))</f>
        <v>NULL</v>
      </c>
      <c r="BC55" s="92" t="str" cm="1">
        <f t="array" ref="BC55">TRIM(_xlfn.CHOOSECOLS(_xlfn.TEXTSPLIT(AB55,"|",,TRUE),1))</f>
        <v>NULL</v>
      </c>
      <c r="BD55" s="92" t="str" cm="1">
        <f t="array" ref="BD55">TRIM(_xlfn.CHOOSECOLS(_xlfn.TEXTSPLIT(AC55,"|",,TRUE),1))</f>
        <v>NULL</v>
      </c>
      <c r="BE55" s="92" t="str" cm="1">
        <f t="array" ref="BE55">TRIM(_xlfn.CHOOSECOLS(_xlfn.TEXTSPLIT(AD55,"|",,TRUE),1))</f>
        <v>NULL</v>
      </c>
      <c r="BF55" s="92" t="str" cm="1">
        <f t="array" ref="BF55">TRIM(IF(OR(TRIM(AE55)="NULL",ISBLANK(AE55),ISNUMBER(AE55)),AE55,_xlfn.CHOOSECOLS(_xlfn.TEXTSPLIT(AE55,"-",,TRUE),1)))</f>
        <v>NULL</v>
      </c>
      <c r="BG55" s="92" t="str" cm="1">
        <f t="array" ref="BG55">TRIM(IF(OR(TRIM(AE55)="NULL",ISBLANK(AE55),ISNUMBER(AE55)),AE55,_xlfn.CHOOSECOLS(_xlfn.TEXTSPLIT(AE55,"-",,TRUE),2)))</f>
        <v>NULL</v>
      </c>
      <c r="BH55" s="95" t="str">
        <f t="shared" si="0"/>
        <v>2013</v>
      </c>
      <c r="BI55" s="96" t="str">
        <f t="shared" si="1"/>
        <v>12</v>
      </c>
      <c r="BJ55" s="97" t="str">
        <f t="shared" si="2"/>
        <v>5</v>
      </c>
      <c r="BK55" s="96" t="str">
        <f t="shared" si="3"/>
        <v>2013</v>
      </c>
      <c r="BL55" s="96" t="str">
        <f t="shared" si="4"/>
        <v>12</v>
      </c>
      <c r="BM55" s="97" t="str">
        <f t="shared" si="5"/>
        <v>6</v>
      </c>
      <c r="BN55" s="93" t="b">
        <f>AND(TRIM(BH55)="NULL", TRIM(BK55)="NULL")</f>
        <v>0</v>
      </c>
      <c r="BO55" s="127" t="s">
        <v>192</v>
      </c>
      <c r="BP55" s="127" t="s">
        <v>192</v>
      </c>
    </row>
    <row r="56" spans="1:68">
      <c r="A56" s="8" t="s">
        <v>220</v>
      </c>
      <c r="B56" s="1" t="s">
        <v>158</v>
      </c>
      <c r="C56" s="15" t="s">
        <v>199</v>
      </c>
      <c r="D56" s="1" t="s">
        <v>209</v>
      </c>
      <c r="E56" s="77" t="s">
        <v>71</v>
      </c>
      <c r="F56" s="2" t="s">
        <v>63</v>
      </c>
      <c r="G56" s="25" t="s">
        <v>63</v>
      </c>
      <c r="H56" s="25" t="s">
        <v>63</v>
      </c>
      <c r="I56" s="25" t="s">
        <v>63</v>
      </c>
      <c r="J56" s="2">
        <v>41613</v>
      </c>
      <c r="K56" s="25">
        <v>2013</v>
      </c>
      <c r="L56" s="25">
        <v>12</v>
      </c>
      <c r="M56" s="25">
        <v>5</v>
      </c>
      <c r="N56" s="2">
        <v>41614</v>
      </c>
      <c r="O56" s="25">
        <v>2013</v>
      </c>
      <c r="P56" s="25">
        <v>12</v>
      </c>
      <c r="Q56" s="25">
        <v>6</v>
      </c>
      <c r="R56" s="1" t="s">
        <v>63</v>
      </c>
      <c r="S56" s="1" t="s">
        <v>63</v>
      </c>
      <c r="T56" s="1" t="s">
        <v>63</v>
      </c>
      <c r="U56" s="1" t="s">
        <v>63</v>
      </c>
      <c r="V56" s="1" t="s">
        <v>63</v>
      </c>
      <c r="W56" s="1" t="s">
        <v>221</v>
      </c>
      <c r="X56" s="1" t="s">
        <v>72</v>
      </c>
      <c r="Y56" s="1" t="s">
        <v>73</v>
      </c>
      <c r="Z56" s="1" t="s">
        <v>63</v>
      </c>
      <c r="AA56" s="1" t="s">
        <v>63</v>
      </c>
      <c r="AB56" s="1" t="s">
        <v>63</v>
      </c>
      <c r="AC56" s="1" t="s">
        <v>63</v>
      </c>
      <c r="AD56" s="1" t="s">
        <v>63</v>
      </c>
      <c r="AE56" s="1" t="s">
        <v>63</v>
      </c>
      <c r="AH56" s="91" t="str" cm="1">
        <f t="array" ref="AH56">IF(OR(TRIM(S56)="NULL",ISBLANK(S56),ISNUMBER(S56)),TRIM(S56),TRIM(_xlfn.CHOOSECOLS(_xlfn.TEXTSPLIT(S56,"-",,TRUE),1)))</f>
        <v>NULL</v>
      </c>
      <c r="AI56" s="91" t="str" cm="1">
        <f t="array" ref="AI56">IF(OR(TRIM(S56)="NULL",ISBLANK(S56),ISNUMBER(S56)),TRIM(S56),TRIM(_xlfn.CHOOSECOLS(_xlfn.TEXTSPLIT(S56,"-",,TRUE),2)))</f>
        <v>NULL</v>
      </c>
      <c r="AJ56" s="91" t="str" cm="1">
        <f t="array" ref="AJ56">IF(OR(TRIM(R56)="NULL",ISBLANK(R56),ISNUMBER(R56)),TRIM(R56),TRIM(_xlfn.CHOOSECOLS(_xlfn.TEXTSPLIT(R56,"-",,TRUE),1)))</f>
        <v>NULL</v>
      </c>
      <c r="AK56" s="91" t="str" cm="1">
        <f t="array" ref="AK56">IF(OR(TRIM(R56)="NULL",ISBLANK(R56),ISNUMBER(R56)),TRIM(R56),TRIM(_xlfn.CHOOSECOLS(_xlfn.TEXTSPLIT(R56,"-",,TRUE),2)))</f>
        <v>NULL</v>
      </c>
      <c r="AL56" s="91" t="str" cm="1">
        <f t="array" ref="AL56">IF(OR(TRIM(T56)="NULL",ISBLANK(T56),ISNUMBER(T56)),TRIM(T56),TRIM(_xlfn.CHOOSECOLS(_xlfn.TEXTSPLIT(T56,"-",,TRUE),1)))</f>
        <v>NULL</v>
      </c>
      <c r="AM56" s="91" t="str" cm="1">
        <f t="array" ref="AM56">IF(OR(TRIM(T56)="NULL",ISBLANK(T56),ISNUMBER(T56)),TRIM(T56),TRIM(_xlfn.CHOOSECOLS(_xlfn.TEXTSPLIT(T56,"-",,TRUE),2)))</f>
        <v>NULL</v>
      </c>
      <c r="AN56" s="91" t="str" cm="1">
        <f t="array" ref="AN56">IF(OR(TRIM(U56)="NULL",ISBLANK(U56),ISNUMBER(U56)),TRIM(U56),TRIM(_xlfn.CHOOSECOLS(_xlfn.TEXTSPLIT(Y56,"-",,TRUE),1)))</f>
        <v>NULL</v>
      </c>
      <c r="AO56" s="91" t="str" cm="1">
        <f t="array" ref="AO56">IF(OR(TRIM(U56)="NULL",ISBLANK(U56),ISNUMBER(U56)),TRIM(U56),TRIM(_xlfn.CHOOSECOLS(_xlfn.TEXTSPLIT(Y56,"-",,TRUE),2)))</f>
        <v>NULL</v>
      </c>
      <c r="AP56" s="91" t="str" cm="1">
        <f t="array" ref="AP56">IF(OR(TRIM(V56)="NULL",ISBLANK(V56),ISNUMBER(V56)),TRIM(V56),TRIM(_xlfn.CHOOSECOLS(_xlfn.TEXTSPLIT(Y56,"-",,TRUE),1)))</f>
        <v>NULL</v>
      </c>
      <c r="AQ56" s="91" t="str" cm="1">
        <f t="array" ref="AQ56">IF(OR(TRIM(V56)="NULL",ISBLANK(V56),ISNUMBER(V56)),V56,_xlfn.CHOOSECOLS(_xlfn.TEXTSPLIT(Y56,"-",,TRUE),2))</f>
        <v>NULL</v>
      </c>
      <c r="AR56" s="99" t="str" cm="1">
        <f t="array" ref="AR56">TRIM(IF(OR(TRIM(W56)="NULL",ISBLANK(W56),ISNUMBER(W56)), W56, IF(AND(ISNUMBER(FIND("|", W56))=TRUE, ISNUMBER(FIND("-", W56))=FALSE), W56, IF(AND(ISNUMBER(FIND("|", W56))=FALSE, ISNUMBER(FIND("-", W56))=TRUE),_xlfn.CHOOSECOLS(_xlfn.TEXTSPLIT(W56,"-", "|",,TRUE),1), _xlfn.CONCAT(_xlfn.CHOOSECOLS(_xlfn.TEXTSPLIT(SUBSTITUTE(W56, "-", "|"), "|"),1),"|", _xlfn.CHOOSECOLS(_xlfn.TEXTSPLIT(SUBSTITUTE(W56, "-", "|"), "|"), 3))))))</f>
        <v>100000000</v>
      </c>
      <c r="AS56" s="99" t="str" cm="1">
        <f t="array" ref="AS56">TRIM(IF(OR(TRIM(W56)="NULL",ISBLANK(W56),ISNUMBER(W56)), W56, IF(AND(ISNUMBER(FIND("|", W56))=TRUE, ISNUMBER(FIND("-", W56))=FALSE), W56, IF(AND(ISNUMBER(FIND("|", W56))=FALSE, ISNUMBER(FIND("-", W56))=TRUE),_xlfn.CHOOSECOLS(_xlfn.TEXTSPLIT(W56,"-", "|",,TRUE),2), _xlfn.CONCAT(_xlfn.CHOOSECOLS(_xlfn.TEXTSPLIT(SUBSTITUTE(W56, "-", "|"), "|"),2),"|", _xlfn.CHOOSECOLS(_xlfn.TEXTSPLIT(SUBSTITUTE(W56, "-", "|"), "|"), 4))))))</f>
        <v>200000000</v>
      </c>
      <c r="AT56" s="92" t="str" cm="1">
        <f t="array" ref="AT56">TRIM(_xlfn.CHOOSECOLS(_xlfn.TEXTSPLIT(AR56,"|",,TRUE),1))</f>
        <v>100000000</v>
      </c>
      <c r="AU56" s="92" t="str" cm="1">
        <f t="array" ref="AU56">TRIM(_xlfn.CHOOSECOLS(_xlfn.TEXTSPLIT(AS56,"|",,TRUE),1))</f>
        <v>200000000</v>
      </c>
      <c r="AV56" s="92" t="str" cm="1">
        <f t="array" ref="AV56">TRIM(_xlfn.CHOOSECOLS(_xlfn.TEXTSPLIT(AB56,"|",,TRUE),1))</f>
        <v>NULL</v>
      </c>
      <c r="AW56" s="92" t="str" cm="1">
        <f t="array" ref="AW56">TRIM(_xlfn.CHOOSECOLS(_xlfn.TEXTSPLIT(Y56,"|",,TRUE),1))</f>
        <v>No</v>
      </c>
      <c r="AX56" s="92" t="str" cm="1">
        <f t="array" ref="AX56">TRIM(_xlfn.CHOOSECOLS(_xlfn.TEXTSPLIT(Z56,"|",,TRUE),1))</f>
        <v>NULL</v>
      </c>
      <c r="AY56" s="99" t="str" cm="1">
        <f t="array" ref="AY56">TRIM(IF(OR(TRIM(AA56)="NULL",ISBLANK(AA56),ISNUMBER(AA56)), AA56, IF(AND(ISNUMBER(FIND("|", AA56))=TRUE, ISNUMBER(FIND("-", AA56))=FALSE), AA56, IF(AND(ISNUMBER(FIND("|", AA56))=FALSE, ISNUMBER(FIND("-", AA56))=TRUE),_xlfn.CHOOSECOLS(_xlfn.TEXTSPLIT(AA56,"-", "|",,TRUE),1), _xlfn.CONCAT(_xlfn.CHOOSECOLS(_xlfn.TEXTSPLIT(SUBSTITUTE(AA56, "-", "|"), "|"),1),"|", _xlfn.CHOOSECOLS(_xlfn.TEXTSPLIT(SUBSTITUTE(AA56, "-", "|"), "|"), 3))))))</f>
        <v>NULL</v>
      </c>
      <c r="AZ56" s="99" t="str" cm="1">
        <f t="array" ref="AZ56">TRIM(IF(OR(TRIM(AA56)="NULL",ISBLANK(AA56),ISNUMBER(AA56)), AA56, IF(AND(ISNUMBER(FIND("|", AA56))=TRUE, ISNUMBER(FIND("-", AA56))=FALSE), AA56, IF(AND(ISNUMBER(FIND("|", AA56))=FALSE, ISNUMBER(FIND("-", AA56))=TRUE),_xlfn.CHOOSECOLS(_xlfn.TEXTSPLIT(AA56,"-", "|",,TRUE),2), _xlfn.CONCAT(_xlfn.CHOOSECOLS(_xlfn.TEXTSPLIT(SUBSTITUTE(AA56, "-", "|"), "|"),2),"|", _xlfn.CHOOSECOLS(_xlfn.TEXTSPLIT(SUBSTITUTE(AA56, "-", "|"), "|"), 4))))))</f>
        <v>NULL</v>
      </c>
      <c r="BA56" s="92" t="str" cm="1">
        <f t="array" ref="BA56">TRIM(_xlfn.CHOOSECOLS(_xlfn.TEXTSPLIT(AY56,"|",,TRUE),1))</f>
        <v>NULL</v>
      </c>
      <c r="BB56" s="92" t="str" cm="1">
        <f t="array" ref="BB56">TRIM(_xlfn.CHOOSECOLS(_xlfn.TEXTSPLIT(AZ56,"|",,TRUE),1))</f>
        <v>NULL</v>
      </c>
      <c r="BC56" s="92" t="str" cm="1">
        <f t="array" ref="BC56">TRIM(_xlfn.CHOOSECOLS(_xlfn.TEXTSPLIT(AB56,"|",,TRUE),1))</f>
        <v>NULL</v>
      </c>
      <c r="BD56" s="92" t="str" cm="1">
        <f t="array" ref="BD56">TRIM(_xlfn.CHOOSECOLS(_xlfn.TEXTSPLIT(AC56,"|",,TRUE),1))</f>
        <v>NULL</v>
      </c>
      <c r="BE56" s="92" t="str" cm="1">
        <f t="array" ref="BE56">TRIM(_xlfn.CHOOSECOLS(_xlfn.TEXTSPLIT(AD56,"|",,TRUE),1))</f>
        <v>NULL</v>
      </c>
      <c r="BF56" s="92" t="str" cm="1">
        <f t="array" ref="BF56">TRIM(IF(OR(TRIM(AE56)="NULL",ISBLANK(AE56),ISNUMBER(AE56)),AE56,_xlfn.CHOOSECOLS(_xlfn.TEXTSPLIT(AE56,"-",,TRUE),1)))</f>
        <v>NULL</v>
      </c>
      <c r="BG56" s="92" t="str" cm="1">
        <f t="array" ref="BG56">TRIM(IF(OR(TRIM(AE56)="NULL",ISBLANK(AE56),ISNUMBER(AE56)),AE56,_xlfn.CHOOSECOLS(_xlfn.TEXTSPLIT(AE56,"-",,TRUE),2)))</f>
        <v>NULL</v>
      </c>
      <c r="BH56" s="95" t="str">
        <f t="shared" si="0"/>
        <v>2013</v>
      </c>
      <c r="BI56" s="96" t="str">
        <f t="shared" si="1"/>
        <v>12</v>
      </c>
      <c r="BJ56" s="97" t="str">
        <f t="shared" si="2"/>
        <v>5</v>
      </c>
      <c r="BK56" s="96" t="str">
        <f t="shared" si="3"/>
        <v>2013</v>
      </c>
      <c r="BL56" s="96" t="str">
        <f t="shared" si="4"/>
        <v>12</v>
      </c>
      <c r="BM56" s="97" t="str">
        <f t="shared" si="5"/>
        <v>6</v>
      </c>
      <c r="BN56" s="93" t="b">
        <f>AND(TRIM(BH56)="NULL", TRIM(BK56)="NULL")</f>
        <v>0</v>
      </c>
      <c r="BO56" s="127" t="s">
        <v>74</v>
      </c>
      <c r="BP56" s="127" t="s">
        <v>74</v>
      </c>
    </row>
    <row r="57" spans="1:68" ht="45.75">
      <c r="A57" s="7" t="s">
        <v>222</v>
      </c>
      <c r="B57" s="1" t="s">
        <v>158</v>
      </c>
      <c r="C57" s="40" t="s">
        <v>223</v>
      </c>
      <c r="D57" s="1" t="s">
        <v>209</v>
      </c>
      <c r="E57" s="21" t="s">
        <v>224</v>
      </c>
      <c r="F57" s="5" t="s">
        <v>63</v>
      </c>
      <c r="G57" s="25" t="s">
        <v>63</v>
      </c>
      <c r="H57" s="25" t="s">
        <v>63</v>
      </c>
      <c r="I57" s="25" t="s">
        <v>63</v>
      </c>
      <c r="J57" s="5">
        <v>41612</v>
      </c>
      <c r="K57" s="6">
        <v>2013</v>
      </c>
      <c r="L57" s="6">
        <v>12</v>
      </c>
      <c r="M57" s="6">
        <v>4</v>
      </c>
      <c r="N57" s="5">
        <v>41618</v>
      </c>
      <c r="O57" s="6">
        <v>2013</v>
      </c>
      <c r="P57" s="6">
        <v>12</v>
      </c>
      <c r="Q57" s="6">
        <v>10</v>
      </c>
      <c r="R57" s="6">
        <v>15</v>
      </c>
      <c r="S57" s="6" t="s">
        <v>63</v>
      </c>
      <c r="T57" s="6" t="s">
        <v>63</v>
      </c>
      <c r="U57" s="6" t="s">
        <v>166</v>
      </c>
      <c r="V57" s="6" t="s">
        <v>63</v>
      </c>
      <c r="W57" s="6" t="s">
        <v>63</v>
      </c>
      <c r="X57" s="6" t="s">
        <v>63</v>
      </c>
      <c r="Y57" s="6" t="s">
        <v>63</v>
      </c>
      <c r="Z57" s="6" t="s">
        <v>63</v>
      </c>
      <c r="AA57" s="6" t="s">
        <v>63</v>
      </c>
      <c r="AB57" s="6" t="s">
        <v>63</v>
      </c>
      <c r="AC57" s="6" t="s">
        <v>63</v>
      </c>
      <c r="AD57" s="6" t="s">
        <v>63</v>
      </c>
      <c r="AE57" s="6">
        <v>1710</v>
      </c>
      <c r="AH57" s="91" t="str" cm="1">
        <f t="array" ref="AH57">IF(OR(TRIM(S57)="NULL",ISBLANK(S57),ISNUMBER(S57)),TRIM(S57),TRIM(_xlfn.CHOOSECOLS(_xlfn.TEXTSPLIT(S57,"-",,TRUE),1)))</f>
        <v>NULL</v>
      </c>
      <c r="AI57" s="91" t="str" cm="1">
        <f t="array" ref="AI57">IF(OR(TRIM(S57)="NULL",ISBLANK(S57),ISNUMBER(S57)),TRIM(S57),TRIM(_xlfn.CHOOSECOLS(_xlfn.TEXTSPLIT(S57,"-",,TRUE),2)))</f>
        <v>NULL</v>
      </c>
      <c r="AJ57" s="91" t="str" cm="1">
        <f t="array" ref="AJ57">IF(OR(TRIM(R57)="NULL",ISBLANK(R57),ISNUMBER(R57)),TRIM(R57),TRIM(_xlfn.CHOOSECOLS(_xlfn.TEXTSPLIT(R57,"-",,TRUE),1)))</f>
        <v>15</v>
      </c>
      <c r="AK57" s="91" t="str" cm="1">
        <f t="array" ref="AK57">IF(OR(TRIM(R57)="NULL",ISBLANK(R57),ISNUMBER(R57)),TRIM(R57),TRIM(_xlfn.CHOOSECOLS(_xlfn.TEXTSPLIT(R57,"-",,TRUE),2)))</f>
        <v>15</v>
      </c>
      <c r="AL57" s="91" t="str" cm="1">
        <f t="array" ref="AL57">IF(OR(TRIM(T57)="NULL",ISBLANK(T57),ISNUMBER(T57)),TRIM(T57),TRIM(_xlfn.CHOOSECOLS(_xlfn.TEXTSPLIT(T57,"-",,TRUE),1)))</f>
        <v>NULL</v>
      </c>
      <c r="AM57" s="91" t="str" cm="1">
        <f t="array" ref="AM57">IF(OR(TRIM(T57)="NULL",ISBLANK(T57),ISNUMBER(T57)),TRIM(T57),TRIM(_xlfn.CHOOSECOLS(_xlfn.TEXTSPLIT(T57,"-",,TRUE),2)))</f>
        <v>NULL</v>
      </c>
      <c r="AN57" s="91" t="str" cm="1">
        <f t="array" ref="AN57">IF(OR(TRIM(U57)="NULL",ISBLANK(U57),ISNUMBER(U57)),TRIM(U57),TRIM(_xlfn.CHOOSECOLS(_xlfn.TEXTSPLIT(Y57,"-",,TRUE),1)))</f>
        <v>NULL</v>
      </c>
      <c r="AO57" s="91" t="str" cm="1">
        <f t="array" ref="AO57">IF(OR(TRIM(U57)="NULL",ISBLANK(U57),ISNUMBER(U57)),TRIM(U57),TRIM(_xlfn.CHOOSECOLS(_xlfn.TEXTSPLIT(Y57,"-",,TRUE),2)))</f>
        <v>NULL</v>
      </c>
      <c r="AP57" s="91" t="str" cm="1">
        <f t="array" ref="AP57">IF(OR(TRIM(V57)="NULL",ISBLANK(V57),ISNUMBER(V57)),TRIM(V57),TRIM(_xlfn.CHOOSECOLS(_xlfn.TEXTSPLIT(Y57,"-",,TRUE),1)))</f>
        <v>NULL</v>
      </c>
      <c r="AQ57" s="91" t="str" cm="1">
        <f t="array" ref="AQ57">IF(OR(TRIM(V57)="NULL",ISBLANK(V57),ISNUMBER(V57)),V57,_xlfn.CHOOSECOLS(_xlfn.TEXTSPLIT(Y57,"-",,TRUE),2))</f>
        <v>NULL</v>
      </c>
      <c r="AR57" s="99" t="str" cm="1">
        <f t="array" ref="AR57">TRIM(IF(OR(TRIM(W57)="NULL",ISBLANK(W57),ISNUMBER(W57)), W57, IF(AND(ISNUMBER(FIND("|", W57))=TRUE, ISNUMBER(FIND("-", W57))=FALSE), W57, IF(AND(ISNUMBER(FIND("|", W57))=FALSE, ISNUMBER(FIND("-", W57))=TRUE),_xlfn.CHOOSECOLS(_xlfn.TEXTSPLIT(W57,"-", "|",,TRUE),1), _xlfn.CONCAT(_xlfn.CHOOSECOLS(_xlfn.TEXTSPLIT(SUBSTITUTE(W57, "-", "|"), "|"),1),"|", _xlfn.CHOOSECOLS(_xlfn.TEXTSPLIT(SUBSTITUTE(W57, "-", "|"), "|"), 3))))))</f>
        <v>NULL</v>
      </c>
      <c r="AS57" s="99" t="str" cm="1">
        <f t="array" ref="AS57">TRIM(IF(OR(TRIM(W57)="NULL",ISBLANK(W57),ISNUMBER(W57)), W57, IF(AND(ISNUMBER(FIND("|", W57))=TRUE, ISNUMBER(FIND("-", W57))=FALSE), W57, IF(AND(ISNUMBER(FIND("|", W57))=FALSE, ISNUMBER(FIND("-", W57))=TRUE),_xlfn.CHOOSECOLS(_xlfn.TEXTSPLIT(W57,"-", "|",,TRUE),2), _xlfn.CONCAT(_xlfn.CHOOSECOLS(_xlfn.TEXTSPLIT(SUBSTITUTE(W57, "-", "|"), "|"),2),"|", _xlfn.CHOOSECOLS(_xlfn.TEXTSPLIT(SUBSTITUTE(W57, "-", "|"), "|"), 4))))))</f>
        <v>NULL</v>
      </c>
      <c r="AT57" s="92" t="str" cm="1">
        <f t="array" ref="AT57">TRIM(_xlfn.CHOOSECOLS(_xlfn.TEXTSPLIT(AR57,"|",,TRUE),1))</f>
        <v>NULL</v>
      </c>
      <c r="AU57" s="92" t="str" cm="1">
        <f t="array" ref="AU57">TRIM(_xlfn.CHOOSECOLS(_xlfn.TEXTSPLIT(AS57,"|",,TRUE),1))</f>
        <v>NULL</v>
      </c>
      <c r="AV57" s="92" t="str" cm="1">
        <f t="array" ref="AV57">TRIM(_xlfn.CHOOSECOLS(_xlfn.TEXTSPLIT(AB57,"|",,TRUE),1))</f>
        <v>NULL</v>
      </c>
      <c r="AW57" s="92" t="str" cm="1">
        <f t="array" ref="AW57">TRIM(_xlfn.CHOOSECOLS(_xlfn.TEXTSPLIT(Y57,"|",,TRUE),1))</f>
        <v>NULL</v>
      </c>
      <c r="AX57" s="92" t="str" cm="1">
        <f t="array" ref="AX57">TRIM(_xlfn.CHOOSECOLS(_xlfn.TEXTSPLIT(Z57,"|",,TRUE),1))</f>
        <v>NULL</v>
      </c>
      <c r="AY57" s="99" t="str" cm="1">
        <f t="array" ref="AY57">TRIM(IF(OR(TRIM(AA57)="NULL",ISBLANK(AA57),ISNUMBER(AA57)), AA57, IF(AND(ISNUMBER(FIND("|", AA57))=TRUE, ISNUMBER(FIND("-", AA57))=FALSE), AA57, IF(AND(ISNUMBER(FIND("|", AA57))=FALSE, ISNUMBER(FIND("-", AA57))=TRUE),_xlfn.CHOOSECOLS(_xlfn.TEXTSPLIT(AA57,"-", "|",,TRUE),1), _xlfn.CONCAT(_xlfn.CHOOSECOLS(_xlfn.TEXTSPLIT(SUBSTITUTE(AA57, "-", "|"), "|"),1),"|", _xlfn.CHOOSECOLS(_xlfn.TEXTSPLIT(SUBSTITUTE(AA57, "-", "|"), "|"), 3))))))</f>
        <v>NULL</v>
      </c>
      <c r="AZ57" s="99" t="str" cm="1">
        <f t="array" ref="AZ57">TRIM(IF(OR(TRIM(AA57)="NULL",ISBLANK(AA57),ISNUMBER(AA57)), AA57, IF(AND(ISNUMBER(FIND("|", AA57))=TRUE, ISNUMBER(FIND("-", AA57))=FALSE), AA57, IF(AND(ISNUMBER(FIND("|", AA57))=FALSE, ISNUMBER(FIND("-", AA57))=TRUE),_xlfn.CHOOSECOLS(_xlfn.TEXTSPLIT(AA57,"-", "|",,TRUE),2), _xlfn.CONCAT(_xlfn.CHOOSECOLS(_xlfn.TEXTSPLIT(SUBSTITUTE(AA57, "-", "|"), "|"),2),"|", _xlfn.CHOOSECOLS(_xlfn.TEXTSPLIT(SUBSTITUTE(AA57, "-", "|"), "|"), 4))))))</f>
        <v>NULL</v>
      </c>
      <c r="BA57" s="92" t="str" cm="1">
        <f t="array" ref="BA57">TRIM(_xlfn.CHOOSECOLS(_xlfn.TEXTSPLIT(AY57,"|",,TRUE),1))</f>
        <v>NULL</v>
      </c>
      <c r="BB57" s="92" t="str" cm="1">
        <f t="array" ref="BB57">TRIM(_xlfn.CHOOSECOLS(_xlfn.TEXTSPLIT(AZ57,"|",,TRUE),1))</f>
        <v>NULL</v>
      </c>
      <c r="BC57" s="92" t="str" cm="1">
        <f t="array" ref="BC57">TRIM(_xlfn.CHOOSECOLS(_xlfn.TEXTSPLIT(AB57,"|",,TRUE),1))</f>
        <v>NULL</v>
      </c>
      <c r="BD57" s="92" t="str" cm="1">
        <f t="array" ref="BD57">TRIM(_xlfn.CHOOSECOLS(_xlfn.TEXTSPLIT(AC57,"|",,TRUE),1))</f>
        <v>NULL</v>
      </c>
      <c r="BE57" s="92" t="str" cm="1">
        <f t="array" ref="BE57">TRIM(_xlfn.CHOOSECOLS(_xlfn.TEXTSPLIT(AD57,"|",,TRUE),1))</f>
        <v>NULL</v>
      </c>
      <c r="BF57" s="92" t="str" cm="1">
        <f t="array" ref="BF57">TRIM(IF(OR(TRIM(AE57)="NULL",ISBLANK(AE57),ISNUMBER(AE57)),AE57,_xlfn.CHOOSECOLS(_xlfn.TEXTSPLIT(AE57,"-",,TRUE),1)))</f>
        <v>1710</v>
      </c>
      <c r="BG57" s="92" t="str" cm="1">
        <f t="array" ref="BG57">TRIM(IF(OR(TRIM(AE57)="NULL",ISBLANK(AE57),ISNUMBER(AE57)),AE57,_xlfn.CHOOSECOLS(_xlfn.TEXTSPLIT(AE57,"-",,TRUE),2)))</f>
        <v>1710</v>
      </c>
      <c r="BH57" s="95" t="str">
        <f t="shared" si="0"/>
        <v>2013</v>
      </c>
      <c r="BI57" s="96" t="str">
        <f t="shared" si="1"/>
        <v>12</v>
      </c>
      <c r="BJ57" s="97" t="str">
        <f t="shared" si="2"/>
        <v>4</v>
      </c>
      <c r="BK57" s="96" t="str">
        <f t="shared" si="3"/>
        <v>2013</v>
      </c>
      <c r="BL57" s="96" t="str">
        <f t="shared" si="4"/>
        <v>12</v>
      </c>
      <c r="BM57" s="97" t="str">
        <f t="shared" si="5"/>
        <v>10</v>
      </c>
      <c r="BN57" s="93" t="b">
        <f>AND(TRIM(BH57)="NULL", TRIM(BK57)="NULL")</f>
        <v>0</v>
      </c>
      <c r="BO57" s="127" t="s">
        <v>225</v>
      </c>
      <c r="BP57" s="127" t="s">
        <v>225</v>
      </c>
    </row>
    <row r="58" spans="1:68" ht="30.75">
      <c r="A58" s="8" t="s">
        <v>226</v>
      </c>
      <c r="B58" s="1" t="s">
        <v>158</v>
      </c>
      <c r="C58" s="15" t="s">
        <v>227</v>
      </c>
      <c r="D58" s="1" t="s">
        <v>228</v>
      </c>
      <c r="E58" s="21" t="s">
        <v>229</v>
      </c>
      <c r="F58" s="2" t="s">
        <v>63</v>
      </c>
      <c r="G58" s="25" t="s">
        <v>63</v>
      </c>
      <c r="H58" s="25" t="s">
        <v>63</v>
      </c>
      <c r="I58" s="25" t="s">
        <v>63</v>
      </c>
      <c r="J58" s="2">
        <v>41631</v>
      </c>
      <c r="K58" s="25">
        <v>2013</v>
      </c>
      <c r="L58" s="25">
        <v>12</v>
      </c>
      <c r="M58" s="25">
        <v>23</v>
      </c>
      <c r="N58" s="2">
        <v>41633</v>
      </c>
      <c r="O58" s="25">
        <v>2013</v>
      </c>
      <c r="P58" s="25">
        <v>12</v>
      </c>
      <c r="Q58" s="25">
        <v>25</v>
      </c>
      <c r="R58" s="1" t="s">
        <v>166</v>
      </c>
      <c r="S58" s="1" t="s">
        <v>166</v>
      </c>
      <c r="T58" s="1" t="s">
        <v>166</v>
      </c>
      <c r="U58" s="1" t="s">
        <v>166</v>
      </c>
      <c r="V58" s="1" t="s">
        <v>166</v>
      </c>
      <c r="W58" s="1" t="s">
        <v>230</v>
      </c>
      <c r="X58" s="1" t="s">
        <v>178</v>
      </c>
      <c r="Y58" s="1" t="s">
        <v>166</v>
      </c>
      <c r="Z58" s="1" t="s">
        <v>166</v>
      </c>
      <c r="AA58" s="1" t="s">
        <v>166</v>
      </c>
      <c r="AB58" s="1" t="s">
        <v>166</v>
      </c>
      <c r="AC58" s="1" t="s">
        <v>166</v>
      </c>
      <c r="AD58" s="1" t="s">
        <v>166</v>
      </c>
      <c r="AE58" s="1" t="s">
        <v>166</v>
      </c>
      <c r="AH58" s="91" t="str" cm="1">
        <f t="array" ref="AH58">IF(OR(TRIM(S58)="NULL",ISBLANK(S58),ISNUMBER(S58)),TRIM(S58),TRIM(_xlfn.CHOOSECOLS(_xlfn.TEXTSPLIT(S58,"-",,TRUE),1)))</f>
        <v>NULL</v>
      </c>
      <c r="AI58" s="91" t="str" cm="1">
        <f t="array" ref="AI58">IF(OR(TRIM(S58)="NULL",ISBLANK(S58),ISNUMBER(S58)),TRIM(S58),TRIM(_xlfn.CHOOSECOLS(_xlfn.TEXTSPLIT(S58,"-",,TRUE),2)))</f>
        <v>NULL</v>
      </c>
      <c r="AJ58" s="91" t="str" cm="1">
        <f t="array" ref="AJ58">IF(OR(TRIM(R58)="NULL",ISBLANK(R58),ISNUMBER(R58)),TRIM(R58),TRIM(_xlfn.CHOOSECOLS(_xlfn.TEXTSPLIT(R58,"-",,TRUE),1)))</f>
        <v>NULL</v>
      </c>
      <c r="AK58" s="91" t="str" cm="1">
        <f t="array" ref="AK58">IF(OR(TRIM(R58)="NULL",ISBLANK(R58),ISNUMBER(R58)),TRIM(R58),TRIM(_xlfn.CHOOSECOLS(_xlfn.TEXTSPLIT(R58,"-",,TRUE),2)))</f>
        <v>NULL</v>
      </c>
      <c r="AL58" s="91" t="str" cm="1">
        <f t="array" ref="AL58">IF(OR(TRIM(T58)="NULL",ISBLANK(T58),ISNUMBER(T58)),TRIM(T58),TRIM(_xlfn.CHOOSECOLS(_xlfn.TEXTSPLIT(T58,"-",,TRUE),1)))</f>
        <v>NULL</v>
      </c>
      <c r="AM58" s="91" t="str" cm="1">
        <f t="array" ref="AM58">IF(OR(TRIM(T58)="NULL",ISBLANK(T58),ISNUMBER(T58)),TRIM(T58),TRIM(_xlfn.CHOOSECOLS(_xlfn.TEXTSPLIT(T58,"-",,TRUE),2)))</f>
        <v>NULL</v>
      </c>
      <c r="AN58" s="91" t="str" cm="1">
        <f t="array" ref="AN58">IF(OR(TRIM(U58)="NULL",ISBLANK(U58),ISNUMBER(U58)),TRIM(U58),TRIM(_xlfn.CHOOSECOLS(_xlfn.TEXTSPLIT(Y58,"-",,TRUE),1)))</f>
        <v>NULL</v>
      </c>
      <c r="AO58" s="91" t="str" cm="1">
        <f t="array" ref="AO58">IF(OR(TRIM(U58)="NULL",ISBLANK(U58),ISNUMBER(U58)),TRIM(U58),TRIM(_xlfn.CHOOSECOLS(_xlfn.TEXTSPLIT(Y58,"-",,TRUE),2)))</f>
        <v>NULL</v>
      </c>
      <c r="AP58" s="91" t="str" cm="1">
        <f t="array" ref="AP58">IF(OR(TRIM(V58)="NULL",ISBLANK(V58),ISNUMBER(V58)),TRIM(V58),TRIM(_xlfn.CHOOSECOLS(_xlfn.TEXTSPLIT(Y58,"-",,TRUE),1)))</f>
        <v>NULL</v>
      </c>
      <c r="AQ58" s="91" t="str" cm="1">
        <f t="array" ref="AQ58">IF(OR(TRIM(V58)="NULL",ISBLANK(V58),ISNUMBER(V58)),V58,_xlfn.CHOOSECOLS(_xlfn.TEXTSPLIT(Y58,"-",,TRUE),2))</f>
        <v xml:space="preserve">NULL </v>
      </c>
      <c r="AR58" s="99" t="str" cm="1">
        <f t="array" ref="AR58">TRIM(IF(OR(TRIM(W58)="NULL",ISBLANK(W58),ISNUMBER(W58)), W58, IF(AND(ISNUMBER(FIND("|", W58))=TRUE, ISNUMBER(FIND("-", W58))=FALSE), W58, IF(AND(ISNUMBER(FIND("|", W58))=FALSE, ISNUMBER(FIND("-", W58))=TRUE),_xlfn.CHOOSECOLS(_xlfn.TEXTSPLIT(W58,"-", "|",,TRUE),1), _xlfn.CONCAT(_xlfn.CHOOSECOLS(_xlfn.TEXTSPLIT(SUBSTITUTE(W58, "-", "|"), "|"),1),"|", _xlfn.CHOOSECOLS(_xlfn.TEXTSPLIT(SUBSTITUTE(W58, "-", "|"), "|"), 3))))))</f>
        <v>275000000|375000000|230000000</v>
      </c>
      <c r="AS58" s="99" t="str" cm="1">
        <f t="array" ref="AS58">TRIM(IF(OR(TRIM(W58)="NULL",ISBLANK(W58),ISNUMBER(W58)), W58, IF(AND(ISNUMBER(FIND("|", W58))=TRUE, ISNUMBER(FIND("-", W58))=FALSE), W58, IF(AND(ISNUMBER(FIND("|", W58))=FALSE, ISNUMBER(FIND("-", W58))=TRUE),_xlfn.CHOOSECOLS(_xlfn.TEXTSPLIT(W58,"-", "|",,TRUE),2), _xlfn.CONCAT(_xlfn.CHOOSECOLS(_xlfn.TEXTSPLIT(SUBSTITUTE(W58, "-", "|"), "|"),2),"|", _xlfn.CHOOSECOLS(_xlfn.TEXTSPLIT(SUBSTITUTE(W58, "-", "|"), "|"), 4))))))</f>
        <v>275000000|375000000|230000000</v>
      </c>
      <c r="AT58" s="92" t="str" cm="1">
        <f t="array" ref="AT58">TRIM(_xlfn.CHOOSECOLS(_xlfn.TEXTSPLIT(AR58,"|",,TRUE),1))</f>
        <v>275000000</v>
      </c>
      <c r="AU58" s="92" t="str" cm="1">
        <f t="array" ref="AU58">TRIM(_xlfn.CHOOSECOLS(_xlfn.TEXTSPLIT(AS58,"|",,TRUE),1))</f>
        <v>275000000</v>
      </c>
      <c r="AV58" s="92" t="str" cm="1">
        <f t="array" ref="AV58">TRIM(_xlfn.CHOOSECOLS(_xlfn.TEXTSPLIT(AB58,"|",,TRUE),1))</f>
        <v>NULL</v>
      </c>
      <c r="AW58" s="92" t="str" cm="1">
        <f t="array" ref="AW58">TRIM(_xlfn.CHOOSECOLS(_xlfn.TEXTSPLIT(Y58,"|",,TRUE),1))</f>
        <v>NULL</v>
      </c>
      <c r="AX58" s="92" t="str" cm="1">
        <f t="array" ref="AX58">TRIM(_xlfn.CHOOSECOLS(_xlfn.TEXTSPLIT(Z58,"|",,TRUE),1))</f>
        <v>NULL</v>
      </c>
      <c r="AY58" s="99" t="str" cm="1">
        <f t="array" ref="AY58">TRIM(IF(OR(TRIM(AA58)="NULL",ISBLANK(AA58),ISNUMBER(AA58)), AA58, IF(AND(ISNUMBER(FIND("|", AA58))=TRUE, ISNUMBER(FIND("-", AA58))=FALSE), AA58, IF(AND(ISNUMBER(FIND("|", AA58))=FALSE, ISNUMBER(FIND("-", AA58))=TRUE),_xlfn.CHOOSECOLS(_xlfn.TEXTSPLIT(AA58,"-", "|",,TRUE),1), _xlfn.CONCAT(_xlfn.CHOOSECOLS(_xlfn.TEXTSPLIT(SUBSTITUTE(AA58, "-", "|"), "|"),1),"|", _xlfn.CHOOSECOLS(_xlfn.TEXTSPLIT(SUBSTITUTE(AA58, "-", "|"), "|"), 3))))))</f>
        <v>NULL</v>
      </c>
      <c r="AZ58" s="99" t="str" cm="1">
        <f t="array" ref="AZ58">TRIM(IF(OR(TRIM(AA58)="NULL",ISBLANK(AA58),ISNUMBER(AA58)), AA58, IF(AND(ISNUMBER(FIND("|", AA58))=TRUE, ISNUMBER(FIND("-", AA58))=FALSE), AA58, IF(AND(ISNUMBER(FIND("|", AA58))=FALSE, ISNUMBER(FIND("-", AA58))=TRUE),_xlfn.CHOOSECOLS(_xlfn.TEXTSPLIT(AA58,"-", "|",,TRUE),2), _xlfn.CONCAT(_xlfn.CHOOSECOLS(_xlfn.TEXTSPLIT(SUBSTITUTE(AA58, "-", "|"), "|"),2),"|", _xlfn.CHOOSECOLS(_xlfn.TEXTSPLIT(SUBSTITUTE(AA58, "-", "|"), "|"), 4))))))</f>
        <v>NULL</v>
      </c>
      <c r="BA58" s="92" t="str" cm="1">
        <f t="array" ref="BA58">TRIM(_xlfn.CHOOSECOLS(_xlfn.TEXTSPLIT(AY58,"|",,TRUE),1))</f>
        <v>NULL</v>
      </c>
      <c r="BB58" s="92" t="str" cm="1">
        <f t="array" ref="BB58">TRIM(_xlfn.CHOOSECOLS(_xlfn.TEXTSPLIT(AZ58,"|",,TRUE),1))</f>
        <v>NULL</v>
      </c>
      <c r="BC58" s="92" t="str" cm="1">
        <f t="array" ref="BC58">TRIM(_xlfn.CHOOSECOLS(_xlfn.TEXTSPLIT(AB58,"|",,TRUE),1))</f>
        <v>NULL</v>
      </c>
      <c r="BD58" s="92" t="str" cm="1">
        <f t="array" ref="BD58">TRIM(_xlfn.CHOOSECOLS(_xlfn.TEXTSPLIT(AC58,"|",,TRUE),1))</f>
        <v>NULL</v>
      </c>
      <c r="BE58" s="92" t="str" cm="1">
        <f t="array" ref="BE58">TRIM(_xlfn.CHOOSECOLS(_xlfn.TEXTSPLIT(AD58,"|",,TRUE),1))</f>
        <v>NULL</v>
      </c>
      <c r="BF58" s="92" t="str" cm="1">
        <f t="array" ref="BF58">TRIM(IF(OR(TRIM(AE58)="NULL",ISBLANK(AE58),ISNUMBER(AE58)),AE58,_xlfn.CHOOSECOLS(_xlfn.TEXTSPLIT(AE58,"-",,TRUE),1)))</f>
        <v>NULL</v>
      </c>
      <c r="BG58" s="92" t="str" cm="1">
        <f t="array" ref="BG58">TRIM(IF(OR(TRIM(AE58)="NULL",ISBLANK(AE58),ISNUMBER(AE58)),AE58,_xlfn.CHOOSECOLS(_xlfn.TEXTSPLIT(AE58,"-",,TRUE),2)))</f>
        <v>NULL</v>
      </c>
      <c r="BH58" s="95" t="str">
        <f t="shared" si="0"/>
        <v>2013</v>
      </c>
      <c r="BI58" s="96" t="str">
        <f t="shared" si="1"/>
        <v>12</v>
      </c>
      <c r="BJ58" s="97" t="str">
        <f t="shared" si="2"/>
        <v>23</v>
      </c>
      <c r="BK58" s="96" t="str">
        <f t="shared" si="3"/>
        <v>2013</v>
      </c>
      <c r="BL58" s="96" t="str">
        <f t="shared" si="4"/>
        <v>12</v>
      </c>
      <c r="BM58" s="97" t="str">
        <f t="shared" si="5"/>
        <v>25</v>
      </c>
      <c r="BN58" s="93" t="b">
        <f>AND(TRIM(BH58)="NULL", TRIM(BK58)="NULL")</f>
        <v>0</v>
      </c>
      <c r="BO58" s="127" t="s">
        <v>231</v>
      </c>
      <c r="BP58" s="127" t="s">
        <v>231</v>
      </c>
    </row>
    <row r="59" spans="1:68">
      <c r="A59" s="8" t="s">
        <v>232</v>
      </c>
      <c r="B59" s="1" t="s">
        <v>158</v>
      </c>
      <c r="C59" s="15" t="s">
        <v>186</v>
      </c>
      <c r="D59" s="6" t="s">
        <v>228</v>
      </c>
      <c r="E59" s="21" t="s">
        <v>187</v>
      </c>
      <c r="F59" s="5">
        <v>41632</v>
      </c>
      <c r="G59" s="26">
        <v>2013</v>
      </c>
      <c r="H59" s="26">
        <v>12</v>
      </c>
      <c r="I59" s="26">
        <v>24</v>
      </c>
      <c r="J59" s="5">
        <v>41632</v>
      </c>
      <c r="K59" s="26">
        <v>2013</v>
      </c>
      <c r="L59" s="26">
        <v>12</v>
      </c>
      <c r="M59" s="26">
        <v>24</v>
      </c>
      <c r="N59" s="5">
        <v>41632</v>
      </c>
      <c r="O59" s="26">
        <v>2013</v>
      </c>
      <c r="P59" s="26">
        <v>12</v>
      </c>
      <c r="Q59" s="26">
        <v>24</v>
      </c>
      <c r="R59" s="1" t="s">
        <v>63</v>
      </c>
      <c r="S59" s="1" t="s">
        <v>63</v>
      </c>
      <c r="T59" s="1" t="s">
        <v>63</v>
      </c>
      <c r="U59" s="1" t="s">
        <v>63</v>
      </c>
      <c r="V59" s="1" t="s">
        <v>63</v>
      </c>
      <c r="W59" s="1">
        <v>500000000</v>
      </c>
      <c r="X59" s="1" t="s">
        <v>172</v>
      </c>
      <c r="Y59" s="1" t="s">
        <v>73</v>
      </c>
      <c r="Z59" s="1" t="s">
        <v>63</v>
      </c>
      <c r="AA59" s="1" t="s">
        <v>63</v>
      </c>
      <c r="AB59" s="1" t="s">
        <v>63</v>
      </c>
      <c r="AC59" s="1" t="s">
        <v>63</v>
      </c>
      <c r="AD59" s="1" t="s">
        <v>63</v>
      </c>
      <c r="AE59" s="1" t="s">
        <v>63</v>
      </c>
      <c r="AH59" s="91" t="str" cm="1">
        <f t="array" ref="AH59">IF(OR(TRIM(S59)="NULL",ISBLANK(S59),ISNUMBER(S59)),TRIM(S59),TRIM(_xlfn.CHOOSECOLS(_xlfn.TEXTSPLIT(S59,"-",,TRUE),1)))</f>
        <v>NULL</v>
      </c>
      <c r="AI59" s="91" t="str" cm="1">
        <f t="array" ref="AI59">IF(OR(TRIM(S59)="NULL",ISBLANK(S59),ISNUMBER(S59)),TRIM(S59),TRIM(_xlfn.CHOOSECOLS(_xlfn.TEXTSPLIT(S59,"-",,TRUE),2)))</f>
        <v>NULL</v>
      </c>
      <c r="AJ59" s="91" t="str" cm="1">
        <f t="array" ref="AJ59">IF(OR(TRIM(R59)="NULL",ISBLANK(R59),ISNUMBER(R59)),TRIM(R59),TRIM(_xlfn.CHOOSECOLS(_xlfn.TEXTSPLIT(R59,"-",,TRUE),1)))</f>
        <v>NULL</v>
      </c>
      <c r="AK59" s="91" t="str" cm="1">
        <f t="array" ref="AK59">IF(OR(TRIM(R59)="NULL",ISBLANK(R59),ISNUMBER(R59)),TRIM(R59),TRIM(_xlfn.CHOOSECOLS(_xlfn.TEXTSPLIT(R59,"-",,TRUE),2)))</f>
        <v>NULL</v>
      </c>
      <c r="AL59" s="91" t="str" cm="1">
        <f t="array" ref="AL59">IF(OR(TRIM(T59)="NULL",ISBLANK(T59),ISNUMBER(T59)),TRIM(T59),TRIM(_xlfn.CHOOSECOLS(_xlfn.TEXTSPLIT(T59,"-",,TRUE),1)))</f>
        <v>NULL</v>
      </c>
      <c r="AM59" s="91" t="str" cm="1">
        <f t="array" ref="AM59">IF(OR(TRIM(T59)="NULL",ISBLANK(T59),ISNUMBER(T59)),TRIM(T59),TRIM(_xlfn.CHOOSECOLS(_xlfn.TEXTSPLIT(T59,"-",,TRUE),2)))</f>
        <v>NULL</v>
      </c>
      <c r="AN59" s="91" t="str" cm="1">
        <f t="array" ref="AN59">IF(OR(TRIM(U59)="NULL",ISBLANK(U59),ISNUMBER(U59)),TRIM(U59),TRIM(_xlfn.CHOOSECOLS(_xlfn.TEXTSPLIT(Y59,"-",,TRUE),1)))</f>
        <v>NULL</v>
      </c>
      <c r="AO59" s="91" t="str" cm="1">
        <f t="array" ref="AO59">IF(OR(TRIM(U59)="NULL",ISBLANK(U59),ISNUMBER(U59)),TRIM(U59),TRIM(_xlfn.CHOOSECOLS(_xlfn.TEXTSPLIT(Y59,"-",,TRUE),2)))</f>
        <v>NULL</v>
      </c>
      <c r="AP59" s="91" t="str" cm="1">
        <f t="array" ref="AP59">IF(OR(TRIM(V59)="NULL",ISBLANK(V59),ISNUMBER(V59)),TRIM(V59),TRIM(_xlfn.CHOOSECOLS(_xlfn.TEXTSPLIT(Y59,"-",,TRUE),1)))</f>
        <v>NULL</v>
      </c>
      <c r="AQ59" s="91" t="str" cm="1">
        <f t="array" ref="AQ59">IF(OR(TRIM(V59)="NULL",ISBLANK(V59),ISNUMBER(V59)),V59,_xlfn.CHOOSECOLS(_xlfn.TEXTSPLIT(Y59,"-",,TRUE),2))</f>
        <v>NULL</v>
      </c>
      <c r="AR59" s="99" t="str" cm="1">
        <f t="array" ref="AR59">TRIM(IF(OR(TRIM(W59)="NULL",ISBLANK(W59),ISNUMBER(W59)), W59, IF(AND(ISNUMBER(FIND("|", W59))=TRUE, ISNUMBER(FIND("-", W59))=FALSE), W59, IF(AND(ISNUMBER(FIND("|", W59))=FALSE, ISNUMBER(FIND("-", W59))=TRUE),_xlfn.CHOOSECOLS(_xlfn.TEXTSPLIT(W59,"-", "|",,TRUE),1), _xlfn.CONCAT(_xlfn.CHOOSECOLS(_xlfn.TEXTSPLIT(SUBSTITUTE(W59, "-", "|"), "|"),1),"|", _xlfn.CHOOSECOLS(_xlfn.TEXTSPLIT(SUBSTITUTE(W59, "-", "|"), "|"), 3))))))</f>
        <v>500000000</v>
      </c>
      <c r="AS59" s="99" t="str" cm="1">
        <f t="array" ref="AS59">TRIM(IF(OR(TRIM(W59)="NULL",ISBLANK(W59),ISNUMBER(W59)), W59, IF(AND(ISNUMBER(FIND("|", W59))=TRUE, ISNUMBER(FIND("-", W59))=FALSE), W59, IF(AND(ISNUMBER(FIND("|", W59))=FALSE, ISNUMBER(FIND("-", W59))=TRUE),_xlfn.CHOOSECOLS(_xlfn.TEXTSPLIT(W59,"-", "|",,TRUE),2), _xlfn.CONCAT(_xlfn.CHOOSECOLS(_xlfn.TEXTSPLIT(SUBSTITUTE(W59, "-", "|"), "|"),2),"|", _xlfn.CHOOSECOLS(_xlfn.TEXTSPLIT(SUBSTITUTE(W59, "-", "|"), "|"), 4))))))</f>
        <v>500000000</v>
      </c>
      <c r="AT59" s="92" t="str" cm="1">
        <f t="array" ref="AT59">TRIM(_xlfn.CHOOSECOLS(_xlfn.TEXTSPLIT(AR59,"|",,TRUE),1))</f>
        <v>500000000</v>
      </c>
      <c r="AU59" s="92" t="str" cm="1">
        <f t="array" ref="AU59">TRIM(_xlfn.CHOOSECOLS(_xlfn.TEXTSPLIT(AS59,"|",,TRUE),1))</f>
        <v>500000000</v>
      </c>
      <c r="AV59" s="92" t="str" cm="1">
        <f t="array" ref="AV59">TRIM(_xlfn.CHOOSECOLS(_xlfn.TEXTSPLIT(AB59,"|",,TRUE),1))</f>
        <v>NULL</v>
      </c>
      <c r="AW59" s="92" t="str" cm="1">
        <f t="array" ref="AW59">TRIM(_xlfn.CHOOSECOLS(_xlfn.TEXTSPLIT(Y59,"|",,TRUE),1))</f>
        <v>No</v>
      </c>
      <c r="AX59" s="92" t="str" cm="1">
        <f t="array" ref="AX59">TRIM(_xlfn.CHOOSECOLS(_xlfn.TEXTSPLIT(Z59,"|",,TRUE),1))</f>
        <v>NULL</v>
      </c>
      <c r="AY59" s="99" t="str" cm="1">
        <f t="array" ref="AY59">TRIM(IF(OR(TRIM(AA59)="NULL",ISBLANK(AA59),ISNUMBER(AA59)), AA59, IF(AND(ISNUMBER(FIND("|", AA59))=TRUE, ISNUMBER(FIND("-", AA59))=FALSE), AA59, IF(AND(ISNUMBER(FIND("|", AA59))=FALSE, ISNUMBER(FIND("-", AA59))=TRUE),_xlfn.CHOOSECOLS(_xlfn.TEXTSPLIT(AA59,"-", "|",,TRUE),1), _xlfn.CONCAT(_xlfn.CHOOSECOLS(_xlfn.TEXTSPLIT(SUBSTITUTE(AA59, "-", "|"), "|"),1),"|", _xlfn.CHOOSECOLS(_xlfn.TEXTSPLIT(SUBSTITUTE(AA59, "-", "|"), "|"), 3))))))</f>
        <v>NULL</v>
      </c>
      <c r="AZ59" s="99" t="str" cm="1">
        <f t="array" ref="AZ59">TRIM(IF(OR(TRIM(AA59)="NULL",ISBLANK(AA59),ISNUMBER(AA59)), AA59, IF(AND(ISNUMBER(FIND("|", AA59))=TRUE, ISNUMBER(FIND("-", AA59))=FALSE), AA59, IF(AND(ISNUMBER(FIND("|", AA59))=FALSE, ISNUMBER(FIND("-", AA59))=TRUE),_xlfn.CHOOSECOLS(_xlfn.TEXTSPLIT(AA59,"-", "|",,TRUE),2), _xlfn.CONCAT(_xlfn.CHOOSECOLS(_xlfn.TEXTSPLIT(SUBSTITUTE(AA59, "-", "|"), "|"),2),"|", _xlfn.CHOOSECOLS(_xlfn.TEXTSPLIT(SUBSTITUTE(AA59, "-", "|"), "|"), 4))))))</f>
        <v>NULL</v>
      </c>
      <c r="BA59" s="92" t="str" cm="1">
        <f t="array" ref="BA59">TRIM(_xlfn.CHOOSECOLS(_xlfn.TEXTSPLIT(AY59,"|",,TRUE),1))</f>
        <v>NULL</v>
      </c>
      <c r="BB59" s="92" t="str" cm="1">
        <f t="array" ref="BB59">TRIM(_xlfn.CHOOSECOLS(_xlfn.TEXTSPLIT(AZ59,"|",,TRUE),1))</f>
        <v>NULL</v>
      </c>
      <c r="BC59" s="92" t="str" cm="1">
        <f t="array" ref="BC59">TRIM(_xlfn.CHOOSECOLS(_xlfn.TEXTSPLIT(AB59,"|",,TRUE),1))</f>
        <v>NULL</v>
      </c>
      <c r="BD59" s="92" t="str" cm="1">
        <f t="array" ref="BD59">TRIM(_xlfn.CHOOSECOLS(_xlfn.TEXTSPLIT(AC59,"|",,TRUE),1))</f>
        <v>NULL</v>
      </c>
      <c r="BE59" s="92" t="str" cm="1">
        <f t="array" ref="BE59">TRIM(_xlfn.CHOOSECOLS(_xlfn.TEXTSPLIT(AD59,"|",,TRUE),1))</f>
        <v>NULL</v>
      </c>
      <c r="BF59" s="92" t="str" cm="1">
        <f t="array" ref="BF59">TRIM(IF(OR(TRIM(AE59)="NULL",ISBLANK(AE59),ISNUMBER(AE59)),AE59,_xlfn.CHOOSECOLS(_xlfn.TEXTSPLIT(AE59,"-",,TRUE),1)))</f>
        <v>NULL</v>
      </c>
      <c r="BG59" s="92" t="str" cm="1">
        <f t="array" ref="BG59">TRIM(IF(OR(TRIM(AE59)="NULL",ISBLANK(AE59),ISNUMBER(AE59)),AE59,_xlfn.CHOOSECOLS(_xlfn.TEXTSPLIT(AE59,"-",,TRUE),2)))</f>
        <v>NULL</v>
      </c>
      <c r="BH59" s="95" t="str">
        <f t="shared" si="0"/>
        <v>2013</v>
      </c>
      <c r="BI59" s="96" t="str">
        <f t="shared" si="1"/>
        <v>12</v>
      </c>
      <c r="BJ59" s="97" t="str">
        <f t="shared" si="2"/>
        <v>24</v>
      </c>
      <c r="BK59" s="96" t="str">
        <f t="shared" si="3"/>
        <v>2013</v>
      </c>
      <c r="BL59" s="96" t="str">
        <f t="shared" si="4"/>
        <v>12</v>
      </c>
      <c r="BM59" s="97" t="str">
        <f t="shared" si="5"/>
        <v>24</v>
      </c>
      <c r="BN59" s="93" t="b">
        <f>AND(TRIM(BH59)="NULL", TRIM(BK59)="NULL")</f>
        <v>0</v>
      </c>
      <c r="BO59" s="127" t="s">
        <v>188</v>
      </c>
      <c r="BP59" s="127" t="s">
        <v>188</v>
      </c>
    </row>
    <row r="60" spans="1:68" ht="30.75">
      <c r="A60" s="8" t="s">
        <v>233</v>
      </c>
      <c r="B60" s="1" t="s">
        <v>158</v>
      </c>
      <c r="C60" s="15" t="s">
        <v>234</v>
      </c>
      <c r="D60" s="6" t="s">
        <v>228</v>
      </c>
      <c r="E60" s="21" t="s">
        <v>235</v>
      </c>
      <c r="F60" s="5">
        <v>41632</v>
      </c>
      <c r="G60" s="26">
        <v>2013</v>
      </c>
      <c r="H60" s="26">
        <v>12</v>
      </c>
      <c r="I60" s="26">
        <v>24</v>
      </c>
      <c r="J60" s="5">
        <v>41632</v>
      </c>
      <c r="K60" s="26">
        <v>2013</v>
      </c>
      <c r="L60" s="26">
        <v>12</v>
      </c>
      <c r="M60" s="26">
        <v>24</v>
      </c>
      <c r="N60" s="5">
        <v>41632</v>
      </c>
      <c r="O60" s="26">
        <v>2013</v>
      </c>
      <c r="P60" s="26">
        <v>12</v>
      </c>
      <c r="Q60" s="26">
        <v>24</v>
      </c>
      <c r="R60" s="1">
        <v>6</v>
      </c>
      <c r="S60" s="1" t="s">
        <v>63</v>
      </c>
      <c r="T60" s="1" t="s">
        <v>63</v>
      </c>
      <c r="U60" s="1" t="s">
        <v>63</v>
      </c>
      <c r="V60" s="1" t="s">
        <v>63</v>
      </c>
      <c r="W60" s="1" t="s">
        <v>63</v>
      </c>
      <c r="X60" s="1" t="s">
        <v>63</v>
      </c>
      <c r="Y60" s="1" t="s">
        <v>63</v>
      </c>
      <c r="Z60" s="1" t="s">
        <v>63</v>
      </c>
      <c r="AA60" s="1" t="s">
        <v>63</v>
      </c>
      <c r="AB60" s="1" t="s">
        <v>63</v>
      </c>
      <c r="AC60" s="1" t="s">
        <v>63</v>
      </c>
      <c r="AD60" s="1" t="s">
        <v>63</v>
      </c>
      <c r="AE60" s="1" t="s">
        <v>63</v>
      </c>
      <c r="AH60" s="91" t="str" cm="1">
        <f t="array" ref="AH60">IF(OR(TRIM(S60)="NULL",ISBLANK(S60),ISNUMBER(S60)),TRIM(S60),TRIM(_xlfn.CHOOSECOLS(_xlfn.TEXTSPLIT(S60,"-",,TRUE),1)))</f>
        <v>NULL</v>
      </c>
      <c r="AI60" s="91" t="str" cm="1">
        <f t="array" ref="AI60">IF(OR(TRIM(S60)="NULL",ISBLANK(S60),ISNUMBER(S60)),TRIM(S60),TRIM(_xlfn.CHOOSECOLS(_xlfn.TEXTSPLIT(S60,"-",,TRUE),2)))</f>
        <v>NULL</v>
      </c>
      <c r="AJ60" s="91" t="str" cm="1">
        <f t="array" ref="AJ60">IF(OR(TRIM(R60)="NULL",ISBLANK(R60),ISNUMBER(R60)),TRIM(R60),TRIM(_xlfn.CHOOSECOLS(_xlfn.TEXTSPLIT(R60,"-",,TRUE),1)))</f>
        <v>6</v>
      </c>
      <c r="AK60" s="91" t="str" cm="1">
        <f t="array" ref="AK60">IF(OR(TRIM(R60)="NULL",ISBLANK(R60),ISNUMBER(R60)),TRIM(R60),TRIM(_xlfn.CHOOSECOLS(_xlfn.TEXTSPLIT(R60,"-",,TRUE),2)))</f>
        <v>6</v>
      </c>
      <c r="AL60" s="91" t="str" cm="1">
        <f t="array" ref="AL60">IF(OR(TRIM(T60)="NULL",ISBLANK(T60),ISNUMBER(T60)),TRIM(T60),TRIM(_xlfn.CHOOSECOLS(_xlfn.TEXTSPLIT(T60,"-",,TRUE),1)))</f>
        <v>NULL</v>
      </c>
      <c r="AM60" s="91" t="str" cm="1">
        <f t="array" ref="AM60">IF(OR(TRIM(T60)="NULL",ISBLANK(T60),ISNUMBER(T60)),TRIM(T60),TRIM(_xlfn.CHOOSECOLS(_xlfn.TEXTSPLIT(T60,"-",,TRUE),2)))</f>
        <v>NULL</v>
      </c>
      <c r="AN60" s="91" t="str" cm="1">
        <f t="array" ref="AN60">IF(OR(TRIM(U60)="NULL",ISBLANK(U60),ISNUMBER(U60)),TRIM(U60),TRIM(_xlfn.CHOOSECOLS(_xlfn.TEXTSPLIT(Y60,"-",,TRUE),1)))</f>
        <v>NULL</v>
      </c>
      <c r="AO60" s="91" t="str" cm="1">
        <f t="array" ref="AO60">IF(OR(TRIM(U60)="NULL",ISBLANK(U60),ISNUMBER(U60)),TRIM(U60),TRIM(_xlfn.CHOOSECOLS(_xlfn.TEXTSPLIT(Y60,"-",,TRUE),2)))</f>
        <v>NULL</v>
      </c>
      <c r="AP60" s="91" t="str" cm="1">
        <f t="array" ref="AP60">IF(OR(TRIM(V60)="NULL",ISBLANK(V60),ISNUMBER(V60)),TRIM(V60),TRIM(_xlfn.CHOOSECOLS(_xlfn.TEXTSPLIT(Y60,"-",,TRUE),1)))</f>
        <v>NULL</v>
      </c>
      <c r="AQ60" s="91" t="str" cm="1">
        <f t="array" ref="AQ60">IF(OR(TRIM(V60)="NULL",ISBLANK(V60),ISNUMBER(V60)),V60,_xlfn.CHOOSECOLS(_xlfn.TEXTSPLIT(Y60,"-",,TRUE),2))</f>
        <v>NULL</v>
      </c>
      <c r="AR60" s="99" t="str" cm="1">
        <f t="array" ref="AR60">TRIM(IF(OR(TRIM(W60)="NULL",ISBLANK(W60),ISNUMBER(W60)), W60, IF(AND(ISNUMBER(FIND("|", W60))=TRUE, ISNUMBER(FIND("-", W60))=FALSE), W60, IF(AND(ISNUMBER(FIND("|", W60))=FALSE, ISNUMBER(FIND("-", W60))=TRUE),_xlfn.CHOOSECOLS(_xlfn.TEXTSPLIT(W60,"-", "|",,TRUE),1), _xlfn.CONCAT(_xlfn.CHOOSECOLS(_xlfn.TEXTSPLIT(SUBSTITUTE(W60, "-", "|"), "|"),1),"|", _xlfn.CHOOSECOLS(_xlfn.TEXTSPLIT(SUBSTITUTE(W60, "-", "|"), "|"), 3))))))</f>
        <v>NULL</v>
      </c>
      <c r="AS60" s="99" t="str" cm="1">
        <f t="array" ref="AS60">TRIM(IF(OR(TRIM(W60)="NULL",ISBLANK(W60),ISNUMBER(W60)), W60, IF(AND(ISNUMBER(FIND("|", W60))=TRUE, ISNUMBER(FIND("-", W60))=FALSE), W60, IF(AND(ISNUMBER(FIND("|", W60))=FALSE, ISNUMBER(FIND("-", W60))=TRUE),_xlfn.CHOOSECOLS(_xlfn.TEXTSPLIT(W60,"-", "|",,TRUE),2), _xlfn.CONCAT(_xlfn.CHOOSECOLS(_xlfn.TEXTSPLIT(SUBSTITUTE(W60, "-", "|"), "|"),2),"|", _xlfn.CHOOSECOLS(_xlfn.TEXTSPLIT(SUBSTITUTE(W60, "-", "|"), "|"), 4))))))</f>
        <v>NULL</v>
      </c>
      <c r="AT60" s="92" t="str" cm="1">
        <f t="array" ref="AT60">TRIM(_xlfn.CHOOSECOLS(_xlfn.TEXTSPLIT(AR60,"|",,TRUE),1))</f>
        <v>NULL</v>
      </c>
      <c r="AU60" s="92" t="str" cm="1">
        <f t="array" ref="AU60">TRIM(_xlfn.CHOOSECOLS(_xlfn.TEXTSPLIT(AS60,"|",,TRUE),1))</f>
        <v>NULL</v>
      </c>
      <c r="AV60" s="92" t="str" cm="1">
        <f t="array" ref="AV60">TRIM(_xlfn.CHOOSECOLS(_xlfn.TEXTSPLIT(AB60,"|",,TRUE),1))</f>
        <v>NULL</v>
      </c>
      <c r="AW60" s="92" t="str" cm="1">
        <f t="array" ref="AW60">TRIM(_xlfn.CHOOSECOLS(_xlfn.TEXTSPLIT(Y60,"|",,TRUE),1))</f>
        <v>NULL</v>
      </c>
      <c r="AX60" s="92" t="str" cm="1">
        <f t="array" ref="AX60">TRIM(_xlfn.CHOOSECOLS(_xlfn.TEXTSPLIT(Z60,"|",,TRUE),1))</f>
        <v>NULL</v>
      </c>
      <c r="AY60" s="99" t="str" cm="1">
        <f t="array" ref="AY60">TRIM(IF(OR(TRIM(AA60)="NULL",ISBLANK(AA60),ISNUMBER(AA60)), AA60, IF(AND(ISNUMBER(FIND("|", AA60))=TRUE, ISNUMBER(FIND("-", AA60))=FALSE), AA60, IF(AND(ISNUMBER(FIND("|", AA60))=FALSE, ISNUMBER(FIND("-", AA60))=TRUE),_xlfn.CHOOSECOLS(_xlfn.TEXTSPLIT(AA60,"-", "|",,TRUE),1), _xlfn.CONCAT(_xlfn.CHOOSECOLS(_xlfn.TEXTSPLIT(SUBSTITUTE(AA60, "-", "|"), "|"),1),"|", _xlfn.CHOOSECOLS(_xlfn.TEXTSPLIT(SUBSTITUTE(AA60, "-", "|"), "|"), 3))))))</f>
        <v>NULL</v>
      </c>
      <c r="AZ60" s="99" t="str" cm="1">
        <f t="array" ref="AZ60">TRIM(IF(OR(TRIM(AA60)="NULL",ISBLANK(AA60),ISNUMBER(AA60)), AA60, IF(AND(ISNUMBER(FIND("|", AA60))=TRUE, ISNUMBER(FIND("-", AA60))=FALSE), AA60, IF(AND(ISNUMBER(FIND("|", AA60))=FALSE, ISNUMBER(FIND("-", AA60))=TRUE),_xlfn.CHOOSECOLS(_xlfn.TEXTSPLIT(AA60,"-", "|",,TRUE),2), _xlfn.CONCAT(_xlfn.CHOOSECOLS(_xlfn.TEXTSPLIT(SUBSTITUTE(AA60, "-", "|"), "|"),2),"|", _xlfn.CHOOSECOLS(_xlfn.TEXTSPLIT(SUBSTITUTE(AA60, "-", "|"), "|"), 4))))))</f>
        <v>NULL</v>
      </c>
      <c r="BA60" s="92" t="str" cm="1">
        <f t="array" ref="BA60">TRIM(_xlfn.CHOOSECOLS(_xlfn.TEXTSPLIT(AY60,"|",,TRUE),1))</f>
        <v>NULL</v>
      </c>
      <c r="BB60" s="92" t="str" cm="1">
        <f t="array" ref="BB60">TRIM(_xlfn.CHOOSECOLS(_xlfn.TEXTSPLIT(AZ60,"|",,TRUE),1))</f>
        <v>NULL</v>
      </c>
      <c r="BC60" s="92" t="str" cm="1">
        <f t="array" ref="BC60">TRIM(_xlfn.CHOOSECOLS(_xlfn.TEXTSPLIT(AB60,"|",,TRUE),1))</f>
        <v>NULL</v>
      </c>
      <c r="BD60" s="92" t="str" cm="1">
        <f t="array" ref="BD60">TRIM(_xlfn.CHOOSECOLS(_xlfn.TEXTSPLIT(AC60,"|",,TRUE),1))</f>
        <v>NULL</v>
      </c>
      <c r="BE60" s="92" t="str" cm="1">
        <f t="array" ref="BE60">TRIM(_xlfn.CHOOSECOLS(_xlfn.TEXTSPLIT(AD60,"|",,TRUE),1))</f>
        <v>NULL</v>
      </c>
      <c r="BF60" s="92" t="str" cm="1">
        <f t="array" ref="BF60">TRIM(IF(OR(TRIM(AE60)="NULL",ISBLANK(AE60),ISNUMBER(AE60)),AE60,_xlfn.CHOOSECOLS(_xlfn.TEXTSPLIT(AE60,"-",,TRUE),1)))</f>
        <v>NULL</v>
      </c>
      <c r="BG60" s="92" t="str" cm="1">
        <f t="array" ref="BG60">TRIM(IF(OR(TRIM(AE60)="NULL",ISBLANK(AE60),ISNUMBER(AE60)),AE60,_xlfn.CHOOSECOLS(_xlfn.TEXTSPLIT(AE60,"-",,TRUE),2)))</f>
        <v>NULL</v>
      </c>
      <c r="BH60" s="95" t="str">
        <f t="shared" si="0"/>
        <v>2013</v>
      </c>
      <c r="BI60" s="96" t="str">
        <f t="shared" si="1"/>
        <v>12</v>
      </c>
      <c r="BJ60" s="97" t="str">
        <f t="shared" si="2"/>
        <v>24</v>
      </c>
      <c r="BK60" s="96" t="str">
        <f t="shared" si="3"/>
        <v>2013</v>
      </c>
      <c r="BL60" s="96" t="str">
        <f t="shared" si="4"/>
        <v>12</v>
      </c>
      <c r="BM60" s="97" t="str">
        <f t="shared" si="5"/>
        <v>24</v>
      </c>
      <c r="BN60" s="93" t="b">
        <f>AND(TRIM(BH60)="NULL", TRIM(BK60)="NULL")</f>
        <v>0</v>
      </c>
      <c r="BO60" s="127" t="s">
        <v>236</v>
      </c>
      <c r="BP60" s="127" t="s">
        <v>236</v>
      </c>
    </row>
    <row r="61" spans="1:68">
      <c r="A61" s="8" t="s">
        <v>237</v>
      </c>
      <c r="B61" s="1" t="s">
        <v>158</v>
      </c>
      <c r="C61" s="1" t="s">
        <v>238</v>
      </c>
      <c r="D61" s="6" t="s">
        <v>228</v>
      </c>
      <c r="E61" s="21" t="s">
        <v>239</v>
      </c>
      <c r="F61" s="5" t="s">
        <v>63</v>
      </c>
      <c r="G61" s="25" t="s">
        <v>63</v>
      </c>
      <c r="H61" s="25" t="s">
        <v>63</v>
      </c>
      <c r="I61" s="25" t="s">
        <v>63</v>
      </c>
      <c r="J61" s="5">
        <v>41631</v>
      </c>
      <c r="K61" s="26">
        <v>2013</v>
      </c>
      <c r="L61" s="26">
        <v>12</v>
      </c>
      <c r="M61" s="26">
        <v>23</v>
      </c>
      <c r="N61" s="5">
        <v>41633</v>
      </c>
      <c r="O61" s="26">
        <v>2013</v>
      </c>
      <c r="P61" s="26">
        <v>12</v>
      </c>
      <c r="Q61" s="26">
        <v>25</v>
      </c>
      <c r="R61" s="1" t="s">
        <v>63</v>
      </c>
      <c r="S61" s="1" t="s">
        <v>63</v>
      </c>
      <c r="T61" s="1" t="s">
        <v>63</v>
      </c>
      <c r="U61" s="1" t="s">
        <v>63</v>
      </c>
      <c r="V61" s="1" t="s">
        <v>63</v>
      </c>
      <c r="W61" s="1" t="s">
        <v>240</v>
      </c>
      <c r="X61" s="1" t="s">
        <v>178</v>
      </c>
      <c r="Y61" s="1" t="s">
        <v>73</v>
      </c>
      <c r="Z61" s="1" t="s">
        <v>63</v>
      </c>
      <c r="AA61" s="1" t="s">
        <v>63</v>
      </c>
      <c r="AB61" s="1" t="s">
        <v>63</v>
      </c>
      <c r="AC61" s="1" t="s">
        <v>63</v>
      </c>
      <c r="AD61" s="1" t="s">
        <v>63</v>
      </c>
      <c r="AE61" s="1" t="s">
        <v>63</v>
      </c>
      <c r="AH61" s="91" t="str" cm="1">
        <f t="array" ref="AH61">IF(OR(TRIM(S61)="NULL",ISBLANK(S61),ISNUMBER(S61)),TRIM(S61),TRIM(_xlfn.CHOOSECOLS(_xlfn.TEXTSPLIT(S61,"-",,TRUE),1)))</f>
        <v>NULL</v>
      </c>
      <c r="AI61" s="91" t="str" cm="1">
        <f t="array" ref="AI61">IF(OR(TRIM(S61)="NULL",ISBLANK(S61),ISNUMBER(S61)),TRIM(S61),TRIM(_xlfn.CHOOSECOLS(_xlfn.TEXTSPLIT(S61,"-",,TRUE),2)))</f>
        <v>NULL</v>
      </c>
      <c r="AJ61" s="91" t="str" cm="1">
        <f t="array" ref="AJ61">IF(OR(TRIM(R61)="NULL",ISBLANK(R61),ISNUMBER(R61)),TRIM(R61),TRIM(_xlfn.CHOOSECOLS(_xlfn.TEXTSPLIT(R61,"-",,TRUE),1)))</f>
        <v>NULL</v>
      </c>
      <c r="AK61" s="91" t="str" cm="1">
        <f t="array" ref="AK61">IF(OR(TRIM(R61)="NULL",ISBLANK(R61),ISNUMBER(R61)),TRIM(R61),TRIM(_xlfn.CHOOSECOLS(_xlfn.TEXTSPLIT(R61,"-",,TRUE),2)))</f>
        <v>NULL</v>
      </c>
      <c r="AL61" s="91" t="str" cm="1">
        <f t="array" ref="AL61">IF(OR(TRIM(T61)="NULL",ISBLANK(T61),ISNUMBER(T61)),TRIM(T61),TRIM(_xlfn.CHOOSECOLS(_xlfn.TEXTSPLIT(T61,"-",,TRUE),1)))</f>
        <v>NULL</v>
      </c>
      <c r="AM61" s="91" t="str" cm="1">
        <f t="array" ref="AM61">IF(OR(TRIM(T61)="NULL",ISBLANK(T61),ISNUMBER(T61)),TRIM(T61),TRIM(_xlfn.CHOOSECOLS(_xlfn.TEXTSPLIT(T61,"-",,TRUE),2)))</f>
        <v>NULL</v>
      </c>
      <c r="AN61" s="91" t="str" cm="1">
        <f t="array" ref="AN61">IF(OR(TRIM(U61)="NULL",ISBLANK(U61),ISNUMBER(U61)),TRIM(U61),TRIM(_xlfn.CHOOSECOLS(_xlfn.TEXTSPLIT(Y61,"-",,TRUE),1)))</f>
        <v>NULL</v>
      </c>
      <c r="AO61" s="91" t="str" cm="1">
        <f t="array" ref="AO61">IF(OR(TRIM(U61)="NULL",ISBLANK(U61),ISNUMBER(U61)),TRIM(U61),TRIM(_xlfn.CHOOSECOLS(_xlfn.TEXTSPLIT(Y61,"-",,TRUE),2)))</f>
        <v>NULL</v>
      </c>
      <c r="AP61" s="91" t="str" cm="1">
        <f t="array" ref="AP61">IF(OR(TRIM(V61)="NULL",ISBLANK(V61),ISNUMBER(V61)),TRIM(V61),TRIM(_xlfn.CHOOSECOLS(_xlfn.TEXTSPLIT(Y61,"-",,TRUE),1)))</f>
        <v>NULL</v>
      </c>
      <c r="AQ61" s="91" t="str" cm="1">
        <f t="array" ref="AQ61">IF(OR(TRIM(V61)="NULL",ISBLANK(V61),ISNUMBER(V61)),V61,_xlfn.CHOOSECOLS(_xlfn.TEXTSPLIT(Y61,"-",,TRUE),2))</f>
        <v>NULL</v>
      </c>
      <c r="AR61" s="99" t="str" cm="1">
        <f t="array" ref="AR61">TRIM(IF(OR(TRIM(W61)="NULL",ISBLANK(W61),ISNUMBER(W61)), W61, IF(AND(ISNUMBER(FIND("|", W61))=TRUE, ISNUMBER(FIND("-", W61))=FALSE), W61, IF(AND(ISNUMBER(FIND("|", W61))=FALSE, ISNUMBER(FIND("-", W61))=TRUE),_xlfn.CHOOSECOLS(_xlfn.TEXTSPLIT(W61,"-", "|",,TRUE),1), _xlfn.CONCAT(_xlfn.CHOOSECOLS(_xlfn.TEXTSPLIT(SUBSTITUTE(W61, "-", "|"), "|"),1),"|", _xlfn.CHOOSECOLS(_xlfn.TEXTSPLIT(SUBSTITUTE(W61, "-", "|"), "|"), 3))))))</f>
        <v>370000000|505000000|296000000</v>
      </c>
      <c r="AS61" s="99" t="str" cm="1">
        <f t="array" ref="AS61">TRIM(IF(OR(TRIM(W61)="NULL",ISBLANK(W61),ISNUMBER(W61)), W61, IF(AND(ISNUMBER(FIND("|", W61))=TRUE, ISNUMBER(FIND("-", W61))=FALSE), W61, IF(AND(ISNUMBER(FIND("|", W61))=FALSE, ISNUMBER(FIND("-", W61))=TRUE),_xlfn.CHOOSECOLS(_xlfn.TEXTSPLIT(W61,"-", "|",,TRUE),2), _xlfn.CONCAT(_xlfn.CHOOSECOLS(_xlfn.TEXTSPLIT(SUBSTITUTE(W61, "-", "|"), "|"),2),"|", _xlfn.CHOOSECOLS(_xlfn.TEXTSPLIT(SUBSTITUTE(W61, "-", "|"), "|"), 4))))))</f>
        <v>370000000|505000000|296000000</v>
      </c>
      <c r="AT61" s="92" t="str" cm="1">
        <f t="array" ref="AT61">TRIM(_xlfn.CHOOSECOLS(_xlfn.TEXTSPLIT(AR61,"|",,TRUE),1))</f>
        <v>370000000</v>
      </c>
      <c r="AU61" s="92" t="str" cm="1">
        <f t="array" ref="AU61">TRIM(_xlfn.CHOOSECOLS(_xlfn.TEXTSPLIT(AS61,"|",,TRUE),1))</f>
        <v>370000000</v>
      </c>
      <c r="AV61" s="92" t="str" cm="1">
        <f t="array" ref="AV61">TRIM(_xlfn.CHOOSECOLS(_xlfn.TEXTSPLIT(AB61,"|",,TRUE),1))</f>
        <v>NULL</v>
      </c>
      <c r="AW61" s="92" t="str" cm="1">
        <f t="array" ref="AW61">TRIM(_xlfn.CHOOSECOLS(_xlfn.TEXTSPLIT(Y61,"|",,TRUE),1))</f>
        <v>No</v>
      </c>
      <c r="AX61" s="92" t="str" cm="1">
        <f t="array" ref="AX61">TRIM(_xlfn.CHOOSECOLS(_xlfn.TEXTSPLIT(Z61,"|",,TRUE),1))</f>
        <v>NULL</v>
      </c>
      <c r="AY61" s="99" t="str" cm="1">
        <f t="array" ref="AY61">TRIM(IF(OR(TRIM(AA61)="NULL",ISBLANK(AA61),ISNUMBER(AA61)), AA61, IF(AND(ISNUMBER(FIND("|", AA61))=TRUE, ISNUMBER(FIND("-", AA61))=FALSE), AA61, IF(AND(ISNUMBER(FIND("|", AA61))=FALSE, ISNUMBER(FIND("-", AA61))=TRUE),_xlfn.CHOOSECOLS(_xlfn.TEXTSPLIT(AA61,"-", "|",,TRUE),1), _xlfn.CONCAT(_xlfn.CHOOSECOLS(_xlfn.TEXTSPLIT(SUBSTITUTE(AA61, "-", "|"), "|"),1),"|", _xlfn.CHOOSECOLS(_xlfn.TEXTSPLIT(SUBSTITUTE(AA61, "-", "|"), "|"), 3))))))</f>
        <v>NULL</v>
      </c>
      <c r="AZ61" s="99" t="str" cm="1">
        <f t="array" ref="AZ61">TRIM(IF(OR(TRIM(AA61)="NULL",ISBLANK(AA61),ISNUMBER(AA61)), AA61, IF(AND(ISNUMBER(FIND("|", AA61))=TRUE, ISNUMBER(FIND("-", AA61))=FALSE), AA61, IF(AND(ISNUMBER(FIND("|", AA61))=FALSE, ISNUMBER(FIND("-", AA61))=TRUE),_xlfn.CHOOSECOLS(_xlfn.TEXTSPLIT(AA61,"-", "|",,TRUE),2), _xlfn.CONCAT(_xlfn.CHOOSECOLS(_xlfn.TEXTSPLIT(SUBSTITUTE(AA61, "-", "|"), "|"),2),"|", _xlfn.CHOOSECOLS(_xlfn.TEXTSPLIT(SUBSTITUTE(AA61, "-", "|"), "|"), 4))))))</f>
        <v>NULL</v>
      </c>
      <c r="BA61" s="92" t="str" cm="1">
        <f t="array" ref="BA61">TRIM(_xlfn.CHOOSECOLS(_xlfn.TEXTSPLIT(AY61,"|",,TRUE),1))</f>
        <v>NULL</v>
      </c>
      <c r="BB61" s="92" t="str" cm="1">
        <f t="array" ref="BB61">TRIM(_xlfn.CHOOSECOLS(_xlfn.TEXTSPLIT(AZ61,"|",,TRUE),1))</f>
        <v>NULL</v>
      </c>
      <c r="BC61" s="92" t="str" cm="1">
        <f t="array" ref="BC61">TRIM(_xlfn.CHOOSECOLS(_xlfn.TEXTSPLIT(AB61,"|",,TRUE),1))</f>
        <v>NULL</v>
      </c>
      <c r="BD61" s="92" t="str" cm="1">
        <f t="array" ref="BD61">TRIM(_xlfn.CHOOSECOLS(_xlfn.TEXTSPLIT(AC61,"|",,TRUE),1))</f>
        <v>NULL</v>
      </c>
      <c r="BE61" s="92" t="str" cm="1">
        <f t="array" ref="BE61">TRIM(_xlfn.CHOOSECOLS(_xlfn.TEXTSPLIT(AD61,"|",,TRUE),1))</f>
        <v>NULL</v>
      </c>
      <c r="BF61" s="92" t="str" cm="1">
        <f t="array" ref="BF61">TRIM(IF(OR(TRIM(AE61)="NULL",ISBLANK(AE61),ISNUMBER(AE61)),AE61,_xlfn.CHOOSECOLS(_xlfn.TEXTSPLIT(AE61,"-",,TRUE),1)))</f>
        <v>NULL</v>
      </c>
      <c r="BG61" s="92" t="str" cm="1">
        <f t="array" ref="BG61">TRIM(IF(OR(TRIM(AE61)="NULL",ISBLANK(AE61),ISNUMBER(AE61)),AE61,_xlfn.CHOOSECOLS(_xlfn.TEXTSPLIT(AE61,"-",,TRUE),2)))</f>
        <v>NULL</v>
      </c>
      <c r="BH61" s="95" t="str">
        <f t="shared" si="0"/>
        <v>2013</v>
      </c>
      <c r="BI61" s="96" t="str">
        <f t="shared" si="1"/>
        <v>12</v>
      </c>
      <c r="BJ61" s="97" t="str">
        <f t="shared" si="2"/>
        <v>23</v>
      </c>
      <c r="BK61" s="96" t="str">
        <f t="shared" si="3"/>
        <v>2013</v>
      </c>
      <c r="BL61" s="96" t="str">
        <f t="shared" si="4"/>
        <v>12</v>
      </c>
      <c r="BM61" s="97" t="str">
        <f t="shared" si="5"/>
        <v>25</v>
      </c>
      <c r="BN61" s="93" t="b">
        <f>AND(TRIM(BH61)="NULL", TRIM(BK61)="NULL")</f>
        <v>0</v>
      </c>
      <c r="BO61" s="127" t="s">
        <v>241</v>
      </c>
      <c r="BP61" s="127" t="s">
        <v>241</v>
      </c>
    </row>
    <row r="62" spans="1:68">
      <c r="A62" s="8" t="s">
        <v>242</v>
      </c>
      <c r="B62" s="1" t="s">
        <v>158</v>
      </c>
      <c r="C62" s="11" t="s">
        <v>243</v>
      </c>
      <c r="D62" s="6" t="s">
        <v>228</v>
      </c>
      <c r="E62" s="21" t="s">
        <v>239</v>
      </c>
      <c r="F62" s="5" t="s">
        <v>63</v>
      </c>
      <c r="G62" s="25" t="s">
        <v>63</v>
      </c>
      <c r="H62" s="25" t="s">
        <v>63</v>
      </c>
      <c r="I62" s="25" t="s">
        <v>63</v>
      </c>
      <c r="J62" s="5">
        <v>41631</v>
      </c>
      <c r="K62" s="26">
        <v>2013</v>
      </c>
      <c r="L62" s="26">
        <v>12</v>
      </c>
      <c r="M62" s="26">
        <v>23</v>
      </c>
      <c r="N62" s="5">
        <v>41633</v>
      </c>
      <c r="O62" s="26">
        <v>2013</v>
      </c>
      <c r="P62" s="26">
        <v>12</v>
      </c>
      <c r="Q62" s="26">
        <v>25</v>
      </c>
      <c r="R62" s="1" t="s">
        <v>63</v>
      </c>
      <c r="S62" s="1" t="s">
        <v>63</v>
      </c>
      <c r="T62" s="1" t="s">
        <v>63</v>
      </c>
      <c r="U62" s="1" t="s">
        <v>63</v>
      </c>
      <c r="V62" s="1" t="s">
        <v>63</v>
      </c>
      <c r="W62" s="1" t="s">
        <v>244</v>
      </c>
      <c r="X62" s="1" t="s">
        <v>245</v>
      </c>
      <c r="Y62" s="1" t="s">
        <v>179</v>
      </c>
      <c r="Z62" s="1" t="s">
        <v>63</v>
      </c>
      <c r="AA62" s="1" t="s">
        <v>63</v>
      </c>
      <c r="AB62" s="1" t="s">
        <v>63</v>
      </c>
      <c r="AC62" s="1" t="s">
        <v>63</v>
      </c>
      <c r="AD62" s="1" t="s">
        <v>63</v>
      </c>
      <c r="AE62" s="1" t="s">
        <v>63</v>
      </c>
      <c r="AH62" s="91" t="str" cm="1">
        <f t="array" ref="AH62">IF(OR(TRIM(S62)="NULL",ISBLANK(S62),ISNUMBER(S62)),TRIM(S62),TRIM(_xlfn.CHOOSECOLS(_xlfn.TEXTSPLIT(S62,"-",,TRUE),1)))</f>
        <v>NULL</v>
      </c>
      <c r="AI62" s="91" t="str" cm="1">
        <f t="array" ref="AI62">IF(OR(TRIM(S62)="NULL",ISBLANK(S62),ISNUMBER(S62)),TRIM(S62),TRIM(_xlfn.CHOOSECOLS(_xlfn.TEXTSPLIT(S62,"-",,TRUE),2)))</f>
        <v>NULL</v>
      </c>
      <c r="AJ62" s="91" t="str" cm="1">
        <f t="array" ref="AJ62">IF(OR(TRIM(R62)="NULL",ISBLANK(R62),ISNUMBER(R62)),TRIM(R62),TRIM(_xlfn.CHOOSECOLS(_xlfn.TEXTSPLIT(R62,"-",,TRUE),1)))</f>
        <v>NULL</v>
      </c>
      <c r="AK62" s="91" t="str" cm="1">
        <f t="array" ref="AK62">IF(OR(TRIM(R62)="NULL",ISBLANK(R62),ISNUMBER(R62)),TRIM(R62),TRIM(_xlfn.CHOOSECOLS(_xlfn.TEXTSPLIT(R62,"-",,TRUE),2)))</f>
        <v>NULL</v>
      </c>
      <c r="AL62" s="91" t="str" cm="1">
        <f t="array" ref="AL62">IF(OR(TRIM(T62)="NULL",ISBLANK(T62),ISNUMBER(T62)),TRIM(T62),TRIM(_xlfn.CHOOSECOLS(_xlfn.TEXTSPLIT(T62,"-",,TRUE),1)))</f>
        <v>NULL</v>
      </c>
      <c r="AM62" s="91" t="str" cm="1">
        <f t="array" ref="AM62">IF(OR(TRIM(T62)="NULL",ISBLANK(T62),ISNUMBER(T62)),TRIM(T62),TRIM(_xlfn.CHOOSECOLS(_xlfn.TEXTSPLIT(T62,"-",,TRUE),2)))</f>
        <v>NULL</v>
      </c>
      <c r="AN62" s="91" t="str" cm="1">
        <f t="array" ref="AN62">IF(OR(TRIM(U62)="NULL",ISBLANK(U62),ISNUMBER(U62)),TRIM(U62),TRIM(_xlfn.CHOOSECOLS(_xlfn.TEXTSPLIT(Y62,"-",,TRUE),1)))</f>
        <v>NULL</v>
      </c>
      <c r="AO62" s="91" t="str" cm="1">
        <f t="array" ref="AO62">IF(OR(TRIM(U62)="NULL",ISBLANK(U62),ISNUMBER(U62)),TRIM(U62),TRIM(_xlfn.CHOOSECOLS(_xlfn.TEXTSPLIT(Y62,"-",,TRUE),2)))</f>
        <v>NULL</v>
      </c>
      <c r="AP62" s="91" t="str" cm="1">
        <f t="array" ref="AP62">IF(OR(TRIM(V62)="NULL",ISBLANK(V62),ISNUMBER(V62)),TRIM(V62),TRIM(_xlfn.CHOOSECOLS(_xlfn.TEXTSPLIT(Y62,"-",,TRUE),1)))</f>
        <v>NULL</v>
      </c>
      <c r="AQ62" s="91" t="str" cm="1">
        <f t="array" ref="AQ62">IF(OR(TRIM(V62)="NULL",ISBLANK(V62),ISNUMBER(V62)),V62,_xlfn.CHOOSECOLS(_xlfn.TEXTSPLIT(Y62,"-",,TRUE),2))</f>
        <v>NULL</v>
      </c>
      <c r="AR62" s="99" t="str" cm="1">
        <f t="array" ref="AR62">TRIM(IF(OR(TRIM(W62)="NULL",ISBLANK(W62),ISNUMBER(W62)), W62, IF(AND(ISNUMBER(FIND("|", W62))=TRUE, ISNUMBER(FIND("-", W62))=FALSE), W62, IF(AND(ISNUMBER(FIND("|", W62))=FALSE, ISNUMBER(FIND("-", W62))=TRUE),_xlfn.CHOOSECOLS(_xlfn.TEXTSPLIT(W62,"-", "|",,TRUE),1), _xlfn.CONCAT(_xlfn.CHOOSECOLS(_xlfn.TEXTSPLIT(SUBSTITUTE(W62, "-", "|"), "|"),1),"|", _xlfn.CHOOSECOLS(_xlfn.TEXTSPLIT(SUBSTITUTE(W62, "-", "|"), "|"), 3))))))</f>
        <v>352000000|485000000|295000000</v>
      </c>
      <c r="AS62" s="99" t="str" cm="1">
        <f t="array" ref="AS62">TRIM(IF(OR(TRIM(W62)="NULL",ISBLANK(W62),ISNUMBER(W62)), W62, IF(AND(ISNUMBER(FIND("|", W62))=TRUE, ISNUMBER(FIND("-", W62))=FALSE), W62, IF(AND(ISNUMBER(FIND("|", W62))=FALSE, ISNUMBER(FIND("-", W62))=TRUE),_xlfn.CHOOSECOLS(_xlfn.TEXTSPLIT(W62,"-", "|",,TRUE),2), _xlfn.CONCAT(_xlfn.CHOOSECOLS(_xlfn.TEXTSPLIT(SUBSTITUTE(W62, "-", "|"), "|"),2),"|", _xlfn.CHOOSECOLS(_xlfn.TEXTSPLIT(SUBSTITUTE(W62, "-", "|"), "|"), 4))))))</f>
        <v>352000000|485000000|295000000</v>
      </c>
      <c r="AT62" s="92" t="str" cm="1">
        <f t="array" ref="AT62">TRIM(_xlfn.CHOOSECOLS(_xlfn.TEXTSPLIT(AR62,"|",,TRUE),1))</f>
        <v>352000000</v>
      </c>
      <c r="AU62" s="92" t="str" cm="1">
        <f t="array" ref="AU62">TRIM(_xlfn.CHOOSECOLS(_xlfn.TEXTSPLIT(AS62,"|",,TRUE),1))</f>
        <v>352000000</v>
      </c>
      <c r="AV62" s="92" t="str" cm="1">
        <f t="array" ref="AV62">TRIM(_xlfn.CHOOSECOLS(_xlfn.TEXTSPLIT(AB62,"|",,TRUE),1))</f>
        <v>NULL</v>
      </c>
      <c r="AW62" s="92" t="str" cm="1">
        <f t="array" ref="AW62">TRIM(_xlfn.CHOOSECOLS(_xlfn.TEXTSPLIT(Y62,"|",,TRUE),1))</f>
        <v>No</v>
      </c>
      <c r="AX62" s="92" t="str" cm="1">
        <f t="array" ref="AX62">TRIM(_xlfn.CHOOSECOLS(_xlfn.TEXTSPLIT(Z62,"|",,TRUE),1))</f>
        <v>NULL</v>
      </c>
      <c r="AY62" s="99" t="str" cm="1">
        <f t="array" ref="AY62">TRIM(IF(OR(TRIM(AA62)="NULL",ISBLANK(AA62),ISNUMBER(AA62)), AA62, IF(AND(ISNUMBER(FIND("|", AA62))=TRUE, ISNUMBER(FIND("-", AA62))=FALSE), AA62, IF(AND(ISNUMBER(FIND("|", AA62))=FALSE, ISNUMBER(FIND("-", AA62))=TRUE),_xlfn.CHOOSECOLS(_xlfn.TEXTSPLIT(AA62,"-", "|",,TRUE),1), _xlfn.CONCAT(_xlfn.CHOOSECOLS(_xlfn.TEXTSPLIT(SUBSTITUTE(AA62, "-", "|"), "|"),1),"|", _xlfn.CHOOSECOLS(_xlfn.TEXTSPLIT(SUBSTITUTE(AA62, "-", "|"), "|"), 3))))))</f>
        <v>NULL</v>
      </c>
      <c r="AZ62" s="99" t="str" cm="1">
        <f t="array" ref="AZ62">TRIM(IF(OR(TRIM(AA62)="NULL",ISBLANK(AA62),ISNUMBER(AA62)), AA62, IF(AND(ISNUMBER(FIND("|", AA62))=TRUE, ISNUMBER(FIND("-", AA62))=FALSE), AA62, IF(AND(ISNUMBER(FIND("|", AA62))=FALSE, ISNUMBER(FIND("-", AA62))=TRUE),_xlfn.CHOOSECOLS(_xlfn.TEXTSPLIT(AA62,"-", "|",,TRUE),2), _xlfn.CONCAT(_xlfn.CHOOSECOLS(_xlfn.TEXTSPLIT(SUBSTITUTE(AA62, "-", "|"), "|"),2),"|", _xlfn.CHOOSECOLS(_xlfn.TEXTSPLIT(SUBSTITUTE(AA62, "-", "|"), "|"), 4))))))</f>
        <v>NULL</v>
      </c>
      <c r="BA62" s="92" t="str" cm="1">
        <f t="array" ref="BA62">TRIM(_xlfn.CHOOSECOLS(_xlfn.TEXTSPLIT(AY62,"|",,TRUE),1))</f>
        <v>NULL</v>
      </c>
      <c r="BB62" s="92" t="str" cm="1">
        <f t="array" ref="BB62">TRIM(_xlfn.CHOOSECOLS(_xlfn.TEXTSPLIT(AZ62,"|",,TRUE),1))</f>
        <v>NULL</v>
      </c>
      <c r="BC62" s="92" t="str" cm="1">
        <f t="array" ref="BC62">TRIM(_xlfn.CHOOSECOLS(_xlfn.TEXTSPLIT(AB62,"|",,TRUE),1))</f>
        <v>NULL</v>
      </c>
      <c r="BD62" s="92" t="str" cm="1">
        <f t="array" ref="BD62">TRIM(_xlfn.CHOOSECOLS(_xlfn.TEXTSPLIT(AC62,"|",,TRUE),1))</f>
        <v>NULL</v>
      </c>
      <c r="BE62" s="92" t="str" cm="1">
        <f t="array" ref="BE62">TRIM(_xlfn.CHOOSECOLS(_xlfn.TEXTSPLIT(AD62,"|",,TRUE),1))</f>
        <v>NULL</v>
      </c>
      <c r="BF62" s="92" t="str" cm="1">
        <f t="array" ref="BF62">TRIM(IF(OR(TRIM(AE62)="NULL",ISBLANK(AE62),ISNUMBER(AE62)),AE62,_xlfn.CHOOSECOLS(_xlfn.TEXTSPLIT(AE62,"-",,TRUE),1)))</f>
        <v>NULL</v>
      </c>
      <c r="BG62" s="92" t="str" cm="1">
        <f t="array" ref="BG62">TRIM(IF(OR(TRIM(AE62)="NULL",ISBLANK(AE62),ISNUMBER(AE62)),AE62,_xlfn.CHOOSECOLS(_xlfn.TEXTSPLIT(AE62,"-",,TRUE),2)))</f>
        <v>NULL</v>
      </c>
      <c r="BH62" s="95" t="str">
        <f t="shared" si="0"/>
        <v>2013</v>
      </c>
      <c r="BI62" s="96" t="str">
        <f t="shared" si="1"/>
        <v>12</v>
      </c>
      <c r="BJ62" s="97" t="str">
        <f t="shared" si="2"/>
        <v>23</v>
      </c>
      <c r="BK62" s="96" t="str">
        <f t="shared" si="3"/>
        <v>2013</v>
      </c>
      <c r="BL62" s="96" t="str">
        <f t="shared" si="4"/>
        <v>12</v>
      </c>
      <c r="BM62" s="97" t="str">
        <f t="shared" si="5"/>
        <v>25</v>
      </c>
      <c r="BN62" s="93" t="b">
        <f>AND(TRIM(BH62)="NULL", TRIM(BK62)="NULL")</f>
        <v>0</v>
      </c>
      <c r="BO62" s="127" t="s">
        <v>241</v>
      </c>
      <c r="BP62" s="127" t="s">
        <v>241</v>
      </c>
    </row>
    <row r="63" spans="1:68">
      <c r="A63" s="8" t="s">
        <v>246</v>
      </c>
      <c r="B63" s="1" t="s">
        <v>158</v>
      </c>
      <c r="C63" s="15" t="s">
        <v>234</v>
      </c>
      <c r="D63" s="6" t="s">
        <v>228</v>
      </c>
      <c r="E63" s="21" t="s">
        <v>194</v>
      </c>
      <c r="F63" s="5">
        <v>41632</v>
      </c>
      <c r="G63" s="26">
        <v>2013</v>
      </c>
      <c r="H63" s="26">
        <v>12</v>
      </c>
      <c r="I63" s="26">
        <v>24</v>
      </c>
      <c r="J63" s="5">
        <v>41632</v>
      </c>
      <c r="K63" s="26">
        <v>2013</v>
      </c>
      <c r="L63" s="26">
        <v>12</v>
      </c>
      <c r="M63" s="26">
        <v>24</v>
      </c>
      <c r="N63" s="5">
        <v>41632</v>
      </c>
      <c r="O63" s="26">
        <v>2013</v>
      </c>
      <c r="P63" s="26">
        <v>12</v>
      </c>
      <c r="Q63" s="26">
        <v>24</v>
      </c>
      <c r="R63" s="1">
        <v>5</v>
      </c>
      <c r="S63" s="1" t="s">
        <v>63</v>
      </c>
      <c r="T63" s="1" t="s">
        <v>63</v>
      </c>
      <c r="U63" s="1" t="s">
        <v>63</v>
      </c>
      <c r="V63" s="1" t="s">
        <v>63</v>
      </c>
      <c r="W63" s="1" t="s">
        <v>63</v>
      </c>
      <c r="X63" s="1" t="s">
        <v>63</v>
      </c>
      <c r="Y63" s="1" t="s">
        <v>63</v>
      </c>
      <c r="Z63" s="1" t="s">
        <v>63</v>
      </c>
      <c r="AA63" s="1" t="s">
        <v>63</v>
      </c>
      <c r="AB63" s="1" t="s">
        <v>63</v>
      </c>
      <c r="AC63" s="1" t="s">
        <v>63</v>
      </c>
      <c r="AD63" s="1" t="s">
        <v>63</v>
      </c>
      <c r="AE63" s="1" t="s">
        <v>63</v>
      </c>
      <c r="AH63" s="91" t="str" cm="1">
        <f t="array" ref="AH63">IF(OR(TRIM(S63)="NULL",ISBLANK(S63),ISNUMBER(S63)),TRIM(S63),TRIM(_xlfn.CHOOSECOLS(_xlfn.TEXTSPLIT(S63,"-",,TRUE),1)))</f>
        <v>NULL</v>
      </c>
      <c r="AI63" s="91" t="str" cm="1">
        <f t="array" ref="AI63">IF(OR(TRIM(S63)="NULL",ISBLANK(S63),ISNUMBER(S63)),TRIM(S63),TRIM(_xlfn.CHOOSECOLS(_xlfn.TEXTSPLIT(S63,"-",,TRUE),2)))</f>
        <v>NULL</v>
      </c>
      <c r="AJ63" s="91" t="str" cm="1">
        <f t="array" ref="AJ63">IF(OR(TRIM(R63)="NULL",ISBLANK(R63),ISNUMBER(R63)),TRIM(R63),TRIM(_xlfn.CHOOSECOLS(_xlfn.TEXTSPLIT(R63,"-",,TRUE),1)))</f>
        <v>5</v>
      </c>
      <c r="AK63" s="91" t="str" cm="1">
        <f t="array" ref="AK63">IF(OR(TRIM(R63)="NULL",ISBLANK(R63),ISNUMBER(R63)),TRIM(R63),TRIM(_xlfn.CHOOSECOLS(_xlfn.TEXTSPLIT(R63,"-",,TRUE),2)))</f>
        <v>5</v>
      </c>
      <c r="AL63" s="91" t="str" cm="1">
        <f t="array" ref="AL63">IF(OR(TRIM(T63)="NULL",ISBLANK(T63),ISNUMBER(T63)),TRIM(T63),TRIM(_xlfn.CHOOSECOLS(_xlfn.TEXTSPLIT(T63,"-",,TRUE),1)))</f>
        <v>NULL</v>
      </c>
      <c r="AM63" s="91" t="str" cm="1">
        <f t="array" ref="AM63">IF(OR(TRIM(T63)="NULL",ISBLANK(T63),ISNUMBER(T63)),TRIM(T63),TRIM(_xlfn.CHOOSECOLS(_xlfn.TEXTSPLIT(T63,"-",,TRUE),2)))</f>
        <v>NULL</v>
      </c>
      <c r="AN63" s="91" t="str" cm="1">
        <f t="array" ref="AN63">IF(OR(TRIM(U63)="NULL",ISBLANK(U63),ISNUMBER(U63)),TRIM(U63),TRIM(_xlfn.CHOOSECOLS(_xlfn.TEXTSPLIT(Y63,"-",,TRUE),1)))</f>
        <v>NULL</v>
      </c>
      <c r="AO63" s="91" t="str" cm="1">
        <f t="array" ref="AO63">IF(OR(TRIM(U63)="NULL",ISBLANK(U63),ISNUMBER(U63)),TRIM(U63),TRIM(_xlfn.CHOOSECOLS(_xlfn.TEXTSPLIT(Y63,"-",,TRUE),2)))</f>
        <v>NULL</v>
      </c>
      <c r="AP63" s="91" t="str" cm="1">
        <f t="array" ref="AP63">IF(OR(TRIM(V63)="NULL",ISBLANK(V63),ISNUMBER(V63)),TRIM(V63),TRIM(_xlfn.CHOOSECOLS(_xlfn.TEXTSPLIT(Y63,"-",,TRUE),1)))</f>
        <v>NULL</v>
      </c>
      <c r="AQ63" s="91" t="str" cm="1">
        <f t="array" ref="AQ63">IF(OR(TRIM(V63)="NULL",ISBLANK(V63),ISNUMBER(V63)),V63,_xlfn.CHOOSECOLS(_xlfn.TEXTSPLIT(Y63,"-",,TRUE),2))</f>
        <v>NULL</v>
      </c>
      <c r="AR63" s="99" t="str" cm="1">
        <f t="array" ref="AR63">TRIM(IF(OR(TRIM(W63)="NULL",ISBLANK(W63),ISNUMBER(W63)), W63, IF(AND(ISNUMBER(FIND("|", W63))=TRUE, ISNUMBER(FIND("-", W63))=FALSE), W63, IF(AND(ISNUMBER(FIND("|", W63))=FALSE, ISNUMBER(FIND("-", W63))=TRUE),_xlfn.CHOOSECOLS(_xlfn.TEXTSPLIT(W63,"-", "|",,TRUE),1), _xlfn.CONCAT(_xlfn.CHOOSECOLS(_xlfn.TEXTSPLIT(SUBSTITUTE(W63, "-", "|"), "|"),1),"|", _xlfn.CHOOSECOLS(_xlfn.TEXTSPLIT(SUBSTITUTE(W63, "-", "|"), "|"), 3))))))</f>
        <v>NULL</v>
      </c>
      <c r="AS63" s="99" t="str" cm="1">
        <f t="array" ref="AS63">TRIM(IF(OR(TRIM(W63)="NULL",ISBLANK(W63),ISNUMBER(W63)), W63, IF(AND(ISNUMBER(FIND("|", W63))=TRUE, ISNUMBER(FIND("-", W63))=FALSE), W63, IF(AND(ISNUMBER(FIND("|", W63))=FALSE, ISNUMBER(FIND("-", W63))=TRUE),_xlfn.CHOOSECOLS(_xlfn.TEXTSPLIT(W63,"-", "|",,TRUE),2), _xlfn.CONCAT(_xlfn.CHOOSECOLS(_xlfn.TEXTSPLIT(SUBSTITUTE(W63, "-", "|"), "|"),2),"|", _xlfn.CHOOSECOLS(_xlfn.TEXTSPLIT(SUBSTITUTE(W63, "-", "|"), "|"), 4))))))</f>
        <v>NULL</v>
      </c>
      <c r="AT63" s="92" t="str" cm="1">
        <f t="array" ref="AT63">TRIM(_xlfn.CHOOSECOLS(_xlfn.TEXTSPLIT(AR63,"|",,TRUE),1))</f>
        <v>NULL</v>
      </c>
      <c r="AU63" s="92" t="str" cm="1">
        <f t="array" ref="AU63">TRIM(_xlfn.CHOOSECOLS(_xlfn.TEXTSPLIT(AS63,"|",,TRUE),1))</f>
        <v>NULL</v>
      </c>
      <c r="AV63" s="92" t="str" cm="1">
        <f t="array" ref="AV63">TRIM(_xlfn.CHOOSECOLS(_xlfn.TEXTSPLIT(AB63,"|",,TRUE),1))</f>
        <v>NULL</v>
      </c>
      <c r="AW63" s="92" t="str" cm="1">
        <f t="array" ref="AW63">TRIM(_xlfn.CHOOSECOLS(_xlfn.TEXTSPLIT(Y63,"|",,TRUE),1))</f>
        <v>NULL</v>
      </c>
      <c r="AX63" s="92" t="str" cm="1">
        <f t="array" ref="AX63">TRIM(_xlfn.CHOOSECOLS(_xlfn.TEXTSPLIT(Z63,"|",,TRUE),1))</f>
        <v>NULL</v>
      </c>
      <c r="AY63" s="99" t="str" cm="1">
        <f t="array" ref="AY63">TRIM(IF(OR(TRIM(AA63)="NULL",ISBLANK(AA63),ISNUMBER(AA63)), AA63, IF(AND(ISNUMBER(FIND("|", AA63))=TRUE, ISNUMBER(FIND("-", AA63))=FALSE), AA63, IF(AND(ISNUMBER(FIND("|", AA63))=FALSE, ISNUMBER(FIND("-", AA63))=TRUE),_xlfn.CHOOSECOLS(_xlfn.TEXTSPLIT(AA63,"-", "|",,TRUE),1), _xlfn.CONCAT(_xlfn.CHOOSECOLS(_xlfn.TEXTSPLIT(SUBSTITUTE(AA63, "-", "|"), "|"),1),"|", _xlfn.CHOOSECOLS(_xlfn.TEXTSPLIT(SUBSTITUTE(AA63, "-", "|"), "|"), 3))))))</f>
        <v>NULL</v>
      </c>
      <c r="AZ63" s="99" t="str" cm="1">
        <f t="array" ref="AZ63">TRIM(IF(OR(TRIM(AA63)="NULL",ISBLANK(AA63),ISNUMBER(AA63)), AA63, IF(AND(ISNUMBER(FIND("|", AA63))=TRUE, ISNUMBER(FIND("-", AA63))=FALSE), AA63, IF(AND(ISNUMBER(FIND("|", AA63))=FALSE, ISNUMBER(FIND("-", AA63))=TRUE),_xlfn.CHOOSECOLS(_xlfn.TEXTSPLIT(AA63,"-", "|",,TRUE),2), _xlfn.CONCAT(_xlfn.CHOOSECOLS(_xlfn.TEXTSPLIT(SUBSTITUTE(AA63, "-", "|"), "|"),2),"|", _xlfn.CHOOSECOLS(_xlfn.TEXTSPLIT(SUBSTITUTE(AA63, "-", "|"), "|"), 4))))))</f>
        <v>NULL</v>
      </c>
      <c r="BA63" s="92" t="str" cm="1">
        <f t="array" ref="BA63">TRIM(_xlfn.CHOOSECOLS(_xlfn.TEXTSPLIT(AY63,"|",,TRUE),1))</f>
        <v>NULL</v>
      </c>
      <c r="BB63" s="92" t="str" cm="1">
        <f t="array" ref="BB63">TRIM(_xlfn.CHOOSECOLS(_xlfn.TEXTSPLIT(AZ63,"|",,TRUE),1))</f>
        <v>NULL</v>
      </c>
      <c r="BC63" s="92" t="str" cm="1">
        <f t="array" ref="BC63">TRIM(_xlfn.CHOOSECOLS(_xlfn.TEXTSPLIT(AB63,"|",,TRUE),1))</f>
        <v>NULL</v>
      </c>
      <c r="BD63" s="92" t="str" cm="1">
        <f t="array" ref="BD63">TRIM(_xlfn.CHOOSECOLS(_xlfn.TEXTSPLIT(AC63,"|",,TRUE),1))</f>
        <v>NULL</v>
      </c>
      <c r="BE63" s="92" t="str" cm="1">
        <f t="array" ref="BE63">TRIM(_xlfn.CHOOSECOLS(_xlfn.TEXTSPLIT(AD63,"|",,TRUE),1))</f>
        <v>NULL</v>
      </c>
      <c r="BF63" s="92" t="str" cm="1">
        <f t="array" ref="BF63">TRIM(IF(OR(TRIM(AE63)="NULL",ISBLANK(AE63),ISNUMBER(AE63)),AE63,_xlfn.CHOOSECOLS(_xlfn.TEXTSPLIT(AE63,"-",,TRUE),1)))</f>
        <v>NULL</v>
      </c>
      <c r="BG63" s="92" t="str" cm="1">
        <f t="array" ref="BG63">TRIM(IF(OR(TRIM(AE63)="NULL",ISBLANK(AE63),ISNUMBER(AE63)),AE63,_xlfn.CHOOSECOLS(_xlfn.TEXTSPLIT(AE63,"-",,TRUE),2)))</f>
        <v>NULL</v>
      </c>
      <c r="BH63" s="95" t="str">
        <f t="shared" si="0"/>
        <v>2013</v>
      </c>
      <c r="BI63" s="96" t="str">
        <f t="shared" si="1"/>
        <v>12</v>
      </c>
      <c r="BJ63" s="97" t="str">
        <f t="shared" si="2"/>
        <v>24</v>
      </c>
      <c r="BK63" s="96" t="str">
        <f t="shared" si="3"/>
        <v>2013</v>
      </c>
      <c r="BL63" s="96" t="str">
        <f t="shared" si="4"/>
        <v>12</v>
      </c>
      <c r="BM63" s="97" t="str">
        <f t="shared" si="5"/>
        <v>24</v>
      </c>
      <c r="BN63" s="93" t="b">
        <f>AND(TRIM(BH63)="NULL", TRIM(BK63)="NULL")</f>
        <v>0</v>
      </c>
      <c r="BO63" s="127" t="s">
        <v>197</v>
      </c>
      <c r="BP63" s="127" t="s">
        <v>197</v>
      </c>
    </row>
    <row r="64" spans="1:68">
      <c r="A64" s="8" t="s">
        <v>247</v>
      </c>
      <c r="B64" s="1" t="s">
        <v>158</v>
      </c>
      <c r="C64" s="15" t="s">
        <v>234</v>
      </c>
      <c r="D64" s="6" t="s">
        <v>228</v>
      </c>
      <c r="E64" s="21" t="s">
        <v>165</v>
      </c>
      <c r="F64" s="5">
        <v>41632</v>
      </c>
      <c r="G64" s="26">
        <v>2013</v>
      </c>
      <c r="H64" s="26">
        <v>12</v>
      </c>
      <c r="I64" s="26">
        <v>24</v>
      </c>
      <c r="J64" s="5">
        <v>41632</v>
      </c>
      <c r="K64" s="26">
        <v>2013</v>
      </c>
      <c r="L64" s="26">
        <v>12</v>
      </c>
      <c r="M64" s="26">
        <v>24</v>
      </c>
      <c r="N64" s="5">
        <v>41632</v>
      </c>
      <c r="O64" s="26">
        <v>2013</v>
      </c>
      <c r="P64" s="26">
        <v>12</v>
      </c>
      <c r="Q64" s="26">
        <v>24</v>
      </c>
      <c r="R64" s="1">
        <v>1</v>
      </c>
      <c r="S64" s="1" t="s">
        <v>63</v>
      </c>
      <c r="T64" s="1" t="s">
        <v>63</v>
      </c>
      <c r="U64" s="1" t="s">
        <v>63</v>
      </c>
      <c r="V64" s="1" t="s">
        <v>63</v>
      </c>
      <c r="W64" s="1" t="s">
        <v>63</v>
      </c>
      <c r="X64" s="1" t="s">
        <v>63</v>
      </c>
      <c r="Y64" s="1" t="s">
        <v>63</v>
      </c>
      <c r="Z64" s="1" t="s">
        <v>63</v>
      </c>
      <c r="AA64" s="1" t="s">
        <v>63</v>
      </c>
      <c r="AB64" s="1" t="s">
        <v>63</v>
      </c>
      <c r="AC64" s="1" t="s">
        <v>63</v>
      </c>
      <c r="AD64" s="1" t="s">
        <v>63</v>
      </c>
      <c r="AE64" s="1" t="s">
        <v>63</v>
      </c>
      <c r="AH64" s="91" t="str" cm="1">
        <f t="array" ref="AH64">IF(OR(TRIM(S64)="NULL",ISBLANK(S64),ISNUMBER(S64)),TRIM(S64),TRIM(_xlfn.CHOOSECOLS(_xlfn.TEXTSPLIT(S64,"-",,TRUE),1)))</f>
        <v>NULL</v>
      </c>
      <c r="AI64" s="91" t="str" cm="1">
        <f t="array" ref="AI64">IF(OR(TRIM(S64)="NULL",ISBLANK(S64),ISNUMBER(S64)),TRIM(S64),TRIM(_xlfn.CHOOSECOLS(_xlfn.TEXTSPLIT(S64,"-",,TRUE),2)))</f>
        <v>NULL</v>
      </c>
      <c r="AJ64" s="91" t="str" cm="1">
        <f t="array" ref="AJ64">IF(OR(TRIM(R64)="NULL",ISBLANK(R64),ISNUMBER(R64)),TRIM(R64),TRIM(_xlfn.CHOOSECOLS(_xlfn.TEXTSPLIT(R64,"-",,TRUE),1)))</f>
        <v>1</v>
      </c>
      <c r="AK64" s="91" t="str" cm="1">
        <f t="array" ref="AK64">IF(OR(TRIM(R64)="NULL",ISBLANK(R64),ISNUMBER(R64)),TRIM(R64),TRIM(_xlfn.CHOOSECOLS(_xlfn.TEXTSPLIT(R64,"-",,TRUE),2)))</f>
        <v>1</v>
      </c>
      <c r="AL64" s="91" t="str" cm="1">
        <f t="array" ref="AL64">IF(OR(TRIM(T64)="NULL",ISBLANK(T64),ISNUMBER(T64)),TRIM(T64),TRIM(_xlfn.CHOOSECOLS(_xlfn.TEXTSPLIT(T64,"-",,TRUE),1)))</f>
        <v>NULL</v>
      </c>
      <c r="AM64" s="91" t="str" cm="1">
        <f t="array" ref="AM64">IF(OR(TRIM(T64)="NULL",ISBLANK(T64),ISNUMBER(T64)),TRIM(T64),TRIM(_xlfn.CHOOSECOLS(_xlfn.TEXTSPLIT(T64,"-",,TRUE),2)))</f>
        <v>NULL</v>
      </c>
      <c r="AN64" s="91" t="str" cm="1">
        <f t="array" ref="AN64">IF(OR(TRIM(U64)="NULL",ISBLANK(U64),ISNUMBER(U64)),TRIM(U64),TRIM(_xlfn.CHOOSECOLS(_xlfn.TEXTSPLIT(Y64,"-",,TRUE),1)))</f>
        <v>NULL</v>
      </c>
      <c r="AO64" s="91" t="str" cm="1">
        <f t="array" ref="AO64">IF(OR(TRIM(U64)="NULL",ISBLANK(U64),ISNUMBER(U64)),TRIM(U64),TRIM(_xlfn.CHOOSECOLS(_xlfn.TEXTSPLIT(Y64,"-",,TRUE),2)))</f>
        <v>NULL</v>
      </c>
      <c r="AP64" s="91" t="str" cm="1">
        <f t="array" ref="AP64">IF(OR(TRIM(V64)="NULL",ISBLANK(V64),ISNUMBER(V64)),TRIM(V64),TRIM(_xlfn.CHOOSECOLS(_xlfn.TEXTSPLIT(Y64,"-",,TRUE),1)))</f>
        <v>NULL</v>
      </c>
      <c r="AQ64" s="91" t="str" cm="1">
        <f t="array" ref="AQ64">IF(OR(TRIM(V64)="NULL",ISBLANK(V64),ISNUMBER(V64)),V64,_xlfn.CHOOSECOLS(_xlfn.TEXTSPLIT(Y64,"-",,TRUE),2))</f>
        <v>NULL</v>
      </c>
      <c r="AR64" s="99" t="str" cm="1">
        <f t="array" ref="AR64">TRIM(IF(OR(TRIM(W64)="NULL",ISBLANK(W64),ISNUMBER(W64)), W64, IF(AND(ISNUMBER(FIND("|", W64))=TRUE, ISNUMBER(FIND("-", W64))=FALSE), W64, IF(AND(ISNUMBER(FIND("|", W64))=FALSE, ISNUMBER(FIND("-", W64))=TRUE),_xlfn.CHOOSECOLS(_xlfn.TEXTSPLIT(W64,"-", "|",,TRUE),1), _xlfn.CONCAT(_xlfn.CHOOSECOLS(_xlfn.TEXTSPLIT(SUBSTITUTE(W64, "-", "|"), "|"),1),"|", _xlfn.CHOOSECOLS(_xlfn.TEXTSPLIT(SUBSTITUTE(W64, "-", "|"), "|"), 3))))))</f>
        <v>NULL</v>
      </c>
      <c r="AS64" s="99" t="str" cm="1">
        <f t="array" ref="AS64">TRIM(IF(OR(TRIM(W64)="NULL",ISBLANK(W64),ISNUMBER(W64)), W64, IF(AND(ISNUMBER(FIND("|", W64))=TRUE, ISNUMBER(FIND("-", W64))=FALSE), W64, IF(AND(ISNUMBER(FIND("|", W64))=FALSE, ISNUMBER(FIND("-", W64))=TRUE),_xlfn.CHOOSECOLS(_xlfn.TEXTSPLIT(W64,"-", "|",,TRUE),2), _xlfn.CONCAT(_xlfn.CHOOSECOLS(_xlfn.TEXTSPLIT(SUBSTITUTE(W64, "-", "|"), "|"),2),"|", _xlfn.CHOOSECOLS(_xlfn.TEXTSPLIT(SUBSTITUTE(W64, "-", "|"), "|"), 4))))))</f>
        <v>NULL</v>
      </c>
      <c r="AT64" s="92" t="str" cm="1">
        <f t="array" ref="AT64">TRIM(_xlfn.CHOOSECOLS(_xlfn.TEXTSPLIT(AR64,"|",,TRUE),1))</f>
        <v>NULL</v>
      </c>
      <c r="AU64" s="92" t="str" cm="1">
        <f t="array" ref="AU64">TRIM(_xlfn.CHOOSECOLS(_xlfn.TEXTSPLIT(AS64,"|",,TRUE),1))</f>
        <v>NULL</v>
      </c>
      <c r="AV64" s="92" t="str" cm="1">
        <f t="array" ref="AV64">TRIM(_xlfn.CHOOSECOLS(_xlfn.TEXTSPLIT(AB64,"|",,TRUE),1))</f>
        <v>NULL</v>
      </c>
      <c r="AW64" s="92" t="str" cm="1">
        <f t="array" ref="AW64">TRIM(_xlfn.CHOOSECOLS(_xlfn.TEXTSPLIT(Y64,"|",,TRUE),1))</f>
        <v>NULL</v>
      </c>
      <c r="AX64" s="92" t="str" cm="1">
        <f t="array" ref="AX64">TRIM(_xlfn.CHOOSECOLS(_xlfn.TEXTSPLIT(Z64,"|",,TRUE),1))</f>
        <v>NULL</v>
      </c>
      <c r="AY64" s="99" t="str" cm="1">
        <f t="array" ref="AY64">TRIM(IF(OR(TRIM(AA64)="NULL",ISBLANK(AA64),ISNUMBER(AA64)), AA64, IF(AND(ISNUMBER(FIND("|", AA64))=TRUE, ISNUMBER(FIND("-", AA64))=FALSE), AA64, IF(AND(ISNUMBER(FIND("|", AA64))=FALSE, ISNUMBER(FIND("-", AA64))=TRUE),_xlfn.CHOOSECOLS(_xlfn.TEXTSPLIT(AA64,"-", "|",,TRUE),1), _xlfn.CONCAT(_xlfn.CHOOSECOLS(_xlfn.TEXTSPLIT(SUBSTITUTE(AA64, "-", "|"), "|"),1),"|", _xlfn.CHOOSECOLS(_xlfn.TEXTSPLIT(SUBSTITUTE(AA64, "-", "|"), "|"), 3))))))</f>
        <v>NULL</v>
      </c>
      <c r="AZ64" s="99" t="str" cm="1">
        <f t="array" ref="AZ64">TRIM(IF(OR(TRIM(AA64)="NULL",ISBLANK(AA64),ISNUMBER(AA64)), AA64, IF(AND(ISNUMBER(FIND("|", AA64))=TRUE, ISNUMBER(FIND("-", AA64))=FALSE), AA64, IF(AND(ISNUMBER(FIND("|", AA64))=FALSE, ISNUMBER(FIND("-", AA64))=TRUE),_xlfn.CHOOSECOLS(_xlfn.TEXTSPLIT(AA64,"-", "|",,TRUE),2), _xlfn.CONCAT(_xlfn.CHOOSECOLS(_xlfn.TEXTSPLIT(SUBSTITUTE(AA64, "-", "|"), "|"),2),"|", _xlfn.CHOOSECOLS(_xlfn.TEXTSPLIT(SUBSTITUTE(AA64, "-", "|"), "|"), 4))))))</f>
        <v>NULL</v>
      </c>
      <c r="BA64" s="92" t="str" cm="1">
        <f t="array" ref="BA64">TRIM(_xlfn.CHOOSECOLS(_xlfn.TEXTSPLIT(AY64,"|",,TRUE),1))</f>
        <v>NULL</v>
      </c>
      <c r="BB64" s="92" t="str" cm="1">
        <f t="array" ref="BB64">TRIM(_xlfn.CHOOSECOLS(_xlfn.TEXTSPLIT(AZ64,"|",,TRUE),1))</f>
        <v>NULL</v>
      </c>
      <c r="BC64" s="92" t="str" cm="1">
        <f t="array" ref="BC64">TRIM(_xlfn.CHOOSECOLS(_xlfn.TEXTSPLIT(AB64,"|",,TRUE),1))</f>
        <v>NULL</v>
      </c>
      <c r="BD64" s="92" t="str" cm="1">
        <f t="array" ref="BD64">TRIM(_xlfn.CHOOSECOLS(_xlfn.TEXTSPLIT(AC64,"|",,TRUE),1))</f>
        <v>NULL</v>
      </c>
      <c r="BE64" s="92" t="str" cm="1">
        <f t="array" ref="BE64">TRIM(_xlfn.CHOOSECOLS(_xlfn.TEXTSPLIT(AD64,"|",,TRUE),1))</f>
        <v>NULL</v>
      </c>
      <c r="BF64" s="92" t="str" cm="1">
        <f t="array" ref="BF64">TRIM(IF(OR(TRIM(AE64)="NULL",ISBLANK(AE64),ISNUMBER(AE64)),AE64,_xlfn.CHOOSECOLS(_xlfn.TEXTSPLIT(AE64,"-",,TRUE),1)))</f>
        <v>NULL</v>
      </c>
      <c r="BG64" s="92" t="str" cm="1">
        <f t="array" ref="BG64">TRIM(IF(OR(TRIM(AE64)="NULL",ISBLANK(AE64),ISNUMBER(AE64)),AE64,_xlfn.CHOOSECOLS(_xlfn.TEXTSPLIT(AE64,"-",,TRUE),2)))</f>
        <v>NULL</v>
      </c>
      <c r="BH64" s="95" t="str">
        <f t="shared" si="0"/>
        <v>2013</v>
      </c>
      <c r="BI64" s="96" t="str">
        <f t="shared" si="1"/>
        <v>12</v>
      </c>
      <c r="BJ64" s="97" t="str">
        <f t="shared" si="2"/>
        <v>24</v>
      </c>
      <c r="BK64" s="96" t="str">
        <f t="shared" si="3"/>
        <v>2013</v>
      </c>
      <c r="BL64" s="96" t="str">
        <f t="shared" si="4"/>
        <v>12</v>
      </c>
      <c r="BM64" s="97" t="str">
        <f t="shared" si="5"/>
        <v>24</v>
      </c>
      <c r="BN64" s="93" t="b">
        <f>AND(TRIM(BH64)="NULL", TRIM(BK64)="NULL")</f>
        <v>0</v>
      </c>
      <c r="BO64" s="127" t="s">
        <v>140</v>
      </c>
      <c r="BP64" s="127" t="s">
        <v>140</v>
      </c>
    </row>
    <row r="65" spans="1:68">
      <c r="A65" s="8" t="s">
        <v>248</v>
      </c>
      <c r="B65" s="1" t="s">
        <v>158</v>
      </c>
      <c r="C65" s="15" t="s">
        <v>234</v>
      </c>
      <c r="D65" s="6" t="s">
        <v>228</v>
      </c>
      <c r="E65" s="21" t="s">
        <v>249</v>
      </c>
      <c r="F65" s="5">
        <v>41632</v>
      </c>
      <c r="G65" s="26">
        <v>2013</v>
      </c>
      <c r="H65" s="26">
        <v>12</v>
      </c>
      <c r="I65" s="26">
        <v>24</v>
      </c>
      <c r="J65" s="5">
        <v>41632</v>
      </c>
      <c r="K65" s="26">
        <v>2013</v>
      </c>
      <c r="L65" s="26">
        <v>12</v>
      </c>
      <c r="M65" s="26">
        <v>24</v>
      </c>
      <c r="N65" s="5">
        <v>41632</v>
      </c>
      <c r="O65" s="26">
        <v>2013</v>
      </c>
      <c r="P65" s="26">
        <v>12</v>
      </c>
      <c r="Q65" s="26">
        <v>24</v>
      </c>
      <c r="R65" s="1" t="s">
        <v>63</v>
      </c>
      <c r="S65" s="1" t="s">
        <v>63</v>
      </c>
      <c r="T65" s="1" t="s">
        <v>63</v>
      </c>
      <c r="U65" s="1" t="s">
        <v>63</v>
      </c>
      <c r="V65" s="1" t="s">
        <v>63</v>
      </c>
      <c r="W65" s="1" t="s">
        <v>63</v>
      </c>
      <c r="X65" s="1" t="s">
        <v>63</v>
      </c>
      <c r="Y65" s="1" t="s">
        <v>63</v>
      </c>
      <c r="Z65" s="1" t="s">
        <v>63</v>
      </c>
      <c r="AA65" s="1" t="s">
        <v>63</v>
      </c>
      <c r="AB65" s="1" t="s">
        <v>63</v>
      </c>
      <c r="AC65" s="1" t="s">
        <v>63</v>
      </c>
      <c r="AD65" s="1" t="s">
        <v>63</v>
      </c>
      <c r="AE65" s="1">
        <v>1000</v>
      </c>
      <c r="AH65" s="91" t="str" cm="1">
        <f t="array" ref="AH65">IF(OR(TRIM(S65)="NULL",ISBLANK(S65),ISNUMBER(S65)),TRIM(S65),TRIM(_xlfn.CHOOSECOLS(_xlfn.TEXTSPLIT(S65,"-",,TRUE),1)))</f>
        <v>NULL</v>
      </c>
      <c r="AI65" s="91" t="str" cm="1">
        <f t="array" ref="AI65">IF(OR(TRIM(S65)="NULL",ISBLANK(S65),ISNUMBER(S65)),TRIM(S65),TRIM(_xlfn.CHOOSECOLS(_xlfn.TEXTSPLIT(S65,"-",,TRUE),2)))</f>
        <v>NULL</v>
      </c>
      <c r="AJ65" s="91" t="str" cm="1">
        <f t="array" ref="AJ65">IF(OR(TRIM(R65)="NULL",ISBLANK(R65),ISNUMBER(R65)),TRIM(R65),TRIM(_xlfn.CHOOSECOLS(_xlfn.TEXTSPLIT(R65,"-",,TRUE),1)))</f>
        <v>NULL</v>
      </c>
      <c r="AK65" s="91" t="str" cm="1">
        <f t="array" ref="AK65">IF(OR(TRIM(R65)="NULL",ISBLANK(R65),ISNUMBER(R65)),TRIM(R65),TRIM(_xlfn.CHOOSECOLS(_xlfn.TEXTSPLIT(R65,"-",,TRUE),2)))</f>
        <v>NULL</v>
      </c>
      <c r="AL65" s="91" t="str" cm="1">
        <f t="array" ref="AL65">IF(OR(TRIM(T65)="NULL",ISBLANK(T65),ISNUMBER(T65)),TRIM(T65),TRIM(_xlfn.CHOOSECOLS(_xlfn.TEXTSPLIT(T65,"-",,TRUE),1)))</f>
        <v>NULL</v>
      </c>
      <c r="AM65" s="91" t="str" cm="1">
        <f t="array" ref="AM65">IF(OR(TRIM(T65)="NULL",ISBLANK(T65),ISNUMBER(T65)),TRIM(T65),TRIM(_xlfn.CHOOSECOLS(_xlfn.TEXTSPLIT(T65,"-",,TRUE),2)))</f>
        <v>NULL</v>
      </c>
      <c r="AN65" s="91" t="str" cm="1">
        <f t="array" ref="AN65">IF(OR(TRIM(U65)="NULL",ISBLANK(U65),ISNUMBER(U65)),TRIM(U65),TRIM(_xlfn.CHOOSECOLS(_xlfn.TEXTSPLIT(Y65,"-",,TRUE),1)))</f>
        <v>NULL</v>
      </c>
      <c r="AO65" s="91" t="str" cm="1">
        <f t="array" ref="AO65">IF(OR(TRIM(U65)="NULL",ISBLANK(U65),ISNUMBER(U65)),TRIM(U65),TRIM(_xlfn.CHOOSECOLS(_xlfn.TEXTSPLIT(Y65,"-",,TRUE),2)))</f>
        <v>NULL</v>
      </c>
      <c r="AP65" s="91" t="str" cm="1">
        <f t="array" ref="AP65">IF(OR(TRIM(V65)="NULL",ISBLANK(V65),ISNUMBER(V65)),TRIM(V65),TRIM(_xlfn.CHOOSECOLS(_xlfn.TEXTSPLIT(Y65,"-",,TRUE),1)))</f>
        <v>NULL</v>
      </c>
      <c r="AQ65" s="91" t="str" cm="1">
        <f t="array" ref="AQ65">IF(OR(TRIM(V65)="NULL",ISBLANK(V65),ISNUMBER(V65)),V65,_xlfn.CHOOSECOLS(_xlfn.TEXTSPLIT(Y65,"-",,TRUE),2))</f>
        <v>NULL</v>
      </c>
      <c r="AR65" s="99" t="str" cm="1">
        <f t="array" ref="AR65">TRIM(IF(OR(TRIM(W65)="NULL",ISBLANK(W65),ISNUMBER(W65)), W65, IF(AND(ISNUMBER(FIND("|", W65))=TRUE, ISNUMBER(FIND("-", W65))=FALSE), W65, IF(AND(ISNUMBER(FIND("|", W65))=FALSE, ISNUMBER(FIND("-", W65))=TRUE),_xlfn.CHOOSECOLS(_xlfn.TEXTSPLIT(W65,"-", "|",,TRUE),1), _xlfn.CONCAT(_xlfn.CHOOSECOLS(_xlfn.TEXTSPLIT(SUBSTITUTE(W65, "-", "|"), "|"),1),"|", _xlfn.CHOOSECOLS(_xlfn.TEXTSPLIT(SUBSTITUTE(W65, "-", "|"), "|"), 3))))))</f>
        <v>NULL</v>
      </c>
      <c r="AS65" s="99" t="str" cm="1">
        <f t="array" ref="AS65">TRIM(IF(OR(TRIM(W65)="NULL",ISBLANK(W65),ISNUMBER(W65)), W65, IF(AND(ISNUMBER(FIND("|", W65))=TRUE, ISNUMBER(FIND("-", W65))=FALSE), W65, IF(AND(ISNUMBER(FIND("|", W65))=FALSE, ISNUMBER(FIND("-", W65))=TRUE),_xlfn.CHOOSECOLS(_xlfn.TEXTSPLIT(W65,"-", "|",,TRUE),2), _xlfn.CONCAT(_xlfn.CHOOSECOLS(_xlfn.TEXTSPLIT(SUBSTITUTE(W65, "-", "|"), "|"),2),"|", _xlfn.CHOOSECOLS(_xlfn.TEXTSPLIT(SUBSTITUTE(W65, "-", "|"), "|"), 4))))))</f>
        <v>NULL</v>
      </c>
      <c r="AT65" s="92" t="str" cm="1">
        <f t="array" ref="AT65">TRIM(_xlfn.CHOOSECOLS(_xlfn.TEXTSPLIT(AR65,"|",,TRUE),1))</f>
        <v>NULL</v>
      </c>
      <c r="AU65" s="92" t="str" cm="1">
        <f t="array" ref="AU65">TRIM(_xlfn.CHOOSECOLS(_xlfn.TEXTSPLIT(AS65,"|",,TRUE),1))</f>
        <v>NULL</v>
      </c>
      <c r="AV65" s="92" t="str" cm="1">
        <f t="array" ref="AV65">TRIM(_xlfn.CHOOSECOLS(_xlfn.TEXTSPLIT(AB65,"|",,TRUE),1))</f>
        <v>NULL</v>
      </c>
      <c r="AW65" s="92" t="str" cm="1">
        <f t="array" ref="AW65">TRIM(_xlfn.CHOOSECOLS(_xlfn.TEXTSPLIT(Y65,"|",,TRUE),1))</f>
        <v>NULL</v>
      </c>
      <c r="AX65" s="92" t="str" cm="1">
        <f t="array" ref="AX65">TRIM(_xlfn.CHOOSECOLS(_xlfn.TEXTSPLIT(Z65,"|",,TRUE),1))</f>
        <v>NULL</v>
      </c>
      <c r="AY65" s="99" t="str" cm="1">
        <f t="array" ref="AY65">TRIM(IF(OR(TRIM(AA65)="NULL",ISBLANK(AA65),ISNUMBER(AA65)), AA65, IF(AND(ISNUMBER(FIND("|", AA65))=TRUE, ISNUMBER(FIND("-", AA65))=FALSE), AA65, IF(AND(ISNUMBER(FIND("|", AA65))=FALSE, ISNUMBER(FIND("-", AA65))=TRUE),_xlfn.CHOOSECOLS(_xlfn.TEXTSPLIT(AA65,"-", "|",,TRUE),1), _xlfn.CONCAT(_xlfn.CHOOSECOLS(_xlfn.TEXTSPLIT(SUBSTITUTE(AA65, "-", "|"), "|"),1),"|", _xlfn.CHOOSECOLS(_xlfn.TEXTSPLIT(SUBSTITUTE(AA65, "-", "|"), "|"), 3))))))</f>
        <v>NULL</v>
      </c>
      <c r="AZ65" s="99" t="str" cm="1">
        <f t="array" ref="AZ65">TRIM(IF(OR(TRIM(AA65)="NULL",ISBLANK(AA65),ISNUMBER(AA65)), AA65, IF(AND(ISNUMBER(FIND("|", AA65))=TRUE, ISNUMBER(FIND("-", AA65))=FALSE), AA65, IF(AND(ISNUMBER(FIND("|", AA65))=FALSE, ISNUMBER(FIND("-", AA65))=TRUE),_xlfn.CHOOSECOLS(_xlfn.TEXTSPLIT(AA65,"-", "|",,TRUE),2), _xlfn.CONCAT(_xlfn.CHOOSECOLS(_xlfn.TEXTSPLIT(SUBSTITUTE(AA65, "-", "|"), "|"),2),"|", _xlfn.CHOOSECOLS(_xlfn.TEXTSPLIT(SUBSTITUTE(AA65, "-", "|"), "|"), 4))))))</f>
        <v>NULL</v>
      </c>
      <c r="BA65" s="92" t="str" cm="1">
        <f t="array" ref="BA65">TRIM(_xlfn.CHOOSECOLS(_xlfn.TEXTSPLIT(AY65,"|",,TRUE),1))</f>
        <v>NULL</v>
      </c>
      <c r="BB65" s="92" t="str" cm="1">
        <f t="array" ref="BB65">TRIM(_xlfn.CHOOSECOLS(_xlfn.TEXTSPLIT(AZ65,"|",,TRUE),1))</f>
        <v>NULL</v>
      </c>
      <c r="BC65" s="92" t="str" cm="1">
        <f t="array" ref="BC65">TRIM(_xlfn.CHOOSECOLS(_xlfn.TEXTSPLIT(AB65,"|",,TRUE),1))</f>
        <v>NULL</v>
      </c>
      <c r="BD65" s="92" t="str" cm="1">
        <f t="array" ref="BD65">TRIM(_xlfn.CHOOSECOLS(_xlfn.TEXTSPLIT(AC65,"|",,TRUE),1))</f>
        <v>NULL</v>
      </c>
      <c r="BE65" s="92" t="str" cm="1">
        <f t="array" ref="BE65">TRIM(_xlfn.CHOOSECOLS(_xlfn.TEXTSPLIT(AD65,"|",,TRUE),1))</f>
        <v>NULL</v>
      </c>
      <c r="BF65" s="92" t="str" cm="1">
        <f t="array" ref="BF65">TRIM(IF(OR(TRIM(AE65)="NULL",ISBLANK(AE65),ISNUMBER(AE65)),AE65,_xlfn.CHOOSECOLS(_xlfn.TEXTSPLIT(AE65,"-",,TRUE),1)))</f>
        <v>1000</v>
      </c>
      <c r="BG65" s="92" t="str" cm="1">
        <f t="array" ref="BG65">TRIM(IF(OR(TRIM(AE65)="NULL",ISBLANK(AE65),ISNUMBER(AE65)),AE65,_xlfn.CHOOSECOLS(_xlfn.TEXTSPLIT(AE65,"-",,TRUE),2)))</f>
        <v>1000</v>
      </c>
      <c r="BH65" s="95" t="str">
        <f t="shared" si="0"/>
        <v>2013</v>
      </c>
      <c r="BI65" s="96" t="str">
        <f t="shared" si="1"/>
        <v>12</v>
      </c>
      <c r="BJ65" s="97" t="str">
        <f t="shared" si="2"/>
        <v>24</v>
      </c>
      <c r="BK65" s="96" t="str">
        <f t="shared" si="3"/>
        <v>2013</v>
      </c>
      <c r="BL65" s="96" t="str">
        <f t="shared" si="4"/>
        <v>12</v>
      </c>
      <c r="BM65" s="97" t="str">
        <f t="shared" si="5"/>
        <v>24</v>
      </c>
      <c r="BN65" s="93" t="b">
        <f>AND(TRIM(BH65)="NULL", TRIM(BK65)="NULL")</f>
        <v>0</v>
      </c>
      <c r="BO65" s="127" t="s">
        <v>197</v>
      </c>
      <c r="BP65" s="127" t="s">
        <v>197</v>
      </c>
    </row>
    <row r="66" spans="1:68" ht="30.75">
      <c r="A66" s="8" t="s">
        <v>250</v>
      </c>
      <c r="B66" s="1" t="s">
        <v>158</v>
      </c>
      <c r="C66" s="15" t="s">
        <v>251</v>
      </c>
      <c r="D66" s="1" t="s">
        <v>252</v>
      </c>
      <c r="E66" s="77" t="s">
        <v>253</v>
      </c>
      <c r="F66" s="2" t="s">
        <v>63</v>
      </c>
      <c r="G66" s="25" t="s">
        <v>63</v>
      </c>
      <c r="H66" s="25" t="s">
        <v>63</v>
      </c>
      <c r="I66" s="25" t="s">
        <v>63</v>
      </c>
      <c r="J66" s="2">
        <v>41682</v>
      </c>
      <c r="K66" s="25">
        <v>2014</v>
      </c>
      <c r="L66" s="25">
        <v>2</v>
      </c>
      <c r="M66" s="25">
        <v>12</v>
      </c>
      <c r="N66" s="2">
        <v>41683</v>
      </c>
      <c r="O66" s="25">
        <v>2014</v>
      </c>
      <c r="P66" s="25">
        <v>2</v>
      </c>
      <c r="Q66" s="25">
        <v>13</v>
      </c>
      <c r="R66" s="1" t="s">
        <v>63</v>
      </c>
      <c r="S66" s="1" t="s">
        <v>63</v>
      </c>
      <c r="T66" s="1" t="s">
        <v>63</v>
      </c>
      <c r="U66" s="1" t="s">
        <v>63</v>
      </c>
      <c r="V66" s="1" t="s">
        <v>63</v>
      </c>
      <c r="W66" s="1" t="s">
        <v>63</v>
      </c>
      <c r="X66" s="1" t="s">
        <v>63</v>
      </c>
      <c r="Y66" s="1" t="s">
        <v>63</v>
      </c>
      <c r="Z66" s="1" t="s">
        <v>63</v>
      </c>
      <c r="AA66" s="1" t="s">
        <v>254</v>
      </c>
      <c r="AB66" s="1" t="s">
        <v>255</v>
      </c>
      <c r="AC66" s="1" t="s">
        <v>66</v>
      </c>
      <c r="AD66" s="1" t="s">
        <v>63</v>
      </c>
      <c r="AE66" s="1" t="s">
        <v>63</v>
      </c>
      <c r="AH66" s="91" t="str" cm="1">
        <f t="array" ref="AH66">IF(OR(TRIM(S66)="NULL",ISBLANK(S66),ISNUMBER(S66)),TRIM(S66),TRIM(_xlfn.CHOOSECOLS(_xlfn.TEXTSPLIT(S66,"-",,TRUE),1)))</f>
        <v>NULL</v>
      </c>
      <c r="AI66" s="91" t="str" cm="1">
        <f t="array" ref="AI66">IF(OR(TRIM(S66)="NULL",ISBLANK(S66),ISNUMBER(S66)),TRIM(S66),TRIM(_xlfn.CHOOSECOLS(_xlfn.TEXTSPLIT(S66,"-",,TRUE),2)))</f>
        <v>NULL</v>
      </c>
      <c r="AJ66" s="91" t="str" cm="1">
        <f t="array" ref="AJ66">IF(OR(TRIM(R66)="NULL",ISBLANK(R66),ISNUMBER(R66)),TRIM(R66),TRIM(_xlfn.CHOOSECOLS(_xlfn.TEXTSPLIT(R66,"-",,TRUE),1)))</f>
        <v>NULL</v>
      </c>
      <c r="AK66" s="91" t="str" cm="1">
        <f t="array" ref="AK66">IF(OR(TRIM(R66)="NULL",ISBLANK(R66),ISNUMBER(R66)),TRIM(R66),TRIM(_xlfn.CHOOSECOLS(_xlfn.TEXTSPLIT(R66,"-",,TRUE),2)))</f>
        <v>NULL</v>
      </c>
      <c r="AL66" s="91" t="str" cm="1">
        <f t="array" ref="AL66">IF(OR(TRIM(T66)="NULL",ISBLANK(T66),ISNUMBER(T66)),TRIM(T66),TRIM(_xlfn.CHOOSECOLS(_xlfn.TEXTSPLIT(T66,"-",,TRUE),1)))</f>
        <v>NULL</v>
      </c>
      <c r="AM66" s="91" t="str" cm="1">
        <f t="array" ref="AM66">IF(OR(TRIM(T66)="NULL",ISBLANK(T66),ISNUMBER(T66)),TRIM(T66),TRIM(_xlfn.CHOOSECOLS(_xlfn.TEXTSPLIT(T66,"-",,TRUE),2)))</f>
        <v>NULL</v>
      </c>
      <c r="AN66" s="91" t="str" cm="1">
        <f t="array" ref="AN66">IF(OR(TRIM(U66)="NULL",ISBLANK(U66),ISNUMBER(U66)),TRIM(U66),TRIM(_xlfn.CHOOSECOLS(_xlfn.TEXTSPLIT(Y66,"-",,TRUE),1)))</f>
        <v>NULL</v>
      </c>
      <c r="AO66" s="91" t="str" cm="1">
        <f t="array" ref="AO66">IF(OR(TRIM(U66)="NULL",ISBLANK(U66),ISNUMBER(U66)),TRIM(U66),TRIM(_xlfn.CHOOSECOLS(_xlfn.TEXTSPLIT(Y66,"-",,TRUE),2)))</f>
        <v>NULL</v>
      </c>
      <c r="AP66" s="91" t="str" cm="1">
        <f t="array" ref="AP66">IF(OR(TRIM(V66)="NULL",ISBLANK(V66),ISNUMBER(V66)),TRIM(V66),TRIM(_xlfn.CHOOSECOLS(_xlfn.TEXTSPLIT(Y66,"-",,TRUE),1)))</f>
        <v>NULL</v>
      </c>
      <c r="AQ66" s="91" t="str" cm="1">
        <f t="array" ref="AQ66">IF(OR(TRIM(V66)="NULL",ISBLANK(V66),ISNUMBER(V66)),V66,_xlfn.CHOOSECOLS(_xlfn.TEXTSPLIT(Y66,"-",,TRUE),2))</f>
        <v>NULL</v>
      </c>
      <c r="AR66" s="99" t="str" cm="1">
        <f t="array" ref="AR66">TRIM(IF(OR(TRIM(W66)="NULL",ISBLANK(W66),ISNUMBER(W66)), W66, IF(AND(ISNUMBER(FIND("|", W66))=TRUE, ISNUMBER(FIND("-", W66))=FALSE), W66, IF(AND(ISNUMBER(FIND("|", W66))=FALSE, ISNUMBER(FIND("-", W66))=TRUE),_xlfn.CHOOSECOLS(_xlfn.TEXTSPLIT(W66,"-", "|",,TRUE),1), _xlfn.CONCAT(_xlfn.CHOOSECOLS(_xlfn.TEXTSPLIT(SUBSTITUTE(W66, "-", "|"), "|"),1),"|", _xlfn.CHOOSECOLS(_xlfn.TEXTSPLIT(SUBSTITUTE(W66, "-", "|"), "|"), 3))))))</f>
        <v>NULL</v>
      </c>
      <c r="AS66" s="99" t="str" cm="1">
        <f t="array" ref="AS66">TRIM(IF(OR(TRIM(W66)="NULL",ISBLANK(W66),ISNUMBER(W66)), W66, IF(AND(ISNUMBER(FIND("|", W66))=TRUE, ISNUMBER(FIND("-", W66))=FALSE), W66, IF(AND(ISNUMBER(FIND("|", W66))=FALSE, ISNUMBER(FIND("-", W66))=TRUE),_xlfn.CHOOSECOLS(_xlfn.TEXTSPLIT(W66,"-", "|",,TRUE),2), _xlfn.CONCAT(_xlfn.CHOOSECOLS(_xlfn.TEXTSPLIT(SUBSTITUTE(W66, "-", "|"), "|"),2),"|", _xlfn.CHOOSECOLS(_xlfn.TEXTSPLIT(SUBSTITUTE(W66, "-", "|"), "|"), 4))))))</f>
        <v>NULL</v>
      </c>
      <c r="AT66" s="92" t="str" cm="1">
        <f t="array" ref="AT66">TRIM(_xlfn.CHOOSECOLS(_xlfn.TEXTSPLIT(AR66,"|",,TRUE),1))</f>
        <v>NULL</v>
      </c>
      <c r="AU66" s="92" t="str" cm="1">
        <f t="array" ref="AU66">TRIM(_xlfn.CHOOSECOLS(_xlfn.TEXTSPLIT(AS66,"|",,TRUE),1))</f>
        <v>NULL</v>
      </c>
      <c r="AV66" s="92" t="str" cm="1">
        <f t="array" ref="AV66">TRIM(_xlfn.CHOOSECOLS(_xlfn.TEXTSPLIT(AB66,"|",,TRUE),1))</f>
        <v>USD</v>
      </c>
      <c r="AW66" s="92" t="str" cm="1">
        <f t="array" ref="AW66">TRIM(_xlfn.CHOOSECOLS(_xlfn.TEXTSPLIT(Y66,"|",,TRUE),1))</f>
        <v>NULL</v>
      </c>
      <c r="AX66" s="92" t="str" cm="1">
        <f t="array" ref="AX66">TRIM(_xlfn.CHOOSECOLS(_xlfn.TEXTSPLIT(Z66,"|",,TRUE),1))</f>
        <v>NULL</v>
      </c>
      <c r="AY66" s="99" t="str" cm="1">
        <f t="array" ref="AY66">TRIM(IF(OR(TRIM(AA66)="NULL",ISBLANK(AA66),ISNUMBER(AA66)), AA66, IF(AND(ISNUMBER(FIND("|", AA66))=TRUE, ISNUMBER(FIND("-", AA66))=FALSE), AA66, IF(AND(ISNUMBER(FIND("|", AA66))=FALSE, ISNUMBER(FIND("-", AA66))=TRUE),_xlfn.CHOOSECOLS(_xlfn.TEXTSPLIT(AA66,"-", "|",,TRUE),1), _xlfn.CONCAT(_xlfn.CHOOSECOLS(_xlfn.TEXTSPLIT(SUBSTITUTE(AA66, "-", "|"), "|"),1),"|", _xlfn.CHOOSECOLS(_xlfn.TEXTSPLIT(SUBSTITUTE(AA66, "-", "|"), "|"), 3))))))</f>
        <v>1000000000|730000000</v>
      </c>
      <c r="AZ66" s="99" t="str" cm="1">
        <f t="array" ref="AZ66">TRIM(IF(OR(TRIM(AA66)="NULL",ISBLANK(AA66),ISNUMBER(AA66)), AA66, IF(AND(ISNUMBER(FIND("|", AA66))=TRUE, ISNUMBER(FIND("-", AA66))=FALSE), AA66, IF(AND(ISNUMBER(FIND("|", AA66))=FALSE, ISNUMBER(FIND("-", AA66))=TRUE),_xlfn.CHOOSECOLS(_xlfn.TEXTSPLIT(AA66,"-", "|",,TRUE),2), _xlfn.CONCAT(_xlfn.CHOOSECOLS(_xlfn.TEXTSPLIT(SUBSTITUTE(AA66, "-", "|"), "|"),2),"|", _xlfn.CHOOSECOLS(_xlfn.TEXTSPLIT(SUBSTITUTE(AA66, "-", "|"), "|"), 4))))))</f>
        <v>1000000000|730000000</v>
      </c>
      <c r="BA66" s="92" t="str" cm="1">
        <f t="array" ref="BA66">TRIM(_xlfn.CHOOSECOLS(_xlfn.TEXTSPLIT(AY66,"|",,TRUE),1))</f>
        <v>1000000000</v>
      </c>
      <c r="BB66" s="92" t="str" cm="1">
        <f t="array" ref="BB66">TRIM(_xlfn.CHOOSECOLS(_xlfn.TEXTSPLIT(AZ66,"|",,TRUE),1))</f>
        <v>1000000000</v>
      </c>
      <c r="BC66" s="92" t="str" cm="1">
        <f t="array" ref="BC66">TRIM(_xlfn.CHOOSECOLS(_xlfn.TEXTSPLIT(AB66,"|",,TRUE),1))</f>
        <v>USD</v>
      </c>
      <c r="BD66" s="92" t="str" cm="1">
        <f t="array" ref="BD66">TRIM(_xlfn.CHOOSECOLS(_xlfn.TEXTSPLIT(AC66,"|",,TRUE),1))</f>
        <v>No</v>
      </c>
      <c r="BE66" s="92" t="str" cm="1">
        <f t="array" ref="BE66">TRIM(_xlfn.CHOOSECOLS(_xlfn.TEXTSPLIT(AD66,"|",,TRUE),1))</f>
        <v>NULL</v>
      </c>
      <c r="BF66" s="92" t="str" cm="1">
        <f t="array" ref="BF66">TRIM(IF(OR(TRIM(AE66)="NULL",ISBLANK(AE66),ISNUMBER(AE66)),AE66,_xlfn.CHOOSECOLS(_xlfn.TEXTSPLIT(AE66,"-",,TRUE),1)))</f>
        <v>NULL</v>
      </c>
      <c r="BG66" s="92" t="str" cm="1">
        <f t="array" ref="BG66">TRIM(IF(OR(TRIM(AE66)="NULL",ISBLANK(AE66),ISNUMBER(AE66)),AE66,_xlfn.CHOOSECOLS(_xlfn.TEXTSPLIT(AE66,"-",,TRUE),2)))</f>
        <v>NULL</v>
      </c>
      <c r="BH66" s="95" t="str">
        <f t="shared" si="0"/>
        <v>2014</v>
      </c>
      <c r="BI66" s="96" t="str">
        <f t="shared" si="1"/>
        <v>2</v>
      </c>
      <c r="BJ66" s="97" t="str">
        <f t="shared" si="2"/>
        <v>12</v>
      </c>
      <c r="BK66" s="96" t="str">
        <f t="shared" si="3"/>
        <v>2014</v>
      </c>
      <c r="BL66" s="96" t="str">
        <f t="shared" si="4"/>
        <v>2</v>
      </c>
      <c r="BM66" s="97" t="str">
        <f t="shared" si="5"/>
        <v>13</v>
      </c>
      <c r="BN66" s="93" t="b">
        <f>AND(TRIM(BH66)="NULL", TRIM(BK66)="NULL")</f>
        <v>0</v>
      </c>
      <c r="BO66" s="127" t="s">
        <v>256</v>
      </c>
      <c r="BP66" s="127" t="s">
        <v>256</v>
      </c>
    </row>
    <row r="67" spans="1:68">
      <c r="A67" s="8" t="s">
        <v>257</v>
      </c>
      <c r="B67" s="1" t="s">
        <v>158</v>
      </c>
      <c r="C67" s="1" t="s">
        <v>258</v>
      </c>
      <c r="D67" s="1" t="s">
        <v>252</v>
      </c>
      <c r="E67" s="77" t="s">
        <v>259</v>
      </c>
      <c r="F67" s="2" t="s">
        <v>63</v>
      </c>
      <c r="G67" s="25" t="s">
        <v>63</v>
      </c>
      <c r="H67" s="25" t="s">
        <v>63</v>
      </c>
      <c r="I67" s="25" t="s">
        <v>63</v>
      </c>
      <c r="J67" s="2">
        <v>41682</v>
      </c>
      <c r="K67" s="25">
        <v>2014</v>
      </c>
      <c r="L67" s="25">
        <v>2</v>
      </c>
      <c r="M67" s="25">
        <v>12</v>
      </c>
      <c r="N67" s="2">
        <v>41683</v>
      </c>
      <c r="O67" s="25">
        <v>2014</v>
      </c>
      <c r="P67" s="25">
        <v>2</v>
      </c>
      <c r="Q67" s="25">
        <v>13</v>
      </c>
      <c r="R67" s="1" t="s">
        <v>63</v>
      </c>
      <c r="S67" s="1" t="s">
        <v>63</v>
      </c>
      <c r="T67" s="1" t="s">
        <v>63</v>
      </c>
      <c r="U67" s="1" t="s">
        <v>63</v>
      </c>
      <c r="V67" s="1" t="s">
        <v>63</v>
      </c>
      <c r="W67" s="1" t="s">
        <v>260</v>
      </c>
      <c r="X67" s="1" t="s">
        <v>65</v>
      </c>
      <c r="Y67" s="1" t="s">
        <v>73</v>
      </c>
      <c r="Z67" s="1" t="s">
        <v>63</v>
      </c>
      <c r="AA67" s="1" t="s">
        <v>63</v>
      </c>
      <c r="AB67" s="1" t="s">
        <v>63</v>
      </c>
      <c r="AC67" s="1" t="s">
        <v>63</v>
      </c>
      <c r="AD67" s="1" t="s">
        <v>63</v>
      </c>
      <c r="AE67" s="1" t="s">
        <v>63</v>
      </c>
      <c r="AH67" s="91" t="str" cm="1">
        <f t="array" ref="AH67">IF(OR(TRIM(S67)="NULL",ISBLANK(S67),ISNUMBER(S67)),TRIM(S67),TRIM(_xlfn.CHOOSECOLS(_xlfn.TEXTSPLIT(S67,"-",,TRUE),1)))</f>
        <v>NULL</v>
      </c>
      <c r="AI67" s="91" t="str" cm="1">
        <f t="array" ref="AI67">IF(OR(TRIM(S67)="NULL",ISBLANK(S67),ISNUMBER(S67)),TRIM(S67),TRIM(_xlfn.CHOOSECOLS(_xlfn.TEXTSPLIT(S67,"-",,TRUE),2)))</f>
        <v>NULL</v>
      </c>
      <c r="AJ67" s="91" t="str" cm="1">
        <f t="array" ref="AJ67">IF(OR(TRIM(R67)="NULL",ISBLANK(R67),ISNUMBER(R67)),TRIM(R67),TRIM(_xlfn.CHOOSECOLS(_xlfn.TEXTSPLIT(R67,"-",,TRUE),1)))</f>
        <v>NULL</v>
      </c>
      <c r="AK67" s="91" t="str" cm="1">
        <f t="array" ref="AK67">IF(OR(TRIM(R67)="NULL",ISBLANK(R67),ISNUMBER(R67)),TRIM(R67),TRIM(_xlfn.CHOOSECOLS(_xlfn.TEXTSPLIT(R67,"-",,TRUE),2)))</f>
        <v>NULL</v>
      </c>
      <c r="AL67" s="91" t="str" cm="1">
        <f t="array" ref="AL67">IF(OR(TRIM(T67)="NULL",ISBLANK(T67),ISNUMBER(T67)),TRIM(T67),TRIM(_xlfn.CHOOSECOLS(_xlfn.TEXTSPLIT(T67,"-",,TRUE),1)))</f>
        <v>NULL</v>
      </c>
      <c r="AM67" s="91" t="str" cm="1">
        <f t="array" ref="AM67">IF(OR(TRIM(T67)="NULL",ISBLANK(T67),ISNUMBER(T67)),TRIM(T67),TRIM(_xlfn.CHOOSECOLS(_xlfn.TEXTSPLIT(T67,"-",,TRUE),2)))</f>
        <v>NULL</v>
      </c>
      <c r="AN67" s="91" t="str" cm="1">
        <f t="array" ref="AN67">IF(OR(TRIM(U67)="NULL",ISBLANK(U67),ISNUMBER(U67)),TRIM(U67),TRIM(_xlfn.CHOOSECOLS(_xlfn.TEXTSPLIT(Y67,"-",,TRUE),1)))</f>
        <v>NULL</v>
      </c>
      <c r="AO67" s="91" t="str" cm="1">
        <f t="array" ref="AO67">IF(OR(TRIM(U67)="NULL",ISBLANK(U67),ISNUMBER(U67)),TRIM(U67),TRIM(_xlfn.CHOOSECOLS(_xlfn.TEXTSPLIT(Y67,"-",,TRUE),2)))</f>
        <v>NULL</v>
      </c>
      <c r="AP67" s="91" t="str" cm="1">
        <f t="array" ref="AP67">IF(OR(TRIM(V67)="NULL",ISBLANK(V67),ISNUMBER(V67)),TRIM(V67),TRIM(_xlfn.CHOOSECOLS(_xlfn.TEXTSPLIT(Y67,"-",,TRUE),1)))</f>
        <v>NULL</v>
      </c>
      <c r="AQ67" s="91" t="str" cm="1">
        <f t="array" ref="AQ67">IF(OR(TRIM(V67)="NULL",ISBLANK(V67),ISNUMBER(V67)),V67,_xlfn.CHOOSECOLS(_xlfn.TEXTSPLIT(Y67,"-",,TRUE),2))</f>
        <v>NULL</v>
      </c>
      <c r="AR67" s="99" t="str" cm="1">
        <f t="array" ref="AR67">TRIM(IF(OR(TRIM(W67)="NULL",ISBLANK(W67),ISNUMBER(W67)), W67, IF(AND(ISNUMBER(FIND("|", W67))=TRUE, ISNUMBER(FIND("-", W67))=FALSE), W67, IF(AND(ISNUMBER(FIND("|", W67))=FALSE, ISNUMBER(FIND("-", W67))=TRUE),_xlfn.CHOOSECOLS(_xlfn.TEXTSPLIT(W67,"-", "|",,TRUE),1), _xlfn.CONCAT(_xlfn.CHOOSECOLS(_xlfn.TEXTSPLIT(SUBSTITUTE(W67, "-", "|"), "|"),1),"|", _xlfn.CHOOSECOLS(_xlfn.TEXTSPLIT(SUBSTITUTE(W67, "-", "|"), "|"), 3))))))</f>
        <v>281000000|375000000</v>
      </c>
      <c r="AS67" s="99" t="str" cm="1">
        <f t="array" ref="AS67">TRIM(IF(OR(TRIM(W67)="NULL",ISBLANK(W67),ISNUMBER(W67)), W67, IF(AND(ISNUMBER(FIND("|", W67))=TRUE, ISNUMBER(FIND("-", W67))=FALSE), W67, IF(AND(ISNUMBER(FIND("|", W67))=FALSE, ISNUMBER(FIND("-", W67))=TRUE),_xlfn.CHOOSECOLS(_xlfn.TEXTSPLIT(W67,"-", "|",,TRUE),2), _xlfn.CONCAT(_xlfn.CHOOSECOLS(_xlfn.TEXTSPLIT(SUBSTITUTE(W67, "-", "|"), "|"),2),"|", _xlfn.CHOOSECOLS(_xlfn.TEXTSPLIT(SUBSTITUTE(W67, "-", "|"), "|"), 4))))))</f>
        <v>281000000|375000000</v>
      </c>
      <c r="AT67" s="92" t="str" cm="1">
        <f t="array" ref="AT67">TRIM(_xlfn.CHOOSECOLS(_xlfn.TEXTSPLIT(AR67,"|",,TRUE),1))</f>
        <v>281000000</v>
      </c>
      <c r="AU67" s="92" t="str" cm="1">
        <f t="array" ref="AU67">TRIM(_xlfn.CHOOSECOLS(_xlfn.TEXTSPLIT(AS67,"|",,TRUE),1))</f>
        <v>281000000</v>
      </c>
      <c r="AV67" s="92" t="str" cm="1">
        <f t="array" ref="AV67">TRIM(_xlfn.CHOOSECOLS(_xlfn.TEXTSPLIT(AB67,"|",,TRUE),1))</f>
        <v>NULL</v>
      </c>
      <c r="AW67" s="92" t="str" cm="1">
        <f t="array" ref="AW67">TRIM(_xlfn.CHOOSECOLS(_xlfn.TEXTSPLIT(Y67,"|",,TRUE),1))</f>
        <v>No</v>
      </c>
      <c r="AX67" s="92" t="str" cm="1">
        <f t="array" ref="AX67">TRIM(_xlfn.CHOOSECOLS(_xlfn.TEXTSPLIT(Z67,"|",,TRUE),1))</f>
        <v>NULL</v>
      </c>
      <c r="AY67" s="99" t="str" cm="1">
        <f t="array" ref="AY67">TRIM(IF(OR(TRIM(AA67)="NULL",ISBLANK(AA67),ISNUMBER(AA67)), AA67, IF(AND(ISNUMBER(FIND("|", AA67))=TRUE, ISNUMBER(FIND("-", AA67))=FALSE), AA67, IF(AND(ISNUMBER(FIND("|", AA67))=FALSE, ISNUMBER(FIND("-", AA67))=TRUE),_xlfn.CHOOSECOLS(_xlfn.TEXTSPLIT(AA67,"-", "|",,TRUE),1), _xlfn.CONCAT(_xlfn.CHOOSECOLS(_xlfn.TEXTSPLIT(SUBSTITUTE(AA67, "-", "|"), "|"),1),"|", _xlfn.CHOOSECOLS(_xlfn.TEXTSPLIT(SUBSTITUTE(AA67, "-", "|"), "|"), 3))))))</f>
        <v>NULL</v>
      </c>
      <c r="AZ67" s="99" t="str" cm="1">
        <f t="array" ref="AZ67">TRIM(IF(OR(TRIM(AA67)="NULL",ISBLANK(AA67),ISNUMBER(AA67)), AA67, IF(AND(ISNUMBER(FIND("|", AA67))=TRUE, ISNUMBER(FIND("-", AA67))=FALSE), AA67, IF(AND(ISNUMBER(FIND("|", AA67))=FALSE, ISNUMBER(FIND("-", AA67))=TRUE),_xlfn.CHOOSECOLS(_xlfn.TEXTSPLIT(AA67,"-", "|",,TRUE),2), _xlfn.CONCAT(_xlfn.CHOOSECOLS(_xlfn.TEXTSPLIT(SUBSTITUTE(AA67, "-", "|"), "|"),2),"|", _xlfn.CHOOSECOLS(_xlfn.TEXTSPLIT(SUBSTITUTE(AA67, "-", "|"), "|"), 4))))))</f>
        <v>NULL</v>
      </c>
      <c r="BA67" s="92" t="str" cm="1">
        <f t="array" ref="BA67">TRIM(_xlfn.CHOOSECOLS(_xlfn.TEXTSPLIT(AY67,"|",,TRUE),1))</f>
        <v>NULL</v>
      </c>
      <c r="BB67" s="92" t="str" cm="1">
        <f t="array" ref="BB67">TRIM(_xlfn.CHOOSECOLS(_xlfn.TEXTSPLIT(AZ67,"|",,TRUE),1))</f>
        <v>NULL</v>
      </c>
      <c r="BC67" s="92" t="str" cm="1">
        <f t="array" ref="BC67">TRIM(_xlfn.CHOOSECOLS(_xlfn.TEXTSPLIT(AB67,"|",,TRUE),1))</f>
        <v>NULL</v>
      </c>
      <c r="BD67" s="92" t="str" cm="1">
        <f t="array" ref="BD67">TRIM(_xlfn.CHOOSECOLS(_xlfn.TEXTSPLIT(AC67,"|",,TRUE),1))</f>
        <v>NULL</v>
      </c>
      <c r="BE67" s="92" t="str" cm="1">
        <f t="array" ref="BE67">TRIM(_xlfn.CHOOSECOLS(_xlfn.TEXTSPLIT(AD67,"|",,TRUE),1))</f>
        <v>NULL</v>
      </c>
      <c r="BF67" s="92" t="str" cm="1">
        <f t="array" ref="BF67">TRIM(IF(OR(TRIM(AE67)="NULL",ISBLANK(AE67),ISNUMBER(AE67)),AE67,_xlfn.CHOOSECOLS(_xlfn.TEXTSPLIT(AE67,"-",,TRUE),1)))</f>
        <v>NULL</v>
      </c>
      <c r="BG67" s="92" t="str" cm="1">
        <f t="array" ref="BG67">TRIM(IF(OR(TRIM(AE67)="NULL",ISBLANK(AE67),ISNUMBER(AE67)),AE67,_xlfn.CHOOSECOLS(_xlfn.TEXTSPLIT(AE67,"-",,TRUE),2)))</f>
        <v>NULL</v>
      </c>
      <c r="BH67" s="95" t="str">
        <f t="shared" ref="BH67:BH130" si="6">TRIM(IF(AND(TRIM(K67)="NULL", TRIM(O67)="NULL"), G67, K67))</f>
        <v>2014</v>
      </c>
      <c r="BI67" s="96" t="str">
        <f t="shared" ref="BI67:BI130" si="7">TRIM(IF(AND(TRIM(L67)="NULL", TRIM(P67)="NULL"), H67, L67))</f>
        <v>2</v>
      </c>
      <c r="BJ67" s="97" t="str">
        <f t="shared" ref="BJ67:BJ130" si="8">TRIM(IF(AND(TRIM(M67)="NULL", TRIM(Q67)="NULL"), I67, M67))</f>
        <v>12</v>
      </c>
      <c r="BK67" s="96" t="str">
        <f t="shared" ref="BK67:BK130" si="9">TRIM(IF(AND(TRIM(O67)="NULL", TRIM(K67)="NULL"),G67, O67))</f>
        <v>2014</v>
      </c>
      <c r="BL67" s="96" t="str">
        <f t="shared" ref="BL67:BL130" si="10">TRIM(IF(AND(TRIM(P67)="NULL", TRIM(L67)="NULL"), H67, P67))</f>
        <v>2</v>
      </c>
      <c r="BM67" s="97" t="str">
        <f t="shared" ref="BM67:BM130" si="11">TRIM(IF(AND(TRIM(Q67)="NULL", TRIM(M67)="NULL"), I67, Q67))</f>
        <v>13</v>
      </c>
      <c r="BN67" s="93" t="b">
        <f>AND(TRIM(BH67)="NULL", TRIM(BK67)="NULL")</f>
        <v>0</v>
      </c>
      <c r="BO67" s="127" t="s">
        <v>261</v>
      </c>
      <c r="BP67" s="127" t="s">
        <v>261</v>
      </c>
    </row>
    <row r="68" spans="1:68">
      <c r="A68" s="8" t="s">
        <v>262</v>
      </c>
      <c r="B68" s="1" t="s">
        <v>158</v>
      </c>
      <c r="C68" s="1" t="s">
        <v>263</v>
      </c>
      <c r="D68" s="1" t="s">
        <v>252</v>
      </c>
      <c r="E68" s="77" t="s">
        <v>259</v>
      </c>
      <c r="F68" s="2" t="s">
        <v>63</v>
      </c>
      <c r="G68" s="25" t="s">
        <v>63</v>
      </c>
      <c r="H68" s="25" t="s">
        <v>63</v>
      </c>
      <c r="I68" s="25" t="s">
        <v>63</v>
      </c>
      <c r="J68" s="2">
        <v>41682</v>
      </c>
      <c r="K68" s="25">
        <v>2014</v>
      </c>
      <c r="L68" s="25">
        <v>2</v>
      </c>
      <c r="M68" s="25">
        <v>12</v>
      </c>
      <c r="N68" s="2">
        <v>41683</v>
      </c>
      <c r="O68" s="25">
        <v>2014</v>
      </c>
      <c r="P68" s="25">
        <v>2</v>
      </c>
      <c r="Q68" s="25">
        <v>13</v>
      </c>
      <c r="R68" s="1" t="s">
        <v>63</v>
      </c>
      <c r="S68" s="1" t="s">
        <v>63</v>
      </c>
      <c r="T68" s="1" t="s">
        <v>63</v>
      </c>
      <c r="U68" s="1" t="s">
        <v>63</v>
      </c>
      <c r="V68" s="1" t="s">
        <v>63</v>
      </c>
      <c r="W68" s="1" t="s">
        <v>264</v>
      </c>
      <c r="X68" s="1" t="s">
        <v>178</v>
      </c>
      <c r="Y68" s="1" t="s">
        <v>73</v>
      </c>
      <c r="Z68" s="1" t="s">
        <v>63</v>
      </c>
      <c r="AA68" s="1" t="s">
        <v>63</v>
      </c>
      <c r="AB68" s="1" t="s">
        <v>63</v>
      </c>
      <c r="AC68" s="1" t="s">
        <v>63</v>
      </c>
      <c r="AD68" s="1" t="s">
        <v>63</v>
      </c>
      <c r="AE68" s="1" t="s">
        <v>63</v>
      </c>
      <c r="AH68" s="91" t="str" cm="1">
        <f t="array" ref="AH68">IF(OR(TRIM(S68)="NULL",ISBLANK(S68),ISNUMBER(S68)),TRIM(S68),TRIM(_xlfn.CHOOSECOLS(_xlfn.TEXTSPLIT(S68,"-",,TRUE),1)))</f>
        <v>NULL</v>
      </c>
      <c r="AI68" s="91" t="str" cm="1">
        <f t="array" ref="AI68">IF(OR(TRIM(S68)="NULL",ISBLANK(S68),ISNUMBER(S68)),TRIM(S68),TRIM(_xlfn.CHOOSECOLS(_xlfn.TEXTSPLIT(S68,"-",,TRUE),2)))</f>
        <v>NULL</v>
      </c>
      <c r="AJ68" s="91" t="str" cm="1">
        <f t="array" ref="AJ68">IF(OR(TRIM(R68)="NULL",ISBLANK(R68),ISNUMBER(R68)),TRIM(R68),TRIM(_xlfn.CHOOSECOLS(_xlfn.TEXTSPLIT(R68,"-",,TRUE),1)))</f>
        <v>NULL</v>
      </c>
      <c r="AK68" s="91" t="str" cm="1">
        <f t="array" ref="AK68">IF(OR(TRIM(R68)="NULL",ISBLANK(R68),ISNUMBER(R68)),TRIM(R68),TRIM(_xlfn.CHOOSECOLS(_xlfn.TEXTSPLIT(R68,"-",,TRUE),2)))</f>
        <v>NULL</v>
      </c>
      <c r="AL68" s="91" t="str" cm="1">
        <f t="array" ref="AL68">IF(OR(TRIM(T68)="NULL",ISBLANK(T68),ISNUMBER(T68)),TRIM(T68),TRIM(_xlfn.CHOOSECOLS(_xlfn.TEXTSPLIT(T68,"-",,TRUE),1)))</f>
        <v>NULL</v>
      </c>
      <c r="AM68" s="91" t="str" cm="1">
        <f t="array" ref="AM68">IF(OR(TRIM(T68)="NULL",ISBLANK(T68),ISNUMBER(T68)),TRIM(T68),TRIM(_xlfn.CHOOSECOLS(_xlfn.TEXTSPLIT(T68,"-",,TRUE),2)))</f>
        <v>NULL</v>
      </c>
      <c r="AN68" s="91" t="str" cm="1">
        <f t="array" ref="AN68">IF(OR(TRIM(U68)="NULL",ISBLANK(U68),ISNUMBER(U68)),TRIM(U68),TRIM(_xlfn.CHOOSECOLS(_xlfn.TEXTSPLIT(Y68,"-",,TRUE),1)))</f>
        <v>NULL</v>
      </c>
      <c r="AO68" s="91" t="str" cm="1">
        <f t="array" ref="AO68">IF(OR(TRIM(U68)="NULL",ISBLANK(U68),ISNUMBER(U68)),TRIM(U68),TRIM(_xlfn.CHOOSECOLS(_xlfn.TEXTSPLIT(Y68,"-",,TRUE),2)))</f>
        <v>NULL</v>
      </c>
      <c r="AP68" s="91" t="str" cm="1">
        <f t="array" ref="AP68">IF(OR(TRIM(V68)="NULL",ISBLANK(V68),ISNUMBER(V68)),TRIM(V68),TRIM(_xlfn.CHOOSECOLS(_xlfn.TEXTSPLIT(Y68,"-",,TRUE),1)))</f>
        <v>NULL</v>
      </c>
      <c r="AQ68" s="91" t="str" cm="1">
        <f t="array" ref="AQ68">IF(OR(TRIM(V68)="NULL",ISBLANK(V68),ISNUMBER(V68)),V68,_xlfn.CHOOSECOLS(_xlfn.TEXTSPLIT(Y68,"-",,TRUE),2))</f>
        <v>NULL</v>
      </c>
      <c r="AR68" s="99" t="str" cm="1">
        <f t="array" ref="AR68">TRIM(IF(OR(TRIM(W68)="NULL",ISBLANK(W68),ISNUMBER(W68)), W68, IF(AND(ISNUMBER(FIND("|", W68))=TRUE, ISNUMBER(FIND("-", W68))=FALSE), W68, IF(AND(ISNUMBER(FIND("|", W68))=FALSE, ISNUMBER(FIND("-", W68))=TRUE),_xlfn.CHOOSECOLS(_xlfn.TEXTSPLIT(W68,"-", "|",,TRUE),1), _xlfn.CONCAT(_xlfn.CHOOSECOLS(_xlfn.TEXTSPLIT(SUBSTITUTE(W68, "-", "|"), "|"),1),"|", _xlfn.CHOOSECOLS(_xlfn.TEXTSPLIT(SUBSTITUTE(W68, "-", "|"), "|"), 3))))))</f>
        <v>286000000|375000000|325000000|215000000</v>
      </c>
      <c r="AS68" s="99" t="str" cm="1">
        <f t="array" ref="AS68">TRIM(IF(OR(TRIM(W68)="NULL",ISBLANK(W68),ISNUMBER(W68)), W68, IF(AND(ISNUMBER(FIND("|", W68))=TRUE, ISNUMBER(FIND("-", W68))=FALSE), W68, IF(AND(ISNUMBER(FIND("|", W68))=FALSE, ISNUMBER(FIND("-", W68))=TRUE),_xlfn.CHOOSECOLS(_xlfn.TEXTSPLIT(W68,"-", "|",,TRUE),2), _xlfn.CONCAT(_xlfn.CHOOSECOLS(_xlfn.TEXTSPLIT(SUBSTITUTE(W68, "-", "|"), "|"),2),"|", _xlfn.CHOOSECOLS(_xlfn.TEXTSPLIT(SUBSTITUTE(W68, "-", "|"), "|"), 4))))))</f>
        <v>286000000|375000000|325000000|215000000</v>
      </c>
      <c r="AT68" s="92" t="str" cm="1">
        <f t="array" ref="AT68">TRIM(_xlfn.CHOOSECOLS(_xlfn.TEXTSPLIT(AR68,"|",,TRUE),1))</f>
        <v>286000000</v>
      </c>
      <c r="AU68" s="92" t="str" cm="1">
        <f t="array" ref="AU68">TRIM(_xlfn.CHOOSECOLS(_xlfn.TEXTSPLIT(AS68,"|",,TRUE),1))</f>
        <v>286000000</v>
      </c>
      <c r="AV68" s="92" t="str" cm="1">
        <f t="array" ref="AV68">TRIM(_xlfn.CHOOSECOLS(_xlfn.TEXTSPLIT(AB68,"|",,TRUE),1))</f>
        <v>NULL</v>
      </c>
      <c r="AW68" s="92" t="str" cm="1">
        <f t="array" ref="AW68">TRIM(_xlfn.CHOOSECOLS(_xlfn.TEXTSPLIT(Y68,"|",,TRUE),1))</f>
        <v>No</v>
      </c>
      <c r="AX68" s="92" t="str" cm="1">
        <f t="array" ref="AX68">TRIM(_xlfn.CHOOSECOLS(_xlfn.TEXTSPLIT(Z68,"|",,TRUE),1))</f>
        <v>NULL</v>
      </c>
      <c r="AY68" s="99" t="str" cm="1">
        <f t="array" ref="AY68">TRIM(IF(OR(TRIM(AA68)="NULL",ISBLANK(AA68),ISNUMBER(AA68)), AA68, IF(AND(ISNUMBER(FIND("|", AA68))=TRUE, ISNUMBER(FIND("-", AA68))=FALSE), AA68, IF(AND(ISNUMBER(FIND("|", AA68))=FALSE, ISNUMBER(FIND("-", AA68))=TRUE),_xlfn.CHOOSECOLS(_xlfn.TEXTSPLIT(AA68,"-", "|",,TRUE),1), _xlfn.CONCAT(_xlfn.CHOOSECOLS(_xlfn.TEXTSPLIT(SUBSTITUTE(AA68, "-", "|"), "|"),1),"|", _xlfn.CHOOSECOLS(_xlfn.TEXTSPLIT(SUBSTITUTE(AA68, "-", "|"), "|"), 3))))))</f>
        <v>NULL</v>
      </c>
      <c r="AZ68" s="99" t="str" cm="1">
        <f t="array" ref="AZ68">TRIM(IF(OR(TRIM(AA68)="NULL",ISBLANK(AA68),ISNUMBER(AA68)), AA68, IF(AND(ISNUMBER(FIND("|", AA68))=TRUE, ISNUMBER(FIND("-", AA68))=FALSE), AA68, IF(AND(ISNUMBER(FIND("|", AA68))=FALSE, ISNUMBER(FIND("-", AA68))=TRUE),_xlfn.CHOOSECOLS(_xlfn.TEXTSPLIT(AA68,"-", "|",,TRUE),2), _xlfn.CONCAT(_xlfn.CHOOSECOLS(_xlfn.TEXTSPLIT(SUBSTITUTE(AA68, "-", "|"), "|"),2),"|", _xlfn.CHOOSECOLS(_xlfn.TEXTSPLIT(SUBSTITUTE(AA68, "-", "|"), "|"), 4))))))</f>
        <v>NULL</v>
      </c>
      <c r="BA68" s="92" t="str" cm="1">
        <f t="array" ref="BA68">TRIM(_xlfn.CHOOSECOLS(_xlfn.TEXTSPLIT(AY68,"|",,TRUE),1))</f>
        <v>NULL</v>
      </c>
      <c r="BB68" s="92" t="str" cm="1">
        <f t="array" ref="BB68">TRIM(_xlfn.CHOOSECOLS(_xlfn.TEXTSPLIT(AZ68,"|",,TRUE),1))</f>
        <v>NULL</v>
      </c>
      <c r="BC68" s="92" t="str" cm="1">
        <f t="array" ref="BC68">TRIM(_xlfn.CHOOSECOLS(_xlfn.TEXTSPLIT(AB68,"|",,TRUE),1))</f>
        <v>NULL</v>
      </c>
      <c r="BD68" s="92" t="str" cm="1">
        <f t="array" ref="BD68">TRIM(_xlfn.CHOOSECOLS(_xlfn.TEXTSPLIT(AC68,"|",,TRUE),1))</f>
        <v>NULL</v>
      </c>
      <c r="BE68" s="92" t="str" cm="1">
        <f t="array" ref="BE68">TRIM(_xlfn.CHOOSECOLS(_xlfn.TEXTSPLIT(AD68,"|",,TRUE),1))</f>
        <v>NULL</v>
      </c>
      <c r="BF68" s="92" t="str" cm="1">
        <f t="array" ref="BF68">TRIM(IF(OR(TRIM(AE68)="NULL",ISBLANK(AE68),ISNUMBER(AE68)),AE68,_xlfn.CHOOSECOLS(_xlfn.TEXTSPLIT(AE68,"-",,TRUE),1)))</f>
        <v>NULL</v>
      </c>
      <c r="BG68" s="92" t="str" cm="1">
        <f t="array" ref="BG68">TRIM(IF(OR(TRIM(AE68)="NULL",ISBLANK(AE68),ISNUMBER(AE68)),AE68,_xlfn.CHOOSECOLS(_xlfn.TEXTSPLIT(AE68,"-",,TRUE),2)))</f>
        <v>NULL</v>
      </c>
      <c r="BH68" s="95" t="str">
        <f t="shared" si="6"/>
        <v>2014</v>
      </c>
      <c r="BI68" s="96" t="str">
        <f t="shared" si="7"/>
        <v>2</v>
      </c>
      <c r="BJ68" s="97" t="str">
        <f t="shared" si="8"/>
        <v>12</v>
      </c>
      <c r="BK68" s="96" t="str">
        <f t="shared" si="9"/>
        <v>2014</v>
      </c>
      <c r="BL68" s="96" t="str">
        <f t="shared" si="10"/>
        <v>2</v>
      </c>
      <c r="BM68" s="97" t="str">
        <f t="shared" si="11"/>
        <v>13</v>
      </c>
      <c r="BN68" s="93" t="b">
        <f>AND(TRIM(BH68)="NULL", TRIM(BK68)="NULL")</f>
        <v>0</v>
      </c>
      <c r="BO68" s="127" t="s">
        <v>261</v>
      </c>
      <c r="BP68" s="127" t="s">
        <v>261</v>
      </c>
    </row>
    <row r="69" spans="1:68">
      <c r="A69" s="8" t="s">
        <v>265</v>
      </c>
      <c r="B69" s="1" t="s">
        <v>158</v>
      </c>
      <c r="C69" s="1" t="s">
        <v>266</v>
      </c>
      <c r="D69" s="1" t="s">
        <v>252</v>
      </c>
      <c r="E69" s="77" t="s">
        <v>259</v>
      </c>
      <c r="F69" s="2" t="s">
        <v>63</v>
      </c>
      <c r="G69" s="25" t="s">
        <v>63</v>
      </c>
      <c r="H69" s="25" t="s">
        <v>63</v>
      </c>
      <c r="I69" s="25" t="s">
        <v>63</v>
      </c>
      <c r="J69" s="2">
        <v>41682</v>
      </c>
      <c r="K69" s="25">
        <v>2014</v>
      </c>
      <c r="L69" s="25">
        <v>2</v>
      </c>
      <c r="M69" s="25">
        <v>12</v>
      </c>
      <c r="N69" s="2">
        <v>41683</v>
      </c>
      <c r="O69" s="25">
        <v>2014</v>
      </c>
      <c r="P69" s="25">
        <v>2</v>
      </c>
      <c r="Q69" s="25">
        <v>13</v>
      </c>
      <c r="R69" s="1" t="s">
        <v>63</v>
      </c>
      <c r="S69" s="1" t="s">
        <v>63</v>
      </c>
      <c r="T69" s="1" t="s">
        <v>63</v>
      </c>
      <c r="U69" s="1" t="s">
        <v>63</v>
      </c>
      <c r="V69" s="1" t="s">
        <v>63</v>
      </c>
      <c r="W69" s="1" t="s">
        <v>267</v>
      </c>
      <c r="X69" s="1" t="s">
        <v>268</v>
      </c>
      <c r="Y69" s="1" t="s">
        <v>73</v>
      </c>
      <c r="Z69" s="1" t="s">
        <v>63</v>
      </c>
      <c r="AA69" s="1" t="s">
        <v>63</v>
      </c>
      <c r="AB69" s="1" t="s">
        <v>63</v>
      </c>
      <c r="AC69" s="1" t="s">
        <v>63</v>
      </c>
      <c r="AD69" s="1" t="s">
        <v>63</v>
      </c>
      <c r="AE69" s="1" t="s">
        <v>63</v>
      </c>
      <c r="AH69" s="91" t="str" cm="1">
        <f t="array" ref="AH69">IF(OR(TRIM(S69)="NULL",ISBLANK(S69),ISNUMBER(S69)),TRIM(S69),TRIM(_xlfn.CHOOSECOLS(_xlfn.TEXTSPLIT(S69,"-",,TRUE),1)))</f>
        <v>NULL</v>
      </c>
      <c r="AI69" s="91" t="str" cm="1">
        <f t="array" ref="AI69">IF(OR(TRIM(S69)="NULL",ISBLANK(S69),ISNUMBER(S69)),TRIM(S69),TRIM(_xlfn.CHOOSECOLS(_xlfn.TEXTSPLIT(S69,"-",,TRUE),2)))</f>
        <v>NULL</v>
      </c>
      <c r="AJ69" s="91" t="str" cm="1">
        <f t="array" ref="AJ69">IF(OR(TRIM(R69)="NULL",ISBLANK(R69),ISNUMBER(R69)),TRIM(R69),TRIM(_xlfn.CHOOSECOLS(_xlfn.TEXTSPLIT(R69,"-",,TRUE),1)))</f>
        <v>NULL</v>
      </c>
      <c r="AK69" s="91" t="str" cm="1">
        <f t="array" ref="AK69">IF(OR(TRIM(R69)="NULL",ISBLANK(R69),ISNUMBER(R69)),TRIM(R69),TRIM(_xlfn.CHOOSECOLS(_xlfn.TEXTSPLIT(R69,"-",,TRUE),2)))</f>
        <v>NULL</v>
      </c>
      <c r="AL69" s="91" t="str" cm="1">
        <f t="array" ref="AL69">IF(OR(TRIM(T69)="NULL",ISBLANK(T69),ISNUMBER(T69)),TRIM(T69),TRIM(_xlfn.CHOOSECOLS(_xlfn.TEXTSPLIT(T69,"-",,TRUE),1)))</f>
        <v>NULL</v>
      </c>
      <c r="AM69" s="91" t="str" cm="1">
        <f t="array" ref="AM69">IF(OR(TRIM(T69)="NULL",ISBLANK(T69),ISNUMBER(T69)),TRIM(T69),TRIM(_xlfn.CHOOSECOLS(_xlfn.TEXTSPLIT(T69,"-",,TRUE),2)))</f>
        <v>NULL</v>
      </c>
      <c r="AN69" s="91" t="str" cm="1">
        <f t="array" ref="AN69">IF(OR(TRIM(U69)="NULL",ISBLANK(U69),ISNUMBER(U69)),TRIM(U69),TRIM(_xlfn.CHOOSECOLS(_xlfn.TEXTSPLIT(Y69,"-",,TRUE),1)))</f>
        <v>NULL</v>
      </c>
      <c r="AO69" s="91" t="str" cm="1">
        <f t="array" ref="AO69">IF(OR(TRIM(U69)="NULL",ISBLANK(U69),ISNUMBER(U69)),TRIM(U69),TRIM(_xlfn.CHOOSECOLS(_xlfn.TEXTSPLIT(Y69,"-",,TRUE),2)))</f>
        <v>NULL</v>
      </c>
      <c r="AP69" s="91" t="str" cm="1">
        <f t="array" ref="AP69">IF(OR(TRIM(V69)="NULL",ISBLANK(V69),ISNUMBER(V69)),TRIM(V69),TRIM(_xlfn.CHOOSECOLS(_xlfn.TEXTSPLIT(Y69,"-",,TRUE),1)))</f>
        <v>NULL</v>
      </c>
      <c r="AQ69" s="91" t="str" cm="1">
        <f t="array" ref="AQ69">IF(OR(TRIM(V69)="NULL",ISBLANK(V69),ISNUMBER(V69)),V69,_xlfn.CHOOSECOLS(_xlfn.TEXTSPLIT(Y69,"-",,TRUE),2))</f>
        <v>NULL</v>
      </c>
      <c r="AR69" s="99" t="str" cm="1">
        <f t="array" ref="AR69">TRIM(IF(OR(TRIM(W69)="NULL",ISBLANK(W69),ISNUMBER(W69)), W69, IF(AND(ISNUMBER(FIND("|", W69))=TRUE, ISNUMBER(FIND("-", W69))=FALSE), W69, IF(AND(ISNUMBER(FIND("|", W69))=FALSE, ISNUMBER(FIND("-", W69))=TRUE),_xlfn.CHOOSECOLS(_xlfn.TEXTSPLIT(W69,"-", "|",,TRUE),1), _xlfn.CONCAT(_xlfn.CHOOSECOLS(_xlfn.TEXTSPLIT(SUBSTITUTE(W69, "-", "|"), "|"),1),"|", _xlfn.CHOOSECOLS(_xlfn.TEXTSPLIT(SUBSTITUTE(W69, "-", "|"), "|"), 3))))))</f>
        <v>253000000|206000000|350000000</v>
      </c>
      <c r="AS69" s="99" t="str" cm="1">
        <f t="array" ref="AS69">TRIM(IF(OR(TRIM(W69)="NULL",ISBLANK(W69),ISNUMBER(W69)), W69, IF(AND(ISNUMBER(FIND("|", W69))=TRUE, ISNUMBER(FIND("-", W69))=FALSE), W69, IF(AND(ISNUMBER(FIND("|", W69))=FALSE, ISNUMBER(FIND("-", W69))=TRUE),_xlfn.CHOOSECOLS(_xlfn.TEXTSPLIT(W69,"-", "|",,TRUE),2), _xlfn.CONCAT(_xlfn.CHOOSECOLS(_xlfn.TEXTSPLIT(SUBSTITUTE(W69, "-", "|"), "|"),2),"|", _xlfn.CHOOSECOLS(_xlfn.TEXTSPLIT(SUBSTITUTE(W69, "-", "|"), "|"), 4))))))</f>
        <v>253000000|206000000|350000000</v>
      </c>
      <c r="AT69" s="92" t="str" cm="1">
        <f t="array" ref="AT69">TRIM(_xlfn.CHOOSECOLS(_xlfn.TEXTSPLIT(AR69,"|",,TRUE),1))</f>
        <v>253000000</v>
      </c>
      <c r="AU69" s="92" t="str" cm="1">
        <f t="array" ref="AU69">TRIM(_xlfn.CHOOSECOLS(_xlfn.TEXTSPLIT(AS69,"|",,TRUE),1))</f>
        <v>253000000</v>
      </c>
      <c r="AV69" s="92" t="str" cm="1">
        <f t="array" ref="AV69">TRIM(_xlfn.CHOOSECOLS(_xlfn.TEXTSPLIT(AB69,"|",,TRUE),1))</f>
        <v>NULL</v>
      </c>
      <c r="AW69" s="92" t="str" cm="1">
        <f t="array" ref="AW69">TRIM(_xlfn.CHOOSECOLS(_xlfn.TEXTSPLIT(Y69,"|",,TRUE),1))</f>
        <v>No</v>
      </c>
      <c r="AX69" s="92" t="str" cm="1">
        <f t="array" ref="AX69">TRIM(_xlfn.CHOOSECOLS(_xlfn.TEXTSPLIT(Z69,"|",,TRUE),1))</f>
        <v>NULL</v>
      </c>
      <c r="AY69" s="99" t="str" cm="1">
        <f t="array" ref="AY69">TRIM(IF(OR(TRIM(AA69)="NULL",ISBLANK(AA69),ISNUMBER(AA69)), AA69, IF(AND(ISNUMBER(FIND("|", AA69))=TRUE, ISNUMBER(FIND("-", AA69))=FALSE), AA69, IF(AND(ISNUMBER(FIND("|", AA69))=FALSE, ISNUMBER(FIND("-", AA69))=TRUE),_xlfn.CHOOSECOLS(_xlfn.TEXTSPLIT(AA69,"-", "|",,TRUE),1), _xlfn.CONCAT(_xlfn.CHOOSECOLS(_xlfn.TEXTSPLIT(SUBSTITUTE(AA69, "-", "|"), "|"),1),"|", _xlfn.CHOOSECOLS(_xlfn.TEXTSPLIT(SUBSTITUTE(AA69, "-", "|"), "|"), 3))))))</f>
        <v>NULL</v>
      </c>
      <c r="AZ69" s="99" t="str" cm="1">
        <f t="array" ref="AZ69">TRIM(IF(OR(TRIM(AA69)="NULL",ISBLANK(AA69),ISNUMBER(AA69)), AA69, IF(AND(ISNUMBER(FIND("|", AA69))=TRUE, ISNUMBER(FIND("-", AA69))=FALSE), AA69, IF(AND(ISNUMBER(FIND("|", AA69))=FALSE, ISNUMBER(FIND("-", AA69))=TRUE),_xlfn.CHOOSECOLS(_xlfn.TEXTSPLIT(AA69,"-", "|",,TRUE),2), _xlfn.CONCAT(_xlfn.CHOOSECOLS(_xlfn.TEXTSPLIT(SUBSTITUTE(AA69, "-", "|"), "|"),2),"|", _xlfn.CHOOSECOLS(_xlfn.TEXTSPLIT(SUBSTITUTE(AA69, "-", "|"), "|"), 4))))))</f>
        <v>NULL</v>
      </c>
      <c r="BA69" s="92" t="str" cm="1">
        <f t="array" ref="BA69">TRIM(_xlfn.CHOOSECOLS(_xlfn.TEXTSPLIT(AY69,"|",,TRUE),1))</f>
        <v>NULL</v>
      </c>
      <c r="BB69" s="92" t="str" cm="1">
        <f t="array" ref="BB69">TRIM(_xlfn.CHOOSECOLS(_xlfn.TEXTSPLIT(AZ69,"|",,TRUE),1))</f>
        <v>NULL</v>
      </c>
      <c r="BC69" s="92" t="str" cm="1">
        <f t="array" ref="BC69">TRIM(_xlfn.CHOOSECOLS(_xlfn.TEXTSPLIT(AB69,"|",,TRUE),1))</f>
        <v>NULL</v>
      </c>
      <c r="BD69" s="92" t="str" cm="1">
        <f t="array" ref="BD69">TRIM(_xlfn.CHOOSECOLS(_xlfn.TEXTSPLIT(AC69,"|",,TRUE),1))</f>
        <v>NULL</v>
      </c>
      <c r="BE69" s="92" t="str" cm="1">
        <f t="array" ref="BE69">TRIM(_xlfn.CHOOSECOLS(_xlfn.TEXTSPLIT(AD69,"|",,TRUE),1))</f>
        <v>NULL</v>
      </c>
      <c r="BF69" s="92" t="str" cm="1">
        <f t="array" ref="BF69">TRIM(IF(OR(TRIM(AE69)="NULL",ISBLANK(AE69),ISNUMBER(AE69)),AE69,_xlfn.CHOOSECOLS(_xlfn.TEXTSPLIT(AE69,"-",,TRUE),1)))</f>
        <v>NULL</v>
      </c>
      <c r="BG69" s="92" t="str" cm="1">
        <f t="array" ref="BG69">TRIM(IF(OR(TRIM(AE69)="NULL",ISBLANK(AE69),ISNUMBER(AE69)),AE69,_xlfn.CHOOSECOLS(_xlfn.TEXTSPLIT(AE69,"-",,TRUE),2)))</f>
        <v>NULL</v>
      </c>
      <c r="BH69" s="95" t="str">
        <f t="shared" si="6"/>
        <v>2014</v>
      </c>
      <c r="BI69" s="96" t="str">
        <f t="shared" si="7"/>
        <v>2</v>
      </c>
      <c r="BJ69" s="97" t="str">
        <f t="shared" si="8"/>
        <v>12</v>
      </c>
      <c r="BK69" s="96" t="str">
        <f t="shared" si="9"/>
        <v>2014</v>
      </c>
      <c r="BL69" s="96" t="str">
        <f t="shared" si="10"/>
        <v>2</v>
      </c>
      <c r="BM69" s="97" t="str">
        <f t="shared" si="11"/>
        <v>13</v>
      </c>
      <c r="BN69" s="93" t="b">
        <f>AND(TRIM(BH69)="NULL", TRIM(BK69)="NULL")</f>
        <v>0</v>
      </c>
      <c r="BO69" s="127" t="s">
        <v>261</v>
      </c>
      <c r="BP69" s="127" t="s">
        <v>261</v>
      </c>
    </row>
    <row r="70" spans="1:68" ht="45.75">
      <c r="A70" s="12" t="s">
        <v>269</v>
      </c>
      <c r="B70" s="1" t="s">
        <v>158</v>
      </c>
      <c r="C70" s="6" t="s">
        <v>270</v>
      </c>
      <c r="D70" s="6" t="s">
        <v>271</v>
      </c>
      <c r="E70" s="21" t="s">
        <v>272</v>
      </c>
      <c r="F70" s="2" t="s">
        <v>63</v>
      </c>
      <c r="G70" s="25" t="s">
        <v>63</v>
      </c>
      <c r="H70" s="25" t="s">
        <v>63</v>
      </c>
      <c r="I70" s="25" t="s">
        <v>63</v>
      </c>
      <c r="J70" s="2">
        <v>43533</v>
      </c>
      <c r="K70" s="25">
        <v>2019</v>
      </c>
      <c r="L70" s="25">
        <v>3</v>
      </c>
      <c r="M70" s="25">
        <v>9</v>
      </c>
      <c r="N70" s="2">
        <v>43534</v>
      </c>
      <c r="O70" s="25">
        <v>2019</v>
      </c>
      <c r="P70" s="25">
        <v>3</v>
      </c>
      <c r="Q70" s="25">
        <v>10</v>
      </c>
      <c r="R70" s="1" t="s">
        <v>63</v>
      </c>
      <c r="S70" s="1" t="s">
        <v>63</v>
      </c>
      <c r="T70" s="1" t="s">
        <v>63</v>
      </c>
      <c r="U70" s="1" t="s">
        <v>63</v>
      </c>
      <c r="V70" s="1" t="s">
        <v>63</v>
      </c>
      <c r="W70" s="1" t="s">
        <v>273</v>
      </c>
      <c r="X70" s="1" t="s">
        <v>65</v>
      </c>
      <c r="Y70" s="1" t="s">
        <v>66</v>
      </c>
      <c r="Z70" s="1" t="s">
        <v>63</v>
      </c>
      <c r="AA70" s="1" t="s">
        <v>63</v>
      </c>
      <c r="AB70" s="1" t="s">
        <v>63</v>
      </c>
      <c r="AC70" s="1" t="s">
        <v>63</v>
      </c>
      <c r="AD70" s="1" t="s">
        <v>63</v>
      </c>
      <c r="AE70" s="1" t="s">
        <v>63</v>
      </c>
      <c r="AH70" s="91" t="str" cm="1">
        <f t="array" ref="AH70">IF(OR(TRIM(S70)="NULL",ISBLANK(S70),ISNUMBER(S70)),TRIM(S70),TRIM(_xlfn.CHOOSECOLS(_xlfn.TEXTSPLIT(S70,"-",,TRUE),1)))</f>
        <v>NULL</v>
      </c>
      <c r="AI70" s="91" t="str" cm="1">
        <f t="array" ref="AI70">IF(OR(TRIM(S70)="NULL",ISBLANK(S70),ISNUMBER(S70)),TRIM(S70),TRIM(_xlfn.CHOOSECOLS(_xlfn.TEXTSPLIT(S70,"-",,TRUE),2)))</f>
        <v>NULL</v>
      </c>
      <c r="AJ70" s="91" t="str" cm="1">
        <f t="array" ref="AJ70">IF(OR(TRIM(R70)="NULL",ISBLANK(R70),ISNUMBER(R70)),TRIM(R70),TRIM(_xlfn.CHOOSECOLS(_xlfn.TEXTSPLIT(R70,"-",,TRUE),1)))</f>
        <v>NULL</v>
      </c>
      <c r="AK70" s="91" t="str" cm="1">
        <f t="array" ref="AK70">IF(OR(TRIM(R70)="NULL",ISBLANK(R70),ISNUMBER(R70)),TRIM(R70),TRIM(_xlfn.CHOOSECOLS(_xlfn.TEXTSPLIT(R70,"-",,TRUE),2)))</f>
        <v>NULL</v>
      </c>
      <c r="AL70" s="91" t="str" cm="1">
        <f t="array" ref="AL70">IF(OR(TRIM(T70)="NULL",ISBLANK(T70),ISNUMBER(T70)),TRIM(T70),TRIM(_xlfn.CHOOSECOLS(_xlfn.TEXTSPLIT(T70,"-",,TRUE),1)))</f>
        <v>NULL</v>
      </c>
      <c r="AM70" s="91" t="str" cm="1">
        <f t="array" ref="AM70">IF(OR(TRIM(T70)="NULL",ISBLANK(T70),ISNUMBER(T70)),TRIM(T70),TRIM(_xlfn.CHOOSECOLS(_xlfn.TEXTSPLIT(T70,"-",,TRUE),2)))</f>
        <v>NULL</v>
      </c>
      <c r="AN70" s="91" t="str" cm="1">
        <f t="array" ref="AN70">IF(OR(TRIM(U70)="NULL",ISBLANK(U70),ISNUMBER(U70)),TRIM(U70),TRIM(_xlfn.CHOOSECOLS(_xlfn.TEXTSPLIT(Y70,"-",,TRUE),1)))</f>
        <v>NULL</v>
      </c>
      <c r="AO70" s="91" t="str" cm="1">
        <f t="array" ref="AO70">IF(OR(TRIM(U70)="NULL",ISBLANK(U70),ISNUMBER(U70)),TRIM(U70),TRIM(_xlfn.CHOOSECOLS(_xlfn.TEXTSPLIT(Y70,"-",,TRUE),2)))</f>
        <v>NULL</v>
      </c>
      <c r="AP70" s="91" t="str" cm="1">
        <f t="array" ref="AP70">IF(OR(TRIM(V70)="NULL",ISBLANK(V70),ISNUMBER(V70)),TRIM(V70),TRIM(_xlfn.CHOOSECOLS(_xlfn.TEXTSPLIT(Y70,"-",,TRUE),1)))</f>
        <v>NULL</v>
      </c>
      <c r="AQ70" s="91" t="str" cm="1">
        <f t="array" ref="AQ70">IF(OR(TRIM(V70)="NULL",ISBLANK(V70),ISNUMBER(V70)),V70,_xlfn.CHOOSECOLS(_xlfn.TEXTSPLIT(Y70,"-",,TRUE),2))</f>
        <v>NULL</v>
      </c>
      <c r="AR70" s="99" t="str" cm="1">
        <f t="array" ref="AR70">TRIM(IF(OR(TRIM(W70)="NULL",ISBLANK(W70),ISNUMBER(W70)), W70, IF(AND(ISNUMBER(FIND("|", W70))=TRUE, ISNUMBER(FIND("-", W70))=FALSE), W70, IF(AND(ISNUMBER(FIND("|", W70))=FALSE, ISNUMBER(FIND("-", W70))=TRUE),_xlfn.CHOOSECOLS(_xlfn.TEXTSPLIT(W70,"-", "|",,TRUE),1), _xlfn.CONCAT(_xlfn.CHOOSECOLS(_xlfn.TEXTSPLIT(SUBSTITUTE(W70, "-", "|"), "|"),1),"|", _xlfn.CHOOSECOLS(_xlfn.TEXTSPLIT(SUBSTITUTE(W70, "-", "|"), "|"), 3))))))</f>
        <v>1500000000|1700000000</v>
      </c>
      <c r="AS70" s="99" t="str" cm="1">
        <f t="array" ref="AS70">TRIM(IF(OR(TRIM(W70)="NULL",ISBLANK(W70),ISNUMBER(W70)), W70, IF(AND(ISNUMBER(FIND("|", W70))=TRUE, ISNUMBER(FIND("-", W70))=FALSE), W70, IF(AND(ISNUMBER(FIND("|", W70))=FALSE, ISNUMBER(FIND("-", W70))=TRUE),_xlfn.CHOOSECOLS(_xlfn.TEXTSPLIT(W70,"-", "|",,TRUE),2), _xlfn.CONCAT(_xlfn.CHOOSECOLS(_xlfn.TEXTSPLIT(SUBSTITUTE(W70, "-", "|"), "|"),2),"|", _xlfn.CHOOSECOLS(_xlfn.TEXTSPLIT(SUBSTITUTE(W70, "-", "|"), "|"), 4))))))</f>
        <v>1500000000|1700000000</v>
      </c>
      <c r="AT70" s="92" t="str" cm="1">
        <f t="array" ref="AT70">TRIM(_xlfn.CHOOSECOLS(_xlfn.TEXTSPLIT(AR70,"|",,TRUE),1))</f>
        <v>1500000000</v>
      </c>
      <c r="AU70" s="92" t="str" cm="1">
        <f t="array" ref="AU70">TRIM(_xlfn.CHOOSECOLS(_xlfn.TEXTSPLIT(AS70,"|",,TRUE),1))</f>
        <v>1500000000</v>
      </c>
      <c r="AV70" s="92" t="str" cm="1">
        <f t="array" ref="AV70">TRIM(_xlfn.CHOOSECOLS(_xlfn.TEXTSPLIT(AB70,"|",,TRUE),1))</f>
        <v>NULL</v>
      </c>
      <c r="AW70" s="92" t="str" cm="1">
        <f t="array" ref="AW70">TRIM(_xlfn.CHOOSECOLS(_xlfn.TEXTSPLIT(Y70,"|",,TRUE),1))</f>
        <v>No</v>
      </c>
      <c r="AX70" s="92" t="str" cm="1">
        <f t="array" ref="AX70">TRIM(_xlfn.CHOOSECOLS(_xlfn.TEXTSPLIT(Z70,"|",,TRUE),1))</f>
        <v>NULL</v>
      </c>
      <c r="AY70" s="99" t="str" cm="1">
        <f t="array" ref="AY70">TRIM(IF(OR(TRIM(AA70)="NULL",ISBLANK(AA70),ISNUMBER(AA70)), AA70, IF(AND(ISNUMBER(FIND("|", AA70))=TRUE, ISNUMBER(FIND("-", AA70))=FALSE), AA70, IF(AND(ISNUMBER(FIND("|", AA70))=FALSE, ISNUMBER(FIND("-", AA70))=TRUE),_xlfn.CHOOSECOLS(_xlfn.TEXTSPLIT(AA70,"-", "|",,TRUE),1), _xlfn.CONCAT(_xlfn.CHOOSECOLS(_xlfn.TEXTSPLIT(SUBSTITUTE(AA70, "-", "|"), "|"),1),"|", _xlfn.CHOOSECOLS(_xlfn.TEXTSPLIT(SUBSTITUTE(AA70, "-", "|"), "|"), 3))))))</f>
        <v>NULL</v>
      </c>
      <c r="AZ70" s="99" t="str" cm="1">
        <f t="array" ref="AZ70">TRIM(IF(OR(TRIM(AA70)="NULL",ISBLANK(AA70),ISNUMBER(AA70)), AA70, IF(AND(ISNUMBER(FIND("|", AA70))=TRUE, ISNUMBER(FIND("-", AA70))=FALSE), AA70, IF(AND(ISNUMBER(FIND("|", AA70))=FALSE, ISNUMBER(FIND("-", AA70))=TRUE),_xlfn.CHOOSECOLS(_xlfn.TEXTSPLIT(AA70,"-", "|",,TRUE),2), _xlfn.CONCAT(_xlfn.CHOOSECOLS(_xlfn.TEXTSPLIT(SUBSTITUTE(AA70, "-", "|"), "|"),2),"|", _xlfn.CHOOSECOLS(_xlfn.TEXTSPLIT(SUBSTITUTE(AA70, "-", "|"), "|"), 4))))))</f>
        <v>NULL</v>
      </c>
      <c r="BA70" s="92" t="str" cm="1">
        <f t="array" ref="BA70">TRIM(_xlfn.CHOOSECOLS(_xlfn.TEXTSPLIT(AY70,"|",,TRUE),1))</f>
        <v>NULL</v>
      </c>
      <c r="BB70" s="92" t="str" cm="1">
        <f t="array" ref="BB70">TRIM(_xlfn.CHOOSECOLS(_xlfn.TEXTSPLIT(AZ70,"|",,TRUE),1))</f>
        <v>NULL</v>
      </c>
      <c r="BC70" s="92" t="str" cm="1">
        <f t="array" ref="BC70">TRIM(_xlfn.CHOOSECOLS(_xlfn.TEXTSPLIT(AB70,"|",,TRUE),1))</f>
        <v>NULL</v>
      </c>
      <c r="BD70" s="92" t="str" cm="1">
        <f t="array" ref="BD70">TRIM(_xlfn.CHOOSECOLS(_xlfn.TEXTSPLIT(AC70,"|",,TRUE),1))</f>
        <v>NULL</v>
      </c>
      <c r="BE70" s="92" t="str" cm="1">
        <f t="array" ref="BE70">TRIM(_xlfn.CHOOSECOLS(_xlfn.TEXTSPLIT(AD70,"|",,TRUE),1))</f>
        <v>NULL</v>
      </c>
      <c r="BF70" s="92" t="str" cm="1">
        <f t="array" ref="BF70">TRIM(IF(OR(TRIM(AE70)="NULL",ISBLANK(AE70),ISNUMBER(AE70)),AE70,_xlfn.CHOOSECOLS(_xlfn.TEXTSPLIT(AE70,"-",,TRUE),1)))</f>
        <v>NULL</v>
      </c>
      <c r="BG70" s="92" t="str" cm="1">
        <f t="array" ref="BG70">TRIM(IF(OR(TRIM(AE70)="NULL",ISBLANK(AE70),ISNUMBER(AE70)),AE70,_xlfn.CHOOSECOLS(_xlfn.TEXTSPLIT(AE70,"-",,TRUE),2)))</f>
        <v>NULL</v>
      </c>
      <c r="BH70" s="95" t="str">
        <f t="shared" si="6"/>
        <v>2019</v>
      </c>
      <c r="BI70" s="96" t="str">
        <f t="shared" si="7"/>
        <v>3</v>
      </c>
      <c r="BJ70" s="97" t="str">
        <f t="shared" si="8"/>
        <v>9</v>
      </c>
      <c r="BK70" s="96" t="str">
        <f t="shared" si="9"/>
        <v>2019</v>
      </c>
      <c r="BL70" s="96" t="str">
        <f t="shared" si="10"/>
        <v>3</v>
      </c>
      <c r="BM70" s="97" t="str">
        <f t="shared" si="11"/>
        <v>10</v>
      </c>
      <c r="BN70" s="93" t="b">
        <f>AND(TRIM(BH70)="NULL", TRIM(BK70)="NULL")</f>
        <v>0</v>
      </c>
      <c r="BO70" s="127" t="s">
        <v>274</v>
      </c>
      <c r="BP70" s="127" t="s">
        <v>274</v>
      </c>
    </row>
    <row r="71" spans="1:68" ht="60.75">
      <c r="A71" s="12" t="s">
        <v>275</v>
      </c>
      <c r="B71" s="1" t="s">
        <v>158</v>
      </c>
      <c r="C71" s="16" t="s">
        <v>276</v>
      </c>
      <c r="D71" s="6" t="s">
        <v>271</v>
      </c>
      <c r="E71" s="21" t="s">
        <v>277</v>
      </c>
      <c r="F71" s="2" t="s">
        <v>63</v>
      </c>
      <c r="G71" s="25" t="s">
        <v>63</v>
      </c>
      <c r="H71" s="25" t="s">
        <v>63</v>
      </c>
      <c r="I71" s="25" t="s">
        <v>63</v>
      </c>
      <c r="J71" s="2">
        <v>43533</v>
      </c>
      <c r="K71" s="25">
        <v>2019</v>
      </c>
      <c r="L71" s="25">
        <v>3</v>
      </c>
      <c r="M71" s="25">
        <v>9</v>
      </c>
      <c r="N71" s="2">
        <v>43534</v>
      </c>
      <c r="O71" s="25">
        <v>2019</v>
      </c>
      <c r="P71" s="25">
        <v>3</v>
      </c>
      <c r="Q71" s="25">
        <v>10</v>
      </c>
      <c r="R71" s="1" t="s">
        <v>63</v>
      </c>
      <c r="S71" s="1" t="s">
        <v>63</v>
      </c>
      <c r="T71" s="1" t="s">
        <v>63</v>
      </c>
      <c r="U71" s="1" t="s">
        <v>63</v>
      </c>
      <c r="V71" s="1" t="s">
        <v>63</v>
      </c>
      <c r="W71" s="1">
        <v>740000000</v>
      </c>
      <c r="X71" s="1" t="s">
        <v>72</v>
      </c>
      <c r="Y71" s="1" t="s">
        <v>73</v>
      </c>
      <c r="Z71" s="1" t="s">
        <v>166</v>
      </c>
      <c r="AA71" s="1" t="s">
        <v>63</v>
      </c>
      <c r="AB71" s="1" t="s">
        <v>63</v>
      </c>
      <c r="AC71" s="1" t="s">
        <v>63</v>
      </c>
      <c r="AD71" s="1" t="s">
        <v>63</v>
      </c>
      <c r="AE71" s="1" t="s">
        <v>63</v>
      </c>
      <c r="AH71" s="91" t="str" cm="1">
        <f t="array" ref="AH71">IF(OR(TRIM(S71)="NULL",ISBLANK(S71),ISNUMBER(S71)),TRIM(S71),TRIM(_xlfn.CHOOSECOLS(_xlfn.TEXTSPLIT(S71,"-",,TRUE),1)))</f>
        <v>NULL</v>
      </c>
      <c r="AI71" s="91" t="str" cm="1">
        <f t="array" ref="AI71">IF(OR(TRIM(S71)="NULL",ISBLANK(S71),ISNUMBER(S71)),TRIM(S71),TRIM(_xlfn.CHOOSECOLS(_xlfn.TEXTSPLIT(S71,"-",,TRUE),2)))</f>
        <v>NULL</v>
      </c>
      <c r="AJ71" s="91" t="str" cm="1">
        <f t="array" ref="AJ71">IF(OR(TRIM(R71)="NULL",ISBLANK(R71),ISNUMBER(R71)),TRIM(R71),TRIM(_xlfn.CHOOSECOLS(_xlfn.TEXTSPLIT(R71,"-",,TRUE),1)))</f>
        <v>NULL</v>
      </c>
      <c r="AK71" s="91" t="str" cm="1">
        <f t="array" ref="AK71">IF(OR(TRIM(R71)="NULL",ISBLANK(R71),ISNUMBER(R71)),TRIM(R71),TRIM(_xlfn.CHOOSECOLS(_xlfn.TEXTSPLIT(R71,"-",,TRUE),2)))</f>
        <v>NULL</v>
      </c>
      <c r="AL71" s="91" t="str" cm="1">
        <f t="array" ref="AL71">IF(OR(TRIM(T71)="NULL",ISBLANK(T71),ISNUMBER(T71)),TRIM(T71),TRIM(_xlfn.CHOOSECOLS(_xlfn.TEXTSPLIT(T71,"-",,TRUE),1)))</f>
        <v>NULL</v>
      </c>
      <c r="AM71" s="91" t="str" cm="1">
        <f t="array" ref="AM71">IF(OR(TRIM(T71)="NULL",ISBLANK(T71),ISNUMBER(T71)),TRIM(T71),TRIM(_xlfn.CHOOSECOLS(_xlfn.TEXTSPLIT(T71,"-",,TRUE),2)))</f>
        <v>NULL</v>
      </c>
      <c r="AN71" s="91" t="str" cm="1">
        <f t="array" ref="AN71">IF(OR(TRIM(U71)="NULL",ISBLANK(U71),ISNUMBER(U71)),TRIM(U71),TRIM(_xlfn.CHOOSECOLS(_xlfn.TEXTSPLIT(Y71,"-",,TRUE),1)))</f>
        <v>NULL</v>
      </c>
      <c r="AO71" s="91" t="str" cm="1">
        <f t="array" ref="AO71">IF(OR(TRIM(U71)="NULL",ISBLANK(U71),ISNUMBER(U71)),TRIM(U71),TRIM(_xlfn.CHOOSECOLS(_xlfn.TEXTSPLIT(Y71,"-",,TRUE),2)))</f>
        <v>NULL</v>
      </c>
      <c r="AP71" s="91" t="str" cm="1">
        <f t="array" ref="AP71">IF(OR(TRIM(V71)="NULL",ISBLANK(V71),ISNUMBER(V71)),TRIM(V71),TRIM(_xlfn.CHOOSECOLS(_xlfn.TEXTSPLIT(Y71,"-",,TRUE),1)))</f>
        <v>NULL</v>
      </c>
      <c r="AQ71" s="91" t="str" cm="1">
        <f t="array" ref="AQ71">IF(OR(TRIM(V71)="NULL",ISBLANK(V71),ISNUMBER(V71)),V71,_xlfn.CHOOSECOLS(_xlfn.TEXTSPLIT(Y71,"-",,TRUE),2))</f>
        <v>NULL</v>
      </c>
      <c r="AR71" s="99" t="str" cm="1">
        <f t="array" ref="AR71">TRIM(IF(OR(TRIM(W71)="NULL",ISBLANK(W71),ISNUMBER(W71)), W71, IF(AND(ISNUMBER(FIND("|", W71))=TRUE, ISNUMBER(FIND("-", W71))=FALSE), W71, IF(AND(ISNUMBER(FIND("|", W71))=FALSE, ISNUMBER(FIND("-", W71))=TRUE),_xlfn.CHOOSECOLS(_xlfn.TEXTSPLIT(W71,"-", "|",,TRUE),1), _xlfn.CONCAT(_xlfn.CHOOSECOLS(_xlfn.TEXTSPLIT(SUBSTITUTE(W71, "-", "|"), "|"),1),"|", _xlfn.CHOOSECOLS(_xlfn.TEXTSPLIT(SUBSTITUTE(W71, "-", "|"), "|"), 3))))))</f>
        <v>740000000</v>
      </c>
      <c r="AS71" s="99" t="str" cm="1">
        <f t="array" ref="AS71">TRIM(IF(OR(TRIM(W71)="NULL",ISBLANK(W71),ISNUMBER(W71)), W71, IF(AND(ISNUMBER(FIND("|", W71))=TRUE, ISNUMBER(FIND("-", W71))=FALSE), W71, IF(AND(ISNUMBER(FIND("|", W71))=FALSE, ISNUMBER(FIND("-", W71))=TRUE),_xlfn.CHOOSECOLS(_xlfn.TEXTSPLIT(W71,"-", "|",,TRUE),2), _xlfn.CONCAT(_xlfn.CHOOSECOLS(_xlfn.TEXTSPLIT(SUBSTITUTE(W71, "-", "|"), "|"),2),"|", _xlfn.CHOOSECOLS(_xlfn.TEXTSPLIT(SUBSTITUTE(W71, "-", "|"), "|"), 4))))))</f>
        <v>740000000</v>
      </c>
      <c r="AT71" s="92" t="str" cm="1">
        <f t="array" ref="AT71">TRIM(_xlfn.CHOOSECOLS(_xlfn.TEXTSPLIT(AR71,"|",,TRUE),1))</f>
        <v>740000000</v>
      </c>
      <c r="AU71" s="92" t="str" cm="1">
        <f t="array" ref="AU71">TRIM(_xlfn.CHOOSECOLS(_xlfn.TEXTSPLIT(AS71,"|",,TRUE),1))</f>
        <v>740000000</v>
      </c>
      <c r="AV71" s="92" t="str" cm="1">
        <f t="array" ref="AV71">TRIM(_xlfn.CHOOSECOLS(_xlfn.TEXTSPLIT(AB71,"|",,TRUE),1))</f>
        <v>NULL</v>
      </c>
      <c r="AW71" s="92" t="str" cm="1">
        <f t="array" ref="AW71">TRIM(_xlfn.CHOOSECOLS(_xlfn.TEXTSPLIT(Y71,"|",,TRUE),1))</f>
        <v>No</v>
      </c>
      <c r="AX71" s="92" t="str" cm="1">
        <f t="array" ref="AX71">TRIM(_xlfn.CHOOSECOLS(_xlfn.TEXTSPLIT(Z71,"|",,TRUE),1))</f>
        <v>NULL</v>
      </c>
      <c r="AY71" s="99" t="str" cm="1">
        <f t="array" ref="AY71">TRIM(IF(OR(TRIM(AA71)="NULL",ISBLANK(AA71),ISNUMBER(AA71)), AA71, IF(AND(ISNUMBER(FIND("|", AA71))=TRUE, ISNUMBER(FIND("-", AA71))=FALSE), AA71, IF(AND(ISNUMBER(FIND("|", AA71))=FALSE, ISNUMBER(FIND("-", AA71))=TRUE),_xlfn.CHOOSECOLS(_xlfn.TEXTSPLIT(AA71,"-", "|",,TRUE),1), _xlfn.CONCAT(_xlfn.CHOOSECOLS(_xlfn.TEXTSPLIT(SUBSTITUTE(AA71, "-", "|"), "|"),1),"|", _xlfn.CHOOSECOLS(_xlfn.TEXTSPLIT(SUBSTITUTE(AA71, "-", "|"), "|"), 3))))))</f>
        <v>NULL</v>
      </c>
      <c r="AZ71" s="99" t="str" cm="1">
        <f t="array" ref="AZ71">TRIM(IF(OR(TRIM(AA71)="NULL",ISBLANK(AA71),ISNUMBER(AA71)), AA71, IF(AND(ISNUMBER(FIND("|", AA71))=TRUE, ISNUMBER(FIND("-", AA71))=FALSE), AA71, IF(AND(ISNUMBER(FIND("|", AA71))=FALSE, ISNUMBER(FIND("-", AA71))=TRUE),_xlfn.CHOOSECOLS(_xlfn.TEXTSPLIT(AA71,"-", "|",,TRUE),2), _xlfn.CONCAT(_xlfn.CHOOSECOLS(_xlfn.TEXTSPLIT(SUBSTITUTE(AA71, "-", "|"), "|"),2),"|", _xlfn.CHOOSECOLS(_xlfn.TEXTSPLIT(SUBSTITUTE(AA71, "-", "|"), "|"), 4))))))</f>
        <v>NULL</v>
      </c>
      <c r="BA71" s="92" t="str" cm="1">
        <f t="array" ref="BA71">TRIM(_xlfn.CHOOSECOLS(_xlfn.TEXTSPLIT(AY71,"|",,TRUE),1))</f>
        <v>NULL</v>
      </c>
      <c r="BB71" s="92" t="str" cm="1">
        <f t="array" ref="BB71">TRIM(_xlfn.CHOOSECOLS(_xlfn.TEXTSPLIT(AZ71,"|",,TRUE),1))</f>
        <v>NULL</v>
      </c>
      <c r="BC71" s="92" t="str" cm="1">
        <f t="array" ref="BC71">TRIM(_xlfn.CHOOSECOLS(_xlfn.TEXTSPLIT(AB71,"|",,TRUE),1))</f>
        <v>NULL</v>
      </c>
      <c r="BD71" s="92" t="str" cm="1">
        <f t="array" ref="BD71">TRIM(_xlfn.CHOOSECOLS(_xlfn.TEXTSPLIT(AC71,"|",,TRUE),1))</f>
        <v>NULL</v>
      </c>
      <c r="BE71" s="92" t="str" cm="1">
        <f t="array" ref="BE71">TRIM(_xlfn.CHOOSECOLS(_xlfn.TEXTSPLIT(AD71,"|",,TRUE),1))</f>
        <v>NULL</v>
      </c>
      <c r="BF71" s="92" t="str" cm="1">
        <f t="array" ref="BF71">TRIM(IF(OR(TRIM(AE71)="NULL",ISBLANK(AE71),ISNUMBER(AE71)),AE71,_xlfn.CHOOSECOLS(_xlfn.TEXTSPLIT(AE71,"-",,TRUE),1)))</f>
        <v>NULL</v>
      </c>
      <c r="BG71" s="92" t="str" cm="1">
        <f t="array" ref="BG71">TRIM(IF(OR(TRIM(AE71)="NULL",ISBLANK(AE71),ISNUMBER(AE71)),AE71,_xlfn.CHOOSECOLS(_xlfn.TEXTSPLIT(AE71,"-",,TRUE),2)))</f>
        <v>NULL</v>
      </c>
      <c r="BH71" s="95" t="str">
        <f t="shared" si="6"/>
        <v>2019</v>
      </c>
      <c r="BI71" s="96" t="str">
        <f t="shared" si="7"/>
        <v>3</v>
      </c>
      <c r="BJ71" s="97" t="str">
        <f t="shared" si="8"/>
        <v>9</v>
      </c>
      <c r="BK71" s="96" t="str">
        <f t="shared" si="9"/>
        <v>2019</v>
      </c>
      <c r="BL71" s="96" t="str">
        <f t="shared" si="10"/>
        <v>3</v>
      </c>
      <c r="BM71" s="97" t="str">
        <f t="shared" si="11"/>
        <v>10</v>
      </c>
      <c r="BN71" s="93" t="b">
        <f>AND(TRIM(BH71)="NULL", TRIM(BK71)="NULL")</f>
        <v>0</v>
      </c>
      <c r="BO71" s="127" t="s">
        <v>278</v>
      </c>
      <c r="BP71" s="127" t="s">
        <v>278</v>
      </c>
    </row>
    <row r="72" spans="1:68" ht="60.75">
      <c r="A72" s="12" t="s">
        <v>279</v>
      </c>
      <c r="B72" s="1" t="s">
        <v>158</v>
      </c>
      <c r="C72" s="16" t="s">
        <v>280</v>
      </c>
      <c r="D72" s="6" t="s">
        <v>271</v>
      </c>
      <c r="E72" s="21" t="s">
        <v>277</v>
      </c>
      <c r="F72" s="2" t="s">
        <v>63</v>
      </c>
      <c r="G72" s="25" t="s">
        <v>63</v>
      </c>
      <c r="H72" s="25" t="s">
        <v>63</v>
      </c>
      <c r="I72" s="25" t="s">
        <v>63</v>
      </c>
      <c r="J72" s="2">
        <v>43533</v>
      </c>
      <c r="K72" s="25">
        <v>2019</v>
      </c>
      <c r="L72" s="25">
        <v>3</v>
      </c>
      <c r="M72" s="25">
        <v>9</v>
      </c>
      <c r="N72" s="2">
        <v>43534</v>
      </c>
      <c r="O72" s="25">
        <v>2019</v>
      </c>
      <c r="P72" s="25">
        <v>3</v>
      </c>
      <c r="Q72" s="25">
        <v>10</v>
      </c>
      <c r="R72" s="1" t="s">
        <v>63</v>
      </c>
      <c r="S72" s="1" t="s">
        <v>63</v>
      </c>
      <c r="T72" s="1" t="s">
        <v>63</v>
      </c>
      <c r="U72" s="1" t="s">
        <v>63</v>
      </c>
      <c r="V72" s="1" t="s">
        <v>63</v>
      </c>
      <c r="W72" s="1" t="s">
        <v>281</v>
      </c>
      <c r="X72" s="1" t="s">
        <v>65</v>
      </c>
      <c r="Y72" s="1" t="s">
        <v>66</v>
      </c>
      <c r="Z72" s="1" t="s">
        <v>166</v>
      </c>
      <c r="AA72" s="1" t="s">
        <v>63</v>
      </c>
      <c r="AB72" s="1" t="s">
        <v>63</v>
      </c>
      <c r="AC72" s="1" t="s">
        <v>63</v>
      </c>
      <c r="AD72" s="1" t="s">
        <v>63</v>
      </c>
      <c r="AE72" s="1" t="s">
        <v>63</v>
      </c>
      <c r="AH72" s="91" t="str" cm="1">
        <f t="array" ref="AH72">IF(OR(TRIM(S72)="NULL",ISBLANK(S72),ISNUMBER(S72)),TRIM(S72),TRIM(_xlfn.CHOOSECOLS(_xlfn.TEXTSPLIT(S72,"-",,TRUE),1)))</f>
        <v>NULL</v>
      </c>
      <c r="AI72" s="91" t="str" cm="1">
        <f t="array" ref="AI72">IF(OR(TRIM(S72)="NULL",ISBLANK(S72),ISNUMBER(S72)),TRIM(S72),TRIM(_xlfn.CHOOSECOLS(_xlfn.TEXTSPLIT(S72,"-",,TRUE),2)))</f>
        <v>NULL</v>
      </c>
      <c r="AJ72" s="91" t="str" cm="1">
        <f t="array" ref="AJ72">IF(OR(TRIM(R72)="NULL",ISBLANK(R72),ISNUMBER(R72)),TRIM(R72),TRIM(_xlfn.CHOOSECOLS(_xlfn.TEXTSPLIT(R72,"-",,TRUE),1)))</f>
        <v>NULL</v>
      </c>
      <c r="AK72" s="91" t="str" cm="1">
        <f t="array" ref="AK72">IF(OR(TRIM(R72)="NULL",ISBLANK(R72),ISNUMBER(R72)),TRIM(R72),TRIM(_xlfn.CHOOSECOLS(_xlfn.TEXTSPLIT(R72,"-",,TRUE),2)))</f>
        <v>NULL</v>
      </c>
      <c r="AL72" s="91" t="str" cm="1">
        <f t="array" ref="AL72">IF(OR(TRIM(T72)="NULL",ISBLANK(T72),ISNUMBER(T72)),TRIM(T72),TRIM(_xlfn.CHOOSECOLS(_xlfn.TEXTSPLIT(T72,"-",,TRUE),1)))</f>
        <v>NULL</v>
      </c>
      <c r="AM72" s="91" t="str" cm="1">
        <f t="array" ref="AM72">IF(OR(TRIM(T72)="NULL",ISBLANK(T72),ISNUMBER(T72)),TRIM(T72),TRIM(_xlfn.CHOOSECOLS(_xlfn.TEXTSPLIT(T72,"-",,TRUE),2)))</f>
        <v>NULL</v>
      </c>
      <c r="AN72" s="91" t="str" cm="1">
        <f t="array" ref="AN72">IF(OR(TRIM(U72)="NULL",ISBLANK(U72),ISNUMBER(U72)),TRIM(U72),TRIM(_xlfn.CHOOSECOLS(_xlfn.TEXTSPLIT(Y72,"-",,TRUE),1)))</f>
        <v>NULL</v>
      </c>
      <c r="AO72" s="91" t="str" cm="1">
        <f t="array" ref="AO72">IF(OR(TRIM(U72)="NULL",ISBLANK(U72),ISNUMBER(U72)),TRIM(U72),TRIM(_xlfn.CHOOSECOLS(_xlfn.TEXTSPLIT(Y72,"-",,TRUE),2)))</f>
        <v>NULL</v>
      </c>
      <c r="AP72" s="91" t="str" cm="1">
        <f t="array" ref="AP72">IF(OR(TRIM(V72)="NULL",ISBLANK(V72),ISNUMBER(V72)),TRIM(V72),TRIM(_xlfn.CHOOSECOLS(_xlfn.TEXTSPLIT(Y72,"-",,TRUE),1)))</f>
        <v>NULL</v>
      </c>
      <c r="AQ72" s="91" t="str" cm="1">
        <f t="array" ref="AQ72">IF(OR(TRIM(V72)="NULL",ISBLANK(V72),ISNUMBER(V72)),V72,_xlfn.CHOOSECOLS(_xlfn.TEXTSPLIT(Y72,"-",,TRUE),2))</f>
        <v>NULL</v>
      </c>
      <c r="AR72" s="99" t="str" cm="1">
        <f t="array" ref="AR72">TRIM(IF(OR(TRIM(W72)="NULL",ISBLANK(W72),ISNUMBER(W72)), W72, IF(AND(ISNUMBER(FIND("|", W72))=TRUE, ISNUMBER(FIND("-", W72))=FALSE), W72, IF(AND(ISNUMBER(FIND("|", W72))=FALSE, ISNUMBER(FIND("-", W72))=TRUE),_xlfn.CHOOSECOLS(_xlfn.TEXTSPLIT(W72,"-", "|",,TRUE),1), _xlfn.CONCAT(_xlfn.CHOOSECOLS(_xlfn.TEXTSPLIT(SUBSTITUTE(W72, "-", "|"), "|"),1),"|", _xlfn.CHOOSECOLS(_xlfn.TEXTSPLIT(SUBSTITUTE(W72, "-", "|"), "|"), 3))))))</f>
        <v>798000000|900000000</v>
      </c>
      <c r="AS72" s="99" t="str" cm="1">
        <f t="array" ref="AS72">TRIM(IF(OR(TRIM(W72)="NULL",ISBLANK(W72),ISNUMBER(W72)), W72, IF(AND(ISNUMBER(FIND("|", W72))=TRUE, ISNUMBER(FIND("-", W72))=FALSE), W72, IF(AND(ISNUMBER(FIND("|", W72))=FALSE, ISNUMBER(FIND("-", W72))=TRUE),_xlfn.CHOOSECOLS(_xlfn.TEXTSPLIT(W72,"-", "|",,TRUE),2), _xlfn.CONCAT(_xlfn.CHOOSECOLS(_xlfn.TEXTSPLIT(SUBSTITUTE(W72, "-", "|"), "|"),2),"|", _xlfn.CHOOSECOLS(_xlfn.TEXTSPLIT(SUBSTITUTE(W72, "-", "|"), "|"), 4))))))</f>
        <v>798000000|900000000</v>
      </c>
      <c r="AT72" s="92" t="str" cm="1">
        <f t="array" ref="AT72">TRIM(_xlfn.CHOOSECOLS(_xlfn.TEXTSPLIT(AR72,"|",,TRUE),1))</f>
        <v>798000000</v>
      </c>
      <c r="AU72" s="92" t="str" cm="1">
        <f t="array" ref="AU72">TRIM(_xlfn.CHOOSECOLS(_xlfn.TEXTSPLIT(AS72,"|",,TRUE),1))</f>
        <v>798000000</v>
      </c>
      <c r="AV72" s="92" t="str" cm="1">
        <f t="array" ref="AV72">TRIM(_xlfn.CHOOSECOLS(_xlfn.TEXTSPLIT(AB72,"|",,TRUE),1))</f>
        <v>NULL</v>
      </c>
      <c r="AW72" s="92" t="str" cm="1">
        <f t="array" ref="AW72">TRIM(_xlfn.CHOOSECOLS(_xlfn.TEXTSPLIT(Y72,"|",,TRUE),1))</f>
        <v>No</v>
      </c>
      <c r="AX72" s="92" t="str" cm="1">
        <f t="array" ref="AX72">TRIM(_xlfn.CHOOSECOLS(_xlfn.TEXTSPLIT(Z72,"|",,TRUE),1))</f>
        <v>NULL</v>
      </c>
      <c r="AY72" s="99" t="str" cm="1">
        <f t="array" ref="AY72">TRIM(IF(OR(TRIM(AA72)="NULL",ISBLANK(AA72),ISNUMBER(AA72)), AA72, IF(AND(ISNUMBER(FIND("|", AA72))=TRUE, ISNUMBER(FIND("-", AA72))=FALSE), AA72, IF(AND(ISNUMBER(FIND("|", AA72))=FALSE, ISNUMBER(FIND("-", AA72))=TRUE),_xlfn.CHOOSECOLS(_xlfn.TEXTSPLIT(AA72,"-", "|",,TRUE),1), _xlfn.CONCAT(_xlfn.CHOOSECOLS(_xlfn.TEXTSPLIT(SUBSTITUTE(AA72, "-", "|"), "|"),1),"|", _xlfn.CHOOSECOLS(_xlfn.TEXTSPLIT(SUBSTITUTE(AA72, "-", "|"), "|"), 3))))))</f>
        <v>NULL</v>
      </c>
      <c r="AZ72" s="99" t="str" cm="1">
        <f t="array" ref="AZ72">TRIM(IF(OR(TRIM(AA72)="NULL",ISBLANK(AA72),ISNUMBER(AA72)), AA72, IF(AND(ISNUMBER(FIND("|", AA72))=TRUE, ISNUMBER(FIND("-", AA72))=FALSE), AA72, IF(AND(ISNUMBER(FIND("|", AA72))=FALSE, ISNUMBER(FIND("-", AA72))=TRUE),_xlfn.CHOOSECOLS(_xlfn.TEXTSPLIT(AA72,"-", "|",,TRUE),2), _xlfn.CONCAT(_xlfn.CHOOSECOLS(_xlfn.TEXTSPLIT(SUBSTITUTE(AA72, "-", "|"), "|"),2),"|", _xlfn.CHOOSECOLS(_xlfn.TEXTSPLIT(SUBSTITUTE(AA72, "-", "|"), "|"), 4))))))</f>
        <v>NULL</v>
      </c>
      <c r="BA72" s="92" t="str" cm="1">
        <f t="array" ref="BA72">TRIM(_xlfn.CHOOSECOLS(_xlfn.TEXTSPLIT(AY72,"|",,TRUE),1))</f>
        <v>NULL</v>
      </c>
      <c r="BB72" s="92" t="str" cm="1">
        <f t="array" ref="BB72">TRIM(_xlfn.CHOOSECOLS(_xlfn.TEXTSPLIT(AZ72,"|",,TRUE),1))</f>
        <v>NULL</v>
      </c>
      <c r="BC72" s="92" t="str" cm="1">
        <f t="array" ref="BC72">TRIM(_xlfn.CHOOSECOLS(_xlfn.TEXTSPLIT(AB72,"|",,TRUE),1))</f>
        <v>NULL</v>
      </c>
      <c r="BD72" s="92" t="str" cm="1">
        <f t="array" ref="BD72">TRIM(_xlfn.CHOOSECOLS(_xlfn.TEXTSPLIT(AC72,"|",,TRUE),1))</f>
        <v>NULL</v>
      </c>
      <c r="BE72" s="92" t="str" cm="1">
        <f t="array" ref="BE72">TRIM(_xlfn.CHOOSECOLS(_xlfn.TEXTSPLIT(AD72,"|",,TRUE),1))</f>
        <v>NULL</v>
      </c>
      <c r="BF72" s="92" t="str" cm="1">
        <f t="array" ref="BF72">TRIM(IF(OR(TRIM(AE72)="NULL",ISBLANK(AE72),ISNUMBER(AE72)),AE72,_xlfn.CHOOSECOLS(_xlfn.TEXTSPLIT(AE72,"-",,TRUE),1)))</f>
        <v>NULL</v>
      </c>
      <c r="BG72" s="92" t="str" cm="1">
        <f t="array" ref="BG72">TRIM(IF(OR(TRIM(AE72)="NULL",ISBLANK(AE72),ISNUMBER(AE72)),AE72,_xlfn.CHOOSECOLS(_xlfn.TEXTSPLIT(AE72,"-",,TRUE),2)))</f>
        <v>NULL</v>
      </c>
      <c r="BH72" s="95" t="str">
        <f t="shared" si="6"/>
        <v>2019</v>
      </c>
      <c r="BI72" s="96" t="str">
        <f t="shared" si="7"/>
        <v>3</v>
      </c>
      <c r="BJ72" s="97" t="str">
        <f t="shared" si="8"/>
        <v>9</v>
      </c>
      <c r="BK72" s="96" t="str">
        <f t="shared" si="9"/>
        <v>2019</v>
      </c>
      <c r="BL72" s="96" t="str">
        <f t="shared" si="10"/>
        <v>3</v>
      </c>
      <c r="BM72" s="97" t="str">
        <f t="shared" si="11"/>
        <v>10</v>
      </c>
      <c r="BN72" s="93" t="b">
        <f>AND(TRIM(BH72)="NULL", TRIM(BK72)="NULL")</f>
        <v>0</v>
      </c>
      <c r="BO72" s="127" t="s">
        <v>278</v>
      </c>
      <c r="BP72" s="127" t="s">
        <v>278</v>
      </c>
    </row>
    <row r="73" spans="1:68" ht="30.75">
      <c r="A73" s="12" t="s">
        <v>282</v>
      </c>
      <c r="B73" s="1" t="s">
        <v>158</v>
      </c>
      <c r="C73" s="16" t="s">
        <v>283</v>
      </c>
      <c r="D73" s="6" t="s">
        <v>271</v>
      </c>
      <c r="E73" s="21" t="s">
        <v>284</v>
      </c>
      <c r="F73" s="2" t="s">
        <v>63</v>
      </c>
      <c r="G73" s="25" t="s">
        <v>63</v>
      </c>
      <c r="H73" s="25" t="s">
        <v>63</v>
      </c>
      <c r="I73" s="25" t="s">
        <v>63</v>
      </c>
      <c r="J73" s="2">
        <v>43533</v>
      </c>
      <c r="K73" s="25">
        <v>2019</v>
      </c>
      <c r="L73" s="25">
        <v>3</v>
      </c>
      <c r="M73" s="25">
        <v>9</v>
      </c>
      <c r="N73" s="2">
        <v>43534</v>
      </c>
      <c r="O73" s="25">
        <v>2019</v>
      </c>
      <c r="P73" s="25">
        <v>3</v>
      </c>
      <c r="Q73" s="25">
        <v>10</v>
      </c>
      <c r="R73" s="1" t="s">
        <v>63</v>
      </c>
      <c r="S73" s="1" t="s">
        <v>63</v>
      </c>
      <c r="T73" s="1" t="s">
        <v>63</v>
      </c>
      <c r="U73" s="1" t="s">
        <v>63</v>
      </c>
      <c r="V73" s="1" t="s">
        <v>63</v>
      </c>
      <c r="W73" s="1" t="s">
        <v>285</v>
      </c>
      <c r="X73" s="1" t="s">
        <v>65</v>
      </c>
      <c r="Y73" s="1" t="s">
        <v>66</v>
      </c>
      <c r="Z73" s="1" t="s">
        <v>166</v>
      </c>
      <c r="AA73" s="1" t="s">
        <v>63</v>
      </c>
      <c r="AB73" s="1" t="s">
        <v>63</v>
      </c>
      <c r="AC73" s="1" t="s">
        <v>63</v>
      </c>
      <c r="AD73" s="1" t="s">
        <v>63</v>
      </c>
      <c r="AE73" s="1" t="s">
        <v>63</v>
      </c>
      <c r="AH73" s="91" t="str" cm="1">
        <f t="array" ref="AH73">IF(OR(TRIM(S73)="NULL",ISBLANK(S73),ISNUMBER(S73)),TRIM(S73),TRIM(_xlfn.CHOOSECOLS(_xlfn.TEXTSPLIT(S73,"-",,TRUE),1)))</f>
        <v>NULL</v>
      </c>
      <c r="AI73" s="91" t="str" cm="1">
        <f t="array" ref="AI73">IF(OR(TRIM(S73)="NULL",ISBLANK(S73),ISNUMBER(S73)),TRIM(S73),TRIM(_xlfn.CHOOSECOLS(_xlfn.TEXTSPLIT(S73,"-",,TRUE),2)))</f>
        <v>NULL</v>
      </c>
      <c r="AJ73" s="91" t="str" cm="1">
        <f t="array" ref="AJ73">IF(OR(TRIM(R73)="NULL",ISBLANK(R73),ISNUMBER(R73)),TRIM(R73),TRIM(_xlfn.CHOOSECOLS(_xlfn.TEXTSPLIT(R73,"-",,TRUE),1)))</f>
        <v>NULL</v>
      </c>
      <c r="AK73" s="91" t="str" cm="1">
        <f t="array" ref="AK73">IF(OR(TRIM(R73)="NULL",ISBLANK(R73),ISNUMBER(R73)),TRIM(R73),TRIM(_xlfn.CHOOSECOLS(_xlfn.TEXTSPLIT(R73,"-",,TRUE),2)))</f>
        <v>NULL</v>
      </c>
      <c r="AL73" s="91" t="str" cm="1">
        <f t="array" ref="AL73">IF(OR(TRIM(T73)="NULL",ISBLANK(T73),ISNUMBER(T73)),TRIM(T73),TRIM(_xlfn.CHOOSECOLS(_xlfn.TEXTSPLIT(T73,"-",,TRUE),1)))</f>
        <v>NULL</v>
      </c>
      <c r="AM73" s="91" t="str" cm="1">
        <f t="array" ref="AM73">IF(OR(TRIM(T73)="NULL",ISBLANK(T73),ISNUMBER(T73)),TRIM(T73),TRIM(_xlfn.CHOOSECOLS(_xlfn.TEXTSPLIT(T73,"-",,TRUE),2)))</f>
        <v>NULL</v>
      </c>
      <c r="AN73" s="91" t="str" cm="1">
        <f t="array" ref="AN73">IF(OR(TRIM(U73)="NULL",ISBLANK(U73),ISNUMBER(U73)),TRIM(U73),TRIM(_xlfn.CHOOSECOLS(_xlfn.TEXTSPLIT(Y73,"-",,TRUE),1)))</f>
        <v>NULL</v>
      </c>
      <c r="AO73" s="91" t="str" cm="1">
        <f t="array" ref="AO73">IF(OR(TRIM(U73)="NULL",ISBLANK(U73),ISNUMBER(U73)),TRIM(U73),TRIM(_xlfn.CHOOSECOLS(_xlfn.TEXTSPLIT(Y73,"-",,TRUE),2)))</f>
        <v>NULL</v>
      </c>
      <c r="AP73" s="91" t="str" cm="1">
        <f t="array" ref="AP73">IF(OR(TRIM(V73)="NULL",ISBLANK(V73),ISNUMBER(V73)),TRIM(V73),TRIM(_xlfn.CHOOSECOLS(_xlfn.TEXTSPLIT(Y73,"-",,TRUE),1)))</f>
        <v>NULL</v>
      </c>
      <c r="AQ73" s="91" t="str" cm="1">
        <f t="array" ref="AQ73">IF(OR(TRIM(V73)="NULL",ISBLANK(V73),ISNUMBER(V73)),V73,_xlfn.CHOOSECOLS(_xlfn.TEXTSPLIT(Y73,"-",,TRUE),2))</f>
        <v>NULL</v>
      </c>
      <c r="AR73" s="99" t="str" cm="1">
        <f t="array" ref="AR73">TRIM(IF(OR(TRIM(W73)="NULL",ISBLANK(W73),ISNUMBER(W73)), W73, IF(AND(ISNUMBER(FIND("|", W73))=TRUE, ISNUMBER(FIND("-", W73))=FALSE), W73, IF(AND(ISNUMBER(FIND("|", W73))=FALSE, ISNUMBER(FIND("-", W73))=TRUE),_xlfn.CHOOSECOLS(_xlfn.TEXTSPLIT(W73,"-", "|",,TRUE),1), _xlfn.CONCAT(_xlfn.CHOOSECOLS(_xlfn.TEXTSPLIT(SUBSTITUTE(W73, "-", "|"), "|"),1),"|", _xlfn.CHOOSECOLS(_xlfn.TEXTSPLIT(SUBSTITUTE(W73, "-", "|"), "|"), 3))))))</f>
        <v>782000000|890000000</v>
      </c>
      <c r="AS73" s="99" t="str" cm="1">
        <f t="array" ref="AS73">TRIM(IF(OR(TRIM(W73)="NULL",ISBLANK(W73),ISNUMBER(W73)), W73, IF(AND(ISNUMBER(FIND("|", W73))=TRUE, ISNUMBER(FIND("-", W73))=FALSE), W73, IF(AND(ISNUMBER(FIND("|", W73))=FALSE, ISNUMBER(FIND("-", W73))=TRUE),_xlfn.CHOOSECOLS(_xlfn.TEXTSPLIT(W73,"-", "|",,TRUE),2), _xlfn.CONCAT(_xlfn.CHOOSECOLS(_xlfn.TEXTSPLIT(SUBSTITUTE(W73, "-", "|"), "|"),2),"|", _xlfn.CHOOSECOLS(_xlfn.TEXTSPLIT(SUBSTITUTE(W73, "-", "|"), "|"), 4))))))</f>
        <v>782000000|890000000</v>
      </c>
      <c r="AT73" s="92" t="str" cm="1">
        <f t="array" ref="AT73">TRIM(_xlfn.CHOOSECOLS(_xlfn.TEXTSPLIT(AR73,"|",,TRUE),1))</f>
        <v>782000000</v>
      </c>
      <c r="AU73" s="92" t="str" cm="1">
        <f t="array" ref="AU73">TRIM(_xlfn.CHOOSECOLS(_xlfn.TEXTSPLIT(AS73,"|",,TRUE),1))</f>
        <v>782000000</v>
      </c>
      <c r="AV73" s="92" t="str" cm="1">
        <f t="array" ref="AV73">TRIM(_xlfn.CHOOSECOLS(_xlfn.TEXTSPLIT(AB73,"|",,TRUE),1))</f>
        <v>NULL</v>
      </c>
      <c r="AW73" s="92" t="str" cm="1">
        <f t="array" ref="AW73">TRIM(_xlfn.CHOOSECOLS(_xlfn.TEXTSPLIT(Y73,"|",,TRUE),1))</f>
        <v>No</v>
      </c>
      <c r="AX73" s="92" t="str" cm="1">
        <f t="array" ref="AX73">TRIM(_xlfn.CHOOSECOLS(_xlfn.TEXTSPLIT(Z73,"|",,TRUE),1))</f>
        <v>NULL</v>
      </c>
      <c r="AY73" s="99" t="str" cm="1">
        <f t="array" ref="AY73">TRIM(IF(OR(TRIM(AA73)="NULL",ISBLANK(AA73),ISNUMBER(AA73)), AA73, IF(AND(ISNUMBER(FIND("|", AA73))=TRUE, ISNUMBER(FIND("-", AA73))=FALSE), AA73, IF(AND(ISNUMBER(FIND("|", AA73))=FALSE, ISNUMBER(FIND("-", AA73))=TRUE),_xlfn.CHOOSECOLS(_xlfn.TEXTSPLIT(AA73,"-", "|",,TRUE),1), _xlfn.CONCAT(_xlfn.CHOOSECOLS(_xlfn.TEXTSPLIT(SUBSTITUTE(AA73, "-", "|"), "|"),1),"|", _xlfn.CHOOSECOLS(_xlfn.TEXTSPLIT(SUBSTITUTE(AA73, "-", "|"), "|"), 3))))))</f>
        <v>NULL</v>
      </c>
      <c r="AZ73" s="99" t="str" cm="1">
        <f t="array" ref="AZ73">TRIM(IF(OR(TRIM(AA73)="NULL",ISBLANK(AA73),ISNUMBER(AA73)), AA73, IF(AND(ISNUMBER(FIND("|", AA73))=TRUE, ISNUMBER(FIND("-", AA73))=FALSE), AA73, IF(AND(ISNUMBER(FIND("|", AA73))=FALSE, ISNUMBER(FIND("-", AA73))=TRUE),_xlfn.CHOOSECOLS(_xlfn.TEXTSPLIT(AA73,"-", "|",,TRUE),2), _xlfn.CONCAT(_xlfn.CHOOSECOLS(_xlfn.TEXTSPLIT(SUBSTITUTE(AA73, "-", "|"), "|"),2),"|", _xlfn.CHOOSECOLS(_xlfn.TEXTSPLIT(SUBSTITUTE(AA73, "-", "|"), "|"), 4))))))</f>
        <v>NULL</v>
      </c>
      <c r="BA73" s="92" t="str" cm="1">
        <f t="array" ref="BA73">TRIM(_xlfn.CHOOSECOLS(_xlfn.TEXTSPLIT(AY73,"|",,TRUE),1))</f>
        <v>NULL</v>
      </c>
      <c r="BB73" s="92" t="str" cm="1">
        <f t="array" ref="BB73">TRIM(_xlfn.CHOOSECOLS(_xlfn.TEXTSPLIT(AZ73,"|",,TRUE),1))</f>
        <v>NULL</v>
      </c>
      <c r="BC73" s="92" t="str" cm="1">
        <f t="array" ref="BC73">TRIM(_xlfn.CHOOSECOLS(_xlfn.TEXTSPLIT(AB73,"|",,TRUE),1))</f>
        <v>NULL</v>
      </c>
      <c r="BD73" s="92" t="str" cm="1">
        <f t="array" ref="BD73">TRIM(_xlfn.CHOOSECOLS(_xlfn.TEXTSPLIT(AC73,"|",,TRUE),1))</f>
        <v>NULL</v>
      </c>
      <c r="BE73" s="92" t="str" cm="1">
        <f t="array" ref="BE73">TRIM(_xlfn.CHOOSECOLS(_xlfn.TEXTSPLIT(AD73,"|",,TRUE),1))</f>
        <v>NULL</v>
      </c>
      <c r="BF73" s="92" t="str" cm="1">
        <f t="array" ref="BF73">TRIM(IF(OR(TRIM(AE73)="NULL",ISBLANK(AE73),ISNUMBER(AE73)),AE73,_xlfn.CHOOSECOLS(_xlfn.TEXTSPLIT(AE73,"-",,TRUE),1)))</f>
        <v>NULL</v>
      </c>
      <c r="BG73" s="92" t="str" cm="1">
        <f t="array" ref="BG73">TRIM(IF(OR(TRIM(AE73)="NULL",ISBLANK(AE73),ISNUMBER(AE73)),AE73,_xlfn.CHOOSECOLS(_xlfn.TEXTSPLIT(AE73,"-",,TRUE),2)))</f>
        <v>NULL</v>
      </c>
      <c r="BH73" s="95" t="str">
        <f t="shared" si="6"/>
        <v>2019</v>
      </c>
      <c r="BI73" s="96" t="str">
        <f t="shared" si="7"/>
        <v>3</v>
      </c>
      <c r="BJ73" s="97" t="str">
        <f t="shared" si="8"/>
        <v>9</v>
      </c>
      <c r="BK73" s="96" t="str">
        <f t="shared" si="9"/>
        <v>2019</v>
      </c>
      <c r="BL73" s="96" t="str">
        <f t="shared" si="10"/>
        <v>3</v>
      </c>
      <c r="BM73" s="97" t="str">
        <f t="shared" si="11"/>
        <v>10</v>
      </c>
      <c r="BN73" s="93" t="b">
        <f>AND(TRIM(BH73)="NULL", TRIM(BK73)="NULL")</f>
        <v>0</v>
      </c>
      <c r="BO73" s="127" t="s">
        <v>286</v>
      </c>
      <c r="BP73" s="127" t="s">
        <v>286</v>
      </c>
    </row>
    <row r="74" spans="1:68" ht="30.75">
      <c r="A74" s="8" t="s">
        <v>287</v>
      </c>
      <c r="B74" s="1" t="s">
        <v>158</v>
      </c>
      <c r="C74" s="11" t="s">
        <v>270</v>
      </c>
      <c r="D74" s="1" t="s">
        <v>288</v>
      </c>
      <c r="E74" s="77" t="s">
        <v>289</v>
      </c>
      <c r="F74" s="2" t="s">
        <v>63</v>
      </c>
      <c r="G74" s="25" t="s">
        <v>63</v>
      </c>
      <c r="H74" s="25" t="s">
        <v>63</v>
      </c>
      <c r="I74" s="25" t="s">
        <v>63</v>
      </c>
      <c r="J74" s="2">
        <v>43527</v>
      </c>
      <c r="K74" s="25">
        <v>2019</v>
      </c>
      <c r="L74" s="25">
        <v>3</v>
      </c>
      <c r="M74" s="25">
        <v>3</v>
      </c>
      <c r="N74" s="2">
        <v>43529</v>
      </c>
      <c r="O74" s="25">
        <v>2019</v>
      </c>
      <c r="P74" s="25">
        <v>3</v>
      </c>
      <c r="Q74" s="25">
        <v>5</v>
      </c>
      <c r="R74" s="1" t="s">
        <v>63</v>
      </c>
      <c r="S74" s="1" t="s">
        <v>63</v>
      </c>
      <c r="T74" s="1" t="s">
        <v>63</v>
      </c>
      <c r="U74" s="1" t="s">
        <v>63</v>
      </c>
      <c r="V74" s="1" t="s">
        <v>63</v>
      </c>
      <c r="W74" s="1">
        <v>200000000</v>
      </c>
      <c r="X74" s="1" t="s">
        <v>72</v>
      </c>
      <c r="Y74" s="1" t="s">
        <v>73</v>
      </c>
      <c r="Z74" s="1" t="s">
        <v>63</v>
      </c>
      <c r="AA74" s="1" t="s">
        <v>63</v>
      </c>
      <c r="AB74" s="1" t="s">
        <v>63</v>
      </c>
      <c r="AC74" s="1" t="s">
        <v>63</v>
      </c>
      <c r="AD74" s="1" t="s">
        <v>63</v>
      </c>
      <c r="AE74" s="1" t="s">
        <v>63</v>
      </c>
      <c r="AH74" s="91" t="str" cm="1">
        <f t="array" ref="AH74">IF(OR(TRIM(S74)="NULL",ISBLANK(S74),ISNUMBER(S74)),TRIM(S74),TRIM(_xlfn.CHOOSECOLS(_xlfn.TEXTSPLIT(S74,"-",,TRUE),1)))</f>
        <v>NULL</v>
      </c>
      <c r="AI74" s="91" t="str" cm="1">
        <f t="array" ref="AI74">IF(OR(TRIM(S74)="NULL",ISBLANK(S74),ISNUMBER(S74)),TRIM(S74),TRIM(_xlfn.CHOOSECOLS(_xlfn.TEXTSPLIT(S74,"-",,TRUE),2)))</f>
        <v>NULL</v>
      </c>
      <c r="AJ74" s="91" t="str" cm="1">
        <f t="array" ref="AJ74">IF(OR(TRIM(R74)="NULL",ISBLANK(R74),ISNUMBER(R74)),TRIM(R74),TRIM(_xlfn.CHOOSECOLS(_xlfn.TEXTSPLIT(R74,"-",,TRUE),1)))</f>
        <v>NULL</v>
      </c>
      <c r="AK74" s="91" t="str" cm="1">
        <f t="array" ref="AK74">IF(OR(TRIM(R74)="NULL",ISBLANK(R74),ISNUMBER(R74)),TRIM(R74),TRIM(_xlfn.CHOOSECOLS(_xlfn.TEXTSPLIT(R74,"-",,TRUE),2)))</f>
        <v>NULL</v>
      </c>
      <c r="AL74" s="91" t="str" cm="1">
        <f t="array" ref="AL74">IF(OR(TRIM(T74)="NULL",ISBLANK(T74),ISNUMBER(T74)),TRIM(T74),TRIM(_xlfn.CHOOSECOLS(_xlfn.TEXTSPLIT(T74,"-",,TRUE),1)))</f>
        <v>NULL</v>
      </c>
      <c r="AM74" s="91" t="str" cm="1">
        <f t="array" ref="AM74">IF(OR(TRIM(T74)="NULL",ISBLANK(T74),ISNUMBER(T74)),TRIM(T74),TRIM(_xlfn.CHOOSECOLS(_xlfn.TEXTSPLIT(T74,"-",,TRUE),2)))</f>
        <v>NULL</v>
      </c>
      <c r="AN74" s="91" t="str" cm="1">
        <f t="array" ref="AN74">IF(OR(TRIM(U74)="NULL",ISBLANK(U74),ISNUMBER(U74)),TRIM(U74),TRIM(_xlfn.CHOOSECOLS(_xlfn.TEXTSPLIT(Y74,"-",,TRUE),1)))</f>
        <v>NULL</v>
      </c>
      <c r="AO74" s="91" t="str" cm="1">
        <f t="array" ref="AO74">IF(OR(TRIM(U74)="NULL",ISBLANK(U74),ISNUMBER(U74)),TRIM(U74),TRIM(_xlfn.CHOOSECOLS(_xlfn.TEXTSPLIT(Y74,"-",,TRUE),2)))</f>
        <v>NULL</v>
      </c>
      <c r="AP74" s="91" t="str" cm="1">
        <f t="array" ref="AP74">IF(OR(TRIM(V74)="NULL",ISBLANK(V74),ISNUMBER(V74)),TRIM(V74),TRIM(_xlfn.CHOOSECOLS(_xlfn.TEXTSPLIT(Y74,"-",,TRUE),1)))</f>
        <v>NULL</v>
      </c>
      <c r="AQ74" s="91" t="str" cm="1">
        <f t="array" ref="AQ74">IF(OR(TRIM(V74)="NULL",ISBLANK(V74),ISNUMBER(V74)),V74,_xlfn.CHOOSECOLS(_xlfn.TEXTSPLIT(Y74,"-",,TRUE),2))</f>
        <v>NULL</v>
      </c>
      <c r="AR74" s="99" t="str" cm="1">
        <f t="array" ref="AR74">TRIM(IF(OR(TRIM(W74)="NULL",ISBLANK(W74),ISNUMBER(W74)), W74, IF(AND(ISNUMBER(FIND("|", W74))=TRUE, ISNUMBER(FIND("-", W74))=FALSE), W74, IF(AND(ISNUMBER(FIND("|", W74))=FALSE, ISNUMBER(FIND("-", W74))=TRUE),_xlfn.CHOOSECOLS(_xlfn.TEXTSPLIT(W74,"-", "|",,TRUE),1), _xlfn.CONCAT(_xlfn.CHOOSECOLS(_xlfn.TEXTSPLIT(SUBSTITUTE(W74, "-", "|"), "|"),1),"|", _xlfn.CHOOSECOLS(_xlfn.TEXTSPLIT(SUBSTITUTE(W74, "-", "|"), "|"), 3))))))</f>
        <v>200000000</v>
      </c>
      <c r="AS74" s="99" t="str" cm="1">
        <f t="array" ref="AS74">TRIM(IF(OR(TRIM(W74)="NULL",ISBLANK(W74),ISNUMBER(W74)), W74, IF(AND(ISNUMBER(FIND("|", W74))=TRUE, ISNUMBER(FIND("-", W74))=FALSE), W74, IF(AND(ISNUMBER(FIND("|", W74))=FALSE, ISNUMBER(FIND("-", W74))=TRUE),_xlfn.CHOOSECOLS(_xlfn.TEXTSPLIT(W74,"-", "|",,TRUE),2), _xlfn.CONCAT(_xlfn.CHOOSECOLS(_xlfn.TEXTSPLIT(SUBSTITUTE(W74, "-", "|"), "|"),2),"|", _xlfn.CHOOSECOLS(_xlfn.TEXTSPLIT(SUBSTITUTE(W74, "-", "|"), "|"), 4))))))</f>
        <v>200000000</v>
      </c>
      <c r="AT74" s="92" t="str" cm="1">
        <f t="array" ref="AT74">TRIM(_xlfn.CHOOSECOLS(_xlfn.TEXTSPLIT(AR74,"|",,TRUE),1))</f>
        <v>200000000</v>
      </c>
      <c r="AU74" s="92" t="str" cm="1">
        <f t="array" ref="AU74">TRIM(_xlfn.CHOOSECOLS(_xlfn.TEXTSPLIT(AS74,"|",,TRUE),1))</f>
        <v>200000000</v>
      </c>
      <c r="AV74" s="92" t="str" cm="1">
        <f t="array" ref="AV74">TRIM(_xlfn.CHOOSECOLS(_xlfn.TEXTSPLIT(AB74,"|",,TRUE),1))</f>
        <v>NULL</v>
      </c>
      <c r="AW74" s="92" t="str" cm="1">
        <f t="array" ref="AW74">TRIM(_xlfn.CHOOSECOLS(_xlfn.TEXTSPLIT(Y74,"|",,TRUE),1))</f>
        <v>No</v>
      </c>
      <c r="AX74" s="92" t="str" cm="1">
        <f t="array" ref="AX74">TRIM(_xlfn.CHOOSECOLS(_xlfn.TEXTSPLIT(Z74,"|",,TRUE),1))</f>
        <v>NULL</v>
      </c>
      <c r="AY74" s="99" t="str" cm="1">
        <f t="array" ref="AY74">TRIM(IF(OR(TRIM(AA74)="NULL",ISBLANK(AA74),ISNUMBER(AA74)), AA74, IF(AND(ISNUMBER(FIND("|", AA74))=TRUE, ISNUMBER(FIND("-", AA74))=FALSE), AA74, IF(AND(ISNUMBER(FIND("|", AA74))=FALSE, ISNUMBER(FIND("-", AA74))=TRUE),_xlfn.CHOOSECOLS(_xlfn.TEXTSPLIT(AA74,"-", "|",,TRUE),1), _xlfn.CONCAT(_xlfn.CHOOSECOLS(_xlfn.TEXTSPLIT(SUBSTITUTE(AA74, "-", "|"), "|"),1),"|", _xlfn.CHOOSECOLS(_xlfn.TEXTSPLIT(SUBSTITUTE(AA74, "-", "|"), "|"), 3))))))</f>
        <v>NULL</v>
      </c>
      <c r="AZ74" s="99" t="str" cm="1">
        <f t="array" ref="AZ74">TRIM(IF(OR(TRIM(AA74)="NULL",ISBLANK(AA74),ISNUMBER(AA74)), AA74, IF(AND(ISNUMBER(FIND("|", AA74))=TRUE, ISNUMBER(FIND("-", AA74))=FALSE), AA74, IF(AND(ISNUMBER(FIND("|", AA74))=FALSE, ISNUMBER(FIND("-", AA74))=TRUE),_xlfn.CHOOSECOLS(_xlfn.TEXTSPLIT(AA74,"-", "|",,TRUE),2), _xlfn.CONCAT(_xlfn.CHOOSECOLS(_xlfn.TEXTSPLIT(SUBSTITUTE(AA74, "-", "|"), "|"),2),"|", _xlfn.CHOOSECOLS(_xlfn.TEXTSPLIT(SUBSTITUTE(AA74, "-", "|"), "|"), 4))))))</f>
        <v>NULL</v>
      </c>
      <c r="BA74" s="92" t="str" cm="1">
        <f t="array" ref="BA74">TRIM(_xlfn.CHOOSECOLS(_xlfn.TEXTSPLIT(AY74,"|",,TRUE),1))</f>
        <v>NULL</v>
      </c>
      <c r="BB74" s="92" t="str" cm="1">
        <f t="array" ref="BB74">TRIM(_xlfn.CHOOSECOLS(_xlfn.TEXTSPLIT(AZ74,"|",,TRUE),1))</f>
        <v>NULL</v>
      </c>
      <c r="BC74" s="92" t="str" cm="1">
        <f t="array" ref="BC74">TRIM(_xlfn.CHOOSECOLS(_xlfn.TEXTSPLIT(AB74,"|",,TRUE),1))</f>
        <v>NULL</v>
      </c>
      <c r="BD74" s="92" t="str" cm="1">
        <f t="array" ref="BD74">TRIM(_xlfn.CHOOSECOLS(_xlfn.TEXTSPLIT(AC74,"|",,TRUE),1))</f>
        <v>NULL</v>
      </c>
      <c r="BE74" s="92" t="str" cm="1">
        <f t="array" ref="BE74">TRIM(_xlfn.CHOOSECOLS(_xlfn.TEXTSPLIT(AD74,"|",,TRUE),1))</f>
        <v>NULL</v>
      </c>
      <c r="BF74" s="92" t="str" cm="1">
        <f t="array" ref="BF74">TRIM(IF(OR(TRIM(AE74)="NULL",ISBLANK(AE74),ISNUMBER(AE74)),AE74,_xlfn.CHOOSECOLS(_xlfn.TEXTSPLIT(AE74,"-",,TRUE),1)))</f>
        <v>NULL</v>
      </c>
      <c r="BG74" s="92" t="str" cm="1">
        <f t="array" ref="BG74">TRIM(IF(OR(TRIM(AE74)="NULL",ISBLANK(AE74),ISNUMBER(AE74)),AE74,_xlfn.CHOOSECOLS(_xlfn.TEXTSPLIT(AE74,"-",,TRUE),2)))</f>
        <v>NULL</v>
      </c>
      <c r="BH74" s="95" t="str">
        <f t="shared" si="6"/>
        <v>2019</v>
      </c>
      <c r="BI74" s="96" t="str">
        <f t="shared" si="7"/>
        <v>3</v>
      </c>
      <c r="BJ74" s="97" t="str">
        <f t="shared" si="8"/>
        <v>3</v>
      </c>
      <c r="BK74" s="96" t="str">
        <f t="shared" si="9"/>
        <v>2019</v>
      </c>
      <c r="BL74" s="96" t="str">
        <f t="shared" si="10"/>
        <v>3</v>
      </c>
      <c r="BM74" s="97" t="str">
        <f t="shared" si="11"/>
        <v>5</v>
      </c>
      <c r="BN74" s="93" t="b">
        <f>AND(TRIM(BH74)="NULL", TRIM(BK74)="NULL")</f>
        <v>0</v>
      </c>
      <c r="BO74" s="127" t="s">
        <v>290</v>
      </c>
      <c r="BP74" s="127" t="s">
        <v>290</v>
      </c>
    </row>
    <row r="75" spans="1:68">
      <c r="A75" s="8" t="s">
        <v>291</v>
      </c>
      <c r="B75" s="1" t="s">
        <v>158</v>
      </c>
      <c r="C75" s="11" t="s">
        <v>276</v>
      </c>
      <c r="D75" s="1" t="s">
        <v>288</v>
      </c>
      <c r="E75" s="77" t="s">
        <v>71</v>
      </c>
      <c r="F75" s="2" t="s">
        <v>63</v>
      </c>
      <c r="G75" s="25" t="s">
        <v>63</v>
      </c>
      <c r="H75" s="25" t="s">
        <v>63</v>
      </c>
      <c r="I75" s="25" t="s">
        <v>63</v>
      </c>
      <c r="J75" s="2">
        <v>43527</v>
      </c>
      <c r="K75" s="25">
        <v>2019</v>
      </c>
      <c r="L75" s="25">
        <v>3</v>
      </c>
      <c r="M75" s="25">
        <v>3</v>
      </c>
      <c r="N75" s="2">
        <v>43529</v>
      </c>
      <c r="O75" s="25">
        <v>2019</v>
      </c>
      <c r="P75" s="25">
        <v>3</v>
      </c>
      <c r="Q75" s="25">
        <v>5</v>
      </c>
      <c r="R75" s="1" t="s">
        <v>166</v>
      </c>
      <c r="S75" s="1" t="s">
        <v>166</v>
      </c>
      <c r="T75" s="1" t="s">
        <v>166</v>
      </c>
      <c r="U75" s="1" t="s">
        <v>166</v>
      </c>
      <c r="V75" s="1" t="s">
        <v>166</v>
      </c>
      <c r="W75" s="1">
        <v>200000000</v>
      </c>
      <c r="X75" s="1" t="s">
        <v>72</v>
      </c>
      <c r="Y75" s="1" t="s">
        <v>73</v>
      </c>
      <c r="Z75" s="1" t="s">
        <v>166</v>
      </c>
      <c r="AA75" s="1" t="s">
        <v>63</v>
      </c>
      <c r="AB75" s="1" t="s">
        <v>63</v>
      </c>
      <c r="AC75" s="1" t="s">
        <v>63</v>
      </c>
      <c r="AD75" s="1" t="s">
        <v>63</v>
      </c>
      <c r="AE75" s="1" t="s">
        <v>63</v>
      </c>
      <c r="AH75" s="91" t="str" cm="1">
        <f t="array" ref="AH75">IF(OR(TRIM(S75)="NULL",ISBLANK(S75),ISNUMBER(S75)),TRIM(S75),TRIM(_xlfn.CHOOSECOLS(_xlfn.TEXTSPLIT(S75,"-",,TRUE),1)))</f>
        <v>NULL</v>
      </c>
      <c r="AI75" s="91" t="str" cm="1">
        <f t="array" ref="AI75">IF(OR(TRIM(S75)="NULL",ISBLANK(S75),ISNUMBER(S75)),TRIM(S75),TRIM(_xlfn.CHOOSECOLS(_xlfn.TEXTSPLIT(S75,"-",,TRUE),2)))</f>
        <v>NULL</v>
      </c>
      <c r="AJ75" s="91" t="str" cm="1">
        <f t="array" ref="AJ75">IF(OR(TRIM(R75)="NULL",ISBLANK(R75),ISNUMBER(R75)),TRIM(R75),TRIM(_xlfn.CHOOSECOLS(_xlfn.TEXTSPLIT(R75,"-",,TRUE),1)))</f>
        <v>NULL</v>
      </c>
      <c r="AK75" s="91" t="str" cm="1">
        <f t="array" ref="AK75">IF(OR(TRIM(R75)="NULL",ISBLANK(R75),ISNUMBER(R75)),TRIM(R75),TRIM(_xlfn.CHOOSECOLS(_xlfn.TEXTSPLIT(R75,"-",,TRUE),2)))</f>
        <v>NULL</v>
      </c>
      <c r="AL75" s="91" t="str" cm="1">
        <f t="array" ref="AL75">IF(OR(TRIM(T75)="NULL",ISBLANK(T75),ISNUMBER(T75)),TRIM(T75),TRIM(_xlfn.CHOOSECOLS(_xlfn.TEXTSPLIT(T75,"-",,TRUE),1)))</f>
        <v>NULL</v>
      </c>
      <c r="AM75" s="91" t="str" cm="1">
        <f t="array" ref="AM75">IF(OR(TRIM(T75)="NULL",ISBLANK(T75),ISNUMBER(T75)),TRIM(T75),TRIM(_xlfn.CHOOSECOLS(_xlfn.TEXTSPLIT(T75,"-",,TRUE),2)))</f>
        <v>NULL</v>
      </c>
      <c r="AN75" s="91" t="str" cm="1">
        <f t="array" ref="AN75">IF(OR(TRIM(U75)="NULL",ISBLANK(U75),ISNUMBER(U75)),TRIM(U75),TRIM(_xlfn.CHOOSECOLS(_xlfn.TEXTSPLIT(Y75,"-",,TRUE),1)))</f>
        <v>NULL</v>
      </c>
      <c r="AO75" s="91" t="str" cm="1">
        <f t="array" ref="AO75">IF(OR(TRIM(U75)="NULL",ISBLANK(U75),ISNUMBER(U75)),TRIM(U75),TRIM(_xlfn.CHOOSECOLS(_xlfn.TEXTSPLIT(Y75,"-",,TRUE),2)))</f>
        <v>NULL</v>
      </c>
      <c r="AP75" s="91" t="str" cm="1">
        <f t="array" ref="AP75">IF(OR(TRIM(V75)="NULL",ISBLANK(V75),ISNUMBER(V75)),TRIM(V75),TRIM(_xlfn.CHOOSECOLS(_xlfn.TEXTSPLIT(Y75,"-",,TRUE),1)))</f>
        <v>NULL</v>
      </c>
      <c r="AQ75" s="91" t="str" cm="1">
        <f t="array" ref="AQ75">IF(OR(TRIM(V75)="NULL",ISBLANK(V75),ISNUMBER(V75)),V75,_xlfn.CHOOSECOLS(_xlfn.TEXTSPLIT(Y75,"-",,TRUE),2))</f>
        <v xml:space="preserve">NULL </v>
      </c>
      <c r="AR75" s="99" t="str" cm="1">
        <f t="array" ref="AR75">TRIM(IF(OR(TRIM(W75)="NULL",ISBLANK(W75),ISNUMBER(W75)), W75, IF(AND(ISNUMBER(FIND("|", W75))=TRUE, ISNUMBER(FIND("-", W75))=FALSE), W75, IF(AND(ISNUMBER(FIND("|", W75))=FALSE, ISNUMBER(FIND("-", W75))=TRUE),_xlfn.CHOOSECOLS(_xlfn.TEXTSPLIT(W75,"-", "|",,TRUE),1), _xlfn.CONCAT(_xlfn.CHOOSECOLS(_xlfn.TEXTSPLIT(SUBSTITUTE(W75, "-", "|"), "|"),1),"|", _xlfn.CHOOSECOLS(_xlfn.TEXTSPLIT(SUBSTITUTE(W75, "-", "|"), "|"), 3))))))</f>
        <v>200000000</v>
      </c>
      <c r="AS75" s="99" t="str" cm="1">
        <f t="array" ref="AS75">TRIM(IF(OR(TRIM(W75)="NULL",ISBLANK(W75),ISNUMBER(W75)), W75, IF(AND(ISNUMBER(FIND("|", W75))=TRUE, ISNUMBER(FIND("-", W75))=FALSE), W75, IF(AND(ISNUMBER(FIND("|", W75))=FALSE, ISNUMBER(FIND("-", W75))=TRUE),_xlfn.CHOOSECOLS(_xlfn.TEXTSPLIT(W75,"-", "|",,TRUE),2), _xlfn.CONCAT(_xlfn.CHOOSECOLS(_xlfn.TEXTSPLIT(SUBSTITUTE(W75, "-", "|"), "|"),2),"|", _xlfn.CHOOSECOLS(_xlfn.TEXTSPLIT(SUBSTITUTE(W75, "-", "|"), "|"), 4))))))</f>
        <v>200000000</v>
      </c>
      <c r="AT75" s="92" t="str" cm="1">
        <f t="array" ref="AT75">TRIM(_xlfn.CHOOSECOLS(_xlfn.TEXTSPLIT(AR75,"|",,TRUE),1))</f>
        <v>200000000</v>
      </c>
      <c r="AU75" s="92" t="str" cm="1">
        <f t="array" ref="AU75">TRIM(_xlfn.CHOOSECOLS(_xlfn.TEXTSPLIT(AS75,"|",,TRUE),1))</f>
        <v>200000000</v>
      </c>
      <c r="AV75" s="92" t="str" cm="1">
        <f t="array" ref="AV75">TRIM(_xlfn.CHOOSECOLS(_xlfn.TEXTSPLIT(AB75,"|",,TRUE),1))</f>
        <v>NULL</v>
      </c>
      <c r="AW75" s="92" t="str" cm="1">
        <f t="array" ref="AW75">TRIM(_xlfn.CHOOSECOLS(_xlfn.TEXTSPLIT(Y75,"|",,TRUE),1))</f>
        <v>No</v>
      </c>
      <c r="AX75" s="92" t="str" cm="1">
        <f t="array" ref="AX75">TRIM(_xlfn.CHOOSECOLS(_xlfn.TEXTSPLIT(Z75,"|",,TRUE),1))</f>
        <v>NULL</v>
      </c>
      <c r="AY75" s="99" t="str" cm="1">
        <f t="array" ref="AY75">TRIM(IF(OR(TRIM(AA75)="NULL",ISBLANK(AA75),ISNUMBER(AA75)), AA75, IF(AND(ISNUMBER(FIND("|", AA75))=TRUE, ISNUMBER(FIND("-", AA75))=FALSE), AA75, IF(AND(ISNUMBER(FIND("|", AA75))=FALSE, ISNUMBER(FIND("-", AA75))=TRUE),_xlfn.CHOOSECOLS(_xlfn.TEXTSPLIT(AA75,"-", "|",,TRUE),1), _xlfn.CONCAT(_xlfn.CHOOSECOLS(_xlfn.TEXTSPLIT(SUBSTITUTE(AA75, "-", "|"), "|"),1),"|", _xlfn.CHOOSECOLS(_xlfn.TEXTSPLIT(SUBSTITUTE(AA75, "-", "|"), "|"), 3))))))</f>
        <v>NULL</v>
      </c>
      <c r="AZ75" s="99" t="str" cm="1">
        <f t="array" ref="AZ75">TRIM(IF(OR(TRIM(AA75)="NULL",ISBLANK(AA75),ISNUMBER(AA75)), AA75, IF(AND(ISNUMBER(FIND("|", AA75))=TRUE, ISNUMBER(FIND("-", AA75))=FALSE), AA75, IF(AND(ISNUMBER(FIND("|", AA75))=FALSE, ISNUMBER(FIND("-", AA75))=TRUE),_xlfn.CHOOSECOLS(_xlfn.TEXTSPLIT(AA75,"-", "|",,TRUE),2), _xlfn.CONCAT(_xlfn.CHOOSECOLS(_xlfn.TEXTSPLIT(SUBSTITUTE(AA75, "-", "|"), "|"),2),"|", _xlfn.CHOOSECOLS(_xlfn.TEXTSPLIT(SUBSTITUTE(AA75, "-", "|"), "|"), 4))))))</f>
        <v>NULL</v>
      </c>
      <c r="BA75" s="92" t="str" cm="1">
        <f t="array" ref="BA75">TRIM(_xlfn.CHOOSECOLS(_xlfn.TEXTSPLIT(AY75,"|",,TRUE),1))</f>
        <v>NULL</v>
      </c>
      <c r="BB75" s="92" t="str" cm="1">
        <f t="array" ref="BB75">TRIM(_xlfn.CHOOSECOLS(_xlfn.TEXTSPLIT(AZ75,"|",,TRUE),1))</f>
        <v>NULL</v>
      </c>
      <c r="BC75" s="92" t="str" cm="1">
        <f t="array" ref="BC75">TRIM(_xlfn.CHOOSECOLS(_xlfn.TEXTSPLIT(AB75,"|",,TRUE),1))</f>
        <v>NULL</v>
      </c>
      <c r="BD75" s="92" t="str" cm="1">
        <f t="array" ref="BD75">TRIM(_xlfn.CHOOSECOLS(_xlfn.TEXTSPLIT(AC75,"|",,TRUE),1))</f>
        <v>NULL</v>
      </c>
      <c r="BE75" s="92" t="str" cm="1">
        <f t="array" ref="BE75">TRIM(_xlfn.CHOOSECOLS(_xlfn.TEXTSPLIT(AD75,"|",,TRUE),1))</f>
        <v>NULL</v>
      </c>
      <c r="BF75" s="92" t="str" cm="1">
        <f t="array" ref="BF75">TRIM(IF(OR(TRIM(AE75)="NULL",ISBLANK(AE75),ISNUMBER(AE75)),AE75,_xlfn.CHOOSECOLS(_xlfn.TEXTSPLIT(AE75,"-",,TRUE),1)))</f>
        <v>NULL</v>
      </c>
      <c r="BG75" s="92" t="str" cm="1">
        <f t="array" ref="BG75">TRIM(IF(OR(TRIM(AE75)="NULL",ISBLANK(AE75),ISNUMBER(AE75)),AE75,_xlfn.CHOOSECOLS(_xlfn.TEXTSPLIT(AE75,"-",,TRUE),2)))</f>
        <v>NULL</v>
      </c>
      <c r="BH75" s="95" t="str">
        <f t="shared" si="6"/>
        <v>2019</v>
      </c>
      <c r="BI75" s="96" t="str">
        <f t="shared" si="7"/>
        <v>3</v>
      </c>
      <c r="BJ75" s="97" t="str">
        <f t="shared" si="8"/>
        <v>3</v>
      </c>
      <c r="BK75" s="96" t="str">
        <f t="shared" si="9"/>
        <v>2019</v>
      </c>
      <c r="BL75" s="96" t="str">
        <f t="shared" si="10"/>
        <v>3</v>
      </c>
      <c r="BM75" s="97" t="str">
        <f t="shared" si="11"/>
        <v>5</v>
      </c>
      <c r="BN75" s="93" t="b">
        <f>AND(TRIM(BH75)="NULL", TRIM(BK75)="NULL")</f>
        <v>0</v>
      </c>
      <c r="BO75" s="127" t="s">
        <v>74</v>
      </c>
      <c r="BP75" s="127" t="s">
        <v>74</v>
      </c>
    </row>
    <row r="76" spans="1:68" ht="30.75">
      <c r="A76" s="8" t="s">
        <v>292</v>
      </c>
      <c r="B76" s="1" t="s">
        <v>158</v>
      </c>
      <c r="C76" s="1" t="s">
        <v>293</v>
      </c>
      <c r="D76" s="1" t="s">
        <v>294</v>
      </c>
      <c r="E76" s="77" t="s">
        <v>295</v>
      </c>
      <c r="F76" s="2" t="s">
        <v>63</v>
      </c>
      <c r="G76" s="25" t="s">
        <v>63</v>
      </c>
      <c r="H76" s="25" t="s">
        <v>63</v>
      </c>
      <c r="I76" s="25" t="s">
        <v>63</v>
      </c>
      <c r="J76" s="2">
        <v>43876</v>
      </c>
      <c r="K76" s="25">
        <v>2020</v>
      </c>
      <c r="L76" s="25">
        <v>2</v>
      </c>
      <c r="M76" s="25">
        <v>15</v>
      </c>
      <c r="N76" s="2">
        <v>43878</v>
      </c>
      <c r="O76" s="25">
        <v>2020</v>
      </c>
      <c r="P76" s="25">
        <v>2</v>
      </c>
      <c r="Q76" s="25">
        <v>17</v>
      </c>
      <c r="R76" s="1" t="s">
        <v>63</v>
      </c>
      <c r="S76" s="1" t="s">
        <v>63</v>
      </c>
      <c r="T76" s="1" t="s">
        <v>63</v>
      </c>
      <c r="U76" s="1" t="s">
        <v>63</v>
      </c>
      <c r="V76" s="1" t="s">
        <v>63</v>
      </c>
      <c r="W76" s="1">
        <v>286000000</v>
      </c>
      <c r="X76" s="1" t="s">
        <v>72</v>
      </c>
      <c r="Y76" s="1" t="s">
        <v>73</v>
      </c>
      <c r="Z76" s="1" t="s">
        <v>63</v>
      </c>
      <c r="AA76" s="1" t="s">
        <v>63</v>
      </c>
      <c r="AB76" s="1" t="s">
        <v>63</v>
      </c>
      <c r="AC76" s="1" t="s">
        <v>63</v>
      </c>
      <c r="AD76" s="1" t="s">
        <v>63</v>
      </c>
      <c r="AE76" s="1" t="s">
        <v>63</v>
      </c>
      <c r="AH76" s="91" t="str" cm="1">
        <f t="array" ref="AH76">IF(OR(TRIM(S76)="NULL",ISBLANK(S76),ISNUMBER(S76)),TRIM(S76),TRIM(_xlfn.CHOOSECOLS(_xlfn.TEXTSPLIT(S76,"-",,TRUE),1)))</f>
        <v>NULL</v>
      </c>
      <c r="AI76" s="91" t="str" cm="1">
        <f t="array" ref="AI76">IF(OR(TRIM(S76)="NULL",ISBLANK(S76),ISNUMBER(S76)),TRIM(S76),TRIM(_xlfn.CHOOSECOLS(_xlfn.TEXTSPLIT(S76,"-",,TRUE),2)))</f>
        <v>NULL</v>
      </c>
      <c r="AJ76" s="91" t="str" cm="1">
        <f t="array" ref="AJ76">IF(OR(TRIM(R76)="NULL",ISBLANK(R76),ISNUMBER(R76)),TRIM(R76),TRIM(_xlfn.CHOOSECOLS(_xlfn.TEXTSPLIT(R76,"-",,TRUE),1)))</f>
        <v>NULL</v>
      </c>
      <c r="AK76" s="91" t="str" cm="1">
        <f t="array" ref="AK76">IF(OR(TRIM(R76)="NULL",ISBLANK(R76),ISNUMBER(R76)),TRIM(R76),TRIM(_xlfn.CHOOSECOLS(_xlfn.TEXTSPLIT(R76,"-",,TRUE),2)))</f>
        <v>NULL</v>
      </c>
      <c r="AL76" s="91" t="str" cm="1">
        <f t="array" ref="AL76">IF(OR(TRIM(T76)="NULL",ISBLANK(T76),ISNUMBER(T76)),TRIM(T76),TRIM(_xlfn.CHOOSECOLS(_xlfn.TEXTSPLIT(T76,"-",,TRUE),1)))</f>
        <v>NULL</v>
      </c>
      <c r="AM76" s="91" t="str" cm="1">
        <f t="array" ref="AM76">IF(OR(TRIM(T76)="NULL",ISBLANK(T76),ISNUMBER(T76)),TRIM(T76),TRIM(_xlfn.CHOOSECOLS(_xlfn.TEXTSPLIT(T76,"-",,TRUE),2)))</f>
        <v>NULL</v>
      </c>
      <c r="AN76" s="91" t="str" cm="1">
        <f t="array" ref="AN76">IF(OR(TRIM(U76)="NULL",ISBLANK(U76),ISNUMBER(U76)),TRIM(U76),TRIM(_xlfn.CHOOSECOLS(_xlfn.TEXTSPLIT(Y76,"-",,TRUE),1)))</f>
        <v>NULL</v>
      </c>
      <c r="AO76" s="91" t="str" cm="1">
        <f t="array" ref="AO76">IF(OR(TRIM(U76)="NULL",ISBLANK(U76),ISNUMBER(U76)),TRIM(U76),TRIM(_xlfn.CHOOSECOLS(_xlfn.TEXTSPLIT(Y76,"-",,TRUE),2)))</f>
        <v>NULL</v>
      </c>
      <c r="AP76" s="91" t="str" cm="1">
        <f t="array" ref="AP76">IF(OR(TRIM(V76)="NULL",ISBLANK(V76),ISNUMBER(V76)),TRIM(V76),TRIM(_xlfn.CHOOSECOLS(_xlfn.TEXTSPLIT(Y76,"-",,TRUE),1)))</f>
        <v>NULL</v>
      </c>
      <c r="AQ76" s="91" t="str" cm="1">
        <f t="array" ref="AQ76">IF(OR(TRIM(V76)="NULL",ISBLANK(V76),ISNUMBER(V76)),V76,_xlfn.CHOOSECOLS(_xlfn.TEXTSPLIT(Y76,"-",,TRUE),2))</f>
        <v>NULL</v>
      </c>
      <c r="AR76" s="99" t="str" cm="1">
        <f t="array" ref="AR76">TRIM(IF(OR(TRIM(W76)="NULL",ISBLANK(W76),ISNUMBER(W76)), W76, IF(AND(ISNUMBER(FIND("|", W76))=TRUE, ISNUMBER(FIND("-", W76))=FALSE), W76, IF(AND(ISNUMBER(FIND("|", W76))=FALSE, ISNUMBER(FIND("-", W76))=TRUE),_xlfn.CHOOSECOLS(_xlfn.TEXTSPLIT(W76,"-", "|",,TRUE),1), _xlfn.CONCAT(_xlfn.CHOOSECOLS(_xlfn.TEXTSPLIT(SUBSTITUTE(W76, "-", "|"), "|"),1),"|", _xlfn.CHOOSECOLS(_xlfn.TEXTSPLIT(SUBSTITUTE(W76, "-", "|"), "|"), 3))))))</f>
        <v>286000000</v>
      </c>
      <c r="AS76" s="99" t="str" cm="1">
        <f t="array" ref="AS76">TRIM(IF(OR(TRIM(W76)="NULL",ISBLANK(W76),ISNUMBER(W76)), W76, IF(AND(ISNUMBER(FIND("|", W76))=TRUE, ISNUMBER(FIND("-", W76))=FALSE), W76, IF(AND(ISNUMBER(FIND("|", W76))=FALSE, ISNUMBER(FIND("-", W76))=TRUE),_xlfn.CHOOSECOLS(_xlfn.TEXTSPLIT(W76,"-", "|",,TRUE),2), _xlfn.CONCAT(_xlfn.CHOOSECOLS(_xlfn.TEXTSPLIT(SUBSTITUTE(W76, "-", "|"), "|"),2),"|", _xlfn.CHOOSECOLS(_xlfn.TEXTSPLIT(SUBSTITUTE(W76, "-", "|"), "|"), 4))))))</f>
        <v>286000000</v>
      </c>
      <c r="AT76" s="92" t="str" cm="1">
        <f t="array" ref="AT76">TRIM(_xlfn.CHOOSECOLS(_xlfn.TEXTSPLIT(AR76,"|",,TRUE),1))</f>
        <v>286000000</v>
      </c>
      <c r="AU76" s="92" t="str" cm="1">
        <f t="array" ref="AU76">TRIM(_xlfn.CHOOSECOLS(_xlfn.TEXTSPLIT(AS76,"|",,TRUE),1))</f>
        <v>286000000</v>
      </c>
      <c r="AV76" s="92" t="str" cm="1">
        <f t="array" ref="AV76">TRIM(_xlfn.CHOOSECOLS(_xlfn.TEXTSPLIT(AB76,"|",,TRUE),1))</f>
        <v>NULL</v>
      </c>
      <c r="AW76" s="92" t="str" cm="1">
        <f t="array" ref="AW76">TRIM(_xlfn.CHOOSECOLS(_xlfn.TEXTSPLIT(Y76,"|",,TRUE),1))</f>
        <v>No</v>
      </c>
      <c r="AX76" s="92" t="str" cm="1">
        <f t="array" ref="AX76">TRIM(_xlfn.CHOOSECOLS(_xlfn.TEXTSPLIT(Z76,"|",,TRUE),1))</f>
        <v>NULL</v>
      </c>
      <c r="AY76" s="99" t="str" cm="1">
        <f t="array" ref="AY76">TRIM(IF(OR(TRIM(AA76)="NULL",ISBLANK(AA76),ISNUMBER(AA76)), AA76, IF(AND(ISNUMBER(FIND("|", AA76))=TRUE, ISNUMBER(FIND("-", AA76))=FALSE), AA76, IF(AND(ISNUMBER(FIND("|", AA76))=FALSE, ISNUMBER(FIND("-", AA76))=TRUE),_xlfn.CHOOSECOLS(_xlfn.TEXTSPLIT(AA76,"-", "|",,TRUE),1), _xlfn.CONCAT(_xlfn.CHOOSECOLS(_xlfn.TEXTSPLIT(SUBSTITUTE(AA76, "-", "|"), "|"),1),"|", _xlfn.CHOOSECOLS(_xlfn.TEXTSPLIT(SUBSTITUTE(AA76, "-", "|"), "|"), 3))))))</f>
        <v>NULL</v>
      </c>
      <c r="AZ76" s="99" t="str" cm="1">
        <f t="array" ref="AZ76">TRIM(IF(OR(TRIM(AA76)="NULL",ISBLANK(AA76),ISNUMBER(AA76)), AA76, IF(AND(ISNUMBER(FIND("|", AA76))=TRUE, ISNUMBER(FIND("-", AA76))=FALSE), AA76, IF(AND(ISNUMBER(FIND("|", AA76))=FALSE, ISNUMBER(FIND("-", AA76))=TRUE),_xlfn.CHOOSECOLS(_xlfn.TEXTSPLIT(AA76,"-", "|",,TRUE),2), _xlfn.CONCAT(_xlfn.CHOOSECOLS(_xlfn.TEXTSPLIT(SUBSTITUTE(AA76, "-", "|"), "|"),2),"|", _xlfn.CHOOSECOLS(_xlfn.TEXTSPLIT(SUBSTITUTE(AA76, "-", "|"), "|"), 4))))))</f>
        <v>NULL</v>
      </c>
      <c r="BA76" s="92" t="str" cm="1">
        <f t="array" ref="BA76">TRIM(_xlfn.CHOOSECOLS(_xlfn.TEXTSPLIT(AY76,"|",,TRUE),1))</f>
        <v>NULL</v>
      </c>
      <c r="BB76" s="92" t="str" cm="1">
        <f t="array" ref="BB76">TRIM(_xlfn.CHOOSECOLS(_xlfn.TEXTSPLIT(AZ76,"|",,TRUE),1))</f>
        <v>NULL</v>
      </c>
      <c r="BC76" s="92" t="str" cm="1">
        <f t="array" ref="BC76">TRIM(_xlfn.CHOOSECOLS(_xlfn.TEXTSPLIT(AB76,"|",,TRUE),1))</f>
        <v>NULL</v>
      </c>
      <c r="BD76" s="92" t="str" cm="1">
        <f t="array" ref="BD76">TRIM(_xlfn.CHOOSECOLS(_xlfn.TEXTSPLIT(AC76,"|",,TRUE),1))</f>
        <v>NULL</v>
      </c>
      <c r="BE76" s="92" t="str" cm="1">
        <f t="array" ref="BE76">TRIM(_xlfn.CHOOSECOLS(_xlfn.TEXTSPLIT(AD76,"|",,TRUE),1))</f>
        <v>NULL</v>
      </c>
      <c r="BF76" s="92" t="str" cm="1">
        <f t="array" ref="BF76">TRIM(IF(OR(TRIM(AE76)="NULL",ISBLANK(AE76),ISNUMBER(AE76)),AE76,_xlfn.CHOOSECOLS(_xlfn.TEXTSPLIT(AE76,"-",,TRUE),1)))</f>
        <v>NULL</v>
      </c>
      <c r="BG76" s="92" t="str" cm="1">
        <f t="array" ref="BG76">TRIM(IF(OR(TRIM(AE76)="NULL",ISBLANK(AE76),ISNUMBER(AE76)),AE76,_xlfn.CHOOSECOLS(_xlfn.TEXTSPLIT(AE76,"-",,TRUE),2)))</f>
        <v>NULL</v>
      </c>
      <c r="BH76" s="95" t="str">
        <f t="shared" si="6"/>
        <v>2020</v>
      </c>
      <c r="BI76" s="96" t="str">
        <f t="shared" si="7"/>
        <v>2</v>
      </c>
      <c r="BJ76" s="97" t="str">
        <f t="shared" si="8"/>
        <v>15</v>
      </c>
      <c r="BK76" s="96" t="str">
        <f t="shared" si="9"/>
        <v>2020</v>
      </c>
      <c r="BL76" s="96" t="str">
        <f t="shared" si="10"/>
        <v>2</v>
      </c>
      <c r="BM76" s="97" t="str">
        <f t="shared" si="11"/>
        <v>17</v>
      </c>
      <c r="BN76" s="93" t="b">
        <f>AND(TRIM(BH76)="NULL", TRIM(BK76)="NULL")</f>
        <v>0</v>
      </c>
      <c r="BO76" s="127" t="s">
        <v>296</v>
      </c>
      <c r="BP76" s="127" t="s">
        <v>296</v>
      </c>
    </row>
    <row r="77" spans="1:68" ht="30.75">
      <c r="A77" s="8" t="s">
        <v>297</v>
      </c>
      <c r="B77" s="1" t="s">
        <v>158</v>
      </c>
      <c r="C77" s="1" t="s">
        <v>298</v>
      </c>
      <c r="D77" s="1" t="s">
        <v>294</v>
      </c>
      <c r="E77" s="77" t="s">
        <v>295</v>
      </c>
      <c r="F77" s="2" t="s">
        <v>63</v>
      </c>
      <c r="G77" s="25" t="s">
        <v>63</v>
      </c>
      <c r="H77" s="25" t="s">
        <v>63</v>
      </c>
      <c r="I77" s="25" t="s">
        <v>63</v>
      </c>
      <c r="J77" s="2">
        <v>43876</v>
      </c>
      <c r="K77" s="25">
        <v>2020</v>
      </c>
      <c r="L77" s="25">
        <v>2</v>
      </c>
      <c r="M77" s="25">
        <v>15</v>
      </c>
      <c r="N77" s="2">
        <v>43878</v>
      </c>
      <c r="O77" s="25">
        <v>2020</v>
      </c>
      <c r="P77" s="25">
        <v>2</v>
      </c>
      <c r="Q77" s="25">
        <v>17</v>
      </c>
      <c r="R77" s="1" t="s">
        <v>63</v>
      </c>
      <c r="S77" s="1" t="s">
        <v>63</v>
      </c>
      <c r="T77" s="1" t="s">
        <v>63</v>
      </c>
      <c r="U77" s="1" t="s">
        <v>63</v>
      </c>
      <c r="V77" s="1" t="s">
        <v>63</v>
      </c>
      <c r="W77" s="1">
        <v>344000000</v>
      </c>
      <c r="X77" s="1" t="s">
        <v>72</v>
      </c>
      <c r="Y77" s="1" t="s">
        <v>73</v>
      </c>
      <c r="Z77" s="1" t="s">
        <v>63</v>
      </c>
      <c r="AA77" s="1" t="s">
        <v>63</v>
      </c>
      <c r="AB77" s="1" t="s">
        <v>63</v>
      </c>
      <c r="AC77" s="1" t="s">
        <v>63</v>
      </c>
      <c r="AD77" s="1" t="s">
        <v>63</v>
      </c>
      <c r="AE77" s="1" t="s">
        <v>63</v>
      </c>
      <c r="AH77" s="91" t="str" cm="1">
        <f t="array" ref="AH77">IF(OR(TRIM(S77)="NULL",ISBLANK(S77),ISNUMBER(S77)),TRIM(S77),TRIM(_xlfn.CHOOSECOLS(_xlfn.TEXTSPLIT(S77,"-",,TRUE),1)))</f>
        <v>NULL</v>
      </c>
      <c r="AI77" s="91" t="str" cm="1">
        <f t="array" ref="AI77">IF(OR(TRIM(S77)="NULL",ISBLANK(S77),ISNUMBER(S77)),TRIM(S77),TRIM(_xlfn.CHOOSECOLS(_xlfn.TEXTSPLIT(S77,"-",,TRUE),2)))</f>
        <v>NULL</v>
      </c>
      <c r="AJ77" s="91" t="str" cm="1">
        <f t="array" ref="AJ77">IF(OR(TRIM(R77)="NULL",ISBLANK(R77),ISNUMBER(R77)),TRIM(R77),TRIM(_xlfn.CHOOSECOLS(_xlfn.TEXTSPLIT(R77,"-",,TRUE),1)))</f>
        <v>NULL</v>
      </c>
      <c r="AK77" s="91" t="str" cm="1">
        <f t="array" ref="AK77">IF(OR(TRIM(R77)="NULL",ISBLANK(R77),ISNUMBER(R77)),TRIM(R77),TRIM(_xlfn.CHOOSECOLS(_xlfn.TEXTSPLIT(R77,"-",,TRUE),2)))</f>
        <v>NULL</v>
      </c>
      <c r="AL77" s="91" t="str" cm="1">
        <f t="array" ref="AL77">IF(OR(TRIM(T77)="NULL",ISBLANK(T77),ISNUMBER(T77)),TRIM(T77),TRIM(_xlfn.CHOOSECOLS(_xlfn.TEXTSPLIT(T77,"-",,TRUE),1)))</f>
        <v>NULL</v>
      </c>
      <c r="AM77" s="91" t="str" cm="1">
        <f t="array" ref="AM77">IF(OR(TRIM(T77)="NULL",ISBLANK(T77),ISNUMBER(T77)),TRIM(T77),TRIM(_xlfn.CHOOSECOLS(_xlfn.TEXTSPLIT(T77,"-",,TRUE),2)))</f>
        <v>NULL</v>
      </c>
      <c r="AN77" s="91" t="str" cm="1">
        <f t="array" ref="AN77">IF(OR(TRIM(U77)="NULL",ISBLANK(U77),ISNUMBER(U77)),TRIM(U77),TRIM(_xlfn.CHOOSECOLS(_xlfn.TEXTSPLIT(Y77,"-",,TRUE),1)))</f>
        <v>NULL</v>
      </c>
      <c r="AO77" s="91" t="str" cm="1">
        <f t="array" ref="AO77">IF(OR(TRIM(U77)="NULL",ISBLANK(U77),ISNUMBER(U77)),TRIM(U77),TRIM(_xlfn.CHOOSECOLS(_xlfn.TEXTSPLIT(Y77,"-",,TRUE),2)))</f>
        <v>NULL</v>
      </c>
      <c r="AP77" s="91" t="str" cm="1">
        <f t="array" ref="AP77">IF(OR(TRIM(V77)="NULL",ISBLANK(V77),ISNUMBER(V77)),TRIM(V77),TRIM(_xlfn.CHOOSECOLS(_xlfn.TEXTSPLIT(Y77,"-",,TRUE),1)))</f>
        <v>NULL</v>
      </c>
      <c r="AQ77" s="91" t="str" cm="1">
        <f t="array" ref="AQ77">IF(OR(TRIM(V77)="NULL",ISBLANK(V77),ISNUMBER(V77)),V77,_xlfn.CHOOSECOLS(_xlfn.TEXTSPLIT(Y77,"-",,TRUE),2))</f>
        <v>NULL</v>
      </c>
      <c r="AR77" s="99" t="str" cm="1">
        <f t="array" ref="AR77">TRIM(IF(OR(TRIM(W77)="NULL",ISBLANK(W77),ISNUMBER(W77)), W77, IF(AND(ISNUMBER(FIND("|", W77))=TRUE, ISNUMBER(FIND("-", W77))=FALSE), W77, IF(AND(ISNUMBER(FIND("|", W77))=FALSE, ISNUMBER(FIND("-", W77))=TRUE),_xlfn.CHOOSECOLS(_xlfn.TEXTSPLIT(W77,"-", "|",,TRUE),1), _xlfn.CONCAT(_xlfn.CHOOSECOLS(_xlfn.TEXTSPLIT(SUBSTITUTE(W77, "-", "|"), "|"),1),"|", _xlfn.CHOOSECOLS(_xlfn.TEXTSPLIT(SUBSTITUTE(W77, "-", "|"), "|"), 3))))))</f>
        <v>344000000</v>
      </c>
      <c r="AS77" s="99" t="str" cm="1">
        <f t="array" ref="AS77">TRIM(IF(OR(TRIM(W77)="NULL",ISBLANK(W77),ISNUMBER(W77)), W77, IF(AND(ISNUMBER(FIND("|", W77))=TRUE, ISNUMBER(FIND("-", W77))=FALSE), W77, IF(AND(ISNUMBER(FIND("|", W77))=FALSE, ISNUMBER(FIND("-", W77))=TRUE),_xlfn.CHOOSECOLS(_xlfn.TEXTSPLIT(W77,"-", "|",,TRUE),2), _xlfn.CONCAT(_xlfn.CHOOSECOLS(_xlfn.TEXTSPLIT(SUBSTITUTE(W77, "-", "|"), "|"),2),"|", _xlfn.CHOOSECOLS(_xlfn.TEXTSPLIT(SUBSTITUTE(W77, "-", "|"), "|"), 4))))))</f>
        <v>344000000</v>
      </c>
      <c r="AT77" s="92" t="str" cm="1">
        <f t="array" ref="AT77">TRIM(_xlfn.CHOOSECOLS(_xlfn.TEXTSPLIT(AR77,"|",,TRUE),1))</f>
        <v>344000000</v>
      </c>
      <c r="AU77" s="92" t="str" cm="1">
        <f t="array" ref="AU77">TRIM(_xlfn.CHOOSECOLS(_xlfn.TEXTSPLIT(AS77,"|",,TRUE),1))</f>
        <v>344000000</v>
      </c>
      <c r="AV77" s="92" t="str" cm="1">
        <f t="array" ref="AV77">TRIM(_xlfn.CHOOSECOLS(_xlfn.TEXTSPLIT(AB77,"|",,TRUE),1))</f>
        <v>NULL</v>
      </c>
      <c r="AW77" s="92" t="str" cm="1">
        <f t="array" ref="AW77">TRIM(_xlfn.CHOOSECOLS(_xlfn.TEXTSPLIT(Y77,"|",,TRUE),1))</f>
        <v>No</v>
      </c>
      <c r="AX77" s="92" t="str" cm="1">
        <f t="array" ref="AX77">TRIM(_xlfn.CHOOSECOLS(_xlfn.TEXTSPLIT(Z77,"|",,TRUE),1))</f>
        <v>NULL</v>
      </c>
      <c r="AY77" s="99" t="str" cm="1">
        <f t="array" ref="AY77">TRIM(IF(OR(TRIM(AA77)="NULL",ISBLANK(AA77),ISNUMBER(AA77)), AA77, IF(AND(ISNUMBER(FIND("|", AA77))=TRUE, ISNUMBER(FIND("-", AA77))=FALSE), AA77, IF(AND(ISNUMBER(FIND("|", AA77))=FALSE, ISNUMBER(FIND("-", AA77))=TRUE),_xlfn.CHOOSECOLS(_xlfn.TEXTSPLIT(AA77,"-", "|",,TRUE),1), _xlfn.CONCAT(_xlfn.CHOOSECOLS(_xlfn.TEXTSPLIT(SUBSTITUTE(AA77, "-", "|"), "|"),1),"|", _xlfn.CHOOSECOLS(_xlfn.TEXTSPLIT(SUBSTITUTE(AA77, "-", "|"), "|"), 3))))))</f>
        <v>NULL</v>
      </c>
      <c r="AZ77" s="99" t="str" cm="1">
        <f t="array" ref="AZ77">TRIM(IF(OR(TRIM(AA77)="NULL",ISBLANK(AA77),ISNUMBER(AA77)), AA77, IF(AND(ISNUMBER(FIND("|", AA77))=TRUE, ISNUMBER(FIND("-", AA77))=FALSE), AA77, IF(AND(ISNUMBER(FIND("|", AA77))=FALSE, ISNUMBER(FIND("-", AA77))=TRUE),_xlfn.CHOOSECOLS(_xlfn.TEXTSPLIT(AA77,"-", "|",,TRUE),2), _xlfn.CONCAT(_xlfn.CHOOSECOLS(_xlfn.TEXTSPLIT(SUBSTITUTE(AA77, "-", "|"), "|"),2),"|", _xlfn.CHOOSECOLS(_xlfn.TEXTSPLIT(SUBSTITUTE(AA77, "-", "|"), "|"), 4))))))</f>
        <v>NULL</v>
      </c>
      <c r="BA77" s="92" t="str" cm="1">
        <f t="array" ref="BA77">TRIM(_xlfn.CHOOSECOLS(_xlfn.TEXTSPLIT(AY77,"|",,TRUE),1))</f>
        <v>NULL</v>
      </c>
      <c r="BB77" s="92" t="str" cm="1">
        <f t="array" ref="BB77">TRIM(_xlfn.CHOOSECOLS(_xlfn.TEXTSPLIT(AZ77,"|",,TRUE),1))</f>
        <v>NULL</v>
      </c>
      <c r="BC77" s="92" t="str" cm="1">
        <f t="array" ref="BC77">TRIM(_xlfn.CHOOSECOLS(_xlfn.TEXTSPLIT(AB77,"|",,TRUE),1))</f>
        <v>NULL</v>
      </c>
      <c r="BD77" s="92" t="str" cm="1">
        <f t="array" ref="BD77">TRIM(_xlfn.CHOOSECOLS(_xlfn.TEXTSPLIT(AC77,"|",,TRUE),1))</f>
        <v>NULL</v>
      </c>
      <c r="BE77" s="92" t="str" cm="1">
        <f t="array" ref="BE77">TRIM(_xlfn.CHOOSECOLS(_xlfn.TEXTSPLIT(AD77,"|",,TRUE),1))</f>
        <v>NULL</v>
      </c>
      <c r="BF77" s="92" t="str" cm="1">
        <f t="array" ref="BF77">TRIM(IF(OR(TRIM(AE77)="NULL",ISBLANK(AE77),ISNUMBER(AE77)),AE77,_xlfn.CHOOSECOLS(_xlfn.TEXTSPLIT(AE77,"-",,TRUE),1)))</f>
        <v>NULL</v>
      </c>
      <c r="BG77" s="92" t="str" cm="1">
        <f t="array" ref="BG77">TRIM(IF(OR(TRIM(AE77)="NULL",ISBLANK(AE77),ISNUMBER(AE77)),AE77,_xlfn.CHOOSECOLS(_xlfn.TEXTSPLIT(AE77,"-",,TRUE),2)))</f>
        <v>NULL</v>
      </c>
      <c r="BH77" s="95" t="str">
        <f t="shared" si="6"/>
        <v>2020</v>
      </c>
      <c r="BI77" s="96" t="str">
        <f t="shared" si="7"/>
        <v>2</v>
      </c>
      <c r="BJ77" s="97" t="str">
        <f t="shared" si="8"/>
        <v>15</v>
      </c>
      <c r="BK77" s="96" t="str">
        <f t="shared" si="9"/>
        <v>2020</v>
      </c>
      <c r="BL77" s="96" t="str">
        <f t="shared" si="10"/>
        <v>2</v>
      </c>
      <c r="BM77" s="97" t="str">
        <f t="shared" si="11"/>
        <v>17</v>
      </c>
      <c r="BN77" s="93" t="b">
        <f>AND(TRIM(BH77)="NULL", TRIM(BK77)="NULL")</f>
        <v>0</v>
      </c>
      <c r="BO77" s="127" t="s">
        <v>296</v>
      </c>
      <c r="BP77" s="127" t="s">
        <v>296</v>
      </c>
    </row>
    <row r="78" spans="1:68" ht="30.75">
      <c r="A78" s="8" t="s">
        <v>299</v>
      </c>
      <c r="B78" s="1" t="s">
        <v>158</v>
      </c>
      <c r="C78" s="1" t="s">
        <v>300</v>
      </c>
      <c r="D78" s="1" t="s">
        <v>294</v>
      </c>
      <c r="E78" s="77" t="s">
        <v>295</v>
      </c>
      <c r="F78" s="2" t="s">
        <v>63</v>
      </c>
      <c r="G78" s="25" t="s">
        <v>63</v>
      </c>
      <c r="H78" s="25" t="s">
        <v>63</v>
      </c>
      <c r="I78" s="25" t="s">
        <v>63</v>
      </c>
      <c r="J78" s="2">
        <v>43876</v>
      </c>
      <c r="K78" s="25">
        <v>2020</v>
      </c>
      <c r="L78" s="25">
        <v>2</v>
      </c>
      <c r="M78" s="25">
        <v>15</v>
      </c>
      <c r="N78" s="2">
        <v>43878</v>
      </c>
      <c r="O78" s="25">
        <v>2020</v>
      </c>
      <c r="P78" s="25">
        <v>2</v>
      </c>
      <c r="Q78" s="25">
        <v>17</v>
      </c>
      <c r="R78" s="1" t="s">
        <v>63</v>
      </c>
      <c r="S78" s="1" t="s">
        <v>63</v>
      </c>
      <c r="T78" s="1" t="s">
        <v>63</v>
      </c>
      <c r="U78" s="1" t="s">
        <v>63</v>
      </c>
      <c r="V78" s="1" t="s">
        <v>63</v>
      </c>
      <c r="W78" s="1">
        <v>350000000</v>
      </c>
      <c r="X78" s="1" t="s">
        <v>72</v>
      </c>
      <c r="Y78" s="1" t="s">
        <v>73</v>
      </c>
      <c r="Z78" s="1" t="s">
        <v>63</v>
      </c>
      <c r="AA78" s="1" t="s">
        <v>63</v>
      </c>
      <c r="AB78" s="1" t="s">
        <v>63</v>
      </c>
      <c r="AC78" s="1" t="s">
        <v>63</v>
      </c>
      <c r="AD78" s="1" t="s">
        <v>63</v>
      </c>
      <c r="AE78" s="1" t="s">
        <v>63</v>
      </c>
      <c r="AH78" s="91" t="str" cm="1">
        <f t="array" ref="AH78">IF(OR(TRIM(S78)="NULL",ISBLANK(S78),ISNUMBER(S78)),TRIM(S78),TRIM(_xlfn.CHOOSECOLS(_xlfn.TEXTSPLIT(S78,"-",,TRUE),1)))</f>
        <v>NULL</v>
      </c>
      <c r="AI78" s="91" t="str" cm="1">
        <f t="array" ref="AI78">IF(OR(TRIM(S78)="NULL",ISBLANK(S78),ISNUMBER(S78)),TRIM(S78),TRIM(_xlfn.CHOOSECOLS(_xlfn.TEXTSPLIT(S78,"-",,TRUE),2)))</f>
        <v>NULL</v>
      </c>
      <c r="AJ78" s="91" t="str" cm="1">
        <f t="array" ref="AJ78">IF(OR(TRIM(R78)="NULL",ISBLANK(R78),ISNUMBER(R78)),TRIM(R78),TRIM(_xlfn.CHOOSECOLS(_xlfn.TEXTSPLIT(R78,"-",,TRUE),1)))</f>
        <v>NULL</v>
      </c>
      <c r="AK78" s="91" t="str" cm="1">
        <f t="array" ref="AK78">IF(OR(TRIM(R78)="NULL",ISBLANK(R78),ISNUMBER(R78)),TRIM(R78),TRIM(_xlfn.CHOOSECOLS(_xlfn.TEXTSPLIT(R78,"-",,TRUE),2)))</f>
        <v>NULL</v>
      </c>
      <c r="AL78" s="91" t="str" cm="1">
        <f t="array" ref="AL78">IF(OR(TRIM(T78)="NULL",ISBLANK(T78),ISNUMBER(T78)),TRIM(T78),TRIM(_xlfn.CHOOSECOLS(_xlfn.TEXTSPLIT(T78,"-",,TRUE),1)))</f>
        <v>NULL</v>
      </c>
      <c r="AM78" s="91" t="str" cm="1">
        <f t="array" ref="AM78">IF(OR(TRIM(T78)="NULL",ISBLANK(T78),ISNUMBER(T78)),TRIM(T78),TRIM(_xlfn.CHOOSECOLS(_xlfn.TEXTSPLIT(T78,"-",,TRUE),2)))</f>
        <v>NULL</v>
      </c>
      <c r="AN78" s="91" t="str" cm="1">
        <f t="array" ref="AN78">IF(OR(TRIM(U78)="NULL",ISBLANK(U78),ISNUMBER(U78)),TRIM(U78),TRIM(_xlfn.CHOOSECOLS(_xlfn.TEXTSPLIT(Y78,"-",,TRUE),1)))</f>
        <v>NULL</v>
      </c>
      <c r="AO78" s="91" t="str" cm="1">
        <f t="array" ref="AO78">IF(OR(TRIM(U78)="NULL",ISBLANK(U78),ISNUMBER(U78)),TRIM(U78),TRIM(_xlfn.CHOOSECOLS(_xlfn.TEXTSPLIT(Y78,"-",,TRUE),2)))</f>
        <v>NULL</v>
      </c>
      <c r="AP78" s="91" t="str" cm="1">
        <f t="array" ref="AP78">IF(OR(TRIM(V78)="NULL",ISBLANK(V78),ISNUMBER(V78)),TRIM(V78),TRIM(_xlfn.CHOOSECOLS(_xlfn.TEXTSPLIT(Y78,"-",,TRUE),1)))</f>
        <v>NULL</v>
      </c>
      <c r="AQ78" s="91" t="str" cm="1">
        <f t="array" ref="AQ78">IF(OR(TRIM(V78)="NULL",ISBLANK(V78),ISNUMBER(V78)),V78,_xlfn.CHOOSECOLS(_xlfn.TEXTSPLIT(Y78,"-",,TRUE),2))</f>
        <v>NULL</v>
      </c>
      <c r="AR78" s="99" t="str" cm="1">
        <f t="array" ref="AR78">TRIM(IF(OR(TRIM(W78)="NULL",ISBLANK(W78),ISNUMBER(W78)), W78, IF(AND(ISNUMBER(FIND("|", W78))=TRUE, ISNUMBER(FIND("-", W78))=FALSE), W78, IF(AND(ISNUMBER(FIND("|", W78))=FALSE, ISNUMBER(FIND("-", W78))=TRUE),_xlfn.CHOOSECOLS(_xlfn.TEXTSPLIT(W78,"-", "|",,TRUE),1), _xlfn.CONCAT(_xlfn.CHOOSECOLS(_xlfn.TEXTSPLIT(SUBSTITUTE(W78, "-", "|"), "|"),1),"|", _xlfn.CHOOSECOLS(_xlfn.TEXTSPLIT(SUBSTITUTE(W78, "-", "|"), "|"), 3))))))</f>
        <v>350000000</v>
      </c>
      <c r="AS78" s="99" t="str" cm="1">
        <f t="array" ref="AS78">TRIM(IF(OR(TRIM(W78)="NULL",ISBLANK(W78),ISNUMBER(W78)), W78, IF(AND(ISNUMBER(FIND("|", W78))=TRUE, ISNUMBER(FIND("-", W78))=FALSE), W78, IF(AND(ISNUMBER(FIND("|", W78))=FALSE, ISNUMBER(FIND("-", W78))=TRUE),_xlfn.CHOOSECOLS(_xlfn.TEXTSPLIT(W78,"-", "|",,TRUE),2), _xlfn.CONCAT(_xlfn.CHOOSECOLS(_xlfn.TEXTSPLIT(SUBSTITUTE(W78, "-", "|"), "|"),2),"|", _xlfn.CHOOSECOLS(_xlfn.TEXTSPLIT(SUBSTITUTE(W78, "-", "|"), "|"), 4))))))</f>
        <v>350000000</v>
      </c>
      <c r="AT78" s="92" t="str" cm="1">
        <f t="array" ref="AT78">TRIM(_xlfn.CHOOSECOLS(_xlfn.TEXTSPLIT(AR78,"|",,TRUE),1))</f>
        <v>350000000</v>
      </c>
      <c r="AU78" s="92" t="str" cm="1">
        <f t="array" ref="AU78">TRIM(_xlfn.CHOOSECOLS(_xlfn.TEXTSPLIT(AS78,"|",,TRUE),1))</f>
        <v>350000000</v>
      </c>
      <c r="AV78" s="92" t="str" cm="1">
        <f t="array" ref="AV78">TRIM(_xlfn.CHOOSECOLS(_xlfn.TEXTSPLIT(AB78,"|",,TRUE),1))</f>
        <v>NULL</v>
      </c>
      <c r="AW78" s="92" t="str" cm="1">
        <f t="array" ref="AW78">TRIM(_xlfn.CHOOSECOLS(_xlfn.TEXTSPLIT(Y78,"|",,TRUE),1))</f>
        <v>No</v>
      </c>
      <c r="AX78" s="92" t="str" cm="1">
        <f t="array" ref="AX78">TRIM(_xlfn.CHOOSECOLS(_xlfn.TEXTSPLIT(Z78,"|",,TRUE),1))</f>
        <v>NULL</v>
      </c>
      <c r="AY78" s="99" t="str" cm="1">
        <f t="array" ref="AY78">TRIM(IF(OR(TRIM(AA78)="NULL",ISBLANK(AA78),ISNUMBER(AA78)), AA78, IF(AND(ISNUMBER(FIND("|", AA78))=TRUE, ISNUMBER(FIND("-", AA78))=FALSE), AA78, IF(AND(ISNUMBER(FIND("|", AA78))=FALSE, ISNUMBER(FIND("-", AA78))=TRUE),_xlfn.CHOOSECOLS(_xlfn.TEXTSPLIT(AA78,"-", "|",,TRUE),1), _xlfn.CONCAT(_xlfn.CHOOSECOLS(_xlfn.TEXTSPLIT(SUBSTITUTE(AA78, "-", "|"), "|"),1),"|", _xlfn.CHOOSECOLS(_xlfn.TEXTSPLIT(SUBSTITUTE(AA78, "-", "|"), "|"), 3))))))</f>
        <v>NULL</v>
      </c>
      <c r="AZ78" s="99" t="str" cm="1">
        <f t="array" ref="AZ78">TRIM(IF(OR(TRIM(AA78)="NULL",ISBLANK(AA78),ISNUMBER(AA78)), AA78, IF(AND(ISNUMBER(FIND("|", AA78))=TRUE, ISNUMBER(FIND("-", AA78))=FALSE), AA78, IF(AND(ISNUMBER(FIND("|", AA78))=FALSE, ISNUMBER(FIND("-", AA78))=TRUE),_xlfn.CHOOSECOLS(_xlfn.TEXTSPLIT(AA78,"-", "|",,TRUE),2), _xlfn.CONCAT(_xlfn.CHOOSECOLS(_xlfn.TEXTSPLIT(SUBSTITUTE(AA78, "-", "|"), "|"),2),"|", _xlfn.CHOOSECOLS(_xlfn.TEXTSPLIT(SUBSTITUTE(AA78, "-", "|"), "|"), 4))))))</f>
        <v>NULL</v>
      </c>
      <c r="BA78" s="92" t="str" cm="1">
        <f t="array" ref="BA78">TRIM(_xlfn.CHOOSECOLS(_xlfn.TEXTSPLIT(AY78,"|",,TRUE),1))</f>
        <v>NULL</v>
      </c>
      <c r="BB78" s="92" t="str" cm="1">
        <f t="array" ref="BB78">TRIM(_xlfn.CHOOSECOLS(_xlfn.TEXTSPLIT(AZ78,"|",,TRUE),1))</f>
        <v>NULL</v>
      </c>
      <c r="BC78" s="92" t="str" cm="1">
        <f t="array" ref="BC78">TRIM(_xlfn.CHOOSECOLS(_xlfn.TEXTSPLIT(AB78,"|",,TRUE),1))</f>
        <v>NULL</v>
      </c>
      <c r="BD78" s="92" t="str" cm="1">
        <f t="array" ref="BD78">TRIM(_xlfn.CHOOSECOLS(_xlfn.TEXTSPLIT(AC78,"|",,TRUE),1))</f>
        <v>NULL</v>
      </c>
      <c r="BE78" s="92" t="str" cm="1">
        <f t="array" ref="BE78">TRIM(_xlfn.CHOOSECOLS(_xlfn.TEXTSPLIT(AD78,"|",,TRUE),1))</f>
        <v>NULL</v>
      </c>
      <c r="BF78" s="92" t="str" cm="1">
        <f t="array" ref="BF78">TRIM(IF(OR(TRIM(AE78)="NULL",ISBLANK(AE78),ISNUMBER(AE78)),AE78,_xlfn.CHOOSECOLS(_xlfn.TEXTSPLIT(AE78,"-",,TRUE),1)))</f>
        <v>NULL</v>
      </c>
      <c r="BG78" s="92" t="str" cm="1">
        <f t="array" ref="BG78">TRIM(IF(OR(TRIM(AE78)="NULL",ISBLANK(AE78),ISNUMBER(AE78)),AE78,_xlfn.CHOOSECOLS(_xlfn.TEXTSPLIT(AE78,"-",,TRUE),2)))</f>
        <v>NULL</v>
      </c>
      <c r="BH78" s="95" t="str">
        <f t="shared" si="6"/>
        <v>2020</v>
      </c>
      <c r="BI78" s="96" t="str">
        <f t="shared" si="7"/>
        <v>2</v>
      </c>
      <c r="BJ78" s="97" t="str">
        <f t="shared" si="8"/>
        <v>15</v>
      </c>
      <c r="BK78" s="96" t="str">
        <f t="shared" si="9"/>
        <v>2020</v>
      </c>
      <c r="BL78" s="96" t="str">
        <f t="shared" si="10"/>
        <v>2</v>
      </c>
      <c r="BM78" s="97" t="str">
        <f t="shared" si="11"/>
        <v>17</v>
      </c>
      <c r="BN78" s="93" t="b">
        <f>AND(TRIM(BH78)="NULL", TRIM(BK78)="NULL")</f>
        <v>0</v>
      </c>
      <c r="BO78" s="127" t="s">
        <v>296</v>
      </c>
      <c r="BP78" s="127" t="s">
        <v>296</v>
      </c>
    </row>
    <row r="79" spans="1:68" ht="91.5">
      <c r="A79" s="8" t="s">
        <v>301</v>
      </c>
      <c r="B79" s="1" t="s">
        <v>158</v>
      </c>
      <c r="C79" s="11" t="s">
        <v>302</v>
      </c>
      <c r="D79" s="1" t="s">
        <v>303</v>
      </c>
      <c r="E79" s="77" t="s">
        <v>304</v>
      </c>
      <c r="F79" s="2" t="s">
        <v>63</v>
      </c>
      <c r="G79" s="25" t="s">
        <v>63</v>
      </c>
      <c r="H79" s="25" t="s">
        <v>63</v>
      </c>
      <c r="I79" s="25" t="s">
        <v>63</v>
      </c>
      <c r="J79" s="2">
        <v>43870</v>
      </c>
      <c r="K79" s="25">
        <v>2020</v>
      </c>
      <c r="L79" s="25">
        <v>2</v>
      </c>
      <c r="M79" s="25">
        <v>9</v>
      </c>
      <c r="N79" s="2">
        <v>43872</v>
      </c>
      <c r="O79" s="25">
        <v>2020</v>
      </c>
      <c r="P79" s="25">
        <v>2</v>
      </c>
      <c r="Q79" s="25">
        <v>11</v>
      </c>
      <c r="R79" s="1" t="s">
        <v>63</v>
      </c>
      <c r="S79" s="1" t="s">
        <v>63</v>
      </c>
      <c r="T79" s="1" t="s">
        <v>63</v>
      </c>
      <c r="U79" s="1" t="s">
        <v>63</v>
      </c>
      <c r="V79" s="1" t="s">
        <v>63</v>
      </c>
      <c r="W79" s="1">
        <v>1611000000</v>
      </c>
      <c r="X79" s="1" t="s">
        <v>72</v>
      </c>
      <c r="Y79" s="1" t="s">
        <v>73</v>
      </c>
      <c r="Z79" s="1" t="s">
        <v>63</v>
      </c>
      <c r="AA79" s="1" t="s">
        <v>63</v>
      </c>
      <c r="AB79" s="1" t="s">
        <v>63</v>
      </c>
      <c r="AC79" s="1" t="s">
        <v>63</v>
      </c>
      <c r="AD79" s="1" t="s">
        <v>63</v>
      </c>
      <c r="AE79" s="1" t="s">
        <v>63</v>
      </c>
      <c r="AH79" s="91" t="str" cm="1">
        <f t="array" ref="AH79">IF(OR(TRIM(S79)="NULL",ISBLANK(S79),ISNUMBER(S79)),TRIM(S79),TRIM(_xlfn.CHOOSECOLS(_xlfn.TEXTSPLIT(S79,"-",,TRUE),1)))</f>
        <v>NULL</v>
      </c>
      <c r="AI79" s="91" t="str" cm="1">
        <f t="array" ref="AI79">IF(OR(TRIM(S79)="NULL",ISBLANK(S79),ISNUMBER(S79)),TRIM(S79),TRIM(_xlfn.CHOOSECOLS(_xlfn.TEXTSPLIT(S79,"-",,TRUE),2)))</f>
        <v>NULL</v>
      </c>
      <c r="AJ79" s="91" t="str" cm="1">
        <f t="array" ref="AJ79">IF(OR(TRIM(R79)="NULL",ISBLANK(R79),ISNUMBER(R79)),TRIM(R79),TRIM(_xlfn.CHOOSECOLS(_xlfn.TEXTSPLIT(R79,"-",,TRUE),1)))</f>
        <v>NULL</v>
      </c>
      <c r="AK79" s="91" t="str" cm="1">
        <f t="array" ref="AK79">IF(OR(TRIM(R79)="NULL",ISBLANK(R79),ISNUMBER(R79)),TRIM(R79),TRIM(_xlfn.CHOOSECOLS(_xlfn.TEXTSPLIT(R79,"-",,TRUE),2)))</f>
        <v>NULL</v>
      </c>
      <c r="AL79" s="91" t="str" cm="1">
        <f t="array" ref="AL79">IF(OR(TRIM(T79)="NULL",ISBLANK(T79),ISNUMBER(T79)),TRIM(T79),TRIM(_xlfn.CHOOSECOLS(_xlfn.TEXTSPLIT(T79,"-",,TRUE),1)))</f>
        <v>NULL</v>
      </c>
      <c r="AM79" s="91" t="str" cm="1">
        <f t="array" ref="AM79">IF(OR(TRIM(T79)="NULL",ISBLANK(T79),ISNUMBER(T79)),TRIM(T79),TRIM(_xlfn.CHOOSECOLS(_xlfn.TEXTSPLIT(T79,"-",,TRUE),2)))</f>
        <v>NULL</v>
      </c>
      <c r="AN79" s="91" t="str" cm="1">
        <f t="array" ref="AN79">IF(OR(TRIM(U79)="NULL",ISBLANK(U79),ISNUMBER(U79)),TRIM(U79),TRIM(_xlfn.CHOOSECOLS(_xlfn.TEXTSPLIT(Y79,"-",,TRUE),1)))</f>
        <v>NULL</v>
      </c>
      <c r="AO79" s="91" t="str" cm="1">
        <f t="array" ref="AO79">IF(OR(TRIM(U79)="NULL",ISBLANK(U79),ISNUMBER(U79)),TRIM(U79),TRIM(_xlfn.CHOOSECOLS(_xlfn.TEXTSPLIT(Y79,"-",,TRUE),2)))</f>
        <v>NULL</v>
      </c>
      <c r="AP79" s="91" t="str" cm="1">
        <f t="array" ref="AP79">IF(OR(TRIM(V79)="NULL",ISBLANK(V79),ISNUMBER(V79)),TRIM(V79),TRIM(_xlfn.CHOOSECOLS(_xlfn.TEXTSPLIT(Y79,"-",,TRUE),1)))</f>
        <v>NULL</v>
      </c>
      <c r="AQ79" s="91" t="str" cm="1">
        <f t="array" ref="AQ79">IF(OR(TRIM(V79)="NULL",ISBLANK(V79),ISNUMBER(V79)),V79,_xlfn.CHOOSECOLS(_xlfn.TEXTSPLIT(Y79,"-",,TRUE),2))</f>
        <v>NULL</v>
      </c>
      <c r="AR79" s="99" t="str" cm="1">
        <f t="array" ref="AR79">TRIM(IF(OR(TRIM(W79)="NULL",ISBLANK(W79),ISNUMBER(W79)), W79, IF(AND(ISNUMBER(FIND("|", W79))=TRUE, ISNUMBER(FIND("-", W79))=FALSE), W79, IF(AND(ISNUMBER(FIND("|", W79))=FALSE, ISNUMBER(FIND("-", W79))=TRUE),_xlfn.CHOOSECOLS(_xlfn.TEXTSPLIT(W79,"-", "|",,TRUE),1), _xlfn.CONCAT(_xlfn.CHOOSECOLS(_xlfn.TEXTSPLIT(SUBSTITUTE(W79, "-", "|"), "|"),1),"|", _xlfn.CHOOSECOLS(_xlfn.TEXTSPLIT(SUBSTITUTE(W79, "-", "|"), "|"), 3))))))</f>
        <v>1611000000</v>
      </c>
      <c r="AS79" s="99" t="str" cm="1">
        <f t="array" ref="AS79">TRIM(IF(OR(TRIM(W79)="NULL",ISBLANK(W79),ISNUMBER(W79)), W79, IF(AND(ISNUMBER(FIND("|", W79))=TRUE, ISNUMBER(FIND("-", W79))=FALSE), W79, IF(AND(ISNUMBER(FIND("|", W79))=FALSE, ISNUMBER(FIND("-", W79))=TRUE),_xlfn.CHOOSECOLS(_xlfn.TEXTSPLIT(W79,"-", "|",,TRUE),2), _xlfn.CONCAT(_xlfn.CHOOSECOLS(_xlfn.TEXTSPLIT(SUBSTITUTE(W79, "-", "|"), "|"),2),"|", _xlfn.CHOOSECOLS(_xlfn.TEXTSPLIT(SUBSTITUTE(W79, "-", "|"), "|"), 4))))))</f>
        <v>1611000000</v>
      </c>
      <c r="AT79" s="92" t="str" cm="1">
        <f t="array" ref="AT79">TRIM(_xlfn.CHOOSECOLS(_xlfn.TEXTSPLIT(AR79,"|",,TRUE),1))</f>
        <v>1611000000</v>
      </c>
      <c r="AU79" s="92" t="str" cm="1">
        <f t="array" ref="AU79">TRIM(_xlfn.CHOOSECOLS(_xlfn.TEXTSPLIT(AS79,"|",,TRUE),1))</f>
        <v>1611000000</v>
      </c>
      <c r="AV79" s="92" t="str" cm="1">
        <f t="array" ref="AV79">TRIM(_xlfn.CHOOSECOLS(_xlfn.TEXTSPLIT(AB79,"|",,TRUE),1))</f>
        <v>NULL</v>
      </c>
      <c r="AW79" s="92" t="str" cm="1">
        <f t="array" ref="AW79">TRIM(_xlfn.CHOOSECOLS(_xlfn.TEXTSPLIT(Y79,"|",,TRUE),1))</f>
        <v>No</v>
      </c>
      <c r="AX79" s="92" t="str" cm="1">
        <f t="array" ref="AX79">TRIM(_xlfn.CHOOSECOLS(_xlfn.TEXTSPLIT(Z79,"|",,TRUE),1))</f>
        <v>NULL</v>
      </c>
      <c r="AY79" s="99" t="str" cm="1">
        <f t="array" ref="AY79">TRIM(IF(OR(TRIM(AA79)="NULL",ISBLANK(AA79),ISNUMBER(AA79)), AA79, IF(AND(ISNUMBER(FIND("|", AA79))=TRUE, ISNUMBER(FIND("-", AA79))=FALSE), AA79, IF(AND(ISNUMBER(FIND("|", AA79))=FALSE, ISNUMBER(FIND("-", AA79))=TRUE),_xlfn.CHOOSECOLS(_xlfn.TEXTSPLIT(AA79,"-", "|",,TRUE),1), _xlfn.CONCAT(_xlfn.CHOOSECOLS(_xlfn.TEXTSPLIT(SUBSTITUTE(AA79, "-", "|"), "|"),1),"|", _xlfn.CHOOSECOLS(_xlfn.TEXTSPLIT(SUBSTITUTE(AA79, "-", "|"), "|"), 3))))))</f>
        <v>NULL</v>
      </c>
      <c r="AZ79" s="99" t="str" cm="1">
        <f t="array" ref="AZ79">TRIM(IF(OR(TRIM(AA79)="NULL",ISBLANK(AA79),ISNUMBER(AA79)), AA79, IF(AND(ISNUMBER(FIND("|", AA79))=TRUE, ISNUMBER(FIND("-", AA79))=FALSE), AA79, IF(AND(ISNUMBER(FIND("|", AA79))=FALSE, ISNUMBER(FIND("-", AA79))=TRUE),_xlfn.CHOOSECOLS(_xlfn.TEXTSPLIT(AA79,"-", "|",,TRUE),2), _xlfn.CONCAT(_xlfn.CHOOSECOLS(_xlfn.TEXTSPLIT(SUBSTITUTE(AA79, "-", "|"), "|"),2),"|", _xlfn.CHOOSECOLS(_xlfn.TEXTSPLIT(SUBSTITUTE(AA79, "-", "|"), "|"), 4))))))</f>
        <v>NULL</v>
      </c>
      <c r="BA79" s="92" t="str" cm="1">
        <f t="array" ref="BA79">TRIM(_xlfn.CHOOSECOLS(_xlfn.TEXTSPLIT(AY79,"|",,TRUE),1))</f>
        <v>NULL</v>
      </c>
      <c r="BB79" s="92" t="str" cm="1">
        <f t="array" ref="BB79">TRIM(_xlfn.CHOOSECOLS(_xlfn.TEXTSPLIT(AZ79,"|",,TRUE),1))</f>
        <v>NULL</v>
      </c>
      <c r="BC79" s="92" t="str" cm="1">
        <f t="array" ref="BC79">TRIM(_xlfn.CHOOSECOLS(_xlfn.TEXTSPLIT(AB79,"|",,TRUE),1))</f>
        <v>NULL</v>
      </c>
      <c r="BD79" s="92" t="str" cm="1">
        <f t="array" ref="BD79">TRIM(_xlfn.CHOOSECOLS(_xlfn.TEXTSPLIT(AC79,"|",,TRUE),1))</f>
        <v>NULL</v>
      </c>
      <c r="BE79" s="92" t="str" cm="1">
        <f t="array" ref="BE79">TRIM(_xlfn.CHOOSECOLS(_xlfn.TEXTSPLIT(AD79,"|",,TRUE),1))</f>
        <v>NULL</v>
      </c>
      <c r="BF79" s="92" t="str" cm="1">
        <f t="array" ref="BF79">TRIM(IF(OR(TRIM(AE79)="NULL",ISBLANK(AE79),ISNUMBER(AE79)),AE79,_xlfn.CHOOSECOLS(_xlfn.TEXTSPLIT(AE79,"-",,TRUE),1)))</f>
        <v>NULL</v>
      </c>
      <c r="BG79" s="92" t="str" cm="1">
        <f t="array" ref="BG79">TRIM(IF(OR(TRIM(AE79)="NULL",ISBLANK(AE79),ISNUMBER(AE79)),AE79,_xlfn.CHOOSECOLS(_xlfn.TEXTSPLIT(AE79,"-",,TRUE),2)))</f>
        <v>NULL</v>
      </c>
      <c r="BH79" s="95" t="str">
        <f t="shared" si="6"/>
        <v>2020</v>
      </c>
      <c r="BI79" s="96" t="str">
        <f t="shared" si="7"/>
        <v>2</v>
      </c>
      <c r="BJ79" s="97" t="str">
        <f t="shared" si="8"/>
        <v>9</v>
      </c>
      <c r="BK79" s="96" t="str">
        <f t="shared" si="9"/>
        <v>2020</v>
      </c>
      <c r="BL79" s="96" t="str">
        <f t="shared" si="10"/>
        <v>2</v>
      </c>
      <c r="BM79" s="97" t="str">
        <f t="shared" si="11"/>
        <v>11</v>
      </c>
      <c r="BN79" s="93" t="b">
        <f>AND(TRIM(BH79)="NULL", TRIM(BK79)="NULL")</f>
        <v>0</v>
      </c>
      <c r="BO79" s="127" t="s">
        <v>305</v>
      </c>
      <c r="BP79" s="127" t="s">
        <v>305</v>
      </c>
    </row>
    <row r="80" spans="1:68" ht="60.75">
      <c r="A80" s="8" t="s">
        <v>306</v>
      </c>
      <c r="B80" s="1" t="s">
        <v>158</v>
      </c>
      <c r="C80" s="17" t="s">
        <v>307</v>
      </c>
      <c r="D80" s="1" t="s">
        <v>308</v>
      </c>
      <c r="E80" s="77" t="s">
        <v>309</v>
      </c>
      <c r="F80" s="2" t="s">
        <v>63</v>
      </c>
      <c r="G80" s="25" t="s">
        <v>63</v>
      </c>
      <c r="H80" s="25" t="s">
        <v>63</v>
      </c>
      <c r="I80" s="25" t="s">
        <v>63</v>
      </c>
      <c r="J80" s="2">
        <v>44489</v>
      </c>
      <c r="K80" s="25">
        <v>2021</v>
      </c>
      <c r="L80" s="25">
        <v>10</v>
      </c>
      <c r="M80" s="25">
        <v>20</v>
      </c>
      <c r="N80" s="2">
        <v>44490</v>
      </c>
      <c r="O80" s="25">
        <v>2021</v>
      </c>
      <c r="P80" s="25">
        <v>10</v>
      </c>
      <c r="Q80" s="25">
        <v>21</v>
      </c>
      <c r="R80" s="1" t="s">
        <v>63</v>
      </c>
      <c r="S80" s="1" t="s">
        <v>63</v>
      </c>
      <c r="T80" s="1" t="s">
        <v>63</v>
      </c>
      <c r="U80" s="1" t="s">
        <v>63</v>
      </c>
      <c r="V80" s="1" t="s">
        <v>63</v>
      </c>
      <c r="W80" s="1">
        <v>311000000</v>
      </c>
      <c r="X80" s="1" t="s">
        <v>72</v>
      </c>
      <c r="Y80" s="1" t="s">
        <v>73</v>
      </c>
      <c r="Z80" s="1" t="s">
        <v>63</v>
      </c>
      <c r="AA80" s="1" t="s">
        <v>63</v>
      </c>
      <c r="AB80" s="1" t="s">
        <v>63</v>
      </c>
      <c r="AC80" s="1" t="s">
        <v>63</v>
      </c>
      <c r="AD80" s="1" t="s">
        <v>63</v>
      </c>
      <c r="AE80" s="1" t="s">
        <v>63</v>
      </c>
      <c r="AH80" s="91" t="str" cm="1">
        <f t="array" ref="AH80">IF(OR(TRIM(S80)="NULL",ISBLANK(S80),ISNUMBER(S80)),TRIM(S80),TRIM(_xlfn.CHOOSECOLS(_xlfn.TEXTSPLIT(S80,"-",,TRUE),1)))</f>
        <v>NULL</v>
      </c>
      <c r="AI80" s="91" t="str" cm="1">
        <f t="array" ref="AI80">IF(OR(TRIM(S80)="NULL",ISBLANK(S80),ISNUMBER(S80)),TRIM(S80),TRIM(_xlfn.CHOOSECOLS(_xlfn.TEXTSPLIT(S80,"-",,TRUE),2)))</f>
        <v>NULL</v>
      </c>
      <c r="AJ80" s="91" t="str" cm="1">
        <f t="array" ref="AJ80">IF(OR(TRIM(R80)="NULL",ISBLANK(R80),ISNUMBER(R80)),TRIM(R80),TRIM(_xlfn.CHOOSECOLS(_xlfn.TEXTSPLIT(R80,"-",,TRUE),1)))</f>
        <v>NULL</v>
      </c>
      <c r="AK80" s="91" t="str" cm="1">
        <f t="array" ref="AK80">IF(OR(TRIM(R80)="NULL",ISBLANK(R80),ISNUMBER(R80)),TRIM(R80),TRIM(_xlfn.CHOOSECOLS(_xlfn.TEXTSPLIT(R80,"-",,TRUE),2)))</f>
        <v>NULL</v>
      </c>
      <c r="AL80" s="91" t="str" cm="1">
        <f t="array" ref="AL80">IF(OR(TRIM(T80)="NULL",ISBLANK(T80),ISNUMBER(T80)),TRIM(T80),TRIM(_xlfn.CHOOSECOLS(_xlfn.TEXTSPLIT(T80,"-",,TRUE),1)))</f>
        <v>NULL</v>
      </c>
      <c r="AM80" s="91" t="str" cm="1">
        <f t="array" ref="AM80">IF(OR(TRIM(T80)="NULL",ISBLANK(T80),ISNUMBER(T80)),TRIM(T80),TRIM(_xlfn.CHOOSECOLS(_xlfn.TEXTSPLIT(T80,"-",,TRUE),2)))</f>
        <v>NULL</v>
      </c>
      <c r="AN80" s="91" t="str" cm="1">
        <f t="array" ref="AN80">IF(OR(TRIM(U80)="NULL",ISBLANK(U80),ISNUMBER(U80)),TRIM(U80),TRIM(_xlfn.CHOOSECOLS(_xlfn.TEXTSPLIT(Y80,"-",,TRUE),1)))</f>
        <v>NULL</v>
      </c>
      <c r="AO80" s="91" t="str" cm="1">
        <f t="array" ref="AO80">IF(OR(TRIM(U80)="NULL",ISBLANK(U80),ISNUMBER(U80)),TRIM(U80),TRIM(_xlfn.CHOOSECOLS(_xlfn.TEXTSPLIT(Y80,"-",,TRUE),2)))</f>
        <v>NULL</v>
      </c>
      <c r="AP80" s="91" t="str" cm="1">
        <f t="array" ref="AP80">IF(OR(TRIM(V80)="NULL",ISBLANK(V80),ISNUMBER(V80)),TRIM(V80),TRIM(_xlfn.CHOOSECOLS(_xlfn.TEXTSPLIT(Y80,"-",,TRUE),1)))</f>
        <v>NULL</v>
      </c>
      <c r="AQ80" s="91" t="str" cm="1">
        <f t="array" ref="AQ80">IF(OR(TRIM(V80)="NULL",ISBLANK(V80),ISNUMBER(V80)),V80,_xlfn.CHOOSECOLS(_xlfn.TEXTSPLIT(Y80,"-",,TRUE),2))</f>
        <v>NULL</v>
      </c>
      <c r="AR80" s="99" t="str" cm="1">
        <f t="array" ref="AR80">TRIM(IF(OR(TRIM(W80)="NULL",ISBLANK(W80),ISNUMBER(W80)), W80, IF(AND(ISNUMBER(FIND("|", W80))=TRUE, ISNUMBER(FIND("-", W80))=FALSE), W80, IF(AND(ISNUMBER(FIND("|", W80))=FALSE, ISNUMBER(FIND("-", W80))=TRUE),_xlfn.CHOOSECOLS(_xlfn.TEXTSPLIT(W80,"-", "|",,TRUE),1), _xlfn.CONCAT(_xlfn.CHOOSECOLS(_xlfn.TEXTSPLIT(SUBSTITUTE(W80, "-", "|"), "|"),1),"|", _xlfn.CHOOSECOLS(_xlfn.TEXTSPLIT(SUBSTITUTE(W80, "-", "|"), "|"), 3))))))</f>
        <v>311000000</v>
      </c>
      <c r="AS80" s="99" t="str" cm="1">
        <f t="array" ref="AS80">TRIM(IF(OR(TRIM(W80)="NULL",ISBLANK(W80),ISNUMBER(W80)), W80, IF(AND(ISNUMBER(FIND("|", W80))=TRUE, ISNUMBER(FIND("-", W80))=FALSE), W80, IF(AND(ISNUMBER(FIND("|", W80))=FALSE, ISNUMBER(FIND("-", W80))=TRUE),_xlfn.CHOOSECOLS(_xlfn.TEXTSPLIT(W80,"-", "|",,TRUE),2), _xlfn.CONCAT(_xlfn.CHOOSECOLS(_xlfn.TEXTSPLIT(SUBSTITUTE(W80, "-", "|"), "|"),2),"|", _xlfn.CHOOSECOLS(_xlfn.TEXTSPLIT(SUBSTITUTE(W80, "-", "|"), "|"), 4))))))</f>
        <v>311000000</v>
      </c>
      <c r="AT80" s="92" t="str" cm="1">
        <f t="array" ref="AT80">TRIM(_xlfn.CHOOSECOLS(_xlfn.TEXTSPLIT(AR80,"|",,TRUE),1))</f>
        <v>311000000</v>
      </c>
      <c r="AU80" s="92" t="str" cm="1">
        <f t="array" ref="AU80">TRIM(_xlfn.CHOOSECOLS(_xlfn.TEXTSPLIT(AS80,"|",,TRUE),1))</f>
        <v>311000000</v>
      </c>
      <c r="AV80" s="92" t="str" cm="1">
        <f t="array" ref="AV80">TRIM(_xlfn.CHOOSECOLS(_xlfn.TEXTSPLIT(AB80,"|",,TRUE),1))</f>
        <v>NULL</v>
      </c>
      <c r="AW80" s="92" t="str" cm="1">
        <f t="array" ref="AW80">TRIM(_xlfn.CHOOSECOLS(_xlfn.TEXTSPLIT(Y80,"|",,TRUE),1))</f>
        <v>No</v>
      </c>
      <c r="AX80" s="92" t="str" cm="1">
        <f t="array" ref="AX80">TRIM(_xlfn.CHOOSECOLS(_xlfn.TEXTSPLIT(Z80,"|",,TRUE),1))</f>
        <v>NULL</v>
      </c>
      <c r="AY80" s="99" t="str" cm="1">
        <f t="array" ref="AY80">TRIM(IF(OR(TRIM(AA80)="NULL",ISBLANK(AA80),ISNUMBER(AA80)), AA80, IF(AND(ISNUMBER(FIND("|", AA80))=TRUE, ISNUMBER(FIND("-", AA80))=FALSE), AA80, IF(AND(ISNUMBER(FIND("|", AA80))=FALSE, ISNUMBER(FIND("-", AA80))=TRUE),_xlfn.CHOOSECOLS(_xlfn.TEXTSPLIT(AA80,"-", "|",,TRUE),1), _xlfn.CONCAT(_xlfn.CHOOSECOLS(_xlfn.TEXTSPLIT(SUBSTITUTE(AA80, "-", "|"), "|"),1),"|", _xlfn.CHOOSECOLS(_xlfn.TEXTSPLIT(SUBSTITUTE(AA80, "-", "|"), "|"), 3))))))</f>
        <v>NULL</v>
      </c>
      <c r="AZ80" s="99" t="str" cm="1">
        <f t="array" ref="AZ80">TRIM(IF(OR(TRIM(AA80)="NULL",ISBLANK(AA80),ISNUMBER(AA80)), AA80, IF(AND(ISNUMBER(FIND("|", AA80))=TRUE, ISNUMBER(FIND("-", AA80))=FALSE), AA80, IF(AND(ISNUMBER(FIND("|", AA80))=FALSE, ISNUMBER(FIND("-", AA80))=TRUE),_xlfn.CHOOSECOLS(_xlfn.TEXTSPLIT(AA80,"-", "|",,TRUE),2), _xlfn.CONCAT(_xlfn.CHOOSECOLS(_xlfn.TEXTSPLIT(SUBSTITUTE(AA80, "-", "|"), "|"),2),"|", _xlfn.CHOOSECOLS(_xlfn.TEXTSPLIT(SUBSTITUTE(AA80, "-", "|"), "|"), 4))))))</f>
        <v>NULL</v>
      </c>
      <c r="BA80" s="92" t="str" cm="1">
        <f t="array" ref="BA80">TRIM(_xlfn.CHOOSECOLS(_xlfn.TEXTSPLIT(AY80,"|",,TRUE),1))</f>
        <v>NULL</v>
      </c>
      <c r="BB80" s="92" t="str" cm="1">
        <f t="array" ref="BB80">TRIM(_xlfn.CHOOSECOLS(_xlfn.TEXTSPLIT(AZ80,"|",,TRUE),1))</f>
        <v>NULL</v>
      </c>
      <c r="BC80" s="92" t="str" cm="1">
        <f t="array" ref="BC80">TRIM(_xlfn.CHOOSECOLS(_xlfn.TEXTSPLIT(AB80,"|",,TRUE),1))</f>
        <v>NULL</v>
      </c>
      <c r="BD80" s="92" t="str" cm="1">
        <f t="array" ref="BD80">TRIM(_xlfn.CHOOSECOLS(_xlfn.TEXTSPLIT(AC80,"|",,TRUE),1))</f>
        <v>NULL</v>
      </c>
      <c r="BE80" s="92" t="str" cm="1">
        <f t="array" ref="BE80">TRIM(_xlfn.CHOOSECOLS(_xlfn.TEXTSPLIT(AD80,"|",,TRUE),1))</f>
        <v>NULL</v>
      </c>
      <c r="BF80" s="92" t="str" cm="1">
        <f t="array" ref="BF80">TRIM(IF(OR(TRIM(AE80)="NULL",ISBLANK(AE80),ISNUMBER(AE80)),AE80,_xlfn.CHOOSECOLS(_xlfn.TEXTSPLIT(AE80,"-",,TRUE),1)))</f>
        <v>NULL</v>
      </c>
      <c r="BG80" s="92" t="str" cm="1">
        <f t="array" ref="BG80">TRIM(IF(OR(TRIM(AE80)="NULL",ISBLANK(AE80),ISNUMBER(AE80)),AE80,_xlfn.CHOOSECOLS(_xlfn.TEXTSPLIT(AE80,"-",,TRUE),2)))</f>
        <v>NULL</v>
      </c>
      <c r="BH80" s="95" t="str">
        <f t="shared" si="6"/>
        <v>2021</v>
      </c>
      <c r="BI80" s="96" t="str">
        <f t="shared" si="7"/>
        <v>10</v>
      </c>
      <c r="BJ80" s="97" t="str">
        <f t="shared" si="8"/>
        <v>20</v>
      </c>
      <c r="BK80" s="96" t="str">
        <f t="shared" si="9"/>
        <v>2021</v>
      </c>
      <c r="BL80" s="96" t="str">
        <f t="shared" si="10"/>
        <v>10</v>
      </c>
      <c r="BM80" s="97" t="str">
        <f t="shared" si="11"/>
        <v>21</v>
      </c>
      <c r="BN80" s="93" t="b">
        <f>AND(TRIM(BH80)="NULL", TRIM(BK80)="NULL")</f>
        <v>0</v>
      </c>
      <c r="BO80" s="127" t="s">
        <v>310</v>
      </c>
      <c r="BP80" s="127" t="s">
        <v>310</v>
      </c>
    </row>
    <row r="81" spans="1:68" ht="45.75">
      <c r="A81" s="8" t="s">
        <v>311</v>
      </c>
      <c r="B81" s="1" t="s">
        <v>158</v>
      </c>
      <c r="C81" s="15" t="s">
        <v>312</v>
      </c>
      <c r="D81" s="1" t="s">
        <v>313</v>
      </c>
      <c r="E81" s="77" t="s">
        <v>314</v>
      </c>
      <c r="F81" s="2" t="s">
        <v>63</v>
      </c>
      <c r="G81" s="25" t="s">
        <v>63</v>
      </c>
      <c r="H81" s="25" t="s">
        <v>63</v>
      </c>
      <c r="I81" s="25" t="s">
        <v>63</v>
      </c>
      <c r="J81" s="2">
        <v>42789</v>
      </c>
      <c r="K81" s="25">
        <v>2017</v>
      </c>
      <c r="L81" s="25">
        <v>2</v>
      </c>
      <c r="M81" s="25">
        <v>23</v>
      </c>
      <c r="N81" s="2">
        <v>42790</v>
      </c>
      <c r="O81" s="25">
        <v>2017</v>
      </c>
      <c r="P81" s="25">
        <v>2</v>
      </c>
      <c r="Q81" s="25">
        <v>24</v>
      </c>
      <c r="R81" s="1" t="s">
        <v>63</v>
      </c>
      <c r="S81" s="1" t="s">
        <v>63</v>
      </c>
      <c r="T81" s="1" t="s">
        <v>63</v>
      </c>
      <c r="U81" s="1" t="s">
        <v>63</v>
      </c>
      <c r="V81" s="1" t="s">
        <v>63</v>
      </c>
      <c r="W81" s="1">
        <v>248000000</v>
      </c>
      <c r="X81" s="1" t="s">
        <v>72</v>
      </c>
      <c r="Y81" s="1" t="s">
        <v>73</v>
      </c>
      <c r="Z81" s="1" t="s">
        <v>63</v>
      </c>
      <c r="AA81" s="1" t="s">
        <v>63</v>
      </c>
      <c r="AB81" s="1" t="s">
        <v>63</v>
      </c>
      <c r="AC81" s="1" t="s">
        <v>63</v>
      </c>
      <c r="AD81" s="1" t="s">
        <v>63</v>
      </c>
      <c r="AE81" s="1" t="s">
        <v>63</v>
      </c>
      <c r="AH81" s="91" t="str" cm="1">
        <f t="array" ref="AH81">IF(OR(TRIM(S81)="NULL",ISBLANK(S81),ISNUMBER(S81)),TRIM(S81),TRIM(_xlfn.CHOOSECOLS(_xlfn.TEXTSPLIT(S81,"-",,TRUE),1)))</f>
        <v>NULL</v>
      </c>
      <c r="AI81" s="91" t="str" cm="1">
        <f t="array" ref="AI81">IF(OR(TRIM(S81)="NULL",ISBLANK(S81),ISNUMBER(S81)),TRIM(S81),TRIM(_xlfn.CHOOSECOLS(_xlfn.TEXTSPLIT(S81,"-",,TRUE),2)))</f>
        <v>NULL</v>
      </c>
      <c r="AJ81" s="91" t="str" cm="1">
        <f t="array" ref="AJ81">IF(OR(TRIM(R81)="NULL",ISBLANK(R81),ISNUMBER(R81)),TRIM(R81),TRIM(_xlfn.CHOOSECOLS(_xlfn.TEXTSPLIT(R81,"-",,TRUE),1)))</f>
        <v>NULL</v>
      </c>
      <c r="AK81" s="91" t="str" cm="1">
        <f t="array" ref="AK81">IF(OR(TRIM(R81)="NULL",ISBLANK(R81),ISNUMBER(R81)),TRIM(R81),TRIM(_xlfn.CHOOSECOLS(_xlfn.TEXTSPLIT(R81,"-",,TRUE),2)))</f>
        <v>NULL</v>
      </c>
      <c r="AL81" s="91" t="str" cm="1">
        <f t="array" ref="AL81">IF(OR(TRIM(T81)="NULL",ISBLANK(T81),ISNUMBER(T81)),TRIM(T81),TRIM(_xlfn.CHOOSECOLS(_xlfn.TEXTSPLIT(T81,"-",,TRUE),1)))</f>
        <v>NULL</v>
      </c>
      <c r="AM81" s="91" t="str" cm="1">
        <f t="array" ref="AM81">IF(OR(TRIM(T81)="NULL",ISBLANK(T81),ISNUMBER(T81)),TRIM(T81),TRIM(_xlfn.CHOOSECOLS(_xlfn.TEXTSPLIT(T81,"-",,TRUE),2)))</f>
        <v>NULL</v>
      </c>
      <c r="AN81" s="91" t="str" cm="1">
        <f t="array" ref="AN81">IF(OR(TRIM(U81)="NULL",ISBLANK(U81),ISNUMBER(U81)),TRIM(U81),TRIM(_xlfn.CHOOSECOLS(_xlfn.TEXTSPLIT(Y81,"-",,TRUE),1)))</f>
        <v>NULL</v>
      </c>
      <c r="AO81" s="91" t="str" cm="1">
        <f t="array" ref="AO81">IF(OR(TRIM(U81)="NULL",ISBLANK(U81),ISNUMBER(U81)),TRIM(U81),TRIM(_xlfn.CHOOSECOLS(_xlfn.TEXTSPLIT(Y81,"-",,TRUE),2)))</f>
        <v>NULL</v>
      </c>
      <c r="AP81" s="91" t="str" cm="1">
        <f t="array" ref="AP81">IF(OR(TRIM(V81)="NULL",ISBLANK(V81),ISNUMBER(V81)),TRIM(V81),TRIM(_xlfn.CHOOSECOLS(_xlfn.TEXTSPLIT(Y81,"-",,TRUE),1)))</f>
        <v>NULL</v>
      </c>
      <c r="AQ81" s="91" t="str" cm="1">
        <f t="array" ref="AQ81">IF(OR(TRIM(V81)="NULL",ISBLANK(V81),ISNUMBER(V81)),V81,_xlfn.CHOOSECOLS(_xlfn.TEXTSPLIT(Y81,"-",,TRUE),2))</f>
        <v>NULL</v>
      </c>
      <c r="AR81" s="99" t="str" cm="1">
        <f t="array" ref="AR81">TRIM(IF(OR(TRIM(W81)="NULL",ISBLANK(W81),ISNUMBER(W81)), W81, IF(AND(ISNUMBER(FIND("|", W81))=TRUE, ISNUMBER(FIND("-", W81))=FALSE), W81, IF(AND(ISNUMBER(FIND("|", W81))=FALSE, ISNUMBER(FIND("-", W81))=TRUE),_xlfn.CHOOSECOLS(_xlfn.TEXTSPLIT(W81,"-", "|",,TRUE),1), _xlfn.CONCAT(_xlfn.CHOOSECOLS(_xlfn.TEXTSPLIT(SUBSTITUTE(W81, "-", "|"), "|"),1),"|", _xlfn.CHOOSECOLS(_xlfn.TEXTSPLIT(SUBSTITUTE(W81, "-", "|"), "|"), 3))))))</f>
        <v>248000000</v>
      </c>
      <c r="AS81" s="99" t="str" cm="1">
        <f t="array" ref="AS81">TRIM(IF(OR(TRIM(W81)="NULL",ISBLANK(W81),ISNUMBER(W81)), W81, IF(AND(ISNUMBER(FIND("|", W81))=TRUE, ISNUMBER(FIND("-", W81))=FALSE), W81, IF(AND(ISNUMBER(FIND("|", W81))=FALSE, ISNUMBER(FIND("-", W81))=TRUE),_xlfn.CHOOSECOLS(_xlfn.TEXTSPLIT(W81,"-", "|",,TRUE),2), _xlfn.CONCAT(_xlfn.CHOOSECOLS(_xlfn.TEXTSPLIT(SUBSTITUTE(W81, "-", "|"), "|"),2),"|", _xlfn.CHOOSECOLS(_xlfn.TEXTSPLIT(SUBSTITUTE(W81, "-", "|"), "|"), 4))))))</f>
        <v>248000000</v>
      </c>
      <c r="AT81" s="92" t="str" cm="1">
        <f t="array" ref="AT81">TRIM(_xlfn.CHOOSECOLS(_xlfn.TEXTSPLIT(AR81,"|",,TRUE),1))</f>
        <v>248000000</v>
      </c>
      <c r="AU81" s="92" t="str" cm="1">
        <f t="array" ref="AU81">TRIM(_xlfn.CHOOSECOLS(_xlfn.TEXTSPLIT(AS81,"|",,TRUE),1))</f>
        <v>248000000</v>
      </c>
      <c r="AV81" s="92" t="str" cm="1">
        <f t="array" ref="AV81">TRIM(_xlfn.CHOOSECOLS(_xlfn.TEXTSPLIT(AB81,"|",,TRUE),1))</f>
        <v>NULL</v>
      </c>
      <c r="AW81" s="92" t="str" cm="1">
        <f t="array" ref="AW81">TRIM(_xlfn.CHOOSECOLS(_xlfn.TEXTSPLIT(Y81,"|",,TRUE),1))</f>
        <v>No</v>
      </c>
      <c r="AX81" s="92" t="str" cm="1">
        <f t="array" ref="AX81">TRIM(_xlfn.CHOOSECOLS(_xlfn.TEXTSPLIT(Z81,"|",,TRUE),1))</f>
        <v>NULL</v>
      </c>
      <c r="AY81" s="99" t="str" cm="1">
        <f t="array" ref="AY81">TRIM(IF(OR(TRIM(AA81)="NULL",ISBLANK(AA81),ISNUMBER(AA81)), AA81, IF(AND(ISNUMBER(FIND("|", AA81))=TRUE, ISNUMBER(FIND("-", AA81))=FALSE), AA81, IF(AND(ISNUMBER(FIND("|", AA81))=FALSE, ISNUMBER(FIND("-", AA81))=TRUE),_xlfn.CHOOSECOLS(_xlfn.TEXTSPLIT(AA81,"-", "|",,TRUE),1), _xlfn.CONCAT(_xlfn.CHOOSECOLS(_xlfn.TEXTSPLIT(SUBSTITUTE(AA81, "-", "|"), "|"),1),"|", _xlfn.CHOOSECOLS(_xlfn.TEXTSPLIT(SUBSTITUTE(AA81, "-", "|"), "|"), 3))))))</f>
        <v>NULL</v>
      </c>
      <c r="AZ81" s="99" t="str" cm="1">
        <f t="array" ref="AZ81">TRIM(IF(OR(TRIM(AA81)="NULL",ISBLANK(AA81),ISNUMBER(AA81)), AA81, IF(AND(ISNUMBER(FIND("|", AA81))=TRUE, ISNUMBER(FIND("-", AA81))=FALSE), AA81, IF(AND(ISNUMBER(FIND("|", AA81))=FALSE, ISNUMBER(FIND("-", AA81))=TRUE),_xlfn.CHOOSECOLS(_xlfn.TEXTSPLIT(AA81,"-", "|",,TRUE),2), _xlfn.CONCAT(_xlfn.CHOOSECOLS(_xlfn.TEXTSPLIT(SUBSTITUTE(AA81, "-", "|"), "|"),2),"|", _xlfn.CHOOSECOLS(_xlfn.TEXTSPLIT(SUBSTITUTE(AA81, "-", "|"), "|"), 4))))))</f>
        <v>NULL</v>
      </c>
      <c r="BA81" s="92" t="str" cm="1">
        <f t="array" ref="BA81">TRIM(_xlfn.CHOOSECOLS(_xlfn.TEXTSPLIT(AY81,"|",,TRUE),1))</f>
        <v>NULL</v>
      </c>
      <c r="BB81" s="92" t="str" cm="1">
        <f t="array" ref="BB81">TRIM(_xlfn.CHOOSECOLS(_xlfn.TEXTSPLIT(AZ81,"|",,TRUE),1))</f>
        <v>NULL</v>
      </c>
      <c r="BC81" s="92" t="str" cm="1">
        <f t="array" ref="BC81">TRIM(_xlfn.CHOOSECOLS(_xlfn.TEXTSPLIT(AB81,"|",,TRUE),1))</f>
        <v>NULL</v>
      </c>
      <c r="BD81" s="92" t="str" cm="1">
        <f t="array" ref="BD81">TRIM(_xlfn.CHOOSECOLS(_xlfn.TEXTSPLIT(AC81,"|",,TRUE),1))</f>
        <v>NULL</v>
      </c>
      <c r="BE81" s="92" t="str" cm="1">
        <f t="array" ref="BE81">TRIM(_xlfn.CHOOSECOLS(_xlfn.TEXTSPLIT(AD81,"|",,TRUE),1))</f>
        <v>NULL</v>
      </c>
      <c r="BF81" s="92" t="str" cm="1">
        <f t="array" ref="BF81">TRIM(IF(OR(TRIM(AE81)="NULL",ISBLANK(AE81),ISNUMBER(AE81)),AE81,_xlfn.CHOOSECOLS(_xlfn.TEXTSPLIT(AE81,"-",,TRUE),1)))</f>
        <v>NULL</v>
      </c>
      <c r="BG81" s="92" t="str" cm="1">
        <f t="array" ref="BG81">TRIM(IF(OR(TRIM(AE81)="NULL",ISBLANK(AE81),ISNUMBER(AE81)),AE81,_xlfn.CHOOSECOLS(_xlfn.TEXTSPLIT(AE81,"-",,TRUE),2)))</f>
        <v>NULL</v>
      </c>
      <c r="BH81" s="95" t="str">
        <f t="shared" si="6"/>
        <v>2017</v>
      </c>
      <c r="BI81" s="96" t="str">
        <f t="shared" si="7"/>
        <v>2</v>
      </c>
      <c r="BJ81" s="97" t="str">
        <f t="shared" si="8"/>
        <v>23</v>
      </c>
      <c r="BK81" s="96" t="str">
        <f t="shared" si="9"/>
        <v>2017</v>
      </c>
      <c r="BL81" s="96" t="str">
        <f t="shared" si="10"/>
        <v>2</v>
      </c>
      <c r="BM81" s="97" t="str">
        <f t="shared" si="11"/>
        <v>24</v>
      </c>
      <c r="BN81" s="93" t="b">
        <f>AND(TRIM(BH81)="NULL", TRIM(BK81)="NULL")</f>
        <v>0</v>
      </c>
      <c r="BO81" s="127" t="s">
        <v>315</v>
      </c>
      <c r="BP81" s="127" t="s">
        <v>315</v>
      </c>
    </row>
    <row r="82" spans="1:68" ht="45.75">
      <c r="A82" s="8" t="s">
        <v>316</v>
      </c>
      <c r="B82" s="1" t="s">
        <v>158</v>
      </c>
      <c r="C82" s="11" t="s">
        <v>317</v>
      </c>
      <c r="D82" s="1" t="s">
        <v>318</v>
      </c>
      <c r="E82" s="77" t="s">
        <v>314</v>
      </c>
      <c r="F82" s="2" t="s">
        <v>63</v>
      </c>
      <c r="G82" s="25" t="s">
        <v>63</v>
      </c>
      <c r="H82" s="25" t="s">
        <v>63</v>
      </c>
      <c r="I82" s="25" t="s">
        <v>63</v>
      </c>
      <c r="J82" s="2">
        <v>43117</v>
      </c>
      <c r="K82" s="25">
        <v>2018</v>
      </c>
      <c r="L82" s="25">
        <v>1</v>
      </c>
      <c r="M82" s="25">
        <v>17</v>
      </c>
      <c r="N82" s="2">
        <v>43118</v>
      </c>
      <c r="O82" s="25">
        <v>2018</v>
      </c>
      <c r="P82" s="25">
        <v>1</v>
      </c>
      <c r="Q82" s="25">
        <v>18</v>
      </c>
      <c r="R82" s="1" t="s">
        <v>166</v>
      </c>
      <c r="S82" s="1" t="s">
        <v>166</v>
      </c>
      <c r="T82" s="1" t="s">
        <v>166</v>
      </c>
      <c r="U82" s="1" t="s">
        <v>166</v>
      </c>
      <c r="V82" s="1" t="s">
        <v>166</v>
      </c>
      <c r="W82" s="1" t="s">
        <v>319</v>
      </c>
      <c r="X82" s="1" t="s">
        <v>65</v>
      </c>
      <c r="Y82" s="1" t="s">
        <v>66</v>
      </c>
      <c r="Z82" s="1" t="s">
        <v>166</v>
      </c>
      <c r="AA82" s="1" t="s">
        <v>166</v>
      </c>
      <c r="AB82" s="1" t="s">
        <v>166</v>
      </c>
      <c r="AC82" s="1" t="s">
        <v>166</v>
      </c>
      <c r="AD82" s="1" t="s">
        <v>166</v>
      </c>
      <c r="AE82" s="1" t="s">
        <v>166</v>
      </c>
      <c r="AH82" s="91" t="str" cm="1">
        <f t="array" ref="AH82">IF(OR(TRIM(S82)="NULL",ISBLANK(S82),ISNUMBER(S82)),TRIM(S82),TRIM(_xlfn.CHOOSECOLS(_xlfn.TEXTSPLIT(S82,"-",,TRUE),1)))</f>
        <v>NULL</v>
      </c>
      <c r="AI82" s="91" t="str" cm="1">
        <f t="array" ref="AI82">IF(OR(TRIM(S82)="NULL",ISBLANK(S82),ISNUMBER(S82)),TRIM(S82),TRIM(_xlfn.CHOOSECOLS(_xlfn.TEXTSPLIT(S82,"-",,TRUE),2)))</f>
        <v>NULL</v>
      </c>
      <c r="AJ82" s="91" t="str" cm="1">
        <f t="array" ref="AJ82">IF(OR(TRIM(R82)="NULL",ISBLANK(R82),ISNUMBER(R82)),TRIM(R82),TRIM(_xlfn.CHOOSECOLS(_xlfn.TEXTSPLIT(R82,"-",,TRUE),1)))</f>
        <v>NULL</v>
      </c>
      <c r="AK82" s="91" t="str" cm="1">
        <f t="array" ref="AK82">IF(OR(TRIM(R82)="NULL",ISBLANK(R82),ISNUMBER(R82)),TRIM(R82),TRIM(_xlfn.CHOOSECOLS(_xlfn.TEXTSPLIT(R82,"-",,TRUE),2)))</f>
        <v>NULL</v>
      </c>
      <c r="AL82" s="91" t="str" cm="1">
        <f t="array" ref="AL82">IF(OR(TRIM(T82)="NULL",ISBLANK(T82),ISNUMBER(T82)),TRIM(T82),TRIM(_xlfn.CHOOSECOLS(_xlfn.TEXTSPLIT(T82,"-",,TRUE),1)))</f>
        <v>NULL</v>
      </c>
      <c r="AM82" s="91" t="str" cm="1">
        <f t="array" ref="AM82">IF(OR(TRIM(T82)="NULL",ISBLANK(T82),ISNUMBER(T82)),TRIM(T82),TRIM(_xlfn.CHOOSECOLS(_xlfn.TEXTSPLIT(T82,"-",,TRUE),2)))</f>
        <v>NULL</v>
      </c>
      <c r="AN82" s="91" t="str" cm="1">
        <f t="array" ref="AN82">IF(OR(TRIM(U82)="NULL",ISBLANK(U82),ISNUMBER(U82)),TRIM(U82),TRIM(_xlfn.CHOOSECOLS(_xlfn.TEXTSPLIT(Y82,"-",,TRUE),1)))</f>
        <v>NULL</v>
      </c>
      <c r="AO82" s="91" t="str" cm="1">
        <f t="array" ref="AO82">IF(OR(TRIM(U82)="NULL",ISBLANK(U82),ISNUMBER(U82)),TRIM(U82),TRIM(_xlfn.CHOOSECOLS(_xlfn.TEXTSPLIT(Y82,"-",,TRUE),2)))</f>
        <v>NULL</v>
      </c>
      <c r="AP82" s="91" t="str" cm="1">
        <f t="array" ref="AP82">IF(OR(TRIM(V82)="NULL",ISBLANK(V82),ISNUMBER(V82)),TRIM(V82),TRIM(_xlfn.CHOOSECOLS(_xlfn.TEXTSPLIT(Y82,"-",,TRUE),1)))</f>
        <v>NULL</v>
      </c>
      <c r="AQ82" s="91" t="str" cm="1">
        <f t="array" ref="AQ82">IF(OR(TRIM(V82)="NULL",ISBLANK(V82),ISNUMBER(V82)),V82,_xlfn.CHOOSECOLS(_xlfn.TEXTSPLIT(Y82,"-",,TRUE),2))</f>
        <v xml:space="preserve">NULL </v>
      </c>
      <c r="AR82" s="99" t="str" cm="1">
        <f t="array" ref="AR82">TRIM(IF(OR(TRIM(W82)="NULL",ISBLANK(W82),ISNUMBER(W82)), W82, IF(AND(ISNUMBER(FIND("|", W82))=TRUE, ISNUMBER(FIND("-", W82))=FALSE), W82, IF(AND(ISNUMBER(FIND("|", W82))=FALSE, ISNUMBER(FIND("-", W82))=TRUE),_xlfn.CHOOSECOLS(_xlfn.TEXTSPLIT(W82,"-", "|",,TRUE),1), _xlfn.CONCAT(_xlfn.CHOOSECOLS(_xlfn.TEXTSPLIT(SUBSTITUTE(W82, "-", "|"), "|"),1),"|", _xlfn.CHOOSECOLS(_xlfn.TEXTSPLIT(SUBSTITUTE(W82, "-", "|"), "|"), 3))))))</f>
        <v>1465000000|1800000000</v>
      </c>
      <c r="AS82" s="99" t="str" cm="1">
        <f t="array" ref="AS82">TRIM(IF(OR(TRIM(W82)="NULL",ISBLANK(W82),ISNUMBER(W82)), W82, IF(AND(ISNUMBER(FIND("|", W82))=TRUE, ISNUMBER(FIND("-", W82))=FALSE), W82, IF(AND(ISNUMBER(FIND("|", W82))=FALSE, ISNUMBER(FIND("-", W82))=TRUE),_xlfn.CHOOSECOLS(_xlfn.TEXTSPLIT(W82,"-", "|",,TRUE),2), _xlfn.CONCAT(_xlfn.CHOOSECOLS(_xlfn.TEXTSPLIT(SUBSTITUTE(W82, "-", "|"), "|"),2),"|", _xlfn.CHOOSECOLS(_xlfn.TEXTSPLIT(SUBSTITUTE(W82, "-", "|"), "|"), 4))))))</f>
        <v>1465000000|1800000000</v>
      </c>
      <c r="AT82" s="92" t="str" cm="1">
        <f t="array" ref="AT82">TRIM(_xlfn.CHOOSECOLS(_xlfn.TEXTSPLIT(AR82,"|",,TRUE),1))</f>
        <v>1465000000</v>
      </c>
      <c r="AU82" s="92" t="str" cm="1">
        <f t="array" ref="AU82">TRIM(_xlfn.CHOOSECOLS(_xlfn.TEXTSPLIT(AS82,"|",,TRUE),1))</f>
        <v>1465000000</v>
      </c>
      <c r="AV82" s="92" t="str" cm="1">
        <f t="array" ref="AV82">TRIM(_xlfn.CHOOSECOLS(_xlfn.TEXTSPLIT(AB82,"|",,TRUE),1))</f>
        <v>NULL</v>
      </c>
      <c r="AW82" s="92" t="str" cm="1">
        <f t="array" ref="AW82">TRIM(_xlfn.CHOOSECOLS(_xlfn.TEXTSPLIT(Y82,"|",,TRUE),1))</f>
        <v>No</v>
      </c>
      <c r="AX82" s="92" t="str" cm="1">
        <f t="array" ref="AX82">TRIM(_xlfn.CHOOSECOLS(_xlfn.TEXTSPLIT(Z82,"|",,TRUE),1))</f>
        <v>NULL</v>
      </c>
      <c r="AY82" s="99" t="str" cm="1">
        <f t="array" ref="AY82">TRIM(IF(OR(TRIM(AA82)="NULL",ISBLANK(AA82),ISNUMBER(AA82)), AA82, IF(AND(ISNUMBER(FIND("|", AA82))=TRUE, ISNUMBER(FIND("-", AA82))=FALSE), AA82, IF(AND(ISNUMBER(FIND("|", AA82))=FALSE, ISNUMBER(FIND("-", AA82))=TRUE),_xlfn.CHOOSECOLS(_xlfn.TEXTSPLIT(AA82,"-", "|",,TRUE),1), _xlfn.CONCAT(_xlfn.CHOOSECOLS(_xlfn.TEXTSPLIT(SUBSTITUTE(AA82, "-", "|"), "|"),1),"|", _xlfn.CHOOSECOLS(_xlfn.TEXTSPLIT(SUBSTITUTE(AA82, "-", "|"), "|"), 3))))))</f>
        <v>NULL</v>
      </c>
      <c r="AZ82" s="99" t="str" cm="1">
        <f t="array" ref="AZ82">TRIM(IF(OR(TRIM(AA82)="NULL",ISBLANK(AA82),ISNUMBER(AA82)), AA82, IF(AND(ISNUMBER(FIND("|", AA82))=TRUE, ISNUMBER(FIND("-", AA82))=FALSE), AA82, IF(AND(ISNUMBER(FIND("|", AA82))=FALSE, ISNUMBER(FIND("-", AA82))=TRUE),_xlfn.CHOOSECOLS(_xlfn.TEXTSPLIT(AA82,"-", "|",,TRUE),2), _xlfn.CONCAT(_xlfn.CHOOSECOLS(_xlfn.TEXTSPLIT(SUBSTITUTE(AA82, "-", "|"), "|"),2),"|", _xlfn.CHOOSECOLS(_xlfn.TEXTSPLIT(SUBSTITUTE(AA82, "-", "|"), "|"), 4))))))</f>
        <v>NULL</v>
      </c>
      <c r="BA82" s="92" t="str" cm="1">
        <f t="array" ref="BA82">TRIM(_xlfn.CHOOSECOLS(_xlfn.TEXTSPLIT(AY82,"|",,TRUE),1))</f>
        <v>NULL</v>
      </c>
      <c r="BB82" s="92" t="str" cm="1">
        <f t="array" ref="BB82">TRIM(_xlfn.CHOOSECOLS(_xlfn.TEXTSPLIT(AZ82,"|",,TRUE),1))</f>
        <v>NULL</v>
      </c>
      <c r="BC82" s="92" t="str" cm="1">
        <f t="array" ref="BC82">TRIM(_xlfn.CHOOSECOLS(_xlfn.TEXTSPLIT(AB82,"|",,TRUE),1))</f>
        <v>NULL</v>
      </c>
      <c r="BD82" s="92" t="str" cm="1">
        <f t="array" ref="BD82">TRIM(_xlfn.CHOOSECOLS(_xlfn.TEXTSPLIT(AC82,"|",,TRUE),1))</f>
        <v>NULL</v>
      </c>
      <c r="BE82" s="92" t="str" cm="1">
        <f t="array" ref="BE82">TRIM(_xlfn.CHOOSECOLS(_xlfn.TEXTSPLIT(AD82,"|",,TRUE),1))</f>
        <v>NULL</v>
      </c>
      <c r="BF82" s="92" t="str" cm="1">
        <f t="array" ref="BF82">TRIM(IF(OR(TRIM(AE82)="NULL",ISBLANK(AE82),ISNUMBER(AE82)),AE82,_xlfn.CHOOSECOLS(_xlfn.TEXTSPLIT(AE82,"-",,TRUE),1)))</f>
        <v>NULL</v>
      </c>
      <c r="BG82" s="92" t="str" cm="1">
        <f t="array" ref="BG82">TRIM(IF(OR(TRIM(AE82)="NULL",ISBLANK(AE82),ISNUMBER(AE82)),AE82,_xlfn.CHOOSECOLS(_xlfn.TEXTSPLIT(AE82,"-",,TRUE),2)))</f>
        <v>NULL</v>
      </c>
      <c r="BH82" s="95" t="str">
        <f t="shared" si="6"/>
        <v>2018</v>
      </c>
      <c r="BI82" s="96" t="str">
        <f t="shared" si="7"/>
        <v>1</v>
      </c>
      <c r="BJ82" s="97" t="str">
        <f t="shared" si="8"/>
        <v>17</v>
      </c>
      <c r="BK82" s="96" t="str">
        <f t="shared" si="9"/>
        <v>2018</v>
      </c>
      <c r="BL82" s="96" t="str">
        <f t="shared" si="10"/>
        <v>1</v>
      </c>
      <c r="BM82" s="97" t="str">
        <f t="shared" si="11"/>
        <v>18</v>
      </c>
      <c r="BN82" s="93" t="b">
        <f>AND(TRIM(BH82)="NULL", TRIM(BK82)="NULL")</f>
        <v>0</v>
      </c>
      <c r="BO82" s="127" t="s">
        <v>315</v>
      </c>
      <c r="BP82" s="127" t="s">
        <v>315</v>
      </c>
    </row>
    <row r="83" spans="1:68" ht="45.75">
      <c r="A83" s="8" t="s">
        <v>320</v>
      </c>
      <c r="B83" s="1" t="s">
        <v>158</v>
      </c>
      <c r="C83" s="15" t="s">
        <v>164</v>
      </c>
      <c r="D83" s="1" t="s">
        <v>318</v>
      </c>
      <c r="E83" s="77" t="s">
        <v>314</v>
      </c>
      <c r="F83" s="2" t="s">
        <v>63</v>
      </c>
      <c r="G83" s="25" t="s">
        <v>63</v>
      </c>
      <c r="H83" s="25" t="s">
        <v>63</v>
      </c>
      <c r="I83" s="25" t="s">
        <v>63</v>
      </c>
      <c r="J83" s="2">
        <v>43117</v>
      </c>
      <c r="K83" s="25">
        <v>2018</v>
      </c>
      <c r="L83" s="25">
        <v>1</v>
      </c>
      <c r="M83" s="25">
        <v>17</v>
      </c>
      <c r="N83" s="2">
        <v>43118</v>
      </c>
      <c r="O83" s="25">
        <v>2018</v>
      </c>
      <c r="P83" s="25">
        <v>1</v>
      </c>
      <c r="Q83" s="25">
        <v>18</v>
      </c>
      <c r="R83" s="1" t="s">
        <v>166</v>
      </c>
      <c r="S83" s="1" t="s">
        <v>166</v>
      </c>
      <c r="T83" s="1" t="s">
        <v>166</v>
      </c>
      <c r="U83" s="1" t="s">
        <v>166</v>
      </c>
      <c r="V83" s="1" t="s">
        <v>166</v>
      </c>
      <c r="W83" s="1">
        <v>1675000000</v>
      </c>
      <c r="X83" s="1" t="s">
        <v>72</v>
      </c>
      <c r="Y83" s="1" t="s">
        <v>73</v>
      </c>
      <c r="Z83" s="1" t="s">
        <v>166</v>
      </c>
      <c r="AA83" s="1">
        <v>2200000000</v>
      </c>
      <c r="AB83" s="1" t="s">
        <v>72</v>
      </c>
      <c r="AC83" s="1" t="s">
        <v>73</v>
      </c>
      <c r="AD83" s="1" t="s">
        <v>166</v>
      </c>
      <c r="AE83" s="1" t="s">
        <v>166</v>
      </c>
      <c r="AH83" s="91" t="str" cm="1">
        <f t="array" ref="AH83">IF(OR(TRIM(S83)="NULL",ISBLANK(S83),ISNUMBER(S83)),TRIM(S83),TRIM(_xlfn.CHOOSECOLS(_xlfn.TEXTSPLIT(S83,"-",,TRUE),1)))</f>
        <v>NULL</v>
      </c>
      <c r="AI83" s="91" t="str" cm="1">
        <f t="array" ref="AI83">IF(OR(TRIM(S83)="NULL",ISBLANK(S83),ISNUMBER(S83)),TRIM(S83),TRIM(_xlfn.CHOOSECOLS(_xlfn.TEXTSPLIT(S83,"-",,TRUE),2)))</f>
        <v>NULL</v>
      </c>
      <c r="AJ83" s="91" t="str" cm="1">
        <f t="array" ref="AJ83">IF(OR(TRIM(R83)="NULL",ISBLANK(R83),ISNUMBER(R83)),TRIM(R83),TRIM(_xlfn.CHOOSECOLS(_xlfn.TEXTSPLIT(R83,"-",,TRUE),1)))</f>
        <v>NULL</v>
      </c>
      <c r="AK83" s="91" t="str" cm="1">
        <f t="array" ref="AK83">IF(OR(TRIM(R83)="NULL",ISBLANK(R83),ISNUMBER(R83)),TRIM(R83),TRIM(_xlfn.CHOOSECOLS(_xlfn.TEXTSPLIT(R83,"-",,TRUE),2)))</f>
        <v>NULL</v>
      </c>
      <c r="AL83" s="91" t="str" cm="1">
        <f t="array" ref="AL83">IF(OR(TRIM(T83)="NULL",ISBLANK(T83),ISNUMBER(T83)),TRIM(T83),TRIM(_xlfn.CHOOSECOLS(_xlfn.TEXTSPLIT(T83,"-",,TRUE),1)))</f>
        <v>NULL</v>
      </c>
      <c r="AM83" s="91" t="str" cm="1">
        <f t="array" ref="AM83">IF(OR(TRIM(T83)="NULL",ISBLANK(T83),ISNUMBER(T83)),TRIM(T83),TRIM(_xlfn.CHOOSECOLS(_xlfn.TEXTSPLIT(T83,"-",,TRUE),2)))</f>
        <v>NULL</v>
      </c>
      <c r="AN83" s="91" t="str" cm="1">
        <f t="array" ref="AN83">IF(OR(TRIM(U83)="NULL",ISBLANK(U83),ISNUMBER(U83)),TRIM(U83),TRIM(_xlfn.CHOOSECOLS(_xlfn.TEXTSPLIT(Y83,"-",,TRUE),1)))</f>
        <v>NULL</v>
      </c>
      <c r="AO83" s="91" t="str" cm="1">
        <f t="array" ref="AO83">IF(OR(TRIM(U83)="NULL",ISBLANK(U83),ISNUMBER(U83)),TRIM(U83),TRIM(_xlfn.CHOOSECOLS(_xlfn.TEXTSPLIT(Y83,"-",,TRUE),2)))</f>
        <v>NULL</v>
      </c>
      <c r="AP83" s="91" t="str" cm="1">
        <f t="array" ref="AP83">IF(OR(TRIM(V83)="NULL",ISBLANK(V83),ISNUMBER(V83)),TRIM(V83),TRIM(_xlfn.CHOOSECOLS(_xlfn.TEXTSPLIT(Y83,"-",,TRUE),1)))</f>
        <v>NULL</v>
      </c>
      <c r="AQ83" s="91" t="str" cm="1">
        <f t="array" ref="AQ83">IF(OR(TRIM(V83)="NULL",ISBLANK(V83),ISNUMBER(V83)),V83,_xlfn.CHOOSECOLS(_xlfn.TEXTSPLIT(Y83,"-",,TRUE),2))</f>
        <v xml:space="preserve">NULL </v>
      </c>
      <c r="AR83" s="99" t="str" cm="1">
        <f t="array" ref="AR83">TRIM(IF(OR(TRIM(W83)="NULL",ISBLANK(W83),ISNUMBER(W83)), W83, IF(AND(ISNUMBER(FIND("|", W83))=TRUE, ISNUMBER(FIND("-", W83))=FALSE), W83, IF(AND(ISNUMBER(FIND("|", W83))=FALSE, ISNUMBER(FIND("-", W83))=TRUE),_xlfn.CHOOSECOLS(_xlfn.TEXTSPLIT(W83,"-", "|",,TRUE),1), _xlfn.CONCAT(_xlfn.CHOOSECOLS(_xlfn.TEXTSPLIT(SUBSTITUTE(W83, "-", "|"), "|"),1),"|", _xlfn.CHOOSECOLS(_xlfn.TEXTSPLIT(SUBSTITUTE(W83, "-", "|"), "|"), 3))))))</f>
        <v>1675000000</v>
      </c>
      <c r="AS83" s="99" t="str" cm="1">
        <f t="array" ref="AS83">TRIM(IF(OR(TRIM(W83)="NULL",ISBLANK(W83),ISNUMBER(W83)), W83, IF(AND(ISNUMBER(FIND("|", W83))=TRUE, ISNUMBER(FIND("-", W83))=FALSE), W83, IF(AND(ISNUMBER(FIND("|", W83))=FALSE, ISNUMBER(FIND("-", W83))=TRUE),_xlfn.CHOOSECOLS(_xlfn.TEXTSPLIT(W83,"-", "|",,TRUE),2), _xlfn.CONCAT(_xlfn.CHOOSECOLS(_xlfn.TEXTSPLIT(SUBSTITUTE(W83, "-", "|"), "|"),2),"|", _xlfn.CHOOSECOLS(_xlfn.TEXTSPLIT(SUBSTITUTE(W83, "-", "|"), "|"), 4))))))</f>
        <v>1675000000</v>
      </c>
      <c r="AT83" s="92" t="str" cm="1">
        <f t="array" ref="AT83">TRIM(_xlfn.CHOOSECOLS(_xlfn.TEXTSPLIT(AR83,"|",,TRUE),1))</f>
        <v>1675000000</v>
      </c>
      <c r="AU83" s="92" t="str" cm="1">
        <f t="array" ref="AU83">TRIM(_xlfn.CHOOSECOLS(_xlfn.TEXTSPLIT(AS83,"|",,TRUE),1))</f>
        <v>1675000000</v>
      </c>
      <c r="AV83" s="92" t="str" cm="1">
        <f t="array" ref="AV83">TRIM(_xlfn.CHOOSECOLS(_xlfn.TEXTSPLIT(AB83,"|",,TRUE),1))</f>
        <v>EUR</v>
      </c>
      <c r="AW83" s="92" t="str" cm="1">
        <f t="array" ref="AW83">TRIM(_xlfn.CHOOSECOLS(_xlfn.TEXTSPLIT(Y83,"|",,TRUE),1))</f>
        <v>No</v>
      </c>
      <c r="AX83" s="92" t="str" cm="1">
        <f t="array" ref="AX83">TRIM(_xlfn.CHOOSECOLS(_xlfn.TEXTSPLIT(Z83,"|",,TRUE),1))</f>
        <v>NULL</v>
      </c>
      <c r="AY83" s="99" t="str" cm="1">
        <f t="array" ref="AY83">TRIM(IF(OR(TRIM(AA83)="NULL",ISBLANK(AA83),ISNUMBER(AA83)), AA83, IF(AND(ISNUMBER(FIND("|", AA83))=TRUE, ISNUMBER(FIND("-", AA83))=FALSE), AA83, IF(AND(ISNUMBER(FIND("|", AA83))=FALSE, ISNUMBER(FIND("-", AA83))=TRUE),_xlfn.CHOOSECOLS(_xlfn.TEXTSPLIT(AA83,"-", "|",,TRUE),1), _xlfn.CONCAT(_xlfn.CHOOSECOLS(_xlfn.TEXTSPLIT(SUBSTITUTE(AA83, "-", "|"), "|"),1),"|", _xlfn.CHOOSECOLS(_xlfn.TEXTSPLIT(SUBSTITUTE(AA83, "-", "|"), "|"), 3))))))</f>
        <v>2200000000</v>
      </c>
      <c r="AZ83" s="99" t="str" cm="1">
        <f t="array" ref="AZ83">TRIM(IF(OR(TRIM(AA83)="NULL",ISBLANK(AA83),ISNUMBER(AA83)), AA83, IF(AND(ISNUMBER(FIND("|", AA83))=TRUE, ISNUMBER(FIND("-", AA83))=FALSE), AA83, IF(AND(ISNUMBER(FIND("|", AA83))=FALSE, ISNUMBER(FIND("-", AA83))=TRUE),_xlfn.CHOOSECOLS(_xlfn.TEXTSPLIT(AA83,"-", "|",,TRUE),2), _xlfn.CONCAT(_xlfn.CHOOSECOLS(_xlfn.TEXTSPLIT(SUBSTITUTE(AA83, "-", "|"), "|"),2),"|", _xlfn.CHOOSECOLS(_xlfn.TEXTSPLIT(SUBSTITUTE(AA83, "-", "|"), "|"), 4))))))</f>
        <v>2200000000</v>
      </c>
      <c r="BA83" s="92" t="str" cm="1">
        <f t="array" ref="BA83">TRIM(_xlfn.CHOOSECOLS(_xlfn.TEXTSPLIT(AY83,"|",,TRUE),1))</f>
        <v>2200000000</v>
      </c>
      <c r="BB83" s="92" t="str" cm="1">
        <f t="array" ref="BB83">TRIM(_xlfn.CHOOSECOLS(_xlfn.TEXTSPLIT(AZ83,"|",,TRUE),1))</f>
        <v>2200000000</v>
      </c>
      <c r="BC83" s="92" t="str" cm="1">
        <f t="array" ref="BC83">TRIM(_xlfn.CHOOSECOLS(_xlfn.TEXTSPLIT(AB83,"|",,TRUE),1))</f>
        <v>EUR</v>
      </c>
      <c r="BD83" s="92" t="str" cm="1">
        <f t="array" ref="BD83">TRIM(_xlfn.CHOOSECOLS(_xlfn.TEXTSPLIT(AC83,"|",,TRUE),1))</f>
        <v>No</v>
      </c>
      <c r="BE83" s="92" t="str" cm="1">
        <f t="array" ref="BE83">TRIM(_xlfn.CHOOSECOLS(_xlfn.TEXTSPLIT(AD83,"|",,TRUE),1))</f>
        <v>NULL</v>
      </c>
      <c r="BF83" s="92" t="str" cm="1">
        <f t="array" ref="BF83">TRIM(IF(OR(TRIM(AE83)="NULL",ISBLANK(AE83),ISNUMBER(AE83)),AE83,_xlfn.CHOOSECOLS(_xlfn.TEXTSPLIT(AE83,"-",,TRUE),1)))</f>
        <v>NULL</v>
      </c>
      <c r="BG83" s="92" t="str" cm="1">
        <f t="array" ref="BG83">TRIM(IF(OR(TRIM(AE83)="NULL",ISBLANK(AE83),ISNUMBER(AE83)),AE83,_xlfn.CHOOSECOLS(_xlfn.TEXTSPLIT(AE83,"-",,TRUE),2)))</f>
        <v>NULL</v>
      </c>
      <c r="BH83" s="95" t="str">
        <f t="shared" si="6"/>
        <v>2018</v>
      </c>
      <c r="BI83" s="96" t="str">
        <f t="shared" si="7"/>
        <v>1</v>
      </c>
      <c r="BJ83" s="97" t="str">
        <f t="shared" si="8"/>
        <v>17</v>
      </c>
      <c r="BK83" s="96" t="str">
        <f t="shared" si="9"/>
        <v>2018</v>
      </c>
      <c r="BL83" s="96" t="str">
        <f t="shared" si="10"/>
        <v>1</v>
      </c>
      <c r="BM83" s="97" t="str">
        <f t="shared" si="11"/>
        <v>18</v>
      </c>
      <c r="BN83" s="93" t="b">
        <f>AND(TRIM(BH83)="NULL", TRIM(BK83)="NULL")</f>
        <v>0</v>
      </c>
      <c r="BO83" s="127" t="s">
        <v>315</v>
      </c>
      <c r="BP83" s="127" t="s">
        <v>315</v>
      </c>
    </row>
    <row r="84" spans="1:68">
      <c r="A84" s="8" t="s">
        <v>321</v>
      </c>
      <c r="B84" s="1" t="s">
        <v>158</v>
      </c>
      <c r="C84" s="11" t="s">
        <v>317</v>
      </c>
      <c r="D84" s="1" t="s">
        <v>318</v>
      </c>
      <c r="E84" s="77" t="s">
        <v>322</v>
      </c>
      <c r="F84" s="2" t="s">
        <v>63</v>
      </c>
      <c r="G84" s="25" t="s">
        <v>63</v>
      </c>
      <c r="H84" s="25" t="s">
        <v>63</v>
      </c>
      <c r="I84" s="25" t="s">
        <v>63</v>
      </c>
      <c r="J84" s="2">
        <v>43117</v>
      </c>
      <c r="K84" s="25">
        <v>2018</v>
      </c>
      <c r="L84" s="25">
        <v>1</v>
      </c>
      <c r="M84" s="25">
        <v>17</v>
      </c>
      <c r="N84" s="2">
        <v>43118</v>
      </c>
      <c r="O84" s="25">
        <v>2018</v>
      </c>
      <c r="P84" s="25">
        <v>1</v>
      </c>
      <c r="Q84" s="25">
        <v>18</v>
      </c>
      <c r="R84" s="1" t="s">
        <v>166</v>
      </c>
      <c r="S84" s="1" t="s">
        <v>166</v>
      </c>
      <c r="T84" s="1" t="s">
        <v>166</v>
      </c>
      <c r="U84" s="1" t="s">
        <v>166</v>
      </c>
      <c r="V84" s="1" t="s">
        <v>166</v>
      </c>
      <c r="W84" s="1">
        <v>1140000000</v>
      </c>
      <c r="X84" s="1" t="s">
        <v>72</v>
      </c>
      <c r="Y84" s="1" t="s">
        <v>73</v>
      </c>
      <c r="Z84" s="1" t="s">
        <v>166</v>
      </c>
      <c r="AA84" s="1" t="s">
        <v>166</v>
      </c>
      <c r="AB84" s="1" t="s">
        <v>166</v>
      </c>
      <c r="AC84" s="1" t="s">
        <v>166</v>
      </c>
      <c r="AD84" s="1" t="s">
        <v>166</v>
      </c>
      <c r="AE84" s="1" t="s">
        <v>166</v>
      </c>
      <c r="AH84" s="91" t="str" cm="1">
        <f t="array" ref="AH84">IF(OR(TRIM(S84)="NULL",ISBLANK(S84),ISNUMBER(S84)),TRIM(S84),TRIM(_xlfn.CHOOSECOLS(_xlfn.TEXTSPLIT(S84,"-",,TRUE),1)))</f>
        <v>NULL</v>
      </c>
      <c r="AI84" s="91" t="str" cm="1">
        <f t="array" ref="AI84">IF(OR(TRIM(S84)="NULL",ISBLANK(S84),ISNUMBER(S84)),TRIM(S84),TRIM(_xlfn.CHOOSECOLS(_xlfn.TEXTSPLIT(S84,"-",,TRUE),2)))</f>
        <v>NULL</v>
      </c>
      <c r="AJ84" s="91" t="str" cm="1">
        <f t="array" ref="AJ84">IF(OR(TRIM(R84)="NULL",ISBLANK(R84),ISNUMBER(R84)),TRIM(R84),TRIM(_xlfn.CHOOSECOLS(_xlfn.TEXTSPLIT(R84,"-",,TRUE),1)))</f>
        <v>NULL</v>
      </c>
      <c r="AK84" s="91" t="str" cm="1">
        <f t="array" ref="AK84">IF(OR(TRIM(R84)="NULL",ISBLANK(R84),ISNUMBER(R84)),TRIM(R84),TRIM(_xlfn.CHOOSECOLS(_xlfn.TEXTSPLIT(R84,"-",,TRUE),2)))</f>
        <v>NULL</v>
      </c>
      <c r="AL84" s="91" t="str" cm="1">
        <f t="array" ref="AL84">IF(OR(TRIM(T84)="NULL",ISBLANK(T84),ISNUMBER(T84)),TRIM(T84),TRIM(_xlfn.CHOOSECOLS(_xlfn.TEXTSPLIT(T84,"-",,TRUE),1)))</f>
        <v>NULL</v>
      </c>
      <c r="AM84" s="91" t="str" cm="1">
        <f t="array" ref="AM84">IF(OR(TRIM(T84)="NULL",ISBLANK(T84),ISNUMBER(T84)),TRIM(T84),TRIM(_xlfn.CHOOSECOLS(_xlfn.TEXTSPLIT(T84,"-",,TRUE),2)))</f>
        <v>NULL</v>
      </c>
      <c r="AN84" s="91" t="str" cm="1">
        <f t="array" ref="AN84">IF(OR(TRIM(U84)="NULL",ISBLANK(U84),ISNUMBER(U84)),TRIM(U84),TRIM(_xlfn.CHOOSECOLS(_xlfn.TEXTSPLIT(Y84,"-",,TRUE),1)))</f>
        <v>NULL</v>
      </c>
      <c r="AO84" s="91" t="str" cm="1">
        <f t="array" ref="AO84">IF(OR(TRIM(U84)="NULL",ISBLANK(U84),ISNUMBER(U84)),TRIM(U84),TRIM(_xlfn.CHOOSECOLS(_xlfn.TEXTSPLIT(Y84,"-",,TRUE),2)))</f>
        <v>NULL</v>
      </c>
      <c r="AP84" s="91" t="str" cm="1">
        <f t="array" ref="AP84">IF(OR(TRIM(V84)="NULL",ISBLANK(V84),ISNUMBER(V84)),TRIM(V84),TRIM(_xlfn.CHOOSECOLS(_xlfn.TEXTSPLIT(Y84,"-",,TRUE),1)))</f>
        <v>NULL</v>
      </c>
      <c r="AQ84" s="91" t="str" cm="1">
        <f t="array" ref="AQ84">IF(OR(TRIM(V84)="NULL",ISBLANK(V84),ISNUMBER(V84)),V84,_xlfn.CHOOSECOLS(_xlfn.TEXTSPLIT(Y84,"-",,TRUE),2))</f>
        <v xml:space="preserve">NULL </v>
      </c>
      <c r="AR84" s="99" t="str" cm="1">
        <f t="array" ref="AR84">TRIM(IF(OR(TRIM(W84)="NULL",ISBLANK(W84),ISNUMBER(W84)), W84, IF(AND(ISNUMBER(FIND("|", W84))=TRUE, ISNUMBER(FIND("-", W84))=FALSE), W84, IF(AND(ISNUMBER(FIND("|", W84))=FALSE, ISNUMBER(FIND("-", W84))=TRUE),_xlfn.CHOOSECOLS(_xlfn.TEXTSPLIT(W84,"-", "|",,TRUE),1), _xlfn.CONCAT(_xlfn.CHOOSECOLS(_xlfn.TEXTSPLIT(SUBSTITUTE(W84, "-", "|"), "|"),1),"|", _xlfn.CHOOSECOLS(_xlfn.TEXTSPLIT(SUBSTITUTE(W84, "-", "|"), "|"), 3))))))</f>
        <v>1140000000</v>
      </c>
      <c r="AS84" s="99" t="str" cm="1">
        <f t="array" ref="AS84">TRIM(IF(OR(TRIM(W84)="NULL",ISBLANK(W84),ISNUMBER(W84)), W84, IF(AND(ISNUMBER(FIND("|", W84))=TRUE, ISNUMBER(FIND("-", W84))=FALSE), W84, IF(AND(ISNUMBER(FIND("|", W84))=FALSE, ISNUMBER(FIND("-", W84))=TRUE),_xlfn.CHOOSECOLS(_xlfn.TEXTSPLIT(W84,"-", "|",,TRUE),2), _xlfn.CONCAT(_xlfn.CHOOSECOLS(_xlfn.TEXTSPLIT(SUBSTITUTE(W84, "-", "|"), "|"),2),"|", _xlfn.CHOOSECOLS(_xlfn.TEXTSPLIT(SUBSTITUTE(W84, "-", "|"), "|"), 4))))))</f>
        <v>1140000000</v>
      </c>
      <c r="AT84" s="92" t="str" cm="1">
        <f t="array" ref="AT84">TRIM(_xlfn.CHOOSECOLS(_xlfn.TEXTSPLIT(AR84,"|",,TRUE),1))</f>
        <v>1140000000</v>
      </c>
      <c r="AU84" s="92" t="str" cm="1">
        <f t="array" ref="AU84">TRIM(_xlfn.CHOOSECOLS(_xlfn.TEXTSPLIT(AS84,"|",,TRUE),1))</f>
        <v>1140000000</v>
      </c>
      <c r="AV84" s="92" t="str" cm="1">
        <f t="array" ref="AV84">TRIM(_xlfn.CHOOSECOLS(_xlfn.TEXTSPLIT(AB84,"|",,TRUE),1))</f>
        <v>NULL</v>
      </c>
      <c r="AW84" s="92" t="str" cm="1">
        <f t="array" ref="AW84">TRIM(_xlfn.CHOOSECOLS(_xlfn.TEXTSPLIT(Y84,"|",,TRUE),1))</f>
        <v>No</v>
      </c>
      <c r="AX84" s="92" t="str" cm="1">
        <f t="array" ref="AX84">TRIM(_xlfn.CHOOSECOLS(_xlfn.TEXTSPLIT(Z84,"|",,TRUE),1))</f>
        <v>NULL</v>
      </c>
      <c r="AY84" s="99" t="str" cm="1">
        <f t="array" ref="AY84">TRIM(IF(OR(TRIM(AA84)="NULL",ISBLANK(AA84),ISNUMBER(AA84)), AA84, IF(AND(ISNUMBER(FIND("|", AA84))=TRUE, ISNUMBER(FIND("-", AA84))=FALSE), AA84, IF(AND(ISNUMBER(FIND("|", AA84))=FALSE, ISNUMBER(FIND("-", AA84))=TRUE),_xlfn.CHOOSECOLS(_xlfn.TEXTSPLIT(AA84,"-", "|",,TRUE),1), _xlfn.CONCAT(_xlfn.CHOOSECOLS(_xlfn.TEXTSPLIT(SUBSTITUTE(AA84, "-", "|"), "|"),1),"|", _xlfn.CHOOSECOLS(_xlfn.TEXTSPLIT(SUBSTITUTE(AA84, "-", "|"), "|"), 3))))))</f>
        <v>NULL</v>
      </c>
      <c r="AZ84" s="99" t="str" cm="1">
        <f t="array" ref="AZ84">TRIM(IF(OR(TRIM(AA84)="NULL",ISBLANK(AA84),ISNUMBER(AA84)), AA84, IF(AND(ISNUMBER(FIND("|", AA84))=TRUE, ISNUMBER(FIND("-", AA84))=FALSE), AA84, IF(AND(ISNUMBER(FIND("|", AA84))=FALSE, ISNUMBER(FIND("-", AA84))=TRUE),_xlfn.CHOOSECOLS(_xlfn.TEXTSPLIT(AA84,"-", "|",,TRUE),2), _xlfn.CONCAT(_xlfn.CHOOSECOLS(_xlfn.TEXTSPLIT(SUBSTITUTE(AA84, "-", "|"), "|"),2),"|", _xlfn.CHOOSECOLS(_xlfn.TEXTSPLIT(SUBSTITUTE(AA84, "-", "|"), "|"), 4))))))</f>
        <v>NULL</v>
      </c>
      <c r="BA84" s="92" t="str" cm="1">
        <f t="array" ref="BA84">TRIM(_xlfn.CHOOSECOLS(_xlfn.TEXTSPLIT(AY84,"|",,TRUE),1))</f>
        <v>NULL</v>
      </c>
      <c r="BB84" s="92" t="str" cm="1">
        <f t="array" ref="BB84">TRIM(_xlfn.CHOOSECOLS(_xlfn.TEXTSPLIT(AZ84,"|",,TRUE),1))</f>
        <v>NULL</v>
      </c>
      <c r="BC84" s="92" t="str" cm="1">
        <f t="array" ref="BC84">TRIM(_xlfn.CHOOSECOLS(_xlfn.TEXTSPLIT(AB84,"|",,TRUE),1))</f>
        <v>NULL</v>
      </c>
      <c r="BD84" s="92" t="str" cm="1">
        <f t="array" ref="BD84">TRIM(_xlfn.CHOOSECOLS(_xlfn.TEXTSPLIT(AC84,"|",,TRUE),1))</f>
        <v>NULL</v>
      </c>
      <c r="BE84" s="92" t="str" cm="1">
        <f t="array" ref="BE84">TRIM(_xlfn.CHOOSECOLS(_xlfn.TEXTSPLIT(AD84,"|",,TRUE),1))</f>
        <v>NULL</v>
      </c>
      <c r="BF84" s="92" t="str" cm="1">
        <f t="array" ref="BF84">TRIM(IF(OR(TRIM(AE84)="NULL",ISBLANK(AE84),ISNUMBER(AE84)),AE84,_xlfn.CHOOSECOLS(_xlfn.TEXTSPLIT(AE84,"-",,TRUE),1)))</f>
        <v>NULL</v>
      </c>
      <c r="BG84" s="92" t="str" cm="1">
        <f t="array" ref="BG84">TRIM(IF(OR(TRIM(AE84)="NULL",ISBLANK(AE84),ISNUMBER(AE84)),AE84,_xlfn.CHOOSECOLS(_xlfn.TEXTSPLIT(AE84,"-",,TRUE),2)))</f>
        <v>NULL</v>
      </c>
      <c r="BH84" s="95" t="str">
        <f t="shared" si="6"/>
        <v>2018</v>
      </c>
      <c r="BI84" s="96" t="str">
        <f t="shared" si="7"/>
        <v>1</v>
      </c>
      <c r="BJ84" s="97" t="str">
        <f t="shared" si="8"/>
        <v>17</v>
      </c>
      <c r="BK84" s="96" t="str">
        <f t="shared" si="9"/>
        <v>2018</v>
      </c>
      <c r="BL84" s="96" t="str">
        <f t="shared" si="10"/>
        <v>1</v>
      </c>
      <c r="BM84" s="97" t="str">
        <f t="shared" si="11"/>
        <v>18</v>
      </c>
      <c r="BN84" s="93" t="b">
        <f>AND(TRIM(BH84)="NULL", TRIM(BK84)="NULL")</f>
        <v>0</v>
      </c>
      <c r="BO84" s="127" t="s">
        <v>323</v>
      </c>
      <c r="BP84" s="127" t="s">
        <v>323</v>
      </c>
    </row>
    <row r="85" spans="1:68">
      <c r="A85" s="8" t="s">
        <v>324</v>
      </c>
      <c r="B85" s="1" t="s">
        <v>158</v>
      </c>
      <c r="C85" s="11" t="s">
        <v>317</v>
      </c>
      <c r="D85" s="1" t="s">
        <v>318</v>
      </c>
      <c r="E85" s="77" t="s">
        <v>71</v>
      </c>
      <c r="F85" s="2" t="s">
        <v>63</v>
      </c>
      <c r="G85" s="25" t="s">
        <v>63</v>
      </c>
      <c r="H85" s="25" t="s">
        <v>63</v>
      </c>
      <c r="I85" s="25" t="s">
        <v>63</v>
      </c>
      <c r="J85" s="2">
        <v>43117</v>
      </c>
      <c r="K85" s="25">
        <v>2018</v>
      </c>
      <c r="L85" s="25">
        <v>1</v>
      </c>
      <c r="M85" s="25">
        <v>17</v>
      </c>
      <c r="N85" s="2">
        <v>43118</v>
      </c>
      <c r="O85" s="25">
        <v>2018</v>
      </c>
      <c r="P85" s="25">
        <v>1</v>
      </c>
      <c r="Q85" s="25">
        <v>18</v>
      </c>
      <c r="R85" s="1">
        <v>8</v>
      </c>
      <c r="S85" s="1" t="s">
        <v>166</v>
      </c>
      <c r="T85" s="1" t="s">
        <v>166</v>
      </c>
      <c r="U85" s="1" t="s">
        <v>166</v>
      </c>
      <c r="V85" s="1" t="s">
        <v>166</v>
      </c>
      <c r="W85" s="1">
        <v>800000000</v>
      </c>
      <c r="X85" s="1" t="s">
        <v>72</v>
      </c>
      <c r="Y85" s="1" t="s">
        <v>73</v>
      </c>
      <c r="Z85" s="1" t="s">
        <v>166</v>
      </c>
      <c r="AA85" s="1" t="s">
        <v>166</v>
      </c>
      <c r="AB85" s="1" t="s">
        <v>166</v>
      </c>
      <c r="AC85" s="1" t="s">
        <v>166</v>
      </c>
      <c r="AD85" s="1" t="s">
        <v>166</v>
      </c>
      <c r="AE85" s="1" t="s">
        <v>166</v>
      </c>
      <c r="AH85" s="91" t="str" cm="1">
        <f t="array" ref="AH85">IF(OR(TRIM(S85)="NULL",ISBLANK(S85),ISNUMBER(S85)),TRIM(S85),TRIM(_xlfn.CHOOSECOLS(_xlfn.TEXTSPLIT(S85,"-",,TRUE),1)))</f>
        <v>NULL</v>
      </c>
      <c r="AI85" s="91" t="str" cm="1">
        <f t="array" ref="AI85">IF(OR(TRIM(S85)="NULL",ISBLANK(S85),ISNUMBER(S85)),TRIM(S85),TRIM(_xlfn.CHOOSECOLS(_xlfn.TEXTSPLIT(S85,"-",,TRUE),2)))</f>
        <v>NULL</v>
      </c>
      <c r="AJ85" s="91" t="str" cm="1">
        <f t="array" ref="AJ85">IF(OR(TRIM(R85)="NULL",ISBLANK(R85),ISNUMBER(R85)),TRIM(R85),TRIM(_xlfn.CHOOSECOLS(_xlfn.TEXTSPLIT(R85,"-",,TRUE),1)))</f>
        <v>8</v>
      </c>
      <c r="AK85" s="91" t="str" cm="1">
        <f t="array" ref="AK85">IF(OR(TRIM(R85)="NULL",ISBLANK(R85),ISNUMBER(R85)),TRIM(R85),TRIM(_xlfn.CHOOSECOLS(_xlfn.TEXTSPLIT(R85,"-",,TRUE),2)))</f>
        <v>8</v>
      </c>
      <c r="AL85" s="91" t="str" cm="1">
        <f t="array" ref="AL85">IF(OR(TRIM(T85)="NULL",ISBLANK(T85),ISNUMBER(T85)),TRIM(T85),TRIM(_xlfn.CHOOSECOLS(_xlfn.TEXTSPLIT(T85,"-",,TRUE),1)))</f>
        <v>NULL</v>
      </c>
      <c r="AM85" s="91" t="str" cm="1">
        <f t="array" ref="AM85">IF(OR(TRIM(T85)="NULL",ISBLANK(T85),ISNUMBER(T85)),TRIM(T85),TRIM(_xlfn.CHOOSECOLS(_xlfn.TEXTSPLIT(T85,"-",,TRUE),2)))</f>
        <v>NULL</v>
      </c>
      <c r="AN85" s="91" t="str" cm="1">
        <f t="array" ref="AN85">IF(OR(TRIM(U85)="NULL",ISBLANK(U85),ISNUMBER(U85)),TRIM(U85),TRIM(_xlfn.CHOOSECOLS(_xlfn.TEXTSPLIT(Y85,"-",,TRUE),1)))</f>
        <v>NULL</v>
      </c>
      <c r="AO85" s="91" t="str" cm="1">
        <f t="array" ref="AO85">IF(OR(TRIM(U85)="NULL",ISBLANK(U85),ISNUMBER(U85)),TRIM(U85),TRIM(_xlfn.CHOOSECOLS(_xlfn.TEXTSPLIT(Y85,"-",,TRUE),2)))</f>
        <v>NULL</v>
      </c>
      <c r="AP85" s="91" t="str" cm="1">
        <f t="array" ref="AP85">IF(OR(TRIM(V85)="NULL",ISBLANK(V85),ISNUMBER(V85)),TRIM(V85),TRIM(_xlfn.CHOOSECOLS(_xlfn.TEXTSPLIT(Y85,"-",,TRUE),1)))</f>
        <v>NULL</v>
      </c>
      <c r="AQ85" s="91" t="str" cm="1">
        <f t="array" ref="AQ85">IF(OR(TRIM(V85)="NULL",ISBLANK(V85),ISNUMBER(V85)),V85,_xlfn.CHOOSECOLS(_xlfn.TEXTSPLIT(Y85,"-",,TRUE),2))</f>
        <v xml:space="preserve">NULL </v>
      </c>
      <c r="AR85" s="99" t="str" cm="1">
        <f t="array" ref="AR85">TRIM(IF(OR(TRIM(W85)="NULL",ISBLANK(W85),ISNUMBER(W85)), W85, IF(AND(ISNUMBER(FIND("|", W85))=TRUE, ISNUMBER(FIND("-", W85))=FALSE), W85, IF(AND(ISNUMBER(FIND("|", W85))=FALSE, ISNUMBER(FIND("-", W85))=TRUE),_xlfn.CHOOSECOLS(_xlfn.TEXTSPLIT(W85,"-", "|",,TRUE),1), _xlfn.CONCAT(_xlfn.CHOOSECOLS(_xlfn.TEXTSPLIT(SUBSTITUTE(W85, "-", "|"), "|"),1),"|", _xlfn.CHOOSECOLS(_xlfn.TEXTSPLIT(SUBSTITUTE(W85, "-", "|"), "|"), 3))))))</f>
        <v>800000000</v>
      </c>
      <c r="AS85" s="99" t="str" cm="1">
        <f t="array" ref="AS85">TRIM(IF(OR(TRIM(W85)="NULL",ISBLANK(W85),ISNUMBER(W85)), W85, IF(AND(ISNUMBER(FIND("|", W85))=TRUE, ISNUMBER(FIND("-", W85))=FALSE), W85, IF(AND(ISNUMBER(FIND("|", W85))=FALSE, ISNUMBER(FIND("-", W85))=TRUE),_xlfn.CHOOSECOLS(_xlfn.TEXTSPLIT(W85,"-", "|",,TRUE),2), _xlfn.CONCAT(_xlfn.CHOOSECOLS(_xlfn.TEXTSPLIT(SUBSTITUTE(W85, "-", "|"), "|"),2),"|", _xlfn.CHOOSECOLS(_xlfn.TEXTSPLIT(SUBSTITUTE(W85, "-", "|"), "|"), 4))))))</f>
        <v>800000000</v>
      </c>
      <c r="AT85" s="92" t="str" cm="1">
        <f t="array" ref="AT85">TRIM(_xlfn.CHOOSECOLS(_xlfn.TEXTSPLIT(AR85,"|",,TRUE),1))</f>
        <v>800000000</v>
      </c>
      <c r="AU85" s="92" t="str" cm="1">
        <f t="array" ref="AU85">TRIM(_xlfn.CHOOSECOLS(_xlfn.TEXTSPLIT(AS85,"|",,TRUE),1))</f>
        <v>800000000</v>
      </c>
      <c r="AV85" s="92" t="str" cm="1">
        <f t="array" ref="AV85">TRIM(_xlfn.CHOOSECOLS(_xlfn.TEXTSPLIT(AB85,"|",,TRUE),1))</f>
        <v>NULL</v>
      </c>
      <c r="AW85" s="92" t="str" cm="1">
        <f t="array" ref="AW85">TRIM(_xlfn.CHOOSECOLS(_xlfn.TEXTSPLIT(Y85,"|",,TRUE),1))</f>
        <v>No</v>
      </c>
      <c r="AX85" s="92" t="str" cm="1">
        <f t="array" ref="AX85">TRIM(_xlfn.CHOOSECOLS(_xlfn.TEXTSPLIT(Z85,"|",,TRUE),1))</f>
        <v>NULL</v>
      </c>
      <c r="AY85" s="99" t="str" cm="1">
        <f t="array" ref="AY85">TRIM(IF(OR(TRIM(AA85)="NULL",ISBLANK(AA85),ISNUMBER(AA85)), AA85, IF(AND(ISNUMBER(FIND("|", AA85))=TRUE, ISNUMBER(FIND("-", AA85))=FALSE), AA85, IF(AND(ISNUMBER(FIND("|", AA85))=FALSE, ISNUMBER(FIND("-", AA85))=TRUE),_xlfn.CHOOSECOLS(_xlfn.TEXTSPLIT(AA85,"-", "|",,TRUE),1), _xlfn.CONCAT(_xlfn.CHOOSECOLS(_xlfn.TEXTSPLIT(SUBSTITUTE(AA85, "-", "|"), "|"),1),"|", _xlfn.CHOOSECOLS(_xlfn.TEXTSPLIT(SUBSTITUTE(AA85, "-", "|"), "|"), 3))))))</f>
        <v>NULL</v>
      </c>
      <c r="AZ85" s="99" t="str" cm="1">
        <f t="array" ref="AZ85">TRIM(IF(OR(TRIM(AA85)="NULL",ISBLANK(AA85),ISNUMBER(AA85)), AA85, IF(AND(ISNUMBER(FIND("|", AA85))=TRUE, ISNUMBER(FIND("-", AA85))=FALSE), AA85, IF(AND(ISNUMBER(FIND("|", AA85))=FALSE, ISNUMBER(FIND("-", AA85))=TRUE),_xlfn.CHOOSECOLS(_xlfn.TEXTSPLIT(AA85,"-", "|",,TRUE),2), _xlfn.CONCAT(_xlfn.CHOOSECOLS(_xlfn.TEXTSPLIT(SUBSTITUTE(AA85, "-", "|"), "|"),2),"|", _xlfn.CHOOSECOLS(_xlfn.TEXTSPLIT(SUBSTITUTE(AA85, "-", "|"), "|"), 4))))))</f>
        <v>NULL</v>
      </c>
      <c r="BA85" s="92" t="str" cm="1">
        <f t="array" ref="BA85">TRIM(_xlfn.CHOOSECOLS(_xlfn.TEXTSPLIT(AY85,"|",,TRUE),1))</f>
        <v>NULL</v>
      </c>
      <c r="BB85" s="92" t="str" cm="1">
        <f t="array" ref="BB85">TRIM(_xlfn.CHOOSECOLS(_xlfn.TEXTSPLIT(AZ85,"|",,TRUE),1))</f>
        <v>NULL</v>
      </c>
      <c r="BC85" s="92" t="str" cm="1">
        <f t="array" ref="BC85">TRIM(_xlfn.CHOOSECOLS(_xlfn.TEXTSPLIT(AB85,"|",,TRUE),1))</f>
        <v>NULL</v>
      </c>
      <c r="BD85" s="92" t="str" cm="1">
        <f t="array" ref="BD85">TRIM(_xlfn.CHOOSECOLS(_xlfn.TEXTSPLIT(AC85,"|",,TRUE),1))</f>
        <v>NULL</v>
      </c>
      <c r="BE85" s="92" t="str" cm="1">
        <f t="array" ref="BE85">TRIM(_xlfn.CHOOSECOLS(_xlfn.TEXTSPLIT(AD85,"|",,TRUE),1))</f>
        <v>NULL</v>
      </c>
      <c r="BF85" s="92" t="str" cm="1">
        <f t="array" ref="BF85">TRIM(IF(OR(TRIM(AE85)="NULL",ISBLANK(AE85),ISNUMBER(AE85)),AE85,_xlfn.CHOOSECOLS(_xlfn.TEXTSPLIT(AE85,"-",,TRUE),1)))</f>
        <v>NULL</v>
      </c>
      <c r="BG85" s="92" t="str" cm="1">
        <f t="array" ref="BG85">TRIM(IF(OR(TRIM(AE85)="NULL",ISBLANK(AE85),ISNUMBER(AE85)),AE85,_xlfn.CHOOSECOLS(_xlfn.TEXTSPLIT(AE85,"-",,TRUE),2)))</f>
        <v>NULL</v>
      </c>
      <c r="BH85" s="95" t="str">
        <f t="shared" si="6"/>
        <v>2018</v>
      </c>
      <c r="BI85" s="96" t="str">
        <f t="shared" si="7"/>
        <v>1</v>
      </c>
      <c r="BJ85" s="97" t="str">
        <f t="shared" si="8"/>
        <v>17</v>
      </c>
      <c r="BK85" s="96" t="str">
        <f t="shared" si="9"/>
        <v>2018</v>
      </c>
      <c r="BL85" s="96" t="str">
        <f t="shared" si="10"/>
        <v>1</v>
      </c>
      <c r="BM85" s="97" t="str">
        <f t="shared" si="11"/>
        <v>18</v>
      </c>
      <c r="BN85" s="93" t="b">
        <f>AND(TRIM(BH85)="NULL", TRIM(BK85)="NULL")</f>
        <v>0</v>
      </c>
      <c r="BO85" s="127" t="s">
        <v>74</v>
      </c>
      <c r="BP85" s="127" t="s">
        <v>74</v>
      </c>
    </row>
    <row r="86" spans="1:68">
      <c r="A86" s="8" t="s">
        <v>325</v>
      </c>
      <c r="B86" s="1" t="s">
        <v>158</v>
      </c>
      <c r="C86" s="15" t="s">
        <v>326</v>
      </c>
      <c r="D86" s="1" t="s">
        <v>318</v>
      </c>
      <c r="E86" s="77" t="s">
        <v>71</v>
      </c>
      <c r="F86" s="2" t="s">
        <v>63</v>
      </c>
      <c r="G86" s="25" t="s">
        <v>63</v>
      </c>
      <c r="H86" s="25" t="s">
        <v>63</v>
      </c>
      <c r="I86" s="25" t="s">
        <v>63</v>
      </c>
      <c r="J86" s="2">
        <v>43117</v>
      </c>
      <c r="K86" s="25">
        <v>2018</v>
      </c>
      <c r="L86" s="25">
        <v>1</v>
      </c>
      <c r="M86" s="25">
        <v>17</v>
      </c>
      <c r="N86" s="2">
        <v>43118</v>
      </c>
      <c r="O86" s="25">
        <v>2018</v>
      </c>
      <c r="P86" s="25">
        <v>1</v>
      </c>
      <c r="Q86" s="25">
        <v>18</v>
      </c>
      <c r="R86" s="1" t="s">
        <v>63</v>
      </c>
      <c r="S86" s="1" t="s">
        <v>63</v>
      </c>
      <c r="T86" s="1" t="s">
        <v>63</v>
      </c>
      <c r="U86" s="1" t="s">
        <v>63</v>
      </c>
      <c r="V86" s="1" t="s">
        <v>63</v>
      </c>
      <c r="W86" s="1">
        <v>1200000000</v>
      </c>
      <c r="X86" s="1" t="s">
        <v>72</v>
      </c>
      <c r="Y86" s="1" t="s">
        <v>73</v>
      </c>
      <c r="Z86" s="1" t="s">
        <v>166</v>
      </c>
      <c r="AA86" s="1" t="s">
        <v>63</v>
      </c>
      <c r="AB86" s="1" t="s">
        <v>63</v>
      </c>
      <c r="AC86" s="1" t="s">
        <v>63</v>
      </c>
      <c r="AD86" s="1" t="s">
        <v>63</v>
      </c>
      <c r="AE86" s="1" t="s">
        <v>63</v>
      </c>
      <c r="AH86" s="91" t="str" cm="1">
        <f t="array" ref="AH86">IF(OR(TRIM(S86)="NULL",ISBLANK(S86),ISNUMBER(S86)),TRIM(S86),TRIM(_xlfn.CHOOSECOLS(_xlfn.TEXTSPLIT(S86,"-",,TRUE),1)))</f>
        <v>NULL</v>
      </c>
      <c r="AI86" s="91" t="str" cm="1">
        <f t="array" ref="AI86">IF(OR(TRIM(S86)="NULL",ISBLANK(S86),ISNUMBER(S86)),TRIM(S86),TRIM(_xlfn.CHOOSECOLS(_xlfn.TEXTSPLIT(S86,"-",,TRUE),2)))</f>
        <v>NULL</v>
      </c>
      <c r="AJ86" s="91" t="str" cm="1">
        <f t="array" ref="AJ86">IF(OR(TRIM(R86)="NULL",ISBLANK(R86),ISNUMBER(R86)),TRIM(R86),TRIM(_xlfn.CHOOSECOLS(_xlfn.TEXTSPLIT(R86,"-",,TRUE),1)))</f>
        <v>NULL</v>
      </c>
      <c r="AK86" s="91" t="str" cm="1">
        <f t="array" ref="AK86">IF(OR(TRIM(R86)="NULL",ISBLANK(R86),ISNUMBER(R86)),TRIM(R86),TRIM(_xlfn.CHOOSECOLS(_xlfn.TEXTSPLIT(R86,"-",,TRUE),2)))</f>
        <v>NULL</v>
      </c>
      <c r="AL86" s="91" t="str" cm="1">
        <f t="array" ref="AL86">IF(OR(TRIM(T86)="NULL",ISBLANK(T86),ISNUMBER(T86)),TRIM(T86),TRIM(_xlfn.CHOOSECOLS(_xlfn.TEXTSPLIT(T86,"-",,TRUE),1)))</f>
        <v>NULL</v>
      </c>
      <c r="AM86" s="91" t="str" cm="1">
        <f t="array" ref="AM86">IF(OR(TRIM(T86)="NULL",ISBLANK(T86),ISNUMBER(T86)),TRIM(T86),TRIM(_xlfn.CHOOSECOLS(_xlfn.TEXTSPLIT(T86,"-",,TRUE),2)))</f>
        <v>NULL</v>
      </c>
      <c r="AN86" s="91" t="str" cm="1">
        <f t="array" ref="AN86">IF(OR(TRIM(U86)="NULL",ISBLANK(U86),ISNUMBER(U86)),TRIM(U86),TRIM(_xlfn.CHOOSECOLS(_xlfn.TEXTSPLIT(Y86,"-",,TRUE),1)))</f>
        <v>NULL</v>
      </c>
      <c r="AO86" s="91" t="str" cm="1">
        <f t="array" ref="AO86">IF(OR(TRIM(U86)="NULL",ISBLANK(U86),ISNUMBER(U86)),TRIM(U86),TRIM(_xlfn.CHOOSECOLS(_xlfn.TEXTSPLIT(Y86,"-",,TRUE),2)))</f>
        <v>NULL</v>
      </c>
      <c r="AP86" s="91" t="str" cm="1">
        <f t="array" ref="AP86">IF(OR(TRIM(V86)="NULL",ISBLANK(V86),ISNUMBER(V86)),TRIM(V86),TRIM(_xlfn.CHOOSECOLS(_xlfn.TEXTSPLIT(Y86,"-",,TRUE),1)))</f>
        <v>NULL</v>
      </c>
      <c r="AQ86" s="91" t="str" cm="1">
        <f t="array" ref="AQ86">IF(OR(TRIM(V86)="NULL",ISBLANK(V86),ISNUMBER(V86)),V86,_xlfn.CHOOSECOLS(_xlfn.TEXTSPLIT(Y86,"-",,TRUE),2))</f>
        <v>NULL</v>
      </c>
      <c r="AR86" s="99" t="str" cm="1">
        <f t="array" ref="AR86">TRIM(IF(OR(TRIM(W86)="NULL",ISBLANK(W86),ISNUMBER(W86)), W86, IF(AND(ISNUMBER(FIND("|", W86))=TRUE, ISNUMBER(FIND("-", W86))=FALSE), W86, IF(AND(ISNUMBER(FIND("|", W86))=FALSE, ISNUMBER(FIND("-", W86))=TRUE),_xlfn.CHOOSECOLS(_xlfn.TEXTSPLIT(W86,"-", "|",,TRUE),1), _xlfn.CONCAT(_xlfn.CHOOSECOLS(_xlfn.TEXTSPLIT(SUBSTITUTE(W86, "-", "|"), "|"),1),"|", _xlfn.CHOOSECOLS(_xlfn.TEXTSPLIT(SUBSTITUTE(W86, "-", "|"), "|"), 3))))))</f>
        <v>1200000000</v>
      </c>
      <c r="AS86" s="99" t="str" cm="1">
        <f t="array" ref="AS86">TRIM(IF(OR(TRIM(W86)="NULL",ISBLANK(W86),ISNUMBER(W86)), W86, IF(AND(ISNUMBER(FIND("|", W86))=TRUE, ISNUMBER(FIND("-", W86))=FALSE), W86, IF(AND(ISNUMBER(FIND("|", W86))=FALSE, ISNUMBER(FIND("-", W86))=TRUE),_xlfn.CHOOSECOLS(_xlfn.TEXTSPLIT(W86,"-", "|",,TRUE),2), _xlfn.CONCAT(_xlfn.CHOOSECOLS(_xlfn.TEXTSPLIT(SUBSTITUTE(W86, "-", "|"), "|"),2),"|", _xlfn.CHOOSECOLS(_xlfn.TEXTSPLIT(SUBSTITUTE(W86, "-", "|"), "|"), 4))))))</f>
        <v>1200000000</v>
      </c>
      <c r="AT86" s="92" t="str" cm="1">
        <f t="array" ref="AT86">TRIM(_xlfn.CHOOSECOLS(_xlfn.TEXTSPLIT(AR86,"|",,TRUE),1))</f>
        <v>1200000000</v>
      </c>
      <c r="AU86" s="92" t="str" cm="1">
        <f t="array" ref="AU86">TRIM(_xlfn.CHOOSECOLS(_xlfn.TEXTSPLIT(AS86,"|",,TRUE),1))</f>
        <v>1200000000</v>
      </c>
      <c r="AV86" s="92" t="str" cm="1">
        <f t="array" ref="AV86">TRIM(_xlfn.CHOOSECOLS(_xlfn.TEXTSPLIT(AB86,"|",,TRUE),1))</f>
        <v>NULL</v>
      </c>
      <c r="AW86" s="92" t="str" cm="1">
        <f t="array" ref="AW86">TRIM(_xlfn.CHOOSECOLS(_xlfn.TEXTSPLIT(Y86,"|",,TRUE),1))</f>
        <v>No</v>
      </c>
      <c r="AX86" s="92" t="str" cm="1">
        <f t="array" ref="AX86">TRIM(_xlfn.CHOOSECOLS(_xlfn.TEXTSPLIT(Z86,"|",,TRUE),1))</f>
        <v>NULL</v>
      </c>
      <c r="AY86" s="99" t="str" cm="1">
        <f t="array" ref="AY86">TRIM(IF(OR(TRIM(AA86)="NULL",ISBLANK(AA86),ISNUMBER(AA86)), AA86, IF(AND(ISNUMBER(FIND("|", AA86))=TRUE, ISNUMBER(FIND("-", AA86))=FALSE), AA86, IF(AND(ISNUMBER(FIND("|", AA86))=FALSE, ISNUMBER(FIND("-", AA86))=TRUE),_xlfn.CHOOSECOLS(_xlfn.TEXTSPLIT(AA86,"-", "|",,TRUE),1), _xlfn.CONCAT(_xlfn.CHOOSECOLS(_xlfn.TEXTSPLIT(SUBSTITUTE(AA86, "-", "|"), "|"),1),"|", _xlfn.CHOOSECOLS(_xlfn.TEXTSPLIT(SUBSTITUTE(AA86, "-", "|"), "|"), 3))))))</f>
        <v>NULL</v>
      </c>
      <c r="AZ86" s="99" t="str" cm="1">
        <f t="array" ref="AZ86">TRIM(IF(OR(TRIM(AA86)="NULL",ISBLANK(AA86),ISNUMBER(AA86)), AA86, IF(AND(ISNUMBER(FIND("|", AA86))=TRUE, ISNUMBER(FIND("-", AA86))=FALSE), AA86, IF(AND(ISNUMBER(FIND("|", AA86))=FALSE, ISNUMBER(FIND("-", AA86))=TRUE),_xlfn.CHOOSECOLS(_xlfn.TEXTSPLIT(AA86,"-", "|",,TRUE),2), _xlfn.CONCAT(_xlfn.CHOOSECOLS(_xlfn.TEXTSPLIT(SUBSTITUTE(AA86, "-", "|"), "|"),2),"|", _xlfn.CHOOSECOLS(_xlfn.TEXTSPLIT(SUBSTITUTE(AA86, "-", "|"), "|"), 4))))))</f>
        <v>NULL</v>
      </c>
      <c r="BA86" s="92" t="str" cm="1">
        <f t="array" ref="BA86">TRIM(_xlfn.CHOOSECOLS(_xlfn.TEXTSPLIT(AY86,"|",,TRUE),1))</f>
        <v>NULL</v>
      </c>
      <c r="BB86" s="92" t="str" cm="1">
        <f t="array" ref="BB86">TRIM(_xlfn.CHOOSECOLS(_xlfn.TEXTSPLIT(AZ86,"|",,TRUE),1))</f>
        <v>NULL</v>
      </c>
      <c r="BC86" s="92" t="str" cm="1">
        <f t="array" ref="BC86">TRIM(_xlfn.CHOOSECOLS(_xlfn.TEXTSPLIT(AB86,"|",,TRUE),1))</f>
        <v>NULL</v>
      </c>
      <c r="BD86" s="92" t="str" cm="1">
        <f t="array" ref="BD86">TRIM(_xlfn.CHOOSECOLS(_xlfn.TEXTSPLIT(AC86,"|",,TRUE),1))</f>
        <v>NULL</v>
      </c>
      <c r="BE86" s="92" t="str" cm="1">
        <f t="array" ref="BE86">TRIM(_xlfn.CHOOSECOLS(_xlfn.TEXTSPLIT(AD86,"|",,TRUE),1))</f>
        <v>NULL</v>
      </c>
      <c r="BF86" s="92" t="str" cm="1">
        <f t="array" ref="BF86">TRIM(IF(OR(TRIM(AE86)="NULL",ISBLANK(AE86),ISNUMBER(AE86)),AE86,_xlfn.CHOOSECOLS(_xlfn.TEXTSPLIT(AE86,"-",,TRUE),1)))</f>
        <v>NULL</v>
      </c>
      <c r="BG86" s="92" t="str" cm="1">
        <f t="array" ref="BG86">TRIM(IF(OR(TRIM(AE86)="NULL",ISBLANK(AE86),ISNUMBER(AE86)),AE86,_xlfn.CHOOSECOLS(_xlfn.TEXTSPLIT(AE86,"-",,TRUE),2)))</f>
        <v>NULL</v>
      </c>
      <c r="BH86" s="95" t="str">
        <f t="shared" si="6"/>
        <v>2018</v>
      </c>
      <c r="BI86" s="96" t="str">
        <f t="shared" si="7"/>
        <v>1</v>
      </c>
      <c r="BJ86" s="97" t="str">
        <f t="shared" si="8"/>
        <v>17</v>
      </c>
      <c r="BK86" s="96" t="str">
        <f t="shared" si="9"/>
        <v>2018</v>
      </c>
      <c r="BL86" s="96" t="str">
        <f t="shared" si="10"/>
        <v>1</v>
      </c>
      <c r="BM86" s="97" t="str">
        <f t="shared" si="11"/>
        <v>18</v>
      </c>
      <c r="BN86" s="93" t="b">
        <f>AND(TRIM(BH86)="NULL", TRIM(BK86)="NULL")</f>
        <v>0</v>
      </c>
      <c r="BO86" s="127" t="s">
        <v>74</v>
      </c>
      <c r="BP86" s="127" t="s">
        <v>74</v>
      </c>
    </row>
    <row r="87" spans="1:68">
      <c r="A87" s="8" t="s">
        <v>327</v>
      </c>
      <c r="B87" s="1" t="s">
        <v>158</v>
      </c>
      <c r="C87" s="11" t="s">
        <v>317</v>
      </c>
      <c r="D87" s="1" t="s">
        <v>318</v>
      </c>
      <c r="E87" s="77" t="s">
        <v>328</v>
      </c>
      <c r="F87" s="2" t="s">
        <v>63</v>
      </c>
      <c r="G87" s="25" t="s">
        <v>63</v>
      </c>
      <c r="H87" s="25" t="s">
        <v>63</v>
      </c>
      <c r="I87" s="25" t="s">
        <v>63</v>
      </c>
      <c r="J87" s="2">
        <v>43117</v>
      </c>
      <c r="K87" s="25">
        <v>2018</v>
      </c>
      <c r="L87" s="25">
        <v>1</v>
      </c>
      <c r="M87" s="25">
        <v>17</v>
      </c>
      <c r="N87" s="2">
        <v>43118</v>
      </c>
      <c r="O87" s="25">
        <v>2018</v>
      </c>
      <c r="P87" s="25">
        <v>1</v>
      </c>
      <c r="Q87" s="25">
        <v>18</v>
      </c>
      <c r="R87" s="1">
        <v>3</v>
      </c>
      <c r="S87" s="1" t="s">
        <v>166</v>
      </c>
      <c r="T87" s="1" t="s">
        <v>166</v>
      </c>
      <c r="U87" s="1" t="s">
        <v>166</v>
      </c>
      <c r="V87" s="1" t="s">
        <v>166</v>
      </c>
      <c r="W87" s="1" t="s">
        <v>166</v>
      </c>
      <c r="X87" s="1" t="s">
        <v>166</v>
      </c>
      <c r="Y87" s="1" t="s">
        <v>166</v>
      </c>
      <c r="Z87" s="1" t="s">
        <v>166</v>
      </c>
      <c r="AA87" s="1" t="s">
        <v>166</v>
      </c>
      <c r="AB87" s="1" t="s">
        <v>166</v>
      </c>
      <c r="AC87" s="1" t="s">
        <v>166</v>
      </c>
      <c r="AD87" s="1" t="s">
        <v>166</v>
      </c>
      <c r="AE87" s="1" t="s">
        <v>166</v>
      </c>
      <c r="AH87" s="91" t="str" cm="1">
        <f t="array" ref="AH87">IF(OR(TRIM(S87)="NULL",ISBLANK(S87),ISNUMBER(S87)),TRIM(S87),TRIM(_xlfn.CHOOSECOLS(_xlfn.TEXTSPLIT(S87,"-",,TRUE),1)))</f>
        <v>NULL</v>
      </c>
      <c r="AI87" s="91" t="str" cm="1">
        <f t="array" ref="AI87">IF(OR(TRIM(S87)="NULL",ISBLANK(S87),ISNUMBER(S87)),TRIM(S87),TRIM(_xlfn.CHOOSECOLS(_xlfn.TEXTSPLIT(S87,"-",,TRUE),2)))</f>
        <v>NULL</v>
      </c>
      <c r="AJ87" s="91" t="str" cm="1">
        <f t="array" ref="AJ87">IF(OR(TRIM(R87)="NULL",ISBLANK(R87),ISNUMBER(R87)),TRIM(R87),TRIM(_xlfn.CHOOSECOLS(_xlfn.TEXTSPLIT(R87,"-",,TRUE),1)))</f>
        <v>3</v>
      </c>
      <c r="AK87" s="91" t="str" cm="1">
        <f t="array" ref="AK87">IF(OR(TRIM(R87)="NULL",ISBLANK(R87),ISNUMBER(R87)),TRIM(R87),TRIM(_xlfn.CHOOSECOLS(_xlfn.TEXTSPLIT(R87,"-",,TRUE),2)))</f>
        <v>3</v>
      </c>
      <c r="AL87" s="91" t="str" cm="1">
        <f t="array" ref="AL87">IF(OR(TRIM(T87)="NULL",ISBLANK(T87),ISNUMBER(T87)),TRIM(T87),TRIM(_xlfn.CHOOSECOLS(_xlfn.TEXTSPLIT(T87,"-",,TRUE),1)))</f>
        <v>NULL</v>
      </c>
      <c r="AM87" s="91" t="str" cm="1">
        <f t="array" ref="AM87">IF(OR(TRIM(T87)="NULL",ISBLANK(T87),ISNUMBER(T87)),TRIM(T87),TRIM(_xlfn.CHOOSECOLS(_xlfn.TEXTSPLIT(T87,"-",,TRUE),2)))</f>
        <v>NULL</v>
      </c>
      <c r="AN87" s="91" t="str" cm="1">
        <f t="array" ref="AN87">IF(OR(TRIM(U87)="NULL",ISBLANK(U87),ISNUMBER(U87)),TRIM(U87),TRIM(_xlfn.CHOOSECOLS(_xlfn.TEXTSPLIT(Y87,"-",,TRUE),1)))</f>
        <v>NULL</v>
      </c>
      <c r="AO87" s="91" t="str" cm="1">
        <f t="array" ref="AO87">IF(OR(TRIM(U87)="NULL",ISBLANK(U87),ISNUMBER(U87)),TRIM(U87),TRIM(_xlfn.CHOOSECOLS(_xlfn.TEXTSPLIT(Y87,"-",,TRUE),2)))</f>
        <v>NULL</v>
      </c>
      <c r="AP87" s="91" t="str" cm="1">
        <f t="array" ref="AP87">IF(OR(TRIM(V87)="NULL",ISBLANK(V87),ISNUMBER(V87)),TRIM(V87),TRIM(_xlfn.CHOOSECOLS(_xlfn.TEXTSPLIT(Y87,"-",,TRUE),1)))</f>
        <v>NULL</v>
      </c>
      <c r="AQ87" s="91" t="str" cm="1">
        <f t="array" ref="AQ87">IF(OR(TRIM(V87)="NULL",ISBLANK(V87),ISNUMBER(V87)),V87,_xlfn.CHOOSECOLS(_xlfn.TEXTSPLIT(Y87,"-",,TRUE),2))</f>
        <v xml:space="preserve">NULL </v>
      </c>
      <c r="AR87" s="99" t="str" cm="1">
        <f t="array" ref="AR87">TRIM(IF(OR(TRIM(W87)="NULL",ISBLANK(W87),ISNUMBER(W87)), W87, IF(AND(ISNUMBER(FIND("|", W87))=TRUE, ISNUMBER(FIND("-", W87))=FALSE), W87, IF(AND(ISNUMBER(FIND("|", W87))=FALSE, ISNUMBER(FIND("-", W87))=TRUE),_xlfn.CHOOSECOLS(_xlfn.TEXTSPLIT(W87,"-", "|",,TRUE),1), _xlfn.CONCAT(_xlfn.CHOOSECOLS(_xlfn.TEXTSPLIT(SUBSTITUTE(W87, "-", "|"), "|"),1),"|", _xlfn.CHOOSECOLS(_xlfn.TEXTSPLIT(SUBSTITUTE(W87, "-", "|"), "|"), 3))))))</f>
        <v>NULL</v>
      </c>
      <c r="AS87" s="99" t="str" cm="1">
        <f t="array" ref="AS87">TRIM(IF(OR(TRIM(W87)="NULL",ISBLANK(W87),ISNUMBER(W87)), W87, IF(AND(ISNUMBER(FIND("|", W87))=TRUE, ISNUMBER(FIND("-", W87))=FALSE), W87, IF(AND(ISNUMBER(FIND("|", W87))=FALSE, ISNUMBER(FIND("-", W87))=TRUE),_xlfn.CHOOSECOLS(_xlfn.TEXTSPLIT(W87,"-", "|",,TRUE),2), _xlfn.CONCAT(_xlfn.CHOOSECOLS(_xlfn.TEXTSPLIT(SUBSTITUTE(W87, "-", "|"), "|"),2),"|", _xlfn.CHOOSECOLS(_xlfn.TEXTSPLIT(SUBSTITUTE(W87, "-", "|"), "|"), 4))))))</f>
        <v>NULL</v>
      </c>
      <c r="AT87" s="92" t="str" cm="1">
        <f t="array" ref="AT87">TRIM(_xlfn.CHOOSECOLS(_xlfn.TEXTSPLIT(AR87,"|",,TRUE),1))</f>
        <v>NULL</v>
      </c>
      <c r="AU87" s="92" t="str" cm="1">
        <f t="array" ref="AU87">TRIM(_xlfn.CHOOSECOLS(_xlfn.TEXTSPLIT(AS87,"|",,TRUE),1))</f>
        <v>NULL</v>
      </c>
      <c r="AV87" s="92" t="str" cm="1">
        <f t="array" ref="AV87">TRIM(_xlfn.CHOOSECOLS(_xlfn.TEXTSPLIT(AB87,"|",,TRUE),1))</f>
        <v>NULL</v>
      </c>
      <c r="AW87" s="92" t="str" cm="1">
        <f t="array" ref="AW87">TRIM(_xlfn.CHOOSECOLS(_xlfn.TEXTSPLIT(Y87,"|",,TRUE),1))</f>
        <v>NULL</v>
      </c>
      <c r="AX87" s="92" t="str" cm="1">
        <f t="array" ref="AX87">TRIM(_xlfn.CHOOSECOLS(_xlfn.TEXTSPLIT(Z87,"|",,TRUE),1))</f>
        <v>NULL</v>
      </c>
      <c r="AY87" s="99" t="str" cm="1">
        <f t="array" ref="AY87">TRIM(IF(OR(TRIM(AA87)="NULL",ISBLANK(AA87),ISNUMBER(AA87)), AA87, IF(AND(ISNUMBER(FIND("|", AA87))=TRUE, ISNUMBER(FIND("-", AA87))=FALSE), AA87, IF(AND(ISNUMBER(FIND("|", AA87))=FALSE, ISNUMBER(FIND("-", AA87))=TRUE),_xlfn.CHOOSECOLS(_xlfn.TEXTSPLIT(AA87,"-", "|",,TRUE),1), _xlfn.CONCAT(_xlfn.CHOOSECOLS(_xlfn.TEXTSPLIT(SUBSTITUTE(AA87, "-", "|"), "|"),1),"|", _xlfn.CHOOSECOLS(_xlfn.TEXTSPLIT(SUBSTITUTE(AA87, "-", "|"), "|"), 3))))))</f>
        <v>NULL</v>
      </c>
      <c r="AZ87" s="99" t="str" cm="1">
        <f t="array" ref="AZ87">TRIM(IF(OR(TRIM(AA87)="NULL",ISBLANK(AA87),ISNUMBER(AA87)), AA87, IF(AND(ISNUMBER(FIND("|", AA87))=TRUE, ISNUMBER(FIND("-", AA87))=FALSE), AA87, IF(AND(ISNUMBER(FIND("|", AA87))=FALSE, ISNUMBER(FIND("-", AA87))=TRUE),_xlfn.CHOOSECOLS(_xlfn.TEXTSPLIT(AA87,"-", "|",,TRUE),2), _xlfn.CONCAT(_xlfn.CHOOSECOLS(_xlfn.TEXTSPLIT(SUBSTITUTE(AA87, "-", "|"), "|"),2),"|", _xlfn.CHOOSECOLS(_xlfn.TEXTSPLIT(SUBSTITUTE(AA87, "-", "|"), "|"), 4))))))</f>
        <v>NULL</v>
      </c>
      <c r="BA87" s="92" t="str" cm="1">
        <f t="array" ref="BA87">TRIM(_xlfn.CHOOSECOLS(_xlfn.TEXTSPLIT(AY87,"|",,TRUE),1))</f>
        <v>NULL</v>
      </c>
      <c r="BB87" s="92" t="str" cm="1">
        <f t="array" ref="BB87">TRIM(_xlfn.CHOOSECOLS(_xlfn.TEXTSPLIT(AZ87,"|",,TRUE),1))</f>
        <v>NULL</v>
      </c>
      <c r="BC87" s="92" t="str" cm="1">
        <f t="array" ref="BC87">TRIM(_xlfn.CHOOSECOLS(_xlfn.TEXTSPLIT(AB87,"|",,TRUE),1))</f>
        <v>NULL</v>
      </c>
      <c r="BD87" s="92" t="str" cm="1">
        <f t="array" ref="BD87">TRIM(_xlfn.CHOOSECOLS(_xlfn.TEXTSPLIT(AC87,"|",,TRUE),1))</f>
        <v>NULL</v>
      </c>
      <c r="BE87" s="92" t="str" cm="1">
        <f t="array" ref="BE87">TRIM(_xlfn.CHOOSECOLS(_xlfn.TEXTSPLIT(AD87,"|",,TRUE),1))</f>
        <v>NULL</v>
      </c>
      <c r="BF87" s="92" t="str" cm="1">
        <f t="array" ref="BF87">TRIM(IF(OR(TRIM(AE87)="NULL",ISBLANK(AE87),ISNUMBER(AE87)),AE87,_xlfn.CHOOSECOLS(_xlfn.TEXTSPLIT(AE87,"-",,TRUE),1)))</f>
        <v>NULL</v>
      </c>
      <c r="BG87" s="92" t="str" cm="1">
        <f t="array" ref="BG87">TRIM(IF(OR(TRIM(AE87)="NULL",ISBLANK(AE87),ISNUMBER(AE87)),AE87,_xlfn.CHOOSECOLS(_xlfn.TEXTSPLIT(AE87,"-",,TRUE),2)))</f>
        <v>NULL</v>
      </c>
      <c r="BH87" s="95" t="str">
        <f t="shared" si="6"/>
        <v>2018</v>
      </c>
      <c r="BI87" s="96" t="str">
        <f t="shared" si="7"/>
        <v>1</v>
      </c>
      <c r="BJ87" s="97" t="str">
        <f t="shared" si="8"/>
        <v>17</v>
      </c>
      <c r="BK87" s="96" t="str">
        <f t="shared" si="9"/>
        <v>2018</v>
      </c>
      <c r="BL87" s="96" t="str">
        <f t="shared" si="10"/>
        <v>1</v>
      </c>
      <c r="BM87" s="97" t="str">
        <f t="shared" si="11"/>
        <v>18</v>
      </c>
      <c r="BN87" s="94" t="s">
        <v>55</v>
      </c>
      <c r="BO87" s="127" t="s">
        <v>121</v>
      </c>
      <c r="BP87" s="127" t="s">
        <v>121</v>
      </c>
    </row>
    <row r="88" spans="1:68">
      <c r="A88" s="8" t="s">
        <v>329</v>
      </c>
      <c r="B88" s="1" t="s">
        <v>158</v>
      </c>
      <c r="C88" s="11" t="s">
        <v>317</v>
      </c>
      <c r="D88" s="1" t="s">
        <v>318</v>
      </c>
      <c r="E88" s="77" t="s">
        <v>98</v>
      </c>
      <c r="F88" s="2" t="s">
        <v>63</v>
      </c>
      <c r="G88" s="25" t="s">
        <v>63</v>
      </c>
      <c r="H88" s="25" t="s">
        <v>63</v>
      </c>
      <c r="I88" s="25" t="s">
        <v>63</v>
      </c>
      <c r="J88" s="2">
        <v>43117</v>
      </c>
      <c r="K88" s="25">
        <v>2018</v>
      </c>
      <c r="L88" s="25">
        <v>1</v>
      </c>
      <c r="M88" s="25">
        <v>17</v>
      </c>
      <c r="N88" s="2">
        <v>43118</v>
      </c>
      <c r="O88" s="25">
        <v>2018</v>
      </c>
      <c r="P88" s="25">
        <v>1</v>
      </c>
      <c r="Q88" s="25">
        <v>18</v>
      </c>
      <c r="R88" s="1">
        <v>1</v>
      </c>
      <c r="S88" s="1" t="s">
        <v>166</v>
      </c>
      <c r="T88" s="1" t="s">
        <v>166</v>
      </c>
      <c r="U88" s="1" t="s">
        <v>166</v>
      </c>
      <c r="V88" s="1" t="s">
        <v>166</v>
      </c>
      <c r="W88" s="1" t="s">
        <v>166</v>
      </c>
      <c r="X88" s="1" t="s">
        <v>166</v>
      </c>
      <c r="Y88" s="1" t="s">
        <v>166</v>
      </c>
      <c r="Z88" s="1" t="s">
        <v>166</v>
      </c>
      <c r="AA88" s="1" t="s">
        <v>166</v>
      </c>
      <c r="AB88" s="1" t="s">
        <v>166</v>
      </c>
      <c r="AC88" s="1" t="s">
        <v>166</v>
      </c>
      <c r="AD88" s="1" t="s">
        <v>166</v>
      </c>
      <c r="AE88" s="1" t="s">
        <v>166</v>
      </c>
      <c r="AH88" s="91" t="str" cm="1">
        <f t="array" ref="AH88">IF(OR(TRIM(S88)="NULL",ISBLANK(S88),ISNUMBER(S88)),TRIM(S88),TRIM(_xlfn.CHOOSECOLS(_xlfn.TEXTSPLIT(S88,"-",,TRUE),1)))</f>
        <v>NULL</v>
      </c>
      <c r="AI88" s="91" t="str" cm="1">
        <f t="array" ref="AI88">IF(OR(TRIM(S88)="NULL",ISBLANK(S88),ISNUMBER(S88)),TRIM(S88),TRIM(_xlfn.CHOOSECOLS(_xlfn.TEXTSPLIT(S88,"-",,TRUE),2)))</f>
        <v>NULL</v>
      </c>
      <c r="AJ88" s="91" t="str" cm="1">
        <f t="array" ref="AJ88">IF(OR(TRIM(R88)="NULL",ISBLANK(R88),ISNUMBER(R88)),TRIM(R88),TRIM(_xlfn.CHOOSECOLS(_xlfn.TEXTSPLIT(R88,"-",,TRUE),1)))</f>
        <v>1</v>
      </c>
      <c r="AK88" s="91" t="str" cm="1">
        <f t="array" ref="AK88">IF(OR(TRIM(R88)="NULL",ISBLANK(R88),ISNUMBER(R88)),TRIM(R88),TRIM(_xlfn.CHOOSECOLS(_xlfn.TEXTSPLIT(R88,"-",,TRUE),2)))</f>
        <v>1</v>
      </c>
      <c r="AL88" s="91" t="str" cm="1">
        <f t="array" ref="AL88">IF(OR(TRIM(T88)="NULL",ISBLANK(T88),ISNUMBER(T88)),TRIM(T88),TRIM(_xlfn.CHOOSECOLS(_xlfn.TEXTSPLIT(T88,"-",,TRUE),1)))</f>
        <v>NULL</v>
      </c>
      <c r="AM88" s="91" t="str" cm="1">
        <f t="array" ref="AM88">IF(OR(TRIM(T88)="NULL",ISBLANK(T88),ISNUMBER(T88)),TRIM(T88),TRIM(_xlfn.CHOOSECOLS(_xlfn.TEXTSPLIT(T88,"-",,TRUE),2)))</f>
        <v>NULL</v>
      </c>
      <c r="AN88" s="91" t="str" cm="1">
        <f t="array" ref="AN88">IF(OR(TRIM(U88)="NULL",ISBLANK(U88),ISNUMBER(U88)),TRIM(U88),TRIM(_xlfn.CHOOSECOLS(_xlfn.TEXTSPLIT(Y88,"-",,TRUE),1)))</f>
        <v>NULL</v>
      </c>
      <c r="AO88" s="91" t="str" cm="1">
        <f t="array" ref="AO88">IF(OR(TRIM(U88)="NULL",ISBLANK(U88),ISNUMBER(U88)),TRIM(U88),TRIM(_xlfn.CHOOSECOLS(_xlfn.TEXTSPLIT(Y88,"-",,TRUE),2)))</f>
        <v>NULL</v>
      </c>
      <c r="AP88" s="91" t="str" cm="1">
        <f t="array" ref="AP88">IF(OR(TRIM(V88)="NULL",ISBLANK(V88),ISNUMBER(V88)),TRIM(V88),TRIM(_xlfn.CHOOSECOLS(_xlfn.TEXTSPLIT(Y88,"-",,TRUE),1)))</f>
        <v>NULL</v>
      </c>
      <c r="AQ88" s="91" t="str" cm="1">
        <f t="array" ref="AQ88">IF(OR(TRIM(V88)="NULL",ISBLANK(V88),ISNUMBER(V88)),V88,_xlfn.CHOOSECOLS(_xlfn.TEXTSPLIT(Y88,"-",,TRUE),2))</f>
        <v xml:space="preserve">NULL </v>
      </c>
      <c r="AR88" s="99" t="str" cm="1">
        <f t="array" ref="AR88">TRIM(IF(OR(TRIM(W88)="NULL",ISBLANK(W88),ISNUMBER(W88)), W88, IF(AND(ISNUMBER(FIND("|", W88))=TRUE, ISNUMBER(FIND("-", W88))=FALSE), W88, IF(AND(ISNUMBER(FIND("|", W88))=FALSE, ISNUMBER(FIND("-", W88))=TRUE),_xlfn.CHOOSECOLS(_xlfn.TEXTSPLIT(W88,"-", "|",,TRUE),1), _xlfn.CONCAT(_xlfn.CHOOSECOLS(_xlfn.TEXTSPLIT(SUBSTITUTE(W88, "-", "|"), "|"),1),"|", _xlfn.CHOOSECOLS(_xlfn.TEXTSPLIT(SUBSTITUTE(W88, "-", "|"), "|"), 3))))))</f>
        <v>NULL</v>
      </c>
      <c r="AS88" s="99" t="str" cm="1">
        <f t="array" ref="AS88">TRIM(IF(OR(TRIM(W88)="NULL",ISBLANK(W88),ISNUMBER(W88)), W88, IF(AND(ISNUMBER(FIND("|", W88))=TRUE, ISNUMBER(FIND("-", W88))=FALSE), W88, IF(AND(ISNUMBER(FIND("|", W88))=FALSE, ISNUMBER(FIND("-", W88))=TRUE),_xlfn.CHOOSECOLS(_xlfn.TEXTSPLIT(W88,"-", "|",,TRUE),2), _xlfn.CONCAT(_xlfn.CHOOSECOLS(_xlfn.TEXTSPLIT(SUBSTITUTE(W88, "-", "|"), "|"),2),"|", _xlfn.CHOOSECOLS(_xlfn.TEXTSPLIT(SUBSTITUTE(W88, "-", "|"), "|"), 4))))))</f>
        <v>NULL</v>
      </c>
      <c r="AT88" s="92" t="str" cm="1">
        <f t="array" ref="AT88">TRIM(_xlfn.CHOOSECOLS(_xlfn.TEXTSPLIT(AR88,"|",,TRUE),1))</f>
        <v>NULL</v>
      </c>
      <c r="AU88" s="92" t="str" cm="1">
        <f t="array" ref="AU88">TRIM(_xlfn.CHOOSECOLS(_xlfn.TEXTSPLIT(AS88,"|",,TRUE),1))</f>
        <v>NULL</v>
      </c>
      <c r="AV88" s="92" t="str" cm="1">
        <f t="array" ref="AV88">TRIM(_xlfn.CHOOSECOLS(_xlfn.TEXTSPLIT(AB88,"|",,TRUE),1))</f>
        <v>NULL</v>
      </c>
      <c r="AW88" s="92" t="str" cm="1">
        <f t="array" ref="AW88">TRIM(_xlfn.CHOOSECOLS(_xlfn.TEXTSPLIT(Y88,"|",,TRUE),1))</f>
        <v>NULL</v>
      </c>
      <c r="AX88" s="92" t="str" cm="1">
        <f t="array" ref="AX88">TRIM(_xlfn.CHOOSECOLS(_xlfn.TEXTSPLIT(Z88,"|",,TRUE),1))</f>
        <v>NULL</v>
      </c>
      <c r="AY88" s="99" t="str" cm="1">
        <f t="array" ref="AY88">TRIM(IF(OR(TRIM(AA88)="NULL",ISBLANK(AA88),ISNUMBER(AA88)), AA88, IF(AND(ISNUMBER(FIND("|", AA88))=TRUE, ISNUMBER(FIND("-", AA88))=FALSE), AA88, IF(AND(ISNUMBER(FIND("|", AA88))=FALSE, ISNUMBER(FIND("-", AA88))=TRUE),_xlfn.CHOOSECOLS(_xlfn.TEXTSPLIT(AA88,"-", "|",,TRUE),1), _xlfn.CONCAT(_xlfn.CHOOSECOLS(_xlfn.TEXTSPLIT(SUBSTITUTE(AA88, "-", "|"), "|"),1),"|", _xlfn.CHOOSECOLS(_xlfn.TEXTSPLIT(SUBSTITUTE(AA88, "-", "|"), "|"), 3))))))</f>
        <v>NULL</v>
      </c>
      <c r="AZ88" s="99" t="str" cm="1">
        <f t="array" ref="AZ88">TRIM(IF(OR(TRIM(AA88)="NULL",ISBLANK(AA88),ISNUMBER(AA88)), AA88, IF(AND(ISNUMBER(FIND("|", AA88))=TRUE, ISNUMBER(FIND("-", AA88))=FALSE), AA88, IF(AND(ISNUMBER(FIND("|", AA88))=FALSE, ISNUMBER(FIND("-", AA88))=TRUE),_xlfn.CHOOSECOLS(_xlfn.TEXTSPLIT(AA88,"-", "|",,TRUE),2), _xlfn.CONCAT(_xlfn.CHOOSECOLS(_xlfn.TEXTSPLIT(SUBSTITUTE(AA88, "-", "|"), "|"),2),"|", _xlfn.CHOOSECOLS(_xlfn.TEXTSPLIT(SUBSTITUTE(AA88, "-", "|"), "|"), 4))))))</f>
        <v>NULL</v>
      </c>
      <c r="BA88" s="92" t="str" cm="1">
        <f t="array" ref="BA88">TRIM(_xlfn.CHOOSECOLS(_xlfn.TEXTSPLIT(AY88,"|",,TRUE),1))</f>
        <v>NULL</v>
      </c>
      <c r="BB88" s="92" t="str" cm="1">
        <f t="array" ref="BB88">TRIM(_xlfn.CHOOSECOLS(_xlfn.TEXTSPLIT(AZ88,"|",,TRUE),1))</f>
        <v>NULL</v>
      </c>
      <c r="BC88" s="92" t="str" cm="1">
        <f t="array" ref="BC88">TRIM(_xlfn.CHOOSECOLS(_xlfn.TEXTSPLIT(AB88,"|",,TRUE),1))</f>
        <v>NULL</v>
      </c>
      <c r="BD88" s="92" t="str" cm="1">
        <f t="array" ref="BD88">TRIM(_xlfn.CHOOSECOLS(_xlfn.TEXTSPLIT(AC88,"|",,TRUE),1))</f>
        <v>NULL</v>
      </c>
      <c r="BE88" s="92" t="str" cm="1">
        <f t="array" ref="BE88">TRIM(_xlfn.CHOOSECOLS(_xlfn.TEXTSPLIT(AD88,"|",,TRUE),1))</f>
        <v>NULL</v>
      </c>
      <c r="BF88" s="92" t="str" cm="1">
        <f t="array" ref="BF88">TRIM(IF(OR(TRIM(AE88)="NULL",ISBLANK(AE88),ISNUMBER(AE88)),AE88,_xlfn.CHOOSECOLS(_xlfn.TEXTSPLIT(AE88,"-",,TRUE),1)))</f>
        <v>NULL</v>
      </c>
      <c r="BG88" s="92" t="str" cm="1">
        <f t="array" ref="BG88">TRIM(IF(OR(TRIM(AE88)="NULL",ISBLANK(AE88),ISNUMBER(AE88)),AE88,_xlfn.CHOOSECOLS(_xlfn.TEXTSPLIT(AE88,"-",,TRUE),2)))</f>
        <v>NULL</v>
      </c>
      <c r="BH88" s="95" t="str">
        <f t="shared" si="6"/>
        <v>2018</v>
      </c>
      <c r="BI88" s="96" t="str">
        <f t="shared" si="7"/>
        <v>1</v>
      </c>
      <c r="BJ88" s="97" t="str">
        <f t="shared" si="8"/>
        <v>17</v>
      </c>
      <c r="BK88" s="96" t="str">
        <f t="shared" si="9"/>
        <v>2018</v>
      </c>
      <c r="BL88" s="96" t="str">
        <f t="shared" si="10"/>
        <v>1</v>
      </c>
      <c r="BM88" s="97" t="str">
        <f t="shared" si="11"/>
        <v>18</v>
      </c>
      <c r="BN88" s="93" t="b">
        <f>AND(TRIM(BH88)="NULL", TRIM(BK88)="NULL")</f>
        <v>0</v>
      </c>
      <c r="BO88" s="127" t="s">
        <v>99</v>
      </c>
      <c r="BP88" s="127" t="s">
        <v>99</v>
      </c>
    </row>
    <row r="89" spans="1:68" ht="60.75">
      <c r="A89" s="8" t="s">
        <v>330</v>
      </c>
      <c r="B89" s="1" t="s">
        <v>158</v>
      </c>
      <c r="C89" s="15" t="s">
        <v>331</v>
      </c>
      <c r="D89" s="1" t="s">
        <v>332</v>
      </c>
      <c r="E89" s="77" t="s">
        <v>333</v>
      </c>
      <c r="F89" s="2" t="s">
        <v>63</v>
      </c>
      <c r="G89" s="25" t="s">
        <v>63</v>
      </c>
      <c r="H89" s="25" t="s">
        <v>63</v>
      </c>
      <c r="I89" s="25" t="s">
        <v>63</v>
      </c>
      <c r="J89" s="2">
        <v>43102</v>
      </c>
      <c r="K89" s="25">
        <v>2018</v>
      </c>
      <c r="L89" s="25">
        <v>1</v>
      </c>
      <c r="M89" s="25">
        <v>2</v>
      </c>
      <c r="N89" s="2">
        <v>43103</v>
      </c>
      <c r="O89" s="25">
        <v>2018</v>
      </c>
      <c r="P89" s="25">
        <v>1</v>
      </c>
      <c r="Q89" s="25">
        <v>3</v>
      </c>
      <c r="R89" s="1" t="s">
        <v>166</v>
      </c>
      <c r="S89" s="1" t="s">
        <v>166</v>
      </c>
      <c r="T89" s="1" t="s">
        <v>166</v>
      </c>
      <c r="U89" s="1" t="s">
        <v>166</v>
      </c>
      <c r="V89" s="1" t="s">
        <v>166</v>
      </c>
      <c r="W89" s="1">
        <v>680000000</v>
      </c>
      <c r="X89" s="1" t="s">
        <v>72</v>
      </c>
      <c r="Y89" s="1" t="s">
        <v>73</v>
      </c>
      <c r="Z89" s="1" t="s">
        <v>166</v>
      </c>
      <c r="AA89" s="1" t="s">
        <v>166</v>
      </c>
      <c r="AB89" s="1" t="s">
        <v>166</v>
      </c>
      <c r="AC89" s="1" t="s">
        <v>166</v>
      </c>
      <c r="AD89" s="1" t="s">
        <v>166</v>
      </c>
      <c r="AE89" s="1" t="s">
        <v>166</v>
      </c>
      <c r="AH89" s="91" t="str" cm="1">
        <f t="array" ref="AH89">IF(OR(TRIM(S89)="NULL",ISBLANK(S89),ISNUMBER(S89)),TRIM(S89),TRIM(_xlfn.CHOOSECOLS(_xlfn.TEXTSPLIT(S89,"-",,TRUE),1)))</f>
        <v>NULL</v>
      </c>
      <c r="AI89" s="91" t="str" cm="1">
        <f t="array" ref="AI89">IF(OR(TRIM(S89)="NULL",ISBLANK(S89),ISNUMBER(S89)),TRIM(S89),TRIM(_xlfn.CHOOSECOLS(_xlfn.TEXTSPLIT(S89,"-",,TRUE),2)))</f>
        <v>NULL</v>
      </c>
      <c r="AJ89" s="91" t="str" cm="1">
        <f t="array" ref="AJ89">IF(OR(TRIM(R89)="NULL",ISBLANK(R89),ISNUMBER(R89)),TRIM(R89),TRIM(_xlfn.CHOOSECOLS(_xlfn.TEXTSPLIT(R89,"-",,TRUE),1)))</f>
        <v>NULL</v>
      </c>
      <c r="AK89" s="91" t="str" cm="1">
        <f t="array" ref="AK89">IF(OR(TRIM(R89)="NULL",ISBLANK(R89),ISNUMBER(R89)),TRIM(R89),TRIM(_xlfn.CHOOSECOLS(_xlfn.TEXTSPLIT(R89,"-",,TRUE),2)))</f>
        <v>NULL</v>
      </c>
      <c r="AL89" s="91" t="str" cm="1">
        <f t="array" ref="AL89">IF(OR(TRIM(T89)="NULL",ISBLANK(T89),ISNUMBER(T89)),TRIM(T89),TRIM(_xlfn.CHOOSECOLS(_xlfn.TEXTSPLIT(T89,"-",,TRUE),1)))</f>
        <v>NULL</v>
      </c>
      <c r="AM89" s="91" t="str" cm="1">
        <f t="array" ref="AM89">IF(OR(TRIM(T89)="NULL",ISBLANK(T89),ISNUMBER(T89)),TRIM(T89),TRIM(_xlfn.CHOOSECOLS(_xlfn.TEXTSPLIT(T89,"-",,TRUE),2)))</f>
        <v>NULL</v>
      </c>
      <c r="AN89" s="91" t="str" cm="1">
        <f t="array" ref="AN89">IF(OR(TRIM(U89)="NULL",ISBLANK(U89),ISNUMBER(U89)),TRIM(U89),TRIM(_xlfn.CHOOSECOLS(_xlfn.TEXTSPLIT(Y89,"-",,TRUE),1)))</f>
        <v>NULL</v>
      </c>
      <c r="AO89" s="91" t="str" cm="1">
        <f t="array" ref="AO89">IF(OR(TRIM(U89)="NULL",ISBLANK(U89),ISNUMBER(U89)),TRIM(U89),TRIM(_xlfn.CHOOSECOLS(_xlfn.TEXTSPLIT(Y89,"-",,TRUE),2)))</f>
        <v>NULL</v>
      </c>
      <c r="AP89" s="91" t="str" cm="1">
        <f t="array" ref="AP89">IF(OR(TRIM(V89)="NULL",ISBLANK(V89),ISNUMBER(V89)),TRIM(V89),TRIM(_xlfn.CHOOSECOLS(_xlfn.TEXTSPLIT(Y89,"-",,TRUE),1)))</f>
        <v>NULL</v>
      </c>
      <c r="AQ89" s="91" t="str" cm="1">
        <f t="array" ref="AQ89">IF(OR(TRIM(V89)="NULL",ISBLANK(V89),ISNUMBER(V89)),V89,_xlfn.CHOOSECOLS(_xlfn.TEXTSPLIT(Y89,"-",,TRUE),2))</f>
        <v xml:space="preserve">NULL </v>
      </c>
      <c r="AR89" s="99" t="str" cm="1">
        <f t="array" ref="AR89">TRIM(IF(OR(TRIM(W89)="NULL",ISBLANK(W89),ISNUMBER(W89)), W89, IF(AND(ISNUMBER(FIND("|", W89))=TRUE, ISNUMBER(FIND("-", W89))=FALSE), W89, IF(AND(ISNUMBER(FIND("|", W89))=FALSE, ISNUMBER(FIND("-", W89))=TRUE),_xlfn.CHOOSECOLS(_xlfn.TEXTSPLIT(W89,"-", "|",,TRUE),1), _xlfn.CONCAT(_xlfn.CHOOSECOLS(_xlfn.TEXTSPLIT(SUBSTITUTE(W89, "-", "|"), "|"),1),"|", _xlfn.CHOOSECOLS(_xlfn.TEXTSPLIT(SUBSTITUTE(W89, "-", "|"), "|"), 3))))))</f>
        <v>680000000</v>
      </c>
      <c r="AS89" s="99" t="str" cm="1">
        <f t="array" ref="AS89">TRIM(IF(OR(TRIM(W89)="NULL",ISBLANK(W89),ISNUMBER(W89)), W89, IF(AND(ISNUMBER(FIND("|", W89))=TRUE, ISNUMBER(FIND("-", W89))=FALSE), W89, IF(AND(ISNUMBER(FIND("|", W89))=FALSE, ISNUMBER(FIND("-", W89))=TRUE),_xlfn.CHOOSECOLS(_xlfn.TEXTSPLIT(W89,"-", "|",,TRUE),2), _xlfn.CONCAT(_xlfn.CHOOSECOLS(_xlfn.TEXTSPLIT(SUBSTITUTE(W89, "-", "|"), "|"),2),"|", _xlfn.CHOOSECOLS(_xlfn.TEXTSPLIT(SUBSTITUTE(W89, "-", "|"), "|"), 4))))))</f>
        <v>680000000</v>
      </c>
      <c r="AT89" s="92" t="str" cm="1">
        <f t="array" ref="AT89">TRIM(_xlfn.CHOOSECOLS(_xlfn.TEXTSPLIT(AR89,"|",,TRUE),1))</f>
        <v>680000000</v>
      </c>
      <c r="AU89" s="92" t="str" cm="1">
        <f t="array" ref="AU89">TRIM(_xlfn.CHOOSECOLS(_xlfn.TEXTSPLIT(AS89,"|",,TRUE),1))</f>
        <v>680000000</v>
      </c>
      <c r="AV89" s="92" t="str" cm="1">
        <f t="array" ref="AV89">TRIM(_xlfn.CHOOSECOLS(_xlfn.TEXTSPLIT(AB89,"|",,TRUE),1))</f>
        <v>NULL</v>
      </c>
      <c r="AW89" s="92" t="str" cm="1">
        <f t="array" ref="AW89">TRIM(_xlfn.CHOOSECOLS(_xlfn.TEXTSPLIT(Y89,"|",,TRUE),1))</f>
        <v>No</v>
      </c>
      <c r="AX89" s="92" t="str" cm="1">
        <f t="array" ref="AX89">TRIM(_xlfn.CHOOSECOLS(_xlfn.TEXTSPLIT(Z89,"|",,TRUE),1))</f>
        <v>NULL</v>
      </c>
      <c r="AY89" s="99" t="str" cm="1">
        <f t="array" ref="AY89">TRIM(IF(OR(TRIM(AA89)="NULL",ISBLANK(AA89),ISNUMBER(AA89)), AA89, IF(AND(ISNUMBER(FIND("|", AA89))=TRUE, ISNUMBER(FIND("-", AA89))=FALSE), AA89, IF(AND(ISNUMBER(FIND("|", AA89))=FALSE, ISNUMBER(FIND("-", AA89))=TRUE),_xlfn.CHOOSECOLS(_xlfn.TEXTSPLIT(AA89,"-", "|",,TRUE),1), _xlfn.CONCAT(_xlfn.CHOOSECOLS(_xlfn.TEXTSPLIT(SUBSTITUTE(AA89, "-", "|"), "|"),1),"|", _xlfn.CHOOSECOLS(_xlfn.TEXTSPLIT(SUBSTITUTE(AA89, "-", "|"), "|"), 3))))))</f>
        <v>NULL</v>
      </c>
      <c r="AZ89" s="99" t="str" cm="1">
        <f t="array" ref="AZ89">TRIM(IF(OR(TRIM(AA89)="NULL",ISBLANK(AA89),ISNUMBER(AA89)), AA89, IF(AND(ISNUMBER(FIND("|", AA89))=TRUE, ISNUMBER(FIND("-", AA89))=FALSE), AA89, IF(AND(ISNUMBER(FIND("|", AA89))=FALSE, ISNUMBER(FIND("-", AA89))=TRUE),_xlfn.CHOOSECOLS(_xlfn.TEXTSPLIT(AA89,"-", "|",,TRUE),2), _xlfn.CONCAT(_xlfn.CHOOSECOLS(_xlfn.TEXTSPLIT(SUBSTITUTE(AA89, "-", "|"), "|"),2),"|", _xlfn.CHOOSECOLS(_xlfn.TEXTSPLIT(SUBSTITUTE(AA89, "-", "|"), "|"), 4))))))</f>
        <v>NULL</v>
      </c>
      <c r="BA89" s="92" t="str" cm="1">
        <f t="array" ref="BA89">TRIM(_xlfn.CHOOSECOLS(_xlfn.TEXTSPLIT(AY89,"|",,TRUE),1))</f>
        <v>NULL</v>
      </c>
      <c r="BB89" s="92" t="str" cm="1">
        <f t="array" ref="BB89">TRIM(_xlfn.CHOOSECOLS(_xlfn.TEXTSPLIT(AZ89,"|",,TRUE),1))</f>
        <v>NULL</v>
      </c>
      <c r="BC89" s="92" t="str" cm="1">
        <f t="array" ref="BC89">TRIM(_xlfn.CHOOSECOLS(_xlfn.TEXTSPLIT(AB89,"|",,TRUE),1))</f>
        <v>NULL</v>
      </c>
      <c r="BD89" s="92" t="str" cm="1">
        <f t="array" ref="BD89">TRIM(_xlfn.CHOOSECOLS(_xlfn.TEXTSPLIT(AC89,"|",,TRUE),1))</f>
        <v>NULL</v>
      </c>
      <c r="BE89" s="92" t="str" cm="1">
        <f t="array" ref="BE89">TRIM(_xlfn.CHOOSECOLS(_xlfn.TEXTSPLIT(AD89,"|",,TRUE),1))</f>
        <v>NULL</v>
      </c>
      <c r="BF89" s="92" t="str" cm="1">
        <f t="array" ref="BF89">TRIM(IF(OR(TRIM(AE89)="NULL",ISBLANK(AE89),ISNUMBER(AE89)),AE89,_xlfn.CHOOSECOLS(_xlfn.TEXTSPLIT(AE89,"-",,TRUE),1)))</f>
        <v>NULL</v>
      </c>
      <c r="BG89" s="92" t="str" cm="1">
        <f t="array" ref="BG89">TRIM(IF(OR(TRIM(AE89)="NULL",ISBLANK(AE89),ISNUMBER(AE89)),AE89,_xlfn.CHOOSECOLS(_xlfn.TEXTSPLIT(AE89,"-",,TRUE),2)))</f>
        <v>NULL</v>
      </c>
      <c r="BH89" s="95" t="str">
        <f t="shared" si="6"/>
        <v>2018</v>
      </c>
      <c r="BI89" s="96" t="str">
        <f t="shared" si="7"/>
        <v>1</v>
      </c>
      <c r="BJ89" s="97" t="str">
        <f t="shared" si="8"/>
        <v>2</v>
      </c>
      <c r="BK89" s="96" t="str">
        <f t="shared" si="9"/>
        <v>2018</v>
      </c>
      <c r="BL89" s="96" t="str">
        <f t="shared" si="10"/>
        <v>1</v>
      </c>
      <c r="BM89" s="97" t="str">
        <f t="shared" si="11"/>
        <v>3</v>
      </c>
      <c r="BN89" s="93" t="b">
        <f>AND(TRIM(BH89)="NULL", TRIM(BK89)="NULL")</f>
        <v>0</v>
      </c>
      <c r="BO89" s="127" t="s">
        <v>334</v>
      </c>
      <c r="BP89" s="127" t="s">
        <v>334</v>
      </c>
    </row>
    <row r="90" spans="1:68" ht="60.75">
      <c r="A90" s="8" t="s">
        <v>335</v>
      </c>
      <c r="B90" s="1" t="s">
        <v>158</v>
      </c>
      <c r="C90" s="15" t="s">
        <v>336</v>
      </c>
      <c r="D90" s="1" t="s">
        <v>332</v>
      </c>
      <c r="E90" s="77" t="s">
        <v>333</v>
      </c>
      <c r="F90" s="2" t="s">
        <v>63</v>
      </c>
      <c r="G90" s="25" t="s">
        <v>63</v>
      </c>
      <c r="H90" s="25" t="s">
        <v>63</v>
      </c>
      <c r="I90" s="25" t="s">
        <v>63</v>
      </c>
      <c r="J90" s="2">
        <v>43102</v>
      </c>
      <c r="K90" s="25">
        <v>2018</v>
      </c>
      <c r="L90" s="25">
        <v>1</v>
      </c>
      <c r="M90" s="25">
        <v>2</v>
      </c>
      <c r="N90" s="2">
        <v>43103</v>
      </c>
      <c r="O90" s="25">
        <v>2018</v>
      </c>
      <c r="P90" s="25">
        <v>1</v>
      </c>
      <c r="Q90" s="25">
        <v>3</v>
      </c>
      <c r="R90" s="1" t="s">
        <v>166</v>
      </c>
      <c r="S90" s="1" t="s">
        <v>166</v>
      </c>
      <c r="T90" s="1" t="s">
        <v>166</v>
      </c>
      <c r="U90" s="1" t="s">
        <v>166</v>
      </c>
      <c r="V90" s="1" t="s">
        <v>166</v>
      </c>
      <c r="W90" s="1" t="s">
        <v>337</v>
      </c>
      <c r="X90" s="1" t="s">
        <v>255</v>
      </c>
      <c r="Y90" s="1" t="s">
        <v>66</v>
      </c>
      <c r="Z90" s="1" t="s">
        <v>166</v>
      </c>
      <c r="AA90" s="1" t="s">
        <v>166</v>
      </c>
      <c r="AB90" s="1" t="s">
        <v>166</v>
      </c>
      <c r="AC90" s="1" t="s">
        <v>166</v>
      </c>
      <c r="AD90" s="1" t="s">
        <v>166</v>
      </c>
      <c r="AE90" s="1" t="s">
        <v>166</v>
      </c>
      <c r="AH90" s="91" t="str" cm="1">
        <f t="array" ref="AH90">IF(OR(TRIM(S90)="NULL",ISBLANK(S90),ISNUMBER(S90)),TRIM(S90),TRIM(_xlfn.CHOOSECOLS(_xlfn.TEXTSPLIT(S90,"-",,TRUE),1)))</f>
        <v>NULL</v>
      </c>
      <c r="AI90" s="91" t="str" cm="1">
        <f t="array" ref="AI90">IF(OR(TRIM(S90)="NULL",ISBLANK(S90),ISNUMBER(S90)),TRIM(S90),TRIM(_xlfn.CHOOSECOLS(_xlfn.TEXTSPLIT(S90,"-",,TRUE),2)))</f>
        <v>NULL</v>
      </c>
      <c r="AJ90" s="91" t="str" cm="1">
        <f t="array" ref="AJ90">IF(OR(TRIM(R90)="NULL",ISBLANK(R90),ISNUMBER(R90)),TRIM(R90),TRIM(_xlfn.CHOOSECOLS(_xlfn.TEXTSPLIT(R90,"-",,TRUE),1)))</f>
        <v>NULL</v>
      </c>
      <c r="AK90" s="91" t="str" cm="1">
        <f t="array" ref="AK90">IF(OR(TRIM(R90)="NULL",ISBLANK(R90),ISNUMBER(R90)),TRIM(R90),TRIM(_xlfn.CHOOSECOLS(_xlfn.TEXTSPLIT(R90,"-",,TRUE),2)))</f>
        <v>NULL</v>
      </c>
      <c r="AL90" s="91" t="str" cm="1">
        <f t="array" ref="AL90">IF(OR(TRIM(T90)="NULL",ISBLANK(T90),ISNUMBER(T90)),TRIM(T90),TRIM(_xlfn.CHOOSECOLS(_xlfn.TEXTSPLIT(T90,"-",,TRUE),1)))</f>
        <v>NULL</v>
      </c>
      <c r="AM90" s="91" t="str" cm="1">
        <f t="array" ref="AM90">IF(OR(TRIM(T90)="NULL",ISBLANK(T90),ISNUMBER(T90)),TRIM(T90),TRIM(_xlfn.CHOOSECOLS(_xlfn.TEXTSPLIT(T90,"-",,TRUE),2)))</f>
        <v>NULL</v>
      </c>
      <c r="AN90" s="91" t="str" cm="1">
        <f t="array" ref="AN90">IF(OR(TRIM(U90)="NULL",ISBLANK(U90),ISNUMBER(U90)),TRIM(U90),TRIM(_xlfn.CHOOSECOLS(_xlfn.TEXTSPLIT(Y90,"-",,TRUE),1)))</f>
        <v>NULL</v>
      </c>
      <c r="AO90" s="91" t="str" cm="1">
        <f t="array" ref="AO90">IF(OR(TRIM(U90)="NULL",ISBLANK(U90),ISNUMBER(U90)),TRIM(U90),TRIM(_xlfn.CHOOSECOLS(_xlfn.TEXTSPLIT(Y90,"-",,TRUE),2)))</f>
        <v>NULL</v>
      </c>
      <c r="AP90" s="91" t="str" cm="1">
        <f t="array" ref="AP90">IF(OR(TRIM(V90)="NULL",ISBLANK(V90),ISNUMBER(V90)),TRIM(V90),TRIM(_xlfn.CHOOSECOLS(_xlfn.TEXTSPLIT(Y90,"-",,TRUE),1)))</f>
        <v>NULL</v>
      </c>
      <c r="AQ90" s="91" t="str" cm="1">
        <f t="array" ref="AQ90">IF(OR(TRIM(V90)="NULL",ISBLANK(V90),ISNUMBER(V90)),V90,_xlfn.CHOOSECOLS(_xlfn.TEXTSPLIT(Y90,"-",,TRUE),2))</f>
        <v xml:space="preserve">NULL </v>
      </c>
      <c r="AR90" s="99" t="str" cm="1">
        <f t="array" ref="AR90">TRIM(IF(OR(TRIM(W90)="NULL",ISBLANK(W90),ISNUMBER(W90)), W90, IF(AND(ISNUMBER(FIND("|", W90))=TRUE, ISNUMBER(FIND("-", W90))=FALSE), W90, IF(AND(ISNUMBER(FIND("|", W90))=FALSE, ISNUMBER(FIND("-", W90))=TRUE),_xlfn.CHOOSECOLS(_xlfn.TEXTSPLIT(W90,"-", "|",,TRUE),1), _xlfn.CONCAT(_xlfn.CHOOSECOLS(_xlfn.TEXTSPLIT(SUBSTITUTE(W90, "-", "|"), "|"),1),"|", _xlfn.CHOOSECOLS(_xlfn.TEXTSPLIT(SUBSTITUTE(W90, "-", "|"), "|"), 3))))))</f>
        <v>840000000|724000000</v>
      </c>
      <c r="AS90" s="99" t="str" cm="1">
        <f t="array" ref="AS90">TRIM(IF(OR(TRIM(W90)="NULL",ISBLANK(W90),ISNUMBER(W90)), W90, IF(AND(ISNUMBER(FIND("|", W90))=TRUE, ISNUMBER(FIND("-", W90))=FALSE), W90, IF(AND(ISNUMBER(FIND("|", W90))=FALSE, ISNUMBER(FIND("-", W90))=TRUE),_xlfn.CHOOSECOLS(_xlfn.TEXTSPLIT(W90,"-", "|",,TRUE),2), _xlfn.CONCAT(_xlfn.CHOOSECOLS(_xlfn.TEXTSPLIT(SUBSTITUTE(W90, "-", "|"), "|"),2),"|", _xlfn.CHOOSECOLS(_xlfn.TEXTSPLIT(SUBSTITUTE(W90, "-", "|"), "|"), 4))))))</f>
        <v>840000000|724000000</v>
      </c>
      <c r="AT90" s="92" t="str" cm="1">
        <f t="array" ref="AT90">TRIM(_xlfn.CHOOSECOLS(_xlfn.TEXTSPLIT(AR90,"|",,TRUE),1))</f>
        <v>840000000</v>
      </c>
      <c r="AU90" s="92" t="str" cm="1">
        <f t="array" ref="AU90">TRIM(_xlfn.CHOOSECOLS(_xlfn.TEXTSPLIT(AS90,"|",,TRUE),1))</f>
        <v>840000000</v>
      </c>
      <c r="AV90" s="92" t="str" cm="1">
        <f t="array" ref="AV90">TRIM(_xlfn.CHOOSECOLS(_xlfn.TEXTSPLIT(AB90,"|",,TRUE),1))</f>
        <v>NULL</v>
      </c>
      <c r="AW90" s="92" t="str" cm="1">
        <f t="array" ref="AW90">TRIM(_xlfn.CHOOSECOLS(_xlfn.TEXTSPLIT(Y90,"|",,TRUE),1))</f>
        <v>No</v>
      </c>
      <c r="AX90" s="92" t="str" cm="1">
        <f t="array" ref="AX90">TRIM(_xlfn.CHOOSECOLS(_xlfn.TEXTSPLIT(Z90,"|",,TRUE),1))</f>
        <v>NULL</v>
      </c>
      <c r="AY90" s="99" t="str" cm="1">
        <f t="array" ref="AY90">TRIM(IF(OR(TRIM(AA90)="NULL",ISBLANK(AA90),ISNUMBER(AA90)), AA90, IF(AND(ISNUMBER(FIND("|", AA90))=TRUE, ISNUMBER(FIND("-", AA90))=FALSE), AA90, IF(AND(ISNUMBER(FIND("|", AA90))=FALSE, ISNUMBER(FIND("-", AA90))=TRUE),_xlfn.CHOOSECOLS(_xlfn.TEXTSPLIT(AA90,"-", "|",,TRUE),1), _xlfn.CONCAT(_xlfn.CHOOSECOLS(_xlfn.TEXTSPLIT(SUBSTITUTE(AA90, "-", "|"), "|"),1),"|", _xlfn.CHOOSECOLS(_xlfn.TEXTSPLIT(SUBSTITUTE(AA90, "-", "|"), "|"), 3))))))</f>
        <v>NULL</v>
      </c>
      <c r="AZ90" s="99" t="str" cm="1">
        <f t="array" ref="AZ90">TRIM(IF(OR(TRIM(AA90)="NULL",ISBLANK(AA90),ISNUMBER(AA90)), AA90, IF(AND(ISNUMBER(FIND("|", AA90))=TRUE, ISNUMBER(FIND("-", AA90))=FALSE), AA90, IF(AND(ISNUMBER(FIND("|", AA90))=FALSE, ISNUMBER(FIND("-", AA90))=TRUE),_xlfn.CHOOSECOLS(_xlfn.TEXTSPLIT(AA90,"-", "|",,TRUE),2), _xlfn.CONCAT(_xlfn.CHOOSECOLS(_xlfn.TEXTSPLIT(SUBSTITUTE(AA90, "-", "|"), "|"),2),"|", _xlfn.CHOOSECOLS(_xlfn.TEXTSPLIT(SUBSTITUTE(AA90, "-", "|"), "|"), 4))))))</f>
        <v>NULL</v>
      </c>
      <c r="BA90" s="92" t="str" cm="1">
        <f t="array" ref="BA90">TRIM(_xlfn.CHOOSECOLS(_xlfn.TEXTSPLIT(AY90,"|",,TRUE),1))</f>
        <v>NULL</v>
      </c>
      <c r="BB90" s="92" t="str" cm="1">
        <f t="array" ref="BB90">TRIM(_xlfn.CHOOSECOLS(_xlfn.TEXTSPLIT(AZ90,"|",,TRUE),1))</f>
        <v>NULL</v>
      </c>
      <c r="BC90" s="92" t="str" cm="1">
        <f t="array" ref="BC90">TRIM(_xlfn.CHOOSECOLS(_xlfn.TEXTSPLIT(AB90,"|",,TRUE),1))</f>
        <v>NULL</v>
      </c>
      <c r="BD90" s="92" t="str" cm="1">
        <f t="array" ref="BD90">TRIM(_xlfn.CHOOSECOLS(_xlfn.TEXTSPLIT(AC90,"|",,TRUE),1))</f>
        <v>NULL</v>
      </c>
      <c r="BE90" s="92" t="str" cm="1">
        <f t="array" ref="BE90">TRIM(_xlfn.CHOOSECOLS(_xlfn.TEXTSPLIT(AD90,"|",,TRUE),1))</f>
        <v>NULL</v>
      </c>
      <c r="BF90" s="92" t="str" cm="1">
        <f t="array" ref="BF90">TRIM(IF(OR(TRIM(AE90)="NULL",ISBLANK(AE90),ISNUMBER(AE90)),AE90,_xlfn.CHOOSECOLS(_xlfn.TEXTSPLIT(AE90,"-",,TRUE),1)))</f>
        <v>NULL</v>
      </c>
      <c r="BG90" s="92" t="str" cm="1">
        <f t="array" ref="BG90">TRIM(IF(OR(TRIM(AE90)="NULL",ISBLANK(AE90),ISNUMBER(AE90)),AE90,_xlfn.CHOOSECOLS(_xlfn.TEXTSPLIT(AE90,"-",,TRUE),2)))</f>
        <v>NULL</v>
      </c>
      <c r="BH90" s="95" t="str">
        <f t="shared" si="6"/>
        <v>2018</v>
      </c>
      <c r="BI90" s="96" t="str">
        <f t="shared" si="7"/>
        <v>1</v>
      </c>
      <c r="BJ90" s="97" t="str">
        <f t="shared" si="8"/>
        <v>2</v>
      </c>
      <c r="BK90" s="96" t="str">
        <f t="shared" si="9"/>
        <v>2018</v>
      </c>
      <c r="BL90" s="96" t="str">
        <f t="shared" si="10"/>
        <v>1</v>
      </c>
      <c r="BM90" s="97" t="str">
        <f t="shared" si="11"/>
        <v>3</v>
      </c>
      <c r="BN90" s="93" t="b">
        <f>AND(TRIM(BH90)="NULL", TRIM(BK90)="NULL")</f>
        <v>0</v>
      </c>
      <c r="BO90" s="127" t="s">
        <v>334</v>
      </c>
      <c r="BP90" s="127" t="s">
        <v>334</v>
      </c>
    </row>
    <row r="91" spans="1:68" ht="60.75">
      <c r="A91" s="8" t="s">
        <v>338</v>
      </c>
      <c r="B91" s="1" t="s">
        <v>158</v>
      </c>
      <c r="C91" s="15" t="s">
        <v>339</v>
      </c>
      <c r="D91" s="1" t="s">
        <v>332</v>
      </c>
      <c r="E91" s="77" t="s">
        <v>333</v>
      </c>
      <c r="F91" s="2" t="s">
        <v>63</v>
      </c>
      <c r="G91" s="25" t="s">
        <v>63</v>
      </c>
      <c r="H91" s="25" t="s">
        <v>63</v>
      </c>
      <c r="I91" s="25" t="s">
        <v>63</v>
      </c>
      <c r="J91" s="2">
        <v>43102</v>
      </c>
      <c r="K91" s="25">
        <v>2018</v>
      </c>
      <c r="L91" s="25">
        <v>1</v>
      </c>
      <c r="M91" s="25">
        <v>2</v>
      </c>
      <c r="N91" s="2">
        <v>43103</v>
      </c>
      <c r="O91" s="25">
        <v>2018</v>
      </c>
      <c r="P91" s="25">
        <v>1</v>
      </c>
      <c r="Q91" s="25">
        <v>3</v>
      </c>
      <c r="R91" s="1" t="s">
        <v>166</v>
      </c>
      <c r="S91" s="1" t="s">
        <v>166</v>
      </c>
      <c r="T91" s="1" t="s">
        <v>166</v>
      </c>
      <c r="U91" s="1" t="s">
        <v>166</v>
      </c>
      <c r="V91" s="1" t="s">
        <v>166</v>
      </c>
      <c r="W91" s="1" t="s">
        <v>340</v>
      </c>
      <c r="X91" s="1" t="s">
        <v>255</v>
      </c>
      <c r="Y91" s="1" t="s">
        <v>66</v>
      </c>
      <c r="Z91" s="1" t="s">
        <v>63</v>
      </c>
      <c r="AA91" s="1" t="s">
        <v>166</v>
      </c>
      <c r="AB91" s="1" t="s">
        <v>166</v>
      </c>
      <c r="AC91" s="1" t="s">
        <v>166</v>
      </c>
      <c r="AD91" s="1" t="s">
        <v>166</v>
      </c>
      <c r="AE91" s="1" t="s">
        <v>166</v>
      </c>
      <c r="AH91" s="91" t="str" cm="1">
        <f t="array" ref="AH91">IF(OR(TRIM(S91)="NULL",ISBLANK(S91),ISNUMBER(S91)),TRIM(S91),TRIM(_xlfn.CHOOSECOLS(_xlfn.TEXTSPLIT(S91,"-",,TRUE),1)))</f>
        <v>NULL</v>
      </c>
      <c r="AI91" s="91" t="str" cm="1">
        <f t="array" ref="AI91">IF(OR(TRIM(S91)="NULL",ISBLANK(S91),ISNUMBER(S91)),TRIM(S91),TRIM(_xlfn.CHOOSECOLS(_xlfn.TEXTSPLIT(S91,"-",,TRUE),2)))</f>
        <v>NULL</v>
      </c>
      <c r="AJ91" s="91" t="str" cm="1">
        <f t="array" ref="AJ91">IF(OR(TRIM(R91)="NULL",ISBLANK(R91),ISNUMBER(R91)),TRIM(R91),TRIM(_xlfn.CHOOSECOLS(_xlfn.TEXTSPLIT(R91,"-",,TRUE),1)))</f>
        <v>NULL</v>
      </c>
      <c r="AK91" s="91" t="str" cm="1">
        <f t="array" ref="AK91">IF(OR(TRIM(R91)="NULL",ISBLANK(R91),ISNUMBER(R91)),TRIM(R91),TRIM(_xlfn.CHOOSECOLS(_xlfn.TEXTSPLIT(R91,"-",,TRUE),2)))</f>
        <v>NULL</v>
      </c>
      <c r="AL91" s="91" t="str" cm="1">
        <f t="array" ref="AL91">IF(OR(TRIM(T91)="NULL",ISBLANK(T91),ISNUMBER(T91)),TRIM(T91),TRIM(_xlfn.CHOOSECOLS(_xlfn.TEXTSPLIT(T91,"-",,TRUE),1)))</f>
        <v>NULL</v>
      </c>
      <c r="AM91" s="91" t="str" cm="1">
        <f t="array" ref="AM91">IF(OR(TRIM(T91)="NULL",ISBLANK(T91),ISNUMBER(T91)),TRIM(T91),TRIM(_xlfn.CHOOSECOLS(_xlfn.TEXTSPLIT(T91,"-",,TRUE),2)))</f>
        <v>NULL</v>
      </c>
      <c r="AN91" s="91" t="str" cm="1">
        <f t="array" ref="AN91">IF(OR(TRIM(U91)="NULL",ISBLANK(U91),ISNUMBER(U91)),TRIM(U91),TRIM(_xlfn.CHOOSECOLS(_xlfn.TEXTSPLIT(Y91,"-",,TRUE),1)))</f>
        <v>NULL</v>
      </c>
      <c r="AO91" s="91" t="str" cm="1">
        <f t="array" ref="AO91">IF(OR(TRIM(U91)="NULL",ISBLANK(U91),ISNUMBER(U91)),TRIM(U91),TRIM(_xlfn.CHOOSECOLS(_xlfn.TEXTSPLIT(Y91,"-",,TRUE),2)))</f>
        <v>NULL</v>
      </c>
      <c r="AP91" s="91" t="str" cm="1">
        <f t="array" ref="AP91">IF(OR(TRIM(V91)="NULL",ISBLANK(V91),ISNUMBER(V91)),TRIM(V91),TRIM(_xlfn.CHOOSECOLS(_xlfn.TEXTSPLIT(Y91,"-",,TRUE),1)))</f>
        <v>NULL</v>
      </c>
      <c r="AQ91" s="91" t="str" cm="1">
        <f t="array" ref="AQ91">IF(OR(TRIM(V91)="NULL",ISBLANK(V91),ISNUMBER(V91)),V91,_xlfn.CHOOSECOLS(_xlfn.TEXTSPLIT(Y91,"-",,TRUE),2))</f>
        <v xml:space="preserve">NULL </v>
      </c>
      <c r="AR91" s="99" t="str" cm="1">
        <f t="array" ref="AR91">TRIM(IF(OR(TRIM(W91)="NULL",ISBLANK(W91),ISNUMBER(W91)), W91, IF(AND(ISNUMBER(FIND("|", W91))=TRUE, ISNUMBER(FIND("-", W91))=FALSE), W91, IF(AND(ISNUMBER(FIND("|", W91))=FALSE, ISNUMBER(FIND("-", W91))=TRUE),_xlfn.CHOOSECOLS(_xlfn.TEXTSPLIT(W91,"-", "|",,TRUE),1), _xlfn.CONCAT(_xlfn.CHOOSECOLS(_xlfn.TEXTSPLIT(SUBSTITUTE(W91, "-", "|"), "|"),1),"|", _xlfn.CHOOSECOLS(_xlfn.TEXTSPLIT(SUBSTITUTE(W91, "-", "|"), "|"), 3))))))</f>
        <v>860000000|756000000</v>
      </c>
      <c r="AS91" s="99" t="str" cm="1">
        <f t="array" ref="AS91">TRIM(IF(OR(TRIM(W91)="NULL",ISBLANK(W91),ISNUMBER(W91)), W91, IF(AND(ISNUMBER(FIND("|", W91))=TRUE, ISNUMBER(FIND("-", W91))=FALSE), W91, IF(AND(ISNUMBER(FIND("|", W91))=FALSE, ISNUMBER(FIND("-", W91))=TRUE),_xlfn.CHOOSECOLS(_xlfn.TEXTSPLIT(W91,"-", "|",,TRUE),2), _xlfn.CONCAT(_xlfn.CHOOSECOLS(_xlfn.TEXTSPLIT(SUBSTITUTE(W91, "-", "|"), "|"),2),"|", _xlfn.CHOOSECOLS(_xlfn.TEXTSPLIT(SUBSTITUTE(W91, "-", "|"), "|"), 4))))))</f>
        <v>860000000|756000000</v>
      </c>
      <c r="AT91" s="92" t="str" cm="1">
        <f t="array" ref="AT91">TRIM(_xlfn.CHOOSECOLS(_xlfn.TEXTSPLIT(AR91,"|",,TRUE),1))</f>
        <v>860000000</v>
      </c>
      <c r="AU91" s="92" t="str" cm="1">
        <f t="array" ref="AU91">TRIM(_xlfn.CHOOSECOLS(_xlfn.TEXTSPLIT(AS91,"|",,TRUE),1))</f>
        <v>860000000</v>
      </c>
      <c r="AV91" s="92" t="str" cm="1">
        <f t="array" ref="AV91">TRIM(_xlfn.CHOOSECOLS(_xlfn.TEXTSPLIT(AB91,"|",,TRUE),1))</f>
        <v>NULL</v>
      </c>
      <c r="AW91" s="92" t="str" cm="1">
        <f t="array" ref="AW91">TRIM(_xlfn.CHOOSECOLS(_xlfn.TEXTSPLIT(Y91,"|",,TRUE),1))</f>
        <v>No</v>
      </c>
      <c r="AX91" s="92" t="str" cm="1">
        <f t="array" ref="AX91">TRIM(_xlfn.CHOOSECOLS(_xlfn.TEXTSPLIT(Z91,"|",,TRUE),1))</f>
        <v>NULL</v>
      </c>
      <c r="AY91" s="99" t="str" cm="1">
        <f t="array" ref="AY91">TRIM(IF(OR(TRIM(AA91)="NULL",ISBLANK(AA91),ISNUMBER(AA91)), AA91, IF(AND(ISNUMBER(FIND("|", AA91))=TRUE, ISNUMBER(FIND("-", AA91))=FALSE), AA91, IF(AND(ISNUMBER(FIND("|", AA91))=FALSE, ISNUMBER(FIND("-", AA91))=TRUE),_xlfn.CHOOSECOLS(_xlfn.TEXTSPLIT(AA91,"-", "|",,TRUE),1), _xlfn.CONCAT(_xlfn.CHOOSECOLS(_xlfn.TEXTSPLIT(SUBSTITUTE(AA91, "-", "|"), "|"),1),"|", _xlfn.CHOOSECOLS(_xlfn.TEXTSPLIT(SUBSTITUTE(AA91, "-", "|"), "|"), 3))))))</f>
        <v>NULL</v>
      </c>
      <c r="AZ91" s="99" t="str" cm="1">
        <f t="array" ref="AZ91">TRIM(IF(OR(TRIM(AA91)="NULL",ISBLANK(AA91),ISNUMBER(AA91)), AA91, IF(AND(ISNUMBER(FIND("|", AA91))=TRUE, ISNUMBER(FIND("-", AA91))=FALSE), AA91, IF(AND(ISNUMBER(FIND("|", AA91))=FALSE, ISNUMBER(FIND("-", AA91))=TRUE),_xlfn.CHOOSECOLS(_xlfn.TEXTSPLIT(AA91,"-", "|",,TRUE),2), _xlfn.CONCAT(_xlfn.CHOOSECOLS(_xlfn.TEXTSPLIT(SUBSTITUTE(AA91, "-", "|"), "|"),2),"|", _xlfn.CHOOSECOLS(_xlfn.TEXTSPLIT(SUBSTITUTE(AA91, "-", "|"), "|"), 4))))))</f>
        <v>NULL</v>
      </c>
      <c r="BA91" s="92" t="str" cm="1">
        <f t="array" ref="BA91">TRIM(_xlfn.CHOOSECOLS(_xlfn.TEXTSPLIT(AY91,"|",,TRUE),1))</f>
        <v>NULL</v>
      </c>
      <c r="BB91" s="92" t="str" cm="1">
        <f t="array" ref="BB91">TRIM(_xlfn.CHOOSECOLS(_xlfn.TEXTSPLIT(AZ91,"|",,TRUE),1))</f>
        <v>NULL</v>
      </c>
      <c r="BC91" s="92" t="str" cm="1">
        <f t="array" ref="BC91">TRIM(_xlfn.CHOOSECOLS(_xlfn.TEXTSPLIT(AB91,"|",,TRUE),1))</f>
        <v>NULL</v>
      </c>
      <c r="BD91" s="92" t="str" cm="1">
        <f t="array" ref="BD91">TRIM(_xlfn.CHOOSECOLS(_xlfn.TEXTSPLIT(AC91,"|",,TRUE),1))</f>
        <v>NULL</v>
      </c>
      <c r="BE91" s="92" t="str" cm="1">
        <f t="array" ref="BE91">TRIM(_xlfn.CHOOSECOLS(_xlfn.TEXTSPLIT(AD91,"|",,TRUE),1))</f>
        <v>NULL</v>
      </c>
      <c r="BF91" s="92" t="str" cm="1">
        <f t="array" ref="BF91">TRIM(IF(OR(TRIM(AE91)="NULL",ISBLANK(AE91),ISNUMBER(AE91)),AE91,_xlfn.CHOOSECOLS(_xlfn.TEXTSPLIT(AE91,"-",,TRUE),1)))</f>
        <v>NULL</v>
      </c>
      <c r="BG91" s="92" t="str" cm="1">
        <f t="array" ref="BG91">TRIM(IF(OR(TRIM(AE91)="NULL",ISBLANK(AE91),ISNUMBER(AE91)),AE91,_xlfn.CHOOSECOLS(_xlfn.TEXTSPLIT(AE91,"-",,TRUE),2)))</f>
        <v>NULL</v>
      </c>
      <c r="BH91" s="95" t="str">
        <f t="shared" si="6"/>
        <v>2018</v>
      </c>
      <c r="BI91" s="96" t="str">
        <f t="shared" si="7"/>
        <v>1</v>
      </c>
      <c r="BJ91" s="97" t="str">
        <f t="shared" si="8"/>
        <v>2</v>
      </c>
      <c r="BK91" s="96" t="str">
        <f t="shared" si="9"/>
        <v>2018</v>
      </c>
      <c r="BL91" s="96" t="str">
        <f t="shared" si="10"/>
        <v>1</v>
      </c>
      <c r="BM91" s="97" t="str">
        <f t="shared" si="11"/>
        <v>3</v>
      </c>
      <c r="BN91" s="93" t="b">
        <f>AND(TRIM(BH91)="NULL", TRIM(BK91)="NULL")</f>
        <v>0</v>
      </c>
      <c r="BO91" s="127" t="s">
        <v>334</v>
      </c>
      <c r="BP91" s="127" t="s">
        <v>334</v>
      </c>
    </row>
    <row r="92" spans="1:68" ht="45.75">
      <c r="A92" s="8" t="s">
        <v>341</v>
      </c>
      <c r="B92" s="1" t="s">
        <v>158</v>
      </c>
      <c r="C92" s="15" t="s">
        <v>342</v>
      </c>
      <c r="D92" s="1" t="s">
        <v>343</v>
      </c>
      <c r="E92" s="77" t="s">
        <v>344</v>
      </c>
      <c r="F92" s="2">
        <v>43037</v>
      </c>
      <c r="G92" s="25">
        <v>2017</v>
      </c>
      <c r="H92" s="25">
        <v>10</v>
      </c>
      <c r="I92" s="25">
        <v>29</v>
      </c>
      <c r="J92" s="2">
        <v>43037</v>
      </c>
      <c r="K92" s="25">
        <v>2017</v>
      </c>
      <c r="L92" s="25">
        <v>10</v>
      </c>
      <c r="M92" s="25">
        <v>29</v>
      </c>
      <c r="N92" s="2">
        <v>43037</v>
      </c>
      <c r="O92" s="25">
        <v>2017</v>
      </c>
      <c r="P92" s="25">
        <v>10</v>
      </c>
      <c r="Q92" s="25">
        <v>29</v>
      </c>
      <c r="R92" s="1" t="s">
        <v>166</v>
      </c>
      <c r="S92" s="1" t="s">
        <v>166</v>
      </c>
      <c r="T92" s="1" t="s">
        <v>166</v>
      </c>
      <c r="U92" s="1" t="s">
        <v>166</v>
      </c>
      <c r="V92" s="1" t="s">
        <v>166</v>
      </c>
      <c r="W92" s="1">
        <v>264000000</v>
      </c>
      <c r="X92" s="1" t="s">
        <v>72</v>
      </c>
      <c r="Y92" s="1" t="s">
        <v>73</v>
      </c>
      <c r="Z92" s="1" t="s">
        <v>166</v>
      </c>
      <c r="AA92" s="1" t="s">
        <v>166</v>
      </c>
      <c r="AB92" s="1" t="s">
        <v>166</v>
      </c>
      <c r="AC92" s="1" t="s">
        <v>166</v>
      </c>
      <c r="AD92" s="1" t="s">
        <v>166</v>
      </c>
      <c r="AE92" s="1" t="s">
        <v>166</v>
      </c>
      <c r="AH92" s="91" t="str" cm="1">
        <f t="array" ref="AH92">IF(OR(TRIM(S92)="NULL",ISBLANK(S92),ISNUMBER(S92)),TRIM(S92),TRIM(_xlfn.CHOOSECOLS(_xlfn.TEXTSPLIT(S92,"-",,TRUE),1)))</f>
        <v>NULL</v>
      </c>
      <c r="AI92" s="91" t="str" cm="1">
        <f t="array" ref="AI92">IF(OR(TRIM(S92)="NULL",ISBLANK(S92),ISNUMBER(S92)),TRIM(S92),TRIM(_xlfn.CHOOSECOLS(_xlfn.TEXTSPLIT(S92,"-",,TRUE),2)))</f>
        <v>NULL</v>
      </c>
      <c r="AJ92" s="91" t="str" cm="1">
        <f t="array" ref="AJ92">IF(OR(TRIM(R92)="NULL",ISBLANK(R92),ISNUMBER(R92)),TRIM(R92),TRIM(_xlfn.CHOOSECOLS(_xlfn.TEXTSPLIT(R92,"-",,TRUE),1)))</f>
        <v>NULL</v>
      </c>
      <c r="AK92" s="91" t="str" cm="1">
        <f t="array" ref="AK92">IF(OR(TRIM(R92)="NULL",ISBLANK(R92),ISNUMBER(R92)),TRIM(R92),TRIM(_xlfn.CHOOSECOLS(_xlfn.TEXTSPLIT(R92,"-",,TRUE),2)))</f>
        <v>NULL</v>
      </c>
      <c r="AL92" s="91" t="str" cm="1">
        <f t="array" ref="AL92">IF(OR(TRIM(T92)="NULL",ISBLANK(T92),ISNUMBER(T92)),TRIM(T92),TRIM(_xlfn.CHOOSECOLS(_xlfn.TEXTSPLIT(T92,"-",,TRUE),1)))</f>
        <v>NULL</v>
      </c>
      <c r="AM92" s="91" t="str" cm="1">
        <f t="array" ref="AM92">IF(OR(TRIM(T92)="NULL",ISBLANK(T92),ISNUMBER(T92)),TRIM(T92),TRIM(_xlfn.CHOOSECOLS(_xlfn.TEXTSPLIT(T92,"-",,TRUE),2)))</f>
        <v>NULL</v>
      </c>
      <c r="AN92" s="91" t="str" cm="1">
        <f t="array" ref="AN92">IF(OR(TRIM(U92)="NULL",ISBLANK(U92),ISNUMBER(U92)),TRIM(U92),TRIM(_xlfn.CHOOSECOLS(_xlfn.TEXTSPLIT(Y92,"-",,TRUE),1)))</f>
        <v>NULL</v>
      </c>
      <c r="AO92" s="91" t="str" cm="1">
        <f t="array" ref="AO92">IF(OR(TRIM(U92)="NULL",ISBLANK(U92),ISNUMBER(U92)),TRIM(U92),TRIM(_xlfn.CHOOSECOLS(_xlfn.TEXTSPLIT(Y92,"-",,TRUE),2)))</f>
        <v>NULL</v>
      </c>
      <c r="AP92" s="91" t="str" cm="1">
        <f t="array" ref="AP92">IF(OR(TRIM(V92)="NULL",ISBLANK(V92),ISNUMBER(V92)),TRIM(V92),TRIM(_xlfn.CHOOSECOLS(_xlfn.TEXTSPLIT(Y92,"-",,TRUE),1)))</f>
        <v>NULL</v>
      </c>
      <c r="AQ92" s="91" t="str" cm="1">
        <f t="array" ref="AQ92">IF(OR(TRIM(V92)="NULL",ISBLANK(V92),ISNUMBER(V92)),V92,_xlfn.CHOOSECOLS(_xlfn.TEXTSPLIT(Y92,"-",,TRUE),2))</f>
        <v xml:space="preserve">NULL </v>
      </c>
      <c r="AR92" s="99" t="str" cm="1">
        <f t="array" ref="AR92">TRIM(IF(OR(TRIM(W92)="NULL",ISBLANK(W92),ISNUMBER(W92)), W92, IF(AND(ISNUMBER(FIND("|", W92))=TRUE, ISNUMBER(FIND("-", W92))=FALSE), W92, IF(AND(ISNUMBER(FIND("|", W92))=FALSE, ISNUMBER(FIND("-", W92))=TRUE),_xlfn.CHOOSECOLS(_xlfn.TEXTSPLIT(W92,"-", "|",,TRUE),1), _xlfn.CONCAT(_xlfn.CHOOSECOLS(_xlfn.TEXTSPLIT(SUBSTITUTE(W92, "-", "|"), "|"),1),"|", _xlfn.CHOOSECOLS(_xlfn.TEXTSPLIT(SUBSTITUTE(W92, "-", "|"), "|"), 3))))))</f>
        <v>264000000</v>
      </c>
      <c r="AS92" s="99" t="str" cm="1">
        <f t="array" ref="AS92">TRIM(IF(OR(TRIM(W92)="NULL",ISBLANK(W92),ISNUMBER(W92)), W92, IF(AND(ISNUMBER(FIND("|", W92))=TRUE, ISNUMBER(FIND("-", W92))=FALSE), W92, IF(AND(ISNUMBER(FIND("|", W92))=FALSE, ISNUMBER(FIND("-", W92))=TRUE),_xlfn.CHOOSECOLS(_xlfn.TEXTSPLIT(W92,"-", "|",,TRUE),2), _xlfn.CONCAT(_xlfn.CHOOSECOLS(_xlfn.TEXTSPLIT(SUBSTITUTE(W92, "-", "|"), "|"),2),"|", _xlfn.CHOOSECOLS(_xlfn.TEXTSPLIT(SUBSTITUTE(W92, "-", "|"), "|"), 4))))))</f>
        <v>264000000</v>
      </c>
      <c r="AT92" s="92" t="str" cm="1">
        <f t="array" ref="AT92">TRIM(_xlfn.CHOOSECOLS(_xlfn.TEXTSPLIT(AR92,"|",,TRUE),1))</f>
        <v>264000000</v>
      </c>
      <c r="AU92" s="92" t="str" cm="1">
        <f t="array" ref="AU92">TRIM(_xlfn.CHOOSECOLS(_xlfn.TEXTSPLIT(AS92,"|",,TRUE),1))</f>
        <v>264000000</v>
      </c>
      <c r="AV92" s="92" t="str" cm="1">
        <f t="array" ref="AV92">TRIM(_xlfn.CHOOSECOLS(_xlfn.TEXTSPLIT(AB92,"|",,TRUE),1))</f>
        <v>NULL</v>
      </c>
      <c r="AW92" s="92" t="str" cm="1">
        <f t="array" ref="AW92">TRIM(_xlfn.CHOOSECOLS(_xlfn.TEXTSPLIT(Y92,"|",,TRUE),1))</f>
        <v>No</v>
      </c>
      <c r="AX92" s="92" t="str" cm="1">
        <f t="array" ref="AX92">TRIM(_xlfn.CHOOSECOLS(_xlfn.TEXTSPLIT(Z92,"|",,TRUE),1))</f>
        <v>NULL</v>
      </c>
      <c r="AY92" s="99" t="str" cm="1">
        <f t="array" ref="AY92">TRIM(IF(OR(TRIM(AA92)="NULL",ISBLANK(AA92),ISNUMBER(AA92)), AA92, IF(AND(ISNUMBER(FIND("|", AA92))=TRUE, ISNUMBER(FIND("-", AA92))=FALSE), AA92, IF(AND(ISNUMBER(FIND("|", AA92))=FALSE, ISNUMBER(FIND("-", AA92))=TRUE),_xlfn.CHOOSECOLS(_xlfn.TEXTSPLIT(AA92,"-", "|",,TRUE),1), _xlfn.CONCAT(_xlfn.CHOOSECOLS(_xlfn.TEXTSPLIT(SUBSTITUTE(AA92, "-", "|"), "|"),1),"|", _xlfn.CHOOSECOLS(_xlfn.TEXTSPLIT(SUBSTITUTE(AA92, "-", "|"), "|"), 3))))))</f>
        <v>NULL</v>
      </c>
      <c r="AZ92" s="99" t="str" cm="1">
        <f t="array" ref="AZ92">TRIM(IF(OR(TRIM(AA92)="NULL",ISBLANK(AA92),ISNUMBER(AA92)), AA92, IF(AND(ISNUMBER(FIND("|", AA92))=TRUE, ISNUMBER(FIND("-", AA92))=FALSE), AA92, IF(AND(ISNUMBER(FIND("|", AA92))=FALSE, ISNUMBER(FIND("-", AA92))=TRUE),_xlfn.CHOOSECOLS(_xlfn.TEXTSPLIT(AA92,"-", "|",,TRUE),2), _xlfn.CONCAT(_xlfn.CHOOSECOLS(_xlfn.TEXTSPLIT(SUBSTITUTE(AA92, "-", "|"), "|"),2),"|", _xlfn.CHOOSECOLS(_xlfn.TEXTSPLIT(SUBSTITUTE(AA92, "-", "|"), "|"), 4))))))</f>
        <v>NULL</v>
      </c>
      <c r="BA92" s="92" t="str" cm="1">
        <f t="array" ref="BA92">TRIM(_xlfn.CHOOSECOLS(_xlfn.TEXTSPLIT(AY92,"|",,TRUE),1))</f>
        <v>NULL</v>
      </c>
      <c r="BB92" s="92" t="str" cm="1">
        <f t="array" ref="BB92">TRIM(_xlfn.CHOOSECOLS(_xlfn.TEXTSPLIT(AZ92,"|",,TRUE),1))</f>
        <v>NULL</v>
      </c>
      <c r="BC92" s="92" t="str" cm="1">
        <f t="array" ref="BC92">TRIM(_xlfn.CHOOSECOLS(_xlfn.TEXTSPLIT(AB92,"|",,TRUE),1))</f>
        <v>NULL</v>
      </c>
      <c r="BD92" s="92" t="str" cm="1">
        <f t="array" ref="BD92">TRIM(_xlfn.CHOOSECOLS(_xlfn.TEXTSPLIT(AC92,"|",,TRUE),1))</f>
        <v>NULL</v>
      </c>
      <c r="BE92" s="92" t="str" cm="1">
        <f t="array" ref="BE92">TRIM(_xlfn.CHOOSECOLS(_xlfn.TEXTSPLIT(AD92,"|",,TRUE),1))</f>
        <v>NULL</v>
      </c>
      <c r="BF92" s="92" t="str" cm="1">
        <f t="array" ref="BF92">TRIM(IF(OR(TRIM(AE92)="NULL",ISBLANK(AE92),ISNUMBER(AE92)),AE92,_xlfn.CHOOSECOLS(_xlfn.TEXTSPLIT(AE92,"-",,TRUE),1)))</f>
        <v>NULL</v>
      </c>
      <c r="BG92" s="92" t="str" cm="1">
        <f t="array" ref="BG92">TRIM(IF(OR(TRIM(AE92)="NULL",ISBLANK(AE92),ISNUMBER(AE92)),AE92,_xlfn.CHOOSECOLS(_xlfn.TEXTSPLIT(AE92,"-",,TRUE),2)))</f>
        <v>NULL</v>
      </c>
      <c r="BH92" s="95" t="str">
        <f t="shared" si="6"/>
        <v>2017</v>
      </c>
      <c r="BI92" s="96" t="str">
        <f t="shared" si="7"/>
        <v>10</v>
      </c>
      <c r="BJ92" s="97" t="str">
        <f t="shared" si="8"/>
        <v>29</v>
      </c>
      <c r="BK92" s="96" t="str">
        <f t="shared" si="9"/>
        <v>2017</v>
      </c>
      <c r="BL92" s="96" t="str">
        <f t="shared" si="10"/>
        <v>10</v>
      </c>
      <c r="BM92" s="97" t="str">
        <f t="shared" si="11"/>
        <v>29</v>
      </c>
      <c r="BN92" s="93" t="b">
        <f>AND(TRIM(BH92)="NULL", TRIM(BK92)="NULL")</f>
        <v>0</v>
      </c>
      <c r="BO92" s="127" t="s">
        <v>345</v>
      </c>
      <c r="BP92" s="127" t="s">
        <v>345</v>
      </c>
    </row>
    <row r="93" spans="1:68">
      <c r="A93" s="8" t="s">
        <v>346</v>
      </c>
      <c r="B93" s="1" t="s">
        <v>158</v>
      </c>
      <c r="C93" s="15" t="s">
        <v>342</v>
      </c>
      <c r="D93" s="1" t="s">
        <v>343</v>
      </c>
      <c r="E93" s="77" t="s">
        <v>71</v>
      </c>
      <c r="F93" s="2">
        <v>43037</v>
      </c>
      <c r="G93" s="25">
        <v>2017</v>
      </c>
      <c r="H93" s="25">
        <v>10</v>
      </c>
      <c r="I93" s="25">
        <v>29</v>
      </c>
      <c r="J93" s="2">
        <v>43037</v>
      </c>
      <c r="K93" s="25">
        <v>2017</v>
      </c>
      <c r="L93" s="25">
        <v>10</v>
      </c>
      <c r="M93" s="25">
        <v>29</v>
      </c>
      <c r="N93" s="2">
        <v>43037</v>
      </c>
      <c r="O93" s="25">
        <v>2017</v>
      </c>
      <c r="P93" s="25">
        <v>10</v>
      </c>
      <c r="Q93" s="25">
        <v>29</v>
      </c>
      <c r="R93" s="1" t="s">
        <v>166</v>
      </c>
      <c r="S93" s="1" t="s">
        <v>166</v>
      </c>
      <c r="T93" s="1" t="s">
        <v>166</v>
      </c>
      <c r="U93" s="1" t="s">
        <v>166</v>
      </c>
      <c r="V93" s="1" t="s">
        <v>166</v>
      </c>
      <c r="W93" s="1">
        <v>250000000</v>
      </c>
      <c r="X93" s="1" t="s">
        <v>72</v>
      </c>
      <c r="Y93" s="1" t="s">
        <v>73</v>
      </c>
      <c r="Z93" s="1" t="s">
        <v>166</v>
      </c>
      <c r="AA93" s="1" t="s">
        <v>166</v>
      </c>
      <c r="AB93" s="1" t="s">
        <v>166</v>
      </c>
      <c r="AC93" s="1" t="s">
        <v>166</v>
      </c>
      <c r="AD93" s="1" t="s">
        <v>166</v>
      </c>
      <c r="AE93" s="1" t="s">
        <v>166</v>
      </c>
      <c r="AH93" s="91" t="str" cm="1">
        <f t="array" ref="AH93">IF(OR(TRIM(S93)="NULL",ISBLANK(S93),ISNUMBER(S93)),TRIM(S93),TRIM(_xlfn.CHOOSECOLS(_xlfn.TEXTSPLIT(S93,"-",,TRUE),1)))</f>
        <v>NULL</v>
      </c>
      <c r="AI93" s="91" t="str" cm="1">
        <f t="array" ref="AI93">IF(OR(TRIM(S93)="NULL",ISBLANK(S93),ISNUMBER(S93)),TRIM(S93),TRIM(_xlfn.CHOOSECOLS(_xlfn.TEXTSPLIT(S93,"-",,TRUE),2)))</f>
        <v>NULL</v>
      </c>
      <c r="AJ93" s="91" t="str" cm="1">
        <f t="array" ref="AJ93">IF(OR(TRIM(R93)="NULL",ISBLANK(R93),ISNUMBER(R93)),TRIM(R93),TRIM(_xlfn.CHOOSECOLS(_xlfn.TEXTSPLIT(R93,"-",,TRUE),1)))</f>
        <v>NULL</v>
      </c>
      <c r="AK93" s="91" t="str" cm="1">
        <f t="array" ref="AK93">IF(OR(TRIM(R93)="NULL",ISBLANK(R93),ISNUMBER(R93)),TRIM(R93),TRIM(_xlfn.CHOOSECOLS(_xlfn.TEXTSPLIT(R93,"-",,TRUE),2)))</f>
        <v>NULL</v>
      </c>
      <c r="AL93" s="91" t="str" cm="1">
        <f t="array" ref="AL93">IF(OR(TRIM(T93)="NULL",ISBLANK(T93),ISNUMBER(T93)),TRIM(T93),TRIM(_xlfn.CHOOSECOLS(_xlfn.TEXTSPLIT(T93,"-",,TRUE),1)))</f>
        <v>NULL</v>
      </c>
      <c r="AM93" s="91" t="str" cm="1">
        <f t="array" ref="AM93">IF(OR(TRIM(T93)="NULL",ISBLANK(T93),ISNUMBER(T93)),TRIM(T93),TRIM(_xlfn.CHOOSECOLS(_xlfn.TEXTSPLIT(T93,"-",,TRUE),2)))</f>
        <v>NULL</v>
      </c>
      <c r="AN93" s="91" t="str" cm="1">
        <f t="array" ref="AN93">IF(OR(TRIM(U93)="NULL",ISBLANK(U93),ISNUMBER(U93)),TRIM(U93),TRIM(_xlfn.CHOOSECOLS(_xlfn.TEXTSPLIT(Y93,"-",,TRUE),1)))</f>
        <v>NULL</v>
      </c>
      <c r="AO93" s="91" t="str" cm="1">
        <f t="array" ref="AO93">IF(OR(TRIM(U93)="NULL",ISBLANK(U93),ISNUMBER(U93)),TRIM(U93),TRIM(_xlfn.CHOOSECOLS(_xlfn.TEXTSPLIT(Y93,"-",,TRUE),2)))</f>
        <v>NULL</v>
      </c>
      <c r="AP93" s="91" t="str" cm="1">
        <f t="array" ref="AP93">IF(OR(TRIM(V93)="NULL",ISBLANK(V93),ISNUMBER(V93)),TRIM(V93),TRIM(_xlfn.CHOOSECOLS(_xlfn.TEXTSPLIT(Y93,"-",,TRUE),1)))</f>
        <v>NULL</v>
      </c>
      <c r="AQ93" s="91" t="str" cm="1">
        <f t="array" ref="AQ93">IF(OR(TRIM(V93)="NULL",ISBLANK(V93),ISNUMBER(V93)),V93,_xlfn.CHOOSECOLS(_xlfn.TEXTSPLIT(Y93,"-",,TRUE),2))</f>
        <v xml:space="preserve">NULL </v>
      </c>
      <c r="AR93" s="99" t="str" cm="1">
        <f t="array" ref="AR93">TRIM(IF(OR(TRIM(W93)="NULL",ISBLANK(W93),ISNUMBER(W93)), W93, IF(AND(ISNUMBER(FIND("|", W93))=TRUE, ISNUMBER(FIND("-", W93))=FALSE), W93, IF(AND(ISNUMBER(FIND("|", W93))=FALSE, ISNUMBER(FIND("-", W93))=TRUE),_xlfn.CHOOSECOLS(_xlfn.TEXTSPLIT(W93,"-", "|",,TRUE),1), _xlfn.CONCAT(_xlfn.CHOOSECOLS(_xlfn.TEXTSPLIT(SUBSTITUTE(W93, "-", "|"), "|"),1),"|", _xlfn.CHOOSECOLS(_xlfn.TEXTSPLIT(SUBSTITUTE(W93, "-", "|"), "|"), 3))))))</f>
        <v>250000000</v>
      </c>
      <c r="AS93" s="99" t="str" cm="1">
        <f t="array" ref="AS93">TRIM(IF(OR(TRIM(W93)="NULL",ISBLANK(W93),ISNUMBER(W93)), W93, IF(AND(ISNUMBER(FIND("|", W93))=TRUE, ISNUMBER(FIND("-", W93))=FALSE), W93, IF(AND(ISNUMBER(FIND("|", W93))=FALSE, ISNUMBER(FIND("-", W93))=TRUE),_xlfn.CHOOSECOLS(_xlfn.TEXTSPLIT(W93,"-", "|",,TRUE),2), _xlfn.CONCAT(_xlfn.CHOOSECOLS(_xlfn.TEXTSPLIT(SUBSTITUTE(W93, "-", "|"), "|"),2),"|", _xlfn.CHOOSECOLS(_xlfn.TEXTSPLIT(SUBSTITUTE(W93, "-", "|"), "|"), 4))))))</f>
        <v>250000000</v>
      </c>
      <c r="AT93" s="92" t="str" cm="1">
        <f t="array" ref="AT93">TRIM(_xlfn.CHOOSECOLS(_xlfn.TEXTSPLIT(AR93,"|",,TRUE),1))</f>
        <v>250000000</v>
      </c>
      <c r="AU93" s="92" t="str" cm="1">
        <f t="array" ref="AU93">TRIM(_xlfn.CHOOSECOLS(_xlfn.TEXTSPLIT(AS93,"|",,TRUE),1))</f>
        <v>250000000</v>
      </c>
      <c r="AV93" s="92" t="str" cm="1">
        <f t="array" ref="AV93">TRIM(_xlfn.CHOOSECOLS(_xlfn.TEXTSPLIT(AB93,"|",,TRUE),1))</f>
        <v>NULL</v>
      </c>
      <c r="AW93" s="92" t="str" cm="1">
        <f t="array" ref="AW93">TRIM(_xlfn.CHOOSECOLS(_xlfn.TEXTSPLIT(Y93,"|",,TRUE),1))</f>
        <v>No</v>
      </c>
      <c r="AX93" s="92" t="str" cm="1">
        <f t="array" ref="AX93">TRIM(_xlfn.CHOOSECOLS(_xlfn.TEXTSPLIT(Z93,"|",,TRUE),1))</f>
        <v>NULL</v>
      </c>
      <c r="AY93" s="99" t="str" cm="1">
        <f t="array" ref="AY93">TRIM(IF(OR(TRIM(AA93)="NULL",ISBLANK(AA93),ISNUMBER(AA93)), AA93, IF(AND(ISNUMBER(FIND("|", AA93))=TRUE, ISNUMBER(FIND("-", AA93))=FALSE), AA93, IF(AND(ISNUMBER(FIND("|", AA93))=FALSE, ISNUMBER(FIND("-", AA93))=TRUE),_xlfn.CHOOSECOLS(_xlfn.TEXTSPLIT(AA93,"-", "|",,TRUE),1), _xlfn.CONCAT(_xlfn.CHOOSECOLS(_xlfn.TEXTSPLIT(SUBSTITUTE(AA93, "-", "|"), "|"),1),"|", _xlfn.CHOOSECOLS(_xlfn.TEXTSPLIT(SUBSTITUTE(AA93, "-", "|"), "|"), 3))))))</f>
        <v>NULL</v>
      </c>
      <c r="AZ93" s="99" t="str" cm="1">
        <f t="array" ref="AZ93">TRIM(IF(OR(TRIM(AA93)="NULL",ISBLANK(AA93),ISNUMBER(AA93)), AA93, IF(AND(ISNUMBER(FIND("|", AA93))=TRUE, ISNUMBER(FIND("-", AA93))=FALSE), AA93, IF(AND(ISNUMBER(FIND("|", AA93))=FALSE, ISNUMBER(FIND("-", AA93))=TRUE),_xlfn.CHOOSECOLS(_xlfn.TEXTSPLIT(AA93,"-", "|",,TRUE),2), _xlfn.CONCAT(_xlfn.CHOOSECOLS(_xlfn.TEXTSPLIT(SUBSTITUTE(AA93, "-", "|"), "|"),2),"|", _xlfn.CHOOSECOLS(_xlfn.TEXTSPLIT(SUBSTITUTE(AA93, "-", "|"), "|"), 4))))))</f>
        <v>NULL</v>
      </c>
      <c r="BA93" s="92" t="str" cm="1">
        <f t="array" ref="BA93">TRIM(_xlfn.CHOOSECOLS(_xlfn.TEXTSPLIT(AY93,"|",,TRUE),1))</f>
        <v>NULL</v>
      </c>
      <c r="BB93" s="92" t="str" cm="1">
        <f t="array" ref="BB93">TRIM(_xlfn.CHOOSECOLS(_xlfn.TEXTSPLIT(AZ93,"|",,TRUE),1))</f>
        <v>NULL</v>
      </c>
      <c r="BC93" s="92" t="str" cm="1">
        <f t="array" ref="BC93">TRIM(_xlfn.CHOOSECOLS(_xlfn.TEXTSPLIT(AB93,"|",,TRUE),1))</f>
        <v>NULL</v>
      </c>
      <c r="BD93" s="92" t="str" cm="1">
        <f t="array" ref="BD93">TRIM(_xlfn.CHOOSECOLS(_xlfn.TEXTSPLIT(AC93,"|",,TRUE),1))</f>
        <v>NULL</v>
      </c>
      <c r="BE93" s="92" t="str" cm="1">
        <f t="array" ref="BE93">TRIM(_xlfn.CHOOSECOLS(_xlfn.TEXTSPLIT(AD93,"|",,TRUE),1))</f>
        <v>NULL</v>
      </c>
      <c r="BF93" s="92" t="str" cm="1">
        <f t="array" ref="BF93">TRIM(IF(OR(TRIM(AE93)="NULL",ISBLANK(AE93),ISNUMBER(AE93)),AE93,_xlfn.CHOOSECOLS(_xlfn.TEXTSPLIT(AE93,"-",,TRUE),1)))</f>
        <v>NULL</v>
      </c>
      <c r="BG93" s="92" t="str" cm="1">
        <f t="array" ref="BG93">TRIM(IF(OR(TRIM(AE93)="NULL",ISBLANK(AE93),ISNUMBER(AE93)),AE93,_xlfn.CHOOSECOLS(_xlfn.TEXTSPLIT(AE93,"-",,TRUE),2)))</f>
        <v>NULL</v>
      </c>
      <c r="BH93" s="95" t="str">
        <f t="shared" si="6"/>
        <v>2017</v>
      </c>
      <c r="BI93" s="96" t="str">
        <f t="shared" si="7"/>
        <v>10</v>
      </c>
      <c r="BJ93" s="97" t="str">
        <f t="shared" si="8"/>
        <v>29</v>
      </c>
      <c r="BK93" s="96" t="str">
        <f t="shared" si="9"/>
        <v>2017</v>
      </c>
      <c r="BL93" s="96" t="str">
        <f t="shared" si="10"/>
        <v>10</v>
      </c>
      <c r="BM93" s="97" t="str">
        <f t="shared" si="11"/>
        <v>29</v>
      </c>
      <c r="BN93" s="93" t="b">
        <f>AND(TRIM(BH93)="NULL", TRIM(BK93)="NULL")</f>
        <v>0</v>
      </c>
      <c r="BO93" s="127" t="s">
        <v>74</v>
      </c>
      <c r="BP93" s="127" t="s">
        <v>74</v>
      </c>
    </row>
    <row r="94" spans="1:68">
      <c r="A94" s="8" t="s">
        <v>347</v>
      </c>
      <c r="B94" s="1" t="s">
        <v>59</v>
      </c>
      <c r="C94" s="15" t="s">
        <v>199</v>
      </c>
      <c r="D94" s="1" t="s">
        <v>348</v>
      </c>
      <c r="E94" s="77" t="s">
        <v>71</v>
      </c>
      <c r="F94" s="2" t="s">
        <v>63</v>
      </c>
      <c r="G94" s="25" t="s">
        <v>63</v>
      </c>
      <c r="H94" s="25" t="s">
        <v>63</v>
      </c>
      <c r="I94" s="25" t="s">
        <v>63</v>
      </c>
      <c r="J94" s="2">
        <v>41426</v>
      </c>
      <c r="K94" s="25">
        <v>2013</v>
      </c>
      <c r="L94" s="25">
        <v>6</v>
      </c>
      <c r="M94" s="25">
        <v>1</v>
      </c>
      <c r="N94" s="2">
        <v>41455</v>
      </c>
      <c r="O94" s="25">
        <v>2013</v>
      </c>
      <c r="P94" s="25">
        <v>6</v>
      </c>
      <c r="Q94" s="25">
        <v>30</v>
      </c>
      <c r="R94" s="1" t="s">
        <v>166</v>
      </c>
      <c r="S94" s="1" t="s">
        <v>166</v>
      </c>
      <c r="T94" s="1" t="s">
        <v>166</v>
      </c>
      <c r="U94" s="1" t="s">
        <v>166</v>
      </c>
      <c r="V94" s="1" t="s">
        <v>166</v>
      </c>
      <c r="W94" s="1">
        <v>1800000000</v>
      </c>
      <c r="X94" s="1" t="s">
        <v>72</v>
      </c>
      <c r="Y94" s="1" t="s">
        <v>73</v>
      </c>
      <c r="Z94" s="1" t="s">
        <v>166</v>
      </c>
      <c r="AA94" s="1" t="s">
        <v>63</v>
      </c>
      <c r="AB94" s="1" t="s">
        <v>63</v>
      </c>
      <c r="AC94" s="1" t="s">
        <v>63</v>
      </c>
      <c r="AD94" s="1" t="s">
        <v>63</v>
      </c>
      <c r="AE94" s="1" t="s">
        <v>63</v>
      </c>
      <c r="AH94" s="91" t="str" cm="1">
        <f t="array" ref="AH94">IF(OR(TRIM(S94)="NULL",ISBLANK(S94),ISNUMBER(S94)),TRIM(S94),TRIM(_xlfn.CHOOSECOLS(_xlfn.TEXTSPLIT(S94,"-",,TRUE),1)))</f>
        <v>NULL</v>
      </c>
      <c r="AI94" s="91" t="str" cm="1">
        <f t="array" ref="AI94">IF(OR(TRIM(S94)="NULL",ISBLANK(S94),ISNUMBER(S94)),TRIM(S94),TRIM(_xlfn.CHOOSECOLS(_xlfn.TEXTSPLIT(S94,"-",,TRUE),2)))</f>
        <v>NULL</v>
      </c>
      <c r="AJ94" s="91" t="str" cm="1">
        <f t="array" ref="AJ94">IF(OR(TRIM(R94)="NULL",ISBLANK(R94),ISNUMBER(R94)),TRIM(R94),TRIM(_xlfn.CHOOSECOLS(_xlfn.TEXTSPLIT(R94,"-",,TRUE),1)))</f>
        <v>NULL</v>
      </c>
      <c r="AK94" s="91" t="str" cm="1">
        <f t="array" ref="AK94">IF(OR(TRIM(R94)="NULL",ISBLANK(R94),ISNUMBER(R94)),TRIM(R94),TRIM(_xlfn.CHOOSECOLS(_xlfn.TEXTSPLIT(R94,"-",,TRUE),2)))</f>
        <v>NULL</v>
      </c>
      <c r="AL94" s="91" t="str" cm="1">
        <f t="array" ref="AL94">IF(OR(TRIM(T94)="NULL",ISBLANK(T94),ISNUMBER(T94)),TRIM(T94),TRIM(_xlfn.CHOOSECOLS(_xlfn.TEXTSPLIT(T94,"-",,TRUE),1)))</f>
        <v>NULL</v>
      </c>
      <c r="AM94" s="91" t="str" cm="1">
        <f t="array" ref="AM94">IF(OR(TRIM(T94)="NULL",ISBLANK(T94),ISNUMBER(T94)),TRIM(T94),TRIM(_xlfn.CHOOSECOLS(_xlfn.TEXTSPLIT(T94,"-",,TRUE),2)))</f>
        <v>NULL</v>
      </c>
      <c r="AN94" s="91" t="str" cm="1">
        <f t="array" ref="AN94">IF(OR(TRIM(U94)="NULL",ISBLANK(U94),ISNUMBER(U94)),TRIM(U94),TRIM(_xlfn.CHOOSECOLS(_xlfn.TEXTSPLIT(Y94,"-",,TRUE),1)))</f>
        <v>NULL</v>
      </c>
      <c r="AO94" s="91" t="str" cm="1">
        <f t="array" ref="AO94">IF(OR(TRIM(U94)="NULL",ISBLANK(U94),ISNUMBER(U94)),TRIM(U94),TRIM(_xlfn.CHOOSECOLS(_xlfn.TEXTSPLIT(Y94,"-",,TRUE),2)))</f>
        <v>NULL</v>
      </c>
      <c r="AP94" s="91" t="str" cm="1">
        <f t="array" ref="AP94">IF(OR(TRIM(V94)="NULL",ISBLANK(V94),ISNUMBER(V94)),TRIM(V94),TRIM(_xlfn.CHOOSECOLS(_xlfn.TEXTSPLIT(Y94,"-",,TRUE),1)))</f>
        <v>NULL</v>
      </c>
      <c r="AQ94" s="91" t="str" cm="1">
        <f t="array" ref="AQ94">IF(OR(TRIM(V94)="NULL",ISBLANK(V94),ISNUMBER(V94)),V94,_xlfn.CHOOSECOLS(_xlfn.TEXTSPLIT(Y94,"-",,TRUE),2))</f>
        <v xml:space="preserve">NULL </v>
      </c>
      <c r="AR94" s="99" t="str" cm="1">
        <f t="array" ref="AR94">TRIM(IF(OR(TRIM(W94)="NULL",ISBLANK(W94),ISNUMBER(W94)), W94, IF(AND(ISNUMBER(FIND("|", W94))=TRUE, ISNUMBER(FIND("-", W94))=FALSE), W94, IF(AND(ISNUMBER(FIND("|", W94))=FALSE, ISNUMBER(FIND("-", W94))=TRUE),_xlfn.CHOOSECOLS(_xlfn.TEXTSPLIT(W94,"-", "|",,TRUE),1), _xlfn.CONCAT(_xlfn.CHOOSECOLS(_xlfn.TEXTSPLIT(SUBSTITUTE(W94, "-", "|"), "|"),1),"|", _xlfn.CHOOSECOLS(_xlfn.TEXTSPLIT(SUBSTITUTE(W94, "-", "|"), "|"), 3))))))</f>
        <v>1800000000</v>
      </c>
      <c r="AS94" s="99" t="str" cm="1">
        <f t="array" ref="AS94">TRIM(IF(OR(TRIM(W94)="NULL",ISBLANK(W94),ISNUMBER(W94)), W94, IF(AND(ISNUMBER(FIND("|", W94))=TRUE, ISNUMBER(FIND("-", W94))=FALSE), W94, IF(AND(ISNUMBER(FIND("|", W94))=FALSE, ISNUMBER(FIND("-", W94))=TRUE),_xlfn.CHOOSECOLS(_xlfn.TEXTSPLIT(W94,"-", "|",,TRUE),2), _xlfn.CONCAT(_xlfn.CHOOSECOLS(_xlfn.TEXTSPLIT(SUBSTITUTE(W94, "-", "|"), "|"),2),"|", _xlfn.CHOOSECOLS(_xlfn.TEXTSPLIT(SUBSTITUTE(W94, "-", "|"), "|"), 4))))))</f>
        <v>1800000000</v>
      </c>
      <c r="AT94" s="92" t="str" cm="1">
        <f t="array" ref="AT94">TRIM(_xlfn.CHOOSECOLS(_xlfn.TEXTSPLIT(AR94,"|",,TRUE),1))</f>
        <v>1800000000</v>
      </c>
      <c r="AU94" s="92" t="str" cm="1">
        <f t="array" ref="AU94">TRIM(_xlfn.CHOOSECOLS(_xlfn.TEXTSPLIT(AS94,"|",,TRUE),1))</f>
        <v>1800000000</v>
      </c>
      <c r="AV94" s="92" t="str" cm="1">
        <f t="array" ref="AV94">TRIM(_xlfn.CHOOSECOLS(_xlfn.TEXTSPLIT(AB94,"|",,TRUE),1))</f>
        <v>NULL</v>
      </c>
      <c r="AW94" s="92" t="str" cm="1">
        <f t="array" ref="AW94">TRIM(_xlfn.CHOOSECOLS(_xlfn.TEXTSPLIT(Y94,"|",,TRUE),1))</f>
        <v>No</v>
      </c>
      <c r="AX94" s="92" t="str" cm="1">
        <f t="array" ref="AX94">TRIM(_xlfn.CHOOSECOLS(_xlfn.TEXTSPLIT(Z94,"|",,TRUE),1))</f>
        <v>NULL</v>
      </c>
      <c r="AY94" s="99" t="str" cm="1">
        <f t="array" ref="AY94">TRIM(IF(OR(TRIM(AA94)="NULL",ISBLANK(AA94),ISNUMBER(AA94)), AA94, IF(AND(ISNUMBER(FIND("|", AA94))=TRUE, ISNUMBER(FIND("-", AA94))=FALSE), AA94, IF(AND(ISNUMBER(FIND("|", AA94))=FALSE, ISNUMBER(FIND("-", AA94))=TRUE),_xlfn.CHOOSECOLS(_xlfn.TEXTSPLIT(AA94,"-", "|",,TRUE),1), _xlfn.CONCAT(_xlfn.CHOOSECOLS(_xlfn.TEXTSPLIT(SUBSTITUTE(AA94, "-", "|"), "|"),1),"|", _xlfn.CHOOSECOLS(_xlfn.TEXTSPLIT(SUBSTITUTE(AA94, "-", "|"), "|"), 3))))))</f>
        <v>NULL</v>
      </c>
      <c r="AZ94" s="99" t="str" cm="1">
        <f t="array" ref="AZ94">TRIM(IF(OR(TRIM(AA94)="NULL",ISBLANK(AA94),ISNUMBER(AA94)), AA94, IF(AND(ISNUMBER(FIND("|", AA94))=TRUE, ISNUMBER(FIND("-", AA94))=FALSE), AA94, IF(AND(ISNUMBER(FIND("|", AA94))=FALSE, ISNUMBER(FIND("-", AA94))=TRUE),_xlfn.CHOOSECOLS(_xlfn.TEXTSPLIT(AA94,"-", "|",,TRUE),2), _xlfn.CONCAT(_xlfn.CHOOSECOLS(_xlfn.TEXTSPLIT(SUBSTITUTE(AA94, "-", "|"), "|"),2),"|", _xlfn.CHOOSECOLS(_xlfn.TEXTSPLIT(SUBSTITUTE(AA94, "-", "|"), "|"), 4))))))</f>
        <v>NULL</v>
      </c>
      <c r="BA94" s="92" t="str" cm="1">
        <f t="array" ref="BA94">TRIM(_xlfn.CHOOSECOLS(_xlfn.TEXTSPLIT(AY94,"|",,TRUE),1))</f>
        <v>NULL</v>
      </c>
      <c r="BB94" s="92" t="str" cm="1">
        <f t="array" ref="BB94">TRIM(_xlfn.CHOOSECOLS(_xlfn.TEXTSPLIT(AZ94,"|",,TRUE),1))</f>
        <v>NULL</v>
      </c>
      <c r="BC94" s="92" t="str" cm="1">
        <f t="array" ref="BC94">TRIM(_xlfn.CHOOSECOLS(_xlfn.TEXTSPLIT(AB94,"|",,TRUE),1))</f>
        <v>NULL</v>
      </c>
      <c r="BD94" s="92" t="str" cm="1">
        <f t="array" ref="BD94">TRIM(_xlfn.CHOOSECOLS(_xlfn.TEXTSPLIT(AC94,"|",,TRUE),1))</f>
        <v>NULL</v>
      </c>
      <c r="BE94" s="92" t="str" cm="1">
        <f t="array" ref="BE94">TRIM(_xlfn.CHOOSECOLS(_xlfn.TEXTSPLIT(AD94,"|",,TRUE),1))</f>
        <v>NULL</v>
      </c>
      <c r="BF94" s="92" t="str" cm="1">
        <f t="array" ref="BF94">TRIM(IF(OR(TRIM(AE94)="NULL",ISBLANK(AE94),ISNUMBER(AE94)),AE94,_xlfn.CHOOSECOLS(_xlfn.TEXTSPLIT(AE94,"-",,TRUE),1)))</f>
        <v>NULL</v>
      </c>
      <c r="BG94" s="92" t="str" cm="1">
        <f t="array" ref="BG94">TRIM(IF(OR(TRIM(AE94)="NULL",ISBLANK(AE94),ISNUMBER(AE94)),AE94,_xlfn.CHOOSECOLS(_xlfn.TEXTSPLIT(AE94,"-",,TRUE),2)))</f>
        <v>NULL</v>
      </c>
      <c r="BH94" s="95" t="str">
        <f t="shared" si="6"/>
        <v>2013</v>
      </c>
      <c r="BI94" s="96" t="str">
        <f t="shared" si="7"/>
        <v>6</v>
      </c>
      <c r="BJ94" s="97" t="str">
        <f t="shared" si="8"/>
        <v>1</v>
      </c>
      <c r="BK94" s="96" t="str">
        <f t="shared" si="9"/>
        <v>2013</v>
      </c>
      <c r="BL94" s="96" t="str">
        <f t="shared" si="10"/>
        <v>6</v>
      </c>
      <c r="BM94" s="97" t="str">
        <f t="shared" si="11"/>
        <v>30</v>
      </c>
      <c r="BN94" s="93" t="b">
        <f>AND(TRIM(BH94)="NULL", TRIM(BK94)="NULL")</f>
        <v>0</v>
      </c>
      <c r="BO94" s="127" t="s">
        <v>74</v>
      </c>
      <c r="BP94" s="127" t="s">
        <v>74</v>
      </c>
    </row>
    <row r="95" spans="1:68">
      <c r="A95" s="8" t="s">
        <v>349</v>
      </c>
      <c r="B95" s="1" t="s">
        <v>59</v>
      </c>
      <c r="C95" s="15" t="s">
        <v>190</v>
      </c>
      <c r="D95" s="1" t="s">
        <v>348</v>
      </c>
      <c r="E95" s="77" t="s">
        <v>71</v>
      </c>
      <c r="F95" s="2" t="s">
        <v>63</v>
      </c>
      <c r="G95" s="25" t="s">
        <v>63</v>
      </c>
      <c r="H95" s="25" t="s">
        <v>63</v>
      </c>
      <c r="I95" s="25" t="s">
        <v>63</v>
      </c>
      <c r="J95" s="2">
        <v>41426</v>
      </c>
      <c r="K95" s="25">
        <v>2013</v>
      </c>
      <c r="L95" s="25">
        <v>6</v>
      </c>
      <c r="M95" s="25">
        <v>1</v>
      </c>
      <c r="N95" s="2">
        <v>41455</v>
      </c>
      <c r="O95" s="25">
        <v>2013</v>
      </c>
      <c r="P95" s="25">
        <v>6</v>
      </c>
      <c r="Q95" s="25">
        <v>30</v>
      </c>
      <c r="R95" s="1" t="s">
        <v>166</v>
      </c>
      <c r="S95" s="1" t="s">
        <v>166</v>
      </c>
      <c r="T95" s="1" t="s">
        <v>166</v>
      </c>
      <c r="U95" s="1" t="s">
        <v>166</v>
      </c>
      <c r="V95" s="1" t="s">
        <v>166</v>
      </c>
      <c r="W95" s="1">
        <v>4100000000</v>
      </c>
      <c r="X95" s="1" t="s">
        <v>172</v>
      </c>
      <c r="Y95" s="1" t="s">
        <v>73</v>
      </c>
      <c r="Z95" s="1" t="s">
        <v>166</v>
      </c>
      <c r="AA95" s="1">
        <v>18000000000</v>
      </c>
      <c r="AB95" s="1" t="s">
        <v>172</v>
      </c>
      <c r="AC95" s="1" t="s">
        <v>73</v>
      </c>
      <c r="AD95" s="1" t="s">
        <v>166</v>
      </c>
      <c r="AE95" s="1" t="s">
        <v>166</v>
      </c>
      <c r="AH95" s="91" t="str" cm="1">
        <f t="array" ref="AH95">IF(OR(TRIM(S95)="NULL",ISBLANK(S95),ISNUMBER(S95)),TRIM(S95),TRIM(_xlfn.CHOOSECOLS(_xlfn.TEXTSPLIT(S95,"-",,TRUE),1)))</f>
        <v>NULL</v>
      </c>
      <c r="AI95" s="91" t="str" cm="1">
        <f t="array" ref="AI95">IF(OR(TRIM(S95)="NULL",ISBLANK(S95),ISNUMBER(S95)),TRIM(S95),TRIM(_xlfn.CHOOSECOLS(_xlfn.TEXTSPLIT(S95,"-",,TRUE),2)))</f>
        <v>NULL</v>
      </c>
      <c r="AJ95" s="91" t="str" cm="1">
        <f t="array" ref="AJ95">IF(OR(TRIM(R95)="NULL",ISBLANK(R95),ISNUMBER(R95)),TRIM(R95),TRIM(_xlfn.CHOOSECOLS(_xlfn.TEXTSPLIT(R95,"-",,TRUE),1)))</f>
        <v>NULL</v>
      </c>
      <c r="AK95" s="91" t="str" cm="1">
        <f t="array" ref="AK95">IF(OR(TRIM(R95)="NULL",ISBLANK(R95),ISNUMBER(R95)),TRIM(R95),TRIM(_xlfn.CHOOSECOLS(_xlfn.TEXTSPLIT(R95,"-",,TRUE),2)))</f>
        <v>NULL</v>
      </c>
      <c r="AL95" s="91" t="str" cm="1">
        <f t="array" ref="AL95">IF(OR(TRIM(T95)="NULL",ISBLANK(T95),ISNUMBER(T95)),TRIM(T95),TRIM(_xlfn.CHOOSECOLS(_xlfn.TEXTSPLIT(T95,"-",,TRUE),1)))</f>
        <v>NULL</v>
      </c>
      <c r="AM95" s="91" t="str" cm="1">
        <f t="array" ref="AM95">IF(OR(TRIM(T95)="NULL",ISBLANK(T95),ISNUMBER(T95)),TRIM(T95),TRIM(_xlfn.CHOOSECOLS(_xlfn.TEXTSPLIT(T95,"-",,TRUE),2)))</f>
        <v>NULL</v>
      </c>
      <c r="AN95" s="91" t="str" cm="1">
        <f t="array" ref="AN95">IF(OR(TRIM(U95)="NULL",ISBLANK(U95),ISNUMBER(U95)),TRIM(U95),TRIM(_xlfn.CHOOSECOLS(_xlfn.TEXTSPLIT(Y95,"-",,TRUE),1)))</f>
        <v>NULL</v>
      </c>
      <c r="AO95" s="91" t="str" cm="1">
        <f t="array" ref="AO95">IF(OR(TRIM(U95)="NULL",ISBLANK(U95),ISNUMBER(U95)),TRIM(U95),TRIM(_xlfn.CHOOSECOLS(_xlfn.TEXTSPLIT(Y95,"-",,TRUE),2)))</f>
        <v>NULL</v>
      </c>
      <c r="AP95" s="91" t="str" cm="1">
        <f t="array" ref="AP95">IF(OR(TRIM(V95)="NULL",ISBLANK(V95),ISNUMBER(V95)),TRIM(V95),TRIM(_xlfn.CHOOSECOLS(_xlfn.TEXTSPLIT(Y95,"-",,TRUE),1)))</f>
        <v>NULL</v>
      </c>
      <c r="AQ95" s="91" t="str" cm="1">
        <f t="array" ref="AQ95">IF(OR(TRIM(V95)="NULL",ISBLANK(V95),ISNUMBER(V95)),V95,_xlfn.CHOOSECOLS(_xlfn.TEXTSPLIT(Y95,"-",,TRUE),2))</f>
        <v xml:space="preserve">NULL </v>
      </c>
      <c r="AR95" s="99" t="str" cm="1">
        <f t="array" ref="AR95">TRIM(IF(OR(TRIM(W95)="NULL",ISBLANK(W95),ISNUMBER(W95)), W95, IF(AND(ISNUMBER(FIND("|", W95))=TRUE, ISNUMBER(FIND("-", W95))=FALSE), W95, IF(AND(ISNUMBER(FIND("|", W95))=FALSE, ISNUMBER(FIND("-", W95))=TRUE),_xlfn.CHOOSECOLS(_xlfn.TEXTSPLIT(W95,"-", "|",,TRUE),1), _xlfn.CONCAT(_xlfn.CHOOSECOLS(_xlfn.TEXTSPLIT(SUBSTITUTE(W95, "-", "|"), "|"),1),"|", _xlfn.CHOOSECOLS(_xlfn.TEXTSPLIT(SUBSTITUTE(W95, "-", "|"), "|"), 3))))))</f>
        <v>4100000000</v>
      </c>
      <c r="AS95" s="99" t="str" cm="1">
        <f t="array" ref="AS95">TRIM(IF(OR(TRIM(W95)="NULL",ISBLANK(W95),ISNUMBER(W95)), W95, IF(AND(ISNUMBER(FIND("|", W95))=TRUE, ISNUMBER(FIND("-", W95))=FALSE), W95, IF(AND(ISNUMBER(FIND("|", W95))=FALSE, ISNUMBER(FIND("-", W95))=TRUE),_xlfn.CHOOSECOLS(_xlfn.TEXTSPLIT(W95,"-", "|",,TRUE),2), _xlfn.CONCAT(_xlfn.CHOOSECOLS(_xlfn.TEXTSPLIT(SUBSTITUTE(W95, "-", "|"), "|"),2),"|", _xlfn.CHOOSECOLS(_xlfn.TEXTSPLIT(SUBSTITUTE(W95, "-", "|"), "|"), 4))))))</f>
        <v>4100000000</v>
      </c>
      <c r="AT95" s="92" t="str" cm="1">
        <f t="array" ref="AT95">TRIM(_xlfn.CHOOSECOLS(_xlfn.TEXTSPLIT(AR95,"|",,TRUE),1))</f>
        <v>4100000000</v>
      </c>
      <c r="AU95" s="92" t="str" cm="1">
        <f t="array" ref="AU95">TRIM(_xlfn.CHOOSECOLS(_xlfn.TEXTSPLIT(AS95,"|",,TRUE),1))</f>
        <v>4100000000</v>
      </c>
      <c r="AV95" s="92" t="str" cm="1">
        <f t="array" ref="AV95">TRIM(_xlfn.CHOOSECOLS(_xlfn.TEXTSPLIT(AB95,"|",,TRUE),1))</f>
        <v>USD</v>
      </c>
      <c r="AW95" s="92" t="str" cm="1">
        <f t="array" ref="AW95">TRIM(_xlfn.CHOOSECOLS(_xlfn.TEXTSPLIT(Y95,"|",,TRUE),1))</f>
        <v>No</v>
      </c>
      <c r="AX95" s="92" t="str" cm="1">
        <f t="array" ref="AX95">TRIM(_xlfn.CHOOSECOLS(_xlfn.TEXTSPLIT(Z95,"|",,TRUE),1))</f>
        <v>NULL</v>
      </c>
      <c r="AY95" s="99" t="str" cm="1">
        <f t="array" ref="AY95">TRIM(IF(OR(TRIM(AA95)="NULL",ISBLANK(AA95),ISNUMBER(AA95)), AA95, IF(AND(ISNUMBER(FIND("|", AA95))=TRUE, ISNUMBER(FIND("-", AA95))=FALSE), AA95, IF(AND(ISNUMBER(FIND("|", AA95))=FALSE, ISNUMBER(FIND("-", AA95))=TRUE),_xlfn.CHOOSECOLS(_xlfn.TEXTSPLIT(AA95,"-", "|",,TRUE),1), _xlfn.CONCAT(_xlfn.CHOOSECOLS(_xlfn.TEXTSPLIT(SUBSTITUTE(AA95, "-", "|"), "|"),1),"|", _xlfn.CHOOSECOLS(_xlfn.TEXTSPLIT(SUBSTITUTE(AA95, "-", "|"), "|"), 3))))))</f>
        <v>18000000000</v>
      </c>
      <c r="AZ95" s="99" t="str" cm="1">
        <f t="array" ref="AZ95">TRIM(IF(OR(TRIM(AA95)="NULL",ISBLANK(AA95),ISNUMBER(AA95)), AA95, IF(AND(ISNUMBER(FIND("|", AA95))=TRUE, ISNUMBER(FIND("-", AA95))=FALSE), AA95, IF(AND(ISNUMBER(FIND("|", AA95))=FALSE, ISNUMBER(FIND("-", AA95))=TRUE),_xlfn.CHOOSECOLS(_xlfn.TEXTSPLIT(AA95,"-", "|",,TRUE),2), _xlfn.CONCAT(_xlfn.CHOOSECOLS(_xlfn.TEXTSPLIT(SUBSTITUTE(AA95, "-", "|"), "|"),2),"|", _xlfn.CHOOSECOLS(_xlfn.TEXTSPLIT(SUBSTITUTE(AA95, "-", "|"), "|"), 4))))))</f>
        <v>18000000000</v>
      </c>
      <c r="BA95" s="92" t="str" cm="1">
        <f t="array" ref="BA95">TRIM(_xlfn.CHOOSECOLS(_xlfn.TEXTSPLIT(AY95,"|",,TRUE),1))</f>
        <v>18000000000</v>
      </c>
      <c r="BB95" s="92" t="str" cm="1">
        <f t="array" ref="BB95">TRIM(_xlfn.CHOOSECOLS(_xlfn.TEXTSPLIT(AZ95,"|",,TRUE),1))</f>
        <v>18000000000</v>
      </c>
      <c r="BC95" s="92" t="str" cm="1">
        <f t="array" ref="BC95">TRIM(_xlfn.CHOOSECOLS(_xlfn.TEXTSPLIT(AB95,"|",,TRUE),1))</f>
        <v>USD</v>
      </c>
      <c r="BD95" s="92" t="str" cm="1">
        <f t="array" ref="BD95">TRIM(_xlfn.CHOOSECOLS(_xlfn.TEXTSPLIT(AC95,"|",,TRUE),1))</f>
        <v>No</v>
      </c>
      <c r="BE95" s="92" t="str" cm="1">
        <f t="array" ref="BE95">TRIM(_xlfn.CHOOSECOLS(_xlfn.TEXTSPLIT(AD95,"|",,TRUE),1))</f>
        <v>NULL</v>
      </c>
      <c r="BF95" s="92" t="str" cm="1">
        <f t="array" ref="BF95">TRIM(IF(OR(TRIM(AE95)="NULL",ISBLANK(AE95),ISNUMBER(AE95)),AE95,_xlfn.CHOOSECOLS(_xlfn.TEXTSPLIT(AE95,"-",,TRUE),1)))</f>
        <v>NULL</v>
      </c>
      <c r="BG95" s="92" t="str" cm="1">
        <f t="array" ref="BG95">TRIM(IF(OR(TRIM(AE95)="NULL",ISBLANK(AE95),ISNUMBER(AE95)),AE95,_xlfn.CHOOSECOLS(_xlfn.TEXTSPLIT(AE95,"-",,TRUE),2)))</f>
        <v>NULL</v>
      </c>
      <c r="BH95" s="95" t="str">
        <f t="shared" si="6"/>
        <v>2013</v>
      </c>
      <c r="BI95" s="96" t="str">
        <f t="shared" si="7"/>
        <v>6</v>
      </c>
      <c r="BJ95" s="97" t="str">
        <f t="shared" si="8"/>
        <v>1</v>
      </c>
      <c r="BK95" s="96" t="str">
        <f t="shared" si="9"/>
        <v>2013</v>
      </c>
      <c r="BL95" s="96" t="str">
        <f t="shared" si="10"/>
        <v>6</v>
      </c>
      <c r="BM95" s="97" t="str">
        <f t="shared" si="11"/>
        <v>30</v>
      </c>
      <c r="BN95" s="93" t="b">
        <f>AND(TRIM(BH95)="NULL", TRIM(BK95)="NULL")</f>
        <v>0</v>
      </c>
      <c r="BO95" s="127" t="s">
        <v>74</v>
      </c>
      <c r="BP95" s="127" t="s">
        <v>74</v>
      </c>
    </row>
    <row r="96" spans="1:68" ht="45.75">
      <c r="A96" s="8" t="s">
        <v>350</v>
      </c>
      <c r="B96" s="1" t="s">
        <v>158</v>
      </c>
      <c r="C96" s="15" t="s">
        <v>351</v>
      </c>
      <c r="D96" s="1" t="s">
        <v>352</v>
      </c>
      <c r="E96" s="77" t="s">
        <v>353</v>
      </c>
      <c r="F96" s="2" t="s">
        <v>63</v>
      </c>
      <c r="G96" s="25" t="s">
        <v>63</v>
      </c>
      <c r="H96" s="25" t="s">
        <v>63</v>
      </c>
      <c r="I96" s="25" t="s">
        <v>63</v>
      </c>
      <c r="J96" s="2">
        <v>42092</v>
      </c>
      <c r="K96" s="25">
        <v>2015</v>
      </c>
      <c r="L96" s="25">
        <v>3</v>
      </c>
      <c r="M96" s="25">
        <v>29</v>
      </c>
      <c r="N96" s="2">
        <v>42095</v>
      </c>
      <c r="O96" s="25">
        <v>2015</v>
      </c>
      <c r="P96" s="25">
        <v>3</v>
      </c>
      <c r="Q96" s="25">
        <v>1</v>
      </c>
      <c r="R96" s="1" t="s">
        <v>166</v>
      </c>
      <c r="S96" s="1" t="s">
        <v>166</v>
      </c>
      <c r="T96" s="1" t="s">
        <v>166</v>
      </c>
      <c r="U96" s="1" t="s">
        <v>166</v>
      </c>
      <c r="V96" s="1" t="s">
        <v>166</v>
      </c>
      <c r="W96" s="1" t="s">
        <v>354</v>
      </c>
      <c r="X96" s="1" t="s">
        <v>178</v>
      </c>
      <c r="Y96" s="1" t="s">
        <v>179</v>
      </c>
      <c r="Z96" s="1" t="s">
        <v>63</v>
      </c>
      <c r="AA96" s="1" t="s">
        <v>63</v>
      </c>
      <c r="AB96" s="1" t="s">
        <v>63</v>
      </c>
      <c r="AC96" s="1" t="s">
        <v>63</v>
      </c>
      <c r="AD96" s="1" t="s">
        <v>63</v>
      </c>
      <c r="AE96" s="1" t="s">
        <v>63</v>
      </c>
      <c r="AH96" s="91" t="str" cm="1">
        <f t="array" ref="AH96">IF(OR(TRIM(S96)="NULL",ISBLANK(S96),ISNUMBER(S96)),TRIM(S96),TRIM(_xlfn.CHOOSECOLS(_xlfn.TEXTSPLIT(S96,"-",,TRUE),1)))</f>
        <v>NULL</v>
      </c>
      <c r="AI96" s="91" t="str" cm="1">
        <f t="array" ref="AI96">IF(OR(TRIM(S96)="NULL",ISBLANK(S96),ISNUMBER(S96)),TRIM(S96),TRIM(_xlfn.CHOOSECOLS(_xlfn.TEXTSPLIT(S96,"-",,TRUE),2)))</f>
        <v>NULL</v>
      </c>
      <c r="AJ96" s="91" t="str" cm="1">
        <f t="array" ref="AJ96">IF(OR(TRIM(R96)="NULL",ISBLANK(R96),ISNUMBER(R96)),TRIM(R96),TRIM(_xlfn.CHOOSECOLS(_xlfn.TEXTSPLIT(R96,"-",,TRUE),1)))</f>
        <v>NULL</v>
      </c>
      <c r="AK96" s="91" t="str" cm="1">
        <f t="array" ref="AK96">IF(OR(TRIM(R96)="NULL",ISBLANK(R96),ISNUMBER(R96)),TRIM(R96),TRIM(_xlfn.CHOOSECOLS(_xlfn.TEXTSPLIT(R96,"-",,TRUE),2)))</f>
        <v>NULL</v>
      </c>
      <c r="AL96" s="91" t="str" cm="1">
        <f t="array" ref="AL96">IF(OR(TRIM(T96)="NULL",ISBLANK(T96),ISNUMBER(T96)),TRIM(T96),TRIM(_xlfn.CHOOSECOLS(_xlfn.TEXTSPLIT(T96,"-",,TRUE),1)))</f>
        <v>NULL</v>
      </c>
      <c r="AM96" s="91" t="str" cm="1">
        <f t="array" ref="AM96">IF(OR(TRIM(T96)="NULL",ISBLANK(T96),ISNUMBER(T96)),TRIM(T96),TRIM(_xlfn.CHOOSECOLS(_xlfn.TEXTSPLIT(T96,"-",,TRUE),2)))</f>
        <v>NULL</v>
      </c>
      <c r="AN96" s="91" t="str" cm="1">
        <f t="array" ref="AN96">IF(OR(TRIM(U96)="NULL",ISBLANK(U96),ISNUMBER(U96)),TRIM(U96),TRIM(_xlfn.CHOOSECOLS(_xlfn.TEXTSPLIT(Y96,"-",,TRUE),1)))</f>
        <v>NULL</v>
      </c>
      <c r="AO96" s="91" t="str" cm="1">
        <f t="array" ref="AO96">IF(OR(TRIM(U96)="NULL",ISBLANK(U96),ISNUMBER(U96)),TRIM(U96),TRIM(_xlfn.CHOOSECOLS(_xlfn.TEXTSPLIT(Y96,"-",,TRUE),2)))</f>
        <v>NULL</v>
      </c>
      <c r="AP96" s="91" t="str" cm="1">
        <f t="array" ref="AP96">IF(OR(TRIM(V96)="NULL",ISBLANK(V96),ISNUMBER(V96)),TRIM(V96),TRIM(_xlfn.CHOOSECOLS(_xlfn.TEXTSPLIT(Y96,"-",,TRUE),1)))</f>
        <v>NULL</v>
      </c>
      <c r="AQ96" s="91" t="str" cm="1">
        <f t="array" ref="AQ96">IF(OR(TRIM(V96)="NULL",ISBLANK(V96),ISNUMBER(V96)),V96,_xlfn.CHOOSECOLS(_xlfn.TEXTSPLIT(Y96,"-",,TRUE),2))</f>
        <v xml:space="preserve">NULL </v>
      </c>
      <c r="AR96" s="99" t="str" cm="1">
        <f t="array" ref="AR96">TRIM(IF(OR(TRIM(W96)="NULL",ISBLANK(W96),ISNUMBER(W96)), W96, IF(AND(ISNUMBER(FIND("|", W96))=TRUE, ISNUMBER(FIND("-", W96))=FALSE), W96, IF(AND(ISNUMBER(FIND("|", W96))=FALSE, ISNUMBER(FIND("-", W96))=TRUE),_xlfn.CHOOSECOLS(_xlfn.TEXTSPLIT(W96,"-", "|",,TRUE),1), _xlfn.CONCAT(_xlfn.CHOOSECOLS(_xlfn.TEXTSPLIT(SUBSTITUTE(W96, "-", "|"), "|"),1),"|", _xlfn.CHOOSECOLS(_xlfn.TEXTSPLIT(SUBSTITUTE(W96, "-", "|"), "|"), 3))))))</f>
        <v>853000000|952000000|618000000</v>
      </c>
      <c r="AS96" s="99" t="str" cm="1">
        <f t="array" ref="AS96">TRIM(IF(OR(TRIM(W96)="NULL",ISBLANK(W96),ISNUMBER(W96)), W96, IF(AND(ISNUMBER(FIND("|", W96))=TRUE, ISNUMBER(FIND("-", W96))=FALSE), W96, IF(AND(ISNUMBER(FIND("|", W96))=FALSE, ISNUMBER(FIND("-", W96))=TRUE),_xlfn.CHOOSECOLS(_xlfn.TEXTSPLIT(W96,"-", "|",,TRUE),2), _xlfn.CONCAT(_xlfn.CHOOSECOLS(_xlfn.TEXTSPLIT(SUBSTITUTE(W96, "-", "|"), "|"),2),"|", _xlfn.CHOOSECOLS(_xlfn.TEXTSPLIT(SUBSTITUTE(W96, "-", "|"), "|"), 4))))))</f>
        <v>853000000|952000000|618000000</v>
      </c>
      <c r="AT96" s="92" t="str" cm="1">
        <f t="array" ref="AT96">TRIM(_xlfn.CHOOSECOLS(_xlfn.TEXTSPLIT(AR96,"|",,TRUE),1))</f>
        <v>853000000</v>
      </c>
      <c r="AU96" s="92" t="str" cm="1">
        <f t="array" ref="AU96">TRIM(_xlfn.CHOOSECOLS(_xlfn.TEXTSPLIT(AS96,"|",,TRUE),1))</f>
        <v>853000000</v>
      </c>
      <c r="AV96" s="92" t="str" cm="1">
        <f t="array" ref="AV96">TRIM(_xlfn.CHOOSECOLS(_xlfn.TEXTSPLIT(AB96,"|",,TRUE),1))</f>
        <v>NULL</v>
      </c>
      <c r="AW96" s="92" t="str" cm="1">
        <f t="array" ref="AW96">TRIM(_xlfn.CHOOSECOLS(_xlfn.TEXTSPLIT(Y96,"|",,TRUE),1))</f>
        <v>No</v>
      </c>
      <c r="AX96" s="92" t="str" cm="1">
        <f t="array" ref="AX96">TRIM(_xlfn.CHOOSECOLS(_xlfn.TEXTSPLIT(Z96,"|",,TRUE),1))</f>
        <v>NULL</v>
      </c>
      <c r="AY96" s="99" t="str" cm="1">
        <f t="array" ref="AY96">TRIM(IF(OR(TRIM(AA96)="NULL",ISBLANK(AA96),ISNUMBER(AA96)), AA96, IF(AND(ISNUMBER(FIND("|", AA96))=TRUE, ISNUMBER(FIND("-", AA96))=FALSE), AA96, IF(AND(ISNUMBER(FIND("|", AA96))=FALSE, ISNUMBER(FIND("-", AA96))=TRUE),_xlfn.CHOOSECOLS(_xlfn.TEXTSPLIT(AA96,"-", "|",,TRUE),1), _xlfn.CONCAT(_xlfn.CHOOSECOLS(_xlfn.TEXTSPLIT(SUBSTITUTE(AA96, "-", "|"), "|"),1),"|", _xlfn.CHOOSECOLS(_xlfn.TEXTSPLIT(SUBSTITUTE(AA96, "-", "|"), "|"), 3))))))</f>
        <v>NULL</v>
      </c>
      <c r="AZ96" s="99" t="str" cm="1">
        <f t="array" ref="AZ96">TRIM(IF(OR(TRIM(AA96)="NULL",ISBLANK(AA96),ISNUMBER(AA96)), AA96, IF(AND(ISNUMBER(FIND("|", AA96))=TRUE, ISNUMBER(FIND("-", AA96))=FALSE), AA96, IF(AND(ISNUMBER(FIND("|", AA96))=FALSE, ISNUMBER(FIND("-", AA96))=TRUE),_xlfn.CHOOSECOLS(_xlfn.TEXTSPLIT(AA96,"-", "|",,TRUE),2), _xlfn.CONCAT(_xlfn.CHOOSECOLS(_xlfn.TEXTSPLIT(SUBSTITUTE(AA96, "-", "|"), "|"),2),"|", _xlfn.CHOOSECOLS(_xlfn.TEXTSPLIT(SUBSTITUTE(AA96, "-", "|"), "|"), 4))))))</f>
        <v>NULL</v>
      </c>
      <c r="BA96" s="92" t="str" cm="1">
        <f t="array" ref="BA96">TRIM(_xlfn.CHOOSECOLS(_xlfn.TEXTSPLIT(AY96,"|",,TRUE),1))</f>
        <v>NULL</v>
      </c>
      <c r="BB96" s="92" t="str" cm="1">
        <f t="array" ref="BB96">TRIM(_xlfn.CHOOSECOLS(_xlfn.TEXTSPLIT(AZ96,"|",,TRUE),1))</f>
        <v>NULL</v>
      </c>
      <c r="BC96" s="92" t="str" cm="1">
        <f t="array" ref="BC96">TRIM(_xlfn.CHOOSECOLS(_xlfn.TEXTSPLIT(AB96,"|",,TRUE),1))</f>
        <v>NULL</v>
      </c>
      <c r="BD96" s="92" t="str" cm="1">
        <f t="array" ref="BD96">TRIM(_xlfn.CHOOSECOLS(_xlfn.TEXTSPLIT(AC96,"|",,TRUE),1))</f>
        <v>NULL</v>
      </c>
      <c r="BE96" s="92" t="str" cm="1">
        <f t="array" ref="BE96">TRIM(_xlfn.CHOOSECOLS(_xlfn.TEXTSPLIT(AD96,"|",,TRUE),1))</f>
        <v>NULL</v>
      </c>
      <c r="BF96" s="92" t="str" cm="1">
        <f t="array" ref="BF96">TRIM(IF(OR(TRIM(AE96)="NULL",ISBLANK(AE96),ISNUMBER(AE96)),AE96,_xlfn.CHOOSECOLS(_xlfn.TEXTSPLIT(AE96,"-",,TRUE),1)))</f>
        <v>NULL</v>
      </c>
      <c r="BG96" s="92" t="str" cm="1">
        <f t="array" ref="BG96">TRIM(IF(OR(TRIM(AE96)="NULL",ISBLANK(AE96),ISNUMBER(AE96)),AE96,_xlfn.CHOOSECOLS(_xlfn.TEXTSPLIT(AE96,"-",,TRUE),2)))</f>
        <v>NULL</v>
      </c>
      <c r="BH96" s="95" t="str">
        <f t="shared" si="6"/>
        <v>2015</v>
      </c>
      <c r="BI96" s="96" t="str">
        <f t="shared" si="7"/>
        <v>3</v>
      </c>
      <c r="BJ96" s="97" t="str">
        <f t="shared" si="8"/>
        <v>29</v>
      </c>
      <c r="BK96" s="96" t="str">
        <f t="shared" si="9"/>
        <v>2015</v>
      </c>
      <c r="BL96" s="96" t="str">
        <f t="shared" si="10"/>
        <v>3</v>
      </c>
      <c r="BM96" s="97" t="str">
        <f t="shared" si="11"/>
        <v>1</v>
      </c>
      <c r="BN96" s="93" t="b">
        <f>AND(TRIM(BH96)="NULL", TRIM(BK96)="NULL")</f>
        <v>0</v>
      </c>
      <c r="BO96" s="127" t="s">
        <v>355</v>
      </c>
      <c r="BP96" s="127" t="s">
        <v>355</v>
      </c>
    </row>
    <row r="97" spans="1:68" ht="45.75">
      <c r="A97" s="8" t="s">
        <v>356</v>
      </c>
      <c r="B97" s="1" t="s">
        <v>158</v>
      </c>
      <c r="C97" s="15" t="s">
        <v>357</v>
      </c>
      <c r="D97" s="1" t="s">
        <v>352</v>
      </c>
      <c r="E97" s="77" t="s">
        <v>353</v>
      </c>
      <c r="F97" s="2" t="s">
        <v>63</v>
      </c>
      <c r="G97" s="25" t="s">
        <v>63</v>
      </c>
      <c r="H97" s="25" t="s">
        <v>63</v>
      </c>
      <c r="I97" s="25" t="s">
        <v>63</v>
      </c>
      <c r="J97" s="2">
        <v>42092</v>
      </c>
      <c r="K97" s="25">
        <v>2015</v>
      </c>
      <c r="L97" s="25">
        <v>3</v>
      </c>
      <c r="M97" s="25">
        <v>29</v>
      </c>
      <c r="N97" s="2">
        <v>42095</v>
      </c>
      <c r="O97" s="25">
        <v>2015</v>
      </c>
      <c r="P97" s="25">
        <v>3</v>
      </c>
      <c r="Q97" s="25">
        <v>1</v>
      </c>
      <c r="R97" s="1" t="s">
        <v>166</v>
      </c>
      <c r="S97" s="1" t="s">
        <v>166</v>
      </c>
      <c r="T97" s="1" t="s">
        <v>166</v>
      </c>
      <c r="U97" s="1" t="s">
        <v>166</v>
      </c>
      <c r="V97" s="1" t="s">
        <v>166</v>
      </c>
      <c r="W97" s="1" t="s">
        <v>358</v>
      </c>
      <c r="X97" s="1" t="s">
        <v>65</v>
      </c>
      <c r="Y97" s="1" t="s">
        <v>66</v>
      </c>
      <c r="Z97" s="1" t="s">
        <v>166</v>
      </c>
      <c r="AA97" s="1" t="s">
        <v>63</v>
      </c>
      <c r="AB97" s="1" t="s">
        <v>63</v>
      </c>
      <c r="AC97" s="1" t="s">
        <v>63</v>
      </c>
      <c r="AD97" s="1" t="s">
        <v>63</v>
      </c>
      <c r="AE97" s="1" t="s">
        <v>63</v>
      </c>
      <c r="AH97" s="91" t="str" cm="1">
        <f t="array" ref="AH97">IF(OR(TRIM(S97)="NULL",ISBLANK(S97),ISNUMBER(S97)),TRIM(S97),TRIM(_xlfn.CHOOSECOLS(_xlfn.TEXTSPLIT(S97,"-",,TRUE),1)))</f>
        <v>NULL</v>
      </c>
      <c r="AI97" s="91" t="str" cm="1">
        <f t="array" ref="AI97">IF(OR(TRIM(S97)="NULL",ISBLANK(S97),ISNUMBER(S97)),TRIM(S97),TRIM(_xlfn.CHOOSECOLS(_xlfn.TEXTSPLIT(S97,"-",,TRUE),2)))</f>
        <v>NULL</v>
      </c>
      <c r="AJ97" s="91" t="str" cm="1">
        <f t="array" ref="AJ97">IF(OR(TRIM(R97)="NULL",ISBLANK(R97),ISNUMBER(R97)),TRIM(R97),TRIM(_xlfn.CHOOSECOLS(_xlfn.TEXTSPLIT(R97,"-",,TRUE),1)))</f>
        <v>NULL</v>
      </c>
      <c r="AK97" s="91" t="str" cm="1">
        <f t="array" ref="AK97">IF(OR(TRIM(R97)="NULL",ISBLANK(R97),ISNUMBER(R97)),TRIM(R97),TRIM(_xlfn.CHOOSECOLS(_xlfn.TEXTSPLIT(R97,"-",,TRUE),2)))</f>
        <v>NULL</v>
      </c>
      <c r="AL97" s="91" t="str" cm="1">
        <f t="array" ref="AL97">IF(OR(TRIM(T97)="NULL",ISBLANK(T97),ISNUMBER(T97)),TRIM(T97),TRIM(_xlfn.CHOOSECOLS(_xlfn.TEXTSPLIT(T97,"-",,TRUE),1)))</f>
        <v>NULL</v>
      </c>
      <c r="AM97" s="91" t="str" cm="1">
        <f t="array" ref="AM97">IF(OR(TRIM(T97)="NULL",ISBLANK(T97),ISNUMBER(T97)),TRIM(T97),TRIM(_xlfn.CHOOSECOLS(_xlfn.TEXTSPLIT(T97,"-",,TRUE),2)))</f>
        <v>NULL</v>
      </c>
      <c r="AN97" s="91" t="str" cm="1">
        <f t="array" ref="AN97">IF(OR(TRIM(U97)="NULL",ISBLANK(U97),ISNUMBER(U97)),TRIM(U97),TRIM(_xlfn.CHOOSECOLS(_xlfn.TEXTSPLIT(Y97,"-",,TRUE),1)))</f>
        <v>NULL</v>
      </c>
      <c r="AO97" s="91" t="str" cm="1">
        <f t="array" ref="AO97">IF(OR(TRIM(U97)="NULL",ISBLANK(U97),ISNUMBER(U97)),TRIM(U97),TRIM(_xlfn.CHOOSECOLS(_xlfn.TEXTSPLIT(Y97,"-",,TRUE),2)))</f>
        <v>NULL</v>
      </c>
      <c r="AP97" s="91" t="str" cm="1">
        <f t="array" ref="AP97">IF(OR(TRIM(V97)="NULL",ISBLANK(V97),ISNUMBER(V97)),TRIM(V97),TRIM(_xlfn.CHOOSECOLS(_xlfn.TEXTSPLIT(Y97,"-",,TRUE),1)))</f>
        <v>NULL</v>
      </c>
      <c r="AQ97" s="91" t="str" cm="1">
        <f t="array" ref="AQ97">IF(OR(TRIM(V97)="NULL",ISBLANK(V97),ISNUMBER(V97)),V97,_xlfn.CHOOSECOLS(_xlfn.TEXTSPLIT(Y97,"-",,TRUE),2))</f>
        <v xml:space="preserve">NULL </v>
      </c>
      <c r="AR97" s="99" t="str" cm="1">
        <f t="array" ref="AR97">TRIM(IF(OR(TRIM(W97)="NULL",ISBLANK(W97),ISNUMBER(W97)), W97, IF(AND(ISNUMBER(FIND("|", W97))=TRUE, ISNUMBER(FIND("-", W97))=FALSE), W97, IF(AND(ISNUMBER(FIND("|", W97))=FALSE, ISNUMBER(FIND("-", W97))=TRUE),_xlfn.CHOOSECOLS(_xlfn.TEXTSPLIT(W97,"-", "|",,TRUE),1), _xlfn.CONCAT(_xlfn.CHOOSECOLS(_xlfn.TEXTSPLIT(SUBSTITUTE(W97, "-", "|"), "|"),1),"|", _xlfn.CHOOSECOLS(_xlfn.TEXTSPLIT(SUBSTITUTE(W97, "-", "|"), "|"), 3))))))</f>
        <v>816000000|915000000</v>
      </c>
      <c r="AS97" s="99" t="str" cm="1">
        <f t="array" ref="AS97">TRIM(IF(OR(TRIM(W97)="NULL",ISBLANK(W97),ISNUMBER(W97)), W97, IF(AND(ISNUMBER(FIND("|", W97))=TRUE, ISNUMBER(FIND("-", W97))=FALSE), W97, IF(AND(ISNUMBER(FIND("|", W97))=FALSE, ISNUMBER(FIND("-", W97))=TRUE),_xlfn.CHOOSECOLS(_xlfn.TEXTSPLIT(W97,"-", "|",,TRUE),2), _xlfn.CONCAT(_xlfn.CHOOSECOLS(_xlfn.TEXTSPLIT(SUBSTITUTE(W97, "-", "|"), "|"),2),"|", _xlfn.CHOOSECOLS(_xlfn.TEXTSPLIT(SUBSTITUTE(W97, "-", "|"), "|"), 4))))))</f>
        <v>816000000|915000000</v>
      </c>
      <c r="AT97" s="92" t="str" cm="1">
        <f t="array" ref="AT97">TRIM(_xlfn.CHOOSECOLS(_xlfn.TEXTSPLIT(AR97,"|",,TRUE),1))</f>
        <v>816000000</v>
      </c>
      <c r="AU97" s="92" t="str" cm="1">
        <f t="array" ref="AU97">TRIM(_xlfn.CHOOSECOLS(_xlfn.TEXTSPLIT(AS97,"|",,TRUE),1))</f>
        <v>816000000</v>
      </c>
      <c r="AV97" s="92" t="str" cm="1">
        <f t="array" ref="AV97">TRIM(_xlfn.CHOOSECOLS(_xlfn.TEXTSPLIT(AB97,"|",,TRUE),1))</f>
        <v>NULL</v>
      </c>
      <c r="AW97" s="92" t="str" cm="1">
        <f t="array" ref="AW97">TRIM(_xlfn.CHOOSECOLS(_xlfn.TEXTSPLIT(Y97,"|",,TRUE),1))</f>
        <v>No</v>
      </c>
      <c r="AX97" s="92" t="str" cm="1">
        <f t="array" ref="AX97">TRIM(_xlfn.CHOOSECOLS(_xlfn.TEXTSPLIT(Z97,"|",,TRUE),1))</f>
        <v>NULL</v>
      </c>
      <c r="AY97" s="99" t="str" cm="1">
        <f t="array" ref="AY97">TRIM(IF(OR(TRIM(AA97)="NULL",ISBLANK(AA97),ISNUMBER(AA97)), AA97, IF(AND(ISNUMBER(FIND("|", AA97))=TRUE, ISNUMBER(FIND("-", AA97))=FALSE), AA97, IF(AND(ISNUMBER(FIND("|", AA97))=FALSE, ISNUMBER(FIND("-", AA97))=TRUE),_xlfn.CHOOSECOLS(_xlfn.TEXTSPLIT(AA97,"-", "|",,TRUE),1), _xlfn.CONCAT(_xlfn.CHOOSECOLS(_xlfn.TEXTSPLIT(SUBSTITUTE(AA97, "-", "|"), "|"),1),"|", _xlfn.CHOOSECOLS(_xlfn.TEXTSPLIT(SUBSTITUTE(AA97, "-", "|"), "|"), 3))))))</f>
        <v>NULL</v>
      </c>
      <c r="AZ97" s="99" t="str" cm="1">
        <f t="array" ref="AZ97">TRIM(IF(OR(TRIM(AA97)="NULL",ISBLANK(AA97),ISNUMBER(AA97)), AA97, IF(AND(ISNUMBER(FIND("|", AA97))=TRUE, ISNUMBER(FIND("-", AA97))=FALSE), AA97, IF(AND(ISNUMBER(FIND("|", AA97))=FALSE, ISNUMBER(FIND("-", AA97))=TRUE),_xlfn.CHOOSECOLS(_xlfn.TEXTSPLIT(AA97,"-", "|",,TRUE),2), _xlfn.CONCAT(_xlfn.CHOOSECOLS(_xlfn.TEXTSPLIT(SUBSTITUTE(AA97, "-", "|"), "|"),2),"|", _xlfn.CHOOSECOLS(_xlfn.TEXTSPLIT(SUBSTITUTE(AA97, "-", "|"), "|"), 4))))))</f>
        <v>NULL</v>
      </c>
      <c r="BA97" s="92" t="str" cm="1">
        <f t="array" ref="BA97">TRIM(_xlfn.CHOOSECOLS(_xlfn.TEXTSPLIT(AY97,"|",,TRUE),1))</f>
        <v>NULL</v>
      </c>
      <c r="BB97" s="92" t="str" cm="1">
        <f t="array" ref="BB97">TRIM(_xlfn.CHOOSECOLS(_xlfn.TEXTSPLIT(AZ97,"|",,TRUE),1))</f>
        <v>NULL</v>
      </c>
      <c r="BC97" s="92" t="str" cm="1">
        <f t="array" ref="BC97">TRIM(_xlfn.CHOOSECOLS(_xlfn.TEXTSPLIT(AB97,"|",,TRUE),1))</f>
        <v>NULL</v>
      </c>
      <c r="BD97" s="92" t="str" cm="1">
        <f t="array" ref="BD97">TRIM(_xlfn.CHOOSECOLS(_xlfn.TEXTSPLIT(AC97,"|",,TRUE),1))</f>
        <v>NULL</v>
      </c>
      <c r="BE97" s="92" t="str" cm="1">
        <f t="array" ref="BE97">TRIM(_xlfn.CHOOSECOLS(_xlfn.TEXTSPLIT(AD97,"|",,TRUE),1))</f>
        <v>NULL</v>
      </c>
      <c r="BF97" s="92" t="str" cm="1">
        <f t="array" ref="BF97">TRIM(IF(OR(TRIM(AE97)="NULL",ISBLANK(AE97),ISNUMBER(AE97)),AE97,_xlfn.CHOOSECOLS(_xlfn.TEXTSPLIT(AE97,"-",,TRUE),1)))</f>
        <v>NULL</v>
      </c>
      <c r="BG97" s="92" t="str" cm="1">
        <f t="array" ref="BG97">TRIM(IF(OR(TRIM(AE97)="NULL",ISBLANK(AE97),ISNUMBER(AE97)),AE97,_xlfn.CHOOSECOLS(_xlfn.TEXTSPLIT(AE97,"-",,TRUE),2)))</f>
        <v>NULL</v>
      </c>
      <c r="BH97" s="95" t="str">
        <f t="shared" si="6"/>
        <v>2015</v>
      </c>
      <c r="BI97" s="96" t="str">
        <f t="shared" si="7"/>
        <v>3</v>
      </c>
      <c r="BJ97" s="97" t="str">
        <f t="shared" si="8"/>
        <v>29</v>
      </c>
      <c r="BK97" s="96" t="str">
        <f t="shared" si="9"/>
        <v>2015</v>
      </c>
      <c r="BL97" s="96" t="str">
        <f t="shared" si="10"/>
        <v>3</v>
      </c>
      <c r="BM97" s="97" t="str">
        <f t="shared" si="11"/>
        <v>1</v>
      </c>
      <c r="BN97" s="93" t="b">
        <f>AND(TRIM(BH97)="NULL", TRIM(BK97)="NULL")</f>
        <v>0</v>
      </c>
      <c r="BO97" s="127" t="s">
        <v>355</v>
      </c>
      <c r="BP97" s="127" t="s">
        <v>355</v>
      </c>
    </row>
    <row r="98" spans="1:68" ht="45.75">
      <c r="A98" s="8" t="s">
        <v>359</v>
      </c>
      <c r="B98" s="1" t="s">
        <v>158</v>
      </c>
      <c r="C98" s="15" t="s">
        <v>360</v>
      </c>
      <c r="D98" s="1" t="s">
        <v>352</v>
      </c>
      <c r="E98" s="77" t="s">
        <v>353</v>
      </c>
      <c r="F98" s="2" t="s">
        <v>63</v>
      </c>
      <c r="G98" s="25" t="s">
        <v>63</v>
      </c>
      <c r="H98" s="25" t="s">
        <v>63</v>
      </c>
      <c r="I98" s="25" t="s">
        <v>63</v>
      </c>
      <c r="J98" s="2">
        <v>42092</v>
      </c>
      <c r="K98" s="25">
        <v>2015</v>
      </c>
      <c r="L98" s="25">
        <v>3</v>
      </c>
      <c r="M98" s="25">
        <v>29</v>
      </c>
      <c r="N98" s="2">
        <v>42095</v>
      </c>
      <c r="O98" s="25">
        <v>2015</v>
      </c>
      <c r="P98" s="25">
        <v>3</v>
      </c>
      <c r="Q98" s="25">
        <v>1</v>
      </c>
      <c r="R98" s="1">
        <v>9</v>
      </c>
      <c r="S98" s="1" t="s">
        <v>166</v>
      </c>
      <c r="T98" s="1" t="s">
        <v>166</v>
      </c>
      <c r="U98" s="1" t="s">
        <v>166</v>
      </c>
      <c r="V98" s="1" t="s">
        <v>166</v>
      </c>
      <c r="W98" s="1" t="s">
        <v>361</v>
      </c>
      <c r="X98" s="1" t="s">
        <v>65</v>
      </c>
      <c r="Y98" s="1" t="s">
        <v>66</v>
      </c>
      <c r="Z98" s="1" t="s">
        <v>166</v>
      </c>
      <c r="AA98" s="1" t="s">
        <v>63</v>
      </c>
      <c r="AB98" s="1" t="s">
        <v>63</v>
      </c>
      <c r="AC98" s="1" t="s">
        <v>63</v>
      </c>
      <c r="AD98" s="1" t="s">
        <v>63</v>
      </c>
      <c r="AE98" s="1" t="s">
        <v>63</v>
      </c>
      <c r="AH98" s="91" t="str" cm="1">
        <f t="array" ref="AH98">IF(OR(TRIM(S98)="NULL",ISBLANK(S98),ISNUMBER(S98)),TRIM(S98),TRIM(_xlfn.CHOOSECOLS(_xlfn.TEXTSPLIT(S98,"-",,TRUE),1)))</f>
        <v>NULL</v>
      </c>
      <c r="AI98" s="91" t="str" cm="1">
        <f t="array" ref="AI98">IF(OR(TRIM(S98)="NULL",ISBLANK(S98),ISNUMBER(S98)),TRIM(S98),TRIM(_xlfn.CHOOSECOLS(_xlfn.TEXTSPLIT(S98,"-",,TRUE),2)))</f>
        <v>NULL</v>
      </c>
      <c r="AJ98" s="91" t="str" cm="1">
        <f t="array" ref="AJ98">IF(OR(TRIM(R98)="NULL",ISBLANK(R98),ISNUMBER(R98)),TRIM(R98),TRIM(_xlfn.CHOOSECOLS(_xlfn.TEXTSPLIT(R98,"-",,TRUE),1)))</f>
        <v>9</v>
      </c>
      <c r="AK98" s="91" t="str" cm="1">
        <f t="array" ref="AK98">IF(OR(TRIM(R98)="NULL",ISBLANK(R98),ISNUMBER(R98)),TRIM(R98),TRIM(_xlfn.CHOOSECOLS(_xlfn.TEXTSPLIT(R98,"-",,TRUE),2)))</f>
        <v>9</v>
      </c>
      <c r="AL98" s="91" t="str" cm="1">
        <f t="array" ref="AL98">IF(OR(TRIM(T98)="NULL",ISBLANK(T98),ISNUMBER(T98)),TRIM(T98),TRIM(_xlfn.CHOOSECOLS(_xlfn.TEXTSPLIT(T98,"-",,TRUE),1)))</f>
        <v>NULL</v>
      </c>
      <c r="AM98" s="91" t="str" cm="1">
        <f t="array" ref="AM98">IF(OR(TRIM(T98)="NULL",ISBLANK(T98),ISNUMBER(T98)),TRIM(T98),TRIM(_xlfn.CHOOSECOLS(_xlfn.TEXTSPLIT(T98,"-",,TRUE),2)))</f>
        <v>NULL</v>
      </c>
      <c r="AN98" s="91" t="str" cm="1">
        <f t="array" ref="AN98">IF(OR(TRIM(U98)="NULL",ISBLANK(U98),ISNUMBER(U98)),TRIM(U98),TRIM(_xlfn.CHOOSECOLS(_xlfn.TEXTSPLIT(Y98,"-",,TRUE),1)))</f>
        <v>NULL</v>
      </c>
      <c r="AO98" s="91" t="str" cm="1">
        <f t="array" ref="AO98">IF(OR(TRIM(U98)="NULL",ISBLANK(U98),ISNUMBER(U98)),TRIM(U98),TRIM(_xlfn.CHOOSECOLS(_xlfn.TEXTSPLIT(Y98,"-",,TRUE),2)))</f>
        <v>NULL</v>
      </c>
      <c r="AP98" s="91" t="str" cm="1">
        <f t="array" ref="AP98">IF(OR(TRIM(V98)="NULL",ISBLANK(V98),ISNUMBER(V98)),TRIM(V98),TRIM(_xlfn.CHOOSECOLS(_xlfn.TEXTSPLIT(Y98,"-",,TRUE),1)))</f>
        <v>NULL</v>
      </c>
      <c r="AQ98" s="91" t="str" cm="1">
        <f t="array" ref="AQ98">IF(OR(TRIM(V98)="NULL",ISBLANK(V98),ISNUMBER(V98)),V98,_xlfn.CHOOSECOLS(_xlfn.TEXTSPLIT(Y98,"-",,TRUE),2))</f>
        <v xml:space="preserve">NULL </v>
      </c>
      <c r="AR98" s="99" t="str" cm="1">
        <f t="array" ref="AR98">TRIM(IF(OR(TRIM(W98)="NULL",ISBLANK(W98),ISNUMBER(W98)), W98, IF(AND(ISNUMBER(FIND("|", W98))=TRUE, ISNUMBER(FIND("-", W98))=FALSE), W98, IF(AND(ISNUMBER(FIND("|", W98))=FALSE, ISNUMBER(FIND("-", W98))=TRUE),_xlfn.CHOOSECOLS(_xlfn.TEXTSPLIT(W98,"-", "|",,TRUE),1), _xlfn.CONCAT(_xlfn.CHOOSECOLS(_xlfn.TEXTSPLIT(SUBSTITUTE(W98, "-", "|"), "|"),1),"|", _xlfn.CHOOSECOLS(_xlfn.TEXTSPLIT(SUBSTITUTE(W98, "-", "|"), "|"), 3))))))</f>
        <v>1000000000|1059000000</v>
      </c>
      <c r="AS98" s="99" t="str" cm="1">
        <f t="array" ref="AS98">TRIM(IF(OR(TRIM(W98)="NULL",ISBLANK(W98),ISNUMBER(W98)), W98, IF(AND(ISNUMBER(FIND("|", W98))=TRUE, ISNUMBER(FIND("-", W98))=FALSE), W98, IF(AND(ISNUMBER(FIND("|", W98))=FALSE, ISNUMBER(FIND("-", W98))=TRUE),_xlfn.CHOOSECOLS(_xlfn.TEXTSPLIT(W98,"-", "|",,TRUE),2), _xlfn.CONCAT(_xlfn.CHOOSECOLS(_xlfn.TEXTSPLIT(SUBSTITUTE(W98, "-", "|"), "|"),2),"|", _xlfn.CHOOSECOLS(_xlfn.TEXTSPLIT(SUBSTITUTE(W98, "-", "|"), "|"), 4))))))</f>
        <v>1900000000|2012000000</v>
      </c>
      <c r="AT98" s="92" t="str" cm="1">
        <f t="array" ref="AT98">TRIM(_xlfn.CHOOSECOLS(_xlfn.TEXTSPLIT(AR98,"|",,TRUE),1))</f>
        <v>1000000000</v>
      </c>
      <c r="AU98" s="92" t="str" cm="1">
        <f t="array" ref="AU98">TRIM(_xlfn.CHOOSECOLS(_xlfn.TEXTSPLIT(AS98,"|",,TRUE),1))</f>
        <v>1900000000</v>
      </c>
      <c r="AV98" s="92" t="str" cm="1">
        <f t="array" ref="AV98">TRIM(_xlfn.CHOOSECOLS(_xlfn.TEXTSPLIT(AB98,"|",,TRUE),1))</f>
        <v>NULL</v>
      </c>
      <c r="AW98" s="92" t="str" cm="1">
        <f t="array" ref="AW98">TRIM(_xlfn.CHOOSECOLS(_xlfn.TEXTSPLIT(Y98,"|",,TRUE),1))</f>
        <v>No</v>
      </c>
      <c r="AX98" s="92" t="str" cm="1">
        <f t="array" ref="AX98">TRIM(_xlfn.CHOOSECOLS(_xlfn.TEXTSPLIT(Z98,"|",,TRUE),1))</f>
        <v>NULL</v>
      </c>
      <c r="AY98" s="99" t="str" cm="1">
        <f t="array" ref="AY98">TRIM(IF(OR(TRIM(AA98)="NULL",ISBLANK(AA98),ISNUMBER(AA98)), AA98, IF(AND(ISNUMBER(FIND("|", AA98))=TRUE, ISNUMBER(FIND("-", AA98))=FALSE), AA98, IF(AND(ISNUMBER(FIND("|", AA98))=FALSE, ISNUMBER(FIND("-", AA98))=TRUE),_xlfn.CHOOSECOLS(_xlfn.TEXTSPLIT(AA98,"-", "|",,TRUE),1), _xlfn.CONCAT(_xlfn.CHOOSECOLS(_xlfn.TEXTSPLIT(SUBSTITUTE(AA98, "-", "|"), "|"),1),"|", _xlfn.CHOOSECOLS(_xlfn.TEXTSPLIT(SUBSTITUTE(AA98, "-", "|"), "|"), 3))))))</f>
        <v>NULL</v>
      </c>
      <c r="AZ98" s="99" t="str" cm="1">
        <f t="array" ref="AZ98">TRIM(IF(OR(TRIM(AA98)="NULL",ISBLANK(AA98),ISNUMBER(AA98)), AA98, IF(AND(ISNUMBER(FIND("|", AA98))=TRUE, ISNUMBER(FIND("-", AA98))=FALSE), AA98, IF(AND(ISNUMBER(FIND("|", AA98))=FALSE, ISNUMBER(FIND("-", AA98))=TRUE),_xlfn.CHOOSECOLS(_xlfn.TEXTSPLIT(AA98,"-", "|",,TRUE),2), _xlfn.CONCAT(_xlfn.CHOOSECOLS(_xlfn.TEXTSPLIT(SUBSTITUTE(AA98, "-", "|"), "|"),2),"|", _xlfn.CHOOSECOLS(_xlfn.TEXTSPLIT(SUBSTITUTE(AA98, "-", "|"), "|"), 4))))))</f>
        <v>NULL</v>
      </c>
      <c r="BA98" s="92" t="str" cm="1">
        <f t="array" ref="BA98">TRIM(_xlfn.CHOOSECOLS(_xlfn.TEXTSPLIT(AY98,"|",,TRUE),1))</f>
        <v>NULL</v>
      </c>
      <c r="BB98" s="92" t="str" cm="1">
        <f t="array" ref="BB98">TRIM(_xlfn.CHOOSECOLS(_xlfn.TEXTSPLIT(AZ98,"|",,TRUE),1))</f>
        <v>NULL</v>
      </c>
      <c r="BC98" s="92" t="str" cm="1">
        <f t="array" ref="BC98">TRIM(_xlfn.CHOOSECOLS(_xlfn.TEXTSPLIT(AB98,"|",,TRUE),1))</f>
        <v>NULL</v>
      </c>
      <c r="BD98" s="92" t="str" cm="1">
        <f t="array" ref="BD98">TRIM(_xlfn.CHOOSECOLS(_xlfn.TEXTSPLIT(AC98,"|",,TRUE),1))</f>
        <v>NULL</v>
      </c>
      <c r="BE98" s="92" t="str" cm="1">
        <f t="array" ref="BE98">TRIM(_xlfn.CHOOSECOLS(_xlfn.TEXTSPLIT(AD98,"|",,TRUE),1))</f>
        <v>NULL</v>
      </c>
      <c r="BF98" s="92" t="str" cm="1">
        <f t="array" ref="BF98">TRIM(IF(OR(TRIM(AE98)="NULL",ISBLANK(AE98),ISNUMBER(AE98)),AE98,_xlfn.CHOOSECOLS(_xlfn.TEXTSPLIT(AE98,"-",,TRUE),1)))</f>
        <v>NULL</v>
      </c>
      <c r="BG98" s="92" t="str" cm="1">
        <f t="array" ref="BG98">TRIM(IF(OR(TRIM(AE98)="NULL",ISBLANK(AE98),ISNUMBER(AE98)),AE98,_xlfn.CHOOSECOLS(_xlfn.TEXTSPLIT(AE98,"-",,TRUE),2)))</f>
        <v>NULL</v>
      </c>
      <c r="BH98" s="95" t="str">
        <f t="shared" si="6"/>
        <v>2015</v>
      </c>
      <c r="BI98" s="96" t="str">
        <f t="shared" si="7"/>
        <v>3</v>
      </c>
      <c r="BJ98" s="97" t="str">
        <f t="shared" si="8"/>
        <v>29</v>
      </c>
      <c r="BK98" s="96" t="str">
        <f t="shared" si="9"/>
        <v>2015</v>
      </c>
      <c r="BL98" s="96" t="str">
        <f t="shared" si="10"/>
        <v>3</v>
      </c>
      <c r="BM98" s="97" t="str">
        <f t="shared" si="11"/>
        <v>1</v>
      </c>
      <c r="BN98" s="93" t="b">
        <f>AND(TRIM(BH98)="NULL", TRIM(BK98)="NULL")</f>
        <v>0</v>
      </c>
      <c r="BO98" s="127" t="s">
        <v>355</v>
      </c>
      <c r="BP98" s="127" t="s">
        <v>355</v>
      </c>
    </row>
    <row r="99" spans="1:68">
      <c r="A99" s="8" t="s">
        <v>362</v>
      </c>
      <c r="B99" s="1" t="s">
        <v>59</v>
      </c>
      <c r="C99" s="15" t="s">
        <v>251</v>
      </c>
      <c r="D99" s="1" t="s">
        <v>363</v>
      </c>
      <c r="E99" s="77" t="s">
        <v>194</v>
      </c>
      <c r="F99" s="2" t="s">
        <v>63</v>
      </c>
      <c r="G99" s="25" t="s">
        <v>63</v>
      </c>
      <c r="H99" s="25" t="s">
        <v>63</v>
      </c>
      <c r="I99" s="25" t="s">
        <v>63</v>
      </c>
      <c r="J99" s="2">
        <v>41609</v>
      </c>
      <c r="K99" s="25">
        <v>2013</v>
      </c>
      <c r="L99" s="25">
        <v>12</v>
      </c>
      <c r="M99" s="25">
        <v>1</v>
      </c>
      <c r="N99" s="2">
        <v>41670</v>
      </c>
      <c r="O99" s="25">
        <v>2013</v>
      </c>
      <c r="P99" s="25">
        <v>12</v>
      </c>
      <c r="Q99" s="25">
        <v>31</v>
      </c>
      <c r="R99" s="1" t="s">
        <v>166</v>
      </c>
      <c r="S99" s="1" t="s">
        <v>166</v>
      </c>
      <c r="T99" s="1" t="s">
        <v>166</v>
      </c>
      <c r="U99" s="1" t="s">
        <v>166</v>
      </c>
      <c r="V99" s="1" t="s">
        <v>166</v>
      </c>
      <c r="W99" s="1" t="s">
        <v>364</v>
      </c>
      <c r="X99" s="1" t="s">
        <v>365</v>
      </c>
      <c r="Y99" s="1" t="s">
        <v>73</v>
      </c>
      <c r="Z99" s="1" t="s">
        <v>166</v>
      </c>
      <c r="AA99" s="1" t="s">
        <v>366</v>
      </c>
      <c r="AB99" s="1" t="s">
        <v>365</v>
      </c>
      <c r="AC99" s="1" t="s">
        <v>73</v>
      </c>
      <c r="AD99" s="1" t="s">
        <v>166</v>
      </c>
      <c r="AE99" s="1">
        <v>5800</v>
      </c>
      <c r="AH99" s="91" t="str" cm="1">
        <f t="array" ref="AH99">IF(OR(TRIM(S99)="NULL",ISBLANK(S99),ISNUMBER(S99)),TRIM(S99),TRIM(_xlfn.CHOOSECOLS(_xlfn.TEXTSPLIT(S99,"-",,TRUE),1)))</f>
        <v>NULL</v>
      </c>
      <c r="AI99" s="91" t="str" cm="1">
        <f t="array" ref="AI99">IF(OR(TRIM(S99)="NULL",ISBLANK(S99),ISNUMBER(S99)),TRIM(S99),TRIM(_xlfn.CHOOSECOLS(_xlfn.TEXTSPLIT(S99,"-",,TRUE),2)))</f>
        <v>NULL</v>
      </c>
      <c r="AJ99" s="91" t="str" cm="1">
        <f t="array" ref="AJ99">IF(OR(TRIM(R99)="NULL",ISBLANK(R99),ISNUMBER(R99)),TRIM(R99),TRIM(_xlfn.CHOOSECOLS(_xlfn.TEXTSPLIT(R99,"-",,TRUE),1)))</f>
        <v>NULL</v>
      </c>
      <c r="AK99" s="91" t="str" cm="1">
        <f t="array" ref="AK99">IF(OR(TRIM(R99)="NULL",ISBLANK(R99),ISNUMBER(R99)),TRIM(R99),TRIM(_xlfn.CHOOSECOLS(_xlfn.TEXTSPLIT(R99,"-",,TRUE),2)))</f>
        <v>NULL</v>
      </c>
      <c r="AL99" s="91" t="str" cm="1">
        <f t="array" ref="AL99">IF(OR(TRIM(T99)="NULL",ISBLANK(T99),ISNUMBER(T99)),TRIM(T99),TRIM(_xlfn.CHOOSECOLS(_xlfn.TEXTSPLIT(T99,"-",,TRUE),1)))</f>
        <v>NULL</v>
      </c>
      <c r="AM99" s="91" t="str" cm="1">
        <f t="array" ref="AM99">IF(OR(TRIM(T99)="NULL",ISBLANK(T99),ISNUMBER(T99)),TRIM(T99),TRIM(_xlfn.CHOOSECOLS(_xlfn.TEXTSPLIT(T99,"-",,TRUE),2)))</f>
        <v>NULL</v>
      </c>
      <c r="AN99" s="91" t="str" cm="1">
        <f t="array" ref="AN99">IF(OR(TRIM(U99)="NULL",ISBLANK(U99),ISNUMBER(U99)),TRIM(U99),TRIM(_xlfn.CHOOSECOLS(_xlfn.TEXTSPLIT(Y99,"-",,TRUE),1)))</f>
        <v>NULL</v>
      </c>
      <c r="AO99" s="91" t="str" cm="1">
        <f t="array" ref="AO99">IF(OR(TRIM(U99)="NULL",ISBLANK(U99),ISNUMBER(U99)),TRIM(U99),TRIM(_xlfn.CHOOSECOLS(_xlfn.TEXTSPLIT(Y99,"-",,TRUE),2)))</f>
        <v>NULL</v>
      </c>
      <c r="AP99" s="91" t="str" cm="1">
        <f t="array" ref="AP99">IF(OR(TRIM(V99)="NULL",ISBLANK(V99),ISNUMBER(V99)),TRIM(V99),TRIM(_xlfn.CHOOSECOLS(_xlfn.TEXTSPLIT(Y99,"-",,TRUE),1)))</f>
        <v>NULL</v>
      </c>
      <c r="AQ99" s="91" t="str" cm="1">
        <f t="array" ref="AQ99">IF(OR(TRIM(V99)="NULL",ISBLANK(V99),ISNUMBER(V99)),V99,_xlfn.CHOOSECOLS(_xlfn.TEXTSPLIT(Y99,"-",,TRUE),2))</f>
        <v xml:space="preserve">NULL </v>
      </c>
      <c r="AR99" s="99" t="str" cm="1">
        <f t="array" ref="AR99">TRIM(IF(OR(TRIM(W99)="NULL",ISBLANK(W99),ISNUMBER(W99)), W99, IF(AND(ISNUMBER(FIND("|", W99))=TRUE, ISNUMBER(FIND("-", W99))=FALSE), W99, IF(AND(ISNUMBER(FIND("|", W99))=FALSE, ISNUMBER(FIND("-", W99))=TRUE),_xlfn.CHOOSECOLS(_xlfn.TEXTSPLIT(W99,"-", "|",,TRUE),1), _xlfn.CONCAT(_xlfn.CHOOSECOLS(_xlfn.TEXTSPLIT(SUBSTITUTE(W99, "-", "|"), "|"),1),"|", _xlfn.CHOOSECOLS(_xlfn.TEXTSPLIT(SUBSTITUTE(W99, "-", "|"), "|"), 3))))))</f>
        <v>500000000</v>
      </c>
      <c r="AS99" s="99" t="str" cm="1">
        <f t="array" ref="AS99">TRIM(IF(OR(TRIM(W99)="NULL",ISBLANK(W99),ISNUMBER(W99)), W99, IF(AND(ISNUMBER(FIND("|", W99))=TRUE, ISNUMBER(FIND("-", W99))=FALSE), W99, IF(AND(ISNUMBER(FIND("|", W99))=FALSE, ISNUMBER(FIND("-", W99))=TRUE),_xlfn.CHOOSECOLS(_xlfn.TEXTSPLIT(W99,"-", "|",,TRUE),2), _xlfn.CONCAT(_xlfn.CHOOSECOLS(_xlfn.TEXTSPLIT(SUBSTITUTE(W99, "-", "|"), "|"),2),"|", _xlfn.CHOOSECOLS(_xlfn.TEXTSPLIT(SUBSTITUTE(W99, "-", "|"), "|"), 4))))))</f>
        <v>3000000000</v>
      </c>
      <c r="AT99" s="92" t="str" cm="1">
        <f t="array" ref="AT99">TRIM(_xlfn.CHOOSECOLS(_xlfn.TEXTSPLIT(AR99,"|",,TRUE),1))</f>
        <v>500000000</v>
      </c>
      <c r="AU99" s="92" t="str" cm="1">
        <f t="array" ref="AU99">TRIM(_xlfn.CHOOSECOLS(_xlfn.TEXTSPLIT(AS99,"|",,TRUE),1))</f>
        <v>3000000000</v>
      </c>
      <c r="AV99" s="92" t="str" cm="1">
        <f t="array" ref="AV99">TRIM(_xlfn.CHOOSECOLS(_xlfn.TEXTSPLIT(AB99,"|",,TRUE),1))</f>
        <v>GBP</v>
      </c>
      <c r="AW99" s="92" t="str" cm="1">
        <f t="array" ref="AW99">TRIM(_xlfn.CHOOSECOLS(_xlfn.TEXTSPLIT(Y99,"|",,TRUE),1))</f>
        <v>No</v>
      </c>
      <c r="AX99" s="92" t="str" cm="1">
        <f t="array" ref="AX99">TRIM(_xlfn.CHOOSECOLS(_xlfn.TEXTSPLIT(Z99,"|",,TRUE),1))</f>
        <v>NULL</v>
      </c>
      <c r="AY99" s="99" t="str" cm="1">
        <f t="array" ref="AY99">TRIM(IF(OR(TRIM(AA99)="NULL",ISBLANK(AA99),ISNUMBER(AA99)), AA99, IF(AND(ISNUMBER(FIND("|", AA99))=TRUE, ISNUMBER(FIND("-", AA99))=FALSE), AA99, IF(AND(ISNUMBER(FIND("|", AA99))=FALSE, ISNUMBER(FIND("-", AA99))=TRUE),_xlfn.CHOOSECOLS(_xlfn.TEXTSPLIT(AA99,"-", "|",,TRUE),1), _xlfn.CONCAT(_xlfn.CHOOSECOLS(_xlfn.TEXTSPLIT(SUBSTITUTE(AA99, "-", "|"), "|"),1),"|", _xlfn.CHOOSECOLS(_xlfn.TEXTSPLIT(SUBSTITUTE(AA99, "-", "|"), "|"), 3))))))</f>
        <v>1000000000</v>
      </c>
      <c r="AZ99" s="99" t="str" cm="1">
        <f t="array" ref="AZ99">TRIM(IF(OR(TRIM(AA99)="NULL",ISBLANK(AA99),ISNUMBER(AA99)), AA99, IF(AND(ISNUMBER(FIND("|", AA99))=TRUE, ISNUMBER(FIND("-", AA99))=FALSE), AA99, IF(AND(ISNUMBER(FIND("|", AA99))=FALSE, ISNUMBER(FIND("-", AA99))=TRUE),_xlfn.CHOOSECOLS(_xlfn.TEXTSPLIT(AA99,"-", "|",,TRUE),2), _xlfn.CONCAT(_xlfn.CHOOSECOLS(_xlfn.TEXTSPLIT(SUBSTITUTE(AA99, "-", "|"), "|"),2),"|", _xlfn.CHOOSECOLS(_xlfn.TEXTSPLIT(SUBSTITUTE(AA99, "-", "|"), "|"), 4))))))</f>
        <v>5000000000</v>
      </c>
      <c r="BA99" s="92" t="str" cm="1">
        <f t="array" ref="BA99">TRIM(_xlfn.CHOOSECOLS(_xlfn.TEXTSPLIT(AY99,"|",,TRUE),1))</f>
        <v>1000000000</v>
      </c>
      <c r="BB99" s="92" t="str" cm="1">
        <f t="array" ref="BB99">TRIM(_xlfn.CHOOSECOLS(_xlfn.TEXTSPLIT(AZ99,"|",,TRUE),1))</f>
        <v>5000000000</v>
      </c>
      <c r="BC99" s="92" t="str" cm="1">
        <f t="array" ref="BC99">TRIM(_xlfn.CHOOSECOLS(_xlfn.TEXTSPLIT(AB99,"|",,TRUE),1))</f>
        <v>GBP</v>
      </c>
      <c r="BD99" s="92" t="str" cm="1">
        <f t="array" ref="BD99">TRIM(_xlfn.CHOOSECOLS(_xlfn.TEXTSPLIT(AC99,"|",,TRUE),1))</f>
        <v>No</v>
      </c>
      <c r="BE99" s="92" t="str" cm="1">
        <f t="array" ref="BE99">TRIM(_xlfn.CHOOSECOLS(_xlfn.TEXTSPLIT(AD99,"|",,TRUE),1))</f>
        <v>NULL</v>
      </c>
      <c r="BF99" s="92" t="str" cm="1">
        <f t="array" ref="BF99">TRIM(IF(OR(TRIM(AE99)="NULL",ISBLANK(AE99),ISNUMBER(AE99)),AE99,_xlfn.CHOOSECOLS(_xlfn.TEXTSPLIT(AE99,"-",,TRUE),1)))</f>
        <v>5800</v>
      </c>
      <c r="BG99" s="92" t="str" cm="1">
        <f t="array" ref="BG99">TRIM(IF(OR(TRIM(AE99)="NULL",ISBLANK(AE99),ISNUMBER(AE99)),AE99,_xlfn.CHOOSECOLS(_xlfn.TEXTSPLIT(AE99,"-",,TRUE),2)))</f>
        <v>5800</v>
      </c>
      <c r="BH99" s="95" t="str">
        <f t="shared" si="6"/>
        <v>2013</v>
      </c>
      <c r="BI99" s="96" t="str">
        <f t="shared" si="7"/>
        <v>12</v>
      </c>
      <c r="BJ99" s="97" t="str">
        <f t="shared" si="8"/>
        <v>1</v>
      </c>
      <c r="BK99" s="96" t="str">
        <f t="shared" si="9"/>
        <v>2013</v>
      </c>
      <c r="BL99" s="96" t="str">
        <f t="shared" si="10"/>
        <v>12</v>
      </c>
      <c r="BM99" s="97" t="str">
        <f t="shared" si="11"/>
        <v>31</v>
      </c>
      <c r="BN99" s="93" t="b">
        <f>AND(TRIM(BH99)="NULL", TRIM(BK99)="NULL")</f>
        <v>0</v>
      </c>
      <c r="BO99" s="127" t="s">
        <v>197</v>
      </c>
      <c r="BP99" s="127" t="s">
        <v>197</v>
      </c>
    </row>
    <row r="100" spans="1:68">
      <c r="A100" s="8" t="s">
        <v>367</v>
      </c>
      <c r="B100" s="1" t="s">
        <v>59</v>
      </c>
      <c r="C100" s="15" t="s">
        <v>186</v>
      </c>
      <c r="D100" s="1" t="s">
        <v>363</v>
      </c>
      <c r="E100" s="77" t="s">
        <v>194</v>
      </c>
      <c r="F100" s="2" t="s">
        <v>63</v>
      </c>
      <c r="G100" s="25" t="s">
        <v>63</v>
      </c>
      <c r="H100" s="25" t="s">
        <v>63</v>
      </c>
      <c r="I100" s="25" t="s">
        <v>63</v>
      </c>
      <c r="J100" s="2">
        <v>41609</v>
      </c>
      <c r="K100" s="25">
        <v>2013</v>
      </c>
      <c r="L100" s="25">
        <v>12</v>
      </c>
      <c r="M100" s="25">
        <v>1</v>
      </c>
      <c r="N100" s="2">
        <v>41639</v>
      </c>
      <c r="O100" s="25">
        <v>2013</v>
      </c>
      <c r="P100" s="25">
        <v>12</v>
      </c>
      <c r="Q100" s="25">
        <v>31</v>
      </c>
      <c r="R100" s="1" t="s">
        <v>166</v>
      </c>
      <c r="S100" s="1" t="s">
        <v>166</v>
      </c>
      <c r="T100" s="1" t="s">
        <v>166</v>
      </c>
      <c r="U100" s="1" t="s">
        <v>166</v>
      </c>
      <c r="V100" s="1" t="s">
        <v>166</v>
      </c>
      <c r="W100" s="1" t="s">
        <v>166</v>
      </c>
      <c r="X100" s="1" t="s">
        <v>166</v>
      </c>
      <c r="Y100" s="1" t="s">
        <v>166</v>
      </c>
      <c r="Z100" s="1" t="s">
        <v>166</v>
      </c>
      <c r="AA100" s="1">
        <v>400000000</v>
      </c>
      <c r="AB100" s="1" t="s">
        <v>365</v>
      </c>
      <c r="AC100" s="1" t="s">
        <v>73</v>
      </c>
      <c r="AD100" s="1" t="s">
        <v>166</v>
      </c>
      <c r="AE100" s="1">
        <v>1800</v>
      </c>
      <c r="AH100" s="91" t="str" cm="1">
        <f t="array" ref="AH100">IF(OR(TRIM(S100)="NULL",ISBLANK(S100),ISNUMBER(S100)),TRIM(S100),TRIM(_xlfn.CHOOSECOLS(_xlfn.TEXTSPLIT(S100,"-",,TRUE),1)))</f>
        <v>NULL</v>
      </c>
      <c r="AI100" s="91" t="str" cm="1">
        <f t="array" ref="AI100">IF(OR(TRIM(S100)="NULL",ISBLANK(S100),ISNUMBER(S100)),TRIM(S100),TRIM(_xlfn.CHOOSECOLS(_xlfn.TEXTSPLIT(S100,"-",,TRUE),2)))</f>
        <v>NULL</v>
      </c>
      <c r="AJ100" s="91" t="str" cm="1">
        <f t="array" ref="AJ100">IF(OR(TRIM(R100)="NULL",ISBLANK(R100),ISNUMBER(R100)),TRIM(R100),TRIM(_xlfn.CHOOSECOLS(_xlfn.TEXTSPLIT(R100,"-",,TRUE),1)))</f>
        <v>NULL</v>
      </c>
      <c r="AK100" s="91" t="str" cm="1">
        <f t="array" ref="AK100">IF(OR(TRIM(R100)="NULL",ISBLANK(R100),ISNUMBER(R100)),TRIM(R100),TRIM(_xlfn.CHOOSECOLS(_xlfn.TEXTSPLIT(R100,"-",,TRUE),2)))</f>
        <v>NULL</v>
      </c>
      <c r="AL100" s="91" t="str" cm="1">
        <f t="array" ref="AL100">IF(OR(TRIM(T100)="NULL",ISBLANK(T100),ISNUMBER(T100)),TRIM(T100),TRIM(_xlfn.CHOOSECOLS(_xlfn.TEXTSPLIT(T100,"-",,TRUE),1)))</f>
        <v>NULL</v>
      </c>
      <c r="AM100" s="91" t="str" cm="1">
        <f t="array" ref="AM100">IF(OR(TRIM(T100)="NULL",ISBLANK(T100),ISNUMBER(T100)),TRIM(T100),TRIM(_xlfn.CHOOSECOLS(_xlfn.TEXTSPLIT(T100,"-",,TRUE),2)))</f>
        <v>NULL</v>
      </c>
      <c r="AN100" s="91" t="str" cm="1">
        <f t="array" ref="AN100">IF(OR(TRIM(U100)="NULL",ISBLANK(U100),ISNUMBER(U100)),TRIM(U100),TRIM(_xlfn.CHOOSECOLS(_xlfn.TEXTSPLIT(Y100,"-",,TRUE),1)))</f>
        <v>NULL</v>
      </c>
      <c r="AO100" s="91" t="str" cm="1">
        <f t="array" ref="AO100">IF(OR(TRIM(U100)="NULL",ISBLANK(U100),ISNUMBER(U100)),TRIM(U100),TRIM(_xlfn.CHOOSECOLS(_xlfn.TEXTSPLIT(Y100,"-",,TRUE),2)))</f>
        <v>NULL</v>
      </c>
      <c r="AP100" s="91" t="str" cm="1">
        <f t="array" ref="AP100">IF(OR(TRIM(V100)="NULL",ISBLANK(V100),ISNUMBER(V100)),TRIM(V100),TRIM(_xlfn.CHOOSECOLS(_xlfn.TEXTSPLIT(Y100,"-",,TRUE),1)))</f>
        <v>NULL</v>
      </c>
      <c r="AQ100" s="91" t="str" cm="1">
        <f t="array" ref="AQ100">IF(OR(TRIM(V100)="NULL",ISBLANK(V100),ISNUMBER(V100)),V100,_xlfn.CHOOSECOLS(_xlfn.TEXTSPLIT(Y100,"-",,TRUE),2))</f>
        <v xml:space="preserve">NULL </v>
      </c>
      <c r="AR100" s="99" t="str" cm="1">
        <f t="array" ref="AR100">TRIM(IF(OR(TRIM(W100)="NULL",ISBLANK(W100),ISNUMBER(W100)), W100, IF(AND(ISNUMBER(FIND("|", W100))=TRUE, ISNUMBER(FIND("-", W100))=FALSE), W100, IF(AND(ISNUMBER(FIND("|", W100))=FALSE, ISNUMBER(FIND("-", W100))=TRUE),_xlfn.CHOOSECOLS(_xlfn.TEXTSPLIT(W100,"-", "|",,TRUE),1), _xlfn.CONCAT(_xlfn.CHOOSECOLS(_xlfn.TEXTSPLIT(SUBSTITUTE(W100, "-", "|"), "|"),1),"|", _xlfn.CHOOSECOLS(_xlfn.TEXTSPLIT(SUBSTITUTE(W100, "-", "|"), "|"), 3))))))</f>
        <v>NULL</v>
      </c>
      <c r="AS100" s="99" t="str" cm="1">
        <f t="array" ref="AS100">TRIM(IF(OR(TRIM(W100)="NULL",ISBLANK(W100),ISNUMBER(W100)), W100, IF(AND(ISNUMBER(FIND("|", W100))=TRUE, ISNUMBER(FIND("-", W100))=FALSE), W100, IF(AND(ISNUMBER(FIND("|", W100))=FALSE, ISNUMBER(FIND("-", W100))=TRUE),_xlfn.CHOOSECOLS(_xlfn.TEXTSPLIT(W100,"-", "|",,TRUE),2), _xlfn.CONCAT(_xlfn.CHOOSECOLS(_xlfn.TEXTSPLIT(SUBSTITUTE(W100, "-", "|"), "|"),2),"|", _xlfn.CHOOSECOLS(_xlfn.TEXTSPLIT(SUBSTITUTE(W100, "-", "|"), "|"), 4))))))</f>
        <v>NULL</v>
      </c>
      <c r="AT100" s="92" t="str" cm="1">
        <f t="array" ref="AT100">TRIM(_xlfn.CHOOSECOLS(_xlfn.TEXTSPLIT(AR100,"|",,TRUE),1))</f>
        <v>NULL</v>
      </c>
      <c r="AU100" s="92" t="str" cm="1">
        <f t="array" ref="AU100">TRIM(_xlfn.CHOOSECOLS(_xlfn.TEXTSPLIT(AS100,"|",,TRUE),1))</f>
        <v>NULL</v>
      </c>
      <c r="AV100" s="92" t="str" cm="1">
        <f t="array" ref="AV100">TRIM(_xlfn.CHOOSECOLS(_xlfn.TEXTSPLIT(AB100,"|",,TRUE),1))</f>
        <v>GBP</v>
      </c>
      <c r="AW100" s="92" t="str" cm="1">
        <f t="array" ref="AW100">TRIM(_xlfn.CHOOSECOLS(_xlfn.TEXTSPLIT(Y100,"|",,TRUE),1))</f>
        <v>NULL</v>
      </c>
      <c r="AX100" s="92" t="str" cm="1">
        <f t="array" ref="AX100">TRIM(_xlfn.CHOOSECOLS(_xlfn.TEXTSPLIT(Z100,"|",,TRUE),1))</f>
        <v>NULL</v>
      </c>
      <c r="AY100" s="99" t="str" cm="1">
        <f t="array" ref="AY100">TRIM(IF(OR(TRIM(AA100)="NULL",ISBLANK(AA100),ISNUMBER(AA100)), AA100, IF(AND(ISNUMBER(FIND("|", AA100))=TRUE, ISNUMBER(FIND("-", AA100))=FALSE), AA100, IF(AND(ISNUMBER(FIND("|", AA100))=FALSE, ISNUMBER(FIND("-", AA100))=TRUE),_xlfn.CHOOSECOLS(_xlfn.TEXTSPLIT(AA100,"-", "|",,TRUE),1), _xlfn.CONCAT(_xlfn.CHOOSECOLS(_xlfn.TEXTSPLIT(SUBSTITUTE(AA100, "-", "|"), "|"),1),"|", _xlfn.CHOOSECOLS(_xlfn.TEXTSPLIT(SUBSTITUTE(AA100, "-", "|"), "|"), 3))))))</f>
        <v>400000000</v>
      </c>
      <c r="AZ100" s="99" t="str" cm="1">
        <f t="array" ref="AZ100">TRIM(IF(OR(TRIM(AA100)="NULL",ISBLANK(AA100),ISNUMBER(AA100)), AA100, IF(AND(ISNUMBER(FIND("|", AA100))=TRUE, ISNUMBER(FIND("-", AA100))=FALSE), AA100, IF(AND(ISNUMBER(FIND("|", AA100))=FALSE, ISNUMBER(FIND("-", AA100))=TRUE),_xlfn.CHOOSECOLS(_xlfn.TEXTSPLIT(AA100,"-", "|",,TRUE),2), _xlfn.CONCAT(_xlfn.CHOOSECOLS(_xlfn.TEXTSPLIT(SUBSTITUTE(AA100, "-", "|"), "|"),2),"|", _xlfn.CHOOSECOLS(_xlfn.TEXTSPLIT(SUBSTITUTE(AA100, "-", "|"), "|"), 4))))))</f>
        <v>400000000</v>
      </c>
      <c r="BA100" s="92" t="str" cm="1">
        <f t="array" ref="BA100">TRIM(_xlfn.CHOOSECOLS(_xlfn.TEXTSPLIT(AY100,"|",,TRUE),1))</f>
        <v>400000000</v>
      </c>
      <c r="BB100" s="92" t="str" cm="1">
        <f t="array" ref="BB100">TRIM(_xlfn.CHOOSECOLS(_xlfn.TEXTSPLIT(AZ100,"|",,TRUE),1))</f>
        <v>400000000</v>
      </c>
      <c r="BC100" s="92" t="str" cm="1">
        <f t="array" ref="BC100">TRIM(_xlfn.CHOOSECOLS(_xlfn.TEXTSPLIT(AB100,"|",,TRUE),1))</f>
        <v>GBP</v>
      </c>
      <c r="BD100" s="92" t="str" cm="1">
        <f t="array" ref="BD100">TRIM(_xlfn.CHOOSECOLS(_xlfn.TEXTSPLIT(AC100,"|",,TRUE),1))</f>
        <v>No</v>
      </c>
      <c r="BE100" s="92" t="str" cm="1">
        <f t="array" ref="BE100">TRIM(_xlfn.CHOOSECOLS(_xlfn.TEXTSPLIT(AD100,"|",,TRUE),1))</f>
        <v>NULL</v>
      </c>
      <c r="BF100" s="92" t="str" cm="1">
        <f t="array" ref="BF100">TRIM(IF(OR(TRIM(AE100)="NULL",ISBLANK(AE100),ISNUMBER(AE100)),AE100,_xlfn.CHOOSECOLS(_xlfn.TEXTSPLIT(AE100,"-",,TRUE),1)))</f>
        <v>1800</v>
      </c>
      <c r="BG100" s="92" t="str" cm="1">
        <f t="array" ref="BG100">TRIM(IF(OR(TRIM(AE100)="NULL",ISBLANK(AE100),ISNUMBER(AE100)),AE100,_xlfn.CHOOSECOLS(_xlfn.TEXTSPLIT(AE100,"-",,TRUE),2)))</f>
        <v>1800</v>
      </c>
      <c r="BH100" s="95" t="str">
        <f t="shared" si="6"/>
        <v>2013</v>
      </c>
      <c r="BI100" s="96" t="str">
        <f t="shared" si="7"/>
        <v>12</v>
      </c>
      <c r="BJ100" s="97" t="str">
        <f t="shared" si="8"/>
        <v>1</v>
      </c>
      <c r="BK100" s="96" t="str">
        <f t="shared" si="9"/>
        <v>2013</v>
      </c>
      <c r="BL100" s="96" t="str">
        <f t="shared" si="10"/>
        <v>12</v>
      </c>
      <c r="BM100" s="97" t="str">
        <f t="shared" si="11"/>
        <v>31</v>
      </c>
      <c r="BN100" s="93" t="b">
        <f>AND(TRIM(BH100)="NULL", TRIM(BK100)="NULL")</f>
        <v>0</v>
      </c>
      <c r="BO100" s="127" t="s">
        <v>197</v>
      </c>
      <c r="BP100" s="127" t="s">
        <v>197</v>
      </c>
    </row>
    <row r="101" spans="1:68">
      <c r="A101" s="8" t="s">
        <v>368</v>
      </c>
      <c r="B101" s="1" t="s">
        <v>59</v>
      </c>
      <c r="C101" s="15" t="s">
        <v>251</v>
      </c>
      <c r="D101" s="1" t="s">
        <v>363</v>
      </c>
      <c r="E101" s="77" t="s">
        <v>369</v>
      </c>
      <c r="F101" s="2" t="s">
        <v>63</v>
      </c>
      <c r="G101" s="25" t="s">
        <v>63</v>
      </c>
      <c r="H101" s="25" t="s">
        <v>63</v>
      </c>
      <c r="I101" s="25" t="s">
        <v>63</v>
      </c>
      <c r="J101" s="2">
        <v>41668</v>
      </c>
      <c r="K101" s="25">
        <v>2014</v>
      </c>
      <c r="L101" s="25">
        <v>1</v>
      </c>
      <c r="M101" s="25">
        <v>29</v>
      </c>
      <c r="N101" s="2">
        <v>41670</v>
      </c>
      <c r="O101" s="25">
        <v>2014</v>
      </c>
      <c r="P101" s="25">
        <v>1</v>
      </c>
      <c r="Q101" s="25">
        <v>31</v>
      </c>
      <c r="R101" s="1" t="s">
        <v>166</v>
      </c>
      <c r="S101" s="1" t="s">
        <v>166</v>
      </c>
      <c r="T101" s="1" t="s">
        <v>166</v>
      </c>
      <c r="U101" s="1" t="s">
        <v>166</v>
      </c>
      <c r="V101" s="1" t="s">
        <v>166</v>
      </c>
      <c r="W101" s="1" t="s">
        <v>166</v>
      </c>
      <c r="X101" s="1" t="s">
        <v>166</v>
      </c>
      <c r="Y101" s="1" t="s">
        <v>166</v>
      </c>
      <c r="Z101" s="1" t="s">
        <v>166</v>
      </c>
      <c r="AA101" s="1" t="s">
        <v>166</v>
      </c>
      <c r="AB101" s="1" t="s">
        <v>166</v>
      </c>
      <c r="AC101" s="1" t="s">
        <v>166</v>
      </c>
      <c r="AD101" s="1" t="s">
        <v>166</v>
      </c>
      <c r="AE101" s="1">
        <v>1135</v>
      </c>
      <c r="AH101" s="91" t="str" cm="1">
        <f t="array" ref="AH101">IF(OR(TRIM(S101)="NULL",ISBLANK(S101),ISNUMBER(S101)),TRIM(S101),TRIM(_xlfn.CHOOSECOLS(_xlfn.TEXTSPLIT(S101,"-",,TRUE),1)))</f>
        <v>NULL</v>
      </c>
      <c r="AI101" s="91" t="str" cm="1">
        <f t="array" ref="AI101">IF(OR(TRIM(S101)="NULL",ISBLANK(S101),ISNUMBER(S101)),TRIM(S101),TRIM(_xlfn.CHOOSECOLS(_xlfn.TEXTSPLIT(S101,"-",,TRUE),2)))</f>
        <v>NULL</v>
      </c>
      <c r="AJ101" s="91" t="str" cm="1">
        <f t="array" ref="AJ101">IF(OR(TRIM(R101)="NULL",ISBLANK(R101),ISNUMBER(R101)),TRIM(R101),TRIM(_xlfn.CHOOSECOLS(_xlfn.TEXTSPLIT(R101,"-",,TRUE),1)))</f>
        <v>NULL</v>
      </c>
      <c r="AK101" s="91" t="str" cm="1">
        <f t="array" ref="AK101">IF(OR(TRIM(R101)="NULL",ISBLANK(R101),ISNUMBER(R101)),TRIM(R101),TRIM(_xlfn.CHOOSECOLS(_xlfn.TEXTSPLIT(R101,"-",,TRUE),2)))</f>
        <v>NULL</v>
      </c>
      <c r="AL101" s="91" t="str" cm="1">
        <f t="array" ref="AL101">IF(OR(TRIM(T101)="NULL",ISBLANK(T101),ISNUMBER(T101)),TRIM(T101),TRIM(_xlfn.CHOOSECOLS(_xlfn.TEXTSPLIT(T101,"-",,TRUE),1)))</f>
        <v>NULL</v>
      </c>
      <c r="AM101" s="91" t="str" cm="1">
        <f t="array" ref="AM101">IF(OR(TRIM(T101)="NULL",ISBLANK(T101),ISNUMBER(T101)),TRIM(T101),TRIM(_xlfn.CHOOSECOLS(_xlfn.TEXTSPLIT(T101,"-",,TRUE),2)))</f>
        <v>NULL</v>
      </c>
      <c r="AN101" s="91" t="str" cm="1">
        <f t="array" ref="AN101">IF(OR(TRIM(U101)="NULL",ISBLANK(U101),ISNUMBER(U101)),TRIM(U101),TRIM(_xlfn.CHOOSECOLS(_xlfn.TEXTSPLIT(Y101,"-",,TRUE),1)))</f>
        <v>NULL</v>
      </c>
      <c r="AO101" s="91" t="str" cm="1">
        <f t="array" ref="AO101">IF(OR(TRIM(U101)="NULL",ISBLANK(U101),ISNUMBER(U101)),TRIM(U101),TRIM(_xlfn.CHOOSECOLS(_xlfn.TEXTSPLIT(Y101,"-",,TRUE),2)))</f>
        <v>NULL</v>
      </c>
      <c r="AP101" s="91" t="str" cm="1">
        <f t="array" ref="AP101">IF(OR(TRIM(V101)="NULL",ISBLANK(V101),ISNUMBER(V101)),TRIM(V101),TRIM(_xlfn.CHOOSECOLS(_xlfn.TEXTSPLIT(Y101,"-",,TRUE),1)))</f>
        <v>NULL</v>
      </c>
      <c r="AQ101" s="91" t="str" cm="1">
        <f t="array" ref="AQ101">IF(OR(TRIM(V101)="NULL",ISBLANK(V101),ISNUMBER(V101)),V101,_xlfn.CHOOSECOLS(_xlfn.TEXTSPLIT(Y101,"-",,TRUE),2))</f>
        <v xml:space="preserve">NULL </v>
      </c>
      <c r="AR101" s="99" t="str" cm="1">
        <f t="array" ref="AR101">TRIM(IF(OR(TRIM(W101)="NULL",ISBLANK(W101),ISNUMBER(W101)), W101, IF(AND(ISNUMBER(FIND("|", W101))=TRUE, ISNUMBER(FIND("-", W101))=FALSE), W101, IF(AND(ISNUMBER(FIND("|", W101))=FALSE, ISNUMBER(FIND("-", W101))=TRUE),_xlfn.CHOOSECOLS(_xlfn.TEXTSPLIT(W101,"-", "|",,TRUE),1), _xlfn.CONCAT(_xlfn.CHOOSECOLS(_xlfn.TEXTSPLIT(SUBSTITUTE(W101, "-", "|"), "|"),1),"|", _xlfn.CHOOSECOLS(_xlfn.TEXTSPLIT(SUBSTITUTE(W101, "-", "|"), "|"), 3))))))</f>
        <v>NULL</v>
      </c>
      <c r="AS101" s="99" t="str" cm="1">
        <f t="array" ref="AS101">TRIM(IF(OR(TRIM(W101)="NULL",ISBLANK(W101),ISNUMBER(W101)), W101, IF(AND(ISNUMBER(FIND("|", W101))=TRUE, ISNUMBER(FIND("-", W101))=FALSE), W101, IF(AND(ISNUMBER(FIND("|", W101))=FALSE, ISNUMBER(FIND("-", W101))=TRUE),_xlfn.CHOOSECOLS(_xlfn.TEXTSPLIT(W101,"-", "|",,TRUE),2), _xlfn.CONCAT(_xlfn.CHOOSECOLS(_xlfn.TEXTSPLIT(SUBSTITUTE(W101, "-", "|"), "|"),2),"|", _xlfn.CHOOSECOLS(_xlfn.TEXTSPLIT(SUBSTITUTE(W101, "-", "|"), "|"), 4))))))</f>
        <v>NULL</v>
      </c>
      <c r="AT101" s="92" t="str" cm="1">
        <f t="array" ref="AT101">TRIM(_xlfn.CHOOSECOLS(_xlfn.TEXTSPLIT(AR101,"|",,TRUE),1))</f>
        <v>NULL</v>
      </c>
      <c r="AU101" s="92" t="str" cm="1">
        <f t="array" ref="AU101">TRIM(_xlfn.CHOOSECOLS(_xlfn.TEXTSPLIT(AS101,"|",,TRUE),1))</f>
        <v>NULL</v>
      </c>
      <c r="AV101" s="92" t="str" cm="1">
        <f t="array" ref="AV101">TRIM(_xlfn.CHOOSECOLS(_xlfn.TEXTSPLIT(AB101,"|",,TRUE),1))</f>
        <v>NULL</v>
      </c>
      <c r="AW101" s="92" t="str" cm="1">
        <f t="array" ref="AW101">TRIM(_xlfn.CHOOSECOLS(_xlfn.TEXTSPLIT(Y101,"|",,TRUE),1))</f>
        <v>NULL</v>
      </c>
      <c r="AX101" s="92" t="str" cm="1">
        <f t="array" ref="AX101">TRIM(_xlfn.CHOOSECOLS(_xlfn.TEXTSPLIT(Z101,"|",,TRUE),1))</f>
        <v>NULL</v>
      </c>
      <c r="AY101" s="99" t="str" cm="1">
        <f t="array" ref="AY101">TRIM(IF(OR(TRIM(AA101)="NULL",ISBLANK(AA101),ISNUMBER(AA101)), AA101, IF(AND(ISNUMBER(FIND("|", AA101))=TRUE, ISNUMBER(FIND("-", AA101))=FALSE), AA101, IF(AND(ISNUMBER(FIND("|", AA101))=FALSE, ISNUMBER(FIND("-", AA101))=TRUE),_xlfn.CHOOSECOLS(_xlfn.TEXTSPLIT(AA101,"-", "|",,TRUE),1), _xlfn.CONCAT(_xlfn.CHOOSECOLS(_xlfn.TEXTSPLIT(SUBSTITUTE(AA101, "-", "|"), "|"),1),"|", _xlfn.CHOOSECOLS(_xlfn.TEXTSPLIT(SUBSTITUTE(AA101, "-", "|"), "|"), 3))))))</f>
        <v>NULL</v>
      </c>
      <c r="AZ101" s="99" t="str" cm="1">
        <f t="array" ref="AZ101">TRIM(IF(OR(TRIM(AA101)="NULL",ISBLANK(AA101),ISNUMBER(AA101)), AA101, IF(AND(ISNUMBER(FIND("|", AA101))=TRUE, ISNUMBER(FIND("-", AA101))=FALSE), AA101, IF(AND(ISNUMBER(FIND("|", AA101))=FALSE, ISNUMBER(FIND("-", AA101))=TRUE),_xlfn.CHOOSECOLS(_xlfn.TEXTSPLIT(AA101,"-", "|",,TRUE),2), _xlfn.CONCAT(_xlfn.CHOOSECOLS(_xlfn.TEXTSPLIT(SUBSTITUTE(AA101, "-", "|"), "|"),2),"|", _xlfn.CHOOSECOLS(_xlfn.TEXTSPLIT(SUBSTITUTE(AA101, "-", "|"), "|"), 4))))))</f>
        <v>NULL</v>
      </c>
      <c r="BA101" s="92" t="str" cm="1">
        <f t="array" ref="BA101">TRIM(_xlfn.CHOOSECOLS(_xlfn.TEXTSPLIT(AY101,"|",,TRUE),1))</f>
        <v>NULL</v>
      </c>
      <c r="BB101" s="92" t="str" cm="1">
        <f t="array" ref="BB101">TRIM(_xlfn.CHOOSECOLS(_xlfn.TEXTSPLIT(AZ101,"|",,TRUE),1))</f>
        <v>NULL</v>
      </c>
      <c r="BC101" s="92" t="str" cm="1">
        <f t="array" ref="BC101">TRIM(_xlfn.CHOOSECOLS(_xlfn.TEXTSPLIT(AB101,"|",,TRUE),1))</f>
        <v>NULL</v>
      </c>
      <c r="BD101" s="92" t="str" cm="1">
        <f t="array" ref="BD101">TRIM(_xlfn.CHOOSECOLS(_xlfn.TEXTSPLIT(AC101,"|",,TRUE),1))</f>
        <v>NULL</v>
      </c>
      <c r="BE101" s="92" t="str" cm="1">
        <f t="array" ref="BE101">TRIM(_xlfn.CHOOSECOLS(_xlfn.TEXTSPLIT(AD101,"|",,TRUE),1))</f>
        <v>NULL</v>
      </c>
      <c r="BF101" s="92" t="str" cm="1">
        <f t="array" ref="BF101">TRIM(IF(OR(TRIM(AE101)="NULL",ISBLANK(AE101),ISNUMBER(AE101)),AE101,_xlfn.CHOOSECOLS(_xlfn.TEXTSPLIT(AE101,"-",,TRUE),1)))</f>
        <v>1135</v>
      </c>
      <c r="BG101" s="92" t="str" cm="1">
        <f t="array" ref="BG101">TRIM(IF(OR(TRIM(AE101)="NULL",ISBLANK(AE101),ISNUMBER(AE101)),AE101,_xlfn.CHOOSECOLS(_xlfn.TEXTSPLIT(AE101,"-",,TRUE),2)))</f>
        <v>1135</v>
      </c>
      <c r="BH101" s="95" t="str">
        <f t="shared" si="6"/>
        <v>2014</v>
      </c>
      <c r="BI101" s="96" t="str">
        <f t="shared" si="7"/>
        <v>1</v>
      </c>
      <c r="BJ101" s="97" t="str">
        <f t="shared" si="8"/>
        <v>29</v>
      </c>
      <c r="BK101" s="96" t="str">
        <f t="shared" si="9"/>
        <v>2014</v>
      </c>
      <c r="BL101" s="96" t="str">
        <f t="shared" si="10"/>
        <v>1</v>
      </c>
      <c r="BM101" s="97" t="str">
        <f t="shared" si="11"/>
        <v>31</v>
      </c>
      <c r="BN101" s="93" t="b">
        <f>AND(TRIM(BH101)="NULL", TRIM(BK101)="NULL")</f>
        <v>0</v>
      </c>
      <c r="BO101" s="127" t="s">
        <v>197</v>
      </c>
      <c r="BP101" s="127" t="s">
        <v>197</v>
      </c>
    </row>
    <row r="102" spans="1:68">
      <c r="A102" s="8" t="s">
        <v>370</v>
      </c>
      <c r="B102" s="1" t="s">
        <v>59</v>
      </c>
      <c r="C102" s="15" t="s">
        <v>251</v>
      </c>
      <c r="D102" s="1" t="s">
        <v>363</v>
      </c>
      <c r="E102" s="77" t="s">
        <v>369</v>
      </c>
      <c r="F102" s="2" t="s">
        <v>63</v>
      </c>
      <c r="G102" s="25" t="s">
        <v>63</v>
      </c>
      <c r="H102" s="25" t="s">
        <v>63</v>
      </c>
      <c r="I102" s="25" t="s">
        <v>63</v>
      </c>
      <c r="J102" s="2">
        <v>41668</v>
      </c>
      <c r="K102" s="25">
        <v>2014</v>
      </c>
      <c r="L102" s="25">
        <v>1</v>
      </c>
      <c r="M102" s="25">
        <v>29</v>
      </c>
      <c r="N102" s="2">
        <v>41670</v>
      </c>
      <c r="O102" s="25">
        <v>2014</v>
      </c>
      <c r="P102" s="25">
        <v>1</v>
      </c>
      <c r="Q102" s="25">
        <v>31</v>
      </c>
      <c r="R102" s="1" t="s">
        <v>166</v>
      </c>
      <c r="S102" s="1" t="s">
        <v>166</v>
      </c>
      <c r="T102" s="1" t="s">
        <v>166</v>
      </c>
      <c r="U102" s="1" t="s">
        <v>166</v>
      </c>
      <c r="V102" s="1" t="s">
        <v>166</v>
      </c>
      <c r="W102" s="1" t="s">
        <v>166</v>
      </c>
      <c r="X102" s="1" t="s">
        <v>166</v>
      </c>
      <c r="Y102" s="1" t="s">
        <v>166</v>
      </c>
      <c r="Z102" s="1" t="s">
        <v>166</v>
      </c>
      <c r="AA102" s="1" t="s">
        <v>166</v>
      </c>
      <c r="AB102" s="1" t="s">
        <v>166</v>
      </c>
      <c r="AC102" s="1" t="s">
        <v>166</v>
      </c>
      <c r="AD102" s="1" t="s">
        <v>166</v>
      </c>
      <c r="AE102" s="1">
        <v>1135</v>
      </c>
      <c r="AH102" s="91" t="str" cm="1">
        <f t="array" ref="AH102">IF(OR(TRIM(S102)="NULL",ISBLANK(S102),ISNUMBER(S102)),TRIM(S102),TRIM(_xlfn.CHOOSECOLS(_xlfn.TEXTSPLIT(S102,"-",,TRUE),1)))</f>
        <v>NULL</v>
      </c>
      <c r="AI102" s="91" t="str" cm="1">
        <f t="array" ref="AI102">IF(OR(TRIM(S102)="NULL",ISBLANK(S102),ISNUMBER(S102)),TRIM(S102),TRIM(_xlfn.CHOOSECOLS(_xlfn.TEXTSPLIT(S102,"-",,TRUE),2)))</f>
        <v>NULL</v>
      </c>
      <c r="AJ102" s="91" t="str" cm="1">
        <f t="array" ref="AJ102">IF(OR(TRIM(R102)="NULL",ISBLANK(R102),ISNUMBER(R102)),TRIM(R102),TRIM(_xlfn.CHOOSECOLS(_xlfn.TEXTSPLIT(R102,"-",,TRUE),1)))</f>
        <v>NULL</v>
      </c>
      <c r="AK102" s="91" t="str" cm="1">
        <f t="array" ref="AK102">IF(OR(TRIM(R102)="NULL",ISBLANK(R102),ISNUMBER(R102)),TRIM(R102),TRIM(_xlfn.CHOOSECOLS(_xlfn.TEXTSPLIT(R102,"-",,TRUE),2)))</f>
        <v>NULL</v>
      </c>
      <c r="AL102" s="91" t="str" cm="1">
        <f t="array" ref="AL102">IF(OR(TRIM(T102)="NULL",ISBLANK(T102),ISNUMBER(T102)),TRIM(T102),TRIM(_xlfn.CHOOSECOLS(_xlfn.TEXTSPLIT(T102,"-",,TRUE),1)))</f>
        <v>NULL</v>
      </c>
      <c r="AM102" s="91" t="str" cm="1">
        <f t="array" ref="AM102">IF(OR(TRIM(T102)="NULL",ISBLANK(T102),ISNUMBER(T102)),TRIM(T102),TRIM(_xlfn.CHOOSECOLS(_xlfn.TEXTSPLIT(T102,"-",,TRUE),2)))</f>
        <v>NULL</v>
      </c>
      <c r="AN102" s="91" t="str" cm="1">
        <f t="array" ref="AN102">IF(OR(TRIM(U102)="NULL",ISBLANK(U102),ISNUMBER(U102)),TRIM(U102),TRIM(_xlfn.CHOOSECOLS(_xlfn.TEXTSPLIT(Y102,"-",,TRUE),1)))</f>
        <v>NULL</v>
      </c>
      <c r="AO102" s="91" t="str" cm="1">
        <f t="array" ref="AO102">IF(OR(TRIM(U102)="NULL",ISBLANK(U102),ISNUMBER(U102)),TRIM(U102),TRIM(_xlfn.CHOOSECOLS(_xlfn.TEXTSPLIT(Y102,"-",,TRUE),2)))</f>
        <v>NULL</v>
      </c>
      <c r="AP102" s="91" t="str" cm="1">
        <f t="array" ref="AP102">IF(OR(TRIM(V102)="NULL",ISBLANK(V102),ISNUMBER(V102)),TRIM(V102),TRIM(_xlfn.CHOOSECOLS(_xlfn.TEXTSPLIT(Y102,"-",,TRUE),1)))</f>
        <v>NULL</v>
      </c>
      <c r="AQ102" s="91" t="str" cm="1">
        <f t="array" ref="AQ102">IF(OR(TRIM(V102)="NULL",ISBLANK(V102),ISNUMBER(V102)),V102,_xlfn.CHOOSECOLS(_xlfn.TEXTSPLIT(Y102,"-",,TRUE),2))</f>
        <v xml:space="preserve">NULL </v>
      </c>
      <c r="AR102" s="99" t="str" cm="1">
        <f t="array" ref="AR102">TRIM(IF(OR(TRIM(W102)="NULL",ISBLANK(W102),ISNUMBER(W102)), W102, IF(AND(ISNUMBER(FIND("|", W102))=TRUE, ISNUMBER(FIND("-", W102))=FALSE), W102, IF(AND(ISNUMBER(FIND("|", W102))=FALSE, ISNUMBER(FIND("-", W102))=TRUE),_xlfn.CHOOSECOLS(_xlfn.TEXTSPLIT(W102,"-", "|",,TRUE),1), _xlfn.CONCAT(_xlfn.CHOOSECOLS(_xlfn.TEXTSPLIT(SUBSTITUTE(W102, "-", "|"), "|"),1),"|", _xlfn.CHOOSECOLS(_xlfn.TEXTSPLIT(SUBSTITUTE(W102, "-", "|"), "|"), 3))))))</f>
        <v>NULL</v>
      </c>
      <c r="AS102" s="99" t="str" cm="1">
        <f t="array" ref="AS102">TRIM(IF(OR(TRIM(W102)="NULL",ISBLANK(W102),ISNUMBER(W102)), W102, IF(AND(ISNUMBER(FIND("|", W102))=TRUE, ISNUMBER(FIND("-", W102))=FALSE), W102, IF(AND(ISNUMBER(FIND("|", W102))=FALSE, ISNUMBER(FIND("-", W102))=TRUE),_xlfn.CHOOSECOLS(_xlfn.TEXTSPLIT(W102,"-", "|",,TRUE),2), _xlfn.CONCAT(_xlfn.CHOOSECOLS(_xlfn.TEXTSPLIT(SUBSTITUTE(W102, "-", "|"), "|"),2),"|", _xlfn.CHOOSECOLS(_xlfn.TEXTSPLIT(SUBSTITUTE(W102, "-", "|"), "|"), 4))))))</f>
        <v>NULL</v>
      </c>
      <c r="AT102" s="92" t="str" cm="1">
        <f t="array" ref="AT102">TRIM(_xlfn.CHOOSECOLS(_xlfn.TEXTSPLIT(AR102,"|",,TRUE),1))</f>
        <v>NULL</v>
      </c>
      <c r="AU102" s="92" t="str" cm="1">
        <f t="array" ref="AU102">TRIM(_xlfn.CHOOSECOLS(_xlfn.TEXTSPLIT(AS102,"|",,TRUE),1))</f>
        <v>NULL</v>
      </c>
      <c r="AV102" s="92" t="str" cm="1">
        <f t="array" ref="AV102">TRIM(_xlfn.CHOOSECOLS(_xlfn.TEXTSPLIT(AB102,"|",,TRUE),1))</f>
        <v>NULL</v>
      </c>
      <c r="AW102" s="92" t="str" cm="1">
        <f t="array" ref="AW102">TRIM(_xlfn.CHOOSECOLS(_xlfn.TEXTSPLIT(Y102,"|",,TRUE),1))</f>
        <v>NULL</v>
      </c>
      <c r="AX102" s="92" t="str" cm="1">
        <f t="array" ref="AX102">TRIM(_xlfn.CHOOSECOLS(_xlfn.TEXTSPLIT(Z102,"|",,TRUE),1))</f>
        <v>NULL</v>
      </c>
      <c r="AY102" s="99" t="str" cm="1">
        <f t="array" ref="AY102">TRIM(IF(OR(TRIM(AA102)="NULL",ISBLANK(AA102),ISNUMBER(AA102)), AA102, IF(AND(ISNUMBER(FIND("|", AA102))=TRUE, ISNUMBER(FIND("-", AA102))=FALSE), AA102, IF(AND(ISNUMBER(FIND("|", AA102))=FALSE, ISNUMBER(FIND("-", AA102))=TRUE),_xlfn.CHOOSECOLS(_xlfn.TEXTSPLIT(AA102,"-", "|",,TRUE),1), _xlfn.CONCAT(_xlfn.CHOOSECOLS(_xlfn.TEXTSPLIT(SUBSTITUTE(AA102, "-", "|"), "|"),1),"|", _xlfn.CHOOSECOLS(_xlfn.TEXTSPLIT(SUBSTITUTE(AA102, "-", "|"), "|"), 3))))))</f>
        <v>NULL</v>
      </c>
      <c r="AZ102" s="99" t="str" cm="1">
        <f t="array" ref="AZ102">TRIM(IF(OR(TRIM(AA102)="NULL",ISBLANK(AA102),ISNUMBER(AA102)), AA102, IF(AND(ISNUMBER(FIND("|", AA102))=TRUE, ISNUMBER(FIND("-", AA102))=FALSE), AA102, IF(AND(ISNUMBER(FIND("|", AA102))=FALSE, ISNUMBER(FIND("-", AA102))=TRUE),_xlfn.CHOOSECOLS(_xlfn.TEXTSPLIT(AA102,"-", "|",,TRUE),2), _xlfn.CONCAT(_xlfn.CHOOSECOLS(_xlfn.TEXTSPLIT(SUBSTITUTE(AA102, "-", "|"), "|"),2),"|", _xlfn.CHOOSECOLS(_xlfn.TEXTSPLIT(SUBSTITUTE(AA102, "-", "|"), "|"), 4))))))</f>
        <v>NULL</v>
      </c>
      <c r="BA102" s="92" t="str" cm="1">
        <f t="array" ref="BA102">TRIM(_xlfn.CHOOSECOLS(_xlfn.TEXTSPLIT(AY102,"|",,TRUE),1))</f>
        <v>NULL</v>
      </c>
      <c r="BB102" s="92" t="str" cm="1">
        <f t="array" ref="BB102">TRIM(_xlfn.CHOOSECOLS(_xlfn.TEXTSPLIT(AZ102,"|",,TRUE),1))</f>
        <v>NULL</v>
      </c>
      <c r="BC102" s="92" t="str" cm="1">
        <f t="array" ref="BC102">TRIM(_xlfn.CHOOSECOLS(_xlfn.TEXTSPLIT(AB102,"|",,TRUE),1))</f>
        <v>NULL</v>
      </c>
      <c r="BD102" s="92" t="str" cm="1">
        <f t="array" ref="BD102">TRIM(_xlfn.CHOOSECOLS(_xlfn.TEXTSPLIT(AC102,"|",,TRUE),1))</f>
        <v>NULL</v>
      </c>
      <c r="BE102" s="92" t="str" cm="1">
        <f t="array" ref="BE102">TRIM(_xlfn.CHOOSECOLS(_xlfn.TEXTSPLIT(AD102,"|",,TRUE),1))</f>
        <v>NULL</v>
      </c>
      <c r="BF102" s="92" t="str" cm="1">
        <f t="array" ref="BF102">TRIM(IF(OR(TRIM(AE102)="NULL",ISBLANK(AE102),ISNUMBER(AE102)),AE102,_xlfn.CHOOSECOLS(_xlfn.TEXTSPLIT(AE102,"-",,TRUE),1)))</f>
        <v>1135</v>
      </c>
      <c r="BG102" s="92" t="str" cm="1">
        <f t="array" ref="BG102">TRIM(IF(OR(TRIM(AE102)="NULL",ISBLANK(AE102),ISNUMBER(AE102)),AE102,_xlfn.CHOOSECOLS(_xlfn.TEXTSPLIT(AE102,"-",,TRUE),2)))</f>
        <v>1135</v>
      </c>
      <c r="BH102" s="95" t="str">
        <f t="shared" si="6"/>
        <v>2014</v>
      </c>
      <c r="BI102" s="96" t="str">
        <f t="shared" si="7"/>
        <v>1</v>
      </c>
      <c r="BJ102" s="97" t="str">
        <f t="shared" si="8"/>
        <v>29</v>
      </c>
      <c r="BK102" s="96" t="str">
        <f t="shared" si="9"/>
        <v>2014</v>
      </c>
      <c r="BL102" s="96" t="str">
        <f t="shared" si="10"/>
        <v>1</v>
      </c>
      <c r="BM102" s="97" t="str">
        <f t="shared" si="11"/>
        <v>31</v>
      </c>
      <c r="BN102" s="93" t="b">
        <f>AND(TRIM(BH102)="NULL", TRIM(BK102)="NULL")</f>
        <v>0</v>
      </c>
      <c r="BO102" s="127" t="s">
        <v>197</v>
      </c>
      <c r="BP102" s="127" t="s">
        <v>197</v>
      </c>
    </row>
    <row r="103" spans="1:68">
      <c r="A103" s="8" t="s">
        <v>371</v>
      </c>
      <c r="B103" s="1" t="s">
        <v>59</v>
      </c>
      <c r="C103" s="15" t="s">
        <v>186</v>
      </c>
      <c r="D103" s="1" t="s">
        <v>372</v>
      </c>
      <c r="E103" s="77" t="s">
        <v>373</v>
      </c>
      <c r="F103" s="2" t="s">
        <v>63</v>
      </c>
      <c r="G103" s="25" t="s">
        <v>63</v>
      </c>
      <c r="H103" s="25" t="s">
        <v>63</v>
      </c>
      <c r="I103" s="25" t="s">
        <v>63</v>
      </c>
      <c r="J103" s="2">
        <v>41609</v>
      </c>
      <c r="K103" s="25">
        <v>2013</v>
      </c>
      <c r="L103" s="25">
        <v>12</v>
      </c>
      <c r="M103" s="25">
        <v>1</v>
      </c>
      <c r="N103" s="2">
        <v>41639</v>
      </c>
      <c r="O103" s="25">
        <v>2013</v>
      </c>
      <c r="P103" s="25">
        <v>12</v>
      </c>
      <c r="Q103" s="25">
        <v>31</v>
      </c>
      <c r="R103" s="1" t="s">
        <v>166</v>
      </c>
      <c r="S103" s="1" t="s">
        <v>166</v>
      </c>
      <c r="T103" s="1" t="s">
        <v>166</v>
      </c>
      <c r="U103" s="1" t="s">
        <v>166</v>
      </c>
      <c r="V103" s="1" t="s">
        <v>166</v>
      </c>
      <c r="W103" s="1">
        <v>340000000</v>
      </c>
      <c r="X103" s="1" t="s">
        <v>172</v>
      </c>
      <c r="Y103" s="1" t="s">
        <v>73</v>
      </c>
      <c r="Z103" s="1" t="s">
        <v>166</v>
      </c>
      <c r="AA103" s="1" t="s">
        <v>166</v>
      </c>
      <c r="AB103" s="1" t="s">
        <v>166</v>
      </c>
      <c r="AC103" s="1" t="s">
        <v>166</v>
      </c>
      <c r="AD103" s="1" t="s">
        <v>166</v>
      </c>
      <c r="AE103" s="1" t="s">
        <v>166</v>
      </c>
      <c r="AH103" s="91" t="str" cm="1">
        <f t="array" ref="AH103">IF(OR(TRIM(S103)="NULL",ISBLANK(S103),ISNUMBER(S103)),TRIM(S103),TRIM(_xlfn.CHOOSECOLS(_xlfn.TEXTSPLIT(S103,"-",,TRUE),1)))</f>
        <v>NULL</v>
      </c>
      <c r="AI103" s="91" t="str" cm="1">
        <f t="array" ref="AI103">IF(OR(TRIM(S103)="NULL",ISBLANK(S103),ISNUMBER(S103)),TRIM(S103),TRIM(_xlfn.CHOOSECOLS(_xlfn.TEXTSPLIT(S103,"-",,TRUE),2)))</f>
        <v>NULL</v>
      </c>
      <c r="AJ103" s="91" t="str" cm="1">
        <f t="array" ref="AJ103">IF(OR(TRIM(R103)="NULL",ISBLANK(R103),ISNUMBER(R103)),TRIM(R103),TRIM(_xlfn.CHOOSECOLS(_xlfn.TEXTSPLIT(R103,"-",,TRUE),1)))</f>
        <v>NULL</v>
      </c>
      <c r="AK103" s="91" t="str" cm="1">
        <f t="array" ref="AK103">IF(OR(TRIM(R103)="NULL",ISBLANK(R103),ISNUMBER(R103)),TRIM(R103),TRIM(_xlfn.CHOOSECOLS(_xlfn.TEXTSPLIT(R103,"-",,TRUE),2)))</f>
        <v>NULL</v>
      </c>
      <c r="AL103" s="91" t="str" cm="1">
        <f t="array" ref="AL103">IF(OR(TRIM(T103)="NULL",ISBLANK(T103),ISNUMBER(T103)),TRIM(T103),TRIM(_xlfn.CHOOSECOLS(_xlfn.TEXTSPLIT(T103,"-",,TRUE),1)))</f>
        <v>NULL</v>
      </c>
      <c r="AM103" s="91" t="str" cm="1">
        <f t="array" ref="AM103">IF(OR(TRIM(T103)="NULL",ISBLANK(T103),ISNUMBER(T103)),TRIM(T103),TRIM(_xlfn.CHOOSECOLS(_xlfn.TEXTSPLIT(T103,"-",,TRUE),2)))</f>
        <v>NULL</v>
      </c>
      <c r="AN103" s="91" t="str" cm="1">
        <f t="array" ref="AN103">IF(OR(TRIM(U103)="NULL",ISBLANK(U103),ISNUMBER(U103)),TRIM(U103),TRIM(_xlfn.CHOOSECOLS(_xlfn.TEXTSPLIT(Y103,"-",,TRUE),1)))</f>
        <v>NULL</v>
      </c>
      <c r="AO103" s="91" t="str" cm="1">
        <f t="array" ref="AO103">IF(OR(TRIM(U103)="NULL",ISBLANK(U103),ISNUMBER(U103)),TRIM(U103),TRIM(_xlfn.CHOOSECOLS(_xlfn.TEXTSPLIT(Y103,"-",,TRUE),2)))</f>
        <v>NULL</v>
      </c>
      <c r="AP103" s="91" t="str" cm="1">
        <f t="array" ref="AP103">IF(OR(TRIM(V103)="NULL",ISBLANK(V103),ISNUMBER(V103)),TRIM(V103),TRIM(_xlfn.CHOOSECOLS(_xlfn.TEXTSPLIT(Y103,"-",,TRUE),1)))</f>
        <v>NULL</v>
      </c>
      <c r="AQ103" s="91" t="str" cm="1">
        <f t="array" ref="AQ103">IF(OR(TRIM(V103)="NULL",ISBLANK(V103),ISNUMBER(V103)),V103,_xlfn.CHOOSECOLS(_xlfn.TEXTSPLIT(Y103,"-",,TRUE),2))</f>
        <v xml:space="preserve">NULL </v>
      </c>
      <c r="AR103" s="99" t="str" cm="1">
        <f t="array" ref="AR103">TRIM(IF(OR(TRIM(W103)="NULL",ISBLANK(W103),ISNUMBER(W103)), W103, IF(AND(ISNUMBER(FIND("|", W103))=TRUE, ISNUMBER(FIND("-", W103))=FALSE), W103, IF(AND(ISNUMBER(FIND("|", W103))=FALSE, ISNUMBER(FIND("-", W103))=TRUE),_xlfn.CHOOSECOLS(_xlfn.TEXTSPLIT(W103,"-", "|",,TRUE),1), _xlfn.CONCAT(_xlfn.CHOOSECOLS(_xlfn.TEXTSPLIT(SUBSTITUTE(W103, "-", "|"), "|"),1),"|", _xlfn.CHOOSECOLS(_xlfn.TEXTSPLIT(SUBSTITUTE(W103, "-", "|"), "|"), 3))))))</f>
        <v>340000000</v>
      </c>
      <c r="AS103" s="99" t="str" cm="1">
        <f t="array" ref="AS103">TRIM(IF(OR(TRIM(W103)="NULL",ISBLANK(W103),ISNUMBER(W103)), W103, IF(AND(ISNUMBER(FIND("|", W103))=TRUE, ISNUMBER(FIND("-", W103))=FALSE), W103, IF(AND(ISNUMBER(FIND("|", W103))=FALSE, ISNUMBER(FIND("-", W103))=TRUE),_xlfn.CHOOSECOLS(_xlfn.TEXTSPLIT(W103,"-", "|",,TRUE),2), _xlfn.CONCAT(_xlfn.CHOOSECOLS(_xlfn.TEXTSPLIT(SUBSTITUTE(W103, "-", "|"), "|"),2),"|", _xlfn.CHOOSECOLS(_xlfn.TEXTSPLIT(SUBSTITUTE(W103, "-", "|"), "|"), 4))))))</f>
        <v>340000000</v>
      </c>
      <c r="AT103" s="92" t="str" cm="1">
        <f t="array" ref="AT103">TRIM(_xlfn.CHOOSECOLS(_xlfn.TEXTSPLIT(AR103,"|",,TRUE),1))</f>
        <v>340000000</v>
      </c>
      <c r="AU103" s="92" t="str" cm="1">
        <f t="array" ref="AU103">TRIM(_xlfn.CHOOSECOLS(_xlfn.TEXTSPLIT(AS103,"|",,TRUE),1))</f>
        <v>340000000</v>
      </c>
      <c r="AV103" s="92" t="str" cm="1">
        <f t="array" ref="AV103">TRIM(_xlfn.CHOOSECOLS(_xlfn.TEXTSPLIT(AB103,"|",,TRUE),1))</f>
        <v>NULL</v>
      </c>
      <c r="AW103" s="92" t="str" cm="1">
        <f t="array" ref="AW103">TRIM(_xlfn.CHOOSECOLS(_xlfn.TEXTSPLIT(Y103,"|",,TRUE),1))</f>
        <v>No</v>
      </c>
      <c r="AX103" s="92" t="str" cm="1">
        <f t="array" ref="AX103">TRIM(_xlfn.CHOOSECOLS(_xlfn.TEXTSPLIT(Z103,"|",,TRUE),1))</f>
        <v>NULL</v>
      </c>
      <c r="AY103" s="99" t="str" cm="1">
        <f t="array" ref="AY103">TRIM(IF(OR(TRIM(AA103)="NULL",ISBLANK(AA103),ISNUMBER(AA103)), AA103, IF(AND(ISNUMBER(FIND("|", AA103))=TRUE, ISNUMBER(FIND("-", AA103))=FALSE), AA103, IF(AND(ISNUMBER(FIND("|", AA103))=FALSE, ISNUMBER(FIND("-", AA103))=TRUE),_xlfn.CHOOSECOLS(_xlfn.TEXTSPLIT(AA103,"-", "|",,TRUE),1), _xlfn.CONCAT(_xlfn.CHOOSECOLS(_xlfn.TEXTSPLIT(SUBSTITUTE(AA103, "-", "|"), "|"),1),"|", _xlfn.CHOOSECOLS(_xlfn.TEXTSPLIT(SUBSTITUTE(AA103, "-", "|"), "|"), 3))))))</f>
        <v>NULL</v>
      </c>
      <c r="AZ103" s="99" t="str" cm="1">
        <f t="array" ref="AZ103">TRIM(IF(OR(TRIM(AA103)="NULL",ISBLANK(AA103),ISNUMBER(AA103)), AA103, IF(AND(ISNUMBER(FIND("|", AA103))=TRUE, ISNUMBER(FIND("-", AA103))=FALSE), AA103, IF(AND(ISNUMBER(FIND("|", AA103))=FALSE, ISNUMBER(FIND("-", AA103))=TRUE),_xlfn.CHOOSECOLS(_xlfn.TEXTSPLIT(AA103,"-", "|",,TRUE),2), _xlfn.CONCAT(_xlfn.CHOOSECOLS(_xlfn.TEXTSPLIT(SUBSTITUTE(AA103, "-", "|"), "|"),2),"|", _xlfn.CHOOSECOLS(_xlfn.TEXTSPLIT(SUBSTITUTE(AA103, "-", "|"), "|"), 4))))))</f>
        <v>NULL</v>
      </c>
      <c r="BA103" s="92" t="str" cm="1">
        <f t="array" ref="BA103">TRIM(_xlfn.CHOOSECOLS(_xlfn.TEXTSPLIT(AY103,"|",,TRUE),1))</f>
        <v>NULL</v>
      </c>
      <c r="BB103" s="92" t="str" cm="1">
        <f t="array" ref="BB103">TRIM(_xlfn.CHOOSECOLS(_xlfn.TEXTSPLIT(AZ103,"|",,TRUE),1))</f>
        <v>NULL</v>
      </c>
      <c r="BC103" s="92" t="str" cm="1">
        <f t="array" ref="BC103">TRIM(_xlfn.CHOOSECOLS(_xlfn.TEXTSPLIT(AB103,"|",,TRUE),1))</f>
        <v>NULL</v>
      </c>
      <c r="BD103" s="92" t="str" cm="1">
        <f t="array" ref="BD103">TRIM(_xlfn.CHOOSECOLS(_xlfn.TEXTSPLIT(AC103,"|",,TRUE),1))</f>
        <v>NULL</v>
      </c>
      <c r="BE103" s="92" t="str" cm="1">
        <f t="array" ref="BE103">TRIM(_xlfn.CHOOSECOLS(_xlfn.TEXTSPLIT(AD103,"|",,TRUE),1))</f>
        <v>NULL</v>
      </c>
      <c r="BF103" s="92" t="str" cm="1">
        <f t="array" ref="BF103">TRIM(IF(OR(TRIM(AE103)="NULL",ISBLANK(AE103),ISNUMBER(AE103)),AE103,_xlfn.CHOOSECOLS(_xlfn.TEXTSPLIT(AE103,"-",,TRUE),1)))</f>
        <v>NULL</v>
      </c>
      <c r="BG103" s="92" t="str" cm="1">
        <f t="array" ref="BG103">TRIM(IF(OR(TRIM(AE103)="NULL",ISBLANK(AE103),ISNUMBER(AE103)),AE103,_xlfn.CHOOSECOLS(_xlfn.TEXTSPLIT(AE103,"-",,TRUE),2)))</f>
        <v>NULL</v>
      </c>
      <c r="BH103" s="95" t="str">
        <f t="shared" si="6"/>
        <v>2013</v>
      </c>
      <c r="BI103" s="96" t="str">
        <f t="shared" si="7"/>
        <v>12</v>
      </c>
      <c r="BJ103" s="97" t="str">
        <f t="shared" si="8"/>
        <v>1</v>
      </c>
      <c r="BK103" s="96" t="str">
        <f t="shared" si="9"/>
        <v>2013</v>
      </c>
      <c r="BL103" s="96" t="str">
        <f t="shared" si="10"/>
        <v>12</v>
      </c>
      <c r="BM103" s="97" t="str">
        <f t="shared" si="11"/>
        <v>31</v>
      </c>
      <c r="BN103" s="93" t="b">
        <f>AND(TRIM(BH103)="NULL", TRIM(BK103)="NULL")</f>
        <v>0</v>
      </c>
      <c r="BO103" s="127" t="s">
        <v>374</v>
      </c>
      <c r="BP103" s="127" t="s">
        <v>374</v>
      </c>
    </row>
    <row r="104" spans="1:68">
      <c r="A104" s="8" t="s">
        <v>375</v>
      </c>
      <c r="B104" s="1" t="s">
        <v>59</v>
      </c>
      <c r="C104" s="11" t="s">
        <v>376</v>
      </c>
      <c r="D104" s="1" t="s">
        <v>377</v>
      </c>
      <c r="E104" s="21" t="s">
        <v>378</v>
      </c>
      <c r="F104" s="2" t="s">
        <v>63</v>
      </c>
      <c r="G104" s="25" t="s">
        <v>63</v>
      </c>
      <c r="H104" s="25" t="s">
        <v>63</v>
      </c>
      <c r="I104" s="25" t="s">
        <v>63</v>
      </c>
      <c r="J104" s="2">
        <v>42278</v>
      </c>
      <c r="K104" s="25">
        <v>2015</v>
      </c>
      <c r="L104" s="25">
        <v>10</v>
      </c>
      <c r="M104" s="25">
        <v>1</v>
      </c>
      <c r="N104" s="2">
        <v>42308</v>
      </c>
      <c r="O104" s="25">
        <v>2015</v>
      </c>
      <c r="P104" s="25">
        <v>10</v>
      </c>
      <c r="Q104" s="25">
        <v>31</v>
      </c>
      <c r="R104" s="1">
        <v>19</v>
      </c>
      <c r="S104" s="1" t="s">
        <v>166</v>
      </c>
      <c r="T104" s="1" t="s">
        <v>166</v>
      </c>
      <c r="U104" s="1" t="s">
        <v>166</v>
      </c>
      <c r="V104" s="1" t="s">
        <v>166</v>
      </c>
      <c r="W104" s="1" t="s">
        <v>166</v>
      </c>
      <c r="X104" s="1" t="s">
        <v>166</v>
      </c>
      <c r="Y104" s="1" t="s">
        <v>166</v>
      </c>
      <c r="Z104" s="1" t="s">
        <v>166</v>
      </c>
      <c r="AA104" s="1" t="s">
        <v>166</v>
      </c>
      <c r="AB104" s="1" t="s">
        <v>166</v>
      </c>
      <c r="AC104" s="1" t="s">
        <v>166</v>
      </c>
      <c r="AD104" s="1" t="s">
        <v>166</v>
      </c>
      <c r="AE104" s="1" t="s">
        <v>166</v>
      </c>
      <c r="AH104" s="91" t="str" cm="1">
        <f t="array" ref="AH104">IF(OR(TRIM(S104)="NULL",ISBLANK(S104),ISNUMBER(S104)),TRIM(S104),TRIM(_xlfn.CHOOSECOLS(_xlfn.TEXTSPLIT(S104,"-",,TRUE),1)))</f>
        <v>NULL</v>
      </c>
      <c r="AI104" s="91" t="str" cm="1">
        <f t="array" ref="AI104">IF(OR(TRIM(S104)="NULL",ISBLANK(S104),ISNUMBER(S104)),TRIM(S104),TRIM(_xlfn.CHOOSECOLS(_xlfn.TEXTSPLIT(S104,"-",,TRUE),2)))</f>
        <v>NULL</v>
      </c>
      <c r="AJ104" s="91" t="str" cm="1">
        <f t="array" ref="AJ104">IF(OR(TRIM(R104)="NULL",ISBLANK(R104),ISNUMBER(R104)),TRIM(R104),TRIM(_xlfn.CHOOSECOLS(_xlfn.TEXTSPLIT(R104,"-",,TRUE),1)))</f>
        <v>19</v>
      </c>
      <c r="AK104" s="91" t="str" cm="1">
        <f t="array" ref="AK104">IF(OR(TRIM(R104)="NULL",ISBLANK(R104),ISNUMBER(R104)),TRIM(R104),TRIM(_xlfn.CHOOSECOLS(_xlfn.TEXTSPLIT(R104,"-",,TRUE),2)))</f>
        <v>19</v>
      </c>
      <c r="AL104" s="91" t="str" cm="1">
        <f t="array" ref="AL104">IF(OR(TRIM(T104)="NULL",ISBLANK(T104),ISNUMBER(T104)),TRIM(T104),TRIM(_xlfn.CHOOSECOLS(_xlfn.TEXTSPLIT(T104,"-",,TRUE),1)))</f>
        <v>NULL</v>
      </c>
      <c r="AM104" s="91" t="str" cm="1">
        <f t="array" ref="AM104">IF(OR(TRIM(T104)="NULL",ISBLANK(T104),ISNUMBER(T104)),TRIM(T104),TRIM(_xlfn.CHOOSECOLS(_xlfn.TEXTSPLIT(T104,"-",,TRUE),2)))</f>
        <v>NULL</v>
      </c>
      <c r="AN104" s="91" t="str" cm="1">
        <f t="array" ref="AN104">IF(OR(TRIM(U104)="NULL",ISBLANK(U104),ISNUMBER(U104)),TRIM(U104),TRIM(_xlfn.CHOOSECOLS(_xlfn.TEXTSPLIT(Y104,"-",,TRUE),1)))</f>
        <v>NULL</v>
      </c>
      <c r="AO104" s="91" t="str" cm="1">
        <f t="array" ref="AO104">IF(OR(TRIM(U104)="NULL",ISBLANK(U104),ISNUMBER(U104)),TRIM(U104),TRIM(_xlfn.CHOOSECOLS(_xlfn.TEXTSPLIT(Y104,"-",,TRUE),2)))</f>
        <v>NULL</v>
      </c>
      <c r="AP104" s="91" t="str" cm="1">
        <f t="array" ref="AP104">IF(OR(TRIM(V104)="NULL",ISBLANK(V104),ISNUMBER(V104)),TRIM(V104),TRIM(_xlfn.CHOOSECOLS(_xlfn.TEXTSPLIT(Y104,"-",,TRUE),1)))</f>
        <v>NULL</v>
      </c>
      <c r="AQ104" s="91" t="str" cm="1">
        <f t="array" ref="AQ104">IF(OR(TRIM(V104)="NULL",ISBLANK(V104),ISNUMBER(V104)),V104,_xlfn.CHOOSECOLS(_xlfn.TEXTSPLIT(Y104,"-",,TRUE),2))</f>
        <v xml:space="preserve">NULL </v>
      </c>
      <c r="AR104" s="99" t="str" cm="1">
        <f t="array" ref="AR104">TRIM(IF(OR(TRIM(W104)="NULL",ISBLANK(W104),ISNUMBER(W104)), W104, IF(AND(ISNUMBER(FIND("|", W104))=TRUE, ISNUMBER(FIND("-", W104))=FALSE), W104, IF(AND(ISNUMBER(FIND("|", W104))=FALSE, ISNUMBER(FIND("-", W104))=TRUE),_xlfn.CHOOSECOLS(_xlfn.TEXTSPLIT(W104,"-", "|",,TRUE),1), _xlfn.CONCAT(_xlfn.CHOOSECOLS(_xlfn.TEXTSPLIT(SUBSTITUTE(W104, "-", "|"), "|"),1),"|", _xlfn.CHOOSECOLS(_xlfn.TEXTSPLIT(SUBSTITUTE(W104, "-", "|"), "|"), 3))))))</f>
        <v>NULL</v>
      </c>
      <c r="AS104" s="99" t="str" cm="1">
        <f t="array" ref="AS104">TRIM(IF(OR(TRIM(W104)="NULL",ISBLANK(W104),ISNUMBER(W104)), W104, IF(AND(ISNUMBER(FIND("|", W104))=TRUE, ISNUMBER(FIND("-", W104))=FALSE), W104, IF(AND(ISNUMBER(FIND("|", W104))=FALSE, ISNUMBER(FIND("-", W104))=TRUE),_xlfn.CHOOSECOLS(_xlfn.TEXTSPLIT(W104,"-", "|",,TRUE),2), _xlfn.CONCAT(_xlfn.CHOOSECOLS(_xlfn.TEXTSPLIT(SUBSTITUTE(W104, "-", "|"), "|"),2),"|", _xlfn.CHOOSECOLS(_xlfn.TEXTSPLIT(SUBSTITUTE(W104, "-", "|"), "|"), 4))))))</f>
        <v>NULL</v>
      </c>
      <c r="AT104" s="92" t="str" cm="1">
        <f t="array" ref="AT104">TRIM(_xlfn.CHOOSECOLS(_xlfn.TEXTSPLIT(AR104,"|",,TRUE),1))</f>
        <v>NULL</v>
      </c>
      <c r="AU104" s="92" t="str" cm="1">
        <f t="array" ref="AU104">TRIM(_xlfn.CHOOSECOLS(_xlfn.TEXTSPLIT(AS104,"|",,TRUE),1))</f>
        <v>NULL</v>
      </c>
      <c r="AV104" s="92" t="str" cm="1">
        <f t="array" ref="AV104">TRIM(_xlfn.CHOOSECOLS(_xlfn.TEXTSPLIT(AB104,"|",,TRUE),1))</f>
        <v>NULL</v>
      </c>
      <c r="AW104" s="92" t="str" cm="1">
        <f t="array" ref="AW104">TRIM(_xlfn.CHOOSECOLS(_xlfn.TEXTSPLIT(Y104,"|",,TRUE),1))</f>
        <v>NULL</v>
      </c>
      <c r="AX104" s="92" t="str" cm="1">
        <f t="array" ref="AX104">TRIM(_xlfn.CHOOSECOLS(_xlfn.TEXTSPLIT(Z104,"|",,TRUE),1))</f>
        <v>NULL</v>
      </c>
      <c r="AY104" s="99" t="str" cm="1">
        <f t="array" ref="AY104">TRIM(IF(OR(TRIM(AA104)="NULL",ISBLANK(AA104),ISNUMBER(AA104)), AA104, IF(AND(ISNUMBER(FIND("|", AA104))=TRUE, ISNUMBER(FIND("-", AA104))=FALSE), AA104, IF(AND(ISNUMBER(FIND("|", AA104))=FALSE, ISNUMBER(FIND("-", AA104))=TRUE),_xlfn.CHOOSECOLS(_xlfn.TEXTSPLIT(AA104,"-", "|",,TRUE),1), _xlfn.CONCAT(_xlfn.CHOOSECOLS(_xlfn.TEXTSPLIT(SUBSTITUTE(AA104, "-", "|"), "|"),1),"|", _xlfn.CHOOSECOLS(_xlfn.TEXTSPLIT(SUBSTITUTE(AA104, "-", "|"), "|"), 3))))))</f>
        <v>NULL</v>
      </c>
      <c r="AZ104" s="99" t="str" cm="1">
        <f t="array" ref="AZ104">TRIM(IF(OR(TRIM(AA104)="NULL",ISBLANK(AA104),ISNUMBER(AA104)), AA104, IF(AND(ISNUMBER(FIND("|", AA104))=TRUE, ISNUMBER(FIND("-", AA104))=FALSE), AA104, IF(AND(ISNUMBER(FIND("|", AA104))=FALSE, ISNUMBER(FIND("-", AA104))=TRUE),_xlfn.CHOOSECOLS(_xlfn.TEXTSPLIT(AA104,"-", "|",,TRUE),2), _xlfn.CONCAT(_xlfn.CHOOSECOLS(_xlfn.TEXTSPLIT(SUBSTITUTE(AA104, "-", "|"), "|"),2),"|", _xlfn.CHOOSECOLS(_xlfn.TEXTSPLIT(SUBSTITUTE(AA104, "-", "|"), "|"), 4))))))</f>
        <v>NULL</v>
      </c>
      <c r="BA104" s="92" t="str" cm="1">
        <f t="array" ref="BA104">TRIM(_xlfn.CHOOSECOLS(_xlfn.TEXTSPLIT(AY104,"|",,TRUE),1))</f>
        <v>NULL</v>
      </c>
      <c r="BB104" s="92" t="str" cm="1">
        <f t="array" ref="BB104">TRIM(_xlfn.CHOOSECOLS(_xlfn.TEXTSPLIT(AZ104,"|",,TRUE),1))</f>
        <v>NULL</v>
      </c>
      <c r="BC104" s="92" t="str" cm="1">
        <f t="array" ref="BC104">TRIM(_xlfn.CHOOSECOLS(_xlfn.TEXTSPLIT(AB104,"|",,TRUE),1))</f>
        <v>NULL</v>
      </c>
      <c r="BD104" s="92" t="str" cm="1">
        <f t="array" ref="BD104">TRIM(_xlfn.CHOOSECOLS(_xlfn.TEXTSPLIT(AC104,"|",,TRUE),1))</f>
        <v>NULL</v>
      </c>
      <c r="BE104" s="92" t="str" cm="1">
        <f t="array" ref="BE104">TRIM(_xlfn.CHOOSECOLS(_xlfn.TEXTSPLIT(AD104,"|",,TRUE),1))</f>
        <v>NULL</v>
      </c>
      <c r="BF104" s="92" t="str" cm="1">
        <f t="array" ref="BF104">TRIM(IF(OR(TRIM(AE104)="NULL",ISBLANK(AE104),ISNUMBER(AE104)),AE104,_xlfn.CHOOSECOLS(_xlfn.TEXTSPLIT(AE104,"-",,TRUE),1)))</f>
        <v>NULL</v>
      </c>
      <c r="BG104" s="92" t="str" cm="1">
        <f t="array" ref="BG104">TRIM(IF(OR(TRIM(AE104)="NULL",ISBLANK(AE104),ISNUMBER(AE104)),AE104,_xlfn.CHOOSECOLS(_xlfn.TEXTSPLIT(AE104,"-",,TRUE),2)))</f>
        <v>NULL</v>
      </c>
      <c r="BH104" s="95" t="str">
        <f t="shared" si="6"/>
        <v>2015</v>
      </c>
      <c r="BI104" s="96" t="str">
        <f t="shared" si="7"/>
        <v>10</v>
      </c>
      <c r="BJ104" s="97" t="str">
        <f t="shared" si="8"/>
        <v>1</v>
      </c>
      <c r="BK104" s="96" t="str">
        <f t="shared" si="9"/>
        <v>2015</v>
      </c>
      <c r="BL104" s="96" t="str">
        <f t="shared" si="10"/>
        <v>10</v>
      </c>
      <c r="BM104" s="97" t="str">
        <f t="shared" si="11"/>
        <v>31</v>
      </c>
      <c r="BN104" s="93" t="b">
        <f>AND(TRIM(BH104)="NULL", TRIM(BK104)="NULL")</f>
        <v>0</v>
      </c>
      <c r="BO104" s="127" t="s">
        <v>379</v>
      </c>
      <c r="BP104" s="127" t="s">
        <v>379</v>
      </c>
    </row>
    <row r="105" spans="1:68">
      <c r="A105" s="8" t="s">
        <v>380</v>
      </c>
      <c r="B105" s="1" t="s">
        <v>59</v>
      </c>
      <c r="C105" s="15" t="s">
        <v>381</v>
      </c>
      <c r="D105" s="1" t="s">
        <v>382</v>
      </c>
      <c r="E105" s="77" t="s">
        <v>194</v>
      </c>
      <c r="F105" s="2" t="s">
        <v>63</v>
      </c>
      <c r="G105" s="25" t="s">
        <v>63</v>
      </c>
      <c r="H105" s="25" t="s">
        <v>63</v>
      </c>
      <c r="I105" s="25" t="s">
        <v>63</v>
      </c>
      <c r="J105" s="2">
        <v>42342</v>
      </c>
      <c r="K105" s="25">
        <v>2015</v>
      </c>
      <c r="L105" s="25">
        <v>12</v>
      </c>
      <c r="M105" s="25">
        <v>4</v>
      </c>
      <c r="N105" s="2">
        <v>42344</v>
      </c>
      <c r="O105" s="25">
        <v>2015</v>
      </c>
      <c r="P105" s="25">
        <v>12</v>
      </c>
      <c r="Q105" s="25">
        <v>6</v>
      </c>
      <c r="R105" s="1" t="s">
        <v>166</v>
      </c>
      <c r="S105" s="1" t="s">
        <v>166</v>
      </c>
      <c r="T105" s="1" t="s">
        <v>166</v>
      </c>
      <c r="U105" s="1" t="s">
        <v>166</v>
      </c>
      <c r="V105" s="1" t="s">
        <v>166</v>
      </c>
      <c r="W105" s="1">
        <v>604000000</v>
      </c>
      <c r="X105" s="1" t="s">
        <v>365</v>
      </c>
      <c r="Y105" s="1" t="s">
        <v>73</v>
      </c>
      <c r="Z105" s="1" t="s">
        <v>166</v>
      </c>
      <c r="AA105" s="1" t="s">
        <v>166</v>
      </c>
      <c r="AB105" s="1" t="s">
        <v>166</v>
      </c>
      <c r="AC105" s="1" t="s">
        <v>166</v>
      </c>
      <c r="AD105" s="1" t="s">
        <v>166</v>
      </c>
      <c r="AE105" s="1" t="s">
        <v>166</v>
      </c>
      <c r="AH105" s="91" t="str" cm="1">
        <f t="array" ref="AH105">IF(OR(TRIM(S105)="NULL",ISBLANK(S105),ISNUMBER(S105)),TRIM(S105),TRIM(_xlfn.CHOOSECOLS(_xlfn.TEXTSPLIT(S105,"-",,TRUE),1)))</f>
        <v>NULL</v>
      </c>
      <c r="AI105" s="91" t="str" cm="1">
        <f t="array" ref="AI105">IF(OR(TRIM(S105)="NULL",ISBLANK(S105),ISNUMBER(S105)),TRIM(S105),TRIM(_xlfn.CHOOSECOLS(_xlfn.TEXTSPLIT(S105,"-",,TRUE),2)))</f>
        <v>NULL</v>
      </c>
      <c r="AJ105" s="91" t="str" cm="1">
        <f t="array" ref="AJ105">IF(OR(TRIM(R105)="NULL",ISBLANK(R105),ISNUMBER(R105)),TRIM(R105),TRIM(_xlfn.CHOOSECOLS(_xlfn.TEXTSPLIT(R105,"-",,TRUE),1)))</f>
        <v>NULL</v>
      </c>
      <c r="AK105" s="91" t="str" cm="1">
        <f t="array" ref="AK105">IF(OR(TRIM(R105)="NULL",ISBLANK(R105),ISNUMBER(R105)),TRIM(R105),TRIM(_xlfn.CHOOSECOLS(_xlfn.TEXTSPLIT(R105,"-",,TRUE),2)))</f>
        <v>NULL</v>
      </c>
      <c r="AL105" s="91" t="str" cm="1">
        <f t="array" ref="AL105">IF(OR(TRIM(T105)="NULL",ISBLANK(T105),ISNUMBER(T105)),TRIM(T105),TRIM(_xlfn.CHOOSECOLS(_xlfn.TEXTSPLIT(T105,"-",,TRUE),1)))</f>
        <v>NULL</v>
      </c>
      <c r="AM105" s="91" t="str" cm="1">
        <f t="array" ref="AM105">IF(OR(TRIM(T105)="NULL",ISBLANK(T105),ISNUMBER(T105)),TRIM(T105),TRIM(_xlfn.CHOOSECOLS(_xlfn.TEXTSPLIT(T105,"-",,TRUE),2)))</f>
        <v>NULL</v>
      </c>
      <c r="AN105" s="91" t="str" cm="1">
        <f t="array" ref="AN105">IF(OR(TRIM(U105)="NULL",ISBLANK(U105),ISNUMBER(U105)),TRIM(U105),TRIM(_xlfn.CHOOSECOLS(_xlfn.TEXTSPLIT(Y105,"-",,TRUE),1)))</f>
        <v>NULL</v>
      </c>
      <c r="AO105" s="91" t="str" cm="1">
        <f t="array" ref="AO105">IF(OR(TRIM(U105)="NULL",ISBLANK(U105),ISNUMBER(U105)),TRIM(U105),TRIM(_xlfn.CHOOSECOLS(_xlfn.TEXTSPLIT(Y105,"-",,TRUE),2)))</f>
        <v>NULL</v>
      </c>
      <c r="AP105" s="91" t="str" cm="1">
        <f t="array" ref="AP105">IF(OR(TRIM(V105)="NULL",ISBLANK(V105),ISNUMBER(V105)),TRIM(V105),TRIM(_xlfn.CHOOSECOLS(_xlfn.TEXTSPLIT(Y105,"-",,TRUE),1)))</f>
        <v>NULL</v>
      </c>
      <c r="AQ105" s="91" t="str" cm="1">
        <f t="array" ref="AQ105">IF(OR(TRIM(V105)="NULL",ISBLANK(V105),ISNUMBER(V105)),V105,_xlfn.CHOOSECOLS(_xlfn.TEXTSPLIT(Y105,"-",,TRUE),2))</f>
        <v xml:space="preserve">NULL </v>
      </c>
      <c r="AR105" s="99" t="str" cm="1">
        <f t="array" ref="AR105">TRIM(IF(OR(TRIM(W105)="NULL",ISBLANK(W105),ISNUMBER(W105)), W105, IF(AND(ISNUMBER(FIND("|", W105))=TRUE, ISNUMBER(FIND("-", W105))=FALSE), W105, IF(AND(ISNUMBER(FIND("|", W105))=FALSE, ISNUMBER(FIND("-", W105))=TRUE),_xlfn.CHOOSECOLS(_xlfn.TEXTSPLIT(W105,"-", "|",,TRUE),1), _xlfn.CONCAT(_xlfn.CHOOSECOLS(_xlfn.TEXTSPLIT(SUBSTITUTE(W105, "-", "|"), "|"),1),"|", _xlfn.CHOOSECOLS(_xlfn.TEXTSPLIT(SUBSTITUTE(W105, "-", "|"), "|"), 3))))))</f>
        <v>604000000</v>
      </c>
      <c r="AS105" s="99" t="str" cm="1">
        <f t="array" ref="AS105">TRIM(IF(OR(TRIM(W105)="NULL",ISBLANK(W105),ISNUMBER(W105)), W105, IF(AND(ISNUMBER(FIND("|", W105))=TRUE, ISNUMBER(FIND("-", W105))=FALSE), W105, IF(AND(ISNUMBER(FIND("|", W105))=FALSE, ISNUMBER(FIND("-", W105))=TRUE),_xlfn.CHOOSECOLS(_xlfn.TEXTSPLIT(W105,"-", "|",,TRUE),2), _xlfn.CONCAT(_xlfn.CHOOSECOLS(_xlfn.TEXTSPLIT(SUBSTITUTE(W105, "-", "|"), "|"),2),"|", _xlfn.CHOOSECOLS(_xlfn.TEXTSPLIT(SUBSTITUTE(W105, "-", "|"), "|"), 4))))))</f>
        <v>604000000</v>
      </c>
      <c r="AT105" s="92" t="str" cm="1">
        <f t="array" ref="AT105">TRIM(_xlfn.CHOOSECOLS(_xlfn.TEXTSPLIT(AR105,"|",,TRUE),1))</f>
        <v>604000000</v>
      </c>
      <c r="AU105" s="92" t="str" cm="1">
        <f t="array" ref="AU105">TRIM(_xlfn.CHOOSECOLS(_xlfn.TEXTSPLIT(AS105,"|",,TRUE),1))</f>
        <v>604000000</v>
      </c>
      <c r="AV105" s="92" t="str" cm="1">
        <f t="array" ref="AV105">TRIM(_xlfn.CHOOSECOLS(_xlfn.TEXTSPLIT(AB105,"|",,TRUE),1))</f>
        <v>NULL</v>
      </c>
      <c r="AW105" s="92" t="str" cm="1">
        <f t="array" ref="AW105">TRIM(_xlfn.CHOOSECOLS(_xlfn.TEXTSPLIT(Y105,"|",,TRUE),1))</f>
        <v>No</v>
      </c>
      <c r="AX105" s="92" t="str" cm="1">
        <f t="array" ref="AX105">TRIM(_xlfn.CHOOSECOLS(_xlfn.TEXTSPLIT(Z105,"|",,TRUE),1))</f>
        <v>NULL</v>
      </c>
      <c r="AY105" s="99" t="str" cm="1">
        <f t="array" ref="AY105">TRIM(IF(OR(TRIM(AA105)="NULL",ISBLANK(AA105),ISNUMBER(AA105)), AA105, IF(AND(ISNUMBER(FIND("|", AA105))=TRUE, ISNUMBER(FIND("-", AA105))=FALSE), AA105, IF(AND(ISNUMBER(FIND("|", AA105))=FALSE, ISNUMBER(FIND("-", AA105))=TRUE),_xlfn.CHOOSECOLS(_xlfn.TEXTSPLIT(AA105,"-", "|",,TRUE),1), _xlfn.CONCAT(_xlfn.CHOOSECOLS(_xlfn.TEXTSPLIT(SUBSTITUTE(AA105, "-", "|"), "|"),1),"|", _xlfn.CHOOSECOLS(_xlfn.TEXTSPLIT(SUBSTITUTE(AA105, "-", "|"), "|"), 3))))))</f>
        <v>NULL</v>
      </c>
      <c r="AZ105" s="99" t="str" cm="1">
        <f t="array" ref="AZ105">TRIM(IF(OR(TRIM(AA105)="NULL",ISBLANK(AA105),ISNUMBER(AA105)), AA105, IF(AND(ISNUMBER(FIND("|", AA105))=TRUE, ISNUMBER(FIND("-", AA105))=FALSE), AA105, IF(AND(ISNUMBER(FIND("|", AA105))=FALSE, ISNUMBER(FIND("-", AA105))=TRUE),_xlfn.CHOOSECOLS(_xlfn.TEXTSPLIT(AA105,"-", "|",,TRUE),2), _xlfn.CONCAT(_xlfn.CHOOSECOLS(_xlfn.TEXTSPLIT(SUBSTITUTE(AA105, "-", "|"), "|"),2),"|", _xlfn.CHOOSECOLS(_xlfn.TEXTSPLIT(SUBSTITUTE(AA105, "-", "|"), "|"), 4))))))</f>
        <v>NULL</v>
      </c>
      <c r="BA105" s="92" t="str" cm="1">
        <f t="array" ref="BA105">TRIM(_xlfn.CHOOSECOLS(_xlfn.TEXTSPLIT(AY105,"|",,TRUE),1))</f>
        <v>NULL</v>
      </c>
      <c r="BB105" s="92" t="str" cm="1">
        <f t="array" ref="BB105">TRIM(_xlfn.CHOOSECOLS(_xlfn.TEXTSPLIT(AZ105,"|",,TRUE),1))</f>
        <v>NULL</v>
      </c>
      <c r="BC105" s="92" t="str" cm="1">
        <f t="array" ref="BC105">TRIM(_xlfn.CHOOSECOLS(_xlfn.TEXTSPLIT(AB105,"|",,TRUE),1))</f>
        <v>NULL</v>
      </c>
      <c r="BD105" s="92" t="str" cm="1">
        <f t="array" ref="BD105">TRIM(_xlfn.CHOOSECOLS(_xlfn.TEXTSPLIT(AC105,"|",,TRUE),1))</f>
        <v>NULL</v>
      </c>
      <c r="BE105" s="92" t="str" cm="1">
        <f t="array" ref="BE105">TRIM(_xlfn.CHOOSECOLS(_xlfn.TEXTSPLIT(AD105,"|",,TRUE),1))</f>
        <v>NULL</v>
      </c>
      <c r="BF105" s="92" t="str" cm="1">
        <f t="array" ref="BF105">TRIM(IF(OR(TRIM(AE105)="NULL",ISBLANK(AE105),ISNUMBER(AE105)),AE105,_xlfn.CHOOSECOLS(_xlfn.TEXTSPLIT(AE105,"-",,TRUE),1)))</f>
        <v>NULL</v>
      </c>
      <c r="BG105" s="92" t="str" cm="1">
        <f t="array" ref="BG105">TRIM(IF(OR(TRIM(AE105)="NULL",ISBLANK(AE105),ISNUMBER(AE105)),AE105,_xlfn.CHOOSECOLS(_xlfn.TEXTSPLIT(AE105,"-",,TRUE),2)))</f>
        <v>NULL</v>
      </c>
      <c r="BH105" s="95" t="str">
        <f t="shared" si="6"/>
        <v>2015</v>
      </c>
      <c r="BI105" s="96" t="str">
        <f t="shared" si="7"/>
        <v>12</v>
      </c>
      <c r="BJ105" s="97" t="str">
        <f t="shared" si="8"/>
        <v>4</v>
      </c>
      <c r="BK105" s="96" t="str">
        <f t="shared" si="9"/>
        <v>2015</v>
      </c>
      <c r="BL105" s="96" t="str">
        <f t="shared" si="10"/>
        <v>12</v>
      </c>
      <c r="BM105" s="97" t="str">
        <f t="shared" si="11"/>
        <v>6</v>
      </c>
      <c r="BN105" s="93" t="b">
        <f>AND(TRIM(BH105)="NULL", TRIM(BK105)="NULL")</f>
        <v>0</v>
      </c>
      <c r="BO105" s="127" t="s">
        <v>197</v>
      </c>
      <c r="BP105" s="127" t="s">
        <v>197</v>
      </c>
    </row>
    <row r="106" spans="1:68">
      <c r="A106" s="8" t="s">
        <v>383</v>
      </c>
      <c r="B106" s="1" t="s">
        <v>59</v>
      </c>
      <c r="C106" s="15" t="s">
        <v>381</v>
      </c>
      <c r="D106" s="1" t="s">
        <v>384</v>
      </c>
      <c r="E106" s="77" t="s">
        <v>194</v>
      </c>
      <c r="F106" s="2" t="s">
        <v>63</v>
      </c>
      <c r="G106" s="25" t="s">
        <v>63</v>
      </c>
      <c r="H106" s="25" t="s">
        <v>63</v>
      </c>
      <c r="I106" s="25" t="s">
        <v>63</v>
      </c>
      <c r="J106" s="2">
        <v>42342</v>
      </c>
      <c r="K106" s="25">
        <v>2015</v>
      </c>
      <c r="L106" s="25">
        <v>12</v>
      </c>
      <c r="M106" s="25">
        <v>4</v>
      </c>
      <c r="N106" s="2">
        <v>42383</v>
      </c>
      <c r="O106" s="25">
        <v>2015</v>
      </c>
      <c r="P106" s="25">
        <v>12</v>
      </c>
      <c r="Q106" s="25">
        <v>14</v>
      </c>
      <c r="R106" s="1" t="s">
        <v>166</v>
      </c>
      <c r="S106" s="1" t="s">
        <v>166</v>
      </c>
      <c r="T106" s="1" t="s">
        <v>166</v>
      </c>
      <c r="U106" s="1" t="s">
        <v>166</v>
      </c>
      <c r="V106" s="1" t="s">
        <v>166</v>
      </c>
      <c r="W106" s="1">
        <v>1142000000</v>
      </c>
      <c r="X106" s="1" t="s">
        <v>365</v>
      </c>
      <c r="Y106" s="1" t="s">
        <v>73</v>
      </c>
      <c r="Z106" s="1" t="s">
        <v>166</v>
      </c>
      <c r="AA106" s="1" t="s">
        <v>166</v>
      </c>
      <c r="AB106" s="1" t="s">
        <v>166</v>
      </c>
      <c r="AC106" s="1" t="s">
        <v>166</v>
      </c>
      <c r="AD106" s="1" t="s">
        <v>166</v>
      </c>
      <c r="AE106" s="1" t="s">
        <v>166</v>
      </c>
      <c r="AH106" s="91" t="str" cm="1">
        <f t="array" ref="AH106">IF(OR(TRIM(S106)="NULL",ISBLANK(S106),ISNUMBER(S106)),TRIM(S106),TRIM(_xlfn.CHOOSECOLS(_xlfn.TEXTSPLIT(S106,"-",,TRUE),1)))</f>
        <v>NULL</v>
      </c>
      <c r="AI106" s="91" t="str" cm="1">
        <f t="array" ref="AI106">IF(OR(TRIM(S106)="NULL",ISBLANK(S106),ISNUMBER(S106)),TRIM(S106),TRIM(_xlfn.CHOOSECOLS(_xlfn.TEXTSPLIT(S106,"-",,TRUE),2)))</f>
        <v>NULL</v>
      </c>
      <c r="AJ106" s="91" t="str" cm="1">
        <f t="array" ref="AJ106">IF(OR(TRIM(R106)="NULL",ISBLANK(R106),ISNUMBER(R106)),TRIM(R106),TRIM(_xlfn.CHOOSECOLS(_xlfn.TEXTSPLIT(R106,"-",,TRUE),1)))</f>
        <v>NULL</v>
      </c>
      <c r="AK106" s="91" t="str" cm="1">
        <f t="array" ref="AK106">IF(OR(TRIM(R106)="NULL",ISBLANK(R106),ISNUMBER(R106)),TRIM(R106),TRIM(_xlfn.CHOOSECOLS(_xlfn.TEXTSPLIT(R106,"-",,TRUE),2)))</f>
        <v>NULL</v>
      </c>
      <c r="AL106" s="91" t="str" cm="1">
        <f t="array" ref="AL106">IF(OR(TRIM(T106)="NULL",ISBLANK(T106),ISNUMBER(T106)),TRIM(T106),TRIM(_xlfn.CHOOSECOLS(_xlfn.TEXTSPLIT(T106,"-",,TRUE),1)))</f>
        <v>NULL</v>
      </c>
      <c r="AM106" s="91" t="str" cm="1">
        <f t="array" ref="AM106">IF(OR(TRIM(T106)="NULL",ISBLANK(T106),ISNUMBER(T106)),TRIM(T106),TRIM(_xlfn.CHOOSECOLS(_xlfn.TEXTSPLIT(T106,"-",,TRUE),2)))</f>
        <v>NULL</v>
      </c>
      <c r="AN106" s="91" t="str" cm="1">
        <f t="array" ref="AN106">IF(OR(TRIM(U106)="NULL",ISBLANK(U106),ISNUMBER(U106)),TRIM(U106),TRIM(_xlfn.CHOOSECOLS(_xlfn.TEXTSPLIT(Y106,"-",,TRUE),1)))</f>
        <v>NULL</v>
      </c>
      <c r="AO106" s="91" t="str" cm="1">
        <f t="array" ref="AO106">IF(OR(TRIM(U106)="NULL",ISBLANK(U106),ISNUMBER(U106)),TRIM(U106),TRIM(_xlfn.CHOOSECOLS(_xlfn.TEXTSPLIT(Y106,"-",,TRUE),2)))</f>
        <v>NULL</v>
      </c>
      <c r="AP106" s="91" t="str" cm="1">
        <f t="array" ref="AP106">IF(OR(TRIM(V106)="NULL",ISBLANK(V106),ISNUMBER(V106)),TRIM(V106),TRIM(_xlfn.CHOOSECOLS(_xlfn.TEXTSPLIT(Y106,"-",,TRUE),1)))</f>
        <v>NULL</v>
      </c>
      <c r="AQ106" s="91" t="str" cm="1">
        <f t="array" ref="AQ106">IF(OR(TRIM(V106)="NULL",ISBLANK(V106),ISNUMBER(V106)),V106,_xlfn.CHOOSECOLS(_xlfn.TEXTSPLIT(Y106,"-",,TRUE),2))</f>
        <v xml:space="preserve">NULL </v>
      </c>
      <c r="AR106" s="99" t="str" cm="1">
        <f t="array" ref="AR106">TRIM(IF(OR(TRIM(W106)="NULL",ISBLANK(W106),ISNUMBER(W106)), W106, IF(AND(ISNUMBER(FIND("|", W106))=TRUE, ISNUMBER(FIND("-", W106))=FALSE), W106, IF(AND(ISNUMBER(FIND("|", W106))=FALSE, ISNUMBER(FIND("-", W106))=TRUE),_xlfn.CHOOSECOLS(_xlfn.TEXTSPLIT(W106,"-", "|",,TRUE),1), _xlfn.CONCAT(_xlfn.CHOOSECOLS(_xlfn.TEXTSPLIT(SUBSTITUTE(W106, "-", "|"), "|"),1),"|", _xlfn.CHOOSECOLS(_xlfn.TEXTSPLIT(SUBSTITUTE(W106, "-", "|"), "|"), 3))))))</f>
        <v>1142000000</v>
      </c>
      <c r="AS106" s="99" t="str" cm="1">
        <f t="array" ref="AS106">TRIM(IF(OR(TRIM(W106)="NULL",ISBLANK(W106),ISNUMBER(W106)), W106, IF(AND(ISNUMBER(FIND("|", W106))=TRUE, ISNUMBER(FIND("-", W106))=FALSE), W106, IF(AND(ISNUMBER(FIND("|", W106))=FALSE, ISNUMBER(FIND("-", W106))=TRUE),_xlfn.CHOOSECOLS(_xlfn.TEXTSPLIT(W106,"-", "|",,TRUE),2), _xlfn.CONCAT(_xlfn.CHOOSECOLS(_xlfn.TEXTSPLIT(SUBSTITUTE(W106, "-", "|"), "|"),2),"|", _xlfn.CHOOSECOLS(_xlfn.TEXTSPLIT(SUBSTITUTE(W106, "-", "|"), "|"), 4))))))</f>
        <v>1142000000</v>
      </c>
      <c r="AT106" s="92" t="str" cm="1">
        <f t="array" ref="AT106">TRIM(_xlfn.CHOOSECOLS(_xlfn.TEXTSPLIT(AR106,"|",,TRUE),1))</f>
        <v>1142000000</v>
      </c>
      <c r="AU106" s="92" t="str" cm="1">
        <f t="array" ref="AU106">TRIM(_xlfn.CHOOSECOLS(_xlfn.TEXTSPLIT(AS106,"|",,TRUE),1))</f>
        <v>1142000000</v>
      </c>
      <c r="AV106" s="92" t="str" cm="1">
        <f t="array" ref="AV106">TRIM(_xlfn.CHOOSECOLS(_xlfn.TEXTSPLIT(AB106,"|",,TRUE),1))</f>
        <v>NULL</v>
      </c>
      <c r="AW106" s="92" t="str" cm="1">
        <f t="array" ref="AW106">TRIM(_xlfn.CHOOSECOLS(_xlfn.TEXTSPLIT(Y106,"|",,TRUE),1))</f>
        <v>No</v>
      </c>
      <c r="AX106" s="92" t="str" cm="1">
        <f t="array" ref="AX106">TRIM(_xlfn.CHOOSECOLS(_xlfn.TEXTSPLIT(Z106,"|",,TRUE),1))</f>
        <v>NULL</v>
      </c>
      <c r="AY106" s="99" t="str" cm="1">
        <f t="array" ref="AY106">TRIM(IF(OR(TRIM(AA106)="NULL",ISBLANK(AA106),ISNUMBER(AA106)), AA106, IF(AND(ISNUMBER(FIND("|", AA106))=TRUE, ISNUMBER(FIND("-", AA106))=FALSE), AA106, IF(AND(ISNUMBER(FIND("|", AA106))=FALSE, ISNUMBER(FIND("-", AA106))=TRUE),_xlfn.CHOOSECOLS(_xlfn.TEXTSPLIT(AA106,"-", "|",,TRUE),1), _xlfn.CONCAT(_xlfn.CHOOSECOLS(_xlfn.TEXTSPLIT(SUBSTITUTE(AA106, "-", "|"), "|"),1),"|", _xlfn.CHOOSECOLS(_xlfn.TEXTSPLIT(SUBSTITUTE(AA106, "-", "|"), "|"), 3))))))</f>
        <v>NULL</v>
      </c>
      <c r="AZ106" s="99" t="str" cm="1">
        <f t="array" ref="AZ106">TRIM(IF(OR(TRIM(AA106)="NULL",ISBLANK(AA106),ISNUMBER(AA106)), AA106, IF(AND(ISNUMBER(FIND("|", AA106))=TRUE, ISNUMBER(FIND("-", AA106))=FALSE), AA106, IF(AND(ISNUMBER(FIND("|", AA106))=FALSE, ISNUMBER(FIND("-", AA106))=TRUE),_xlfn.CHOOSECOLS(_xlfn.TEXTSPLIT(AA106,"-", "|",,TRUE),2), _xlfn.CONCAT(_xlfn.CHOOSECOLS(_xlfn.TEXTSPLIT(SUBSTITUTE(AA106, "-", "|"), "|"),2),"|", _xlfn.CHOOSECOLS(_xlfn.TEXTSPLIT(SUBSTITUTE(AA106, "-", "|"), "|"), 4))))))</f>
        <v>NULL</v>
      </c>
      <c r="BA106" s="92" t="str" cm="1">
        <f t="array" ref="BA106">TRIM(_xlfn.CHOOSECOLS(_xlfn.TEXTSPLIT(AY106,"|",,TRUE),1))</f>
        <v>NULL</v>
      </c>
      <c r="BB106" s="92" t="str" cm="1">
        <f t="array" ref="BB106">TRIM(_xlfn.CHOOSECOLS(_xlfn.TEXTSPLIT(AZ106,"|",,TRUE),1))</f>
        <v>NULL</v>
      </c>
      <c r="BC106" s="92" t="str" cm="1">
        <f t="array" ref="BC106">TRIM(_xlfn.CHOOSECOLS(_xlfn.TEXTSPLIT(AB106,"|",,TRUE),1))</f>
        <v>NULL</v>
      </c>
      <c r="BD106" s="92" t="str" cm="1">
        <f t="array" ref="BD106">TRIM(_xlfn.CHOOSECOLS(_xlfn.TEXTSPLIT(AC106,"|",,TRUE),1))</f>
        <v>NULL</v>
      </c>
      <c r="BE106" s="92" t="str" cm="1">
        <f t="array" ref="BE106">TRIM(_xlfn.CHOOSECOLS(_xlfn.TEXTSPLIT(AD106,"|",,TRUE),1))</f>
        <v>NULL</v>
      </c>
      <c r="BF106" s="92" t="str" cm="1">
        <f t="array" ref="BF106">TRIM(IF(OR(TRIM(AE106)="NULL",ISBLANK(AE106),ISNUMBER(AE106)),AE106,_xlfn.CHOOSECOLS(_xlfn.TEXTSPLIT(AE106,"-",,TRUE),1)))</f>
        <v>NULL</v>
      </c>
      <c r="BG106" s="92" t="str" cm="1">
        <f t="array" ref="BG106">TRIM(IF(OR(TRIM(AE106)="NULL",ISBLANK(AE106),ISNUMBER(AE106)),AE106,_xlfn.CHOOSECOLS(_xlfn.TEXTSPLIT(AE106,"-",,TRUE),2)))</f>
        <v>NULL</v>
      </c>
      <c r="BH106" s="95" t="str">
        <f t="shared" si="6"/>
        <v>2015</v>
      </c>
      <c r="BI106" s="96" t="str">
        <f t="shared" si="7"/>
        <v>12</v>
      </c>
      <c r="BJ106" s="97" t="str">
        <f t="shared" si="8"/>
        <v>4</v>
      </c>
      <c r="BK106" s="96" t="str">
        <f t="shared" si="9"/>
        <v>2015</v>
      </c>
      <c r="BL106" s="96" t="str">
        <f t="shared" si="10"/>
        <v>12</v>
      </c>
      <c r="BM106" s="97" t="str">
        <f t="shared" si="11"/>
        <v>14</v>
      </c>
      <c r="BN106" s="93" t="b">
        <f>AND(TRIM(BH106)="NULL", TRIM(BK106)="NULL")</f>
        <v>0</v>
      </c>
      <c r="BO106" s="127" t="s">
        <v>197</v>
      </c>
      <c r="BP106" s="127" t="s">
        <v>197</v>
      </c>
    </row>
    <row r="107" spans="1:68">
      <c r="A107" s="8" t="s">
        <v>385</v>
      </c>
      <c r="B107" s="1" t="s">
        <v>59</v>
      </c>
      <c r="C107" s="11" t="s">
        <v>386</v>
      </c>
      <c r="D107" s="1" t="s">
        <v>384</v>
      </c>
      <c r="E107" s="77" t="s">
        <v>194</v>
      </c>
      <c r="F107" s="2" t="s">
        <v>63</v>
      </c>
      <c r="G107" s="25" t="s">
        <v>63</v>
      </c>
      <c r="H107" s="25" t="s">
        <v>63</v>
      </c>
      <c r="I107" s="25" t="s">
        <v>63</v>
      </c>
      <c r="J107" s="2">
        <v>42342</v>
      </c>
      <c r="K107" s="25">
        <v>2015</v>
      </c>
      <c r="L107" s="25">
        <v>12</v>
      </c>
      <c r="M107" s="25">
        <v>4</v>
      </c>
      <c r="N107" s="2">
        <v>42383</v>
      </c>
      <c r="O107" s="25">
        <v>2015</v>
      </c>
      <c r="P107" s="25">
        <v>12</v>
      </c>
      <c r="Q107" s="25">
        <v>14</v>
      </c>
      <c r="R107" s="1" t="s">
        <v>166</v>
      </c>
      <c r="S107" s="1" t="s">
        <v>166</v>
      </c>
      <c r="T107" s="1" t="s">
        <v>166</v>
      </c>
      <c r="U107" s="1" t="s">
        <v>166</v>
      </c>
      <c r="V107" s="1" t="s">
        <v>166</v>
      </c>
      <c r="W107" s="1">
        <v>1108000000</v>
      </c>
      <c r="X107" s="1" t="s">
        <v>365</v>
      </c>
      <c r="Y107" s="1" t="s">
        <v>73</v>
      </c>
      <c r="Z107" s="1" t="s">
        <v>166</v>
      </c>
      <c r="AA107" s="1" t="s">
        <v>166</v>
      </c>
      <c r="AB107" s="1" t="s">
        <v>166</v>
      </c>
      <c r="AC107" s="1" t="s">
        <v>166</v>
      </c>
      <c r="AD107" s="1" t="s">
        <v>166</v>
      </c>
      <c r="AE107" s="1" t="s">
        <v>166</v>
      </c>
      <c r="AH107" s="91" t="str" cm="1">
        <f t="array" ref="AH107">IF(OR(TRIM(S107)="NULL",ISBLANK(S107),ISNUMBER(S107)),TRIM(S107),TRIM(_xlfn.CHOOSECOLS(_xlfn.TEXTSPLIT(S107,"-",,TRUE),1)))</f>
        <v>NULL</v>
      </c>
      <c r="AI107" s="91" t="str" cm="1">
        <f t="array" ref="AI107">IF(OR(TRIM(S107)="NULL",ISBLANK(S107),ISNUMBER(S107)),TRIM(S107),TRIM(_xlfn.CHOOSECOLS(_xlfn.TEXTSPLIT(S107,"-",,TRUE),2)))</f>
        <v>NULL</v>
      </c>
      <c r="AJ107" s="91" t="str" cm="1">
        <f t="array" ref="AJ107">IF(OR(TRIM(R107)="NULL",ISBLANK(R107),ISNUMBER(R107)),TRIM(R107),TRIM(_xlfn.CHOOSECOLS(_xlfn.TEXTSPLIT(R107,"-",,TRUE),1)))</f>
        <v>NULL</v>
      </c>
      <c r="AK107" s="91" t="str" cm="1">
        <f t="array" ref="AK107">IF(OR(TRIM(R107)="NULL",ISBLANK(R107),ISNUMBER(R107)),TRIM(R107),TRIM(_xlfn.CHOOSECOLS(_xlfn.TEXTSPLIT(R107,"-",,TRUE),2)))</f>
        <v>NULL</v>
      </c>
      <c r="AL107" s="91" t="str" cm="1">
        <f t="array" ref="AL107">IF(OR(TRIM(T107)="NULL",ISBLANK(T107),ISNUMBER(T107)),TRIM(T107),TRIM(_xlfn.CHOOSECOLS(_xlfn.TEXTSPLIT(T107,"-",,TRUE),1)))</f>
        <v>NULL</v>
      </c>
      <c r="AM107" s="91" t="str" cm="1">
        <f t="array" ref="AM107">IF(OR(TRIM(T107)="NULL",ISBLANK(T107),ISNUMBER(T107)),TRIM(T107),TRIM(_xlfn.CHOOSECOLS(_xlfn.TEXTSPLIT(T107,"-",,TRUE),2)))</f>
        <v>NULL</v>
      </c>
      <c r="AN107" s="91" t="str" cm="1">
        <f t="array" ref="AN107">IF(OR(TRIM(U107)="NULL",ISBLANK(U107),ISNUMBER(U107)),TRIM(U107),TRIM(_xlfn.CHOOSECOLS(_xlfn.TEXTSPLIT(Y107,"-",,TRUE),1)))</f>
        <v>NULL</v>
      </c>
      <c r="AO107" s="91" t="str" cm="1">
        <f t="array" ref="AO107">IF(OR(TRIM(U107)="NULL",ISBLANK(U107),ISNUMBER(U107)),TRIM(U107),TRIM(_xlfn.CHOOSECOLS(_xlfn.TEXTSPLIT(Y107,"-",,TRUE),2)))</f>
        <v>NULL</v>
      </c>
      <c r="AP107" s="91" t="str" cm="1">
        <f t="array" ref="AP107">IF(OR(TRIM(V107)="NULL",ISBLANK(V107),ISNUMBER(V107)),TRIM(V107),TRIM(_xlfn.CHOOSECOLS(_xlfn.TEXTSPLIT(Y107,"-",,TRUE),1)))</f>
        <v>NULL</v>
      </c>
      <c r="AQ107" s="91" t="str" cm="1">
        <f t="array" ref="AQ107">IF(OR(TRIM(V107)="NULL",ISBLANK(V107),ISNUMBER(V107)),V107,_xlfn.CHOOSECOLS(_xlfn.TEXTSPLIT(Y107,"-",,TRUE),2))</f>
        <v xml:space="preserve">NULL </v>
      </c>
      <c r="AR107" s="99" t="str" cm="1">
        <f t="array" ref="AR107">TRIM(IF(OR(TRIM(W107)="NULL",ISBLANK(W107),ISNUMBER(W107)), W107, IF(AND(ISNUMBER(FIND("|", W107))=TRUE, ISNUMBER(FIND("-", W107))=FALSE), W107, IF(AND(ISNUMBER(FIND("|", W107))=FALSE, ISNUMBER(FIND("-", W107))=TRUE),_xlfn.CHOOSECOLS(_xlfn.TEXTSPLIT(W107,"-", "|",,TRUE),1), _xlfn.CONCAT(_xlfn.CHOOSECOLS(_xlfn.TEXTSPLIT(SUBSTITUTE(W107, "-", "|"), "|"),1),"|", _xlfn.CHOOSECOLS(_xlfn.TEXTSPLIT(SUBSTITUTE(W107, "-", "|"), "|"), 3))))))</f>
        <v>1108000000</v>
      </c>
      <c r="AS107" s="99" t="str" cm="1">
        <f t="array" ref="AS107">TRIM(IF(OR(TRIM(W107)="NULL",ISBLANK(W107),ISNUMBER(W107)), W107, IF(AND(ISNUMBER(FIND("|", W107))=TRUE, ISNUMBER(FIND("-", W107))=FALSE), W107, IF(AND(ISNUMBER(FIND("|", W107))=FALSE, ISNUMBER(FIND("-", W107))=TRUE),_xlfn.CHOOSECOLS(_xlfn.TEXTSPLIT(W107,"-", "|",,TRUE),2), _xlfn.CONCAT(_xlfn.CHOOSECOLS(_xlfn.TEXTSPLIT(SUBSTITUTE(W107, "-", "|"), "|"),2),"|", _xlfn.CHOOSECOLS(_xlfn.TEXTSPLIT(SUBSTITUTE(W107, "-", "|"), "|"), 4))))))</f>
        <v>1108000000</v>
      </c>
      <c r="AT107" s="92" t="str" cm="1">
        <f t="array" ref="AT107">TRIM(_xlfn.CHOOSECOLS(_xlfn.TEXTSPLIT(AR107,"|",,TRUE),1))</f>
        <v>1108000000</v>
      </c>
      <c r="AU107" s="92" t="str" cm="1">
        <f t="array" ref="AU107">TRIM(_xlfn.CHOOSECOLS(_xlfn.TEXTSPLIT(AS107,"|",,TRUE),1))</f>
        <v>1108000000</v>
      </c>
      <c r="AV107" s="92" t="str" cm="1">
        <f t="array" ref="AV107">TRIM(_xlfn.CHOOSECOLS(_xlfn.TEXTSPLIT(AB107,"|",,TRUE),1))</f>
        <v>NULL</v>
      </c>
      <c r="AW107" s="92" t="str" cm="1">
        <f t="array" ref="AW107">TRIM(_xlfn.CHOOSECOLS(_xlfn.TEXTSPLIT(Y107,"|",,TRUE),1))</f>
        <v>No</v>
      </c>
      <c r="AX107" s="92" t="str" cm="1">
        <f t="array" ref="AX107">TRIM(_xlfn.CHOOSECOLS(_xlfn.TEXTSPLIT(Z107,"|",,TRUE),1))</f>
        <v>NULL</v>
      </c>
      <c r="AY107" s="99" t="str" cm="1">
        <f t="array" ref="AY107">TRIM(IF(OR(TRIM(AA107)="NULL",ISBLANK(AA107),ISNUMBER(AA107)), AA107, IF(AND(ISNUMBER(FIND("|", AA107))=TRUE, ISNUMBER(FIND("-", AA107))=FALSE), AA107, IF(AND(ISNUMBER(FIND("|", AA107))=FALSE, ISNUMBER(FIND("-", AA107))=TRUE),_xlfn.CHOOSECOLS(_xlfn.TEXTSPLIT(AA107,"-", "|",,TRUE),1), _xlfn.CONCAT(_xlfn.CHOOSECOLS(_xlfn.TEXTSPLIT(SUBSTITUTE(AA107, "-", "|"), "|"),1),"|", _xlfn.CHOOSECOLS(_xlfn.TEXTSPLIT(SUBSTITUTE(AA107, "-", "|"), "|"), 3))))))</f>
        <v>NULL</v>
      </c>
      <c r="AZ107" s="99" t="str" cm="1">
        <f t="array" ref="AZ107">TRIM(IF(OR(TRIM(AA107)="NULL",ISBLANK(AA107),ISNUMBER(AA107)), AA107, IF(AND(ISNUMBER(FIND("|", AA107))=TRUE, ISNUMBER(FIND("-", AA107))=FALSE), AA107, IF(AND(ISNUMBER(FIND("|", AA107))=FALSE, ISNUMBER(FIND("-", AA107))=TRUE),_xlfn.CHOOSECOLS(_xlfn.TEXTSPLIT(AA107,"-", "|",,TRUE),2), _xlfn.CONCAT(_xlfn.CHOOSECOLS(_xlfn.TEXTSPLIT(SUBSTITUTE(AA107, "-", "|"), "|"),2),"|", _xlfn.CHOOSECOLS(_xlfn.TEXTSPLIT(SUBSTITUTE(AA107, "-", "|"), "|"), 4))))))</f>
        <v>NULL</v>
      </c>
      <c r="BA107" s="92" t="str" cm="1">
        <f t="array" ref="BA107">TRIM(_xlfn.CHOOSECOLS(_xlfn.TEXTSPLIT(AY107,"|",,TRUE),1))</f>
        <v>NULL</v>
      </c>
      <c r="BB107" s="92" t="str" cm="1">
        <f t="array" ref="BB107">TRIM(_xlfn.CHOOSECOLS(_xlfn.TEXTSPLIT(AZ107,"|",,TRUE),1))</f>
        <v>NULL</v>
      </c>
      <c r="BC107" s="92" t="str" cm="1">
        <f t="array" ref="BC107">TRIM(_xlfn.CHOOSECOLS(_xlfn.TEXTSPLIT(AB107,"|",,TRUE),1))</f>
        <v>NULL</v>
      </c>
      <c r="BD107" s="92" t="str" cm="1">
        <f t="array" ref="BD107">TRIM(_xlfn.CHOOSECOLS(_xlfn.TEXTSPLIT(AC107,"|",,TRUE),1))</f>
        <v>NULL</v>
      </c>
      <c r="BE107" s="92" t="str" cm="1">
        <f t="array" ref="BE107">TRIM(_xlfn.CHOOSECOLS(_xlfn.TEXTSPLIT(AD107,"|",,TRUE),1))</f>
        <v>NULL</v>
      </c>
      <c r="BF107" s="92" t="str" cm="1">
        <f t="array" ref="BF107">TRIM(IF(OR(TRIM(AE107)="NULL",ISBLANK(AE107),ISNUMBER(AE107)),AE107,_xlfn.CHOOSECOLS(_xlfn.TEXTSPLIT(AE107,"-",,TRUE),1)))</f>
        <v>NULL</v>
      </c>
      <c r="BG107" s="92" t="str" cm="1">
        <f t="array" ref="BG107">TRIM(IF(OR(TRIM(AE107)="NULL",ISBLANK(AE107),ISNUMBER(AE107)),AE107,_xlfn.CHOOSECOLS(_xlfn.TEXTSPLIT(AE107,"-",,TRUE),2)))</f>
        <v>NULL</v>
      </c>
      <c r="BH107" s="95" t="str">
        <f t="shared" si="6"/>
        <v>2015</v>
      </c>
      <c r="BI107" s="96" t="str">
        <f t="shared" si="7"/>
        <v>12</v>
      </c>
      <c r="BJ107" s="97" t="str">
        <f t="shared" si="8"/>
        <v>4</v>
      </c>
      <c r="BK107" s="96" t="str">
        <f t="shared" si="9"/>
        <v>2015</v>
      </c>
      <c r="BL107" s="96" t="str">
        <f t="shared" si="10"/>
        <v>12</v>
      </c>
      <c r="BM107" s="97" t="str">
        <f t="shared" si="11"/>
        <v>14</v>
      </c>
      <c r="BN107" s="93" t="b">
        <f>AND(TRIM(BH107)="NULL", TRIM(BK107)="NULL")</f>
        <v>0</v>
      </c>
      <c r="BO107" s="127" t="s">
        <v>197</v>
      </c>
      <c r="BP107" s="127" t="s">
        <v>197</v>
      </c>
    </row>
    <row r="108" spans="1:68">
      <c r="A108" s="8" t="s">
        <v>387</v>
      </c>
      <c r="B108" s="1" t="s">
        <v>158</v>
      </c>
      <c r="C108" s="11" t="s">
        <v>386</v>
      </c>
      <c r="D108" s="1" t="s">
        <v>388</v>
      </c>
      <c r="E108" s="77" t="s">
        <v>194</v>
      </c>
      <c r="F108" s="2" t="s">
        <v>63</v>
      </c>
      <c r="G108" s="25" t="s">
        <v>63</v>
      </c>
      <c r="H108" s="25" t="s">
        <v>63</v>
      </c>
      <c r="I108" s="25" t="s">
        <v>63</v>
      </c>
      <c r="J108" s="2">
        <v>42363</v>
      </c>
      <c r="K108" s="25">
        <v>2015</v>
      </c>
      <c r="L108" s="25">
        <v>12</v>
      </c>
      <c r="M108" s="25">
        <v>25</v>
      </c>
      <c r="N108" s="2">
        <v>42383</v>
      </c>
      <c r="O108" s="25">
        <v>2015</v>
      </c>
      <c r="P108" s="25">
        <v>12</v>
      </c>
      <c r="Q108" s="25">
        <v>14</v>
      </c>
      <c r="R108" s="1" t="s">
        <v>166</v>
      </c>
      <c r="S108" s="1" t="s">
        <v>166</v>
      </c>
      <c r="T108" s="1" t="s">
        <v>166</v>
      </c>
      <c r="U108" s="1" t="s">
        <v>166</v>
      </c>
      <c r="V108" s="1" t="s">
        <v>166</v>
      </c>
      <c r="W108" s="1">
        <v>504000000</v>
      </c>
      <c r="X108" s="1" t="s">
        <v>365</v>
      </c>
      <c r="Y108" s="1" t="s">
        <v>73</v>
      </c>
      <c r="Z108" s="1" t="s">
        <v>166</v>
      </c>
      <c r="AA108" s="1" t="s">
        <v>166</v>
      </c>
      <c r="AB108" s="1" t="s">
        <v>166</v>
      </c>
      <c r="AC108" s="1" t="s">
        <v>166</v>
      </c>
      <c r="AD108" s="1" t="s">
        <v>166</v>
      </c>
      <c r="AE108" s="1" t="s">
        <v>166</v>
      </c>
      <c r="AH108" s="91" t="str" cm="1">
        <f t="array" ref="AH108">IF(OR(TRIM(S108)="NULL",ISBLANK(S108),ISNUMBER(S108)),TRIM(S108),TRIM(_xlfn.CHOOSECOLS(_xlfn.TEXTSPLIT(S108,"-",,TRUE),1)))</f>
        <v>NULL</v>
      </c>
      <c r="AI108" s="91" t="str" cm="1">
        <f t="array" ref="AI108">IF(OR(TRIM(S108)="NULL",ISBLANK(S108),ISNUMBER(S108)),TRIM(S108),TRIM(_xlfn.CHOOSECOLS(_xlfn.TEXTSPLIT(S108,"-",,TRUE),2)))</f>
        <v>NULL</v>
      </c>
      <c r="AJ108" s="91" t="str" cm="1">
        <f t="array" ref="AJ108">IF(OR(TRIM(R108)="NULL",ISBLANK(R108),ISNUMBER(R108)),TRIM(R108),TRIM(_xlfn.CHOOSECOLS(_xlfn.TEXTSPLIT(R108,"-",,TRUE),1)))</f>
        <v>NULL</v>
      </c>
      <c r="AK108" s="91" t="str" cm="1">
        <f t="array" ref="AK108">IF(OR(TRIM(R108)="NULL",ISBLANK(R108),ISNUMBER(R108)),TRIM(R108),TRIM(_xlfn.CHOOSECOLS(_xlfn.TEXTSPLIT(R108,"-",,TRUE),2)))</f>
        <v>NULL</v>
      </c>
      <c r="AL108" s="91" t="str" cm="1">
        <f t="array" ref="AL108">IF(OR(TRIM(T108)="NULL",ISBLANK(T108),ISNUMBER(T108)),TRIM(T108),TRIM(_xlfn.CHOOSECOLS(_xlfn.TEXTSPLIT(T108,"-",,TRUE),1)))</f>
        <v>NULL</v>
      </c>
      <c r="AM108" s="91" t="str" cm="1">
        <f t="array" ref="AM108">IF(OR(TRIM(T108)="NULL",ISBLANK(T108),ISNUMBER(T108)),TRIM(T108),TRIM(_xlfn.CHOOSECOLS(_xlfn.TEXTSPLIT(T108,"-",,TRUE),2)))</f>
        <v>NULL</v>
      </c>
      <c r="AN108" s="91" t="str" cm="1">
        <f t="array" ref="AN108">IF(OR(TRIM(U108)="NULL",ISBLANK(U108),ISNUMBER(U108)),TRIM(U108),TRIM(_xlfn.CHOOSECOLS(_xlfn.TEXTSPLIT(Y108,"-",,TRUE),1)))</f>
        <v>NULL</v>
      </c>
      <c r="AO108" s="91" t="str" cm="1">
        <f t="array" ref="AO108">IF(OR(TRIM(U108)="NULL",ISBLANK(U108),ISNUMBER(U108)),TRIM(U108),TRIM(_xlfn.CHOOSECOLS(_xlfn.TEXTSPLIT(Y108,"-",,TRUE),2)))</f>
        <v>NULL</v>
      </c>
      <c r="AP108" s="91" t="str" cm="1">
        <f t="array" ref="AP108">IF(OR(TRIM(V108)="NULL",ISBLANK(V108),ISNUMBER(V108)),TRIM(V108),TRIM(_xlfn.CHOOSECOLS(_xlfn.TEXTSPLIT(Y108,"-",,TRUE),1)))</f>
        <v>NULL</v>
      </c>
      <c r="AQ108" s="91" t="str" cm="1">
        <f t="array" ref="AQ108">IF(OR(TRIM(V108)="NULL",ISBLANK(V108),ISNUMBER(V108)),V108,_xlfn.CHOOSECOLS(_xlfn.TEXTSPLIT(Y108,"-",,TRUE),2))</f>
        <v xml:space="preserve">NULL </v>
      </c>
      <c r="AR108" s="99" t="str" cm="1">
        <f t="array" ref="AR108">TRIM(IF(OR(TRIM(W108)="NULL",ISBLANK(W108),ISNUMBER(W108)), W108, IF(AND(ISNUMBER(FIND("|", W108))=TRUE, ISNUMBER(FIND("-", W108))=FALSE), W108, IF(AND(ISNUMBER(FIND("|", W108))=FALSE, ISNUMBER(FIND("-", W108))=TRUE),_xlfn.CHOOSECOLS(_xlfn.TEXTSPLIT(W108,"-", "|",,TRUE),1), _xlfn.CONCAT(_xlfn.CHOOSECOLS(_xlfn.TEXTSPLIT(SUBSTITUTE(W108, "-", "|"), "|"),1),"|", _xlfn.CHOOSECOLS(_xlfn.TEXTSPLIT(SUBSTITUTE(W108, "-", "|"), "|"), 3))))))</f>
        <v>504000000</v>
      </c>
      <c r="AS108" s="99" t="str" cm="1">
        <f t="array" ref="AS108">TRIM(IF(OR(TRIM(W108)="NULL",ISBLANK(W108),ISNUMBER(W108)), W108, IF(AND(ISNUMBER(FIND("|", W108))=TRUE, ISNUMBER(FIND("-", W108))=FALSE), W108, IF(AND(ISNUMBER(FIND("|", W108))=FALSE, ISNUMBER(FIND("-", W108))=TRUE),_xlfn.CHOOSECOLS(_xlfn.TEXTSPLIT(W108,"-", "|",,TRUE),2), _xlfn.CONCAT(_xlfn.CHOOSECOLS(_xlfn.TEXTSPLIT(SUBSTITUTE(W108, "-", "|"), "|"),2),"|", _xlfn.CHOOSECOLS(_xlfn.TEXTSPLIT(SUBSTITUTE(W108, "-", "|"), "|"), 4))))))</f>
        <v>504000000</v>
      </c>
      <c r="AT108" s="92" t="str" cm="1">
        <f t="array" ref="AT108">TRIM(_xlfn.CHOOSECOLS(_xlfn.TEXTSPLIT(AR108,"|",,TRUE),1))</f>
        <v>504000000</v>
      </c>
      <c r="AU108" s="92" t="str" cm="1">
        <f t="array" ref="AU108">TRIM(_xlfn.CHOOSECOLS(_xlfn.TEXTSPLIT(AS108,"|",,TRUE),1))</f>
        <v>504000000</v>
      </c>
      <c r="AV108" s="92" t="str" cm="1">
        <f t="array" ref="AV108">TRIM(_xlfn.CHOOSECOLS(_xlfn.TEXTSPLIT(AB108,"|",,TRUE),1))</f>
        <v>NULL</v>
      </c>
      <c r="AW108" s="92" t="str" cm="1">
        <f t="array" ref="AW108">TRIM(_xlfn.CHOOSECOLS(_xlfn.TEXTSPLIT(Y108,"|",,TRUE),1))</f>
        <v>No</v>
      </c>
      <c r="AX108" s="92" t="str" cm="1">
        <f t="array" ref="AX108">TRIM(_xlfn.CHOOSECOLS(_xlfn.TEXTSPLIT(Z108,"|",,TRUE),1))</f>
        <v>NULL</v>
      </c>
      <c r="AY108" s="99" t="str" cm="1">
        <f t="array" ref="AY108">TRIM(IF(OR(TRIM(AA108)="NULL",ISBLANK(AA108),ISNUMBER(AA108)), AA108, IF(AND(ISNUMBER(FIND("|", AA108))=TRUE, ISNUMBER(FIND("-", AA108))=FALSE), AA108, IF(AND(ISNUMBER(FIND("|", AA108))=FALSE, ISNUMBER(FIND("-", AA108))=TRUE),_xlfn.CHOOSECOLS(_xlfn.TEXTSPLIT(AA108,"-", "|",,TRUE),1), _xlfn.CONCAT(_xlfn.CHOOSECOLS(_xlfn.TEXTSPLIT(SUBSTITUTE(AA108, "-", "|"), "|"),1),"|", _xlfn.CHOOSECOLS(_xlfn.TEXTSPLIT(SUBSTITUTE(AA108, "-", "|"), "|"), 3))))))</f>
        <v>NULL</v>
      </c>
      <c r="AZ108" s="99" t="str" cm="1">
        <f t="array" ref="AZ108">TRIM(IF(OR(TRIM(AA108)="NULL",ISBLANK(AA108),ISNUMBER(AA108)), AA108, IF(AND(ISNUMBER(FIND("|", AA108))=TRUE, ISNUMBER(FIND("-", AA108))=FALSE), AA108, IF(AND(ISNUMBER(FIND("|", AA108))=FALSE, ISNUMBER(FIND("-", AA108))=TRUE),_xlfn.CHOOSECOLS(_xlfn.TEXTSPLIT(AA108,"-", "|",,TRUE),2), _xlfn.CONCAT(_xlfn.CHOOSECOLS(_xlfn.TEXTSPLIT(SUBSTITUTE(AA108, "-", "|"), "|"),2),"|", _xlfn.CHOOSECOLS(_xlfn.TEXTSPLIT(SUBSTITUTE(AA108, "-", "|"), "|"), 4))))))</f>
        <v>NULL</v>
      </c>
      <c r="BA108" s="92" t="str" cm="1">
        <f t="array" ref="BA108">TRIM(_xlfn.CHOOSECOLS(_xlfn.TEXTSPLIT(AY108,"|",,TRUE),1))</f>
        <v>NULL</v>
      </c>
      <c r="BB108" s="92" t="str" cm="1">
        <f t="array" ref="BB108">TRIM(_xlfn.CHOOSECOLS(_xlfn.TEXTSPLIT(AZ108,"|",,TRUE),1))</f>
        <v>NULL</v>
      </c>
      <c r="BC108" s="92" t="str" cm="1">
        <f t="array" ref="BC108">TRIM(_xlfn.CHOOSECOLS(_xlfn.TEXTSPLIT(AB108,"|",,TRUE),1))</f>
        <v>NULL</v>
      </c>
      <c r="BD108" s="92" t="str" cm="1">
        <f t="array" ref="BD108">TRIM(_xlfn.CHOOSECOLS(_xlfn.TEXTSPLIT(AC108,"|",,TRUE),1))</f>
        <v>NULL</v>
      </c>
      <c r="BE108" s="92" t="str" cm="1">
        <f t="array" ref="BE108">TRIM(_xlfn.CHOOSECOLS(_xlfn.TEXTSPLIT(AD108,"|",,TRUE),1))</f>
        <v>NULL</v>
      </c>
      <c r="BF108" s="92" t="str" cm="1">
        <f t="array" ref="BF108">TRIM(IF(OR(TRIM(AE108)="NULL",ISBLANK(AE108),ISNUMBER(AE108)),AE108,_xlfn.CHOOSECOLS(_xlfn.TEXTSPLIT(AE108,"-",,TRUE),1)))</f>
        <v>NULL</v>
      </c>
      <c r="BG108" s="92" t="str" cm="1">
        <f t="array" ref="BG108">TRIM(IF(OR(TRIM(AE108)="NULL",ISBLANK(AE108),ISNUMBER(AE108)),AE108,_xlfn.CHOOSECOLS(_xlfn.TEXTSPLIT(AE108,"-",,TRUE),2)))</f>
        <v>NULL</v>
      </c>
      <c r="BH108" s="95" t="str">
        <f t="shared" si="6"/>
        <v>2015</v>
      </c>
      <c r="BI108" s="96" t="str">
        <f t="shared" si="7"/>
        <v>12</v>
      </c>
      <c r="BJ108" s="97" t="str">
        <f t="shared" si="8"/>
        <v>25</v>
      </c>
      <c r="BK108" s="96" t="str">
        <f t="shared" si="9"/>
        <v>2015</v>
      </c>
      <c r="BL108" s="96" t="str">
        <f t="shared" si="10"/>
        <v>12</v>
      </c>
      <c r="BM108" s="97" t="str">
        <f t="shared" si="11"/>
        <v>14</v>
      </c>
      <c r="BN108" s="93" t="b">
        <f>AND(TRIM(BH108)="NULL", TRIM(BK108)="NULL")</f>
        <v>0</v>
      </c>
      <c r="BO108" s="127" t="s">
        <v>197</v>
      </c>
      <c r="BP108" s="127" t="s">
        <v>197</v>
      </c>
    </row>
    <row r="109" spans="1:68" ht="30.75">
      <c r="A109" s="8" t="s">
        <v>389</v>
      </c>
      <c r="B109" s="1" t="s">
        <v>158</v>
      </c>
      <c r="C109" s="15" t="s">
        <v>390</v>
      </c>
      <c r="D109" s="1" t="s">
        <v>391</v>
      </c>
      <c r="E109" s="77" t="s">
        <v>392</v>
      </c>
      <c r="F109" s="2" t="s">
        <v>63</v>
      </c>
      <c r="G109" s="25" t="s">
        <v>63</v>
      </c>
      <c r="H109" s="25" t="s">
        <v>63</v>
      </c>
      <c r="I109" s="25" t="s">
        <v>63</v>
      </c>
      <c r="J109" s="2">
        <v>42012</v>
      </c>
      <c r="K109" s="25">
        <v>2015</v>
      </c>
      <c r="L109" s="25">
        <v>1</v>
      </c>
      <c r="M109" s="25">
        <v>8</v>
      </c>
      <c r="N109" s="2">
        <v>42015</v>
      </c>
      <c r="O109" s="25">
        <v>2015</v>
      </c>
      <c r="P109" s="25">
        <v>1</v>
      </c>
      <c r="Q109" s="25">
        <v>11</v>
      </c>
      <c r="R109" s="1" t="s">
        <v>166</v>
      </c>
      <c r="S109" s="1" t="s">
        <v>166</v>
      </c>
      <c r="T109" s="1" t="s">
        <v>166</v>
      </c>
      <c r="U109" s="1" t="s">
        <v>166</v>
      </c>
      <c r="V109" s="1" t="s">
        <v>166</v>
      </c>
      <c r="W109" s="1">
        <v>328000000</v>
      </c>
      <c r="X109" s="1" t="s">
        <v>72</v>
      </c>
      <c r="Y109" s="1" t="s">
        <v>73</v>
      </c>
      <c r="Z109" s="1" t="s">
        <v>166</v>
      </c>
      <c r="AA109" s="1" t="s">
        <v>166</v>
      </c>
      <c r="AB109" s="1" t="s">
        <v>166</v>
      </c>
      <c r="AC109" s="1" t="s">
        <v>166</v>
      </c>
      <c r="AD109" s="1" t="s">
        <v>166</v>
      </c>
      <c r="AE109" s="1" t="s">
        <v>166</v>
      </c>
      <c r="AH109" s="91" t="str" cm="1">
        <f t="array" ref="AH109">IF(OR(TRIM(S109)="NULL",ISBLANK(S109),ISNUMBER(S109)),TRIM(S109),TRIM(_xlfn.CHOOSECOLS(_xlfn.TEXTSPLIT(S109,"-",,TRUE),1)))</f>
        <v>NULL</v>
      </c>
      <c r="AI109" s="91" t="str" cm="1">
        <f t="array" ref="AI109">IF(OR(TRIM(S109)="NULL",ISBLANK(S109),ISNUMBER(S109)),TRIM(S109),TRIM(_xlfn.CHOOSECOLS(_xlfn.TEXTSPLIT(S109,"-",,TRUE),2)))</f>
        <v>NULL</v>
      </c>
      <c r="AJ109" s="91" t="str" cm="1">
        <f t="array" ref="AJ109">IF(OR(TRIM(R109)="NULL",ISBLANK(R109),ISNUMBER(R109)),TRIM(R109),TRIM(_xlfn.CHOOSECOLS(_xlfn.TEXTSPLIT(R109,"-",,TRUE),1)))</f>
        <v>NULL</v>
      </c>
      <c r="AK109" s="91" t="str" cm="1">
        <f t="array" ref="AK109">IF(OR(TRIM(R109)="NULL",ISBLANK(R109),ISNUMBER(R109)),TRIM(R109),TRIM(_xlfn.CHOOSECOLS(_xlfn.TEXTSPLIT(R109,"-",,TRUE),2)))</f>
        <v>NULL</v>
      </c>
      <c r="AL109" s="91" t="str" cm="1">
        <f t="array" ref="AL109">IF(OR(TRIM(T109)="NULL",ISBLANK(T109),ISNUMBER(T109)),TRIM(T109),TRIM(_xlfn.CHOOSECOLS(_xlfn.TEXTSPLIT(T109,"-",,TRUE),1)))</f>
        <v>NULL</v>
      </c>
      <c r="AM109" s="91" t="str" cm="1">
        <f t="array" ref="AM109">IF(OR(TRIM(T109)="NULL",ISBLANK(T109),ISNUMBER(T109)),TRIM(T109),TRIM(_xlfn.CHOOSECOLS(_xlfn.TEXTSPLIT(T109,"-",,TRUE),2)))</f>
        <v>NULL</v>
      </c>
      <c r="AN109" s="91" t="str" cm="1">
        <f t="array" ref="AN109">IF(OR(TRIM(U109)="NULL",ISBLANK(U109),ISNUMBER(U109)),TRIM(U109),TRIM(_xlfn.CHOOSECOLS(_xlfn.TEXTSPLIT(Y109,"-",,TRUE),1)))</f>
        <v>NULL</v>
      </c>
      <c r="AO109" s="91" t="str" cm="1">
        <f t="array" ref="AO109">IF(OR(TRIM(U109)="NULL",ISBLANK(U109),ISNUMBER(U109)),TRIM(U109),TRIM(_xlfn.CHOOSECOLS(_xlfn.TEXTSPLIT(Y109,"-",,TRUE),2)))</f>
        <v>NULL</v>
      </c>
      <c r="AP109" s="91" t="str" cm="1">
        <f t="array" ref="AP109">IF(OR(TRIM(V109)="NULL",ISBLANK(V109),ISNUMBER(V109)),TRIM(V109),TRIM(_xlfn.CHOOSECOLS(_xlfn.TEXTSPLIT(Y109,"-",,TRUE),1)))</f>
        <v>NULL</v>
      </c>
      <c r="AQ109" s="91" t="str" cm="1">
        <f t="array" ref="AQ109">IF(OR(TRIM(V109)="NULL",ISBLANK(V109),ISNUMBER(V109)),V109,_xlfn.CHOOSECOLS(_xlfn.TEXTSPLIT(Y109,"-",,TRUE),2))</f>
        <v xml:space="preserve">NULL </v>
      </c>
      <c r="AR109" s="99" t="str" cm="1">
        <f t="array" ref="AR109">TRIM(IF(OR(TRIM(W109)="NULL",ISBLANK(W109),ISNUMBER(W109)), W109, IF(AND(ISNUMBER(FIND("|", W109))=TRUE, ISNUMBER(FIND("-", W109))=FALSE), W109, IF(AND(ISNUMBER(FIND("|", W109))=FALSE, ISNUMBER(FIND("-", W109))=TRUE),_xlfn.CHOOSECOLS(_xlfn.TEXTSPLIT(W109,"-", "|",,TRUE),1), _xlfn.CONCAT(_xlfn.CHOOSECOLS(_xlfn.TEXTSPLIT(SUBSTITUTE(W109, "-", "|"), "|"),1),"|", _xlfn.CHOOSECOLS(_xlfn.TEXTSPLIT(SUBSTITUTE(W109, "-", "|"), "|"), 3))))))</f>
        <v>328000000</v>
      </c>
      <c r="AS109" s="99" t="str" cm="1">
        <f t="array" ref="AS109">TRIM(IF(OR(TRIM(W109)="NULL",ISBLANK(W109),ISNUMBER(W109)), W109, IF(AND(ISNUMBER(FIND("|", W109))=TRUE, ISNUMBER(FIND("-", W109))=FALSE), W109, IF(AND(ISNUMBER(FIND("|", W109))=FALSE, ISNUMBER(FIND("-", W109))=TRUE),_xlfn.CHOOSECOLS(_xlfn.TEXTSPLIT(W109,"-", "|",,TRUE),2), _xlfn.CONCAT(_xlfn.CHOOSECOLS(_xlfn.TEXTSPLIT(SUBSTITUTE(W109, "-", "|"), "|"),2),"|", _xlfn.CHOOSECOLS(_xlfn.TEXTSPLIT(SUBSTITUTE(W109, "-", "|"), "|"), 4))))))</f>
        <v>328000000</v>
      </c>
      <c r="AT109" s="92" t="str" cm="1">
        <f t="array" ref="AT109">TRIM(_xlfn.CHOOSECOLS(_xlfn.TEXTSPLIT(AR109,"|",,TRUE),1))</f>
        <v>328000000</v>
      </c>
      <c r="AU109" s="92" t="str" cm="1">
        <f t="array" ref="AU109">TRIM(_xlfn.CHOOSECOLS(_xlfn.TEXTSPLIT(AS109,"|",,TRUE),1))</f>
        <v>328000000</v>
      </c>
      <c r="AV109" s="92" t="str" cm="1">
        <f t="array" ref="AV109">TRIM(_xlfn.CHOOSECOLS(_xlfn.TEXTSPLIT(AB109,"|",,TRUE),1))</f>
        <v>NULL</v>
      </c>
      <c r="AW109" s="92" t="str" cm="1">
        <f t="array" ref="AW109">TRIM(_xlfn.CHOOSECOLS(_xlfn.TEXTSPLIT(Y109,"|",,TRUE),1))</f>
        <v>No</v>
      </c>
      <c r="AX109" s="92" t="str" cm="1">
        <f t="array" ref="AX109">TRIM(_xlfn.CHOOSECOLS(_xlfn.TEXTSPLIT(Z109,"|",,TRUE),1))</f>
        <v>NULL</v>
      </c>
      <c r="AY109" s="99" t="str" cm="1">
        <f t="array" ref="AY109">TRIM(IF(OR(TRIM(AA109)="NULL",ISBLANK(AA109),ISNUMBER(AA109)), AA109, IF(AND(ISNUMBER(FIND("|", AA109))=TRUE, ISNUMBER(FIND("-", AA109))=FALSE), AA109, IF(AND(ISNUMBER(FIND("|", AA109))=FALSE, ISNUMBER(FIND("-", AA109))=TRUE),_xlfn.CHOOSECOLS(_xlfn.TEXTSPLIT(AA109,"-", "|",,TRUE),1), _xlfn.CONCAT(_xlfn.CHOOSECOLS(_xlfn.TEXTSPLIT(SUBSTITUTE(AA109, "-", "|"), "|"),1),"|", _xlfn.CHOOSECOLS(_xlfn.TEXTSPLIT(SUBSTITUTE(AA109, "-", "|"), "|"), 3))))))</f>
        <v>NULL</v>
      </c>
      <c r="AZ109" s="99" t="str" cm="1">
        <f t="array" ref="AZ109">TRIM(IF(OR(TRIM(AA109)="NULL",ISBLANK(AA109),ISNUMBER(AA109)), AA109, IF(AND(ISNUMBER(FIND("|", AA109))=TRUE, ISNUMBER(FIND("-", AA109))=FALSE), AA109, IF(AND(ISNUMBER(FIND("|", AA109))=FALSE, ISNUMBER(FIND("-", AA109))=TRUE),_xlfn.CHOOSECOLS(_xlfn.TEXTSPLIT(AA109,"-", "|",,TRUE),2), _xlfn.CONCAT(_xlfn.CHOOSECOLS(_xlfn.TEXTSPLIT(SUBSTITUTE(AA109, "-", "|"), "|"),2),"|", _xlfn.CHOOSECOLS(_xlfn.TEXTSPLIT(SUBSTITUTE(AA109, "-", "|"), "|"), 4))))))</f>
        <v>NULL</v>
      </c>
      <c r="BA109" s="92" t="str" cm="1">
        <f t="array" ref="BA109">TRIM(_xlfn.CHOOSECOLS(_xlfn.TEXTSPLIT(AY109,"|",,TRUE),1))</f>
        <v>NULL</v>
      </c>
      <c r="BB109" s="92" t="str" cm="1">
        <f t="array" ref="BB109">TRIM(_xlfn.CHOOSECOLS(_xlfn.TEXTSPLIT(AZ109,"|",,TRUE),1))</f>
        <v>NULL</v>
      </c>
      <c r="BC109" s="92" t="str" cm="1">
        <f t="array" ref="BC109">TRIM(_xlfn.CHOOSECOLS(_xlfn.TEXTSPLIT(AB109,"|",,TRUE),1))</f>
        <v>NULL</v>
      </c>
      <c r="BD109" s="92" t="str" cm="1">
        <f t="array" ref="BD109">TRIM(_xlfn.CHOOSECOLS(_xlfn.TEXTSPLIT(AC109,"|",,TRUE),1))</f>
        <v>NULL</v>
      </c>
      <c r="BE109" s="92" t="str" cm="1">
        <f t="array" ref="BE109">TRIM(_xlfn.CHOOSECOLS(_xlfn.TEXTSPLIT(AD109,"|",,TRUE),1))</f>
        <v>NULL</v>
      </c>
      <c r="BF109" s="92" t="str" cm="1">
        <f t="array" ref="BF109">TRIM(IF(OR(TRIM(AE109)="NULL",ISBLANK(AE109),ISNUMBER(AE109)),AE109,_xlfn.CHOOSECOLS(_xlfn.TEXTSPLIT(AE109,"-",,TRUE),1)))</f>
        <v>NULL</v>
      </c>
      <c r="BG109" s="92" t="str" cm="1">
        <f t="array" ref="BG109">TRIM(IF(OR(TRIM(AE109)="NULL",ISBLANK(AE109),ISNUMBER(AE109)),AE109,_xlfn.CHOOSECOLS(_xlfn.TEXTSPLIT(AE109,"-",,TRUE),2)))</f>
        <v>NULL</v>
      </c>
      <c r="BH109" s="95" t="str">
        <f t="shared" si="6"/>
        <v>2015</v>
      </c>
      <c r="BI109" s="96" t="str">
        <f t="shared" si="7"/>
        <v>1</v>
      </c>
      <c r="BJ109" s="97" t="str">
        <f t="shared" si="8"/>
        <v>8</v>
      </c>
      <c r="BK109" s="96" t="str">
        <f t="shared" si="9"/>
        <v>2015</v>
      </c>
      <c r="BL109" s="96" t="str">
        <f t="shared" si="10"/>
        <v>1</v>
      </c>
      <c r="BM109" s="97" t="str">
        <f t="shared" si="11"/>
        <v>11</v>
      </c>
      <c r="BN109" s="93" t="b">
        <f>AND(TRIM(BH109)="NULL", TRIM(BK109)="NULL")</f>
        <v>0</v>
      </c>
      <c r="BO109" s="127" t="s">
        <v>393</v>
      </c>
      <c r="BP109" s="127" t="s">
        <v>393</v>
      </c>
    </row>
    <row r="110" spans="1:68" ht="76.5">
      <c r="A110" s="8" t="s">
        <v>394</v>
      </c>
      <c r="B110" s="1" t="s">
        <v>158</v>
      </c>
      <c r="C110" s="15" t="s">
        <v>395</v>
      </c>
      <c r="D110" s="1" t="s">
        <v>396</v>
      </c>
      <c r="E110" s="77" t="s">
        <v>397</v>
      </c>
      <c r="F110" s="2" t="s">
        <v>63</v>
      </c>
      <c r="G110" s="25" t="s">
        <v>63</v>
      </c>
      <c r="H110" s="25" t="s">
        <v>63</v>
      </c>
      <c r="I110" s="25" t="s">
        <v>63</v>
      </c>
      <c r="J110" s="2">
        <v>44590</v>
      </c>
      <c r="K110" s="25">
        <v>2022</v>
      </c>
      <c r="L110" s="25">
        <v>1</v>
      </c>
      <c r="M110" s="25">
        <v>29</v>
      </c>
      <c r="N110" s="2">
        <v>44591</v>
      </c>
      <c r="O110" s="25">
        <v>2022</v>
      </c>
      <c r="P110" s="25">
        <v>1</v>
      </c>
      <c r="Q110" s="25">
        <v>30</v>
      </c>
      <c r="R110" s="1" t="s">
        <v>166</v>
      </c>
      <c r="S110" s="1" t="s">
        <v>166</v>
      </c>
      <c r="T110" s="1" t="s">
        <v>166</v>
      </c>
      <c r="U110" s="1" t="s">
        <v>166</v>
      </c>
      <c r="V110" s="1" t="s">
        <v>166</v>
      </c>
      <c r="W110" s="1">
        <v>272000000</v>
      </c>
      <c r="X110" s="1" t="s">
        <v>72</v>
      </c>
      <c r="Y110" s="1" t="s">
        <v>73</v>
      </c>
      <c r="Z110" s="1" t="s">
        <v>166</v>
      </c>
      <c r="AA110" s="1" t="s">
        <v>166</v>
      </c>
      <c r="AB110" s="1" t="s">
        <v>166</v>
      </c>
      <c r="AC110" s="1" t="s">
        <v>166</v>
      </c>
      <c r="AD110" s="1" t="s">
        <v>166</v>
      </c>
      <c r="AE110" s="1" t="s">
        <v>166</v>
      </c>
      <c r="AH110" s="91" t="str" cm="1">
        <f t="array" ref="AH110">IF(OR(TRIM(S110)="NULL",ISBLANK(S110),ISNUMBER(S110)),TRIM(S110),TRIM(_xlfn.CHOOSECOLS(_xlfn.TEXTSPLIT(S110,"-",,TRUE),1)))</f>
        <v>NULL</v>
      </c>
      <c r="AI110" s="91" t="str" cm="1">
        <f t="array" ref="AI110">IF(OR(TRIM(S110)="NULL",ISBLANK(S110),ISNUMBER(S110)),TRIM(S110),TRIM(_xlfn.CHOOSECOLS(_xlfn.TEXTSPLIT(S110,"-",,TRUE),2)))</f>
        <v>NULL</v>
      </c>
      <c r="AJ110" s="91" t="str" cm="1">
        <f t="array" ref="AJ110">IF(OR(TRIM(R110)="NULL",ISBLANK(R110),ISNUMBER(R110)),TRIM(R110),TRIM(_xlfn.CHOOSECOLS(_xlfn.TEXTSPLIT(R110,"-",,TRUE),1)))</f>
        <v>NULL</v>
      </c>
      <c r="AK110" s="91" t="str" cm="1">
        <f t="array" ref="AK110">IF(OR(TRIM(R110)="NULL",ISBLANK(R110),ISNUMBER(R110)),TRIM(R110),TRIM(_xlfn.CHOOSECOLS(_xlfn.TEXTSPLIT(R110,"-",,TRUE),2)))</f>
        <v>NULL</v>
      </c>
      <c r="AL110" s="91" t="str" cm="1">
        <f t="array" ref="AL110">IF(OR(TRIM(T110)="NULL",ISBLANK(T110),ISNUMBER(T110)),TRIM(T110),TRIM(_xlfn.CHOOSECOLS(_xlfn.TEXTSPLIT(T110,"-",,TRUE),1)))</f>
        <v>NULL</v>
      </c>
      <c r="AM110" s="91" t="str" cm="1">
        <f t="array" ref="AM110">IF(OR(TRIM(T110)="NULL",ISBLANK(T110),ISNUMBER(T110)),TRIM(T110),TRIM(_xlfn.CHOOSECOLS(_xlfn.TEXTSPLIT(T110,"-",,TRUE),2)))</f>
        <v>NULL</v>
      </c>
      <c r="AN110" s="91" t="str" cm="1">
        <f t="array" ref="AN110">IF(OR(TRIM(U110)="NULL",ISBLANK(U110),ISNUMBER(U110)),TRIM(U110),TRIM(_xlfn.CHOOSECOLS(_xlfn.TEXTSPLIT(Y110,"-",,TRUE),1)))</f>
        <v>NULL</v>
      </c>
      <c r="AO110" s="91" t="str" cm="1">
        <f t="array" ref="AO110">IF(OR(TRIM(U110)="NULL",ISBLANK(U110),ISNUMBER(U110)),TRIM(U110),TRIM(_xlfn.CHOOSECOLS(_xlfn.TEXTSPLIT(Y110,"-",,TRUE),2)))</f>
        <v>NULL</v>
      </c>
      <c r="AP110" s="91" t="str" cm="1">
        <f t="array" ref="AP110">IF(OR(TRIM(V110)="NULL",ISBLANK(V110),ISNUMBER(V110)),TRIM(V110),TRIM(_xlfn.CHOOSECOLS(_xlfn.TEXTSPLIT(Y110,"-",,TRUE),1)))</f>
        <v>NULL</v>
      </c>
      <c r="AQ110" s="91" t="str" cm="1">
        <f t="array" ref="AQ110">IF(OR(TRIM(V110)="NULL",ISBLANK(V110),ISNUMBER(V110)),V110,_xlfn.CHOOSECOLS(_xlfn.TEXTSPLIT(Y110,"-",,TRUE),2))</f>
        <v xml:space="preserve">NULL </v>
      </c>
      <c r="AR110" s="99" t="str" cm="1">
        <f t="array" ref="AR110">TRIM(IF(OR(TRIM(W110)="NULL",ISBLANK(W110),ISNUMBER(W110)), W110, IF(AND(ISNUMBER(FIND("|", W110))=TRUE, ISNUMBER(FIND("-", W110))=FALSE), W110, IF(AND(ISNUMBER(FIND("|", W110))=FALSE, ISNUMBER(FIND("-", W110))=TRUE),_xlfn.CHOOSECOLS(_xlfn.TEXTSPLIT(W110,"-", "|",,TRUE),1), _xlfn.CONCAT(_xlfn.CHOOSECOLS(_xlfn.TEXTSPLIT(SUBSTITUTE(W110, "-", "|"), "|"),1),"|", _xlfn.CHOOSECOLS(_xlfn.TEXTSPLIT(SUBSTITUTE(W110, "-", "|"), "|"), 3))))))</f>
        <v>272000000</v>
      </c>
      <c r="AS110" s="99" t="str" cm="1">
        <f t="array" ref="AS110">TRIM(IF(OR(TRIM(W110)="NULL",ISBLANK(W110),ISNUMBER(W110)), W110, IF(AND(ISNUMBER(FIND("|", W110))=TRUE, ISNUMBER(FIND("-", W110))=FALSE), W110, IF(AND(ISNUMBER(FIND("|", W110))=FALSE, ISNUMBER(FIND("-", W110))=TRUE),_xlfn.CHOOSECOLS(_xlfn.TEXTSPLIT(W110,"-", "|",,TRUE),2), _xlfn.CONCAT(_xlfn.CHOOSECOLS(_xlfn.TEXTSPLIT(SUBSTITUTE(W110, "-", "|"), "|"),2),"|", _xlfn.CHOOSECOLS(_xlfn.TEXTSPLIT(SUBSTITUTE(W110, "-", "|"), "|"), 4))))))</f>
        <v>272000000</v>
      </c>
      <c r="AT110" s="92" t="str" cm="1">
        <f t="array" ref="AT110">TRIM(_xlfn.CHOOSECOLS(_xlfn.TEXTSPLIT(AR110,"|",,TRUE),1))</f>
        <v>272000000</v>
      </c>
      <c r="AU110" s="92" t="str" cm="1">
        <f t="array" ref="AU110">TRIM(_xlfn.CHOOSECOLS(_xlfn.TEXTSPLIT(AS110,"|",,TRUE),1))</f>
        <v>272000000</v>
      </c>
      <c r="AV110" s="92" t="str" cm="1">
        <f t="array" ref="AV110">TRIM(_xlfn.CHOOSECOLS(_xlfn.TEXTSPLIT(AB110,"|",,TRUE),1))</f>
        <v>NULL</v>
      </c>
      <c r="AW110" s="92" t="str" cm="1">
        <f t="array" ref="AW110">TRIM(_xlfn.CHOOSECOLS(_xlfn.TEXTSPLIT(Y110,"|",,TRUE),1))</f>
        <v>No</v>
      </c>
      <c r="AX110" s="92" t="str" cm="1">
        <f t="array" ref="AX110">TRIM(_xlfn.CHOOSECOLS(_xlfn.TEXTSPLIT(Z110,"|",,TRUE),1))</f>
        <v>NULL</v>
      </c>
      <c r="AY110" s="99" t="str" cm="1">
        <f t="array" ref="AY110">TRIM(IF(OR(TRIM(AA110)="NULL",ISBLANK(AA110),ISNUMBER(AA110)), AA110, IF(AND(ISNUMBER(FIND("|", AA110))=TRUE, ISNUMBER(FIND("-", AA110))=FALSE), AA110, IF(AND(ISNUMBER(FIND("|", AA110))=FALSE, ISNUMBER(FIND("-", AA110))=TRUE),_xlfn.CHOOSECOLS(_xlfn.TEXTSPLIT(AA110,"-", "|",,TRUE),1), _xlfn.CONCAT(_xlfn.CHOOSECOLS(_xlfn.TEXTSPLIT(SUBSTITUTE(AA110, "-", "|"), "|"),1),"|", _xlfn.CHOOSECOLS(_xlfn.TEXTSPLIT(SUBSTITUTE(AA110, "-", "|"), "|"), 3))))))</f>
        <v>NULL</v>
      </c>
      <c r="AZ110" s="99" t="str" cm="1">
        <f t="array" ref="AZ110">TRIM(IF(OR(TRIM(AA110)="NULL",ISBLANK(AA110),ISNUMBER(AA110)), AA110, IF(AND(ISNUMBER(FIND("|", AA110))=TRUE, ISNUMBER(FIND("-", AA110))=FALSE), AA110, IF(AND(ISNUMBER(FIND("|", AA110))=FALSE, ISNUMBER(FIND("-", AA110))=TRUE),_xlfn.CHOOSECOLS(_xlfn.TEXTSPLIT(AA110,"-", "|",,TRUE),2), _xlfn.CONCAT(_xlfn.CHOOSECOLS(_xlfn.TEXTSPLIT(SUBSTITUTE(AA110, "-", "|"), "|"),2),"|", _xlfn.CHOOSECOLS(_xlfn.TEXTSPLIT(SUBSTITUTE(AA110, "-", "|"), "|"), 4))))))</f>
        <v>NULL</v>
      </c>
      <c r="BA110" s="92" t="str" cm="1">
        <f t="array" ref="BA110">TRIM(_xlfn.CHOOSECOLS(_xlfn.TEXTSPLIT(AY110,"|",,TRUE),1))</f>
        <v>NULL</v>
      </c>
      <c r="BB110" s="92" t="str" cm="1">
        <f t="array" ref="BB110">TRIM(_xlfn.CHOOSECOLS(_xlfn.TEXTSPLIT(AZ110,"|",,TRUE),1))</f>
        <v>NULL</v>
      </c>
      <c r="BC110" s="92" t="str" cm="1">
        <f t="array" ref="BC110">TRIM(_xlfn.CHOOSECOLS(_xlfn.TEXTSPLIT(AB110,"|",,TRUE),1))</f>
        <v>NULL</v>
      </c>
      <c r="BD110" s="92" t="str" cm="1">
        <f t="array" ref="BD110">TRIM(_xlfn.CHOOSECOLS(_xlfn.TEXTSPLIT(AC110,"|",,TRUE),1))</f>
        <v>NULL</v>
      </c>
      <c r="BE110" s="92" t="str" cm="1">
        <f t="array" ref="BE110">TRIM(_xlfn.CHOOSECOLS(_xlfn.TEXTSPLIT(AD110,"|",,TRUE),1))</f>
        <v>NULL</v>
      </c>
      <c r="BF110" s="92" t="str" cm="1">
        <f t="array" ref="BF110">TRIM(IF(OR(TRIM(AE110)="NULL",ISBLANK(AE110),ISNUMBER(AE110)),AE110,_xlfn.CHOOSECOLS(_xlfn.TEXTSPLIT(AE110,"-",,TRUE),1)))</f>
        <v>NULL</v>
      </c>
      <c r="BG110" s="92" t="str" cm="1">
        <f t="array" ref="BG110">TRIM(IF(OR(TRIM(AE110)="NULL",ISBLANK(AE110),ISNUMBER(AE110)),AE110,_xlfn.CHOOSECOLS(_xlfn.TEXTSPLIT(AE110,"-",,TRUE),2)))</f>
        <v>NULL</v>
      </c>
      <c r="BH110" s="95" t="str">
        <f t="shared" si="6"/>
        <v>2022</v>
      </c>
      <c r="BI110" s="96" t="str">
        <f t="shared" si="7"/>
        <v>1</v>
      </c>
      <c r="BJ110" s="97" t="str">
        <f t="shared" si="8"/>
        <v>29</v>
      </c>
      <c r="BK110" s="96" t="str">
        <f t="shared" si="9"/>
        <v>2022</v>
      </c>
      <c r="BL110" s="96" t="str">
        <f t="shared" si="10"/>
        <v>1</v>
      </c>
      <c r="BM110" s="97" t="str">
        <f t="shared" si="11"/>
        <v>30</v>
      </c>
      <c r="BN110" s="93" t="b">
        <f>AND(TRIM(BH110)="NULL", TRIM(BK110)="NULL")</f>
        <v>0</v>
      </c>
      <c r="BO110" s="127" t="s">
        <v>398</v>
      </c>
      <c r="BP110" s="127" t="s">
        <v>398</v>
      </c>
    </row>
    <row r="111" spans="1:68">
      <c r="A111" s="8" t="s">
        <v>399</v>
      </c>
      <c r="B111" s="1" t="s">
        <v>158</v>
      </c>
      <c r="C111" s="15" t="s">
        <v>199</v>
      </c>
      <c r="D111" s="1" t="s">
        <v>400</v>
      </c>
      <c r="E111" s="77" t="s">
        <v>71</v>
      </c>
      <c r="F111" s="2" t="s">
        <v>63</v>
      </c>
      <c r="G111" s="25" t="s">
        <v>63</v>
      </c>
      <c r="H111" s="25" t="s">
        <v>63</v>
      </c>
      <c r="I111" s="25" t="s">
        <v>63</v>
      </c>
      <c r="J111" s="2">
        <v>41426</v>
      </c>
      <c r="K111" s="25">
        <v>2013</v>
      </c>
      <c r="L111" s="25">
        <v>6</v>
      </c>
      <c r="M111" s="25">
        <v>1</v>
      </c>
      <c r="N111" s="2">
        <v>41518</v>
      </c>
      <c r="O111" s="25">
        <v>2013</v>
      </c>
      <c r="P111" s="25">
        <v>6</v>
      </c>
      <c r="Q111" s="25">
        <v>1</v>
      </c>
      <c r="R111" s="1" t="s">
        <v>166</v>
      </c>
      <c r="S111" s="1" t="s">
        <v>166</v>
      </c>
      <c r="T111" s="1" t="s">
        <v>166</v>
      </c>
      <c r="U111" s="1" t="s">
        <v>166</v>
      </c>
      <c r="V111" s="1" t="s">
        <v>166</v>
      </c>
      <c r="W111" s="1">
        <v>3100000000</v>
      </c>
      <c r="X111" s="1" t="s">
        <v>72</v>
      </c>
      <c r="Y111" s="1" t="s">
        <v>73</v>
      </c>
      <c r="Z111" s="1" t="s">
        <v>166</v>
      </c>
      <c r="AA111" s="1" t="s">
        <v>166</v>
      </c>
      <c r="AB111" s="1" t="s">
        <v>166</v>
      </c>
      <c r="AC111" s="1" t="s">
        <v>166</v>
      </c>
      <c r="AD111" s="1" t="s">
        <v>166</v>
      </c>
      <c r="AE111" s="1" t="s">
        <v>166</v>
      </c>
      <c r="AH111" s="91" t="str" cm="1">
        <f t="array" ref="AH111">IF(OR(TRIM(S111)="NULL",ISBLANK(S111),ISNUMBER(S111)),TRIM(S111),TRIM(_xlfn.CHOOSECOLS(_xlfn.TEXTSPLIT(S111,"-",,TRUE),1)))</f>
        <v>NULL</v>
      </c>
      <c r="AI111" s="91" t="str" cm="1">
        <f t="array" ref="AI111">IF(OR(TRIM(S111)="NULL",ISBLANK(S111),ISNUMBER(S111)),TRIM(S111),TRIM(_xlfn.CHOOSECOLS(_xlfn.TEXTSPLIT(S111,"-",,TRUE),2)))</f>
        <v>NULL</v>
      </c>
      <c r="AJ111" s="91" t="str" cm="1">
        <f t="array" ref="AJ111">IF(OR(TRIM(R111)="NULL",ISBLANK(R111),ISNUMBER(R111)),TRIM(R111),TRIM(_xlfn.CHOOSECOLS(_xlfn.TEXTSPLIT(R111,"-",,TRUE),1)))</f>
        <v>NULL</v>
      </c>
      <c r="AK111" s="91" t="str" cm="1">
        <f t="array" ref="AK111">IF(OR(TRIM(R111)="NULL",ISBLANK(R111),ISNUMBER(R111)),TRIM(R111),TRIM(_xlfn.CHOOSECOLS(_xlfn.TEXTSPLIT(R111,"-",,TRUE),2)))</f>
        <v>NULL</v>
      </c>
      <c r="AL111" s="91" t="str" cm="1">
        <f t="array" ref="AL111">IF(OR(TRIM(T111)="NULL",ISBLANK(T111),ISNUMBER(T111)),TRIM(T111),TRIM(_xlfn.CHOOSECOLS(_xlfn.TEXTSPLIT(T111,"-",,TRUE),1)))</f>
        <v>NULL</v>
      </c>
      <c r="AM111" s="91" t="str" cm="1">
        <f t="array" ref="AM111">IF(OR(TRIM(T111)="NULL",ISBLANK(T111),ISNUMBER(T111)),TRIM(T111),TRIM(_xlfn.CHOOSECOLS(_xlfn.TEXTSPLIT(T111,"-",,TRUE),2)))</f>
        <v>NULL</v>
      </c>
      <c r="AN111" s="91" t="str" cm="1">
        <f t="array" ref="AN111">IF(OR(TRIM(U111)="NULL",ISBLANK(U111),ISNUMBER(U111)),TRIM(U111),TRIM(_xlfn.CHOOSECOLS(_xlfn.TEXTSPLIT(Y111,"-",,TRUE),1)))</f>
        <v>NULL</v>
      </c>
      <c r="AO111" s="91" t="str" cm="1">
        <f t="array" ref="AO111">IF(OR(TRIM(U111)="NULL",ISBLANK(U111),ISNUMBER(U111)),TRIM(U111),TRIM(_xlfn.CHOOSECOLS(_xlfn.TEXTSPLIT(Y111,"-",,TRUE),2)))</f>
        <v>NULL</v>
      </c>
      <c r="AP111" s="91" t="str" cm="1">
        <f t="array" ref="AP111">IF(OR(TRIM(V111)="NULL",ISBLANK(V111),ISNUMBER(V111)),TRIM(V111),TRIM(_xlfn.CHOOSECOLS(_xlfn.TEXTSPLIT(Y111,"-",,TRUE),1)))</f>
        <v>NULL</v>
      </c>
      <c r="AQ111" s="91" t="str" cm="1">
        <f t="array" ref="AQ111">IF(OR(TRIM(V111)="NULL",ISBLANK(V111),ISNUMBER(V111)),V111,_xlfn.CHOOSECOLS(_xlfn.TEXTSPLIT(Y111,"-",,TRUE),2))</f>
        <v xml:space="preserve">NULL </v>
      </c>
      <c r="AR111" s="99" t="str" cm="1">
        <f t="array" ref="AR111">TRIM(IF(OR(TRIM(W111)="NULL",ISBLANK(W111),ISNUMBER(W111)), W111, IF(AND(ISNUMBER(FIND("|", W111))=TRUE, ISNUMBER(FIND("-", W111))=FALSE), W111, IF(AND(ISNUMBER(FIND("|", W111))=FALSE, ISNUMBER(FIND("-", W111))=TRUE),_xlfn.CHOOSECOLS(_xlfn.TEXTSPLIT(W111,"-", "|",,TRUE),1), _xlfn.CONCAT(_xlfn.CHOOSECOLS(_xlfn.TEXTSPLIT(SUBSTITUTE(W111, "-", "|"), "|"),1),"|", _xlfn.CHOOSECOLS(_xlfn.TEXTSPLIT(SUBSTITUTE(W111, "-", "|"), "|"), 3))))))</f>
        <v>3100000000</v>
      </c>
      <c r="AS111" s="99" t="str" cm="1">
        <f t="array" ref="AS111">TRIM(IF(OR(TRIM(W111)="NULL",ISBLANK(W111),ISNUMBER(W111)), W111, IF(AND(ISNUMBER(FIND("|", W111))=TRUE, ISNUMBER(FIND("-", W111))=FALSE), W111, IF(AND(ISNUMBER(FIND("|", W111))=FALSE, ISNUMBER(FIND("-", W111))=TRUE),_xlfn.CHOOSECOLS(_xlfn.TEXTSPLIT(W111,"-", "|",,TRUE),2), _xlfn.CONCAT(_xlfn.CHOOSECOLS(_xlfn.TEXTSPLIT(SUBSTITUTE(W111, "-", "|"), "|"),2),"|", _xlfn.CHOOSECOLS(_xlfn.TEXTSPLIT(SUBSTITUTE(W111, "-", "|"), "|"), 4))))))</f>
        <v>3100000000</v>
      </c>
      <c r="AT111" s="92" t="str" cm="1">
        <f t="array" ref="AT111">TRIM(_xlfn.CHOOSECOLS(_xlfn.TEXTSPLIT(AR111,"|",,TRUE),1))</f>
        <v>3100000000</v>
      </c>
      <c r="AU111" s="92" t="str" cm="1">
        <f t="array" ref="AU111">TRIM(_xlfn.CHOOSECOLS(_xlfn.TEXTSPLIT(AS111,"|",,TRUE),1))</f>
        <v>3100000000</v>
      </c>
      <c r="AV111" s="92" t="str" cm="1">
        <f t="array" ref="AV111">TRIM(_xlfn.CHOOSECOLS(_xlfn.TEXTSPLIT(AB111,"|",,TRUE),1))</f>
        <v>NULL</v>
      </c>
      <c r="AW111" s="92" t="str" cm="1">
        <f t="array" ref="AW111">TRIM(_xlfn.CHOOSECOLS(_xlfn.TEXTSPLIT(Y111,"|",,TRUE),1))</f>
        <v>No</v>
      </c>
      <c r="AX111" s="92" t="str" cm="1">
        <f t="array" ref="AX111">TRIM(_xlfn.CHOOSECOLS(_xlfn.TEXTSPLIT(Z111,"|",,TRUE),1))</f>
        <v>NULL</v>
      </c>
      <c r="AY111" s="99" t="str" cm="1">
        <f t="array" ref="AY111">TRIM(IF(OR(TRIM(AA111)="NULL",ISBLANK(AA111),ISNUMBER(AA111)), AA111, IF(AND(ISNUMBER(FIND("|", AA111))=TRUE, ISNUMBER(FIND("-", AA111))=FALSE), AA111, IF(AND(ISNUMBER(FIND("|", AA111))=FALSE, ISNUMBER(FIND("-", AA111))=TRUE),_xlfn.CHOOSECOLS(_xlfn.TEXTSPLIT(AA111,"-", "|",,TRUE),1), _xlfn.CONCAT(_xlfn.CHOOSECOLS(_xlfn.TEXTSPLIT(SUBSTITUTE(AA111, "-", "|"), "|"),1),"|", _xlfn.CHOOSECOLS(_xlfn.TEXTSPLIT(SUBSTITUTE(AA111, "-", "|"), "|"), 3))))))</f>
        <v>NULL</v>
      </c>
      <c r="AZ111" s="99" t="str" cm="1">
        <f t="array" ref="AZ111">TRIM(IF(OR(TRIM(AA111)="NULL",ISBLANK(AA111),ISNUMBER(AA111)), AA111, IF(AND(ISNUMBER(FIND("|", AA111))=TRUE, ISNUMBER(FIND("-", AA111))=FALSE), AA111, IF(AND(ISNUMBER(FIND("|", AA111))=FALSE, ISNUMBER(FIND("-", AA111))=TRUE),_xlfn.CHOOSECOLS(_xlfn.TEXTSPLIT(AA111,"-", "|",,TRUE),2), _xlfn.CONCAT(_xlfn.CHOOSECOLS(_xlfn.TEXTSPLIT(SUBSTITUTE(AA111, "-", "|"), "|"),2),"|", _xlfn.CHOOSECOLS(_xlfn.TEXTSPLIT(SUBSTITUTE(AA111, "-", "|"), "|"), 4))))))</f>
        <v>NULL</v>
      </c>
      <c r="BA111" s="92" t="str" cm="1">
        <f t="array" ref="BA111">TRIM(_xlfn.CHOOSECOLS(_xlfn.TEXTSPLIT(AY111,"|",,TRUE),1))</f>
        <v>NULL</v>
      </c>
      <c r="BB111" s="92" t="str" cm="1">
        <f t="array" ref="BB111">TRIM(_xlfn.CHOOSECOLS(_xlfn.TEXTSPLIT(AZ111,"|",,TRUE),1))</f>
        <v>NULL</v>
      </c>
      <c r="BC111" s="92" t="str" cm="1">
        <f t="array" ref="BC111">TRIM(_xlfn.CHOOSECOLS(_xlfn.TEXTSPLIT(AB111,"|",,TRUE),1))</f>
        <v>NULL</v>
      </c>
      <c r="BD111" s="92" t="str" cm="1">
        <f t="array" ref="BD111">TRIM(_xlfn.CHOOSECOLS(_xlfn.TEXTSPLIT(AC111,"|",,TRUE),1))</f>
        <v>NULL</v>
      </c>
      <c r="BE111" s="92" t="str" cm="1">
        <f t="array" ref="BE111">TRIM(_xlfn.CHOOSECOLS(_xlfn.TEXTSPLIT(AD111,"|",,TRUE),1))</f>
        <v>NULL</v>
      </c>
      <c r="BF111" s="92" t="str" cm="1">
        <f t="array" ref="BF111">TRIM(IF(OR(TRIM(AE111)="NULL",ISBLANK(AE111),ISNUMBER(AE111)),AE111,_xlfn.CHOOSECOLS(_xlfn.TEXTSPLIT(AE111,"-",,TRUE),1)))</f>
        <v>NULL</v>
      </c>
      <c r="BG111" s="92" t="str" cm="1">
        <f t="array" ref="BG111">TRIM(IF(OR(TRIM(AE111)="NULL",ISBLANK(AE111),ISNUMBER(AE111)),AE111,_xlfn.CHOOSECOLS(_xlfn.TEXTSPLIT(AE111,"-",,TRUE),2)))</f>
        <v>NULL</v>
      </c>
      <c r="BH111" s="95" t="str">
        <f t="shared" si="6"/>
        <v>2013</v>
      </c>
      <c r="BI111" s="96" t="str">
        <f t="shared" si="7"/>
        <v>6</v>
      </c>
      <c r="BJ111" s="97" t="str">
        <f t="shared" si="8"/>
        <v>1</v>
      </c>
      <c r="BK111" s="96" t="str">
        <f t="shared" si="9"/>
        <v>2013</v>
      </c>
      <c r="BL111" s="96" t="str">
        <f t="shared" si="10"/>
        <v>6</v>
      </c>
      <c r="BM111" s="97" t="str">
        <f t="shared" si="11"/>
        <v>1</v>
      </c>
      <c r="BN111" s="93" t="b">
        <f>AND(TRIM(BH111)="NULL", TRIM(BK111)="NULL")</f>
        <v>0</v>
      </c>
      <c r="BO111" s="127" t="s">
        <v>74</v>
      </c>
      <c r="BP111" s="127" t="s">
        <v>74</v>
      </c>
    </row>
    <row r="112" spans="1:68" ht="45.75">
      <c r="A112" s="8" t="s">
        <v>401</v>
      </c>
      <c r="B112" s="1" t="s">
        <v>158</v>
      </c>
      <c r="C112" s="17" t="s">
        <v>402</v>
      </c>
      <c r="D112" s="1" t="s">
        <v>403</v>
      </c>
      <c r="E112" s="77" t="s">
        <v>404</v>
      </c>
      <c r="F112" s="2" t="s">
        <v>63</v>
      </c>
      <c r="G112" s="25" t="s">
        <v>63</v>
      </c>
      <c r="H112" s="25" t="s">
        <v>63</v>
      </c>
      <c r="I112" s="25" t="s">
        <v>63</v>
      </c>
      <c r="J112" s="2">
        <v>44608</v>
      </c>
      <c r="K112" s="25">
        <v>2022</v>
      </c>
      <c r="L112" s="25">
        <v>2</v>
      </c>
      <c r="M112" s="25">
        <v>16</v>
      </c>
      <c r="N112" s="2">
        <v>44613</v>
      </c>
      <c r="O112" s="25">
        <v>2022</v>
      </c>
      <c r="P112" s="25">
        <v>2</v>
      </c>
      <c r="Q112" s="25">
        <v>21</v>
      </c>
      <c r="R112" s="1" t="s">
        <v>166</v>
      </c>
      <c r="S112" s="1" t="s">
        <v>166</v>
      </c>
      <c r="T112" s="1" t="s">
        <v>166</v>
      </c>
      <c r="U112" s="1" t="s">
        <v>166</v>
      </c>
      <c r="V112" s="1" t="s">
        <v>166</v>
      </c>
      <c r="W112" s="1" t="s">
        <v>405</v>
      </c>
      <c r="X112" s="1" t="s">
        <v>65</v>
      </c>
      <c r="Y112" s="1" t="s">
        <v>66</v>
      </c>
      <c r="Z112" s="1" t="s">
        <v>166</v>
      </c>
      <c r="AA112" s="1" t="s">
        <v>166</v>
      </c>
      <c r="AB112" s="1" t="s">
        <v>166</v>
      </c>
      <c r="AC112" s="1" t="s">
        <v>166</v>
      </c>
      <c r="AD112" s="1" t="s">
        <v>166</v>
      </c>
      <c r="AE112" s="1" t="s">
        <v>166</v>
      </c>
      <c r="AH112" s="91" t="str" cm="1">
        <f t="array" ref="AH112">IF(OR(TRIM(S112)="NULL",ISBLANK(S112),ISNUMBER(S112)),TRIM(S112),TRIM(_xlfn.CHOOSECOLS(_xlfn.TEXTSPLIT(S112,"-",,TRUE),1)))</f>
        <v>NULL</v>
      </c>
      <c r="AI112" s="91" t="str" cm="1">
        <f t="array" ref="AI112">IF(OR(TRIM(S112)="NULL",ISBLANK(S112),ISNUMBER(S112)),TRIM(S112),TRIM(_xlfn.CHOOSECOLS(_xlfn.TEXTSPLIT(S112,"-",,TRUE),2)))</f>
        <v>NULL</v>
      </c>
      <c r="AJ112" s="91" t="str" cm="1">
        <f t="array" ref="AJ112">IF(OR(TRIM(R112)="NULL",ISBLANK(R112),ISNUMBER(R112)),TRIM(R112),TRIM(_xlfn.CHOOSECOLS(_xlfn.TEXTSPLIT(R112,"-",,TRUE),1)))</f>
        <v>NULL</v>
      </c>
      <c r="AK112" s="91" t="str" cm="1">
        <f t="array" ref="AK112">IF(OR(TRIM(R112)="NULL",ISBLANK(R112),ISNUMBER(R112)),TRIM(R112),TRIM(_xlfn.CHOOSECOLS(_xlfn.TEXTSPLIT(R112,"-",,TRUE),2)))</f>
        <v>NULL</v>
      </c>
      <c r="AL112" s="91" t="str" cm="1">
        <f t="array" ref="AL112">IF(OR(TRIM(T112)="NULL",ISBLANK(T112),ISNUMBER(T112)),TRIM(T112),TRIM(_xlfn.CHOOSECOLS(_xlfn.TEXTSPLIT(T112,"-",,TRUE),1)))</f>
        <v>NULL</v>
      </c>
      <c r="AM112" s="91" t="str" cm="1">
        <f t="array" ref="AM112">IF(OR(TRIM(T112)="NULL",ISBLANK(T112),ISNUMBER(T112)),TRIM(T112),TRIM(_xlfn.CHOOSECOLS(_xlfn.TEXTSPLIT(T112,"-",,TRUE),2)))</f>
        <v>NULL</v>
      </c>
      <c r="AN112" s="91" t="str" cm="1">
        <f t="array" ref="AN112">IF(OR(TRIM(U112)="NULL",ISBLANK(U112),ISNUMBER(U112)),TRIM(U112),TRIM(_xlfn.CHOOSECOLS(_xlfn.TEXTSPLIT(Y112,"-",,TRUE),1)))</f>
        <v>NULL</v>
      </c>
      <c r="AO112" s="91" t="str" cm="1">
        <f t="array" ref="AO112">IF(OR(TRIM(U112)="NULL",ISBLANK(U112),ISNUMBER(U112)),TRIM(U112),TRIM(_xlfn.CHOOSECOLS(_xlfn.TEXTSPLIT(Y112,"-",,TRUE),2)))</f>
        <v>NULL</v>
      </c>
      <c r="AP112" s="91" t="str" cm="1">
        <f t="array" ref="AP112">IF(OR(TRIM(V112)="NULL",ISBLANK(V112),ISNUMBER(V112)),TRIM(V112),TRIM(_xlfn.CHOOSECOLS(_xlfn.TEXTSPLIT(Y112,"-",,TRUE),1)))</f>
        <v>NULL</v>
      </c>
      <c r="AQ112" s="91" t="str" cm="1">
        <f t="array" ref="AQ112">IF(OR(TRIM(V112)="NULL",ISBLANK(V112),ISNUMBER(V112)),V112,_xlfn.CHOOSECOLS(_xlfn.TEXTSPLIT(Y112,"-",,TRUE),2))</f>
        <v xml:space="preserve">NULL </v>
      </c>
      <c r="AR112" s="99" t="str" cm="1">
        <f t="array" ref="AR112">TRIM(IF(OR(TRIM(W112)="NULL",ISBLANK(W112),ISNUMBER(W112)), W112, IF(AND(ISNUMBER(FIND("|", W112))=TRUE, ISNUMBER(FIND("-", W112))=FALSE), W112, IF(AND(ISNUMBER(FIND("|", W112))=FALSE, ISNUMBER(FIND("-", W112))=TRUE),_xlfn.CHOOSECOLS(_xlfn.TEXTSPLIT(W112,"-", "|",,TRUE),1), _xlfn.CONCAT(_xlfn.CHOOSECOLS(_xlfn.TEXTSPLIT(SUBSTITUTE(W112, "-", "|"), "|"),1),"|", _xlfn.CHOOSECOLS(_xlfn.TEXTSPLIT(SUBSTITUTE(W112, "-", "|"), "|"), 3))))))</f>
        <v>3610000000|4010000000</v>
      </c>
      <c r="AS112" s="99" t="str" cm="1">
        <f t="array" ref="AS112">TRIM(IF(OR(TRIM(W112)="NULL",ISBLANK(W112),ISNUMBER(W112)), W112, IF(AND(ISNUMBER(FIND("|", W112))=TRUE, ISNUMBER(FIND("-", W112))=FALSE), W112, IF(AND(ISNUMBER(FIND("|", W112))=FALSE, ISNUMBER(FIND("-", W112))=TRUE),_xlfn.CHOOSECOLS(_xlfn.TEXTSPLIT(W112,"-", "|",,TRUE),2), _xlfn.CONCAT(_xlfn.CHOOSECOLS(_xlfn.TEXTSPLIT(SUBSTITUTE(W112, "-", "|"), "|"),2),"|", _xlfn.CHOOSECOLS(_xlfn.TEXTSPLIT(SUBSTITUTE(W112, "-", "|"), "|"), 4))))))</f>
        <v>3610000000|4010000000</v>
      </c>
      <c r="AT112" s="92" t="str" cm="1">
        <f t="array" ref="AT112">TRIM(_xlfn.CHOOSECOLS(_xlfn.TEXTSPLIT(AR112,"|",,TRUE),1))</f>
        <v>3610000000</v>
      </c>
      <c r="AU112" s="92" t="str" cm="1">
        <f t="array" ref="AU112">TRIM(_xlfn.CHOOSECOLS(_xlfn.TEXTSPLIT(AS112,"|",,TRUE),1))</f>
        <v>3610000000</v>
      </c>
      <c r="AV112" s="92" t="str" cm="1">
        <f t="array" ref="AV112">TRIM(_xlfn.CHOOSECOLS(_xlfn.TEXTSPLIT(AB112,"|",,TRUE),1))</f>
        <v>NULL</v>
      </c>
      <c r="AW112" s="92" t="str" cm="1">
        <f t="array" ref="AW112">TRIM(_xlfn.CHOOSECOLS(_xlfn.TEXTSPLIT(Y112,"|",,TRUE),1))</f>
        <v>No</v>
      </c>
      <c r="AX112" s="92" t="str" cm="1">
        <f t="array" ref="AX112">TRIM(_xlfn.CHOOSECOLS(_xlfn.TEXTSPLIT(Z112,"|",,TRUE),1))</f>
        <v>NULL</v>
      </c>
      <c r="AY112" s="99" t="str" cm="1">
        <f t="array" ref="AY112">TRIM(IF(OR(TRIM(AA112)="NULL",ISBLANK(AA112),ISNUMBER(AA112)), AA112, IF(AND(ISNUMBER(FIND("|", AA112))=TRUE, ISNUMBER(FIND("-", AA112))=FALSE), AA112, IF(AND(ISNUMBER(FIND("|", AA112))=FALSE, ISNUMBER(FIND("-", AA112))=TRUE),_xlfn.CHOOSECOLS(_xlfn.TEXTSPLIT(AA112,"-", "|",,TRUE),1), _xlfn.CONCAT(_xlfn.CHOOSECOLS(_xlfn.TEXTSPLIT(SUBSTITUTE(AA112, "-", "|"), "|"),1),"|", _xlfn.CHOOSECOLS(_xlfn.TEXTSPLIT(SUBSTITUTE(AA112, "-", "|"), "|"), 3))))))</f>
        <v>NULL</v>
      </c>
      <c r="AZ112" s="99" t="str" cm="1">
        <f t="array" ref="AZ112">TRIM(IF(OR(TRIM(AA112)="NULL",ISBLANK(AA112),ISNUMBER(AA112)), AA112, IF(AND(ISNUMBER(FIND("|", AA112))=TRUE, ISNUMBER(FIND("-", AA112))=FALSE), AA112, IF(AND(ISNUMBER(FIND("|", AA112))=FALSE, ISNUMBER(FIND("-", AA112))=TRUE),_xlfn.CHOOSECOLS(_xlfn.TEXTSPLIT(AA112,"-", "|",,TRUE),2), _xlfn.CONCAT(_xlfn.CHOOSECOLS(_xlfn.TEXTSPLIT(SUBSTITUTE(AA112, "-", "|"), "|"),2),"|", _xlfn.CHOOSECOLS(_xlfn.TEXTSPLIT(SUBSTITUTE(AA112, "-", "|"), "|"), 4))))))</f>
        <v>NULL</v>
      </c>
      <c r="BA112" s="92" t="str" cm="1">
        <f t="array" ref="BA112">TRIM(_xlfn.CHOOSECOLS(_xlfn.TEXTSPLIT(AY112,"|",,TRUE),1))</f>
        <v>NULL</v>
      </c>
      <c r="BB112" s="92" t="str" cm="1">
        <f t="array" ref="BB112">TRIM(_xlfn.CHOOSECOLS(_xlfn.TEXTSPLIT(AZ112,"|",,TRUE),1))</f>
        <v>NULL</v>
      </c>
      <c r="BC112" s="92" t="str" cm="1">
        <f t="array" ref="BC112">TRIM(_xlfn.CHOOSECOLS(_xlfn.TEXTSPLIT(AB112,"|",,TRUE),1))</f>
        <v>NULL</v>
      </c>
      <c r="BD112" s="92" t="str" cm="1">
        <f t="array" ref="BD112">TRIM(_xlfn.CHOOSECOLS(_xlfn.TEXTSPLIT(AC112,"|",,TRUE),1))</f>
        <v>NULL</v>
      </c>
      <c r="BE112" s="92" t="str" cm="1">
        <f t="array" ref="BE112">TRIM(_xlfn.CHOOSECOLS(_xlfn.TEXTSPLIT(AD112,"|",,TRUE),1))</f>
        <v>NULL</v>
      </c>
      <c r="BF112" s="92" t="str" cm="1">
        <f t="array" ref="BF112">TRIM(IF(OR(TRIM(AE112)="NULL",ISBLANK(AE112),ISNUMBER(AE112)),AE112,_xlfn.CHOOSECOLS(_xlfn.TEXTSPLIT(AE112,"-",,TRUE),1)))</f>
        <v>NULL</v>
      </c>
      <c r="BG112" s="92" t="str" cm="1">
        <f t="array" ref="BG112">TRIM(IF(OR(TRIM(AE112)="NULL",ISBLANK(AE112),ISNUMBER(AE112)),AE112,_xlfn.CHOOSECOLS(_xlfn.TEXTSPLIT(AE112,"-",,TRUE),2)))</f>
        <v>NULL</v>
      </c>
      <c r="BH112" s="95" t="str">
        <f t="shared" si="6"/>
        <v>2022</v>
      </c>
      <c r="BI112" s="96" t="str">
        <f t="shared" si="7"/>
        <v>2</v>
      </c>
      <c r="BJ112" s="97" t="str">
        <f t="shared" si="8"/>
        <v>16</v>
      </c>
      <c r="BK112" s="96" t="str">
        <f t="shared" si="9"/>
        <v>2022</v>
      </c>
      <c r="BL112" s="96" t="str">
        <f t="shared" si="10"/>
        <v>2</v>
      </c>
      <c r="BM112" s="97" t="str">
        <f t="shared" si="11"/>
        <v>21</v>
      </c>
      <c r="BN112" s="93" t="b">
        <f>AND(TRIM(BH112)="NULL", TRIM(BK112)="NULL")</f>
        <v>0</v>
      </c>
      <c r="BO112" s="127" t="s">
        <v>406</v>
      </c>
      <c r="BP112" s="127" t="s">
        <v>406</v>
      </c>
    </row>
    <row r="113" spans="1:68" ht="45.75">
      <c r="A113" s="8" t="s">
        <v>407</v>
      </c>
      <c r="B113" s="1" t="s">
        <v>158</v>
      </c>
      <c r="C113" s="27" t="s">
        <v>408</v>
      </c>
      <c r="D113" s="1" t="s">
        <v>403</v>
      </c>
      <c r="E113" s="21" t="s">
        <v>409</v>
      </c>
      <c r="F113" s="5" t="s">
        <v>63</v>
      </c>
      <c r="G113" s="25" t="s">
        <v>63</v>
      </c>
      <c r="H113" s="25" t="s">
        <v>63</v>
      </c>
      <c r="I113" s="25" t="s">
        <v>63</v>
      </c>
      <c r="J113" s="5">
        <v>44608</v>
      </c>
      <c r="K113" s="26">
        <v>2022</v>
      </c>
      <c r="L113" s="26">
        <v>2</v>
      </c>
      <c r="M113" s="26">
        <v>16</v>
      </c>
      <c r="N113" s="5">
        <v>44613</v>
      </c>
      <c r="O113" s="26">
        <v>2022</v>
      </c>
      <c r="P113" s="26">
        <v>2</v>
      </c>
      <c r="Q113" s="26">
        <v>21</v>
      </c>
      <c r="R113" s="6" t="s">
        <v>166</v>
      </c>
      <c r="S113" s="6" t="s">
        <v>166</v>
      </c>
      <c r="T113" s="6" t="s">
        <v>166</v>
      </c>
      <c r="U113" s="6" t="s">
        <v>166</v>
      </c>
      <c r="V113" s="6" t="s">
        <v>166</v>
      </c>
      <c r="W113" s="6">
        <v>3300000000</v>
      </c>
      <c r="X113" s="6" t="s">
        <v>72</v>
      </c>
      <c r="Y113" s="6" t="s">
        <v>166</v>
      </c>
      <c r="Z113" s="6" t="s">
        <v>166</v>
      </c>
      <c r="AA113" s="6" t="s">
        <v>166</v>
      </c>
      <c r="AB113" s="6" t="s">
        <v>166</v>
      </c>
      <c r="AC113" s="6" t="s">
        <v>166</v>
      </c>
      <c r="AD113" s="6" t="s">
        <v>166</v>
      </c>
      <c r="AE113" s="6" t="s">
        <v>166</v>
      </c>
      <c r="AH113" s="91" t="str" cm="1">
        <f t="array" ref="AH113">IF(OR(TRIM(S113)="NULL",ISBLANK(S113),ISNUMBER(S113)),TRIM(S113),TRIM(_xlfn.CHOOSECOLS(_xlfn.TEXTSPLIT(S113,"-",,TRUE),1)))</f>
        <v>NULL</v>
      </c>
      <c r="AI113" s="91" t="str" cm="1">
        <f t="array" ref="AI113">IF(OR(TRIM(S113)="NULL",ISBLANK(S113),ISNUMBER(S113)),TRIM(S113),TRIM(_xlfn.CHOOSECOLS(_xlfn.TEXTSPLIT(S113,"-",,TRUE),2)))</f>
        <v>NULL</v>
      </c>
      <c r="AJ113" s="91" t="str" cm="1">
        <f t="array" ref="AJ113">IF(OR(TRIM(R113)="NULL",ISBLANK(R113),ISNUMBER(R113)),TRIM(R113),TRIM(_xlfn.CHOOSECOLS(_xlfn.TEXTSPLIT(R113,"-",,TRUE),1)))</f>
        <v>NULL</v>
      </c>
      <c r="AK113" s="91" t="str" cm="1">
        <f t="array" ref="AK113">IF(OR(TRIM(R113)="NULL",ISBLANK(R113),ISNUMBER(R113)),TRIM(R113),TRIM(_xlfn.CHOOSECOLS(_xlfn.TEXTSPLIT(R113,"-",,TRUE),2)))</f>
        <v>NULL</v>
      </c>
      <c r="AL113" s="91" t="str" cm="1">
        <f t="array" ref="AL113">IF(OR(TRIM(T113)="NULL",ISBLANK(T113),ISNUMBER(T113)),TRIM(T113),TRIM(_xlfn.CHOOSECOLS(_xlfn.TEXTSPLIT(T113,"-",,TRUE),1)))</f>
        <v>NULL</v>
      </c>
      <c r="AM113" s="91" t="str" cm="1">
        <f t="array" ref="AM113">IF(OR(TRIM(T113)="NULL",ISBLANK(T113),ISNUMBER(T113)),TRIM(T113),TRIM(_xlfn.CHOOSECOLS(_xlfn.TEXTSPLIT(T113,"-",,TRUE),2)))</f>
        <v>NULL</v>
      </c>
      <c r="AN113" s="91" t="str" cm="1">
        <f t="array" ref="AN113">IF(OR(TRIM(U113)="NULL",ISBLANK(U113),ISNUMBER(U113)),TRIM(U113),TRIM(_xlfn.CHOOSECOLS(_xlfn.TEXTSPLIT(Y113,"-",,TRUE),1)))</f>
        <v>NULL</v>
      </c>
      <c r="AO113" s="91" t="str" cm="1">
        <f t="array" ref="AO113">IF(OR(TRIM(U113)="NULL",ISBLANK(U113),ISNUMBER(U113)),TRIM(U113),TRIM(_xlfn.CHOOSECOLS(_xlfn.TEXTSPLIT(Y113,"-",,TRUE),2)))</f>
        <v>NULL</v>
      </c>
      <c r="AP113" s="91" t="str" cm="1">
        <f t="array" ref="AP113">IF(OR(TRIM(V113)="NULL",ISBLANK(V113),ISNUMBER(V113)),TRIM(V113),TRIM(_xlfn.CHOOSECOLS(_xlfn.TEXTSPLIT(Y113,"-",,TRUE),1)))</f>
        <v>NULL</v>
      </c>
      <c r="AQ113" s="91" t="str" cm="1">
        <f t="array" ref="AQ113">IF(OR(TRIM(V113)="NULL",ISBLANK(V113),ISNUMBER(V113)),V113,_xlfn.CHOOSECOLS(_xlfn.TEXTSPLIT(Y113,"-",,TRUE),2))</f>
        <v xml:space="preserve">NULL </v>
      </c>
      <c r="AR113" s="99" t="str" cm="1">
        <f t="array" ref="AR113">TRIM(IF(OR(TRIM(W113)="NULL",ISBLANK(W113),ISNUMBER(W113)), W113, IF(AND(ISNUMBER(FIND("|", W113))=TRUE, ISNUMBER(FIND("-", W113))=FALSE), W113, IF(AND(ISNUMBER(FIND("|", W113))=FALSE, ISNUMBER(FIND("-", W113))=TRUE),_xlfn.CHOOSECOLS(_xlfn.TEXTSPLIT(W113,"-", "|",,TRUE),1), _xlfn.CONCAT(_xlfn.CHOOSECOLS(_xlfn.TEXTSPLIT(SUBSTITUTE(W113, "-", "|"), "|"),1),"|", _xlfn.CHOOSECOLS(_xlfn.TEXTSPLIT(SUBSTITUTE(W113, "-", "|"), "|"), 3))))))</f>
        <v>3300000000</v>
      </c>
      <c r="AS113" s="99" t="str" cm="1">
        <f t="array" ref="AS113">TRIM(IF(OR(TRIM(W113)="NULL",ISBLANK(W113),ISNUMBER(W113)), W113, IF(AND(ISNUMBER(FIND("|", W113))=TRUE, ISNUMBER(FIND("-", W113))=FALSE), W113, IF(AND(ISNUMBER(FIND("|", W113))=FALSE, ISNUMBER(FIND("-", W113))=TRUE),_xlfn.CHOOSECOLS(_xlfn.TEXTSPLIT(W113,"-", "|",,TRUE),2), _xlfn.CONCAT(_xlfn.CHOOSECOLS(_xlfn.TEXTSPLIT(SUBSTITUTE(W113, "-", "|"), "|"),2),"|", _xlfn.CHOOSECOLS(_xlfn.TEXTSPLIT(SUBSTITUTE(W113, "-", "|"), "|"), 4))))))</f>
        <v>3300000000</v>
      </c>
      <c r="AT113" s="92" t="str" cm="1">
        <f t="array" ref="AT113">TRIM(_xlfn.CHOOSECOLS(_xlfn.TEXTSPLIT(AR113,"|",,TRUE),1))</f>
        <v>3300000000</v>
      </c>
      <c r="AU113" s="92" t="str" cm="1">
        <f t="array" ref="AU113">TRIM(_xlfn.CHOOSECOLS(_xlfn.TEXTSPLIT(AS113,"|",,TRUE),1))</f>
        <v>3300000000</v>
      </c>
      <c r="AV113" s="92" t="str" cm="1">
        <f t="array" ref="AV113">TRIM(_xlfn.CHOOSECOLS(_xlfn.TEXTSPLIT(AB113,"|",,TRUE),1))</f>
        <v>NULL</v>
      </c>
      <c r="AW113" s="92" t="str" cm="1">
        <f t="array" ref="AW113">TRIM(_xlfn.CHOOSECOLS(_xlfn.TEXTSPLIT(Y113,"|",,TRUE),1))</f>
        <v>NULL</v>
      </c>
      <c r="AX113" s="92" t="str" cm="1">
        <f t="array" ref="AX113">TRIM(_xlfn.CHOOSECOLS(_xlfn.TEXTSPLIT(Z113,"|",,TRUE),1))</f>
        <v>NULL</v>
      </c>
      <c r="AY113" s="99" t="str" cm="1">
        <f t="array" ref="AY113">TRIM(IF(OR(TRIM(AA113)="NULL",ISBLANK(AA113),ISNUMBER(AA113)), AA113, IF(AND(ISNUMBER(FIND("|", AA113))=TRUE, ISNUMBER(FIND("-", AA113))=FALSE), AA113, IF(AND(ISNUMBER(FIND("|", AA113))=FALSE, ISNUMBER(FIND("-", AA113))=TRUE),_xlfn.CHOOSECOLS(_xlfn.TEXTSPLIT(AA113,"-", "|",,TRUE),1), _xlfn.CONCAT(_xlfn.CHOOSECOLS(_xlfn.TEXTSPLIT(SUBSTITUTE(AA113, "-", "|"), "|"),1),"|", _xlfn.CHOOSECOLS(_xlfn.TEXTSPLIT(SUBSTITUTE(AA113, "-", "|"), "|"), 3))))))</f>
        <v>NULL</v>
      </c>
      <c r="AZ113" s="99" t="str" cm="1">
        <f t="array" ref="AZ113">TRIM(IF(OR(TRIM(AA113)="NULL",ISBLANK(AA113),ISNUMBER(AA113)), AA113, IF(AND(ISNUMBER(FIND("|", AA113))=TRUE, ISNUMBER(FIND("-", AA113))=FALSE), AA113, IF(AND(ISNUMBER(FIND("|", AA113))=FALSE, ISNUMBER(FIND("-", AA113))=TRUE),_xlfn.CHOOSECOLS(_xlfn.TEXTSPLIT(AA113,"-", "|",,TRUE),2), _xlfn.CONCAT(_xlfn.CHOOSECOLS(_xlfn.TEXTSPLIT(SUBSTITUTE(AA113, "-", "|"), "|"),2),"|", _xlfn.CHOOSECOLS(_xlfn.TEXTSPLIT(SUBSTITUTE(AA113, "-", "|"), "|"), 4))))))</f>
        <v>NULL</v>
      </c>
      <c r="BA113" s="92" t="str" cm="1">
        <f t="array" ref="BA113">TRIM(_xlfn.CHOOSECOLS(_xlfn.TEXTSPLIT(AY113,"|",,TRUE),1))</f>
        <v>NULL</v>
      </c>
      <c r="BB113" s="92" t="str" cm="1">
        <f t="array" ref="BB113">TRIM(_xlfn.CHOOSECOLS(_xlfn.TEXTSPLIT(AZ113,"|",,TRUE),1))</f>
        <v>NULL</v>
      </c>
      <c r="BC113" s="92" t="str" cm="1">
        <f t="array" ref="BC113">TRIM(_xlfn.CHOOSECOLS(_xlfn.TEXTSPLIT(AB113,"|",,TRUE),1))</f>
        <v>NULL</v>
      </c>
      <c r="BD113" s="92" t="str" cm="1">
        <f t="array" ref="BD113">TRIM(_xlfn.CHOOSECOLS(_xlfn.TEXTSPLIT(AC113,"|",,TRUE),1))</f>
        <v>NULL</v>
      </c>
      <c r="BE113" s="92" t="str" cm="1">
        <f t="array" ref="BE113">TRIM(_xlfn.CHOOSECOLS(_xlfn.TEXTSPLIT(AD113,"|",,TRUE),1))</f>
        <v>NULL</v>
      </c>
      <c r="BF113" s="92" t="str" cm="1">
        <f t="array" ref="BF113">TRIM(IF(OR(TRIM(AE113)="NULL",ISBLANK(AE113),ISNUMBER(AE113)),AE113,_xlfn.CHOOSECOLS(_xlfn.TEXTSPLIT(AE113,"-",,TRUE),1)))</f>
        <v>NULL</v>
      </c>
      <c r="BG113" s="92" t="str" cm="1">
        <f t="array" ref="BG113">TRIM(IF(OR(TRIM(AE113)="NULL",ISBLANK(AE113),ISNUMBER(AE113)),AE113,_xlfn.CHOOSECOLS(_xlfn.TEXTSPLIT(AE113,"-",,TRUE),2)))</f>
        <v>NULL</v>
      </c>
      <c r="BH113" s="95" t="str">
        <f t="shared" si="6"/>
        <v>2022</v>
      </c>
      <c r="BI113" s="96" t="str">
        <f t="shared" si="7"/>
        <v>2</v>
      </c>
      <c r="BJ113" s="97" t="str">
        <f t="shared" si="8"/>
        <v>16</v>
      </c>
      <c r="BK113" s="96" t="str">
        <f t="shared" si="9"/>
        <v>2022</v>
      </c>
      <c r="BL113" s="96" t="str">
        <f t="shared" si="10"/>
        <v>2</v>
      </c>
      <c r="BM113" s="97" t="str">
        <f t="shared" si="11"/>
        <v>21</v>
      </c>
      <c r="BN113" s="93" t="b">
        <f>AND(TRIM(BH113)="NULL", TRIM(BK113)="NULL")</f>
        <v>0</v>
      </c>
      <c r="BO113" s="127" t="s">
        <v>406</v>
      </c>
      <c r="BP113" s="127" t="s">
        <v>406</v>
      </c>
    </row>
    <row r="114" spans="1:68">
      <c r="A114" s="8" t="s">
        <v>410</v>
      </c>
      <c r="B114" s="1" t="s">
        <v>158</v>
      </c>
      <c r="C114" s="15" t="s">
        <v>326</v>
      </c>
      <c r="D114" s="1" t="s">
        <v>403</v>
      </c>
      <c r="E114" s="77" t="s">
        <v>194</v>
      </c>
      <c r="F114" s="2" t="s">
        <v>63</v>
      </c>
      <c r="G114" s="25" t="s">
        <v>63</v>
      </c>
      <c r="H114" s="25" t="s">
        <v>63</v>
      </c>
      <c r="I114" s="25" t="s">
        <v>63</v>
      </c>
      <c r="J114" s="2">
        <v>44608</v>
      </c>
      <c r="K114" s="25">
        <v>2022</v>
      </c>
      <c r="L114" s="25">
        <v>2</v>
      </c>
      <c r="M114" s="25">
        <v>16</v>
      </c>
      <c r="N114" s="2">
        <v>44613</v>
      </c>
      <c r="O114" s="25">
        <v>2022</v>
      </c>
      <c r="P114" s="25">
        <v>2</v>
      </c>
      <c r="Q114" s="25">
        <v>21</v>
      </c>
      <c r="R114" s="1" t="s">
        <v>166</v>
      </c>
      <c r="S114" s="1" t="s">
        <v>166</v>
      </c>
      <c r="T114" s="1" t="s">
        <v>166</v>
      </c>
      <c r="U114" s="1" t="s">
        <v>166</v>
      </c>
      <c r="V114" s="1" t="s">
        <v>166</v>
      </c>
      <c r="W114" s="1" t="s">
        <v>411</v>
      </c>
      <c r="X114" s="1" t="s">
        <v>412</v>
      </c>
      <c r="Y114" s="1" t="s">
        <v>66</v>
      </c>
      <c r="Z114" s="1" t="s">
        <v>166</v>
      </c>
      <c r="AA114" s="1" t="s">
        <v>166</v>
      </c>
      <c r="AB114" s="1" t="s">
        <v>166</v>
      </c>
      <c r="AC114" s="1" t="s">
        <v>166</v>
      </c>
      <c r="AD114" s="1" t="s">
        <v>166</v>
      </c>
      <c r="AE114" s="1" t="s">
        <v>166</v>
      </c>
      <c r="AH114" s="91" t="str" cm="1">
        <f t="array" ref="AH114">IF(OR(TRIM(S114)="NULL",ISBLANK(S114),ISNUMBER(S114)),TRIM(S114),TRIM(_xlfn.CHOOSECOLS(_xlfn.TEXTSPLIT(S114,"-",,TRUE),1)))</f>
        <v>NULL</v>
      </c>
      <c r="AI114" s="91" t="str" cm="1">
        <f t="array" ref="AI114">IF(OR(TRIM(S114)="NULL",ISBLANK(S114),ISNUMBER(S114)),TRIM(S114),TRIM(_xlfn.CHOOSECOLS(_xlfn.TEXTSPLIT(S114,"-",,TRUE),2)))</f>
        <v>NULL</v>
      </c>
      <c r="AJ114" s="91" t="str" cm="1">
        <f t="array" ref="AJ114">IF(OR(TRIM(R114)="NULL",ISBLANK(R114),ISNUMBER(R114)),TRIM(R114),TRIM(_xlfn.CHOOSECOLS(_xlfn.TEXTSPLIT(R114,"-",,TRUE),1)))</f>
        <v>NULL</v>
      </c>
      <c r="AK114" s="91" t="str" cm="1">
        <f t="array" ref="AK114">IF(OR(TRIM(R114)="NULL",ISBLANK(R114),ISNUMBER(R114)),TRIM(R114),TRIM(_xlfn.CHOOSECOLS(_xlfn.TEXTSPLIT(R114,"-",,TRUE),2)))</f>
        <v>NULL</v>
      </c>
      <c r="AL114" s="91" t="str" cm="1">
        <f t="array" ref="AL114">IF(OR(TRIM(T114)="NULL",ISBLANK(T114),ISNUMBER(T114)),TRIM(T114),TRIM(_xlfn.CHOOSECOLS(_xlfn.TEXTSPLIT(T114,"-",,TRUE),1)))</f>
        <v>NULL</v>
      </c>
      <c r="AM114" s="91" t="str" cm="1">
        <f t="array" ref="AM114">IF(OR(TRIM(T114)="NULL",ISBLANK(T114),ISNUMBER(T114)),TRIM(T114),TRIM(_xlfn.CHOOSECOLS(_xlfn.TEXTSPLIT(T114,"-",,TRUE),2)))</f>
        <v>NULL</v>
      </c>
      <c r="AN114" s="91" t="str" cm="1">
        <f t="array" ref="AN114">IF(OR(TRIM(U114)="NULL",ISBLANK(U114),ISNUMBER(U114)),TRIM(U114),TRIM(_xlfn.CHOOSECOLS(_xlfn.TEXTSPLIT(Y114,"-",,TRUE),1)))</f>
        <v>NULL</v>
      </c>
      <c r="AO114" s="91" t="str" cm="1">
        <f t="array" ref="AO114">IF(OR(TRIM(U114)="NULL",ISBLANK(U114),ISNUMBER(U114)),TRIM(U114),TRIM(_xlfn.CHOOSECOLS(_xlfn.TEXTSPLIT(Y114,"-",,TRUE),2)))</f>
        <v>NULL</v>
      </c>
      <c r="AP114" s="91" t="str" cm="1">
        <f t="array" ref="AP114">IF(OR(TRIM(V114)="NULL",ISBLANK(V114),ISNUMBER(V114)),TRIM(V114),TRIM(_xlfn.CHOOSECOLS(_xlfn.TEXTSPLIT(Y114,"-",,TRUE),1)))</f>
        <v>NULL</v>
      </c>
      <c r="AQ114" s="91" t="str" cm="1">
        <f t="array" ref="AQ114">IF(OR(TRIM(V114)="NULL",ISBLANK(V114),ISNUMBER(V114)),V114,_xlfn.CHOOSECOLS(_xlfn.TEXTSPLIT(Y114,"-",,TRUE),2))</f>
        <v xml:space="preserve">NULL </v>
      </c>
      <c r="AR114" s="99" t="str" cm="1">
        <f t="array" ref="AR114">TRIM(IF(OR(TRIM(W114)="NULL",ISBLANK(W114),ISNUMBER(W114)), W114, IF(AND(ISNUMBER(FIND("|", W114))=TRUE, ISNUMBER(FIND("-", W114))=FALSE), W114, IF(AND(ISNUMBER(FIND("|", W114))=FALSE, ISNUMBER(FIND("-", W114))=TRUE),_xlfn.CHOOSECOLS(_xlfn.TEXTSPLIT(W114,"-", "|",,TRUE),1), _xlfn.CONCAT(_xlfn.CHOOSECOLS(_xlfn.TEXTSPLIT(SUBSTITUTE(W114, "-", "|"), "|"),1),"|", _xlfn.CHOOSECOLS(_xlfn.TEXTSPLIT(SUBSTITUTE(W114, "-", "|"), "|"), 3))))))</f>
        <v>40000000|54500000</v>
      </c>
      <c r="AS114" s="99" t="str" cm="1">
        <f t="array" ref="AS114">TRIM(IF(OR(TRIM(W114)="NULL",ISBLANK(W114),ISNUMBER(W114)), W114, IF(AND(ISNUMBER(FIND("|", W114))=TRUE, ISNUMBER(FIND("-", W114))=FALSE), W114, IF(AND(ISNUMBER(FIND("|", W114))=FALSE, ISNUMBER(FIND("-", W114))=TRUE),_xlfn.CHOOSECOLS(_xlfn.TEXTSPLIT(W114,"-", "|",,TRUE),2), _xlfn.CONCAT(_xlfn.CHOOSECOLS(_xlfn.TEXTSPLIT(SUBSTITUTE(W114, "-", "|"), "|"),2),"|", _xlfn.CHOOSECOLS(_xlfn.TEXTSPLIT(SUBSTITUTE(W114, "-", "|"), "|"), 4))))))</f>
        <v>75000000|102000000</v>
      </c>
      <c r="AT114" s="92" t="str" cm="1">
        <f t="array" ref="AT114">TRIM(_xlfn.CHOOSECOLS(_xlfn.TEXTSPLIT(AR114,"|",,TRUE),1))</f>
        <v>40000000</v>
      </c>
      <c r="AU114" s="92" t="str" cm="1">
        <f t="array" ref="AU114">TRIM(_xlfn.CHOOSECOLS(_xlfn.TEXTSPLIT(AS114,"|",,TRUE),1))</f>
        <v>75000000</v>
      </c>
      <c r="AV114" s="92" t="str" cm="1">
        <f t="array" ref="AV114">TRIM(_xlfn.CHOOSECOLS(_xlfn.TEXTSPLIT(AB114,"|",,TRUE),1))</f>
        <v>NULL</v>
      </c>
      <c r="AW114" s="92" t="str" cm="1">
        <f t="array" ref="AW114">TRIM(_xlfn.CHOOSECOLS(_xlfn.TEXTSPLIT(Y114,"|",,TRUE),1))</f>
        <v>No</v>
      </c>
      <c r="AX114" s="92" t="str" cm="1">
        <f t="array" ref="AX114">TRIM(_xlfn.CHOOSECOLS(_xlfn.TEXTSPLIT(Z114,"|",,TRUE),1))</f>
        <v>NULL</v>
      </c>
      <c r="AY114" s="99" t="str" cm="1">
        <f t="array" ref="AY114">TRIM(IF(OR(TRIM(AA114)="NULL",ISBLANK(AA114),ISNUMBER(AA114)), AA114, IF(AND(ISNUMBER(FIND("|", AA114))=TRUE, ISNUMBER(FIND("-", AA114))=FALSE), AA114, IF(AND(ISNUMBER(FIND("|", AA114))=FALSE, ISNUMBER(FIND("-", AA114))=TRUE),_xlfn.CHOOSECOLS(_xlfn.TEXTSPLIT(AA114,"-", "|",,TRUE),1), _xlfn.CONCAT(_xlfn.CHOOSECOLS(_xlfn.TEXTSPLIT(SUBSTITUTE(AA114, "-", "|"), "|"),1),"|", _xlfn.CHOOSECOLS(_xlfn.TEXTSPLIT(SUBSTITUTE(AA114, "-", "|"), "|"), 3))))))</f>
        <v>NULL</v>
      </c>
      <c r="AZ114" s="99" t="str" cm="1">
        <f t="array" ref="AZ114">TRIM(IF(OR(TRIM(AA114)="NULL",ISBLANK(AA114),ISNUMBER(AA114)), AA114, IF(AND(ISNUMBER(FIND("|", AA114))=TRUE, ISNUMBER(FIND("-", AA114))=FALSE), AA114, IF(AND(ISNUMBER(FIND("|", AA114))=FALSE, ISNUMBER(FIND("-", AA114))=TRUE),_xlfn.CHOOSECOLS(_xlfn.TEXTSPLIT(AA114,"-", "|",,TRUE),2), _xlfn.CONCAT(_xlfn.CHOOSECOLS(_xlfn.TEXTSPLIT(SUBSTITUTE(AA114, "-", "|"), "|"),2),"|", _xlfn.CHOOSECOLS(_xlfn.TEXTSPLIT(SUBSTITUTE(AA114, "-", "|"), "|"), 4))))))</f>
        <v>NULL</v>
      </c>
      <c r="BA114" s="92" t="str" cm="1">
        <f t="array" ref="BA114">TRIM(_xlfn.CHOOSECOLS(_xlfn.TEXTSPLIT(AY114,"|",,TRUE),1))</f>
        <v>NULL</v>
      </c>
      <c r="BB114" s="92" t="str" cm="1">
        <f t="array" ref="BB114">TRIM(_xlfn.CHOOSECOLS(_xlfn.TEXTSPLIT(AZ114,"|",,TRUE),1))</f>
        <v>NULL</v>
      </c>
      <c r="BC114" s="92" t="str" cm="1">
        <f t="array" ref="BC114">TRIM(_xlfn.CHOOSECOLS(_xlfn.TEXTSPLIT(AB114,"|",,TRUE),1))</f>
        <v>NULL</v>
      </c>
      <c r="BD114" s="92" t="str" cm="1">
        <f t="array" ref="BD114">TRIM(_xlfn.CHOOSECOLS(_xlfn.TEXTSPLIT(AC114,"|",,TRUE),1))</f>
        <v>NULL</v>
      </c>
      <c r="BE114" s="92" t="str" cm="1">
        <f t="array" ref="BE114">TRIM(_xlfn.CHOOSECOLS(_xlfn.TEXTSPLIT(AD114,"|",,TRUE),1))</f>
        <v>NULL</v>
      </c>
      <c r="BF114" s="92" t="str" cm="1">
        <f t="array" ref="BF114">TRIM(IF(OR(TRIM(AE114)="NULL",ISBLANK(AE114),ISNUMBER(AE114)),AE114,_xlfn.CHOOSECOLS(_xlfn.TEXTSPLIT(AE114,"-",,TRUE),1)))</f>
        <v>NULL</v>
      </c>
      <c r="BG114" s="92" t="str" cm="1">
        <f t="array" ref="BG114">TRIM(IF(OR(TRIM(AE114)="NULL",ISBLANK(AE114),ISNUMBER(AE114)),AE114,_xlfn.CHOOSECOLS(_xlfn.TEXTSPLIT(AE114,"-",,TRUE),2)))</f>
        <v>NULL</v>
      </c>
      <c r="BH114" s="95" t="str">
        <f t="shared" si="6"/>
        <v>2022</v>
      </c>
      <c r="BI114" s="96" t="str">
        <f t="shared" si="7"/>
        <v>2</v>
      </c>
      <c r="BJ114" s="97" t="str">
        <f t="shared" si="8"/>
        <v>16</v>
      </c>
      <c r="BK114" s="96" t="str">
        <f t="shared" si="9"/>
        <v>2022</v>
      </c>
      <c r="BL114" s="96" t="str">
        <f t="shared" si="10"/>
        <v>2</v>
      </c>
      <c r="BM114" s="97" t="str">
        <f t="shared" si="11"/>
        <v>21</v>
      </c>
      <c r="BN114" s="93" t="b">
        <f>AND(TRIM(BH114)="NULL", TRIM(BK114)="NULL")</f>
        <v>0</v>
      </c>
      <c r="BO114" s="127" t="s">
        <v>197</v>
      </c>
      <c r="BP114" s="127" t="s">
        <v>197</v>
      </c>
    </row>
    <row r="115" spans="1:68">
      <c r="A115" s="8" t="s">
        <v>413</v>
      </c>
      <c r="B115" s="1" t="s">
        <v>158</v>
      </c>
      <c r="C115" s="11" t="s">
        <v>326</v>
      </c>
      <c r="D115" s="1" t="s">
        <v>403</v>
      </c>
      <c r="E115" s="77" t="s">
        <v>194</v>
      </c>
      <c r="F115" s="2" t="s">
        <v>63</v>
      </c>
      <c r="G115" s="25" t="s">
        <v>63</v>
      </c>
      <c r="H115" s="25" t="s">
        <v>63</v>
      </c>
      <c r="I115" s="25" t="s">
        <v>63</v>
      </c>
      <c r="J115" s="2">
        <v>44608</v>
      </c>
      <c r="K115" s="25">
        <v>2022</v>
      </c>
      <c r="L115" s="25">
        <v>2</v>
      </c>
      <c r="M115" s="25">
        <v>16</v>
      </c>
      <c r="N115" s="2">
        <v>44613</v>
      </c>
      <c r="O115" s="25">
        <v>2022</v>
      </c>
      <c r="P115" s="25">
        <v>2</v>
      </c>
      <c r="Q115" s="25">
        <v>21</v>
      </c>
      <c r="R115" s="1" t="s">
        <v>166</v>
      </c>
      <c r="S115" s="1" t="s">
        <v>166</v>
      </c>
      <c r="T115" s="1" t="s">
        <v>166</v>
      </c>
      <c r="U115" s="1" t="s">
        <v>166</v>
      </c>
      <c r="V115" s="1" t="s">
        <v>166</v>
      </c>
      <c r="W115" s="1" t="s">
        <v>414</v>
      </c>
      <c r="X115" s="1" t="s">
        <v>412</v>
      </c>
      <c r="Y115" s="1" t="s">
        <v>66</v>
      </c>
      <c r="Z115" s="1" t="s">
        <v>166</v>
      </c>
      <c r="AA115" s="1" t="s">
        <v>166</v>
      </c>
      <c r="AB115" s="1" t="s">
        <v>166</v>
      </c>
      <c r="AC115" s="1" t="s">
        <v>166</v>
      </c>
      <c r="AD115" s="1" t="s">
        <v>166</v>
      </c>
      <c r="AE115" s="1" t="s">
        <v>166</v>
      </c>
      <c r="AH115" s="91" t="str" cm="1">
        <f t="array" ref="AH115">IF(OR(TRIM(S115)="NULL",ISBLANK(S115),ISNUMBER(S115)),TRIM(S115),TRIM(_xlfn.CHOOSECOLS(_xlfn.TEXTSPLIT(S115,"-",,TRUE),1)))</f>
        <v>NULL</v>
      </c>
      <c r="AI115" s="91" t="str" cm="1">
        <f t="array" ref="AI115">IF(OR(TRIM(S115)="NULL",ISBLANK(S115),ISNUMBER(S115)),TRIM(S115),TRIM(_xlfn.CHOOSECOLS(_xlfn.TEXTSPLIT(S115,"-",,TRUE),2)))</f>
        <v>NULL</v>
      </c>
      <c r="AJ115" s="91" t="str" cm="1">
        <f t="array" ref="AJ115">IF(OR(TRIM(R115)="NULL",ISBLANK(R115),ISNUMBER(R115)),TRIM(R115),TRIM(_xlfn.CHOOSECOLS(_xlfn.TEXTSPLIT(R115,"-",,TRUE),1)))</f>
        <v>NULL</v>
      </c>
      <c r="AK115" s="91" t="str" cm="1">
        <f t="array" ref="AK115">IF(OR(TRIM(R115)="NULL",ISBLANK(R115),ISNUMBER(R115)),TRIM(R115),TRIM(_xlfn.CHOOSECOLS(_xlfn.TEXTSPLIT(R115,"-",,TRUE),2)))</f>
        <v>NULL</v>
      </c>
      <c r="AL115" s="91" t="str" cm="1">
        <f t="array" ref="AL115">IF(OR(TRIM(T115)="NULL",ISBLANK(T115),ISNUMBER(T115)),TRIM(T115),TRIM(_xlfn.CHOOSECOLS(_xlfn.TEXTSPLIT(T115,"-",,TRUE),1)))</f>
        <v>NULL</v>
      </c>
      <c r="AM115" s="91" t="str" cm="1">
        <f t="array" ref="AM115">IF(OR(TRIM(T115)="NULL",ISBLANK(T115),ISNUMBER(T115)),TRIM(T115),TRIM(_xlfn.CHOOSECOLS(_xlfn.TEXTSPLIT(T115,"-",,TRUE),2)))</f>
        <v>NULL</v>
      </c>
      <c r="AN115" s="91" t="str" cm="1">
        <f t="array" ref="AN115">IF(OR(TRIM(U115)="NULL",ISBLANK(U115),ISNUMBER(U115)),TRIM(U115),TRIM(_xlfn.CHOOSECOLS(_xlfn.TEXTSPLIT(Y115,"-",,TRUE),1)))</f>
        <v>NULL</v>
      </c>
      <c r="AO115" s="91" t="str" cm="1">
        <f t="array" ref="AO115">IF(OR(TRIM(U115)="NULL",ISBLANK(U115),ISNUMBER(U115)),TRIM(U115),TRIM(_xlfn.CHOOSECOLS(_xlfn.TEXTSPLIT(Y115,"-",,TRUE),2)))</f>
        <v>NULL</v>
      </c>
      <c r="AP115" s="91" t="str" cm="1">
        <f t="array" ref="AP115">IF(OR(TRIM(V115)="NULL",ISBLANK(V115),ISNUMBER(V115)),TRIM(V115),TRIM(_xlfn.CHOOSECOLS(_xlfn.TEXTSPLIT(Y115,"-",,TRUE),1)))</f>
        <v>NULL</v>
      </c>
      <c r="AQ115" s="91" t="str" cm="1">
        <f t="array" ref="AQ115">IF(OR(TRIM(V115)="NULL",ISBLANK(V115),ISNUMBER(V115)),V115,_xlfn.CHOOSECOLS(_xlfn.TEXTSPLIT(Y115,"-",,TRUE),2))</f>
        <v xml:space="preserve">NULL </v>
      </c>
      <c r="AR115" s="99" t="str" cm="1">
        <f t="array" ref="AR115">TRIM(IF(OR(TRIM(W115)="NULL",ISBLANK(W115),ISNUMBER(W115)), W115, IF(AND(ISNUMBER(FIND("|", W115))=TRUE, ISNUMBER(FIND("-", W115))=FALSE), W115, IF(AND(ISNUMBER(FIND("|", W115))=FALSE, ISNUMBER(FIND("-", W115))=TRUE),_xlfn.CHOOSECOLS(_xlfn.TEXTSPLIT(W115,"-", "|",,TRUE),1), _xlfn.CONCAT(_xlfn.CHOOSECOLS(_xlfn.TEXTSPLIT(SUBSTITUTE(W115, "-", "|"), "|"),1),"|", _xlfn.CHOOSECOLS(_xlfn.TEXTSPLIT(SUBSTITUTE(W115, "-", "|"), "|"), 3))))))</f>
        <v>200000000|272000000</v>
      </c>
      <c r="AS115" s="99" t="str" cm="1">
        <f t="array" ref="AS115">TRIM(IF(OR(TRIM(W115)="NULL",ISBLANK(W115),ISNUMBER(W115)), W115, IF(AND(ISNUMBER(FIND("|", W115))=TRUE, ISNUMBER(FIND("-", W115))=FALSE), W115, IF(AND(ISNUMBER(FIND("|", W115))=FALSE, ISNUMBER(FIND("-", W115))=TRUE),_xlfn.CHOOSECOLS(_xlfn.TEXTSPLIT(W115,"-", "|",,TRUE),2), _xlfn.CONCAT(_xlfn.CHOOSECOLS(_xlfn.TEXTSPLIT(SUBSTITUTE(W115, "-", "|"), "|"),2),"|", _xlfn.CHOOSECOLS(_xlfn.TEXTSPLIT(SUBSTITUTE(W115, "-", "|"), "|"), 4))))))</f>
        <v>350000000|476000000</v>
      </c>
      <c r="AT115" s="92" t="str" cm="1">
        <f t="array" ref="AT115">TRIM(_xlfn.CHOOSECOLS(_xlfn.TEXTSPLIT(AR115,"|",,TRUE),1))</f>
        <v>200000000</v>
      </c>
      <c r="AU115" s="92" t="str" cm="1">
        <f t="array" ref="AU115">TRIM(_xlfn.CHOOSECOLS(_xlfn.TEXTSPLIT(AS115,"|",,TRUE),1))</f>
        <v>350000000</v>
      </c>
      <c r="AV115" s="92" t="str" cm="1">
        <f t="array" ref="AV115">TRIM(_xlfn.CHOOSECOLS(_xlfn.TEXTSPLIT(AB115,"|",,TRUE),1))</f>
        <v>NULL</v>
      </c>
      <c r="AW115" s="92" t="str" cm="1">
        <f t="array" ref="AW115">TRIM(_xlfn.CHOOSECOLS(_xlfn.TEXTSPLIT(Y115,"|",,TRUE),1))</f>
        <v>No</v>
      </c>
      <c r="AX115" s="92" t="str" cm="1">
        <f t="array" ref="AX115">TRIM(_xlfn.CHOOSECOLS(_xlfn.TEXTSPLIT(Z115,"|",,TRUE),1))</f>
        <v>NULL</v>
      </c>
      <c r="AY115" s="99" t="str" cm="1">
        <f t="array" ref="AY115">TRIM(IF(OR(TRIM(AA115)="NULL",ISBLANK(AA115),ISNUMBER(AA115)), AA115, IF(AND(ISNUMBER(FIND("|", AA115))=TRUE, ISNUMBER(FIND("-", AA115))=FALSE), AA115, IF(AND(ISNUMBER(FIND("|", AA115))=FALSE, ISNUMBER(FIND("-", AA115))=TRUE),_xlfn.CHOOSECOLS(_xlfn.TEXTSPLIT(AA115,"-", "|",,TRUE),1), _xlfn.CONCAT(_xlfn.CHOOSECOLS(_xlfn.TEXTSPLIT(SUBSTITUTE(AA115, "-", "|"), "|"),1),"|", _xlfn.CHOOSECOLS(_xlfn.TEXTSPLIT(SUBSTITUTE(AA115, "-", "|"), "|"), 3))))))</f>
        <v>NULL</v>
      </c>
      <c r="AZ115" s="99" t="str" cm="1">
        <f t="array" ref="AZ115">TRIM(IF(OR(TRIM(AA115)="NULL",ISBLANK(AA115),ISNUMBER(AA115)), AA115, IF(AND(ISNUMBER(FIND("|", AA115))=TRUE, ISNUMBER(FIND("-", AA115))=FALSE), AA115, IF(AND(ISNUMBER(FIND("|", AA115))=FALSE, ISNUMBER(FIND("-", AA115))=TRUE),_xlfn.CHOOSECOLS(_xlfn.TEXTSPLIT(AA115,"-", "|",,TRUE),2), _xlfn.CONCAT(_xlfn.CHOOSECOLS(_xlfn.TEXTSPLIT(SUBSTITUTE(AA115, "-", "|"), "|"),2),"|", _xlfn.CHOOSECOLS(_xlfn.TEXTSPLIT(SUBSTITUTE(AA115, "-", "|"), "|"), 4))))))</f>
        <v>NULL</v>
      </c>
      <c r="BA115" s="92" t="str" cm="1">
        <f t="array" ref="BA115">TRIM(_xlfn.CHOOSECOLS(_xlfn.TEXTSPLIT(AY115,"|",,TRUE),1))</f>
        <v>NULL</v>
      </c>
      <c r="BB115" s="92" t="str" cm="1">
        <f t="array" ref="BB115">TRIM(_xlfn.CHOOSECOLS(_xlfn.TEXTSPLIT(AZ115,"|",,TRUE),1))</f>
        <v>NULL</v>
      </c>
      <c r="BC115" s="92" t="str" cm="1">
        <f t="array" ref="BC115">TRIM(_xlfn.CHOOSECOLS(_xlfn.TEXTSPLIT(AB115,"|",,TRUE),1))</f>
        <v>NULL</v>
      </c>
      <c r="BD115" s="92" t="str" cm="1">
        <f t="array" ref="BD115">TRIM(_xlfn.CHOOSECOLS(_xlfn.TEXTSPLIT(AC115,"|",,TRUE),1))</f>
        <v>NULL</v>
      </c>
      <c r="BE115" s="92" t="str" cm="1">
        <f t="array" ref="BE115">TRIM(_xlfn.CHOOSECOLS(_xlfn.TEXTSPLIT(AD115,"|",,TRUE),1))</f>
        <v>NULL</v>
      </c>
      <c r="BF115" s="92" t="str" cm="1">
        <f t="array" ref="BF115">TRIM(IF(OR(TRIM(AE115)="NULL",ISBLANK(AE115),ISNUMBER(AE115)),AE115,_xlfn.CHOOSECOLS(_xlfn.TEXTSPLIT(AE115,"-",,TRUE),1)))</f>
        <v>NULL</v>
      </c>
      <c r="BG115" s="92" t="str" cm="1">
        <f t="array" ref="BG115">TRIM(IF(OR(TRIM(AE115)="NULL",ISBLANK(AE115),ISNUMBER(AE115)),AE115,_xlfn.CHOOSECOLS(_xlfn.TEXTSPLIT(AE115,"-",,TRUE),2)))</f>
        <v>NULL</v>
      </c>
      <c r="BH115" s="95" t="str">
        <f t="shared" si="6"/>
        <v>2022</v>
      </c>
      <c r="BI115" s="96" t="str">
        <f t="shared" si="7"/>
        <v>2</v>
      </c>
      <c r="BJ115" s="97" t="str">
        <f t="shared" si="8"/>
        <v>16</v>
      </c>
      <c r="BK115" s="96" t="str">
        <f t="shared" si="9"/>
        <v>2022</v>
      </c>
      <c r="BL115" s="96" t="str">
        <f t="shared" si="10"/>
        <v>2</v>
      </c>
      <c r="BM115" s="97" t="str">
        <f t="shared" si="11"/>
        <v>21</v>
      </c>
      <c r="BN115" s="93" t="b">
        <f>AND(TRIM(BH115)="NULL", TRIM(BK115)="NULL")</f>
        <v>0</v>
      </c>
      <c r="BO115" s="127" t="s">
        <v>197</v>
      </c>
      <c r="BP115" s="127" t="s">
        <v>197</v>
      </c>
    </row>
    <row r="116" spans="1:68">
      <c r="A116" s="8" t="s">
        <v>415</v>
      </c>
      <c r="B116" s="1" t="s">
        <v>158</v>
      </c>
      <c r="C116" s="15" t="s">
        <v>326</v>
      </c>
      <c r="D116" s="1" t="s">
        <v>403</v>
      </c>
      <c r="E116" s="77" t="s">
        <v>71</v>
      </c>
      <c r="F116" s="2" t="s">
        <v>63</v>
      </c>
      <c r="G116" s="25" t="s">
        <v>63</v>
      </c>
      <c r="H116" s="25" t="s">
        <v>63</v>
      </c>
      <c r="I116" s="25" t="s">
        <v>63</v>
      </c>
      <c r="J116" s="2">
        <v>44608</v>
      </c>
      <c r="K116" s="25">
        <v>2022</v>
      </c>
      <c r="L116" s="25">
        <v>2</v>
      </c>
      <c r="M116" s="25">
        <v>16</v>
      </c>
      <c r="N116" s="2">
        <v>44613</v>
      </c>
      <c r="O116" s="25">
        <v>2022</v>
      </c>
      <c r="P116" s="25">
        <v>2</v>
      </c>
      <c r="Q116" s="25">
        <v>21</v>
      </c>
      <c r="R116" s="1" t="s">
        <v>166</v>
      </c>
      <c r="S116" s="1" t="s">
        <v>166</v>
      </c>
      <c r="T116" s="1" t="s">
        <v>166</v>
      </c>
      <c r="U116" s="1" t="s">
        <v>166</v>
      </c>
      <c r="V116" s="1" t="s">
        <v>166</v>
      </c>
      <c r="W116" s="1">
        <v>500000000</v>
      </c>
      <c r="X116" s="1" t="s">
        <v>72</v>
      </c>
      <c r="Y116" s="1" t="s">
        <v>73</v>
      </c>
      <c r="Z116" s="1" t="s">
        <v>166</v>
      </c>
      <c r="AA116" s="1" t="s">
        <v>166</v>
      </c>
      <c r="AB116" s="1" t="s">
        <v>166</v>
      </c>
      <c r="AC116" s="1" t="s">
        <v>166</v>
      </c>
      <c r="AD116" s="1" t="s">
        <v>166</v>
      </c>
      <c r="AE116" s="1" t="s">
        <v>166</v>
      </c>
      <c r="AH116" s="91" t="str" cm="1">
        <f t="array" ref="AH116">IF(OR(TRIM(S116)="NULL",ISBLANK(S116),ISNUMBER(S116)),TRIM(S116),TRIM(_xlfn.CHOOSECOLS(_xlfn.TEXTSPLIT(S116,"-",,TRUE),1)))</f>
        <v>NULL</v>
      </c>
      <c r="AI116" s="91" t="str" cm="1">
        <f t="array" ref="AI116">IF(OR(TRIM(S116)="NULL",ISBLANK(S116),ISNUMBER(S116)),TRIM(S116),TRIM(_xlfn.CHOOSECOLS(_xlfn.TEXTSPLIT(S116,"-",,TRUE),2)))</f>
        <v>NULL</v>
      </c>
      <c r="AJ116" s="91" t="str" cm="1">
        <f t="array" ref="AJ116">IF(OR(TRIM(R116)="NULL",ISBLANK(R116),ISNUMBER(R116)),TRIM(R116),TRIM(_xlfn.CHOOSECOLS(_xlfn.TEXTSPLIT(R116,"-",,TRUE),1)))</f>
        <v>NULL</v>
      </c>
      <c r="AK116" s="91" t="str" cm="1">
        <f t="array" ref="AK116">IF(OR(TRIM(R116)="NULL",ISBLANK(R116),ISNUMBER(R116)),TRIM(R116),TRIM(_xlfn.CHOOSECOLS(_xlfn.TEXTSPLIT(R116,"-",,TRUE),2)))</f>
        <v>NULL</v>
      </c>
      <c r="AL116" s="91" t="str" cm="1">
        <f t="array" ref="AL116">IF(OR(TRIM(T116)="NULL",ISBLANK(T116),ISNUMBER(T116)),TRIM(T116),TRIM(_xlfn.CHOOSECOLS(_xlfn.TEXTSPLIT(T116,"-",,TRUE),1)))</f>
        <v>NULL</v>
      </c>
      <c r="AM116" s="91" t="str" cm="1">
        <f t="array" ref="AM116">IF(OR(TRIM(T116)="NULL",ISBLANK(T116),ISNUMBER(T116)),TRIM(T116),TRIM(_xlfn.CHOOSECOLS(_xlfn.TEXTSPLIT(T116,"-",,TRUE),2)))</f>
        <v>NULL</v>
      </c>
      <c r="AN116" s="91" t="str" cm="1">
        <f t="array" ref="AN116">IF(OR(TRIM(U116)="NULL",ISBLANK(U116),ISNUMBER(U116)),TRIM(U116),TRIM(_xlfn.CHOOSECOLS(_xlfn.TEXTSPLIT(Y116,"-",,TRUE),1)))</f>
        <v>NULL</v>
      </c>
      <c r="AO116" s="91" t="str" cm="1">
        <f t="array" ref="AO116">IF(OR(TRIM(U116)="NULL",ISBLANK(U116),ISNUMBER(U116)),TRIM(U116),TRIM(_xlfn.CHOOSECOLS(_xlfn.TEXTSPLIT(Y116,"-",,TRUE),2)))</f>
        <v>NULL</v>
      </c>
      <c r="AP116" s="91" t="str" cm="1">
        <f t="array" ref="AP116">IF(OR(TRIM(V116)="NULL",ISBLANK(V116),ISNUMBER(V116)),TRIM(V116),TRIM(_xlfn.CHOOSECOLS(_xlfn.TEXTSPLIT(Y116,"-",,TRUE),1)))</f>
        <v>NULL</v>
      </c>
      <c r="AQ116" s="91" t="str" cm="1">
        <f t="array" ref="AQ116">IF(OR(TRIM(V116)="NULL",ISBLANK(V116),ISNUMBER(V116)),V116,_xlfn.CHOOSECOLS(_xlfn.TEXTSPLIT(Y116,"-",,TRUE),2))</f>
        <v xml:space="preserve">NULL </v>
      </c>
      <c r="AR116" s="99" t="str" cm="1">
        <f t="array" ref="AR116">TRIM(IF(OR(TRIM(W116)="NULL",ISBLANK(W116),ISNUMBER(W116)), W116, IF(AND(ISNUMBER(FIND("|", W116))=TRUE, ISNUMBER(FIND("-", W116))=FALSE), W116, IF(AND(ISNUMBER(FIND("|", W116))=FALSE, ISNUMBER(FIND("-", W116))=TRUE),_xlfn.CHOOSECOLS(_xlfn.TEXTSPLIT(W116,"-", "|",,TRUE),1), _xlfn.CONCAT(_xlfn.CHOOSECOLS(_xlfn.TEXTSPLIT(SUBSTITUTE(W116, "-", "|"), "|"),1),"|", _xlfn.CHOOSECOLS(_xlfn.TEXTSPLIT(SUBSTITUTE(W116, "-", "|"), "|"), 3))))))</f>
        <v>500000000</v>
      </c>
      <c r="AS116" s="99" t="str" cm="1">
        <f t="array" ref="AS116">TRIM(IF(OR(TRIM(W116)="NULL",ISBLANK(W116),ISNUMBER(W116)), W116, IF(AND(ISNUMBER(FIND("|", W116))=TRUE, ISNUMBER(FIND("-", W116))=FALSE), W116, IF(AND(ISNUMBER(FIND("|", W116))=FALSE, ISNUMBER(FIND("-", W116))=TRUE),_xlfn.CHOOSECOLS(_xlfn.TEXTSPLIT(W116,"-", "|",,TRUE),2), _xlfn.CONCAT(_xlfn.CHOOSECOLS(_xlfn.TEXTSPLIT(SUBSTITUTE(W116, "-", "|"), "|"),2),"|", _xlfn.CHOOSECOLS(_xlfn.TEXTSPLIT(SUBSTITUTE(W116, "-", "|"), "|"), 4))))))</f>
        <v>500000000</v>
      </c>
      <c r="AT116" s="92" t="str" cm="1">
        <f t="array" ref="AT116">TRIM(_xlfn.CHOOSECOLS(_xlfn.TEXTSPLIT(AR116,"|",,TRUE),1))</f>
        <v>500000000</v>
      </c>
      <c r="AU116" s="92" t="str" cm="1">
        <f t="array" ref="AU116">TRIM(_xlfn.CHOOSECOLS(_xlfn.TEXTSPLIT(AS116,"|",,TRUE),1))</f>
        <v>500000000</v>
      </c>
      <c r="AV116" s="92" t="str" cm="1">
        <f t="array" ref="AV116">TRIM(_xlfn.CHOOSECOLS(_xlfn.TEXTSPLIT(AB116,"|",,TRUE),1))</f>
        <v>NULL</v>
      </c>
      <c r="AW116" s="92" t="str" cm="1">
        <f t="array" ref="AW116">TRIM(_xlfn.CHOOSECOLS(_xlfn.TEXTSPLIT(Y116,"|",,TRUE),1))</f>
        <v>No</v>
      </c>
      <c r="AX116" s="92" t="str" cm="1">
        <f t="array" ref="AX116">TRIM(_xlfn.CHOOSECOLS(_xlfn.TEXTSPLIT(Z116,"|",,TRUE),1))</f>
        <v>NULL</v>
      </c>
      <c r="AY116" s="99" t="str" cm="1">
        <f t="array" ref="AY116">TRIM(IF(OR(TRIM(AA116)="NULL",ISBLANK(AA116),ISNUMBER(AA116)), AA116, IF(AND(ISNUMBER(FIND("|", AA116))=TRUE, ISNUMBER(FIND("-", AA116))=FALSE), AA116, IF(AND(ISNUMBER(FIND("|", AA116))=FALSE, ISNUMBER(FIND("-", AA116))=TRUE),_xlfn.CHOOSECOLS(_xlfn.TEXTSPLIT(AA116,"-", "|",,TRUE),1), _xlfn.CONCAT(_xlfn.CHOOSECOLS(_xlfn.TEXTSPLIT(SUBSTITUTE(AA116, "-", "|"), "|"),1),"|", _xlfn.CHOOSECOLS(_xlfn.TEXTSPLIT(SUBSTITUTE(AA116, "-", "|"), "|"), 3))))))</f>
        <v>NULL</v>
      </c>
      <c r="AZ116" s="99" t="str" cm="1">
        <f t="array" ref="AZ116">TRIM(IF(OR(TRIM(AA116)="NULL",ISBLANK(AA116),ISNUMBER(AA116)), AA116, IF(AND(ISNUMBER(FIND("|", AA116))=TRUE, ISNUMBER(FIND("-", AA116))=FALSE), AA116, IF(AND(ISNUMBER(FIND("|", AA116))=FALSE, ISNUMBER(FIND("-", AA116))=TRUE),_xlfn.CHOOSECOLS(_xlfn.TEXTSPLIT(AA116,"-", "|",,TRUE),2), _xlfn.CONCAT(_xlfn.CHOOSECOLS(_xlfn.TEXTSPLIT(SUBSTITUTE(AA116, "-", "|"), "|"),2),"|", _xlfn.CHOOSECOLS(_xlfn.TEXTSPLIT(SUBSTITUTE(AA116, "-", "|"), "|"), 4))))))</f>
        <v>NULL</v>
      </c>
      <c r="BA116" s="92" t="str" cm="1">
        <f t="array" ref="BA116">TRIM(_xlfn.CHOOSECOLS(_xlfn.TEXTSPLIT(AY116,"|",,TRUE),1))</f>
        <v>NULL</v>
      </c>
      <c r="BB116" s="92" t="str" cm="1">
        <f t="array" ref="BB116">TRIM(_xlfn.CHOOSECOLS(_xlfn.TEXTSPLIT(AZ116,"|",,TRUE),1))</f>
        <v>NULL</v>
      </c>
      <c r="BC116" s="92" t="str" cm="1">
        <f t="array" ref="BC116">TRIM(_xlfn.CHOOSECOLS(_xlfn.TEXTSPLIT(AB116,"|",,TRUE),1))</f>
        <v>NULL</v>
      </c>
      <c r="BD116" s="92" t="str" cm="1">
        <f t="array" ref="BD116">TRIM(_xlfn.CHOOSECOLS(_xlfn.TEXTSPLIT(AC116,"|",,TRUE),1))</f>
        <v>NULL</v>
      </c>
      <c r="BE116" s="92" t="str" cm="1">
        <f t="array" ref="BE116">TRIM(_xlfn.CHOOSECOLS(_xlfn.TEXTSPLIT(AD116,"|",,TRUE),1))</f>
        <v>NULL</v>
      </c>
      <c r="BF116" s="92" t="str" cm="1">
        <f t="array" ref="BF116">TRIM(IF(OR(TRIM(AE116)="NULL",ISBLANK(AE116),ISNUMBER(AE116)),AE116,_xlfn.CHOOSECOLS(_xlfn.TEXTSPLIT(AE116,"-",,TRUE),1)))</f>
        <v>NULL</v>
      </c>
      <c r="BG116" s="92" t="str" cm="1">
        <f t="array" ref="BG116">TRIM(IF(OR(TRIM(AE116)="NULL",ISBLANK(AE116),ISNUMBER(AE116)),AE116,_xlfn.CHOOSECOLS(_xlfn.TEXTSPLIT(AE116,"-",,TRUE),2)))</f>
        <v>NULL</v>
      </c>
      <c r="BH116" s="95" t="str">
        <f t="shared" si="6"/>
        <v>2022</v>
      </c>
      <c r="BI116" s="96" t="str">
        <f t="shared" si="7"/>
        <v>2</v>
      </c>
      <c r="BJ116" s="97" t="str">
        <f t="shared" si="8"/>
        <v>16</v>
      </c>
      <c r="BK116" s="96" t="str">
        <f t="shared" si="9"/>
        <v>2022</v>
      </c>
      <c r="BL116" s="96" t="str">
        <f t="shared" si="10"/>
        <v>2</v>
      </c>
      <c r="BM116" s="97" t="str">
        <f t="shared" si="11"/>
        <v>21</v>
      </c>
      <c r="BN116" s="93" t="b">
        <f>AND(TRIM(BH116)="NULL", TRIM(BK116)="NULL")</f>
        <v>0</v>
      </c>
      <c r="BO116" s="127" t="s">
        <v>74</v>
      </c>
      <c r="BP116" s="127" t="s">
        <v>74</v>
      </c>
    </row>
    <row r="117" spans="1:68">
      <c r="A117" s="8" t="s">
        <v>416</v>
      </c>
      <c r="B117" s="1" t="s">
        <v>158</v>
      </c>
      <c r="C117" s="15" t="s">
        <v>326</v>
      </c>
      <c r="D117" s="1" t="s">
        <v>403</v>
      </c>
      <c r="E117" s="77" t="s">
        <v>71</v>
      </c>
      <c r="F117" s="2" t="s">
        <v>63</v>
      </c>
      <c r="G117" s="25" t="s">
        <v>63</v>
      </c>
      <c r="H117" s="25" t="s">
        <v>63</v>
      </c>
      <c r="I117" s="25" t="s">
        <v>63</v>
      </c>
      <c r="J117" s="2">
        <v>44608</v>
      </c>
      <c r="K117" s="25">
        <v>2022</v>
      </c>
      <c r="L117" s="25">
        <v>2</v>
      </c>
      <c r="M117" s="25">
        <v>16</v>
      </c>
      <c r="N117" s="2">
        <v>44613</v>
      </c>
      <c r="O117" s="25">
        <v>2022</v>
      </c>
      <c r="P117" s="25">
        <v>2</v>
      </c>
      <c r="Q117" s="25">
        <v>21</v>
      </c>
      <c r="R117" s="1" t="s">
        <v>166</v>
      </c>
      <c r="S117" s="1" t="s">
        <v>166</v>
      </c>
      <c r="T117" s="1" t="s">
        <v>166</v>
      </c>
      <c r="U117" s="1" t="s">
        <v>166</v>
      </c>
      <c r="V117" s="1" t="s">
        <v>166</v>
      </c>
      <c r="W117" s="1">
        <v>900000000</v>
      </c>
      <c r="X117" s="1" t="s">
        <v>72</v>
      </c>
      <c r="Y117" s="1" t="s">
        <v>73</v>
      </c>
      <c r="Z117" s="1" t="s">
        <v>166</v>
      </c>
      <c r="AA117" s="1" t="s">
        <v>166</v>
      </c>
      <c r="AB117" s="1" t="s">
        <v>166</v>
      </c>
      <c r="AC117" s="1" t="s">
        <v>166</v>
      </c>
      <c r="AD117" s="1" t="s">
        <v>166</v>
      </c>
      <c r="AE117" s="1" t="s">
        <v>166</v>
      </c>
      <c r="AH117" s="91" t="str" cm="1">
        <f t="array" ref="AH117">IF(OR(TRIM(S117)="NULL",ISBLANK(S117),ISNUMBER(S117)),TRIM(S117),TRIM(_xlfn.CHOOSECOLS(_xlfn.TEXTSPLIT(S117,"-",,TRUE),1)))</f>
        <v>NULL</v>
      </c>
      <c r="AI117" s="91" t="str" cm="1">
        <f t="array" ref="AI117">IF(OR(TRIM(S117)="NULL",ISBLANK(S117),ISNUMBER(S117)),TRIM(S117),TRIM(_xlfn.CHOOSECOLS(_xlfn.TEXTSPLIT(S117,"-",,TRUE),2)))</f>
        <v>NULL</v>
      </c>
      <c r="AJ117" s="91" t="str" cm="1">
        <f t="array" ref="AJ117">IF(OR(TRIM(R117)="NULL",ISBLANK(R117),ISNUMBER(R117)),TRIM(R117),TRIM(_xlfn.CHOOSECOLS(_xlfn.TEXTSPLIT(R117,"-",,TRUE),1)))</f>
        <v>NULL</v>
      </c>
      <c r="AK117" s="91" t="str" cm="1">
        <f t="array" ref="AK117">IF(OR(TRIM(R117)="NULL",ISBLANK(R117),ISNUMBER(R117)),TRIM(R117),TRIM(_xlfn.CHOOSECOLS(_xlfn.TEXTSPLIT(R117,"-",,TRUE),2)))</f>
        <v>NULL</v>
      </c>
      <c r="AL117" s="91" t="str" cm="1">
        <f t="array" ref="AL117">IF(OR(TRIM(T117)="NULL",ISBLANK(T117),ISNUMBER(T117)),TRIM(T117),TRIM(_xlfn.CHOOSECOLS(_xlfn.TEXTSPLIT(T117,"-",,TRUE),1)))</f>
        <v>NULL</v>
      </c>
      <c r="AM117" s="91" t="str" cm="1">
        <f t="array" ref="AM117">IF(OR(TRIM(T117)="NULL",ISBLANK(T117),ISNUMBER(T117)),TRIM(T117),TRIM(_xlfn.CHOOSECOLS(_xlfn.TEXTSPLIT(T117,"-",,TRUE),2)))</f>
        <v>NULL</v>
      </c>
      <c r="AN117" s="91" t="str" cm="1">
        <f t="array" ref="AN117">IF(OR(TRIM(U117)="NULL",ISBLANK(U117),ISNUMBER(U117)),TRIM(U117),TRIM(_xlfn.CHOOSECOLS(_xlfn.TEXTSPLIT(Y117,"-",,TRUE),1)))</f>
        <v>NULL</v>
      </c>
      <c r="AO117" s="91" t="str" cm="1">
        <f t="array" ref="AO117">IF(OR(TRIM(U117)="NULL",ISBLANK(U117),ISNUMBER(U117)),TRIM(U117),TRIM(_xlfn.CHOOSECOLS(_xlfn.TEXTSPLIT(Y117,"-",,TRUE),2)))</f>
        <v>NULL</v>
      </c>
      <c r="AP117" s="91" t="str" cm="1">
        <f t="array" ref="AP117">IF(OR(TRIM(V117)="NULL",ISBLANK(V117),ISNUMBER(V117)),TRIM(V117),TRIM(_xlfn.CHOOSECOLS(_xlfn.TEXTSPLIT(Y117,"-",,TRUE),1)))</f>
        <v>NULL</v>
      </c>
      <c r="AQ117" s="91" t="str" cm="1">
        <f t="array" ref="AQ117">IF(OR(TRIM(V117)="NULL",ISBLANK(V117),ISNUMBER(V117)),V117,_xlfn.CHOOSECOLS(_xlfn.TEXTSPLIT(Y117,"-",,TRUE),2))</f>
        <v xml:space="preserve">NULL </v>
      </c>
      <c r="AR117" s="99" t="str" cm="1">
        <f t="array" ref="AR117">TRIM(IF(OR(TRIM(W117)="NULL",ISBLANK(W117),ISNUMBER(W117)), W117, IF(AND(ISNUMBER(FIND("|", W117))=TRUE, ISNUMBER(FIND("-", W117))=FALSE), W117, IF(AND(ISNUMBER(FIND("|", W117))=FALSE, ISNUMBER(FIND("-", W117))=TRUE),_xlfn.CHOOSECOLS(_xlfn.TEXTSPLIT(W117,"-", "|",,TRUE),1), _xlfn.CONCAT(_xlfn.CHOOSECOLS(_xlfn.TEXTSPLIT(SUBSTITUTE(W117, "-", "|"), "|"),1),"|", _xlfn.CHOOSECOLS(_xlfn.TEXTSPLIT(SUBSTITUTE(W117, "-", "|"), "|"), 3))))))</f>
        <v>900000000</v>
      </c>
      <c r="AS117" s="99" t="str" cm="1">
        <f t="array" ref="AS117">TRIM(IF(OR(TRIM(W117)="NULL",ISBLANK(W117),ISNUMBER(W117)), W117, IF(AND(ISNUMBER(FIND("|", W117))=TRUE, ISNUMBER(FIND("-", W117))=FALSE), W117, IF(AND(ISNUMBER(FIND("|", W117))=FALSE, ISNUMBER(FIND("-", W117))=TRUE),_xlfn.CHOOSECOLS(_xlfn.TEXTSPLIT(W117,"-", "|",,TRUE),2), _xlfn.CONCAT(_xlfn.CHOOSECOLS(_xlfn.TEXTSPLIT(SUBSTITUTE(W117, "-", "|"), "|"),2),"|", _xlfn.CHOOSECOLS(_xlfn.TEXTSPLIT(SUBSTITUTE(W117, "-", "|"), "|"), 4))))))</f>
        <v>900000000</v>
      </c>
      <c r="AT117" s="92" t="str" cm="1">
        <f t="array" ref="AT117">TRIM(_xlfn.CHOOSECOLS(_xlfn.TEXTSPLIT(AR117,"|",,TRUE),1))</f>
        <v>900000000</v>
      </c>
      <c r="AU117" s="92" t="str" cm="1">
        <f t="array" ref="AU117">TRIM(_xlfn.CHOOSECOLS(_xlfn.TEXTSPLIT(AS117,"|",,TRUE),1))</f>
        <v>900000000</v>
      </c>
      <c r="AV117" s="92" t="str" cm="1">
        <f t="array" ref="AV117">TRIM(_xlfn.CHOOSECOLS(_xlfn.TEXTSPLIT(AB117,"|",,TRUE),1))</f>
        <v>NULL</v>
      </c>
      <c r="AW117" s="92" t="str" cm="1">
        <f t="array" ref="AW117">TRIM(_xlfn.CHOOSECOLS(_xlfn.TEXTSPLIT(Y117,"|",,TRUE),1))</f>
        <v>No</v>
      </c>
      <c r="AX117" s="92" t="str" cm="1">
        <f t="array" ref="AX117">TRIM(_xlfn.CHOOSECOLS(_xlfn.TEXTSPLIT(Z117,"|",,TRUE),1))</f>
        <v>NULL</v>
      </c>
      <c r="AY117" s="99" t="str" cm="1">
        <f t="array" ref="AY117">TRIM(IF(OR(TRIM(AA117)="NULL",ISBLANK(AA117),ISNUMBER(AA117)), AA117, IF(AND(ISNUMBER(FIND("|", AA117))=TRUE, ISNUMBER(FIND("-", AA117))=FALSE), AA117, IF(AND(ISNUMBER(FIND("|", AA117))=FALSE, ISNUMBER(FIND("-", AA117))=TRUE),_xlfn.CHOOSECOLS(_xlfn.TEXTSPLIT(AA117,"-", "|",,TRUE),1), _xlfn.CONCAT(_xlfn.CHOOSECOLS(_xlfn.TEXTSPLIT(SUBSTITUTE(AA117, "-", "|"), "|"),1),"|", _xlfn.CHOOSECOLS(_xlfn.TEXTSPLIT(SUBSTITUTE(AA117, "-", "|"), "|"), 3))))))</f>
        <v>NULL</v>
      </c>
      <c r="AZ117" s="99" t="str" cm="1">
        <f t="array" ref="AZ117">TRIM(IF(OR(TRIM(AA117)="NULL",ISBLANK(AA117),ISNUMBER(AA117)), AA117, IF(AND(ISNUMBER(FIND("|", AA117))=TRUE, ISNUMBER(FIND("-", AA117))=FALSE), AA117, IF(AND(ISNUMBER(FIND("|", AA117))=FALSE, ISNUMBER(FIND("-", AA117))=TRUE),_xlfn.CHOOSECOLS(_xlfn.TEXTSPLIT(AA117,"-", "|",,TRUE),2), _xlfn.CONCAT(_xlfn.CHOOSECOLS(_xlfn.TEXTSPLIT(SUBSTITUTE(AA117, "-", "|"), "|"),2),"|", _xlfn.CHOOSECOLS(_xlfn.TEXTSPLIT(SUBSTITUTE(AA117, "-", "|"), "|"), 4))))))</f>
        <v>NULL</v>
      </c>
      <c r="BA117" s="92" t="str" cm="1">
        <f t="array" ref="BA117">TRIM(_xlfn.CHOOSECOLS(_xlfn.TEXTSPLIT(AY117,"|",,TRUE),1))</f>
        <v>NULL</v>
      </c>
      <c r="BB117" s="92" t="str" cm="1">
        <f t="array" ref="BB117">TRIM(_xlfn.CHOOSECOLS(_xlfn.TEXTSPLIT(AZ117,"|",,TRUE),1))</f>
        <v>NULL</v>
      </c>
      <c r="BC117" s="92" t="str" cm="1">
        <f t="array" ref="BC117">TRIM(_xlfn.CHOOSECOLS(_xlfn.TEXTSPLIT(AB117,"|",,TRUE),1))</f>
        <v>NULL</v>
      </c>
      <c r="BD117" s="92" t="str" cm="1">
        <f t="array" ref="BD117">TRIM(_xlfn.CHOOSECOLS(_xlfn.TEXTSPLIT(AC117,"|",,TRUE),1))</f>
        <v>NULL</v>
      </c>
      <c r="BE117" s="92" t="str" cm="1">
        <f t="array" ref="BE117">TRIM(_xlfn.CHOOSECOLS(_xlfn.TEXTSPLIT(AD117,"|",,TRUE),1))</f>
        <v>NULL</v>
      </c>
      <c r="BF117" s="92" t="str" cm="1">
        <f t="array" ref="BF117">TRIM(IF(OR(TRIM(AE117)="NULL",ISBLANK(AE117),ISNUMBER(AE117)),AE117,_xlfn.CHOOSECOLS(_xlfn.TEXTSPLIT(AE117,"-",,TRUE),1)))</f>
        <v>NULL</v>
      </c>
      <c r="BG117" s="92" t="str" cm="1">
        <f t="array" ref="BG117">TRIM(IF(OR(TRIM(AE117)="NULL",ISBLANK(AE117),ISNUMBER(AE117)),AE117,_xlfn.CHOOSECOLS(_xlfn.TEXTSPLIT(AE117,"-",,TRUE),2)))</f>
        <v>NULL</v>
      </c>
      <c r="BH117" s="95" t="str">
        <f t="shared" si="6"/>
        <v>2022</v>
      </c>
      <c r="BI117" s="96" t="str">
        <f t="shared" si="7"/>
        <v>2</v>
      </c>
      <c r="BJ117" s="97" t="str">
        <f t="shared" si="8"/>
        <v>16</v>
      </c>
      <c r="BK117" s="96" t="str">
        <f t="shared" si="9"/>
        <v>2022</v>
      </c>
      <c r="BL117" s="96" t="str">
        <f t="shared" si="10"/>
        <v>2</v>
      </c>
      <c r="BM117" s="97" t="str">
        <f t="shared" si="11"/>
        <v>21</v>
      </c>
      <c r="BN117" s="93" t="b">
        <f>AND(TRIM(BH117)="NULL", TRIM(BK117)="NULL")</f>
        <v>0</v>
      </c>
      <c r="BO117" s="127" t="s">
        <v>74</v>
      </c>
      <c r="BP117" s="127" t="s">
        <v>74</v>
      </c>
    </row>
    <row r="118" spans="1:68">
      <c r="A118" s="8" t="s">
        <v>417</v>
      </c>
      <c r="B118" s="1" t="s">
        <v>158</v>
      </c>
      <c r="C118" s="15" t="s">
        <v>418</v>
      </c>
      <c r="D118" s="1" t="s">
        <v>403</v>
      </c>
      <c r="E118" s="21" t="s">
        <v>71</v>
      </c>
      <c r="F118" s="2" t="s">
        <v>63</v>
      </c>
      <c r="G118" s="25" t="s">
        <v>63</v>
      </c>
      <c r="H118" s="25" t="s">
        <v>63</v>
      </c>
      <c r="I118" s="25" t="s">
        <v>63</v>
      </c>
      <c r="J118" s="2">
        <v>44608</v>
      </c>
      <c r="K118" s="25">
        <v>2022</v>
      </c>
      <c r="L118" s="25">
        <v>2</v>
      </c>
      <c r="M118" s="25">
        <v>16</v>
      </c>
      <c r="N118" s="2">
        <v>44613</v>
      </c>
      <c r="O118" s="25">
        <v>2022</v>
      </c>
      <c r="P118" s="25">
        <v>2</v>
      </c>
      <c r="Q118" s="25">
        <v>21</v>
      </c>
      <c r="R118" s="1" t="s">
        <v>166</v>
      </c>
      <c r="S118" s="1" t="s">
        <v>166</v>
      </c>
      <c r="T118" s="1" t="s">
        <v>166</v>
      </c>
      <c r="U118" s="1" t="s">
        <v>166</v>
      </c>
      <c r="V118" s="1" t="s">
        <v>166</v>
      </c>
      <c r="W118" s="1">
        <v>200000000</v>
      </c>
      <c r="X118" s="1" t="s">
        <v>72</v>
      </c>
      <c r="Y118" s="1" t="s">
        <v>73</v>
      </c>
      <c r="Z118" s="1" t="s">
        <v>166</v>
      </c>
      <c r="AA118" s="1" t="s">
        <v>166</v>
      </c>
      <c r="AB118" s="1" t="s">
        <v>166</v>
      </c>
      <c r="AC118" s="1" t="s">
        <v>166</v>
      </c>
      <c r="AD118" s="1" t="s">
        <v>166</v>
      </c>
      <c r="AE118" s="1" t="s">
        <v>166</v>
      </c>
      <c r="AH118" s="91" t="str" cm="1">
        <f t="array" ref="AH118">IF(OR(TRIM(S118)="NULL",ISBLANK(S118),ISNUMBER(S118)),TRIM(S118),TRIM(_xlfn.CHOOSECOLS(_xlfn.TEXTSPLIT(S118,"-",,TRUE),1)))</f>
        <v>NULL</v>
      </c>
      <c r="AI118" s="91" t="str" cm="1">
        <f t="array" ref="AI118">IF(OR(TRIM(S118)="NULL",ISBLANK(S118),ISNUMBER(S118)),TRIM(S118),TRIM(_xlfn.CHOOSECOLS(_xlfn.TEXTSPLIT(S118,"-",,TRUE),2)))</f>
        <v>NULL</v>
      </c>
      <c r="AJ118" s="91" t="str" cm="1">
        <f t="array" ref="AJ118">IF(OR(TRIM(R118)="NULL",ISBLANK(R118),ISNUMBER(R118)),TRIM(R118),TRIM(_xlfn.CHOOSECOLS(_xlfn.TEXTSPLIT(R118,"-",,TRUE),1)))</f>
        <v>NULL</v>
      </c>
      <c r="AK118" s="91" t="str" cm="1">
        <f t="array" ref="AK118">IF(OR(TRIM(R118)="NULL",ISBLANK(R118),ISNUMBER(R118)),TRIM(R118),TRIM(_xlfn.CHOOSECOLS(_xlfn.TEXTSPLIT(R118,"-",,TRUE),2)))</f>
        <v>NULL</v>
      </c>
      <c r="AL118" s="91" t="str" cm="1">
        <f t="array" ref="AL118">IF(OR(TRIM(T118)="NULL",ISBLANK(T118),ISNUMBER(T118)),TRIM(T118),TRIM(_xlfn.CHOOSECOLS(_xlfn.TEXTSPLIT(T118,"-",,TRUE),1)))</f>
        <v>NULL</v>
      </c>
      <c r="AM118" s="91" t="str" cm="1">
        <f t="array" ref="AM118">IF(OR(TRIM(T118)="NULL",ISBLANK(T118),ISNUMBER(T118)),TRIM(T118),TRIM(_xlfn.CHOOSECOLS(_xlfn.TEXTSPLIT(T118,"-",,TRUE),2)))</f>
        <v>NULL</v>
      </c>
      <c r="AN118" s="91" t="str" cm="1">
        <f t="array" ref="AN118">IF(OR(TRIM(U118)="NULL",ISBLANK(U118),ISNUMBER(U118)),TRIM(U118),TRIM(_xlfn.CHOOSECOLS(_xlfn.TEXTSPLIT(Y118,"-",,TRUE),1)))</f>
        <v>NULL</v>
      </c>
      <c r="AO118" s="91" t="str" cm="1">
        <f t="array" ref="AO118">IF(OR(TRIM(U118)="NULL",ISBLANK(U118),ISNUMBER(U118)),TRIM(U118),TRIM(_xlfn.CHOOSECOLS(_xlfn.TEXTSPLIT(Y118,"-",,TRUE),2)))</f>
        <v>NULL</v>
      </c>
      <c r="AP118" s="91" t="str" cm="1">
        <f t="array" ref="AP118">IF(OR(TRIM(V118)="NULL",ISBLANK(V118),ISNUMBER(V118)),TRIM(V118),TRIM(_xlfn.CHOOSECOLS(_xlfn.TEXTSPLIT(Y118,"-",,TRUE),1)))</f>
        <v>NULL</v>
      </c>
      <c r="AQ118" s="91" t="str" cm="1">
        <f t="array" ref="AQ118">IF(OR(TRIM(V118)="NULL",ISBLANK(V118),ISNUMBER(V118)),V118,_xlfn.CHOOSECOLS(_xlfn.TEXTSPLIT(Y118,"-",,TRUE),2))</f>
        <v xml:space="preserve">NULL </v>
      </c>
      <c r="AR118" s="99" t="str" cm="1">
        <f t="array" ref="AR118">TRIM(IF(OR(TRIM(W118)="NULL",ISBLANK(W118),ISNUMBER(W118)), W118, IF(AND(ISNUMBER(FIND("|", W118))=TRUE, ISNUMBER(FIND("-", W118))=FALSE), W118, IF(AND(ISNUMBER(FIND("|", W118))=FALSE, ISNUMBER(FIND("-", W118))=TRUE),_xlfn.CHOOSECOLS(_xlfn.TEXTSPLIT(W118,"-", "|",,TRUE),1), _xlfn.CONCAT(_xlfn.CHOOSECOLS(_xlfn.TEXTSPLIT(SUBSTITUTE(W118, "-", "|"), "|"),1),"|", _xlfn.CHOOSECOLS(_xlfn.TEXTSPLIT(SUBSTITUTE(W118, "-", "|"), "|"), 3))))))</f>
        <v>200000000</v>
      </c>
      <c r="AS118" s="99" t="str" cm="1">
        <f t="array" ref="AS118">TRIM(IF(OR(TRIM(W118)="NULL",ISBLANK(W118),ISNUMBER(W118)), W118, IF(AND(ISNUMBER(FIND("|", W118))=TRUE, ISNUMBER(FIND("-", W118))=FALSE), W118, IF(AND(ISNUMBER(FIND("|", W118))=FALSE, ISNUMBER(FIND("-", W118))=TRUE),_xlfn.CHOOSECOLS(_xlfn.TEXTSPLIT(W118,"-", "|",,TRUE),2), _xlfn.CONCAT(_xlfn.CHOOSECOLS(_xlfn.TEXTSPLIT(SUBSTITUTE(W118, "-", "|"), "|"),2),"|", _xlfn.CHOOSECOLS(_xlfn.TEXTSPLIT(SUBSTITUTE(W118, "-", "|"), "|"), 4))))))</f>
        <v>200000000</v>
      </c>
      <c r="AT118" s="92" t="str" cm="1">
        <f t="array" ref="AT118">TRIM(_xlfn.CHOOSECOLS(_xlfn.TEXTSPLIT(AR118,"|",,TRUE),1))</f>
        <v>200000000</v>
      </c>
      <c r="AU118" s="92" t="str" cm="1">
        <f t="array" ref="AU118">TRIM(_xlfn.CHOOSECOLS(_xlfn.TEXTSPLIT(AS118,"|",,TRUE),1))</f>
        <v>200000000</v>
      </c>
      <c r="AV118" s="92" t="str" cm="1">
        <f t="array" ref="AV118">TRIM(_xlfn.CHOOSECOLS(_xlfn.TEXTSPLIT(AB118,"|",,TRUE),1))</f>
        <v>NULL</v>
      </c>
      <c r="AW118" s="92" t="str" cm="1">
        <f t="array" ref="AW118">TRIM(_xlfn.CHOOSECOLS(_xlfn.TEXTSPLIT(Y118,"|",,TRUE),1))</f>
        <v>No</v>
      </c>
      <c r="AX118" s="92" t="str" cm="1">
        <f t="array" ref="AX118">TRIM(_xlfn.CHOOSECOLS(_xlfn.TEXTSPLIT(Z118,"|",,TRUE),1))</f>
        <v>NULL</v>
      </c>
      <c r="AY118" s="99" t="str" cm="1">
        <f t="array" ref="AY118">TRIM(IF(OR(TRIM(AA118)="NULL",ISBLANK(AA118),ISNUMBER(AA118)), AA118, IF(AND(ISNUMBER(FIND("|", AA118))=TRUE, ISNUMBER(FIND("-", AA118))=FALSE), AA118, IF(AND(ISNUMBER(FIND("|", AA118))=FALSE, ISNUMBER(FIND("-", AA118))=TRUE),_xlfn.CHOOSECOLS(_xlfn.TEXTSPLIT(AA118,"-", "|",,TRUE),1), _xlfn.CONCAT(_xlfn.CHOOSECOLS(_xlfn.TEXTSPLIT(SUBSTITUTE(AA118, "-", "|"), "|"),1),"|", _xlfn.CHOOSECOLS(_xlfn.TEXTSPLIT(SUBSTITUTE(AA118, "-", "|"), "|"), 3))))))</f>
        <v>NULL</v>
      </c>
      <c r="AZ118" s="99" t="str" cm="1">
        <f t="array" ref="AZ118">TRIM(IF(OR(TRIM(AA118)="NULL",ISBLANK(AA118),ISNUMBER(AA118)), AA118, IF(AND(ISNUMBER(FIND("|", AA118))=TRUE, ISNUMBER(FIND("-", AA118))=FALSE), AA118, IF(AND(ISNUMBER(FIND("|", AA118))=FALSE, ISNUMBER(FIND("-", AA118))=TRUE),_xlfn.CHOOSECOLS(_xlfn.TEXTSPLIT(AA118,"-", "|",,TRUE),2), _xlfn.CONCAT(_xlfn.CHOOSECOLS(_xlfn.TEXTSPLIT(SUBSTITUTE(AA118, "-", "|"), "|"),2),"|", _xlfn.CHOOSECOLS(_xlfn.TEXTSPLIT(SUBSTITUTE(AA118, "-", "|"), "|"), 4))))))</f>
        <v>NULL</v>
      </c>
      <c r="BA118" s="92" t="str" cm="1">
        <f t="array" ref="BA118">TRIM(_xlfn.CHOOSECOLS(_xlfn.TEXTSPLIT(AY118,"|",,TRUE),1))</f>
        <v>NULL</v>
      </c>
      <c r="BB118" s="92" t="str" cm="1">
        <f t="array" ref="BB118">TRIM(_xlfn.CHOOSECOLS(_xlfn.TEXTSPLIT(AZ118,"|",,TRUE),1))</f>
        <v>NULL</v>
      </c>
      <c r="BC118" s="92" t="str" cm="1">
        <f t="array" ref="BC118">TRIM(_xlfn.CHOOSECOLS(_xlfn.TEXTSPLIT(AB118,"|",,TRUE),1))</f>
        <v>NULL</v>
      </c>
      <c r="BD118" s="92" t="str" cm="1">
        <f t="array" ref="BD118">TRIM(_xlfn.CHOOSECOLS(_xlfn.TEXTSPLIT(AC118,"|",,TRUE),1))</f>
        <v>NULL</v>
      </c>
      <c r="BE118" s="92" t="str" cm="1">
        <f t="array" ref="BE118">TRIM(_xlfn.CHOOSECOLS(_xlfn.TEXTSPLIT(AD118,"|",,TRUE),1))</f>
        <v>NULL</v>
      </c>
      <c r="BF118" s="92" t="str" cm="1">
        <f t="array" ref="BF118">TRIM(IF(OR(TRIM(AE118)="NULL",ISBLANK(AE118),ISNUMBER(AE118)),AE118,_xlfn.CHOOSECOLS(_xlfn.TEXTSPLIT(AE118,"-",,TRUE),1)))</f>
        <v>NULL</v>
      </c>
      <c r="BG118" s="92" t="str" cm="1">
        <f t="array" ref="BG118">TRIM(IF(OR(TRIM(AE118)="NULL",ISBLANK(AE118),ISNUMBER(AE118)),AE118,_xlfn.CHOOSECOLS(_xlfn.TEXTSPLIT(AE118,"-",,TRUE),2)))</f>
        <v>NULL</v>
      </c>
      <c r="BH118" s="95" t="str">
        <f t="shared" si="6"/>
        <v>2022</v>
      </c>
      <c r="BI118" s="96" t="str">
        <f t="shared" si="7"/>
        <v>2</v>
      </c>
      <c r="BJ118" s="97" t="str">
        <f t="shared" si="8"/>
        <v>16</v>
      </c>
      <c r="BK118" s="96" t="str">
        <f t="shared" si="9"/>
        <v>2022</v>
      </c>
      <c r="BL118" s="96" t="str">
        <f t="shared" si="10"/>
        <v>2</v>
      </c>
      <c r="BM118" s="97" t="str">
        <f t="shared" si="11"/>
        <v>21</v>
      </c>
      <c r="BN118" s="93" t="b">
        <f>AND(TRIM(BH118)="NULL", TRIM(BK118)="NULL")</f>
        <v>0</v>
      </c>
      <c r="BO118" s="127" t="s">
        <v>74</v>
      </c>
      <c r="BP118" s="127" t="s">
        <v>74</v>
      </c>
    </row>
    <row r="119" spans="1:68">
      <c r="A119" s="8" t="s">
        <v>419</v>
      </c>
      <c r="B119" s="1" t="s">
        <v>420</v>
      </c>
      <c r="C119" s="11" t="s">
        <v>421</v>
      </c>
      <c r="D119" s="1" t="s">
        <v>422</v>
      </c>
      <c r="E119" s="77" t="s">
        <v>423</v>
      </c>
      <c r="F119" s="2" t="s">
        <v>63</v>
      </c>
      <c r="G119" s="25" t="s">
        <v>63</v>
      </c>
      <c r="H119" s="25" t="s">
        <v>63</v>
      </c>
      <c r="I119" s="25" t="s">
        <v>63</v>
      </c>
      <c r="J119" s="2">
        <v>44968</v>
      </c>
      <c r="K119" s="25">
        <v>2023</v>
      </c>
      <c r="L119" s="25">
        <v>2</v>
      </c>
      <c r="M119" s="25">
        <v>11</v>
      </c>
      <c r="N119" s="2">
        <v>44974</v>
      </c>
      <c r="O119" s="25">
        <v>2023</v>
      </c>
      <c r="P119" s="25">
        <v>2</v>
      </c>
      <c r="Q119" s="25">
        <v>17</v>
      </c>
      <c r="R119" s="1" t="s">
        <v>166</v>
      </c>
      <c r="S119" s="1" t="s">
        <v>166</v>
      </c>
      <c r="T119" s="1" t="s">
        <v>166</v>
      </c>
      <c r="U119" s="1" t="s">
        <v>166</v>
      </c>
      <c r="V119" s="1" t="s">
        <v>166</v>
      </c>
      <c r="W119" s="1">
        <v>1543000000</v>
      </c>
      <c r="X119" s="1" t="s">
        <v>424</v>
      </c>
      <c r="Y119" s="1" t="s">
        <v>73</v>
      </c>
      <c r="Z119" s="1" t="s">
        <v>166</v>
      </c>
      <c r="AA119" s="1" t="s">
        <v>166</v>
      </c>
      <c r="AB119" s="1" t="s">
        <v>166</v>
      </c>
      <c r="AC119" s="1" t="s">
        <v>166</v>
      </c>
      <c r="AD119" s="1" t="s">
        <v>166</v>
      </c>
      <c r="AE119" s="1" t="s">
        <v>166</v>
      </c>
      <c r="AH119" s="91" t="str" cm="1">
        <f t="array" ref="AH119">IF(OR(TRIM(S119)="NULL",ISBLANK(S119),ISNUMBER(S119)),TRIM(S119),TRIM(_xlfn.CHOOSECOLS(_xlfn.TEXTSPLIT(S119,"-",,TRUE),1)))</f>
        <v>NULL</v>
      </c>
      <c r="AI119" s="91" t="str" cm="1">
        <f t="array" ref="AI119">IF(OR(TRIM(S119)="NULL",ISBLANK(S119),ISNUMBER(S119)),TRIM(S119),TRIM(_xlfn.CHOOSECOLS(_xlfn.TEXTSPLIT(S119,"-",,TRUE),2)))</f>
        <v>NULL</v>
      </c>
      <c r="AJ119" s="91" t="str" cm="1">
        <f t="array" ref="AJ119">IF(OR(TRIM(R119)="NULL",ISBLANK(R119),ISNUMBER(R119)),TRIM(R119),TRIM(_xlfn.CHOOSECOLS(_xlfn.TEXTSPLIT(R119,"-",,TRUE),1)))</f>
        <v>NULL</v>
      </c>
      <c r="AK119" s="91" t="str" cm="1">
        <f t="array" ref="AK119">IF(OR(TRIM(R119)="NULL",ISBLANK(R119),ISNUMBER(R119)),TRIM(R119),TRIM(_xlfn.CHOOSECOLS(_xlfn.TEXTSPLIT(R119,"-",,TRUE),2)))</f>
        <v>NULL</v>
      </c>
      <c r="AL119" s="91" t="str" cm="1">
        <f t="array" ref="AL119">IF(OR(TRIM(T119)="NULL",ISBLANK(T119),ISNUMBER(T119)),TRIM(T119),TRIM(_xlfn.CHOOSECOLS(_xlfn.TEXTSPLIT(T119,"-",,TRUE),1)))</f>
        <v>NULL</v>
      </c>
      <c r="AM119" s="91" t="str" cm="1">
        <f t="array" ref="AM119">IF(OR(TRIM(T119)="NULL",ISBLANK(T119),ISNUMBER(T119)),TRIM(T119),TRIM(_xlfn.CHOOSECOLS(_xlfn.TEXTSPLIT(T119,"-",,TRUE),2)))</f>
        <v>NULL</v>
      </c>
      <c r="AN119" s="91" t="str" cm="1">
        <f t="array" ref="AN119">IF(OR(TRIM(U119)="NULL",ISBLANK(U119),ISNUMBER(U119)),TRIM(U119),TRIM(_xlfn.CHOOSECOLS(_xlfn.TEXTSPLIT(Y119,"-",,TRUE),1)))</f>
        <v>NULL</v>
      </c>
      <c r="AO119" s="91" t="str" cm="1">
        <f t="array" ref="AO119">IF(OR(TRIM(U119)="NULL",ISBLANK(U119),ISNUMBER(U119)),TRIM(U119),TRIM(_xlfn.CHOOSECOLS(_xlfn.TEXTSPLIT(Y119,"-",,TRUE),2)))</f>
        <v>NULL</v>
      </c>
      <c r="AP119" s="91" t="str" cm="1">
        <f t="array" ref="AP119">IF(OR(TRIM(V119)="NULL",ISBLANK(V119),ISNUMBER(V119)),TRIM(V119),TRIM(_xlfn.CHOOSECOLS(_xlfn.TEXTSPLIT(Y119,"-",,TRUE),1)))</f>
        <v>NULL</v>
      </c>
      <c r="AQ119" s="91" t="str" cm="1">
        <f t="array" ref="AQ119">IF(OR(TRIM(V119)="NULL",ISBLANK(V119),ISNUMBER(V119)),V119,_xlfn.CHOOSECOLS(_xlfn.TEXTSPLIT(Y119,"-",,TRUE),2))</f>
        <v xml:space="preserve">NULL </v>
      </c>
      <c r="AR119" s="99" t="str" cm="1">
        <f t="array" ref="AR119">TRIM(IF(OR(TRIM(W119)="NULL",ISBLANK(W119),ISNUMBER(W119)), W119, IF(AND(ISNUMBER(FIND("|", W119))=TRUE, ISNUMBER(FIND("-", W119))=FALSE), W119, IF(AND(ISNUMBER(FIND("|", W119))=FALSE, ISNUMBER(FIND("-", W119))=TRUE),_xlfn.CHOOSECOLS(_xlfn.TEXTSPLIT(W119,"-", "|",,TRUE),1), _xlfn.CONCAT(_xlfn.CHOOSECOLS(_xlfn.TEXTSPLIT(SUBSTITUTE(W119, "-", "|"), "|"),1),"|", _xlfn.CHOOSECOLS(_xlfn.TEXTSPLIT(SUBSTITUTE(W119, "-", "|"), "|"), 3))))))</f>
        <v>1543000000</v>
      </c>
      <c r="AS119" s="99" t="str" cm="1">
        <f t="array" ref="AS119">TRIM(IF(OR(TRIM(W119)="NULL",ISBLANK(W119),ISNUMBER(W119)), W119, IF(AND(ISNUMBER(FIND("|", W119))=TRUE, ISNUMBER(FIND("-", W119))=FALSE), W119, IF(AND(ISNUMBER(FIND("|", W119))=FALSE, ISNUMBER(FIND("-", W119))=TRUE),_xlfn.CHOOSECOLS(_xlfn.TEXTSPLIT(W119,"-", "|",,TRUE),2), _xlfn.CONCAT(_xlfn.CHOOSECOLS(_xlfn.TEXTSPLIT(SUBSTITUTE(W119, "-", "|"), "|"),2),"|", _xlfn.CHOOSECOLS(_xlfn.TEXTSPLIT(SUBSTITUTE(W119, "-", "|"), "|"), 4))))))</f>
        <v>1543000000</v>
      </c>
      <c r="AT119" s="92" t="str" cm="1">
        <f t="array" ref="AT119">TRIM(_xlfn.CHOOSECOLS(_xlfn.TEXTSPLIT(AR119,"|",,TRUE),1))</f>
        <v>1543000000</v>
      </c>
      <c r="AU119" s="92" t="str" cm="1">
        <f t="array" ref="AU119">TRIM(_xlfn.CHOOSECOLS(_xlfn.TEXTSPLIT(AS119,"|",,TRUE),1))</f>
        <v>1543000000</v>
      </c>
      <c r="AV119" s="92" t="str" cm="1">
        <f t="array" ref="AV119">TRIM(_xlfn.CHOOSECOLS(_xlfn.TEXTSPLIT(AB119,"|",,TRUE),1))</f>
        <v>NULL</v>
      </c>
      <c r="AW119" s="92" t="str" cm="1">
        <f t="array" ref="AW119">TRIM(_xlfn.CHOOSECOLS(_xlfn.TEXTSPLIT(Y119,"|",,TRUE),1))</f>
        <v>No</v>
      </c>
      <c r="AX119" s="92" t="str" cm="1">
        <f t="array" ref="AX119">TRIM(_xlfn.CHOOSECOLS(_xlfn.TEXTSPLIT(Z119,"|",,TRUE),1))</f>
        <v>NULL</v>
      </c>
      <c r="AY119" s="99" t="str" cm="1">
        <f t="array" ref="AY119">TRIM(IF(OR(TRIM(AA119)="NULL",ISBLANK(AA119),ISNUMBER(AA119)), AA119, IF(AND(ISNUMBER(FIND("|", AA119))=TRUE, ISNUMBER(FIND("-", AA119))=FALSE), AA119, IF(AND(ISNUMBER(FIND("|", AA119))=FALSE, ISNUMBER(FIND("-", AA119))=TRUE),_xlfn.CHOOSECOLS(_xlfn.TEXTSPLIT(AA119,"-", "|",,TRUE),1), _xlfn.CONCAT(_xlfn.CHOOSECOLS(_xlfn.TEXTSPLIT(SUBSTITUTE(AA119, "-", "|"), "|"),1),"|", _xlfn.CHOOSECOLS(_xlfn.TEXTSPLIT(SUBSTITUTE(AA119, "-", "|"), "|"), 3))))))</f>
        <v>NULL</v>
      </c>
      <c r="AZ119" s="99" t="str" cm="1">
        <f t="array" ref="AZ119">TRIM(IF(OR(TRIM(AA119)="NULL",ISBLANK(AA119),ISNUMBER(AA119)), AA119, IF(AND(ISNUMBER(FIND("|", AA119))=TRUE, ISNUMBER(FIND("-", AA119))=FALSE), AA119, IF(AND(ISNUMBER(FIND("|", AA119))=FALSE, ISNUMBER(FIND("-", AA119))=TRUE),_xlfn.CHOOSECOLS(_xlfn.TEXTSPLIT(AA119,"-", "|",,TRUE),2), _xlfn.CONCAT(_xlfn.CHOOSECOLS(_xlfn.TEXTSPLIT(SUBSTITUTE(AA119, "-", "|"), "|"),2),"|", _xlfn.CHOOSECOLS(_xlfn.TEXTSPLIT(SUBSTITUTE(AA119, "-", "|"), "|"), 4))))))</f>
        <v>NULL</v>
      </c>
      <c r="BA119" s="92" t="str" cm="1">
        <f t="array" ref="BA119">TRIM(_xlfn.CHOOSECOLS(_xlfn.TEXTSPLIT(AY119,"|",,TRUE),1))</f>
        <v>NULL</v>
      </c>
      <c r="BB119" s="92" t="str" cm="1">
        <f t="array" ref="BB119">TRIM(_xlfn.CHOOSECOLS(_xlfn.TEXTSPLIT(AZ119,"|",,TRUE),1))</f>
        <v>NULL</v>
      </c>
      <c r="BC119" s="92" t="str" cm="1">
        <f t="array" ref="BC119">TRIM(_xlfn.CHOOSECOLS(_xlfn.TEXTSPLIT(AB119,"|",,TRUE),1))</f>
        <v>NULL</v>
      </c>
      <c r="BD119" s="92" t="str" cm="1">
        <f t="array" ref="BD119">TRIM(_xlfn.CHOOSECOLS(_xlfn.TEXTSPLIT(AC119,"|",,TRUE),1))</f>
        <v>NULL</v>
      </c>
      <c r="BE119" s="92" t="str" cm="1">
        <f t="array" ref="BE119">TRIM(_xlfn.CHOOSECOLS(_xlfn.TEXTSPLIT(AD119,"|",,TRUE),1))</f>
        <v>NULL</v>
      </c>
      <c r="BF119" s="92" t="str" cm="1">
        <f t="array" ref="BF119">TRIM(IF(OR(TRIM(AE119)="NULL",ISBLANK(AE119),ISNUMBER(AE119)),AE119,_xlfn.CHOOSECOLS(_xlfn.TEXTSPLIT(AE119,"-",,TRUE),1)))</f>
        <v>NULL</v>
      </c>
      <c r="BG119" s="92" t="str" cm="1">
        <f t="array" ref="BG119">TRIM(IF(OR(TRIM(AE119)="NULL",ISBLANK(AE119),ISNUMBER(AE119)),AE119,_xlfn.CHOOSECOLS(_xlfn.TEXTSPLIT(AE119,"-",,TRUE),2)))</f>
        <v>NULL</v>
      </c>
      <c r="BH119" s="95" t="str">
        <f t="shared" si="6"/>
        <v>2023</v>
      </c>
      <c r="BI119" s="96" t="str">
        <f t="shared" si="7"/>
        <v>2</v>
      </c>
      <c r="BJ119" s="97" t="str">
        <f t="shared" si="8"/>
        <v>11</v>
      </c>
      <c r="BK119" s="96" t="str">
        <f t="shared" si="9"/>
        <v>2023</v>
      </c>
      <c r="BL119" s="96" t="str">
        <f t="shared" si="10"/>
        <v>2</v>
      </c>
      <c r="BM119" s="97" t="str">
        <f t="shared" si="11"/>
        <v>17</v>
      </c>
      <c r="BN119" s="93" t="b">
        <f>AND(TRIM(BH119)="NULL", TRIM(BK119)="NULL")</f>
        <v>0</v>
      </c>
      <c r="BO119" s="127" t="s">
        <v>425</v>
      </c>
      <c r="BP119" s="127" t="s">
        <v>425</v>
      </c>
    </row>
    <row r="120" spans="1:68" ht="45.75">
      <c r="A120" s="8" t="s">
        <v>426</v>
      </c>
      <c r="B120" s="1" t="s">
        <v>427</v>
      </c>
      <c r="C120" s="15" t="s">
        <v>428</v>
      </c>
      <c r="D120" s="1" t="s">
        <v>429</v>
      </c>
      <c r="E120" s="87" t="s">
        <v>430</v>
      </c>
      <c r="F120" s="2">
        <v>44541</v>
      </c>
      <c r="G120" s="25">
        <v>2021</v>
      </c>
      <c r="H120" s="25">
        <v>12</v>
      </c>
      <c r="I120" s="25">
        <v>11</v>
      </c>
      <c r="J120" s="2">
        <v>44541</v>
      </c>
      <c r="K120" s="25">
        <v>2021</v>
      </c>
      <c r="L120" s="25">
        <v>12</v>
      </c>
      <c r="M120" s="25">
        <v>11</v>
      </c>
      <c r="N120" s="2">
        <v>44541</v>
      </c>
      <c r="O120" s="25">
        <v>2021</v>
      </c>
      <c r="P120" s="25">
        <v>12</v>
      </c>
      <c r="Q120" s="25">
        <v>11</v>
      </c>
      <c r="R120" s="1" t="s">
        <v>166</v>
      </c>
      <c r="S120" s="1" t="s">
        <v>166</v>
      </c>
      <c r="T120" s="1" t="s">
        <v>166</v>
      </c>
      <c r="U120" s="1" t="s">
        <v>166</v>
      </c>
      <c r="V120" s="1" t="s">
        <v>166</v>
      </c>
      <c r="W120" s="1">
        <v>1000000000</v>
      </c>
      <c r="X120" s="1" t="s">
        <v>172</v>
      </c>
      <c r="Y120" s="1" t="s">
        <v>73</v>
      </c>
      <c r="Z120" s="1" t="s">
        <v>166</v>
      </c>
      <c r="AA120" s="1" t="s">
        <v>166</v>
      </c>
      <c r="AB120" s="1" t="s">
        <v>166</v>
      </c>
      <c r="AC120" s="1" t="s">
        <v>166</v>
      </c>
      <c r="AD120" s="1" t="s">
        <v>166</v>
      </c>
      <c r="AE120" s="1" t="s">
        <v>166</v>
      </c>
      <c r="AH120" s="91" t="str" cm="1">
        <f t="array" ref="AH120">IF(OR(TRIM(S120)="NULL",ISBLANK(S120),ISNUMBER(S120)),TRIM(S120),TRIM(_xlfn.CHOOSECOLS(_xlfn.TEXTSPLIT(S120,"-",,TRUE),1)))</f>
        <v>NULL</v>
      </c>
      <c r="AI120" s="91" t="str" cm="1">
        <f t="array" ref="AI120">IF(OR(TRIM(S120)="NULL",ISBLANK(S120),ISNUMBER(S120)),TRIM(S120),TRIM(_xlfn.CHOOSECOLS(_xlfn.TEXTSPLIT(S120,"-",,TRUE),2)))</f>
        <v>NULL</v>
      </c>
      <c r="AJ120" s="91" t="str" cm="1">
        <f t="array" ref="AJ120">IF(OR(TRIM(R120)="NULL",ISBLANK(R120),ISNUMBER(R120)),TRIM(R120),TRIM(_xlfn.CHOOSECOLS(_xlfn.TEXTSPLIT(R120,"-",,TRUE),1)))</f>
        <v>NULL</v>
      </c>
      <c r="AK120" s="91" t="str" cm="1">
        <f t="array" ref="AK120">IF(OR(TRIM(R120)="NULL",ISBLANK(R120),ISNUMBER(R120)),TRIM(R120),TRIM(_xlfn.CHOOSECOLS(_xlfn.TEXTSPLIT(R120,"-",,TRUE),2)))</f>
        <v>NULL</v>
      </c>
      <c r="AL120" s="91" t="str" cm="1">
        <f t="array" ref="AL120">IF(OR(TRIM(T120)="NULL",ISBLANK(T120),ISNUMBER(T120)),TRIM(T120),TRIM(_xlfn.CHOOSECOLS(_xlfn.TEXTSPLIT(T120,"-",,TRUE),1)))</f>
        <v>NULL</v>
      </c>
      <c r="AM120" s="91" t="str" cm="1">
        <f t="array" ref="AM120">IF(OR(TRIM(T120)="NULL",ISBLANK(T120),ISNUMBER(T120)),TRIM(T120),TRIM(_xlfn.CHOOSECOLS(_xlfn.TEXTSPLIT(T120,"-",,TRUE),2)))</f>
        <v>NULL</v>
      </c>
      <c r="AN120" s="91" t="str" cm="1">
        <f t="array" ref="AN120">IF(OR(TRIM(U120)="NULL",ISBLANK(U120),ISNUMBER(U120)),TRIM(U120),TRIM(_xlfn.CHOOSECOLS(_xlfn.TEXTSPLIT(Y120,"-",,TRUE),1)))</f>
        <v>NULL</v>
      </c>
      <c r="AO120" s="91" t="str" cm="1">
        <f t="array" ref="AO120">IF(OR(TRIM(U120)="NULL",ISBLANK(U120),ISNUMBER(U120)),TRIM(U120),TRIM(_xlfn.CHOOSECOLS(_xlfn.TEXTSPLIT(Y120,"-",,TRUE),2)))</f>
        <v>NULL</v>
      </c>
      <c r="AP120" s="91" t="str" cm="1">
        <f t="array" ref="AP120">IF(OR(TRIM(V120)="NULL",ISBLANK(V120),ISNUMBER(V120)),TRIM(V120),TRIM(_xlfn.CHOOSECOLS(_xlfn.TEXTSPLIT(Y120,"-",,TRUE),1)))</f>
        <v>NULL</v>
      </c>
      <c r="AQ120" s="91" t="str" cm="1">
        <f t="array" ref="AQ120">IF(OR(TRIM(V120)="NULL",ISBLANK(V120),ISNUMBER(V120)),V120,_xlfn.CHOOSECOLS(_xlfn.TEXTSPLIT(Y120,"-",,TRUE),2))</f>
        <v xml:space="preserve">NULL </v>
      </c>
      <c r="AR120" s="99" t="str" cm="1">
        <f t="array" ref="AR120">TRIM(IF(OR(TRIM(W120)="NULL",ISBLANK(W120),ISNUMBER(W120)), W120, IF(AND(ISNUMBER(FIND("|", W120))=TRUE, ISNUMBER(FIND("-", W120))=FALSE), W120, IF(AND(ISNUMBER(FIND("|", W120))=FALSE, ISNUMBER(FIND("-", W120))=TRUE),_xlfn.CHOOSECOLS(_xlfn.TEXTSPLIT(W120,"-", "|",,TRUE),1), _xlfn.CONCAT(_xlfn.CHOOSECOLS(_xlfn.TEXTSPLIT(SUBSTITUTE(W120, "-", "|"), "|"),1),"|", _xlfn.CHOOSECOLS(_xlfn.TEXTSPLIT(SUBSTITUTE(W120, "-", "|"), "|"), 3))))))</f>
        <v>1000000000</v>
      </c>
      <c r="AS120" s="99" t="str" cm="1">
        <f t="array" ref="AS120">TRIM(IF(OR(TRIM(W120)="NULL",ISBLANK(W120),ISNUMBER(W120)), W120, IF(AND(ISNUMBER(FIND("|", W120))=TRUE, ISNUMBER(FIND("-", W120))=FALSE), W120, IF(AND(ISNUMBER(FIND("|", W120))=FALSE, ISNUMBER(FIND("-", W120))=TRUE),_xlfn.CHOOSECOLS(_xlfn.TEXTSPLIT(W120,"-", "|",,TRUE),2), _xlfn.CONCAT(_xlfn.CHOOSECOLS(_xlfn.TEXTSPLIT(SUBSTITUTE(W120, "-", "|"), "|"),2),"|", _xlfn.CHOOSECOLS(_xlfn.TEXTSPLIT(SUBSTITUTE(W120, "-", "|"), "|"), 4))))))</f>
        <v>1000000000</v>
      </c>
      <c r="AT120" s="92" t="str" cm="1">
        <f t="array" ref="AT120">TRIM(_xlfn.CHOOSECOLS(_xlfn.TEXTSPLIT(AR120,"|",,TRUE),1))</f>
        <v>1000000000</v>
      </c>
      <c r="AU120" s="92" t="str" cm="1">
        <f t="array" ref="AU120">TRIM(_xlfn.CHOOSECOLS(_xlfn.TEXTSPLIT(AS120,"|",,TRUE),1))</f>
        <v>1000000000</v>
      </c>
      <c r="AV120" s="92" t="str" cm="1">
        <f t="array" ref="AV120">TRIM(_xlfn.CHOOSECOLS(_xlfn.TEXTSPLIT(AB120,"|",,TRUE),1))</f>
        <v>NULL</v>
      </c>
      <c r="AW120" s="92" t="str" cm="1">
        <f t="array" ref="AW120">TRIM(_xlfn.CHOOSECOLS(_xlfn.TEXTSPLIT(Y120,"|",,TRUE),1))</f>
        <v>No</v>
      </c>
      <c r="AX120" s="92" t="str" cm="1">
        <f t="array" ref="AX120">TRIM(_xlfn.CHOOSECOLS(_xlfn.TEXTSPLIT(Z120,"|",,TRUE),1))</f>
        <v>NULL</v>
      </c>
      <c r="AY120" s="99" t="str" cm="1">
        <f t="array" ref="AY120">TRIM(IF(OR(TRIM(AA120)="NULL",ISBLANK(AA120),ISNUMBER(AA120)), AA120, IF(AND(ISNUMBER(FIND("|", AA120))=TRUE, ISNUMBER(FIND("-", AA120))=FALSE), AA120, IF(AND(ISNUMBER(FIND("|", AA120))=FALSE, ISNUMBER(FIND("-", AA120))=TRUE),_xlfn.CHOOSECOLS(_xlfn.TEXTSPLIT(AA120,"-", "|",,TRUE),1), _xlfn.CONCAT(_xlfn.CHOOSECOLS(_xlfn.TEXTSPLIT(SUBSTITUTE(AA120, "-", "|"), "|"),1),"|", _xlfn.CHOOSECOLS(_xlfn.TEXTSPLIT(SUBSTITUTE(AA120, "-", "|"), "|"), 3))))))</f>
        <v>NULL</v>
      </c>
      <c r="AZ120" s="99" t="str" cm="1">
        <f t="array" ref="AZ120">TRIM(IF(OR(TRIM(AA120)="NULL",ISBLANK(AA120),ISNUMBER(AA120)), AA120, IF(AND(ISNUMBER(FIND("|", AA120))=TRUE, ISNUMBER(FIND("-", AA120))=FALSE), AA120, IF(AND(ISNUMBER(FIND("|", AA120))=FALSE, ISNUMBER(FIND("-", AA120))=TRUE),_xlfn.CHOOSECOLS(_xlfn.TEXTSPLIT(AA120,"-", "|",,TRUE),2), _xlfn.CONCAT(_xlfn.CHOOSECOLS(_xlfn.TEXTSPLIT(SUBSTITUTE(AA120, "-", "|"), "|"),2),"|", _xlfn.CHOOSECOLS(_xlfn.TEXTSPLIT(SUBSTITUTE(AA120, "-", "|"), "|"), 4))))))</f>
        <v>NULL</v>
      </c>
      <c r="BA120" s="92" t="str" cm="1">
        <f t="array" ref="BA120">TRIM(_xlfn.CHOOSECOLS(_xlfn.TEXTSPLIT(AY120,"|",,TRUE),1))</f>
        <v>NULL</v>
      </c>
      <c r="BB120" s="92" t="str" cm="1">
        <f t="array" ref="BB120">TRIM(_xlfn.CHOOSECOLS(_xlfn.TEXTSPLIT(AZ120,"|",,TRUE),1))</f>
        <v>NULL</v>
      </c>
      <c r="BC120" s="92" t="str" cm="1">
        <f t="array" ref="BC120">TRIM(_xlfn.CHOOSECOLS(_xlfn.TEXTSPLIT(AB120,"|",,TRUE),1))</f>
        <v>NULL</v>
      </c>
      <c r="BD120" s="92" t="str" cm="1">
        <f t="array" ref="BD120">TRIM(_xlfn.CHOOSECOLS(_xlfn.TEXTSPLIT(AC120,"|",,TRUE),1))</f>
        <v>NULL</v>
      </c>
      <c r="BE120" s="92" t="str" cm="1">
        <f t="array" ref="BE120">TRIM(_xlfn.CHOOSECOLS(_xlfn.TEXTSPLIT(AD120,"|",,TRUE),1))</f>
        <v>NULL</v>
      </c>
      <c r="BF120" s="92" t="str" cm="1">
        <f t="array" ref="BF120">TRIM(IF(OR(TRIM(AE120)="NULL",ISBLANK(AE120),ISNUMBER(AE120)),AE120,_xlfn.CHOOSECOLS(_xlfn.TEXTSPLIT(AE120,"-",,TRUE),1)))</f>
        <v>NULL</v>
      </c>
      <c r="BG120" s="92" t="str" cm="1">
        <f t="array" ref="BG120">TRIM(IF(OR(TRIM(AE120)="NULL",ISBLANK(AE120),ISNUMBER(AE120)),AE120,_xlfn.CHOOSECOLS(_xlfn.TEXTSPLIT(AE120,"-",,TRUE),2)))</f>
        <v>NULL</v>
      </c>
      <c r="BH120" s="95" t="str">
        <f t="shared" si="6"/>
        <v>2021</v>
      </c>
      <c r="BI120" s="96" t="str">
        <f t="shared" si="7"/>
        <v>12</v>
      </c>
      <c r="BJ120" s="97" t="str">
        <f t="shared" si="8"/>
        <v>11</v>
      </c>
      <c r="BK120" s="96" t="str">
        <f t="shared" si="9"/>
        <v>2021</v>
      </c>
      <c r="BL120" s="96" t="str">
        <f t="shared" si="10"/>
        <v>12</v>
      </c>
      <c r="BM120" s="97" t="str">
        <f t="shared" si="11"/>
        <v>11</v>
      </c>
      <c r="BN120" s="93" t="b">
        <f>AND(TRIM(BH120)="NULL", TRIM(BK120)="NULL")</f>
        <v>0</v>
      </c>
      <c r="BO120" s="127" t="s">
        <v>431</v>
      </c>
      <c r="BP120" s="127" t="s">
        <v>431</v>
      </c>
    </row>
    <row r="121" spans="1:68">
      <c r="A121" s="8" t="s">
        <v>432</v>
      </c>
      <c r="B121" s="1" t="s">
        <v>427</v>
      </c>
      <c r="C121" s="15" t="s">
        <v>428</v>
      </c>
      <c r="D121" s="1" t="s">
        <v>429</v>
      </c>
      <c r="E121" s="77" t="s">
        <v>433</v>
      </c>
      <c r="F121" s="2">
        <v>44541</v>
      </c>
      <c r="G121" s="25">
        <v>2021</v>
      </c>
      <c r="H121" s="25">
        <v>12</v>
      </c>
      <c r="I121" s="25">
        <v>11</v>
      </c>
      <c r="J121" s="2">
        <v>44541</v>
      </c>
      <c r="K121" s="25">
        <v>2021</v>
      </c>
      <c r="L121" s="25">
        <v>12</v>
      </c>
      <c r="M121" s="25">
        <v>11</v>
      </c>
      <c r="N121" s="2">
        <v>44541</v>
      </c>
      <c r="O121" s="25">
        <v>2021</v>
      </c>
      <c r="P121" s="25">
        <v>12</v>
      </c>
      <c r="Q121" s="25">
        <v>11</v>
      </c>
      <c r="R121" s="1" t="s">
        <v>434</v>
      </c>
      <c r="S121" s="1" t="s">
        <v>166</v>
      </c>
      <c r="T121" s="1" t="s">
        <v>166</v>
      </c>
      <c r="U121" s="1" t="s">
        <v>166</v>
      </c>
      <c r="V121" s="1" t="s">
        <v>166</v>
      </c>
      <c r="W121" s="1" t="s">
        <v>166</v>
      </c>
      <c r="X121" s="1" t="s">
        <v>166</v>
      </c>
      <c r="Y121" s="1" t="s">
        <v>166</v>
      </c>
      <c r="Z121" s="1" t="s">
        <v>166</v>
      </c>
      <c r="AA121" s="1" t="s">
        <v>166</v>
      </c>
      <c r="AB121" s="1" t="s">
        <v>166</v>
      </c>
      <c r="AC121" s="1" t="s">
        <v>166</v>
      </c>
      <c r="AD121" s="1" t="s">
        <v>166</v>
      </c>
      <c r="AE121" s="1" t="s">
        <v>166</v>
      </c>
      <c r="AH121" s="91" t="str" cm="1">
        <f t="array" ref="AH121">IF(OR(TRIM(S121)="NULL",ISBLANK(S121),ISNUMBER(S121)),TRIM(S121),TRIM(_xlfn.CHOOSECOLS(_xlfn.TEXTSPLIT(S121,"-",,TRUE),1)))</f>
        <v>NULL</v>
      </c>
      <c r="AI121" s="91" t="str" cm="1">
        <f t="array" ref="AI121">IF(OR(TRIM(S121)="NULL",ISBLANK(S121),ISNUMBER(S121)),TRIM(S121),TRIM(_xlfn.CHOOSECOLS(_xlfn.TEXTSPLIT(S121,"-",,TRUE),2)))</f>
        <v>NULL</v>
      </c>
      <c r="AJ121" s="91" t="str" cm="1">
        <f t="array" ref="AJ121">IF(OR(TRIM(R121)="NULL",ISBLANK(R121),ISNUMBER(R121)),TRIM(R121),TRIM(_xlfn.CHOOSECOLS(_xlfn.TEXTSPLIT(R121,"-",,TRUE),1)))</f>
        <v>50</v>
      </c>
      <c r="AK121" s="91" t="str" cm="1">
        <f t="array" ref="AK121">IF(OR(TRIM(R121)="NULL",ISBLANK(R121),ISNUMBER(R121)),TRIM(R121),TRIM(_xlfn.CHOOSECOLS(_xlfn.TEXTSPLIT(R121,"-",,TRUE),2)))</f>
        <v>100</v>
      </c>
      <c r="AL121" s="91" t="str" cm="1">
        <f t="array" ref="AL121">IF(OR(TRIM(T121)="NULL",ISBLANK(T121),ISNUMBER(T121)),TRIM(T121),TRIM(_xlfn.CHOOSECOLS(_xlfn.TEXTSPLIT(T121,"-",,TRUE),1)))</f>
        <v>NULL</v>
      </c>
      <c r="AM121" s="91" t="str" cm="1">
        <f t="array" ref="AM121">IF(OR(TRIM(T121)="NULL",ISBLANK(T121),ISNUMBER(T121)),TRIM(T121),TRIM(_xlfn.CHOOSECOLS(_xlfn.TEXTSPLIT(T121,"-",,TRUE),2)))</f>
        <v>NULL</v>
      </c>
      <c r="AN121" s="91" t="str" cm="1">
        <f t="array" ref="AN121">IF(OR(TRIM(U121)="NULL",ISBLANK(U121),ISNUMBER(U121)),TRIM(U121),TRIM(_xlfn.CHOOSECOLS(_xlfn.TEXTSPLIT(Y121,"-",,TRUE),1)))</f>
        <v>NULL</v>
      </c>
      <c r="AO121" s="91" t="str" cm="1">
        <f t="array" ref="AO121">IF(OR(TRIM(U121)="NULL",ISBLANK(U121),ISNUMBER(U121)),TRIM(U121),TRIM(_xlfn.CHOOSECOLS(_xlfn.TEXTSPLIT(Y121,"-",,TRUE),2)))</f>
        <v>NULL</v>
      </c>
      <c r="AP121" s="91" t="str" cm="1">
        <f t="array" ref="AP121">IF(OR(TRIM(V121)="NULL",ISBLANK(V121),ISNUMBER(V121)),TRIM(V121),TRIM(_xlfn.CHOOSECOLS(_xlfn.TEXTSPLIT(Y121,"-",,TRUE),1)))</f>
        <v>NULL</v>
      </c>
      <c r="AQ121" s="91" t="str" cm="1">
        <f t="array" ref="AQ121">IF(OR(TRIM(V121)="NULL",ISBLANK(V121),ISNUMBER(V121)),V121,_xlfn.CHOOSECOLS(_xlfn.TEXTSPLIT(Y121,"-",,TRUE),2))</f>
        <v xml:space="preserve">NULL </v>
      </c>
      <c r="AR121" s="99" t="str" cm="1">
        <f t="array" ref="AR121">TRIM(IF(OR(TRIM(W121)="NULL",ISBLANK(W121),ISNUMBER(W121)), W121, IF(AND(ISNUMBER(FIND("|", W121))=TRUE, ISNUMBER(FIND("-", W121))=FALSE), W121, IF(AND(ISNUMBER(FIND("|", W121))=FALSE, ISNUMBER(FIND("-", W121))=TRUE),_xlfn.CHOOSECOLS(_xlfn.TEXTSPLIT(W121,"-", "|",,TRUE),1), _xlfn.CONCAT(_xlfn.CHOOSECOLS(_xlfn.TEXTSPLIT(SUBSTITUTE(W121, "-", "|"), "|"),1),"|", _xlfn.CHOOSECOLS(_xlfn.TEXTSPLIT(SUBSTITUTE(W121, "-", "|"), "|"), 3))))))</f>
        <v>NULL</v>
      </c>
      <c r="AS121" s="99" t="str" cm="1">
        <f t="array" ref="AS121">TRIM(IF(OR(TRIM(W121)="NULL",ISBLANK(W121),ISNUMBER(W121)), W121, IF(AND(ISNUMBER(FIND("|", W121))=TRUE, ISNUMBER(FIND("-", W121))=FALSE), W121, IF(AND(ISNUMBER(FIND("|", W121))=FALSE, ISNUMBER(FIND("-", W121))=TRUE),_xlfn.CHOOSECOLS(_xlfn.TEXTSPLIT(W121,"-", "|",,TRUE),2), _xlfn.CONCAT(_xlfn.CHOOSECOLS(_xlfn.TEXTSPLIT(SUBSTITUTE(W121, "-", "|"), "|"),2),"|", _xlfn.CHOOSECOLS(_xlfn.TEXTSPLIT(SUBSTITUTE(W121, "-", "|"), "|"), 4))))))</f>
        <v>NULL</v>
      </c>
      <c r="AT121" s="92" t="str" cm="1">
        <f t="array" ref="AT121">TRIM(_xlfn.CHOOSECOLS(_xlfn.TEXTSPLIT(AR121,"|",,TRUE),1))</f>
        <v>NULL</v>
      </c>
      <c r="AU121" s="92" t="str" cm="1">
        <f t="array" ref="AU121">TRIM(_xlfn.CHOOSECOLS(_xlfn.TEXTSPLIT(AS121,"|",,TRUE),1))</f>
        <v>NULL</v>
      </c>
      <c r="AV121" s="92" t="str" cm="1">
        <f t="array" ref="AV121">TRIM(_xlfn.CHOOSECOLS(_xlfn.TEXTSPLIT(AB121,"|",,TRUE),1))</f>
        <v>NULL</v>
      </c>
      <c r="AW121" s="92" t="str" cm="1">
        <f t="array" ref="AW121">TRIM(_xlfn.CHOOSECOLS(_xlfn.TEXTSPLIT(Y121,"|",,TRUE),1))</f>
        <v>NULL</v>
      </c>
      <c r="AX121" s="92" t="str" cm="1">
        <f t="array" ref="AX121">TRIM(_xlfn.CHOOSECOLS(_xlfn.TEXTSPLIT(Z121,"|",,TRUE),1))</f>
        <v>NULL</v>
      </c>
      <c r="AY121" s="99" t="str" cm="1">
        <f t="array" ref="AY121">TRIM(IF(OR(TRIM(AA121)="NULL",ISBLANK(AA121),ISNUMBER(AA121)), AA121, IF(AND(ISNUMBER(FIND("|", AA121))=TRUE, ISNUMBER(FIND("-", AA121))=FALSE), AA121, IF(AND(ISNUMBER(FIND("|", AA121))=FALSE, ISNUMBER(FIND("-", AA121))=TRUE),_xlfn.CHOOSECOLS(_xlfn.TEXTSPLIT(AA121,"-", "|",,TRUE),1), _xlfn.CONCAT(_xlfn.CHOOSECOLS(_xlfn.TEXTSPLIT(SUBSTITUTE(AA121, "-", "|"), "|"),1),"|", _xlfn.CHOOSECOLS(_xlfn.TEXTSPLIT(SUBSTITUTE(AA121, "-", "|"), "|"), 3))))))</f>
        <v>NULL</v>
      </c>
      <c r="AZ121" s="99" t="str" cm="1">
        <f t="array" ref="AZ121">TRIM(IF(OR(TRIM(AA121)="NULL",ISBLANK(AA121),ISNUMBER(AA121)), AA121, IF(AND(ISNUMBER(FIND("|", AA121))=TRUE, ISNUMBER(FIND("-", AA121))=FALSE), AA121, IF(AND(ISNUMBER(FIND("|", AA121))=FALSE, ISNUMBER(FIND("-", AA121))=TRUE),_xlfn.CHOOSECOLS(_xlfn.TEXTSPLIT(AA121,"-", "|",,TRUE),2), _xlfn.CONCAT(_xlfn.CHOOSECOLS(_xlfn.TEXTSPLIT(SUBSTITUTE(AA121, "-", "|"), "|"),2),"|", _xlfn.CHOOSECOLS(_xlfn.TEXTSPLIT(SUBSTITUTE(AA121, "-", "|"), "|"), 4))))))</f>
        <v>NULL</v>
      </c>
      <c r="BA121" s="92" t="str" cm="1">
        <f t="array" ref="BA121">TRIM(_xlfn.CHOOSECOLS(_xlfn.TEXTSPLIT(AY121,"|",,TRUE),1))</f>
        <v>NULL</v>
      </c>
      <c r="BB121" s="92" t="str" cm="1">
        <f t="array" ref="BB121">TRIM(_xlfn.CHOOSECOLS(_xlfn.TEXTSPLIT(AZ121,"|",,TRUE),1))</f>
        <v>NULL</v>
      </c>
      <c r="BC121" s="92" t="str" cm="1">
        <f t="array" ref="BC121">TRIM(_xlfn.CHOOSECOLS(_xlfn.TEXTSPLIT(AB121,"|",,TRUE),1))</f>
        <v>NULL</v>
      </c>
      <c r="BD121" s="92" t="str" cm="1">
        <f t="array" ref="BD121">TRIM(_xlfn.CHOOSECOLS(_xlfn.TEXTSPLIT(AC121,"|",,TRUE),1))</f>
        <v>NULL</v>
      </c>
      <c r="BE121" s="92" t="str" cm="1">
        <f t="array" ref="BE121">TRIM(_xlfn.CHOOSECOLS(_xlfn.TEXTSPLIT(AD121,"|",,TRUE),1))</f>
        <v>NULL</v>
      </c>
      <c r="BF121" s="92" t="str" cm="1">
        <f t="array" ref="BF121">TRIM(IF(OR(TRIM(AE121)="NULL",ISBLANK(AE121),ISNUMBER(AE121)),AE121,_xlfn.CHOOSECOLS(_xlfn.TEXTSPLIT(AE121,"-",,TRUE),1)))</f>
        <v>NULL</v>
      </c>
      <c r="BG121" s="92" t="str" cm="1">
        <f t="array" ref="BG121">TRIM(IF(OR(TRIM(AE121)="NULL",ISBLANK(AE121),ISNUMBER(AE121)),AE121,_xlfn.CHOOSECOLS(_xlfn.TEXTSPLIT(AE121,"-",,TRUE),2)))</f>
        <v>NULL</v>
      </c>
      <c r="BH121" s="95" t="str">
        <f t="shared" si="6"/>
        <v>2021</v>
      </c>
      <c r="BI121" s="96" t="str">
        <f t="shared" si="7"/>
        <v>12</v>
      </c>
      <c r="BJ121" s="97" t="str">
        <f t="shared" si="8"/>
        <v>11</v>
      </c>
      <c r="BK121" s="96" t="str">
        <f t="shared" si="9"/>
        <v>2021</v>
      </c>
      <c r="BL121" s="96" t="str">
        <f t="shared" si="10"/>
        <v>12</v>
      </c>
      <c r="BM121" s="97" t="str">
        <f t="shared" si="11"/>
        <v>11</v>
      </c>
      <c r="BN121" s="93" t="b">
        <f>AND(TRIM(BH121)="NULL", TRIM(BK121)="NULL")</f>
        <v>0</v>
      </c>
      <c r="BO121" s="127" t="s">
        <v>435</v>
      </c>
      <c r="BP121" s="127" t="s">
        <v>435</v>
      </c>
    </row>
    <row r="122" spans="1:68">
      <c r="A122" s="8" t="s">
        <v>436</v>
      </c>
      <c r="B122" s="1" t="s">
        <v>158</v>
      </c>
      <c r="C122" s="15" t="s">
        <v>437</v>
      </c>
      <c r="D122" s="1" t="s">
        <v>438</v>
      </c>
      <c r="E122" s="87" t="s">
        <v>439</v>
      </c>
      <c r="F122" s="2" t="s">
        <v>63</v>
      </c>
      <c r="G122" s="25" t="s">
        <v>63</v>
      </c>
      <c r="H122" s="25" t="s">
        <v>63</v>
      </c>
      <c r="I122" s="25" t="s">
        <v>63</v>
      </c>
      <c r="J122" s="2">
        <v>44539</v>
      </c>
      <c r="K122" s="25">
        <v>2021</v>
      </c>
      <c r="L122" s="25">
        <v>12</v>
      </c>
      <c r="M122" s="25">
        <v>9</v>
      </c>
      <c r="N122" s="2">
        <v>44542</v>
      </c>
      <c r="O122" s="25">
        <v>2021</v>
      </c>
      <c r="P122" s="25">
        <v>12</v>
      </c>
      <c r="Q122" s="25">
        <v>12</v>
      </c>
      <c r="R122" s="1" t="s">
        <v>166</v>
      </c>
      <c r="S122" s="1" t="s">
        <v>166</v>
      </c>
      <c r="T122" s="1" t="s">
        <v>166</v>
      </c>
      <c r="U122" s="1" t="s">
        <v>166</v>
      </c>
      <c r="V122" s="1" t="s">
        <v>166</v>
      </c>
      <c r="W122" s="1">
        <v>3000000000</v>
      </c>
      <c r="X122" s="1" t="s">
        <v>172</v>
      </c>
      <c r="Y122" s="1" t="s">
        <v>73</v>
      </c>
      <c r="Z122" s="1" t="s">
        <v>166</v>
      </c>
      <c r="AA122" s="1" t="s">
        <v>166</v>
      </c>
      <c r="AB122" s="1" t="s">
        <v>166</v>
      </c>
      <c r="AC122" s="1" t="s">
        <v>166</v>
      </c>
      <c r="AD122" s="1" t="s">
        <v>166</v>
      </c>
      <c r="AE122" s="1" t="s">
        <v>166</v>
      </c>
      <c r="AH122" s="91" t="str" cm="1">
        <f t="array" ref="AH122">IF(OR(TRIM(S122)="NULL",ISBLANK(S122),ISNUMBER(S122)),TRIM(S122),TRIM(_xlfn.CHOOSECOLS(_xlfn.TEXTSPLIT(S122,"-",,TRUE),1)))</f>
        <v>NULL</v>
      </c>
      <c r="AI122" s="91" t="str" cm="1">
        <f t="array" ref="AI122">IF(OR(TRIM(S122)="NULL",ISBLANK(S122),ISNUMBER(S122)),TRIM(S122),TRIM(_xlfn.CHOOSECOLS(_xlfn.TEXTSPLIT(S122,"-",,TRUE),2)))</f>
        <v>NULL</v>
      </c>
      <c r="AJ122" s="91" t="str" cm="1">
        <f t="array" ref="AJ122">IF(OR(TRIM(R122)="NULL",ISBLANK(R122),ISNUMBER(R122)),TRIM(R122),TRIM(_xlfn.CHOOSECOLS(_xlfn.TEXTSPLIT(R122,"-",,TRUE),1)))</f>
        <v>NULL</v>
      </c>
      <c r="AK122" s="91" t="str" cm="1">
        <f t="array" ref="AK122">IF(OR(TRIM(R122)="NULL",ISBLANK(R122),ISNUMBER(R122)),TRIM(R122),TRIM(_xlfn.CHOOSECOLS(_xlfn.TEXTSPLIT(R122,"-",,TRUE),2)))</f>
        <v>NULL</v>
      </c>
      <c r="AL122" s="91" t="str" cm="1">
        <f t="array" ref="AL122">IF(OR(TRIM(T122)="NULL",ISBLANK(T122),ISNUMBER(T122)),TRIM(T122),TRIM(_xlfn.CHOOSECOLS(_xlfn.TEXTSPLIT(T122,"-",,TRUE),1)))</f>
        <v>NULL</v>
      </c>
      <c r="AM122" s="91" t="str" cm="1">
        <f t="array" ref="AM122">IF(OR(TRIM(T122)="NULL",ISBLANK(T122),ISNUMBER(T122)),TRIM(T122),TRIM(_xlfn.CHOOSECOLS(_xlfn.TEXTSPLIT(T122,"-",,TRUE),2)))</f>
        <v>NULL</v>
      </c>
      <c r="AN122" s="91" t="str" cm="1">
        <f t="array" ref="AN122">IF(OR(TRIM(U122)="NULL",ISBLANK(U122),ISNUMBER(U122)),TRIM(U122),TRIM(_xlfn.CHOOSECOLS(_xlfn.TEXTSPLIT(Y122,"-",,TRUE),1)))</f>
        <v>NULL</v>
      </c>
      <c r="AO122" s="91" t="str" cm="1">
        <f t="array" ref="AO122">IF(OR(TRIM(U122)="NULL",ISBLANK(U122),ISNUMBER(U122)),TRIM(U122),TRIM(_xlfn.CHOOSECOLS(_xlfn.TEXTSPLIT(Y122,"-",,TRUE),2)))</f>
        <v>NULL</v>
      </c>
      <c r="AP122" s="91" t="str" cm="1">
        <f t="array" ref="AP122">IF(OR(TRIM(V122)="NULL",ISBLANK(V122),ISNUMBER(V122)),TRIM(V122),TRIM(_xlfn.CHOOSECOLS(_xlfn.TEXTSPLIT(Y122,"-",,TRUE),1)))</f>
        <v>NULL</v>
      </c>
      <c r="AQ122" s="91" t="str" cm="1">
        <f t="array" ref="AQ122">IF(OR(TRIM(V122)="NULL",ISBLANK(V122),ISNUMBER(V122)),V122,_xlfn.CHOOSECOLS(_xlfn.TEXTSPLIT(Y122,"-",,TRUE),2))</f>
        <v xml:space="preserve">NULL </v>
      </c>
      <c r="AR122" s="99" t="str" cm="1">
        <f t="array" ref="AR122">TRIM(IF(OR(TRIM(W122)="NULL",ISBLANK(W122),ISNUMBER(W122)), W122, IF(AND(ISNUMBER(FIND("|", W122))=TRUE, ISNUMBER(FIND("-", W122))=FALSE), W122, IF(AND(ISNUMBER(FIND("|", W122))=FALSE, ISNUMBER(FIND("-", W122))=TRUE),_xlfn.CHOOSECOLS(_xlfn.TEXTSPLIT(W122,"-", "|",,TRUE),1), _xlfn.CONCAT(_xlfn.CHOOSECOLS(_xlfn.TEXTSPLIT(SUBSTITUTE(W122, "-", "|"), "|"),1),"|", _xlfn.CHOOSECOLS(_xlfn.TEXTSPLIT(SUBSTITUTE(W122, "-", "|"), "|"), 3))))))</f>
        <v>3000000000</v>
      </c>
      <c r="AS122" s="99" t="str" cm="1">
        <f t="array" ref="AS122">TRIM(IF(OR(TRIM(W122)="NULL",ISBLANK(W122),ISNUMBER(W122)), W122, IF(AND(ISNUMBER(FIND("|", W122))=TRUE, ISNUMBER(FIND("-", W122))=FALSE), W122, IF(AND(ISNUMBER(FIND("|", W122))=FALSE, ISNUMBER(FIND("-", W122))=TRUE),_xlfn.CHOOSECOLS(_xlfn.TEXTSPLIT(W122,"-", "|",,TRUE),2), _xlfn.CONCAT(_xlfn.CHOOSECOLS(_xlfn.TEXTSPLIT(SUBSTITUTE(W122, "-", "|"), "|"),2),"|", _xlfn.CHOOSECOLS(_xlfn.TEXTSPLIT(SUBSTITUTE(W122, "-", "|"), "|"), 4))))))</f>
        <v>3000000000</v>
      </c>
      <c r="AT122" s="92" t="str" cm="1">
        <f t="array" ref="AT122">TRIM(_xlfn.CHOOSECOLS(_xlfn.TEXTSPLIT(AR122,"|",,TRUE),1))</f>
        <v>3000000000</v>
      </c>
      <c r="AU122" s="92" t="str" cm="1">
        <f t="array" ref="AU122">TRIM(_xlfn.CHOOSECOLS(_xlfn.TEXTSPLIT(AS122,"|",,TRUE),1))</f>
        <v>3000000000</v>
      </c>
      <c r="AV122" s="92" t="str" cm="1">
        <f t="array" ref="AV122">TRIM(_xlfn.CHOOSECOLS(_xlfn.TEXTSPLIT(AB122,"|",,TRUE),1))</f>
        <v>NULL</v>
      </c>
      <c r="AW122" s="92" t="str" cm="1">
        <f t="array" ref="AW122">TRIM(_xlfn.CHOOSECOLS(_xlfn.TEXTSPLIT(Y122,"|",,TRUE),1))</f>
        <v>No</v>
      </c>
      <c r="AX122" s="92" t="str" cm="1">
        <f t="array" ref="AX122">TRIM(_xlfn.CHOOSECOLS(_xlfn.TEXTSPLIT(Z122,"|",,TRUE),1))</f>
        <v>NULL</v>
      </c>
      <c r="AY122" s="99" t="str" cm="1">
        <f t="array" ref="AY122">TRIM(IF(OR(TRIM(AA122)="NULL",ISBLANK(AA122),ISNUMBER(AA122)), AA122, IF(AND(ISNUMBER(FIND("|", AA122))=TRUE, ISNUMBER(FIND("-", AA122))=FALSE), AA122, IF(AND(ISNUMBER(FIND("|", AA122))=FALSE, ISNUMBER(FIND("-", AA122))=TRUE),_xlfn.CHOOSECOLS(_xlfn.TEXTSPLIT(AA122,"-", "|",,TRUE),1), _xlfn.CONCAT(_xlfn.CHOOSECOLS(_xlfn.TEXTSPLIT(SUBSTITUTE(AA122, "-", "|"), "|"),1),"|", _xlfn.CHOOSECOLS(_xlfn.TEXTSPLIT(SUBSTITUTE(AA122, "-", "|"), "|"), 3))))))</f>
        <v>NULL</v>
      </c>
      <c r="AZ122" s="99" t="str" cm="1">
        <f t="array" ref="AZ122">TRIM(IF(OR(TRIM(AA122)="NULL",ISBLANK(AA122),ISNUMBER(AA122)), AA122, IF(AND(ISNUMBER(FIND("|", AA122))=TRUE, ISNUMBER(FIND("-", AA122))=FALSE), AA122, IF(AND(ISNUMBER(FIND("|", AA122))=FALSE, ISNUMBER(FIND("-", AA122))=TRUE),_xlfn.CHOOSECOLS(_xlfn.TEXTSPLIT(AA122,"-", "|",,TRUE),2), _xlfn.CONCAT(_xlfn.CHOOSECOLS(_xlfn.TEXTSPLIT(SUBSTITUTE(AA122, "-", "|"), "|"),2),"|", _xlfn.CHOOSECOLS(_xlfn.TEXTSPLIT(SUBSTITUTE(AA122, "-", "|"), "|"), 4))))))</f>
        <v>NULL</v>
      </c>
      <c r="BA122" s="92" t="str" cm="1">
        <f t="array" ref="BA122">TRIM(_xlfn.CHOOSECOLS(_xlfn.TEXTSPLIT(AY122,"|",,TRUE),1))</f>
        <v>NULL</v>
      </c>
      <c r="BB122" s="92" t="str" cm="1">
        <f t="array" ref="BB122">TRIM(_xlfn.CHOOSECOLS(_xlfn.TEXTSPLIT(AZ122,"|",,TRUE),1))</f>
        <v>NULL</v>
      </c>
      <c r="BC122" s="92" t="str" cm="1">
        <f t="array" ref="BC122">TRIM(_xlfn.CHOOSECOLS(_xlfn.TEXTSPLIT(AB122,"|",,TRUE),1))</f>
        <v>NULL</v>
      </c>
      <c r="BD122" s="92" t="str" cm="1">
        <f t="array" ref="BD122">TRIM(_xlfn.CHOOSECOLS(_xlfn.TEXTSPLIT(AC122,"|",,TRUE),1))</f>
        <v>NULL</v>
      </c>
      <c r="BE122" s="92" t="str" cm="1">
        <f t="array" ref="BE122">TRIM(_xlfn.CHOOSECOLS(_xlfn.TEXTSPLIT(AD122,"|",,TRUE),1))</f>
        <v>NULL</v>
      </c>
      <c r="BF122" s="92" t="str" cm="1">
        <f t="array" ref="BF122">TRIM(IF(OR(TRIM(AE122)="NULL",ISBLANK(AE122),ISNUMBER(AE122)),AE122,_xlfn.CHOOSECOLS(_xlfn.TEXTSPLIT(AE122,"-",,TRUE),1)))</f>
        <v>NULL</v>
      </c>
      <c r="BG122" s="92" t="str" cm="1">
        <f t="array" ref="BG122">TRIM(IF(OR(TRIM(AE122)="NULL",ISBLANK(AE122),ISNUMBER(AE122)),AE122,_xlfn.CHOOSECOLS(_xlfn.TEXTSPLIT(AE122,"-",,TRUE),2)))</f>
        <v>NULL</v>
      </c>
      <c r="BH122" s="95" t="str">
        <f t="shared" si="6"/>
        <v>2021</v>
      </c>
      <c r="BI122" s="96" t="str">
        <f t="shared" si="7"/>
        <v>12</v>
      </c>
      <c r="BJ122" s="97" t="str">
        <f t="shared" si="8"/>
        <v>9</v>
      </c>
      <c r="BK122" s="96" t="str">
        <f t="shared" si="9"/>
        <v>2021</v>
      </c>
      <c r="BL122" s="96" t="str">
        <f t="shared" si="10"/>
        <v>12</v>
      </c>
      <c r="BM122" s="97" t="str">
        <f t="shared" si="11"/>
        <v>12</v>
      </c>
      <c r="BN122" s="93" t="b">
        <f>AND(TRIM(BH122)="NULL", TRIM(BK122)="NULL")</f>
        <v>0</v>
      </c>
      <c r="BO122" s="127" t="s">
        <v>435</v>
      </c>
      <c r="BP122" s="127" t="s">
        <v>435</v>
      </c>
    </row>
    <row r="123" spans="1:68">
      <c r="A123" s="8" t="s">
        <v>440</v>
      </c>
      <c r="B123" s="1" t="s">
        <v>158</v>
      </c>
      <c r="C123" s="15" t="s">
        <v>437</v>
      </c>
      <c r="D123" s="1" t="s">
        <v>438</v>
      </c>
      <c r="E123" s="77" t="s">
        <v>441</v>
      </c>
      <c r="F123" s="2" t="s">
        <v>63</v>
      </c>
      <c r="G123" s="25" t="s">
        <v>63</v>
      </c>
      <c r="H123" s="25" t="s">
        <v>63</v>
      </c>
      <c r="I123" s="25" t="s">
        <v>63</v>
      </c>
      <c r="J123" s="2">
        <v>44539</v>
      </c>
      <c r="K123" s="25">
        <v>2021</v>
      </c>
      <c r="L123" s="25">
        <v>12</v>
      </c>
      <c r="M123" s="25">
        <v>9</v>
      </c>
      <c r="N123" s="2">
        <v>44542</v>
      </c>
      <c r="O123" s="25">
        <v>2021</v>
      </c>
      <c r="P123" s="25">
        <v>12</v>
      </c>
      <c r="Q123" s="25">
        <v>12</v>
      </c>
      <c r="R123" s="1" t="s">
        <v>166</v>
      </c>
      <c r="S123" s="1" t="s">
        <v>166</v>
      </c>
      <c r="T123" s="1" t="s">
        <v>166</v>
      </c>
      <c r="U123" s="1" t="s">
        <v>166</v>
      </c>
      <c r="V123" s="1" t="s">
        <v>166</v>
      </c>
      <c r="W123" s="1" t="s">
        <v>166</v>
      </c>
      <c r="X123" s="1" t="s">
        <v>166</v>
      </c>
      <c r="Y123" s="1" t="s">
        <v>166</v>
      </c>
      <c r="Z123" s="1" t="s">
        <v>166</v>
      </c>
      <c r="AA123" s="1" t="s">
        <v>166</v>
      </c>
      <c r="AB123" s="1" t="s">
        <v>166</v>
      </c>
      <c r="AC123" s="1" t="s">
        <v>166</v>
      </c>
      <c r="AD123" s="1" t="s">
        <v>166</v>
      </c>
      <c r="AE123" s="1">
        <v>100</v>
      </c>
      <c r="AH123" s="91" t="str" cm="1">
        <f t="array" ref="AH123">IF(OR(TRIM(S123)="NULL",ISBLANK(S123),ISNUMBER(S123)),TRIM(S123),TRIM(_xlfn.CHOOSECOLS(_xlfn.TEXTSPLIT(S123,"-",,TRUE),1)))</f>
        <v>NULL</v>
      </c>
      <c r="AI123" s="91" t="str" cm="1">
        <f t="array" ref="AI123">IF(OR(TRIM(S123)="NULL",ISBLANK(S123),ISNUMBER(S123)),TRIM(S123),TRIM(_xlfn.CHOOSECOLS(_xlfn.TEXTSPLIT(S123,"-",,TRUE),2)))</f>
        <v>NULL</v>
      </c>
      <c r="AJ123" s="91" t="str" cm="1">
        <f t="array" ref="AJ123">IF(OR(TRIM(R123)="NULL",ISBLANK(R123),ISNUMBER(R123)),TRIM(R123),TRIM(_xlfn.CHOOSECOLS(_xlfn.TEXTSPLIT(R123,"-",,TRUE),1)))</f>
        <v>NULL</v>
      </c>
      <c r="AK123" s="91" t="str" cm="1">
        <f t="array" ref="AK123">IF(OR(TRIM(R123)="NULL",ISBLANK(R123),ISNUMBER(R123)),TRIM(R123),TRIM(_xlfn.CHOOSECOLS(_xlfn.TEXTSPLIT(R123,"-",,TRUE),2)))</f>
        <v>NULL</v>
      </c>
      <c r="AL123" s="91" t="str" cm="1">
        <f t="array" ref="AL123">IF(OR(TRIM(T123)="NULL",ISBLANK(T123),ISNUMBER(T123)),TRIM(T123),TRIM(_xlfn.CHOOSECOLS(_xlfn.TEXTSPLIT(T123,"-",,TRUE),1)))</f>
        <v>NULL</v>
      </c>
      <c r="AM123" s="91" t="str" cm="1">
        <f t="array" ref="AM123">IF(OR(TRIM(T123)="NULL",ISBLANK(T123),ISNUMBER(T123)),TRIM(T123),TRIM(_xlfn.CHOOSECOLS(_xlfn.TEXTSPLIT(T123,"-",,TRUE),2)))</f>
        <v>NULL</v>
      </c>
      <c r="AN123" s="91" t="str" cm="1">
        <f t="array" ref="AN123">IF(OR(TRIM(U123)="NULL",ISBLANK(U123),ISNUMBER(U123)),TRIM(U123),TRIM(_xlfn.CHOOSECOLS(_xlfn.TEXTSPLIT(Y123,"-",,TRUE),1)))</f>
        <v>NULL</v>
      </c>
      <c r="AO123" s="91" t="str" cm="1">
        <f t="array" ref="AO123">IF(OR(TRIM(U123)="NULL",ISBLANK(U123),ISNUMBER(U123)),TRIM(U123),TRIM(_xlfn.CHOOSECOLS(_xlfn.TEXTSPLIT(Y123,"-",,TRUE),2)))</f>
        <v>NULL</v>
      </c>
      <c r="AP123" s="91" t="str" cm="1">
        <f t="array" ref="AP123">IF(OR(TRIM(V123)="NULL",ISBLANK(V123),ISNUMBER(V123)),TRIM(V123),TRIM(_xlfn.CHOOSECOLS(_xlfn.TEXTSPLIT(Y123,"-",,TRUE),1)))</f>
        <v>NULL</v>
      </c>
      <c r="AQ123" s="91" t="str" cm="1">
        <f t="array" ref="AQ123">IF(OR(TRIM(V123)="NULL",ISBLANK(V123),ISNUMBER(V123)),V123,_xlfn.CHOOSECOLS(_xlfn.TEXTSPLIT(Y123,"-",,TRUE),2))</f>
        <v xml:space="preserve">NULL </v>
      </c>
      <c r="AR123" s="99" t="str" cm="1">
        <f t="array" ref="AR123">TRIM(IF(OR(TRIM(W123)="NULL",ISBLANK(W123),ISNUMBER(W123)), W123, IF(AND(ISNUMBER(FIND("|", W123))=TRUE, ISNUMBER(FIND("-", W123))=FALSE), W123, IF(AND(ISNUMBER(FIND("|", W123))=FALSE, ISNUMBER(FIND("-", W123))=TRUE),_xlfn.CHOOSECOLS(_xlfn.TEXTSPLIT(W123,"-", "|",,TRUE),1), _xlfn.CONCAT(_xlfn.CHOOSECOLS(_xlfn.TEXTSPLIT(SUBSTITUTE(W123, "-", "|"), "|"),1),"|", _xlfn.CHOOSECOLS(_xlfn.TEXTSPLIT(SUBSTITUTE(W123, "-", "|"), "|"), 3))))))</f>
        <v>NULL</v>
      </c>
      <c r="AS123" s="99" t="str" cm="1">
        <f t="array" ref="AS123">TRIM(IF(OR(TRIM(W123)="NULL",ISBLANK(W123),ISNUMBER(W123)), W123, IF(AND(ISNUMBER(FIND("|", W123))=TRUE, ISNUMBER(FIND("-", W123))=FALSE), W123, IF(AND(ISNUMBER(FIND("|", W123))=FALSE, ISNUMBER(FIND("-", W123))=TRUE),_xlfn.CHOOSECOLS(_xlfn.TEXTSPLIT(W123,"-", "|",,TRUE),2), _xlfn.CONCAT(_xlfn.CHOOSECOLS(_xlfn.TEXTSPLIT(SUBSTITUTE(W123, "-", "|"), "|"),2),"|", _xlfn.CHOOSECOLS(_xlfn.TEXTSPLIT(SUBSTITUTE(W123, "-", "|"), "|"), 4))))))</f>
        <v>NULL</v>
      </c>
      <c r="AT123" s="92" t="str" cm="1">
        <f t="array" ref="AT123">TRIM(_xlfn.CHOOSECOLS(_xlfn.TEXTSPLIT(AR123,"|",,TRUE),1))</f>
        <v>NULL</v>
      </c>
      <c r="AU123" s="92" t="str" cm="1">
        <f t="array" ref="AU123">TRIM(_xlfn.CHOOSECOLS(_xlfn.TEXTSPLIT(AS123,"|",,TRUE),1))</f>
        <v>NULL</v>
      </c>
      <c r="AV123" s="92" t="str" cm="1">
        <f t="array" ref="AV123">TRIM(_xlfn.CHOOSECOLS(_xlfn.TEXTSPLIT(AB123,"|",,TRUE),1))</f>
        <v>NULL</v>
      </c>
      <c r="AW123" s="92" t="str" cm="1">
        <f t="array" ref="AW123">TRIM(_xlfn.CHOOSECOLS(_xlfn.TEXTSPLIT(Y123,"|",,TRUE),1))</f>
        <v>NULL</v>
      </c>
      <c r="AX123" s="92" t="str" cm="1">
        <f t="array" ref="AX123">TRIM(_xlfn.CHOOSECOLS(_xlfn.TEXTSPLIT(Z123,"|",,TRUE),1))</f>
        <v>NULL</v>
      </c>
      <c r="AY123" s="99" t="str" cm="1">
        <f t="array" ref="AY123">TRIM(IF(OR(TRIM(AA123)="NULL",ISBLANK(AA123),ISNUMBER(AA123)), AA123, IF(AND(ISNUMBER(FIND("|", AA123))=TRUE, ISNUMBER(FIND("-", AA123))=FALSE), AA123, IF(AND(ISNUMBER(FIND("|", AA123))=FALSE, ISNUMBER(FIND("-", AA123))=TRUE),_xlfn.CHOOSECOLS(_xlfn.TEXTSPLIT(AA123,"-", "|",,TRUE),1), _xlfn.CONCAT(_xlfn.CHOOSECOLS(_xlfn.TEXTSPLIT(SUBSTITUTE(AA123, "-", "|"), "|"),1),"|", _xlfn.CHOOSECOLS(_xlfn.TEXTSPLIT(SUBSTITUTE(AA123, "-", "|"), "|"), 3))))))</f>
        <v>NULL</v>
      </c>
      <c r="AZ123" s="99" t="str" cm="1">
        <f t="array" ref="AZ123">TRIM(IF(OR(TRIM(AA123)="NULL",ISBLANK(AA123),ISNUMBER(AA123)), AA123, IF(AND(ISNUMBER(FIND("|", AA123))=TRUE, ISNUMBER(FIND("-", AA123))=FALSE), AA123, IF(AND(ISNUMBER(FIND("|", AA123))=FALSE, ISNUMBER(FIND("-", AA123))=TRUE),_xlfn.CHOOSECOLS(_xlfn.TEXTSPLIT(AA123,"-", "|",,TRUE),2), _xlfn.CONCAT(_xlfn.CHOOSECOLS(_xlfn.TEXTSPLIT(SUBSTITUTE(AA123, "-", "|"), "|"),2),"|", _xlfn.CHOOSECOLS(_xlfn.TEXTSPLIT(SUBSTITUTE(AA123, "-", "|"), "|"), 4))))))</f>
        <v>NULL</v>
      </c>
      <c r="BA123" s="92" t="str" cm="1">
        <f t="array" ref="BA123">TRIM(_xlfn.CHOOSECOLS(_xlfn.TEXTSPLIT(AY123,"|",,TRUE),1))</f>
        <v>NULL</v>
      </c>
      <c r="BB123" s="92" t="str" cm="1">
        <f t="array" ref="BB123">TRIM(_xlfn.CHOOSECOLS(_xlfn.TEXTSPLIT(AZ123,"|",,TRUE),1))</f>
        <v>NULL</v>
      </c>
      <c r="BC123" s="92" t="str" cm="1">
        <f t="array" ref="BC123">TRIM(_xlfn.CHOOSECOLS(_xlfn.TEXTSPLIT(AB123,"|",,TRUE),1))</f>
        <v>NULL</v>
      </c>
      <c r="BD123" s="92" t="str" cm="1">
        <f t="array" ref="BD123">TRIM(_xlfn.CHOOSECOLS(_xlfn.TEXTSPLIT(AC123,"|",,TRUE),1))</f>
        <v>NULL</v>
      </c>
      <c r="BE123" s="92" t="str" cm="1">
        <f t="array" ref="BE123">TRIM(_xlfn.CHOOSECOLS(_xlfn.TEXTSPLIT(AD123,"|",,TRUE),1))</f>
        <v>NULL</v>
      </c>
      <c r="BF123" s="92" t="str" cm="1">
        <f t="array" ref="BF123">TRIM(IF(OR(TRIM(AE123)="NULL",ISBLANK(AE123),ISNUMBER(AE123)),AE123,_xlfn.CHOOSECOLS(_xlfn.TEXTSPLIT(AE123,"-",,TRUE),1)))</f>
        <v>100</v>
      </c>
      <c r="BG123" s="92" t="str" cm="1">
        <f t="array" ref="BG123">TRIM(IF(OR(TRIM(AE123)="NULL",ISBLANK(AE123),ISNUMBER(AE123)),AE123,_xlfn.CHOOSECOLS(_xlfn.TEXTSPLIT(AE123,"-",,TRUE),2)))</f>
        <v>100</v>
      </c>
      <c r="BH123" s="95" t="str">
        <f t="shared" si="6"/>
        <v>2021</v>
      </c>
      <c r="BI123" s="96" t="str">
        <f t="shared" si="7"/>
        <v>12</v>
      </c>
      <c r="BJ123" s="97" t="str">
        <f t="shared" si="8"/>
        <v>9</v>
      </c>
      <c r="BK123" s="96" t="str">
        <f t="shared" si="9"/>
        <v>2021</v>
      </c>
      <c r="BL123" s="96" t="str">
        <f t="shared" si="10"/>
        <v>12</v>
      </c>
      <c r="BM123" s="97" t="str">
        <f t="shared" si="11"/>
        <v>12</v>
      </c>
      <c r="BN123" s="93" t="b">
        <f>AND(TRIM(BH123)="NULL", TRIM(BK123)="NULL")</f>
        <v>0</v>
      </c>
      <c r="BO123" s="127" t="s">
        <v>435</v>
      </c>
      <c r="BP123" s="127" t="s">
        <v>435</v>
      </c>
    </row>
    <row r="124" spans="1:68">
      <c r="A124" s="8" t="s">
        <v>442</v>
      </c>
      <c r="B124" s="1" t="s">
        <v>158</v>
      </c>
      <c r="C124" s="11" t="s">
        <v>437</v>
      </c>
      <c r="D124" s="1" t="s">
        <v>438</v>
      </c>
      <c r="E124" s="77" t="s">
        <v>443</v>
      </c>
      <c r="F124" s="2" t="s">
        <v>63</v>
      </c>
      <c r="G124" s="25" t="s">
        <v>63</v>
      </c>
      <c r="H124" s="25" t="s">
        <v>63</v>
      </c>
      <c r="I124" s="25" t="s">
        <v>63</v>
      </c>
      <c r="J124" s="2">
        <v>44539</v>
      </c>
      <c r="K124" s="25">
        <v>2021</v>
      </c>
      <c r="L124" s="25">
        <v>12</v>
      </c>
      <c r="M124" s="25">
        <v>9</v>
      </c>
      <c r="N124" s="2">
        <v>44542</v>
      </c>
      <c r="O124" s="25">
        <v>2021</v>
      </c>
      <c r="P124" s="25">
        <v>12</v>
      </c>
      <c r="Q124" s="25">
        <v>12</v>
      </c>
      <c r="R124" s="1" t="s">
        <v>166</v>
      </c>
      <c r="S124" s="1" t="s">
        <v>166</v>
      </c>
      <c r="T124" s="1" t="s">
        <v>166</v>
      </c>
      <c r="U124" s="1" t="s">
        <v>166</v>
      </c>
      <c r="V124" s="1" t="s">
        <v>166</v>
      </c>
      <c r="W124" s="1" t="s">
        <v>166</v>
      </c>
      <c r="X124" s="1" t="s">
        <v>166</v>
      </c>
      <c r="Y124" s="1" t="s">
        <v>166</v>
      </c>
      <c r="Z124" s="1" t="s">
        <v>166</v>
      </c>
      <c r="AA124" s="1" t="s">
        <v>166</v>
      </c>
      <c r="AB124" s="1" t="s">
        <v>166</v>
      </c>
      <c r="AC124" s="1" t="s">
        <v>166</v>
      </c>
      <c r="AD124" s="1" t="s">
        <v>166</v>
      </c>
      <c r="AE124" s="1">
        <v>12</v>
      </c>
      <c r="AH124" s="91" t="str" cm="1">
        <f t="array" ref="AH124">IF(OR(TRIM(S124)="NULL",ISBLANK(S124),ISNUMBER(S124)),TRIM(S124),TRIM(_xlfn.CHOOSECOLS(_xlfn.TEXTSPLIT(S124,"-",,TRUE),1)))</f>
        <v>NULL</v>
      </c>
      <c r="AI124" s="91" t="str" cm="1">
        <f t="array" ref="AI124">IF(OR(TRIM(S124)="NULL",ISBLANK(S124),ISNUMBER(S124)),TRIM(S124),TRIM(_xlfn.CHOOSECOLS(_xlfn.TEXTSPLIT(S124,"-",,TRUE),2)))</f>
        <v>NULL</v>
      </c>
      <c r="AJ124" s="91" t="str" cm="1">
        <f t="array" ref="AJ124">IF(OR(TRIM(R124)="NULL",ISBLANK(R124),ISNUMBER(R124)),TRIM(R124),TRIM(_xlfn.CHOOSECOLS(_xlfn.TEXTSPLIT(R124,"-",,TRUE),1)))</f>
        <v>NULL</v>
      </c>
      <c r="AK124" s="91" t="str" cm="1">
        <f t="array" ref="AK124">IF(OR(TRIM(R124)="NULL",ISBLANK(R124),ISNUMBER(R124)),TRIM(R124),TRIM(_xlfn.CHOOSECOLS(_xlfn.TEXTSPLIT(R124,"-",,TRUE),2)))</f>
        <v>NULL</v>
      </c>
      <c r="AL124" s="91" t="str" cm="1">
        <f t="array" ref="AL124">IF(OR(TRIM(T124)="NULL",ISBLANK(T124),ISNUMBER(T124)),TRIM(T124),TRIM(_xlfn.CHOOSECOLS(_xlfn.TEXTSPLIT(T124,"-",,TRUE),1)))</f>
        <v>NULL</v>
      </c>
      <c r="AM124" s="91" t="str" cm="1">
        <f t="array" ref="AM124">IF(OR(TRIM(T124)="NULL",ISBLANK(T124),ISNUMBER(T124)),TRIM(T124),TRIM(_xlfn.CHOOSECOLS(_xlfn.TEXTSPLIT(T124,"-",,TRUE),2)))</f>
        <v>NULL</v>
      </c>
      <c r="AN124" s="91" t="str" cm="1">
        <f t="array" ref="AN124">IF(OR(TRIM(U124)="NULL",ISBLANK(U124),ISNUMBER(U124)),TRIM(U124),TRIM(_xlfn.CHOOSECOLS(_xlfn.TEXTSPLIT(Y124,"-",,TRUE),1)))</f>
        <v>NULL</v>
      </c>
      <c r="AO124" s="91" t="str" cm="1">
        <f t="array" ref="AO124">IF(OR(TRIM(U124)="NULL",ISBLANK(U124),ISNUMBER(U124)),TRIM(U124),TRIM(_xlfn.CHOOSECOLS(_xlfn.TEXTSPLIT(Y124,"-",,TRUE),2)))</f>
        <v>NULL</v>
      </c>
      <c r="AP124" s="91" t="str" cm="1">
        <f t="array" ref="AP124">IF(OR(TRIM(V124)="NULL",ISBLANK(V124),ISNUMBER(V124)),TRIM(V124),TRIM(_xlfn.CHOOSECOLS(_xlfn.TEXTSPLIT(Y124,"-",,TRUE),1)))</f>
        <v>NULL</v>
      </c>
      <c r="AQ124" s="91" t="str" cm="1">
        <f t="array" ref="AQ124">IF(OR(TRIM(V124)="NULL",ISBLANK(V124),ISNUMBER(V124)),V124,_xlfn.CHOOSECOLS(_xlfn.TEXTSPLIT(Y124,"-",,TRUE),2))</f>
        <v xml:space="preserve">NULL </v>
      </c>
      <c r="AR124" s="99" t="str" cm="1">
        <f t="array" ref="AR124">TRIM(IF(OR(TRIM(W124)="NULL",ISBLANK(W124),ISNUMBER(W124)), W124, IF(AND(ISNUMBER(FIND("|", W124))=TRUE, ISNUMBER(FIND("-", W124))=FALSE), W124, IF(AND(ISNUMBER(FIND("|", W124))=FALSE, ISNUMBER(FIND("-", W124))=TRUE),_xlfn.CHOOSECOLS(_xlfn.TEXTSPLIT(W124,"-", "|",,TRUE),1), _xlfn.CONCAT(_xlfn.CHOOSECOLS(_xlfn.TEXTSPLIT(SUBSTITUTE(W124, "-", "|"), "|"),1),"|", _xlfn.CHOOSECOLS(_xlfn.TEXTSPLIT(SUBSTITUTE(W124, "-", "|"), "|"), 3))))))</f>
        <v>NULL</v>
      </c>
      <c r="AS124" s="99" t="str" cm="1">
        <f t="array" ref="AS124">TRIM(IF(OR(TRIM(W124)="NULL",ISBLANK(W124),ISNUMBER(W124)), W124, IF(AND(ISNUMBER(FIND("|", W124))=TRUE, ISNUMBER(FIND("-", W124))=FALSE), W124, IF(AND(ISNUMBER(FIND("|", W124))=FALSE, ISNUMBER(FIND("-", W124))=TRUE),_xlfn.CHOOSECOLS(_xlfn.TEXTSPLIT(W124,"-", "|",,TRUE),2), _xlfn.CONCAT(_xlfn.CHOOSECOLS(_xlfn.TEXTSPLIT(SUBSTITUTE(W124, "-", "|"), "|"),2),"|", _xlfn.CHOOSECOLS(_xlfn.TEXTSPLIT(SUBSTITUTE(W124, "-", "|"), "|"), 4))))))</f>
        <v>NULL</v>
      </c>
      <c r="AT124" s="92" t="str" cm="1">
        <f t="array" ref="AT124">TRIM(_xlfn.CHOOSECOLS(_xlfn.TEXTSPLIT(AR124,"|",,TRUE),1))</f>
        <v>NULL</v>
      </c>
      <c r="AU124" s="92" t="str" cm="1">
        <f t="array" ref="AU124">TRIM(_xlfn.CHOOSECOLS(_xlfn.TEXTSPLIT(AS124,"|",,TRUE),1))</f>
        <v>NULL</v>
      </c>
      <c r="AV124" s="92" t="str" cm="1">
        <f t="array" ref="AV124">TRIM(_xlfn.CHOOSECOLS(_xlfn.TEXTSPLIT(AB124,"|",,TRUE),1))</f>
        <v>NULL</v>
      </c>
      <c r="AW124" s="92" t="str" cm="1">
        <f t="array" ref="AW124">TRIM(_xlfn.CHOOSECOLS(_xlfn.TEXTSPLIT(Y124,"|",,TRUE),1))</f>
        <v>NULL</v>
      </c>
      <c r="AX124" s="92" t="str" cm="1">
        <f t="array" ref="AX124">TRIM(_xlfn.CHOOSECOLS(_xlfn.TEXTSPLIT(Z124,"|",,TRUE),1))</f>
        <v>NULL</v>
      </c>
      <c r="AY124" s="99" t="str" cm="1">
        <f t="array" ref="AY124">TRIM(IF(OR(TRIM(AA124)="NULL",ISBLANK(AA124),ISNUMBER(AA124)), AA124, IF(AND(ISNUMBER(FIND("|", AA124))=TRUE, ISNUMBER(FIND("-", AA124))=FALSE), AA124, IF(AND(ISNUMBER(FIND("|", AA124))=FALSE, ISNUMBER(FIND("-", AA124))=TRUE),_xlfn.CHOOSECOLS(_xlfn.TEXTSPLIT(AA124,"-", "|",,TRUE),1), _xlfn.CONCAT(_xlfn.CHOOSECOLS(_xlfn.TEXTSPLIT(SUBSTITUTE(AA124, "-", "|"), "|"),1),"|", _xlfn.CHOOSECOLS(_xlfn.TEXTSPLIT(SUBSTITUTE(AA124, "-", "|"), "|"), 3))))))</f>
        <v>NULL</v>
      </c>
      <c r="AZ124" s="99" t="str" cm="1">
        <f t="array" ref="AZ124">TRIM(IF(OR(TRIM(AA124)="NULL",ISBLANK(AA124),ISNUMBER(AA124)), AA124, IF(AND(ISNUMBER(FIND("|", AA124))=TRUE, ISNUMBER(FIND("-", AA124))=FALSE), AA124, IF(AND(ISNUMBER(FIND("|", AA124))=FALSE, ISNUMBER(FIND("-", AA124))=TRUE),_xlfn.CHOOSECOLS(_xlfn.TEXTSPLIT(AA124,"-", "|",,TRUE),2), _xlfn.CONCAT(_xlfn.CHOOSECOLS(_xlfn.TEXTSPLIT(SUBSTITUTE(AA124, "-", "|"), "|"),2),"|", _xlfn.CHOOSECOLS(_xlfn.TEXTSPLIT(SUBSTITUTE(AA124, "-", "|"), "|"), 4))))))</f>
        <v>NULL</v>
      </c>
      <c r="BA124" s="92" t="str" cm="1">
        <f t="array" ref="BA124">TRIM(_xlfn.CHOOSECOLS(_xlfn.TEXTSPLIT(AY124,"|",,TRUE),1))</f>
        <v>NULL</v>
      </c>
      <c r="BB124" s="92" t="str" cm="1">
        <f t="array" ref="BB124">TRIM(_xlfn.CHOOSECOLS(_xlfn.TEXTSPLIT(AZ124,"|",,TRUE),1))</f>
        <v>NULL</v>
      </c>
      <c r="BC124" s="92" t="str" cm="1">
        <f t="array" ref="BC124">TRIM(_xlfn.CHOOSECOLS(_xlfn.TEXTSPLIT(AB124,"|",,TRUE),1))</f>
        <v>NULL</v>
      </c>
      <c r="BD124" s="92" t="str" cm="1">
        <f t="array" ref="BD124">TRIM(_xlfn.CHOOSECOLS(_xlfn.TEXTSPLIT(AC124,"|",,TRUE),1))</f>
        <v>NULL</v>
      </c>
      <c r="BE124" s="92" t="str" cm="1">
        <f t="array" ref="BE124">TRIM(_xlfn.CHOOSECOLS(_xlfn.TEXTSPLIT(AD124,"|",,TRUE),1))</f>
        <v>NULL</v>
      </c>
      <c r="BF124" s="92" t="str" cm="1">
        <f t="array" ref="BF124">TRIM(IF(OR(TRIM(AE124)="NULL",ISBLANK(AE124),ISNUMBER(AE124)),AE124,_xlfn.CHOOSECOLS(_xlfn.TEXTSPLIT(AE124,"-",,TRUE),1)))</f>
        <v>12</v>
      </c>
      <c r="BG124" s="92" t="str" cm="1">
        <f t="array" ref="BG124">TRIM(IF(OR(TRIM(AE124)="NULL",ISBLANK(AE124),ISNUMBER(AE124)),AE124,_xlfn.CHOOSECOLS(_xlfn.TEXTSPLIT(AE124,"-",,TRUE),2)))</f>
        <v>12</v>
      </c>
      <c r="BH124" s="95" t="str">
        <f t="shared" si="6"/>
        <v>2021</v>
      </c>
      <c r="BI124" s="96" t="str">
        <f t="shared" si="7"/>
        <v>12</v>
      </c>
      <c r="BJ124" s="97" t="str">
        <f t="shared" si="8"/>
        <v>9</v>
      </c>
      <c r="BK124" s="96" t="str">
        <f t="shared" si="9"/>
        <v>2021</v>
      </c>
      <c r="BL124" s="96" t="str">
        <f t="shared" si="10"/>
        <v>12</v>
      </c>
      <c r="BM124" s="97" t="str">
        <f t="shared" si="11"/>
        <v>12</v>
      </c>
      <c r="BN124" s="93" t="b">
        <f>AND(TRIM(BH124)="NULL", TRIM(BK124)="NULL")</f>
        <v>0</v>
      </c>
      <c r="BO124" s="127" t="s">
        <v>444</v>
      </c>
      <c r="BP124" s="127" t="s">
        <v>444</v>
      </c>
    </row>
    <row r="125" spans="1:68">
      <c r="A125" s="8" t="s">
        <v>445</v>
      </c>
      <c r="B125" s="1" t="s">
        <v>158</v>
      </c>
      <c r="C125" s="14" t="s">
        <v>437</v>
      </c>
      <c r="D125" s="1" t="s">
        <v>438</v>
      </c>
      <c r="E125" s="77" t="s">
        <v>446</v>
      </c>
      <c r="F125" s="2" t="s">
        <v>63</v>
      </c>
      <c r="G125" s="25" t="s">
        <v>63</v>
      </c>
      <c r="H125" s="25" t="s">
        <v>63</v>
      </c>
      <c r="I125" s="25" t="s">
        <v>63</v>
      </c>
      <c r="J125" s="2">
        <v>44539</v>
      </c>
      <c r="K125" s="25">
        <v>2021</v>
      </c>
      <c r="L125" s="25">
        <v>12</v>
      </c>
      <c r="M125" s="25">
        <v>9</v>
      </c>
      <c r="N125" s="2">
        <v>44542</v>
      </c>
      <c r="O125" s="25">
        <v>2021</v>
      </c>
      <c r="P125" s="25">
        <v>12</v>
      </c>
      <c r="Q125" s="25">
        <v>12</v>
      </c>
      <c r="R125" s="1" t="s">
        <v>166</v>
      </c>
      <c r="S125" s="1" t="s">
        <v>166</v>
      </c>
      <c r="T125" s="1" t="s">
        <v>166</v>
      </c>
      <c r="U125" s="1" t="s">
        <v>166</v>
      </c>
      <c r="V125" s="1" t="s">
        <v>166</v>
      </c>
      <c r="W125" s="1" t="s">
        <v>166</v>
      </c>
      <c r="X125" s="1" t="s">
        <v>166</v>
      </c>
      <c r="Y125" s="1" t="s">
        <v>166</v>
      </c>
      <c r="Z125" s="1" t="s">
        <v>166</v>
      </c>
      <c r="AA125" s="1" t="s">
        <v>166</v>
      </c>
      <c r="AB125" s="1" t="s">
        <v>166</v>
      </c>
      <c r="AC125" s="1" t="s">
        <v>166</v>
      </c>
      <c r="AD125" s="1" t="s">
        <v>166</v>
      </c>
      <c r="AE125" s="1">
        <v>12</v>
      </c>
      <c r="AH125" s="91" t="str" cm="1">
        <f t="array" ref="AH125">IF(OR(TRIM(S125)="NULL",ISBLANK(S125),ISNUMBER(S125)),TRIM(S125),TRIM(_xlfn.CHOOSECOLS(_xlfn.TEXTSPLIT(S125,"-",,TRUE),1)))</f>
        <v>NULL</v>
      </c>
      <c r="AI125" s="91" t="str" cm="1">
        <f t="array" ref="AI125">IF(OR(TRIM(S125)="NULL",ISBLANK(S125),ISNUMBER(S125)),TRIM(S125),TRIM(_xlfn.CHOOSECOLS(_xlfn.TEXTSPLIT(S125,"-",,TRUE),2)))</f>
        <v>NULL</v>
      </c>
      <c r="AJ125" s="91" t="str" cm="1">
        <f t="array" ref="AJ125">IF(OR(TRIM(R125)="NULL",ISBLANK(R125),ISNUMBER(R125)),TRIM(R125),TRIM(_xlfn.CHOOSECOLS(_xlfn.TEXTSPLIT(R125,"-",,TRUE),1)))</f>
        <v>NULL</v>
      </c>
      <c r="AK125" s="91" t="str" cm="1">
        <f t="array" ref="AK125">IF(OR(TRIM(R125)="NULL",ISBLANK(R125),ISNUMBER(R125)),TRIM(R125),TRIM(_xlfn.CHOOSECOLS(_xlfn.TEXTSPLIT(R125,"-",,TRUE),2)))</f>
        <v>NULL</v>
      </c>
      <c r="AL125" s="91" t="str" cm="1">
        <f t="array" ref="AL125">IF(OR(TRIM(T125)="NULL",ISBLANK(T125),ISNUMBER(T125)),TRIM(T125),TRIM(_xlfn.CHOOSECOLS(_xlfn.TEXTSPLIT(T125,"-",,TRUE),1)))</f>
        <v>NULL</v>
      </c>
      <c r="AM125" s="91" t="str" cm="1">
        <f t="array" ref="AM125">IF(OR(TRIM(T125)="NULL",ISBLANK(T125),ISNUMBER(T125)),TRIM(T125),TRIM(_xlfn.CHOOSECOLS(_xlfn.TEXTSPLIT(T125,"-",,TRUE),2)))</f>
        <v>NULL</v>
      </c>
      <c r="AN125" s="91" t="str" cm="1">
        <f t="array" ref="AN125">IF(OR(TRIM(U125)="NULL",ISBLANK(U125),ISNUMBER(U125)),TRIM(U125),TRIM(_xlfn.CHOOSECOLS(_xlfn.TEXTSPLIT(Y125,"-",,TRUE),1)))</f>
        <v>NULL</v>
      </c>
      <c r="AO125" s="91" t="str" cm="1">
        <f t="array" ref="AO125">IF(OR(TRIM(U125)="NULL",ISBLANK(U125),ISNUMBER(U125)),TRIM(U125),TRIM(_xlfn.CHOOSECOLS(_xlfn.TEXTSPLIT(Y125,"-",,TRUE),2)))</f>
        <v>NULL</v>
      </c>
      <c r="AP125" s="91" t="str" cm="1">
        <f t="array" ref="AP125">IF(OR(TRIM(V125)="NULL",ISBLANK(V125),ISNUMBER(V125)),TRIM(V125),TRIM(_xlfn.CHOOSECOLS(_xlfn.TEXTSPLIT(Y125,"-",,TRUE),1)))</f>
        <v>NULL</v>
      </c>
      <c r="AQ125" s="91" t="str" cm="1">
        <f t="array" ref="AQ125">IF(OR(TRIM(V125)="NULL",ISBLANK(V125),ISNUMBER(V125)),V125,_xlfn.CHOOSECOLS(_xlfn.TEXTSPLIT(Y125,"-",,TRUE),2))</f>
        <v xml:space="preserve">NULL </v>
      </c>
      <c r="AR125" s="99" t="str" cm="1">
        <f t="array" ref="AR125">TRIM(IF(OR(TRIM(W125)="NULL",ISBLANK(W125),ISNUMBER(W125)), W125, IF(AND(ISNUMBER(FIND("|", W125))=TRUE, ISNUMBER(FIND("-", W125))=FALSE), W125, IF(AND(ISNUMBER(FIND("|", W125))=FALSE, ISNUMBER(FIND("-", W125))=TRUE),_xlfn.CHOOSECOLS(_xlfn.TEXTSPLIT(W125,"-", "|",,TRUE),1), _xlfn.CONCAT(_xlfn.CHOOSECOLS(_xlfn.TEXTSPLIT(SUBSTITUTE(W125, "-", "|"), "|"),1),"|", _xlfn.CHOOSECOLS(_xlfn.TEXTSPLIT(SUBSTITUTE(W125, "-", "|"), "|"), 3))))))</f>
        <v>NULL</v>
      </c>
      <c r="AS125" s="99" t="str" cm="1">
        <f t="array" ref="AS125">TRIM(IF(OR(TRIM(W125)="NULL",ISBLANK(W125),ISNUMBER(W125)), W125, IF(AND(ISNUMBER(FIND("|", W125))=TRUE, ISNUMBER(FIND("-", W125))=FALSE), W125, IF(AND(ISNUMBER(FIND("|", W125))=FALSE, ISNUMBER(FIND("-", W125))=TRUE),_xlfn.CHOOSECOLS(_xlfn.TEXTSPLIT(W125,"-", "|",,TRUE),2), _xlfn.CONCAT(_xlfn.CHOOSECOLS(_xlfn.TEXTSPLIT(SUBSTITUTE(W125, "-", "|"), "|"),2),"|", _xlfn.CHOOSECOLS(_xlfn.TEXTSPLIT(SUBSTITUTE(W125, "-", "|"), "|"), 4))))))</f>
        <v>NULL</v>
      </c>
      <c r="AT125" s="92" t="str" cm="1">
        <f t="array" ref="AT125">TRIM(_xlfn.CHOOSECOLS(_xlfn.TEXTSPLIT(AR125,"|",,TRUE),1))</f>
        <v>NULL</v>
      </c>
      <c r="AU125" s="92" t="str" cm="1">
        <f t="array" ref="AU125">TRIM(_xlfn.CHOOSECOLS(_xlfn.TEXTSPLIT(AS125,"|",,TRUE),1))</f>
        <v>NULL</v>
      </c>
      <c r="AV125" s="92" t="str" cm="1">
        <f t="array" ref="AV125">TRIM(_xlfn.CHOOSECOLS(_xlfn.TEXTSPLIT(AB125,"|",,TRUE),1))</f>
        <v>NULL</v>
      </c>
      <c r="AW125" s="92" t="str" cm="1">
        <f t="array" ref="AW125">TRIM(_xlfn.CHOOSECOLS(_xlfn.TEXTSPLIT(Y125,"|",,TRUE),1))</f>
        <v>NULL</v>
      </c>
      <c r="AX125" s="92" t="str" cm="1">
        <f t="array" ref="AX125">TRIM(_xlfn.CHOOSECOLS(_xlfn.TEXTSPLIT(Z125,"|",,TRUE),1))</f>
        <v>NULL</v>
      </c>
      <c r="AY125" s="99" t="str" cm="1">
        <f t="array" ref="AY125">TRIM(IF(OR(TRIM(AA125)="NULL",ISBLANK(AA125),ISNUMBER(AA125)), AA125, IF(AND(ISNUMBER(FIND("|", AA125))=TRUE, ISNUMBER(FIND("-", AA125))=FALSE), AA125, IF(AND(ISNUMBER(FIND("|", AA125))=FALSE, ISNUMBER(FIND("-", AA125))=TRUE),_xlfn.CHOOSECOLS(_xlfn.TEXTSPLIT(AA125,"-", "|",,TRUE),1), _xlfn.CONCAT(_xlfn.CHOOSECOLS(_xlfn.TEXTSPLIT(SUBSTITUTE(AA125, "-", "|"), "|"),1),"|", _xlfn.CHOOSECOLS(_xlfn.TEXTSPLIT(SUBSTITUTE(AA125, "-", "|"), "|"), 3))))))</f>
        <v>NULL</v>
      </c>
      <c r="AZ125" s="99" t="str" cm="1">
        <f t="array" ref="AZ125">TRIM(IF(OR(TRIM(AA125)="NULL",ISBLANK(AA125),ISNUMBER(AA125)), AA125, IF(AND(ISNUMBER(FIND("|", AA125))=TRUE, ISNUMBER(FIND("-", AA125))=FALSE), AA125, IF(AND(ISNUMBER(FIND("|", AA125))=FALSE, ISNUMBER(FIND("-", AA125))=TRUE),_xlfn.CHOOSECOLS(_xlfn.TEXTSPLIT(AA125,"-", "|",,TRUE),2), _xlfn.CONCAT(_xlfn.CHOOSECOLS(_xlfn.TEXTSPLIT(SUBSTITUTE(AA125, "-", "|"), "|"),2),"|", _xlfn.CHOOSECOLS(_xlfn.TEXTSPLIT(SUBSTITUTE(AA125, "-", "|"), "|"), 4))))))</f>
        <v>NULL</v>
      </c>
      <c r="BA125" s="92" t="str" cm="1">
        <f t="array" ref="BA125">TRIM(_xlfn.CHOOSECOLS(_xlfn.TEXTSPLIT(AY125,"|",,TRUE),1))</f>
        <v>NULL</v>
      </c>
      <c r="BB125" s="92" t="str" cm="1">
        <f t="array" ref="BB125">TRIM(_xlfn.CHOOSECOLS(_xlfn.TEXTSPLIT(AZ125,"|",,TRUE),1))</f>
        <v>NULL</v>
      </c>
      <c r="BC125" s="92" t="str" cm="1">
        <f t="array" ref="BC125">TRIM(_xlfn.CHOOSECOLS(_xlfn.TEXTSPLIT(AB125,"|",,TRUE),1))</f>
        <v>NULL</v>
      </c>
      <c r="BD125" s="92" t="str" cm="1">
        <f t="array" ref="BD125">TRIM(_xlfn.CHOOSECOLS(_xlfn.TEXTSPLIT(AC125,"|",,TRUE),1))</f>
        <v>NULL</v>
      </c>
      <c r="BE125" s="92" t="str" cm="1">
        <f t="array" ref="BE125">TRIM(_xlfn.CHOOSECOLS(_xlfn.TEXTSPLIT(AD125,"|",,TRUE),1))</f>
        <v>NULL</v>
      </c>
      <c r="BF125" s="92" t="str" cm="1">
        <f t="array" ref="BF125">TRIM(IF(OR(TRIM(AE125)="NULL",ISBLANK(AE125),ISNUMBER(AE125)),AE125,_xlfn.CHOOSECOLS(_xlfn.TEXTSPLIT(AE125,"-",,TRUE),1)))</f>
        <v>12</v>
      </c>
      <c r="BG125" s="92" t="str" cm="1">
        <f t="array" ref="BG125">TRIM(IF(OR(TRIM(AE125)="NULL",ISBLANK(AE125),ISNUMBER(AE125)),AE125,_xlfn.CHOOSECOLS(_xlfn.TEXTSPLIT(AE125,"-",,TRUE),2)))</f>
        <v>12</v>
      </c>
      <c r="BH125" s="95" t="str">
        <f t="shared" si="6"/>
        <v>2021</v>
      </c>
      <c r="BI125" s="96" t="str">
        <f t="shared" si="7"/>
        <v>12</v>
      </c>
      <c r="BJ125" s="97" t="str">
        <f t="shared" si="8"/>
        <v>9</v>
      </c>
      <c r="BK125" s="96" t="str">
        <f t="shared" si="9"/>
        <v>2021</v>
      </c>
      <c r="BL125" s="96" t="str">
        <f t="shared" si="10"/>
        <v>12</v>
      </c>
      <c r="BM125" s="97" t="str">
        <f t="shared" si="11"/>
        <v>12</v>
      </c>
      <c r="BN125" s="93" t="b">
        <f>AND(TRIM(BH125)="NULL", TRIM(BK125)="NULL")</f>
        <v>0</v>
      </c>
      <c r="BO125" s="127" t="s">
        <v>435</v>
      </c>
      <c r="BP125" s="127" t="s">
        <v>435</v>
      </c>
    </row>
    <row r="126" spans="1:68">
      <c r="A126" s="8" t="s">
        <v>447</v>
      </c>
      <c r="B126" s="1" t="s">
        <v>158</v>
      </c>
      <c r="C126" s="14" t="s">
        <v>437</v>
      </c>
      <c r="D126" s="1" t="s">
        <v>438</v>
      </c>
      <c r="E126" s="87" t="s">
        <v>448</v>
      </c>
      <c r="F126" s="2" t="s">
        <v>63</v>
      </c>
      <c r="G126" s="25" t="s">
        <v>63</v>
      </c>
      <c r="H126" s="25" t="s">
        <v>63</v>
      </c>
      <c r="I126" s="25" t="s">
        <v>63</v>
      </c>
      <c r="J126" s="2">
        <v>44539</v>
      </c>
      <c r="K126" s="25">
        <v>2021</v>
      </c>
      <c r="L126" s="25">
        <v>12</v>
      </c>
      <c r="M126" s="25">
        <v>9</v>
      </c>
      <c r="N126" s="2">
        <v>44542</v>
      </c>
      <c r="O126" s="25">
        <v>2021</v>
      </c>
      <c r="P126" s="25">
        <v>12</v>
      </c>
      <c r="Q126" s="25">
        <v>12</v>
      </c>
      <c r="R126" s="1" t="s">
        <v>166</v>
      </c>
      <c r="S126" s="1" t="s">
        <v>166</v>
      </c>
      <c r="T126" s="1" t="s">
        <v>166</v>
      </c>
      <c r="U126" s="1" t="s">
        <v>166</v>
      </c>
      <c r="V126" s="1" t="s">
        <v>166</v>
      </c>
      <c r="W126" s="1" t="s">
        <v>166</v>
      </c>
      <c r="X126" s="1" t="s">
        <v>166</v>
      </c>
      <c r="Y126" s="1" t="s">
        <v>166</v>
      </c>
      <c r="Z126" s="1" t="s">
        <v>166</v>
      </c>
      <c r="AA126" s="1" t="s">
        <v>166</v>
      </c>
      <c r="AB126" s="1" t="s">
        <v>166</v>
      </c>
      <c r="AC126" s="1" t="s">
        <v>166</v>
      </c>
      <c r="AD126" s="1" t="s">
        <v>166</v>
      </c>
      <c r="AE126" s="1">
        <v>12</v>
      </c>
      <c r="AH126" s="91" t="str" cm="1">
        <f t="array" ref="AH126">IF(OR(TRIM(S126)="NULL",ISBLANK(S126),ISNUMBER(S126)),TRIM(S126),TRIM(_xlfn.CHOOSECOLS(_xlfn.TEXTSPLIT(S126,"-",,TRUE),1)))</f>
        <v>NULL</v>
      </c>
      <c r="AI126" s="91" t="str" cm="1">
        <f t="array" ref="AI126">IF(OR(TRIM(S126)="NULL",ISBLANK(S126),ISNUMBER(S126)),TRIM(S126),TRIM(_xlfn.CHOOSECOLS(_xlfn.TEXTSPLIT(S126,"-",,TRUE),2)))</f>
        <v>NULL</v>
      </c>
      <c r="AJ126" s="91" t="str" cm="1">
        <f t="array" ref="AJ126">IF(OR(TRIM(R126)="NULL",ISBLANK(R126),ISNUMBER(R126)),TRIM(R126),TRIM(_xlfn.CHOOSECOLS(_xlfn.TEXTSPLIT(R126,"-",,TRUE),1)))</f>
        <v>NULL</v>
      </c>
      <c r="AK126" s="91" t="str" cm="1">
        <f t="array" ref="AK126">IF(OR(TRIM(R126)="NULL",ISBLANK(R126),ISNUMBER(R126)),TRIM(R126),TRIM(_xlfn.CHOOSECOLS(_xlfn.TEXTSPLIT(R126,"-",,TRUE),2)))</f>
        <v>NULL</v>
      </c>
      <c r="AL126" s="91" t="str" cm="1">
        <f t="array" ref="AL126">IF(OR(TRIM(T126)="NULL",ISBLANK(T126),ISNUMBER(T126)),TRIM(T126),TRIM(_xlfn.CHOOSECOLS(_xlfn.TEXTSPLIT(T126,"-",,TRUE),1)))</f>
        <v>NULL</v>
      </c>
      <c r="AM126" s="91" t="str" cm="1">
        <f t="array" ref="AM126">IF(OR(TRIM(T126)="NULL",ISBLANK(T126),ISNUMBER(T126)),TRIM(T126),TRIM(_xlfn.CHOOSECOLS(_xlfn.TEXTSPLIT(T126,"-",,TRUE),2)))</f>
        <v>NULL</v>
      </c>
      <c r="AN126" s="91" t="str" cm="1">
        <f t="array" ref="AN126">IF(OR(TRIM(U126)="NULL",ISBLANK(U126),ISNUMBER(U126)),TRIM(U126),TRIM(_xlfn.CHOOSECOLS(_xlfn.TEXTSPLIT(Y126,"-",,TRUE),1)))</f>
        <v>NULL</v>
      </c>
      <c r="AO126" s="91" t="str" cm="1">
        <f t="array" ref="AO126">IF(OR(TRIM(U126)="NULL",ISBLANK(U126),ISNUMBER(U126)),TRIM(U126),TRIM(_xlfn.CHOOSECOLS(_xlfn.TEXTSPLIT(Y126,"-",,TRUE),2)))</f>
        <v>NULL</v>
      </c>
      <c r="AP126" s="91" t="str" cm="1">
        <f t="array" ref="AP126">IF(OR(TRIM(V126)="NULL",ISBLANK(V126),ISNUMBER(V126)),TRIM(V126),TRIM(_xlfn.CHOOSECOLS(_xlfn.TEXTSPLIT(Y126,"-",,TRUE),1)))</f>
        <v>NULL</v>
      </c>
      <c r="AQ126" s="91" t="str" cm="1">
        <f t="array" ref="AQ126">IF(OR(TRIM(V126)="NULL",ISBLANK(V126),ISNUMBER(V126)),V126,_xlfn.CHOOSECOLS(_xlfn.TEXTSPLIT(Y126,"-",,TRUE),2))</f>
        <v xml:space="preserve">NULL </v>
      </c>
      <c r="AR126" s="99" t="str" cm="1">
        <f t="array" ref="AR126">TRIM(IF(OR(TRIM(W126)="NULL",ISBLANK(W126),ISNUMBER(W126)), W126, IF(AND(ISNUMBER(FIND("|", W126))=TRUE, ISNUMBER(FIND("-", W126))=FALSE), W126, IF(AND(ISNUMBER(FIND("|", W126))=FALSE, ISNUMBER(FIND("-", W126))=TRUE),_xlfn.CHOOSECOLS(_xlfn.TEXTSPLIT(W126,"-", "|",,TRUE),1), _xlfn.CONCAT(_xlfn.CHOOSECOLS(_xlfn.TEXTSPLIT(SUBSTITUTE(W126, "-", "|"), "|"),1),"|", _xlfn.CHOOSECOLS(_xlfn.TEXTSPLIT(SUBSTITUTE(W126, "-", "|"), "|"), 3))))))</f>
        <v>NULL</v>
      </c>
      <c r="AS126" s="99" t="str" cm="1">
        <f t="array" ref="AS126">TRIM(IF(OR(TRIM(W126)="NULL",ISBLANK(W126),ISNUMBER(W126)), W126, IF(AND(ISNUMBER(FIND("|", W126))=TRUE, ISNUMBER(FIND("-", W126))=FALSE), W126, IF(AND(ISNUMBER(FIND("|", W126))=FALSE, ISNUMBER(FIND("-", W126))=TRUE),_xlfn.CHOOSECOLS(_xlfn.TEXTSPLIT(W126,"-", "|",,TRUE),2), _xlfn.CONCAT(_xlfn.CHOOSECOLS(_xlfn.TEXTSPLIT(SUBSTITUTE(W126, "-", "|"), "|"),2),"|", _xlfn.CHOOSECOLS(_xlfn.TEXTSPLIT(SUBSTITUTE(W126, "-", "|"), "|"), 4))))))</f>
        <v>NULL</v>
      </c>
      <c r="AT126" s="92" t="str" cm="1">
        <f t="array" ref="AT126">TRIM(_xlfn.CHOOSECOLS(_xlfn.TEXTSPLIT(AR126,"|",,TRUE),1))</f>
        <v>NULL</v>
      </c>
      <c r="AU126" s="92" t="str" cm="1">
        <f t="array" ref="AU126">TRIM(_xlfn.CHOOSECOLS(_xlfn.TEXTSPLIT(AS126,"|",,TRUE),1))</f>
        <v>NULL</v>
      </c>
      <c r="AV126" s="92" t="str" cm="1">
        <f t="array" ref="AV126">TRIM(_xlfn.CHOOSECOLS(_xlfn.TEXTSPLIT(AB126,"|",,TRUE),1))</f>
        <v>NULL</v>
      </c>
      <c r="AW126" s="92" t="str" cm="1">
        <f t="array" ref="AW126">TRIM(_xlfn.CHOOSECOLS(_xlfn.TEXTSPLIT(Y126,"|",,TRUE),1))</f>
        <v>NULL</v>
      </c>
      <c r="AX126" s="92" t="str" cm="1">
        <f t="array" ref="AX126">TRIM(_xlfn.CHOOSECOLS(_xlfn.TEXTSPLIT(Z126,"|",,TRUE),1))</f>
        <v>NULL</v>
      </c>
      <c r="AY126" s="99" t="str" cm="1">
        <f t="array" ref="AY126">TRIM(IF(OR(TRIM(AA126)="NULL",ISBLANK(AA126),ISNUMBER(AA126)), AA126, IF(AND(ISNUMBER(FIND("|", AA126))=TRUE, ISNUMBER(FIND("-", AA126))=FALSE), AA126, IF(AND(ISNUMBER(FIND("|", AA126))=FALSE, ISNUMBER(FIND("-", AA126))=TRUE),_xlfn.CHOOSECOLS(_xlfn.TEXTSPLIT(AA126,"-", "|",,TRUE),1), _xlfn.CONCAT(_xlfn.CHOOSECOLS(_xlfn.TEXTSPLIT(SUBSTITUTE(AA126, "-", "|"), "|"),1),"|", _xlfn.CHOOSECOLS(_xlfn.TEXTSPLIT(SUBSTITUTE(AA126, "-", "|"), "|"), 3))))))</f>
        <v>NULL</v>
      </c>
      <c r="AZ126" s="99" t="str" cm="1">
        <f t="array" ref="AZ126">TRIM(IF(OR(TRIM(AA126)="NULL",ISBLANK(AA126),ISNUMBER(AA126)), AA126, IF(AND(ISNUMBER(FIND("|", AA126))=TRUE, ISNUMBER(FIND("-", AA126))=FALSE), AA126, IF(AND(ISNUMBER(FIND("|", AA126))=FALSE, ISNUMBER(FIND("-", AA126))=TRUE),_xlfn.CHOOSECOLS(_xlfn.TEXTSPLIT(AA126,"-", "|",,TRUE),2), _xlfn.CONCAT(_xlfn.CHOOSECOLS(_xlfn.TEXTSPLIT(SUBSTITUTE(AA126, "-", "|"), "|"),2),"|", _xlfn.CHOOSECOLS(_xlfn.TEXTSPLIT(SUBSTITUTE(AA126, "-", "|"), "|"), 4))))))</f>
        <v>NULL</v>
      </c>
      <c r="BA126" s="92" t="str" cm="1">
        <f t="array" ref="BA126">TRIM(_xlfn.CHOOSECOLS(_xlfn.TEXTSPLIT(AY126,"|",,TRUE),1))</f>
        <v>NULL</v>
      </c>
      <c r="BB126" s="92" t="str" cm="1">
        <f t="array" ref="BB126">TRIM(_xlfn.CHOOSECOLS(_xlfn.TEXTSPLIT(AZ126,"|",,TRUE),1))</f>
        <v>NULL</v>
      </c>
      <c r="BC126" s="92" t="str" cm="1">
        <f t="array" ref="BC126">TRIM(_xlfn.CHOOSECOLS(_xlfn.TEXTSPLIT(AB126,"|",,TRUE),1))</f>
        <v>NULL</v>
      </c>
      <c r="BD126" s="92" t="str" cm="1">
        <f t="array" ref="BD126">TRIM(_xlfn.CHOOSECOLS(_xlfn.TEXTSPLIT(AC126,"|",,TRUE),1))</f>
        <v>NULL</v>
      </c>
      <c r="BE126" s="92" t="str" cm="1">
        <f t="array" ref="BE126">TRIM(_xlfn.CHOOSECOLS(_xlfn.TEXTSPLIT(AD126,"|",,TRUE),1))</f>
        <v>NULL</v>
      </c>
      <c r="BF126" s="92" t="str" cm="1">
        <f t="array" ref="BF126">TRIM(IF(OR(TRIM(AE126)="NULL",ISBLANK(AE126),ISNUMBER(AE126)),AE126,_xlfn.CHOOSECOLS(_xlfn.TEXTSPLIT(AE126,"-",,TRUE),1)))</f>
        <v>12</v>
      </c>
      <c r="BG126" s="92" t="str" cm="1">
        <f t="array" ref="BG126">TRIM(IF(OR(TRIM(AE126)="NULL",ISBLANK(AE126),ISNUMBER(AE126)),AE126,_xlfn.CHOOSECOLS(_xlfn.TEXTSPLIT(AE126,"-",,TRUE),2)))</f>
        <v>12</v>
      </c>
      <c r="BH126" s="95" t="str">
        <f t="shared" si="6"/>
        <v>2021</v>
      </c>
      <c r="BI126" s="96" t="str">
        <f t="shared" si="7"/>
        <v>12</v>
      </c>
      <c r="BJ126" s="97" t="str">
        <f t="shared" si="8"/>
        <v>9</v>
      </c>
      <c r="BK126" s="96" t="str">
        <f t="shared" si="9"/>
        <v>2021</v>
      </c>
      <c r="BL126" s="96" t="str">
        <f t="shared" si="10"/>
        <v>12</v>
      </c>
      <c r="BM126" s="97" t="str">
        <f t="shared" si="11"/>
        <v>12</v>
      </c>
      <c r="BN126" s="93" t="b">
        <f>AND(TRIM(BH126)="NULL", TRIM(BK126)="NULL")</f>
        <v>0</v>
      </c>
      <c r="BO126" s="127" t="s">
        <v>444</v>
      </c>
      <c r="BP126" s="127" t="s">
        <v>444</v>
      </c>
    </row>
    <row r="127" spans="1:68">
      <c r="A127" s="8" t="s">
        <v>449</v>
      </c>
      <c r="B127" s="1" t="s">
        <v>420</v>
      </c>
      <c r="C127" s="15" t="s">
        <v>450</v>
      </c>
      <c r="D127" s="1" t="s">
        <v>451</v>
      </c>
      <c r="E127" s="77" t="s">
        <v>452</v>
      </c>
      <c r="F127" s="2">
        <v>44597</v>
      </c>
      <c r="G127" s="25">
        <v>2022</v>
      </c>
      <c r="H127" s="25">
        <v>2</v>
      </c>
      <c r="I127" s="25">
        <v>5</v>
      </c>
      <c r="J127" s="2">
        <v>44597</v>
      </c>
      <c r="K127" s="25">
        <v>2022</v>
      </c>
      <c r="L127" s="25">
        <v>2</v>
      </c>
      <c r="M127" s="25">
        <v>5</v>
      </c>
      <c r="N127" s="2">
        <v>44597</v>
      </c>
      <c r="O127" s="25">
        <v>2022</v>
      </c>
      <c r="P127" s="25">
        <v>2</v>
      </c>
      <c r="Q127" s="25">
        <v>5</v>
      </c>
      <c r="R127" s="1">
        <v>121</v>
      </c>
      <c r="S127" s="1" t="s">
        <v>166</v>
      </c>
      <c r="T127" s="1">
        <v>61500</v>
      </c>
      <c r="U127" s="1" t="s">
        <v>166</v>
      </c>
      <c r="V127" s="1" t="s">
        <v>166</v>
      </c>
      <c r="W127" s="1">
        <v>10700000</v>
      </c>
      <c r="X127" s="1" t="s">
        <v>172</v>
      </c>
      <c r="Y127" s="1" t="s">
        <v>73</v>
      </c>
      <c r="Z127" s="1" t="s">
        <v>166</v>
      </c>
      <c r="AA127" s="1" t="s">
        <v>166</v>
      </c>
      <c r="AB127" s="1" t="s">
        <v>166</v>
      </c>
      <c r="AC127" s="1" t="s">
        <v>166</v>
      </c>
      <c r="AD127" s="1" t="s">
        <v>166</v>
      </c>
      <c r="AE127" s="1">
        <v>23500</v>
      </c>
      <c r="AH127" s="91" t="str" cm="1">
        <f t="array" ref="AH127">IF(OR(TRIM(S127)="NULL",ISBLANK(S127),ISNUMBER(S127)),TRIM(S127),TRIM(_xlfn.CHOOSECOLS(_xlfn.TEXTSPLIT(S127,"-",,TRUE),1)))</f>
        <v>NULL</v>
      </c>
      <c r="AI127" s="91" t="str" cm="1">
        <f t="array" ref="AI127">IF(OR(TRIM(S127)="NULL",ISBLANK(S127),ISNUMBER(S127)),TRIM(S127),TRIM(_xlfn.CHOOSECOLS(_xlfn.TEXTSPLIT(S127,"-",,TRUE),2)))</f>
        <v>NULL</v>
      </c>
      <c r="AJ127" s="91" t="str" cm="1">
        <f t="array" ref="AJ127">IF(OR(TRIM(R127)="NULL",ISBLANK(R127),ISNUMBER(R127)),TRIM(R127),TRIM(_xlfn.CHOOSECOLS(_xlfn.TEXTSPLIT(R127,"-",,TRUE),1)))</f>
        <v>121</v>
      </c>
      <c r="AK127" s="91" t="str" cm="1">
        <f t="array" ref="AK127">IF(OR(TRIM(R127)="NULL",ISBLANK(R127),ISNUMBER(R127)),TRIM(R127),TRIM(_xlfn.CHOOSECOLS(_xlfn.TEXTSPLIT(R127,"-",,TRUE),2)))</f>
        <v>121</v>
      </c>
      <c r="AL127" s="91" t="str" cm="1">
        <f t="array" ref="AL127">IF(OR(TRIM(T127)="NULL",ISBLANK(T127),ISNUMBER(T127)),TRIM(T127),TRIM(_xlfn.CHOOSECOLS(_xlfn.TEXTSPLIT(T127,"-",,TRUE),1)))</f>
        <v>61500</v>
      </c>
      <c r="AM127" s="91" t="str" cm="1">
        <f t="array" ref="AM127">IF(OR(TRIM(T127)="NULL",ISBLANK(T127),ISNUMBER(T127)),TRIM(T127),TRIM(_xlfn.CHOOSECOLS(_xlfn.TEXTSPLIT(T127,"-",,TRUE),2)))</f>
        <v>61500</v>
      </c>
      <c r="AN127" s="91" t="str" cm="1">
        <f t="array" ref="AN127">IF(OR(TRIM(U127)="NULL",ISBLANK(U127),ISNUMBER(U127)),TRIM(U127),TRIM(_xlfn.CHOOSECOLS(_xlfn.TEXTSPLIT(Y127,"-",,TRUE),1)))</f>
        <v>NULL</v>
      </c>
      <c r="AO127" s="91" t="str" cm="1">
        <f t="array" ref="AO127">IF(OR(TRIM(U127)="NULL",ISBLANK(U127),ISNUMBER(U127)),TRIM(U127),TRIM(_xlfn.CHOOSECOLS(_xlfn.TEXTSPLIT(Y127,"-",,TRUE),2)))</f>
        <v>NULL</v>
      </c>
      <c r="AP127" s="91" t="str" cm="1">
        <f t="array" ref="AP127">IF(OR(TRIM(V127)="NULL",ISBLANK(V127),ISNUMBER(V127)),TRIM(V127),TRIM(_xlfn.CHOOSECOLS(_xlfn.TEXTSPLIT(Y127,"-",,TRUE),1)))</f>
        <v>NULL</v>
      </c>
      <c r="AQ127" s="91" t="str" cm="1">
        <f t="array" ref="AQ127">IF(OR(TRIM(V127)="NULL",ISBLANK(V127),ISNUMBER(V127)),V127,_xlfn.CHOOSECOLS(_xlfn.TEXTSPLIT(Y127,"-",,TRUE),2))</f>
        <v xml:space="preserve">NULL </v>
      </c>
      <c r="AR127" s="99" t="str" cm="1">
        <f t="array" ref="AR127">TRIM(IF(OR(TRIM(W127)="NULL",ISBLANK(W127),ISNUMBER(W127)), W127, IF(AND(ISNUMBER(FIND("|", W127))=TRUE, ISNUMBER(FIND("-", W127))=FALSE), W127, IF(AND(ISNUMBER(FIND("|", W127))=FALSE, ISNUMBER(FIND("-", W127))=TRUE),_xlfn.CHOOSECOLS(_xlfn.TEXTSPLIT(W127,"-", "|",,TRUE),1), _xlfn.CONCAT(_xlfn.CHOOSECOLS(_xlfn.TEXTSPLIT(SUBSTITUTE(W127, "-", "|"), "|"),1),"|", _xlfn.CHOOSECOLS(_xlfn.TEXTSPLIT(SUBSTITUTE(W127, "-", "|"), "|"), 3))))))</f>
        <v>10700000</v>
      </c>
      <c r="AS127" s="99" t="str" cm="1">
        <f t="array" ref="AS127">TRIM(IF(OR(TRIM(W127)="NULL",ISBLANK(W127),ISNUMBER(W127)), W127, IF(AND(ISNUMBER(FIND("|", W127))=TRUE, ISNUMBER(FIND("-", W127))=FALSE), W127, IF(AND(ISNUMBER(FIND("|", W127))=FALSE, ISNUMBER(FIND("-", W127))=TRUE),_xlfn.CHOOSECOLS(_xlfn.TEXTSPLIT(W127,"-", "|",,TRUE),2), _xlfn.CONCAT(_xlfn.CHOOSECOLS(_xlfn.TEXTSPLIT(SUBSTITUTE(W127, "-", "|"), "|"),2),"|", _xlfn.CHOOSECOLS(_xlfn.TEXTSPLIT(SUBSTITUTE(W127, "-", "|"), "|"), 4))))))</f>
        <v>10700000</v>
      </c>
      <c r="AT127" s="92" t="str" cm="1">
        <f t="array" ref="AT127">TRIM(_xlfn.CHOOSECOLS(_xlfn.TEXTSPLIT(AR127,"|",,TRUE),1))</f>
        <v>10700000</v>
      </c>
      <c r="AU127" s="92" t="str" cm="1">
        <f t="array" ref="AU127">TRIM(_xlfn.CHOOSECOLS(_xlfn.TEXTSPLIT(AS127,"|",,TRUE),1))</f>
        <v>10700000</v>
      </c>
      <c r="AV127" s="92" t="str" cm="1">
        <f t="array" ref="AV127">TRIM(_xlfn.CHOOSECOLS(_xlfn.TEXTSPLIT(AB127,"|",,TRUE),1))</f>
        <v>NULL</v>
      </c>
      <c r="AW127" s="92" t="str" cm="1">
        <f t="array" ref="AW127">TRIM(_xlfn.CHOOSECOLS(_xlfn.TEXTSPLIT(Y127,"|",,TRUE),1))</f>
        <v>No</v>
      </c>
      <c r="AX127" s="92" t="str" cm="1">
        <f t="array" ref="AX127">TRIM(_xlfn.CHOOSECOLS(_xlfn.TEXTSPLIT(Z127,"|",,TRUE),1))</f>
        <v>NULL</v>
      </c>
      <c r="AY127" s="99" t="str" cm="1">
        <f t="array" ref="AY127">TRIM(IF(OR(TRIM(AA127)="NULL",ISBLANK(AA127),ISNUMBER(AA127)), AA127, IF(AND(ISNUMBER(FIND("|", AA127))=TRUE, ISNUMBER(FIND("-", AA127))=FALSE), AA127, IF(AND(ISNUMBER(FIND("|", AA127))=FALSE, ISNUMBER(FIND("-", AA127))=TRUE),_xlfn.CHOOSECOLS(_xlfn.TEXTSPLIT(AA127,"-", "|",,TRUE),1), _xlfn.CONCAT(_xlfn.CHOOSECOLS(_xlfn.TEXTSPLIT(SUBSTITUTE(AA127, "-", "|"), "|"),1),"|", _xlfn.CHOOSECOLS(_xlfn.TEXTSPLIT(SUBSTITUTE(AA127, "-", "|"), "|"), 3))))))</f>
        <v>NULL</v>
      </c>
      <c r="AZ127" s="99" t="str" cm="1">
        <f t="array" ref="AZ127">TRIM(IF(OR(TRIM(AA127)="NULL",ISBLANK(AA127),ISNUMBER(AA127)), AA127, IF(AND(ISNUMBER(FIND("|", AA127))=TRUE, ISNUMBER(FIND("-", AA127))=FALSE), AA127, IF(AND(ISNUMBER(FIND("|", AA127))=FALSE, ISNUMBER(FIND("-", AA127))=TRUE),_xlfn.CHOOSECOLS(_xlfn.TEXTSPLIT(AA127,"-", "|",,TRUE),2), _xlfn.CONCAT(_xlfn.CHOOSECOLS(_xlfn.TEXTSPLIT(SUBSTITUTE(AA127, "-", "|"), "|"),2),"|", _xlfn.CHOOSECOLS(_xlfn.TEXTSPLIT(SUBSTITUTE(AA127, "-", "|"), "|"), 4))))))</f>
        <v>NULL</v>
      </c>
      <c r="BA127" s="92" t="str" cm="1">
        <f t="array" ref="BA127">TRIM(_xlfn.CHOOSECOLS(_xlfn.TEXTSPLIT(AY127,"|",,TRUE),1))</f>
        <v>NULL</v>
      </c>
      <c r="BB127" s="92" t="str" cm="1">
        <f t="array" ref="BB127">TRIM(_xlfn.CHOOSECOLS(_xlfn.TEXTSPLIT(AZ127,"|",,TRUE),1))</f>
        <v>NULL</v>
      </c>
      <c r="BC127" s="92" t="str" cm="1">
        <f t="array" ref="BC127">TRIM(_xlfn.CHOOSECOLS(_xlfn.TEXTSPLIT(AB127,"|",,TRUE),1))</f>
        <v>NULL</v>
      </c>
      <c r="BD127" s="92" t="str" cm="1">
        <f t="array" ref="BD127">TRIM(_xlfn.CHOOSECOLS(_xlfn.TEXTSPLIT(AC127,"|",,TRUE),1))</f>
        <v>NULL</v>
      </c>
      <c r="BE127" s="92" t="str" cm="1">
        <f t="array" ref="BE127">TRIM(_xlfn.CHOOSECOLS(_xlfn.TEXTSPLIT(AD127,"|",,TRUE),1))</f>
        <v>NULL</v>
      </c>
      <c r="BF127" s="92" t="str" cm="1">
        <f t="array" ref="BF127">TRIM(IF(OR(TRIM(AE127)="NULL",ISBLANK(AE127),ISNUMBER(AE127)),AE127,_xlfn.CHOOSECOLS(_xlfn.TEXTSPLIT(AE127,"-",,TRUE),1)))</f>
        <v>23500</v>
      </c>
      <c r="BG127" s="92" t="str" cm="1">
        <f t="array" ref="BG127">TRIM(IF(OR(TRIM(AE127)="NULL",ISBLANK(AE127),ISNUMBER(AE127)),AE127,_xlfn.CHOOSECOLS(_xlfn.TEXTSPLIT(AE127,"-",,TRUE),2)))</f>
        <v>23500</v>
      </c>
      <c r="BH127" s="95" t="str">
        <f t="shared" si="6"/>
        <v>2022</v>
      </c>
      <c r="BI127" s="96" t="str">
        <f t="shared" si="7"/>
        <v>2</v>
      </c>
      <c r="BJ127" s="97" t="str">
        <f t="shared" si="8"/>
        <v>5</v>
      </c>
      <c r="BK127" s="96" t="str">
        <f t="shared" si="9"/>
        <v>2022</v>
      </c>
      <c r="BL127" s="96" t="str">
        <f t="shared" si="10"/>
        <v>2</v>
      </c>
      <c r="BM127" s="97" t="str">
        <f t="shared" si="11"/>
        <v>5</v>
      </c>
      <c r="BN127" s="93" t="b">
        <f>AND(TRIM(BH127)="NULL", TRIM(BK127)="NULL")</f>
        <v>0</v>
      </c>
      <c r="BO127" s="127" t="s">
        <v>453</v>
      </c>
      <c r="BP127" s="127" t="s">
        <v>453</v>
      </c>
    </row>
    <row r="128" spans="1:68">
      <c r="A128" s="8" t="s">
        <v>454</v>
      </c>
      <c r="B128" s="1" t="s">
        <v>420</v>
      </c>
      <c r="C128" s="15" t="s">
        <v>450</v>
      </c>
      <c r="D128" s="1" t="s">
        <v>455</v>
      </c>
      <c r="E128" s="77" t="s">
        <v>452</v>
      </c>
      <c r="F128" s="2">
        <v>44583</v>
      </c>
      <c r="G128" s="25">
        <v>2022</v>
      </c>
      <c r="H128" s="25">
        <v>1</v>
      </c>
      <c r="I128" s="25">
        <v>22</v>
      </c>
      <c r="J128" s="2">
        <v>44583</v>
      </c>
      <c r="K128" s="25">
        <v>2022</v>
      </c>
      <c r="L128" s="25">
        <v>1</v>
      </c>
      <c r="M128" s="25">
        <v>22</v>
      </c>
      <c r="N128" s="2">
        <v>44583</v>
      </c>
      <c r="O128" s="25">
        <v>2022</v>
      </c>
      <c r="P128" s="25">
        <v>1</v>
      </c>
      <c r="Q128" s="25">
        <v>22</v>
      </c>
      <c r="R128" s="1">
        <v>55</v>
      </c>
      <c r="S128" s="1" t="s">
        <v>166</v>
      </c>
      <c r="T128" s="1" t="s">
        <v>166</v>
      </c>
      <c r="U128" s="1" t="s">
        <v>166</v>
      </c>
      <c r="V128" s="1" t="s">
        <v>166</v>
      </c>
      <c r="W128" s="1" t="s">
        <v>166</v>
      </c>
      <c r="X128" s="1" t="s">
        <v>166</v>
      </c>
      <c r="Y128" s="1" t="s">
        <v>166</v>
      </c>
      <c r="Z128" s="1" t="s">
        <v>166</v>
      </c>
      <c r="AA128" s="1" t="s">
        <v>166</v>
      </c>
      <c r="AB128" s="1" t="s">
        <v>166</v>
      </c>
      <c r="AC128" s="1" t="s">
        <v>166</v>
      </c>
      <c r="AD128" s="1" t="s">
        <v>166</v>
      </c>
      <c r="AE128" s="1" t="s">
        <v>166</v>
      </c>
      <c r="AH128" s="91" t="str" cm="1">
        <f t="array" ref="AH128">IF(OR(TRIM(S128)="NULL",ISBLANK(S128),ISNUMBER(S128)),TRIM(S128),TRIM(_xlfn.CHOOSECOLS(_xlfn.TEXTSPLIT(S128,"-",,TRUE),1)))</f>
        <v>NULL</v>
      </c>
      <c r="AI128" s="91" t="str" cm="1">
        <f t="array" ref="AI128">IF(OR(TRIM(S128)="NULL",ISBLANK(S128),ISNUMBER(S128)),TRIM(S128),TRIM(_xlfn.CHOOSECOLS(_xlfn.TEXTSPLIT(S128,"-",,TRUE),2)))</f>
        <v>NULL</v>
      </c>
      <c r="AJ128" s="91" t="str" cm="1">
        <f t="array" ref="AJ128">IF(OR(TRIM(R128)="NULL",ISBLANK(R128),ISNUMBER(R128)),TRIM(R128),TRIM(_xlfn.CHOOSECOLS(_xlfn.TEXTSPLIT(R128,"-",,TRUE),1)))</f>
        <v>55</v>
      </c>
      <c r="AK128" s="91" t="str" cm="1">
        <f t="array" ref="AK128">IF(OR(TRIM(R128)="NULL",ISBLANK(R128),ISNUMBER(R128)),TRIM(R128),TRIM(_xlfn.CHOOSECOLS(_xlfn.TEXTSPLIT(R128,"-",,TRUE),2)))</f>
        <v>55</v>
      </c>
      <c r="AL128" s="91" t="str" cm="1">
        <f t="array" ref="AL128">IF(OR(TRIM(T128)="NULL",ISBLANK(T128),ISNUMBER(T128)),TRIM(T128),TRIM(_xlfn.CHOOSECOLS(_xlfn.TEXTSPLIT(T128,"-",,TRUE),1)))</f>
        <v>NULL</v>
      </c>
      <c r="AM128" s="91" t="str" cm="1">
        <f t="array" ref="AM128">IF(OR(TRIM(T128)="NULL",ISBLANK(T128),ISNUMBER(T128)),TRIM(T128),TRIM(_xlfn.CHOOSECOLS(_xlfn.TEXTSPLIT(T128,"-",,TRUE),2)))</f>
        <v>NULL</v>
      </c>
      <c r="AN128" s="91" t="str" cm="1">
        <f t="array" ref="AN128">IF(OR(TRIM(U128)="NULL",ISBLANK(U128),ISNUMBER(U128)),TRIM(U128),TRIM(_xlfn.CHOOSECOLS(_xlfn.TEXTSPLIT(Y128,"-",,TRUE),1)))</f>
        <v>NULL</v>
      </c>
      <c r="AO128" s="91" t="str" cm="1">
        <f t="array" ref="AO128">IF(OR(TRIM(U128)="NULL",ISBLANK(U128),ISNUMBER(U128)),TRIM(U128),TRIM(_xlfn.CHOOSECOLS(_xlfn.TEXTSPLIT(Y128,"-",,TRUE),2)))</f>
        <v>NULL</v>
      </c>
      <c r="AP128" s="91" t="str" cm="1">
        <f t="array" ref="AP128">IF(OR(TRIM(V128)="NULL",ISBLANK(V128),ISNUMBER(V128)),TRIM(V128),TRIM(_xlfn.CHOOSECOLS(_xlfn.TEXTSPLIT(Y128,"-",,TRUE),1)))</f>
        <v>NULL</v>
      </c>
      <c r="AQ128" s="91" t="str" cm="1">
        <f t="array" ref="AQ128">IF(OR(TRIM(V128)="NULL",ISBLANK(V128),ISNUMBER(V128)),V128,_xlfn.CHOOSECOLS(_xlfn.TEXTSPLIT(Y128,"-",,TRUE),2))</f>
        <v xml:space="preserve">NULL </v>
      </c>
      <c r="AR128" s="99" t="str" cm="1">
        <f t="array" ref="AR128">TRIM(IF(OR(TRIM(W128)="NULL",ISBLANK(W128),ISNUMBER(W128)), W128, IF(AND(ISNUMBER(FIND("|", W128))=TRUE, ISNUMBER(FIND("-", W128))=FALSE), W128, IF(AND(ISNUMBER(FIND("|", W128))=FALSE, ISNUMBER(FIND("-", W128))=TRUE),_xlfn.CHOOSECOLS(_xlfn.TEXTSPLIT(W128,"-", "|",,TRUE),1), _xlfn.CONCAT(_xlfn.CHOOSECOLS(_xlfn.TEXTSPLIT(SUBSTITUTE(W128, "-", "|"), "|"),1),"|", _xlfn.CHOOSECOLS(_xlfn.TEXTSPLIT(SUBSTITUTE(W128, "-", "|"), "|"), 3))))))</f>
        <v>NULL</v>
      </c>
      <c r="AS128" s="99" t="str" cm="1">
        <f t="array" ref="AS128">TRIM(IF(OR(TRIM(W128)="NULL",ISBLANK(W128),ISNUMBER(W128)), W128, IF(AND(ISNUMBER(FIND("|", W128))=TRUE, ISNUMBER(FIND("-", W128))=FALSE), W128, IF(AND(ISNUMBER(FIND("|", W128))=FALSE, ISNUMBER(FIND("-", W128))=TRUE),_xlfn.CHOOSECOLS(_xlfn.TEXTSPLIT(W128,"-", "|",,TRUE),2), _xlfn.CONCAT(_xlfn.CHOOSECOLS(_xlfn.TEXTSPLIT(SUBSTITUTE(W128, "-", "|"), "|"),2),"|", _xlfn.CHOOSECOLS(_xlfn.TEXTSPLIT(SUBSTITUTE(W128, "-", "|"), "|"), 4))))))</f>
        <v>NULL</v>
      </c>
      <c r="AT128" s="92" t="str" cm="1">
        <f t="array" ref="AT128">TRIM(_xlfn.CHOOSECOLS(_xlfn.TEXTSPLIT(AR128,"|",,TRUE),1))</f>
        <v>NULL</v>
      </c>
      <c r="AU128" s="92" t="str" cm="1">
        <f t="array" ref="AU128">TRIM(_xlfn.CHOOSECOLS(_xlfn.TEXTSPLIT(AS128,"|",,TRUE),1))</f>
        <v>NULL</v>
      </c>
      <c r="AV128" s="92" t="str" cm="1">
        <f t="array" ref="AV128">TRIM(_xlfn.CHOOSECOLS(_xlfn.TEXTSPLIT(AB128,"|",,TRUE),1))</f>
        <v>NULL</v>
      </c>
      <c r="AW128" s="92" t="str" cm="1">
        <f t="array" ref="AW128">TRIM(_xlfn.CHOOSECOLS(_xlfn.TEXTSPLIT(Y128,"|",,TRUE),1))</f>
        <v>NULL</v>
      </c>
      <c r="AX128" s="92" t="str" cm="1">
        <f t="array" ref="AX128">TRIM(_xlfn.CHOOSECOLS(_xlfn.TEXTSPLIT(Z128,"|",,TRUE),1))</f>
        <v>NULL</v>
      </c>
      <c r="AY128" s="99" t="str" cm="1">
        <f t="array" ref="AY128">TRIM(IF(OR(TRIM(AA128)="NULL",ISBLANK(AA128),ISNUMBER(AA128)), AA128, IF(AND(ISNUMBER(FIND("|", AA128))=TRUE, ISNUMBER(FIND("-", AA128))=FALSE), AA128, IF(AND(ISNUMBER(FIND("|", AA128))=FALSE, ISNUMBER(FIND("-", AA128))=TRUE),_xlfn.CHOOSECOLS(_xlfn.TEXTSPLIT(AA128,"-", "|",,TRUE),1), _xlfn.CONCAT(_xlfn.CHOOSECOLS(_xlfn.TEXTSPLIT(SUBSTITUTE(AA128, "-", "|"), "|"),1),"|", _xlfn.CHOOSECOLS(_xlfn.TEXTSPLIT(SUBSTITUTE(AA128, "-", "|"), "|"), 3))))))</f>
        <v>NULL</v>
      </c>
      <c r="AZ128" s="99" t="str" cm="1">
        <f t="array" ref="AZ128">TRIM(IF(OR(TRIM(AA128)="NULL",ISBLANK(AA128),ISNUMBER(AA128)), AA128, IF(AND(ISNUMBER(FIND("|", AA128))=TRUE, ISNUMBER(FIND("-", AA128))=FALSE), AA128, IF(AND(ISNUMBER(FIND("|", AA128))=FALSE, ISNUMBER(FIND("-", AA128))=TRUE),_xlfn.CHOOSECOLS(_xlfn.TEXTSPLIT(AA128,"-", "|",,TRUE),2), _xlfn.CONCAT(_xlfn.CHOOSECOLS(_xlfn.TEXTSPLIT(SUBSTITUTE(AA128, "-", "|"), "|"),2),"|", _xlfn.CHOOSECOLS(_xlfn.TEXTSPLIT(SUBSTITUTE(AA128, "-", "|"), "|"), 4))))))</f>
        <v>NULL</v>
      </c>
      <c r="BA128" s="92" t="str" cm="1">
        <f t="array" ref="BA128">TRIM(_xlfn.CHOOSECOLS(_xlfn.TEXTSPLIT(AY128,"|",,TRUE),1))</f>
        <v>NULL</v>
      </c>
      <c r="BB128" s="92" t="str" cm="1">
        <f t="array" ref="BB128">TRIM(_xlfn.CHOOSECOLS(_xlfn.TEXTSPLIT(AZ128,"|",,TRUE),1))</f>
        <v>NULL</v>
      </c>
      <c r="BC128" s="92" t="str" cm="1">
        <f t="array" ref="BC128">TRIM(_xlfn.CHOOSECOLS(_xlfn.TEXTSPLIT(AB128,"|",,TRUE),1))</f>
        <v>NULL</v>
      </c>
      <c r="BD128" s="92" t="str" cm="1">
        <f t="array" ref="BD128">TRIM(_xlfn.CHOOSECOLS(_xlfn.TEXTSPLIT(AC128,"|",,TRUE),1))</f>
        <v>NULL</v>
      </c>
      <c r="BE128" s="92" t="str" cm="1">
        <f t="array" ref="BE128">TRIM(_xlfn.CHOOSECOLS(_xlfn.TEXTSPLIT(AD128,"|",,TRUE),1))</f>
        <v>NULL</v>
      </c>
      <c r="BF128" s="92" t="str" cm="1">
        <f t="array" ref="BF128">TRIM(IF(OR(TRIM(AE128)="NULL",ISBLANK(AE128),ISNUMBER(AE128)),AE128,_xlfn.CHOOSECOLS(_xlfn.TEXTSPLIT(AE128,"-",,TRUE),1)))</f>
        <v>NULL</v>
      </c>
      <c r="BG128" s="92" t="str" cm="1">
        <f t="array" ref="BG128">TRIM(IF(OR(TRIM(AE128)="NULL",ISBLANK(AE128),ISNUMBER(AE128)),AE128,_xlfn.CHOOSECOLS(_xlfn.TEXTSPLIT(AE128,"-",,TRUE),2)))</f>
        <v>NULL</v>
      </c>
      <c r="BH128" s="95" t="str">
        <f t="shared" si="6"/>
        <v>2022</v>
      </c>
      <c r="BI128" s="96" t="str">
        <f t="shared" si="7"/>
        <v>1</v>
      </c>
      <c r="BJ128" s="97" t="str">
        <f t="shared" si="8"/>
        <v>22</v>
      </c>
      <c r="BK128" s="96" t="str">
        <f t="shared" si="9"/>
        <v>2022</v>
      </c>
      <c r="BL128" s="96" t="str">
        <f t="shared" si="10"/>
        <v>1</v>
      </c>
      <c r="BM128" s="97" t="str">
        <f t="shared" si="11"/>
        <v>22</v>
      </c>
      <c r="BN128" s="93" t="b">
        <f>AND(TRIM(BH128)="NULL", TRIM(BK128)="NULL")</f>
        <v>0</v>
      </c>
      <c r="BO128" s="127" t="s">
        <v>453</v>
      </c>
      <c r="BP128" s="127" t="s">
        <v>453</v>
      </c>
    </row>
    <row r="129" spans="1:68">
      <c r="A129" s="8" t="s">
        <v>456</v>
      </c>
      <c r="B129" s="1" t="s">
        <v>420</v>
      </c>
      <c r="C129" s="14" t="s">
        <v>457</v>
      </c>
      <c r="D129" s="1" t="s">
        <v>458</v>
      </c>
      <c r="E129" s="77" t="s">
        <v>459</v>
      </c>
      <c r="F129" s="2" t="s">
        <v>63</v>
      </c>
      <c r="G129" s="25" t="s">
        <v>63</v>
      </c>
      <c r="H129" s="25" t="s">
        <v>63</v>
      </c>
      <c r="I129" s="25" t="s">
        <v>63</v>
      </c>
      <c r="J129" s="2">
        <v>44297</v>
      </c>
      <c r="K129" s="25">
        <v>2021</v>
      </c>
      <c r="L129" s="25">
        <v>4</v>
      </c>
      <c r="M129" s="25">
        <v>11</v>
      </c>
      <c r="N129" s="2">
        <v>44298</v>
      </c>
      <c r="O129" s="25">
        <v>2021</v>
      </c>
      <c r="P129" s="25">
        <v>4</v>
      </c>
      <c r="Q129" s="25">
        <v>12</v>
      </c>
      <c r="R129" s="1" t="s">
        <v>166</v>
      </c>
      <c r="S129" s="1" t="s">
        <v>166</v>
      </c>
      <c r="T129" s="1" t="s">
        <v>166</v>
      </c>
      <c r="U129" s="1" t="s">
        <v>166</v>
      </c>
      <c r="V129" s="1" t="s">
        <v>166</v>
      </c>
      <c r="W129" s="1">
        <v>394000000</v>
      </c>
      <c r="X129" s="1" t="s">
        <v>460</v>
      </c>
      <c r="Y129" s="1" t="s">
        <v>73</v>
      </c>
      <c r="Z129" s="1" t="s">
        <v>166</v>
      </c>
      <c r="AA129" s="1" t="s">
        <v>166</v>
      </c>
      <c r="AB129" s="1" t="s">
        <v>166</v>
      </c>
      <c r="AC129" s="1" t="s">
        <v>166</v>
      </c>
      <c r="AD129" s="1" t="s">
        <v>166</v>
      </c>
      <c r="AE129" s="1" t="s">
        <v>166</v>
      </c>
      <c r="AH129" s="91" t="str" cm="1">
        <f t="array" ref="AH129">IF(OR(TRIM(S129)="NULL",ISBLANK(S129),ISNUMBER(S129)),TRIM(S129),TRIM(_xlfn.CHOOSECOLS(_xlfn.TEXTSPLIT(S129,"-",,TRUE),1)))</f>
        <v>NULL</v>
      </c>
      <c r="AI129" s="91" t="str" cm="1">
        <f t="array" ref="AI129">IF(OR(TRIM(S129)="NULL",ISBLANK(S129),ISNUMBER(S129)),TRIM(S129),TRIM(_xlfn.CHOOSECOLS(_xlfn.TEXTSPLIT(S129,"-",,TRUE),2)))</f>
        <v>NULL</v>
      </c>
      <c r="AJ129" s="91" t="str" cm="1">
        <f t="array" ref="AJ129">IF(OR(TRIM(R129)="NULL",ISBLANK(R129),ISNUMBER(R129)),TRIM(R129),TRIM(_xlfn.CHOOSECOLS(_xlfn.TEXTSPLIT(R129,"-",,TRUE),1)))</f>
        <v>NULL</v>
      </c>
      <c r="AK129" s="91" t="str" cm="1">
        <f t="array" ref="AK129">IF(OR(TRIM(R129)="NULL",ISBLANK(R129),ISNUMBER(R129)),TRIM(R129),TRIM(_xlfn.CHOOSECOLS(_xlfn.TEXTSPLIT(R129,"-",,TRUE),2)))</f>
        <v>NULL</v>
      </c>
      <c r="AL129" s="91" t="str" cm="1">
        <f t="array" ref="AL129">IF(OR(TRIM(T129)="NULL",ISBLANK(T129),ISNUMBER(T129)),TRIM(T129),TRIM(_xlfn.CHOOSECOLS(_xlfn.TEXTSPLIT(T129,"-",,TRUE),1)))</f>
        <v>NULL</v>
      </c>
      <c r="AM129" s="91" t="str" cm="1">
        <f t="array" ref="AM129">IF(OR(TRIM(T129)="NULL",ISBLANK(T129),ISNUMBER(T129)),TRIM(T129),TRIM(_xlfn.CHOOSECOLS(_xlfn.TEXTSPLIT(T129,"-",,TRUE),2)))</f>
        <v>NULL</v>
      </c>
      <c r="AN129" s="91" t="str" cm="1">
        <f t="array" ref="AN129">IF(OR(TRIM(U129)="NULL",ISBLANK(U129),ISNUMBER(U129)),TRIM(U129),TRIM(_xlfn.CHOOSECOLS(_xlfn.TEXTSPLIT(Y129,"-",,TRUE),1)))</f>
        <v>NULL</v>
      </c>
      <c r="AO129" s="91" t="str" cm="1">
        <f t="array" ref="AO129">IF(OR(TRIM(U129)="NULL",ISBLANK(U129),ISNUMBER(U129)),TRIM(U129),TRIM(_xlfn.CHOOSECOLS(_xlfn.TEXTSPLIT(Y129,"-",,TRUE),2)))</f>
        <v>NULL</v>
      </c>
      <c r="AP129" s="91" t="str" cm="1">
        <f t="array" ref="AP129">IF(OR(TRIM(V129)="NULL",ISBLANK(V129),ISNUMBER(V129)),TRIM(V129),TRIM(_xlfn.CHOOSECOLS(_xlfn.TEXTSPLIT(Y129,"-",,TRUE),1)))</f>
        <v>NULL</v>
      </c>
      <c r="AQ129" s="91" t="str" cm="1">
        <f t="array" ref="AQ129">IF(OR(TRIM(V129)="NULL",ISBLANK(V129),ISNUMBER(V129)),V129,_xlfn.CHOOSECOLS(_xlfn.TEXTSPLIT(Y129,"-",,TRUE),2))</f>
        <v xml:space="preserve">NULL </v>
      </c>
      <c r="AR129" s="99" t="str" cm="1">
        <f t="array" ref="AR129">TRIM(IF(OR(TRIM(W129)="NULL",ISBLANK(W129),ISNUMBER(W129)), W129, IF(AND(ISNUMBER(FIND("|", W129))=TRUE, ISNUMBER(FIND("-", W129))=FALSE), W129, IF(AND(ISNUMBER(FIND("|", W129))=FALSE, ISNUMBER(FIND("-", W129))=TRUE),_xlfn.CHOOSECOLS(_xlfn.TEXTSPLIT(W129,"-", "|",,TRUE),1), _xlfn.CONCAT(_xlfn.CHOOSECOLS(_xlfn.TEXTSPLIT(SUBSTITUTE(W129, "-", "|"), "|"),1),"|", _xlfn.CHOOSECOLS(_xlfn.TEXTSPLIT(SUBSTITUTE(W129, "-", "|"), "|"), 3))))))</f>
        <v>394000000</v>
      </c>
      <c r="AS129" s="99" t="str" cm="1">
        <f t="array" ref="AS129">TRIM(IF(OR(TRIM(W129)="NULL",ISBLANK(W129),ISNUMBER(W129)), W129, IF(AND(ISNUMBER(FIND("|", W129))=TRUE, ISNUMBER(FIND("-", W129))=FALSE), W129, IF(AND(ISNUMBER(FIND("|", W129))=FALSE, ISNUMBER(FIND("-", W129))=TRUE),_xlfn.CHOOSECOLS(_xlfn.TEXTSPLIT(W129,"-", "|",,TRUE),2), _xlfn.CONCAT(_xlfn.CHOOSECOLS(_xlfn.TEXTSPLIT(SUBSTITUTE(W129, "-", "|"), "|"),2),"|", _xlfn.CHOOSECOLS(_xlfn.TEXTSPLIT(SUBSTITUTE(W129, "-", "|"), "|"), 4))))))</f>
        <v>394000000</v>
      </c>
      <c r="AT129" s="92" t="str" cm="1">
        <f t="array" ref="AT129">TRIM(_xlfn.CHOOSECOLS(_xlfn.TEXTSPLIT(AR129,"|",,TRUE),1))</f>
        <v>394000000</v>
      </c>
      <c r="AU129" s="92" t="str" cm="1">
        <f t="array" ref="AU129">TRIM(_xlfn.CHOOSECOLS(_xlfn.TEXTSPLIT(AS129,"|",,TRUE),1))</f>
        <v>394000000</v>
      </c>
      <c r="AV129" s="92" t="str" cm="1">
        <f t="array" ref="AV129">TRIM(_xlfn.CHOOSECOLS(_xlfn.TEXTSPLIT(AB129,"|",,TRUE),1))</f>
        <v>NULL</v>
      </c>
      <c r="AW129" s="92" t="str" cm="1">
        <f t="array" ref="AW129">TRIM(_xlfn.CHOOSECOLS(_xlfn.TEXTSPLIT(Y129,"|",,TRUE),1))</f>
        <v>No</v>
      </c>
      <c r="AX129" s="92" t="str" cm="1">
        <f t="array" ref="AX129">TRIM(_xlfn.CHOOSECOLS(_xlfn.TEXTSPLIT(Z129,"|",,TRUE),1))</f>
        <v>NULL</v>
      </c>
      <c r="AY129" s="99" t="str" cm="1">
        <f t="array" ref="AY129">TRIM(IF(OR(TRIM(AA129)="NULL",ISBLANK(AA129),ISNUMBER(AA129)), AA129, IF(AND(ISNUMBER(FIND("|", AA129))=TRUE, ISNUMBER(FIND("-", AA129))=FALSE), AA129, IF(AND(ISNUMBER(FIND("|", AA129))=FALSE, ISNUMBER(FIND("-", AA129))=TRUE),_xlfn.CHOOSECOLS(_xlfn.TEXTSPLIT(AA129,"-", "|",,TRUE),1), _xlfn.CONCAT(_xlfn.CHOOSECOLS(_xlfn.TEXTSPLIT(SUBSTITUTE(AA129, "-", "|"), "|"),1),"|", _xlfn.CHOOSECOLS(_xlfn.TEXTSPLIT(SUBSTITUTE(AA129, "-", "|"), "|"), 3))))))</f>
        <v>NULL</v>
      </c>
      <c r="AZ129" s="99" t="str" cm="1">
        <f t="array" ref="AZ129">TRIM(IF(OR(TRIM(AA129)="NULL",ISBLANK(AA129),ISNUMBER(AA129)), AA129, IF(AND(ISNUMBER(FIND("|", AA129))=TRUE, ISNUMBER(FIND("-", AA129))=FALSE), AA129, IF(AND(ISNUMBER(FIND("|", AA129))=FALSE, ISNUMBER(FIND("-", AA129))=TRUE),_xlfn.CHOOSECOLS(_xlfn.TEXTSPLIT(AA129,"-", "|",,TRUE),2), _xlfn.CONCAT(_xlfn.CHOOSECOLS(_xlfn.TEXTSPLIT(SUBSTITUTE(AA129, "-", "|"), "|"),2),"|", _xlfn.CHOOSECOLS(_xlfn.TEXTSPLIT(SUBSTITUTE(AA129, "-", "|"), "|"), 4))))))</f>
        <v>NULL</v>
      </c>
      <c r="BA129" s="92" t="str" cm="1">
        <f t="array" ref="BA129">TRIM(_xlfn.CHOOSECOLS(_xlfn.TEXTSPLIT(AY129,"|",,TRUE),1))</f>
        <v>NULL</v>
      </c>
      <c r="BB129" s="92" t="str" cm="1">
        <f t="array" ref="BB129">TRIM(_xlfn.CHOOSECOLS(_xlfn.TEXTSPLIT(AZ129,"|",,TRUE),1))</f>
        <v>NULL</v>
      </c>
      <c r="BC129" s="92" t="str" cm="1">
        <f t="array" ref="BC129">TRIM(_xlfn.CHOOSECOLS(_xlfn.TEXTSPLIT(AB129,"|",,TRUE),1))</f>
        <v>NULL</v>
      </c>
      <c r="BD129" s="92" t="str" cm="1">
        <f t="array" ref="BD129">TRIM(_xlfn.CHOOSECOLS(_xlfn.TEXTSPLIT(AC129,"|",,TRUE),1))</f>
        <v>NULL</v>
      </c>
      <c r="BE129" s="92" t="str" cm="1">
        <f t="array" ref="BE129">TRIM(_xlfn.CHOOSECOLS(_xlfn.TEXTSPLIT(AD129,"|",,TRUE),1))</f>
        <v>NULL</v>
      </c>
      <c r="BF129" s="92" t="str" cm="1">
        <f t="array" ref="BF129">TRIM(IF(OR(TRIM(AE129)="NULL",ISBLANK(AE129),ISNUMBER(AE129)),AE129,_xlfn.CHOOSECOLS(_xlfn.TEXTSPLIT(AE129,"-",,TRUE),1)))</f>
        <v>NULL</v>
      </c>
      <c r="BG129" s="92" t="str" cm="1">
        <f t="array" ref="BG129">TRIM(IF(OR(TRIM(AE129)="NULL",ISBLANK(AE129),ISNUMBER(AE129)),AE129,_xlfn.CHOOSECOLS(_xlfn.TEXTSPLIT(AE129,"-",,TRUE),2)))</f>
        <v>NULL</v>
      </c>
      <c r="BH129" s="95" t="str">
        <f t="shared" si="6"/>
        <v>2021</v>
      </c>
      <c r="BI129" s="96" t="str">
        <f t="shared" si="7"/>
        <v>4</v>
      </c>
      <c r="BJ129" s="97" t="str">
        <f t="shared" si="8"/>
        <v>11</v>
      </c>
      <c r="BK129" s="96" t="str">
        <f t="shared" si="9"/>
        <v>2021</v>
      </c>
      <c r="BL129" s="96" t="str">
        <f t="shared" si="10"/>
        <v>4</v>
      </c>
      <c r="BM129" s="97" t="str">
        <f t="shared" si="11"/>
        <v>12</v>
      </c>
      <c r="BN129" s="93" t="b">
        <f>AND(TRIM(BH129)="NULL", TRIM(BK129)="NULL")</f>
        <v>0</v>
      </c>
      <c r="BO129" s="127" t="s">
        <v>461</v>
      </c>
      <c r="BP129" s="127" t="s">
        <v>461</v>
      </c>
    </row>
    <row r="130" spans="1:68">
      <c r="A130" s="8" t="s">
        <v>462</v>
      </c>
      <c r="B130" s="1" t="s">
        <v>420</v>
      </c>
      <c r="C130" s="27" t="s">
        <v>463</v>
      </c>
      <c r="D130" s="6" t="s">
        <v>458</v>
      </c>
      <c r="E130" s="21" t="s">
        <v>464</v>
      </c>
      <c r="F130" s="5" t="s">
        <v>63</v>
      </c>
      <c r="G130" s="25" t="s">
        <v>63</v>
      </c>
      <c r="H130" s="25" t="s">
        <v>63</v>
      </c>
      <c r="I130" s="25" t="s">
        <v>63</v>
      </c>
      <c r="J130" s="5">
        <v>44297</v>
      </c>
      <c r="K130" s="26">
        <v>2021</v>
      </c>
      <c r="L130" s="26">
        <v>4</v>
      </c>
      <c r="M130" s="26">
        <v>11</v>
      </c>
      <c r="N130" s="5">
        <v>44298</v>
      </c>
      <c r="O130" s="26">
        <v>2021</v>
      </c>
      <c r="P130" s="26">
        <v>4</v>
      </c>
      <c r="Q130" s="26">
        <v>12</v>
      </c>
      <c r="R130" s="1" t="s">
        <v>166</v>
      </c>
      <c r="S130" s="1" t="s">
        <v>166</v>
      </c>
      <c r="T130" s="1" t="s">
        <v>166</v>
      </c>
      <c r="U130" s="1" t="s">
        <v>166</v>
      </c>
      <c r="V130" s="1" t="s">
        <v>166</v>
      </c>
      <c r="W130" s="6">
        <v>434000000</v>
      </c>
      <c r="X130" s="6" t="s">
        <v>465</v>
      </c>
      <c r="Y130" s="1" t="s">
        <v>166</v>
      </c>
      <c r="Z130" s="1" t="s">
        <v>166</v>
      </c>
      <c r="AA130" s="1" t="s">
        <v>166</v>
      </c>
      <c r="AB130" s="1" t="s">
        <v>166</v>
      </c>
      <c r="AC130" s="1" t="s">
        <v>166</v>
      </c>
      <c r="AD130" s="6" t="s">
        <v>166</v>
      </c>
      <c r="AE130" s="6" t="s">
        <v>166</v>
      </c>
      <c r="AH130" s="91" t="str" cm="1">
        <f t="array" ref="AH130">IF(OR(TRIM(S130)="NULL",ISBLANK(S130),ISNUMBER(S130)),TRIM(S130),TRIM(_xlfn.CHOOSECOLS(_xlfn.TEXTSPLIT(S130,"-",,TRUE),1)))</f>
        <v>NULL</v>
      </c>
      <c r="AI130" s="91" t="str" cm="1">
        <f t="array" ref="AI130">IF(OR(TRIM(S130)="NULL",ISBLANK(S130),ISNUMBER(S130)),TRIM(S130),TRIM(_xlfn.CHOOSECOLS(_xlfn.TEXTSPLIT(S130,"-",,TRUE),2)))</f>
        <v>NULL</v>
      </c>
      <c r="AJ130" s="91" t="str" cm="1">
        <f t="array" ref="AJ130">IF(OR(TRIM(R130)="NULL",ISBLANK(R130),ISNUMBER(R130)),TRIM(R130),TRIM(_xlfn.CHOOSECOLS(_xlfn.TEXTSPLIT(R130,"-",,TRUE),1)))</f>
        <v>NULL</v>
      </c>
      <c r="AK130" s="91" t="str" cm="1">
        <f t="array" ref="AK130">IF(OR(TRIM(R130)="NULL",ISBLANK(R130),ISNUMBER(R130)),TRIM(R130),TRIM(_xlfn.CHOOSECOLS(_xlfn.TEXTSPLIT(R130,"-",,TRUE),2)))</f>
        <v>NULL</v>
      </c>
      <c r="AL130" s="91" t="str" cm="1">
        <f t="array" ref="AL130">IF(OR(TRIM(T130)="NULL",ISBLANK(T130),ISNUMBER(T130)),TRIM(T130),TRIM(_xlfn.CHOOSECOLS(_xlfn.TEXTSPLIT(T130,"-",,TRUE),1)))</f>
        <v>NULL</v>
      </c>
      <c r="AM130" s="91" t="str" cm="1">
        <f t="array" ref="AM130">IF(OR(TRIM(T130)="NULL",ISBLANK(T130),ISNUMBER(T130)),TRIM(T130),TRIM(_xlfn.CHOOSECOLS(_xlfn.TEXTSPLIT(T130,"-",,TRUE),2)))</f>
        <v>NULL</v>
      </c>
      <c r="AN130" s="91" t="str" cm="1">
        <f t="array" ref="AN130">IF(OR(TRIM(U130)="NULL",ISBLANK(U130),ISNUMBER(U130)),TRIM(U130),TRIM(_xlfn.CHOOSECOLS(_xlfn.TEXTSPLIT(Y130,"-",,TRUE),1)))</f>
        <v>NULL</v>
      </c>
      <c r="AO130" s="91" t="str" cm="1">
        <f t="array" ref="AO130">IF(OR(TRIM(U130)="NULL",ISBLANK(U130),ISNUMBER(U130)),TRIM(U130),TRIM(_xlfn.CHOOSECOLS(_xlfn.TEXTSPLIT(Y130,"-",,TRUE),2)))</f>
        <v>NULL</v>
      </c>
      <c r="AP130" s="91" t="str" cm="1">
        <f t="array" ref="AP130">IF(OR(TRIM(V130)="NULL",ISBLANK(V130),ISNUMBER(V130)),TRIM(V130),TRIM(_xlfn.CHOOSECOLS(_xlfn.TEXTSPLIT(Y130,"-",,TRUE),1)))</f>
        <v>NULL</v>
      </c>
      <c r="AQ130" s="91" t="str" cm="1">
        <f t="array" ref="AQ130">IF(OR(TRIM(V130)="NULL",ISBLANK(V130),ISNUMBER(V130)),V130,_xlfn.CHOOSECOLS(_xlfn.TEXTSPLIT(Y130,"-",,TRUE),2))</f>
        <v xml:space="preserve">NULL </v>
      </c>
      <c r="AR130" s="99" t="str" cm="1">
        <f t="array" ref="AR130">TRIM(IF(OR(TRIM(W130)="NULL",ISBLANK(W130),ISNUMBER(W130)), W130, IF(AND(ISNUMBER(FIND("|", W130))=TRUE, ISNUMBER(FIND("-", W130))=FALSE), W130, IF(AND(ISNUMBER(FIND("|", W130))=FALSE, ISNUMBER(FIND("-", W130))=TRUE),_xlfn.CHOOSECOLS(_xlfn.TEXTSPLIT(W130,"-", "|",,TRUE),1), _xlfn.CONCAT(_xlfn.CHOOSECOLS(_xlfn.TEXTSPLIT(SUBSTITUTE(W130, "-", "|"), "|"),1),"|", _xlfn.CHOOSECOLS(_xlfn.TEXTSPLIT(SUBSTITUTE(W130, "-", "|"), "|"), 3))))))</f>
        <v>434000000</v>
      </c>
      <c r="AS130" s="99" t="str" cm="1">
        <f t="array" ref="AS130">TRIM(IF(OR(TRIM(W130)="NULL",ISBLANK(W130),ISNUMBER(W130)), W130, IF(AND(ISNUMBER(FIND("|", W130))=TRUE, ISNUMBER(FIND("-", W130))=FALSE), W130, IF(AND(ISNUMBER(FIND("|", W130))=FALSE, ISNUMBER(FIND("-", W130))=TRUE),_xlfn.CHOOSECOLS(_xlfn.TEXTSPLIT(W130,"-", "|",,TRUE),2), _xlfn.CONCAT(_xlfn.CHOOSECOLS(_xlfn.TEXTSPLIT(SUBSTITUTE(W130, "-", "|"), "|"),2),"|", _xlfn.CHOOSECOLS(_xlfn.TEXTSPLIT(SUBSTITUTE(W130, "-", "|"), "|"), 4))))))</f>
        <v>434000000</v>
      </c>
      <c r="AT130" s="92" t="str" cm="1">
        <f t="array" ref="AT130">TRIM(_xlfn.CHOOSECOLS(_xlfn.TEXTSPLIT(AR130,"|",,TRUE),1))</f>
        <v>434000000</v>
      </c>
      <c r="AU130" s="92" t="str" cm="1">
        <f t="array" ref="AU130">TRIM(_xlfn.CHOOSECOLS(_xlfn.TEXTSPLIT(AS130,"|",,TRUE),1))</f>
        <v>434000000</v>
      </c>
      <c r="AV130" s="92" t="str" cm="1">
        <f t="array" ref="AV130">TRIM(_xlfn.CHOOSECOLS(_xlfn.TEXTSPLIT(AB130,"|",,TRUE),1))</f>
        <v>NULL</v>
      </c>
      <c r="AW130" s="92" t="str" cm="1">
        <f t="array" ref="AW130">TRIM(_xlfn.CHOOSECOLS(_xlfn.TEXTSPLIT(Y130,"|",,TRUE),1))</f>
        <v>NULL</v>
      </c>
      <c r="AX130" s="92" t="str" cm="1">
        <f t="array" ref="AX130">TRIM(_xlfn.CHOOSECOLS(_xlfn.TEXTSPLIT(Z130,"|",,TRUE),1))</f>
        <v>NULL</v>
      </c>
      <c r="AY130" s="99" t="str" cm="1">
        <f t="array" ref="AY130">TRIM(IF(OR(TRIM(AA130)="NULL",ISBLANK(AA130),ISNUMBER(AA130)), AA130, IF(AND(ISNUMBER(FIND("|", AA130))=TRUE, ISNUMBER(FIND("-", AA130))=FALSE), AA130, IF(AND(ISNUMBER(FIND("|", AA130))=FALSE, ISNUMBER(FIND("-", AA130))=TRUE),_xlfn.CHOOSECOLS(_xlfn.TEXTSPLIT(AA130,"-", "|",,TRUE),1), _xlfn.CONCAT(_xlfn.CHOOSECOLS(_xlfn.TEXTSPLIT(SUBSTITUTE(AA130, "-", "|"), "|"),1),"|", _xlfn.CHOOSECOLS(_xlfn.TEXTSPLIT(SUBSTITUTE(AA130, "-", "|"), "|"), 3))))))</f>
        <v>NULL</v>
      </c>
      <c r="AZ130" s="99" t="str" cm="1">
        <f t="array" ref="AZ130">TRIM(IF(OR(TRIM(AA130)="NULL",ISBLANK(AA130),ISNUMBER(AA130)), AA130, IF(AND(ISNUMBER(FIND("|", AA130))=TRUE, ISNUMBER(FIND("-", AA130))=FALSE), AA130, IF(AND(ISNUMBER(FIND("|", AA130))=FALSE, ISNUMBER(FIND("-", AA130))=TRUE),_xlfn.CHOOSECOLS(_xlfn.TEXTSPLIT(AA130,"-", "|",,TRUE),2), _xlfn.CONCAT(_xlfn.CHOOSECOLS(_xlfn.TEXTSPLIT(SUBSTITUTE(AA130, "-", "|"), "|"),2),"|", _xlfn.CHOOSECOLS(_xlfn.TEXTSPLIT(SUBSTITUTE(AA130, "-", "|"), "|"), 4))))))</f>
        <v>NULL</v>
      </c>
      <c r="BA130" s="92" t="str" cm="1">
        <f t="array" ref="BA130">TRIM(_xlfn.CHOOSECOLS(_xlfn.TEXTSPLIT(AY130,"|",,TRUE),1))</f>
        <v>NULL</v>
      </c>
      <c r="BB130" s="92" t="str" cm="1">
        <f t="array" ref="BB130">TRIM(_xlfn.CHOOSECOLS(_xlfn.TEXTSPLIT(AZ130,"|",,TRUE),1))</f>
        <v>NULL</v>
      </c>
      <c r="BC130" s="92" t="str" cm="1">
        <f t="array" ref="BC130">TRIM(_xlfn.CHOOSECOLS(_xlfn.TEXTSPLIT(AB130,"|",,TRUE),1))</f>
        <v>NULL</v>
      </c>
      <c r="BD130" s="92" t="str" cm="1">
        <f t="array" ref="BD130">TRIM(_xlfn.CHOOSECOLS(_xlfn.TEXTSPLIT(AC130,"|",,TRUE),1))</f>
        <v>NULL</v>
      </c>
      <c r="BE130" s="92" t="str" cm="1">
        <f t="array" ref="BE130">TRIM(_xlfn.CHOOSECOLS(_xlfn.TEXTSPLIT(AD130,"|",,TRUE),1))</f>
        <v>NULL</v>
      </c>
      <c r="BF130" s="92" t="str" cm="1">
        <f t="array" ref="BF130">TRIM(IF(OR(TRIM(AE130)="NULL",ISBLANK(AE130),ISNUMBER(AE130)),AE130,_xlfn.CHOOSECOLS(_xlfn.TEXTSPLIT(AE130,"-",,TRUE),1)))</f>
        <v>NULL</v>
      </c>
      <c r="BG130" s="92" t="str" cm="1">
        <f t="array" ref="BG130">TRIM(IF(OR(TRIM(AE130)="NULL",ISBLANK(AE130),ISNUMBER(AE130)),AE130,_xlfn.CHOOSECOLS(_xlfn.TEXTSPLIT(AE130,"-",,TRUE),2)))</f>
        <v>NULL</v>
      </c>
      <c r="BH130" s="95" t="str">
        <f t="shared" si="6"/>
        <v>2021</v>
      </c>
      <c r="BI130" s="96" t="str">
        <f t="shared" si="7"/>
        <v>4</v>
      </c>
      <c r="BJ130" s="97" t="str">
        <f t="shared" si="8"/>
        <v>11</v>
      </c>
      <c r="BK130" s="96" t="str">
        <f t="shared" si="9"/>
        <v>2021</v>
      </c>
      <c r="BL130" s="96" t="str">
        <f t="shared" si="10"/>
        <v>4</v>
      </c>
      <c r="BM130" s="97" t="str">
        <f t="shared" si="11"/>
        <v>12</v>
      </c>
      <c r="BN130" s="93" t="b">
        <f>AND(TRIM(BH130)="NULL", TRIM(BK130)="NULL")</f>
        <v>0</v>
      </c>
      <c r="BO130" s="127" t="s">
        <v>461</v>
      </c>
      <c r="BP130" s="127" t="s">
        <v>461</v>
      </c>
    </row>
    <row r="131" spans="1:68">
      <c r="A131" s="8" t="s">
        <v>466</v>
      </c>
      <c r="B131" s="1" t="s">
        <v>158</v>
      </c>
      <c r="C131" s="15" t="s">
        <v>467</v>
      </c>
      <c r="D131" s="6" t="s">
        <v>468</v>
      </c>
      <c r="E131" s="21" t="s">
        <v>469</v>
      </c>
      <c r="F131" s="2" t="s">
        <v>63</v>
      </c>
      <c r="G131" s="25" t="s">
        <v>63</v>
      </c>
      <c r="H131" s="25" t="s">
        <v>63</v>
      </c>
      <c r="I131" s="25" t="s">
        <v>63</v>
      </c>
      <c r="J131" s="2">
        <v>44497</v>
      </c>
      <c r="K131" s="25">
        <v>2021</v>
      </c>
      <c r="L131" s="25">
        <v>10</v>
      </c>
      <c r="M131" s="25">
        <v>28</v>
      </c>
      <c r="N131" s="2">
        <v>44499</v>
      </c>
      <c r="O131" s="25">
        <v>2021</v>
      </c>
      <c r="P131" s="25">
        <v>10</v>
      </c>
      <c r="Q131" s="25">
        <v>30</v>
      </c>
      <c r="R131" s="1" t="s">
        <v>166</v>
      </c>
      <c r="S131" s="1" t="s">
        <v>166</v>
      </c>
      <c r="T131" s="1" t="s">
        <v>166</v>
      </c>
      <c r="U131" s="1" t="s">
        <v>166</v>
      </c>
      <c r="V131" s="1" t="s">
        <v>166</v>
      </c>
      <c r="W131" s="1" t="s">
        <v>470</v>
      </c>
      <c r="X131" s="1" t="s">
        <v>471</v>
      </c>
      <c r="Y131" s="1" t="s">
        <v>66</v>
      </c>
      <c r="Z131" s="1" t="s">
        <v>166</v>
      </c>
      <c r="AA131" s="1" t="s">
        <v>166</v>
      </c>
      <c r="AB131" s="1" t="s">
        <v>166</v>
      </c>
      <c r="AC131" s="1" t="s">
        <v>166</v>
      </c>
      <c r="AD131" s="1" t="s">
        <v>166</v>
      </c>
      <c r="AE131" s="6" t="s">
        <v>166</v>
      </c>
      <c r="AH131" s="91" t="str" cm="1">
        <f t="array" ref="AH131">IF(OR(TRIM(S131)="NULL",ISBLANK(S131),ISNUMBER(S131)),TRIM(S131),TRIM(_xlfn.CHOOSECOLS(_xlfn.TEXTSPLIT(S131,"-",,TRUE),1)))</f>
        <v>NULL</v>
      </c>
      <c r="AI131" s="91" t="str" cm="1">
        <f t="array" ref="AI131">IF(OR(TRIM(S131)="NULL",ISBLANK(S131),ISNUMBER(S131)),TRIM(S131),TRIM(_xlfn.CHOOSECOLS(_xlfn.TEXTSPLIT(S131,"-",,TRUE),2)))</f>
        <v>NULL</v>
      </c>
      <c r="AJ131" s="91" t="str" cm="1">
        <f t="array" ref="AJ131">IF(OR(TRIM(R131)="NULL",ISBLANK(R131),ISNUMBER(R131)),TRIM(R131),TRIM(_xlfn.CHOOSECOLS(_xlfn.TEXTSPLIT(R131,"-",,TRUE),1)))</f>
        <v>NULL</v>
      </c>
      <c r="AK131" s="91" t="str" cm="1">
        <f t="array" ref="AK131">IF(OR(TRIM(R131)="NULL",ISBLANK(R131),ISNUMBER(R131)),TRIM(R131),TRIM(_xlfn.CHOOSECOLS(_xlfn.TEXTSPLIT(R131,"-",,TRUE),2)))</f>
        <v>NULL</v>
      </c>
      <c r="AL131" s="91" t="str" cm="1">
        <f t="array" ref="AL131">IF(OR(TRIM(T131)="NULL",ISBLANK(T131),ISNUMBER(T131)),TRIM(T131),TRIM(_xlfn.CHOOSECOLS(_xlfn.TEXTSPLIT(T131,"-",,TRUE),1)))</f>
        <v>NULL</v>
      </c>
      <c r="AM131" s="91" t="str" cm="1">
        <f t="array" ref="AM131">IF(OR(TRIM(T131)="NULL",ISBLANK(T131),ISNUMBER(T131)),TRIM(T131),TRIM(_xlfn.CHOOSECOLS(_xlfn.TEXTSPLIT(T131,"-",,TRUE),2)))</f>
        <v>NULL</v>
      </c>
      <c r="AN131" s="91" t="str" cm="1">
        <f t="array" ref="AN131">IF(OR(TRIM(U131)="NULL",ISBLANK(U131),ISNUMBER(U131)),TRIM(U131),TRIM(_xlfn.CHOOSECOLS(_xlfn.TEXTSPLIT(Y131,"-",,TRUE),1)))</f>
        <v>NULL</v>
      </c>
      <c r="AO131" s="91" t="str" cm="1">
        <f t="array" ref="AO131">IF(OR(TRIM(U131)="NULL",ISBLANK(U131),ISNUMBER(U131)),TRIM(U131),TRIM(_xlfn.CHOOSECOLS(_xlfn.TEXTSPLIT(Y131,"-",,TRUE),2)))</f>
        <v>NULL</v>
      </c>
      <c r="AP131" s="91" t="str" cm="1">
        <f t="array" ref="AP131">IF(OR(TRIM(V131)="NULL",ISBLANK(V131),ISNUMBER(V131)),TRIM(V131),TRIM(_xlfn.CHOOSECOLS(_xlfn.TEXTSPLIT(Y131,"-",,TRUE),1)))</f>
        <v>NULL</v>
      </c>
      <c r="AQ131" s="91" t="str" cm="1">
        <f t="array" ref="AQ131">IF(OR(TRIM(V131)="NULL",ISBLANK(V131),ISNUMBER(V131)),V131,_xlfn.CHOOSECOLS(_xlfn.TEXTSPLIT(Y131,"-",,TRUE),2))</f>
        <v xml:space="preserve">NULL </v>
      </c>
      <c r="AR131" s="99" t="str" cm="1">
        <f t="array" ref="AR131">TRIM(IF(OR(TRIM(W131)="NULL",ISBLANK(W131),ISNUMBER(W131)), W131, IF(AND(ISNUMBER(FIND("|", W131))=TRUE, ISNUMBER(FIND("-", W131))=FALSE), W131, IF(AND(ISNUMBER(FIND("|", W131))=FALSE, ISNUMBER(FIND("-", W131))=TRUE),_xlfn.CHOOSECOLS(_xlfn.TEXTSPLIT(W131,"-", "|",,TRUE),1), _xlfn.CONCAT(_xlfn.CHOOSECOLS(_xlfn.TEXTSPLIT(SUBSTITUTE(W131, "-", "|"), "|"),1),"|", _xlfn.CHOOSECOLS(_xlfn.TEXTSPLIT(SUBSTITUTE(W131, "-", "|"), "|"), 3))))))</f>
        <v>1028000000|740000000</v>
      </c>
      <c r="AS131" s="99" t="str" cm="1">
        <f t="array" ref="AS131">TRIM(IF(OR(TRIM(W131)="NULL",ISBLANK(W131),ISNUMBER(W131)), W131, IF(AND(ISNUMBER(FIND("|", W131))=TRUE, ISNUMBER(FIND("-", W131))=FALSE), W131, IF(AND(ISNUMBER(FIND("|", W131))=FALSE, ISNUMBER(FIND("-", W131))=TRUE),_xlfn.CHOOSECOLS(_xlfn.TEXTSPLIT(W131,"-", "|",,TRUE),2), _xlfn.CONCAT(_xlfn.CHOOSECOLS(_xlfn.TEXTSPLIT(SUBSTITUTE(W131, "-", "|"), "|"),2),"|", _xlfn.CHOOSECOLS(_xlfn.TEXTSPLIT(SUBSTITUTE(W131, "-", "|"), "|"), 4))))))</f>
        <v>1028000000|740000000</v>
      </c>
      <c r="AT131" s="92" t="str" cm="1">
        <f t="array" ref="AT131">TRIM(_xlfn.CHOOSECOLS(_xlfn.TEXTSPLIT(AR131,"|",,TRUE),1))</f>
        <v>1028000000</v>
      </c>
      <c r="AU131" s="92" t="str" cm="1">
        <f t="array" ref="AU131">TRIM(_xlfn.CHOOSECOLS(_xlfn.TEXTSPLIT(AS131,"|",,TRUE),1))</f>
        <v>1028000000</v>
      </c>
      <c r="AV131" s="92" t="str" cm="1">
        <f t="array" ref="AV131">TRIM(_xlfn.CHOOSECOLS(_xlfn.TEXTSPLIT(AB131,"|",,TRUE),1))</f>
        <v>NULL</v>
      </c>
      <c r="AW131" s="92" t="str" cm="1">
        <f t="array" ref="AW131">TRIM(_xlfn.CHOOSECOLS(_xlfn.TEXTSPLIT(Y131,"|",,TRUE),1))</f>
        <v>No</v>
      </c>
      <c r="AX131" s="92" t="str" cm="1">
        <f t="array" ref="AX131">TRIM(_xlfn.CHOOSECOLS(_xlfn.TEXTSPLIT(Z131,"|",,TRUE),1))</f>
        <v>NULL</v>
      </c>
      <c r="AY131" s="99" t="str" cm="1">
        <f t="array" ref="AY131">TRIM(IF(OR(TRIM(AA131)="NULL",ISBLANK(AA131),ISNUMBER(AA131)), AA131, IF(AND(ISNUMBER(FIND("|", AA131))=TRUE, ISNUMBER(FIND("-", AA131))=FALSE), AA131, IF(AND(ISNUMBER(FIND("|", AA131))=FALSE, ISNUMBER(FIND("-", AA131))=TRUE),_xlfn.CHOOSECOLS(_xlfn.TEXTSPLIT(AA131,"-", "|",,TRUE),1), _xlfn.CONCAT(_xlfn.CHOOSECOLS(_xlfn.TEXTSPLIT(SUBSTITUTE(AA131, "-", "|"), "|"),1),"|", _xlfn.CHOOSECOLS(_xlfn.TEXTSPLIT(SUBSTITUTE(AA131, "-", "|"), "|"), 3))))))</f>
        <v>NULL</v>
      </c>
      <c r="AZ131" s="99" t="str" cm="1">
        <f t="array" ref="AZ131">TRIM(IF(OR(TRIM(AA131)="NULL",ISBLANK(AA131),ISNUMBER(AA131)), AA131, IF(AND(ISNUMBER(FIND("|", AA131))=TRUE, ISNUMBER(FIND("-", AA131))=FALSE), AA131, IF(AND(ISNUMBER(FIND("|", AA131))=FALSE, ISNUMBER(FIND("-", AA131))=TRUE),_xlfn.CHOOSECOLS(_xlfn.TEXTSPLIT(AA131,"-", "|",,TRUE),2), _xlfn.CONCAT(_xlfn.CHOOSECOLS(_xlfn.TEXTSPLIT(SUBSTITUTE(AA131, "-", "|"), "|"),2),"|", _xlfn.CHOOSECOLS(_xlfn.TEXTSPLIT(SUBSTITUTE(AA131, "-", "|"), "|"), 4))))))</f>
        <v>NULL</v>
      </c>
      <c r="BA131" s="92" t="str" cm="1">
        <f t="array" ref="BA131">TRIM(_xlfn.CHOOSECOLS(_xlfn.TEXTSPLIT(AY131,"|",,TRUE),1))</f>
        <v>NULL</v>
      </c>
      <c r="BB131" s="92" t="str" cm="1">
        <f t="array" ref="BB131">TRIM(_xlfn.CHOOSECOLS(_xlfn.TEXTSPLIT(AZ131,"|",,TRUE),1))</f>
        <v>NULL</v>
      </c>
      <c r="BC131" s="92" t="str" cm="1">
        <f t="array" ref="BC131">TRIM(_xlfn.CHOOSECOLS(_xlfn.TEXTSPLIT(AB131,"|",,TRUE),1))</f>
        <v>NULL</v>
      </c>
      <c r="BD131" s="92" t="str" cm="1">
        <f t="array" ref="BD131">TRIM(_xlfn.CHOOSECOLS(_xlfn.TEXTSPLIT(AC131,"|",,TRUE),1))</f>
        <v>NULL</v>
      </c>
      <c r="BE131" s="92" t="str" cm="1">
        <f t="array" ref="BE131">TRIM(_xlfn.CHOOSECOLS(_xlfn.TEXTSPLIT(AD131,"|",,TRUE),1))</f>
        <v>NULL</v>
      </c>
      <c r="BF131" s="92" t="str" cm="1">
        <f t="array" ref="BF131">TRIM(IF(OR(TRIM(AE131)="NULL",ISBLANK(AE131),ISNUMBER(AE131)),AE131,_xlfn.CHOOSECOLS(_xlfn.TEXTSPLIT(AE131,"-",,TRUE),1)))</f>
        <v>NULL</v>
      </c>
      <c r="BG131" s="92" t="str" cm="1">
        <f t="array" ref="BG131">TRIM(IF(OR(TRIM(AE131)="NULL",ISBLANK(AE131),ISNUMBER(AE131)),AE131,_xlfn.CHOOSECOLS(_xlfn.TEXTSPLIT(AE131,"-",,TRUE),2)))</f>
        <v>NULL</v>
      </c>
      <c r="BH131" s="95" t="str">
        <f t="shared" ref="BH131:BH194" si="12">TRIM(IF(AND(TRIM(K131)="NULL", TRIM(O131)="NULL"), G131, K131))</f>
        <v>2021</v>
      </c>
      <c r="BI131" s="96" t="str">
        <f t="shared" ref="BI131:BI194" si="13">TRIM(IF(AND(TRIM(L131)="NULL", TRIM(P131)="NULL"), H131, L131))</f>
        <v>10</v>
      </c>
      <c r="BJ131" s="97" t="str">
        <f t="shared" ref="BJ131:BJ194" si="14">TRIM(IF(AND(TRIM(M131)="NULL", TRIM(Q131)="NULL"), I131, M131))</f>
        <v>28</v>
      </c>
      <c r="BK131" s="96" t="str">
        <f t="shared" ref="BK131:BK194" si="15">TRIM(IF(AND(TRIM(O131)="NULL", TRIM(K131)="NULL"),G131, O131))</f>
        <v>2021</v>
      </c>
      <c r="BL131" s="96" t="str">
        <f t="shared" ref="BL131:BL194" si="16">TRIM(IF(AND(TRIM(P131)="NULL", TRIM(L131)="NULL"), H131, P131))</f>
        <v>10</v>
      </c>
      <c r="BM131" s="97" t="str">
        <f t="shared" ref="BM131:BM194" si="17">TRIM(IF(AND(TRIM(Q131)="NULL", TRIM(M131)="NULL"), I131, Q131))</f>
        <v>30</v>
      </c>
      <c r="BN131" s="93" t="b">
        <f>AND(TRIM(BH131)="NULL", TRIM(BK131)="NULL")</f>
        <v>0</v>
      </c>
      <c r="BO131" s="127" t="s">
        <v>472</v>
      </c>
      <c r="BP131" s="127" t="s">
        <v>472</v>
      </c>
    </row>
    <row r="132" spans="1:68" ht="30.75">
      <c r="A132" s="12" t="s">
        <v>473</v>
      </c>
      <c r="B132" s="6" t="s">
        <v>158</v>
      </c>
      <c r="C132" s="18" t="s">
        <v>474</v>
      </c>
      <c r="D132" s="6" t="s">
        <v>475</v>
      </c>
      <c r="E132" s="21" t="s">
        <v>476</v>
      </c>
      <c r="F132" s="5" t="s">
        <v>63</v>
      </c>
      <c r="G132" s="25" t="s">
        <v>63</v>
      </c>
      <c r="H132" s="25" t="s">
        <v>63</v>
      </c>
      <c r="I132" s="25" t="s">
        <v>63</v>
      </c>
      <c r="J132" s="5">
        <v>44368</v>
      </c>
      <c r="K132" s="26">
        <v>2021</v>
      </c>
      <c r="L132" s="26">
        <v>6</v>
      </c>
      <c r="M132" s="26">
        <v>21</v>
      </c>
      <c r="N132" s="5">
        <v>44372</v>
      </c>
      <c r="O132" s="26">
        <v>2021</v>
      </c>
      <c r="P132" s="26">
        <v>6</v>
      </c>
      <c r="Q132" s="26">
        <v>25</v>
      </c>
      <c r="R132" s="1" t="s">
        <v>166</v>
      </c>
      <c r="S132" s="1" t="s">
        <v>166</v>
      </c>
      <c r="T132" s="1" t="s">
        <v>166</v>
      </c>
      <c r="U132" s="1" t="s">
        <v>166</v>
      </c>
      <c r="V132" s="1" t="s">
        <v>166</v>
      </c>
      <c r="W132" s="6">
        <v>2000000000</v>
      </c>
      <c r="X132" s="6" t="s">
        <v>72</v>
      </c>
      <c r="Y132" s="1" t="s">
        <v>73</v>
      </c>
      <c r="Z132" s="1" t="s">
        <v>166</v>
      </c>
      <c r="AA132" s="1" t="s">
        <v>166</v>
      </c>
      <c r="AB132" s="1" t="s">
        <v>166</v>
      </c>
      <c r="AC132" s="1" t="s">
        <v>166</v>
      </c>
      <c r="AD132" s="1" t="s">
        <v>166</v>
      </c>
      <c r="AE132" s="1" t="s">
        <v>166</v>
      </c>
      <c r="AH132" s="91" t="str" cm="1">
        <f t="array" ref="AH132">IF(OR(TRIM(S132)="NULL",ISBLANK(S132),ISNUMBER(S132)),TRIM(S132),TRIM(_xlfn.CHOOSECOLS(_xlfn.TEXTSPLIT(S132,"-",,TRUE),1)))</f>
        <v>NULL</v>
      </c>
      <c r="AI132" s="91" t="str" cm="1">
        <f t="array" ref="AI132">IF(OR(TRIM(S132)="NULL",ISBLANK(S132),ISNUMBER(S132)),TRIM(S132),TRIM(_xlfn.CHOOSECOLS(_xlfn.TEXTSPLIT(S132,"-",,TRUE),2)))</f>
        <v>NULL</v>
      </c>
      <c r="AJ132" s="91" t="str" cm="1">
        <f t="array" ref="AJ132">IF(OR(TRIM(R132)="NULL",ISBLANK(R132),ISNUMBER(R132)),TRIM(R132),TRIM(_xlfn.CHOOSECOLS(_xlfn.TEXTSPLIT(R132,"-",,TRUE),1)))</f>
        <v>NULL</v>
      </c>
      <c r="AK132" s="91" t="str" cm="1">
        <f t="array" ref="AK132">IF(OR(TRIM(R132)="NULL",ISBLANK(R132),ISNUMBER(R132)),TRIM(R132),TRIM(_xlfn.CHOOSECOLS(_xlfn.TEXTSPLIT(R132,"-",,TRUE),2)))</f>
        <v>NULL</v>
      </c>
      <c r="AL132" s="91" t="str" cm="1">
        <f t="array" ref="AL132">IF(OR(TRIM(T132)="NULL",ISBLANK(T132),ISNUMBER(T132)),TRIM(T132),TRIM(_xlfn.CHOOSECOLS(_xlfn.TEXTSPLIT(T132,"-",,TRUE),1)))</f>
        <v>NULL</v>
      </c>
      <c r="AM132" s="91" t="str" cm="1">
        <f t="array" ref="AM132">IF(OR(TRIM(T132)="NULL",ISBLANK(T132),ISNUMBER(T132)),TRIM(T132),TRIM(_xlfn.CHOOSECOLS(_xlfn.TEXTSPLIT(T132,"-",,TRUE),2)))</f>
        <v>NULL</v>
      </c>
      <c r="AN132" s="91" t="str" cm="1">
        <f t="array" ref="AN132">IF(OR(TRIM(U132)="NULL",ISBLANK(U132),ISNUMBER(U132)),TRIM(U132),TRIM(_xlfn.CHOOSECOLS(_xlfn.TEXTSPLIT(Y132,"-",,TRUE),1)))</f>
        <v>NULL</v>
      </c>
      <c r="AO132" s="91" t="str" cm="1">
        <f t="array" ref="AO132">IF(OR(TRIM(U132)="NULL",ISBLANK(U132),ISNUMBER(U132)),TRIM(U132),TRIM(_xlfn.CHOOSECOLS(_xlfn.TEXTSPLIT(Y132,"-",,TRUE),2)))</f>
        <v>NULL</v>
      </c>
      <c r="AP132" s="91" t="str" cm="1">
        <f t="array" ref="AP132">IF(OR(TRIM(V132)="NULL",ISBLANK(V132),ISNUMBER(V132)),TRIM(V132),TRIM(_xlfn.CHOOSECOLS(_xlfn.TEXTSPLIT(Y132,"-",,TRUE),1)))</f>
        <v>NULL</v>
      </c>
      <c r="AQ132" s="91" t="str" cm="1">
        <f t="array" ref="AQ132">IF(OR(TRIM(V132)="NULL",ISBLANK(V132),ISNUMBER(V132)),V132,_xlfn.CHOOSECOLS(_xlfn.TEXTSPLIT(Y132,"-",,TRUE),2))</f>
        <v xml:space="preserve">NULL </v>
      </c>
      <c r="AR132" s="99" t="str" cm="1">
        <f t="array" ref="AR132">TRIM(IF(OR(TRIM(W132)="NULL",ISBLANK(W132),ISNUMBER(W132)), W132, IF(AND(ISNUMBER(FIND("|", W132))=TRUE, ISNUMBER(FIND("-", W132))=FALSE), W132, IF(AND(ISNUMBER(FIND("|", W132))=FALSE, ISNUMBER(FIND("-", W132))=TRUE),_xlfn.CHOOSECOLS(_xlfn.TEXTSPLIT(W132,"-", "|",,TRUE),1), _xlfn.CONCAT(_xlfn.CHOOSECOLS(_xlfn.TEXTSPLIT(SUBSTITUTE(W132, "-", "|"), "|"),1),"|", _xlfn.CHOOSECOLS(_xlfn.TEXTSPLIT(SUBSTITUTE(W132, "-", "|"), "|"), 3))))))</f>
        <v>2000000000</v>
      </c>
      <c r="AS132" s="99" t="str" cm="1">
        <f t="array" ref="AS132">TRIM(IF(OR(TRIM(W132)="NULL",ISBLANK(W132),ISNUMBER(W132)), W132, IF(AND(ISNUMBER(FIND("|", W132))=TRUE, ISNUMBER(FIND("-", W132))=FALSE), W132, IF(AND(ISNUMBER(FIND("|", W132))=FALSE, ISNUMBER(FIND("-", W132))=TRUE),_xlfn.CHOOSECOLS(_xlfn.TEXTSPLIT(W132,"-", "|",,TRUE),2), _xlfn.CONCAT(_xlfn.CHOOSECOLS(_xlfn.TEXTSPLIT(SUBSTITUTE(W132, "-", "|"), "|"),2),"|", _xlfn.CHOOSECOLS(_xlfn.TEXTSPLIT(SUBSTITUTE(W132, "-", "|"), "|"), 4))))))</f>
        <v>2000000000</v>
      </c>
      <c r="AT132" s="92" t="str" cm="1">
        <f t="array" ref="AT132">TRIM(_xlfn.CHOOSECOLS(_xlfn.TEXTSPLIT(AR132,"|",,TRUE),1))</f>
        <v>2000000000</v>
      </c>
      <c r="AU132" s="92" t="str" cm="1">
        <f t="array" ref="AU132">TRIM(_xlfn.CHOOSECOLS(_xlfn.TEXTSPLIT(AS132,"|",,TRUE),1))</f>
        <v>2000000000</v>
      </c>
      <c r="AV132" s="92" t="str" cm="1">
        <f t="array" ref="AV132">TRIM(_xlfn.CHOOSECOLS(_xlfn.TEXTSPLIT(AB132,"|",,TRUE),1))</f>
        <v>NULL</v>
      </c>
      <c r="AW132" s="92" t="str" cm="1">
        <f t="array" ref="AW132">TRIM(_xlfn.CHOOSECOLS(_xlfn.TEXTSPLIT(Y132,"|",,TRUE),1))</f>
        <v>No</v>
      </c>
      <c r="AX132" s="92" t="str" cm="1">
        <f t="array" ref="AX132">TRIM(_xlfn.CHOOSECOLS(_xlfn.TEXTSPLIT(Z132,"|",,TRUE),1))</f>
        <v>NULL</v>
      </c>
      <c r="AY132" s="99" t="str" cm="1">
        <f t="array" ref="AY132">TRIM(IF(OR(TRIM(AA132)="NULL",ISBLANK(AA132),ISNUMBER(AA132)), AA132, IF(AND(ISNUMBER(FIND("|", AA132))=TRUE, ISNUMBER(FIND("-", AA132))=FALSE), AA132, IF(AND(ISNUMBER(FIND("|", AA132))=FALSE, ISNUMBER(FIND("-", AA132))=TRUE),_xlfn.CHOOSECOLS(_xlfn.TEXTSPLIT(AA132,"-", "|",,TRUE),1), _xlfn.CONCAT(_xlfn.CHOOSECOLS(_xlfn.TEXTSPLIT(SUBSTITUTE(AA132, "-", "|"), "|"),1),"|", _xlfn.CHOOSECOLS(_xlfn.TEXTSPLIT(SUBSTITUTE(AA132, "-", "|"), "|"), 3))))))</f>
        <v>NULL</v>
      </c>
      <c r="AZ132" s="99" t="str" cm="1">
        <f t="array" ref="AZ132">TRIM(IF(OR(TRIM(AA132)="NULL",ISBLANK(AA132),ISNUMBER(AA132)), AA132, IF(AND(ISNUMBER(FIND("|", AA132))=TRUE, ISNUMBER(FIND("-", AA132))=FALSE), AA132, IF(AND(ISNUMBER(FIND("|", AA132))=FALSE, ISNUMBER(FIND("-", AA132))=TRUE),_xlfn.CHOOSECOLS(_xlfn.TEXTSPLIT(AA132,"-", "|",,TRUE),2), _xlfn.CONCAT(_xlfn.CHOOSECOLS(_xlfn.TEXTSPLIT(SUBSTITUTE(AA132, "-", "|"), "|"),2),"|", _xlfn.CHOOSECOLS(_xlfn.TEXTSPLIT(SUBSTITUTE(AA132, "-", "|"), "|"), 4))))))</f>
        <v>NULL</v>
      </c>
      <c r="BA132" s="92" t="str" cm="1">
        <f t="array" ref="BA132">TRIM(_xlfn.CHOOSECOLS(_xlfn.TEXTSPLIT(AY132,"|",,TRUE),1))</f>
        <v>NULL</v>
      </c>
      <c r="BB132" s="92" t="str" cm="1">
        <f t="array" ref="BB132">TRIM(_xlfn.CHOOSECOLS(_xlfn.TEXTSPLIT(AZ132,"|",,TRUE),1))</f>
        <v>NULL</v>
      </c>
      <c r="BC132" s="92" t="str" cm="1">
        <f t="array" ref="BC132">TRIM(_xlfn.CHOOSECOLS(_xlfn.TEXTSPLIT(AB132,"|",,TRUE),1))</f>
        <v>NULL</v>
      </c>
      <c r="BD132" s="92" t="str" cm="1">
        <f t="array" ref="BD132">TRIM(_xlfn.CHOOSECOLS(_xlfn.TEXTSPLIT(AC132,"|",,TRUE),1))</f>
        <v>NULL</v>
      </c>
      <c r="BE132" s="92" t="str" cm="1">
        <f t="array" ref="BE132">TRIM(_xlfn.CHOOSECOLS(_xlfn.TEXTSPLIT(AD132,"|",,TRUE),1))</f>
        <v>NULL</v>
      </c>
      <c r="BF132" s="92" t="str" cm="1">
        <f t="array" ref="BF132">TRIM(IF(OR(TRIM(AE132)="NULL",ISBLANK(AE132),ISNUMBER(AE132)),AE132,_xlfn.CHOOSECOLS(_xlfn.TEXTSPLIT(AE132,"-",,TRUE),1)))</f>
        <v>NULL</v>
      </c>
      <c r="BG132" s="92" t="str" cm="1">
        <f t="array" ref="BG132">TRIM(IF(OR(TRIM(AE132)="NULL",ISBLANK(AE132),ISNUMBER(AE132)),AE132,_xlfn.CHOOSECOLS(_xlfn.TEXTSPLIT(AE132,"-",,TRUE),2)))</f>
        <v>NULL</v>
      </c>
      <c r="BH132" s="95" t="str">
        <f t="shared" si="12"/>
        <v>2021</v>
      </c>
      <c r="BI132" s="96" t="str">
        <f t="shared" si="13"/>
        <v>6</v>
      </c>
      <c r="BJ132" s="97" t="str">
        <f t="shared" si="14"/>
        <v>21</v>
      </c>
      <c r="BK132" s="96" t="str">
        <f t="shared" si="15"/>
        <v>2021</v>
      </c>
      <c r="BL132" s="96" t="str">
        <f t="shared" si="16"/>
        <v>6</v>
      </c>
      <c r="BM132" s="97" t="str">
        <f t="shared" si="17"/>
        <v>25</v>
      </c>
      <c r="BN132" s="93" t="b">
        <f>AND(TRIM(BH132)="NULL", TRIM(BK132)="NULL")</f>
        <v>0</v>
      </c>
      <c r="BO132" s="127" t="s">
        <v>477</v>
      </c>
      <c r="BP132" s="127" t="s">
        <v>477</v>
      </c>
    </row>
    <row r="133" spans="1:68">
      <c r="A133" s="8" t="s">
        <v>478</v>
      </c>
      <c r="B133" s="6" t="s">
        <v>158</v>
      </c>
      <c r="C133" s="27" t="s">
        <v>479</v>
      </c>
      <c r="D133" s="1" t="s">
        <v>480</v>
      </c>
      <c r="E133" s="77" t="s">
        <v>481</v>
      </c>
      <c r="F133" s="2" t="s">
        <v>63</v>
      </c>
      <c r="G133" s="25" t="s">
        <v>63</v>
      </c>
      <c r="H133" s="25" t="s">
        <v>63</v>
      </c>
      <c r="I133" s="25" t="s">
        <v>63</v>
      </c>
      <c r="J133" s="2">
        <v>44375</v>
      </c>
      <c r="K133" s="25">
        <v>2021</v>
      </c>
      <c r="L133" s="25">
        <v>6</v>
      </c>
      <c r="M133" s="25">
        <v>28</v>
      </c>
      <c r="N133" s="2">
        <v>44378</v>
      </c>
      <c r="O133" s="25">
        <v>2021</v>
      </c>
      <c r="P133" s="25">
        <v>6</v>
      </c>
      <c r="Q133" s="25">
        <v>1</v>
      </c>
      <c r="R133" s="1" t="s">
        <v>166</v>
      </c>
      <c r="S133" s="1" t="s">
        <v>166</v>
      </c>
      <c r="T133" s="1" t="s">
        <v>166</v>
      </c>
      <c r="U133" s="1" t="s">
        <v>166</v>
      </c>
      <c r="V133" s="1" t="s">
        <v>166</v>
      </c>
      <c r="W133" s="1">
        <v>500000000</v>
      </c>
      <c r="X133" s="1" t="s">
        <v>72</v>
      </c>
      <c r="Y133" s="1" t="s">
        <v>73</v>
      </c>
      <c r="Z133" s="1" t="s">
        <v>166</v>
      </c>
      <c r="AA133" s="1" t="s">
        <v>166</v>
      </c>
      <c r="AB133" s="1" t="s">
        <v>166</v>
      </c>
      <c r="AC133" s="1" t="s">
        <v>166</v>
      </c>
      <c r="AD133" s="1" t="s">
        <v>166</v>
      </c>
      <c r="AE133" s="1" t="s">
        <v>166</v>
      </c>
      <c r="AH133" s="91" t="str" cm="1">
        <f t="array" ref="AH133">IF(OR(TRIM(S133)="NULL",ISBLANK(S133),ISNUMBER(S133)),TRIM(S133),TRIM(_xlfn.CHOOSECOLS(_xlfn.TEXTSPLIT(S133,"-",,TRUE),1)))</f>
        <v>NULL</v>
      </c>
      <c r="AI133" s="91" t="str" cm="1">
        <f t="array" ref="AI133">IF(OR(TRIM(S133)="NULL",ISBLANK(S133),ISNUMBER(S133)),TRIM(S133),TRIM(_xlfn.CHOOSECOLS(_xlfn.TEXTSPLIT(S133,"-",,TRUE),2)))</f>
        <v>NULL</v>
      </c>
      <c r="AJ133" s="91" t="str" cm="1">
        <f t="array" ref="AJ133">IF(OR(TRIM(R133)="NULL",ISBLANK(R133),ISNUMBER(R133)),TRIM(R133),TRIM(_xlfn.CHOOSECOLS(_xlfn.TEXTSPLIT(R133,"-",,TRUE),1)))</f>
        <v>NULL</v>
      </c>
      <c r="AK133" s="91" t="str" cm="1">
        <f t="array" ref="AK133">IF(OR(TRIM(R133)="NULL",ISBLANK(R133),ISNUMBER(R133)),TRIM(R133),TRIM(_xlfn.CHOOSECOLS(_xlfn.TEXTSPLIT(R133,"-",,TRUE),2)))</f>
        <v>NULL</v>
      </c>
      <c r="AL133" s="91" t="str" cm="1">
        <f t="array" ref="AL133">IF(OR(TRIM(T133)="NULL",ISBLANK(T133),ISNUMBER(T133)),TRIM(T133),TRIM(_xlfn.CHOOSECOLS(_xlfn.TEXTSPLIT(T133,"-",,TRUE),1)))</f>
        <v>NULL</v>
      </c>
      <c r="AM133" s="91" t="str" cm="1">
        <f t="array" ref="AM133">IF(OR(TRIM(T133)="NULL",ISBLANK(T133),ISNUMBER(T133)),TRIM(T133),TRIM(_xlfn.CHOOSECOLS(_xlfn.TEXTSPLIT(T133,"-",,TRUE),2)))</f>
        <v>NULL</v>
      </c>
      <c r="AN133" s="91" t="str" cm="1">
        <f t="array" ref="AN133">IF(OR(TRIM(U133)="NULL",ISBLANK(U133),ISNUMBER(U133)),TRIM(U133),TRIM(_xlfn.CHOOSECOLS(_xlfn.TEXTSPLIT(Y133,"-",,TRUE),1)))</f>
        <v>NULL</v>
      </c>
      <c r="AO133" s="91" t="str" cm="1">
        <f t="array" ref="AO133">IF(OR(TRIM(U133)="NULL",ISBLANK(U133),ISNUMBER(U133)),TRIM(U133),TRIM(_xlfn.CHOOSECOLS(_xlfn.TEXTSPLIT(Y133,"-",,TRUE),2)))</f>
        <v>NULL</v>
      </c>
      <c r="AP133" s="91" t="str" cm="1">
        <f t="array" ref="AP133">IF(OR(TRIM(V133)="NULL",ISBLANK(V133),ISNUMBER(V133)),TRIM(V133),TRIM(_xlfn.CHOOSECOLS(_xlfn.TEXTSPLIT(Y133,"-",,TRUE),1)))</f>
        <v>NULL</v>
      </c>
      <c r="AQ133" s="91" t="str" cm="1">
        <f t="array" ref="AQ133">IF(OR(TRIM(V133)="NULL",ISBLANK(V133),ISNUMBER(V133)),V133,_xlfn.CHOOSECOLS(_xlfn.TEXTSPLIT(Y133,"-",,TRUE),2))</f>
        <v xml:space="preserve">NULL </v>
      </c>
      <c r="AR133" s="99" t="str" cm="1">
        <f t="array" ref="AR133">TRIM(IF(OR(TRIM(W133)="NULL",ISBLANK(W133),ISNUMBER(W133)), W133, IF(AND(ISNUMBER(FIND("|", W133))=TRUE, ISNUMBER(FIND("-", W133))=FALSE), W133, IF(AND(ISNUMBER(FIND("|", W133))=FALSE, ISNUMBER(FIND("-", W133))=TRUE),_xlfn.CHOOSECOLS(_xlfn.TEXTSPLIT(W133,"-", "|",,TRUE),1), _xlfn.CONCAT(_xlfn.CHOOSECOLS(_xlfn.TEXTSPLIT(SUBSTITUTE(W133, "-", "|"), "|"),1),"|", _xlfn.CHOOSECOLS(_xlfn.TEXTSPLIT(SUBSTITUTE(W133, "-", "|"), "|"), 3))))))</f>
        <v>500000000</v>
      </c>
      <c r="AS133" s="99" t="str" cm="1">
        <f t="array" ref="AS133">TRIM(IF(OR(TRIM(W133)="NULL",ISBLANK(W133),ISNUMBER(W133)), W133, IF(AND(ISNUMBER(FIND("|", W133))=TRUE, ISNUMBER(FIND("-", W133))=FALSE), W133, IF(AND(ISNUMBER(FIND("|", W133))=FALSE, ISNUMBER(FIND("-", W133))=TRUE),_xlfn.CHOOSECOLS(_xlfn.TEXTSPLIT(W133,"-", "|",,TRUE),2), _xlfn.CONCAT(_xlfn.CHOOSECOLS(_xlfn.TEXTSPLIT(SUBSTITUTE(W133, "-", "|"), "|"),2),"|", _xlfn.CHOOSECOLS(_xlfn.TEXTSPLIT(SUBSTITUTE(W133, "-", "|"), "|"), 4))))))</f>
        <v>500000000</v>
      </c>
      <c r="AT133" s="92" t="str" cm="1">
        <f t="array" ref="AT133">TRIM(_xlfn.CHOOSECOLS(_xlfn.TEXTSPLIT(AR133,"|",,TRUE),1))</f>
        <v>500000000</v>
      </c>
      <c r="AU133" s="92" t="str" cm="1">
        <f t="array" ref="AU133">TRIM(_xlfn.CHOOSECOLS(_xlfn.TEXTSPLIT(AS133,"|",,TRUE),1))</f>
        <v>500000000</v>
      </c>
      <c r="AV133" s="92" t="str" cm="1">
        <f t="array" ref="AV133">TRIM(_xlfn.CHOOSECOLS(_xlfn.TEXTSPLIT(AB133,"|",,TRUE),1))</f>
        <v>NULL</v>
      </c>
      <c r="AW133" s="92" t="str" cm="1">
        <f t="array" ref="AW133">TRIM(_xlfn.CHOOSECOLS(_xlfn.TEXTSPLIT(Y133,"|",,TRUE),1))</f>
        <v>No</v>
      </c>
      <c r="AX133" s="92" t="str" cm="1">
        <f t="array" ref="AX133">TRIM(_xlfn.CHOOSECOLS(_xlfn.TEXTSPLIT(Z133,"|",,TRUE),1))</f>
        <v>NULL</v>
      </c>
      <c r="AY133" s="99" t="str" cm="1">
        <f t="array" ref="AY133">TRIM(IF(OR(TRIM(AA133)="NULL",ISBLANK(AA133),ISNUMBER(AA133)), AA133, IF(AND(ISNUMBER(FIND("|", AA133))=TRUE, ISNUMBER(FIND("-", AA133))=FALSE), AA133, IF(AND(ISNUMBER(FIND("|", AA133))=FALSE, ISNUMBER(FIND("-", AA133))=TRUE),_xlfn.CHOOSECOLS(_xlfn.TEXTSPLIT(AA133,"-", "|",,TRUE),1), _xlfn.CONCAT(_xlfn.CHOOSECOLS(_xlfn.TEXTSPLIT(SUBSTITUTE(AA133, "-", "|"), "|"),1),"|", _xlfn.CHOOSECOLS(_xlfn.TEXTSPLIT(SUBSTITUTE(AA133, "-", "|"), "|"), 3))))))</f>
        <v>NULL</v>
      </c>
      <c r="AZ133" s="99" t="str" cm="1">
        <f t="array" ref="AZ133">TRIM(IF(OR(TRIM(AA133)="NULL",ISBLANK(AA133),ISNUMBER(AA133)), AA133, IF(AND(ISNUMBER(FIND("|", AA133))=TRUE, ISNUMBER(FIND("-", AA133))=FALSE), AA133, IF(AND(ISNUMBER(FIND("|", AA133))=FALSE, ISNUMBER(FIND("-", AA133))=TRUE),_xlfn.CHOOSECOLS(_xlfn.TEXTSPLIT(AA133,"-", "|",,TRUE),2), _xlfn.CONCAT(_xlfn.CHOOSECOLS(_xlfn.TEXTSPLIT(SUBSTITUTE(AA133, "-", "|"), "|"),2),"|", _xlfn.CHOOSECOLS(_xlfn.TEXTSPLIT(SUBSTITUTE(AA133, "-", "|"), "|"), 4))))))</f>
        <v>NULL</v>
      </c>
      <c r="BA133" s="92" t="str" cm="1">
        <f t="array" ref="BA133">TRIM(_xlfn.CHOOSECOLS(_xlfn.TEXTSPLIT(AY133,"|",,TRUE),1))</f>
        <v>NULL</v>
      </c>
      <c r="BB133" s="92" t="str" cm="1">
        <f t="array" ref="BB133">TRIM(_xlfn.CHOOSECOLS(_xlfn.TEXTSPLIT(AZ133,"|",,TRUE),1))</f>
        <v>NULL</v>
      </c>
      <c r="BC133" s="92" t="str" cm="1">
        <f t="array" ref="BC133">TRIM(_xlfn.CHOOSECOLS(_xlfn.TEXTSPLIT(AB133,"|",,TRUE),1))</f>
        <v>NULL</v>
      </c>
      <c r="BD133" s="92" t="str" cm="1">
        <f t="array" ref="BD133">TRIM(_xlfn.CHOOSECOLS(_xlfn.TEXTSPLIT(AC133,"|",,TRUE),1))</f>
        <v>NULL</v>
      </c>
      <c r="BE133" s="92" t="str" cm="1">
        <f t="array" ref="BE133">TRIM(_xlfn.CHOOSECOLS(_xlfn.TEXTSPLIT(AD133,"|",,TRUE),1))</f>
        <v>NULL</v>
      </c>
      <c r="BF133" s="92" t="str" cm="1">
        <f t="array" ref="BF133">TRIM(IF(OR(TRIM(AE133)="NULL",ISBLANK(AE133),ISNUMBER(AE133)),AE133,_xlfn.CHOOSECOLS(_xlfn.TEXTSPLIT(AE133,"-",,TRUE),1)))</f>
        <v>NULL</v>
      </c>
      <c r="BG133" s="92" t="str" cm="1">
        <f t="array" ref="BG133">TRIM(IF(OR(TRIM(AE133)="NULL",ISBLANK(AE133),ISNUMBER(AE133)),AE133,_xlfn.CHOOSECOLS(_xlfn.TEXTSPLIT(AE133,"-",,TRUE),2)))</f>
        <v>NULL</v>
      </c>
      <c r="BH133" s="95" t="str">
        <f t="shared" si="12"/>
        <v>2021</v>
      </c>
      <c r="BI133" s="96" t="str">
        <f t="shared" si="13"/>
        <v>6</v>
      </c>
      <c r="BJ133" s="97" t="str">
        <f t="shared" si="14"/>
        <v>28</v>
      </c>
      <c r="BK133" s="96" t="str">
        <f t="shared" si="15"/>
        <v>2021</v>
      </c>
      <c r="BL133" s="96" t="str">
        <f t="shared" si="16"/>
        <v>6</v>
      </c>
      <c r="BM133" s="97" t="str">
        <f t="shared" si="17"/>
        <v>1</v>
      </c>
      <c r="BN133" s="93" t="b">
        <f>AND(TRIM(BH133)="NULL", TRIM(BK133)="NULL")</f>
        <v>0</v>
      </c>
      <c r="BO133" s="127" t="s">
        <v>482</v>
      </c>
      <c r="BP133" s="127" t="s">
        <v>482</v>
      </c>
    </row>
    <row r="134" spans="1:68">
      <c r="A134" s="8" t="s">
        <v>483</v>
      </c>
      <c r="B134" s="1" t="s">
        <v>427</v>
      </c>
      <c r="C134" s="27" t="s">
        <v>479</v>
      </c>
      <c r="D134" s="1" t="s">
        <v>484</v>
      </c>
      <c r="E134" s="21" t="s">
        <v>485</v>
      </c>
      <c r="F134" s="2">
        <v>44371</v>
      </c>
      <c r="G134" s="25">
        <v>2021</v>
      </c>
      <c r="H134" s="25">
        <v>6</v>
      </c>
      <c r="I134" s="25">
        <v>24</v>
      </c>
      <c r="J134" s="2">
        <v>44371</v>
      </c>
      <c r="K134" s="25">
        <v>2021</v>
      </c>
      <c r="L134" s="25">
        <v>6</v>
      </c>
      <c r="M134" s="25">
        <v>24</v>
      </c>
      <c r="N134" s="2">
        <v>44371</v>
      </c>
      <c r="O134" s="25">
        <v>2021</v>
      </c>
      <c r="P134" s="25">
        <v>6</v>
      </c>
      <c r="Q134" s="25">
        <v>24</v>
      </c>
      <c r="R134" s="1">
        <v>4</v>
      </c>
      <c r="S134" s="1" t="s">
        <v>166</v>
      </c>
      <c r="T134" s="1" t="s">
        <v>166</v>
      </c>
      <c r="U134" s="1" t="s">
        <v>166</v>
      </c>
      <c r="V134" s="1" t="s">
        <v>166</v>
      </c>
      <c r="W134" s="1" t="s">
        <v>486</v>
      </c>
      <c r="X134" s="1" t="s">
        <v>172</v>
      </c>
      <c r="Y134" s="1" t="s">
        <v>73</v>
      </c>
      <c r="Z134" s="1" t="s">
        <v>166</v>
      </c>
      <c r="AA134" s="1" t="s">
        <v>166</v>
      </c>
      <c r="AB134" s="1" t="s">
        <v>166</v>
      </c>
      <c r="AC134" s="1" t="s">
        <v>166</v>
      </c>
      <c r="AD134" s="1" t="s">
        <v>166</v>
      </c>
      <c r="AE134" s="1">
        <v>1000</v>
      </c>
      <c r="AH134" s="91" t="str" cm="1">
        <f t="array" ref="AH134">IF(OR(TRIM(S134)="NULL",ISBLANK(S134),ISNUMBER(S134)),TRIM(S134),TRIM(_xlfn.CHOOSECOLS(_xlfn.TEXTSPLIT(S134,"-",,TRUE),1)))</f>
        <v>NULL</v>
      </c>
      <c r="AI134" s="91" t="str" cm="1">
        <f t="array" ref="AI134">IF(OR(TRIM(S134)="NULL",ISBLANK(S134),ISNUMBER(S134)),TRIM(S134),TRIM(_xlfn.CHOOSECOLS(_xlfn.TEXTSPLIT(S134,"-",,TRUE),2)))</f>
        <v>NULL</v>
      </c>
      <c r="AJ134" s="91" t="str" cm="1">
        <f t="array" ref="AJ134">IF(OR(TRIM(R134)="NULL",ISBLANK(R134),ISNUMBER(R134)),TRIM(R134),TRIM(_xlfn.CHOOSECOLS(_xlfn.TEXTSPLIT(R134,"-",,TRUE),1)))</f>
        <v>4</v>
      </c>
      <c r="AK134" s="91" t="str" cm="1">
        <f t="array" ref="AK134">IF(OR(TRIM(R134)="NULL",ISBLANK(R134),ISNUMBER(R134)),TRIM(R134),TRIM(_xlfn.CHOOSECOLS(_xlfn.TEXTSPLIT(R134,"-",,TRUE),2)))</f>
        <v>4</v>
      </c>
      <c r="AL134" s="91" t="str" cm="1">
        <f t="array" ref="AL134">IF(OR(TRIM(T134)="NULL",ISBLANK(T134),ISNUMBER(T134)),TRIM(T134),TRIM(_xlfn.CHOOSECOLS(_xlfn.TEXTSPLIT(T134,"-",,TRUE),1)))</f>
        <v>NULL</v>
      </c>
      <c r="AM134" s="91" t="str" cm="1">
        <f t="array" ref="AM134">IF(OR(TRIM(T134)="NULL",ISBLANK(T134),ISNUMBER(T134)),TRIM(T134),TRIM(_xlfn.CHOOSECOLS(_xlfn.TEXTSPLIT(T134,"-",,TRUE),2)))</f>
        <v>NULL</v>
      </c>
      <c r="AN134" s="91" t="str" cm="1">
        <f t="array" ref="AN134">IF(OR(TRIM(U134)="NULL",ISBLANK(U134),ISNUMBER(U134)),TRIM(U134),TRIM(_xlfn.CHOOSECOLS(_xlfn.TEXTSPLIT(Y134,"-",,TRUE),1)))</f>
        <v>NULL</v>
      </c>
      <c r="AO134" s="91" t="str" cm="1">
        <f t="array" ref="AO134">IF(OR(TRIM(U134)="NULL",ISBLANK(U134),ISNUMBER(U134)),TRIM(U134),TRIM(_xlfn.CHOOSECOLS(_xlfn.TEXTSPLIT(Y134,"-",,TRUE),2)))</f>
        <v>NULL</v>
      </c>
      <c r="AP134" s="91" t="str" cm="1">
        <f t="array" ref="AP134">IF(OR(TRIM(V134)="NULL",ISBLANK(V134),ISNUMBER(V134)),TRIM(V134),TRIM(_xlfn.CHOOSECOLS(_xlfn.TEXTSPLIT(Y134,"-",,TRUE),1)))</f>
        <v>NULL</v>
      </c>
      <c r="AQ134" s="91" t="str" cm="1">
        <f t="array" ref="AQ134">IF(OR(TRIM(V134)="NULL",ISBLANK(V134),ISNUMBER(V134)),V134,_xlfn.CHOOSECOLS(_xlfn.TEXTSPLIT(Y134,"-",,TRUE),2))</f>
        <v xml:space="preserve">NULL </v>
      </c>
      <c r="AR134" s="99" t="str" cm="1">
        <f t="array" ref="AR134">TRIM(IF(OR(TRIM(W134)="NULL",ISBLANK(W134),ISNUMBER(W134)), W134, IF(AND(ISNUMBER(FIND("|", W134))=TRUE, ISNUMBER(FIND("-", W134))=FALSE), W134, IF(AND(ISNUMBER(FIND("|", W134))=FALSE, ISNUMBER(FIND("-", W134))=TRUE),_xlfn.CHOOSECOLS(_xlfn.TEXTSPLIT(W134,"-", "|",,TRUE),1), _xlfn.CONCAT(_xlfn.CHOOSECOLS(_xlfn.TEXTSPLIT(SUBSTITUTE(W134, "-", "|"), "|"),1),"|", _xlfn.CHOOSECOLS(_xlfn.TEXTSPLIT(SUBSTITUTE(W134, "-", "|"), "|"), 3))))))</f>
        <v>150000000</v>
      </c>
      <c r="AS134" s="99" t="str" cm="1">
        <f t="array" ref="AS134">TRIM(IF(OR(TRIM(W134)="NULL",ISBLANK(W134),ISNUMBER(W134)), W134, IF(AND(ISNUMBER(FIND("|", W134))=TRUE, ISNUMBER(FIND("-", W134))=FALSE), W134, IF(AND(ISNUMBER(FIND("|", W134))=FALSE, ISNUMBER(FIND("-", W134))=TRUE),_xlfn.CHOOSECOLS(_xlfn.TEXTSPLIT(W134,"-", "|",,TRUE),2), _xlfn.CONCAT(_xlfn.CHOOSECOLS(_xlfn.TEXTSPLIT(SUBSTITUTE(W134, "-", "|"), "|"),2),"|", _xlfn.CHOOSECOLS(_xlfn.TEXTSPLIT(SUBSTITUTE(W134, "-", "|"), "|"), 4))))))</f>
        <v>200000000</v>
      </c>
      <c r="AT134" s="92" t="str" cm="1">
        <f t="array" ref="AT134">TRIM(_xlfn.CHOOSECOLS(_xlfn.TEXTSPLIT(AR134,"|",,TRUE),1))</f>
        <v>150000000</v>
      </c>
      <c r="AU134" s="92" t="str" cm="1">
        <f t="array" ref="AU134">TRIM(_xlfn.CHOOSECOLS(_xlfn.TEXTSPLIT(AS134,"|",,TRUE),1))</f>
        <v>200000000</v>
      </c>
      <c r="AV134" s="92" t="str" cm="1">
        <f t="array" ref="AV134">TRIM(_xlfn.CHOOSECOLS(_xlfn.TEXTSPLIT(AB134,"|",,TRUE),1))</f>
        <v>NULL</v>
      </c>
      <c r="AW134" s="92" t="str" cm="1">
        <f t="array" ref="AW134">TRIM(_xlfn.CHOOSECOLS(_xlfn.TEXTSPLIT(Y134,"|",,TRUE),1))</f>
        <v>No</v>
      </c>
      <c r="AX134" s="92" t="str" cm="1">
        <f t="array" ref="AX134">TRIM(_xlfn.CHOOSECOLS(_xlfn.TEXTSPLIT(Z134,"|",,TRUE),1))</f>
        <v>NULL</v>
      </c>
      <c r="AY134" s="99" t="str" cm="1">
        <f t="array" ref="AY134">TRIM(IF(OR(TRIM(AA134)="NULL",ISBLANK(AA134),ISNUMBER(AA134)), AA134, IF(AND(ISNUMBER(FIND("|", AA134))=TRUE, ISNUMBER(FIND("-", AA134))=FALSE), AA134, IF(AND(ISNUMBER(FIND("|", AA134))=FALSE, ISNUMBER(FIND("-", AA134))=TRUE),_xlfn.CHOOSECOLS(_xlfn.TEXTSPLIT(AA134,"-", "|",,TRUE),1), _xlfn.CONCAT(_xlfn.CHOOSECOLS(_xlfn.TEXTSPLIT(SUBSTITUTE(AA134, "-", "|"), "|"),1),"|", _xlfn.CHOOSECOLS(_xlfn.TEXTSPLIT(SUBSTITUTE(AA134, "-", "|"), "|"), 3))))))</f>
        <v>NULL</v>
      </c>
      <c r="AZ134" s="99" t="str" cm="1">
        <f t="array" ref="AZ134">TRIM(IF(OR(TRIM(AA134)="NULL",ISBLANK(AA134),ISNUMBER(AA134)), AA134, IF(AND(ISNUMBER(FIND("|", AA134))=TRUE, ISNUMBER(FIND("-", AA134))=FALSE), AA134, IF(AND(ISNUMBER(FIND("|", AA134))=FALSE, ISNUMBER(FIND("-", AA134))=TRUE),_xlfn.CHOOSECOLS(_xlfn.TEXTSPLIT(AA134,"-", "|",,TRUE),2), _xlfn.CONCAT(_xlfn.CHOOSECOLS(_xlfn.TEXTSPLIT(SUBSTITUTE(AA134, "-", "|"), "|"),2),"|", _xlfn.CHOOSECOLS(_xlfn.TEXTSPLIT(SUBSTITUTE(AA134, "-", "|"), "|"), 4))))))</f>
        <v>NULL</v>
      </c>
      <c r="BA134" s="92" t="str" cm="1">
        <f t="array" ref="BA134">TRIM(_xlfn.CHOOSECOLS(_xlfn.TEXTSPLIT(AY134,"|",,TRUE),1))</f>
        <v>NULL</v>
      </c>
      <c r="BB134" s="92" t="str" cm="1">
        <f t="array" ref="BB134">TRIM(_xlfn.CHOOSECOLS(_xlfn.TEXTSPLIT(AZ134,"|",,TRUE),1))</f>
        <v>NULL</v>
      </c>
      <c r="BC134" s="92" t="str" cm="1">
        <f t="array" ref="BC134">TRIM(_xlfn.CHOOSECOLS(_xlfn.TEXTSPLIT(AB134,"|",,TRUE),1))</f>
        <v>NULL</v>
      </c>
      <c r="BD134" s="92" t="str" cm="1">
        <f t="array" ref="BD134">TRIM(_xlfn.CHOOSECOLS(_xlfn.TEXTSPLIT(AC134,"|",,TRUE),1))</f>
        <v>NULL</v>
      </c>
      <c r="BE134" s="92" t="str" cm="1">
        <f t="array" ref="BE134">TRIM(_xlfn.CHOOSECOLS(_xlfn.TEXTSPLIT(AD134,"|",,TRUE),1))</f>
        <v>NULL</v>
      </c>
      <c r="BF134" s="92" t="str" cm="1">
        <f t="array" ref="BF134">TRIM(IF(OR(TRIM(AE134)="NULL",ISBLANK(AE134),ISNUMBER(AE134)),AE134,_xlfn.CHOOSECOLS(_xlfn.TEXTSPLIT(AE134,"-",,TRUE),1)))</f>
        <v>1000</v>
      </c>
      <c r="BG134" s="92" t="str" cm="1">
        <f t="array" ref="BG134">TRIM(IF(OR(TRIM(AE134)="NULL",ISBLANK(AE134),ISNUMBER(AE134)),AE134,_xlfn.CHOOSECOLS(_xlfn.TEXTSPLIT(AE134,"-",,TRUE),2)))</f>
        <v>1000</v>
      </c>
      <c r="BH134" s="95" t="str">
        <f t="shared" si="12"/>
        <v>2021</v>
      </c>
      <c r="BI134" s="96" t="str">
        <f t="shared" si="13"/>
        <v>6</v>
      </c>
      <c r="BJ134" s="97" t="str">
        <f t="shared" si="14"/>
        <v>24</v>
      </c>
      <c r="BK134" s="96" t="str">
        <f t="shared" si="15"/>
        <v>2021</v>
      </c>
      <c r="BL134" s="96" t="str">
        <f t="shared" si="16"/>
        <v>6</v>
      </c>
      <c r="BM134" s="97" t="str">
        <f t="shared" si="17"/>
        <v>24</v>
      </c>
      <c r="BN134" s="93" t="b">
        <f>AND(TRIM(BH134)="NULL", TRIM(BK134)="NULL")</f>
        <v>0</v>
      </c>
      <c r="BO134" s="127" t="s">
        <v>487</v>
      </c>
      <c r="BP134" s="127" t="s">
        <v>487</v>
      </c>
    </row>
    <row r="135" spans="1:68">
      <c r="A135" s="12" t="s">
        <v>488</v>
      </c>
      <c r="B135" s="6" t="s">
        <v>489</v>
      </c>
      <c r="C135" s="11" t="s">
        <v>490</v>
      </c>
      <c r="D135" s="6" t="s">
        <v>491</v>
      </c>
      <c r="E135" s="21" t="s">
        <v>492</v>
      </c>
      <c r="F135" s="5" t="s">
        <v>63</v>
      </c>
      <c r="G135" s="25" t="s">
        <v>63</v>
      </c>
      <c r="H135" s="25" t="s">
        <v>63</v>
      </c>
      <c r="I135" s="25" t="s">
        <v>63</v>
      </c>
      <c r="J135" s="5">
        <v>30348</v>
      </c>
      <c r="K135" s="26">
        <v>1983</v>
      </c>
      <c r="L135" s="26">
        <v>2</v>
      </c>
      <c r="M135" s="26">
        <v>1</v>
      </c>
      <c r="N135" s="5">
        <v>30375</v>
      </c>
      <c r="O135" s="26">
        <v>1983</v>
      </c>
      <c r="P135" s="26">
        <v>2</v>
      </c>
      <c r="Q135" s="26">
        <v>28</v>
      </c>
      <c r="R135" s="6">
        <v>75</v>
      </c>
      <c r="S135" s="1" t="s">
        <v>166</v>
      </c>
      <c r="T135" s="1" t="s">
        <v>166</v>
      </c>
      <c r="U135" s="1" t="s">
        <v>166</v>
      </c>
      <c r="V135" s="1" t="s">
        <v>166</v>
      </c>
      <c r="W135" s="1" t="s">
        <v>166</v>
      </c>
      <c r="X135" s="1" t="s">
        <v>166</v>
      </c>
      <c r="Y135" s="1" t="s">
        <v>166</v>
      </c>
      <c r="Z135" s="1" t="s">
        <v>166</v>
      </c>
      <c r="AA135" s="1" t="s">
        <v>166</v>
      </c>
      <c r="AB135" s="1" t="s">
        <v>166</v>
      </c>
      <c r="AC135" s="1" t="s">
        <v>166</v>
      </c>
      <c r="AD135" s="1" t="s">
        <v>166</v>
      </c>
      <c r="AE135" s="6" t="s">
        <v>166</v>
      </c>
      <c r="AH135" s="91" t="str" cm="1">
        <f t="array" ref="AH135">IF(OR(TRIM(S135)="NULL",ISBLANK(S135),ISNUMBER(S135)),TRIM(S135),TRIM(_xlfn.CHOOSECOLS(_xlfn.TEXTSPLIT(S135,"-",,TRUE),1)))</f>
        <v>NULL</v>
      </c>
      <c r="AI135" s="91" t="str" cm="1">
        <f t="array" ref="AI135">IF(OR(TRIM(S135)="NULL",ISBLANK(S135),ISNUMBER(S135)),TRIM(S135),TRIM(_xlfn.CHOOSECOLS(_xlfn.TEXTSPLIT(S135,"-",,TRUE),2)))</f>
        <v>NULL</v>
      </c>
      <c r="AJ135" s="91" t="str" cm="1">
        <f t="array" ref="AJ135">IF(OR(TRIM(R135)="NULL",ISBLANK(R135),ISNUMBER(R135)),TRIM(R135),TRIM(_xlfn.CHOOSECOLS(_xlfn.TEXTSPLIT(R135,"-",,TRUE),1)))</f>
        <v>75</v>
      </c>
      <c r="AK135" s="91" t="str" cm="1">
        <f t="array" ref="AK135">IF(OR(TRIM(R135)="NULL",ISBLANK(R135),ISNUMBER(R135)),TRIM(R135),TRIM(_xlfn.CHOOSECOLS(_xlfn.TEXTSPLIT(R135,"-",,TRUE),2)))</f>
        <v>75</v>
      </c>
      <c r="AL135" s="91" t="str" cm="1">
        <f t="array" ref="AL135">IF(OR(TRIM(T135)="NULL",ISBLANK(T135),ISNUMBER(T135)),TRIM(T135),TRIM(_xlfn.CHOOSECOLS(_xlfn.TEXTSPLIT(T135,"-",,TRUE),1)))</f>
        <v>NULL</v>
      </c>
      <c r="AM135" s="91" t="str" cm="1">
        <f t="array" ref="AM135">IF(OR(TRIM(T135)="NULL",ISBLANK(T135),ISNUMBER(T135)),TRIM(T135),TRIM(_xlfn.CHOOSECOLS(_xlfn.TEXTSPLIT(T135,"-",,TRUE),2)))</f>
        <v>NULL</v>
      </c>
      <c r="AN135" s="91" t="str" cm="1">
        <f t="array" ref="AN135">IF(OR(TRIM(U135)="NULL",ISBLANK(U135),ISNUMBER(U135)),TRIM(U135),TRIM(_xlfn.CHOOSECOLS(_xlfn.TEXTSPLIT(Y135,"-",,TRUE),1)))</f>
        <v>NULL</v>
      </c>
      <c r="AO135" s="91" t="str" cm="1">
        <f t="array" ref="AO135">IF(OR(TRIM(U135)="NULL",ISBLANK(U135),ISNUMBER(U135)),TRIM(U135),TRIM(_xlfn.CHOOSECOLS(_xlfn.TEXTSPLIT(Y135,"-",,TRUE),2)))</f>
        <v>NULL</v>
      </c>
      <c r="AP135" s="91" t="str" cm="1">
        <f t="array" ref="AP135">IF(OR(TRIM(V135)="NULL",ISBLANK(V135),ISNUMBER(V135)),TRIM(V135),TRIM(_xlfn.CHOOSECOLS(_xlfn.TEXTSPLIT(Y135,"-",,TRUE),1)))</f>
        <v>NULL</v>
      </c>
      <c r="AQ135" s="91" t="str" cm="1">
        <f t="array" ref="AQ135">IF(OR(TRIM(V135)="NULL",ISBLANK(V135),ISNUMBER(V135)),V135,_xlfn.CHOOSECOLS(_xlfn.TEXTSPLIT(Y135,"-",,TRUE),2))</f>
        <v xml:space="preserve">NULL </v>
      </c>
      <c r="AR135" s="99" t="str" cm="1">
        <f t="array" ref="AR135">TRIM(IF(OR(TRIM(W135)="NULL",ISBLANK(W135),ISNUMBER(W135)), W135, IF(AND(ISNUMBER(FIND("|", W135))=TRUE, ISNUMBER(FIND("-", W135))=FALSE), W135, IF(AND(ISNUMBER(FIND("|", W135))=FALSE, ISNUMBER(FIND("-", W135))=TRUE),_xlfn.CHOOSECOLS(_xlfn.TEXTSPLIT(W135,"-", "|",,TRUE),1), _xlfn.CONCAT(_xlfn.CHOOSECOLS(_xlfn.TEXTSPLIT(SUBSTITUTE(W135, "-", "|"), "|"),1),"|", _xlfn.CHOOSECOLS(_xlfn.TEXTSPLIT(SUBSTITUTE(W135, "-", "|"), "|"), 3))))))</f>
        <v>NULL</v>
      </c>
      <c r="AS135" s="99" t="str" cm="1">
        <f t="array" ref="AS135">TRIM(IF(OR(TRIM(W135)="NULL",ISBLANK(W135),ISNUMBER(W135)), W135, IF(AND(ISNUMBER(FIND("|", W135))=TRUE, ISNUMBER(FIND("-", W135))=FALSE), W135, IF(AND(ISNUMBER(FIND("|", W135))=FALSE, ISNUMBER(FIND("-", W135))=TRUE),_xlfn.CHOOSECOLS(_xlfn.TEXTSPLIT(W135,"-", "|",,TRUE),2), _xlfn.CONCAT(_xlfn.CHOOSECOLS(_xlfn.TEXTSPLIT(SUBSTITUTE(W135, "-", "|"), "|"),2),"|", _xlfn.CHOOSECOLS(_xlfn.TEXTSPLIT(SUBSTITUTE(W135, "-", "|"), "|"), 4))))))</f>
        <v>NULL</v>
      </c>
      <c r="AT135" s="92" t="str" cm="1">
        <f t="array" ref="AT135">TRIM(_xlfn.CHOOSECOLS(_xlfn.TEXTSPLIT(AR135,"|",,TRUE),1))</f>
        <v>NULL</v>
      </c>
      <c r="AU135" s="92" t="str" cm="1">
        <f t="array" ref="AU135">TRIM(_xlfn.CHOOSECOLS(_xlfn.TEXTSPLIT(AS135,"|",,TRUE),1))</f>
        <v>NULL</v>
      </c>
      <c r="AV135" s="92" t="str" cm="1">
        <f t="array" ref="AV135">TRIM(_xlfn.CHOOSECOLS(_xlfn.TEXTSPLIT(AB135,"|",,TRUE),1))</f>
        <v>NULL</v>
      </c>
      <c r="AW135" s="92" t="str" cm="1">
        <f t="array" ref="AW135">TRIM(_xlfn.CHOOSECOLS(_xlfn.TEXTSPLIT(Y135,"|",,TRUE),1))</f>
        <v>NULL</v>
      </c>
      <c r="AX135" s="92" t="str" cm="1">
        <f t="array" ref="AX135">TRIM(_xlfn.CHOOSECOLS(_xlfn.TEXTSPLIT(Z135,"|",,TRUE),1))</f>
        <v>NULL</v>
      </c>
      <c r="AY135" s="99" t="str" cm="1">
        <f t="array" ref="AY135">TRIM(IF(OR(TRIM(AA135)="NULL",ISBLANK(AA135),ISNUMBER(AA135)), AA135, IF(AND(ISNUMBER(FIND("|", AA135))=TRUE, ISNUMBER(FIND("-", AA135))=FALSE), AA135, IF(AND(ISNUMBER(FIND("|", AA135))=FALSE, ISNUMBER(FIND("-", AA135))=TRUE),_xlfn.CHOOSECOLS(_xlfn.TEXTSPLIT(AA135,"-", "|",,TRUE),1), _xlfn.CONCAT(_xlfn.CHOOSECOLS(_xlfn.TEXTSPLIT(SUBSTITUTE(AA135, "-", "|"), "|"),1),"|", _xlfn.CHOOSECOLS(_xlfn.TEXTSPLIT(SUBSTITUTE(AA135, "-", "|"), "|"), 3))))))</f>
        <v>NULL</v>
      </c>
      <c r="AZ135" s="99" t="str" cm="1">
        <f t="array" ref="AZ135">TRIM(IF(OR(TRIM(AA135)="NULL",ISBLANK(AA135),ISNUMBER(AA135)), AA135, IF(AND(ISNUMBER(FIND("|", AA135))=TRUE, ISNUMBER(FIND("-", AA135))=FALSE), AA135, IF(AND(ISNUMBER(FIND("|", AA135))=FALSE, ISNUMBER(FIND("-", AA135))=TRUE),_xlfn.CHOOSECOLS(_xlfn.TEXTSPLIT(AA135,"-", "|",,TRUE),2), _xlfn.CONCAT(_xlfn.CHOOSECOLS(_xlfn.TEXTSPLIT(SUBSTITUTE(AA135, "-", "|"), "|"),2),"|", _xlfn.CHOOSECOLS(_xlfn.TEXTSPLIT(SUBSTITUTE(AA135, "-", "|"), "|"), 4))))))</f>
        <v>NULL</v>
      </c>
      <c r="BA135" s="92" t="str" cm="1">
        <f t="array" ref="BA135">TRIM(_xlfn.CHOOSECOLS(_xlfn.TEXTSPLIT(AY135,"|",,TRUE),1))</f>
        <v>NULL</v>
      </c>
      <c r="BB135" s="92" t="str" cm="1">
        <f t="array" ref="BB135">TRIM(_xlfn.CHOOSECOLS(_xlfn.TEXTSPLIT(AZ135,"|",,TRUE),1))</f>
        <v>NULL</v>
      </c>
      <c r="BC135" s="92" t="str" cm="1">
        <f t="array" ref="BC135">TRIM(_xlfn.CHOOSECOLS(_xlfn.TEXTSPLIT(AB135,"|",,TRUE),1))</f>
        <v>NULL</v>
      </c>
      <c r="BD135" s="92" t="str" cm="1">
        <f t="array" ref="BD135">TRIM(_xlfn.CHOOSECOLS(_xlfn.TEXTSPLIT(AC135,"|",,TRUE),1))</f>
        <v>NULL</v>
      </c>
      <c r="BE135" s="92" t="str" cm="1">
        <f t="array" ref="BE135">TRIM(_xlfn.CHOOSECOLS(_xlfn.TEXTSPLIT(AD135,"|",,TRUE),1))</f>
        <v>NULL</v>
      </c>
      <c r="BF135" s="92" t="str" cm="1">
        <f t="array" ref="BF135">TRIM(IF(OR(TRIM(AE135)="NULL",ISBLANK(AE135),ISNUMBER(AE135)),AE135,_xlfn.CHOOSECOLS(_xlfn.TEXTSPLIT(AE135,"-",,TRUE),1)))</f>
        <v>NULL</v>
      </c>
      <c r="BG135" s="92" t="str" cm="1">
        <f t="array" ref="BG135">TRIM(IF(OR(TRIM(AE135)="NULL",ISBLANK(AE135),ISNUMBER(AE135)),AE135,_xlfn.CHOOSECOLS(_xlfn.TEXTSPLIT(AE135,"-",,TRUE),2)))</f>
        <v>NULL</v>
      </c>
      <c r="BH135" s="95" t="str">
        <f t="shared" si="12"/>
        <v>1983</v>
      </c>
      <c r="BI135" s="96" t="str">
        <f t="shared" si="13"/>
        <v>2</v>
      </c>
      <c r="BJ135" s="97" t="str">
        <f t="shared" si="14"/>
        <v>1</v>
      </c>
      <c r="BK135" s="96" t="str">
        <f t="shared" si="15"/>
        <v>1983</v>
      </c>
      <c r="BL135" s="96" t="str">
        <f t="shared" si="16"/>
        <v>2</v>
      </c>
      <c r="BM135" s="97" t="str">
        <f t="shared" si="17"/>
        <v>28</v>
      </c>
      <c r="BN135" s="93" t="b">
        <f>AND(TRIM(BH135)="NULL", TRIM(BK135)="NULL")</f>
        <v>0</v>
      </c>
      <c r="BO135" s="127" t="s">
        <v>461</v>
      </c>
      <c r="BP135" s="127" t="s">
        <v>461</v>
      </c>
    </row>
    <row r="136" spans="1:68">
      <c r="A136" s="12" t="s">
        <v>493</v>
      </c>
      <c r="B136" s="6" t="s">
        <v>494</v>
      </c>
      <c r="C136" s="11" t="s">
        <v>490</v>
      </c>
      <c r="D136" s="6" t="s">
        <v>495</v>
      </c>
      <c r="E136" s="21" t="s">
        <v>496</v>
      </c>
      <c r="F136" s="5" t="s">
        <v>63</v>
      </c>
      <c r="G136" s="25" t="s">
        <v>63</v>
      </c>
      <c r="H136" s="25" t="s">
        <v>63</v>
      </c>
      <c r="I136" s="25" t="s">
        <v>63</v>
      </c>
      <c r="J136" s="5">
        <v>34608</v>
      </c>
      <c r="K136" s="26">
        <v>1994</v>
      </c>
      <c r="L136" s="26">
        <v>10</v>
      </c>
      <c r="M136" s="26">
        <v>1</v>
      </c>
      <c r="N136" s="5">
        <v>34638</v>
      </c>
      <c r="O136" s="26">
        <v>1994</v>
      </c>
      <c r="P136" s="26">
        <v>10</v>
      </c>
      <c r="Q136" s="26">
        <v>31</v>
      </c>
      <c r="R136" s="1" t="s">
        <v>166</v>
      </c>
      <c r="S136" s="1" t="s">
        <v>166</v>
      </c>
      <c r="T136" s="1" t="s">
        <v>166</v>
      </c>
      <c r="U136" s="1" t="s">
        <v>166</v>
      </c>
      <c r="V136" s="6" t="s">
        <v>166</v>
      </c>
      <c r="W136" s="1" t="s">
        <v>166</v>
      </c>
      <c r="X136" s="1" t="s">
        <v>166</v>
      </c>
      <c r="Y136" s="1" t="s">
        <v>166</v>
      </c>
      <c r="Z136" s="1" t="s">
        <v>166</v>
      </c>
      <c r="AA136" s="1" t="s">
        <v>166</v>
      </c>
      <c r="AB136" s="1" t="s">
        <v>166</v>
      </c>
      <c r="AC136" s="1" t="s">
        <v>166</v>
      </c>
      <c r="AD136" s="1" t="s">
        <v>166</v>
      </c>
      <c r="AE136" s="6">
        <v>13000</v>
      </c>
      <c r="AH136" s="91" t="str" cm="1">
        <f t="array" ref="AH136">IF(OR(TRIM(S136)="NULL",ISBLANK(S136),ISNUMBER(S136)),TRIM(S136),TRIM(_xlfn.CHOOSECOLS(_xlfn.TEXTSPLIT(S136,"-",,TRUE),1)))</f>
        <v>NULL</v>
      </c>
      <c r="AI136" s="91" t="str" cm="1">
        <f t="array" ref="AI136">IF(OR(TRIM(S136)="NULL",ISBLANK(S136),ISNUMBER(S136)),TRIM(S136),TRIM(_xlfn.CHOOSECOLS(_xlfn.TEXTSPLIT(S136,"-",,TRUE),2)))</f>
        <v>NULL</v>
      </c>
      <c r="AJ136" s="91" t="str" cm="1">
        <f t="array" ref="AJ136">IF(OR(TRIM(R136)="NULL",ISBLANK(R136),ISNUMBER(R136)),TRIM(R136),TRIM(_xlfn.CHOOSECOLS(_xlfn.TEXTSPLIT(R136,"-",,TRUE),1)))</f>
        <v>NULL</v>
      </c>
      <c r="AK136" s="91" t="str" cm="1">
        <f t="array" ref="AK136">IF(OR(TRIM(R136)="NULL",ISBLANK(R136),ISNUMBER(R136)),TRIM(R136),TRIM(_xlfn.CHOOSECOLS(_xlfn.TEXTSPLIT(R136,"-",,TRUE),2)))</f>
        <v>NULL</v>
      </c>
      <c r="AL136" s="91" t="str" cm="1">
        <f t="array" ref="AL136">IF(OR(TRIM(T136)="NULL",ISBLANK(T136),ISNUMBER(T136)),TRIM(T136),TRIM(_xlfn.CHOOSECOLS(_xlfn.TEXTSPLIT(T136,"-",,TRUE),1)))</f>
        <v>NULL</v>
      </c>
      <c r="AM136" s="91" t="str" cm="1">
        <f t="array" ref="AM136">IF(OR(TRIM(T136)="NULL",ISBLANK(T136),ISNUMBER(T136)),TRIM(T136),TRIM(_xlfn.CHOOSECOLS(_xlfn.TEXTSPLIT(T136,"-",,TRUE),2)))</f>
        <v>NULL</v>
      </c>
      <c r="AN136" s="91" t="str" cm="1">
        <f t="array" ref="AN136">IF(OR(TRIM(U136)="NULL",ISBLANK(U136),ISNUMBER(U136)),TRIM(U136),TRIM(_xlfn.CHOOSECOLS(_xlfn.TEXTSPLIT(Y136,"-",,TRUE),1)))</f>
        <v>NULL</v>
      </c>
      <c r="AO136" s="91" t="str" cm="1">
        <f t="array" ref="AO136">IF(OR(TRIM(U136)="NULL",ISBLANK(U136),ISNUMBER(U136)),TRIM(U136),TRIM(_xlfn.CHOOSECOLS(_xlfn.TEXTSPLIT(Y136,"-",,TRUE),2)))</f>
        <v>NULL</v>
      </c>
      <c r="AP136" s="91" t="str" cm="1">
        <f t="array" ref="AP136">IF(OR(TRIM(V136)="NULL",ISBLANK(V136),ISNUMBER(V136)),TRIM(V136),TRIM(_xlfn.CHOOSECOLS(_xlfn.TEXTSPLIT(Y136,"-",,TRUE),1)))</f>
        <v>NULL</v>
      </c>
      <c r="AQ136" s="91" t="str" cm="1">
        <f t="array" ref="AQ136">IF(OR(TRIM(V136)="NULL",ISBLANK(V136),ISNUMBER(V136)),V136,_xlfn.CHOOSECOLS(_xlfn.TEXTSPLIT(Y136,"-",,TRUE),2))</f>
        <v xml:space="preserve">NULL </v>
      </c>
      <c r="AR136" s="99" t="str" cm="1">
        <f t="array" ref="AR136">TRIM(IF(OR(TRIM(W136)="NULL",ISBLANK(W136),ISNUMBER(W136)), W136, IF(AND(ISNUMBER(FIND("|", W136))=TRUE, ISNUMBER(FIND("-", W136))=FALSE), W136, IF(AND(ISNUMBER(FIND("|", W136))=FALSE, ISNUMBER(FIND("-", W136))=TRUE),_xlfn.CHOOSECOLS(_xlfn.TEXTSPLIT(W136,"-", "|",,TRUE),1), _xlfn.CONCAT(_xlfn.CHOOSECOLS(_xlfn.TEXTSPLIT(SUBSTITUTE(W136, "-", "|"), "|"),1),"|", _xlfn.CHOOSECOLS(_xlfn.TEXTSPLIT(SUBSTITUTE(W136, "-", "|"), "|"), 3))))))</f>
        <v>NULL</v>
      </c>
      <c r="AS136" s="99" t="str" cm="1">
        <f t="array" ref="AS136">TRIM(IF(OR(TRIM(W136)="NULL",ISBLANK(W136),ISNUMBER(W136)), W136, IF(AND(ISNUMBER(FIND("|", W136))=TRUE, ISNUMBER(FIND("-", W136))=FALSE), W136, IF(AND(ISNUMBER(FIND("|", W136))=FALSE, ISNUMBER(FIND("-", W136))=TRUE),_xlfn.CHOOSECOLS(_xlfn.TEXTSPLIT(W136,"-", "|",,TRUE),2), _xlfn.CONCAT(_xlfn.CHOOSECOLS(_xlfn.TEXTSPLIT(SUBSTITUTE(W136, "-", "|"), "|"),2),"|", _xlfn.CHOOSECOLS(_xlfn.TEXTSPLIT(SUBSTITUTE(W136, "-", "|"), "|"), 4))))))</f>
        <v>NULL</v>
      </c>
      <c r="AT136" s="92" t="str" cm="1">
        <f t="array" ref="AT136">TRIM(_xlfn.CHOOSECOLS(_xlfn.TEXTSPLIT(AR136,"|",,TRUE),1))</f>
        <v>NULL</v>
      </c>
      <c r="AU136" s="92" t="str" cm="1">
        <f t="array" ref="AU136">TRIM(_xlfn.CHOOSECOLS(_xlfn.TEXTSPLIT(AS136,"|",,TRUE),1))</f>
        <v>NULL</v>
      </c>
      <c r="AV136" s="92" t="str" cm="1">
        <f t="array" ref="AV136">TRIM(_xlfn.CHOOSECOLS(_xlfn.TEXTSPLIT(AB136,"|",,TRUE),1))</f>
        <v>NULL</v>
      </c>
      <c r="AW136" s="92" t="str" cm="1">
        <f t="array" ref="AW136">TRIM(_xlfn.CHOOSECOLS(_xlfn.TEXTSPLIT(Y136,"|",,TRUE),1))</f>
        <v>NULL</v>
      </c>
      <c r="AX136" s="92" t="str" cm="1">
        <f t="array" ref="AX136">TRIM(_xlfn.CHOOSECOLS(_xlfn.TEXTSPLIT(Z136,"|",,TRUE),1))</f>
        <v>NULL</v>
      </c>
      <c r="AY136" s="99" t="str" cm="1">
        <f t="array" ref="AY136">TRIM(IF(OR(TRIM(AA136)="NULL",ISBLANK(AA136),ISNUMBER(AA136)), AA136, IF(AND(ISNUMBER(FIND("|", AA136))=TRUE, ISNUMBER(FIND("-", AA136))=FALSE), AA136, IF(AND(ISNUMBER(FIND("|", AA136))=FALSE, ISNUMBER(FIND("-", AA136))=TRUE),_xlfn.CHOOSECOLS(_xlfn.TEXTSPLIT(AA136,"-", "|",,TRUE),1), _xlfn.CONCAT(_xlfn.CHOOSECOLS(_xlfn.TEXTSPLIT(SUBSTITUTE(AA136, "-", "|"), "|"),1),"|", _xlfn.CHOOSECOLS(_xlfn.TEXTSPLIT(SUBSTITUTE(AA136, "-", "|"), "|"), 3))))))</f>
        <v>NULL</v>
      </c>
      <c r="AZ136" s="99" t="str" cm="1">
        <f t="array" ref="AZ136">TRIM(IF(OR(TRIM(AA136)="NULL",ISBLANK(AA136),ISNUMBER(AA136)), AA136, IF(AND(ISNUMBER(FIND("|", AA136))=TRUE, ISNUMBER(FIND("-", AA136))=FALSE), AA136, IF(AND(ISNUMBER(FIND("|", AA136))=FALSE, ISNUMBER(FIND("-", AA136))=TRUE),_xlfn.CHOOSECOLS(_xlfn.TEXTSPLIT(AA136,"-", "|",,TRUE),2), _xlfn.CONCAT(_xlfn.CHOOSECOLS(_xlfn.TEXTSPLIT(SUBSTITUTE(AA136, "-", "|"), "|"),2),"|", _xlfn.CHOOSECOLS(_xlfn.TEXTSPLIT(SUBSTITUTE(AA136, "-", "|"), "|"), 4))))))</f>
        <v>NULL</v>
      </c>
      <c r="BA136" s="92" t="str" cm="1">
        <f t="array" ref="BA136">TRIM(_xlfn.CHOOSECOLS(_xlfn.TEXTSPLIT(AY136,"|",,TRUE),1))</f>
        <v>NULL</v>
      </c>
      <c r="BB136" s="92" t="str" cm="1">
        <f t="array" ref="BB136">TRIM(_xlfn.CHOOSECOLS(_xlfn.TEXTSPLIT(AZ136,"|",,TRUE),1))</f>
        <v>NULL</v>
      </c>
      <c r="BC136" s="92" t="str" cm="1">
        <f t="array" ref="BC136">TRIM(_xlfn.CHOOSECOLS(_xlfn.TEXTSPLIT(AB136,"|",,TRUE),1))</f>
        <v>NULL</v>
      </c>
      <c r="BD136" s="92" t="str" cm="1">
        <f t="array" ref="BD136">TRIM(_xlfn.CHOOSECOLS(_xlfn.TEXTSPLIT(AC136,"|",,TRUE),1))</f>
        <v>NULL</v>
      </c>
      <c r="BE136" s="92" t="str" cm="1">
        <f t="array" ref="BE136">TRIM(_xlfn.CHOOSECOLS(_xlfn.TEXTSPLIT(AD136,"|",,TRUE),1))</f>
        <v>NULL</v>
      </c>
      <c r="BF136" s="92" t="str" cm="1">
        <f t="array" ref="BF136">TRIM(IF(OR(TRIM(AE136)="NULL",ISBLANK(AE136),ISNUMBER(AE136)),AE136,_xlfn.CHOOSECOLS(_xlfn.TEXTSPLIT(AE136,"-",,TRUE),1)))</f>
        <v>13000</v>
      </c>
      <c r="BG136" s="92" t="str" cm="1">
        <f t="array" ref="BG136">TRIM(IF(OR(TRIM(AE136)="NULL",ISBLANK(AE136),ISNUMBER(AE136)),AE136,_xlfn.CHOOSECOLS(_xlfn.TEXTSPLIT(AE136,"-",,TRUE),2)))</f>
        <v>13000</v>
      </c>
      <c r="BH136" s="95" t="str">
        <f t="shared" si="12"/>
        <v>1994</v>
      </c>
      <c r="BI136" s="96" t="str">
        <f t="shared" si="13"/>
        <v>10</v>
      </c>
      <c r="BJ136" s="97" t="str">
        <f t="shared" si="14"/>
        <v>1</v>
      </c>
      <c r="BK136" s="96" t="str">
        <f t="shared" si="15"/>
        <v>1994</v>
      </c>
      <c r="BL136" s="96" t="str">
        <f t="shared" si="16"/>
        <v>10</v>
      </c>
      <c r="BM136" s="97" t="str">
        <f t="shared" si="17"/>
        <v>31</v>
      </c>
      <c r="BN136" s="93" t="b">
        <f>AND(TRIM(BH136)="NULL", TRIM(BK136)="NULL")</f>
        <v>0</v>
      </c>
      <c r="BO136" s="127" t="s">
        <v>461</v>
      </c>
      <c r="BP136" s="127" t="s">
        <v>461</v>
      </c>
    </row>
    <row r="137" spans="1:68">
      <c r="A137" s="12" t="s">
        <v>497</v>
      </c>
      <c r="B137" s="6" t="s">
        <v>494</v>
      </c>
      <c r="C137" s="11" t="s">
        <v>490</v>
      </c>
      <c r="D137" s="6" t="s">
        <v>498</v>
      </c>
      <c r="E137" s="21" t="s">
        <v>499</v>
      </c>
      <c r="F137" s="5" t="s">
        <v>63</v>
      </c>
      <c r="G137" s="25" t="s">
        <v>63</v>
      </c>
      <c r="H137" s="25" t="s">
        <v>63</v>
      </c>
      <c r="I137" s="25" t="s">
        <v>63</v>
      </c>
      <c r="J137" s="5">
        <v>36526</v>
      </c>
      <c r="K137" s="26">
        <v>2000</v>
      </c>
      <c r="L137" s="26">
        <v>1</v>
      </c>
      <c r="M137" s="26">
        <v>1</v>
      </c>
      <c r="N137" s="5">
        <v>38138</v>
      </c>
      <c r="O137" s="26">
        <v>2000</v>
      </c>
      <c r="P137" s="26">
        <v>1</v>
      </c>
      <c r="Q137" s="26">
        <v>31</v>
      </c>
      <c r="R137" s="1" t="s">
        <v>166</v>
      </c>
      <c r="S137" s="1" t="s">
        <v>166</v>
      </c>
      <c r="T137" s="1" t="s">
        <v>166</v>
      </c>
      <c r="U137" s="1" t="s">
        <v>166</v>
      </c>
      <c r="V137" s="6">
        <v>10000</v>
      </c>
      <c r="W137" s="1" t="s">
        <v>166</v>
      </c>
      <c r="X137" s="1" t="s">
        <v>166</v>
      </c>
      <c r="Y137" s="1" t="s">
        <v>166</v>
      </c>
      <c r="Z137" s="1" t="s">
        <v>166</v>
      </c>
      <c r="AA137" s="1" t="s">
        <v>166</v>
      </c>
      <c r="AB137" s="1" t="s">
        <v>166</v>
      </c>
      <c r="AC137" s="1" t="s">
        <v>166</v>
      </c>
      <c r="AD137" s="1" t="s">
        <v>166</v>
      </c>
      <c r="AE137" s="6" t="s">
        <v>166</v>
      </c>
      <c r="AH137" s="91" t="str" cm="1">
        <f t="array" ref="AH137">IF(OR(TRIM(S137)="NULL",ISBLANK(S137),ISNUMBER(S137)),TRIM(S137),TRIM(_xlfn.CHOOSECOLS(_xlfn.TEXTSPLIT(S137,"-",,TRUE),1)))</f>
        <v>NULL</v>
      </c>
      <c r="AI137" s="91" t="str" cm="1">
        <f t="array" ref="AI137">IF(OR(TRIM(S137)="NULL",ISBLANK(S137),ISNUMBER(S137)),TRIM(S137),TRIM(_xlfn.CHOOSECOLS(_xlfn.TEXTSPLIT(S137,"-",,TRUE),2)))</f>
        <v>NULL</v>
      </c>
      <c r="AJ137" s="91" t="str" cm="1">
        <f t="array" ref="AJ137">IF(OR(TRIM(R137)="NULL",ISBLANK(R137),ISNUMBER(R137)),TRIM(R137),TRIM(_xlfn.CHOOSECOLS(_xlfn.TEXTSPLIT(R137,"-",,TRUE),1)))</f>
        <v>NULL</v>
      </c>
      <c r="AK137" s="91" t="str" cm="1">
        <f t="array" ref="AK137">IF(OR(TRIM(R137)="NULL",ISBLANK(R137),ISNUMBER(R137)),TRIM(R137),TRIM(_xlfn.CHOOSECOLS(_xlfn.TEXTSPLIT(R137,"-",,TRUE),2)))</f>
        <v>NULL</v>
      </c>
      <c r="AL137" s="91" t="str" cm="1">
        <f t="array" ref="AL137">IF(OR(TRIM(T137)="NULL",ISBLANK(T137),ISNUMBER(T137)),TRIM(T137),TRIM(_xlfn.CHOOSECOLS(_xlfn.TEXTSPLIT(T137,"-",,TRUE),1)))</f>
        <v>NULL</v>
      </c>
      <c r="AM137" s="91" t="str" cm="1">
        <f t="array" ref="AM137">IF(OR(TRIM(T137)="NULL",ISBLANK(T137),ISNUMBER(T137)),TRIM(T137),TRIM(_xlfn.CHOOSECOLS(_xlfn.TEXTSPLIT(T137,"-",,TRUE),2)))</f>
        <v>NULL</v>
      </c>
      <c r="AN137" s="91" t="str" cm="1">
        <f t="array" ref="AN137">IF(OR(TRIM(U137)="NULL",ISBLANK(U137),ISNUMBER(U137)),TRIM(U137),TRIM(_xlfn.CHOOSECOLS(_xlfn.TEXTSPLIT(Y137,"-",,TRUE),1)))</f>
        <v>NULL</v>
      </c>
      <c r="AO137" s="91" t="str" cm="1">
        <f t="array" ref="AO137">IF(OR(TRIM(U137)="NULL",ISBLANK(U137),ISNUMBER(U137)),TRIM(U137),TRIM(_xlfn.CHOOSECOLS(_xlfn.TEXTSPLIT(Y137,"-",,TRUE),2)))</f>
        <v>NULL</v>
      </c>
      <c r="AP137" s="91" t="str" cm="1">
        <f t="array" ref="AP137">IF(OR(TRIM(V137)="NULL",ISBLANK(V137),ISNUMBER(V137)),TRIM(V137),TRIM(_xlfn.CHOOSECOLS(_xlfn.TEXTSPLIT(Y137,"-",,TRUE),1)))</f>
        <v>10000</v>
      </c>
      <c r="AQ137" s="91" cm="1">
        <f t="array" ref="AQ137">IF(OR(TRIM(V137)="NULL",ISBLANK(V137),ISNUMBER(V137)),V137,_xlfn.CHOOSECOLS(_xlfn.TEXTSPLIT(Y137,"-",,TRUE),2))</f>
        <v>10000</v>
      </c>
      <c r="AR137" s="99" t="str" cm="1">
        <f t="array" ref="AR137">TRIM(IF(OR(TRIM(W137)="NULL",ISBLANK(W137),ISNUMBER(W137)), W137, IF(AND(ISNUMBER(FIND("|", W137))=TRUE, ISNUMBER(FIND("-", W137))=FALSE), W137, IF(AND(ISNUMBER(FIND("|", W137))=FALSE, ISNUMBER(FIND("-", W137))=TRUE),_xlfn.CHOOSECOLS(_xlfn.TEXTSPLIT(W137,"-", "|",,TRUE),1), _xlfn.CONCAT(_xlfn.CHOOSECOLS(_xlfn.TEXTSPLIT(SUBSTITUTE(W137, "-", "|"), "|"),1),"|", _xlfn.CHOOSECOLS(_xlfn.TEXTSPLIT(SUBSTITUTE(W137, "-", "|"), "|"), 3))))))</f>
        <v>NULL</v>
      </c>
      <c r="AS137" s="99" t="str" cm="1">
        <f t="array" ref="AS137">TRIM(IF(OR(TRIM(W137)="NULL",ISBLANK(W137),ISNUMBER(W137)), W137, IF(AND(ISNUMBER(FIND("|", W137))=TRUE, ISNUMBER(FIND("-", W137))=FALSE), W137, IF(AND(ISNUMBER(FIND("|", W137))=FALSE, ISNUMBER(FIND("-", W137))=TRUE),_xlfn.CHOOSECOLS(_xlfn.TEXTSPLIT(W137,"-", "|",,TRUE),2), _xlfn.CONCAT(_xlfn.CHOOSECOLS(_xlfn.TEXTSPLIT(SUBSTITUTE(W137, "-", "|"), "|"),2),"|", _xlfn.CHOOSECOLS(_xlfn.TEXTSPLIT(SUBSTITUTE(W137, "-", "|"), "|"), 4))))))</f>
        <v>NULL</v>
      </c>
      <c r="AT137" s="92" t="str" cm="1">
        <f t="array" ref="AT137">TRIM(_xlfn.CHOOSECOLS(_xlfn.TEXTSPLIT(AR137,"|",,TRUE),1))</f>
        <v>NULL</v>
      </c>
      <c r="AU137" s="92" t="str" cm="1">
        <f t="array" ref="AU137">TRIM(_xlfn.CHOOSECOLS(_xlfn.TEXTSPLIT(AS137,"|",,TRUE),1))</f>
        <v>NULL</v>
      </c>
      <c r="AV137" s="92" t="str" cm="1">
        <f t="array" ref="AV137">TRIM(_xlfn.CHOOSECOLS(_xlfn.TEXTSPLIT(AB137,"|",,TRUE),1))</f>
        <v>NULL</v>
      </c>
      <c r="AW137" s="92" t="str" cm="1">
        <f t="array" ref="AW137">TRIM(_xlfn.CHOOSECOLS(_xlfn.TEXTSPLIT(Y137,"|",,TRUE),1))</f>
        <v>NULL</v>
      </c>
      <c r="AX137" s="92" t="str" cm="1">
        <f t="array" ref="AX137">TRIM(_xlfn.CHOOSECOLS(_xlfn.TEXTSPLIT(Z137,"|",,TRUE),1))</f>
        <v>NULL</v>
      </c>
      <c r="AY137" s="99" t="str" cm="1">
        <f t="array" ref="AY137">TRIM(IF(OR(TRIM(AA137)="NULL",ISBLANK(AA137),ISNUMBER(AA137)), AA137, IF(AND(ISNUMBER(FIND("|", AA137))=TRUE, ISNUMBER(FIND("-", AA137))=FALSE), AA137, IF(AND(ISNUMBER(FIND("|", AA137))=FALSE, ISNUMBER(FIND("-", AA137))=TRUE),_xlfn.CHOOSECOLS(_xlfn.TEXTSPLIT(AA137,"-", "|",,TRUE),1), _xlfn.CONCAT(_xlfn.CHOOSECOLS(_xlfn.TEXTSPLIT(SUBSTITUTE(AA137, "-", "|"), "|"),1),"|", _xlfn.CHOOSECOLS(_xlfn.TEXTSPLIT(SUBSTITUTE(AA137, "-", "|"), "|"), 3))))))</f>
        <v>NULL</v>
      </c>
      <c r="AZ137" s="99" t="str" cm="1">
        <f t="array" ref="AZ137">TRIM(IF(OR(TRIM(AA137)="NULL",ISBLANK(AA137),ISNUMBER(AA137)), AA137, IF(AND(ISNUMBER(FIND("|", AA137))=TRUE, ISNUMBER(FIND("-", AA137))=FALSE), AA137, IF(AND(ISNUMBER(FIND("|", AA137))=FALSE, ISNUMBER(FIND("-", AA137))=TRUE),_xlfn.CHOOSECOLS(_xlfn.TEXTSPLIT(AA137,"-", "|",,TRUE),2), _xlfn.CONCAT(_xlfn.CHOOSECOLS(_xlfn.TEXTSPLIT(SUBSTITUTE(AA137, "-", "|"), "|"),2),"|", _xlfn.CHOOSECOLS(_xlfn.TEXTSPLIT(SUBSTITUTE(AA137, "-", "|"), "|"), 4))))))</f>
        <v>NULL</v>
      </c>
      <c r="BA137" s="92" t="str" cm="1">
        <f t="array" ref="BA137">TRIM(_xlfn.CHOOSECOLS(_xlfn.TEXTSPLIT(AY137,"|",,TRUE),1))</f>
        <v>NULL</v>
      </c>
      <c r="BB137" s="92" t="str" cm="1">
        <f t="array" ref="BB137">TRIM(_xlfn.CHOOSECOLS(_xlfn.TEXTSPLIT(AZ137,"|",,TRUE),1))</f>
        <v>NULL</v>
      </c>
      <c r="BC137" s="92" t="str" cm="1">
        <f t="array" ref="BC137">TRIM(_xlfn.CHOOSECOLS(_xlfn.TEXTSPLIT(AB137,"|",,TRUE),1))</f>
        <v>NULL</v>
      </c>
      <c r="BD137" s="92" t="str" cm="1">
        <f t="array" ref="BD137">TRIM(_xlfn.CHOOSECOLS(_xlfn.TEXTSPLIT(AC137,"|",,TRUE),1))</f>
        <v>NULL</v>
      </c>
      <c r="BE137" s="92" t="str" cm="1">
        <f t="array" ref="BE137">TRIM(_xlfn.CHOOSECOLS(_xlfn.TEXTSPLIT(AD137,"|",,TRUE),1))</f>
        <v>NULL</v>
      </c>
      <c r="BF137" s="92" t="str" cm="1">
        <f t="array" ref="BF137">TRIM(IF(OR(TRIM(AE137)="NULL",ISBLANK(AE137),ISNUMBER(AE137)),AE137,_xlfn.CHOOSECOLS(_xlfn.TEXTSPLIT(AE137,"-",,TRUE),1)))</f>
        <v>NULL</v>
      </c>
      <c r="BG137" s="92" t="str" cm="1">
        <f t="array" ref="BG137">TRIM(IF(OR(TRIM(AE137)="NULL",ISBLANK(AE137),ISNUMBER(AE137)),AE137,_xlfn.CHOOSECOLS(_xlfn.TEXTSPLIT(AE137,"-",,TRUE),2)))</f>
        <v>NULL</v>
      </c>
      <c r="BH137" s="95" t="str">
        <f t="shared" si="12"/>
        <v>2000</v>
      </c>
      <c r="BI137" s="96" t="str">
        <f t="shared" si="13"/>
        <v>1</v>
      </c>
      <c r="BJ137" s="97" t="str">
        <f t="shared" si="14"/>
        <v>1</v>
      </c>
      <c r="BK137" s="96" t="str">
        <f t="shared" si="15"/>
        <v>2000</v>
      </c>
      <c r="BL137" s="96" t="str">
        <f t="shared" si="16"/>
        <v>1</v>
      </c>
      <c r="BM137" s="97" t="str">
        <f t="shared" si="17"/>
        <v>31</v>
      </c>
      <c r="BN137" s="93" t="b">
        <f>AND(TRIM(BH137)="NULL", TRIM(BK137)="NULL")</f>
        <v>0</v>
      </c>
      <c r="BO137" s="127" t="s">
        <v>500</v>
      </c>
      <c r="BP137" s="127" t="s">
        <v>500</v>
      </c>
    </row>
    <row r="138" spans="1:68" ht="30.75">
      <c r="A138" s="12" t="s">
        <v>501</v>
      </c>
      <c r="B138" s="6" t="s">
        <v>494</v>
      </c>
      <c r="C138" s="18" t="s">
        <v>502</v>
      </c>
      <c r="D138" s="6" t="s">
        <v>503</v>
      </c>
      <c r="E138" s="21" t="s">
        <v>504</v>
      </c>
      <c r="F138" s="5" t="s">
        <v>63</v>
      </c>
      <c r="G138" s="25" t="s">
        <v>63</v>
      </c>
      <c r="H138" s="25" t="s">
        <v>63</v>
      </c>
      <c r="I138" s="25" t="s">
        <v>63</v>
      </c>
      <c r="J138" s="5">
        <v>40422</v>
      </c>
      <c r="K138" s="26">
        <v>2010</v>
      </c>
      <c r="L138" s="26">
        <v>9</v>
      </c>
      <c r="M138" s="26">
        <v>1</v>
      </c>
      <c r="N138" s="5">
        <v>40724</v>
      </c>
      <c r="O138" s="26">
        <v>2010</v>
      </c>
      <c r="P138" s="26">
        <v>9</v>
      </c>
      <c r="Q138" s="26">
        <v>30</v>
      </c>
      <c r="R138" s="6" t="s">
        <v>166</v>
      </c>
      <c r="S138" s="6" t="s">
        <v>166</v>
      </c>
      <c r="T138" s="6" t="s">
        <v>166</v>
      </c>
      <c r="U138" s="6" t="s">
        <v>166</v>
      </c>
      <c r="V138" s="6">
        <v>2310000</v>
      </c>
      <c r="W138" s="6" t="s">
        <v>166</v>
      </c>
      <c r="X138" s="6" t="s">
        <v>166</v>
      </c>
      <c r="Y138" s="6" t="s">
        <v>166</v>
      </c>
      <c r="Z138" s="6" t="s">
        <v>166</v>
      </c>
      <c r="AA138" s="6" t="s">
        <v>166</v>
      </c>
      <c r="AB138" s="6" t="s">
        <v>166</v>
      </c>
      <c r="AC138" s="6" t="s">
        <v>166</v>
      </c>
      <c r="AD138" s="6" t="s">
        <v>166</v>
      </c>
      <c r="AE138" s="6" t="s">
        <v>166</v>
      </c>
      <c r="AH138" s="91" t="str" cm="1">
        <f t="array" ref="AH138">IF(OR(TRIM(S138)="NULL",ISBLANK(S138),ISNUMBER(S138)),TRIM(S138),TRIM(_xlfn.CHOOSECOLS(_xlfn.TEXTSPLIT(S138,"-",,TRUE),1)))</f>
        <v>NULL</v>
      </c>
      <c r="AI138" s="91" t="str" cm="1">
        <f t="array" ref="AI138">IF(OR(TRIM(S138)="NULL",ISBLANK(S138),ISNUMBER(S138)),TRIM(S138),TRIM(_xlfn.CHOOSECOLS(_xlfn.TEXTSPLIT(S138,"-",,TRUE),2)))</f>
        <v>NULL</v>
      </c>
      <c r="AJ138" s="91" t="str" cm="1">
        <f t="array" ref="AJ138">IF(OR(TRIM(R138)="NULL",ISBLANK(R138),ISNUMBER(R138)),TRIM(R138),TRIM(_xlfn.CHOOSECOLS(_xlfn.TEXTSPLIT(R138,"-",,TRUE),1)))</f>
        <v>NULL</v>
      </c>
      <c r="AK138" s="91" t="str" cm="1">
        <f t="array" ref="AK138">IF(OR(TRIM(R138)="NULL",ISBLANK(R138),ISNUMBER(R138)),TRIM(R138),TRIM(_xlfn.CHOOSECOLS(_xlfn.TEXTSPLIT(R138,"-",,TRUE),2)))</f>
        <v>NULL</v>
      </c>
      <c r="AL138" s="91" t="str" cm="1">
        <f t="array" ref="AL138">IF(OR(TRIM(T138)="NULL",ISBLANK(T138),ISNUMBER(T138)),TRIM(T138),TRIM(_xlfn.CHOOSECOLS(_xlfn.TEXTSPLIT(T138,"-",,TRUE),1)))</f>
        <v>NULL</v>
      </c>
      <c r="AM138" s="91" t="str" cm="1">
        <f t="array" ref="AM138">IF(OR(TRIM(T138)="NULL",ISBLANK(T138),ISNUMBER(T138)),TRIM(T138),TRIM(_xlfn.CHOOSECOLS(_xlfn.TEXTSPLIT(T138,"-",,TRUE),2)))</f>
        <v>NULL</v>
      </c>
      <c r="AN138" s="91" t="str" cm="1">
        <f t="array" ref="AN138">IF(OR(TRIM(U138)="NULL",ISBLANK(U138),ISNUMBER(U138)),TRIM(U138),TRIM(_xlfn.CHOOSECOLS(_xlfn.TEXTSPLIT(Y138,"-",,TRUE),1)))</f>
        <v>NULL</v>
      </c>
      <c r="AO138" s="91" t="str" cm="1">
        <f t="array" ref="AO138">IF(OR(TRIM(U138)="NULL",ISBLANK(U138),ISNUMBER(U138)),TRIM(U138),TRIM(_xlfn.CHOOSECOLS(_xlfn.TEXTSPLIT(Y138,"-",,TRUE),2)))</f>
        <v>NULL</v>
      </c>
      <c r="AP138" s="91" t="str" cm="1">
        <f t="array" ref="AP138">IF(OR(TRIM(V138)="NULL",ISBLANK(V138),ISNUMBER(V138)),TRIM(V138),TRIM(_xlfn.CHOOSECOLS(_xlfn.TEXTSPLIT(Y138,"-",,TRUE),1)))</f>
        <v>2310000</v>
      </c>
      <c r="AQ138" s="91" cm="1">
        <f t="array" ref="AQ138">IF(OR(TRIM(V138)="NULL",ISBLANK(V138),ISNUMBER(V138)),V138,_xlfn.CHOOSECOLS(_xlfn.TEXTSPLIT(Y138,"-",,TRUE),2))</f>
        <v>2310000</v>
      </c>
      <c r="AR138" s="99" t="str" cm="1">
        <f t="array" ref="AR138">TRIM(IF(OR(TRIM(W138)="NULL",ISBLANK(W138),ISNUMBER(W138)), W138, IF(AND(ISNUMBER(FIND("|", W138))=TRUE, ISNUMBER(FIND("-", W138))=FALSE), W138, IF(AND(ISNUMBER(FIND("|", W138))=FALSE, ISNUMBER(FIND("-", W138))=TRUE),_xlfn.CHOOSECOLS(_xlfn.TEXTSPLIT(W138,"-", "|",,TRUE),1), _xlfn.CONCAT(_xlfn.CHOOSECOLS(_xlfn.TEXTSPLIT(SUBSTITUTE(W138, "-", "|"), "|"),1),"|", _xlfn.CHOOSECOLS(_xlfn.TEXTSPLIT(SUBSTITUTE(W138, "-", "|"), "|"), 3))))))</f>
        <v>NULL</v>
      </c>
      <c r="AS138" s="99" t="str" cm="1">
        <f t="array" ref="AS138">TRIM(IF(OR(TRIM(W138)="NULL",ISBLANK(W138),ISNUMBER(W138)), W138, IF(AND(ISNUMBER(FIND("|", W138))=TRUE, ISNUMBER(FIND("-", W138))=FALSE), W138, IF(AND(ISNUMBER(FIND("|", W138))=FALSE, ISNUMBER(FIND("-", W138))=TRUE),_xlfn.CHOOSECOLS(_xlfn.TEXTSPLIT(W138,"-", "|",,TRUE),2), _xlfn.CONCAT(_xlfn.CHOOSECOLS(_xlfn.TEXTSPLIT(SUBSTITUTE(W138, "-", "|"), "|"),2),"|", _xlfn.CHOOSECOLS(_xlfn.TEXTSPLIT(SUBSTITUTE(W138, "-", "|"), "|"), 4))))))</f>
        <v>NULL</v>
      </c>
      <c r="AT138" s="92" t="str" cm="1">
        <f t="array" ref="AT138">TRIM(_xlfn.CHOOSECOLS(_xlfn.TEXTSPLIT(AR138,"|",,TRUE),1))</f>
        <v>NULL</v>
      </c>
      <c r="AU138" s="92" t="str" cm="1">
        <f t="array" ref="AU138">TRIM(_xlfn.CHOOSECOLS(_xlfn.TEXTSPLIT(AS138,"|",,TRUE),1))</f>
        <v>NULL</v>
      </c>
      <c r="AV138" s="92" t="str" cm="1">
        <f t="array" ref="AV138">TRIM(_xlfn.CHOOSECOLS(_xlfn.TEXTSPLIT(AB138,"|",,TRUE),1))</f>
        <v>NULL</v>
      </c>
      <c r="AW138" s="92" t="str" cm="1">
        <f t="array" ref="AW138">TRIM(_xlfn.CHOOSECOLS(_xlfn.TEXTSPLIT(Y138,"|",,TRUE),1))</f>
        <v>NULL</v>
      </c>
      <c r="AX138" s="92" t="str" cm="1">
        <f t="array" ref="AX138">TRIM(_xlfn.CHOOSECOLS(_xlfn.TEXTSPLIT(Z138,"|",,TRUE),1))</f>
        <v>NULL</v>
      </c>
      <c r="AY138" s="99" t="str" cm="1">
        <f t="array" ref="AY138">TRIM(IF(OR(TRIM(AA138)="NULL",ISBLANK(AA138),ISNUMBER(AA138)), AA138, IF(AND(ISNUMBER(FIND("|", AA138))=TRUE, ISNUMBER(FIND("-", AA138))=FALSE), AA138, IF(AND(ISNUMBER(FIND("|", AA138))=FALSE, ISNUMBER(FIND("-", AA138))=TRUE),_xlfn.CHOOSECOLS(_xlfn.TEXTSPLIT(AA138,"-", "|",,TRUE),1), _xlfn.CONCAT(_xlfn.CHOOSECOLS(_xlfn.TEXTSPLIT(SUBSTITUTE(AA138, "-", "|"), "|"),1),"|", _xlfn.CHOOSECOLS(_xlfn.TEXTSPLIT(SUBSTITUTE(AA138, "-", "|"), "|"), 3))))))</f>
        <v>NULL</v>
      </c>
      <c r="AZ138" s="99" t="str" cm="1">
        <f t="array" ref="AZ138">TRIM(IF(OR(TRIM(AA138)="NULL",ISBLANK(AA138),ISNUMBER(AA138)), AA138, IF(AND(ISNUMBER(FIND("|", AA138))=TRUE, ISNUMBER(FIND("-", AA138))=FALSE), AA138, IF(AND(ISNUMBER(FIND("|", AA138))=FALSE, ISNUMBER(FIND("-", AA138))=TRUE),_xlfn.CHOOSECOLS(_xlfn.TEXTSPLIT(AA138,"-", "|",,TRUE),2), _xlfn.CONCAT(_xlfn.CHOOSECOLS(_xlfn.TEXTSPLIT(SUBSTITUTE(AA138, "-", "|"), "|"),2),"|", _xlfn.CHOOSECOLS(_xlfn.TEXTSPLIT(SUBSTITUTE(AA138, "-", "|"), "|"), 4))))))</f>
        <v>NULL</v>
      </c>
      <c r="BA138" s="92" t="str" cm="1">
        <f t="array" ref="BA138">TRIM(_xlfn.CHOOSECOLS(_xlfn.TEXTSPLIT(AY138,"|",,TRUE),1))</f>
        <v>NULL</v>
      </c>
      <c r="BB138" s="92" t="str" cm="1">
        <f t="array" ref="BB138">TRIM(_xlfn.CHOOSECOLS(_xlfn.TEXTSPLIT(AZ138,"|",,TRUE),1))</f>
        <v>NULL</v>
      </c>
      <c r="BC138" s="92" t="str" cm="1">
        <f t="array" ref="BC138">TRIM(_xlfn.CHOOSECOLS(_xlfn.TEXTSPLIT(AB138,"|",,TRUE),1))</f>
        <v>NULL</v>
      </c>
      <c r="BD138" s="92" t="str" cm="1">
        <f t="array" ref="BD138">TRIM(_xlfn.CHOOSECOLS(_xlfn.TEXTSPLIT(AC138,"|",,TRUE),1))</f>
        <v>NULL</v>
      </c>
      <c r="BE138" s="92" t="str" cm="1">
        <f t="array" ref="BE138">TRIM(_xlfn.CHOOSECOLS(_xlfn.TEXTSPLIT(AD138,"|",,TRUE),1))</f>
        <v>NULL</v>
      </c>
      <c r="BF138" s="92" t="str" cm="1">
        <f t="array" ref="BF138">TRIM(IF(OR(TRIM(AE138)="NULL",ISBLANK(AE138),ISNUMBER(AE138)),AE138,_xlfn.CHOOSECOLS(_xlfn.TEXTSPLIT(AE138,"-",,TRUE),1)))</f>
        <v>NULL</v>
      </c>
      <c r="BG138" s="92" t="str" cm="1">
        <f t="array" ref="BG138">TRIM(IF(OR(TRIM(AE138)="NULL",ISBLANK(AE138),ISNUMBER(AE138)),AE138,_xlfn.CHOOSECOLS(_xlfn.TEXTSPLIT(AE138,"-",,TRUE),2)))</f>
        <v>NULL</v>
      </c>
      <c r="BH138" s="95" t="str">
        <f t="shared" si="12"/>
        <v>2010</v>
      </c>
      <c r="BI138" s="96" t="str">
        <f t="shared" si="13"/>
        <v>9</v>
      </c>
      <c r="BJ138" s="97" t="str">
        <f t="shared" si="14"/>
        <v>1</v>
      </c>
      <c r="BK138" s="96" t="str">
        <f t="shared" si="15"/>
        <v>2010</v>
      </c>
      <c r="BL138" s="96" t="str">
        <f t="shared" si="16"/>
        <v>9</v>
      </c>
      <c r="BM138" s="97" t="str">
        <f t="shared" si="17"/>
        <v>30</v>
      </c>
      <c r="BN138" s="93" t="b">
        <f>AND(TRIM(BH138)="NULL", TRIM(BK138)="NULL")</f>
        <v>0</v>
      </c>
      <c r="BO138" s="127" t="s">
        <v>505</v>
      </c>
      <c r="BP138" s="127" t="s">
        <v>505</v>
      </c>
    </row>
    <row r="139" spans="1:68">
      <c r="A139" s="12" t="s">
        <v>506</v>
      </c>
      <c r="B139" s="6" t="s">
        <v>494</v>
      </c>
      <c r="C139" s="18" t="s">
        <v>502</v>
      </c>
      <c r="D139" s="6" t="s">
        <v>503</v>
      </c>
      <c r="E139" s="21" t="s">
        <v>507</v>
      </c>
      <c r="F139" s="5" t="s">
        <v>63</v>
      </c>
      <c r="G139" s="25" t="s">
        <v>63</v>
      </c>
      <c r="H139" s="25" t="s">
        <v>63</v>
      </c>
      <c r="I139" s="25" t="s">
        <v>63</v>
      </c>
      <c r="J139" s="5">
        <v>40575</v>
      </c>
      <c r="K139" s="26">
        <v>2011</v>
      </c>
      <c r="L139" s="26">
        <v>2</v>
      </c>
      <c r="M139" s="26">
        <v>1</v>
      </c>
      <c r="N139" s="5">
        <v>40602</v>
      </c>
      <c r="O139" s="26">
        <v>2011</v>
      </c>
      <c r="P139" s="26">
        <v>2</v>
      </c>
      <c r="Q139" s="26">
        <v>28</v>
      </c>
      <c r="R139" s="6" t="s">
        <v>166</v>
      </c>
      <c r="S139" s="6" t="s">
        <v>166</v>
      </c>
      <c r="T139" s="6">
        <v>3234</v>
      </c>
      <c r="U139" s="6" t="s">
        <v>166</v>
      </c>
      <c r="V139" s="6" t="s">
        <v>166</v>
      </c>
      <c r="W139" s="6" t="s">
        <v>166</v>
      </c>
      <c r="X139" s="6" t="s">
        <v>166</v>
      </c>
      <c r="Y139" s="6" t="s">
        <v>166</v>
      </c>
      <c r="Z139" s="6" t="s">
        <v>166</v>
      </c>
      <c r="AA139" s="6" t="s">
        <v>166</v>
      </c>
      <c r="AB139" s="6" t="s">
        <v>166</v>
      </c>
      <c r="AC139" s="6" t="s">
        <v>166</v>
      </c>
      <c r="AD139" s="6" t="s">
        <v>166</v>
      </c>
      <c r="AE139" s="6" t="s">
        <v>166</v>
      </c>
      <c r="AH139" s="91" t="str" cm="1">
        <f t="array" ref="AH139">IF(OR(TRIM(S139)="NULL",ISBLANK(S139),ISNUMBER(S139)),TRIM(S139),TRIM(_xlfn.CHOOSECOLS(_xlfn.TEXTSPLIT(S139,"-",,TRUE),1)))</f>
        <v>NULL</v>
      </c>
      <c r="AI139" s="91" t="str" cm="1">
        <f t="array" ref="AI139">IF(OR(TRIM(S139)="NULL",ISBLANK(S139),ISNUMBER(S139)),TRIM(S139),TRIM(_xlfn.CHOOSECOLS(_xlfn.TEXTSPLIT(S139,"-",,TRUE),2)))</f>
        <v>NULL</v>
      </c>
      <c r="AJ139" s="91" t="str" cm="1">
        <f t="array" ref="AJ139">IF(OR(TRIM(R139)="NULL",ISBLANK(R139),ISNUMBER(R139)),TRIM(R139),TRIM(_xlfn.CHOOSECOLS(_xlfn.TEXTSPLIT(R139,"-",,TRUE),1)))</f>
        <v>NULL</v>
      </c>
      <c r="AK139" s="91" t="str" cm="1">
        <f t="array" ref="AK139">IF(OR(TRIM(R139)="NULL",ISBLANK(R139),ISNUMBER(R139)),TRIM(R139),TRIM(_xlfn.CHOOSECOLS(_xlfn.TEXTSPLIT(R139,"-",,TRUE),2)))</f>
        <v>NULL</v>
      </c>
      <c r="AL139" s="91" t="str" cm="1">
        <f t="array" ref="AL139">IF(OR(TRIM(T139)="NULL",ISBLANK(T139),ISNUMBER(T139)),TRIM(T139),TRIM(_xlfn.CHOOSECOLS(_xlfn.TEXTSPLIT(T139,"-",,TRUE),1)))</f>
        <v>3234</v>
      </c>
      <c r="AM139" s="91" t="str" cm="1">
        <f t="array" ref="AM139">IF(OR(TRIM(T139)="NULL",ISBLANK(T139),ISNUMBER(T139)),TRIM(T139),TRIM(_xlfn.CHOOSECOLS(_xlfn.TEXTSPLIT(T139,"-",,TRUE),2)))</f>
        <v>3234</v>
      </c>
      <c r="AN139" s="91" t="str" cm="1">
        <f t="array" ref="AN139">IF(OR(TRIM(U139)="NULL",ISBLANK(U139),ISNUMBER(U139)),TRIM(U139),TRIM(_xlfn.CHOOSECOLS(_xlfn.TEXTSPLIT(Y139,"-",,TRUE),1)))</f>
        <v>NULL</v>
      </c>
      <c r="AO139" s="91" t="str" cm="1">
        <f t="array" ref="AO139">IF(OR(TRIM(U139)="NULL",ISBLANK(U139),ISNUMBER(U139)),TRIM(U139),TRIM(_xlfn.CHOOSECOLS(_xlfn.TEXTSPLIT(Y139,"-",,TRUE),2)))</f>
        <v>NULL</v>
      </c>
      <c r="AP139" s="91" t="str" cm="1">
        <f t="array" ref="AP139">IF(OR(TRIM(V139)="NULL",ISBLANK(V139),ISNUMBER(V139)),TRIM(V139),TRIM(_xlfn.CHOOSECOLS(_xlfn.TEXTSPLIT(Y139,"-",,TRUE),1)))</f>
        <v>NULL</v>
      </c>
      <c r="AQ139" s="91" t="str" cm="1">
        <f t="array" ref="AQ139">IF(OR(TRIM(V139)="NULL",ISBLANK(V139),ISNUMBER(V139)),V139,_xlfn.CHOOSECOLS(_xlfn.TEXTSPLIT(Y139,"-",,TRUE),2))</f>
        <v xml:space="preserve">NULL </v>
      </c>
      <c r="AR139" s="99" t="str" cm="1">
        <f t="array" ref="AR139">TRIM(IF(OR(TRIM(W139)="NULL",ISBLANK(W139),ISNUMBER(W139)), W139, IF(AND(ISNUMBER(FIND("|", W139))=TRUE, ISNUMBER(FIND("-", W139))=FALSE), W139, IF(AND(ISNUMBER(FIND("|", W139))=FALSE, ISNUMBER(FIND("-", W139))=TRUE),_xlfn.CHOOSECOLS(_xlfn.TEXTSPLIT(W139,"-", "|",,TRUE),1), _xlfn.CONCAT(_xlfn.CHOOSECOLS(_xlfn.TEXTSPLIT(SUBSTITUTE(W139, "-", "|"), "|"),1),"|", _xlfn.CHOOSECOLS(_xlfn.TEXTSPLIT(SUBSTITUTE(W139, "-", "|"), "|"), 3))))))</f>
        <v>NULL</v>
      </c>
      <c r="AS139" s="99" t="str" cm="1">
        <f t="array" ref="AS139">TRIM(IF(OR(TRIM(W139)="NULL",ISBLANK(W139),ISNUMBER(W139)), W139, IF(AND(ISNUMBER(FIND("|", W139))=TRUE, ISNUMBER(FIND("-", W139))=FALSE), W139, IF(AND(ISNUMBER(FIND("|", W139))=FALSE, ISNUMBER(FIND("-", W139))=TRUE),_xlfn.CHOOSECOLS(_xlfn.TEXTSPLIT(W139,"-", "|",,TRUE),2), _xlfn.CONCAT(_xlfn.CHOOSECOLS(_xlfn.TEXTSPLIT(SUBSTITUTE(W139, "-", "|"), "|"),2),"|", _xlfn.CHOOSECOLS(_xlfn.TEXTSPLIT(SUBSTITUTE(W139, "-", "|"), "|"), 4))))))</f>
        <v>NULL</v>
      </c>
      <c r="AT139" s="92" t="str" cm="1">
        <f t="array" ref="AT139">TRIM(_xlfn.CHOOSECOLS(_xlfn.TEXTSPLIT(AR139,"|",,TRUE),1))</f>
        <v>NULL</v>
      </c>
      <c r="AU139" s="92" t="str" cm="1">
        <f t="array" ref="AU139">TRIM(_xlfn.CHOOSECOLS(_xlfn.TEXTSPLIT(AS139,"|",,TRUE),1))</f>
        <v>NULL</v>
      </c>
      <c r="AV139" s="92" t="str" cm="1">
        <f t="array" ref="AV139">TRIM(_xlfn.CHOOSECOLS(_xlfn.TEXTSPLIT(AB139,"|",,TRUE),1))</f>
        <v>NULL</v>
      </c>
      <c r="AW139" s="92" t="str" cm="1">
        <f t="array" ref="AW139">TRIM(_xlfn.CHOOSECOLS(_xlfn.TEXTSPLIT(Y139,"|",,TRUE),1))</f>
        <v>NULL</v>
      </c>
      <c r="AX139" s="92" t="str" cm="1">
        <f t="array" ref="AX139">TRIM(_xlfn.CHOOSECOLS(_xlfn.TEXTSPLIT(Z139,"|",,TRUE),1))</f>
        <v>NULL</v>
      </c>
      <c r="AY139" s="99" t="str" cm="1">
        <f t="array" ref="AY139">TRIM(IF(OR(TRIM(AA139)="NULL",ISBLANK(AA139),ISNUMBER(AA139)), AA139, IF(AND(ISNUMBER(FIND("|", AA139))=TRUE, ISNUMBER(FIND("-", AA139))=FALSE), AA139, IF(AND(ISNUMBER(FIND("|", AA139))=FALSE, ISNUMBER(FIND("-", AA139))=TRUE),_xlfn.CHOOSECOLS(_xlfn.TEXTSPLIT(AA139,"-", "|",,TRUE),1), _xlfn.CONCAT(_xlfn.CHOOSECOLS(_xlfn.TEXTSPLIT(SUBSTITUTE(AA139, "-", "|"), "|"),1),"|", _xlfn.CHOOSECOLS(_xlfn.TEXTSPLIT(SUBSTITUTE(AA139, "-", "|"), "|"), 3))))))</f>
        <v>NULL</v>
      </c>
      <c r="AZ139" s="99" t="str" cm="1">
        <f t="array" ref="AZ139">TRIM(IF(OR(TRIM(AA139)="NULL",ISBLANK(AA139),ISNUMBER(AA139)), AA139, IF(AND(ISNUMBER(FIND("|", AA139))=TRUE, ISNUMBER(FIND("-", AA139))=FALSE), AA139, IF(AND(ISNUMBER(FIND("|", AA139))=FALSE, ISNUMBER(FIND("-", AA139))=TRUE),_xlfn.CHOOSECOLS(_xlfn.TEXTSPLIT(AA139,"-", "|",,TRUE),2), _xlfn.CONCAT(_xlfn.CHOOSECOLS(_xlfn.TEXTSPLIT(SUBSTITUTE(AA139, "-", "|"), "|"),2),"|", _xlfn.CHOOSECOLS(_xlfn.TEXTSPLIT(SUBSTITUTE(AA139, "-", "|"), "|"), 4))))))</f>
        <v>NULL</v>
      </c>
      <c r="BA139" s="92" t="str" cm="1">
        <f t="array" ref="BA139">TRIM(_xlfn.CHOOSECOLS(_xlfn.TEXTSPLIT(AY139,"|",,TRUE),1))</f>
        <v>NULL</v>
      </c>
      <c r="BB139" s="92" t="str" cm="1">
        <f t="array" ref="BB139">TRIM(_xlfn.CHOOSECOLS(_xlfn.TEXTSPLIT(AZ139,"|",,TRUE),1))</f>
        <v>NULL</v>
      </c>
      <c r="BC139" s="92" t="str" cm="1">
        <f t="array" ref="BC139">TRIM(_xlfn.CHOOSECOLS(_xlfn.TEXTSPLIT(AB139,"|",,TRUE),1))</f>
        <v>NULL</v>
      </c>
      <c r="BD139" s="92" t="str" cm="1">
        <f t="array" ref="BD139">TRIM(_xlfn.CHOOSECOLS(_xlfn.TEXTSPLIT(AC139,"|",,TRUE),1))</f>
        <v>NULL</v>
      </c>
      <c r="BE139" s="92" t="str" cm="1">
        <f t="array" ref="BE139">TRIM(_xlfn.CHOOSECOLS(_xlfn.TEXTSPLIT(AD139,"|",,TRUE),1))</f>
        <v>NULL</v>
      </c>
      <c r="BF139" s="92" t="str" cm="1">
        <f t="array" ref="BF139">TRIM(IF(OR(TRIM(AE139)="NULL",ISBLANK(AE139),ISNUMBER(AE139)),AE139,_xlfn.CHOOSECOLS(_xlfn.TEXTSPLIT(AE139,"-",,TRUE),1)))</f>
        <v>NULL</v>
      </c>
      <c r="BG139" s="92" t="str" cm="1">
        <f t="array" ref="BG139">TRIM(IF(OR(TRIM(AE139)="NULL",ISBLANK(AE139),ISNUMBER(AE139)),AE139,_xlfn.CHOOSECOLS(_xlfn.TEXTSPLIT(AE139,"-",,TRUE),2)))</f>
        <v>NULL</v>
      </c>
      <c r="BH139" s="95" t="str">
        <f t="shared" si="12"/>
        <v>2011</v>
      </c>
      <c r="BI139" s="96" t="str">
        <f t="shared" si="13"/>
        <v>2</v>
      </c>
      <c r="BJ139" s="97" t="str">
        <f t="shared" si="14"/>
        <v>1</v>
      </c>
      <c r="BK139" s="96" t="str">
        <f t="shared" si="15"/>
        <v>2011</v>
      </c>
      <c r="BL139" s="96" t="str">
        <f t="shared" si="16"/>
        <v>2</v>
      </c>
      <c r="BM139" s="97" t="str">
        <f t="shared" si="17"/>
        <v>28</v>
      </c>
      <c r="BN139" s="93" t="b">
        <f>AND(TRIM(BH139)="NULL", TRIM(BK139)="NULL")</f>
        <v>0</v>
      </c>
      <c r="BO139" s="127" t="s">
        <v>508</v>
      </c>
      <c r="BP139" s="127" t="s">
        <v>508</v>
      </c>
    </row>
    <row r="140" spans="1:68" ht="30.75">
      <c r="A140" s="12" t="s">
        <v>509</v>
      </c>
      <c r="B140" s="6" t="s">
        <v>494</v>
      </c>
      <c r="C140" s="18" t="s">
        <v>502</v>
      </c>
      <c r="D140" s="6" t="s">
        <v>503</v>
      </c>
      <c r="E140" s="88" t="s">
        <v>510</v>
      </c>
      <c r="F140" s="5" t="s">
        <v>63</v>
      </c>
      <c r="G140" s="25" t="s">
        <v>63</v>
      </c>
      <c r="H140" s="25" t="s">
        <v>63</v>
      </c>
      <c r="I140" s="25" t="s">
        <v>63</v>
      </c>
      <c r="J140" s="5">
        <v>40422</v>
      </c>
      <c r="K140" s="26">
        <v>2010</v>
      </c>
      <c r="L140" s="26">
        <v>9</v>
      </c>
      <c r="M140" s="26">
        <v>1</v>
      </c>
      <c r="N140" s="5">
        <v>40724</v>
      </c>
      <c r="O140" s="26">
        <v>2010</v>
      </c>
      <c r="P140" s="26">
        <v>9</v>
      </c>
      <c r="Q140" s="26">
        <v>30</v>
      </c>
      <c r="R140" s="6" t="s">
        <v>166</v>
      </c>
      <c r="S140" s="6" t="s">
        <v>166</v>
      </c>
      <c r="T140" s="6" t="s">
        <v>166</v>
      </c>
      <c r="U140" s="6" t="s">
        <v>166</v>
      </c>
      <c r="V140" s="6">
        <v>35000000</v>
      </c>
      <c r="W140" s="6" t="s">
        <v>166</v>
      </c>
      <c r="X140" s="6" t="s">
        <v>166</v>
      </c>
      <c r="Y140" s="6" t="s">
        <v>166</v>
      </c>
      <c r="Z140" s="6" t="s">
        <v>166</v>
      </c>
      <c r="AA140" s="6" t="s">
        <v>511</v>
      </c>
      <c r="AB140" s="6" t="s">
        <v>512</v>
      </c>
      <c r="AC140" s="6" t="s">
        <v>66</v>
      </c>
      <c r="AD140" s="6" t="s">
        <v>166</v>
      </c>
      <c r="AE140" s="6" t="s">
        <v>166</v>
      </c>
      <c r="AH140" s="91" t="str" cm="1">
        <f t="array" ref="AH140">IF(OR(TRIM(S140)="NULL",ISBLANK(S140),ISNUMBER(S140)),TRIM(S140),TRIM(_xlfn.CHOOSECOLS(_xlfn.TEXTSPLIT(S140,"-",,TRUE),1)))</f>
        <v>NULL</v>
      </c>
      <c r="AI140" s="91" t="str" cm="1">
        <f t="array" ref="AI140">IF(OR(TRIM(S140)="NULL",ISBLANK(S140),ISNUMBER(S140)),TRIM(S140),TRIM(_xlfn.CHOOSECOLS(_xlfn.TEXTSPLIT(S140,"-",,TRUE),2)))</f>
        <v>NULL</v>
      </c>
      <c r="AJ140" s="91" t="str" cm="1">
        <f t="array" ref="AJ140">IF(OR(TRIM(R140)="NULL",ISBLANK(R140),ISNUMBER(R140)),TRIM(R140),TRIM(_xlfn.CHOOSECOLS(_xlfn.TEXTSPLIT(R140,"-",,TRUE),1)))</f>
        <v>NULL</v>
      </c>
      <c r="AK140" s="91" t="str" cm="1">
        <f t="array" ref="AK140">IF(OR(TRIM(R140)="NULL",ISBLANK(R140),ISNUMBER(R140)),TRIM(R140),TRIM(_xlfn.CHOOSECOLS(_xlfn.TEXTSPLIT(R140,"-",,TRUE),2)))</f>
        <v>NULL</v>
      </c>
      <c r="AL140" s="91" t="str" cm="1">
        <f t="array" ref="AL140">IF(OR(TRIM(T140)="NULL",ISBLANK(T140),ISNUMBER(T140)),TRIM(T140),TRIM(_xlfn.CHOOSECOLS(_xlfn.TEXTSPLIT(T140,"-",,TRUE),1)))</f>
        <v>NULL</v>
      </c>
      <c r="AM140" s="91" t="str" cm="1">
        <f t="array" ref="AM140">IF(OR(TRIM(T140)="NULL",ISBLANK(T140),ISNUMBER(T140)),TRIM(T140),TRIM(_xlfn.CHOOSECOLS(_xlfn.TEXTSPLIT(T140,"-",,TRUE),2)))</f>
        <v>NULL</v>
      </c>
      <c r="AN140" s="91" t="str" cm="1">
        <f t="array" ref="AN140">IF(OR(TRIM(U140)="NULL",ISBLANK(U140),ISNUMBER(U140)),TRIM(U140),TRIM(_xlfn.CHOOSECOLS(_xlfn.TEXTSPLIT(Y140,"-",,TRUE),1)))</f>
        <v>NULL</v>
      </c>
      <c r="AO140" s="91" t="str" cm="1">
        <f t="array" ref="AO140">IF(OR(TRIM(U140)="NULL",ISBLANK(U140),ISNUMBER(U140)),TRIM(U140),TRIM(_xlfn.CHOOSECOLS(_xlfn.TEXTSPLIT(Y140,"-",,TRUE),2)))</f>
        <v>NULL</v>
      </c>
      <c r="AP140" s="91" t="str" cm="1">
        <f t="array" ref="AP140">IF(OR(TRIM(V140)="NULL",ISBLANK(V140),ISNUMBER(V140)),TRIM(V140),TRIM(_xlfn.CHOOSECOLS(_xlfn.TEXTSPLIT(Y140,"-",,TRUE),1)))</f>
        <v>35000000</v>
      </c>
      <c r="AQ140" s="91" cm="1">
        <f t="array" ref="AQ140">IF(OR(TRIM(V140)="NULL",ISBLANK(V140),ISNUMBER(V140)),V140,_xlfn.CHOOSECOLS(_xlfn.TEXTSPLIT(Y140,"-",,TRUE),2))</f>
        <v>35000000</v>
      </c>
      <c r="AR140" s="99" t="str" cm="1">
        <f t="array" ref="AR140">TRIM(IF(OR(TRIM(W140)="NULL",ISBLANK(W140),ISNUMBER(W140)), W140, IF(AND(ISNUMBER(FIND("|", W140))=TRUE, ISNUMBER(FIND("-", W140))=FALSE), W140, IF(AND(ISNUMBER(FIND("|", W140))=FALSE, ISNUMBER(FIND("-", W140))=TRUE),_xlfn.CHOOSECOLS(_xlfn.TEXTSPLIT(W140,"-", "|",,TRUE),1), _xlfn.CONCAT(_xlfn.CHOOSECOLS(_xlfn.TEXTSPLIT(SUBSTITUTE(W140, "-", "|"), "|"),1),"|", _xlfn.CHOOSECOLS(_xlfn.TEXTSPLIT(SUBSTITUTE(W140, "-", "|"), "|"), 3))))))</f>
        <v>NULL</v>
      </c>
      <c r="AS140" s="99" t="str" cm="1">
        <f t="array" ref="AS140">TRIM(IF(OR(TRIM(W140)="NULL",ISBLANK(W140),ISNUMBER(W140)), W140, IF(AND(ISNUMBER(FIND("|", W140))=TRUE, ISNUMBER(FIND("-", W140))=FALSE), W140, IF(AND(ISNUMBER(FIND("|", W140))=FALSE, ISNUMBER(FIND("-", W140))=TRUE),_xlfn.CHOOSECOLS(_xlfn.TEXTSPLIT(W140,"-", "|",,TRUE),2), _xlfn.CONCAT(_xlfn.CHOOSECOLS(_xlfn.TEXTSPLIT(SUBSTITUTE(W140, "-", "|"), "|"),2),"|", _xlfn.CHOOSECOLS(_xlfn.TEXTSPLIT(SUBSTITUTE(W140, "-", "|"), "|"), 4))))))</f>
        <v>NULL</v>
      </c>
      <c r="AT140" s="92" t="str" cm="1">
        <f t="array" ref="AT140">TRIM(_xlfn.CHOOSECOLS(_xlfn.TEXTSPLIT(AR140,"|",,TRUE),1))</f>
        <v>NULL</v>
      </c>
      <c r="AU140" s="92" t="str" cm="1">
        <f t="array" ref="AU140">TRIM(_xlfn.CHOOSECOLS(_xlfn.TEXTSPLIT(AS140,"|",,TRUE),1))</f>
        <v>NULL</v>
      </c>
      <c r="AV140" s="92" t="str" cm="1">
        <f t="array" ref="AV140">TRIM(_xlfn.CHOOSECOLS(_xlfn.TEXTSPLIT(AB140,"|",,TRUE),1))</f>
        <v>CNY</v>
      </c>
      <c r="AW140" s="92" t="str" cm="1">
        <f t="array" ref="AW140">TRIM(_xlfn.CHOOSECOLS(_xlfn.TEXTSPLIT(Y140,"|",,TRUE),1))</f>
        <v>NULL</v>
      </c>
      <c r="AX140" s="92" t="str" cm="1">
        <f t="array" ref="AX140">TRIM(_xlfn.CHOOSECOLS(_xlfn.TEXTSPLIT(Z140,"|",,TRUE),1))</f>
        <v>NULL</v>
      </c>
      <c r="AY140" s="99" t="str" cm="1">
        <f t="array" ref="AY140">TRIM(IF(OR(TRIM(AA140)="NULL",ISBLANK(AA140),ISNUMBER(AA140)), AA140, IF(AND(ISNUMBER(FIND("|", AA140))=TRUE, ISNUMBER(FIND("-", AA140))=FALSE), AA140, IF(AND(ISNUMBER(FIND("|", AA140))=FALSE, ISNUMBER(FIND("-", AA140))=TRUE),_xlfn.CHOOSECOLS(_xlfn.TEXTSPLIT(AA140,"-", "|",,TRUE),1), _xlfn.CONCAT(_xlfn.CHOOSECOLS(_xlfn.TEXTSPLIT(SUBSTITUTE(AA140, "-", "|"), "|"),1),"|", _xlfn.CHOOSECOLS(_xlfn.TEXTSPLIT(SUBSTITUTE(AA140, "-", "|"), "|"), 3))))))</f>
        <v>15000000000|2300000000</v>
      </c>
      <c r="AZ140" s="99" t="str" cm="1">
        <f t="array" ref="AZ140">TRIM(IF(OR(TRIM(AA140)="NULL",ISBLANK(AA140),ISNUMBER(AA140)), AA140, IF(AND(ISNUMBER(FIND("|", AA140))=TRUE, ISNUMBER(FIND("-", AA140))=FALSE), AA140, IF(AND(ISNUMBER(FIND("|", AA140))=FALSE, ISNUMBER(FIND("-", AA140))=TRUE),_xlfn.CHOOSECOLS(_xlfn.TEXTSPLIT(AA140,"-", "|",,TRUE),2), _xlfn.CONCAT(_xlfn.CHOOSECOLS(_xlfn.TEXTSPLIT(SUBSTITUTE(AA140, "-", "|"), "|"),2),"|", _xlfn.CHOOSECOLS(_xlfn.TEXTSPLIT(SUBSTITUTE(AA140, "-", "|"), "|"), 4))))))</f>
        <v>15000000000|2300000000</v>
      </c>
      <c r="BA140" s="92" t="str" cm="1">
        <f t="array" ref="BA140">TRIM(_xlfn.CHOOSECOLS(_xlfn.TEXTSPLIT(AY140,"|",,TRUE),1))</f>
        <v>15000000000</v>
      </c>
      <c r="BB140" s="92" t="str" cm="1">
        <f t="array" ref="BB140">TRIM(_xlfn.CHOOSECOLS(_xlfn.TEXTSPLIT(AZ140,"|",,TRUE),1))</f>
        <v>15000000000</v>
      </c>
      <c r="BC140" s="92" t="str" cm="1">
        <f t="array" ref="BC140">TRIM(_xlfn.CHOOSECOLS(_xlfn.TEXTSPLIT(AB140,"|",,TRUE),1))</f>
        <v>CNY</v>
      </c>
      <c r="BD140" s="92" t="str" cm="1">
        <f t="array" ref="BD140">TRIM(_xlfn.CHOOSECOLS(_xlfn.TEXTSPLIT(AC140,"|",,TRUE),1))</f>
        <v>No</v>
      </c>
      <c r="BE140" s="92" t="str" cm="1">
        <f t="array" ref="BE140">TRIM(_xlfn.CHOOSECOLS(_xlfn.TEXTSPLIT(AD140,"|",,TRUE),1))</f>
        <v>NULL</v>
      </c>
      <c r="BF140" s="92" t="str" cm="1">
        <f t="array" ref="BF140">TRIM(IF(OR(TRIM(AE140)="NULL",ISBLANK(AE140),ISNUMBER(AE140)),AE140,_xlfn.CHOOSECOLS(_xlfn.TEXTSPLIT(AE140,"-",,TRUE),1)))</f>
        <v>NULL</v>
      </c>
      <c r="BG140" s="92" t="str" cm="1">
        <f t="array" ref="BG140">TRIM(IF(OR(TRIM(AE140)="NULL",ISBLANK(AE140),ISNUMBER(AE140)),AE140,_xlfn.CHOOSECOLS(_xlfn.TEXTSPLIT(AE140,"-",,TRUE),2)))</f>
        <v>NULL</v>
      </c>
      <c r="BH140" s="95" t="str">
        <f t="shared" si="12"/>
        <v>2010</v>
      </c>
      <c r="BI140" s="96" t="str">
        <f t="shared" si="13"/>
        <v>9</v>
      </c>
      <c r="BJ140" s="97" t="str">
        <f t="shared" si="14"/>
        <v>1</v>
      </c>
      <c r="BK140" s="96" t="str">
        <f t="shared" si="15"/>
        <v>2010</v>
      </c>
      <c r="BL140" s="96" t="str">
        <f t="shared" si="16"/>
        <v>9</v>
      </c>
      <c r="BM140" s="97" t="str">
        <f t="shared" si="17"/>
        <v>30</v>
      </c>
      <c r="BN140" s="93" t="b">
        <f>AND(TRIM(BH140)="NULL", TRIM(BK140)="NULL")</f>
        <v>0</v>
      </c>
      <c r="BO140" s="127" t="s">
        <v>505</v>
      </c>
      <c r="BP140" s="127" t="s">
        <v>505</v>
      </c>
    </row>
    <row r="141" spans="1:68" ht="30.75">
      <c r="A141" s="12" t="s">
        <v>513</v>
      </c>
      <c r="B141" s="6" t="s">
        <v>494</v>
      </c>
      <c r="C141" s="18" t="s">
        <v>502</v>
      </c>
      <c r="D141" s="6" t="s">
        <v>503</v>
      </c>
      <c r="E141" s="21" t="s">
        <v>514</v>
      </c>
      <c r="F141" s="5">
        <v>40718</v>
      </c>
      <c r="G141" s="26">
        <v>2011</v>
      </c>
      <c r="H141" s="26">
        <v>6</v>
      </c>
      <c r="I141" s="26">
        <v>24</v>
      </c>
      <c r="J141" s="5">
        <v>40718</v>
      </c>
      <c r="K141" s="26">
        <v>2011</v>
      </c>
      <c r="L141" s="26">
        <v>6</v>
      </c>
      <c r="M141" s="26">
        <v>24</v>
      </c>
      <c r="N141" s="5">
        <v>40718</v>
      </c>
      <c r="O141" s="26">
        <v>2011</v>
      </c>
      <c r="P141" s="26">
        <v>6</v>
      </c>
      <c r="Q141" s="26">
        <v>24</v>
      </c>
      <c r="R141" s="6" t="s">
        <v>166</v>
      </c>
      <c r="S141" s="6" t="s">
        <v>166</v>
      </c>
      <c r="T141" s="6" t="s">
        <v>166</v>
      </c>
      <c r="U141" s="6" t="s">
        <v>166</v>
      </c>
      <c r="V141" s="6">
        <v>3650000</v>
      </c>
      <c r="W141" s="6" t="s">
        <v>166</v>
      </c>
      <c r="X141" s="6" t="s">
        <v>166</v>
      </c>
      <c r="Y141" s="6" t="s">
        <v>166</v>
      </c>
      <c r="Z141" s="6" t="s">
        <v>166</v>
      </c>
      <c r="AA141" s="6" t="s">
        <v>166</v>
      </c>
      <c r="AB141" s="6" t="s">
        <v>166</v>
      </c>
      <c r="AC141" s="6" t="s">
        <v>166</v>
      </c>
      <c r="AD141" s="6" t="s">
        <v>166</v>
      </c>
      <c r="AE141" s="6" t="s">
        <v>166</v>
      </c>
      <c r="AH141" s="91" t="str" cm="1">
        <f t="array" ref="AH141">IF(OR(TRIM(S141)="NULL",ISBLANK(S141),ISNUMBER(S141)),TRIM(S141),TRIM(_xlfn.CHOOSECOLS(_xlfn.TEXTSPLIT(S141,"-",,TRUE),1)))</f>
        <v>NULL</v>
      </c>
      <c r="AI141" s="91" t="str" cm="1">
        <f t="array" ref="AI141">IF(OR(TRIM(S141)="NULL",ISBLANK(S141),ISNUMBER(S141)),TRIM(S141),TRIM(_xlfn.CHOOSECOLS(_xlfn.TEXTSPLIT(S141,"-",,TRUE),2)))</f>
        <v>NULL</v>
      </c>
      <c r="AJ141" s="91" t="str" cm="1">
        <f t="array" ref="AJ141">IF(OR(TRIM(R141)="NULL",ISBLANK(R141),ISNUMBER(R141)),TRIM(R141),TRIM(_xlfn.CHOOSECOLS(_xlfn.TEXTSPLIT(R141,"-",,TRUE),1)))</f>
        <v>NULL</v>
      </c>
      <c r="AK141" s="91" t="str" cm="1">
        <f t="array" ref="AK141">IF(OR(TRIM(R141)="NULL",ISBLANK(R141),ISNUMBER(R141)),TRIM(R141),TRIM(_xlfn.CHOOSECOLS(_xlfn.TEXTSPLIT(R141,"-",,TRUE),2)))</f>
        <v>NULL</v>
      </c>
      <c r="AL141" s="91" t="str" cm="1">
        <f t="array" ref="AL141">IF(OR(TRIM(T141)="NULL",ISBLANK(T141),ISNUMBER(T141)),TRIM(T141),TRIM(_xlfn.CHOOSECOLS(_xlfn.TEXTSPLIT(T141,"-",,TRUE),1)))</f>
        <v>NULL</v>
      </c>
      <c r="AM141" s="91" t="str" cm="1">
        <f t="array" ref="AM141">IF(OR(TRIM(T141)="NULL",ISBLANK(T141),ISNUMBER(T141)),TRIM(T141),TRIM(_xlfn.CHOOSECOLS(_xlfn.TEXTSPLIT(T141,"-",,TRUE),2)))</f>
        <v>NULL</v>
      </c>
      <c r="AN141" s="91" t="str" cm="1">
        <f t="array" ref="AN141">IF(OR(TRIM(U141)="NULL",ISBLANK(U141),ISNUMBER(U141)),TRIM(U141),TRIM(_xlfn.CHOOSECOLS(_xlfn.TEXTSPLIT(Y141,"-",,TRUE),1)))</f>
        <v>NULL</v>
      </c>
      <c r="AO141" s="91" t="str" cm="1">
        <f t="array" ref="AO141">IF(OR(TRIM(U141)="NULL",ISBLANK(U141),ISNUMBER(U141)),TRIM(U141),TRIM(_xlfn.CHOOSECOLS(_xlfn.TEXTSPLIT(Y141,"-",,TRUE),2)))</f>
        <v>NULL</v>
      </c>
      <c r="AP141" s="91" t="str" cm="1">
        <f t="array" ref="AP141">IF(OR(TRIM(V141)="NULL",ISBLANK(V141),ISNUMBER(V141)),TRIM(V141),TRIM(_xlfn.CHOOSECOLS(_xlfn.TEXTSPLIT(Y141,"-",,TRUE),1)))</f>
        <v>3650000</v>
      </c>
      <c r="AQ141" s="91" cm="1">
        <f t="array" ref="AQ141">IF(OR(TRIM(V141)="NULL",ISBLANK(V141),ISNUMBER(V141)),V141,_xlfn.CHOOSECOLS(_xlfn.TEXTSPLIT(Y141,"-",,TRUE),2))</f>
        <v>3650000</v>
      </c>
      <c r="AR141" s="99" t="str" cm="1">
        <f t="array" ref="AR141">TRIM(IF(OR(TRIM(W141)="NULL",ISBLANK(W141),ISNUMBER(W141)), W141, IF(AND(ISNUMBER(FIND("|", W141))=TRUE, ISNUMBER(FIND("-", W141))=FALSE), W141, IF(AND(ISNUMBER(FIND("|", W141))=FALSE, ISNUMBER(FIND("-", W141))=TRUE),_xlfn.CHOOSECOLS(_xlfn.TEXTSPLIT(W141,"-", "|",,TRUE),1), _xlfn.CONCAT(_xlfn.CHOOSECOLS(_xlfn.TEXTSPLIT(SUBSTITUTE(W141, "-", "|"), "|"),1),"|", _xlfn.CHOOSECOLS(_xlfn.TEXTSPLIT(SUBSTITUTE(W141, "-", "|"), "|"), 3))))))</f>
        <v>NULL</v>
      </c>
      <c r="AS141" s="99" t="str" cm="1">
        <f t="array" ref="AS141">TRIM(IF(OR(TRIM(W141)="NULL",ISBLANK(W141),ISNUMBER(W141)), W141, IF(AND(ISNUMBER(FIND("|", W141))=TRUE, ISNUMBER(FIND("-", W141))=FALSE), W141, IF(AND(ISNUMBER(FIND("|", W141))=FALSE, ISNUMBER(FIND("-", W141))=TRUE),_xlfn.CHOOSECOLS(_xlfn.TEXTSPLIT(W141,"-", "|",,TRUE),2), _xlfn.CONCAT(_xlfn.CHOOSECOLS(_xlfn.TEXTSPLIT(SUBSTITUTE(W141, "-", "|"), "|"),2),"|", _xlfn.CHOOSECOLS(_xlfn.TEXTSPLIT(SUBSTITUTE(W141, "-", "|"), "|"), 4))))))</f>
        <v>NULL</v>
      </c>
      <c r="AT141" s="92" t="str" cm="1">
        <f t="array" ref="AT141">TRIM(_xlfn.CHOOSECOLS(_xlfn.TEXTSPLIT(AR141,"|",,TRUE),1))</f>
        <v>NULL</v>
      </c>
      <c r="AU141" s="92" t="str" cm="1">
        <f t="array" ref="AU141">TRIM(_xlfn.CHOOSECOLS(_xlfn.TEXTSPLIT(AS141,"|",,TRUE),1))</f>
        <v>NULL</v>
      </c>
      <c r="AV141" s="92" t="str" cm="1">
        <f t="array" ref="AV141">TRIM(_xlfn.CHOOSECOLS(_xlfn.TEXTSPLIT(AB141,"|",,TRUE),1))</f>
        <v>NULL</v>
      </c>
      <c r="AW141" s="92" t="str" cm="1">
        <f t="array" ref="AW141">TRIM(_xlfn.CHOOSECOLS(_xlfn.TEXTSPLIT(Y141,"|",,TRUE),1))</f>
        <v>NULL</v>
      </c>
      <c r="AX141" s="92" t="str" cm="1">
        <f t="array" ref="AX141">TRIM(_xlfn.CHOOSECOLS(_xlfn.TEXTSPLIT(Z141,"|",,TRUE),1))</f>
        <v>NULL</v>
      </c>
      <c r="AY141" s="99" t="str" cm="1">
        <f t="array" ref="AY141">TRIM(IF(OR(TRIM(AA141)="NULL",ISBLANK(AA141),ISNUMBER(AA141)), AA141, IF(AND(ISNUMBER(FIND("|", AA141))=TRUE, ISNUMBER(FIND("-", AA141))=FALSE), AA141, IF(AND(ISNUMBER(FIND("|", AA141))=FALSE, ISNUMBER(FIND("-", AA141))=TRUE),_xlfn.CHOOSECOLS(_xlfn.TEXTSPLIT(AA141,"-", "|",,TRUE),1), _xlfn.CONCAT(_xlfn.CHOOSECOLS(_xlfn.TEXTSPLIT(SUBSTITUTE(AA141, "-", "|"), "|"),1),"|", _xlfn.CHOOSECOLS(_xlfn.TEXTSPLIT(SUBSTITUTE(AA141, "-", "|"), "|"), 3))))))</f>
        <v>NULL</v>
      </c>
      <c r="AZ141" s="99" t="str" cm="1">
        <f t="array" ref="AZ141">TRIM(IF(OR(TRIM(AA141)="NULL",ISBLANK(AA141),ISNUMBER(AA141)), AA141, IF(AND(ISNUMBER(FIND("|", AA141))=TRUE, ISNUMBER(FIND("-", AA141))=FALSE), AA141, IF(AND(ISNUMBER(FIND("|", AA141))=FALSE, ISNUMBER(FIND("-", AA141))=TRUE),_xlfn.CHOOSECOLS(_xlfn.TEXTSPLIT(AA141,"-", "|",,TRUE),2), _xlfn.CONCAT(_xlfn.CHOOSECOLS(_xlfn.TEXTSPLIT(SUBSTITUTE(AA141, "-", "|"), "|"),2),"|", _xlfn.CHOOSECOLS(_xlfn.TEXTSPLIT(SUBSTITUTE(AA141, "-", "|"), "|"), 4))))))</f>
        <v>NULL</v>
      </c>
      <c r="BA141" s="92" t="str" cm="1">
        <f t="array" ref="BA141">TRIM(_xlfn.CHOOSECOLS(_xlfn.TEXTSPLIT(AY141,"|",,TRUE),1))</f>
        <v>NULL</v>
      </c>
      <c r="BB141" s="92" t="str" cm="1">
        <f t="array" ref="BB141">TRIM(_xlfn.CHOOSECOLS(_xlfn.TEXTSPLIT(AZ141,"|",,TRUE),1))</f>
        <v>NULL</v>
      </c>
      <c r="BC141" s="92" t="str" cm="1">
        <f t="array" ref="BC141">TRIM(_xlfn.CHOOSECOLS(_xlfn.TEXTSPLIT(AB141,"|",,TRUE),1))</f>
        <v>NULL</v>
      </c>
      <c r="BD141" s="92" t="str" cm="1">
        <f t="array" ref="BD141">TRIM(_xlfn.CHOOSECOLS(_xlfn.TEXTSPLIT(AC141,"|",,TRUE),1))</f>
        <v>NULL</v>
      </c>
      <c r="BE141" s="92" t="str" cm="1">
        <f t="array" ref="BE141">TRIM(_xlfn.CHOOSECOLS(_xlfn.TEXTSPLIT(AD141,"|",,TRUE),1))</f>
        <v>NULL</v>
      </c>
      <c r="BF141" s="92" t="str" cm="1">
        <f t="array" ref="BF141">TRIM(IF(OR(TRIM(AE141)="NULL",ISBLANK(AE141),ISNUMBER(AE141)),AE141,_xlfn.CHOOSECOLS(_xlfn.TEXTSPLIT(AE141,"-",,TRUE),1)))</f>
        <v>NULL</v>
      </c>
      <c r="BG141" s="92" t="str" cm="1">
        <f t="array" ref="BG141">TRIM(IF(OR(TRIM(AE141)="NULL",ISBLANK(AE141),ISNUMBER(AE141)),AE141,_xlfn.CHOOSECOLS(_xlfn.TEXTSPLIT(AE141,"-",,TRUE),2)))</f>
        <v>NULL</v>
      </c>
      <c r="BH141" s="95" t="str">
        <f t="shared" si="12"/>
        <v>2011</v>
      </c>
      <c r="BI141" s="96" t="str">
        <f t="shared" si="13"/>
        <v>6</v>
      </c>
      <c r="BJ141" s="97" t="str">
        <f t="shared" si="14"/>
        <v>24</v>
      </c>
      <c r="BK141" s="96" t="str">
        <f t="shared" si="15"/>
        <v>2011</v>
      </c>
      <c r="BL141" s="96" t="str">
        <f t="shared" si="16"/>
        <v>6</v>
      </c>
      <c r="BM141" s="97" t="str">
        <f t="shared" si="17"/>
        <v>24</v>
      </c>
      <c r="BN141" s="93" t="b">
        <f>AND(TRIM(BH141)="NULL", TRIM(BK141)="NULL")</f>
        <v>0</v>
      </c>
      <c r="BO141" s="127" t="s">
        <v>515</v>
      </c>
      <c r="BP141" s="127" t="s">
        <v>515</v>
      </c>
    </row>
    <row r="142" spans="1:68">
      <c r="A142" s="8" t="s">
        <v>516</v>
      </c>
      <c r="B142" s="1" t="s">
        <v>494</v>
      </c>
      <c r="C142" s="11" t="s">
        <v>517</v>
      </c>
      <c r="D142" s="1" t="s">
        <v>518</v>
      </c>
      <c r="E142" s="21" t="s">
        <v>519</v>
      </c>
      <c r="F142" s="2" t="s">
        <v>63</v>
      </c>
      <c r="G142" s="25" t="s">
        <v>63</v>
      </c>
      <c r="H142" s="25" t="s">
        <v>63</v>
      </c>
      <c r="I142" s="25" t="s">
        <v>63</v>
      </c>
      <c r="J142" s="2">
        <v>38718</v>
      </c>
      <c r="K142" s="25">
        <v>2006</v>
      </c>
      <c r="L142" s="25">
        <v>1</v>
      </c>
      <c r="M142" s="25">
        <v>1</v>
      </c>
      <c r="N142" s="2">
        <v>39813</v>
      </c>
      <c r="O142" s="25">
        <v>2006</v>
      </c>
      <c r="P142" s="25">
        <v>1</v>
      </c>
      <c r="Q142" s="25">
        <v>31</v>
      </c>
      <c r="R142" s="1" t="s">
        <v>166</v>
      </c>
      <c r="S142" s="1" t="s">
        <v>166</v>
      </c>
      <c r="T142" s="1" t="s">
        <v>166</v>
      </c>
      <c r="U142" s="1" t="s">
        <v>166</v>
      </c>
      <c r="V142" s="1" t="s">
        <v>166</v>
      </c>
      <c r="W142" s="1" t="s">
        <v>166</v>
      </c>
      <c r="X142" s="1" t="s">
        <v>166</v>
      </c>
      <c r="Y142" s="1" t="s">
        <v>166</v>
      </c>
      <c r="Z142" s="1" t="s">
        <v>166</v>
      </c>
      <c r="AA142" s="1">
        <v>1300000000</v>
      </c>
      <c r="AB142" s="1" t="s">
        <v>172</v>
      </c>
      <c r="AC142" s="1" t="s">
        <v>73</v>
      </c>
      <c r="AD142" s="1" t="s">
        <v>166</v>
      </c>
      <c r="AE142" s="1" t="s">
        <v>166</v>
      </c>
      <c r="AH142" s="91" t="str" cm="1">
        <f t="array" ref="AH142">IF(OR(TRIM(S142)="NULL",ISBLANK(S142),ISNUMBER(S142)),TRIM(S142),TRIM(_xlfn.CHOOSECOLS(_xlfn.TEXTSPLIT(S142,"-",,TRUE),1)))</f>
        <v>NULL</v>
      </c>
      <c r="AI142" s="91" t="str" cm="1">
        <f t="array" ref="AI142">IF(OR(TRIM(S142)="NULL",ISBLANK(S142),ISNUMBER(S142)),TRIM(S142),TRIM(_xlfn.CHOOSECOLS(_xlfn.TEXTSPLIT(S142,"-",,TRUE),2)))</f>
        <v>NULL</v>
      </c>
      <c r="AJ142" s="91" t="str" cm="1">
        <f t="array" ref="AJ142">IF(OR(TRIM(R142)="NULL",ISBLANK(R142),ISNUMBER(R142)),TRIM(R142),TRIM(_xlfn.CHOOSECOLS(_xlfn.TEXTSPLIT(R142,"-",,TRUE),1)))</f>
        <v>NULL</v>
      </c>
      <c r="AK142" s="91" t="str" cm="1">
        <f t="array" ref="AK142">IF(OR(TRIM(R142)="NULL",ISBLANK(R142),ISNUMBER(R142)),TRIM(R142),TRIM(_xlfn.CHOOSECOLS(_xlfn.TEXTSPLIT(R142,"-",,TRUE),2)))</f>
        <v>NULL</v>
      </c>
      <c r="AL142" s="91" t="str" cm="1">
        <f t="array" ref="AL142">IF(OR(TRIM(T142)="NULL",ISBLANK(T142),ISNUMBER(T142)),TRIM(T142),TRIM(_xlfn.CHOOSECOLS(_xlfn.TEXTSPLIT(T142,"-",,TRUE),1)))</f>
        <v>NULL</v>
      </c>
      <c r="AM142" s="91" t="str" cm="1">
        <f t="array" ref="AM142">IF(OR(TRIM(T142)="NULL",ISBLANK(T142),ISNUMBER(T142)),TRIM(T142),TRIM(_xlfn.CHOOSECOLS(_xlfn.TEXTSPLIT(T142,"-",,TRUE),2)))</f>
        <v>NULL</v>
      </c>
      <c r="AN142" s="91" t="str" cm="1">
        <f t="array" ref="AN142">IF(OR(TRIM(U142)="NULL",ISBLANK(U142),ISNUMBER(U142)),TRIM(U142),TRIM(_xlfn.CHOOSECOLS(_xlfn.TEXTSPLIT(Y142,"-",,TRUE),1)))</f>
        <v>NULL</v>
      </c>
      <c r="AO142" s="91" t="str" cm="1">
        <f t="array" ref="AO142">IF(OR(TRIM(U142)="NULL",ISBLANK(U142),ISNUMBER(U142)),TRIM(U142),TRIM(_xlfn.CHOOSECOLS(_xlfn.TEXTSPLIT(Y142,"-",,TRUE),2)))</f>
        <v>NULL</v>
      </c>
      <c r="AP142" s="91" t="str" cm="1">
        <f t="array" ref="AP142">IF(OR(TRIM(V142)="NULL",ISBLANK(V142),ISNUMBER(V142)),TRIM(V142),TRIM(_xlfn.CHOOSECOLS(_xlfn.TEXTSPLIT(Y142,"-",,TRUE),1)))</f>
        <v>NULL</v>
      </c>
      <c r="AQ142" s="91" t="str" cm="1">
        <f t="array" ref="AQ142">IF(OR(TRIM(V142)="NULL",ISBLANK(V142),ISNUMBER(V142)),V142,_xlfn.CHOOSECOLS(_xlfn.TEXTSPLIT(Y142,"-",,TRUE),2))</f>
        <v xml:space="preserve">NULL </v>
      </c>
      <c r="AR142" s="99" t="str" cm="1">
        <f t="array" ref="AR142">TRIM(IF(OR(TRIM(W142)="NULL",ISBLANK(W142),ISNUMBER(W142)), W142, IF(AND(ISNUMBER(FIND("|", W142))=TRUE, ISNUMBER(FIND("-", W142))=FALSE), W142, IF(AND(ISNUMBER(FIND("|", W142))=FALSE, ISNUMBER(FIND("-", W142))=TRUE),_xlfn.CHOOSECOLS(_xlfn.TEXTSPLIT(W142,"-", "|",,TRUE),1), _xlfn.CONCAT(_xlfn.CHOOSECOLS(_xlfn.TEXTSPLIT(SUBSTITUTE(W142, "-", "|"), "|"),1),"|", _xlfn.CHOOSECOLS(_xlfn.TEXTSPLIT(SUBSTITUTE(W142, "-", "|"), "|"), 3))))))</f>
        <v>NULL</v>
      </c>
      <c r="AS142" s="99" t="str" cm="1">
        <f t="array" ref="AS142">TRIM(IF(OR(TRIM(W142)="NULL",ISBLANK(W142),ISNUMBER(W142)), W142, IF(AND(ISNUMBER(FIND("|", W142))=TRUE, ISNUMBER(FIND("-", W142))=FALSE), W142, IF(AND(ISNUMBER(FIND("|", W142))=FALSE, ISNUMBER(FIND("-", W142))=TRUE),_xlfn.CHOOSECOLS(_xlfn.TEXTSPLIT(W142,"-", "|",,TRUE),2), _xlfn.CONCAT(_xlfn.CHOOSECOLS(_xlfn.TEXTSPLIT(SUBSTITUTE(W142, "-", "|"), "|"),2),"|", _xlfn.CHOOSECOLS(_xlfn.TEXTSPLIT(SUBSTITUTE(W142, "-", "|"), "|"), 4))))))</f>
        <v>NULL</v>
      </c>
      <c r="AT142" s="92" t="str" cm="1">
        <f t="array" ref="AT142">TRIM(_xlfn.CHOOSECOLS(_xlfn.TEXTSPLIT(AR142,"|",,TRUE),1))</f>
        <v>NULL</v>
      </c>
      <c r="AU142" s="92" t="str" cm="1">
        <f t="array" ref="AU142">TRIM(_xlfn.CHOOSECOLS(_xlfn.TEXTSPLIT(AS142,"|",,TRUE),1))</f>
        <v>NULL</v>
      </c>
      <c r="AV142" s="92" t="str" cm="1">
        <f t="array" ref="AV142">TRIM(_xlfn.CHOOSECOLS(_xlfn.TEXTSPLIT(AB142,"|",,TRUE),1))</f>
        <v>USD</v>
      </c>
      <c r="AW142" s="92" t="str" cm="1">
        <f t="array" ref="AW142">TRIM(_xlfn.CHOOSECOLS(_xlfn.TEXTSPLIT(Y142,"|",,TRUE),1))</f>
        <v>NULL</v>
      </c>
      <c r="AX142" s="92" t="str" cm="1">
        <f t="array" ref="AX142">TRIM(_xlfn.CHOOSECOLS(_xlfn.TEXTSPLIT(Z142,"|",,TRUE),1))</f>
        <v>NULL</v>
      </c>
      <c r="AY142" s="99" t="str" cm="1">
        <f t="array" ref="AY142">TRIM(IF(OR(TRIM(AA142)="NULL",ISBLANK(AA142),ISNUMBER(AA142)), AA142, IF(AND(ISNUMBER(FIND("|", AA142))=TRUE, ISNUMBER(FIND("-", AA142))=FALSE), AA142, IF(AND(ISNUMBER(FIND("|", AA142))=FALSE, ISNUMBER(FIND("-", AA142))=TRUE),_xlfn.CHOOSECOLS(_xlfn.TEXTSPLIT(AA142,"-", "|",,TRUE),1), _xlfn.CONCAT(_xlfn.CHOOSECOLS(_xlfn.TEXTSPLIT(SUBSTITUTE(AA142, "-", "|"), "|"),1),"|", _xlfn.CHOOSECOLS(_xlfn.TEXTSPLIT(SUBSTITUTE(AA142, "-", "|"), "|"), 3))))))</f>
        <v>1300000000</v>
      </c>
      <c r="AZ142" s="99" t="str" cm="1">
        <f t="array" ref="AZ142">TRIM(IF(OR(TRIM(AA142)="NULL",ISBLANK(AA142),ISNUMBER(AA142)), AA142, IF(AND(ISNUMBER(FIND("|", AA142))=TRUE, ISNUMBER(FIND("-", AA142))=FALSE), AA142, IF(AND(ISNUMBER(FIND("|", AA142))=FALSE, ISNUMBER(FIND("-", AA142))=TRUE),_xlfn.CHOOSECOLS(_xlfn.TEXTSPLIT(AA142,"-", "|",,TRUE),2), _xlfn.CONCAT(_xlfn.CHOOSECOLS(_xlfn.TEXTSPLIT(SUBSTITUTE(AA142, "-", "|"), "|"),2),"|", _xlfn.CHOOSECOLS(_xlfn.TEXTSPLIT(SUBSTITUTE(AA142, "-", "|"), "|"), 4))))))</f>
        <v>1300000000</v>
      </c>
      <c r="BA142" s="92" t="str" cm="1">
        <f t="array" ref="BA142">TRIM(_xlfn.CHOOSECOLS(_xlfn.TEXTSPLIT(AY142,"|",,TRUE),1))</f>
        <v>1300000000</v>
      </c>
      <c r="BB142" s="92" t="str" cm="1">
        <f t="array" ref="BB142">TRIM(_xlfn.CHOOSECOLS(_xlfn.TEXTSPLIT(AZ142,"|",,TRUE),1))</f>
        <v>1300000000</v>
      </c>
      <c r="BC142" s="92" t="str" cm="1">
        <f t="array" ref="BC142">TRIM(_xlfn.CHOOSECOLS(_xlfn.TEXTSPLIT(AB142,"|",,TRUE),1))</f>
        <v>USD</v>
      </c>
      <c r="BD142" s="92" t="str" cm="1">
        <f t="array" ref="BD142">TRIM(_xlfn.CHOOSECOLS(_xlfn.TEXTSPLIT(AC142,"|",,TRUE),1))</f>
        <v>No</v>
      </c>
      <c r="BE142" s="92" t="str" cm="1">
        <f t="array" ref="BE142">TRIM(_xlfn.CHOOSECOLS(_xlfn.TEXTSPLIT(AD142,"|",,TRUE),1))</f>
        <v>NULL</v>
      </c>
      <c r="BF142" s="92" t="str" cm="1">
        <f t="array" ref="BF142">TRIM(IF(OR(TRIM(AE142)="NULL",ISBLANK(AE142),ISNUMBER(AE142)),AE142,_xlfn.CHOOSECOLS(_xlfn.TEXTSPLIT(AE142,"-",,TRUE),1)))</f>
        <v>NULL</v>
      </c>
      <c r="BG142" s="92" t="str" cm="1">
        <f t="array" ref="BG142">TRIM(IF(OR(TRIM(AE142)="NULL",ISBLANK(AE142),ISNUMBER(AE142)),AE142,_xlfn.CHOOSECOLS(_xlfn.TEXTSPLIT(AE142,"-",,TRUE),2)))</f>
        <v>NULL</v>
      </c>
      <c r="BH142" s="95" t="str">
        <f t="shared" si="12"/>
        <v>2006</v>
      </c>
      <c r="BI142" s="96" t="str">
        <f t="shared" si="13"/>
        <v>1</v>
      </c>
      <c r="BJ142" s="97" t="str">
        <f t="shared" si="14"/>
        <v>1</v>
      </c>
      <c r="BK142" s="96" t="str">
        <f t="shared" si="15"/>
        <v>2006</v>
      </c>
      <c r="BL142" s="96" t="str">
        <f t="shared" si="16"/>
        <v>1</v>
      </c>
      <c r="BM142" s="97" t="str">
        <f t="shared" si="17"/>
        <v>31</v>
      </c>
      <c r="BN142" s="93" t="b">
        <f>AND(TRIM(BH142)="NULL", TRIM(BK142)="NULL")</f>
        <v>0</v>
      </c>
      <c r="BO142" s="127" t="s">
        <v>435</v>
      </c>
      <c r="BP142" s="127" t="s">
        <v>435</v>
      </c>
    </row>
    <row r="143" spans="1:68">
      <c r="A143" s="8" t="s">
        <v>520</v>
      </c>
      <c r="B143" s="1" t="s">
        <v>427</v>
      </c>
      <c r="C143" s="11" t="s">
        <v>521</v>
      </c>
      <c r="D143" s="1" t="s">
        <v>522</v>
      </c>
      <c r="E143" s="21" t="s">
        <v>523</v>
      </c>
      <c r="F143" s="2" t="s">
        <v>63</v>
      </c>
      <c r="G143" s="25" t="s">
        <v>63</v>
      </c>
      <c r="H143" s="25" t="s">
        <v>63</v>
      </c>
      <c r="I143" s="25" t="s">
        <v>63</v>
      </c>
      <c r="J143" s="2">
        <v>38683</v>
      </c>
      <c r="K143" s="25">
        <v>2005</v>
      </c>
      <c r="L143" s="25">
        <v>11</v>
      </c>
      <c r="M143" s="25">
        <v>27</v>
      </c>
      <c r="N143" s="2">
        <v>38684</v>
      </c>
      <c r="O143" s="25">
        <v>2005</v>
      </c>
      <c r="P143" s="25">
        <v>11</v>
      </c>
      <c r="Q143" s="25">
        <v>28</v>
      </c>
      <c r="R143" s="67">
        <v>1</v>
      </c>
      <c r="S143" s="67" t="s">
        <v>166</v>
      </c>
      <c r="T143" s="1" t="s">
        <v>166</v>
      </c>
      <c r="U143" s="1" t="s">
        <v>166</v>
      </c>
      <c r="V143" s="1" t="s">
        <v>166</v>
      </c>
      <c r="W143" s="1" t="s">
        <v>166</v>
      </c>
      <c r="X143" s="1" t="s">
        <v>166</v>
      </c>
      <c r="Y143" s="1" t="s">
        <v>166</v>
      </c>
      <c r="Z143" s="1" t="s">
        <v>166</v>
      </c>
      <c r="AA143" s="1" t="s">
        <v>166</v>
      </c>
      <c r="AB143" s="1" t="s">
        <v>166</v>
      </c>
      <c r="AC143" s="1" t="s">
        <v>166</v>
      </c>
      <c r="AD143" s="1" t="s">
        <v>166</v>
      </c>
      <c r="AE143" s="1" t="s">
        <v>166</v>
      </c>
      <c r="AH143" s="91" t="str" cm="1">
        <f t="array" ref="AH143">IF(OR(TRIM(S143)="NULL",ISBLANK(S143),ISNUMBER(S143)),TRIM(S143),TRIM(_xlfn.CHOOSECOLS(_xlfn.TEXTSPLIT(S143,"-",,TRUE),1)))</f>
        <v>NULL</v>
      </c>
      <c r="AI143" s="91" t="str" cm="1">
        <f t="array" ref="AI143">IF(OR(TRIM(S143)="NULL",ISBLANK(S143),ISNUMBER(S143)),TRIM(S143),TRIM(_xlfn.CHOOSECOLS(_xlfn.TEXTSPLIT(S143,"-",,TRUE),2)))</f>
        <v>NULL</v>
      </c>
      <c r="AJ143" s="91" t="str" cm="1">
        <f t="array" ref="AJ143">IF(OR(TRIM(R143)="NULL",ISBLANK(R143),ISNUMBER(R143)),TRIM(R143),TRIM(_xlfn.CHOOSECOLS(_xlfn.TEXTSPLIT(R143,"-",,TRUE),1)))</f>
        <v>1</v>
      </c>
      <c r="AK143" s="91" t="str" cm="1">
        <f t="array" ref="AK143">IF(OR(TRIM(R143)="NULL",ISBLANK(R143),ISNUMBER(R143)),TRIM(R143),TRIM(_xlfn.CHOOSECOLS(_xlfn.TEXTSPLIT(R143,"-",,TRUE),2)))</f>
        <v>1</v>
      </c>
      <c r="AL143" s="91" t="str" cm="1">
        <f t="array" ref="AL143">IF(OR(TRIM(T143)="NULL",ISBLANK(T143),ISNUMBER(T143)),TRIM(T143),TRIM(_xlfn.CHOOSECOLS(_xlfn.TEXTSPLIT(T143,"-",,TRUE),1)))</f>
        <v>NULL</v>
      </c>
      <c r="AM143" s="91" t="str" cm="1">
        <f t="array" ref="AM143">IF(OR(TRIM(T143)="NULL",ISBLANK(T143),ISNUMBER(T143)),TRIM(T143),TRIM(_xlfn.CHOOSECOLS(_xlfn.TEXTSPLIT(T143,"-",,TRUE),2)))</f>
        <v>NULL</v>
      </c>
      <c r="AN143" s="91" t="str" cm="1">
        <f t="array" ref="AN143">IF(OR(TRIM(U143)="NULL",ISBLANK(U143),ISNUMBER(U143)),TRIM(U143),TRIM(_xlfn.CHOOSECOLS(_xlfn.TEXTSPLIT(Y143,"-",,TRUE),1)))</f>
        <v>NULL</v>
      </c>
      <c r="AO143" s="91" t="str" cm="1">
        <f t="array" ref="AO143">IF(OR(TRIM(U143)="NULL",ISBLANK(U143),ISNUMBER(U143)),TRIM(U143),TRIM(_xlfn.CHOOSECOLS(_xlfn.TEXTSPLIT(Y143,"-",,TRUE),2)))</f>
        <v>NULL</v>
      </c>
      <c r="AP143" s="91" t="str" cm="1">
        <f t="array" ref="AP143">IF(OR(TRIM(V143)="NULL",ISBLANK(V143),ISNUMBER(V143)),TRIM(V143),TRIM(_xlfn.CHOOSECOLS(_xlfn.TEXTSPLIT(Y143,"-",,TRUE),1)))</f>
        <v>NULL</v>
      </c>
      <c r="AQ143" s="91" t="str" cm="1">
        <f t="array" ref="AQ143">IF(OR(TRIM(V143)="NULL",ISBLANK(V143),ISNUMBER(V143)),V143,_xlfn.CHOOSECOLS(_xlfn.TEXTSPLIT(Y143,"-",,TRUE),2))</f>
        <v xml:space="preserve">NULL </v>
      </c>
      <c r="AR143" s="99" t="str" cm="1">
        <f t="array" ref="AR143">TRIM(IF(OR(TRIM(W143)="NULL",ISBLANK(W143),ISNUMBER(W143)), W143, IF(AND(ISNUMBER(FIND("|", W143))=TRUE, ISNUMBER(FIND("-", W143))=FALSE), W143, IF(AND(ISNUMBER(FIND("|", W143))=FALSE, ISNUMBER(FIND("-", W143))=TRUE),_xlfn.CHOOSECOLS(_xlfn.TEXTSPLIT(W143,"-", "|",,TRUE),1), _xlfn.CONCAT(_xlfn.CHOOSECOLS(_xlfn.TEXTSPLIT(SUBSTITUTE(W143, "-", "|"), "|"),1),"|", _xlfn.CHOOSECOLS(_xlfn.TEXTSPLIT(SUBSTITUTE(W143, "-", "|"), "|"), 3))))))</f>
        <v>NULL</v>
      </c>
      <c r="AS143" s="99" t="str" cm="1">
        <f t="array" ref="AS143">TRIM(IF(OR(TRIM(W143)="NULL",ISBLANK(W143),ISNUMBER(W143)), W143, IF(AND(ISNUMBER(FIND("|", W143))=TRUE, ISNUMBER(FIND("-", W143))=FALSE), W143, IF(AND(ISNUMBER(FIND("|", W143))=FALSE, ISNUMBER(FIND("-", W143))=TRUE),_xlfn.CHOOSECOLS(_xlfn.TEXTSPLIT(W143,"-", "|",,TRUE),2), _xlfn.CONCAT(_xlfn.CHOOSECOLS(_xlfn.TEXTSPLIT(SUBSTITUTE(W143, "-", "|"), "|"),2),"|", _xlfn.CHOOSECOLS(_xlfn.TEXTSPLIT(SUBSTITUTE(W143, "-", "|"), "|"), 4))))))</f>
        <v>NULL</v>
      </c>
      <c r="AT143" s="92" t="str" cm="1">
        <f t="array" ref="AT143">TRIM(_xlfn.CHOOSECOLS(_xlfn.TEXTSPLIT(AR143,"|",,TRUE),1))</f>
        <v>NULL</v>
      </c>
      <c r="AU143" s="92" t="str" cm="1">
        <f t="array" ref="AU143">TRIM(_xlfn.CHOOSECOLS(_xlfn.TEXTSPLIT(AS143,"|",,TRUE),1))</f>
        <v>NULL</v>
      </c>
      <c r="AV143" s="92" t="str" cm="1">
        <f t="array" ref="AV143">TRIM(_xlfn.CHOOSECOLS(_xlfn.TEXTSPLIT(AB143,"|",,TRUE),1))</f>
        <v>NULL</v>
      </c>
      <c r="AW143" s="92" t="str" cm="1">
        <f t="array" ref="AW143">TRIM(_xlfn.CHOOSECOLS(_xlfn.TEXTSPLIT(Y143,"|",,TRUE),1))</f>
        <v>NULL</v>
      </c>
      <c r="AX143" s="92" t="str" cm="1">
        <f t="array" ref="AX143">TRIM(_xlfn.CHOOSECOLS(_xlfn.TEXTSPLIT(Z143,"|",,TRUE),1))</f>
        <v>NULL</v>
      </c>
      <c r="AY143" s="99" t="str" cm="1">
        <f t="array" ref="AY143">TRIM(IF(OR(TRIM(AA143)="NULL",ISBLANK(AA143),ISNUMBER(AA143)), AA143, IF(AND(ISNUMBER(FIND("|", AA143))=TRUE, ISNUMBER(FIND("-", AA143))=FALSE), AA143, IF(AND(ISNUMBER(FIND("|", AA143))=FALSE, ISNUMBER(FIND("-", AA143))=TRUE),_xlfn.CHOOSECOLS(_xlfn.TEXTSPLIT(AA143,"-", "|",,TRUE),1), _xlfn.CONCAT(_xlfn.CHOOSECOLS(_xlfn.TEXTSPLIT(SUBSTITUTE(AA143, "-", "|"), "|"),1),"|", _xlfn.CHOOSECOLS(_xlfn.TEXTSPLIT(SUBSTITUTE(AA143, "-", "|"), "|"), 3))))))</f>
        <v>NULL</v>
      </c>
      <c r="AZ143" s="99" t="str" cm="1">
        <f t="array" ref="AZ143">TRIM(IF(OR(TRIM(AA143)="NULL",ISBLANK(AA143),ISNUMBER(AA143)), AA143, IF(AND(ISNUMBER(FIND("|", AA143))=TRUE, ISNUMBER(FIND("-", AA143))=FALSE), AA143, IF(AND(ISNUMBER(FIND("|", AA143))=FALSE, ISNUMBER(FIND("-", AA143))=TRUE),_xlfn.CHOOSECOLS(_xlfn.TEXTSPLIT(AA143,"-", "|",,TRUE),2), _xlfn.CONCAT(_xlfn.CHOOSECOLS(_xlfn.TEXTSPLIT(SUBSTITUTE(AA143, "-", "|"), "|"),2),"|", _xlfn.CHOOSECOLS(_xlfn.TEXTSPLIT(SUBSTITUTE(AA143, "-", "|"), "|"), 4))))))</f>
        <v>NULL</v>
      </c>
      <c r="BA143" s="92" t="str" cm="1">
        <f t="array" ref="BA143">TRIM(_xlfn.CHOOSECOLS(_xlfn.TEXTSPLIT(AY143,"|",,TRUE),1))</f>
        <v>NULL</v>
      </c>
      <c r="BB143" s="92" t="str" cm="1">
        <f t="array" ref="BB143">TRIM(_xlfn.CHOOSECOLS(_xlfn.TEXTSPLIT(AZ143,"|",,TRUE),1))</f>
        <v>NULL</v>
      </c>
      <c r="BC143" s="92" t="str" cm="1">
        <f t="array" ref="BC143">TRIM(_xlfn.CHOOSECOLS(_xlfn.TEXTSPLIT(AB143,"|",,TRUE),1))</f>
        <v>NULL</v>
      </c>
      <c r="BD143" s="92" t="str" cm="1">
        <f t="array" ref="BD143">TRIM(_xlfn.CHOOSECOLS(_xlfn.TEXTSPLIT(AC143,"|",,TRUE),1))</f>
        <v>NULL</v>
      </c>
      <c r="BE143" s="92" t="str" cm="1">
        <f t="array" ref="BE143">TRIM(_xlfn.CHOOSECOLS(_xlfn.TEXTSPLIT(AD143,"|",,TRUE),1))</f>
        <v>NULL</v>
      </c>
      <c r="BF143" s="92" t="str" cm="1">
        <f t="array" ref="BF143">TRIM(IF(OR(TRIM(AE143)="NULL",ISBLANK(AE143),ISNUMBER(AE143)),AE143,_xlfn.CHOOSECOLS(_xlfn.TEXTSPLIT(AE143,"-",,TRUE),1)))</f>
        <v>NULL</v>
      </c>
      <c r="BG143" s="92" t="str" cm="1">
        <f t="array" ref="BG143">TRIM(IF(OR(TRIM(AE143)="NULL",ISBLANK(AE143),ISNUMBER(AE143)),AE143,_xlfn.CHOOSECOLS(_xlfn.TEXTSPLIT(AE143,"-",,TRUE),2)))</f>
        <v>NULL</v>
      </c>
      <c r="BH143" s="95" t="str">
        <f t="shared" si="12"/>
        <v>2005</v>
      </c>
      <c r="BI143" s="96" t="str">
        <f t="shared" si="13"/>
        <v>11</v>
      </c>
      <c r="BJ143" s="97" t="str">
        <f t="shared" si="14"/>
        <v>27</v>
      </c>
      <c r="BK143" s="96" t="str">
        <f t="shared" si="15"/>
        <v>2005</v>
      </c>
      <c r="BL143" s="96" t="str">
        <f t="shared" si="16"/>
        <v>11</v>
      </c>
      <c r="BM143" s="97" t="str">
        <f t="shared" si="17"/>
        <v>28</v>
      </c>
      <c r="BN143" s="93" t="b">
        <f>AND(TRIM(BH143)="NULL", TRIM(BK143)="NULL")</f>
        <v>0</v>
      </c>
      <c r="BO143" s="127" t="s">
        <v>435</v>
      </c>
      <c r="BP143" s="127" t="s">
        <v>435</v>
      </c>
    </row>
    <row r="144" spans="1:68">
      <c r="A144" s="8" t="s">
        <v>524</v>
      </c>
      <c r="B144" s="1" t="s">
        <v>427</v>
      </c>
      <c r="C144" s="11" t="s">
        <v>521</v>
      </c>
      <c r="D144" s="1" t="s">
        <v>522</v>
      </c>
      <c r="E144" s="21" t="s">
        <v>525</v>
      </c>
      <c r="F144" s="2" t="s">
        <v>63</v>
      </c>
      <c r="G144" s="25" t="s">
        <v>63</v>
      </c>
      <c r="H144" s="25" t="s">
        <v>63</v>
      </c>
      <c r="I144" s="25" t="s">
        <v>63</v>
      </c>
      <c r="J144" s="2">
        <v>38683</v>
      </c>
      <c r="K144" s="25">
        <v>2005</v>
      </c>
      <c r="L144" s="25">
        <v>11</v>
      </c>
      <c r="M144" s="25">
        <v>27</v>
      </c>
      <c r="N144" s="2">
        <v>38684</v>
      </c>
      <c r="O144" s="25">
        <v>2005</v>
      </c>
      <c r="P144" s="25">
        <v>11</v>
      </c>
      <c r="Q144" s="25">
        <v>28</v>
      </c>
      <c r="R144" s="1">
        <v>1</v>
      </c>
      <c r="S144" s="1" t="s">
        <v>166</v>
      </c>
      <c r="T144" s="1" t="s">
        <v>166</v>
      </c>
      <c r="U144" s="1" t="s">
        <v>166</v>
      </c>
      <c r="V144" s="1" t="s">
        <v>166</v>
      </c>
      <c r="W144" s="1" t="s">
        <v>166</v>
      </c>
      <c r="X144" s="1" t="s">
        <v>166</v>
      </c>
      <c r="Y144" s="1" t="s">
        <v>166</v>
      </c>
      <c r="Z144" s="1" t="s">
        <v>166</v>
      </c>
      <c r="AA144" s="1" t="s">
        <v>166</v>
      </c>
      <c r="AB144" s="1" t="s">
        <v>166</v>
      </c>
      <c r="AC144" s="1" t="s">
        <v>166</v>
      </c>
      <c r="AD144" s="1" t="s">
        <v>166</v>
      </c>
      <c r="AE144" s="1" t="s">
        <v>166</v>
      </c>
      <c r="AH144" s="91" t="str" cm="1">
        <f t="array" ref="AH144">IF(OR(TRIM(S144)="NULL",ISBLANK(S144),ISNUMBER(S144)),TRIM(S144),TRIM(_xlfn.CHOOSECOLS(_xlfn.TEXTSPLIT(S144,"-",,TRUE),1)))</f>
        <v>NULL</v>
      </c>
      <c r="AI144" s="91" t="str" cm="1">
        <f t="array" ref="AI144">IF(OR(TRIM(S144)="NULL",ISBLANK(S144),ISNUMBER(S144)),TRIM(S144),TRIM(_xlfn.CHOOSECOLS(_xlfn.TEXTSPLIT(S144,"-",,TRUE),2)))</f>
        <v>NULL</v>
      </c>
      <c r="AJ144" s="91" t="str" cm="1">
        <f t="array" ref="AJ144">IF(OR(TRIM(R144)="NULL",ISBLANK(R144),ISNUMBER(R144)),TRIM(R144),TRIM(_xlfn.CHOOSECOLS(_xlfn.TEXTSPLIT(R144,"-",,TRUE),1)))</f>
        <v>1</v>
      </c>
      <c r="AK144" s="91" t="str" cm="1">
        <f t="array" ref="AK144">IF(OR(TRIM(R144)="NULL",ISBLANK(R144),ISNUMBER(R144)),TRIM(R144),TRIM(_xlfn.CHOOSECOLS(_xlfn.TEXTSPLIT(R144,"-",,TRUE),2)))</f>
        <v>1</v>
      </c>
      <c r="AL144" s="91" t="str" cm="1">
        <f t="array" ref="AL144">IF(OR(TRIM(T144)="NULL",ISBLANK(T144),ISNUMBER(T144)),TRIM(T144),TRIM(_xlfn.CHOOSECOLS(_xlfn.TEXTSPLIT(T144,"-",,TRUE),1)))</f>
        <v>NULL</v>
      </c>
      <c r="AM144" s="91" t="str" cm="1">
        <f t="array" ref="AM144">IF(OR(TRIM(T144)="NULL",ISBLANK(T144),ISNUMBER(T144)),TRIM(T144),TRIM(_xlfn.CHOOSECOLS(_xlfn.TEXTSPLIT(T144,"-",,TRUE),2)))</f>
        <v>NULL</v>
      </c>
      <c r="AN144" s="91" t="str" cm="1">
        <f t="array" ref="AN144">IF(OR(TRIM(U144)="NULL",ISBLANK(U144),ISNUMBER(U144)),TRIM(U144),TRIM(_xlfn.CHOOSECOLS(_xlfn.TEXTSPLIT(Y144,"-",,TRUE),1)))</f>
        <v>NULL</v>
      </c>
      <c r="AO144" s="91" t="str" cm="1">
        <f t="array" ref="AO144">IF(OR(TRIM(U144)="NULL",ISBLANK(U144),ISNUMBER(U144)),TRIM(U144),TRIM(_xlfn.CHOOSECOLS(_xlfn.TEXTSPLIT(Y144,"-",,TRUE),2)))</f>
        <v>NULL</v>
      </c>
      <c r="AP144" s="91" t="str" cm="1">
        <f t="array" ref="AP144">IF(OR(TRIM(V144)="NULL",ISBLANK(V144),ISNUMBER(V144)),TRIM(V144),TRIM(_xlfn.CHOOSECOLS(_xlfn.TEXTSPLIT(Y144,"-",,TRUE),1)))</f>
        <v>NULL</v>
      </c>
      <c r="AQ144" s="91" t="str" cm="1">
        <f t="array" ref="AQ144">IF(OR(TRIM(V144)="NULL",ISBLANK(V144),ISNUMBER(V144)),V144,_xlfn.CHOOSECOLS(_xlfn.TEXTSPLIT(Y144,"-",,TRUE),2))</f>
        <v xml:space="preserve">NULL </v>
      </c>
      <c r="AR144" s="99" t="str" cm="1">
        <f t="array" ref="AR144">TRIM(IF(OR(TRIM(W144)="NULL",ISBLANK(W144),ISNUMBER(W144)), W144, IF(AND(ISNUMBER(FIND("|", W144))=TRUE, ISNUMBER(FIND("-", W144))=FALSE), W144, IF(AND(ISNUMBER(FIND("|", W144))=FALSE, ISNUMBER(FIND("-", W144))=TRUE),_xlfn.CHOOSECOLS(_xlfn.TEXTSPLIT(W144,"-", "|",,TRUE),1), _xlfn.CONCAT(_xlfn.CHOOSECOLS(_xlfn.TEXTSPLIT(SUBSTITUTE(W144, "-", "|"), "|"),1),"|", _xlfn.CHOOSECOLS(_xlfn.TEXTSPLIT(SUBSTITUTE(W144, "-", "|"), "|"), 3))))))</f>
        <v>NULL</v>
      </c>
      <c r="AS144" s="99" t="str" cm="1">
        <f t="array" ref="AS144">TRIM(IF(OR(TRIM(W144)="NULL",ISBLANK(W144),ISNUMBER(W144)), W144, IF(AND(ISNUMBER(FIND("|", W144))=TRUE, ISNUMBER(FIND("-", W144))=FALSE), W144, IF(AND(ISNUMBER(FIND("|", W144))=FALSE, ISNUMBER(FIND("-", W144))=TRUE),_xlfn.CHOOSECOLS(_xlfn.TEXTSPLIT(W144,"-", "|",,TRUE),2), _xlfn.CONCAT(_xlfn.CHOOSECOLS(_xlfn.TEXTSPLIT(SUBSTITUTE(W144, "-", "|"), "|"),2),"|", _xlfn.CHOOSECOLS(_xlfn.TEXTSPLIT(SUBSTITUTE(W144, "-", "|"), "|"), 4))))))</f>
        <v>NULL</v>
      </c>
      <c r="AT144" s="92" t="str" cm="1">
        <f t="array" ref="AT144">TRIM(_xlfn.CHOOSECOLS(_xlfn.TEXTSPLIT(AR144,"|",,TRUE),1))</f>
        <v>NULL</v>
      </c>
      <c r="AU144" s="92" t="str" cm="1">
        <f t="array" ref="AU144">TRIM(_xlfn.CHOOSECOLS(_xlfn.TEXTSPLIT(AS144,"|",,TRUE),1))</f>
        <v>NULL</v>
      </c>
      <c r="AV144" s="92" t="str" cm="1">
        <f t="array" ref="AV144">TRIM(_xlfn.CHOOSECOLS(_xlfn.TEXTSPLIT(AB144,"|",,TRUE),1))</f>
        <v>NULL</v>
      </c>
      <c r="AW144" s="92" t="str" cm="1">
        <f t="array" ref="AW144">TRIM(_xlfn.CHOOSECOLS(_xlfn.TEXTSPLIT(Y144,"|",,TRUE),1))</f>
        <v>NULL</v>
      </c>
      <c r="AX144" s="92" t="str" cm="1">
        <f t="array" ref="AX144">TRIM(_xlfn.CHOOSECOLS(_xlfn.TEXTSPLIT(Z144,"|",,TRUE),1))</f>
        <v>NULL</v>
      </c>
      <c r="AY144" s="99" t="str" cm="1">
        <f t="array" ref="AY144">TRIM(IF(OR(TRIM(AA144)="NULL",ISBLANK(AA144),ISNUMBER(AA144)), AA144, IF(AND(ISNUMBER(FIND("|", AA144))=TRUE, ISNUMBER(FIND("-", AA144))=FALSE), AA144, IF(AND(ISNUMBER(FIND("|", AA144))=FALSE, ISNUMBER(FIND("-", AA144))=TRUE),_xlfn.CHOOSECOLS(_xlfn.TEXTSPLIT(AA144,"-", "|",,TRUE),1), _xlfn.CONCAT(_xlfn.CHOOSECOLS(_xlfn.TEXTSPLIT(SUBSTITUTE(AA144, "-", "|"), "|"),1),"|", _xlfn.CHOOSECOLS(_xlfn.TEXTSPLIT(SUBSTITUTE(AA144, "-", "|"), "|"), 3))))))</f>
        <v>NULL</v>
      </c>
      <c r="AZ144" s="99" t="str" cm="1">
        <f t="array" ref="AZ144">TRIM(IF(OR(TRIM(AA144)="NULL",ISBLANK(AA144),ISNUMBER(AA144)), AA144, IF(AND(ISNUMBER(FIND("|", AA144))=TRUE, ISNUMBER(FIND("-", AA144))=FALSE), AA144, IF(AND(ISNUMBER(FIND("|", AA144))=FALSE, ISNUMBER(FIND("-", AA144))=TRUE),_xlfn.CHOOSECOLS(_xlfn.TEXTSPLIT(AA144,"-", "|",,TRUE),2), _xlfn.CONCAT(_xlfn.CHOOSECOLS(_xlfn.TEXTSPLIT(SUBSTITUTE(AA144, "-", "|"), "|"),2),"|", _xlfn.CHOOSECOLS(_xlfn.TEXTSPLIT(SUBSTITUTE(AA144, "-", "|"), "|"), 4))))))</f>
        <v>NULL</v>
      </c>
      <c r="BA144" s="92" t="str" cm="1">
        <f t="array" ref="BA144">TRIM(_xlfn.CHOOSECOLS(_xlfn.TEXTSPLIT(AY144,"|",,TRUE),1))</f>
        <v>NULL</v>
      </c>
      <c r="BB144" s="92" t="str" cm="1">
        <f t="array" ref="BB144">TRIM(_xlfn.CHOOSECOLS(_xlfn.TEXTSPLIT(AZ144,"|",,TRUE),1))</f>
        <v>NULL</v>
      </c>
      <c r="BC144" s="92" t="str" cm="1">
        <f t="array" ref="BC144">TRIM(_xlfn.CHOOSECOLS(_xlfn.TEXTSPLIT(AB144,"|",,TRUE),1))</f>
        <v>NULL</v>
      </c>
      <c r="BD144" s="92" t="str" cm="1">
        <f t="array" ref="BD144">TRIM(_xlfn.CHOOSECOLS(_xlfn.TEXTSPLIT(AC144,"|",,TRUE),1))</f>
        <v>NULL</v>
      </c>
      <c r="BE144" s="92" t="str" cm="1">
        <f t="array" ref="BE144">TRIM(_xlfn.CHOOSECOLS(_xlfn.TEXTSPLIT(AD144,"|",,TRUE),1))</f>
        <v>NULL</v>
      </c>
      <c r="BF144" s="92" t="str" cm="1">
        <f t="array" ref="BF144">TRIM(IF(OR(TRIM(AE144)="NULL",ISBLANK(AE144),ISNUMBER(AE144)),AE144,_xlfn.CHOOSECOLS(_xlfn.TEXTSPLIT(AE144,"-",,TRUE),1)))</f>
        <v>NULL</v>
      </c>
      <c r="BG144" s="92" t="str" cm="1">
        <f t="array" ref="BG144">TRIM(IF(OR(TRIM(AE144)="NULL",ISBLANK(AE144),ISNUMBER(AE144)),AE144,_xlfn.CHOOSECOLS(_xlfn.TEXTSPLIT(AE144,"-",,TRUE),2)))</f>
        <v>NULL</v>
      </c>
      <c r="BH144" s="95" t="str">
        <f t="shared" si="12"/>
        <v>2005</v>
      </c>
      <c r="BI144" s="96" t="str">
        <f t="shared" si="13"/>
        <v>11</v>
      </c>
      <c r="BJ144" s="97" t="str">
        <f t="shared" si="14"/>
        <v>27</v>
      </c>
      <c r="BK144" s="96" t="str">
        <f t="shared" si="15"/>
        <v>2005</v>
      </c>
      <c r="BL144" s="96" t="str">
        <f t="shared" si="16"/>
        <v>11</v>
      </c>
      <c r="BM144" s="97" t="str">
        <f t="shared" si="17"/>
        <v>28</v>
      </c>
      <c r="BN144" s="93" t="b">
        <f>AND(TRIM(BH144)="NULL", TRIM(BK144)="NULL")</f>
        <v>0</v>
      </c>
      <c r="BO144" s="127" t="s">
        <v>435</v>
      </c>
      <c r="BP144" s="127" t="s">
        <v>435</v>
      </c>
    </row>
    <row r="145" spans="1:68">
      <c r="A145" s="8" t="s">
        <v>526</v>
      </c>
      <c r="B145" s="1" t="s">
        <v>427</v>
      </c>
      <c r="C145" s="11" t="s">
        <v>527</v>
      </c>
      <c r="D145" s="13" t="s">
        <v>528</v>
      </c>
      <c r="E145" s="21" t="s">
        <v>529</v>
      </c>
      <c r="F145" s="2">
        <v>43941</v>
      </c>
      <c r="G145" s="25">
        <v>2020</v>
      </c>
      <c r="H145" s="25">
        <v>4</v>
      </c>
      <c r="I145" s="25">
        <v>20</v>
      </c>
      <c r="J145" s="2">
        <v>43941</v>
      </c>
      <c r="K145" s="25">
        <v>2020</v>
      </c>
      <c r="L145" s="25">
        <v>4</v>
      </c>
      <c r="M145" s="25">
        <v>20</v>
      </c>
      <c r="N145" s="2">
        <v>43941</v>
      </c>
      <c r="O145" s="25">
        <v>2020</v>
      </c>
      <c r="P145" s="25">
        <v>4</v>
      </c>
      <c r="Q145" s="25">
        <v>20</v>
      </c>
      <c r="R145" s="1">
        <v>2</v>
      </c>
      <c r="S145" s="1" t="s">
        <v>166</v>
      </c>
      <c r="T145" s="1" t="s">
        <v>166</v>
      </c>
      <c r="U145" s="1" t="s">
        <v>166</v>
      </c>
      <c r="V145" s="1" t="s">
        <v>166</v>
      </c>
      <c r="W145" s="1" t="s">
        <v>166</v>
      </c>
      <c r="X145" s="1" t="s">
        <v>166</v>
      </c>
      <c r="Y145" s="1" t="s">
        <v>166</v>
      </c>
      <c r="Z145" s="1" t="s">
        <v>166</v>
      </c>
      <c r="AA145" s="1" t="s">
        <v>166</v>
      </c>
      <c r="AB145" s="1" t="s">
        <v>166</v>
      </c>
      <c r="AC145" s="1" t="s">
        <v>166</v>
      </c>
      <c r="AD145" s="1" t="s">
        <v>166</v>
      </c>
      <c r="AE145" s="1" t="s">
        <v>166</v>
      </c>
      <c r="AH145" s="91" t="str" cm="1">
        <f t="array" ref="AH145">IF(OR(TRIM(S145)="NULL",ISBLANK(S145),ISNUMBER(S145)),TRIM(S145),TRIM(_xlfn.CHOOSECOLS(_xlfn.TEXTSPLIT(S145,"-",,TRUE),1)))</f>
        <v>NULL</v>
      </c>
      <c r="AI145" s="91" t="str" cm="1">
        <f t="array" ref="AI145">IF(OR(TRIM(S145)="NULL",ISBLANK(S145),ISNUMBER(S145)),TRIM(S145),TRIM(_xlfn.CHOOSECOLS(_xlfn.TEXTSPLIT(S145,"-",,TRUE),2)))</f>
        <v>NULL</v>
      </c>
      <c r="AJ145" s="91" t="str" cm="1">
        <f t="array" ref="AJ145">IF(OR(TRIM(R145)="NULL",ISBLANK(R145),ISNUMBER(R145)),TRIM(R145),TRIM(_xlfn.CHOOSECOLS(_xlfn.TEXTSPLIT(R145,"-",,TRUE),1)))</f>
        <v>2</v>
      </c>
      <c r="AK145" s="91" t="str" cm="1">
        <f t="array" ref="AK145">IF(OR(TRIM(R145)="NULL",ISBLANK(R145),ISNUMBER(R145)),TRIM(R145),TRIM(_xlfn.CHOOSECOLS(_xlfn.TEXTSPLIT(R145,"-",,TRUE),2)))</f>
        <v>2</v>
      </c>
      <c r="AL145" s="91" t="str" cm="1">
        <f t="array" ref="AL145">IF(OR(TRIM(T145)="NULL",ISBLANK(T145),ISNUMBER(T145)),TRIM(T145),TRIM(_xlfn.CHOOSECOLS(_xlfn.TEXTSPLIT(T145,"-",,TRUE),1)))</f>
        <v>NULL</v>
      </c>
      <c r="AM145" s="91" t="str" cm="1">
        <f t="array" ref="AM145">IF(OR(TRIM(T145)="NULL",ISBLANK(T145),ISNUMBER(T145)),TRIM(T145),TRIM(_xlfn.CHOOSECOLS(_xlfn.TEXTSPLIT(T145,"-",,TRUE),2)))</f>
        <v>NULL</v>
      </c>
      <c r="AN145" s="91" t="str" cm="1">
        <f t="array" ref="AN145">IF(OR(TRIM(U145)="NULL",ISBLANK(U145),ISNUMBER(U145)),TRIM(U145),TRIM(_xlfn.CHOOSECOLS(_xlfn.TEXTSPLIT(Y145,"-",,TRUE),1)))</f>
        <v>NULL</v>
      </c>
      <c r="AO145" s="91" t="str" cm="1">
        <f t="array" ref="AO145">IF(OR(TRIM(U145)="NULL",ISBLANK(U145),ISNUMBER(U145)),TRIM(U145),TRIM(_xlfn.CHOOSECOLS(_xlfn.TEXTSPLIT(Y145,"-",,TRUE),2)))</f>
        <v>NULL</v>
      </c>
      <c r="AP145" s="91" t="str" cm="1">
        <f t="array" ref="AP145">IF(OR(TRIM(V145)="NULL",ISBLANK(V145),ISNUMBER(V145)),TRIM(V145),TRIM(_xlfn.CHOOSECOLS(_xlfn.TEXTSPLIT(Y145,"-",,TRUE),1)))</f>
        <v>NULL</v>
      </c>
      <c r="AQ145" s="91" t="str" cm="1">
        <f t="array" ref="AQ145">IF(OR(TRIM(V145)="NULL",ISBLANK(V145),ISNUMBER(V145)),V145,_xlfn.CHOOSECOLS(_xlfn.TEXTSPLIT(Y145,"-",,TRUE),2))</f>
        <v xml:space="preserve">NULL </v>
      </c>
      <c r="AR145" s="99" t="str" cm="1">
        <f t="array" ref="AR145">TRIM(IF(OR(TRIM(W145)="NULL",ISBLANK(W145),ISNUMBER(W145)), W145, IF(AND(ISNUMBER(FIND("|", W145))=TRUE, ISNUMBER(FIND("-", W145))=FALSE), W145, IF(AND(ISNUMBER(FIND("|", W145))=FALSE, ISNUMBER(FIND("-", W145))=TRUE),_xlfn.CHOOSECOLS(_xlfn.TEXTSPLIT(W145,"-", "|",,TRUE),1), _xlfn.CONCAT(_xlfn.CHOOSECOLS(_xlfn.TEXTSPLIT(SUBSTITUTE(W145, "-", "|"), "|"),1),"|", _xlfn.CHOOSECOLS(_xlfn.TEXTSPLIT(SUBSTITUTE(W145, "-", "|"), "|"), 3))))))</f>
        <v>NULL</v>
      </c>
      <c r="AS145" s="99" t="str" cm="1">
        <f t="array" ref="AS145">TRIM(IF(OR(TRIM(W145)="NULL",ISBLANK(W145),ISNUMBER(W145)), W145, IF(AND(ISNUMBER(FIND("|", W145))=TRUE, ISNUMBER(FIND("-", W145))=FALSE), W145, IF(AND(ISNUMBER(FIND("|", W145))=FALSE, ISNUMBER(FIND("-", W145))=TRUE),_xlfn.CHOOSECOLS(_xlfn.TEXTSPLIT(W145,"-", "|",,TRUE),2), _xlfn.CONCAT(_xlfn.CHOOSECOLS(_xlfn.TEXTSPLIT(SUBSTITUTE(W145, "-", "|"), "|"),2),"|", _xlfn.CHOOSECOLS(_xlfn.TEXTSPLIT(SUBSTITUTE(W145, "-", "|"), "|"), 4))))))</f>
        <v>NULL</v>
      </c>
      <c r="AT145" s="92" t="str" cm="1">
        <f t="array" ref="AT145">TRIM(_xlfn.CHOOSECOLS(_xlfn.TEXTSPLIT(AR145,"|",,TRUE),1))</f>
        <v>NULL</v>
      </c>
      <c r="AU145" s="92" t="str" cm="1">
        <f t="array" ref="AU145">TRIM(_xlfn.CHOOSECOLS(_xlfn.TEXTSPLIT(AS145,"|",,TRUE),1))</f>
        <v>NULL</v>
      </c>
      <c r="AV145" s="92" t="str" cm="1">
        <f t="array" ref="AV145">TRIM(_xlfn.CHOOSECOLS(_xlfn.TEXTSPLIT(AB145,"|",,TRUE),1))</f>
        <v>NULL</v>
      </c>
      <c r="AW145" s="92" t="str" cm="1">
        <f t="array" ref="AW145">TRIM(_xlfn.CHOOSECOLS(_xlfn.TEXTSPLIT(Y145,"|",,TRUE),1))</f>
        <v>NULL</v>
      </c>
      <c r="AX145" s="92" t="str" cm="1">
        <f t="array" ref="AX145">TRIM(_xlfn.CHOOSECOLS(_xlfn.TEXTSPLIT(Z145,"|",,TRUE),1))</f>
        <v>NULL</v>
      </c>
      <c r="AY145" s="99" t="str" cm="1">
        <f t="array" ref="AY145">TRIM(IF(OR(TRIM(AA145)="NULL",ISBLANK(AA145),ISNUMBER(AA145)), AA145, IF(AND(ISNUMBER(FIND("|", AA145))=TRUE, ISNUMBER(FIND("-", AA145))=FALSE), AA145, IF(AND(ISNUMBER(FIND("|", AA145))=FALSE, ISNUMBER(FIND("-", AA145))=TRUE),_xlfn.CHOOSECOLS(_xlfn.TEXTSPLIT(AA145,"-", "|",,TRUE),1), _xlfn.CONCAT(_xlfn.CHOOSECOLS(_xlfn.TEXTSPLIT(SUBSTITUTE(AA145, "-", "|"), "|"),1),"|", _xlfn.CHOOSECOLS(_xlfn.TEXTSPLIT(SUBSTITUTE(AA145, "-", "|"), "|"), 3))))))</f>
        <v>NULL</v>
      </c>
      <c r="AZ145" s="99" t="str" cm="1">
        <f t="array" ref="AZ145">TRIM(IF(OR(TRIM(AA145)="NULL",ISBLANK(AA145),ISNUMBER(AA145)), AA145, IF(AND(ISNUMBER(FIND("|", AA145))=TRUE, ISNUMBER(FIND("-", AA145))=FALSE), AA145, IF(AND(ISNUMBER(FIND("|", AA145))=FALSE, ISNUMBER(FIND("-", AA145))=TRUE),_xlfn.CHOOSECOLS(_xlfn.TEXTSPLIT(AA145,"-", "|",,TRUE),2), _xlfn.CONCAT(_xlfn.CHOOSECOLS(_xlfn.TEXTSPLIT(SUBSTITUTE(AA145, "-", "|"), "|"),2),"|", _xlfn.CHOOSECOLS(_xlfn.TEXTSPLIT(SUBSTITUTE(AA145, "-", "|"), "|"), 4))))))</f>
        <v>NULL</v>
      </c>
      <c r="BA145" s="92" t="str" cm="1">
        <f t="array" ref="BA145">TRIM(_xlfn.CHOOSECOLS(_xlfn.TEXTSPLIT(AY145,"|",,TRUE),1))</f>
        <v>NULL</v>
      </c>
      <c r="BB145" s="92" t="str" cm="1">
        <f t="array" ref="BB145">TRIM(_xlfn.CHOOSECOLS(_xlfn.TEXTSPLIT(AZ145,"|",,TRUE),1))</f>
        <v>NULL</v>
      </c>
      <c r="BC145" s="92" t="str" cm="1">
        <f t="array" ref="BC145">TRIM(_xlfn.CHOOSECOLS(_xlfn.TEXTSPLIT(AB145,"|",,TRUE),1))</f>
        <v>NULL</v>
      </c>
      <c r="BD145" s="92" t="str" cm="1">
        <f t="array" ref="BD145">TRIM(_xlfn.CHOOSECOLS(_xlfn.TEXTSPLIT(AC145,"|",,TRUE),1))</f>
        <v>NULL</v>
      </c>
      <c r="BE145" s="92" t="str" cm="1">
        <f t="array" ref="BE145">TRIM(_xlfn.CHOOSECOLS(_xlfn.TEXTSPLIT(AD145,"|",,TRUE),1))</f>
        <v>NULL</v>
      </c>
      <c r="BF145" s="92" t="str" cm="1">
        <f t="array" ref="BF145">TRIM(IF(OR(TRIM(AE145)="NULL",ISBLANK(AE145),ISNUMBER(AE145)),AE145,_xlfn.CHOOSECOLS(_xlfn.TEXTSPLIT(AE145,"-",,TRUE),1)))</f>
        <v>NULL</v>
      </c>
      <c r="BG145" s="92" t="str" cm="1">
        <f t="array" ref="BG145">TRIM(IF(OR(TRIM(AE145)="NULL",ISBLANK(AE145),ISNUMBER(AE145)),AE145,_xlfn.CHOOSECOLS(_xlfn.TEXTSPLIT(AE145,"-",,TRUE),2)))</f>
        <v>NULL</v>
      </c>
      <c r="BH145" s="95" t="str">
        <f t="shared" si="12"/>
        <v>2020</v>
      </c>
      <c r="BI145" s="96" t="str">
        <f t="shared" si="13"/>
        <v>4</v>
      </c>
      <c r="BJ145" s="97" t="str">
        <f t="shared" si="14"/>
        <v>20</v>
      </c>
      <c r="BK145" s="96" t="str">
        <f t="shared" si="15"/>
        <v>2020</v>
      </c>
      <c r="BL145" s="96" t="str">
        <f t="shared" si="16"/>
        <v>4</v>
      </c>
      <c r="BM145" s="97" t="str">
        <f t="shared" si="17"/>
        <v>20</v>
      </c>
      <c r="BN145" s="93" t="b">
        <f>AND(TRIM(BH145)="NULL", TRIM(BK145)="NULL")</f>
        <v>0</v>
      </c>
      <c r="BO145" s="127" t="s">
        <v>435</v>
      </c>
      <c r="BP145" s="127" t="s">
        <v>435</v>
      </c>
    </row>
    <row r="146" spans="1:68">
      <c r="A146" s="8" t="s">
        <v>530</v>
      </c>
      <c r="B146" s="1" t="s">
        <v>427</v>
      </c>
      <c r="C146" s="11" t="s">
        <v>527</v>
      </c>
      <c r="D146" s="13" t="s">
        <v>531</v>
      </c>
      <c r="E146" s="21" t="s">
        <v>532</v>
      </c>
      <c r="F146" s="2">
        <v>43941</v>
      </c>
      <c r="G146" s="25">
        <v>2020</v>
      </c>
      <c r="H146" s="25">
        <v>4</v>
      </c>
      <c r="I146" s="25">
        <v>20</v>
      </c>
      <c r="J146" s="2">
        <v>43941</v>
      </c>
      <c r="K146" s="25">
        <v>2020</v>
      </c>
      <c r="L146" s="25">
        <v>4</v>
      </c>
      <c r="M146" s="25">
        <v>20</v>
      </c>
      <c r="N146" s="2">
        <v>43941</v>
      </c>
      <c r="O146" s="25">
        <v>2020</v>
      </c>
      <c r="P146" s="25">
        <v>4</v>
      </c>
      <c r="Q146" s="25">
        <v>20</v>
      </c>
      <c r="R146" s="1">
        <v>3</v>
      </c>
      <c r="S146" s="1">
        <v>33</v>
      </c>
      <c r="T146" s="1" t="s">
        <v>166</v>
      </c>
      <c r="U146" s="1" t="s">
        <v>166</v>
      </c>
      <c r="V146" s="1" t="s">
        <v>166</v>
      </c>
      <c r="W146" s="1" t="s">
        <v>166</v>
      </c>
      <c r="X146" s="1" t="s">
        <v>166</v>
      </c>
      <c r="Y146" s="1" t="s">
        <v>166</v>
      </c>
      <c r="Z146" s="1" t="s">
        <v>166</v>
      </c>
      <c r="AA146" s="1" t="s">
        <v>166</v>
      </c>
      <c r="AB146" s="1" t="s">
        <v>166</v>
      </c>
      <c r="AC146" s="1" t="s">
        <v>166</v>
      </c>
      <c r="AD146" s="1" t="s">
        <v>166</v>
      </c>
      <c r="AE146" s="1">
        <v>291</v>
      </c>
      <c r="AH146" s="91" t="str" cm="1">
        <f t="array" ref="AH146">IF(OR(TRIM(S146)="NULL",ISBLANK(S146),ISNUMBER(S146)),TRIM(S146),TRIM(_xlfn.CHOOSECOLS(_xlfn.TEXTSPLIT(S146,"-",,TRUE),1)))</f>
        <v>33</v>
      </c>
      <c r="AI146" s="91" t="str" cm="1">
        <f t="array" ref="AI146">IF(OR(TRIM(S146)="NULL",ISBLANK(S146),ISNUMBER(S146)),TRIM(S146),TRIM(_xlfn.CHOOSECOLS(_xlfn.TEXTSPLIT(S146,"-",,TRUE),2)))</f>
        <v>33</v>
      </c>
      <c r="AJ146" s="91" t="str" cm="1">
        <f t="array" ref="AJ146">IF(OR(TRIM(R146)="NULL",ISBLANK(R146),ISNUMBER(R146)),TRIM(R146),TRIM(_xlfn.CHOOSECOLS(_xlfn.TEXTSPLIT(R146,"-",,TRUE),1)))</f>
        <v>3</v>
      </c>
      <c r="AK146" s="91" t="str" cm="1">
        <f t="array" ref="AK146">IF(OR(TRIM(R146)="NULL",ISBLANK(R146),ISNUMBER(R146)),TRIM(R146),TRIM(_xlfn.CHOOSECOLS(_xlfn.TEXTSPLIT(R146,"-",,TRUE),2)))</f>
        <v>3</v>
      </c>
      <c r="AL146" s="91" t="str" cm="1">
        <f t="array" ref="AL146">IF(OR(TRIM(T146)="NULL",ISBLANK(T146),ISNUMBER(T146)),TRIM(T146),TRIM(_xlfn.CHOOSECOLS(_xlfn.TEXTSPLIT(T146,"-",,TRUE),1)))</f>
        <v>NULL</v>
      </c>
      <c r="AM146" s="91" t="str" cm="1">
        <f t="array" ref="AM146">IF(OR(TRIM(T146)="NULL",ISBLANK(T146),ISNUMBER(T146)),TRIM(T146),TRIM(_xlfn.CHOOSECOLS(_xlfn.TEXTSPLIT(T146,"-",,TRUE),2)))</f>
        <v>NULL</v>
      </c>
      <c r="AN146" s="91" t="str" cm="1">
        <f t="array" ref="AN146">IF(OR(TRIM(U146)="NULL",ISBLANK(U146),ISNUMBER(U146)),TRIM(U146),TRIM(_xlfn.CHOOSECOLS(_xlfn.TEXTSPLIT(Y146,"-",,TRUE),1)))</f>
        <v>NULL</v>
      </c>
      <c r="AO146" s="91" t="str" cm="1">
        <f t="array" ref="AO146">IF(OR(TRIM(U146)="NULL",ISBLANK(U146),ISNUMBER(U146)),TRIM(U146),TRIM(_xlfn.CHOOSECOLS(_xlfn.TEXTSPLIT(Y146,"-",,TRUE),2)))</f>
        <v>NULL</v>
      </c>
      <c r="AP146" s="91" t="str" cm="1">
        <f t="array" ref="AP146">IF(OR(TRIM(V146)="NULL",ISBLANK(V146),ISNUMBER(V146)),TRIM(V146),TRIM(_xlfn.CHOOSECOLS(_xlfn.TEXTSPLIT(Y146,"-",,TRUE),1)))</f>
        <v>NULL</v>
      </c>
      <c r="AQ146" s="91" t="str" cm="1">
        <f t="array" ref="AQ146">IF(OR(TRIM(V146)="NULL",ISBLANK(V146),ISNUMBER(V146)),V146,_xlfn.CHOOSECOLS(_xlfn.TEXTSPLIT(Y146,"-",,TRUE),2))</f>
        <v xml:space="preserve">NULL </v>
      </c>
      <c r="AR146" s="99" t="str" cm="1">
        <f t="array" ref="AR146">TRIM(IF(OR(TRIM(W146)="NULL",ISBLANK(W146),ISNUMBER(W146)), W146, IF(AND(ISNUMBER(FIND("|", W146))=TRUE, ISNUMBER(FIND("-", W146))=FALSE), W146, IF(AND(ISNUMBER(FIND("|", W146))=FALSE, ISNUMBER(FIND("-", W146))=TRUE),_xlfn.CHOOSECOLS(_xlfn.TEXTSPLIT(W146,"-", "|",,TRUE),1), _xlfn.CONCAT(_xlfn.CHOOSECOLS(_xlfn.TEXTSPLIT(SUBSTITUTE(W146, "-", "|"), "|"),1),"|", _xlfn.CHOOSECOLS(_xlfn.TEXTSPLIT(SUBSTITUTE(W146, "-", "|"), "|"), 3))))))</f>
        <v>NULL</v>
      </c>
      <c r="AS146" s="99" t="str" cm="1">
        <f t="array" ref="AS146">TRIM(IF(OR(TRIM(W146)="NULL",ISBLANK(W146),ISNUMBER(W146)), W146, IF(AND(ISNUMBER(FIND("|", W146))=TRUE, ISNUMBER(FIND("-", W146))=FALSE), W146, IF(AND(ISNUMBER(FIND("|", W146))=FALSE, ISNUMBER(FIND("-", W146))=TRUE),_xlfn.CHOOSECOLS(_xlfn.TEXTSPLIT(W146,"-", "|",,TRUE),2), _xlfn.CONCAT(_xlfn.CHOOSECOLS(_xlfn.TEXTSPLIT(SUBSTITUTE(W146, "-", "|"), "|"),2),"|", _xlfn.CHOOSECOLS(_xlfn.TEXTSPLIT(SUBSTITUTE(W146, "-", "|"), "|"), 4))))))</f>
        <v>NULL</v>
      </c>
      <c r="AT146" s="92" t="str" cm="1">
        <f t="array" ref="AT146">TRIM(_xlfn.CHOOSECOLS(_xlfn.TEXTSPLIT(AR146,"|",,TRUE),1))</f>
        <v>NULL</v>
      </c>
      <c r="AU146" s="92" t="str" cm="1">
        <f t="array" ref="AU146">TRIM(_xlfn.CHOOSECOLS(_xlfn.TEXTSPLIT(AS146,"|",,TRUE),1))</f>
        <v>NULL</v>
      </c>
      <c r="AV146" s="92" t="str" cm="1">
        <f t="array" ref="AV146">TRIM(_xlfn.CHOOSECOLS(_xlfn.TEXTSPLIT(AB146,"|",,TRUE),1))</f>
        <v>NULL</v>
      </c>
      <c r="AW146" s="92" t="str" cm="1">
        <f t="array" ref="AW146">TRIM(_xlfn.CHOOSECOLS(_xlfn.TEXTSPLIT(Y146,"|",,TRUE),1))</f>
        <v>NULL</v>
      </c>
      <c r="AX146" s="92" t="str" cm="1">
        <f t="array" ref="AX146">TRIM(_xlfn.CHOOSECOLS(_xlfn.TEXTSPLIT(Z146,"|",,TRUE),1))</f>
        <v>NULL</v>
      </c>
      <c r="AY146" s="99" t="str" cm="1">
        <f t="array" ref="AY146">TRIM(IF(OR(TRIM(AA146)="NULL",ISBLANK(AA146),ISNUMBER(AA146)), AA146, IF(AND(ISNUMBER(FIND("|", AA146))=TRUE, ISNUMBER(FIND("-", AA146))=FALSE), AA146, IF(AND(ISNUMBER(FIND("|", AA146))=FALSE, ISNUMBER(FIND("-", AA146))=TRUE),_xlfn.CHOOSECOLS(_xlfn.TEXTSPLIT(AA146,"-", "|",,TRUE),1), _xlfn.CONCAT(_xlfn.CHOOSECOLS(_xlfn.TEXTSPLIT(SUBSTITUTE(AA146, "-", "|"), "|"),1),"|", _xlfn.CHOOSECOLS(_xlfn.TEXTSPLIT(SUBSTITUTE(AA146, "-", "|"), "|"), 3))))))</f>
        <v>NULL</v>
      </c>
      <c r="AZ146" s="99" t="str" cm="1">
        <f t="array" ref="AZ146">TRIM(IF(OR(TRIM(AA146)="NULL",ISBLANK(AA146),ISNUMBER(AA146)), AA146, IF(AND(ISNUMBER(FIND("|", AA146))=TRUE, ISNUMBER(FIND("-", AA146))=FALSE), AA146, IF(AND(ISNUMBER(FIND("|", AA146))=FALSE, ISNUMBER(FIND("-", AA146))=TRUE),_xlfn.CHOOSECOLS(_xlfn.TEXTSPLIT(AA146,"-", "|",,TRUE),2), _xlfn.CONCAT(_xlfn.CHOOSECOLS(_xlfn.TEXTSPLIT(SUBSTITUTE(AA146, "-", "|"), "|"),2),"|", _xlfn.CHOOSECOLS(_xlfn.TEXTSPLIT(SUBSTITUTE(AA146, "-", "|"), "|"), 4))))))</f>
        <v>NULL</v>
      </c>
      <c r="BA146" s="92" t="str" cm="1">
        <f t="array" ref="BA146">TRIM(_xlfn.CHOOSECOLS(_xlfn.TEXTSPLIT(AY146,"|",,TRUE),1))</f>
        <v>NULL</v>
      </c>
      <c r="BB146" s="92" t="str" cm="1">
        <f t="array" ref="BB146">TRIM(_xlfn.CHOOSECOLS(_xlfn.TEXTSPLIT(AZ146,"|",,TRUE),1))</f>
        <v>NULL</v>
      </c>
      <c r="BC146" s="92" t="str" cm="1">
        <f t="array" ref="BC146">TRIM(_xlfn.CHOOSECOLS(_xlfn.TEXTSPLIT(AB146,"|",,TRUE),1))</f>
        <v>NULL</v>
      </c>
      <c r="BD146" s="92" t="str" cm="1">
        <f t="array" ref="BD146">TRIM(_xlfn.CHOOSECOLS(_xlfn.TEXTSPLIT(AC146,"|",,TRUE),1))</f>
        <v>NULL</v>
      </c>
      <c r="BE146" s="92" t="str" cm="1">
        <f t="array" ref="BE146">TRIM(_xlfn.CHOOSECOLS(_xlfn.TEXTSPLIT(AD146,"|",,TRUE),1))</f>
        <v>NULL</v>
      </c>
      <c r="BF146" s="92" t="str" cm="1">
        <f t="array" ref="BF146">TRIM(IF(OR(TRIM(AE146)="NULL",ISBLANK(AE146),ISNUMBER(AE146)),AE146,_xlfn.CHOOSECOLS(_xlfn.TEXTSPLIT(AE146,"-",,TRUE),1)))</f>
        <v>291</v>
      </c>
      <c r="BG146" s="92" t="str" cm="1">
        <f t="array" ref="BG146">TRIM(IF(OR(TRIM(AE146)="NULL",ISBLANK(AE146),ISNUMBER(AE146)),AE146,_xlfn.CHOOSECOLS(_xlfn.TEXTSPLIT(AE146,"-",,TRUE),2)))</f>
        <v>291</v>
      </c>
      <c r="BH146" s="95" t="str">
        <f t="shared" si="12"/>
        <v>2020</v>
      </c>
      <c r="BI146" s="96" t="str">
        <f t="shared" si="13"/>
        <v>4</v>
      </c>
      <c r="BJ146" s="97" t="str">
        <f t="shared" si="14"/>
        <v>20</v>
      </c>
      <c r="BK146" s="96" t="str">
        <f t="shared" si="15"/>
        <v>2020</v>
      </c>
      <c r="BL146" s="96" t="str">
        <f t="shared" si="16"/>
        <v>4</v>
      </c>
      <c r="BM146" s="97" t="str">
        <f t="shared" si="17"/>
        <v>20</v>
      </c>
      <c r="BN146" s="93" t="b">
        <f>AND(TRIM(BH146)="NULL", TRIM(BK146)="NULL")</f>
        <v>0</v>
      </c>
      <c r="BO146" s="127" t="s">
        <v>435</v>
      </c>
      <c r="BP146" s="127" t="s">
        <v>435</v>
      </c>
    </row>
    <row r="147" spans="1:68">
      <c r="A147" s="8" t="s">
        <v>533</v>
      </c>
      <c r="B147" s="1" t="s">
        <v>427</v>
      </c>
      <c r="C147" s="11" t="s">
        <v>527</v>
      </c>
      <c r="D147" s="13" t="s">
        <v>531</v>
      </c>
      <c r="E147" s="21" t="s">
        <v>534</v>
      </c>
      <c r="F147" s="2">
        <v>43941</v>
      </c>
      <c r="G147" s="25">
        <v>2020</v>
      </c>
      <c r="H147" s="25">
        <v>4</v>
      </c>
      <c r="I147" s="25">
        <v>20</v>
      </c>
      <c r="J147" s="2">
        <v>43941</v>
      </c>
      <c r="K147" s="25">
        <v>2020</v>
      </c>
      <c r="L147" s="25">
        <v>4</v>
      </c>
      <c r="M147" s="25">
        <v>20</v>
      </c>
      <c r="N147" s="2">
        <v>43941</v>
      </c>
      <c r="O147" s="25">
        <v>2020</v>
      </c>
      <c r="P147" s="25">
        <v>4</v>
      </c>
      <c r="Q147" s="25">
        <v>20</v>
      </c>
      <c r="R147" s="1" t="s">
        <v>166</v>
      </c>
      <c r="S147" s="1" t="s">
        <v>166</v>
      </c>
      <c r="T147" s="1" t="s">
        <v>166</v>
      </c>
      <c r="U147" s="1" t="s">
        <v>166</v>
      </c>
      <c r="V147" s="1" t="s">
        <v>166</v>
      </c>
      <c r="W147" s="1" t="s">
        <v>166</v>
      </c>
      <c r="X147" s="1" t="s">
        <v>166</v>
      </c>
      <c r="Y147" s="1" t="s">
        <v>166</v>
      </c>
      <c r="Z147" s="1" t="s">
        <v>166</v>
      </c>
      <c r="AA147" s="1" t="s">
        <v>166</v>
      </c>
      <c r="AB147" s="1" t="s">
        <v>166</v>
      </c>
      <c r="AC147" s="1" t="s">
        <v>166</v>
      </c>
      <c r="AD147" s="1" t="s">
        <v>166</v>
      </c>
      <c r="AE147" s="1">
        <v>1</v>
      </c>
      <c r="AH147" s="91" t="str" cm="1">
        <f t="array" ref="AH147">IF(OR(TRIM(S147)="NULL",ISBLANK(S147),ISNUMBER(S147)),TRIM(S147),TRIM(_xlfn.CHOOSECOLS(_xlfn.TEXTSPLIT(S147,"-",,TRUE),1)))</f>
        <v>NULL</v>
      </c>
      <c r="AI147" s="91" t="str" cm="1">
        <f t="array" ref="AI147">IF(OR(TRIM(S147)="NULL",ISBLANK(S147),ISNUMBER(S147)),TRIM(S147),TRIM(_xlfn.CHOOSECOLS(_xlfn.TEXTSPLIT(S147,"-",,TRUE),2)))</f>
        <v>NULL</v>
      </c>
      <c r="AJ147" s="91" t="str" cm="1">
        <f t="array" ref="AJ147">IF(OR(TRIM(R147)="NULL",ISBLANK(R147),ISNUMBER(R147)),TRIM(R147),TRIM(_xlfn.CHOOSECOLS(_xlfn.TEXTSPLIT(R147,"-",,TRUE),1)))</f>
        <v>NULL</v>
      </c>
      <c r="AK147" s="91" t="str" cm="1">
        <f t="array" ref="AK147">IF(OR(TRIM(R147)="NULL",ISBLANK(R147),ISNUMBER(R147)),TRIM(R147),TRIM(_xlfn.CHOOSECOLS(_xlfn.TEXTSPLIT(R147,"-",,TRUE),2)))</f>
        <v>NULL</v>
      </c>
      <c r="AL147" s="91" t="str" cm="1">
        <f t="array" ref="AL147">IF(OR(TRIM(T147)="NULL",ISBLANK(T147),ISNUMBER(T147)),TRIM(T147),TRIM(_xlfn.CHOOSECOLS(_xlfn.TEXTSPLIT(T147,"-",,TRUE),1)))</f>
        <v>NULL</v>
      </c>
      <c r="AM147" s="91" t="str" cm="1">
        <f t="array" ref="AM147">IF(OR(TRIM(T147)="NULL",ISBLANK(T147),ISNUMBER(T147)),TRIM(T147),TRIM(_xlfn.CHOOSECOLS(_xlfn.TEXTSPLIT(T147,"-",,TRUE),2)))</f>
        <v>NULL</v>
      </c>
      <c r="AN147" s="91" t="str" cm="1">
        <f t="array" ref="AN147">IF(OR(TRIM(U147)="NULL",ISBLANK(U147),ISNUMBER(U147)),TRIM(U147),TRIM(_xlfn.CHOOSECOLS(_xlfn.TEXTSPLIT(Y147,"-",,TRUE),1)))</f>
        <v>NULL</v>
      </c>
      <c r="AO147" s="91" t="str" cm="1">
        <f t="array" ref="AO147">IF(OR(TRIM(U147)="NULL",ISBLANK(U147),ISNUMBER(U147)),TRIM(U147),TRIM(_xlfn.CHOOSECOLS(_xlfn.TEXTSPLIT(Y147,"-",,TRUE),2)))</f>
        <v>NULL</v>
      </c>
      <c r="AP147" s="91" t="str" cm="1">
        <f t="array" ref="AP147">IF(OR(TRIM(V147)="NULL",ISBLANK(V147),ISNUMBER(V147)),TRIM(V147),TRIM(_xlfn.CHOOSECOLS(_xlfn.TEXTSPLIT(Y147,"-",,TRUE),1)))</f>
        <v>NULL</v>
      </c>
      <c r="AQ147" s="91" t="str" cm="1">
        <f t="array" ref="AQ147">IF(OR(TRIM(V147)="NULL",ISBLANK(V147),ISNUMBER(V147)),V147,_xlfn.CHOOSECOLS(_xlfn.TEXTSPLIT(Y147,"-",,TRUE),2))</f>
        <v xml:space="preserve">NULL </v>
      </c>
      <c r="AR147" s="99" t="str" cm="1">
        <f t="array" ref="AR147">TRIM(IF(OR(TRIM(W147)="NULL",ISBLANK(W147),ISNUMBER(W147)), W147, IF(AND(ISNUMBER(FIND("|", W147))=TRUE, ISNUMBER(FIND("-", W147))=FALSE), W147, IF(AND(ISNUMBER(FIND("|", W147))=FALSE, ISNUMBER(FIND("-", W147))=TRUE),_xlfn.CHOOSECOLS(_xlfn.TEXTSPLIT(W147,"-", "|",,TRUE),1), _xlfn.CONCAT(_xlfn.CHOOSECOLS(_xlfn.TEXTSPLIT(SUBSTITUTE(W147, "-", "|"), "|"),1),"|", _xlfn.CHOOSECOLS(_xlfn.TEXTSPLIT(SUBSTITUTE(W147, "-", "|"), "|"), 3))))))</f>
        <v>NULL</v>
      </c>
      <c r="AS147" s="99" t="str" cm="1">
        <f t="array" ref="AS147">TRIM(IF(OR(TRIM(W147)="NULL",ISBLANK(W147),ISNUMBER(W147)), W147, IF(AND(ISNUMBER(FIND("|", W147))=TRUE, ISNUMBER(FIND("-", W147))=FALSE), W147, IF(AND(ISNUMBER(FIND("|", W147))=FALSE, ISNUMBER(FIND("-", W147))=TRUE),_xlfn.CHOOSECOLS(_xlfn.TEXTSPLIT(W147,"-", "|",,TRUE),2), _xlfn.CONCAT(_xlfn.CHOOSECOLS(_xlfn.TEXTSPLIT(SUBSTITUTE(W147, "-", "|"), "|"),2),"|", _xlfn.CHOOSECOLS(_xlfn.TEXTSPLIT(SUBSTITUTE(W147, "-", "|"), "|"), 4))))))</f>
        <v>NULL</v>
      </c>
      <c r="AT147" s="92" t="str" cm="1">
        <f t="array" ref="AT147">TRIM(_xlfn.CHOOSECOLS(_xlfn.TEXTSPLIT(AR147,"|",,TRUE),1))</f>
        <v>NULL</v>
      </c>
      <c r="AU147" s="92" t="str" cm="1">
        <f t="array" ref="AU147">TRIM(_xlfn.CHOOSECOLS(_xlfn.TEXTSPLIT(AS147,"|",,TRUE),1))</f>
        <v>NULL</v>
      </c>
      <c r="AV147" s="92" t="str" cm="1">
        <f t="array" ref="AV147">TRIM(_xlfn.CHOOSECOLS(_xlfn.TEXTSPLIT(AB147,"|",,TRUE),1))</f>
        <v>NULL</v>
      </c>
      <c r="AW147" s="92" t="str" cm="1">
        <f t="array" ref="AW147">TRIM(_xlfn.CHOOSECOLS(_xlfn.TEXTSPLIT(Y147,"|",,TRUE),1))</f>
        <v>NULL</v>
      </c>
      <c r="AX147" s="92" t="str" cm="1">
        <f t="array" ref="AX147">TRIM(_xlfn.CHOOSECOLS(_xlfn.TEXTSPLIT(Z147,"|",,TRUE),1))</f>
        <v>NULL</v>
      </c>
      <c r="AY147" s="99" t="str" cm="1">
        <f t="array" ref="AY147">TRIM(IF(OR(TRIM(AA147)="NULL",ISBLANK(AA147),ISNUMBER(AA147)), AA147, IF(AND(ISNUMBER(FIND("|", AA147))=TRUE, ISNUMBER(FIND("-", AA147))=FALSE), AA147, IF(AND(ISNUMBER(FIND("|", AA147))=FALSE, ISNUMBER(FIND("-", AA147))=TRUE),_xlfn.CHOOSECOLS(_xlfn.TEXTSPLIT(AA147,"-", "|",,TRUE),1), _xlfn.CONCAT(_xlfn.CHOOSECOLS(_xlfn.TEXTSPLIT(SUBSTITUTE(AA147, "-", "|"), "|"),1),"|", _xlfn.CHOOSECOLS(_xlfn.TEXTSPLIT(SUBSTITUTE(AA147, "-", "|"), "|"), 3))))))</f>
        <v>NULL</v>
      </c>
      <c r="AZ147" s="99" t="str" cm="1">
        <f t="array" ref="AZ147">TRIM(IF(OR(TRIM(AA147)="NULL",ISBLANK(AA147),ISNUMBER(AA147)), AA147, IF(AND(ISNUMBER(FIND("|", AA147))=TRUE, ISNUMBER(FIND("-", AA147))=FALSE), AA147, IF(AND(ISNUMBER(FIND("|", AA147))=FALSE, ISNUMBER(FIND("-", AA147))=TRUE),_xlfn.CHOOSECOLS(_xlfn.TEXTSPLIT(AA147,"-", "|",,TRUE),2), _xlfn.CONCAT(_xlfn.CHOOSECOLS(_xlfn.TEXTSPLIT(SUBSTITUTE(AA147, "-", "|"), "|"),2),"|", _xlfn.CHOOSECOLS(_xlfn.TEXTSPLIT(SUBSTITUTE(AA147, "-", "|"), "|"), 4))))))</f>
        <v>NULL</v>
      </c>
      <c r="BA147" s="92" t="str" cm="1">
        <f t="array" ref="BA147">TRIM(_xlfn.CHOOSECOLS(_xlfn.TEXTSPLIT(AY147,"|",,TRUE),1))</f>
        <v>NULL</v>
      </c>
      <c r="BB147" s="92" t="str" cm="1">
        <f t="array" ref="BB147">TRIM(_xlfn.CHOOSECOLS(_xlfn.TEXTSPLIT(AZ147,"|",,TRUE),1))</f>
        <v>NULL</v>
      </c>
      <c r="BC147" s="92" t="str" cm="1">
        <f t="array" ref="BC147">TRIM(_xlfn.CHOOSECOLS(_xlfn.TEXTSPLIT(AB147,"|",,TRUE),1))</f>
        <v>NULL</v>
      </c>
      <c r="BD147" s="92" t="str" cm="1">
        <f t="array" ref="BD147">TRIM(_xlfn.CHOOSECOLS(_xlfn.TEXTSPLIT(AC147,"|",,TRUE),1))</f>
        <v>NULL</v>
      </c>
      <c r="BE147" s="92" t="str" cm="1">
        <f t="array" ref="BE147">TRIM(_xlfn.CHOOSECOLS(_xlfn.TEXTSPLIT(AD147,"|",,TRUE),1))</f>
        <v>NULL</v>
      </c>
      <c r="BF147" s="92" t="str" cm="1">
        <f t="array" ref="BF147">TRIM(IF(OR(TRIM(AE147)="NULL",ISBLANK(AE147),ISNUMBER(AE147)),AE147,_xlfn.CHOOSECOLS(_xlfn.TEXTSPLIT(AE147,"-",,TRUE),1)))</f>
        <v>1</v>
      </c>
      <c r="BG147" s="92" t="str" cm="1">
        <f t="array" ref="BG147">TRIM(IF(OR(TRIM(AE147)="NULL",ISBLANK(AE147),ISNUMBER(AE147)),AE147,_xlfn.CHOOSECOLS(_xlfn.TEXTSPLIT(AE147,"-",,TRUE),2)))</f>
        <v>1</v>
      </c>
      <c r="BH147" s="95" t="str">
        <f t="shared" si="12"/>
        <v>2020</v>
      </c>
      <c r="BI147" s="96" t="str">
        <f t="shared" si="13"/>
        <v>4</v>
      </c>
      <c r="BJ147" s="97" t="str">
        <f t="shared" si="14"/>
        <v>20</v>
      </c>
      <c r="BK147" s="96" t="str">
        <f t="shared" si="15"/>
        <v>2020</v>
      </c>
      <c r="BL147" s="96" t="str">
        <f t="shared" si="16"/>
        <v>4</v>
      </c>
      <c r="BM147" s="97" t="str">
        <f t="shared" si="17"/>
        <v>20</v>
      </c>
      <c r="BN147" s="93" t="b">
        <f>AND(TRIM(BH147)="NULL", TRIM(BK147)="NULL")</f>
        <v>0</v>
      </c>
      <c r="BO147" s="127" t="s">
        <v>435</v>
      </c>
      <c r="BP147" s="127" t="s">
        <v>435</v>
      </c>
    </row>
    <row r="148" spans="1:68">
      <c r="A148" s="8" t="s">
        <v>535</v>
      </c>
      <c r="B148" s="1" t="s">
        <v>427</v>
      </c>
      <c r="C148" s="11" t="s">
        <v>527</v>
      </c>
      <c r="D148" s="13" t="s">
        <v>531</v>
      </c>
      <c r="E148" s="21" t="s">
        <v>536</v>
      </c>
      <c r="F148" s="2">
        <v>43941</v>
      </c>
      <c r="G148" s="25">
        <v>2002</v>
      </c>
      <c r="H148" s="25">
        <v>4</v>
      </c>
      <c r="I148" s="25">
        <v>20</v>
      </c>
      <c r="J148" s="2">
        <v>43941</v>
      </c>
      <c r="K148" s="25">
        <v>2020</v>
      </c>
      <c r="L148" s="25">
        <v>4</v>
      </c>
      <c r="M148" s="25">
        <v>20</v>
      </c>
      <c r="N148" s="2">
        <v>43941</v>
      </c>
      <c r="O148" s="25">
        <v>2020</v>
      </c>
      <c r="P148" s="25">
        <v>4</v>
      </c>
      <c r="Q148" s="25">
        <v>20</v>
      </c>
      <c r="R148" s="1" t="s">
        <v>166</v>
      </c>
      <c r="S148" s="1" t="s">
        <v>166</v>
      </c>
      <c r="T148" s="1" t="s">
        <v>166</v>
      </c>
      <c r="U148" s="1" t="s">
        <v>166</v>
      </c>
      <c r="V148" s="1" t="s">
        <v>166</v>
      </c>
      <c r="W148" s="1" t="s">
        <v>166</v>
      </c>
      <c r="X148" s="1" t="s">
        <v>166</v>
      </c>
      <c r="Y148" s="1" t="s">
        <v>166</v>
      </c>
      <c r="Z148" s="1" t="s">
        <v>166</v>
      </c>
      <c r="AA148" s="1" t="s">
        <v>166</v>
      </c>
      <c r="AB148" s="1" t="s">
        <v>166</v>
      </c>
      <c r="AC148" s="1" t="s">
        <v>166</v>
      </c>
      <c r="AD148" s="1" t="s">
        <v>166</v>
      </c>
      <c r="AE148" s="1">
        <v>3</v>
      </c>
      <c r="AH148" s="91" t="str" cm="1">
        <f t="array" ref="AH148">IF(OR(TRIM(S148)="NULL",ISBLANK(S148),ISNUMBER(S148)),TRIM(S148),TRIM(_xlfn.CHOOSECOLS(_xlfn.TEXTSPLIT(S148,"-",,TRUE),1)))</f>
        <v>NULL</v>
      </c>
      <c r="AI148" s="91" t="str" cm="1">
        <f t="array" ref="AI148">IF(OR(TRIM(S148)="NULL",ISBLANK(S148),ISNUMBER(S148)),TRIM(S148),TRIM(_xlfn.CHOOSECOLS(_xlfn.TEXTSPLIT(S148,"-",,TRUE),2)))</f>
        <v>NULL</v>
      </c>
      <c r="AJ148" s="91" t="str" cm="1">
        <f t="array" ref="AJ148">IF(OR(TRIM(R148)="NULL",ISBLANK(R148),ISNUMBER(R148)),TRIM(R148),TRIM(_xlfn.CHOOSECOLS(_xlfn.TEXTSPLIT(R148,"-",,TRUE),1)))</f>
        <v>NULL</v>
      </c>
      <c r="AK148" s="91" t="str" cm="1">
        <f t="array" ref="AK148">IF(OR(TRIM(R148)="NULL",ISBLANK(R148),ISNUMBER(R148)),TRIM(R148),TRIM(_xlfn.CHOOSECOLS(_xlfn.TEXTSPLIT(R148,"-",,TRUE),2)))</f>
        <v>NULL</v>
      </c>
      <c r="AL148" s="91" t="str" cm="1">
        <f t="array" ref="AL148">IF(OR(TRIM(T148)="NULL",ISBLANK(T148),ISNUMBER(T148)),TRIM(T148),TRIM(_xlfn.CHOOSECOLS(_xlfn.TEXTSPLIT(T148,"-",,TRUE),1)))</f>
        <v>NULL</v>
      </c>
      <c r="AM148" s="91" t="str" cm="1">
        <f t="array" ref="AM148">IF(OR(TRIM(T148)="NULL",ISBLANK(T148),ISNUMBER(T148)),TRIM(T148),TRIM(_xlfn.CHOOSECOLS(_xlfn.TEXTSPLIT(T148,"-",,TRUE),2)))</f>
        <v>NULL</v>
      </c>
      <c r="AN148" s="91" t="str" cm="1">
        <f t="array" ref="AN148">IF(OR(TRIM(U148)="NULL",ISBLANK(U148),ISNUMBER(U148)),TRIM(U148),TRIM(_xlfn.CHOOSECOLS(_xlfn.TEXTSPLIT(Y148,"-",,TRUE),1)))</f>
        <v>NULL</v>
      </c>
      <c r="AO148" s="91" t="str" cm="1">
        <f t="array" ref="AO148">IF(OR(TRIM(U148)="NULL",ISBLANK(U148),ISNUMBER(U148)),TRIM(U148),TRIM(_xlfn.CHOOSECOLS(_xlfn.TEXTSPLIT(Y148,"-",,TRUE),2)))</f>
        <v>NULL</v>
      </c>
      <c r="AP148" s="91" t="str" cm="1">
        <f t="array" ref="AP148">IF(OR(TRIM(V148)="NULL",ISBLANK(V148),ISNUMBER(V148)),TRIM(V148),TRIM(_xlfn.CHOOSECOLS(_xlfn.TEXTSPLIT(Y148,"-",,TRUE),1)))</f>
        <v>NULL</v>
      </c>
      <c r="AQ148" s="91" t="str" cm="1">
        <f t="array" ref="AQ148">IF(OR(TRIM(V148)="NULL",ISBLANK(V148),ISNUMBER(V148)),V148,_xlfn.CHOOSECOLS(_xlfn.TEXTSPLIT(Y148,"-",,TRUE),2))</f>
        <v xml:space="preserve">NULL </v>
      </c>
      <c r="AR148" s="99" t="str" cm="1">
        <f t="array" ref="AR148">TRIM(IF(OR(TRIM(W148)="NULL",ISBLANK(W148),ISNUMBER(W148)), W148, IF(AND(ISNUMBER(FIND("|", W148))=TRUE, ISNUMBER(FIND("-", W148))=FALSE), W148, IF(AND(ISNUMBER(FIND("|", W148))=FALSE, ISNUMBER(FIND("-", W148))=TRUE),_xlfn.CHOOSECOLS(_xlfn.TEXTSPLIT(W148,"-", "|",,TRUE),1), _xlfn.CONCAT(_xlfn.CHOOSECOLS(_xlfn.TEXTSPLIT(SUBSTITUTE(W148, "-", "|"), "|"),1),"|", _xlfn.CHOOSECOLS(_xlfn.TEXTSPLIT(SUBSTITUTE(W148, "-", "|"), "|"), 3))))))</f>
        <v>NULL</v>
      </c>
      <c r="AS148" s="99" t="str" cm="1">
        <f t="array" ref="AS148">TRIM(IF(OR(TRIM(W148)="NULL",ISBLANK(W148),ISNUMBER(W148)), W148, IF(AND(ISNUMBER(FIND("|", W148))=TRUE, ISNUMBER(FIND("-", W148))=FALSE), W148, IF(AND(ISNUMBER(FIND("|", W148))=FALSE, ISNUMBER(FIND("-", W148))=TRUE),_xlfn.CHOOSECOLS(_xlfn.TEXTSPLIT(W148,"-", "|",,TRUE),2), _xlfn.CONCAT(_xlfn.CHOOSECOLS(_xlfn.TEXTSPLIT(SUBSTITUTE(W148, "-", "|"), "|"),2),"|", _xlfn.CHOOSECOLS(_xlfn.TEXTSPLIT(SUBSTITUTE(W148, "-", "|"), "|"), 4))))))</f>
        <v>NULL</v>
      </c>
      <c r="AT148" s="92" t="str" cm="1">
        <f t="array" ref="AT148">TRIM(_xlfn.CHOOSECOLS(_xlfn.TEXTSPLIT(AR148,"|",,TRUE),1))</f>
        <v>NULL</v>
      </c>
      <c r="AU148" s="92" t="str" cm="1">
        <f t="array" ref="AU148">TRIM(_xlfn.CHOOSECOLS(_xlfn.TEXTSPLIT(AS148,"|",,TRUE),1))</f>
        <v>NULL</v>
      </c>
      <c r="AV148" s="92" t="str" cm="1">
        <f t="array" ref="AV148">TRIM(_xlfn.CHOOSECOLS(_xlfn.TEXTSPLIT(AB148,"|",,TRUE),1))</f>
        <v>NULL</v>
      </c>
      <c r="AW148" s="92" t="str" cm="1">
        <f t="array" ref="AW148">TRIM(_xlfn.CHOOSECOLS(_xlfn.TEXTSPLIT(Y148,"|",,TRUE),1))</f>
        <v>NULL</v>
      </c>
      <c r="AX148" s="92" t="str" cm="1">
        <f t="array" ref="AX148">TRIM(_xlfn.CHOOSECOLS(_xlfn.TEXTSPLIT(Z148,"|",,TRUE),1))</f>
        <v>NULL</v>
      </c>
      <c r="AY148" s="99" t="str" cm="1">
        <f t="array" ref="AY148">TRIM(IF(OR(TRIM(AA148)="NULL",ISBLANK(AA148),ISNUMBER(AA148)), AA148, IF(AND(ISNUMBER(FIND("|", AA148))=TRUE, ISNUMBER(FIND("-", AA148))=FALSE), AA148, IF(AND(ISNUMBER(FIND("|", AA148))=FALSE, ISNUMBER(FIND("-", AA148))=TRUE),_xlfn.CHOOSECOLS(_xlfn.TEXTSPLIT(AA148,"-", "|",,TRUE),1), _xlfn.CONCAT(_xlfn.CHOOSECOLS(_xlfn.TEXTSPLIT(SUBSTITUTE(AA148, "-", "|"), "|"),1),"|", _xlfn.CHOOSECOLS(_xlfn.TEXTSPLIT(SUBSTITUTE(AA148, "-", "|"), "|"), 3))))))</f>
        <v>NULL</v>
      </c>
      <c r="AZ148" s="99" t="str" cm="1">
        <f t="array" ref="AZ148">TRIM(IF(OR(TRIM(AA148)="NULL",ISBLANK(AA148),ISNUMBER(AA148)), AA148, IF(AND(ISNUMBER(FIND("|", AA148))=TRUE, ISNUMBER(FIND("-", AA148))=FALSE), AA148, IF(AND(ISNUMBER(FIND("|", AA148))=FALSE, ISNUMBER(FIND("-", AA148))=TRUE),_xlfn.CHOOSECOLS(_xlfn.TEXTSPLIT(AA148,"-", "|",,TRUE),2), _xlfn.CONCAT(_xlfn.CHOOSECOLS(_xlfn.TEXTSPLIT(SUBSTITUTE(AA148, "-", "|"), "|"),2),"|", _xlfn.CHOOSECOLS(_xlfn.TEXTSPLIT(SUBSTITUTE(AA148, "-", "|"), "|"), 4))))))</f>
        <v>NULL</v>
      </c>
      <c r="BA148" s="92" t="str" cm="1">
        <f t="array" ref="BA148">TRIM(_xlfn.CHOOSECOLS(_xlfn.TEXTSPLIT(AY148,"|",,TRUE),1))</f>
        <v>NULL</v>
      </c>
      <c r="BB148" s="92" t="str" cm="1">
        <f t="array" ref="BB148">TRIM(_xlfn.CHOOSECOLS(_xlfn.TEXTSPLIT(AZ148,"|",,TRUE),1))</f>
        <v>NULL</v>
      </c>
      <c r="BC148" s="92" t="str" cm="1">
        <f t="array" ref="BC148">TRIM(_xlfn.CHOOSECOLS(_xlfn.TEXTSPLIT(AB148,"|",,TRUE),1))</f>
        <v>NULL</v>
      </c>
      <c r="BD148" s="92" t="str" cm="1">
        <f t="array" ref="BD148">TRIM(_xlfn.CHOOSECOLS(_xlfn.TEXTSPLIT(AC148,"|",,TRUE),1))</f>
        <v>NULL</v>
      </c>
      <c r="BE148" s="92" t="str" cm="1">
        <f t="array" ref="BE148">TRIM(_xlfn.CHOOSECOLS(_xlfn.TEXTSPLIT(AD148,"|",,TRUE),1))</f>
        <v>NULL</v>
      </c>
      <c r="BF148" s="92" t="str" cm="1">
        <f t="array" ref="BF148">TRIM(IF(OR(TRIM(AE148)="NULL",ISBLANK(AE148),ISNUMBER(AE148)),AE148,_xlfn.CHOOSECOLS(_xlfn.TEXTSPLIT(AE148,"-",,TRUE),1)))</f>
        <v>3</v>
      </c>
      <c r="BG148" s="92" t="str" cm="1">
        <f t="array" ref="BG148">TRIM(IF(OR(TRIM(AE148)="NULL",ISBLANK(AE148),ISNUMBER(AE148)),AE148,_xlfn.CHOOSECOLS(_xlfn.TEXTSPLIT(AE148,"-",,TRUE),2)))</f>
        <v>3</v>
      </c>
      <c r="BH148" s="95" t="str">
        <f t="shared" si="12"/>
        <v>2020</v>
      </c>
      <c r="BI148" s="96" t="str">
        <f t="shared" si="13"/>
        <v>4</v>
      </c>
      <c r="BJ148" s="97" t="str">
        <f t="shared" si="14"/>
        <v>20</v>
      </c>
      <c r="BK148" s="96" t="str">
        <f t="shared" si="15"/>
        <v>2020</v>
      </c>
      <c r="BL148" s="96" t="str">
        <f t="shared" si="16"/>
        <v>4</v>
      </c>
      <c r="BM148" s="97" t="str">
        <f t="shared" si="17"/>
        <v>20</v>
      </c>
      <c r="BN148" s="93" t="b">
        <f>AND(TRIM(BH148)="NULL", TRIM(BK148)="NULL")</f>
        <v>0</v>
      </c>
      <c r="BO148" s="127" t="s">
        <v>435</v>
      </c>
      <c r="BP148" s="127" t="s">
        <v>435</v>
      </c>
    </row>
    <row r="149" spans="1:68">
      <c r="A149" s="8" t="s">
        <v>537</v>
      </c>
      <c r="B149" s="1" t="s">
        <v>427</v>
      </c>
      <c r="C149" s="11" t="s">
        <v>527</v>
      </c>
      <c r="D149" s="13" t="s">
        <v>538</v>
      </c>
      <c r="E149" s="21" t="s">
        <v>532</v>
      </c>
      <c r="F149" s="2">
        <v>24593</v>
      </c>
      <c r="G149" s="25">
        <v>1967</v>
      </c>
      <c r="H149" s="25">
        <v>5</v>
      </c>
      <c r="I149" s="25">
        <v>1</v>
      </c>
      <c r="J149" s="2">
        <v>24593</v>
      </c>
      <c r="K149" s="25">
        <v>1967</v>
      </c>
      <c r="L149" s="25">
        <v>5</v>
      </c>
      <c r="M149" s="25">
        <v>1</v>
      </c>
      <c r="N149" s="2">
        <v>24593</v>
      </c>
      <c r="O149" s="25">
        <v>1967</v>
      </c>
      <c r="P149" s="25">
        <v>5</v>
      </c>
      <c r="Q149" s="25">
        <v>1</v>
      </c>
      <c r="R149" s="1" t="s">
        <v>166</v>
      </c>
      <c r="S149" s="1">
        <v>2</v>
      </c>
      <c r="T149" s="1" t="s">
        <v>166</v>
      </c>
      <c r="U149" s="1" t="s">
        <v>166</v>
      </c>
      <c r="V149" s="1" t="s">
        <v>166</v>
      </c>
      <c r="W149" s="1" t="s">
        <v>166</v>
      </c>
      <c r="X149" s="1" t="s">
        <v>166</v>
      </c>
      <c r="Y149" s="1" t="s">
        <v>166</v>
      </c>
      <c r="Z149" s="1" t="s">
        <v>166</v>
      </c>
      <c r="AA149" s="1" t="s">
        <v>166</v>
      </c>
      <c r="AB149" s="1" t="s">
        <v>166</v>
      </c>
      <c r="AC149" s="1" t="s">
        <v>166</v>
      </c>
      <c r="AD149" s="1" t="s">
        <v>166</v>
      </c>
      <c r="AE149" s="1" t="s">
        <v>166</v>
      </c>
      <c r="AH149" s="91" t="str" cm="1">
        <f t="array" ref="AH149">IF(OR(TRIM(S149)="NULL",ISBLANK(S149),ISNUMBER(S149)),TRIM(S149),TRIM(_xlfn.CHOOSECOLS(_xlfn.TEXTSPLIT(S149,"-",,TRUE),1)))</f>
        <v>2</v>
      </c>
      <c r="AI149" s="91" t="str" cm="1">
        <f t="array" ref="AI149">IF(OR(TRIM(S149)="NULL",ISBLANK(S149),ISNUMBER(S149)),TRIM(S149),TRIM(_xlfn.CHOOSECOLS(_xlfn.TEXTSPLIT(S149,"-",,TRUE),2)))</f>
        <v>2</v>
      </c>
      <c r="AJ149" s="91" t="str" cm="1">
        <f t="array" ref="AJ149">IF(OR(TRIM(R149)="NULL",ISBLANK(R149),ISNUMBER(R149)),TRIM(R149),TRIM(_xlfn.CHOOSECOLS(_xlfn.TEXTSPLIT(R149,"-",,TRUE),1)))</f>
        <v>NULL</v>
      </c>
      <c r="AK149" s="91" t="str" cm="1">
        <f t="array" ref="AK149">IF(OR(TRIM(R149)="NULL",ISBLANK(R149),ISNUMBER(R149)),TRIM(R149),TRIM(_xlfn.CHOOSECOLS(_xlfn.TEXTSPLIT(R149,"-",,TRUE),2)))</f>
        <v>NULL</v>
      </c>
      <c r="AL149" s="91" t="str" cm="1">
        <f t="array" ref="AL149">IF(OR(TRIM(T149)="NULL",ISBLANK(T149),ISNUMBER(T149)),TRIM(T149),TRIM(_xlfn.CHOOSECOLS(_xlfn.TEXTSPLIT(T149,"-",,TRUE),1)))</f>
        <v>NULL</v>
      </c>
      <c r="AM149" s="91" t="str" cm="1">
        <f t="array" ref="AM149">IF(OR(TRIM(T149)="NULL",ISBLANK(T149),ISNUMBER(T149)),TRIM(T149),TRIM(_xlfn.CHOOSECOLS(_xlfn.TEXTSPLIT(T149,"-",,TRUE),2)))</f>
        <v>NULL</v>
      </c>
      <c r="AN149" s="91" t="str" cm="1">
        <f t="array" ref="AN149">IF(OR(TRIM(U149)="NULL",ISBLANK(U149),ISNUMBER(U149)),TRIM(U149),TRIM(_xlfn.CHOOSECOLS(_xlfn.TEXTSPLIT(Y149,"-",,TRUE),1)))</f>
        <v>NULL</v>
      </c>
      <c r="AO149" s="91" t="str" cm="1">
        <f t="array" ref="AO149">IF(OR(TRIM(U149)="NULL",ISBLANK(U149),ISNUMBER(U149)),TRIM(U149),TRIM(_xlfn.CHOOSECOLS(_xlfn.TEXTSPLIT(Y149,"-",,TRUE),2)))</f>
        <v>NULL</v>
      </c>
      <c r="AP149" s="91" t="str" cm="1">
        <f t="array" ref="AP149">IF(OR(TRIM(V149)="NULL",ISBLANK(V149),ISNUMBER(V149)),TRIM(V149),TRIM(_xlfn.CHOOSECOLS(_xlfn.TEXTSPLIT(Y149,"-",,TRUE),1)))</f>
        <v>NULL</v>
      </c>
      <c r="AQ149" s="91" t="str" cm="1">
        <f t="array" ref="AQ149">IF(OR(TRIM(V149)="NULL",ISBLANK(V149),ISNUMBER(V149)),V149,_xlfn.CHOOSECOLS(_xlfn.TEXTSPLIT(Y149,"-",,TRUE),2))</f>
        <v xml:space="preserve">NULL </v>
      </c>
      <c r="AR149" s="99" t="str" cm="1">
        <f t="array" ref="AR149">TRIM(IF(OR(TRIM(W149)="NULL",ISBLANK(W149),ISNUMBER(W149)), W149, IF(AND(ISNUMBER(FIND("|", W149))=TRUE, ISNUMBER(FIND("-", W149))=FALSE), W149, IF(AND(ISNUMBER(FIND("|", W149))=FALSE, ISNUMBER(FIND("-", W149))=TRUE),_xlfn.CHOOSECOLS(_xlfn.TEXTSPLIT(W149,"-", "|",,TRUE),1), _xlfn.CONCAT(_xlfn.CHOOSECOLS(_xlfn.TEXTSPLIT(SUBSTITUTE(W149, "-", "|"), "|"),1),"|", _xlfn.CHOOSECOLS(_xlfn.TEXTSPLIT(SUBSTITUTE(W149, "-", "|"), "|"), 3))))))</f>
        <v>NULL</v>
      </c>
      <c r="AS149" s="99" t="str" cm="1">
        <f t="array" ref="AS149">TRIM(IF(OR(TRIM(W149)="NULL",ISBLANK(W149),ISNUMBER(W149)), W149, IF(AND(ISNUMBER(FIND("|", W149))=TRUE, ISNUMBER(FIND("-", W149))=FALSE), W149, IF(AND(ISNUMBER(FIND("|", W149))=FALSE, ISNUMBER(FIND("-", W149))=TRUE),_xlfn.CHOOSECOLS(_xlfn.TEXTSPLIT(W149,"-", "|",,TRUE),2), _xlfn.CONCAT(_xlfn.CHOOSECOLS(_xlfn.TEXTSPLIT(SUBSTITUTE(W149, "-", "|"), "|"),2),"|", _xlfn.CHOOSECOLS(_xlfn.TEXTSPLIT(SUBSTITUTE(W149, "-", "|"), "|"), 4))))))</f>
        <v>NULL</v>
      </c>
      <c r="AT149" s="92" t="str" cm="1">
        <f t="array" ref="AT149">TRIM(_xlfn.CHOOSECOLS(_xlfn.TEXTSPLIT(AR149,"|",,TRUE),1))</f>
        <v>NULL</v>
      </c>
      <c r="AU149" s="92" t="str" cm="1">
        <f t="array" ref="AU149">TRIM(_xlfn.CHOOSECOLS(_xlfn.TEXTSPLIT(AS149,"|",,TRUE),1))</f>
        <v>NULL</v>
      </c>
      <c r="AV149" s="92" t="str" cm="1">
        <f t="array" ref="AV149">TRIM(_xlfn.CHOOSECOLS(_xlfn.TEXTSPLIT(AB149,"|",,TRUE),1))</f>
        <v>NULL</v>
      </c>
      <c r="AW149" s="92" t="str" cm="1">
        <f t="array" ref="AW149">TRIM(_xlfn.CHOOSECOLS(_xlfn.TEXTSPLIT(Y149,"|",,TRUE),1))</f>
        <v>NULL</v>
      </c>
      <c r="AX149" s="92" t="str" cm="1">
        <f t="array" ref="AX149">TRIM(_xlfn.CHOOSECOLS(_xlfn.TEXTSPLIT(Z149,"|",,TRUE),1))</f>
        <v>NULL</v>
      </c>
      <c r="AY149" s="99" t="str" cm="1">
        <f t="array" ref="AY149">TRIM(IF(OR(TRIM(AA149)="NULL",ISBLANK(AA149),ISNUMBER(AA149)), AA149, IF(AND(ISNUMBER(FIND("|", AA149))=TRUE, ISNUMBER(FIND("-", AA149))=FALSE), AA149, IF(AND(ISNUMBER(FIND("|", AA149))=FALSE, ISNUMBER(FIND("-", AA149))=TRUE),_xlfn.CHOOSECOLS(_xlfn.TEXTSPLIT(AA149,"-", "|",,TRUE),1), _xlfn.CONCAT(_xlfn.CHOOSECOLS(_xlfn.TEXTSPLIT(SUBSTITUTE(AA149, "-", "|"), "|"),1),"|", _xlfn.CHOOSECOLS(_xlfn.TEXTSPLIT(SUBSTITUTE(AA149, "-", "|"), "|"), 3))))))</f>
        <v>NULL</v>
      </c>
      <c r="AZ149" s="99" t="str" cm="1">
        <f t="array" ref="AZ149">TRIM(IF(OR(TRIM(AA149)="NULL",ISBLANK(AA149),ISNUMBER(AA149)), AA149, IF(AND(ISNUMBER(FIND("|", AA149))=TRUE, ISNUMBER(FIND("-", AA149))=FALSE), AA149, IF(AND(ISNUMBER(FIND("|", AA149))=FALSE, ISNUMBER(FIND("-", AA149))=TRUE),_xlfn.CHOOSECOLS(_xlfn.TEXTSPLIT(AA149,"-", "|",,TRUE),2), _xlfn.CONCAT(_xlfn.CHOOSECOLS(_xlfn.TEXTSPLIT(SUBSTITUTE(AA149, "-", "|"), "|"),2),"|", _xlfn.CHOOSECOLS(_xlfn.TEXTSPLIT(SUBSTITUTE(AA149, "-", "|"), "|"), 4))))))</f>
        <v>NULL</v>
      </c>
      <c r="BA149" s="92" t="str" cm="1">
        <f t="array" ref="BA149">TRIM(_xlfn.CHOOSECOLS(_xlfn.TEXTSPLIT(AY149,"|",,TRUE),1))</f>
        <v>NULL</v>
      </c>
      <c r="BB149" s="92" t="str" cm="1">
        <f t="array" ref="BB149">TRIM(_xlfn.CHOOSECOLS(_xlfn.TEXTSPLIT(AZ149,"|",,TRUE),1))</f>
        <v>NULL</v>
      </c>
      <c r="BC149" s="92" t="str" cm="1">
        <f t="array" ref="BC149">TRIM(_xlfn.CHOOSECOLS(_xlfn.TEXTSPLIT(AB149,"|",,TRUE),1))</f>
        <v>NULL</v>
      </c>
      <c r="BD149" s="92" t="str" cm="1">
        <f t="array" ref="BD149">TRIM(_xlfn.CHOOSECOLS(_xlfn.TEXTSPLIT(AC149,"|",,TRUE),1))</f>
        <v>NULL</v>
      </c>
      <c r="BE149" s="92" t="str" cm="1">
        <f t="array" ref="BE149">TRIM(_xlfn.CHOOSECOLS(_xlfn.TEXTSPLIT(AD149,"|",,TRUE),1))</f>
        <v>NULL</v>
      </c>
      <c r="BF149" s="92" t="str" cm="1">
        <f t="array" ref="BF149">TRIM(IF(OR(TRIM(AE149)="NULL",ISBLANK(AE149),ISNUMBER(AE149)),AE149,_xlfn.CHOOSECOLS(_xlfn.TEXTSPLIT(AE149,"-",,TRUE),1)))</f>
        <v>NULL</v>
      </c>
      <c r="BG149" s="92" t="str" cm="1">
        <f t="array" ref="BG149">TRIM(IF(OR(TRIM(AE149)="NULL",ISBLANK(AE149),ISNUMBER(AE149)),AE149,_xlfn.CHOOSECOLS(_xlfn.TEXTSPLIT(AE149,"-",,TRUE),2)))</f>
        <v>NULL</v>
      </c>
      <c r="BH149" s="95" t="str">
        <f t="shared" si="12"/>
        <v>1967</v>
      </c>
      <c r="BI149" s="96" t="str">
        <f t="shared" si="13"/>
        <v>5</v>
      </c>
      <c r="BJ149" s="97" t="str">
        <f t="shared" si="14"/>
        <v>1</v>
      </c>
      <c r="BK149" s="96" t="str">
        <f t="shared" si="15"/>
        <v>1967</v>
      </c>
      <c r="BL149" s="96" t="str">
        <f t="shared" si="16"/>
        <v>5</v>
      </c>
      <c r="BM149" s="97" t="str">
        <f t="shared" si="17"/>
        <v>1</v>
      </c>
      <c r="BN149" s="93" t="b">
        <f>AND(TRIM(BH149)="NULL", TRIM(BK149)="NULL")</f>
        <v>0</v>
      </c>
      <c r="BO149" s="127" t="s">
        <v>435</v>
      </c>
      <c r="BP149" s="127" t="s">
        <v>435</v>
      </c>
    </row>
    <row r="150" spans="1:68">
      <c r="A150" s="8" t="s">
        <v>539</v>
      </c>
      <c r="B150" s="1" t="s">
        <v>420</v>
      </c>
      <c r="C150" s="11" t="s">
        <v>540</v>
      </c>
      <c r="D150" s="13" t="s">
        <v>541</v>
      </c>
      <c r="E150" s="77" t="s">
        <v>496</v>
      </c>
      <c r="F150" s="2" t="s">
        <v>63</v>
      </c>
      <c r="G150" s="25" t="s">
        <v>63</v>
      </c>
      <c r="H150" s="25" t="s">
        <v>63</v>
      </c>
      <c r="I150" s="25" t="s">
        <v>63</v>
      </c>
      <c r="J150" s="2">
        <v>36583</v>
      </c>
      <c r="K150" s="25">
        <v>2000</v>
      </c>
      <c r="L150" s="25">
        <v>2</v>
      </c>
      <c r="M150" s="25">
        <v>27</v>
      </c>
      <c r="N150" s="2">
        <v>36586</v>
      </c>
      <c r="O150" s="25">
        <v>2000</v>
      </c>
      <c r="P150" s="25">
        <v>2</v>
      </c>
      <c r="Q150" s="25">
        <v>1</v>
      </c>
      <c r="R150" s="1" t="s">
        <v>166</v>
      </c>
      <c r="S150" s="1" t="s">
        <v>166</v>
      </c>
      <c r="T150" s="1" t="s">
        <v>166</v>
      </c>
      <c r="U150" s="1" t="s">
        <v>166</v>
      </c>
      <c r="V150" s="1">
        <v>40000</v>
      </c>
      <c r="W150" s="1" t="s">
        <v>166</v>
      </c>
      <c r="X150" s="1" t="s">
        <v>166</v>
      </c>
      <c r="Y150" s="1" t="s">
        <v>166</v>
      </c>
      <c r="Z150" s="1" t="s">
        <v>166</v>
      </c>
      <c r="AA150" s="1">
        <v>100000000</v>
      </c>
      <c r="AB150" s="1" t="s">
        <v>465</v>
      </c>
      <c r="AC150" s="1" t="s">
        <v>73</v>
      </c>
      <c r="AD150" s="1" t="s">
        <v>166</v>
      </c>
      <c r="AE150" s="1" t="s">
        <v>166</v>
      </c>
      <c r="AH150" s="91" t="str" cm="1">
        <f t="array" ref="AH150">IF(OR(TRIM(S150)="NULL",ISBLANK(S150),ISNUMBER(S150)),TRIM(S150),TRIM(_xlfn.CHOOSECOLS(_xlfn.TEXTSPLIT(S150,"-",,TRUE),1)))</f>
        <v>NULL</v>
      </c>
      <c r="AI150" s="91" t="str" cm="1">
        <f t="array" ref="AI150">IF(OR(TRIM(S150)="NULL",ISBLANK(S150),ISNUMBER(S150)),TRIM(S150),TRIM(_xlfn.CHOOSECOLS(_xlfn.TEXTSPLIT(S150,"-",,TRUE),2)))</f>
        <v>NULL</v>
      </c>
      <c r="AJ150" s="91" t="str" cm="1">
        <f t="array" ref="AJ150">IF(OR(TRIM(R150)="NULL",ISBLANK(R150),ISNUMBER(R150)),TRIM(R150),TRIM(_xlfn.CHOOSECOLS(_xlfn.TEXTSPLIT(R150,"-",,TRUE),1)))</f>
        <v>NULL</v>
      </c>
      <c r="AK150" s="91" t="str" cm="1">
        <f t="array" ref="AK150">IF(OR(TRIM(R150)="NULL",ISBLANK(R150),ISNUMBER(R150)),TRIM(R150),TRIM(_xlfn.CHOOSECOLS(_xlfn.TEXTSPLIT(R150,"-",,TRUE),2)))</f>
        <v>NULL</v>
      </c>
      <c r="AL150" s="91" t="str" cm="1">
        <f t="array" ref="AL150">IF(OR(TRIM(T150)="NULL",ISBLANK(T150),ISNUMBER(T150)),TRIM(T150),TRIM(_xlfn.CHOOSECOLS(_xlfn.TEXTSPLIT(T150,"-",,TRUE),1)))</f>
        <v>NULL</v>
      </c>
      <c r="AM150" s="91" t="str" cm="1">
        <f t="array" ref="AM150">IF(OR(TRIM(T150)="NULL",ISBLANK(T150),ISNUMBER(T150)),TRIM(T150),TRIM(_xlfn.CHOOSECOLS(_xlfn.TEXTSPLIT(T150,"-",,TRUE),2)))</f>
        <v>NULL</v>
      </c>
      <c r="AN150" s="91" t="str" cm="1">
        <f t="array" ref="AN150">IF(OR(TRIM(U150)="NULL",ISBLANK(U150),ISNUMBER(U150)),TRIM(U150),TRIM(_xlfn.CHOOSECOLS(_xlfn.TEXTSPLIT(Y150,"-",,TRUE),1)))</f>
        <v>NULL</v>
      </c>
      <c r="AO150" s="91" t="str" cm="1">
        <f t="array" ref="AO150">IF(OR(TRIM(U150)="NULL",ISBLANK(U150),ISNUMBER(U150)),TRIM(U150),TRIM(_xlfn.CHOOSECOLS(_xlfn.TEXTSPLIT(Y150,"-",,TRUE),2)))</f>
        <v>NULL</v>
      </c>
      <c r="AP150" s="91" t="str" cm="1">
        <f t="array" ref="AP150">IF(OR(TRIM(V150)="NULL",ISBLANK(V150),ISNUMBER(V150)),TRIM(V150),TRIM(_xlfn.CHOOSECOLS(_xlfn.TEXTSPLIT(Y150,"-",,TRUE),1)))</f>
        <v>40000</v>
      </c>
      <c r="AQ150" s="91" cm="1">
        <f t="array" ref="AQ150">IF(OR(TRIM(V150)="NULL",ISBLANK(V150),ISNUMBER(V150)),V150,_xlfn.CHOOSECOLS(_xlfn.TEXTSPLIT(Y150,"-",,TRUE),2))</f>
        <v>40000</v>
      </c>
      <c r="AR150" s="99" t="str" cm="1">
        <f t="array" ref="AR150">TRIM(IF(OR(TRIM(W150)="NULL",ISBLANK(W150),ISNUMBER(W150)), W150, IF(AND(ISNUMBER(FIND("|", W150))=TRUE, ISNUMBER(FIND("-", W150))=FALSE), W150, IF(AND(ISNUMBER(FIND("|", W150))=FALSE, ISNUMBER(FIND("-", W150))=TRUE),_xlfn.CHOOSECOLS(_xlfn.TEXTSPLIT(W150,"-", "|",,TRUE),1), _xlfn.CONCAT(_xlfn.CHOOSECOLS(_xlfn.TEXTSPLIT(SUBSTITUTE(W150, "-", "|"), "|"),1),"|", _xlfn.CHOOSECOLS(_xlfn.TEXTSPLIT(SUBSTITUTE(W150, "-", "|"), "|"), 3))))))</f>
        <v>NULL</v>
      </c>
      <c r="AS150" s="99" t="str" cm="1">
        <f t="array" ref="AS150">TRIM(IF(OR(TRIM(W150)="NULL",ISBLANK(W150),ISNUMBER(W150)), W150, IF(AND(ISNUMBER(FIND("|", W150))=TRUE, ISNUMBER(FIND("-", W150))=FALSE), W150, IF(AND(ISNUMBER(FIND("|", W150))=FALSE, ISNUMBER(FIND("-", W150))=TRUE),_xlfn.CHOOSECOLS(_xlfn.TEXTSPLIT(W150,"-", "|",,TRUE),2), _xlfn.CONCAT(_xlfn.CHOOSECOLS(_xlfn.TEXTSPLIT(SUBSTITUTE(W150, "-", "|"), "|"),2),"|", _xlfn.CHOOSECOLS(_xlfn.TEXTSPLIT(SUBSTITUTE(W150, "-", "|"), "|"), 4))))))</f>
        <v>NULL</v>
      </c>
      <c r="AT150" s="92" t="str" cm="1">
        <f t="array" ref="AT150">TRIM(_xlfn.CHOOSECOLS(_xlfn.TEXTSPLIT(AR150,"|",,TRUE),1))</f>
        <v>NULL</v>
      </c>
      <c r="AU150" s="92" t="str" cm="1">
        <f t="array" ref="AU150">TRIM(_xlfn.CHOOSECOLS(_xlfn.TEXTSPLIT(AS150,"|",,TRUE),1))</f>
        <v>NULL</v>
      </c>
      <c r="AV150" s="92" t="str" cm="1">
        <f t="array" ref="AV150">TRIM(_xlfn.CHOOSECOLS(_xlfn.TEXTSPLIT(AB150,"|",,TRUE),1))</f>
        <v>AUD</v>
      </c>
      <c r="AW150" s="92" t="str" cm="1">
        <f t="array" ref="AW150">TRIM(_xlfn.CHOOSECOLS(_xlfn.TEXTSPLIT(Y150,"|",,TRUE),1))</f>
        <v>NULL</v>
      </c>
      <c r="AX150" s="92" t="str" cm="1">
        <f t="array" ref="AX150">TRIM(_xlfn.CHOOSECOLS(_xlfn.TEXTSPLIT(Z150,"|",,TRUE),1))</f>
        <v>NULL</v>
      </c>
      <c r="AY150" s="99" t="str" cm="1">
        <f t="array" ref="AY150">TRIM(IF(OR(TRIM(AA150)="NULL",ISBLANK(AA150),ISNUMBER(AA150)), AA150, IF(AND(ISNUMBER(FIND("|", AA150))=TRUE, ISNUMBER(FIND("-", AA150))=FALSE), AA150, IF(AND(ISNUMBER(FIND("|", AA150))=FALSE, ISNUMBER(FIND("-", AA150))=TRUE),_xlfn.CHOOSECOLS(_xlfn.TEXTSPLIT(AA150,"-", "|",,TRUE),1), _xlfn.CONCAT(_xlfn.CHOOSECOLS(_xlfn.TEXTSPLIT(SUBSTITUTE(AA150, "-", "|"), "|"),1),"|", _xlfn.CHOOSECOLS(_xlfn.TEXTSPLIT(SUBSTITUTE(AA150, "-", "|"), "|"), 3))))))</f>
        <v>100000000</v>
      </c>
      <c r="AZ150" s="99" t="str" cm="1">
        <f t="array" ref="AZ150">TRIM(IF(OR(TRIM(AA150)="NULL",ISBLANK(AA150),ISNUMBER(AA150)), AA150, IF(AND(ISNUMBER(FIND("|", AA150))=TRUE, ISNUMBER(FIND("-", AA150))=FALSE), AA150, IF(AND(ISNUMBER(FIND("|", AA150))=FALSE, ISNUMBER(FIND("-", AA150))=TRUE),_xlfn.CHOOSECOLS(_xlfn.TEXTSPLIT(AA150,"-", "|",,TRUE),2), _xlfn.CONCAT(_xlfn.CHOOSECOLS(_xlfn.TEXTSPLIT(SUBSTITUTE(AA150, "-", "|"), "|"),2),"|", _xlfn.CHOOSECOLS(_xlfn.TEXTSPLIT(SUBSTITUTE(AA150, "-", "|"), "|"), 4))))))</f>
        <v>100000000</v>
      </c>
      <c r="BA150" s="92" t="str" cm="1">
        <f t="array" ref="BA150">TRIM(_xlfn.CHOOSECOLS(_xlfn.TEXTSPLIT(AY150,"|",,TRUE),1))</f>
        <v>100000000</v>
      </c>
      <c r="BB150" s="92" t="str" cm="1">
        <f t="array" ref="BB150">TRIM(_xlfn.CHOOSECOLS(_xlfn.TEXTSPLIT(AZ150,"|",,TRUE),1))</f>
        <v>100000000</v>
      </c>
      <c r="BC150" s="92" t="str" cm="1">
        <f t="array" ref="BC150">TRIM(_xlfn.CHOOSECOLS(_xlfn.TEXTSPLIT(AB150,"|",,TRUE),1))</f>
        <v>AUD</v>
      </c>
      <c r="BD150" s="92" t="str" cm="1">
        <f t="array" ref="BD150">TRIM(_xlfn.CHOOSECOLS(_xlfn.TEXTSPLIT(AC150,"|",,TRUE),1))</f>
        <v>No</v>
      </c>
      <c r="BE150" s="92" t="str" cm="1">
        <f t="array" ref="BE150">TRIM(_xlfn.CHOOSECOLS(_xlfn.TEXTSPLIT(AD150,"|",,TRUE),1))</f>
        <v>NULL</v>
      </c>
      <c r="BF150" s="92" t="str" cm="1">
        <f t="array" ref="BF150">TRIM(IF(OR(TRIM(AE150)="NULL",ISBLANK(AE150),ISNUMBER(AE150)),AE150,_xlfn.CHOOSECOLS(_xlfn.TEXTSPLIT(AE150,"-",,TRUE),1)))</f>
        <v>NULL</v>
      </c>
      <c r="BG150" s="92" t="str" cm="1">
        <f t="array" ref="BG150">TRIM(IF(OR(TRIM(AE150)="NULL",ISBLANK(AE150),ISNUMBER(AE150)),AE150,_xlfn.CHOOSECOLS(_xlfn.TEXTSPLIT(AE150,"-",,TRUE),2)))</f>
        <v>NULL</v>
      </c>
      <c r="BH150" s="95" t="str">
        <f t="shared" si="12"/>
        <v>2000</v>
      </c>
      <c r="BI150" s="96" t="str">
        <f t="shared" si="13"/>
        <v>2</v>
      </c>
      <c r="BJ150" s="97" t="str">
        <f t="shared" si="14"/>
        <v>27</v>
      </c>
      <c r="BK150" s="96" t="str">
        <f t="shared" si="15"/>
        <v>2000</v>
      </c>
      <c r="BL150" s="96" t="str">
        <f t="shared" si="16"/>
        <v>2</v>
      </c>
      <c r="BM150" s="97" t="str">
        <f t="shared" si="17"/>
        <v>1</v>
      </c>
      <c r="BN150" s="93" t="b">
        <f>AND(TRIM(BH150)="NULL", TRIM(BK150)="NULL")</f>
        <v>0</v>
      </c>
      <c r="BO150" s="127" t="s">
        <v>461</v>
      </c>
      <c r="BP150" s="127" t="s">
        <v>461</v>
      </c>
    </row>
    <row r="151" spans="1:68">
      <c r="A151" s="8" t="s">
        <v>542</v>
      </c>
      <c r="B151" s="1" t="s">
        <v>420</v>
      </c>
      <c r="C151" s="11" t="s">
        <v>543</v>
      </c>
      <c r="D151" s="13" t="s">
        <v>544</v>
      </c>
      <c r="E151" s="21" t="s">
        <v>545</v>
      </c>
      <c r="F151" s="2" t="s">
        <v>63</v>
      </c>
      <c r="G151" s="25" t="s">
        <v>63</v>
      </c>
      <c r="H151" s="25" t="s">
        <v>63</v>
      </c>
      <c r="I151" s="25" t="s">
        <v>63</v>
      </c>
      <c r="J151" s="2">
        <v>42177</v>
      </c>
      <c r="K151" s="25">
        <v>2015</v>
      </c>
      <c r="L151" s="25">
        <v>6</v>
      </c>
      <c r="M151" s="25">
        <v>22</v>
      </c>
      <c r="N151" s="2">
        <v>42180</v>
      </c>
      <c r="O151" s="25">
        <v>2015</v>
      </c>
      <c r="P151" s="25">
        <v>6</v>
      </c>
      <c r="Q151" s="25">
        <v>25</v>
      </c>
      <c r="R151" s="1">
        <v>80</v>
      </c>
      <c r="S151" s="1" t="s">
        <v>166</v>
      </c>
      <c r="T151" s="1" t="s">
        <v>166</v>
      </c>
      <c r="U151" s="1" t="s">
        <v>166</v>
      </c>
      <c r="V151" s="1" t="s">
        <v>166</v>
      </c>
      <c r="W151" s="1" t="s">
        <v>166</v>
      </c>
      <c r="X151" s="1" t="s">
        <v>166</v>
      </c>
      <c r="Y151" s="1" t="s">
        <v>166</v>
      </c>
      <c r="Z151" s="1" t="s">
        <v>166</v>
      </c>
      <c r="AA151" s="1">
        <v>16500000000</v>
      </c>
      <c r="AB151" s="1" t="s">
        <v>546</v>
      </c>
      <c r="AC151" s="1" t="s">
        <v>73</v>
      </c>
      <c r="AD151" s="1" t="s">
        <v>166</v>
      </c>
      <c r="AE151" s="1" t="s">
        <v>166</v>
      </c>
      <c r="AH151" s="91" t="str" cm="1">
        <f t="array" ref="AH151">IF(OR(TRIM(S151)="NULL",ISBLANK(S151),ISNUMBER(S151)),TRIM(S151),TRIM(_xlfn.CHOOSECOLS(_xlfn.TEXTSPLIT(S151,"-",,TRUE),1)))</f>
        <v>NULL</v>
      </c>
      <c r="AI151" s="91" t="str" cm="1">
        <f t="array" ref="AI151">IF(OR(TRIM(S151)="NULL",ISBLANK(S151),ISNUMBER(S151)),TRIM(S151),TRIM(_xlfn.CHOOSECOLS(_xlfn.TEXTSPLIT(S151,"-",,TRUE),2)))</f>
        <v>NULL</v>
      </c>
      <c r="AJ151" s="91" t="str" cm="1">
        <f t="array" ref="AJ151">IF(OR(TRIM(R151)="NULL",ISBLANK(R151),ISNUMBER(R151)),TRIM(R151),TRIM(_xlfn.CHOOSECOLS(_xlfn.TEXTSPLIT(R151,"-",,TRUE),1)))</f>
        <v>80</v>
      </c>
      <c r="AK151" s="91" t="str" cm="1">
        <f t="array" ref="AK151">IF(OR(TRIM(R151)="NULL",ISBLANK(R151),ISNUMBER(R151)),TRIM(R151),TRIM(_xlfn.CHOOSECOLS(_xlfn.TEXTSPLIT(R151,"-",,TRUE),2)))</f>
        <v>80</v>
      </c>
      <c r="AL151" s="91" t="str" cm="1">
        <f t="array" ref="AL151">IF(OR(TRIM(T151)="NULL",ISBLANK(T151),ISNUMBER(T151)),TRIM(T151),TRIM(_xlfn.CHOOSECOLS(_xlfn.TEXTSPLIT(T151,"-",,TRUE),1)))</f>
        <v>NULL</v>
      </c>
      <c r="AM151" s="91" t="str" cm="1">
        <f t="array" ref="AM151">IF(OR(TRIM(T151)="NULL",ISBLANK(T151),ISNUMBER(T151)),TRIM(T151),TRIM(_xlfn.CHOOSECOLS(_xlfn.TEXTSPLIT(T151,"-",,TRUE),2)))</f>
        <v>NULL</v>
      </c>
      <c r="AN151" s="91" t="str" cm="1">
        <f t="array" ref="AN151">IF(OR(TRIM(U151)="NULL",ISBLANK(U151),ISNUMBER(U151)),TRIM(U151),TRIM(_xlfn.CHOOSECOLS(_xlfn.TEXTSPLIT(Y151,"-",,TRUE),1)))</f>
        <v>NULL</v>
      </c>
      <c r="AO151" s="91" t="str" cm="1">
        <f t="array" ref="AO151">IF(OR(TRIM(U151)="NULL",ISBLANK(U151),ISNUMBER(U151)),TRIM(U151),TRIM(_xlfn.CHOOSECOLS(_xlfn.TEXTSPLIT(Y151,"-",,TRUE),2)))</f>
        <v>NULL</v>
      </c>
      <c r="AP151" s="91" t="str" cm="1">
        <f t="array" ref="AP151">IF(OR(TRIM(V151)="NULL",ISBLANK(V151),ISNUMBER(V151)),TRIM(V151),TRIM(_xlfn.CHOOSECOLS(_xlfn.TEXTSPLIT(Y151,"-",,TRUE),1)))</f>
        <v>NULL</v>
      </c>
      <c r="AQ151" s="91" t="str" cm="1">
        <f t="array" ref="AQ151">IF(OR(TRIM(V151)="NULL",ISBLANK(V151),ISNUMBER(V151)),V151,_xlfn.CHOOSECOLS(_xlfn.TEXTSPLIT(Y151,"-",,TRUE),2))</f>
        <v xml:space="preserve">NULL </v>
      </c>
      <c r="AR151" s="99" t="str" cm="1">
        <f t="array" ref="AR151">TRIM(IF(OR(TRIM(W151)="NULL",ISBLANK(W151),ISNUMBER(W151)), W151, IF(AND(ISNUMBER(FIND("|", W151))=TRUE, ISNUMBER(FIND("-", W151))=FALSE), W151, IF(AND(ISNUMBER(FIND("|", W151))=FALSE, ISNUMBER(FIND("-", W151))=TRUE),_xlfn.CHOOSECOLS(_xlfn.TEXTSPLIT(W151,"-", "|",,TRUE),1), _xlfn.CONCAT(_xlfn.CHOOSECOLS(_xlfn.TEXTSPLIT(SUBSTITUTE(W151, "-", "|"), "|"),1),"|", _xlfn.CHOOSECOLS(_xlfn.TEXTSPLIT(SUBSTITUTE(W151, "-", "|"), "|"), 3))))))</f>
        <v>NULL</v>
      </c>
      <c r="AS151" s="99" t="str" cm="1">
        <f t="array" ref="AS151">TRIM(IF(OR(TRIM(W151)="NULL",ISBLANK(W151),ISNUMBER(W151)), W151, IF(AND(ISNUMBER(FIND("|", W151))=TRUE, ISNUMBER(FIND("-", W151))=FALSE), W151, IF(AND(ISNUMBER(FIND("|", W151))=FALSE, ISNUMBER(FIND("-", W151))=TRUE),_xlfn.CHOOSECOLS(_xlfn.TEXTSPLIT(W151,"-", "|",,TRUE),2), _xlfn.CONCAT(_xlfn.CHOOSECOLS(_xlfn.TEXTSPLIT(SUBSTITUTE(W151, "-", "|"), "|"),2),"|", _xlfn.CHOOSECOLS(_xlfn.TEXTSPLIT(SUBSTITUTE(W151, "-", "|"), "|"), 4))))))</f>
        <v>NULL</v>
      </c>
      <c r="AT151" s="92" t="str" cm="1">
        <f t="array" ref="AT151">TRIM(_xlfn.CHOOSECOLS(_xlfn.TEXTSPLIT(AR151,"|",,TRUE),1))</f>
        <v>NULL</v>
      </c>
      <c r="AU151" s="92" t="str" cm="1">
        <f t="array" ref="AU151">TRIM(_xlfn.CHOOSECOLS(_xlfn.TEXTSPLIT(AS151,"|",,TRUE),1))</f>
        <v>NULL</v>
      </c>
      <c r="AV151" s="92" t="str" cm="1">
        <f t="array" ref="AV151">TRIM(_xlfn.CHOOSECOLS(_xlfn.TEXTSPLIT(AB151,"|",,TRUE),1))</f>
        <v>INR</v>
      </c>
      <c r="AW151" s="92" t="str" cm="1">
        <f t="array" ref="AW151">TRIM(_xlfn.CHOOSECOLS(_xlfn.TEXTSPLIT(Y151,"|",,TRUE),1))</f>
        <v>NULL</v>
      </c>
      <c r="AX151" s="92" t="str" cm="1">
        <f t="array" ref="AX151">TRIM(_xlfn.CHOOSECOLS(_xlfn.TEXTSPLIT(Z151,"|",,TRUE),1))</f>
        <v>NULL</v>
      </c>
      <c r="AY151" s="99" t="str" cm="1">
        <f t="array" ref="AY151">TRIM(IF(OR(TRIM(AA151)="NULL",ISBLANK(AA151),ISNUMBER(AA151)), AA151, IF(AND(ISNUMBER(FIND("|", AA151))=TRUE, ISNUMBER(FIND("-", AA151))=FALSE), AA151, IF(AND(ISNUMBER(FIND("|", AA151))=FALSE, ISNUMBER(FIND("-", AA151))=TRUE),_xlfn.CHOOSECOLS(_xlfn.TEXTSPLIT(AA151,"-", "|",,TRUE),1), _xlfn.CONCAT(_xlfn.CHOOSECOLS(_xlfn.TEXTSPLIT(SUBSTITUTE(AA151, "-", "|"), "|"),1),"|", _xlfn.CHOOSECOLS(_xlfn.TEXTSPLIT(SUBSTITUTE(AA151, "-", "|"), "|"), 3))))))</f>
        <v>16500000000</v>
      </c>
      <c r="AZ151" s="99" t="str" cm="1">
        <f t="array" ref="AZ151">TRIM(IF(OR(TRIM(AA151)="NULL",ISBLANK(AA151),ISNUMBER(AA151)), AA151, IF(AND(ISNUMBER(FIND("|", AA151))=TRUE, ISNUMBER(FIND("-", AA151))=FALSE), AA151, IF(AND(ISNUMBER(FIND("|", AA151))=FALSE, ISNUMBER(FIND("-", AA151))=TRUE),_xlfn.CHOOSECOLS(_xlfn.TEXTSPLIT(AA151,"-", "|",,TRUE),2), _xlfn.CONCAT(_xlfn.CHOOSECOLS(_xlfn.TEXTSPLIT(SUBSTITUTE(AA151, "-", "|"), "|"),2),"|", _xlfn.CHOOSECOLS(_xlfn.TEXTSPLIT(SUBSTITUTE(AA151, "-", "|"), "|"), 4))))))</f>
        <v>16500000000</v>
      </c>
      <c r="BA151" s="92" t="str" cm="1">
        <f t="array" ref="BA151">TRIM(_xlfn.CHOOSECOLS(_xlfn.TEXTSPLIT(AY151,"|",,TRUE),1))</f>
        <v>16500000000</v>
      </c>
      <c r="BB151" s="92" t="str" cm="1">
        <f t="array" ref="BB151">TRIM(_xlfn.CHOOSECOLS(_xlfn.TEXTSPLIT(AZ151,"|",,TRUE),1))</f>
        <v>16500000000</v>
      </c>
      <c r="BC151" s="92" t="str" cm="1">
        <f t="array" ref="BC151">TRIM(_xlfn.CHOOSECOLS(_xlfn.TEXTSPLIT(AB151,"|",,TRUE),1))</f>
        <v>INR</v>
      </c>
      <c r="BD151" s="92" t="str" cm="1">
        <f t="array" ref="BD151">TRIM(_xlfn.CHOOSECOLS(_xlfn.TEXTSPLIT(AC151,"|",,TRUE),1))</f>
        <v>No</v>
      </c>
      <c r="BE151" s="92" t="str" cm="1">
        <f t="array" ref="BE151">TRIM(_xlfn.CHOOSECOLS(_xlfn.TEXTSPLIT(AD151,"|",,TRUE),1))</f>
        <v>NULL</v>
      </c>
      <c r="BF151" s="92" t="str" cm="1">
        <f t="array" ref="BF151">TRIM(IF(OR(TRIM(AE151)="NULL",ISBLANK(AE151),ISNUMBER(AE151)),AE151,_xlfn.CHOOSECOLS(_xlfn.TEXTSPLIT(AE151,"-",,TRUE),1)))</f>
        <v>NULL</v>
      </c>
      <c r="BG151" s="92" t="str" cm="1">
        <f t="array" ref="BG151">TRIM(IF(OR(TRIM(AE151)="NULL",ISBLANK(AE151),ISNUMBER(AE151)),AE151,_xlfn.CHOOSECOLS(_xlfn.TEXTSPLIT(AE151,"-",,TRUE),2)))</f>
        <v>NULL</v>
      </c>
      <c r="BH151" s="95" t="str">
        <f t="shared" si="12"/>
        <v>2015</v>
      </c>
      <c r="BI151" s="96" t="str">
        <f t="shared" si="13"/>
        <v>6</v>
      </c>
      <c r="BJ151" s="97" t="str">
        <f t="shared" si="14"/>
        <v>22</v>
      </c>
      <c r="BK151" s="96" t="str">
        <f t="shared" si="15"/>
        <v>2015</v>
      </c>
      <c r="BL151" s="96" t="str">
        <f t="shared" si="16"/>
        <v>6</v>
      </c>
      <c r="BM151" s="97" t="str">
        <f t="shared" si="17"/>
        <v>25</v>
      </c>
      <c r="BN151" s="93" t="b">
        <f>AND(TRIM(BH151)="NULL", TRIM(BK151)="NULL")</f>
        <v>0</v>
      </c>
      <c r="BO151" s="127" t="s">
        <v>547</v>
      </c>
      <c r="BP151" s="127" t="s">
        <v>547</v>
      </c>
    </row>
    <row r="152" spans="1:68">
      <c r="A152" s="8" t="s">
        <v>548</v>
      </c>
      <c r="B152" s="1" t="s">
        <v>420</v>
      </c>
      <c r="C152" s="11" t="s">
        <v>543</v>
      </c>
      <c r="D152" s="13" t="s">
        <v>549</v>
      </c>
      <c r="E152" s="77" t="s">
        <v>550</v>
      </c>
      <c r="F152" s="2" t="s">
        <v>63</v>
      </c>
      <c r="G152" s="25" t="s">
        <v>63</v>
      </c>
      <c r="H152" s="25" t="s">
        <v>63</v>
      </c>
      <c r="I152" s="25" t="s">
        <v>63</v>
      </c>
      <c r="J152" s="2">
        <v>42214</v>
      </c>
      <c r="K152" s="25">
        <v>2015</v>
      </c>
      <c r="L152" s="25">
        <v>7</v>
      </c>
      <c r="M152" s="25">
        <v>29</v>
      </c>
      <c r="N152" s="2">
        <v>42218</v>
      </c>
      <c r="O152" s="25">
        <v>2015</v>
      </c>
      <c r="P152" s="25">
        <v>7</v>
      </c>
      <c r="Q152" s="25">
        <v>2</v>
      </c>
      <c r="R152" s="1" t="s">
        <v>551</v>
      </c>
      <c r="S152" s="1" t="s">
        <v>166</v>
      </c>
      <c r="T152" s="1" t="s">
        <v>166</v>
      </c>
      <c r="U152" s="1" t="s">
        <v>166</v>
      </c>
      <c r="V152" s="1" t="s">
        <v>166</v>
      </c>
      <c r="W152" s="1" t="s">
        <v>166</v>
      </c>
      <c r="X152" s="1" t="s">
        <v>166</v>
      </c>
      <c r="Y152" s="1" t="s">
        <v>166</v>
      </c>
      <c r="Z152" s="1" t="s">
        <v>166</v>
      </c>
      <c r="AA152" s="1" t="s">
        <v>166</v>
      </c>
      <c r="AB152" s="1" t="s">
        <v>166</v>
      </c>
      <c r="AC152" s="1" t="s">
        <v>166</v>
      </c>
      <c r="AD152" s="1" t="s">
        <v>166</v>
      </c>
      <c r="AE152" s="1" t="s">
        <v>166</v>
      </c>
      <c r="AH152" s="91" t="str" cm="1">
        <f t="array" ref="AH152">IF(OR(TRIM(S152)="NULL",ISBLANK(S152),ISNUMBER(S152)),TRIM(S152),TRIM(_xlfn.CHOOSECOLS(_xlfn.TEXTSPLIT(S152,"-",,TRUE),1)))</f>
        <v>NULL</v>
      </c>
      <c r="AI152" s="91" t="str" cm="1">
        <f t="array" ref="AI152">IF(OR(TRIM(S152)="NULL",ISBLANK(S152),ISNUMBER(S152)),TRIM(S152),TRIM(_xlfn.CHOOSECOLS(_xlfn.TEXTSPLIT(S152,"-",,TRUE),2)))</f>
        <v>NULL</v>
      </c>
      <c r="AJ152" s="91" t="str" cm="1">
        <f t="array" ref="AJ152">IF(OR(TRIM(R152)="NULL",ISBLANK(R152),ISNUMBER(R152)),TRIM(R152),TRIM(_xlfn.CHOOSECOLS(_xlfn.TEXTSPLIT(R152,"-",,TRUE),1)))</f>
        <v>187</v>
      </c>
      <c r="AK152" s="91" t="str" cm="1">
        <f t="array" ref="AK152">IF(OR(TRIM(R152)="NULL",ISBLANK(R152),ISNUMBER(R152)),TRIM(R152),TRIM(_xlfn.CHOOSECOLS(_xlfn.TEXTSPLIT(R152,"-",,TRUE),2)))</f>
        <v>280</v>
      </c>
      <c r="AL152" s="91" t="str" cm="1">
        <f t="array" ref="AL152">IF(OR(TRIM(T152)="NULL",ISBLANK(T152),ISNUMBER(T152)),TRIM(T152),TRIM(_xlfn.CHOOSECOLS(_xlfn.TEXTSPLIT(T152,"-",,TRUE),1)))</f>
        <v>NULL</v>
      </c>
      <c r="AM152" s="91" t="str" cm="1">
        <f t="array" ref="AM152">IF(OR(TRIM(T152)="NULL",ISBLANK(T152),ISNUMBER(T152)),TRIM(T152),TRIM(_xlfn.CHOOSECOLS(_xlfn.TEXTSPLIT(T152,"-",,TRUE),2)))</f>
        <v>NULL</v>
      </c>
      <c r="AN152" s="91" t="str" cm="1">
        <f t="array" ref="AN152">IF(OR(TRIM(U152)="NULL",ISBLANK(U152),ISNUMBER(U152)),TRIM(U152),TRIM(_xlfn.CHOOSECOLS(_xlfn.TEXTSPLIT(Y152,"-",,TRUE),1)))</f>
        <v>NULL</v>
      </c>
      <c r="AO152" s="91" t="str" cm="1">
        <f t="array" ref="AO152">IF(OR(TRIM(U152)="NULL",ISBLANK(U152),ISNUMBER(U152)),TRIM(U152),TRIM(_xlfn.CHOOSECOLS(_xlfn.TEXTSPLIT(Y152,"-",,TRUE),2)))</f>
        <v>NULL</v>
      </c>
      <c r="AP152" s="91" t="str" cm="1">
        <f t="array" ref="AP152">IF(OR(TRIM(V152)="NULL",ISBLANK(V152),ISNUMBER(V152)),TRIM(V152),TRIM(_xlfn.CHOOSECOLS(_xlfn.TEXTSPLIT(Y152,"-",,TRUE),1)))</f>
        <v>NULL</v>
      </c>
      <c r="AQ152" s="91" t="str" cm="1">
        <f t="array" ref="AQ152">IF(OR(TRIM(V152)="NULL",ISBLANK(V152),ISNUMBER(V152)),V152,_xlfn.CHOOSECOLS(_xlfn.TEXTSPLIT(Y152,"-",,TRUE),2))</f>
        <v xml:space="preserve">NULL </v>
      </c>
      <c r="AR152" s="99" t="str" cm="1">
        <f t="array" ref="AR152">TRIM(IF(OR(TRIM(W152)="NULL",ISBLANK(W152),ISNUMBER(W152)), W152, IF(AND(ISNUMBER(FIND("|", W152))=TRUE, ISNUMBER(FIND("-", W152))=FALSE), W152, IF(AND(ISNUMBER(FIND("|", W152))=FALSE, ISNUMBER(FIND("-", W152))=TRUE),_xlfn.CHOOSECOLS(_xlfn.TEXTSPLIT(W152,"-", "|",,TRUE),1), _xlfn.CONCAT(_xlfn.CHOOSECOLS(_xlfn.TEXTSPLIT(SUBSTITUTE(W152, "-", "|"), "|"),1),"|", _xlfn.CHOOSECOLS(_xlfn.TEXTSPLIT(SUBSTITUTE(W152, "-", "|"), "|"), 3))))))</f>
        <v>NULL</v>
      </c>
      <c r="AS152" s="99" t="str" cm="1">
        <f t="array" ref="AS152">TRIM(IF(OR(TRIM(W152)="NULL",ISBLANK(W152),ISNUMBER(W152)), W152, IF(AND(ISNUMBER(FIND("|", W152))=TRUE, ISNUMBER(FIND("-", W152))=FALSE), W152, IF(AND(ISNUMBER(FIND("|", W152))=FALSE, ISNUMBER(FIND("-", W152))=TRUE),_xlfn.CHOOSECOLS(_xlfn.TEXTSPLIT(W152,"-", "|",,TRUE),2), _xlfn.CONCAT(_xlfn.CHOOSECOLS(_xlfn.TEXTSPLIT(SUBSTITUTE(W152, "-", "|"), "|"),2),"|", _xlfn.CHOOSECOLS(_xlfn.TEXTSPLIT(SUBSTITUTE(W152, "-", "|"), "|"), 4))))))</f>
        <v>NULL</v>
      </c>
      <c r="AT152" s="92" t="str" cm="1">
        <f t="array" ref="AT152">TRIM(_xlfn.CHOOSECOLS(_xlfn.TEXTSPLIT(AR152,"|",,TRUE),1))</f>
        <v>NULL</v>
      </c>
      <c r="AU152" s="92" t="str" cm="1">
        <f t="array" ref="AU152">TRIM(_xlfn.CHOOSECOLS(_xlfn.TEXTSPLIT(AS152,"|",,TRUE),1))</f>
        <v>NULL</v>
      </c>
      <c r="AV152" s="92" t="str" cm="1">
        <f t="array" ref="AV152">TRIM(_xlfn.CHOOSECOLS(_xlfn.TEXTSPLIT(AB152,"|",,TRUE),1))</f>
        <v>NULL</v>
      </c>
      <c r="AW152" s="92" t="str" cm="1">
        <f t="array" ref="AW152">TRIM(_xlfn.CHOOSECOLS(_xlfn.TEXTSPLIT(Y152,"|",,TRUE),1))</f>
        <v>NULL</v>
      </c>
      <c r="AX152" s="92" t="str" cm="1">
        <f t="array" ref="AX152">TRIM(_xlfn.CHOOSECOLS(_xlfn.TEXTSPLIT(Z152,"|",,TRUE),1))</f>
        <v>NULL</v>
      </c>
      <c r="AY152" s="99" t="str" cm="1">
        <f t="array" ref="AY152">TRIM(IF(OR(TRIM(AA152)="NULL",ISBLANK(AA152),ISNUMBER(AA152)), AA152, IF(AND(ISNUMBER(FIND("|", AA152))=TRUE, ISNUMBER(FIND("-", AA152))=FALSE), AA152, IF(AND(ISNUMBER(FIND("|", AA152))=FALSE, ISNUMBER(FIND("-", AA152))=TRUE),_xlfn.CHOOSECOLS(_xlfn.TEXTSPLIT(AA152,"-", "|",,TRUE),1), _xlfn.CONCAT(_xlfn.CHOOSECOLS(_xlfn.TEXTSPLIT(SUBSTITUTE(AA152, "-", "|"), "|"),1),"|", _xlfn.CHOOSECOLS(_xlfn.TEXTSPLIT(SUBSTITUTE(AA152, "-", "|"), "|"), 3))))))</f>
        <v>NULL</v>
      </c>
      <c r="AZ152" s="99" t="str" cm="1">
        <f t="array" ref="AZ152">TRIM(IF(OR(TRIM(AA152)="NULL",ISBLANK(AA152),ISNUMBER(AA152)), AA152, IF(AND(ISNUMBER(FIND("|", AA152))=TRUE, ISNUMBER(FIND("-", AA152))=FALSE), AA152, IF(AND(ISNUMBER(FIND("|", AA152))=FALSE, ISNUMBER(FIND("-", AA152))=TRUE),_xlfn.CHOOSECOLS(_xlfn.TEXTSPLIT(AA152,"-", "|",,TRUE),2), _xlfn.CONCAT(_xlfn.CHOOSECOLS(_xlfn.TEXTSPLIT(SUBSTITUTE(AA152, "-", "|"), "|"),2),"|", _xlfn.CHOOSECOLS(_xlfn.TEXTSPLIT(SUBSTITUTE(AA152, "-", "|"), "|"), 4))))))</f>
        <v>NULL</v>
      </c>
      <c r="BA152" s="92" t="str" cm="1">
        <f t="array" ref="BA152">TRIM(_xlfn.CHOOSECOLS(_xlfn.TEXTSPLIT(AY152,"|",,TRUE),1))</f>
        <v>NULL</v>
      </c>
      <c r="BB152" s="92" t="str" cm="1">
        <f t="array" ref="BB152">TRIM(_xlfn.CHOOSECOLS(_xlfn.TEXTSPLIT(AZ152,"|",,TRUE),1))</f>
        <v>NULL</v>
      </c>
      <c r="BC152" s="92" t="str" cm="1">
        <f t="array" ref="BC152">TRIM(_xlfn.CHOOSECOLS(_xlfn.TEXTSPLIT(AB152,"|",,TRUE),1))</f>
        <v>NULL</v>
      </c>
      <c r="BD152" s="92" t="str" cm="1">
        <f t="array" ref="BD152">TRIM(_xlfn.CHOOSECOLS(_xlfn.TEXTSPLIT(AC152,"|",,TRUE),1))</f>
        <v>NULL</v>
      </c>
      <c r="BE152" s="92" t="str" cm="1">
        <f t="array" ref="BE152">TRIM(_xlfn.CHOOSECOLS(_xlfn.TEXTSPLIT(AD152,"|",,TRUE),1))</f>
        <v>NULL</v>
      </c>
      <c r="BF152" s="92" t="str" cm="1">
        <f t="array" ref="BF152">TRIM(IF(OR(TRIM(AE152)="NULL",ISBLANK(AE152),ISNUMBER(AE152)),AE152,_xlfn.CHOOSECOLS(_xlfn.TEXTSPLIT(AE152,"-",,TRUE),1)))</f>
        <v>NULL</v>
      </c>
      <c r="BG152" s="92" t="str" cm="1">
        <f t="array" ref="BG152">TRIM(IF(OR(TRIM(AE152)="NULL",ISBLANK(AE152),ISNUMBER(AE152)),AE152,_xlfn.CHOOSECOLS(_xlfn.TEXTSPLIT(AE152,"-",,TRUE),2)))</f>
        <v>NULL</v>
      </c>
      <c r="BH152" s="95" t="str">
        <f t="shared" si="12"/>
        <v>2015</v>
      </c>
      <c r="BI152" s="96" t="str">
        <f t="shared" si="13"/>
        <v>7</v>
      </c>
      <c r="BJ152" s="97" t="str">
        <f t="shared" si="14"/>
        <v>29</v>
      </c>
      <c r="BK152" s="96" t="str">
        <f t="shared" si="15"/>
        <v>2015</v>
      </c>
      <c r="BL152" s="96" t="str">
        <f t="shared" si="16"/>
        <v>7</v>
      </c>
      <c r="BM152" s="97" t="str">
        <f t="shared" si="17"/>
        <v>2</v>
      </c>
      <c r="BN152" s="93" t="b">
        <f>AND(TRIM(BH152)="NULL", TRIM(BK152)="NULL")</f>
        <v>0</v>
      </c>
      <c r="BO152" s="127" t="s">
        <v>552</v>
      </c>
      <c r="BP152" s="127" t="s">
        <v>552</v>
      </c>
    </row>
    <row r="153" spans="1:68">
      <c r="A153" s="8" t="s">
        <v>553</v>
      </c>
      <c r="B153" s="1" t="s">
        <v>420</v>
      </c>
      <c r="C153" s="11" t="s">
        <v>543</v>
      </c>
      <c r="D153" s="13" t="s">
        <v>554</v>
      </c>
      <c r="E153" s="77" t="s">
        <v>555</v>
      </c>
      <c r="F153" s="2" t="s">
        <v>63</v>
      </c>
      <c r="G153" s="25" t="s">
        <v>63</v>
      </c>
      <c r="H153" s="25" t="s">
        <v>63</v>
      </c>
      <c r="I153" s="25" t="s">
        <v>63</v>
      </c>
      <c r="J153" s="2">
        <v>42313</v>
      </c>
      <c r="K153" s="25">
        <v>2015</v>
      </c>
      <c r="L153" s="25">
        <v>11</v>
      </c>
      <c r="M153" s="25">
        <v>5</v>
      </c>
      <c r="N153" s="2">
        <v>42318</v>
      </c>
      <c r="O153" s="25">
        <v>2015</v>
      </c>
      <c r="P153" s="25">
        <v>11</v>
      </c>
      <c r="Q153" s="25">
        <v>10</v>
      </c>
      <c r="R153" s="1">
        <v>18</v>
      </c>
      <c r="S153" s="1" t="s">
        <v>166</v>
      </c>
      <c r="T153" s="1" t="s">
        <v>166</v>
      </c>
      <c r="U153" s="1" t="s">
        <v>166</v>
      </c>
      <c r="V153" s="1" t="s">
        <v>166</v>
      </c>
      <c r="W153" s="1" t="s">
        <v>166</v>
      </c>
      <c r="X153" s="1" t="s">
        <v>166</v>
      </c>
      <c r="Y153" s="1" t="s">
        <v>166</v>
      </c>
      <c r="Z153" s="1" t="s">
        <v>166</v>
      </c>
      <c r="AA153" s="1" t="s">
        <v>166</v>
      </c>
      <c r="AB153" s="1" t="s">
        <v>166</v>
      </c>
      <c r="AC153" s="1" t="s">
        <v>166</v>
      </c>
      <c r="AD153" s="1" t="s">
        <v>166</v>
      </c>
      <c r="AE153" s="1" t="s">
        <v>166</v>
      </c>
      <c r="AH153" s="91" t="str" cm="1">
        <f t="array" ref="AH153">IF(OR(TRIM(S153)="NULL",ISBLANK(S153),ISNUMBER(S153)),TRIM(S153),TRIM(_xlfn.CHOOSECOLS(_xlfn.TEXTSPLIT(S153,"-",,TRUE),1)))</f>
        <v>NULL</v>
      </c>
      <c r="AI153" s="91" t="str" cm="1">
        <f t="array" ref="AI153">IF(OR(TRIM(S153)="NULL",ISBLANK(S153),ISNUMBER(S153)),TRIM(S153),TRIM(_xlfn.CHOOSECOLS(_xlfn.TEXTSPLIT(S153,"-",,TRUE),2)))</f>
        <v>NULL</v>
      </c>
      <c r="AJ153" s="91" t="str" cm="1">
        <f t="array" ref="AJ153">IF(OR(TRIM(R153)="NULL",ISBLANK(R153),ISNUMBER(R153)),TRIM(R153),TRIM(_xlfn.CHOOSECOLS(_xlfn.TEXTSPLIT(R153,"-",,TRUE),1)))</f>
        <v>18</v>
      </c>
      <c r="AK153" s="91" t="str" cm="1">
        <f t="array" ref="AK153">IF(OR(TRIM(R153)="NULL",ISBLANK(R153),ISNUMBER(R153)),TRIM(R153),TRIM(_xlfn.CHOOSECOLS(_xlfn.TEXTSPLIT(R153,"-",,TRUE),2)))</f>
        <v>18</v>
      </c>
      <c r="AL153" s="91" t="str" cm="1">
        <f t="array" ref="AL153">IF(OR(TRIM(T153)="NULL",ISBLANK(T153),ISNUMBER(T153)),TRIM(T153),TRIM(_xlfn.CHOOSECOLS(_xlfn.TEXTSPLIT(T153,"-",,TRUE),1)))</f>
        <v>NULL</v>
      </c>
      <c r="AM153" s="91" t="str" cm="1">
        <f t="array" ref="AM153">IF(OR(TRIM(T153)="NULL",ISBLANK(T153),ISNUMBER(T153)),TRIM(T153),TRIM(_xlfn.CHOOSECOLS(_xlfn.TEXTSPLIT(T153,"-",,TRUE),2)))</f>
        <v>NULL</v>
      </c>
      <c r="AN153" s="91" t="str" cm="1">
        <f t="array" ref="AN153">IF(OR(TRIM(U153)="NULL",ISBLANK(U153),ISNUMBER(U153)),TRIM(U153),TRIM(_xlfn.CHOOSECOLS(_xlfn.TEXTSPLIT(Y153,"-",,TRUE),1)))</f>
        <v>NULL</v>
      </c>
      <c r="AO153" s="91" t="str" cm="1">
        <f t="array" ref="AO153">IF(OR(TRIM(U153)="NULL",ISBLANK(U153),ISNUMBER(U153)),TRIM(U153),TRIM(_xlfn.CHOOSECOLS(_xlfn.TEXTSPLIT(Y153,"-",,TRUE),2)))</f>
        <v>NULL</v>
      </c>
      <c r="AP153" s="91" t="str" cm="1">
        <f t="array" ref="AP153">IF(OR(TRIM(V153)="NULL",ISBLANK(V153),ISNUMBER(V153)),TRIM(V153),TRIM(_xlfn.CHOOSECOLS(_xlfn.TEXTSPLIT(Y153,"-",,TRUE),1)))</f>
        <v>NULL</v>
      </c>
      <c r="AQ153" s="91" t="str" cm="1">
        <f t="array" ref="AQ153">IF(OR(TRIM(V153)="NULL",ISBLANK(V153),ISNUMBER(V153)),V153,_xlfn.CHOOSECOLS(_xlfn.TEXTSPLIT(Y153,"-",,TRUE),2))</f>
        <v xml:space="preserve">NULL </v>
      </c>
      <c r="AR153" s="99" t="str" cm="1">
        <f t="array" ref="AR153">TRIM(IF(OR(TRIM(W153)="NULL",ISBLANK(W153),ISNUMBER(W153)), W153, IF(AND(ISNUMBER(FIND("|", W153))=TRUE, ISNUMBER(FIND("-", W153))=FALSE), W153, IF(AND(ISNUMBER(FIND("|", W153))=FALSE, ISNUMBER(FIND("-", W153))=TRUE),_xlfn.CHOOSECOLS(_xlfn.TEXTSPLIT(W153,"-", "|",,TRUE),1), _xlfn.CONCAT(_xlfn.CHOOSECOLS(_xlfn.TEXTSPLIT(SUBSTITUTE(W153, "-", "|"), "|"),1),"|", _xlfn.CHOOSECOLS(_xlfn.TEXTSPLIT(SUBSTITUTE(W153, "-", "|"), "|"), 3))))))</f>
        <v>NULL</v>
      </c>
      <c r="AS153" s="99" t="str" cm="1">
        <f t="array" ref="AS153">TRIM(IF(OR(TRIM(W153)="NULL",ISBLANK(W153),ISNUMBER(W153)), W153, IF(AND(ISNUMBER(FIND("|", W153))=TRUE, ISNUMBER(FIND("-", W153))=FALSE), W153, IF(AND(ISNUMBER(FIND("|", W153))=FALSE, ISNUMBER(FIND("-", W153))=TRUE),_xlfn.CHOOSECOLS(_xlfn.TEXTSPLIT(W153,"-", "|",,TRUE),2), _xlfn.CONCAT(_xlfn.CHOOSECOLS(_xlfn.TEXTSPLIT(SUBSTITUTE(W153, "-", "|"), "|"),2),"|", _xlfn.CHOOSECOLS(_xlfn.TEXTSPLIT(SUBSTITUTE(W153, "-", "|"), "|"), 4))))))</f>
        <v>NULL</v>
      </c>
      <c r="AT153" s="92" t="str" cm="1">
        <f t="array" ref="AT153">TRIM(_xlfn.CHOOSECOLS(_xlfn.TEXTSPLIT(AR153,"|",,TRUE),1))</f>
        <v>NULL</v>
      </c>
      <c r="AU153" s="92" t="str" cm="1">
        <f t="array" ref="AU153">TRIM(_xlfn.CHOOSECOLS(_xlfn.TEXTSPLIT(AS153,"|",,TRUE),1))</f>
        <v>NULL</v>
      </c>
      <c r="AV153" s="92" t="str" cm="1">
        <f t="array" ref="AV153">TRIM(_xlfn.CHOOSECOLS(_xlfn.TEXTSPLIT(AB153,"|",,TRUE),1))</f>
        <v>NULL</v>
      </c>
      <c r="AW153" s="92" t="str" cm="1">
        <f t="array" ref="AW153">TRIM(_xlfn.CHOOSECOLS(_xlfn.TEXTSPLIT(Y153,"|",,TRUE),1))</f>
        <v>NULL</v>
      </c>
      <c r="AX153" s="92" t="str" cm="1">
        <f t="array" ref="AX153">TRIM(_xlfn.CHOOSECOLS(_xlfn.TEXTSPLIT(Z153,"|",,TRUE),1))</f>
        <v>NULL</v>
      </c>
      <c r="AY153" s="99" t="str" cm="1">
        <f t="array" ref="AY153">TRIM(IF(OR(TRIM(AA153)="NULL",ISBLANK(AA153),ISNUMBER(AA153)), AA153, IF(AND(ISNUMBER(FIND("|", AA153))=TRUE, ISNUMBER(FIND("-", AA153))=FALSE), AA153, IF(AND(ISNUMBER(FIND("|", AA153))=FALSE, ISNUMBER(FIND("-", AA153))=TRUE),_xlfn.CHOOSECOLS(_xlfn.TEXTSPLIT(AA153,"-", "|",,TRUE),1), _xlfn.CONCAT(_xlfn.CHOOSECOLS(_xlfn.TEXTSPLIT(SUBSTITUTE(AA153, "-", "|"), "|"),1),"|", _xlfn.CHOOSECOLS(_xlfn.TEXTSPLIT(SUBSTITUTE(AA153, "-", "|"), "|"), 3))))))</f>
        <v>NULL</v>
      </c>
      <c r="AZ153" s="99" t="str" cm="1">
        <f t="array" ref="AZ153">TRIM(IF(OR(TRIM(AA153)="NULL",ISBLANK(AA153),ISNUMBER(AA153)), AA153, IF(AND(ISNUMBER(FIND("|", AA153))=TRUE, ISNUMBER(FIND("-", AA153))=FALSE), AA153, IF(AND(ISNUMBER(FIND("|", AA153))=FALSE, ISNUMBER(FIND("-", AA153))=TRUE),_xlfn.CHOOSECOLS(_xlfn.TEXTSPLIT(AA153,"-", "|",,TRUE),2), _xlfn.CONCAT(_xlfn.CHOOSECOLS(_xlfn.TEXTSPLIT(SUBSTITUTE(AA153, "-", "|"), "|"),2),"|", _xlfn.CHOOSECOLS(_xlfn.TEXTSPLIT(SUBSTITUTE(AA153, "-", "|"), "|"), 4))))))</f>
        <v>NULL</v>
      </c>
      <c r="BA153" s="92" t="str" cm="1">
        <f t="array" ref="BA153">TRIM(_xlfn.CHOOSECOLS(_xlfn.TEXTSPLIT(AY153,"|",,TRUE),1))</f>
        <v>NULL</v>
      </c>
      <c r="BB153" s="92" t="str" cm="1">
        <f t="array" ref="BB153">TRIM(_xlfn.CHOOSECOLS(_xlfn.TEXTSPLIT(AZ153,"|",,TRUE),1))</f>
        <v>NULL</v>
      </c>
      <c r="BC153" s="92" t="str" cm="1">
        <f t="array" ref="BC153">TRIM(_xlfn.CHOOSECOLS(_xlfn.TEXTSPLIT(AB153,"|",,TRUE),1))</f>
        <v>NULL</v>
      </c>
      <c r="BD153" s="92" t="str" cm="1">
        <f t="array" ref="BD153">TRIM(_xlfn.CHOOSECOLS(_xlfn.TEXTSPLIT(AC153,"|",,TRUE),1))</f>
        <v>NULL</v>
      </c>
      <c r="BE153" s="92" t="str" cm="1">
        <f t="array" ref="BE153">TRIM(_xlfn.CHOOSECOLS(_xlfn.TEXTSPLIT(AD153,"|",,TRUE),1))</f>
        <v>NULL</v>
      </c>
      <c r="BF153" s="92" t="str" cm="1">
        <f t="array" ref="BF153">TRIM(IF(OR(TRIM(AE153)="NULL",ISBLANK(AE153),ISNUMBER(AE153)),AE153,_xlfn.CHOOSECOLS(_xlfn.TEXTSPLIT(AE153,"-",,TRUE),1)))</f>
        <v>NULL</v>
      </c>
      <c r="BG153" s="92" t="str" cm="1">
        <f t="array" ref="BG153">TRIM(IF(OR(TRIM(AE153)="NULL",ISBLANK(AE153),ISNUMBER(AE153)),AE153,_xlfn.CHOOSECOLS(_xlfn.TEXTSPLIT(AE153,"-",,TRUE),2)))</f>
        <v>NULL</v>
      </c>
      <c r="BH153" s="95" t="str">
        <f t="shared" si="12"/>
        <v>2015</v>
      </c>
      <c r="BI153" s="96" t="str">
        <f t="shared" si="13"/>
        <v>11</v>
      </c>
      <c r="BJ153" s="97" t="str">
        <f t="shared" si="14"/>
        <v>5</v>
      </c>
      <c r="BK153" s="96" t="str">
        <f t="shared" si="15"/>
        <v>2015</v>
      </c>
      <c r="BL153" s="96" t="str">
        <f t="shared" si="16"/>
        <v>11</v>
      </c>
      <c r="BM153" s="97" t="str">
        <f t="shared" si="17"/>
        <v>10</v>
      </c>
      <c r="BN153" s="93" t="b">
        <f>AND(TRIM(BH153)="NULL", TRIM(BK153)="NULL")</f>
        <v>0</v>
      </c>
      <c r="BO153" s="127" t="s">
        <v>556</v>
      </c>
      <c r="BP153" s="127" t="s">
        <v>556</v>
      </c>
    </row>
    <row r="154" spans="1:68">
      <c r="A154" s="8" t="s">
        <v>557</v>
      </c>
      <c r="B154" s="1" t="s">
        <v>420</v>
      </c>
      <c r="C154" s="11" t="s">
        <v>543</v>
      </c>
      <c r="D154" s="13" t="s">
        <v>558</v>
      </c>
      <c r="E154" s="21" t="s">
        <v>559</v>
      </c>
      <c r="F154" s="2" t="s">
        <v>63</v>
      </c>
      <c r="G154" s="25" t="s">
        <v>63</v>
      </c>
      <c r="H154" s="25" t="s">
        <v>63</v>
      </c>
      <c r="I154" s="25" t="s">
        <v>63</v>
      </c>
      <c r="J154" s="2">
        <v>42316</v>
      </c>
      <c r="K154" s="25">
        <v>2015</v>
      </c>
      <c r="L154" s="25">
        <v>11</v>
      </c>
      <c r="M154" s="25">
        <v>8</v>
      </c>
      <c r="N154" s="2">
        <v>42318</v>
      </c>
      <c r="O154" s="25">
        <v>2015</v>
      </c>
      <c r="P154" s="25">
        <v>11</v>
      </c>
      <c r="Q154" s="25">
        <v>10</v>
      </c>
      <c r="R154" s="1">
        <v>71</v>
      </c>
      <c r="S154" s="1" t="s">
        <v>166</v>
      </c>
      <c r="T154" s="1" t="s">
        <v>166</v>
      </c>
      <c r="U154" s="1" t="s">
        <v>166</v>
      </c>
      <c r="V154" s="1" t="s">
        <v>166</v>
      </c>
      <c r="W154" s="1" t="s">
        <v>166</v>
      </c>
      <c r="X154" s="1" t="s">
        <v>166</v>
      </c>
      <c r="Y154" s="1" t="s">
        <v>166</v>
      </c>
      <c r="Z154" s="1" t="s">
        <v>166</v>
      </c>
      <c r="AA154" s="1" t="s">
        <v>166</v>
      </c>
      <c r="AB154" s="1" t="s">
        <v>166</v>
      </c>
      <c r="AC154" s="1" t="s">
        <v>166</v>
      </c>
      <c r="AD154" s="1" t="s">
        <v>166</v>
      </c>
      <c r="AE154" s="1" t="s">
        <v>166</v>
      </c>
      <c r="AH154" s="91" t="str" cm="1">
        <f t="array" ref="AH154">IF(OR(TRIM(S154)="NULL",ISBLANK(S154),ISNUMBER(S154)),TRIM(S154),TRIM(_xlfn.CHOOSECOLS(_xlfn.TEXTSPLIT(S154,"-",,TRUE),1)))</f>
        <v>NULL</v>
      </c>
      <c r="AI154" s="91" t="str" cm="1">
        <f t="array" ref="AI154">IF(OR(TRIM(S154)="NULL",ISBLANK(S154),ISNUMBER(S154)),TRIM(S154),TRIM(_xlfn.CHOOSECOLS(_xlfn.TEXTSPLIT(S154,"-",,TRUE),2)))</f>
        <v>NULL</v>
      </c>
      <c r="AJ154" s="91" t="str" cm="1">
        <f t="array" ref="AJ154">IF(OR(TRIM(R154)="NULL",ISBLANK(R154),ISNUMBER(R154)),TRIM(R154),TRIM(_xlfn.CHOOSECOLS(_xlfn.TEXTSPLIT(R154,"-",,TRUE),1)))</f>
        <v>71</v>
      </c>
      <c r="AK154" s="91" t="str" cm="1">
        <f t="array" ref="AK154">IF(OR(TRIM(R154)="NULL",ISBLANK(R154),ISNUMBER(R154)),TRIM(R154),TRIM(_xlfn.CHOOSECOLS(_xlfn.TEXTSPLIT(R154,"-",,TRUE),2)))</f>
        <v>71</v>
      </c>
      <c r="AL154" s="91" t="str" cm="1">
        <f t="array" ref="AL154">IF(OR(TRIM(T154)="NULL",ISBLANK(T154),ISNUMBER(T154)),TRIM(T154),TRIM(_xlfn.CHOOSECOLS(_xlfn.TEXTSPLIT(T154,"-",,TRUE),1)))</f>
        <v>NULL</v>
      </c>
      <c r="AM154" s="91" t="str" cm="1">
        <f t="array" ref="AM154">IF(OR(TRIM(T154)="NULL",ISBLANK(T154),ISNUMBER(T154)),TRIM(T154),TRIM(_xlfn.CHOOSECOLS(_xlfn.TEXTSPLIT(T154,"-",,TRUE),2)))</f>
        <v>NULL</v>
      </c>
      <c r="AN154" s="91" t="str" cm="1">
        <f t="array" ref="AN154">IF(OR(TRIM(U154)="NULL",ISBLANK(U154),ISNUMBER(U154)),TRIM(U154),TRIM(_xlfn.CHOOSECOLS(_xlfn.TEXTSPLIT(Y154,"-",,TRUE),1)))</f>
        <v>NULL</v>
      </c>
      <c r="AO154" s="91" t="str" cm="1">
        <f t="array" ref="AO154">IF(OR(TRIM(U154)="NULL",ISBLANK(U154),ISNUMBER(U154)),TRIM(U154),TRIM(_xlfn.CHOOSECOLS(_xlfn.TEXTSPLIT(Y154,"-",,TRUE),2)))</f>
        <v>NULL</v>
      </c>
      <c r="AP154" s="91" t="str" cm="1">
        <f t="array" ref="AP154">IF(OR(TRIM(V154)="NULL",ISBLANK(V154),ISNUMBER(V154)),TRIM(V154),TRIM(_xlfn.CHOOSECOLS(_xlfn.TEXTSPLIT(Y154,"-",,TRUE),1)))</f>
        <v>NULL</v>
      </c>
      <c r="AQ154" s="91" t="str" cm="1">
        <f t="array" ref="AQ154">IF(OR(TRIM(V154)="NULL",ISBLANK(V154),ISNUMBER(V154)),V154,_xlfn.CHOOSECOLS(_xlfn.TEXTSPLIT(Y154,"-",,TRUE),2))</f>
        <v xml:space="preserve">NULL </v>
      </c>
      <c r="AR154" s="99" t="str" cm="1">
        <f t="array" ref="AR154">TRIM(IF(OR(TRIM(W154)="NULL",ISBLANK(W154),ISNUMBER(W154)), W154, IF(AND(ISNUMBER(FIND("|", W154))=TRUE, ISNUMBER(FIND("-", W154))=FALSE), W154, IF(AND(ISNUMBER(FIND("|", W154))=FALSE, ISNUMBER(FIND("-", W154))=TRUE),_xlfn.CHOOSECOLS(_xlfn.TEXTSPLIT(W154,"-", "|",,TRUE),1), _xlfn.CONCAT(_xlfn.CHOOSECOLS(_xlfn.TEXTSPLIT(SUBSTITUTE(W154, "-", "|"), "|"),1),"|", _xlfn.CHOOSECOLS(_xlfn.TEXTSPLIT(SUBSTITUTE(W154, "-", "|"), "|"), 3))))))</f>
        <v>NULL</v>
      </c>
      <c r="AS154" s="99" t="str" cm="1">
        <f t="array" ref="AS154">TRIM(IF(OR(TRIM(W154)="NULL",ISBLANK(W154),ISNUMBER(W154)), W154, IF(AND(ISNUMBER(FIND("|", W154))=TRUE, ISNUMBER(FIND("-", W154))=FALSE), W154, IF(AND(ISNUMBER(FIND("|", W154))=FALSE, ISNUMBER(FIND("-", W154))=TRUE),_xlfn.CHOOSECOLS(_xlfn.TEXTSPLIT(W154,"-", "|",,TRUE),2), _xlfn.CONCAT(_xlfn.CHOOSECOLS(_xlfn.TEXTSPLIT(SUBSTITUTE(W154, "-", "|"), "|"),2),"|", _xlfn.CHOOSECOLS(_xlfn.TEXTSPLIT(SUBSTITUTE(W154, "-", "|"), "|"), 4))))))</f>
        <v>NULL</v>
      </c>
      <c r="AT154" s="92" t="str" cm="1">
        <f t="array" ref="AT154">TRIM(_xlfn.CHOOSECOLS(_xlfn.TEXTSPLIT(AR154,"|",,TRUE),1))</f>
        <v>NULL</v>
      </c>
      <c r="AU154" s="92" t="str" cm="1">
        <f t="array" ref="AU154">TRIM(_xlfn.CHOOSECOLS(_xlfn.TEXTSPLIT(AS154,"|",,TRUE),1))</f>
        <v>NULL</v>
      </c>
      <c r="AV154" s="92" t="str" cm="1">
        <f t="array" ref="AV154">TRIM(_xlfn.CHOOSECOLS(_xlfn.TEXTSPLIT(AB154,"|",,TRUE),1))</f>
        <v>NULL</v>
      </c>
      <c r="AW154" s="92" t="str" cm="1">
        <f t="array" ref="AW154">TRIM(_xlfn.CHOOSECOLS(_xlfn.TEXTSPLIT(Y154,"|",,TRUE),1))</f>
        <v>NULL</v>
      </c>
      <c r="AX154" s="92" t="str" cm="1">
        <f t="array" ref="AX154">TRIM(_xlfn.CHOOSECOLS(_xlfn.TEXTSPLIT(Z154,"|",,TRUE),1))</f>
        <v>NULL</v>
      </c>
      <c r="AY154" s="99" t="str" cm="1">
        <f t="array" ref="AY154">TRIM(IF(OR(TRIM(AA154)="NULL",ISBLANK(AA154),ISNUMBER(AA154)), AA154, IF(AND(ISNUMBER(FIND("|", AA154))=TRUE, ISNUMBER(FIND("-", AA154))=FALSE), AA154, IF(AND(ISNUMBER(FIND("|", AA154))=FALSE, ISNUMBER(FIND("-", AA154))=TRUE),_xlfn.CHOOSECOLS(_xlfn.TEXTSPLIT(AA154,"-", "|",,TRUE),1), _xlfn.CONCAT(_xlfn.CHOOSECOLS(_xlfn.TEXTSPLIT(SUBSTITUTE(AA154, "-", "|"), "|"),1),"|", _xlfn.CHOOSECOLS(_xlfn.TEXTSPLIT(SUBSTITUTE(AA154, "-", "|"), "|"), 3))))))</f>
        <v>NULL</v>
      </c>
      <c r="AZ154" s="99" t="str" cm="1">
        <f t="array" ref="AZ154">TRIM(IF(OR(TRIM(AA154)="NULL",ISBLANK(AA154),ISNUMBER(AA154)), AA154, IF(AND(ISNUMBER(FIND("|", AA154))=TRUE, ISNUMBER(FIND("-", AA154))=FALSE), AA154, IF(AND(ISNUMBER(FIND("|", AA154))=FALSE, ISNUMBER(FIND("-", AA154))=TRUE),_xlfn.CHOOSECOLS(_xlfn.TEXTSPLIT(AA154,"-", "|",,TRUE),2), _xlfn.CONCAT(_xlfn.CHOOSECOLS(_xlfn.TEXTSPLIT(SUBSTITUTE(AA154, "-", "|"), "|"),2),"|", _xlfn.CHOOSECOLS(_xlfn.TEXTSPLIT(SUBSTITUTE(AA154, "-", "|"), "|"), 4))))))</f>
        <v>NULL</v>
      </c>
      <c r="BA154" s="92" t="str" cm="1">
        <f t="array" ref="BA154">TRIM(_xlfn.CHOOSECOLS(_xlfn.TEXTSPLIT(AY154,"|",,TRUE),1))</f>
        <v>NULL</v>
      </c>
      <c r="BB154" s="92" t="str" cm="1">
        <f t="array" ref="BB154">TRIM(_xlfn.CHOOSECOLS(_xlfn.TEXTSPLIT(AZ154,"|",,TRUE),1))</f>
        <v>NULL</v>
      </c>
      <c r="BC154" s="92" t="str" cm="1">
        <f t="array" ref="BC154">TRIM(_xlfn.CHOOSECOLS(_xlfn.TEXTSPLIT(AB154,"|",,TRUE),1))</f>
        <v>NULL</v>
      </c>
      <c r="BD154" s="92" t="str" cm="1">
        <f t="array" ref="BD154">TRIM(_xlfn.CHOOSECOLS(_xlfn.TEXTSPLIT(AC154,"|",,TRUE),1))</f>
        <v>NULL</v>
      </c>
      <c r="BE154" s="92" t="str" cm="1">
        <f t="array" ref="BE154">TRIM(_xlfn.CHOOSECOLS(_xlfn.TEXTSPLIT(AD154,"|",,TRUE),1))</f>
        <v>NULL</v>
      </c>
      <c r="BF154" s="92" t="str" cm="1">
        <f t="array" ref="BF154">TRIM(IF(OR(TRIM(AE154)="NULL",ISBLANK(AE154),ISNUMBER(AE154)),AE154,_xlfn.CHOOSECOLS(_xlfn.TEXTSPLIT(AE154,"-",,TRUE),1)))</f>
        <v>NULL</v>
      </c>
      <c r="BG154" s="92" t="str" cm="1">
        <f t="array" ref="BG154">TRIM(IF(OR(TRIM(AE154)="NULL",ISBLANK(AE154),ISNUMBER(AE154)),AE154,_xlfn.CHOOSECOLS(_xlfn.TEXTSPLIT(AE154,"-",,TRUE),2)))</f>
        <v>NULL</v>
      </c>
      <c r="BH154" s="95" t="str">
        <f t="shared" si="12"/>
        <v>2015</v>
      </c>
      <c r="BI154" s="96" t="str">
        <f t="shared" si="13"/>
        <v>11</v>
      </c>
      <c r="BJ154" s="97" t="str">
        <f t="shared" si="14"/>
        <v>8</v>
      </c>
      <c r="BK154" s="96" t="str">
        <f t="shared" si="15"/>
        <v>2015</v>
      </c>
      <c r="BL154" s="96" t="str">
        <f t="shared" si="16"/>
        <v>11</v>
      </c>
      <c r="BM154" s="97" t="str">
        <f t="shared" si="17"/>
        <v>10</v>
      </c>
      <c r="BN154" s="93" t="b">
        <f>AND(TRIM(BH154)="NULL", TRIM(BK154)="NULL")</f>
        <v>0</v>
      </c>
      <c r="BO154" s="127" t="s">
        <v>547</v>
      </c>
      <c r="BP154" s="127" t="s">
        <v>547</v>
      </c>
    </row>
    <row r="155" spans="1:68">
      <c r="A155" s="8" t="s">
        <v>560</v>
      </c>
      <c r="B155" s="1" t="s">
        <v>420</v>
      </c>
      <c r="C155" s="11" t="s">
        <v>561</v>
      </c>
      <c r="D155" s="13" t="s">
        <v>562</v>
      </c>
      <c r="E155" s="77" t="s">
        <v>563</v>
      </c>
      <c r="F155" s="2" t="s">
        <v>63</v>
      </c>
      <c r="G155" s="25" t="s">
        <v>63</v>
      </c>
      <c r="H155" s="25" t="s">
        <v>63</v>
      </c>
      <c r="I155" s="25" t="s">
        <v>63</v>
      </c>
      <c r="J155" s="2">
        <v>43625</v>
      </c>
      <c r="K155" s="25">
        <v>2019</v>
      </c>
      <c r="L155" s="25">
        <v>6</v>
      </c>
      <c r="M155" s="25">
        <v>9</v>
      </c>
      <c r="N155" s="2">
        <v>43634</v>
      </c>
      <c r="O155" s="25">
        <v>2019</v>
      </c>
      <c r="P155" s="25">
        <v>6</v>
      </c>
      <c r="Q155" s="25">
        <v>18</v>
      </c>
      <c r="R155" s="1">
        <v>8</v>
      </c>
      <c r="S155" s="1">
        <v>12</v>
      </c>
      <c r="T155" s="1" t="s">
        <v>166</v>
      </c>
      <c r="U155" s="1" t="s">
        <v>166</v>
      </c>
      <c r="V155" s="1">
        <v>6600000</v>
      </c>
      <c r="W155" s="1" t="s">
        <v>166</v>
      </c>
      <c r="X155" s="1" t="s">
        <v>166</v>
      </c>
      <c r="Y155" s="1" t="s">
        <v>166</v>
      </c>
      <c r="Z155" s="1" t="s">
        <v>166</v>
      </c>
      <c r="AA155" s="1" t="s">
        <v>166</v>
      </c>
      <c r="AB155" s="1" t="s">
        <v>166</v>
      </c>
      <c r="AC155" s="1" t="s">
        <v>166</v>
      </c>
      <c r="AD155" s="1" t="s">
        <v>166</v>
      </c>
      <c r="AE155" s="1" t="s">
        <v>166</v>
      </c>
      <c r="AH155" s="91" t="str" cm="1">
        <f t="array" ref="AH155">IF(OR(TRIM(S155)="NULL",ISBLANK(S155),ISNUMBER(S155)),TRIM(S155),TRIM(_xlfn.CHOOSECOLS(_xlfn.TEXTSPLIT(S155,"-",,TRUE),1)))</f>
        <v>12</v>
      </c>
      <c r="AI155" s="91" t="str" cm="1">
        <f t="array" ref="AI155">IF(OR(TRIM(S155)="NULL",ISBLANK(S155),ISNUMBER(S155)),TRIM(S155),TRIM(_xlfn.CHOOSECOLS(_xlfn.TEXTSPLIT(S155,"-",,TRUE),2)))</f>
        <v>12</v>
      </c>
      <c r="AJ155" s="91" t="str" cm="1">
        <f t="array" ref="AJ155">IF(OR(TRIM(R155)="NULL",ISBLANK(R155),ISNUMBER(R155)),TRIM(R155),TRIM(_xlfn.CHOOSECOLS(_xlfn.TEXTSPLIT(R155,"-",,TRUE),1)))</f>
        <v>8</v>
      </c>
      <c r="AK155" s="91" t="str" cm="1">
        <f t="array" ref="AK155">IF(OR(TRIM(R155)="NULL",ISBLANK(R155),ISNUMBER(R155)),TRIM(R155),TRIM(_xlfn.CHOOSECOLS(_xlfn.TEXTSPLIT(R155,"-",,TRUE),2)))</f>
        <v>8</v>
      </c>
      <c r="AL155" s="91" t="str" cm="1">
        <f t="array" ref="AL155">IF(OR(TRIM(T155)="NULL",ISBLANK(T155),ISNUMBER(T155)),TRIM(T155),TRIM(_xlfn.CHOOSECOLS(_xlfn.TEXTSPLIT(T155,"-",,TRUE),1)))</f>
        <v>NULL</v>
      </c>
      <c r="AM155" s="91" t="str" cm="1">
        <f t="array" ref="AM155">IF(OR(TRIM(T155)="NULL",ISBLANK(T155),ISNUMBER(T155)),TRIM(T155),TRIM(_xlfn.CHOOSECOLS(_xlfn.TEXTSPLIT(T155,"-",,TRUE),2)))</f>
        <v>NULL</v>
      </c>
      <c r="AN155" s="91" t="str" cm="1">
        <f t="array" ref="AN155">IF(OR(TRIM(U155)="NULL",ISBLANK(U155),ISNUMBER(U155)),TRIM(U155),TRIM(_xlfn.CHOOSECOLS(_xlfn.TEXTSPLIT(Y155,"-",,TRUE),1)))</f>
        <v>NULL</v>
      </c>
      <c r="AO155" s="91" t="str" cm="1">
        <f t="array" ref="AO155">IF(OR(TRIM(U155)="NULL",ISBLANK(U155),ISNUMBER(U155)),TRIM(U155),TRIM(_xlfn.CHOOSECOLS(_xlfn.TEXTSPLIT(Y155,"-",,TRUE),2)))</f>
        <v>NULL</v>
      </c>
      <c r="AP155" s="91" t="str" cm="1">
        <f t="array" ref="AP155">IF(OR(TRIM(V155)="NULL",ISBLANK(V155),ISNUMBER(V155)),TRIM(V155),TRIM(_xlfn.CHOOSECOLS(_xlfn.TEXTSPLIT(Y155,"-",,TRUE),1)))</f>
        <v>6600000</v>
      </c>
      <c r="AQ155" s="91" cm="1">
        <f t="array" ref="AQ155">IF(OR(TRIM(V155)="NULL",ISBLANK(V155),ISNUMBER(V155)),V155,_xlfn.CHOOSECOLS(_xlfn.TEXTSPLIT(Y155,"-",,TRUE),2))</f>
        <v>6600000</v>
      </c>
      <c r="AR155" s="99" t="str" cm="1">
        <f t="array" ref="AR155">TRIM(IF(OR(TRIM(W155)="NULL",ISBLANK(W155),ISNUMBER(W155)), W155, IF(AND(ISNUMBER(FIND("|", W155))=TRUE, ISNUMBER(FIND("-", W155))=FALSE), W155, IF(AND(ISNUMBER(FIND("|", W155))=FALSE, ISNUMBER(FIND("-", W155))=TRUE),_xlfn.CHOOSECOLS(_xlfn.TEXTSPLIT(W155,"-", "|",,TRUE),1), _xlfn.CONCAT(_xlfn.CHOOSECOLS(_xlfn.TEXTSPLIT(SUBSTITUTE(W155, "-", "|"), "|"),1),"|", _xlfn.CHOOSECOLS(_xlfn.TEXTSPLIT(SUBSTITUTE(W155, "-", "|"), "|"), 3))))))</f>
        <v>NULL</v>
      </c>
      <c r="AS155" s="99" t="str" cm="1">
        <f t="array" ref="AS155">TRIM(IF(OR(TRIM(W155)="NULL",ISBLANK(W155),ISNUMBER(W155)), W155, IF(AND(ISNUMBER(FIND("|", W155))=TRUE, ISNUMBER(FIND("-", W155))=FALSE), W155, IF(AND(ISNUMBER(FIND("|", W155))=FALSE, ISNUMBER(FIND("-", W155))=TRUE),_xlfn.CHOOSECOLS(_xlfn.TEXTSPLIT(W155,"-", "|",,TRUE),2), _xlfn.CONCAT(_xlfn.CHOOSECOLS(_xlfn.TEXTSPLIT(SUBSTITUTE(W155, "-", "|"), "|"),2),"|", _xlfn.CHOOSECOLS(_xlfn.TEXTSPLIT(SUBSTITUTE(W155, "-", "|"), "|"), 4))))))</f>
        <v>NULL</v>
      </c>
      <c r="AT155" s="92" t="str" cm="1">
        <f t="array" ref="AT155">TRIM(_xlfn.CHOOSECOLS(_xlfn.TEXTSPLIT(AR155,"|",,TRUE),1))</f>
        <v>NULL</v>
      </c>
      <c r="AU155" s="92" t="str" cm="1">
        <f t="array" ref="AU155">TRIM(_xlfn.CHOOSECOLS(_xlfn.TEXTSPLIT(AS155,"|",,TRUE),1))</f>
        <v>NULL</v>
      </c>
      <c r="AV155" s="92" t="str" cm="1">
        <f t="array" ref="AV155">TRIM(_xlfn.CHOOSECOLS(_xlfn.TEXTSPLIT(AB155,"|",,TRUE),1))</f>
        <v>NULL</v>
      </c>
      <c r="AW155" s="92" t="str" cm="1">
        <f t="array" ref="AW155">TRIM(_xlfn.CHOOSECOLS(_xlfn.TEXTSPLIT(Y155,"|",,TRUE),1))</f>
        <v>NULL</v>
      </c>
      <c r="AX155" s="92" t="str" cm="1">
        <f t="array" ref="AX155">TRIM(_xlfn.CHOOSECOLS(_xlfn.TEXTSPLIT(Z155,"|",,TRUE),1))</f>
        <v>NULL</v>
      </c>
      <c r="AY155" s="99" t="str" cm="1">
        <f t="array" ref="AY155">TRIM(IF(OR(TRIM(AA155)="NULL",ISBLANK(AA155),ISNUMBER(AA155)), AA155, IF(AND(ISNUMBER(FIND("|", AA155))=TRUE, ISNUMBER(FIND("-", AA155))=FALSE), AA155, IF(AND(ISNUMBER(FIND("|", AA155))=FALSE, ISNUMBER(FIND("-", AA155))=TRUE),_xlfn.CHOOSECOLS(_xlfn.TEXTSPLIT(AA155,"-", "|",,TRUE),1), _xlfn.CONCAT(_xlfn.CHOOSECOLS(_xlfn.TEXTSPLIT(SUBSTITUTE(AA155, "-", "|"), "|"),1),"|", _xlfn.CHOOSECOLS(_xlfn.TEXTSPLIT(SUBSTITUTE(AA155, "-", "|"), "|"), 3))))))</f>
        <v>NULL</v>
      </c>
      <c r="AZ155" s="99" t="str" cm="1">
        <f t="array" ref="AZ155">TRIM(IF(OR(TRIM(AA155)="NULL",ISBLANK(AA155),ISNUMBER(AA155)), AA155, IF(AND(ISNUMBER(FIND("|", AA155))=TRUE, ISNUMBER(FIND("-", AA155))=FALSE), AA155, IF(AND(ISNUMBER(FIND("|", AA155))=FALSE, ISNUMBER(FIND("-", AA155))=TRUE),_xlfn.CHOOSECOLS(_xlfn.TEXTSPLIT(AA155,"-", "|",,TRUE),2), _xlfn.CONCAT(_xlfn.CHOOSECOLS(_xlfn.TEXTSPLIT(SUBSTITUTE(AA155, "-", "|"), "|"),2),"|", _xlfn.CHOOSECOLS(_xlfn.TEXTSPLIT(SUBSTITUTE(AA155, "-", "|"), "|"), 4))))))</f>
        <v>NULL</v>
      </c>
      <c r="BA155" s="92" t="str" cm="1">
        <f t="array" ref="BA155">TRIM(_xlfn.CHOOSECOLS(_xlfn.TEXTSPLIT(AY155,"|",,TRUE),1))</f>
        <v>NULL</v>
      </c>
      <c r="BB155" s="92" t="str" cm="1">
        <f t="array" ref="BB155">TRIM(_xlfn.CHOOSECOLS(_xlfn.TEXTSPLIT(AZ155,"|",,TRUE),1))</f>
        <v>NULL</v>
      </c>
      <c r="BC155" s="92" t="str" cm="1">
        <f t="array" ref="BC155">TRIM(_xlfn.CHOOSECOLS(_xlfn.TEXTSPLIT(AB155,"|",,TRUE),1))</f>
        <v>NULL</v>
      </c>
      <c r="BD155" s="92" t="str" cm="1">
        <f t="array" ref="BD155">TRIM(_xlfn.CHOOSECOLS(_xlfn.TEXTSPLIT(AC155,"|",,TRUE),1))</f>
        <v>NULL</v>
      </c>
      <c r="BE155" s="92" t="str" cm="1">
        <f t="array" ref="BE155">TRIM(_xlfn.CHOOSECOLS(_xlfn.TEXTSPLIT(AD155,"|",,TRUE),1))</f>
        <v>NULL</v>
      </c>
      <c r="BF155" s="92" t="str" cm="1">
        <f t="array" ref="BF155">TRIM(IF(OR(TRIM(AE155)="NULL",ISBLANK(AE155),ISNUMBER(AE155)),AE155,_xlfn.CHOOSECOLS(_xlfn.TEXTSPLIT(AE155,"-",,TRUE),1)))</f>
        <v>NULL</v>
      </c>
      <c r="BG155" s="92" t="str" cm="1">
        <f t="array" ref="BG155">TRIM(IF(OR(TRIM(AE155)="NULL",ISBLANK(AE155),ISNUMBER(AE155)),AE155,_xlfn.CHOOSECOLS(_xlfn.TEXTSPLIT(AE155,"-",,TRUE),2)))</f>
        <v>NULL</v>
      </c>
      <c r="BH155" s="95" t="str">
        <f t="shared" si="12"/>
        <v>2019</v>
      </c>
      <c r="BI155" s="96" t="str">
        <f t="shared" si="13"/>
        <v>6</v>
      </c>
      <c r="BJ155" s="97" t="str">
        <f t="shared" si="14"/>
        <v>9</v>
      </c>
      <c r="BK155" s="96" t="str">
        <f t="shared" si="15"/>
        <v>2019</v>
      </c>
      <c r="BL155" s="96" t="str">
        <f t="shared" si="16"/>
        <v>6</v>
      </c>
      <c r="BM155" s="97" t="str">
        <f t="shared" si="17"/>
        <v>18</v>
      </c>
      <c r="BN155" s="93" t="b">
        <f>AND(TRIM(BH155)="NULL", TRIM(BK155)="NULL")</f>
        <v>0</v>
      </c>
      <c r="BO155" s="127" t="s">
        <v>547</v>
      </c>
      <c r="BP155" s="127" t="s">
        <v>547</v>
      </c>
    </row>
    <row r="156" spans="1:68">
      <c r="A156" s="8" t="s">
        <v>564</v>
      </c>
      <c r="B156" s="1" t="s">
        <v>420</v>
      </c>
      <c r="C156" s="11" t="s">
        <v>561</v>
      </c>
      <c r="D156" s="13" t="s">
        <v>562</v>
      </c>
      <c r="E156" s="77" t="s">
        <v>565</v>
      </c>
      <c r="F156" s="2">
        <v>43628</v>
      </c>
      <c r="G156" s="25">
        <v>2019</v>
      </c>
      <c r="H156" s="25">
        <v>6</v>
      </c>
      <c r="I156" s="25">
        <v>12</v>
      </c>
      <c r="J156" s="2">
        <v>43628</v>
      </c>
      <c r="K156" s="25">
        <v>2019</v>
      </c>
      <c r="L156" s="25">
        <v>6</v>
      </c>
      <c r="M156" s="25">
        <v>12</v>
      </c>
      <c r="N156" s="2">
        <v>43628</v>
      </c>
      <c r="O156" s="25">
        <v>2019</v>
      </c>
      <c r="P156" s="25">
        <v>6</v>
      </c>
      <c r="Q156" s="25">
        <v>12</v>
      </c>
      <c r="R156" s="1" t="s">
        <v>166</v>
      </c>
      <c r="S156" s="1" t="s">
        <v>166</v>
      </c>
      <c r="T156" s="1">
        <v>300000</v>
      </c>
      <c r="U156" s="1" t="s">
        <v>166</v>
      </c>
      <c r="V156" s="1" t="s">
        <v>166</v>
      </c>
      <c r="W156" s="1" t="s">
        <v>166</v>
      </c>
      <c r="X156" s="1" t="s">
        <v>166</v>
      </c>
      <c r="Y156" s="1" t="s">
        <v>166</v>
      </c>
      <c r="Z156" s="1" t="s">
        <v>166</v>
      </c>
      <c r="AA156" s="1" t="s">
        <v>166</v>
      </c>
      <c r="AB156" s="1" t="s">
        <v>166</v>
      </c>
      <c r="AC156" s="1" t="s">
        <v>166</v>
      </c>
      <c r="AD156" s="1" t="s">
        <v>166</v>
      </c>
      <c r="AE156" s="1" t="s">
        <v>166</v>
      </c>
      <c r="AH156" s="91" t="str" cm="1">
        <f t="array" ref="AH156">IF(OR(TRIM(S156)="NULL",ISBLANK(S156),ISNUMBER(S156)),TRIM(S156),TRIM(_xlfn.CHOOSECOLS(_xlfn.TEXTSPLIT(S156,"-",,TRUE),1)))</f>
        <v>NULL</v>
      </c>
      <c r="AI156" s="91" t="str" cm="1">
        <f t="array" ref="AI156">IF(OR(TRIM(S156)="NULL",ISBLANK(S156),ISNUMBER(S156)),TRIM(S156),TRIM(_xlfn.CHOOSECOLS(_xlfn.TEXTSPLIT(S156,"-",,TRUE),2)))</f>
        <v>NULL</v>
      </c>
      <c r="AJ156" s="91" t="str" cm="1">
        <f t="array" ref="AJ156">IF(OR(TRIM(R156)="NULL",ISBLANK(R156),ISNUMBER(R156)),TRIM(R156),TRIM(_xlfn.CHOOSECOLS(_xlfn.TEXTSPLIT(R156,"-",,TRUE),1)))</f>
        <v>NULL</v>
      </c>
      <c r="AK156" s="91" t="str" cm="1">
        <f t="array" ref="AK156">IF(OR(TRIM(R156)="NULL",ISBLANK(R156),ISNUMBER(R156)),TRIM(R156),TRIM(_xlfn.CHOOSECOLS(_xlfn.TEXTSPLIT(R156,"-",,TRUE),2)))</f>
        <v>NULL</v>
      </c>
      <c r="AL156" s="91" t="str" cm="1">
        <f t="array" ref="AL156">IF(OR(TRIM(T156)="NULL",ISBLANK(T156),ISNUMBER(T156)),TRIM(T156),TRIM(_xlfn.CHOOSECOLS(_xlfn.TEXTSPLIT(T156,"-",,TRUE),1)))</f>
        <v>300000</v>
      </c>
      <c r="AM156" s="91" t="str" cm="1">
        <f t="array" ref="AM156">IF(OR(TRIM(T156)="NULL",ISBLANK(T156),ISNUMBER(T156)),TRIM(T156),TRIM(_xlfn.CHOOSECOLS(_xlfn.TEXTSPLIT(T156,"-",,TRUE),2)))</f>
        <v>300000</v>
      </c>
      <c r="AN156" s="91" t="str" cm="1">
        <f t="array" ref="AN156">IF(OR(TRIM(U156)="NULL",ISBLANK(U156),ISNUMBER(U156)),TRIM(U156),TRIM(_xlfn.CHOOSECOLS(_xlfn.TEXTSPLIT(Y156,"-",,TRUE),1)))</f>
        <v>NULL</v>
      </c>
      <c r="AO156" s="91" t="str" cm="1">
        <f t="array" ref="AO156">IF(OR(TRIM(U156)="NULL",ISBLANK(U156),ISNUMBER(U156)),TRIM(U156),TRIM(_xlfn.CHOOSECOLS(_xlfn.TEXTSPLIT(Y156,"-",,TRUE),2)))</f>
        <v>NULL</v>
      </c>
      <c r="AP156" s="91" t="str" cm="1">
        <f t="array" ref="AP156">IF(OR(TRIM(V156)="NULL",ISBLANK(V156),ISNUMBER(V156)),TRIM(V156),TRIM(_xlfn.CHOOSECOLS(_xlfn.TEXTSPLIT(Y156,"-",,TRUE),1)))</f>
        <v>NULL</v>
      </c>
      <c r="AQ156" s="91" t="str" cm="1">
        <f t="array" ref="AQ156">IF(OR(TRIM(V156)="NULL",ISBLANK(V156),ISNUMBER(V156)),V156,_xlfn.CHOOSECOLS(_xlfn.TEXTSPLIT(Y156,"-",,TRUE),2))</f>
        <v xml:space="preserve">NULL </v>
      </c>
      <c r="AR156" s="99" t="str" cm="1">
        <f t="array" ref="AR156">TRIM(IF(OR(TRIM(W156)="NULL",ISBLANK(W156),ISNUMBER(W156)), W156, IF(AND(ISNUMBER(FIND("|", W156))=TRUE, ISNUMBER(FIND("-", W156))=FALSE), W156, IF(AND(ISNUMBER(FIND("|", W156))=FALSE, ISNUMBER(FIND("-", W156))=TRUE),_xlfn.CHOOSECOLS(_xlfn.TEXTSPLIT(W156,"-", "|",,TRUE),1), _xlfn.CONCAT(_xlfn.CHOOSECOLS(_xlfn.TEXTSPLIT(SUBSTITUTE(W156, "-", "|"), "|"),1),"|", _xlfn.CHOOSECOLS(_xlfn.TEXTSPLIT(SUBSTITUTE(W156, "-", "|"), "|"), 3))))))</f>
        <v>NULL</v>
      </c>
      <c r="AS156" s="99" t="str" cm="1">
        <f t="array" ref="AS156">TRIM(IF(OR(TRIM(W156)="NULL",ISBLANK(W156),ISNUMBER(W156)), W156, IF(AND(ISNUMBER(FIND("|", W156))=TRUE, ISNUMBER(FIND("-", W156))=FALSE), W156, IF(AND(ISNUMBER(FIND("|", W156))=FALSE, ISNUMBER(FIND("-", W156))=TRUE),_xlfn.CHOOSECOLS(_xlfn.TEXTSPLIT(W156,"-", "|",,TRUE),2), _xlfn.CONCAT(_xlfn.CHOOSECOLS(_xlfn.TEXTSPLIT(SUBSTITUTE(W156, "-", "|"), "|"),2),"|", _xlfn.CHOOSECOLS(_xlfn.TEXTSPLIT(SUBSTITUTE(W156, "-", "|"), "|"), 4))))))</f>
        <v>NULL</v>
      </c>
      <c r="AT156" s="92" t="str" cm="1">
        <f t="array" ref="AT156">TRIM(_xlfn.CHOOSECOLS(_xlfn.TEXTSPLIT(AR156,"|",,TRUE),1))</f>
        <v>NULL</v>
      </c>
      <c r="AU156" s="92" t="str" cm="1">
        <f t="array" ref="AU156">TRIM(_xlfn.CHOOSECOLS(_xlfn.TEXTSPLIT(AS156,"|",,TRUE),1))</f>
        <v>NULL</v>
      </c>
      <c r="AV156" s="92" t="str" cm="1">
        <f t="array" ref="AV156">TRIM(_xlfn.CHOOSECOLS(_xlfn.TEXTSPLIT(AB156,"|",,TRUE),1))</f>
        <v>NULL</v>
      </c>
      <c r="AW156" s="92" t="str" cm="1">
        <f t="array" ref="AW156">TRIM(_xlfn.CHOOSECOLS(_xlfn.TEXTSPLIT(Y156,"|",,TRUE),1))</f>
        <v>NULL</v>
      </c>
      <c r="AX156" s="92" t="str" cm="1">
        <f t="array" ref="AX156">TRIM(_xlfn.CHOOSECOLS(_xlfn.TEXTSPLIT(Z156,"|",,TRUE),1))</f>
        <v>NULL</v>
      </c>
      <c r="AY156" s="99" t="str" cm="1">
        <f t="array" ref="AY156">TRIM(IF(OR(TRIM(AA156)="NULL",ISBLANK(AA156),ISNUMBER(AA156)), AA156, IF(AND(ISNUMBER(FIND("|", AA156))=TRUE, ISNUMBER(FIND("-", AA156))=FALSE), AA156, IF(AND(ISNUMBER(FIND("|", AA156))=FALSE, ISNUMBER(FIND("-", AA156))=TRUE),_xlfn.CHOOSECOLS(_xlfn.TEXTSPLIT(AA156,"-", "|",,TRUE),1), _xlfn.CONCAT(_xlfn.CHOOSECOLS(_xlfn.TEXTSPLIT(SUBSTITUTE(AA156, "-", "|"), "|"),1),"|", _xlfn.CHOOSECOLS(_xlfn.TEXTSPLIT(SUBSTITUTE(AA156, "-", "|"), "|"), 3))))))</f>
        <v>NULL</v>
      </c>
      <c r="AZ156" s="99" t="str" cm="1">
        <f t="array" ref="AZ156">TRIM(IF(OR(TRIM(AA156)="NULL",ISBLANK(AA156),ISNUMBER(AA156)), AA156, IF(AND(ISNUMBER(FIND("|", AA156))=TRUE, ISNUMBER(FIND("-", AA156))=FALSE), AA156, IF(AND(ISNUMBER(FIND("|", AA156))=FALSE, ISNUMBER(FIND("-", AA156))=TRUE),_xlfn.CHOOSECOLS(_xlfn.TEXTSPLIT(AA156,"-", "|",,TRUE),2), _xlfn.CONCAT(_xlfn.CHOOSECOLS(_xlfn.TEXTSPLIT(SUBSTITUTE(AA156, "-", "|"), "|"),2),"|", _xlfn.CHOOSECOLS(_xlfn.TEXTSPLIT(SUBSTITUTE(AA156, "-", "|"), "|"), 4))))))</f>
        <v>NULL</v>
      </c>
      <c r="BA156" s="92" t="str" cm="1">
        <f t="array" ref="BA156">TRIM(_xlfn.CHOOSECOLS(_xlfn.TEXTSPLIT(AY156,"|",,TRUE),1))</f>
        <v>NULL</v>
      </c>
      <c r="BB156" s="92" t="str" cm="1">
        <f t="array" ref="BB156">TRIM(_xlfn.CHOOSECOLS(_xlfn.TEXTSPLIT(AZ156,"|",,TRUE),1))</f>
        <v>NULL</v>
      </c>
      <c r="BC156" s="92" t="str" cm="1">
        <f t="array" ref="BC156">TRIM(_xlfn.CHOOSECOLS(_xlfn.TEXTSPLIT(AB156,"|",,TRUE),1))</f>
        <v>NULL</v>
      </c>
      <c r="BD156" s="92" t="str" cm="1">
        <f t="array" ref="BD156">TRIM(_xlfn.CHOOSECOLS(_xlfn.TEXTSPLIT(AC156,"|",,TRUE),1))</f>
        <v>NULL</v>
      </c>
      <c r="BE156" s="92" t="str" cm="1">
        <f t="array" ref="BE156">TRIM(_xlfn.CHOOSECOLS(_xlfn.TEXTSPLIT(AD156,"|",,TRUE),1))</f>
        <v>NULL</v>
      </c>
      <c r="BF156" s="92" t="str" cm="1">
        <f t="array" ref="BF156">TRIM(IF(OR(TRIM(AE156)="NULL",ISBLANK(AE156),ISNUMBER(AE156)),AE156,_xlfn.CHOOSECOLS(_xlfn.TEXTSPLIT(AE156,"-",,TRUE),1)))</f>
        <v>NULL</v>
      </c>
      <c r="BG156" s="92" t="str" cm="1">
        <f t="array" ref="BG156">TRIM(IF(OR(TRIM(AE156)="NULL",ISBLANK(AE156),ISNUMBER(AE156)),AE156,_xlfn.CHOOSECOLS(_xlfn.TEXTSPLIT(AE156,"-",,TRUE),2)))</f>
        <v>NULL</v>
      </c>
      <c r="BH156" s="95" t="str">
        <f t="shared" si="12"/>
        <v>2019</v>
      </c>
      <c r="BI156" s="96" t="str">
        <f t="shared" si="13"/>
        <v>6</v>
      </c>
      <c r="BJ156" s="97" t="str">
        <f t="shared" si="14"/>
        <v>12</v>
      </c>
      <c r="BK156" s="96" t="str">
        <f t="shared" si="15"/>
        <v>2019</v>
      </c>
      <c r="BL156" s="96" t="str">
        <f t="shared" si="16"/>
        <v>6</v>
      </c>
      <c r="BM156" s="97" t="str">
        <f t="shared" si="17"/>
        <v>12</v>
      </c>
      <c r="BN156" s="93" t="b">
        <f>AND(TRIM(BH156)="NULL", TRIM(BK156)="NULL")</f>
        <v>0</v>
      </c>
      <c r="BO156" s="127" t="s">
        <v>547</v>
      </c>
      <c r="BP156" s="127" t="s">
        <v>547</v>
      </c>
    </row>
    <row r="157" spans="1:68">
      <c r="A157" s="8" t="s">
        <v>566</v>
      </c>
      <c r="B157" s="1" t="s">
        <v>420</v>
      </c>
      <c r="C157" s="11" t="s">
        <v>561</v>
      </c>
      <c r="D157" s="13" t="s">
        <v>562</v>
      </c>
      <c r="E157" s="77" t="s">
        <v>567</v>
      </c>
      <c r="F157" s="2">
        <v>43628</v>
      </c>
      <c r="G157" s="25">
        <v>2019</v>
      </c>
      <c r="H157" s="25">
        <v>6</v>
      </c>
      <c r="I157" s="25">
        <v>12</v>
      </c>
      <c r="J157" s="2">
        <v>43628</v>
      </c>
      <c r="K157" s="25">
        <v>2019</v>
      </c>
      <c r="L157" s="25">
        <v>6</v>
      </c>
      <c r="M157" s="25">
        <v>12</v>
      </c>
      <c r="N157" s="2">
        <v>43629</v>
      </c>
      <c r="O157" s="25">
        <v>2019</v>
      </c>
      <c r="P157" s="25">
        <v>6</v>
      </c>
      <c r="Q157" s="25">
        <v>13</v>
      </c>
      <c r="R157" s="1" t="s">
        <v>166</v>
      </c>
      <c r="S157" s="1" t="s">
        <v>166</v>
      </c>
      <c r="T157" s="1">
        <v>10000</v>
      </c>
      <c r="U157" s="1" t="s">
        <v>166</v>
      </c>
      <c r="V157" s="1" t="s">
        <v>166</v>
      </c>
      <c r="W157" s="1" t="s">
        <v>166</v>
      </c>
      <c r="X157" s="1" t="s">
        <v>166</v>
      </c>
      <c r="Y157" s="1" t="s">
        <v>166</v>
      </c>
      <c r="Z157" s="1" t="s">
        <v>166</v>
      </c>
      <c r="AA157" s="1" t="s">
        <v>166</v>
      </c>
      <c r="AB157" s="1" t="s">
        <v>166</v>
      </c>
      <c r="AC157" s="1" t="s">
        <v>166</v>
      </c>
      <c r="AD157" s="1" t="s">
        <v>166</v>
      </c>
      <c r="AE157" s="1" t="s">
        <v>166</v>
      </c>
      <c r="AH157" s="91" t="str" cm="1">
        <f t="array" ref="AH157">IF(OR(TRIM(S157)="NULL",ISBLANK(S157),ISNUMBER(S157)),TRIM(S157),TRIM(_xlfn.CHOOSECOLS(_xlfn.TEXTSPLIT(S157,"-",,TRUE),1)))</f>
        <v>NULL</v>
      </c>
      <c r="AI157" s="91" t="str" cm="1">
        <f t="array" ref="AI157">IF(OR(TRIM(S157)="NULL",ISBLANK(S157),ISNUMBER(S157)),TRIM(S157),TRIM(_xlfn.CHOOSECOLS(_xlfn.TEXTSPLIT(S157,"-",,TRUE),2)))</f>
        <v>NULL</v>
      </c>
      <c r="AJ157" s="91" t="str" cm="1">
        <f t="array" ref="AJ157">IF(OR(TRIM(R157)="NULL",ISBLANK(R157),ISNUMBER(R157)),TRIM(R157),TRIM(_xlfn.CHOOSECOLS(_xlfn.TEXTSPLIT(R157,"-",,TRUE),1)))</f>
        <v>NULL</v>
      </c>
      <c r="AK157" s="91" t="str" cm="1">
        <f t="array" ref="AK157">IF(OR(TRIM(R157)="NULL",ISBLANK(R157),ISNUMBER(R157)),TRIM(R157),TRIM(_xlfn.CHOOSECOLS(_xlfn.TEXTSPLIT(R157,"-",,TRUE),2)))</f>
        <v>NULL</v>
      </c>
      <c r="AL157" s="91" t="str" cm="1">
        <f t="array" ref="AL157">IF(OR(TRIM(T157)="NULL",ISBLANK(T157),ISNUMBER(T157)),TRIM(T157),TRIM(_xlfn.CHOOSECOLS(_xlfn.TEXTSPLIT(T157,"-",,TRUE),1)))</f>
        <v>10000</v>
      </c>
      <c r="AM157" s="91" t="str" cm="1">
        <f t="array" ref="AM157">IF(OR(TRIM(T157)="NULL",ISBLANK(T157),ISNUMBER(T157)),TRIM(T157),TRIM(_xlfn.CHOOSECOLS(_xlfn.TEXTSPLIT(T157,"-",,TRUE),2)))</f>
        <v>10000</v>
      </c>
      <c r="AN157" s="91" t="str" cm="1">
        <f t="array" ref="AN157">IF(OR(TRIM(U157)="NULL",ISBLANK(U157),ISNUMBER(U157)),TRIM(U157),TRIM(_xlfn.CHOOSECOLS(_xlfn.TEXTSPLIT(Y157,"-",,TRUE),1)))</f>
        <v>NULL</v>
      </c>
      <c r="AO157" s="91" t="str" cm="1">
        <f t="array" ref="AO157">IF(OR(TRIM(U157)="NULL",ISBLANK(U157),ISNUMBER(U157)),TRIM(U157),TRIM(_xlfn.CHOOSECOLS(_xlfn.TEXTSPLIT(Y157,"-",,TRUE),2)))</f>
        <v>NULL</v>
      </c>
      <c r="AP157" s="91" t="str" cm="1">
        <f t="array" ref="AP157">IF(OR(TRIM(V157)="NULL",ISBLANK(V157),ISNUMBER(V157)),TRIM(V157),TRIM(_xlfn.CHOOSECOLS(_xlfn.TEXTSPLIT(Y157,"-",,TRUE),1)))</f>
        <v>NULL</v>
      </c>
      <c r="AQ157" s="91" t="str" cm="1">
        <f t="array" ref="AQ157">IF(OR(TRIM(V157)="NULL",ISBLANK(V157),ISNUMBER(V157)),V157,_xlfn.CHOOSECOLS(_xlfn.TEXTSPLIT(Y157,"-",,TRUE),2))</f>
        <v xml:space="preserve">NULL </v>
      </c>
      <c r="AR157" s="99" t="str" cm="1">
        <f t="array" ref="AR157">TRIM(IF(OR(TRIM(W157)="NULL",ISBLANK(W157),ISNUMBER(W157)), W157, IF(AND(ISNUMBER(FIND("|", W157))=TRUE, ISNUMBER(FIND("-", W157))=FALSE), W157, IF(AND(ISNUMBER(FIND("|", W157))=FALSE, ISNUMBER(FIND("-", W157))=TRUE),_xlfn.CHOOSECOLS(_xlfn.TEXTSPLIT(W157,"-", "|",,TRUE),1), _xlfn.CONCAT(_xlfn.CHOOSECOLS(_xlfn.TEXTSPLIT(SUBSTITUTE(W157, "-", "|"), "|"),1),"|", _xlfn.CHOOSECOLS(_xlfn.TEXTSPLIT(SUBSTITUTE(W157, "-", "|"), "|"), 3))))))</f>
        <v>NULL</v>
      </c>
      <c r="AS157" s="99" t="str" cm="1">
        <f t="array" ref="AS157">TRIM(IF(OR(TRIM(W157)="NULL",ISBLANK(W157),ISNUMBER(W157)), W157, IF(AND(ISNUMBER(FIND("|", W157))=TRUE, ISNUMBER(FIND("-", W157))=FALSE), W157, IF(AND(ISNUMBER(FIND("|", W157))=FALSE, ISNUMBER(FIND("-", W157))=TRUE),_xlfn.CHOOSECOLS(_xlfn.TEXTSPLIT(W157,"-", "|",,TRUE),2), _xlfn.CONCAT(_xlfn.CHOOSECOLS(_xlfn.TEXTSPLIT(SUBSTITUTE(W157, "-", "|"), "|"),2),"|", _xlfn.CHOOSECOLS(_xlfn.TEXTSPLIT(SUBSTITUTE(W157, "-", "|"), "|"), 4))))))</f>
        <v>NULL</v>
      </c>
      <c r="AT157" s="92" t="str" cm="1">
        <f t="array" ref="AT157">TRIM(_xlfn.CHOOSECOLS(_xlfn.TEXTSPLIT(AR157,"|",,TRUE),1))</f>
        <v>NULL</v>
      </c>
      <c r="AU157" s="92" t="str" cm="1">
        <f t="array" ref="AU157">TRIM(_xlfn.CHOOSECOLS(_xlfn.TEXTSPLIT(AS157,"|",,TRUE),1))</f>
        <v>NULL</v>
      </c>
      <c r="AV157" s="92" t="str" cm="1">
        <f t="array" ref="AV157">TRIM(_xlfn.CHOOSECOLS(_xlfn.TEXTSPLIT(AB157,"|",,TRUE),1))</f>
        <v>NULL</v>
      </c>
      <c r="AW157" s="92" t="str" cm="1">
        <f t="array" ref="AW157">TRIM(_xlfn.CHOOSECOLS(_xlfn.TEXTSPLIT(Y157,"|",,TRUE),1))</f>
        <v>NULL</v>
      </c>
      <c r="AX157" s="92" t="str" cm="1">
        <f t="array" ref="AX157">TRIM(_xlfn.CHOOSECOLS(_xlfn.TEXTSPLIT(Z157,"|",,TRUE),1))</f>
        <v>NULL</v>
      </c>
      <c r="AY157" s="99" t="str" cm="1">
        <f t="array" ref="AY157">TRIM(IF(OR(TRIM(AA157)="NULL",ISBLANK(AA157),ISNUMBER(AA157)), AA157, IF(AND(ISNUMBER(FIND("|", AA157))=TRUE, ISNUMBER(FIND("-", AA157))=FALSE), AA157, IF(AND(ISNUMBER(FIND("|", AA157))=FALSE, ISNUMBER(FIND("-", AA157))=TRUE),_xlfn.CHOOSECOLS(_xlfn.TEXTSPLIT(AA157,"-", "|",,TRUE),1), _xlfn.CONCAT(_xlfn.CHOOSECOLS(_xlfn.TEXTSPLIT(SUBSTITUTE(AA157, "-", "|"), "|"),1),"|", _xlfn.CHOOSECOLS(_xlfn.TEXTSPLIT(SUBSTITUTE(AA157, "-", "|"), "|"), 3))))))</f>
        <v>NULL</v>
      </c>
      <c r="AZ157" s="99" t="str" cm="1">
        <f t="array" ref="AZ157">TRIM(IF(OR(TRIM(AA157)="NULL",ISBLANK(AA157),ISNUMBER(AA157)), AA157, IF(AND(ISNUMBER(FIND("|", AA157))=TRUE, ISNUMBER(FIND("-", AA157))=FALSE), AA157, IF(AND(ISNUMBER(FIND("|", AA157))=FALSE, ISNUMBER(FIND("-", AA157))=TRUE),_xlfn.CHOOSECOLS(_xlfn.TEXTSPLIT(AA157,"-", "|",,TRUE),2), _xlfn.CONCAT(_xlfn.CHOOSECOLS(_xlfn.TEXTSPLIT(SUBSTITUTE(AA157, "-", "|"), "|"),2),"|", _xlfn.CHOOSECOLS(_xlfn.TEXTSPLIT(SUBSTITUTE(AA157, "-", "|"), "|"), 4))))))</f>
        <v>NULL</v>
      </c>
      <c r="BA157" s="92" t="str" cm="1">
        <f t="array" ref="BA157">TRIM(_xlfn.CHOOSECOLS(_xlfn.TEXTSPLIT(AY157,"|",,TRUE),1))</f>
        <v>NULL</v>
      </c>
      <c r="BB157" s="92" t="str" cm="1">
        <f t="array" ref="BB157">TRIM(_xlfn.CHOOSECOLS(_xlfn.TEXTSPLIT(AZ157,"|",,TRUE),1))</f>
        <v>NULL</v>
      </c>
      <c r="BC157" s="92" t="str" cm="1">
        <f t="array" ref="BC157">TRIM(_xlfn.CHOOSECOLS(_xlfn.TEXTSPLIT(AB157,"|",,TRUE),1))</f>
        <v>NULL</v>
      </c>
      <c r="BD157" s="92" t="str" cm="1">
        <f t="array" ref="BD157">TRIM(_xlfn.CHOOSECOLS(_xlfn.TEXTSPLIT(AC157,"|",,TRUE),1))</f>
        <v>NULL</v>
      </c>
      <c r="BE157" s="92" t="str" cm="1">
        <f t="array" ref="BE157">TRIM(_xlfn.CHOOSECOLS(_xlfn.TEXTSPLIT(AD157,"|",,TRUE),1))</f>
        <v>NULL</v>
      </c>
      <c r="BF157" s="92" t="str" cm="1">
        <f t="array" ref="BF157">TRIM(IF(OR(TRIM(AE157)="NULL",ISBLANK(AE157),ISNUMBER(AE157)),AE157,_xlfn.CHOOSECOLS(_xlfn.TEXTSPLIT(AE157,"-",,TRUE),1)))</f>
        <v>NULL</v>
      </c>
      <c r="BG157" s="92" t="str" cm="1">
        <f t="array" ref="BG157">TRIM(IF(OR(TRIM(AE157)="NULL",ISBLANK(AE157),ISNUMBER(AE157)),AE157,_xlfn.CHOOSECOLS(_xlfn.TEXTSPLIT(AE157,"-",,TRUE),2)))</f>
        <v>NULL</v>
      </c>
      <c r="BH157" s="95" t="str">
        <f t="shared" si="12"/>
        <v>2019</v>
      </c>
      <c r="BI157" s="96" t="str">
        <f t="shared" si="13"/>
        <v>6</v>
      </c>
      <c r="BJ157" s="97" t="str">
        <f t="shared" si="14"/>
        <v>12</v>
      </c>
      <c r="BK157" s="96" t="str">
        <f t="shared" si="15"/>
        <v>2019</v>
      </c>
      <c r="BL157" s="96" t="str">
        <f t="shared" si="16"/>
        <v>6</v>
      </c>
      <c r="BM157" s="97" t="str">
        <f t="shared" si="17"/>
        <v>13</v>
      </c>
      <c r="BN157" s="93" t="b">
        <f>AND(TRIM(BH157)="NULL", TRIM(BK157)="NULL")</f>
        <v>0</v>
      </c>
      <c r="BO157" s="127" t="s">
        <v>547</v>
      </c>
      <c r="BP157" s="127" t="s">
        <v>547</v>
      </c>
    </row>
    <row r="158" spans="1:68">
      <c r="A158" s="8" t="s">
        <v>568</v>
      </c>
      <c r="B158" s="1" t="s">
        <v>420</v>
      </c>
      <c r="C158" s="11" t="s">
        <v>561</v>
      </c>
      <c r="D158" s="13" t="s">
        <v>562</v>
      </c>
      <c r="E158" s="21" t="s">
        <v>569</v>
      </c>
      <c r="F158" s="2">
        <v>43628</v>
      </c>
      <c r="G158" s="25">
        <v>2019</v>
      </c>
      <c r="H158" s="25">
        <v>6</v>
      </c>
      <c r="I158" s="25">
        <v>12</v>
      </c>
      <c r="J158" s="2">
        <v>43628</v>
      </c>
      <c r="K158" s="25">
        <v>2019</v>
      </c>
      <c r="L158" s="25">
        <v>6</v>
      </c>
      <c r="M158" s="25">
        <v>12</v>
      </c>
      <c r="N158" s="2">
        <v>43629</v>
      </c>
      <c r="O158" s="25">
        <v>2019</v>
      </c>
      <c r="P158" s="25">
        <v>6</v>
      </c>
      <c r="Q158" s="25">
        <v>13</v>
      </c>
      <c r="R158" s="1" t="s">
        <v>166</v>
      </c>
      <c r="S158" s="1" t="s">
        <v>166</v>
      </c>
      <c r="T158" s="1" t="s">
        <v>166</v>
      </c>
      <c r="U158" s="1" t="s">
        <v>166</v>
      </c>
      <c r="V158" s="1" t="s">
        <v>166</v>
      </c>
      <c r="W158" s="1" t="s">
        <v>166</v>
      </c>
      <c r="X158" s="1" t="s">
        <v>166</v>
      </c>
      <c r="Y158" s="1" t="s">
        <v>166</v>
      </c>
      <c r="Z158" s="1" t="s">
        <v>166</v>
      </c>
      <c r="AA158" s="1" t="s">
        <v>166</v>
      </c>
      <c r="AB158" s="1" t="s">
        <v>166</v>
      </c>
      <c r="AC158" s="1" t="s">
        <v>166</v>
      </c>
      <c r="AD158" s="1" t="s">
        <v>166</v>
      </c>
      <c r="AE158" s="1">
        <v>15</v>
      </c>
      <c r="AH158" s="91" t="str" cm="1">
        <f t="array" ref="AH158">IF(OR(TRIM(S158)="NULL",ISBLANK(S158),ISNUMBER(S158)),TRIM(S158),TRIM(_xlfn.CHOOSECOLS(_xlfn.TEXTSPLIT(S158,"-",,TRUE),1)))</f>
        <v>NULL</v>
      </c>
      <c r="AI158" s="91" t="str" cm="1">
        <f t="array" ref="AI158">IF(OR(TRIM(S158)="NULL",ISBLANK(S158),ISNUMBER(S158)),TRIM(S158),TRIM(_xlfn.CHOOSECOLS(_xlfn.TEXTSPLIT(S158,"-",,TRUE),2)))</f>
        <v>NULL</v>
      </c>
      <c r="AJ158" s="91" t="str" cm="1">
        <f t="array" ref="AJ158">IF(OR(TRIM(R158)="NULL",ISBLANK(R158),ISNUMBER(R158)),TRIM(R158),TRIM(_xlfn.CHOOSECOLS(_xlfn.TEXTSPLIT(R158,"-",,TRUE),1)))</f>
        <v>NULL</v>
      </c>
      <c r="AK158" s="91" t="str" cm="1">
        <f t="array" ref="AK158">IF(OR(TRIM(R158)="NULL",ISBLANK(R158),ISNUMBER(R158)),TRIM(R158),TRIM(_xlfn.CHOOSECOLS(_xlfn.TEXTSPLIT(R158,"-",,TRUE),2)))</f>
        <v>NULL</v>
      </c>
      <c r="AL158" s="91" t="str" cm="1">
        <f t="array" ref="AL158">IF(OR(TRIM(T158)="NULL",ISBLANK(T158),ISNUMBER(T158)),TRIM(T158),TRIM(_xlfn.CHOOSECOLS(_xlfn.TEXTSPLIT(T158,"-",,TRUE),1)))</f>
        <v>NULL</v>
      </c>
      <c r="AM158" s="91" t="str" cm="1">
        <f t="array" ref="AM158">IF(OR(TRIM(T158)="NULL",ISBLANK(T158),ISNUMBER(T158)),TRIM(T158),TRIM(_xlfn.CHOOSECOLS(_xlfn.TEXTSPLIT(T158,"-",,TRUE),2)))</f>
        <v>NULL</v>
      </c>
      <c r="AN158" s="91" t="str" cm="1">
        <f t="array" ref="AN158">IF(OR(TRIM(U158)="NULL",ISBLANK(U158),ISNUMBER(U158)),TRIM(U158),TRIM(_xlfn.CHOOSECOLS(_xlfn.TEXTSPLIT(Y158,"-",,TRUE),1)))</f>
        <v>NULL</v>
      </c>
      <c r="AO158" s="91" t="str" cm="1">
        <f t="array" ref="AO158">IF(OR(TRIM(U158)="NULL",ISBLANK(U158),ISNUMBER(U158)),TRIM(U158),TRIM(_xlfn.CHOOSECOLS(_xlfn.TEXTSPLIT(Y158,"-",,TRUE),2)))</f>
        <v>NULL</v>
      </c>
      <c r="AP158" s="91" t="str" cm="1">
        <f t="array" ref="AP158">IF(OR(TRIM(V158)="NULL",ISBLANK(V158),ISNUMBER(V158)),TRIM(V158),TRIM(_xlfn.CHOOSECOLS(_xlfn.TEXTSPLIT(Y158,"-",,TRUE),1)))</f>
        <v>NULL</v>
      </c>
      <c r="AQ158" s="91" t="str" cm="1">
        <f t="array" ref="AQ158">IF(OR(TRIM(V158)="NULL",ISBLANK(V158),ISNUMBER(V158)),V158,_xlfn.CHOOSECOLS(_xlfn.TEXTSPLIT(Y158,"-",,TRUE),2))</f>
        <v xml:space="preserve">NULL </v>
      </c>
      <c r="AR158" s="99" t="str" cm="1">
        <f t="array" ref="AR158">TRIM(IF(OR(TRIM(W158)="NULL",ISBLANK(W158),ISNUMBER(W158)), W158, IF(AND(ISNUMBER(FIND("|", W158))=TRUE, ISNUMBER(FIND("-", W158))=FALSE), W158, IF(AND(ISNUMBER(FIND("|", W158))=FALSE, ISNUMBER(FIND("-", W158))=TRUE),_xlfn.CHOOSECOLS(_xlfn.TEXTSPLIT(W158,"-", "|",,TRUE),1), _xlfn.CONCAT(_xlfn.CHOOSECOLS(_xlfn.TEXTSPLIT(SUBSTITUTE(W158, "-", "|"), "|"),1),"|", _xlfn.CHOOSECOLS(_xlfn.TEXTSPLIT(SUBSTITUTE(W158, "-", "|"), "|"), 3))))))</f>
        <v>NULL</v>
      </c>
      <c r="AS158" s="99" t="str" cm="1">
        <f t="array" ref="AS158">TRIM(IF(OR(TRIM(W158)="NULL",ISBLANK(W158),ISNUMBER(W158)), W158, IF(AND(ISNUMBER(FIND("|", W158))=TRUE, ISNUMBER(FIND("-", W158))=FALSE), W158, IF(AND(ISNUMBER(FIND("|", W158))=FALSE, ISNUMBER(FIND("-", W158))=TRUE),_xlfn.CHOOSECOLS(_xlfn.TEXTSPLIT(W158,"-", "|",,TRUE),2), _xlfn.CONCAT(_xlfn.CHOOSECOLS(_xlfn.TEXTSPLIT(SUBSTITUTE(W158, "-", "|"), "|"),2),"|", _xlfn.CHOOSECOLS(_xlfn.TEXTSPLIT(SUBSTITUTE(W158, "-", "|"), "|"), 4))))))</f>
        <v>NULL</v>
      </c>
      <c r="AT158" s="92" t="str" cm="1">
        <f t="array" ref="AT158">TRIM(_xlfn.CHOOSECOLS(_xlfn.TEXTSPLIT(AR158,"|",,TRUE),1))</f>
        <v>NULL</v>
      </c>
      <c r="AU158" s="92" t="str" cm="1">
        <f t="array" ref="AU158">TRIM(_xlfn.CHOOSECOLS(_xlfn.TEXTSPLIT(AS158,"|",,TRUE),1))</f>
        <v>NULL</v>
      </c>
      <c r="AV158" s="92" t="str" cm="1">
        <f t="array" ref="AV158">TRIM(_xlfn.CHOOSECOLS(_xlfn.TEXTSPLIT(AB158,"|",,TRUE),1))</f>
        <v>NULL</v>
      </c>
      <c r="AW158" s="92" t="str" cm="1">
        <f t="array" ref="AW158">TRIM(_xlfn.CHOOSECOLS(_xlfn.TEXTSPLIT(Y158,"|",,TRUE),1))</f>
        <v>NULL</v>
      </c>
      <c r="AX158" s="92" t="str" cm="1">
        <f t="array" ref="AX158">TRIM(_xlfn.CHOOSECOLS(_xlfn.TEXTSPLIT(Z158,"|",,TRUE),1))</f>
        <v>NULL</v>
      </c>
      <c r="AY158" s="99" t="str" cm="1">
        <f t="array" ref="AY158">TRIM(IF(OR(TRIM(AA158)="NULL",ISBLANK(AA158),ISNUMBER(AA158)), AA158, IF(AND(ISNUMBER(FIND("|", AA158))=TRUE, ISNUMBER(FIND("-", AA158))=FALSE), AA158, IF(AND(ISNUMBER(FIND("|", AA158))=FALSE, ISNUMBER(FIND("-", AA158))=TRUE),_xlfn.CHOOSECOLS(_xlfn.TEXTSPLIT(AA158,"-", "|",,TRUE),1), _xlfn.CONCAT(_xlfn.CHOOSECOLS(_xlfn.TEXTSPLIT(SUBSTITUTE(AA158, "-", "|"), "|"),1),"|", _xlfn.CHOOSECOLS(_xlfn.TEXTSPLIT(SUBSTITUTE(AA158, "-", "|"), "|"), 3))))))</f>
        <v>NULL</v>
      </c>
      <c r="AZ158" s="99" t="str" cm="1">
        <f t="array" ref="AZ158">TRIM(IF(OR(TRIM(AA158)="NULL",ISBLANK(AA158),ISNUMBER(AA158)), AA158, IF(AND(ISNUMBER(FIND("|", AA158))=TRUE, ISNUMBER(FIND("-", AA158))=FALSE), AA158, IF(AND(ISNUMBER(FIND("|", AA158))=FALSE, ISNUMBER(FIND("-", AA158))=TRUE),_xlfn.CHOOSECOLS(_xlfn.TEXTSPLIT(AA158,"-", "|",,TRUE),2), _xlfn.CONCAT(_xlfn.CHOOSECOLS(_xlfn.TEXTSPLIT(SUBSTITUTE(AA158, "-", "|"), "|"),2),"|", _xlfn.CHOOSECOLS(_xlfn.TEXTSPLIT(SUBSTITUTE(AA158, "-", "|"), "|"), 4))))))</f>
        <v>NULL</v>
      </c>
      <c r="BA158" s="92" t="str" cm="1">
        <f t="array" ref="BA158">TRIM(_xlfn.CHOOSECOLS(_xlfn.TEXTSPLIT(AY158,"|",,TRUE),1))</f>
        <v>NULL</v>
      </c>
      <c r="BB158" s="92" t="str" cm="1">
        <f t="array" ref="BB158">TRIM(_xlfn.CHOOSECOLS(_xlfn.TEXTSPLIT(AZ158,"|",,TRUE),1))</f>
        <v>NULL</v>
      </c>
      <c r="BC158" s="92" t="str" cm="1">
        <f t="array" ref="BC158">TRIM(_xlfn.CHOOSECOLS(_xlfn.TEXTSPLIT(AB158,"|",,TRUE),1))</f>
        <v>NULL</v>
      </c>
      <c r="BD158" s="92" t="str" cm="1">
        <f t="array" ref="BD158">TRIM(_xlfn.CHOOSECOLS(_xlfn.TEXTSPLIT(AC158,"|",,TRUE),1))</f>
        <v>NULL</v>
      </c>
      <c r="BE158" s="92" t="str" cm="1">
        <f t="array" ref="BE158">TRIM(_xlfn.CHOOSECOLS(_xlfn.TEXTSPLIT(AD158,"|",,TRUE),1))</f>
        <v>NULL</v>
      </c>
      <c r="BF158" s="92" t="str" cm="1">
        <f t="array" ref="BF158">TRIM(IF(OR(TRIM(AE158)="NULL",ISBLANK(AE158),ISNUMBER(AE158)),AE158,_xlfn.CHOOSECOLS(_xlfn.TEXTSPLIT(AE158,"-",,TRUE),1)))</f>
        <v>15</v>
      </c>
      <c r="BG158" s="92" t="str" cm="1">
        <f t="array" ref="BG158">TRIM(IF(OR(TRIM(AE158)="NULL",ISBLANK(AE158),ISNUMBER(AE158)),AE158,_xlfn.CHOOSECOLS(_xlfn.TEXTSPLIT(AE158,"-",,TRUE),2)))</f>
        <v>15</v>
      </c>
      <c r="BH158" s="95" t="str">
        <f t="shared" si="12"/>
        <v>2019</v>
      </c>
      <c r="BI158" s="96" t="str">
        <f t="shared" si="13"/>
        <v>6</v>
      </c>
      <c r="BJ158" s="97" t="str">
        <f t="shared" si="14"/>
        <v>12</v>
      </c>
      <c r="BK158" s="96" t="str">
        <f t="shared" si="15"/>
        <v>2019</v>
      </c>
      <c r="BL158" s="96" t="str">
        <f t="shared" si="16"/>
        <v>6</v>
      </c>
      <c r="BM158" s="97" t="str">
        <f t="shared" si="17"/>
        <v>13</v>
      </c>
      <c r="BN158" s="93" t="b">
        <f>AND(TRIM(BH158)="NULL", TRIM(BK158)="NULL")</f>
        <v>0</v>
      </c>
      <c r="BO158" s="127" t="s">
        <v>570</v>
      </c>
      <c r="BP158" s="127" t="s">
        <v>570</v>
      </c>
    </row>
    <row r="159" spans="1:68">
      <c r="A159" s="8" t="s">
        <v>571</v>
      </c>
      <c r="B159" s="1" t="s">
        <v>420</v>
      </c>
      <c r="C159" s="11" t="s">
        <v>561</v>
      </c>
      <c r="D159" s="13" t="s">
        <v>562</v>
      </c>
      <c r="E159" s="77" t="s">
        <v>572</v>
      </c>
      <c r="F159" s="2">
        <v>43628</v>
      </c>
      <c r="G159" s="25">
        <v>2019</v>
      </c>
      <c r="H159" s="25">
        <v>6</v>
      </c>
      <c r="I159" s="25">
        <v>12</v>
      </c>
      <c r="J159" s="2">
        <v>43628</v>
      </c>
      <c r="K159" s="25">
        <v>2019</v>
      </c>
      <c r="L159" s="25">
        <v>6</v>
      </c>
      <c r="M159" s="25">
        <v>12</v>
      </c>
      <c r="N159" s="2">
        <v>43629</v>
      </c>
      <c r="O159" s="25">
        <v>2019</v>
      </c>
      <c r="P159" s="25">
        <v>6</v>
      </c>
      <c r="Q159" s="25">
        <v>13</v>
      </c>
      <c r="R159" s="1" t="s">
        <v>166</v>
      </c>
      <c r="S159" s="1" t="s">
        <v>166</v>
      </c>
      <c r="T159" s="1" t="s">
        <v>166</v>
      </c>
      <c r="U159" s="1" t="s">
        <v>166</v>
      </c>
      <c r="V159" s="1" t="s">
        <v>166</v>
      </c>
      <c r="W159" s="1" t="s">
        <v>166</v>
      </c>
      <c r="X159" s="1" t="s">
        <v>166</v>
      </c>
      <c r="Y159" s="1" t="s">
        <v>166</v>
      </c>
      <c r="Z159" s="1" t="s">
        <v>166</v>
      </c>
      <c r="AA159" s="1" t="s">
        <v>573</v>
      </c>
      <c r="AB159" s="1" t="s">
        <v>574</v>
      </c>
      <c r="AC159" s="1" t="s">
        <v>66</v>
      </c>
      <c r="AD159" s="1" t="s">
        <v>166</v>
      </c>
      <c r="AE159" s="1">
        <v>2</v>
      </c>
      <c r="AH159" s="91" t="str" cm="1">
        <f t="array" ref="AH159">IF(OR(TRIM(S159)="NULL",ISBLANK(S159),ISNUMBER(S159)),TRIM(S159),TRIM(_xlfn.CHOOSECOLS(_xlfn.TEXTSPLIT(S159,"-",,TRUE),1)))</f>
        <v>NULL</v>
      </c>
      <c r="AI159" s="91" t="str" cm="1">
        <f t="array" ref="AI159">IF(OR(TRIM(S159)="NULL",ISBLANK(S159),ISNUMBER(S159)),TRIM(S159),TRIM(_xlfn.CHOOSECOLS(_xlfn.TEXTSPLIT(S159,"-",,TRUE),2)))</f>
        <v>NULL</v>
      </c>
      <c r="AJ159" s="91" t="str" cm="1">
        <f t="array" ref="AJ159">IF(OR(TRIM(R159)="NULL",ISBLANK(R159),ISNUMBER(R159)),TRIM(R159),TRIM(_xlfn.CHOOSECOLS(_xlfn.TEXTSPLIT(R159,"-",,TRUE),1)))</f>
        <v>NULL</v>
      </c>
      <c r="AK159" s="91" t="str" cm="1">
        <f t="array" ref="AK159">IF(OR(TRIM(R159)="NULL",ISBLANK(R159),ISNUMBER(R159)),TRIM(R159),TRIM(_xlfn.CHOOSECOLS(_xlfn.TEXTSPLIT(R159,"-",,TRUE),2)))</f>
        <v>NULL</v>
      </c>
      <c r="AL159" s="91" t="str" cm="1">
        <f t="array" ref="AL159">IF(OR(TRIM(T159)="NULL",ISBLANK(T159),ISNUMBER(T159)),TRIM(T159),TRIM(_xlfn.CHOOSECOLS(_xlfn.TEXTSPLIT(T159,"-",,TRUE),1)))</f>
        <v>NULL</v>
      </c>
      <c r="AM159" s="91" t="str" cm="1">
        <f t="array" ref="AM159">IF(OR(TRIM(T159)="NULL",ISBLANK(T159),ISNUMBER(T159)),TRIM(T159),TRIM(_xlfn.CHOOSECOLS(_xlfn.TEXTSPLIT(T159,"-",,TRUE),2)))</f>
        <v>NULL</v>
      </c>
      <c r="AN159" s="91" t="str" cm="1">
        <f t="array" ref="AN159">IF(OR(TRIM(U159)="NULL",ISBLANK(U159),ISNUMBER(U159)),TRIM(U159),TRIM(_xlfn.CHOOSECOLS(_xlfn.TEXTSPLIT(Y159,"-",,TRUE),1)))</f>
        <v>NULL</v>
      </c>
      <c r="AO159" s="91" t="str" cm="1">
        <f t="array" ref="AO159">IF(OR(TRIM(U159)="NULL",ISBLANK(U159),ISNUMBER(U159)),TRIM(U159),TRIM(_xlfn.CHOOSECOLS(_xlfn.TEXTSPLIT(Y159,"-",,TRUE),2)))</f>
        <v>NULL</v>
      </c>
      <c r="AP159" s="91" t="str" cm="1">
        <f t="array" ref="AP159">IF(OR(TRIM(V159)="NULL",ISBLANK(V159),ISNUMBER(V159)),TRIM(V159),TRIM(_xlfn.CHOOSECOLS(_xlfn.TEXTSPLIT(Y159,"-",,TRUE),1)))</f>
        <v>NULL</v>
      </c>
      <c r="AQ159" s="91" t="str" cm="1">
        <f t="array" ref="AQ159">IF(OR(TRIM(V159)="NULL",ISBLANK(V159),ISNUMBER(V159)),V159,_xlfn.CHOOSECOLS(_xlfn.TEXTSPLIT(Y159,"-",,TRUE),2))</f>
        <v xml:space="preserve">NULL </v>
      </c>
      <c r="AR159" s="99" t="str" cm="1">
        <f t="array" ref="AR159">TRIM(IF(OR(TRIM(W159)="NULL",ISBLANK(W159),ISNUMBER(W159)), W159, IF(AND(ISNUMBER(FIND("|", W159))=TRUE, ISNUMBER(FIND("-", W159))=FALSE), W159, IF(AND(ISNUMBER(FIND("|", W159))=FALSE, ISNUMBER(FIND("-", W159))=TRUE),_xlfn.CHOOSECOLS(_xlfn.TEXTSPLIT(W159,"-", "|",,TRUE),1), _xlfn.CONCAT(_xlfn.CHOOSECOLS(_xlfn.TEXTSPLIT(SUBSTITUTE(W159, "-", "|"), "|"),1),"|", _xlfn.CHOOSECOLS(_xlfn.TEXTSPLIT(SUBSTITUTE(W159, "-", "|"), "|"), 3))))))</f>
        <v>NULL</v>
      </c>
      <c r="AS159" s="99" t="str" cm="1">
        <f t="array" ref="AS159">TRIM(IF(OR(TRIM(W159)="NULL",ISBLANK(W159),ISNUMBER(W159)), W159, IF(AND(ISNUMBER(FIND("|", W159))=TRUE, ISNUMBER(FIND("-", W159))=FALSE), W159, IF(AND(ISNUMBER(FIND("|", W159))=FALSE, ISNUMBER(FIND("-", W159))=TRUE),_xlfn.CHOOSECOLS(_xlfn.TEXTSPLIT(W159,"-", "|",,TRUE),2), _xlfn.CONCAT(_xlfn.CHOOSECOLS(_xlfn.TEXTSPLIT(SUBSTITUTE(W159, "-", "|"), "|"),2),"|", _xlfn.CHOOSECOLS(_xlfn.TEXTSPLIT(SUBSTITUTE(W159, "-", "|"), "|"), 4))))))</f>
        <v>NULL</v>
      </c>
      <c r="AT159" s="92" t="str" cm="1">
        <f t="array" ref="AT159">TRIM(_xlfn.CHOOSECOLS(_xlfn.TEXTSPLIT(AR159,"|",,TRUE),1))</f>
        <v>NULL</v>
      </c>
      <c r="AU159" s="92" t="str" cm="1">
        <f t="array" ref="AU159">TRIM(_xlfn.CHOOSECOLS(_xlfn.TEXTSPLIT(AS159,"|",,TRUE),1))</f>
        <v>NULL</v>
      </c>
      <c r="AV159" s="92" t="str" cm="1">
        <f t="array" ref="AV159">TRIM(_xlfn.CHOOSECOLS(_xlfn.TEXTSPLIT(AB159,"|",,TRUE),1))</f>
        <v>INR</v>
      </c>
      <c r="AW159" s="92" t="str" cm="1">
        <f t="array" ref="AW159">TRIM(_xlfn.CHOOSECOLS(_xlfn.TEXTSPLIT(Y159,"|",,TRUE),1))</f>
        <v>NULL</v>
      </c>
      <c r="AX159" s="92" t="str" cm="1">
        <f t="array" ref="AX159">TRIM(_xlfn.CHOOSECOLS(_xlfn.TEXTSPLIT(Z159,"|",,TRUE),1))</f>
        <v>NULL</v>
      </c>
      <c r="AY159" s="99" t="str" cm="1">
        <f t="array" ref="AY159">TRIM(IF(OR(TRIM(AA159)="NULL",ISBLANK(AA159),ISNUMBER(AA159)), AA159, IF(AND(ISNUMBER(FIND("|", AA159))=TRUE, ISNUMBER(FIND("-", AA159))=FALSE), AA159, IF(AND(ISNUMBER(FIND("|", AA159))=FALSE, ISNUMBER(FIND("-", AA159))=TRUE),_xlfn.CHOOSECOLS(_xlfn.TEXTSPLIT(AA159,"-", "|",,TRUE),1), _xlfn.CONCAT(_xlfn.CHOOSECOLS(_xlfn.TEXTSPLIT(SUBSTITUTE(AA159, "-", "|"), "|"),1),"|", _xlfn.CHOOSECOLS(_xlfn.TEXTSPLIT(SUBSTITUTE(AA159, "-", "|"), "|"), 3))))))</f>
        <v>10000000|140000</v>
      </c>
      <c r="AZ159" s="99" t="str" cm="1">
        <f t="array" ref="AZ159">TRIM(IF(OR(TRIM(AA159)="NULL",ISBLANK(AA159),ISNUMBER(AA159)), AA159, IF(AND(ISNUMBER(FIND("|", AA159))=TRUE, ISNUMBER(FIND("-", AA159))=FALSE), AA159, IF(AND(ISNUMBER(FIND("|", AA159))=FALSE, ISNUMBER(FIND("-", AA159))=TRUE),_xlfn.CHOOSECOLS(_xlfn.TEXTSPLIT(AA159,"-", "|",,TRUE),2), _xlfn.CONCAT(_xlfn.CHOOSECOLS(_xlfn.TEXTSPLIT(SUBSTITUTE(AA159, "-", "|"), "|"),2),"|", _xlfn.CHOOSECOLS(_xlfn.TEXTSPLIT(SUBSTITUTE(AA159, "-", "|"), "|"), 4))))))</f>
        <v>10000000|140000</v>
      </c>
      <c r="BA159" s="92" t="str" cm="1">
        <f t="array" ref="BA159">TRIM(_xlfn.CHOOSECOLS(_xlfn.TEXTSPLIT(AY159,"|",,TRUE),1))</f>
        <v>10000000</v>
      </c>
      <c r="BB159" s="92" t="str" cm="1">
        <f t="array" ref="BB159">TRIM(_xlfn.CHOOSECOLS(_xlfn.TEXTSPLIT(AZ159,"|",,TRUE),1))</f>
        <v>10000000</v>
      </c>
      <c r="BC159" s="92" t="str" cm="1">
        <f t="array" ref="BC159">TRIM(_xlfn.CHOOSECOLS(_xlfn.TEXTSPLIT(AB159,"|",,TRUE),1))</f>
        <v>INR</v>
      </c>
      <c r="BD159" s="92" t="str" cm="1">
        <f t="array" ref="BD159">TRIM(_xlfn.CHOOSECOLS(_xlfn.TEXTSPLIT(AC159,"|",,TRUE),1))</f>
        <v>No</v>
      </c>
      <c r="BE159" s="92" t="str" cm="1">
        <f t="array" ref="BE159">TRIM(_xlfn.CHOOSECOLS(_xlfn.TEXTSPLIT(AD159,"|",,TRUE),1))</f>
        <v>NULL</v>
      </c>
      <c r="BF159" s="92" t="str" cm="1">
        <f t="array" ref="BF159">TRIM(IF(OR(TRIM(AE159)="NULL",ISBLANK(AE159),ISNUMBER(AE159)),AE159,_xlfn.CHOOSECOLS(_xlfn.TEXTSPLIT(AE159,"-",,TRUE),1)))</f>
        <v>2</v>
      </c>
      <c r="BG159" s="92" t="str" cm="1">
        <f t="array" ref="BG159">TRIM(IF(OR(TRIM(AE159)="NULL",ISBLANK(AE159),ISNUMBER(AE159)),AE159,_xlfn.CHOOSECOLS(_xlfn.TEXTSPLIT(AE159,"-",,TRUE),2)))</f>
        <v>2</v>
      </c>
      <c r="BH159" s="95" t="str">
        <f t="shared" si="12"/>
        <v>2019</v>
      </c>
      <c r="BI159" s="96" t="str">
        <f t="shared" si="13"/>
        <v>6</v>
      </c>
      <c r="BJ159" s="97" t="str">
        <f t="shared" si="14"/>
        <v>12</v>
      </c>
      <c r="BK159" s="96" t="str">
        <f t="shared" si="15"/>
        <v>2019</v>
      </c>
      <c r="BL159" s="96" t="str">
        <f t="shared" si="16"/>
        <v>6</v>
      </c>
      <c r="BM159" s="97" t="str">
        <f t="shared" si="17"/>
        <v>13</v>
      </c>
      <c r="BN159" s="93" t="b">
        <f>AND(TRIM(BH159)="NULL", TRIM(BK159)="NULL")</f>
        <v>0</v>
      </c>
      <c r="BO159" s="127" t="s">
        <v>547</v>
      </c>
      <c r="BP159" s="127" t="s">
        <v>547</v>
      </c>
    </row>
    <row r="160" spans="1:68">
      <c r="A160" s="8" t="s">
        <v>575</v>
      </c>
      <c r="B160" s="1" t="s">
        <v>420</v>
      </c>
      <c r="C160" s="11" t="s">
        <v>561</v>
      </c>
      <c r="D160" s="13" t="s">
        <v>562</v>
      </c>
      <c r="E160" s="77" t="s">
        <v>576</v>
      </c>
      <c r="F160" s="2">
        <v>43628</v>
      </c>
      <c r="G160" s="25">
        <v>2019</v>
      </c>
      <c r="H160" s="25">
        <v>6</v>
      </c>
      <c r="I160" s="25">
        <v>12</v>
      </c>
      <c r="J160" s="2">
        <v>43628</v>
      </c>
      <c r="K160" s="25">
        <v>2019</v>
      </c>
      <c r="L160" s="25">
        <v>6</v>
      </c>
      <c r="M160" s="25">
        <v>12</v>
      </c>
      <c r="N160" s="2">
        <v>43629</v>
      </c>
      <c r="O160" s="25">
        <v>2019</v>
      </c>
      <c r="P160" s="25">
        <v>6</v>
      </c>
      <c r="Q160" s="25">
        <v>13</v>
      </c>
      <c r="R160" s="1">
        <v>6</v>
      </c>
      <c r="S160" s="1" t="s">
        <v>166</v>
      </c>
      <c r="T160" s="1" t="s">
        <v>166</v>
      </c>
      <c r="U160" s="1" t="s">
        <v>166</v>
      </c>
      <c r="V160" s="1" t="s">
        <v>166</v>
      </c>
      <c r="W160" s="1" t="s">
        <v>166</v>
      </c>
      <c r="X160" s="1" t="s">
        <v>166</v>
      </c>
      <c r="Y160" s="1" t="s">
        <v>166</v>
      </c>
      <c r="Z160" s="1" t="s">
        <v>166</v>
      </c>
      <c r="AA160" s="1" t="s">
        <v>166</v>
      </c>
      <c r="AB160" s="1" t="s">
        <v>166</v>
      </c>
      <c r="AC160" s="1" t="s">
        <v>166</v>
      </c>
      <c r="AD160" s="1" t="s">
        <v>166</v>
      </c>
      <c r="AE160" s="1" t="s">
        <v>166</v>
      </c>
      <c r="AH160" s="91" t="str" cm="1">
        <f t="array" ref="AH160">IF(OR(TRIM(S160)="NULL",ISBLANK(S160),ISNUMBER(S160)),TRIM(S160),TRIM(_xlfn.CHOOSECOLS(_xlfn.TEXTSPLIT(S160,"-",,TRUE),1)))</f>
        <v>NULL</v>
      </c>
      <c r="AI160" s="91" t="str" cm="1">
        <f t="array" ref="AI160">IF(OR(TRIM(S160)="NULL",ISBLANK(S160),ISNUMBER(S160)),TRIM(S160),TRIM(_xlfn.CHOOSECOLS(_xlfn.TEXTSPLIT(S160,"-",,TRUE),2)))</f>
        <v>NULL</v>
      </c>
      <c r="AJ160" s="91" t="str" cm="1">
        <f t="array" ref="AJ160">IF(OR(TRIM(R160)="NULL",ISBLANK(R160),ISNUMBER(R160)),TRIM(R160),TRIM(_xlfn.CHOOSECOLS(_xlfn.TEXTSPLIT(R160,"-",,TRUE),1)))</f>
        <v>6</v>
      </c>
      <c r="AK160" s="91" t="str" cm="1">
        <f t="array" ref="AK160">IF(OR(TRIM(R160)="NULL",ISBLANK(R160),ISNUMBER(R160)),TRIM(R160),TRIM(_xlfn.CHOOSECOLS(_xlfn.TEXTSPLIT(R160,"-",,TRUE),2)))</f>
        <v>6</v>
      </c>
      <c r="AL160" s="91" t="str" cm="1">
        <f t="array" ref="AL160">IF(OR(TRIM(T160)="NULL",ISBLANK(T160),ISNUMBER(T160)),TRIM(T160),TRIM(_xlfn.CHOOSECOLS(_xlfn.TEXTSPLIT(T160,"-",,TRUE),1)))</f>
        <v>NULL</v>
      </c>
      <c r="AM160" s="91" t="str" cm="1">
        <f t="array" ref="AM160">IF(OR(TRIM(T160)="NULL",ISBLANK(T160),ISNUMBER(T160)),TRIM(T160),TRIM(_xlfn.CHOOSECOLS(_xlfn.TEXTSPLIT(T160,"-",,TRUE),2)))</f>
        <v>NULL</v>
      </c>
      <c r="AN160" s="91" t="str" cm="1">
        <f t="array" ref="AN160">IF(OR(TRIM(U160)="NULL",ISBLANK(U160),ISNUMBER(U160)),TRIM(U160),TRIM(_xlfn.CHOOSECOLS(_xlfn.TEXTSPLIT(Y160,"-",,TRUE),1)))</f>
        <v>NULL</v>
      </c>
      <c r="AO160" s="91" t="str" cm="1">
        <f t="array" ref="AO160">IF(OR(TRIM(U160)="NULL",ISBLANK(U160),ISNUMBER(U160)),TRIM(U160),TRIM(_xlfn.CHOOSECOLS(_xlfn.TEXTSPLIT(Y160,"-",,TRUE),2)))</f>
        <v>NULL</v>
      </c>
      <c r="AP160" s="91" t="str" cm="1">
        <f t="array" ref="AP160">IF(OR(TRIM(V160)="NULL",ISBLANK(V160),ISNUMBER(V160)),TRIM(V160),TRIM(_xlfn.CHOOSECOLS(_xlfn.TEXTSPLIT(Y160,"-",,TRUE),1)))</f>
        <v>NULL</v>
      </c>
      <c r="AQ160" s="91" t="str" cm="1">
        <f t="array" ref="AQ160">IF(OR(TRIM(V160)="NULL",ISBLANK(V160),ISNUMBER(V160)),V160,_xlfn.CHOOSECOLS(_xlfn.TEXTSPLIT(Y160,"-",,TRUE),2))</f>
        <v xml:space="preserve">NULL </v>
      </c>
      <c r="AR160" s="99" t="str" cm="1">
        <f t="array" ref="AR160">TRIM(IF(OR(TRIM(W160)="NULL",ISBLANK(W160),ISNUMBER(W160)), W160, IF(AND(ISNUMBER(FIND("|", W160))=TRUE, ISNUMBER(FIND("-", W160))=FALSE), W160, IF(AND(ISNUMBER(FIND("|", W160))=FALSE, ISNUMBER(FIND("-", W160))=TRUE),_xlfn.CHOOSECOLS(_xlfn.TEXTSPLIT(W160,"-", "|",,TRUE),1), _xlfn.CONCAT(_xlfn.CHOOSECOLS(_xlfn.TEXTSPLIT(SUBSTITUTE(W160, "-", "|"), "|"),1),"|", _xlfn.CHOOSECOLS(_xlfn.TEXTSPLIT(SUBSTITUTE(W160, "-", "|"), "|"), 3))))))</f>
        <v>NULL</v>
      </c>
      <c r="AS160" s="99" t="str" cm="1">
        <f t="array" ref="AS160">TRIM(IF(OR(TRIM(W160)="NULL",ISBLANK(W160),ISNUMBER(W160)), W160, IF(AND(ISNUMBER(FIND("|", W160))=TRUE, ISNUMBER(FIND("-", W160))=FALSE), W160, IF(AND(ISNUMBER(FIND("|", W160))=FALSE, ISNUMBER(FIND("-", W160))=TRUE),_xlfn.CHOOSECOLS(_xlfn.TEXTSPLIT(W160,"-", "|",,TRUE),2), _xlfn.CONCAT(_xlfn.CHOOSECOLS(_xlfn.TEXTSPLIT(SUBSTITUTE(W160, "-", "|"), "|"),2),"|", _xlfn.CHOOSECOLS(_xlfn.TEXTSPLIT(SUBSTITUTE(W160, "-", "|"), "|"), 4))))))</f>
        <v>NULL</v>
      </c>
      <c r="AT160" s="92" t="str" cm="1">
        <f t="array" ref="AT160">TRIM(_xlfn.CHOOSECOLS(_xlfn.TEXTSPLIT(AR160,"|",,TRUE),1))</f>
        <v>NULL</v>
      </c>
      <c r="AU160" s="92" t="str" cm="1">
        <f t="array" ref="AU160">TRIM(_xlfn.CHOOSECOLS(_xlfn.TEXTSPLIT(AS160,"|",,TRUE),1))</f>
        <v>NULL</v>
      </c>
      <c r="AV160" s="92" t="str" cm="1">
        <f t="array" ref="AV160">TRIM(_xlfn.CHOOSECOLS(_xlfn.TEXTSPLIT(AB160,"|",,TRUE),1))</f>
        <v>NULL</v>
      </c>
      <c r="AW160" s="92" t="str" cm="1">
        <f t="array" ref="AW160">TRIM(_xlfn.CHOOSECOLS(_xlfn.TEXTSPLIT(Y160,"|",,TRUE),1))</f>
        <v>NULL</v>
      </c>
      <c r="AX160" s="92" t="str" cm="1">
        <f t="array" ref="AX160">TRIM(_xlfn.CHOOSECOLS(_xlfn.TEXTSPLIT(Z160,"|",,TRUE),1))</f>
        <v>NULL</v>
      </c>
      <c r="AY160" s="99" t="str" cm="1">
        <f t="array" ref="AY160">TRIM(IF(OR(TRIM(AA160)="NULL",ISBLANK(AA160),ISNUMBER(AA160)), AA160, IF(AND(ISNUMBER(FIND("|", AA160))=TRUE, ISNUMBER(FIND("-", AA160))=FALSE), AA160, IF(AND(ISNUMBER(FIND("|", AA160))=FALSE, ISNUMBER(FIND("-", AA160))=TRUE),_xlfn.CHOOSECOLS(_xlfn.TEXTSPLIT(AA160,"-", "|",,TRUE),1), _xlfn.CONCAT(_xlfn.CHOOSECOLS(_xlfn.TEXTSPLIT(SUBSTITUTE(AA160, "-", "|"), "|"),1),"|", _xlfn.CHOOSECOLS(_xlfn.TEXTSPLIT(SUBSTITUTE(AA160, "-", "|"), "|"), 3))))))</f>
        <v>NULL</v>
      </c>
      <c r="AZ160" s="99" t="str" cm="1">
        <f t="array" ref="AZ160">TRIM(IF(OR(TRIM(AA160)="NULL",ISBLANK(AA160),ISNUMBER(AA160)), AA160, IF(AND(ISNUMBER(FIND("|", AA160))=TRUE, ISNUMBER(FIND("-", AA160))=FALSE), AA160, IF(AND(ISNUMBER(FIND("|", AA160))=FALSE, ISNUMBER(FIND("-", AA160))=TRUE),_xlfn.CHOOSECOLS(_xlfn.TEXTSPLIT(AA160,"-", "|",,TRUE),2), _xlfn.CONCAT(_xlfn.CHOOSECOLS(_xlfn.TEXTSPLIT(SUBSTITUTE(AA160, "-", "|"), "|"),2),"|", _xlfn.CHOOSECOLS(_xlfn.TEXTSPLIT(SUBSTITUTE(AA160, "-", "|"), "|"), 4))))))</f>
        <v>NULL</v>
      </c>
      <c r="BA160" s="92" t="str" cm="1">
        <f t="array" ref="BA160">TRIM(_xlfn.CHOOSECOLS(_xlfn.TEXTSPLIT(AY160,"|",,TRUE),1))</f>
        <v>NULL</v>
      </c>
      <c r="BB160" s="92" t="str" cm="1">
        <f t="array" ref="BB160">TRIM(_xlfn.CHOOSECOLS(_xlfn.TEXTSPLIT(AZ160,"|",,TRUE),1))</f>
        <v>NULL</v>
      </c>
      <c r="BC160" s="92" t="str" cm="1">
        <f t="array" ref="BC160">TRIM(_xlfn.CHOOSECOLS(_xlfn.TEXTSPLIT(AB160,"|",,TRUE),1))</f>
        <v>NULL</v>
      </c>
      <c r="BD160" s="92" t="str" cm="1">
        <f t="array" ref="BD160">TRIM(_xlfn.CHOOSECOLS(_xlfn.TEXTSPLIT(AC160,"|",,TRUE),1))</f>
        <v>NULL</v>
      </c>
      <c r="BE160" s="92" t="str" cm="1">
        <f t="array" ref="BE160">TRIM(_xlfn.CHOOSECOLS(_xlfn.TEXTSPLIT(AD160,"|",,TRUE),1))</f>
        <v>NULL</v>
      </c>
      <c r="BF160" s="92" t="str" cm="1">
        <f t="array" ref="BF160">TRIM(IF(OR(TRIM(AE160)="NULL",ISBLANK(AE160),ISNUMBER(AE160)),AE160,_xlfn.CHOOSECOLS(_xlfn.TEXTSPLIT(AE160,"-",,TRUE),1)))</f>
        <v>NULL</v>
      </c>
      <c r="BG160" s="92" t="str" cm="1">
        <f t="array" ref="BG160">TRIM(IF(OR(TRIM(AE160)="NULL",ISBLANK(AE160),ISNUMBER(AE160)),AE160,_xlfn.CHOOSECOLS(_xlfn.TEXTSPLIT(AE160,"-",,TRUE),2)))</f>
        <v>NULL</v>
      </c>
      <c r="BH160" s="95" t="str">
        <f t="shared" si="12"/>
        <v>2019</v>
      </c>
      <c r="BI160" s="96" t="str">
        <f t="shared" si="13"/>
        <v>6</v>
      </c>
      <c r="BJ160" s="97" t="str">
        <f t="shared" si="14"/>
        <v>12</v>
      </c>
      <c r="BK160" s="96" t="str">
        <f t="shared" si="15"/>
        <v>2019</v>
      </c>
      <c r="BL160" s="96" t="str">
        <f t="shared" si="16"/>
        <v>6</v>
      </c>
      <c r="BM160" s="97" t="str">
        <f t="shared" si="17"/>
        <v>13</v>
      </c>
      <c r="BN160" s="93" t="b">
        <f>AND(TRIM(BH160)="NULL", TRIM(BK160)="NULL")</f>
        <v>0</v>
      </c>
      <c r="BO160" s="127" t="s">
        <v>547</v>
      </c>
      <c r="BP160" s="127" t="s">
        <v>547</v>
      </c>
    </row>
    <row r="161" spans="1:68">
      <c r="A161" s="8" t="s">
        <v>577</v>
      </c>
      <c r="B161" s="1" t="s">
        <v>420</v>
      </c>
      <c r="C161" s="11" t="s">
        <v>561</v>
      </c>
      <c r="D161" s="13" t="s">
        <v>562</v>
      </c>
      <c r="E161" s="77" t="s">
        <v>578</v>
      </c>
      <c r="F161" s="2">
        <v>43628</v>
      </c>
      <c r="G161" s="25">
        <v>2019</v>
      </c>
      <c r="H161" s="25">
        <v>6</v>
      </c>
      <c r="I161" s="25">
        <v>12</v>
      </c>
      <c r="J161" s="2">
        <v>43628</v>
      </c>
      <c r="K161" s="25">
        <v>2019</v>
      </c>
      <c r="L161" s="25">
        <v>6</v>
      </c>
      <c r="M161" s="25">
        <v>12</v>
      </c>
      <c r="N161" s="2">
        <v>43628</v>
      </c>
      <c r="O161" s="25">
        <v>2019</v>
      </c>
      <c r="P161" s="25">
        <v>6</v>
      </c>
      <c r="Q161" s="25">
        <v>12</v>
      </c>
      <c r="R161" s="1" t="s">
        <v>166</v>
      </c>
      <c r="S161" s="1">
        <v>7</v>
      </c>
      <c r="T161" s="1" t="s">
        <v>166</v>
      </c>
      <c r="U161" s="1" t="s">
        <v>166</v>
      </c>
      <c r="V161" s="1" t="s">
        <v>166</v>
      </c>
      <c r="W161" s="1" t="s">
        <v>166</v>
      </c>
      <c r="X161" s="1" t="s">
        <v>166</v>
      </c>
      <c r="Y161" s="1" t="s">
        <v>166</v>
      </c>
      <c r="Z161" s="1" t="s">
        <v>166</v>
      </c>
      <c r="AA161" s="1" t="s">
        <v>166</v>
      </c>
      <c r="AB161" s="1" t="s">
        <v>166</v>
      </c>
      <c r="AC161" s="1" t="s">
        <v>166</v>
      </c>
      <c r="AD161" s="1" t="s">
        <v>166</v>
      </c>
      <c r="AE161" s="1" t="s">
        <v>166</v>
      </c>
      <c r="AH161" s="91" t="str" cm="1">
        <f t="array" ref="AH161">IF(OR(TRIM(S161)="NULL",ISBLANK(S161),ISNUMBER(S161)),TRIM(S161),TRIM(_xlfn.CHOOSECOLS(_xlfn.TEXTSPLIT(S161,"-",,TRUE),1)))</f>
        <v>7</v>
      </c>
      <c r="AI161" s="91" t="str" cm="1">
        <f t="array" ref="AI161">IF(OR(TRIM(S161)="NULL",ISBLANK(S161),ISNUMBER(S161)),TRIM(S161),TRIM(_xlfn.CHOOSECOLS(_xlfn.TEXTSPLIT(S161,"-",,TRUE),2)))</f>
        <v>7</v>
      </c>
      <c r="AJ161" s="91" t="str" cm="1">
        <f t="array" ref="AJ161">IF(OR(TRIM(R161)="NULL",ISBLANK(R161),ISNUMBER(R161)),TRIM(R161),TRIM(_xlfn.CHOOSECOLS(_xlfn.TEXTSPLIT(R161,"-",,TRUE),1)))</f>
        <v>NULL</v>
      </c>
      <c r="AK161" s="91" t="str" cm="1">
        <f t="array" ref="AK161">IF(OR(TRIM(R161)="NULL",ISBLANK(R161),ISNUMBER(R161)),TRIM(R161),TRIM(_xlfn.CHOOSECOLS(_xlfn.TEXTSPLIT(R161,"-",,TRUE),2)))</f>
        <v>NULL</v>
      </c>
      <c r="AL161" s="91" t="str" cm="1">
        <f t="array" ref="AL161">IF(OR(TRIM(T161)="NULL",ISBLANK(T161),ISNUMBER(T161)),TRIM(T161),TRIM(_xlfn.CHOOSECOLS(_xlfn.TEXTSPLIT(T161,"-",,TRUE),1)))</f>
        <v>NULL</v>
      </c>
      <c r="AM161" s="91" t="str" cm="1">
        <f t="array" ref="AM161">IF(OR(TRIM(T161)="NULL",ISBLANK(T161),ISNUMBER(T161)),TRIM(T161),TRIM(_xlfn.CHOOSECOLS(_xlfn.TEXTSPLIT(T161,"-",,TRUE),2)))</f>
        <v>NULL</v>
      </c>
      <c r="AN161" s="91" t="str" cm="1">
        <f t="array" ref="AN161">IF(OR(TRIM(U161)="NULL",ISBLANK(U161),ISNUMBER(U161)),TRIM(U161),TRIM(_xlfn.CHOOSECOLS(_xlfn.TEXTSPLIT(Y161,"-",,TRUE),1)))</f>
        <v>NULL</v>
      </c>
      <c r="AO161" s="91" t="str" cm="1">
        <f t="array" ref="AO161">IF(OR(TRIM(U161)="NULL",ISBLANK(U161),ISNUMBER(U161)),TRIM(U161),TRIM(_xlfn.CHOOSECOLS(_xlfn.TEXTSPLIT(Y161,"-",,TRUE),2)))</f>
        <v>NULL</v>
      </c>
      <c r="AP161" s="91" t="str" cm="1">
        <f t="array" ref="AP161">IF(OR(TRIM(V161)="NULL",ISBLANK(V161),ISNUMBER(V161)),TRIM(V161),TRIM(_xlfn.CHOOSECOLS(_xlfn.TEXTSPLIT(Y161,"-",,TRUE),1)))</f>
        <v>NULL</v>
      </c>
      <c r="AQ161" s="91" t="str" cm="1">
        <f t="array" ref="AQ161">IF(OR(TRIM(V161)="NULL",ISBLANK(V161),ISNUMBER(V161)),V161,_xlfn.CHOOSECOLS(_xlfn.TEXTSPLIT(Y161,"-",,TRUE),2))</f>
        <v xml:space="preserve">NULL </v>
      </c>
      <c r="AR161" s="99" t="str" cm="1">
        <f t="array" ref="AR161">TRIM(IF(OR(TRIM(W161)="NULL",ISBLANK(W161),ISNUMBER(W161)), W161, IF(AND(ISNUMBER(FIND("|", W161))=TRUE, ISNUMBER(FIND("-", W161))=FALSE), W161, IF(AND(ISNUMBER(FIND("|", W161))=FALSE, ISNUMBER(FIND("-", W161))=TRUE),_xlfn.CHOOSECOLS(_xlfn.TEXTSPLIT(W161,"-", "|",,TRUE),1), _xlfn.CONCAT(_xlfn.CHOOSECOLS(_xlfn.TEXTSPLIT(SUBSTITUTE(W161, "-", "|"), "|"),1),"|", _xlfn.CHOOSECOLS(_xlfn.TEXTSPLIT(SUBSTITUTE(W161, "-", "|"), "|"), 3))))))</f>
        <v>NULL</v>
      </c>
      <c r="AS161" s="99" t="str" cm="1">
        <f t="array" ref="AS161">TRIM(IF(OR(TRIM(W161)="NULL",ISBLANK(W161),ISNUMBER(W161)), W161, IF(AND(ISNUMBER(FIND("|", W161))=TRUE, ISNUMBER(FIND("-", W161))=FALSE), W161, IF(AND(ISNUMBER(FIND("|", W161))=FALSE, ISNUMBER(FIND("-", W161))=TRUE),_xlfn.CHOOSECOLS(_xlfn.TEXTSPLIT(W161,"-", "|",,TRUE),2), _xlfn.CONCAT(_xlfn.CHOOSECOLS(_xlfn.TEXTSPLIT(SUBSTITUTE(W161, "-", "|"), "|"),2),"|", _xlfn.CHOOSECOLS(_xlfn.TEXTSPLIT(SUBSTITUTE(W161, "-", "|"), "|"), 4))))))</f>
        <v>NULL</v>
      </c>
      <c r="AT161" s="92" t="str" cm="1">
        <f t="array" ref="AT161">TRIM(_xlfn.CHOOSECOLS(_xlfn.TEXTSPLIT(AR161,"|",,TRUE),1))</f>
        <v>NULL</v>
      </c>
      <c r="AU161" s="92" t="str" cm="1">
        <f t="array" ref="AU161">TRIM(_xlfn.CHOOSECOLS(_xlfn.TEXTSPLIT(AS161,"|",,TRUE),1))</f>
        <v>NULL</v>
      </c>
      <c r="AV161" s="92" t="str" cm="1">
        <f t="array" ref="AV161">TRIM(_xlfn.CHOOSECOLS(_xlfn.TEXTSPLIT(AB161,"|",,TRUE),1))</f>
        <v>NULL</v>
      </c>
      <c r="AW161" s="92" t="str" cm="1">
        <f t="array" ref="AW161">TRIM(_xlfn.CHOOSECOLS(_xlfn.TEXTSPLIT(Y161,"|",,TRUE),1))</f>
        <v>NULL</v>
      </c>
      <c r="AX161" s="92" t="str" cm="1">
        <f t="array" ref="AX161">TRIM(_xlfn.CHOOSECOLS(_xlfn.TEXTSPLIT(Z161,"|",,TRUE),1))</f>
        <v>NULL</v>
      </c>
      <c r="AY161" s="99" t="str" cm="1">
        <f t="array" ref="AY161">TRIM(IF(OR(TRIM(AA161)="NULL",ISBLANK(AA161),ISNUMBER(AA161)), AA161, IF(AND(ISNUMBER(FIND("|", AA161))=TRUE, ISNUMBER(FIND("-", AA161))=FALSE), AA161, IF(AND(ISNUMBER(FIND("|", AA161))=FALSE, ISNUMBER(FIND("-", AA161))=TRUE),_xlfn.CHOOSECOLS(_xlfn.TEXTSPLIT(AA161,"-", "|",,TRUE),1), _xlfn.CONCAT(_xlfn.CHOOSECOLS(_xlfn.TEXTSPLIT(SUBSTITUTE(AA161, "-", "|"), "|"),1),"|", _xlfn.CHOOSECOLS(_xlfn.TEXTSPLIT(SUBSTITUTE(AA161, "-", "|"), "|"), 3))))))</f>
        <v>NULL</v>
      </c>
      <c r="AZ161" s="99" t="str" cm="1">
        <f t="array" ref="AZ161">TRIM(IF(OR(TRIM(AA161)="NULL",ISBLANK(AA161),ISNUMBER(AA161)), AA161, IF(AND(ISNUMBER(FIND("|", AA161))=TRUE, ISNUMBER(FIND("-", AA161))=FALSE), AA161, IF(AND(ISNUMBER(FIND("|", AA161))=FALSE, ISNUMBER(FIND("-", AA161))=TRUE),_xlfn.CHOOSECOLS(_xlfn.TEXTSPLIT(AA161,"-", "|",,TRUE),2), _xlfn.CONCAT(_xlfn.CHOOSECOLS(_xlfn.TEXTSPLIT(SUBSTITUTE(AA161, "-", "|"), "|"),2),"|", _xlfn.CHOOSECOLS(_xlfn.TEXTSPLIT(SUBSTITUTE(AA161, "-", "|"), "|"), 4))))))</f>
        <v>NULL</v>
      </c>
      <c r="BA161" s="92" t="str" cm="1">
        <f t="array" ref="BA161">TRIM(_xlfn.CHOOSECOLS(_xlfn.TEXTSPLIT(AY161,"|",,TRUE),1))</f>
        <v>NULL</v>
      </c>
      <c r="BB161" s="92" t="str" cm="1">
        <f t="array" ref="BB161">TRIM(_xlfn.CHOOSECOLS(_xlfn.TEXTSPLIT(AZ161,"|",,TRUE),1))</f>
        <v>NULL</v>
      </c>
      <c r="BC161" s="92" t="str" cm="1">
        <f t="array" ref="BC161">TRIM(_xlfn.CHOOSECOLS(_xlfn.TEXTSPLIT(AB161,"|",,TRUE),1))</f>
        <v>NULL</v>
      </c>
      <c r="BD161" s="92" t="str" cm="1">
        <f t="array" ref="BD161">TRIM(_xlfn.CHOOSECOLS(_xlfn.TEXTSPLIT(AC161,"|",,TRUE),1))</f>
        <v>NULL</v>
      </c>
      <c r="BE161" s="92" t="str" cm="1">
        <f t="array" ref="BE161">TRIM(_xlfn.CHOOSECOLS(_xlfn.TEXTSPLIT(AD161,"|",,TRUE),1))</f>
        <v>NULL</v>
      </c>
      <c r="BF161" s="92" t="str" cm="1">
        <f t="array" ref="BF161">TRIM(IF(OR(TRIM(AE161)="NULL",ISBLANK(AE161),ISNUMBER(AE161)),AE161,_xlfn.CHOOSECOLS(_xlfn.TEXTSPLIT(AE161,"-",,TRUE),1)))</f>
        <v>NULL</v>
      </c>
      <c r="BG161" s="92" t="str" cm="1">
        <f t="array" ref="BG161">TRIM(IF(OR(TRIM(AE161)="NULL",ISBLANK(AE161),ISNUMBER(AE161)),AE161,_xlfn.CHOOSECOLS(_xlfn.TEXTSPLIT(AE161,"-",,TRUE),2)))</f>
        <v>NULL</v>
      </c>
      <c r="BH161" s="95" t="str">
        <f t="shared" si="12"/>
        <v>2019</v>
      </c>
      <c r="BI161" s="96" t="str">
        <f t="shared" si="13"/>
        <v>6</v>
      </c>
      <c r="BJ161" s="97" t="str">
        <f t="shared" si="14"/>
        <v>12</v>
      </c>
      <c r="BK161" s="96" t="str">
        <f t="shared" si="15"/>
        <v>2019</v>
      </c>
      <c r="BL161" s="96" t="str">
        <f t="shared" si="16"/>
        <v>6</v>
      </c>
      <c r="BM161" s="97" t="str">
        <f t="shared" si="17"/>
        <v>12</v>
      </c>
      <c r="BN161" s="93" t="b">
        <f>AND(TRIM(BH161)="NULL", TRIM(BK161)="NULL")</f>
        <v>0</v>
      </c>
      <c r="BO161" s="127" t="s">
        <v>547</v>
      </c>
      <c r="BP161" s="127" t="s">
        <v>547</v>
      </c>
    </row>
    <row r="162" spans="1:68">
      <c r="A162" s="8" t="s">
        <v>579</v>
      </c>
      <c r="B162" s="1" t="s">
        <v>420</v>
      </c>
      <c r="C162" s="11" t="s">
        <v>561</v>
      </c>
      <c r="D162" s="13" t="s">
        <v>562</v>
      </c>
      <c r="E162" s="77" t="s">
        <v>580</v>
      </c>
      <c r="F162" s="2">
        <v>43628</v>
      </c>
      <c r="G162" s="25">
        <v>2019</v>
      </c>
      <c r="H162" s="25">
        <v>6</v>
      </c>
      <c r="I162" s="25">
        <v>12</v>
      </c>
      <c r="J162" s="2">
        <v>43628</v>
      </c>
      <c r="K162" s="25">
        <v>2019</v>
      </c>
      <c r="L162" s="25">
        <v>6</v>
      </c>
      <c r="M162" s="25">
        <v>12</v>
      </c>
      <c r="N162" s="2">
        <v>43628</v>
      </c>
      <c r="O162" s="25">
        <v>2019</v>
      </c>
      <c r="P162" s="25">
        <v>6</v>
      </c>
      <c r="Q162" s="25">
        <v>12</v>
      </c>
      <c r="R162" s="1">
        <v>1</v>
      </c>
      <c r="S162" s="1">
        <v>2</v>
      </c>
      <c r="T162" s="1" t="s">
        <v>166</v>
      </c>
      <c r="U162" s="1" t="s">
        <v>166</v>
      </c>
      <c r="V162" s="1" t="s">
        <v>166</v>
      </c>
      <c r="W162" s="1" t="s">
        <v>166</v>
      </c>
      <c r="X162" s="1" t="s">
        <v>166</v>
      </c>
      <c r="Y162" s="1" t="s">
        <v>166</v>
      </c>
      <c r="Z162" s="1" t="s">
        <v>166</v>
      </c>
      <c r="AA162" s="1" t="s">
        <v>166</v>
      </c>
      <c r="AB162" s="1" t="s">
        <v>166</v>
      </c>
      <c r="AC162" s="1" t="s">
        <v>166</v>
      </c>
      <c r="AD162" s="1" t="s">
        <v>166</v>
      </c>
      <c r="AE162" s="1" t="s">
        <v>166</v>
      </c>
      <c r="AH162" s="91" t="str" cm="1">
        <f t="array" ref="AH162">IF(OR(TRIM(S162)="NULL",ISBLANK(S162),ISNUMBER(S162)),TRIM(S162),TRIM(_xlfn.CHOOSECOLS(_xlfn.TEXTSPLIT(S162,"-",,TRUE),1)))</f>
        <v>2</v>
      </c>
      <c r="AI162" s="91" t="str" cm="1">
        <f t="array" ref="AI162">IF(OR(TRIM(S162)="NULL",ISBLANK(S162),ISNUMBER(S162)),TRIM(S162),TRIM(_xlfn.CHOOSECOLS(_xlfn.TEXTSPLIT(S162,"-",,TRUE),2)))</f>
        <v>2</v>
      </c>
      <c r="AJ162" s="91" t="str" cm="1">
        <f t="array" ref="AJ162">IF(OR(TRIM(R162)="NULL",ISBLANK(R162),ISNUMBER(R162)),TRIM(R162),TRIM(_xlfn.CHOOSECOLS(_xlfn.TEXTSPLIT(R162,"-",,TRUE),1)))</f>
        <v>1</v>
      </c>
      <c r="AK162" s="91" t="str" cm="1">
        <f t="array" ref="AK162">IF(OR(TRIM(R162)="NULL",ISBLANK(R162),ISNUMBER(R162)),TRIM(R162),TRIM(_xlfn.CHOOSECOLS(_xlfn.TEXTSPLIT(R162,"-",,TRUE),2)))</f>
        <v>1</v>
      </c>
      <c r="AL162" s="91" t="str" cm="1">
        <f t="array" ref="AL162">IF(OR(TRIM(T162)="NULL",ISBLANK(T162),ISNUMBER(T162)),TRIM(T162),TRIM(_xlfn.CHOOSECOLS(_xlfn.TEXTSPLIT(T162,"-",,TRUE),1)))</f>
        <v>NULL</v>
      </c>
      <c r="AM162" s="91" t="str" cm="1">
        <f t="array" ref="AM162">IF(OR(TRIM(T162)="NULL",ISBLANK(T162),ISNUMBER(T162)),TRIM(T162),TRIM(_xlfn.CHOOSECOLS(_xlfn.TEXTSPLIT(T162,"-",,TRUE),2)))</f>
        <v>NULL</v>
      </c>
      <c r="AN162" s="91" t="str" cm="1">
        <f t="array" ref="AN162">IF(OR(TRIM(U162)="NULL",ISBLANK(U162),ISNUMBER(U162)),TRIM(U162),TRIM(_xlfn.CHOOSECOLS(_xlfn.TEXTSPLIT(Y162,"-",,TRUE),1)))</f>
        <v>NULL</v>
      </c>
      <c r="AO162" s="91" t="str" cm="1">
        <f t="array" ref="AO162">IF(OR(TRIM(U162)="NULL",ISBLANK(U162),ISNUMBER(U162)),TRIM(U162),TRIM(_xlfn.CHOOSECOLS(_xlfn.TEXTSPLIT(Y162,"-",,TRUE),2)))</f>
        <v>NULL</v>
      </c>
      <c r="AP162" s="91" t="str" cm="1">
        <f t="array" ref="AP162">IF(OR(TRIM(V162)="NULL",ISBLANK(V162),ISNUMBER(V162)),TRIM(V162),TRIM(_xlfn.CHOOSECOLS(_xlfn.TEXTSPLIT(Y162,"-",,TRUE),1)))</f>
        <v>NULL</v>
      </c>
      <c r="AQ162" s="91" t="str" cm="1">
        <f t="array" ref="AQ162">IF(OR(TRIM(V162)="NULL",ISBLANK(V162),ISNUMBER(V162)),V162,_xlfn.CHOOSECOLS(_xlfn.TEXTSPLIT(Y162,"-",,TRUE),2))</f>
        <v xml:space="preserve">NULL </v>
      </c>
      <c r="AR162" s="99" t="str" cm="1">
        <f t="array" ref="AR162">TRIM(IF(OR(TRIM(W162)="NULL",ISBLANK(W162),ISNUMBER(W162)), W162, IF(AND(ISNUMBER(FIND("|", W162))=TRUE, ISNUMBER(FIND("-", W162))=FALSE), W162, IF(AND(ISNUMBER(FIND("|", W162))=FALSE, ISNUMBER(FIND("-", W162))=TRUE),_xlfn.CHOOSECOLS(_xlfn.TEXTSPLIT(W162,"-", "|",,TRUE),1), _xlfn.CONCAT(_xlfn.CHOOSECOLS(_xlfn.TEXTSPLIT(SUBSTITUTE(W162, "-", "|"), "|"),1),"|", _xlfn.CHOOSECOLS(_xlfn.TEXTSPLIT(SUBSTITUTE(W162, "-", "|"), "|"), 3))))))</f>
        <v>NULL</v>
      </c>
      <c r="AS162" s="99" t="str" cm="1">
        <f t="array" ref="AS162">TRIM(IF(OR(TRIM(W162)="NULL",ISBLANK(W162),ISNUMBER(W162)), W162, IF(AND(ISNUMBER(FIND("|", W162))=TRUE, ISNUMBER(FIND("-", W162))=FALSE), W162, IF(AND(ISNUMBER(FIND("|", W162))=FALSE, ISNUMBER(FIND("-", W162))=TRUE),_xlfn.CHOOSECOLS(_xlfn.TEXTSPLIT(W162,"-", "|",,TRUE),2), _xlfn.CONCAT(_xlfn.CHOOSECOLS(_xlfn.TEXTSPLIT(SUBSTITUTE(W162, "-", "|"), "|"),2),"|", _xlfn.CHOOSECOLS(_xlfn.TEXTSPLIT(SUBSTITUTE(W162, "-", "|"), "|"), 4))))))</f>
        <v>NULL</v>
      </c>
      <c r="AT162" s="92" t="str" cm="1">
        <f t="array" ref="AT162">TRIM(_xlfn.CHOOSECOLS(_xlfn.TEXTSPLIT(AR162,"|",,TRUE),1))</f>
        <v>NULL</v>
      </c>
      <c r="AU162" s="92" t="str" cm="1">
        <f t="array" ref="AU162">TRIM(_xlfn.CHOOSECOLS(_xlfn.TEXTSPLIT(AS162,"|",,TRUE),1))</f>
        <v>NULL</v>
      </c>
      <c r="AV162" s="92" t="str" cm="1">
        <f t="array" ref="AV162">TRIM(_xlfn.CHOOSECOLS(_xlfn.TEXTSPLIT(AB162,"|",,TRUE),1))</f>
        <v>NULL</v>
      </c>
      <c r="AW162" s="92" t="str" cm="1">
        <f t="array" ref="AW162">TRIM(_xlfn.CHOOSECOLS(_xlfn.TEXTSPLIT(Y162,"|",,TRUE),1))</f>
        <v>NULL</v>
      </c>
      <c r="AX162" s="92" t="str" cm="1">
        <f t="array" ref="AX162">TRIM(_xlfn.CHOOSECOLS(_xlfn.TEXTSPLIT(Z162,"|",,TRUE),1))</f>
        <v>NULL</v>
      </c>
      <c r="AY162" s="99" t="str" cm="1">
        <f t="array" ref="AY162">TRIM(IF(OR(TRIM(AA162)="NULL",ISBLANK(AA162),ISNUMBER(AA162)), AA162, IF(AND(ISNUMBER(FIND("|", AA162))=TRUE, ISNUMBER(FIND("-", AA162))=FALSE), AA162, IF(AND(ISNUMBER(FIND("|", AA162))=FALSE, ISNUMBER(FIND("-", AA162))=TRUE),_xlfn.CHOOSECOLS(_xlfn.TEXTSPLIT(AA162,"-", "|",,TRUE),1), _xlfn.CONCAT(_xlfn.CHOOSECOLS(_xlfn.TEXTSPLIT(SUBSTITUTE(AA162, "-", "|"), "|"),1),"|", _xlfn.CHOOSECOLS(_xlfn.TEXTSPLIT(SUBSTITUTE(AA162, "-", "|"), "|"), 3))))))</f>
        <v>NULL</v>
      </c>
      <c r="AZ162" s="99" t="str" cm="1">
        <f t="array" ref="AZ162">TRIM(IF(OR(TRIM(AA162)="NULL",ISBLANK(AA162),ISNUMBER(AA162)), AA162, IF(AND(ISNUMBER(FIND("|", AA162))=TRUE, ISNUMBER(FIND("-", AA162))=FALSE), AA162, IF(AND(ISNUMBER(FIND("|", AA162))=FALSE, ISNUMBER(FIND("-", AA162))=TRUE),_xlfn.CHOOSECOLS(_xlfn.TEXTSPLIT(AA162,"-", "|",,TRUE),2), _xlfn.CONCAT(_xlfn.CHOOSECOLS(_xlfn.TEXTSPLIT(SUBSTITUTE(AA162, "-", "|"), "|"),2),"|", _xlfn.CHOOSECOLS(_xlfn.TEXTSPLIT(SUBSTITUTE(AA162, "-", "|"), "|"), 4))))))</f>
        <v>NULL</v>
      </c>
      <c r="BA162" s="92" t="str" cm="1">
        <f t="array" ref="BA162">TRIM(_xlfn.CHOOSECOLS(_xlfn.TEXTSPLIT(AY162,"|",,TRUE),1))</f>
        <v>NULL</v>
      </c>
      <c r="BB162" s="92" t="str" cm="1">
        <f t="array" ref="BB162">TRIM(_xlfn.CHOOSECOLS(_xlfn.TEXTSPLIT(AZ162,"|",,TRUE),1))</f>
        <v>NULL</v>
      </c>
      <c r="BC162" s="92" t="str" cm="1">
        <f t="array" ref="BC162">TRIM(_xlfn.CHOOSECOLS(_xlfn.TEXTSPLIT(AB162,"|",,TRUE),1))</f>
        <v>NULL</v>
      </c>
      <c r="BD162" s="92" t="str" cm="1">
        <f t="array" ref="BD162">TRIM(_xlfn.CHOOSECOLS(_xlfn.TEXTSPLIT(AC162,"|",,TRUE),1))</f>
        <v>NULL</v>
      </c>
      <c r="BE162" s="92" t="str" cm="1">
        <f t="array" ref="BE162">TRIM(_xlfn.CHOOSECOLS(_xlfn.TEXTSPLIT(AD162,"|",,TRUE),1))</f>
        <v>NULL</v>
      </c>
      <c r="BF162" s="92" t="str" cm="1">
        <f t="array" ref="BF162">TRIM(IF(OR(TRIM(AE162)="NULL",ISBLANK(AE162),ISNUMBER(AE162)),AE162,_xlfn.CHOOSECOLS(_xlfn.TEXTSPLIT(AE162,"-",,TRUE),1)))</f>
        <v>NULL</v>
      </c>
      <c r="BG162" s="92" t="str" cm="1">
        <f t="array" ref="BG162">TRIM(IF(OR(TRIM(AE162)="NULL",ISBLANK(AE162),ISNUMBER(AE162)),AE162,_xlfn.CHOOSECOLS(_xlfn.TEXTSPLIT(AE162,"-",,TRUE),2)))</f>
        <v>NULL</v>
      </c>
      <c r="BH162" s="95" t="str">
        <f t="shared" si="12"/>
        <v>2019</v>
      </c>
      <c r="BI162" s="96" t="str">
        <f t="shared" si="13"/>
        <v>6</v>
      </c>
      <c r="BJ162" s="97" t="str">
        <f t="shared" si="14"/>
        <v>12</v>
      </c>
      <c r="BK162" s="96" t="str">
        <f t="shared" si="15"/>
        <v>2019</v>
      </c>
      <c r="BL162" s="96" t="str">
        <f t="shared" si="16"/>
        <v>6</v>
      </c>
      <c r="BM162" s="97" t="str">
        <f t="shared" si="17"/>
        <v>12</v>
      </c>
      <c r="BN162" s="93" t="b">
        <f>AND(TRIM(BH162)="NULL", TRIM(BK162)="NULL")</f>
        <v>0</v>
      </c>
      <c r="BO162" s="127" t="s">
        <v>547</v>
      </c>
      <c r="BP162" s="127" t="s">
        <v>547</v>
      </c>
    </row>
    <row r="163" spans="1:68">
      <c r="A163" s="8" t="s">
        <v>581</v>
      </c>
      <c r="B163" s="1" t="s">
        <v>420</v>
      </c>
      <c r="C163" s="27" t="s">
        <v>582</v>
      </c>
      <c r="D163" s="1" t="s">
        <v>583</v>
      </c>
      <c r="E163" s="79" t="s">
        <v>584</v>
      </c>
      <c r="F163" s="2">
        <v>44151</v>
      </c>
      <c r="G163" s="25">
        <v>2020</v>
      </c>
      <c r="H163" s="25">
        <v>11</v>
      </c>
      <c r="I163" s="25">
        <v>16</v>
      </c>
      <c r="J163" s="2" t="s">
        <v>63</v>
      </c>
      <c r="K163" s="25" t="s">
        <v>63</v>
      </c>
      <c r="L163" s="25" t="s">
        <v>63</v>
      </c>
      <c r="M163" s="25" t="s">
        <v>63</v>
      </c>
      <c r="N163" s="2" t="s">
        <v>63</v>
      </c>
      <c r="O163" s="25" t="s">
        <v>63</v>
      </c>
      <c r="P163" s="25" t="s">
        <v>63</v>
      </c>
      <c r="Q163" s="25" t="s">
        <v>63</v>
      </c>
      <c r="R163" s="1" t="s">
        <v>166</v>
      </c>
      <c r="S163" s="1" t="s">
        <v>166</v>
      </c>
      <c r="T163" s="1" t="s">
        <v>166</v>
      </c>
      <c r="U163" s="1" t="s">
        <v>166</v>
      </c>
      <c r="V163" s="1" t="s">
        <v>166</v>
      </c>
      <c r="W163" s="1">
        <v>1250000000</v>
      </c>
      <c r="X163" s="1" t="s">
        <v>172</v>
      </c>
      <c r="Y163" s="1" t="s">
        <v>166</v>
      </c>
      <c r="Z163" s="1" t="s">
        <v>166</v>
      </c>
      <c r="AA163" s="1" t="s">
        <v>166</v>
      </c>
      <c r="AB163" s="1" t="s">
        <v>166</v>
      </c>
      <c r="AC163" s="1" t="s">
        <v>166</v>
      </c>
      <c r="AD163" s="1" t="s">
        <v>166</v>
      </c>
      <c r="AE163" s="1" t="s">
        <v>166</v>
      </c>
      <c r="AH163" s="91" t="str" cm="1">
        <f t="array" ref="AH163">IF(OR(TRIM(S163)="NULL",ISBLANK(S163),ISNUMBER(S163)),TRIM(S163),TRIM(_xlfn.CHOOSECOLS(_xlfn.TEXTSPLIT(S163,"-",,TRUE),1)))</f>
        <v>NULL</v>
      </c>
      <c r="AI163" s="91" t="str" cm="1">
        <f t="array" ref="AI163">IF(OR(TRIM(S163)="NULL",ISBLANK(S163),ISNUMBER(S163)),TRIM(S163),TRIM(_xlfn.CHOOSECOLS(_xlfn.TEXTSPLIT(S163,"-",,TRUE),2)))</f>
        <v>NULL</v>
      </c>
      <c r="AJ163" s="91" t="str" cm="1">
        <f t="array" ref="AJ163">IF(OR(TRIM(R163)="NULL",ISBLANK(R163),ISNUMBER(R163)),TRIM(R163),TRIM(_xlfn.CHOOSECOLS(_xlfn.TEXTSPLIT(R163,"-",,TRUE),1)))</f>
        <v>NULL</v>
      </c>
      <c r="AK163" s="91" t="str" cm="1">
        <f t="array" ref="AK163">IF(OR(TRIM(R163)="NULL",ISBLANK(R163),ISNUMBER(R163)),TRIM(R163),TRIM(_xlfn.CHOOSECOLS(_xlfn.TEXTSPLIT(R163,"-",,TRUE),2)))</f>
        <v>NULL</v>
      </c>
      <c r="AL163" s="91" t="str" cm="1">
        <f t="array" ref="AL163">IF(OR(TRIM(T163)="NULL",ISBLANK(T163),ISNUMBER(T163)),TRIM(T163),TRIM(_xlfn.CHOOSECOLS(_xlfn.TEXTSPLIT(T163,"-",,TRUE),1)))</f>
        <v>NULL</v>
      </c>
      <c r="AM163" s="91" t="str" cm="1">
        <f t="array" ref="AM163">IF(OR(TRIM(T163)="NULL",ISBLANK(T163),ISNUMBER(T163)),TRIM(T163),TRIM(_xlfn.CHOOSECOLS(_xlfn.TEXTSPLIT(T163,"-",,TRUE),2)))</f>
        <v>NULL</v>
      </c>
      <c r="AN163" s="91" t="str" cm="1">
        <f t="array" ref="AN163">IF(OR(TRIM(U163)="NULL",ISBLANK(U163),ISNUMBER(U163)),TRIM(U163),TRIM(_xlfn.CHOOSECOLS(_xlfn.TEXTSPLIT(Y163,"-",,TRUE),1)))</f>
        <v>NULL</v>
      </c>
      <c r="AO163" s="91" t="str" cm="1">
        <f t="array" ref="AO163">IF(OR(TRIM(U163)="NULL",ISBLANK(U163),ISNUMBER(U163)),TRIM(U163),TRIM(_xlfn.CHOOSECOLS(_xlfn.TEXTSPLIT(Y163,"-",,TRUE),2)))</f>
        <v>NULL</v>
      </c>
      <c r="AP163" s="91" t="str" cm="1">
        <f t="array" ref="AP163">IF(OR(TRIM(V163)="NULL",ISBLANK(V163),ISNUMBER(V163)),TRIM(V163),TRIM(_xlfn.CHOOSECOLS(_xlfn.TEXTSPLIT(Y163,"-",,TRUE),1)))</f>
        <v>NULL</v>
      </c>
      <c r="AQ163" s="91" t="str" cm="1">
        <f t="array" ref="AQ163">IF(OR(TRIM(V163)="NULL",ISBLANK(V163),ISNUMBER(V163)),V163,_xlfn.CHOOSECOLS(_xlfn.TEXTSPLIT(Y163,"-",,TRUE),2))</f>
        <v xml:space="preserve">NULL </v>
      </c>
      <c r="AR163" s="99" t="str" cm="1">
        <f t="array" ref="AR163">TRIM(IF(OR(TRIM(W163)="NULL",ISBLANK(W163),ISNUMBER(W163)), W163, IF(AND(ISNUMBER(FIND("|", W163))=TRUE, ISNUMBER(FIND("-", W163))=FALSE), W163, IF(AND(ISNUMBER(FIND("|", W163))=FALSE, ISNUMBER(FIND("-", W163))=TRUE),_xlfn.CHOOSECOLS(_xlfn.TEXTSPLIT(W163,"-", "|",,TRUE),1), _xlfn.CONCAT(_xlfn.CHOOSECOLS(_xlfn.TEXTSPLIT(SUBSTITUTE(W163, "-", "|"), "|"),1),"|", _xlfn.CHOOSECOLS(_xlfn.TEXTSPLIT(SUBSTITUTE(W163, "-", "|"), "|"), 3))))))</f>
        <v>1250000000</v>
      </c>
      <c r="AS163" s="99" t="str" cm="1">
        <f t="array" ref="AS163">TRIM(IF(OR(TRIM(W163)="NULL",ISBLANK(W163),ISNUMBER(W163)), W163, IF(AND(ISNUMBER(FIND("|", W163))=TRUE, ISNUMBER(FIND("-", W163))=FALSE), W163, IF(AND(ISNUMBER(FIND("|", W163))=FALSE, ISNUMBER(FIND("-", W163))=TRUE),_xlfn.CHOOSECOLS(_xlfn.TEXTSPLIT(W163,"-", "|",,TRUE),2), _xlfn.CONCAT(_xlfn.CHOOSECOLS(_xlfn.TEXTSPLIT(SUBSTITUTE(W163, "-", "|"), "|"),2),"|", _xlfn.CHOOSECOLS(_xlfn.TEXTSPLIT(SUBSTITUTE(W163, "-", "|"), "|"), 4))))))</f>
        <v>1250000000</v>
      </c>
      <c r="AT163" s="92" t="str" cm="1">
        <f t="array" ref="AT163">TRIM(_xlfn.CHOOSECOLS(_xlfn.TEXTSPLIT(AR163,"|",,TRUE),1))</f>
        <v>1250000000</v>
      </c>
      <c r="AU163" s="92" t="str" cm="1">
        <f t="array" ref="AU163">TRIM(_xlfn.CHOOSECOLS(_xlfn.TEXTSPLIT(AS163,"|",,TRUE),1))</f>
        <v>1250000000</v>
      </c>
      <c r="AV163" s="92" t="str" cm="1">
        <f t="array" ref="AV163">TRIM(_xlfn.CHOOSECOLS(_xlfn.TEXTSPLIT(AB163,"|",,TRUE),1))</f>
        <v>NULL</v>
      </c>
      <c r="AW163" s="92" t="str" cm="1">
        <f t="array" ref="AW163">TRIM(_xlfn.CHOOSECOLS(_xlfn.TEXTSPLIT(Y163,"|",,TRUE),1))</f>
        <v>NULL</v>
      </c>
      <c r="AX163" s="92" t="str" cm="1">
        <f t="array" ref="AX163">TRIM(_xlfn.CHOOSECOLS(_xlfn.TEXTSPLIT(Z163,"|",,TRUE),1))</f>
        <v>NULL</v>
      </c>
      <c r="AY163" s="99" t="str" cm="1">
        <f t="array" ref="AY163">TRIM(IF(OR(TRIM(AA163)="NULL",ISBLANK(AA163),ISNUMBER(AA163)), AA163, IF(AND(ISNUMBER(FIND("|", AA163))=TRUE, ISNUMBER(FIND("-", AA163))=FALSE), AA163, IF(AND(ISNUMBER(FIND("|", AA163))=FALSE, ISNUMBER(FIND("-", AA163))=TRUE),_xlfn.CHOOSECOLS(_xlfn.TEXTSPLIT(AA163,"-", "|",,TRUE),1), _xlfn.CONCAT(_xlfn.CHOOSECOLS(_xlfn.TEXTSPLIT(SUBSTITUTE(AA163, "-", "|"), "|"),1),"|", _xlfn.CHOOSECOLS(_xlfn.TEXTSPLIT(SUBSTITUTE(AA163, "-", "|"), "|"), 3))))))</f>
        <v>NULL</v>
      </c>
      <c r="AZ163" s="99" t="str" cm="1">
        <f t="array" ref="AZ163">TRIM(IF(OR(TRIM(AA163)="NULL",ISBLANK(AA163),ISNUMBER(AA163)), AA163, IF(AND(ISNUMBER(FIND("|", AA163))=TRUE, ISNUMBER(FIND("-", AA163))=FALSE), AA163, IF(AND(ISNUMBER(FIND("|", AA163))=FALSE, ISNUMBER(FIND("-", AA163))=TRUE),_xlfn.CHOOSECOLS(_xlfn.TEXTSPLIT(AA163,"-", "|",,TRUE),2), _xlfn.CONCAT(_xlfn.CHOOSECOLS(_xlfn.TEXTSPLIT(SUBSTITUTE(AA163, "-", "|"), "|"),2),"|", _xlfn.CHOOSECOLS(_xlfn.TEXTSPLIT(SUBSTITUTE(AA163, "-", "|"), "|"), 4))))))</f>
        <v>NULL</v>
      </c>
      <c r="BA163" s="92" t="str" cm="1">
        <f t="array" ref="BA163">TRIM(_xlfn.CHOOSECOLS(_xlfn.TEXTSPLIT(AY163,"|",,TRUE),1))</f>
        <v>NULL</v>
      </c>
      <c r="BB163" s="92" t="str" cm="1">
        <f t="array" ref="BB163">TRIM(_xlfn.CHOOSECOLS(_xlfn.TEXTSPLIT(AZ163,"|",,TRUE),1))</f>
        <v>NULL</v>
      </c>
      <c r="BC163" s="92" t="str" cm="1">
        <f t="array" ref="BC163">TRIM(_xlfn.CHOOSECOLS(_xlfn.TEXTSPLIT(AB163,"|",,TRUE),1))</f>
        <v>NULL</v>
      </c>
      <c r="BD163" s="92" t="str" cm="1">
        <f t="array" ref="BD163">TRIM(_xlfn.CHOOSECOLS(_xlfn.TEXTSPLIT(AC163,"|",,TRUE),1))</f>
        <v>NULL</v>
      </c>
      <c r="BE163" s="92" t="str" cm="1">
        <f t="array" ref="BE163">TRIM(_xlfn.CHOOSECOLS(_xlfn.TEXTSPLIT(AD163,"|",,TRUE),1))</f>
        <v>NULL</v>
      </c>
      <c r="BF163" s="92" t="str" cm="1">
        <f t="array" ref="BF163">TRIM(IF(OR(TRIM(AE163)="NULL",ISBLANK(AE163),ISNUMBER(AE163)),AE163,_xlfn.CHOOSECOLS(_xlfn.TEXTSPLIT(AE163,"-",,TRUE),1)))</f>
        <v>NULL</v>
      </c>
      <c r="BG163" s="92" t="str" cm="1">
        <f t="array" ref="BG163">TRIM(IF(OR(TRIM(AE163)="NULL",ISBLANK(AE163),ISNUMBER(AE163)),AE163,_xlfn.CHOOSECOLS(_xlfn.TEXTSPLIT(AE163,"-",,TRUE),2)))</f>
        <v>NULL</v>
      </c>
      <c r="BH163" s="95" t="str">
        <f t="shared" si="12"/>
        <v>2020</v>
      </c>
      <c r="BI163" s="96" t="str">
        <f t="shared" si="13"/>
        <v>11</v>
      </c>
      <c r="BJ163" s="97" t="str">
        <f t="shared" si="14"/>
        <v>16</v>
      </c>
      <c r="BK163" s="96" t="str">
        <f t="shared" si="15"/>
        <v>2020</v>
      </c>
      <c r="BL163" s="96" t="str">
        <f t="shared" si="16"/>
        <v>11</v>
      </c>
      <c r="BM163" s="97" t="str">
        <f t="shared" si="17"/>
        <v>16</v>
      </c>
      <c r="BN163" s="93" t="b">
        <f>AND(TRIM(BH163)="NULL", TRIM(BK163)="NULL")</f>
        <v>0</v>
      </c>
      <c r="BO163" s="127" t="s">
        <v>585</v>
      </c>
      <c r="BP163" s="127" t="s">
        <v>585</v>
      </c>
    </row>
    <row r="164" spans="1:68" ht="30.75">
      <c r="A164" s="8" t="s">
        <v>586</v>
      </c>
      <c r="B164" s="1" t="s">
        <v>420</v>
      </c>
      <c r="C164" s="19" t="s">
        <v>587</v>
      </c>
      <c r="D164" s="6" t="s">
        <v>588</v>
      </c>
      <c r="E164" s="21" t="s">
        <v>589</v>
      </c>
      <c r="F164" s="5" t="s">
        <v>63</v>
      </c>
      <c r="G164" s="25" t="s">
        <v>63</v>
      </c>
      <c r="H164" s="25" t="s">
        <v>63</v>
      </c>
      <c r="I164" s="25" t="s">
        <v>63</v>
      </c>
      <c r="J164" s="5">
        <v>38823</v>
      </c>
      <c r="K164" s="6">
        <v>2006</v>
      </c>
      <c r="L164" s="6">
        <v>4</v>
      </c>
      <c r="M164" s="6">
        <v>16</v>
      </c>
      <c r="N164" s="5">
        <v>38835</v>
      </c>
      <c r="O164" s="6">
        <v>2006</v>
      </c>
      <c r="P164" s="6">
        <v>4</v>
      </c>
      <c r="Q164" s="6">
        <v>28</v>
      </c>
      <c r="R164" s="6">
        <v>0</v>
      </c>
      <c r="S164" s="6">
        <v>0</v>
      </c>
      <c r="T164" s="6" t="s">
        <v>166</v>
      </c>
      <c r="U164" s="6" t="s">
        <v>166</v>
      </c>
      <c r="V164" s="6" t="s">
        <v>166</v>
      </c>
      <c r="W164" s="6" t="s">
        <v>166</v>
      </c>
      <c r="X164" s="6" t="s">
        <v>166</v>
      </c>
      <c r="Y164" s="6" t="s">
        <v>166</v>
      </c>
      <c r="Z164" s="6" t="s">
        <v>166</v>
      </c>
      <c r="AA164" s="6">
        <v>5100000</v>
      </c>
      <c r="AB164" s="6" t="s">
        <v>172</v>
      </c>
      <c r="AC164" s="6" t="s">
        <v>590</v>
      </c>
      <c r="AD164" s="6">
        <v>2006</v>
      </c>
      <c r="AE164" s="6">
        <v>12</v>
      </c>
      <c r="AH164" s="91" t="str" cm="1">
        <f t="array" ref="AH164">IF(OR(TRIM(S164)="NULL",ISBLANK(S164),ISNUMBER(S164)),TRIM(S164),TRIM(_xlfn.CHOOSECOLS(_xlfn.TEXTSPLIT(S164,"-",,TRUE),1)))</f>
        <v>0</v>
      </c>
      <c r="AI164" s="91" t="str" cm="1">
        <f t="array" ref="AI164">IF(OR(TRIM(S164)="NULL",ISBLANK(S164),ISNUMBER(S164)),TRIM(S164),TRIM(_xlfn.CHOOSECOLS(_xlfn.TEXTSPLIT(S164,"-",,TRUE),2)))</f>
        <v>0</v>
      </c>
      <c r="AJ164" s="91" t="str" cm="1">
        <f t="array" ref="AJ164">IF(OR(TRIM(R164)="NULL",ISBLANK(R164),ISNUMBER(R164)),TRIM(R164),TRIM(_xlfn.CHOOSECOLS(_xlfn.TEXTSPLIT(R164,"-",,TRUE),1)))</f>
        <v>0</v>
      </c>
      <c r="AK164" s="91" t="str" cm="1">
        <f t="array" ref="AK164">IF(OR(TRIM(R164)="NULL",ISBLANK(R164),ISNUMBER(R164)),TRIM(R164),TRIM(_xlfn.CHOOSECOLS(_xlfn.TEXTSPLIT(R164,"-",,TRUE),2)))</f>
        <v>0</v>
      </c>
      <c r="AL164" s="91" t="str" cm="1">
        <f t="array" ref="AL164">IF(OR(TRIM(T164)="NULL",ISBLANK(T164),ISNUMBER(T164)),TRIM(T164),TRIM(_xlfn.CHOOSECOLS(_xlfn.TEXTSPLIT(T164,"-",,TRUE),1)))</f>
        <v>NULL</v>
      </c>
      <c r="AM164" s="91" t="str" cm="1">
        <f t="array" ref="AM164">IF(OR(TRIM(T164)="NULL",ISBLANK(T164),ISNUMBER(T164)),TRIM(T164),TRIM(_xlfn.CHOOSECOLS(_xlfn.TEXTSPLIT(T164,"-",,TRUE),2)))</f>
        <v>NULL</v>
      </c>
      <c r="AN164" s="91" t="str" cm="1">
        <f t="array" ref="AN164">IF(OR(TRIM(U164)="NULL",ISBLANK(U164),ISNUMBER(U164)),TRIM(U164),TRIM(_xlfn.CHOOSECOLS(_xlfn.TEXTSPLIT(Y164,"-",,TRUE),1)))</f>
        <v>NULL</v>
      </c>
      <c r="AO164" s="91" t="str" cm="1">
        <f t="array" ref="AO164">IF(OR(TRIM(U164)="NULL",ISBLANK(U164),ISNUMBER(U164)),TRIM(U164),TRIM(_xlfn.CHOOSECOLS(_xlfn.TEXTSPLIT(Y164,"-",,TRUE),2)))</f>
        <v>NULL</v>
      </c>
      <c r="AP164" s="91" t="str" cm="1">
        <f t="array" ref="AP164">IF(OR(TRIM(V164)="NULL",ISBLANK(V164),ISNUMBER(V164)),TRIM(V164),TRIM(_xlfn.CHOOSECOLS(_xlfn.TEXTSPLIT(Y164,"-",,TRUE),1)))</f>
        <v>NULL</v>
      </c>
      <c r="AQ164" s="91" t="str" cm="1">
        <f t="array" ref="AQ164">IF(OR(TRIM(V164)="NULL",ISBLANK(V164),ISNUMBER(V164)),V164,_xlfn.CHOOSECOLS(_xlfn.TEXTSPLIT(Y164,"-",,TRUE),2))</f>
        <v xml:space="preserve">NULL </v>
      </c>
      <c r="AR164" s="99" t="str" cm="1">
        <f t="array" ref="AR164">TRIM(IF(OR(TRIM(W164)="NULL",ISBLANK(W164),ISNUMBER(W164)), W164, IF(AND(ISNUMBER(FIND("|", W164))=TRUE, ISNUMBER(FIND("-", W164))=FALSE), W164, IF(AND(ISNUMBER(FIND("|", W164))=FALSE, ISNUMBER(FIND("-", W164))=TRUE),_xlfn.CHOOSECOLS(_xlfn.TEXTSPLIT(W164,"-", "|",,TRUE),1), _xlfn.CONCAT(_xlfn.CHOOSECOLS(_xlfn.TEXTSPLIT(SUBSTITUTE(W164, "-", "|"), "|"),1),"|", _xlfn.CHOOSECOLS(_xlfn.TEXTSPLIT(SUBSTITUTE(W164, "-", "|"), "|"), 3))))))</f>
        <v>NULL</v>
      </c>
      <c r="AS164" s="99" t="str" cm="1">
        <f t="array" ref="AS164">TRIM(IF(OR(TRIM(W164)="NULL",ISBLANK(W164),ISNUMBER(W164)), W164, IF(AND(ISNUMBER(FIND("|", W164))=TRUE, ISNUMBER(FIND("-", W164))=FALSE), W164, IF(AND(ISNUMBER(FIND("|", W164))=FALSE, ISNUMBER(FIND("-", W164))=TRUE),_xlfn.CHOOSECOLS(_xlfn.TEXTSPLIT(W164,"-", "|",,TRUE),2), _xlfn.CONCAT(_xlfn.CHOOSECOLS(_xlfn.TEXTSPLIT(SUBSTITUTE(W164, "-", "|"), "|"),2),"|", _xlfn.CHOOSECOLS(_xlfn.TEXTSPLIT(SUBSTITUTE(W164, "-", "|"), "|"), 4))))))</f>
        <v>NULL</v>
      </c>
      <c r="AT164" s="92" t="str" cm="1">
        <f t="array" ref="AT164">TRIM(_xlfn.CHOOSECOLS(_xlfn.TEXTSPLIT(AR164,"|",,TRUE),1))</f>
        <v>NULL</v>
      </c>
      <c r="AU164" s="92" t="str" cm="1">
        <f t="array" ref="AU164">TRIM(_xlfn.CHOOSECOLS(_xlfn.TEXTSPLIT(AS164,"|",,TRUE),1))</f>
        <v>NULL</v>
      </c>
      <c r="AV164" s="92" t="str" cm="1">
        <f t="array" ref="AV164">TRIM(_xlfn.CHOOSECOLS(_xlfn.TEXTSPLIT(AB164,"|",,TRUE),1))</f>
        <v>USD</v>
      </c>
      <c r="AW164" s="92" t="str" cm="1">
        <f t="array" ref="AW164">TRIM(_xlfn.CHOOSECOLS(_xlfn.TEXTSPLIT(Y164,"|",,TRUE),1))</f>
        <v>NULL</v>
      </c>
      <c r="AX164" s="92" t="str" cm="1">
        <f t="array" ref="AX164">TRIM(_xlfn.CHOOSECOLS(_xlfn.TEXTSPLIT(Z164,"|",,TRUE),1))</f>
        <v>NULL</v>
      </c>
      <c r="AY164" s="99" t="str" cm="1">
        <f t="array" ref="AY164">TRIM(IF(OR(TRIM(AA164)="NULL",ISBLANK(AA164),ISNUMBER(AA164)), AA164, IF(AND(ISNUMBER(FIND("|", AA164))=TRUE, ISNUMBER(FIND("-", AA164))=FALSE), AA164, IF(AND(ISNUMBER(FIND("|", AA164))=FALSE, ISNUMBER(FIND("-", AA164))=TRUE),_xlfn.CHOOSECOLS(_xlfn.TEXTSPLIT(AA164,"-", "|",,TRUE),1), _xlfn.CONCAT(_xlfn.CHOOSECOLS(_xlfn.TEXTSPLIT(SUBSTITUTE(AA164, "-", "|"), "|"),1),"|", _xlfn.CHOOSECOLS(_xlfn.TEXTSPLIT(SUBSTITUTE(AA164, "-", "|"), "|"), 3))))))</f>
        <v>5100000</v>
      </c>
      <c r="AZ164" s="99" t="str" cm="1">
        <f t="array" ref="AZ164">TRIM(IF(OR(TRIM(AA164)="NULL",ISBLANK(AA164),ISNUMBER(AA164)), AA164, IF(AND(ISNUMBER(FIND("|", AA164))=TRUE, ISNUMBER(FIND("-", AA164))=FALSE), AA164, IF(AND(ISNUMBER(FIND("|", AA164))=FALSE, ISNUMBER(FIND("-", AA164))=TRUE),_xlfn.CHOOSECOLS(_xlfn.TEXTSPLIT(AA164,"-", "|",,TRUE),2), _xlfn.CONCAT(_xlfn.CHOOSECOLS(_xlfn.TEXTSPLIT(SUBSTITUTE(AA164, "-", "|"), "|"),2),"|", _xlfn.CHOOSECOLS(_xlfn.TEXTSPLIT(SUBSTITUTE(AA164, "-", "|"), "|"), 4))))))</f>
        <v>5100000</v>
      </c>
      <c r="BA164" s="92" t="str" cm="1">
        <f t="array" ref="BA164">TRIM(_xlfn.CHOOSECOLS(_xlfn.TEXTSPLIT(AY164,"|",,TRUE),1))</f>
        <v>5100000</v>
      </c>
      <c r="BB164" s="92" t="str" cm="1">
        <f t="array" ref="BB164">TRIM(_xlfn.CHOOSECOLS(_xlfn.TEXTSPLIT(AZ164,"|",,TRUE),1))</f>
        <v>5100000</v>
      </c>
      <c r="BC164" s="92" t="str" cm="1">
        <f t="array" ref="BC164">TRIM(_xlfn.CHOOSECOLS(_xlfn.TEXTSPLIT(AB164,"|",,TRUE),1))</f>
        <v>USD</v>
      </c>
      <c r="BD164" s="92" t="str" cm="1">
        <f t="array" ref="BD164">TRIM(_xlfn.CHOOSECOLS(_xlfn.TEXTSPLIT(AC164,"|",,TRUE),1))</f>
        <v>YES</v>
      </c>
      <c r="BE164" s="92" t="str" cm="1">
        <f t="array" ref="BE164">TRIM(_xlfn.CHOOSECOLS(_xlfn.TEXTSPLIT(AD164,"|",,TRUE),1))</f>
        <v>2006</v>
      </c>
      <c r="BF164" s="92" t="str" cm="1">
        <f t="array" ref="BF164">TRIM(IF(OR(TRIM(AE164)="NULL",ISBLANK(AE164),ISNUMBER(AE164)),AE164,_xlfn.CHOOSECOLS(_xlfn.TEXTSPLIT(AE164,"-",,TRUE),1)))</f>
        <v>12</v>
      </c>
      <c r="BG164" s="92" t="str" cm="1">
        <f t="array" ref="BG164">TRIM(IF(OR(TRIM(AE164)="NULL",ISBLANK(AE164),ISNUMBER(AE164)),AE164,_xlfn.CHOOSECOLS(_xlfn.TEXTSPLIT(AE164,"-",,TRUE),2)))</f>
        <v>12</v>
      </c>
      <c r="BH164" s="95" t="str">
        <f t="shared" si="12"/>
        <v>2006</v>
      </c>
      <c r="BI164" s="96" t="str">
        <f t="shared" si="13"/>
        <v>4</v>
      </c>
      <c r="BJ164" s="97" t="str">
        <f t="shared" si="14"/>
        <v>16</v>
      </c>
      <c r="BK164" s="96" t="str">
        <f t="shared" si="15"/>
        <v>2006</v>
      </c>
      <c r="BL164" s="96" t="str">
        <f t="shared" si="16"/>
        <v>4</v>
      </c>
      <c r="BM164" s="97" t="str">
        <f t="shared" si="17"/>
        <v>28</v>
      </c>
      <c r="BN164" s="93" t="b">
        <f>AND(TRIM(BH164)="NULL", TRIM(BK164)="NULL")</f>
        <v>0</v>
      </c>
      <c r="BO164" s="127" t="s">
        <v>591</v>
      </c>
      <c r="BP164" s="127" t="s">
        <v>591</v>
      </c>
    </row>
    <row r="165" spans="1:68">
      <c r="A165" s="7" t="s">
        <v>592</v>
      </c>
      <c r="B165" s="1" t="s">
        <v>420</v>
      </c>
      <c r="C165" s="11" t="s">
        <v>587</v>
      </c>
      <c r="D165" s="6" t="s">
        <v>588</v>
      </c>
      <c r="E165" s="21" t="s">
        <v>593</v>
      </c>
      <c r="F165" s="5">
        <v>38831</v>
      </c>
      <c r="G165" s="25">
        <v>2006</v>
      </c>
      <c r="H165" s="25">
        <v>4</v>
      </c>
      <c r="I165" s="25">
        <v>26</v>
      </c>
      <c r="J165" s="2" t="s">
        <v>63</v>
      </c>
      <c r="K165" s="3" t="s">
        <v>63</v>
      </c>
      <c r="L165" s="3" t="s">
        <v>63</v>
      </c>
      <c r="M165" s="3" t="s">
        <v>63</v>
      </c>
      <c r="N165" s="2" t="s">
        <v>63</v>
      </c>
      <c r="O165" s="3" t="s">
        <v>63</v>
      </c>
      <c r="P165" s="6" t="s">
        <v>63</v>
      </c>
      <c r="Q165" s="6" t="s">
        <v>63</v>
      </c>
      <c r="R165" s="6" t="s">
        <v>63</v>
      </c>
      <c r="S165" s="6" t="s">
        <v>63</v>
      </c>
      <c r="T165" s="6" t="s">
        <v>63</v>
      </c>
      <c r="U165" s="6" t="s">
        <v>63</v>
      </c>
      <c r="V165" s="6" t="s">
        <v>63</v>
      </c>
      <c r="W165" s="6" t="s">
        <v>166</v>
      </c>
      <c r="X165" s="6" t="s">
        <v>63</v>
      </c>
      <c r="Y165" s="6" t="s">
        <v>63</v>
      </c>
      <c r="Z165" s="6" t="s">
        <v>63</v>
      </c>
      <c r="AA165" s="6" t="s">
        <v>63</v>
      </c>
      <c r="AB165" s="6" t="s">
        <v>63</v>
      </c>
      <c r="AC165" s="6" t="s">
        <v>63</v>
      </c>
      <c r="AD165" s="6" t="s">
        <v>63</v>
      </c>
      <c r="AE165" s="6">
        <v>12</v>
      </c>
      <c r="AH165" s="91" t="str" cm="1">
        <f t="array" ref="AH165">IF(OR(TRIM(S165)="NULL",ISBLANK(S165),ISNUMBER(S165)),TRIM(S165),TRIM(_xlfn.CHOOSECOLS(_xlfn.TEXTSPLIT(S165,"-",,TRUE),1)))</f>
        <v>NULL</v>
      </c>
      <c r="AI165" s="91" t="str" cm="1">
        <f t="array" ref="AI165">IF(OR(TRIM(S165)="NULL",ISBLANK(S165),ISNUMBER(S165)),TRIM(S165),TRIM(_xlfn.CHOOSECOLS(_xlfn.TEXTSPLIT(S165,"-",,TRUE),2)))</f>
        <v>NULL</v>
      </c>
      <c r="AJ165" s="91" t="str" cm="1">
        <f t="array" ref="AJ165">IF(OR(TRIM(R165)="NULL",ISBLANK(R165),ISNUMBER(R165)),TRIM(R165),TRIM(_xlfn.CHOOSECOLS(_xlfn.TEXTSPLIT(R165,"-",,TRUE),1)))</f>
        <v>NULL</v>
      </c>
      <c r="AK165" s="91" t="str" cm="1">
        <f t="array" ref="AK165">IF(OR(TRIM(R165)="NULL",ISBLANK(R165),ISNUMBER(R165)),TRIM(R165),TRIM(_xlfn.CHOOSECOLS(_xlfn.TEXTSPLIT(R165,"-",,TRUE),2)))</f>
        <v>NULL</v>
      </c>
      <c r="AL165" s="91" t="str" cm="1">
        <f t="array" ref="AL165">IF(OR(TRIM(T165)="NULL",ISBLANK(T165),ISNUMBER(T165)),TRIM(T165),TRIM(_xlfn.CHOOSECOLS(_xlfn.TEXTSPLIT(T165,"-",,TRUE),1)))</f>
        <v>NULL</v>
      </c>
      <c r="AM165" s="91" t="str" cm="1">
        <f t="array" ref="AM165">IF(OR(TRIM(T165)="NULL",ISBLANK(T165),ISNUMBER(T165)),TRIM(T165),TRIM(_xlfn.CHOOSECOLS(_xlfn.TEXTSPLIT(T165,"-",,TRUE),2)))</f>
        <v>NULL</v>
      </c>
      <c r="AN165" s="91" t="str" cm="1">
        <f t="array" ref="AN165">IF(OR(TRIM(U165)="NULL",ISBLANK(U165),ISNUMBER(U165)),TRIM(U165),TRIM(_xlfn.CHOOSECOLS(_xlfn.TEXTSPLIT(Y165,"-",,TRUE),1)))</f>
        <v>NULL</v>
      </c>
      <c r="AO165" s="91" t="str" cm="1">
        <f t="array" ref="AO165">IF(OR(TRIM(U165)="NULL",ISBLANK(U165),ISNUMBER(U165)),TRIM(U165),TRIM(_xlfn.CHOOSECOLS(_xlfn.TEXTSPLIT(Y165,"-",,TRUE),2)))</f>
        <v>NULL</v>
      </c>
      <c r="AP165" s="91" t="str" cm="1">
        <f t="array" ref="AP165">IF(OR(TRIM(V165)="NULL",ISBLANK(V165),ISNUMBER(V165)),TRIM(V165),TRIM(_xlfn.CHOOSECOLS(_xlfn.TEXTSPLIT(Y165,"-",,TRUE),1)))</f>
        <v>NULL</v>
      </c>
      <c r="AQ165" s="91" t="str" cm="1">
        <f t="array" ref="AQ165">IF(OR(TRIM(V165)="NULL",ISBLANK(V165),ISNUMBER(V165)),V165,_xlfn.CHOOSECOLS(_xlfn.TEXTSPLIT(Y165,"-",,TRUE),2))</f>
        <v>NULL</v>
      </c>
      <c r="AR165" s="99" t="str" cm="1">
        <f t="array" ref="AR165">TRIM(IF(OR(TRIM(W165)="NULL",ISBLANK(W165),ISNUMBER(W165)), W165, IF(AND(ISNUMBER(FIND("|", W165))=TRUE, ISNUMBER(FIND("-", W165))=FALSE), W165, IF(AND(ISNUMBER(FIND("|", W165))=FALSE, ISNUMBER(FIND("-", W165))=TRUE),_xlfn.CHOOSECOLS(_xlfn.TEXTSPLIT(W165,"-", "|",,TRUE),1), _xlfn.CONCAT(_xlfn.CHOOSECOLS(_xlfn.TEXTSPLIT(SUBSTITUTE(W165, "-", "|"), "|"),1),"|", _xlfn.CHOOSECOLS(_xlfn.TEXTSPLIT(SUBSTITUTE(W165, "-", "|"), "|"), 3))))))</f>
        <v>NULL</v>
      </c>
      <c r="AS165" s="99" t="str" cm="1">
        <f t="array" ref="AS165">TRIM(IF(OR(TRIM(W165)="NULL",ISBLANK(W165),ISNUMBER(W165)), W165, IF(AND(ISNUMBER(FIND("|", W165))=TRUE, ISNUMBER(FIND("-", W165))=FALSE), W165, IF(AND(ISNUMBER(FIND("|", W165))=FALSE, ISNUMBER(FIND("-", W165))=TRUE),_xlfn.CHOOSECOLS(_xlfn.TEXTSPLIT(W165,"-", "|",,TRUE),2), _xlfn.CONCAT(_xlfn.CHOOSECOLS(_xlfn.TEXTSPLIT(SUBSTITUTE(W165, "-", "|"), "|"),2),"|", _xlfn.CHOOSECOLS(_xlfn.TEXTSPLIT(SUBSTITUTE(W165, "-", "|"), "|"), 4))))))</f>
        <v>NULL</v>
      </c>
      <c r="AT165" s="92" t="str" cm="1">
        <f t="array" ref="AT165">TRIM(_xlfn.CHOOSECOLS(_xlfn.TEXTSPLIT(AR165,"|",,TRUE),1))</f>
        <v>NULL</v>
      </c>
      <c r="AU165" s="92" t="str" cm="1">
        <f t="array" ref="AU165">TRIM(_xlfn.CHOOSECOLS(_xlfn.TEXTSPLIT(AS165,"|",,TRUE),1))</f>
        <v>NULL</v>
      </c>
      <c r="AV165" s="92" t="str" cm="1">
        <f t="array" ref="AV165">TRIM(_xlfn.CHOOSECOLS(_xlfn.TEXTSPLIT(AB165,"|",,TRUE),1))</f>
        <v>NULL</v>
      </c>
      <c r="AW165" s="92" t="str" cm="1">
        <f t="array" ref="AW165">TRIM(_xlfn.CHOOSECOLS(_xlfn.TEXTSPLIT(Y165,"|",,TRUE),1))</f>
        <v>NULL</v>
      </c>
      <c r="AX165" s="92" t="str" cm="1">
        <f t="array" ref="AX165">TRIM(_xlfn.CHOOSECOLS(_xlfn.TEXTSPLIT(Z165,"|",,TRUE),1))</f>
        <v>NULL</v>
      </c>
      <c r="AY165" s="99" t="str" cm="1">
        <f t="array" ref="AY165">TRIM(IF(OR(TRIM(AA165)="NULL",ISBLANK(AA165),ISNUMBER(AA165)), AA165, IF(AND(ISNUMBER(FIND("|", AA165))=TRUE, ISNUMBER(FIND("-", AA165))=FALSE), AA165, IF(AND(ISNUMBER(FIND("|", AA165))=FALSE, ISNUMBER(FIND("-", AA165))=TRUE),_xlfn.CHOOSECOLS(_xlfn.TEXTSPLIT(AA165,"-", "|",,TRUE),1), _xlfn.CONCAT(_xlfn.CHOOSECOLS(_xlfn.TEXTSPLIT(SUBSTITUTE(AA165, "-", "|"), "|"),1),"|", _xlfn.CHOOSECOLS(_xlfn.TEXTSPLIT(SUBSTITUTE(AA165, "-", "|"), "|"), 3))))))</f>
        <v>NULL</v>
      </c>
      <c r="AZ165" s="99" t="str" cm="1">
        <f t="array" ref="AZ165">TRIM(IF(OR(TRIM(AA165)="NULL",ISBLANK(AA165),ISNUMBER(AA165)), AA165, IF(AND(ISNUMBER(FIND("|", AA165))=TRUE, ISNUMBER(FIND("-", AA165))=FALSE), AA165, IF(AND(ISNUMBER(FIND("|", AA165))=FALSE, ISNUMBER(FIND("-", AA165))=TRUE),_xlfn.CHOOSECOLS(_xlfn.TEXTSPLIT(AA165,"-", "|",,TRUE),2), _xlfn.CONCAT(_xlfn.CHOOSECOLS(_xlfn.TEXTSPLIT(SUBSTITUTE(AA165, "-", "|"), "|"),2),"|", _xlfn.CHOOSECOLS(_xlfn.TEXTSPLIT(SUBSTITUTE(AA165, "-", "|"), "|"), 4))))))</f>
        <v>NULL</v>
      </c>
      <c r="BA165" s="92" t="str" cm="1">
        <f t="array" ref="BA165">TRIM(_xlfn.CHOOSECOLS(_xlfn.TEXTSPLIT(AY165,"|",,TRUE),1))</f>
        <v>NULL</v>
      </c>
      <c r="BB165" s="92" t="str" cm="1">
        <f t="array" ref="BB165">TRIM(_xlfn.CHOOSECOLS(_xlfn.TEXTSPLIT(AZ165,"|",,TRUE),1))</f>
        <v>NULL</v>
      </c>
      <c r="BC165" s="92" t="str" cm="1">
        <f t="array" ref="BC165">TRIM(_xlfn.CHOOSECOLS(_xlfn.TEXTSPLIT(AB165,"|",,TRUE),1))</f>
        <v>NULL</v>
      </c>
      <c r="BD165" s="92" t="str" cm="1">
        <f t="array" ref="BD165">TRIM(_xlfn.CHOOSECOLS(_xlfn.TEXTSPLIT(AC165,"|",,TRUE),1))</f>
        <v>NULL</v>
      </c>
      <c r="BE165" s="92" t="str" cm="1">
        <f t="array" ref="BE165">TRIM(_xlfn.CHOOSECOLS(_xlfn.TEXTSPLIT(AD165,"|",,TRUE),1))</f>
        <v>NULL</v>
      </c>
      <c r="BF165" s="92" t="str" cm="1">
        <f t="array" ref="BF165">TRIM(IF(OR(TRIM(AE165)="NULL",ISBLANK(AE165),ISNUMBER(AE165)),AE165,_xlfn.CHOOSECOLS(_xlfn.TEXTSPLIT(AE165,"-",,TRUE),1)))</f>
        <v>12</v>
      </c>
      <c r="BG165" s="92" t="str" cm="1">
        <f t="array" ref="BG165">TRIM(IF(OR(TRIM(AE165)="NULL",ISBLANK(AE165),ISNUMBER(AE165)),AE165,_xlfn.CHOOSECOLS(_xlfn.TEXTSPLIT(AE165,"-",,TRUE),2)))</f>
        <v>12</v>
      </c>
      <c r="BH165" s="95" t="str">
        <f t="shared" si="12"/>
        <v>2006</v>
      </c>
      <c r="BI165" s="96" t="str">
        <f t="shared" si="13"/>
        <v>4</v>
      </c>
      <c r="BJ165" s="97" t="str">
        <f t="shared" si="14"/>
        <v>26</v>
      </c>
      <c r="BK165" s="96" t="str">
        <f t="shared" si="15"/>
        <v>2006</v>
      </c>
      <c r="BL165" s="96" t="str">
        <f t="shared" si="16"/>
        <v>4</v>
      </c>
      <c r="BM165" s="97" t="str">
        <f t="shared" si="17"/>
        <v>26</v>
      </c>
      <c r="BN165" s="93" t="b">
        <f>AND(TRIM(BH165)="NULL", TRIM(BK165)="NULL")</f>
        <v>0</v>
      </c>
      <c r="BO165" s="127" t="s">
        <v>461</v>
      </c>
      <c r="BP165" s="127" t="s">
        <v>461</v>
      </c>
    </row>
    <row r="166" spans="1:68" ht="30.75">
      <c r="A166" s="8" t="s">
        <v>594</v>
      </c>
      <c r="B166" s="1" t="s">
        <v>489</v>
      </c>
      <c r="C166" s="19" t="s">
        <v>595</v>
      </c>
      <c r="D166" s="6" t="s">
        <v>596</v>
      </c>
      <c r="E166" s="21" t="s">
        <v>597</v>
      </c>
      <c r="F166" s="5" t="s">
        <v>63</v>
      </c>
      <c r="G166" s="25" t="s">
        <v>63</v>
      </c>
      <c r="H166" s="25" t="s">
        <v>63</v>
      </c>
      <c r="I166" s="25" t="s">
        <v>63</v>
      </c>
      <c r="J166" s="5">
        <v>44746</v>
      </c>
      <c r="K166" s="6">
        <v>2022</v>
      </c>
      <c r="L166" s="6">
        <v>7</v>
      </c>
      <c r="M166" s="6">
        <v>4</v>
      </c>
      <c r="N166" s="5">
        <v>44770</v>
      </c>
      <c r="O166" s="6">
        <v>2022</v>
      </c>
      <c r="P166" s="6">
        <v>7</v>
      </c>
      <c r="Q166" s="6">
        <v>28</v>
      </c>
      <c r="R166" s="6">
        <v>0</v>
      </c>
      <c r="S166" s="6">
        <v>1</v>
      </c>
      <c r="T166" s="6" t="s">
        <v>166</v>
      </c>
      <c r="U166" s="6" t="s">
        <v>166</v>
      </c>
      <c r="V166" s="6" t="s">
        <v>166</v>
      </c>
      <c r="W166" s="6" t="s">
        <v>166</v>
      </c>
      <c r="X166" s="6" t="s">
        <v>166</v>
      </c>
      <c r="Y166" s="6" t="s">
        <v>166</v>
      </c>
      <c r="Z166" s="6" t="s">
        <v>166</v>
      </c>
      <c r="AA166" s="6" t="s">
        <v>166</v>
      </c>
      <c r="AB166" s="6" t="s">
        <v>166</v>
      </c>
      <c r="AC166" s="6" t="s">
        <v>166</v>
      </c>
      <c r="AD166" s="6" t="s">
        <v>166</v>
      </c>
      <c r="AE166" s="6">
        <v>921</v>
      </c>
      <c r="AH166" s="91" t="str" cm="1">
        <f t="array" ref="AH166">IF(OR(TRIM(S166)="NULL",ISBLANK(S166),ISNUMBER(S166)),TRIM(S166),TRIM(_xlfn.CHOOSECOLS(_xlfn.TEXTSPLIT(S166,"-",,TRUE),1)))</f>
        <v>1</v>
      </c>
      <c r="AI166" s="91" t="str" cm="1">
        <f t="array" ref="AI166">IF(OR(TRIM(S166)="NULL",ISBLANK(S166),ISNUMBER(S166)),TRIM(S166),TRIM(_xlfn.CHOOSECOLS(_xlfn.TEXTSPLIT(S166,"-",,TRUE),2)))</f>
        <v>1</v>
      </c>
      <c r="AJ166" s="91" t="str" cm="1">
        <f t="array" ref="AJ166">IF(OR(TRIM(R166)="NULL",ISBLANK(R166),ISNUMBER(R166)),TRIM(R166),TRIM(_xlfn.CHOOSECOLS(_xlfn.TEXTSPLIT(R166,"-",,TRUE),1)))</f>
        <v>0</v>
      </c>
      <c r="AK166" s="91" t="str" cm="1">
        <f t="array" ref="AK166">IF(OR(TRIM(R166)="NULL",ISBLANK(R166),ISNUMBER(R166)),TRIM(R166),TRIM(_xlfn.CHOOSECOLS(_xlfn.TEXTSPLIT(R166,"-",,TRUE),2)))</f>
        <v>0</v>
      </c>
      <c r="AL166" s="91" t="str" cm="1">
        <f t="array" ref="AL166">IF(OR(TRIM(T166)="NULL",ISBLANK(T166),ISNUMBER(T166)),TRIM(T166),TRIM(_xlfn.CHOOSECOLS(_xlfn.TEXTSPLIT(T166,"-",,TRUE),1)))</f>
        <v>NULL</v>
      </c>
      <c r="AM166" s="91" t="str" cm="1">
        <f t="array" ref="AM166">IF(OR(TRIM(T166)="NULL",ISBLANK(T166),ISNUMBER(T166)),TRIM(T166),TRIM(_xlfn.CHOOSECOLS(_xlfn.TEXTSPLIT(T166,"-",,TRUE),2)))</f>
        <v>NULL</v>
      </c>
      <c r="AN166" s="91" t="str" cm="1">
        <f t="array" ref="AN166">IF(OR(TRIM(U166)="NULL",ISBLANK(U166),ISNUMBER(U166)),TRIM(U166),TRIM(_xlfn.CHOOSECOLS(_xlfn.TEXTSPLIT(Y166,"-",,TRUE),1)))</f>
        <v>NULL</v>
      </c>
      <c r="AO166" s="91" t="str" cm="1">
        <f t="array" ref="AO166">IF(OR(TRIM(U166)="NULL",ISBLANK(U166),ISNUMBER(U166)),TRIM(U166),TRIM(_xlfn.CHOOSECOLS(_xlfn.TEXTSPLIT(Y166,"-",,TRUE),2)))</f>
        <v>NULL</v>
      </c>
      <c r="AP166" s="91" t="str" cm="1">
        <f t="array" ref="AP166">IF(OR(TRIM(V166)="NULL",ISBLANK(V166),ISNUMBER(V166)),TRIM(V166),TRIM(_xlfn.CHOOSECOLS(_xlfn.TEXTSPLIT(Y166,"-",,TRUE),1)))</f>
        <v>NULL</v>
      </c>
      <c r="AQ166" s="91" t="str" cm="1">
        <f t="array" ref="AQ166">IF(OR(TRIM(V166)="NULL",ISBLANK(V166),ISNUMBER(V166)),V166,_xlfn.CHOOSECOLS(_xlfn.TEXTSPLIT(Y166,"-",,TRUE),2))</f>
        <v xml:space="preserve">NULL </v>
      </c>
      <c r="AR166" s="99" t="str" cm="1">
        <f t="array" ref="AR166">TRIM(IF(OR(TRIM(W166)="NULL",ISBLANK(W166),ISNUMBER(W166)), W166, IF(AND(ISNUMBER(FIND("|", W166))=TRUE, ISNUMBER(FIND("-", W166))=FALSE), W166, IF(AND(ISNUMBER(FIND("|", W166))=FALSE, ISNUMBER(FIND("-", W166))=TRUE),_xlfn.CHOOSECOLS(_xlfn.TEXTSPLIT(W166,"-", "|",,TRUE),1), _xlfn.CONCAT(_xlfn.CHOOSECOLS(_xlfn.TEXTSPLIT(SUBSTITUTE(W166, "-", "|"), "|"),1),"|", _xlfn.CHOOSECOLS(_xlfn.TEXTSPLIT(SUBSTITUTE(W166, "-", "|"), "|"), 3))))))</f>
        <v>NULL</v>
      </c>
      <c r="AS166" s="99" t="str" cm="1">
        <f t="array" ref="AS166">TRIM(IF(OR(TRIM(W166)="NULL",ISBLANK(W166),ISNUMBER(W166)), W166, IF(AND(ISNUMBER(FIND("|", W166))=TRUE, ISNUMBER(FIND("-", W166))=FALSE), W166, IF(AND(ISNUMBER(FIND("|", W166))=FALSE, ISNUMBER(FIND("-", W166))=TRUE),_xlfn.CHOOSECOLS(_xlfn.TEXTSPLIT(W166,"-", "|",,TRUE),2), _xlfn.CONCAT(_xlfn.CHOOSECOLS(_xlfn.TEXTSPLIT(SUBSTITUTE(W166, "-", "|"), "|"),2),"|", _xlfn.CHOOSECOLS(_xlfn.TEXTSPLIT(SUBSTITUTE(W166, "-", "|"), "|"), 4))))))</f>
        <v>NULL</v>
      </c>
      <c r="AT166" s="92" t="str" cm="1">
        <f t="array" ref="AT166">TRIM(_xlfn.CHOOSECOLS(_xlfn.TEXTSPLIT(AR166,"|",,TRUE),1))</f>
        <v>NULL</v>
      </c>
      <c r="AU166" s="92" t="str" cm="1">
        <f t="array" ref="AU166">TRIM(_xlfn.CHOOSECOLS(_xlfn.TEXTSPLIT(AS166,"|",,TRUE),1))</f>
        <v>NULL</v>
      </c>
      <c r="AV166" s="92" t="str" cm="1">
        <f t="array" ref="AV166">TRIM(_xlfn.CHOOSECOLS(_xlfn.TEXTSPLIT(AB166,"|",,TRUE),1))</f>
        <v>NULL</v>
      </c>
      <c r="AW166" s="92" t="str" cm="1">
        <f t="array" ref="AW166">TRIM(_xlfn.CHOOSECOLS(_xlfn.TEXTSPLIT(Y166,"|",,TRUE),1))</f>
        <v>NULL</v>
      </c>
      <c r="AX166" s="92" t="str" cm="1">
        <f t="array" ref="AX166">TRIM(_xlfn.CHOOSECOLS(_xlfn.TEXTSPLIT(Z166,"|",,TRUE),1))</f>
        <v>NULL</v>
      </c>
      <c r="AY166" s="99" t="str" cm="1">
        <f t="array" ref="AY166">TRIM(IF(OR(TRIM(AA166)="NULL",ISBLANK(AA166),ISNUMBER(AA166)), AA166, IF(AND(ISNUMBER(FIND("|", AA166))=TRUE, ISNUMBER(FIND("-", AA166))=FALSE), AA166, IF(AND(ISNUMBER(FIND("|", AA166))=FALSE, ISNUMBER(FIND("-", AA166))=TRUE),_xlfn.CHOOSECOLS(_xlfn.TEXTSPLIT(AA166,"-", "|",,TRUE),1), _xlfn.CONCAT(_xlfn.CHOOSECOLS(_xlfn.TEXTSPLIT(SUBSTITUTE(AA166, "-", "|"), "|"),1),"|", _xlfn.CHOOSECOLS(_xlfn.TEXTSPLIT(SUBSTITUTE(AA166, "-", "|"), "|"), 3))))))</f>
        <v>NULL</v>
      </c>
      <c r="AZ166" s="99" t="str" cm="1">
        <f t="array" ref="AZ166">TRIM(IF(OR(TRIM(AA166)="NULL",ISBLANK(AA166),ISNUMBER(AA166)), AA166, IF(AND(ISNUMBER(FIND("|", AA166))=TRUE, ISNUMBER(FIND("-", AA166))=FALSE), AA166, IF(AND(ISNUMBER(FIND("|", AA166))=FALSE, ISNUMBER(FIND("-", AA166))=TRUE),_xlfn.CHOOSECOLS(_xlfn.TEXTSPLIT(AA166,"-", "|",,TRUE),2), _xlfn.CONCAT(_xlfn.CHOOSECOLS(_xlfn.TEXTSPLIT(SUBSTITUTE(AA166, "-", "|"), "|"),2),"|", _xlfn.CHOOSECOLS(_xlfn.TEXTSPLIT(SUBSTITUTE(AA166, "-", "|"), "|"), 4))))))</f>
        <v>NULL</v>
      </c>
      <c r="BA166" s="92" t="str" cm="1">
        <f t="array" ref="BA166">TRIM(_xlfn.CHOOSECOLS(_xlfn.TEXTSPLIT(AY166,"|",,TRUE),1))</f>
        <v>NULL</v>
      </c>
      <c r="BB166" s="92" t="str" cm="1">
        <f t="array" ref="BB166">TRIM(_xlfn.CHOOSECOLS(_xlfn.TEXTSPLIT(AZ166,"|",,TRUE),1))</f>
        <v>NULL</v>
      </c>
      <c r="BC166" s="92" t="str" cm="1">
        <f t="array" ref="BC166">TRIM(_xlfn.CHOOSECOLS(_xlfn.TEXTSPLIT(AB166,"|",,TRUE),1))</f>
        <v>NULL</v>
      </c>
      <c r="BD166" s="92" t="str" cm="1">
        <f t="array" ref="BD166">TRIM(_xlfn.CHOOSECOLS(_xlfn.TEXTSPLIT(AC166,"|",,TRUE),1))</f>
        <v>NULL</v>
      </c>
      <c r="BE166" s="92" t="str" cm="1">
        <f t="array" ref="BE166">TRIM(_xlfn.CHOOSECOLS(_xlfn.TEXTSPLIT(AD166,"|",,TRUE),1))</f>
        <v>NULL</v>
      </c>
      <c r="BF166" s="92" t="str" cm="1">
        <f t="array" ref="BF166">TRIM(IF(OR(TRIM(AE166)="NULL",ISBLANK(AE166),ISNUMBER(AE166)),AE166,_xlfn.CHOOSECOLS(_xlfn.TEXTSPLIT(AE166,"-",,TRUE),1)))</f>
        <v>921</v>
      </c>
      <c r="BG166" s="92" t="str" cm="1">
        <f t="array" ref="BG166">TRIM(IF(OR(TRIM(AE166)="NULL",ISBLANK(AE166),ISNUMBER(AE166)),AE166,_xlfn.CHOOSECOLS(_xlfn.TEXTSPLIT(AE166,"-",,TRUE),2)))</f>
        <v>921</v>
      </c>
      <c r="BH166" s="95" t="str">
        <f t="shared" si="12"/>
        <v>2022</v>
      </c>
      <c r="BI166" s="96" t="str">
        <f t="shared" si="13"/>
        <v>7</v>
      </c>
      <c r="BJ166" s="97" t="str">
        <f t="shared" si="14"/>
        <v>4</v>
      </c>
      <c r="BK166" s="96" t="str">
        <f t="shared" si="15"/>
        <v>2022</v>
      </c>
      <c r="BL166" s="96" t="str">
        <f t="shared" si="16"/>
        <v>7</v>
      </c>
      <c r="BM166" s="97" t="str">
        <f t="shared" si="17"/>
        <v>28</v>
      </c>
      <c r="BN166" s="93" t="b">
        <f>AND(TRIM(BH166)="NULL", TRIM(BK166)="NULL")</f>
        <v>0</v>
      </c>
      <c r="BO166" s="127" t="s">
        <v>598</v>
      </c>
      <c r="BP166" s="127" t="s">
        <v>598</v>
      </c>
    </row>
    <row r="167" spans="1:68">
      <c r="A167" s="7" t="s">
        <v>599</v>
      </c>
      <c r="B167" s="1" t="s">
        <v>489</v>
      </c>
      <c r="C167" s="19" t="s">
        <v>595</v>
      </c>
      <c r="D167" s="6" t="s">
        <v>596</v>
      </c>
      <c r="E167" s="21" t="s">
        <v>600</v>
      </c>
      <c r="F167" s="5">
        <v>44746</v>
      </c>
      <c r="G167" s="25">
        <v>2022</v>
      </c>
      <c r="H167" s="25">
        <v>7</v>
      </c>
      <c r="I167" s="25">
        <v>4</v>
      </c>
      <c r="J167" s="2" t="s">
        <v>63</v>
      </c>
      <c r="K167" s="3" t="s">
        <v>63</v>
      </c>
      <c r="L167" s="3" t="s">
        <v>63</v>
      </c>
      <c r="M167" s="3" t="s">
        <v>63</v>
      </c>
      <c r="N167" s="2" t="s">
        <v>63</v>
      </c>
      <c r="O167" s="3" t="s">
        <v>63</v>
      </c>
      <c r="P167" s="6" t="s">
        <v>166</v>
      </c>
      <c r="Q167" s="6" t="s">
        <v>166</v>
      </c>
      <c r="R167" s="6" t="s">
        <v>166</v>
      </c>
      <c r="S167" s="6" t="s">
        <v>166</v>
      </c>
      <c r="T167" s="6" t="s">
        <v>166</v>
      </c>
      <c r="U167" s="6" t="s">
        <v>166</v>
      </c>
      <c r="V167" s="6">
        <v>500</v>
      </c>
      <c r="W167" s="6" t="s">
        <v>166</v>
      </c>
      <c r="X167" s="6" t="s">
        <v>166</v>
      </c>
      <c r="Y167" s="6" t="s">
        <v>166</v>
      </c>
      <c r="Z167" s="6" t="s">
        <v>166</v>
      </c>
      <c r="AA167" s="6" t="s">
        <v>166</v>
      </c>
      <c r="AB167" s="6" t="s">
        <v>166</v>
      </c>
      <c r="AC167" s="6" t="s">
        <v>166</v>
      </c>
      <c r="AD167" s="6" t="s">
        <v>166</v>
      </c>
      <c r="AE167" s="6" t="s">
        <v>166</v>
      </c>
      <c r="AH167" s="91" t="str" cm="1">
        <f t="array" ref="AH167">IF(OR(TRIM(S167)="NULL",ISBLANK(S167),ISNUMBER(S167)),TRIM(S167),TRIM(_xlfn.CHOOSECOLS(_xlfn.TEXTSPLIT(S167,"-",,TRUE),1)))</f>
        <v>NULL</v>
      </c>
      <c r="AI167" s="91" t="str" cm="1">
        <f t="array" ref="AI167">IF(OR(TRIM(S167)="NULL",ISBLANK(S167),ISNUMBER(S167)),TRIM(S167),TRIM(_xlfn.CHOOSECOLS(_xlfn.TEXTSPLIT(S167,"-",,TRUE),2)))</f>
        <v>NULL</v>
      </c>
      <c r="AJ167" s="91" t="str" cm="1">
        <f t="array" ref="AJ167">IF(OR(TRIM(R167)="NULL",ISBLANK(R167),ISNUMBER(R167)),TRIM(R167),TRIM(_xlfn.CHOOSECOLS(_xlfn.TEXTSPLIT(R167,"-",,TRUE),1)))</f>
        <v>NULL</v>
      </c>
      <c r="AK167" s="91" t="str" cm="1">
        <f t="array" ref="AK167">IF(OR(TRIM(R167)="NULL",ISBLANK(R167),ISNUMBER(R167)),TRIM(R167),TRIM(_xlfn.CHOOSECOLS(_xlfn.TEXTSPLIT(R167,"-",,TRUE),2)))</f>
        <v>NULL</v>
      </c>
      <c r="AL167" s="91" t="str" cm="1">
        <f t="array" ref="AL167">IF(OR(TRIM(T167)="NULL",ISBLANK(T167),ISNUMBER(T167)),TRIM(T167),TRIM(_xlfn.CHOOSECOLS(_xlfn.TEXTSPLIT(T167,"-",,TRUE),1)))</f>
        <v>NULL</v>
      </c>
      <c r="AM167" s="91" t="str" cm="1">
        <f t="array" ref="AM167">IF(OR(TRIM(T167)="NULL",ISBLANK(T167),ISNUMBER(T167)),TRIM(T167),TRIM(_xlfn.CHOOSECOLS(_xlfn.TEXTSPLIT(T167,"-",,TRUE),2)))</f>
        <v>NULL</v>
      </c>
      <c r="AN167" s="91" t="str" cm="1">
        <f t="array" ref="AN167">IF(OR(TRIM(U167)="NULL",ISBLANK(U167),ISNUMBER(U167)),TRIM(U167),TRIM(_xlfn.CHOOSECOLS(_xlfn.TEXTSPLIT(Y167,"-",,TRUE),1)))</f>
        <v>NULL</v>
      </c>
      <c r="AO167" s="91" t="str" cm="1">
        <f t="array" ref="AO167">IF(OR(TRIM(U167)="NULL",ISBLANK(U167),ISNUMBER(U167)),TRIM(U167),TRIM(_xlfn.CHOOSECOLS(_xlfn.TEXTSPLIT(Y167,"-",,TRUE),2)))</f>
        <v>NULL</v>
      </c>
      <c r="AP167" s="91" t="str" cm="1">
        <f t="array" ref="AP167">IF(OR(TRIM(V167)="NULL",ISBLANK(V167),ISNUMBER(V167)),TRIM(V167),TRIM(_xlfn.CHOOSECOLS(_xlfn.TEXTSPLIT(Y167,"-",,TRUE),1)))</f>
        <v>500</v>
      </c>
      <c r="AQ167" s="91" cm="1">
        <f t="array" ref="AQ167">IF(OR(TRIM(V167)="NULL",ISBLANK(V167),ISNUMBER(V167)),V167,_xlfn.CHOOSECOLS(_xlfn.TEXTSPLIT(Y167,"-",,TRUE),2))</f>
        <v>500</v>
      </c>
      <c r="AR167" s="99" t="str" cm="1">
        <f t="array" ref="AR167">TRIM(IF(OR(TRIM(W167)="NULL",ISBLANK(W167),ISNUMBER(W167)), W167, IF(AND(ISNUMBER(FIND("|", W167))=TRUE, ISNUMBER(FIND("-", W167))=FALSE), W167, IF(AND(ISNUMBER(FIND("|", W167))=FALSE, ISNUMBER(FIND("-", W167))=TRUE),_xlfn.CHOOSECOLS(_xlfn.TEXTSPLIT(W167,"-", "|",,TRUE),1), _xlfn.CONCAT(_xlfn.CHOOSECOLS(_xlfn.TEXTSPLIT(SUBSTITUTE(W167, "-", "|"), "|"),1),"|", _xlfn.CHOOSECOLS(_xlfn.TEXTSPLIT(SUBSTITUTE(W167, "-", "|"), "|"), 3))))))</f>
        <v>NULL</v>
      </c>
      <c r="AS167" s="99" t="str" cm="1">
        <f t="array" ref="AS167">TRIM(IF(OR(TRIM(W167)="NULL",ISBLANK(W167),ISNUMBER(W167)), W167, IF(AND(ISNUMBER(FIND("|", W167))=TRUE, ISNUMBER(FIND("-", W167))=FALSE), W167, IF(AND(ISNUMBER(FIND("|", W167))=FALSE, ISNUMBER(FIND("-", W167))=TRUE),_xlfn.CHOOSECOLS(_xlfn.TEXTSPLIT(W167,"-", "|",,TRUE),2), _xlfn.CONCAT(_xlfn.CHOOSECOLS(_xlfn.TEXTSPLIT(SUBSTITUTE(W167, "-", "|"), "|"),2),"|", _xlfn.CHOOSECOLS(_xlfn.TEXTSPLIT(SUBSTITUTE(W167, "-", "|"), "|"), 4))))))</f>
        <v>NULL</v>
      </c>
      <c r="AT167" s="92" t="str" cm="1">
        <f t="array" ref="AT167">TRIM(_xlfn.CHOOSECOLS(_xlfn.TEXTSPLIT(AR167,"|",,TRUE),1))</f>
        <v>NULL</v>
      </c>
      <c r="AU167" s="92" t="str" cm="1">
        <f t="array" ref="AU167">TRIM(_xlfn.CHOOSECOLS(_xlfn.TEXTSPLIT(AS167,"|",,TRUE),1))</f>
        <v>NULL</v>
      </c>
      <c r="AV167" s="92" t="str" cm="1">
        <f t="array" ref="AV167">TRIM(_xlfn.CHOOSECOLS(_xlfn.TEXTSPLIT(AB167,"|",,TRUE),1))</f>
        <v>NULL</v>
      </c>
      <c r="AW167" s="92" t="str" cm="1">
        <f t="array" ref="AW167">TRIM(_xlfn.CHOOSECOLS(_xlfn.TEXTSPLIT(Y167,"|",,TRUE),1))</f>
        <v>NULL</v>
      </c>
      <c r="AX167" s="92" t="str" cm="1">
        <f t="array" ref="AX167">TRIM(_xlfn.CHOOSECOLS(_xlfn.TEXTSPLIT(Z167,"|",,TRUE),1))</f>
        <v>NULL</v>
      </c>
      <c r="AY167" s="99" t="str" cm="1">
        <f t="array" ref="AY167">TRIM(IF(OR(TRIM(AA167)="NULL",ISBLANK(AA167),ISNUMBER(AA167)), AA167, IF(AND(ISNUMBER(FIND("|", AA167))=TRUE, ISNUMBER(FIND("-", AA167))=FALSE), AA167, IF(AND(ISNUMBER(FIND("|", AA167))=FALSE, ISNUMBER(FIND("-", AA167))=TRUE),_xlfn.CHOOSECOLS(_xlfn.TEXTSPLIT(AA167,"-", "|",,TRUE),1), _xlfn.CONCAT(_xlfn.CHOOSECOLS(_xlfn.TEXTSPLIT(SUBSTITUTE(AA167, "-", "|"), "|"),1),"|", _xlfn.CHOOSECOLS(_xlfn.TEXTSPLIT(SUBSTITUTE(AA167, "-", "|"), "|"), 3))))))</f>
        <v>NULL</v>
      </c>
      <c r="AZ167" s="99" t="str" cm="1">
        <f t="array" ref="AZ167">TRIM(IF(OR(TRIM(AA167)="NULL",ISBLANK(AA167),ISNUMBER(AA167)), AA167, IF(AND(ISNUMBER(FIND("|", AA167))=TRUE, ISNUMBER(FIND("-", AA167))=FALSE), AA167, IF(AND(ISNUMBER(FIND("|", AA167))=FALSE, ISNUMBER(FIND("-", AA167))=TRUE),_xlfn.CHOOSECOLS(_xlfn.TEXTSPLIT(AA167,"-", "|",,TRUE),2), _xlfn.CONCAT(_xlfn.CHOOSECOLS(_xlfn.TEXTSPLIT(SUBSTITUTE(AA167, "-", "|"), "|"),2),"|", _xlfn.CHOOSECOLS(_xlfn.TEXTSPLIT(SUBSTITUTE(AA167, "-", "|"), "|"), 4))))))</f>
        <v>NULL</v>
      </c>
      <c r="BA167" s="92" t="str" cm="1">
        <f t="array" ref="BA167">TRIM(_xlfn.CHOOSECOLS(_xlfn.TEXTSPLIT(AY167,"|",,TRUE),1))</f>
        <v>NULL</v>
      </c>
      <c r="BB167" s="92" t="str" cm="1">
        <f t="array" ref="BB167">TRIM(_xlfn.CHOOSECOLS(_xlfn.TEXTSPLIT(AZ167,"|",,TRUE),1))</f>
        <v>NULL</v>
      </c>
      <c r="BC167" s="92" t="str" cm="1">
        <f t="array" ref="BC167">TRIM(_xlfn.CHOOSECOLS(_xlfn.TEXTSPLIT(AB167,"|",,TRUE),1))</f>
        <v>NULL</v>
      </c>
      <c r="BD167" s="92" t="str" cm="1">
        <f t="array" ref="BD167">TRIM(_xlfn.CHOOSECOLS(_xlfn.TEXTSPLIT(AC167,"|",,TRUE),1))</f>
        <v>NULL</v>
      </c>
      <c r="BE167" s="92" t="str" cm="1">
        <f t="array" ref="BE167">TRIM(_xlfn.CHOOSECOLS(_xlfn.TEXTSPLIT(AD167,"|",,TRUE),1))</f>
        <v>NULL</v>
      </c>
      <c r="BF167" s="92" t="str" cm="1">
        <f t="array" ref="BF167">TRIM(IF(OR(TRIM(AE167)="NULL",ISBLANK(AE167),ISNUMBER(AE167)),AE167,_xlfn.CHOOSECOLS(_xlfn.TEXTSPLIT(AE167,"-",,TRUE),1)))</f>
        <v>NULL</v>
      </c>
      <c r="BG167" s="92" t="str" cm="1">
        <f t="array" ref="BG167">TRIM(IF(OR(TRIM(AE167)="NULL",ISBLANK(AE167),ISNUMBER(AE167)),AE167,_xlfn.CHOOSECOLS(_xlfn.TEXTSPLIT(AE167,"-",,TRUE),2)))</f>
        <v>NULL</v>
      </c>
      <c r="BH167" s="95" t="str">
        <f t="shared" si="12"/>
        <v>2022</v>
      </c>
      <c r="BI167" s="96" t="str">
        <f t="shared" si="13"/>
        <v>7</v>
      </c>
      <c r="BJ167" s="97" t="str">
        <f t="shared" si="14"/>
        <v>4</v>
      </c>
      <c r="BK167" s="96" t="str">
        <f t="shared" si="15"/>
        <v>2022</v>
      </c>
      <c r="BL167" s="96" t="str">
        <f t="shared" si="16"/>
        <v>7</v>
      </c>
      <c r="BM167" s="97" t="str">
        <f t="shared" si="17"/>
        <v>4</v>
      </c>
      <c r="BN167" s="93" t="b">
        <f>AND(TRIM(BH167)="NULL", TRIM(BK167)="NULL")</f>
        <v>0</v>
      </c>
      <c r="BO167" s="127" t="s">
        <v>435</v>
      </c>
      <c r="BP167" s="127" t="s">
        <v>435</v>
      </c>
    </row>
    <row r="168" spans="1:68">
      <c r="A168" s="7" t="s">
        <v>601</v>
      </c>
      <c r="B168" s="1" t="s">
        <v>489</v>
      </c>
      <c r="C168" s="19" t="s">
        <v>595</v>
      </c>
      <c r="D168" s="6" t="s">
        <v>596</v>
      </c>
      <c r="E168" s="21" t="s">
        <v>602</v>
      </c>
      <c r="F168" s="5">
        <v>44746</v>
      </c>
      <c r="G168" s="25">
        <v>2022</v>
      </c>
      <c r="H168" s="25">
        <v>7</v>
      </c>
      <c r="I168" s="25">
        <v>4</v>
      </c>
      <c r="J168" s="2" t="s">
        <v>63</v>
      </c>
      <c r="K168" s="3" t="s">
        <v>63</v>
      </c>
      <c r="L168" s="3" t="s">
        <v>63</v>
      </c>
      <c r="M168" s="3" t="s">
        <v>63</v>
      </c>
      <c r="N168" s="2" t="s">
        <v>63</v>
      </c>
      <c r="O168" s="3" t="s">
        <v>63</v>
      </c>
      <c r="P168" s="6" t="s">
        <v>166</v>
      </c>
      <c r="Q168" s="6" t="s">
        <v>166</v>
      </c>
      <c r="R168" s="6" t="s">
        <v>166</v>
      </c>
      <c r="S168" s="6" t="s">
        <v>166</v>
      </c>
      <c r="T168" s="6" t="s">
        <v>166</v>
      </c>
      <c r="U168" s="6" t="s">
        <v>166</v>
      </c>
      <c r="V168" s="6" t="s">
        <v>603</v>
      </c>
      <c r="W168" s="6" t="s">
        <v>166</v>
      </c>
      <c r="X168" s="6" t="s">
        <v>166</v>
      </c>
      <c r="Y168" s="6" t="s">
        <v>166</v>
      </c>
      <c r="Z168" s="6" t="s">
        <v>166</v>
      </c>
      <c r="AA168" s="6" t="s">
        <v>166</v>
      </c>
      <c r="AB168" s="6" t="s">
        <v>166</v>
      </c>
      <c r="AC168" s="6" t="s">
        <v>166</v>
      </c>
      <c r="AD168" s="6" t="s">
        <v>166</v>
      </c>
      <c r="AE168" s="6" t="s">
        <v>166</v>
      </c>
      <c r="AH168" s="91" t="str" cm="1">
        <f t="array" ref="AH168">IF(OR(TRIM(S168)="NULL",ISBLANK(S168),ISNUMBER(S168)),TRIM(S168),TRIM(_xlfn.CHOOSECOLS(_xlfn.TEXTSPLIT(S168,"-",,TRUE),1)))</f>
        <v>NULL</v>
      </c>
      <c r="AI168" s="91" t="str" cm="1">
        <f t="array" ref="AI168">IF(OR(TRIM(S168)="NULL",ISBLANK(S168),ISNUMBER(S168)),TRIM(S168),TRIM(_xlfn.CHOOSECOLS(_xlfn.TEXTSPLIT(S168,"-",,TRUE),2)))</f>
        <v>NULL</v>
      </c>
      <c r="AJ168" s="91" t="str" cm="1">
        <f t="array" ref="AJ168">IF(OR(TRIM(R168)="NULL",ISBLANK(R168),ISNUMBER(R168)),TRIM(R168),TRIM(_xlfn.CHOOSECOLS(_xlfn.TEXTSPLIT(R168,"-",,TRUE),1)))</f>
        <v>NULL</v>
      </c>
      <c r="AK168" s="91" t="str" cm="1">
        <f t="array" ref="AK168">IF(OR(TRIM(R168)="NULL",ISBLANK(R168),ISNUMBER(R168)),TRIM(R168),TRIM(_xlfn.CHOOSECOLS(_xlfn.TEXTSPLIT(R168,"-",,TRUE),2)))</f>
        <v>NULL</v>
      </c>
      <c r="AL168" s="91" t="str" cm="1">
        <f t="array" ref="AL168">IF(OR(TRIM(T168)="NULL",ISBLANK(T168),ISNUMBER(T168)),TRIM(T168),TRIM(_xlfn.CHOOSECOLS(_xlfn.TEXTSPLIT(T168,"-",,TRUE),1)))</f>
        <v>NULL</v>
      </c>
      <c r="AM168" s="91" t="str" cm="1">
        <f t="array" ref="AM168">IF(OR(TRIM(T168)="NULL",ISBLANK(T168),ISNUMBER(T168)),TRIM(T168),TRIM(_xlfn.CHOOSECOLS(_xlfn.TEXTSPLIT(T168,"-",,TRUE),2)))</f>
        <v>NULL</v>
      </c>
      <c r="AN168" s="91" t="str" cm="1">
        <f t="array" ref="AN168">IF(OR(TRIM(U168)="NULL",ISBLANK(U168),ISNUMBER(U168)),TRIM(U168),TRIM(_xlfn.CHOOSECOLS(_xlfn.TEXTSPLIT(Y168,"-",,TRUE),1)))</f>
        <v>NULL</v>
      </c>
      <c r="AO168" s="91" t="str" cm="1">
        <f t="array" ref="AO168">IF(OR(TRIM(U168)="NULL",ISBLANK(U168),ISNUMBER(U168)),TRIM(U168),TRIM(_xlfn.CHOOSECOLS(_xlfn.TEXTSPLIT(Y168,"-",,TRUE),2)))</f>
        <v>NULL</v>
      </c>
      <c r="AP168" s="91" t="str" cm="1">
        <f t="array" ref="AP168">IF(OR(TRIM(V168)="NULL",ISBLANK(V168),ISNUMBER(V168)),TRIM(V168),TRIM(_xlfn.CHOOSECOLS(_xlfn.TEXTSPLIT(Y168,"-",,TRUE),1)))</f>
        <v>NULL</v>
      </c>
      <c r="AQ168" s="91" t="e" cm="1">
        <f t="array" ref="AQ168">IF(OR(TRIM(V168)="NULL",ISBLANK(V168),ISNUMBER(V168)),V168,_xlfn.CHOOSECOLS(_xlfn.TEXTSPLIT(Y168,"-",,TRUE),2))</f>
        <v>#VALUE!</v>
      </c>
      <c r="AR168" s="99" t="str" cm="1">
        <f t="array" ref="AR168">TRIM(IF(OR(TRIM(W168)="NULL",ISBLANK(W168),ISNUMBER(W168)), W168, IF(AND(ISNUMBER(FIND("|", W168))=TRUE, ISNUMBER(FIND("-", W168))=FALSE), W168, IF(AND(ISNUMBER(FIND("|", W168))=FALSE, ISNUMBER(FIND("-", W168))=TRUE),_xlfn.CHOOSECOLS(_xlfn.TEXTSPLIT(W168,"-", "|",,TRUE),1), _xlfn.CONCAT(_xlfn.CHOOSECOLS(_xlfn.TEXTSPLIT(SUBSTITUTE(W168, "-", "|"), "|"),1),"|", _xlfn.CHOOSECOLS(_xlfn.TEXTSPLIT(SUBSTITUTE(W168, "-", "|"), "|"), 3))))))</f>
        <v>NULL</v>
      </c>
      <c r="AS168" s="99" t="str" cm="1">
        <f t="array" ref="AS168">TRIM(IF(OR(TRIM(W168)="NULL",ISBLANK(W168),ISNUMBER(W168)), W168, IF(AND(ISNUMBER(FIND("|", W168))=TRUE, ISNUMBER(FIND("-", W168))=FALSE), W168, IF(AND(ISNUMBER(FIND("|", W168))=FALSE, ISNUMBER(FIND("-", W168))=TRUE),_xlfn.CHOOSECOLS(_xlfn.TEXTSPLIT(W168,"-", "|",,TRUE),2), _xlfn.CONCAT(_xlfn.CHOOSECOLS(_xlfn.TEXTSPLIT(SUBSTITUTE(W168, "-", "|"), "|"),2),"|", _xlfn.CHOOSECOLS(_xlfn.TEXTSPLIT(SUBSTITUTE(W168, "-", "|"), "|"), 4))))))</f>
        <v>NULL</v>
      </c>
      <c r="AT168" s="92" t="str" cm="1">
        <f t="array" ref="AT168">TRIM(_xlfn.CHOOSECOLS(_xlfn.TEXTSPLIT(AR168,"|",,TRUE),1))</f>
        <v>NULL</v>
      </c>
      <c r="AU168" s="92" t="str" cm="1">
        <f t="array" ref="AU168">TRIM(_xlfn.CHOOSECOLS(_xlfn.TEXTSPLIT(AS168,"|",,TRUE),1))</f>
        <v>NULL</v>
      </c>
      <c r="AV168" s="92" t="str" cm="1">
        <f t="array" ref="AV168">TRIM(_xlfn.CHOOSECOLS(_xlfn.TEXTSPLIT(AB168,"|",,TRUE),1))</f>
        <v>NULL</v>
      </c>
      <c r="AW168" s="92" t="str" cm="1">
        <f t="array" ref="AW168">TRIM(_xlfn.CHOOSECOLS(_xlfn.TEXTSPLIT(Y168,"|",,TRUE),1))</f>
        <v>NULL</v>
      </c>
      <c r="AX168" s="92" t="str" cm="1">
        <f t="array" ref="AX168">TRIM(_xlfn.CHOOSECOLS(_xlfn.TEXTSPLIT(Z168,"|",,TRUE),1))</f>
        <v>NULL</v>
      </c>
      <c r="AY168" s="99" t="str" cm="1">
        <f t="array" ref="AY168">TRIM(IF(OR(TRIM(AA168)="NULL",ISBLANK(AA168),ISNUMBER(AA168)), AA168, IF(AND(ISNUMBER(FIND("|", AA168))=TRUE, ISNUMBER(FIND("-", AA168))=FALSE), AA168, IF(AND(ISNUMBER(FIND("|", AA168))=FALSE, ISNUMBER(FIND("-", AA168))=TRUE),_xlfn.CHOOSECOLS(_xlfn.TEXTSPLIT(AA168,"-", "|",,TRUE),1), _xlfn.CONCAT(_xlfn.CHOOSECOLS(_xlfn.TEXTSPLIT(SUBSTITUTE(AA168, "-", "|"), "|"),1),"|", _xlfn.CHOOSECOLS(_xlfn.TEXTSPLIT(SUBSTITUTE(AA168, "-", "|"), "|"), 3))))))</f>
        <v>NULL</v>
      </c>
      <c r="AZ168" s="99" t="str" cm="1">
        <f t="array" ref="AZ168">TRIM(IF(OR(TRIM(AA168)="NULL",ISBLANK(AA168),ISNUMBER(AA168)), AA168, IF(AND(ISNUMBER(FIND("|", AA168))=TRUE, ISNUMBER(FIND("-", AA168))=FALSE), AA168, IF(AND(ISNUMBER(FIND("|", AA168))=FALSE, ISNUMBER(FIND("-", AA168))=TRUE),_xlfn.CHOOSECOLS(_xlfn.TEXTSPLIT(AA168,"-", "|",,TRUE),2), _xlfn.CONCAT(_xlfn.CHOOSECOLS(_xlfn.TEXTSPLIT(SUBSTITUTE(AA168, "-", "|"), "|"),2),"|", _xlfn.CHOOSECOLS(_xlfn.TEXTSPLIT(SUBSTITUTE(AA168, "-", "|"), "|"), 4))))))</f>
        <v>NULL</v>
      </c>
      <c r="BA168" s="92" t="str" cm="1">
        <f t="array" ref="BA168">TRIM(_xlfn.CHOOSECOLS(_xlfn.TEXTSPLIT(AY168,"|",,TRUE),1))</f>
        <v>NULL</v>
      </c>
      <c r="BB168" s="92" t="str" cm="1">
        <f t="array" ref="BB168">TRIM(_xlfn.CHOOSECOLS(_xlfn.TEXTSPLIT(AZ168,"|",,TRUE),1))</f>
        <v>NULL</v>
      </c>
      <c r="BC168" s="92" t="str" cm="1">
        <f t="array" ref="BC168">TRIM(_xlfn.CHOOSECOLS(_xlfn.TEXTSPLIT(AB168,"|",,TRUE),1))</f>
        <v>NULL</v>
      </c>
      <c r="BD168" s="92" t="str" cm="1">
        <f t="array" ref="BD168">TRIM(_xlfn.CHOOSECOLS(_xlfn.TEXTSPLIT(AC168,"|",,TRUE),1))</f>
        <v>NULL</v>
      </c>
      <c r="BE168" s="92" t="str" cm="1">
        <f t="array" ref="BE168">TRIM(_xlfn.CHOOSECOLS(_xlfn.TEXTSPLIT(AD168,"|",,TRUE),1))</f>
        <v>NULL</v>
      </c>
      <c r="BF168" s="92" t="str" cm="1">
        <f t="array" ref="BF168">TRIM(IF(OR(TRIM(AE168)="NULL",ISBLANK(AE168),ISNUMBER(AE168)),AE168,_xlfn.CHOOSECOLS(_xlfn.TEXTSPLIT(AE168,"-",,TRUE),1)))</f>
        <v>NULL</v>
      </c>
      <c r="BG168" s="92" t="str" cm="1">
        <f t="array" ref="BG168">TRIM(IF(OR(TRIM(AE168)="NULL",ISBLANK(AE168),ISNUMBER(AE168)),AE168,_xlfn.CHOOSECOLS(_xlfn.TEXTSPLIT(AE168,"-",,TRUE),2)))</f>
        <v>NULL</v>
      </c>
      <c r="BH168" s="95" t="str">
        <f t="shared" si="12"/>
        <v>2022</v>
      </c>
      <c r="BI168" s="96" t="str">
        <f t="shared" si="13"/>
        <v>7</v>
      </c>
      <c r="BJ168" s="97" t="str">
        <f t="shared" si="14"/>
        <v>4</v>
      </c>
      <c r="BK168" s="96" t="str">
        <f t="shared" si="15"/>
        <v>2022</v>
      </c>
      <c r="BL168" s="96" t="str">
        <f t="shared" si="16"/>
        <v>7</v>
      </c>
      <c r="BM168" s="97" t="str">
        <f t="shared" si="17"/>
        <v>4</v>
      </c>
      <c r="BN168" s="93" t="b">
        <f>AND(TRIM(BH168)="NULL", TRIM(BK168)="NULL")</f>
        <v>0</v>
      </c>
      <c r="BO168" s="127" t="s">
        <v>435</v>
      </c>
      <c r="BP168" s="127" t="s">
        <v>435</v>
      </c>
    </row>
    <row r="169" spans="1:68">
      <c r="A169" s="8" t="s">
        <v>604</v>
      </c>
      <c r="B169" s="1" t="s">
        <v>158</v>
      </c>
      <c r="C169" s="19" t="s">
        <v>605</v>
      </c>
      <c r="D169" s="6" t="s">
        <v>606</v>
      </c>
      <c r="E169" s="21" t="s">
        <v>607</v>
      </c>
      <c r="F169" s="5" t="s">
        <v>63</v>
      </c>
      <c r="G169" s="3" t="s">
        <v>63</v>
      </c>
      <c r="H169" s="3" t="s">
        <v>63</v>
      </c>
      <c r="I169" s="3" t="s">
        <v>63</v>
      </c>
      <c r="J169" s="5">
        <v>39768</v>
      </c>
      <c r="K169" s="6">
        <v>2008</v>
      </c>
      <c r="L169" s="6">
        <v>11</v>
      </c>
      <c r="M169" s="6">
        <v>16</v>
      </c>
      <c r="N169" s="5">
        <v>39772</v>
      </c>
      <c r="O169" s="6">
        <v>2008</v>
      </c>
      <c r="P169" s="6">
        <v>11</v>
      </c>
      <c r="Q169" s="6">
        <v>20</v>
      </c>
      <c r="R169" s="6">
        <v>2</v>
      </c>
      <c r="S169" s="6" t="s">
        <v>166</v>
      </c>
      <c r="T169" s="6" t="s">
        <v>166</v>
      </c>
      <c r="U169" s="6" t="s">
        <v>166</v>
      </c>
      <c r="V169" s="6" t="s">
        <v>166</v>
      </c>
      <c r="W169" s="6">
        <v>95000000</v>
      </c>
      <c r="X169" s="6" t="s">
        <v>465</v>
      </c>
      <c r="Y169" s="6" t="s">
        <v>608</v>
      </c>
      <c r="Z169" s="6" t="s">
        <v>166</v>
      </c>
      <c r="AA169" s="6">
        <v>500000000</v>
      </c>
      <c r="AB169" s="6" t="s">
        <v>465</v>
      </c>
      <c r="AC169" s="6" t="s">
        <v>590</v>
      </c>
      <c r="AD169" s="6">
        <v>2008</v>
      </c>
      <c r="AE169" s="6">
        <v>4130</v>
      </c>
      <c r="AH169" s="91" t="str" cm="1">
        <f t="array" ref="AH169">IF(OR(TRIM(S169)="NULL",ISBLANK(S169),ISNUMBER(S169)),TRIM(S169),TRIM(_xlfn.CHOOSECOLS(_xlfn.TEXTSPLIT(S169,"-",,TRUE),1)))</f>
        <v>NULL</v>
      </c>
      <c r="AI169" s="91" t="str" cm="1">
        <f t="array" ref="AI169">IF(OR(TRIM(S169)="NULL",ISBLANK(S169),ISNUMBER(S169)),TRIM(S169),TRIM(_xlfn.CHOOSECOLS(_xlfn.TEXTSPLIT(S169,"-",,TRUE),2)))</f>
        <v>NULL</v>
      </c>
      <c r="AJ169" s="91" t="str" cm="1">
        <f t="array" ref="AJ169">IF(OR(TRIM(R169)="NULL",ISBLANK(R169),ISNUMBER(R169)),TRIM(R169),TRIM(_xlfn.CHOOSECOLS(_xlfn.TEXTSPLIT(R169,"-",,TRUE),1)))</f>
        <v>2</v>
      </c>
      <c r="AK169" s="91" t="str" cm="1">
        <f t="array" ref="AK169">IF(OR(TRIM(R169)="NULL",ISBLANK(R169),ISNUMBER(R169)),TRIM(R169),TRIM(_xlfn.CHOOSECOLS(_xlfn.TEXTSPLIT(R169,"-",,TRUE),2)))</f>
        <v>2</v>
      </c>
      <c r="AL169" s="91" t="str" cm="1">
        <f t="array" ref="AL169">IF(OR(TRIM(T169)="NULL",ISBLANK(T169),ISNUMBER(T169)),TRIM(T169),TRIM(_xlfn.CHOOSECOLS(_xlfn.TEXTSPLIT(T169,"-",,TRUE),1)))</f>
        <v>NULL</v>
      </c>
      <c r="AM169" s="91" t="str" cm="1">
        <f t="array" ref="AM169">IF(OR(TRIM(T169)="NULL",ISBLANK(T169),ISNUMBER(T169)),TRIM(T169),TRIM(_xlfn.CHOOSECOLS(_xlfn.TEXTSPLIT(T169,"-",,TRUE),2)))</f>
        <v>NULL</v>
      </c>
      <c r="AN169" s="91" t="str" cm="1">
        <f t="array" ref="AN169">IF(OR(TRIM(U169)="NULL",ISBLANK(U169),ISNUMBER(U169)),TRIM(U169),TRIM(_xlfn.CHOOSECOLS(_xlfn.TEXTSPLIT(Y169,"-",,TRUE),1)))</f>
        <v>NULL</v>
      </c>
      <c r="AO169" s="91" t="str" cm="1">
        <f t="array" ref="AO169">IF(OR(TRIM(U169)="NULL",ISBLANK(U169),ISNUMBER(U169)),TRIM(U169),TRIM(_xlfn.CHOOSECOLS(_xlfn.TEXTSPLIT(Y169,"-",,TRUE),2)))</f>
        <v>NULL</v>
      </c>
      <c r="AP169" s="91" t="str" cm="1">
        <f t="array" ref="AP169">IF(OR(TRIM(V169)="NULL",ISBLANK(V169),ISNUMBER(V169)),TRIM(V169),TRIM(_xlfn.CHOOSECOLS(_xlfn.TEXTSPLIT(Y169,"-",,TRUE),1)))</f>
        <v>NULL</v>
      </c>
      <c r="AQ169" s="91" t="str" cm="1">
        <f t="array" ref="AQ169">IF(OR(TRIM(V169)="NULL",ISBLANK(V169),ISNUMBER(V169)),V169,_xlfn.CHOOSECOLS(_xlfn.TEXTSPLIT(Y169,"-",,TRUE),2))</f>
        <v xml:space="preserve">NULL </v>
      </c>
      <c r="AR169" s="99" t="str" cm="1">
        <f t="array" ref="AR169">TRIM(IF(OR(TRIM(W169)="NULL",ISBLANK(W169),ISNUMBER(W169)), W169, IF(AND(ISNUMBER(FIND("|", W169))=TRUE, ISNUMBER(FIND("-", W169))=FALSE), W169, IF(AND(ISNUMBER(FIND("|", W169))=FALSE, ISNUMBER(FIND("-", W169))=TRUE),_xlfn.CHOOSECOLS(_xlfn.TEXTSPLIT(W169,"-", "|",,TRUE),1), _xlfn.CONCAT(_xlfn.CHOOSECOLS(_xlfn.TEXTSPLIT(SUBSTITUTE(W169, "-", "|"), "|"),1),"|", _xlfn.CHOOSECOLS(_xlfn.TEXTSPLIT(SUBSTITUTE(W169, "-", "|"), "|"), 3))))))</f>
        <v>95000000</v>
      </c>
      <c r="AS169" s="99" t="str" cm="1">
        <f t="array" ref="AS169">TRIM(IF(OR(TRIM(W169)="NULL",ISBLANK(W169),ISNUMBER(W169)), W169, IF(AND(ISNUMBER(FIND("|", W169))=TRUE, ISNUMBER(FIND("-", W169))=FALSE), W169, IF(AND(ISNUMBER(FIND("|", W169))=FALSE, ISNUMBER(FIND("-", W169))=TRUE),_xlfn.CHOOSECOLS(_xlfn.TEXTSPLIT(W169,"-", "|",,TRUE),2), _xlfn.CONCAT(_xlfn.CHOOSECOLS(_xlfn.TEXTSPLIT(SUBSTITUTE(W169, "-", "|"), "|"),2),"|", _xlfn.CHOOSECOLS(_xlfn.TEXTSPLIT(SUBSTITUTE(W169, "-", "|"), "|"), 4))))))</f>
        <v>95000000</v>
      </c>
      <c r="AT169" s="92" t="str" cm="1">
        <f t="array" ref="AT169">TRIM(_xlfn.CHOOSECOLS(_xlfn.TEXTSPLIT(AR169,"|",,TRUE),1))</f>
        <v>95000000</v>
      </c>
      <c r="AU169" s="92" t="str" cm="1">
        <f t="array" ref="AU169">TRIM(_xlfn.CHOOSECOLS(_xlfn.TEXTSPLIT(AS169,"|",,TRUE),1))</f>
        <v>95000000</v>
      </c>
      <c r="AV169" s="92" t="str" cm="1">
        <f t="array" ref="AV169">TRIM(_xlfn.CHOOSECOLS(_xlfn.TEXTSPLIT(AB169,"|",,TRUE),1))</f>
        <v>AUD</v>
      </c>
      <c r="AW169" s="92" t="str" cm="1">
        <f t="array" ref="AW169">TRIM(_xlfn.CHOOSECOLS(_xlfn.TEXTSPLIT(Y169,"|",,TRUE),1))</f>
        <v>NO</v>
      </c>
      <c r="AX169" s="92" t="str" cm="1">
        <f t="array" ref="AX169">TRIM(_xlfn.CHOOSECOLS(_xlfn.TEXTSPLIT(Z169,"|",,TRUE),1))</f>
        <v>NULL</v>
      </c>
      <c r="AY169" s="99" t="str" cm="1">
        <f t="array" ref="AY169">TRIM(IF(OR(TRIM(AA169)="NULL",ISBLANK(AA169),ISNUMBER(AA169)), AA169, IF(AND(ISNUMBER(FIND("|", AA169))=TRUE, ISNUMBER(FIND("-", AA169))=FALSE), AA169, IF(AND(ISNUMBER(FIND("|", AA169))=FALSE, ISNUMBER(FIND("-", AA169))=TRUE),_xlfn.CHOOSECOLS(_xlfn.TEXTSPLIT(AA169,"-", "|",,TRUE),1), _xlfn.CONCAT(_xlfn.CHOOSECOLS(_xlfn.TEXTSPLIT(SUBSTITUTE(AA169, "-", "|"), "|"),1),"|", _xlfn.CHOOSECOLS(_xlfn.TEXTSPLIT(SUBSTITUTE(AA169, "-", "|"), "|"), 3))))))</f>
        <v>500000000</v>
      </c>
      <c r="AZ169" s="99" t="str" cm="1">
        <f t="array" ref="AZ169">TRIM(IF(OR(TRIM(AA169)="NULL",ISBLANK(AA169),ISNUMBER(AA169)), AA169, IF(AND(ISNUMBER(FIND("|", AA169))=TRUE, ISNUMBER(FIND("-", AA169))=FALSE), AA169, IF(AND(ISNUMBER(FIND("|", AA169))=FALSE, ISNUMBER(FIND("-", AA169))=TRUE),_xlfn.CHOOSECOLS(_xlfn.TEXTSPLIT(AA169,"-", "|",,TRUE),2), _xlfn.CONCAT(_xlfn.CHOOSECOLS(_xlfn.TEXTSPLIT(SUBSTITUTE(AA169, "-", "|"), "|"),2),"|", _xlfn.CHOOSECOLS(_xlfn.TEXTSPLIT(SUBSTITUTE(AA169, "-", "|"), "|"), 4))))))</f>
        <v>500000000</v>
      </c>
      <c r="BA169" s="92" t="str" cm="1">
        <f t="array" ref="BA169">TRIM(_xlfn.CHOOSECOLS(_xlfn.TEXTSPLIT(AY169,"|",,TRUE),1))</f>
        <v>500000000</v>
      </c>
      <c r="BB169" s="92" t="str" cm="1">
        <f t="array" ref="BB169">TRIM(_xlfn.CHOOSECOLS(_xlfn.TEXTSPLIT(AZ169,"|",,TRUE),1))</f>
        <v>500000000</v>
      </c>
      <c r="BC169" s="92" t="str" cm="1">
        <f t="array" ref="BC169">TRIM(_xlfn.CHOOSECOLS(_xlfn.TEXTSPLIT(AB169,"|",,TRUE),1))</f>
        <v>AUD</v>
      </c>
      <c r="BD169" s="92" t="str" cm="1">
        <f t="array" ref="BD169">TRIM(_xlfn.CHOOSECOLS(_xlfn.TEXTSPLIT(AC169,"|",,TRUE),1))</f>
        <v>YES</v>
      </c>
      <c r="BE169" s="92" t="str" cm="1">
        <f t="array" ref="BE169">TRIM(_xlfn.CHOOSECOLS(_xlfn.TEXTSPLIT(AD169,"|",,TRUE),1))</f>
        <v>2008</v>
      </c>
      <c r="BF169" s="92" t="str" cm="1">
        <f t="array" ref="BF169">TRIM(IF(OR(TRIM(AE169)="NULL",ISBLANK(AE169),ISNUMBER(AE169)),AE169,_xlfn.CHOOSECOLS(_xlfn.TEXTSPLIT(AE169,"-",,TRUE),1)))</f>
        <v>4130</v>
      </c>
      <c r="BG169" s="92" t="str" cm="1">
        <f t="array" ref="BG169">TRIM(IF(OR(TRIM(AE169)="NULL",ISBLANK(AE169),ISNUMBER(AE169)),AE169,_xlfn.CHOOSECOLS(_xlfn.TEXTSPLIT(AE169,"-",,TRUE),2)))</f>
        <v>4130</v>
      </c>
      <c r="BH169" s="95" t="str">
        <f t="shared" si="12"/>
        <v>2008</v>
      </c>
      <c r="BI169" s="96" t="str">
        <f t="shared" si="13"/>
        <v>11</v>
      </c>
      <c r="BJ169" s="97" t="str">
        <f t="shared" si="14"/>
        <v>16</v>
      </c>
      <c r="BK169" s="96" t="str">
        <f t="shared" si="15"/>
        <v>2008</v>
      </c>
      <c r="BL169" s="96" t="str">
        <f t="shared" si="16"/>
        <v>11</v>
      </c>
      <c r="BM169" s="97" t="str">
        <f t="shared" si="17"/>
        <v>20</v>
      </c>
      <c r="BN169" s="93" t="b">
        <f>AND(TRIM(BH169)="NULL", TRIM(BK169)="NULL")</f>
        <v>0</v>
      </c>
      <c r="BO169" s="127" t="s">
        <v>461</v>
      </c>
      <c r="BP169" s="127" t="s">
        <v>461</v>
      </c>
    </row>
    <row r="170" spans="1:68">
      <c r="A170" s="8" t="s">
        <v>609</v>
      </c>
      <c r="B170" s="1" t="s">
        <v>420</v>
      </c>
      <c r="C170" s="19" t="s">
        <v>610</v>
      </c>
      <c r="D170" s="6" t="s">
        <v>611</v>
      </c>
      <c r="E170" s="21" t="s">
        <v>612</v>
      </c>
      <c r="F170" s="5" t="s">
        <v>63</v>
      </c>
      <c r="G170" s="25" t="s">
        <v>63</v>
      </c>
      <c r="H170" s="25" t="s">
        <v>63</v>
      </c>
      <c r="I170" s="25" t="s">
        <v>63</v>
      </c>
      <c r="J170" s="5">
        <v>39306</v>
      </c>
      <c r="K170" s="6">
        <v>2007</v>
      </c>
      <c r="L170" s="6">
        <v>8</v>
      </c>
      <c r="M170" s="6">
        <v>12</v>
      </c>
      <c r="N170" s="5">
        <v>39318</v>
      </c>
      <c r="O170" s="6">
        <v>2007</v>
      </c>
      <c r="P170" s="6">
        <v>8</v>
      </c>
      <c r="Q170" s="6">
        <v>24</v>
      </c>
      <c r="R170" s="6">
        <v>43</v>
      </c>
      <c r="S170" s="6">
        <v>60</v>
      </c>
      <c r="T170" s="6" t="s">
        <v>166</v>
      </c>
      <c r="U170" s="6" t="s">
        <v>166</v>
      </c>
      <c r="V170" s="6" t="s">
        <v>166</v>
      </c>
      <c r="W170" s="6" t="s">
        <v>166</v>
      </c>
      <c r="X170" s="6" t="s">
        <v>166</v>
      </c>
      <c r="Y170" s="6" t="s">
        <v>166</v>
      </c>
      <c r="Z170" s="6" t="s">
        <v>166</v>
      </c>
      <c r="AA170" s="6">
        <v>693000000</v>
      </c>
      <c r="AB170" s="6" t="s">
        <v>172</v>
      </c>
      <c r="AC170" s="6" t="s">
        <v>590</v>
      </c>
      <c r="AD170" s="6">
        <v>2007</v>
      </c>
      <c r="AE170" s="6" t="s">
        <v>63</v>
      </c>
      <c r="AH170" s="91" t="str" cm="1">
        <f t="array" ref="AH170">IF(OR(TRIM(S170)="NULL",ISBLANK(S170),ISNUMBER(S170)),TRIM(S170),TRIM(_xlfn.CHOOSECOLS(_xlfn.TEXTSPLIT(S170,"-",,TRUE),1)))</f>
        <v>60</v>
      </c>
      <c r="AI170" s="91" t="str" cm="1">
        <f t="array" ref="AI170">IF(OR(TRIM(S170)="NULL",ISBLANK(S170),ISNUMBER(S170)),TRIM(S170),TRIM(_xlfn.CHOOSECOLS(_xlfn.TEXTSPLIT(S170,"-",,TRUE),2)))</f>
        <v>60</v>
      </c>
      <c r="AJ170" s="91" t="str" cm="1">
        <f t="array" ref="AJ170">IF(OR(TRIM(R170)="NULL",ISBLANK(R170),ISNUMBER(R170)),TRIM(R170),TRIM(_xlfn.CHOOSECOLS(_xlfn.TEXTSPLIT(R170,"-",,TRUE),1)))</f>
        <v>43</v>
      </c>
      <c r="AK170" s="91" t="str" cm="1">
        <f t="array" ref="AK170">IF(OR(TRIM(R170)="NULL",ISBLANK(R170),ISNUMBER(R170)),TRIM(R170),TRIM(_xlfn.CHOOSECOLS(_xlfn.TEXTSPLIT(R170,"-",,TRUE),2)))</f>
        <v>43</v>
      </c>
      <c r="AL170" s="91" t="str" cm="1">
        <f t="array" ref="AL170">IF(OR(TRIM(T170)="NULL",ISBLANK(T170),ISNUMBER(T170)),TRIM(T170),TRIM(_xlfn.CHOOSECOLS(_xlfn.TEXTSPLIT(T170,"-",,TRUE),1)))</f>
        <v>NULL</v>
      </c>
      <c r="AM170" s="91" t="str" cm="1">
        <f t="array" ref="AM170">IF(OR(TRIM(T170)="NULL",ISBLANK(T170),ISNUMBER(T170)),TRIM(T170),TRIM(_xlfn.CHOOSECOLS(_xlfn.TEXTSPLIT(T170,"-",,TRUE),2)))</f>
        <v>NULL</v>
      </c>
      <c r="AN170" s="91" t="str" cm="1">
        <f t="array" ref="AN170">IF(OR(TRIM(U170)="NULL",ISBLANK(U170),ISNUMBER(U170)),TRIM(U170),TRIM(_xlfn.CHOOSECOLS(_xlfn.TEXTSPLIT(Y170,"-",,TRUE),1)))</f>
        <v>NULL</v>
      </c>
      <c r="AO170" s="91" t="str" cm="1">
        <f t="array" ref="AO170">IF(OR(TRIM(U170)="NULL",ISBLANK(U170),ISNUMBER(U170)),TRIM(U170),TRIM(_xlfn.CHOOSECOLS(_xlfn.TEXTSPLIT(Y170,"-",,TRUE),2)))</f>
        <v>NULL</v>
      </c>
      <c r="AP170" s="91" t="str" cm="1">
        <f t="array" ref="AP170">IF(OR(TRIM(V170)="NULL",ISBLANK(V170),ISNUMBER(V170)),TRIM(V170),TRIM(_xlfn.CHOOSECOLS(_xlfn.TEXTSPLIT(Y170,"-",,TRUE),1)))</f>
        <v>NULL</v>
      </c>
      <c r="AQ170" s="91" t="str" cm="1">
        <f t="array" ref="AQ170">IF(OR(TRIM(V170)="NULL",ISBLANK(V170),ISNUMBER(V170)),V170,_xlfn.CHOOSECOLS(_xlfn.TEXTSPLIT(Y170,"-",,TRUE),2))</f>
        <v xml:space="preserve">NULL </v>
      </c>
      <c r="AR170" s="99" t="str" cm="1">
        <f t="array" ref="AR170">TRIM(IF(OR(TRIM(W170)="NULL",ISBLANK(W170),ISNUMBER(W170)), W170, IF(AND(ISNUMBER(FIND("|", W170))=TRUE, ISNUMBER(FIND("-", W170))=FALSE), W170, IF(AND(ISNUMBER(FIND("|", W170))=FALSE, ISNUMBER(FIND("-", W170))=TRUE),_xlfn.CHOOSECOLS(_xlfn.TEXTSPLIT(W170,"-", "|",,TRUE),1), _xlfn.CONCAT(_xlfn.CHOOSECOLS(_xlfn.TEXTSPLIT(SUBSTITUTE(W170, "-", "|"), "|"),1),"|", _xlfn.CHOOSECOLS(_xlfn.TEXTSPLIT(SUBSTITUTE(W170, "-", "|"), "|"), 3))))))</f>
        <v>NULL</v>
      </c>
      <c r="AS170" s="99" t="str" cm="1">
        <f t="array" ref="AS170">TRIM(IF(OR(TRIM(W170)="NULL",ISBLANK(W170),ISNUMBER(W170)), W170, IF(AND(ISNUMBER(FIND("|", W170))=TRUE, ISNUMBER(FIND("-", W170))=FALSE), W170, IF(AND(ISNUMBER(FIND("|", W170))=FALSE, ISNUMBER(FIND("-", W170))=TRUE),_xlfn.CHOOSECOLS(_xlfn.TEXTSPLIT(W170,"-", "|",,TRUE),2), _xlfn.CONCAT(_xlfn.CHOOSECOLS(_xlfn.TEXTSPLIT(SUBSTITUTE(W170, "-", "|"), "|"),2),"|", _xlfn.CHOOSECOLS(_xlfn.TEXTSPLIT(SUBSTITUTE(W170, "-", "|"), "|"), 4))))))</f>
        <v>NULL</v>
      </c>
      <c r="AT170" s="92" t="str" cm="1">
        <f t="array" ref="AT170">TRIM(_xlfn.CHOOSECOLS(_xlfn.TEXTSPLIT(AR170,"|",,TRUE),1))</f>
        <v>NULL</v>
      </c>
      <c r="AU170" s="92" t="str" cm="1">
        <f t="array" ref="AU170">TRIM(_xlfn.CHOOSECOLS(_xlfn.TEXTSPLIT(AS170,"|",,TRUE),1))</f>
        <v>NULL</v>
      </c>
      <c r="AV170" s="92" t="str" cm="1">
        <f t="array" ref="AV170">TRIM(_xlfn.CHOOSECOLS(_xlfn.TEXTSPLIT(AB170,"|",,TRUE),1))</f>
        <v>USD</v>
      </c>
      <c r="AW170" s="92" t="str" cm="1">
        <f t="array" ref="AW170">TRIM(_xlfn.CHOOSECOLS(_xlfn.TEXTSPLIT(Y170,"|",,TRUE),1))</f>
        <v>NULL</v>
      </c>
      <c r="AX170" s="92" t="str" cm="1">
        <f t="array" ref="AX170">TRIM(_xlfn.CHOOSECOLS(_xlfn.TEXTSPLIT(Z170,"|",,TRUE),1))</f>
        <v>NULL</v>
      </c>
      <c r="AY170" s="99" t="str" cm="1">
        <f t="array" ref="AY170">TRIM(IF(OR(TRIM(AA170)="NULL",ISBLANK(AA170),ISNUMBER(AA170)), AA170, IF(AND(ISNUMBER(FIND("|", AA170))=TRUE, ISNUMBER(FIND("-", AA170))=FALSE), AA170, IF(AND(ISNUMBER(FIND("|", AA170))=FALSE, ISNUMBER(FIND("-", AA170))=TRUE),_xlfn.CHOOSECOLS(_xlfn.TEXTSPLIT(AA170,"-", "|",,TRUE),1), _xlfn.CONCAT(_xlfn.CHOOSECOLS(_xlfn.TEXTSPLIT(SUBSTITUTE(AA170, "-", "|"), "|"),1),"|", _xlfn.CHOOSECOLS(_xlfn.TEXTSPLIT(SUBSTITUTE(AA170, "-", "|"), "|"), 3))))))</f>
        <v>693000000</v>
      </c>
      <c r="AZ170" s="99" t="str" cm="1">
        <f t="array" ref="AZ170">TRIM(IF(OR(TRIM(AA170)="NULL",ISBLANK(AA170),ISNUMBER(AA170)), AA170, IF(AND(ISNUMBER(FIND("|", AA170))=TRUE, ISNUMBER(FIND("-", AA170))=FALSE), AA170, IF(AND(ISNUMBER(FIND("|", AA170))=FALSE, ISNUMBER(FIND("-", AA170))=TRUE),_xlfn.CHOOSECOLS(_xlfn.TEXTSPLIT(AA170,"-", "|",,TRUE),2), _xlfn.CONCAT(_xlfn.CHOOSECOLS(_xlfn.TEXTSPLIT(SUBSTITUTE(AA170, "-", "|"), "|"),2),"|", _xlfn.CHOOSECOLS(_xlfn.TEXTSPLIT(SUBSTITUTE(AA170, "-", "|"), "|"), 4))))))</f>
        <v>693000000</v>
      </c>
      <c r="BA170" s="92" t="str" cm="1">
        <f t="array" ref="BA170">TRIM(_xlfn.CHOOSECOLS(_xlfn.TEXTSPLIT(AY170,"|",,TRUE),1))</f>
        <v>693000000</v>
      </c>
      <c r="BB170" s="92" t="str" cm="1">
        <f t="array" ref="BB170">TRIM(_xlfn.CHOOSECOLS(_xlfn.TEXTSPLIT(AZ170,"|",,TRUE),1))</f>
        <v>693000000</v>
      </c>
      <c r="BC170" s="92" t="str" cm="1">
        <f t="array" ref="BC170">TRIM(_xlfn.CHOOSECOLS(_xlfn.TEXTSPLIT(AB170,"|",,TRUE),1))</f>
        <v>USD</v>
      </c>
      <c r="BD170" s="92" t="str" cm="1">
        <f t="array" ref="BD170">TRIM(_xlfn.CHOOSECOLS(_xlfn.TEXTSPLIT(AC170,"|",,TRUE),1))</f>
        <v>YES</v>
      </c>
      <c r="BE170" s="92" t="str" cm="1">
        <f t="array" ref="BE170">TRIM(_xlfn.CHOOSECOLS(_xlfn.TEXTSPLIT(AD170,"|",,TRUE),1))</f>
        <v>2007</v>
      </c>
      <c r="BF170" s="92" t="str" cm="1">
        <f t="array" ref="BF170">TRIM(IF(OR(TRIM(AE170)="NULL",ISBLANK(AE170),ISNUMBER(AE170)),AE170,_xlfn.CHOOSECOLS(_xlfn.TEXTSPLIT(AE170,"-",,TRUE),1)))</f>
        <v>NULL</v>
      </c>
      <c r="BG170" s="92" t="str" cm="1">
        <f t="array" ref="BG170">TRIM(IF(OR(TRIM(AE170)="NULL",ISBLANK(AE170),ISNUMBER(AE170)),AE170,_xlfn.CHOOSECOLS(_xlfn.TEXTSPLIT(AE170,"-",,TRUE),2)))</f>
        <v>NULL</v>
      </c>
      <c r="BH170" s="95" t="str">
        <f t="shared" si="12"/>
        <v>2007</v>
      </c>
      <c r="BI170" s="96" t="str">
        <f t="shared" si="13"/>
        <v>8</v>
      </c>
      <c r="BJ170" s="97" t="str">
        <f t="shared" si="14"/>
        <v>12</v>
      </c>
      <c r="BK170" s="96" t="str">
        <f t="shared" si="15"/>
        <v>2007</v>
      </c>
      <c r="BL170" s="96" t="str">
        <f t="shared" si="16"/>
        <v>8</v>
      </c>
      <c r="BM170" s="97" t="str">
        <f t="shared" si="17"/>
        <v>24</v>
      </c>
      <c r="BN170" s="93" t="b">
        <f>AND(TRIM(BH170)="NULL", TRIM(BK170)="NULL")</f>
        <v>0</v>
      </c>
      <c r="BO170" s="127" t="s">
        <v>613</v>
      </c>
      <c r="BP170" s="127" t="s">
        <v>613</v>
      </c>
    </row>
    <row r="171" spans="1:68">
      <c r="A171" s="7" t="s">
        <v>614</v>
      </c>
      <c r="B171" s="1" t="s">
        <v>420</v>
      </c>
      <c r="C171" s="11" t="s">
        <v>610</v>
      </c>
      <c r="D171" s="6" t="s">
        <v>611</v>
      </c>
      <c r="E171" s="21" t="s">
        <v>615</v>
      </c>
      <c r="F171" s="5" t="s">
        <v>63</v>
      </c>
      <c r="G171" s="25" t="s">
        <v>63</v>
      </c>
      <c r="H171" s="25" t="s">
        <v>63</v>
      </c>
      <c r="I171" s="25" t="s">
        <v>63</v>
      </c>
      <c r="J171" s="5">
        <v>39309</v>
      </c>
      <c r="K171" s="6">
        <v>2007</v>
      </c>
      <c r="L171" s="6">
        <v>8</v>
      </c>
      <c r="M171" s="6">
        <v>15</v>
      </c>
      <c r="N171" s="5">
        <v>39311</v>
      </c>
      <c r="O171" s="6">
        <v>2007</v>
      </c>
      <c r="P171" s="6">
        <v>8</v>
      </c>
      <c r="Q171" s="6">
        <v>17</v>
      </c>
      <c r="R171" s="6">
        <v>3</v>
      </c>
      <c r="S171" s="6" t="s">
        <v>166</v>
      </c>
      <c r="T171" s="6">
        <v>200</v>
      </c>
      <c r="U171" s="6" t="s">
        <v>166</v>
      </c>
      <c r="V171" s="6" t="s">
        <v>166</v>
      </c>
      <c r="W171" s="6" t="s">
        <v>166</v>
      </c>
      <c r="X171" s="6" t="s">
        <v>166</v>
      </c>
      <c r="Y171" s="6" t="s">
        <v>166</v>
      </c>
      <c r="Z171" s="6" t="s">
        <v>166</v>
      </c>
      <c r="AA171" s="6" t="s">
        <v>616</v>
      </c>
      <c r="AB171" s="6" t="s">
        <v>617</v>
      </c>
      <c r="AC171" s="6" t="s">
        <v>66</v>
      </c>
      <c r="AD171" s="6" t="s">
        <v>166</v>
      </c>
      <c r="AE171" s="6" t="s">
        <v>166</v>
      </c>
      <c r="AH171" s="91" t="str" cm="1">
        <f t="array" ref="AH171">IF(OR(TRIM(S171)="NULL",ISBLANK(S171),ISNUMBER(S171)),TRIM(S171),TRIM(_xlfn.CHOOSECOLS(_xlfn.TEXTSPLIT(S171,"-",,TRUE),1)))</f>
        <v>NULL</v>
      </c>
      <c r="AI171" s="91" t="str" cm="1">
        <f t="array" ref="AI171">IF(OR(TRIM(S171)="NULL",ISBLANK(S171),ISNUMBER(S171)),TRIM(S171),TRIM(_xlfn.CHOOSECOLS(_xlfn.TEXTSPLIT(S171,"-",,TRUE),2)))</f>
        <v>NULL</v>
      </c>
      <c r="AJ171" s="91" t="str" cm="1">
        <f t="array" ref="AJ171">IF(OR(TRIM(R171)="NULL",ISBLANK(R171),ISNUMBER(R171)),TRIM(R171),TRIM(_xlfn.CHOOSECOLS(_xlfn.TEXTSPLIT(R171,"-",,TRUE),1)))</f>
        <v>3</v>
      </c>
      <c r="AK171" s="91" t="str" cm="1">
        <f t="array" ref="AK171">IF(OR(TRIM(R171)="NULL",ISBLANK(R171),ISNUMBER(R171)),TRIM(R171),TRIM(_xlfn.CHOOSECOLS(_xlfn.TEXTSPLIT(R171,"-",,TRUE),2)))</f>
        <v>3</v>
      </c>
      <c r="AL171" s="91" t="str" cm="1">
        <f t="array" ref="AL171">IF(OR(TRIM(T171)="NULL",ISBLANK(T171),ISNUMBER(T171)),TRIM(T171),TRIM(_xlfn.CHOOSECOLS(_xlfn.TEXTSPLIT(T171,"-",,TRUE),1)))</f>
        <v>200</v>
      </c>
      <c r="AM171" s="91" t="str" cm="1">
        <f t="array" ref="AM171">IF(OR(TRIM(T171)="NULL",ISBLANK(T171),ISNUMBER(T171)),TRIM(T171),TRIM(_xlfn.CHOOSECOLS(_xlfn.TEXTSPLIT(T171,"-",,TRUE),2)))</f>
        <v>200</v>
      </c>
      <c r="AN171" s="91" t="str" cm="1">
        <f t="array" ref="AN171">IF(OR(TRIM(U171)="NULL",ISBLANK(U171),ISNUMBER(U171)),TRIM(U171),TRIM(_xlfn.CHOOSECOLS(_xlfn.TEXTSPLIT(Y171,"-",,TRUE),1)))</f>
        <v>NULL</v>
      </c>
      <c r="AO171" s="91" t="str" cm="1">
        <f t="array" ref="AO171">IF(OR(TRIM(U171)="NULL",ISBLANK(U171),ISNUMBER(U171)),TRIM(U171),TRIM(_xlfn.CHOOSECOLS(_xlfn.TEXTSPLIT(Y171,"-",,TRUE),2)))</f>
        <v>NULL</v>
      </c>
      <c r="AP171" s="91" t="str" cm="1">
        <f t="array" ref="AP171">IF(OR(TRIM(V171)="NULL",ISBLANK(V171),ISNUMBER(V171)),TRIM(V171),TRIM(_xlfn.CHOOSECOLS(_xlfn.TEXTSPLIT(Y171,"-",,TRUE),1)))</f>
        <v>NULL</v>
      </c>
      <c r="AQ171" s="91" t="str" cm="1">
        <f t="array" ref="AQ171">IF(OR(TRIM(V171)="NULL",ISBLANK(V171),ISNUMBER(V171)),V171,_xlfn.CHOOSECOLS(_xlfn.TEXTSPLIT(Y171,"-",,TRUE),2))</f>
        <v xml:space="preserve">NULL </v>
      </c>
      <c r="AR171" s="99" t="str" cm="1">
        <f t="array" ref="AR171">TRIM(IF(OR(TRIM(W171)="NULL",ISBLANK(W171),ISNUMBER(W171)), W171, IF(AND(ISNUMBER(FIND("|", W171))=TRUE, ISNUMBER(FIND("-", W171))=FALSE), W171, IF(AND(ISNUMBER(FIND("|", W171))=FALSE, ISNUMBER(FIND("-", W171))=TRUE),_xlfn.CHOOSECOLS(_xlfn.TEXTSPLIT(W171,"-", "|",,TRUE),1), _xlfn.CONCAT(_xlfn.CHOOSECOLS(_xlfn.TEXTSPLIT(SUBSTITUTE(W171, "-", "|"), "|"),1),"|", _xlfn.CHOOSECOLS(_xlfn.TEXTSPLIT(SUBSTITUTE(W171, "-", "|"), "|"), 3))))))</f>
        <v>NULL</v>
      </c>
      <c r="AS171" s="99" t="str" cm="1">
        <f t="array" ref="AS171">TRIM(IF(OR(TRIM(W171)="NULL",ISBLANK(W171),ISNUMBER(W171)), W171, IF(AND(ISNUMBER(FIND("|", W171))=TRUE, ISNUMBER(FIND("-", W171))=FALSE), W171, IF(AND(ISNUMBER(FIND("|", W171))=FALSE, ISNUMBER(FIND("-", W171))=TRUE),_xlfn.CHOOSECOLS(_xlfn.TEXTSPLIT(W171,"-", "|",,TRUE),2), _xlfn.CONCAT(_xlfn.CHOOSECOLS(_xlfn.TEXTSPLIT(SUBSTITUTE(W171, "-", "|"), "|"),2),"|", _xlfn.CHOOSECOLS(_xlfn.TEXTSPLIT(SUBSTITUTE(W171, "-", "|"), "|"), 4))))))</f>
        <v>NULL</v>
      </c>
      <c r="AT171" s="92" t="str" cm="1">
        <f t="array" ref="AT171">TRIM(_xlfn.CHOOSECOLS(_xlfn.TEXTSPLIT(AR171,"|",,TRUE),1))</f>
        <v>NULL</v>
      </c>
      <c r="AU171" s="92" t="str" cm="1">
        <f t="array" ref="AU171">TRIM(_xlfn.CHOOSECOLS(_xlfn.TEXTSPLIT(AS171,"|",,TRUE),1))</f>
        <v>NULL</v>
      </c>
      <c r="AV171" s="92" t="str" cm="1">
        <f t="array" ref="AV171">TRIM(_xlfn.CHOOSECOLS(_xlfn.TEXTSPLIT(AB171,"|",,TRUE),1))</f>
        <v>TWD</v>
      </c>
      <c r="AW171" s="92" t="str" cm="1">
        <f t="array" ref="AW171">TRIM(_xlfn.CHOOSECOLS(_xlfn.TEXTSPLIT(Y171,"|",,TRUE),1))</f>
        <v>NULL</v>
      </c>
      <c r="AX171" s="92" t="str" cm="1">
        <f t="array" ref="AX171">TRIM(_xlfn.CHOOSECOLS(_xlfn.TEXTSPLIT(Z171,"|",,TRUE),1))</f>
        <v>NULL</v>
      </c>
      <c r="AY171" s="99" t="str" cm="1">
        <f t="array" ref="AY171">TRIM(IF(OR(TRIM(AA171)="NULL",ISBLANK(AA171),ISNUMBER(AA171)), AA171, IF(AND(ISNUMBER(FIND("|", AA171))=TRUE, ISNUMBER(FIND("-", AA171))=FALSE), AA171, IF(AND(ISNUMBER(FIND("|", AA171))=FALSE, ISNUMBER(FIND("-", AA171))=TRUE),_xlfn.CHOOSECOLS(_xlfn.TEXTSPLIT(AA171,"-", "|",,TRUE),1), _xlfn.CONCAT(_xlfn.CHOOSECOLS(_xlfn.TEXTSPLIT(SUBSTITUTE(AA171, "-", "|"), "|"),1),"|", _xlfn.CHOOSECOLS(_xlfn.TEXTSPLIT(SUBSTITUTE(AA171, "-", "|"), "|"), 3))))))</f>
        <v>1140000000|34500000</v>
      </c>
      <c r="AZ171" s="99" t="str" cm="1">
        <f t="array" ref="AZ171">TRIM(IF(OR(TRIM(AA171)="NULL",ISBLANK(AA171),ISNUMBER(AA171)), AA171, IF(AND(ISNUMBER(FIND("|", AA171))=TRUE, ISNUMBER(FIND("-", AA171))=FALSE), AA171, IF(AND(ISNUMBER(FIND("|", AA171))=FALSE, ISNUMBER(FIND("-", AA171))=TRUE),_xlfn.CHOOSECOLS(_xlfn.TEXTSPLIT(AA171,"-", "|",,TRUE),2), _xlfn.CONCAT(_xlfn.CHOOSECOLS(_xlfn.TEXTSPLIT(SUBSTITUTE(AA171, "-", "|"), "|"),2),"|", _xlfn.CHOOSECOLS(_xlfn.TEXTSPLIT(SUBSTITUTE(AA171, "-", "|"), "|"), 4))))))</f>
        <v>1140000000|34500000</v>
      </c>
      <c r="BA171" s="92" t="str" cm="1">
        <f t="array" ref="BA171">TRIM(_xlfn.CHOOSECOLS(_xlfn.TEXTSPLIT(AY171,"|",,TRUE),1))</f>
        <v>1140000000</v>
      </c>
      <c r="BB171" s="92" t="str" cm="1">
        <f t="array" ref="BB171">TRIM(_xlfn.CHOOSECOLS(_xlfn.TEXTSPLIT(AZ171,"|",,TRUE),1))</f>
        <v>1140000000</v>
      </c>
      <c r="BC171" s="92" t="str" cm="1">
        <f t="array" ref="BC171">TRIM(_xlfn.CHOOSECOLS(_xlfn.TEXTSPLIT(AB171,"|",,TRUE),1))</f>
        <v>TWD</v>
      </c>
      <c r="BD171" s="92" t="str" cm="1">
        <f t="array" ref="BD171">TRIM(_xlfn.CHOOSECOLS(_xlfn.TEXTSPLIT(AC171,"|",,TRUE),1))</f>
        <v>No</v>
      </c>
      <c r="BE171" s="92" t="str" cm="1">
        <f t="array" ref="BE171">TRIM(_xlfn.CHOOSECOLS(_xlfn.TEXTSPLIT(AD171,"|",,TRUE),1))</f>
        <v>NULL</v>
      </c>
      <c r="BF171" s="92" t="str" cm="1">
        <f t="array" ref="BF171">TRIM(IF(OR(TRIM(AE171)="NULL",ISBLANK(AE171),ISNUMBER(AE171)),AE171,_xlfn.CHOOSECOLS(_xlfn.TEXTSPLIT(AE171,"-",,TRUE),1)))</f>
        <v>NULL</v>
      </c>
      <c r="BG171" s="92" t="str" cm="1">
        <f t="array" ref="BG171">TRIM(IF(OR(TRIM(AE171)="NULL",ISBLANK(AE171),ISNUMBER(AE171)),AE171,_xlfn.CHOOSECOLS(_xlfn.TEXTSPLIT(AE171,"-",,TRUE),2)))</f>
        <v>NULL</v>
      </c>
      <c r="BH171" s="95" t="str">
        <f t="shared" si="12"/>
        <v>2007</v>
      </c>
      <c r="BI171" s="96" t="str">
        <f t="shared" si="13"/>
        <v>8</v>
      </c>
      <c r="BJ171" s="97" t="str">
        <f t="shared" si="14"/>
        <v>15</v>
      </c>
      <c r="BK171" s="96" t="str">
        <f t="shared" si="15"/>
        <v>2007</v>
      </c>
      <c r="BL171" s="96" t="str">
        <f t="shared" si="16"/>
        <v>8</v>
      </c>
      <c r="BM171" s="97" t="str">
        <f t="shared" si="17"/>
        <v>17</v>
      </c>
      <c r="BN171" s="93" t="b">
        <f>AND(TRIM(BH171)="NULL", TRIM(BK171)="NULL")</f>
        <v>0</v>
      </c>
      <c r="BO171" s="127" t="s">
        <v>618</v>
      </c>
      <c r="BP171" s="127" t="s">
        <v>618</v>
      </c>
    </row>
    <row r="172" spans="1:68">
      <c r="A172" s="7" t="s">
        <v>619</v>
      </c>
      <c r="B172" s="1" t="s">
        <v>420</v>
      </c>
      <c r="C172" s="11" t="s">
        <v>610</v>
      </c>
      <c r="D172" s="6" t="s">
        <v>611</v>
      </c>
      <c r="E172" s="21" t="s">
        <v>620</v>
      </c>
      <c r="F172" s="5">
        <v>39312</v>
      </c>
      <c r="G172" s="25">
        <v>2007</v>
      </c>
      <c r="H172" s="25">
        <v>8</v>
      </c>
      <c r="I172" s="25">
        <v>15</v>
      </c>
      <c r="J172" s="5" t="s">
        <v>63</v>
      </c>
      <c r="K172" s="3" t="s">
        <v>63</v>
      </c>
      <c r="L172" s="25" t="s">
        <v>63</v>
      </c>
      <c r="M172" s="25" t="s">
        <v>63</v>
      </c>
      <c r="N172" s="5" t="s">
        <v>63</v>
      </c>
      <c r="O172" s="3" t="s">
        <v>63</v>
      </c>
      <c r="P172" s="25" t="s">
        <v>63</v>
      </c>
      <c r="Q172" s="25" t="s">
        <v>63</v>
      </c>
      <c r="R172" s="6">
        <v>1</v>
      </c>
      <c r="S172" s="6" t="s">
        <v>166</v>
      </c>
      <c r="T172" s="6" t="s">
        <v>166</v>
      </c>
      <c r="U172" s="6" t="s">
        <v>166</v>
      </c>
      <c r="V172" s="6" t="s">
        <v>166</v>
      </c>
      <c r="W172" s="6" t="s">
        <v>166</v>
      </c>
      <c r="X172" s="6" t="s">
        <v>166</v>
      </c>
      <c r="Y172" s="6" t="s">
        <v>166</v>
      </c>
      <c r="Z172" s="6" t="s">
        <v>166</v>
      </c>
      <c r="AA172" s="6" t="s">
        <v>166</v>
      </c>
      <c r="AB172" s="6" t="s">
        <v>166</v>
      </c>
      <c r="AC172" s="6" t="s">
        <v>166</v>
      </c>
      <c r="AD172" s="6" t="s">
        <v>166</v>
      </c>
      <c r="AE172" s="6" t="s">
        <v>166</v>
      </c>
      <c r="AH172" s="91" t="str" cm="1">
        <f t="array" ref="AH172">IF(OR(TRIM(S172)="NULL",ISBLANK(S172),ISNUMBER(S172)),TRIM(S172),TRIM(_xlfn.CHOOSECOLS(_xlfn.TEXTSPLIT(S172,"-",,TRUE),1)))</f>
        <v>NULL</v>
      </c>
      <c r="AI172" s="91" t="str" cm="1">
        <f t="array" ref="AI172">IF(OR(TRIM(S172)="NULL",ISBLANK(S172),ISNUMBER(S172)),TRIM(S172),TRIM(_xlfn.CHOOSECOLS(_xlfn.TEXTSPLIT(S172,"-",,TRUE),2)))</f>
        <v>NULL</v>
      </c>
      <c r="AJ172" s="91" t="str" cm="1">
        <f t="array" ref="AJ172">IF(OR(TRIM(R172)="NULL",ISBLANK(R172),ISNUMBER(R172)),TRIM(R172),TRIM(_xlfn.CHOOSECOLS(_xlfn.TEXTSPLIT(R172,"-",,TRUE),1)))</f>
        <v>1</v>
      </c>
      <c r="AK172" s="91" t="str" cm="1">
        <f t="array" ref="AK172">IF(OR(TRIM(R172)="NULL",ISBLANK(R172),ISNUMBER(R172)),TRIM(R172),TRIM(_xlfn.CHOOSECOLS(_xlfn.TEXTSPLIT(R172,"-",,TRUE),2)))</f>
        <v>1</v>
      </c>
      <c r="AL172" s="91" t="str" cm="1">
        <f t="array" ref="AL172">IF(OR(TRIM(T172)="NULL",ISBLANK(T172),ISNUMBER(T172)),TRIM(T172),TRIM(_xlfn.CHOOSECOLS(_xlfn.TEXTSPLIT(T172,"-",,TRUE),1)))</f>
        <v>NULL</v>
      </c>
      <c r="AM172" s="91" t="str" cm="1">
        <f t="array" ref="AM172">IF(OR(TRIM(T172)="NULL",ISBLANK(T172),ISNUMBER(T172)),TRIM(T172),TRIM(_xlfn.CHOOSECOLS(_xlfn.TEXTSPLIT(T172,"-",,TRUE),2)))</f>
        <v>NULL</v>
      </c>
      <c r="AN172" s="91" t="str" cm="1">
        <f t="array" ref="AN172">IF(OR(TRIM(U172)="NULL",ISBLANK(U172),ISNUMBER(U172)),TRIM(U172),TRIM(_xlfn.CHOOSECOLS(_xlfn.TEXTSPLIT(Y172,"-",,TRUE),1)))</f>
        <v>NULL</v>
      </c>
      <c r="AO172" s="91" t="str" cm="1">
        <f t="array" ref="AO172">IF(OR(TRIM(U172)="NULL",ISBLANK(U172),ISNUMBER(U172)),TRIM(U172),TRIM(_xlfn.CHOOSECOLS(_xlfn.TEXTSPLIT(Y172,"-",,TRUE),2)))</f>
        <v>NULL</v>
      </c>
      <c r="AP172" s="91" t="str" cm="1">
        <f t="array" ref="AP172">IF(OR(TRIM(V172)="NULL",ISBLANK(V172),ISNUMBER(V172)),TRIM(V172),TRIM(_xlfn.CHOOSECOLS(_xlfn.TEXTSPLIT(Y172,"-",,TRUE),1)))</f>
        <v>NULL</v>
      </c>
      <c r="AQ172" s="91" t="str" cm="1">
        <f t="array" ref="AQ172">IF(OR(TRIM(V172)="NULL",ISBLANK(V172),ISNUMBER(V172)),V172,_xlfn.CHOOSECOLS(_xlfn.TEXTSPLIT(Y172,"-",,TRUE),2))</f>
        <v xml:space="preserve">NULL </v>
      </c>
      <c r="AR172" s="99" t="str" cm="1">
        <f t="array" ref="AR172">TRIM(IF(OR(TRIM(W172)="NULL",ISBLANK(W172),ISNUMBER(W172)), W172, IF(AND(ISNUMBER(FIND("|", W172))=TRUE, ISNUMBER(FIND("-", W172))=FALSE), W172, IF(AND(ISNUMBER(FIND("|", W172))=FALSE, ISNUMBER(FIND("-", W172))=TRUE),_xlfn.CHOOSECOLS(_xlfn.TEXTSPLIT(W172,"-", "|",,TRUE),1), _xlfn.CONCAT(_xlfn.CHOOSECOLS(_xlfn.TEXTSPLIT(SUBSTITUTE(W172, "-", "|"), "|"),1),"|", _xlfn.CHOOSECOLS(_xlfn.TEXTSPLIT(SUBSTITUTE(W172, "-", "|"), "|"), 3))))))</f>
        <v>NULL</v>
      </c>
      <c r="AS172" s="99" t="str" cm="1">
        <f t="array" ref="AS172">TRIM(IF(OR(TRIM(W172)="NULL",ISBLANK(W172),ISNUMBER(W172)), W172, IF(AND(ISNUMBER(FIND("|", W172))=TRUE, ISNUMBER(FIND("-", W172))=FALSE), W172, IF(AND(ISNUMBER(FIND("|", W172))=FALSE, ISNUMBER(FIND("-", W172))=TRUE),_xlfn.CHOOSECOLS(_xlfn.TEXTSPLIT(W172,"-", "|",,TRUE),2), _xlfn.CONCAT(_xlfn.CHOOSECOLS(_xlfn.TEXTSPLIT(SUBSTITUTE(W172, "-", "|"), "|"),2),"|", _xlfn.CHOOSECOLS(_xlfn.TEXTSPLIT(SUBSTITUTE(W172, "-", "|"), "|"), 4))))))</f>
        <v>NULL</v>
      </c>
      <c r="AT172" s="92" t="str" cm="1">
        <f t="array" ref="AT172">TRIM(_xlfn.CHOOSECOLS(_xlfn.TEXTSPLIT(AR172,"|",,TRUE),1))</f>
        <v>NULL</v>
      </c>
      <c r="AU172" s="92" t="str" cm="1">
        <f t="array" ref="AU172">TRIM(_xlfn.CHOOSECOLS(_xlfn.TEXTSPLIT(AS172,"|",,TRUE),1))</f>
        <v>NULL</v>
      </c>
      <c r="AV172" s="92" t="str" cm="1">
        <f t="array" ref="AV172">TRIM(_xlfn.CHOOSECOLS(_xlfn.TEXTSPLIT(AB172,"|",,TRUE),1))</f>
        <v>NULL</v>
      </c>
      <c r="AW172" s="92" t="str" cm="1">
        <f t="array" ref="AW172">TRIM(_xlfn.CHOOSECOLS(_xlfn.TEXTSPLIT(Y172,"|",,TRUE),1))</f>
        <v>NULL</v>
      </c>
      <c r="AX172" s="92" t="str" cm="1">
        <f t="array" ref="AX172">TRIM(_xlfn.CHOOSECOLS(_xlfn.TEXTSPLIT(Z172,"|",,TRUE),1))</f>
        <v>NULL</v>
      </c>
      <c r="AY172" s="99" t="str" cm="1">
        <f t="array" ref="AY172">TRIM(IF(OR(TRIM(AA172)="NULL",ISBLANK(AA172),ISNUMBER(AA172)), AA172, IF(AND(ISNUMBER(FIND("|", AA172))=TRUE, ISNUMBER(FIND("-", AA172))=FALSE), AA172, IF(AND(ISNUMBER(FIND("|", AA172))=FALSE, ISNUMBER(FIND("-", AA172))=TRUE),_xlfn.CHOOSECOLS(_xlfn.TEXTSPLIT(AA172,"-", "|",,TRUE),1), _xlfn.CONCAT(_xlfn.CHOOSECOLS(_xlfn.TEXTSPLIT(SUBSTITUTE(AA172, "-", "|"), "|"),1),"|", _xlfn.CHOOSECOLS(_xlfn.TEXTSPLIT(SUBSTITUTE(AA172, "-", "|"), "|"), 3))))))</f>
        <v>NULL</v>
      </c>
      <c r="AZ172" s="99" t="str" cm="1">
        <f t="array" ref="AZ172">TRIM(IF(OR(TRIM(AA172)="NULL",ISBLANK(AA172),ISNUMBER(AA172)), AA172, IF(AND(ISNUMBER(FIND("|", AA172))=TRUE, ISNUMBER(FIND("-", AA172))=FALSE), AA172, IF(AND(ISNUMBER(FIND("|", AA172))=FALSE, ISNUMBER(FIND("-", AA172))=TRUE),_xlfn.CHOOSECOLS(_xlfn.TEXTSPLIT(AA172,"-", "|",,TRUE),2), _xlfn.CONCAT(_xlfn.CHOOSECOLS(_xlfn.TEXTSPLIT(SUBSTITUTE(AA172, "-", "|"), "|"),2),"|", _xlfn.CHOOSECOLS(_xlfn.TEXTSPLIT(SUBSTITUTE(AA172, "-", "|"), "|"), 4))))))</f>
        <v>NULL</v>
      </c>
      <c r="BA172" s="92" t="str" cm="1">
        <f t="array" ref="BA172">TRIM(_xlfn.CHOOSECOLS(_xlfn.TEXTSPLIT(AY172,"|",,TRUE),1))</f>
        <v>NULL</v>
      </c>
      <c r="BB172" s="92" t="str" cm="1">
        <f t="array" ref="BB172">TRIM(_xlfn.CHOOSECOLS(_xlfn.TEXTSPLIT(AZ172,"|",,TRUE),1))</f>
        <v>NULL</v>
      </c>
      <c r="BC172" s="92" t="str" cm="1">
        <f t="array" ref="BC172">TRIM(_xlfn.CHOOSECOLS(_xlfn.TEXTSPLIT(AB172,"|",,TRUE),1))</f>
        <v>NULL</v>
      </c>
      <c r="BD172" s="92" t="str" cm="1">
        <f t="array" ref="BD172">TRIM(_xlfn.CHOOSECOLS(_xlfn.TEXTSPLIT(AC172,"|",,TRUE),1))</f>
        <v>NULL</v>
      </c>
      <c r="BE172" s="92" t="str" cm="1">
        <f t="array" ref="BE172">TRIM(_xlfn.CHOOSECOLS(_xlfn.TEXTSPLIT(AD172,"|",,TRUE),1))</f>
        <v>NULL</v>
      </c>
      <c r="BF172" s="92" t="str" cm="1">
        <f t="array" ref="BF172">TRIM(IF(OR(TRIM(AE172)="NULL",ISBLANK(AE172),ISNUMBER(AE172)),AE172,_xlfn.CHOOSECOLS(_xlfn.TEXTSPLIT(AE172,"-",,TRUE),1)))</f>
        <v>NULL</v>
      </c>
      <c r="BG172" s="92" t="str" cm="1">
        <f t="array" ref="BG172">TRIM(IF(OR(TRIM(AE172)="NULL",ISBLANK(AE172),ISNUMBER(AE172)),AE172,_xlfn.CHOOSECOLS(_xlfn.TEXTSPLIT(AE172,"-",,TRUE),2)))</f>
        <v>NULL</v>
      </c>
      <c r="BH172" s="95" t="str">
        <f t="shared" si="12"/>
        <v>2007</v>
      </c>
      <c r="BI172" s="96" t="str">
        <f t="shared" si="13"/>
        <v>8</v>
      </c>
      <c r="BJ172" s="97" t="str">
        <f t="shared" si="14"/>
        <v>15</v>
      </c>
      <c r="BK172" s="96" t="str">
        <f t="shared" si="15"/>
        <v>2007</v>
      </c>
      <c r="BL172" s="96" t="str">
        <f t="shared" si="16"/>
        <v>8</v>
      </c>
      <c r="BM172" s="97" t="str">
        <f t="shared" si="17"/>
        <v>15</v>
      </c>
      <c r="BN172" s="93" t="b">
        <f>AND(TRIM(BH172)="NULL", TRIM(BK172)="NULL")</f>
        <v>0</v>
      </c>
      <c r="BO172" s="127" t="s">
        <v>621</v>
      </c>
      <c r="BP172" s="127" t="s">
        <v>621</v>
      </c>
    </row>
    <row r="173" spans="1:68" ht="106.5">
      <c r="A173" s="8" t="s">
        <v>622</v>
      </c>
      <c r="B173" s="1" t="s">
        <v>623</v>
      </c>
      <c r="C173" s="19" t="s">
        <v>624</v>
      </c>
      <c r="D173" s="6" t="s">
        <v>625</v>
      </c>
      <c r="E173" s="21" t="s">
        <v>626</v>
      </c>
      <c r="F173" s="5" t="s">
        <v>63</v>
      </c>
      <c r="G173" s="3" t="s">
        <v>63</v>
      </c>
      <c r="H173" s="3" t="s">
        <v>63</v>
      </c>
      <c r="I173" s="3" t="s">
        <v>63</v>
      </c>
      <c r="J173" s="5">
        <v>44372</v>
      </c>
      <c r="K173" s="6">
        <v>2021</v>
      </c>
      <c r="L173" s="6">
        <v>6</v>
      </c>
      <c r="M173" s="6">
        <v>25</v>
      </c>
      <c r="N173" s="5">
        <v>44384</v>
      </c>
      <c r="O173" s="6">
        <v>2021</v>
      </c>
      <c r="P173" s="6">
        <v>7</v>
      </c>
      <c r="Q173" s="6">
        <v>7</v>
      </c>
      <c r="R173" s="6">
        <v>914</v>
      </c>
      <c r="S173" s="6" t="s">
        <v>63</v>
      </c>
      <c r="T173" s="6">
        <v>600</v>
      </c>
      <c r="U173" s="6" t="s">
        <v>166</v>
      </c>
      <c r="V173" s="6" t="s">
        <v>166</v>
      </c>
      <c r="W173" s="6" t="s">
        <v>166</v>
      </c>
      <c r="X173" s="6" t="s">
        <v>166</v>
      </c>
      <c r="Y173" s="6" t="s">
        <v>166</v>
      </c>
      <c r="Z173" s="6" t="s">
        <v>166</v>
      </c>
      <c r="AA173" s="6">
        <v>8900000000</v>
      </c>
      <c r="AB173" s="6" t="s">
        <v>172</v>
      </c>
      <c r="AC173" s="6" t="s">
        <v>590</v>
      </c>
      <c r="AD173" s="6">
        <v>2021</v>
      </c>
      <c r="AE173" s="6" t="s">
        <v>63</v>
      </c>
      <c r="AH173" s="91" t="str" cm="1">
        <f t="array" ref="AH173">IF(OR(TRIM(S173)="NULL",ISBLANK(S173),ISNUMBER(S173)),TRIM(S173),TRIM(_xlfn.CHOOSECOLS(_xlfn.TEXTSPLIT(S173,"-",,TRUE),1)))</f>
        <v>NULL</v>
      </c>
      <c r="AI173" s="91" t="str" cm="1">
        <f t="array" ref="AI173">IF(OR(TRIM(S173)="NULL",ISBLANK(S173),ISNUMBER(S173)),TRIM(S173),TRIM(_xlfn.CHOOSECOLS(_xlfn.TEXTSPLIT(S173,"-",,TRUE),2)))</f>
        <v>NULL</v>
      </c>
      <c r="AJ173" s="91" t="str" cm="1">
        <f t="array" ref="AJ173">IF(OR(TRIM(R173)="NULL",ISBLANK(R173),ISNUMBER(R173)),TRIM(R173),TRIM(_xlfn.CHOOSECOLS(_xlfn.TEXTSPLIT(R173,"-",,TRUE),1)))</f>
        <v>914</v>
      </c>
      <c r="AK173" s="91" t="str" cm="1">
        <f t="array" ref="AK173">IF(OR(TRIM(R173)="NULL",ISBLANK(R173),ISNUMBER(R173)),TRIM(R173),TRIM(_xlfn.CHOOSECOLS(_xlfn.TEXTSPLIT(R173,"-",,TRUE),2)))</f>
        <v>914</v>
      </c>
      <c r="AL173" s="91" t="str" cm="1">
        <f t="array" ref="AL173">IF(OR(TRIM(T173)="NULL",ISBLANK(T173),ISNUMBER(T173)),TRIM(T173),TRIM(_xlfn.CHOOSECOLS(_xlfn.TEXTSPLIT(T173,"-",,TRUE),1)))</f>
        <v>600</v>
      </c>
      <c r="AM173" s="91" t="str" cm="1">
        <f t="array" ref="AM173">IF(OR(TRIM(T173)="NULL",ISBLANK(T173),ISNUMBER(T173)),TRIM(T173),TRIM(_xlfn.CHOOSECOLS(_xlfn.TEXTSPLIT(T173,"-",,TRUE),2)))</f>
        <v>600</v>
      </c>
      <c r="AN173" s="91" t="str" cm="1">
        <f t="array" ref="AN173">IF(OR(TRIM(U173)="NULL",ISBLANK(U173),ISNUMBER(U173)),TRIM(U173),TRIM(_xlfn.CHOOSECOLS(_xlfn.TEXTSPLIT(Y173,"-",,TRUE),1)))</f>
        <v>NULL</v>
      </c>
      <c r="AO173" s="91" t="str" cm="1">
        <f t="array" ref="AO173">IF(OR(TRIM(U173)="NULL",ISBLANK(U173),ISNUMBER(U173)),TRIM(U173),TRIM(_xlfn.CHOOSECOLS(_xlfn.TEXTSPLIT(Y173,"-",,TRUE),2)))</f>
        <v>NULL</v>
      </c>
      <c r="AP173" s="91" t="str" cm="1">
        <f t="array" ref="AP173">IF(OR(TRIM(V173)="NULL",ISBLANK(V173),ISNUMBER(V173)),TRIM(V173),TRIM(_xlfn.CHOOSECOLS(_xlfn.TEXTSPLIT(Y173,"-",,TRUE),1)))</f>
        <v>NULL</v>
      </c>
      <c r="AQ173" s="91" t="str" cm="1">
        <f t="array" ref="AQ173">IF(OR(TRIM(V173)="NULL",ISBLANK(V173),ISNUMBER(V173)),V173,_xlfn.CHOOSECOLS(_xlfn.TEXTSPLIT(Y173,"-",,TRUE),2))</f>
        <v xml:space="preserve">NULL </v>
      </c>
      <c r="AR173" s="99" t="str" cm="1">
        <f t="array" ref="AR173">TRIM(IF(OR(TRIM(W173)="NULL",ISBLANK(W173),ISNUMBER(W173)), W173, IF(AND(ISNUMBER(FIND("|", W173))=TRUE, ISNUMBER(FIND("-", W173))=FALSE), W173, IF(AND(ISNUMBER(FIND("|", W173))=FALSE, ISNUMBER(FIND("-", W173))=TRUE),_xlfn.CHOOSECOLS(_xlfn.TEXTSPLIT(W173,"-", "|",,TRUE),1), _xlfn.CONCAT(_xlfn.CHOOSECOLS(_xlfn.TEXTSPLIT(SUBSTITUTE(W173, "-", "|"), "|"),1),"|", _xlfn.CHOOSECOLS(_xlfn.TEXTSPLIT(SUBSTITUTE(W173, "-", "|"), "|"), 3))))))</f>
        <v>NULL</v>
      </c>
      <c r="AS173" s="99" t="str" cm="1">
        <f t="array" ref="AS173">TRIM(IF(OR(TRIM(W173)="NULL",ISBLANK(W173),ISNUMBER(W173)), W173, IF(AND(ISNUMBER(FIND("|", W173))=TRUE, ISNUMBER(FIND("-", W173))=FALSE), W173, IF(AND(ISNUMBER(FIND("|", W173))=FALSE, ISNUMBER(FIND("-", W173))=TRUE),_xlfn.CHOOSECOLS(_xlfn.TEXTSPLIT(W173,"-", "|",,TRUE),2), _xlfn.CONCAT(_xlfn.CHOOSECOLS(_xlfn.TEXTSPLIT(SUBSTITUTE(W173, "-", "|"), "|"),2),"|", _xlfn.CHOOSECOLS(_xlfn.TEXTSPLIT(SUBSTITUTE(W173, "-", "|"), "|"), 4))))))</f>
        <v>NULL</v>
      </c>
      <c r="AT173" s="92" t="str" cm="1">
        <f t="array" ref="AT173">TRIM(_xlfn.CHOOSECOLS(_xlfn.TEXTSPLIT(AR173,"|",,TRUE),1))</f>
        <v>NULL</v>
      </c>
      <c r="AU173" s="92" t="str" cm="1">
        <f t="array" ref="AU173">TRIM(_xlfn.CHOOSECOLS(_xlfn.TEXTSPLIT(AS173,"|",,TRUE),1))</f>
        <v>NULL</v>
      </c>
      <c r="AV173" s="92" t="str" cm="1">
        <f t="array" ref="AV173">TRIM(_xlfn.CHOOSECOLS(_xlfn.TEXTSPLIT(AB173,"|",,TRUE),1))</f>
        <v>USD</v>
      </c>
      <c r="AW173" s="92" t="str" cm="1">
        <f t="array" ref="AW173">TRIM(_xlfn.CHOOSECOLS(_xlfn.TEXTSPLIT(Y173,"|",,TRUE),1))</f>
        <v>NULL</v>
      </c>
      <c r="AX173" s="92" t="str" cm="1">
        <f t="array" ref="AX173">TRIM(_xlfn.CHOOSECOLS(_xlfn.TEXTSPLIT(Z173,"|",,TRUE),1))</f>
        <v>NULL</v>
      </c>
      <c r="AY173" s="99" t="str" cm="1">
        <f t="array" ref="AY173">TRIM(IF(OR(TRIM(AA173)="NULL",ISBLANK(AA173),ISNUMBER(AA173)), AA173, IF(AND(ISNUMBER(FIND("|", AA173))=TRUE, ISNUMBER(FIND("-", AA173))=FALSE), AA173, IF(AND(ISNUMBER(FIND("|", AA173))=FALSE, ISNUMBER(FIND("-", AA173))=TRUE),_xlfn.CHOOSECOLS(_xlfn.TEXTSPLIT(AA173,"-", "|",,TRUE),1), _xlfn.CONCAT(_xlfn.CHOOSECOLS(_xlfn.TEXTSPLIT(SUBSTITUTE(AA173, "-", "|"), "|"),1),"|", _xlfn.CHOOSECOLS(_xlfn.TEXTSPLIT(SUBSTITUTE(AA173, "-", "|"), "|"), 3))))))</f>
        <v>8900000000</v>
      </c>
      <c r="AZ173" s="99" t="str" cm="1">
        <f t="array" ref="AZ173">TRIM(IF(OR(TRIM(AA173)="NULL",ISBLANK(AA173),ISNUMBER(AA173)), AA173, IF(AND(ISNUMBER(FIND("|", AA173))=TRUE, ISNUMBER(FIND("-", AA173))=FALSE), AA173, IF(AND(ISNUMBER(FIND("|", AA173))=FALSE, ISNUMBER(FIND("-", AA173))=TRUE),_xlfn.CHOOSECOLS(_xlfn.TEXTSPLIT(AA173,"-", "|",,TRUE),2), _xlfn.CONCAT(_xlfn.CHOOSECOLS(_xlfn.TEXTSPLIT(SUBSTITUTE(AA173, "-", "|"), "|"),2),"|", _xlfn.CHOOSECOLS(_xlfn.TEXTSPLIT(SUBSTITUTE(AA173, "-", "|"), "|"), 4))))))</f>
        <v>8900000000</v>
      </c>
      <c r="BA173" s="92" t="str" cm="1">
        <f t="array" ref="BA173">TRIM(_xlfn.CHOOSECOLS(_xlfn.TEXTSPLIT(AY173,"|",,TRUE),1))</f>
        <v>8900000000</v>
      </c>
      <c r="BB173" s="92" t="str" cm="1">
        <f t="array" ref="BB173">TRIM(_xlfn.CHOOSECOLS(_xlfn.TEXTSPLIT(AZ173,"|",,TRUE),1))</f>
        <v>8900000000</v>
      </c>
      <c r="BC173" s="92" t="str" cm="1">
        <f t="array" ref="BC173">TRIM(_xlfn.CHOOSECOLS(_xlfn.TEXTSPLIT(AB173,"|",,TRUE),1))</f>
        <v>USD</v>
      </c>
      <c r="BD173" s="92" t="str" cm="1">
        <f t="array" ref="BD173">TRIM(_xlfn.CHOOSECOLS(_xlfn.TEXTSPLIT(AC173,"|",,TRUE),1))</f>
        <v>YES</v>
      </c>
      <c r="BE173" s="92" t="str" cm="1">
        <f t="array" ref="BE173">TRIM(_xlfn.CHOOSECOLS(_xlfn.TEXTSPLIT(AD173,"|",,TRUE),1))</f>
        <v>2021</v>
      </c>
      <c r="BF173" s="92" t="str" cm="1">
        <f t="array" ref="BF173">TRIM(IF(OR(TRIM(AE173)="NULL",ISBLANK(AE173),ISNUMBER(AE173)),AE173,_xlfn.CHOOSECOLS(_xlfn.TEXTSPLIT(AE173,"-",,TRUE),1)))</f>
        <v>NULL</v>
      </c>
      <c r="BG173" s="92" t="str" cm="1">
        <f t="array" ref="BG173">TRIM(IF(OR(TRIM(AE173)="NULL",ISBLANK(AE173),ISNUMBER(AE173)),AE173,_xlfn.CHOOSECOLS(_xlfn.TEXTSPLIT(AE173,"-",,TRUE),2)))</f>
        <v>NULL</v>
      </c>
      <c r="BH173" s="95" t="str">
        <f t="shared" si="12"/>
        <v>2021</v>
      </c>
      <c r="BI173" s="96" t="str">
        <f t="shared" si="13"/>
        <v>6</v>
      </c>
      <c r="BJ173" s="97" t="str">
        <f t="shared" si="14"/>
        <v>25</v>
      </c>
      <c r="BK173" s="96" t="str">
        <f t="shared" si="15"/>
        <v>2021</v>
      </c>
      <c r="BL173" s="96" t="str">
        <f t="shared" si="16"/>
        <v>7</v>
      </c>
      <c r="BM173" s="97" t="str">
        <f t="shared" si="17"/>
        <v>7</v>
      </c>
      <c r="BN173" s="103" t="b">
        <f>AND(TRIM(BH173)="NULL", TRIM(BK173)="NULL")</f>
        <v>0</v>
      </c>
      <c r="BO173" s="127" t="s">
        <v>627</v>
      </c>
      <c r="BP173" s="127" t="s">
        <v>627</v>
      </c>
    </row>
    <row r="174" spans="1:68">
      <c r="A174" s="7" t="s">
        <v>628</v>
      </c>
      <c r="B174" s="1" t="s">
        <v>623</v>
      </c>
      <c r="C174" s="19" t="s">
        <v>624</v>
      </c>
      <c r="D174" s="6" t="s">
        <v>625</v>
      </c>
      <c r="E174" s="21" t="s">
        <v>629</v>
      </c>
      <c r="F174" s="5" t="s">
        <v>63</v>
      </c>
      <c r="G174" s="25" t="s">
        <v>63</v>
      </c>
      <c r="H174" s="25" t="s">
        <v>63</v>
      </c>
      <c r="I174" s="25" t="s">
        <v>63</v>
      </c>
      <c r="J174" s="5">
        <v>44372</v>
      </c>
      <c r="K174" s="6">
        <v>2021</v>
      </c>
      <c r="L174" s="6">
        <v>6</v>
      </c>
      <c r="M174" s="6">
        <v>25</v>
      </c>
      <c r="N174" s="5">
        <v>44384</v>
      </c>
      <c r="O174" s="6">
        <v>2021</v>
      </c>
      <c r="P174" s="6">
        <v>7</v>
      </c>
      <c r="Q174" s="6">
        <v>7</v>
      </c>
      <c r="R174" s="6">
        <v>800</v>
      </c>
      <c r="S174" s="6" t="s">
        <v>166</v>
      </c>
      <c r="T174" s="6" t="s">
        <v>166</v>
      </c>
      <c r="U174" s="6" t="s">
        <v>166</v>
      </c>
      <c r="V174" s="6" t="s">
        <v>166</v>
      </c>
      <c r="W174" s="6" t="s">
        <v>166</v>
      </c>
      <c r="X174" s="6" t="s">
        <v>166</v>
      </c>
      <c r="Y174" s="6" t="s">
        <v>166</v>
      </c>
      <c r="Z174" s="6" t="s">
        <v>166</v>
      </c>
      <c r="AA174" s="6" t="s">
        <v>166</v>
      </c>
      <c r="AB174" s="6" t="s">
        <v>166</v>
      </c>
      <c r="AC174" s="6" t="s">
        <v>166</v>
      </c>
      <c r="AD174" s="6" t="s">
        <v>166</v>
      </c>
      <c r="AE174" s="6" t="s">
        <v>166</v>
      </c>
      <c r="AH174" s="91" t="str" cm="1">
        <f t="array" ref="AH174">IF(OR(TRIM(S174)="NULL",ISBLANK(S174),ISNUMBER(S174)),TRIM(S174),TRIM(_xlfn.CHOOSECOLS(_xlfn.TEXTSPLIT(S174,"-",,TRUE),1)))</f>
        <v>NULL</v>
      </c>
      <c r="AI174" s="91" t="str" cm="1">
        <f t="array" ref="AI174">IF(OR(TRIM(S174)="NULL",ISBLANK(S174),ISNUMBER(S174)),TRIM(S174),TRIM(_xlfn.CHOOSECOLS(_xlfn.TEXTSPLIT(S174,"-",,TRUE),2)))</f>
        <v>NULL</v>
      </c>
      <c r="AJ174" s="91" t="str" cm="1">
        <f t="array" ref="AJ174">IF(OR(TRIM(R174)="NULL",ISBLANK(R174),ISNUMBER(R174)),TRIM(R174),TRIM(_xlfn.CHOOSECOLS(_xlfn.TEXTSPLIT(R174,"-",,TRUE),1)))</f>
        <v>800</v>
      </c>
      <c r="AK174" s="91" t="str" cm="1">
        <f t="array" ref="AK174">IF(OR(TRIM(R174)="NULL",ISBLANK(R174),ISNUMBER(R174)),TRIM(R174),TRIM(_xlfn.CHOOSECOLS(_xlfn.TEXTSPLIT(R174,"-",,TRUE),2)))</f>
        <v>800</v>
      </c>
      <c r="AL174" s="91" t="str" cm="1">
        <f t="array" ref="AL174">IF(OR(TRIM(T174)="NULL",ISBLANK(T174),ISNUMBER(T174)),TRIM(T174),TRIM(_xlfn.CHOOSECOLS(_xlfn.TEXTSPLIT(T174,"-",,TRUE),1)))</f>
        <v>NULL</v>
      </c>
      <c r="AM174" s="91" t="str" cm="1">
        <f t="array" ref="AM174">IF(OR(TRIM(T174)="NULL",ISBLANK(T174),ISNUMBER(T174)),TRIM(T174),TRIM(_xlfn.CHOOSECOLS(_xlfn.TEXTSPLIT(T174,"-",,TRUE),2)))</f>
        <v>NULL</v>
      </c>
      <c r="AN174" s="91" t="str" cm="1">
        <f t="array" ref="AN174">IF(OR(TRIM(U174)="NULL",ISBLANK(U174),ISNUMBER(U174)),TRIM(U174),TRIM(_xlfn.CHOOSECOLS(_xlfn.TEXTSPLIT(Y174,"-",,TRUE),1)))</f>
        <v>NULL</v>
      </c>
      <c r="AO174" s="91" t="str" cm="1">
        <f t="array" ref="AO174">IF(OR(TRIM(U174)="NULL",ISBLANK(U174),ISNUMBER(U174)),TRIM(U174),TRIM(_xlfn.CHOOSECOLS(_xlfn.TEXTSPLIT(Y174,"-",,TRUE),2)))</f>
        <v>NULL</v>
      </c>
      <c r="AP174" s="91" t="str" cm="1">
        <f t="array" ref="AP174">IF(OR(TRIM(V174)="NULL",ISBLANK(V174),ISNUMBER(V174)),TRIM(V174),TRIM(_xlfn.CHOOSECOLS(_xlfn.TEXTSPLIT(Y174,"-",,TRUE),1)))</f>
        <v>NULL</v>
      </c>
      <c r="AQ174" s="91" t="str" cm="1">
        <f t="array" ref="AQ174">IF(OR(TRIM(V174)="NULL",ISBLANK(V174),ISNUMBER(V174)),V174,_xlfn.CHOOSECOLS(_xlfn.TEXTSPLIT(Y174,"-",,TRUE),2))</f>
        <v xml:space="preserve">NULL </v>
      </c>
      <c r="AR174" s="99" t="str" cm="1">
        <f t="array" ref="AR174">TRIM(IF(OR(TRIM(W174)="NULL",ISBLANK(W174),ISNUMBER(W174)), W174, IF(AND(ISNUMBER(FIND("|", W174))=TRUE, ISNUMBER(FIND("-", W174))=FALSE), W174, IF(AND(ISNUMBER(FIND("|", W174))=FALSE, ISNUMBER(FIND("-", W174))=TRUE),_xlfn.CHOOSECOLS(_xlfn.TEXTSPLIT(W174,"-", "|",,TRUE),1), _xlfn.CONCAT(_xlfn.CHOOSECOLS(_xlfn.TEXTSPLIT(SUBSTITUTE(W174, "-", "|"), "|"),1),"|", _xlfn.CHOOSECOLS(_xlfn.TEXTSPLIT(SUBSTITUTE(W174, "-", "|"), "|"), 3))))))</f>
        <v>NULL</v>
      </c>
      <c r="AS174" s="99" t="str" cm="1">
        <f t="array" ref="AS174">TRIM(IF(OR(TRIM(W174)="NULL",ISBLANK(W174),ISNUMBER(W174)), W174, IF(AND(ISNUMBER(FIND("|", W174))=TRUE, ISNUMBER(FIND("-", W174))=FALSE), W174, IF(AND(ISNUMBER(FIND("|", W174))=FALSE, ISNUMBER(FIND("-", W174))=TRUE),_xlfn.CHOOSECOLS(_xlfn.TEXTSPLIT(W174,"-", "|",,TRUE),2), _xlfn.CONCAT(_xlfn.CHOOSECOLS(_xlfn.TEXTSPLIT(SUBSTITUTE(W174, "-", "|"), "|"),2),"|", _xlfn.CHOOSECOLS(_xlfn.TEXTSPLIT(SUBSTITUTE(W174, "-", "|"), "|"), 4))))))</f>
        <v>NULL</v>
      </c>
      <c r="AT174" s="92" t="str" cm="1">
        <f t="array" ref="AT174">TRIM(_xlfn.CHOOSECOLS(_xlfn.TEXTSPLIT(AR174,"|",,TRUE),1))</f>
        <v>NULL</v>
      </c>
      <c r="AU174" s="92" t="str" cm="1">
        <f t="array" ref="AU174">TRIM(_xlfn.CHOOSECOLS(_xlfn.TEXTSPLIT(AS174,"|",,TRUE),1))</f>
        <v>NULL</v>
      </c>
      <c r="AV174" s="92" t="str" cm="1">
        <f t="array" ref="AV174">TRIM(_xlfn.CHOOSECOLS(_xlfn.TEXTSPLIT(AB174,"|",,TRUE),1))</f>
        <v>NULL</v>
      </c>
      <c r="AW174" s="92" t="str" cm="1">
        <f t="array" ref="AW174">TRIM(_xlfn.CHOOSECOLS(_xlfn.TEXTSPLIT(Y174,"|",,TRUE),1))</f>
        <v>NULL</v>
      </c>
      <c r="AX174" s="92" t="str" cm="1">
        <f t="array" ref="AX174">TRIM(_xlfn.CHOOSECOLS(_xlfn.TEXTSPLIT(Z174,"|",,TRUE),1))</f>
        <v>NULL</v>
      </c>
      <c r="AY174" s="99" t="str" cm="1">
        <f t="array" ref="AY174">TRIM(IF(OR(TRIM(AA174)="NULL",ISBLANK(AA174),ISNUMBER(AA174)), AA174, IF(AND(ISNUMBER(FIND("|", AA174))=TRUE, ISNUMBER(FIND("-", AA174))=FALSE), AA174, IF(AND(ISNUMBER(FIND("|", AA174))=FALSE, ISNUMBER(FIND("-", AA174))=TRUE),_xlfn.CHOOSECOLS(_xlfn.TEXTSPLIT(AA174,"-", "|",,TRUE),1), _xlfn.CONCAT(_xlfn.CHOOSECOLS(_xlfn.TEXTSPLIT(SUBSTITUTE(AA174, "-", "|"), "|"),1),"|", _xlfn.CHOOSECOLS(_xlfn.TEXTSPLIT(SUBSTITUTE(AA174, "-", "|"), "|"), 3))))))</f>
        <v>NULL</v>
      </c>
      <c r="AZ174" s="99" t="str" cm="1">
        <f t="array" ref="AZ174">TRIM(IF(OR(TRIM(AA174)="NULL",ISBLANK(AA174),ISNUMBER(AA174)), AA174, IF(AND(ISNUMBER(FIND("|", AA174))=TRUE, ISNUMBER(FIND("-", AA174))=FALSE), AA174, IF(AND(ISNUMBER(FIND("|", AA174))=FALSE, ISNUMBER(FIND("-", AA174))=TRUE),_xlfn.CHOOSECOLS(_xlfn.TEXTSPLIT(AA174,"-", "|",,TRUE),2), _xlfn.CONCAT(_xlfn.CHOOSECOLS(_xlfn.TEXTSPLIT(SUBSTITUTE(AA174, "-", "|"), "|"),2),"|", _xlfn.CHOOSECOLS(_xlfn.TEXTSPLIT(SUBSTITUTE(AA174, "-", "|"), "|"), 4))))))</f>
        <v>NULL</v>
      </c>
      <c r="BA174" s="92" t="str" cm="1">
        <f t="array" ref="BA174">TRIM(_xlfn.CHOOSECOLS(_xlfn.TEXTSPLIT(AY174,"|",,TRUE),1))</f>
        <v>NULL</v>
      </c>
      <c r="BB174" s="92" t="str" cm="1">
        <f t="array" ref="BB174">TRIM(_xlfn.CHOOSECOLS(_xlfn.TEXTSPLIT(AZ174,"|",,TRUE),1))</f>
        <v>NULL</v>
      </c>
      <c r="BC174" s="92" t="str" cm="1">
        <f t="array" ref="BC174">TRIM(_xlfn.CHOOSECOLS(_xlfn.TEXTSPLIT(AB174,"|",,TRUE),1))</f>
        <v>NULL</v>
      </c>
      <c r="BD174" s="92" t="str" cm="1">
        <f t="array" ref="BD174">TRIM(_xlfn.CHOOSECOLS(_xlfn.TEXTSPLIT(AC174,"|",,TRUE),1))</f>
        <v>NULL</v>
      </c>
      <c r="BE174" s="92" t="str" cm="1">
        <f t="array" ref="BE174">TRIM(_xlfn.CHOOSECOLS(_xlfn.TEXTSPLIT(AD174,"|",,TRUE),1))</f>
        <v>NULL</v>
      </c>
      <c r="BF174" s="92" t="str" cm="1">
        <f t="array" ref="BF174">TRIM(IF(OR(TRIM(AE174)="NULL",ISBLANK(AE174),ISNUMBER(AE174)),AE174,_xlfn.CHOOSECOLS(_xlfn.TEXTSPLIT(AE174,"-",,TRUE),1)))</f>
        <v>NULL</v>
      </c>
      <c r="BG174" s="92" t="str" cm="1">
        <f t="array" ref="BG174">TRIM(IF(OR(TRIM(AE174)="NULL",ISBLANK(AE174),ISNUMBER(AE174)),AE174,_xlfn.CHOOSECOLS(_xlfn.TEXTSPLIT(AE174,"-",,TRUE),2)))</f>
        <v>NULL</v>
      </c>
      <c r="BH174" s="95" t="str">
        <f t="shared" si="12"/>
        <v>2021</v>
      </c>
      <c r="BI174" s="96" t="str">
        <f t="shared" si="13"/>
        <v>6</v>
      </c>
      <c r="BJ174" s="97" t="str">
        <f t="shared" si="14"/>
        <v>25</v>
      </c>
      <c r="BK174" s="96" t="str">
        <f t="shared" si="15"/>
        <v>2021</v>
      </c>
      <c r="BL174" s="96" t="str">
        <f t="shared" si="16"/>
        <v>7</v>
      </c>
      <c r="BM174" s="97" t="str">
        <f t="shared" si="17"/>
        <v>7</v>
      </c>
      <c r="BN174" s="93" t="b">
        <f>AND(TRIM(BH174)="NULL", TRIM(BK174)="NULL")</f>
        <v>0</v>
      </c>
      <c r="BO174" s="127" t="s">
        <v>630</v>
      </c>
      <c r="BP174" s="127" t="s">
        <v>630</v>
      </c>
    </row>
    <row r="175" spans="1:68">
      <c r="A175" s="7" t="s">
        <v>631</v>
      </c>
      <c r="B175" s="1" t="s">
        <v>623</v>
      </c>
      <c r="C175" s="19" t="s">
        <v>624</v>
      </c>
      <c r="D175" s="6" t="s">
        <v>625</v>
      </c>
      <c r="E175" s="21" t="s">
        <v>632</v>
      </c>
      <c r="F175" s="5" t="s">
        <v>63</v>
      </c>
      <c r="G175" s="25" t="s">
        <v>63</v>
      </c>
      <c r="H175" s="25" t="s">
        <v>63</v>
      </c>
      <c r="I175" s="25" t="s">
        <v>63</v>
      </c>
      <c r="J175" s="5">
        <v>44372</v>
      </c>
      <c r="K175" s="6">
        <v>2021</v>
      </c>
      <c r="L175" s="6">
        <v>6</v>
      </c>
      <c r="M175" s="6">
        <v>25</v>
      </c>
      <c r="N175" s="5">
        <v>44378</v>
      </c>
      <c r="O175" s="6">
        <v>2021</v>
      </c>
      <c r="P175" s="6">
        <v>7</v>
      </c>
      <c r="Q175" s="6">
        <v>1</v>
      </c>
      <c r="R175" s="6">
        <v>619</v>
      </c>
      <c r="S175" s="6" t="s">
        <v>166</v>
      </c>
      <c r="T175" s="6" t="s">
        <v>166</v>
      </c>
      <c r="U175" s="6" t="s">
        <v>166</v>
      </c>
      <c r="V175" s="6" t="s">
        <v>166</v>
      </c>
      <c r="W175" s="6" t="s">
        <v>166</v>
      </c>
      <c r="X175" s="6" t="s">
        <v>166</v>
      </c>
      <c r="Y175" s="6" t="s">
        <v>166</v>
      </c>
      <c r="Z175" s="6" t="s">
        <v>166</v>
      </c>
      <c r="AA175" s="6" t="s">
        <v>166</v>
      </c>
      <c r="AB175" s="6" t="s">
        <v>166</v>
      </c>
      <c r="AC175" s="6" t="s">
        <v>166</v>
      </c>
      <c r="AD175" s="6" t="s">
        <v>166</v>
      </c>
      <c r="AE175" s="6" t="s">
        <v>166</v>
      </c>
      <c r="AH175" s="91" t="str" cm="1">
        <f t="array" ref="AH175">IF(OR(TRIM(S175)="NULL",ISBLANK(S175),ISNUMBER(S175)),TRIM(S175),TRIM(_xlfn.CHOOSECOLS(_xlfn.TEXTSPLIT(S175,"-",,TRUE),1)))</f>
        <v>NULL</v>
      </c>
      <c r="AI175" s="91" t="str" cm="1">
        <f t="array" ref="AI175">IF(OR(TRIM(S175)="NULL",ISBLANK(S175),ISNUMBER(S175)),TRIM(S175),TRIM(_xlfn.CHOOSECOLS(_xlfn.TEXTSPLIT(S175,"-",,TRUE),2)))</f>
        <v>NULL</v>
      </c>
      <c r="AJ175" s="91" t="str" cm="1">
        <f t="array" ref="AJ175">IF(OR(TRIM(R175)="NULL",ISBLANK(R175),ISNUMBER(R175)),TRIM(R175),TRIM(_xlfn.CHOOSECOLS(_xlfn.TEXTSPLIT(R175,"-",,TRUE),1)))</f>
        <v>619</v>
      </c>
      <c r="AK175" s="91" t="str" cm="1">
        <f t="array" ref="AK175">IF(OR(TRIM(R175)="NULL",ISBLANK(R175),ISNUMBER(R175)),TRIM(R175),TRIM(_xlfn.CHOOSECOLS(_xlfn.TEXTSPLIT(R175,"-",,TRUE),2)))</f>
        <v>619</v>
      </c>
      <c r="AL175" s="91" t="str" cm="1">
        <f t="array" ref="AL175">IF(OR(TRIM(T175)="NULL",ISBLANK(T175),ISNUMBER(T175)),TRIM(T175),TRIM(_xlfn.CHOOSECOLS(_xlfn.TEXTSPLIT(T175,"-",,TRUE),1)))</f>
        <v>NULL</v>
      </c>
      <c r="AM175" s="91" t="str" cm="1">
        <f t="array" ref="AM175">IF(OR(TRIM(T175)="NULL",ISBLANK(T175),ISNUMBER(T175)),TRIM(T175),TRIM(_xlfn.CHOOSECOLS(_xlfn.TEXTSPLIT(T175,"-",,TRUE),2)))</f>
        <v>NULL</v>
      </c>
      <c r="AN175" s="91" t="str" cm="1">
        <f t="array" ref="AN175">IF(OR(TRIM(U175)="NULL",ISBLANK(U175),ISNUMBER(U175)),TRIM(U175),TRIM(_xlfn.CHOOSECOLS(_xlfn.TEXTSPLIT(Y175,"-",,TRUE),1)))</f>
        <v>NULL</v>
      </c>
      <c r="AO175" s="91" t="str" cm="1">
        <f t="array" ref="AO175">IF(OR(TRIM(U175)="NULL",ISBLANK(U175),ISNUMBER(U175)),TRIM(U175),TRIM(_xlfn.CHOOSECOLS(_xlfn.TEXTSPLIT(Y175,"-",,TRUE),2)))</f>
        <v>NULL</v>
      </c>
      <c r="AP175" s="91" t="str" cm="1">
        <f t="array" ref="AP175">IF(OR(TRIM(V175)="NULL",ISBLANK(V175),ISNUMBER(V175)),TRIM(V175),TRIM(_xlfn.CHOOSECOLS(_xlfn.TEXTSPLIT(Y175,"-",,TRUE),1)))</f>
        <v>NULL</v>
      </c>
      <c r="AQ175" s="91" t="str" cm="1">
        <f t="array" ref="AQ175">IF(OR(TRIM(V175)="NULL",ISBLANK(V175),ISNUMBER(V175)),V175,_xlfn.CHOOSECOLS(_xlfn.TEXTSPLIT(Y175,"-",,TRUE),2))</f>
        <v xml:space="preserve">NULL </v>
      </c>
      <c r="AR175" s="99" t="str" cm="1">
        <f t="array" ref="AR175">TRIM(IF(OR(TRIM(W175)="NULL",ISBLANK(W175),ISNUMBER(W175)), W175, IF(AND(ISNUMBER(FIND("|", W175))=TRUE, ISNUMBER(FIND("-", W175))=FALSE), W175, IF(AND(ISNUMBER(FIND("|", W175))=FALSE, ISNUMBER(FIND("-", W175))=TRUE),_xlfn.CHOOSECOLS(_xlfn.TEXTSPLIT(W175,"-", "|",,TRUE),1), _xlfn.CONCAT(_xlfn.CHOOSECOLS(_xlfn.TEXTSPLIT(SUBSTITUTE(W175, "-", "|"), "|"),1),"|", _xlfn.CHOOSECOLS(_xlfn.TEXTSPLIT(SUBSTITUTE(W175, "-", "|"), "|"), 3))))))</f>
        <v>NULL</v>
      </c>
      <c r="AS175" s="99" t="str" cm="1">
        <f t="array" ref="AS175">TRIM(IF(OR(TRIM(W175)="NULL",ISBLANK(W175),ISNUMBER(W175)), W175, IF(AND(ISNUMBER(FIND("|", W175))=TRUE, ISNUMBER(FIND("-", W175))=FALSE), W175, IF(AND(ISNUMBER(FIND("|", W175))=FALSE, ISNUMBER(FIND("-", W175))=TRUE),_xlfn.CHOOSECOLS(_xlfn.TEXTSPLIT(W175,"-", "|",,TRUE),2), _xlfn.CONCAT(_xlfn.CHOOSECOLS(_xlfn.TEXTSPLIT(SUBSTITUTE(W175, "-", "|"), "|"),2),"|", _xlfn.CHOOSECOLS(_xlfn.TEXTSPLIT(SUBSTITUTE(W175, "-", "|"), "|"), 4))))))</f>
        <v>NULL</v>
      </c>
      <c r="AT175" s="92" t="str" cm="1">
        <f t="array" ref="AT175">TRIM(_xlfn.CHOOSECOLS(_xlfn.TEXTSPLIT(AR175,"|",,TRUE),1))</f>
        <v>NULL</v>
      </c>
      <c r="AU175" s="92" t="str" cm="1">
        <f t="array" ref="AU175">TRIM(_xlfn.CHOOSECOLS(_xlfn.TEXTSPLIT(AS175,"|",,TRUE),1))</f>
        <v>NULL</v>
      </c>
      <c r="AV175" s="92" t="str" cm="1">
        <f t="array" ref="AV175">TRIM(_xlfn.CHOOSECOLS(_xlfn.TEXTSPLIT(AB175,"|",,TRUE),1))</f>
        <v>NULL</v>
      </c>
      <c r="AW175" s="92" t="str" cm="1">
        <f t="array" ref="AW175">TRIM(_xlfn.CHOOSECOLS(_xlfn.TEXTSPLIT(Y175,"|",,TRUE),1))</f>
        <v>NULL</v>
      </c>
      <c r="AX175" s="92" t="str" cm="1">
        <f t="array" ref="AX175">TRIM(_xlfn.CHOOSECOLS(_xlfn.TEXTSPLIT(Z175,"|",,TRUE),1))</f>
        <v>NULL</v>
      </c>
      <c r="AY175" s="99" t="str" cm="1">
        <f t="array" ref="AY175">TRIM(IF(OR(TRIM(AA175)="NULL",ISBLANK(AA175),ISNUMBER(AA175)), AA175, IF(AND(ISNUMBER(FIND("|", AA175))=TRUE, ISNUMBER(FIND("-", AA175))=FALSE), AA175, IF(AND(ISNUMBER(FIND("|", AA175))=FALSE, ISNUMBER(FIND("-", AA175))=TRUE),_xlfn.CHOOSECOLS(_xlfn.TEXTSPLIT(AA175,"-", "|",,TRUE),1), _xlfn.CONCAT(_xlfn.CHOOSECOLS(_xlfn.TEXTSPLIT(SUBSTITUTE(AA175, "-", "|"), "|"),1),"|", _xlfn.CHOOSECOLS(_xlfn.TEXTSPLIT(SUBSTITUTE(AA175, "-", "|"), "|"), 3))))))</f>
        <v>NULL</v>
      </c>
      <c r="AZ175" s="99" t="str" cm="1">
        <f t="array" ref="AZ175">TRIM(IF(OR(TRIM(AA175)="NULL",ISBLANK(AA175),ISNUMBER(AA175)), AA175, IF(AND(ISNUMBER(FIND("|", AA175))=TRUE, ISNUMBER(FIND("-", AA175))=FALSE), AA175, IF(AND(ISNUMBER(FIND("|", AA175))=FALSE, ISNUMBER(FIND("-", AA175))=TRUE),_xlfn.CHOOSECOLS(_xlfn.TEXTSPLIT(AA175,"-", "|",,TRUE),2), _xlfn.CONCAT(_xlfn.CHOOSECOLS(_xlfn.TEXTSPLIT(SUBSTITUTE(AA175, "-", "|"), "|"),2),"|", _xlfn.CHOOSECOLS(_xlfn.TEXTSPLIT(SUBSTITUTE(AA175, "-", "|"), "|"), 4))))))</f>
        <v>NULL</v>
      </c>
      <c r="BA175" s="92" t="str" cm="1">
        <f t="array" ref="BA175">TRIM(_xlfn.CHOOSECOLS(_xlfn.TEXTSPLIT(AY175,"|",,TRUE),1))</f>
        <v>NULL</v>
      </c>
      <c r="BB175" s="92" t="str" cm="1">
        <f t="array" ref="BB175">TRIM(_xlfn.CHOOSECOLS(_xlfn.TEXTSPLIT(AZ175,"|",,TRUE),1))</f>
        <v>NULL</v>
      </c>
      <c r="BC175" s="92" t="str" cm="1">
        <f t="array" ref="BC175">TRIM(_xlfn.CHOOSECOLS(_xlfn.TEXTSPLIT(AB175,"|",,TRUE),1))</f>
        <v>NULL</v>
      </c>
      <c r="BD175" s="92" t="str" cm="1">
        <f t="array" ref="BD175">TRIM(_xlfn.CHOOSECOLS(_xlfn.TEXTSPLIT(AC175,"|",,TRUE),1))</f>
        <v>NULL</v>
      </c>
      <c r="BE175" s="92" t="str" cm="1">
        <f t="array" ref="BE175">TRIM(_xlfn.CHOOSECOLS(_xlfn.TEXTSPLIT(AD175,"|",,TRUE),1))</f>
        <v>NULL</v>
      </c>
      <c r="BF175" s="92" t="str" cm="1">
        <f t="array" ref="BF175">TRIM(IF(OR(TRIM(AE175)="NULL",ISBLANK(AE175),ISNUMBER(AE175)),AE175,_xlfn.CHOOSECOLS(_xlfn.TEXTSPLIT(AE175,"-",,TRUE),1)))</f>
        <v>NULL</v>
      </c>
      <c r="BG175" s="92" t="str" cm="1">
        <f t="array" ref="BG175">TRIM(IF(OR(TRIM(AE175)="NULL",ISBLANK(AE175),ISNUMBER(AE175)),AE175,_xlfn.CHOOSECOLS(_xlfn.TEXTSPLIT(AE175,"-",,TRUE),2)))</f>
        <v>NULL</v>
      </c>
      <c r="BH175" s="95" t="str">
        <f t="shared" si="12"/>
        <v>2021</v>
      </c>
      <c r="BI175" s="96" t="str">
        <f t="shared" si="13"/>
        <v>6</v>
      </c>
      <c r="BJ175" s="97" t="str">
        <f t="shared" si="14"/>
        <v>25</v>
      </c>
      <c r="BK175" s="96" t="str">
        <f t="shared" si="15"/>
        <v>2021</v>
      </c>
      <c r="BL175" s="96" t="str">
        <f t="shared" si="16"/>
        <v>7</v>
      </c>
      <c r="BM175" s="97" t="str">
        <f t="shared" si="17"/>
        <v>1</v>
      </c>
      <c r="BN175" s="93" t="b">
        <f>AND(TRIM(BH175)="NULL", TRIM(BK175)="NULL")</f>
        <v>0</v>
      </c>
      <c r="BO175" s="127" t="s">
        <v>630</v>
      </c>
      <c r="BP175" s="127" t="s">
        <v>630</v>
      </c>
    </row>
    <row r="176" spans="1:68">
      <c r="A176" s="7" t="s">
        <v>633</v>
      </c>
      <c r="B176" s="1" t="s">
        <v>623</v>
      </c>
      <c r="C176" s="19" t="s">
        <v>624</v>
      </c>
      <c r="D176" s="6" t="s">
        <v>625</v>
      </c>
      <c r="E176" s="21" t="s">
        <v>634</v>
      </c>
      <c r="F176" s="5" t="s">
        <v>63</v>
      </c>
      <c r="G176" s="25" t="s">
        <v>63</v>
      </c>
      <c r="H176" s="25" t="s">
        <v>63</v>
      </c>
      <c r="I176" s="25" t="s">
        <v>63</v>
      </c>
      <c r="J176" s="5">
        <v>44372</v>
      </c>
      <c r="K176" s="6">
        <v>2021</v>
      </c>
      <c r="L176" s="6">
        <v>6</v>
      </c>
      <c r="M176" s="6">
        <v>25</v>
      </c>
      <c r="N176" s="5">
        <v>44378</v>
      </c>
      <c r="O176" s="6">
        <v>2021</v>
      </c>
      <c r="P176" s="6">
        <v>7</v>
      </c>
      <c r="Q176" s="6">
        <v>1</v>
      </c>
      <c r="R176" s="6">
        <v>66</v>
      </c>
      <c r="S176" s="6" t="s">
        <v>166</v>
      </c>
      <c r="T176" s="6" t="s">
        <v>166</v>
      </c>
      <c r="U176" s="6" t="s">
        <v>166</v>
      </c>
      <c r="V176" s="6" t="s">
        <v>166</v>
      </c>
      <c r="W176" s="6" t="s">
        <v>166</v>
      </c>
      <c r="X176" s="6" t="s">
        <v>166</v>
      </c>
      <c r="Y176" s="6" t="s">
        <v>166</v>
      </c>
      <c r="Z176" s="6" t="s">
        <v>166</v>
      </c>
      <c r="AA176" s="6" t="s">
        <v>166</v>
      </c>
      <c r="AB176" s="6" t="s">
        <v>166</v>
      </c>
      <c r="AC176" s="6" t="s">
        <v>166</v>
      </c>
      <c r="AD176" s="6" t="s">
        <v>166</v>
      </c>
      <c r="AE176" s="6" t="s">
        <v>166</v>
      </c>
      <c r="AH176" s="91" t="str" cm="1">
        <f t="array" ref="AH176">IF(OR(TRIM(S176)="NULL",ISBLANK(S176),ISNUMBER(S176)),TRIM(S176),TRIM(_xlfn.CHOOSECOLS(_xlfn.TEXTSPLIT(S176,"-",,TRUE),1)))</f>
        <v>NULL</v>
      </c>
      <c r="AI176" s="91" t="str" cm="1">
        <f t="array" ref="AI176">IF(OR(TRIM(S176)="NULL",ISBLANK(S176),ISNUMBER(S176)),TRIM(S176),TRIM(_xlfn.CHOOSECOLS(_xlfn.TEXTSPLIT(S176,"-",,TRUE),2)))</f>
        <v>NULL</v>
      </c>
      <c r="AJ176" s="91" t="str" cm="1">
        <f t="array" ref="AJ176">IF(OR(TRIM(R176)="NULL",ISBLANK(R176),ISNUMBER(R176)),TRIM(R176),TRIM(_xlfn.CHOOSECOLS(_xlfn.TEXTSPLIT(R176,"-",,TRUE),1)))</f>
        <v>66</v>
      </c>
      <c r="AK176" s="91" t="str" cm="1">
        <f t="array" ref="AK176">IF(OR(TRIM(R176)="NULL",ISBLANK(R176),ISNUMBER(R176)),TRIM(R176),TRIM(_xlfn.CHOOSECOLS(_xlfn.TEXTSPLIT(R176,"-",,TRUE),2)))</f>
        <v>66</v>
      </c>
      <c r="AL176" s="91" t="str" cm="1">
        <f t="array" ref="AL176">IF(OR(TRIM(T176)="NULL",ISBLANK(T176),ISNUMBER(T176)),TRIM(T176),TRIM(_xlfn.CHOOSECOLS(_xlfn.TEXTSPLIT(T176,"-",,TRUE),1)))</f>
        <v>NULL</v>
      </c>
      <c r="AM176" s="91" t="str" cm="1">
        <f t="array" ref="AM176">IF(OR(TRIM(T176)="NULL",ISBLANK(T176),ISNUMBER(T176)),TRIM(T176),TRIM(_xlfn.CHOOSECOLS(_xlfn.TEXTSPLIT(T176,"-",,TRUE),2)))</f>
        <v>NULL</v>
      </c>
      <c r="AN176" s="91" t="str" cm="1">
        <f t="array" ref="AN176">IF(OR(TRIM(U176)="NULL",ISBLANK(U176),ISNUMBER(U176)),TRIM(U176),TRIM(_xlfn.CHOOSECOLS(_xlfn.TEXTSPLIT(Y176,"-",,TRUE),1)))</f>
        <v>NULL</v>
      </c>
      <c r="AO176" s="91" t="str" cm="1">
        <f t="array" ref="AO176">IF(OR(TRIM(U176)="NULL",ISBLANK(U176),ISNUMBER(U176)),TRIM(U176),TRIM(_xlfn.CHOOSECOLS(_xlfn.TEXTSPLIT(Y176,"-",,TRUE),2)))</f>
        <v>NULL</v>
      </c>
      <c r="AP176" s="91" t="str" cm="1">
        <f t="array" ref="AP176">IF(OR(TRIM(V176)="NULL",ISBLANK(V176),ISNUMBER(V176)),TRIM(V176),TRIM(_xlfn.CHOOSECOLS(_xlfn.TEXTSPLIT(Y176,"-",,TRUE),1)))</f>
        <v>NULL</v>
      </c>
      <c r="AQ176" s="91" t="str" cm="1">
        <f t="array" ref="AQ176">IF(OR(TRIM(V176)="NULL",ISBLANK(V176),ISNUMBER(V176)),V176,_xlfn.CHOOSECOLS(_xlfn.TEXTSPLIT(Y176,"-",,TRUE),2))</f>
        <v xml:space="preserve">NULL </v>
      </c>
      <c r="AR176" s="99" t="str" cm="1">
        <f t="array" ref="AR176">TRIM(IF(OR(TRIM(W176)="NULL",ISBLANK(W176),ISNUMBER(W176)), W176, IF(AND(ISNUMBER(FIND("|", W176))=TRUE, ISNUMBER(FIND("-", W176))=FALSE), W176, IF(AND(ISNUMBER(FIND("|", W176))=FALSE, ISNUMBER(FIND("-", W176))=TRUE),_xlfn.CHOOSECOLS(_xlfn.TEXTSPLIT(W176,"-", "|",,TRUE),1), _xlfn.CONCAT(_xlfn.CHOOSECOLS(_xlfn.TEXTSPLIT(SUBSTITUTE(W176, "-", "|"), "|"),1),"|", _xlfn.CHOOSECOLS(_xlfn.TEXTSPLIT(SUBSTITUTE(W176, "-", "|"), "|"), 3))))))</f>
        <v>NULL</v>
      </c>
      <c r="AS176" s="99" t="str" cm="1">
        <f t="array" ref="AS176">TRIM(IF(OR(TRIM(W176)="NULL",ISBLANK(W176),ISNUMBER(W176)), W176, IF(AND(ISNUMBER(FIND("|", W176))=TRUE, ISNUMBER(FIND("-", W176))=FALSE), W176, IF(AND(ISNUMBER(FIND("|", W176))=FALSE, ISNUMBER(FIND("-", W176))=TRUE),_xlfn.CHOOSECOLS(_xlfn.TEXTSPLIT(W176,"-", "|",,TRUE),2), _xlfn.CONCAT(_xlfn.CHOOSECOLS(_xlfn.TEXTSPLIT(SUBSTITUTE(W176, "-", "|"), "|"),2),"|", _xlfn.CHOOSECOLS(_xlfn.TEXTSPLIT(SUBSTITUTE(W176, "-", "|"), "|"), 4))))))</f>
        <v>NULL</v>
      </c>
      <c r="AT176" s="92" t="str" cm="1">
        <f t="array" ref="AT176">TRIM(_xlfn.CHOOSECOLS(_xlfn.TEXTSPLIT(AR176,"|",,TRUE),1))</f>
        <v>NULL</v>
      </c>
      <c r="AU176" s="92" t="str" cm="1">
        <f t="array" ref="AU176">TRIM(_xlfn.CHOOSECOLS(_xlfn.TEXTSPLIT(AS176,"|",,TRUE),1))</f>
        <v>NULL</v>
      </c>
      <c r="AV176" s="92" t="str" cm="1">
        <f t="array" ref="AV176">TRIM(_xlfn.CHOOSECOLS(_xlfn.TEXTSPLIT(AB176,"|",,TRUE),1))</f>
        <v>NULL</v>
      </c>
      <c r="AW176" s="92" t="str" cm="1">
        <f t="array" ref="AW176">TRIM(_xlfn.CHOOSECOLS(_xlfn.TEXTSPLIT(Y176,"|",,TRUE),1))</f>
        <v>NULL</v>
      </c>
      <c r="AX176" s="92" t="str" cm="1">
        <f t="array" ref="AX176">TRIM(_xlfn.CHOOSECOLS(_xlfn.TEXTSPLIT(Z176,"|",,TRUE),1))</f>
        <v>NULL</v>
      </c>
      <c r="AY176" s="99" t="str" cm="1">
        <f t="array" ref="AY176">TRIM(IF(OR(TRIM(AA176)="NULL",ISBLANK(AA176),ISNUMBER(AA176)), AA176, IF(AND(ISNUMBER(FIND("|", AA176))=TRUE, ISNUMBER(FIND("-", AA176))=FALSE), AA176, IF(AND(ISNUMBER(FIND("|", AA176))=FALSE, ISNUMBER(FIND("-", AA176))=TRUE),_xlfn.CHOOSECOLS(_xlfn.TEXTSPLIT(AA176,"-", "|",,TRUE),1), _xlfn.CONCAT(_xlfn.CHOOSECOLS(_xlfn.TEXTSPLIT(SUBSTITUTE(AA176, "-", "|"), "|"),1),"|", _xlfn.CHOOSECOLS(_xlfn.TEXTSPLIT(SUBSTITUTE(AA176, "-", "|"), "|"), 3))))))</f>
        <v>NULL</v>
      </c>
      <c r="AZ176" s="99" t="str" cm="1">
        <f t="array" ref="AZ176">TRIM(IF(OR(TRIM(AA176)="NULL",ISBLANK(AA176),ISNUMBER(AA176)), AA176, IF(AND(ISNUMBER(FIND("|", AA176))=TRUE, ISNUMBER(FIND("-", AA176))=FALSE), AA176, IF(AND(ISNUMBER(FIND("|", AA176))=FALSE, ISNUMBER(FIND("-", AA176))=TRUE),_xlfn.CHOOSECOLS(_xlfn.TEXTSPLIT(AA176,"-", "|",,TRUE),2), _xlfn.CONCAT(_xlfn.CHOOSECOLS(_xlfn.TEXTSPLIT(SUBSTITUTE(AA176, "-", "|"), "|"),2),"|", _xlfn.CHOOSECOLS(_xlfn.TEXTSPLIT(SUBSTITUTE(AA176, "-", "|"), "|"), 4))))))</f>
        <v>NULL</v>
      </c>
      <c r="BA176" s="92" t="str" cm="1">
        <f t="array" ref="BA176">TRIM(_xlfn.CHOOSECOLS(_xlfn.TEXTSPLIT(AY176,"|",,TRUE),1))</f>
        <v>NULL</v>
      </c>
      <c r="BB176" s="92" t="str" cm="1">
        <f t="array" ref="BB176">TRIM(_xlfn.CHOOSECOLS(_xlfn.TEXTSPLIT(AZ176,"|",,TRUE),1))</f>
        <v>NULL</v>
      </c>
      <c r="BC176" s="92" t="str" cm="1">
        <f t="array" ref="BC176">TRIM(_xlfn.CHOOSECOLS(_xlfn.TEXTSPLIT(AB176,"|",,TRUE),1))</f>
        <v>NULL</v>
      </c>
      <c r="BD176" s="92" t="str" cm="1">
        <f t="array" ref="BD176">TRIM(_xlfn.CHOOSECOLS(_xlfn.TEXTSPLIT(AC176,"|",,TRUE),1))</f>
        <v>NULL</v>
      </c>
      <c r="BE176" s="92" t="str" cm="1">
        <f t="array" ref="BE176">TRIM(_xlfn.CHOOSECOLS(_xlfn.TEXTSPLIT(AD176,"|",,TRUE),1))</f>
        <v>NULL</v>
      </c>
      <c r="BF176" s="92" t="str" cm="1">
        <f t="array" ref="BF176">TRIM(IF(OR(TRIM(AE176)="NULL",ISBLANK(AE176),ISNUMBER(AE176)),AE176,_xlfn.CHOOSECOLS(_xlfn.TEXTSPLIT(AE176,"-",,TRUE),1)))</f>
        <v>NULL</v>
      </c>
      <c r="BG176" s="92" t="str" cm="1">
        <f t="array" ref="BG176">TRIM(IF(OR(TRIM(AE176)="NULL",ISBLANK(AE176),ISNUMBER(AE176)),AE176,_xlfn.CHOOSECOLS(_xlfn.TEXTSPLIT(AE176,"-",,TRUE),2)))</f>
        <v>NULL</v>
      </c>
      <c r="BH176" s="95" t="str">
        <f t="shared" si="12"/>
        <v>2021</v>
      </c>
      <c r="BI176" s="96" t="str">
        <f t="shared" si="13"/>
        <v>6</v>
      </c>
      <c r="BJ176" s="97" t="str">
        <f t="shared" si="14"/>
        <v>25</v>
      </c>
      <c r="BK176" s="96" t="str">
        <f t="shared" si="15"/>
        <v>2021</v>
      </c>
      <c r="BL176" s="96" t="str">
        <f t="shared" si="16"/>
        <v>7</v>
      </c>
      <c r="BM176" s="97" t="str">
        <f t="shared" si="17"/>
        <v>1</v>
      </c>
      <c r="BN176" s="93" t="b">
        <f>AND(TRIM(BH176)="NULL", TRIM(BK176)="NULL")</f>
        <v>0</v>
      </c>
      <c r="BO176" s="127" t="s">
        <v>630</v>
      </c>
      <c r="BP176" s="127" t="s">
        <v>630</v>
      </c>
    </row>
    <row r="177" spans="1:68">
      <c r="A177" s="7" t="s">
        <v>635</v>
      </c>
      <c r="B177" s="1" t="s">
        <v>623</v>
      </c>
      <c r="C177" s="19" t="s">
        <v>624</v>
      </c>
      <c r="D177" s="6" t="s">
        <v>625</v>
      </c>
      <c r="E177" s="21" t="s">
        <v>636</v>
      </c>
      <c r="F177" s="5" t="s">
        <v>63</v>
      </c>
      <c r="G177" s="25" t="s">
        <v>63</v>
      </c>
      <c r="H177" s="25" t="s">
        <v>63</v>
      </c>
      <c r="I177" s="25" t="s">
        <v>63</v>
      </c>
      <c r="J177" s="5">
        <v>44372</v>
      </c>
      <c r="K177" s="6">
        <v>2021</v>
      </c>
      <c r="L177" s="6">
        <v>6</v>
      </c>
      <c r="M177" s="6">
        <v>25</v>
      </c>
      <c r="N177" s="5">
        <v>44384</v>
      </c>
      <c r="O177" s="6">
        <v>2021</v>
      </c>
      <c r="P177" s="6">
        <v>7</v>
      </c>
      <c r="Q177" s="6">
        <v>7</v>
      </c>
      <c r="R177" s="6">
        <v>116</v>
      </c>
      <c r="S177" s="6" t="s">
        <v>166</v>
      </c>
      <c r="T177" s="6" t="s">
        <v>166</v>
      </c>
      <c r="U177" s="6" t="s">
        <v>166</v>
      </c>
      <c r="V177" s="6" t="s">
        <v>166</v>
      </c>
      <c r="W177" s="6" t="s">
        <v>166</v>
      </c>
      <c r="X177" s="6" t="s">
        <v>166</v>
      </c>
      <c r="Y177" s="6" t="s">
        <v>166</v>
      </c>
      <c r="Z177" s="6" t="s">
        <v>166</v>
      </c>
      <c r="AA177" s="6" t="s">
        <v>166</v>
      </c>
      <c r="AB177" s="6" t="s">
        <v>166</v>
      </c>
      <c r="AC177" s="6" t="s">
        <v>166</v>
      </c>
      <c r="AD177" s="6" t="s">
        <v>166</v>
      </c>
      <c r="AE177" s="6" t="s">
        <v>166</v>
      </c>
      <c r="AH177" s="91" t="str" cm="1">
        <f t="array" ref="AH177">IF(OR(TRIM(S177)="NULL",ISBLANK(S177),ISNUMBER(S177)),TRIM(S177),TRIM(_xlfn.CHOOSECOLS(_xlfn.TEXTSPLIT(S177,"-",,TRUE),1)))</f>
        <v>NULL</v>
      </c>
      <c r="AI177" s="91" t="str" cm="1">
        <f t="array" ref="AI177">IF(OR(TRIM(S177)="NULL",ISBLANK(S177),ISNUMBER(S177)),TRIM(S177),TRIM(_xlfn.CHOOSECOLS(_xlfn.TEXTSPLIT(S177,"-",,TRUE),2)))</f>
        <v>NULL</v>
      </c>
      <c r="AJ177" s="91" t="str" cm="1">
        <f t="array" ref="AJ177">IF(OR(TRIM(R177)="NULL",ISBLANK(R177),ISNUMBER(R177)),TRIM(R177),TRIM(_xlfn.CHOOSECOLS(_xlfn.TEXTSPLIT(R177,"-",,TRUE),1)))</f>
        <v>116</v>
      </c>
      <c r="AK177" s="91" t="str" cm="1">
        <f t="array" ref="AK177">IF(OR(TRIM(R177)="NULL",ISBLANK(R177),ISNUMBER(R177)),TRIM(R177),TRIM(_xlfn.CHOOSECOLS(_xlfn.TEXTSPLIT(R177,"-",,TRUE),2)))</f>
        <v>116</v>
      </c>
      <c r="AL177" s="91" t="str" cm="1">
        <f t="array" ref="AL177">IF(OR(TRIM(T177)="NULL",ISBLANK(T177),ISNUMBER(T177)),TRIM(T177),TRIM(_xlfn.CHOOSECOLS(_xlfn.TEXTSPLIT(T177,"-",,TRUE),1)))</f>
        <v>NULL</v>
      </c>
      <c r="AM177" s="91" t="str" cm="1">
        <f t="array" ref="AM177">IF(OR(TRIM(T177)="NULL",ISBLANK(T177),ISNUMBER(T177)),TRIM(T177),TRIM(_xlfn.CHOOSECOLS(_xlfn.TEXTSPLIT(T177,"-",,TRUE),2)))</f>
        <v>NULL</v>
      </c>
      <c r="AN177" s="91" t="str" cm="1">
        <f t="array" ref="AN177">IF(OR(TRIM(U177)="NULL",ISBLANK(U177),ISNUMBER(U177)),TRIM(U177),TRIM(_xlfn.CHOOSECOLS(_xlfn.TEXTSPLIT(Y177,"-",,TRUE),1)))</f>
        <v>NULL</v>
      </c>
      <c r="AO177" s="91" t="str" cm="1">
        <f t="array" ref="AO177">IF(OR(TRIM(U177)="NULL",ISBLANK(U177),ISNUMBER(U177)),TRIM(U177),TRIM(_xlfn.CHOOSECOLS(_xlfn.TEXTSPLIT(Y177,"-",,TRUE),2)))</f>
        <v>NULL</v>
      </c>
      <c r="AP177" s="91" t="str" cm="1">
        <f t="array" ref="AP177">IF(OR(TRIM(V177)="NULL",ISBLANK(V177),ISNUMBER(V177)),TRIM(V177),TRIM(_xlfn.CHOOSECOLS(_xlfn.TEXTSPLIT(Y177,"-",,TRUE),1)))</f>
        <v>NULL</v>
      </c>
      <c r="AQ177" s="91" t="str" cm="1">
        <f t="array" ref="AQ177">IF(OR(TRIM(V177)="NULL",ISBLANK(V177),ISNUMBER(V177)),V177,_xlfn.CHOOSECOLS(_xlfn.TEXTSPLIT(Y177,"-",,TRUE),2))</f>
        <v xml:space="preserve">NULL </v>
      </c>
      <c r="AR177" s="99" t="str" cm="1">
        <f t="array" ref="AR177">TRIM(IF(OR(TRIM(W177)="NULL",ISBLANK(W177),ISNUMBER(W177)), W177, IF(AND(ISNUMBER(FIND("|", W177))=TRUE, ISNUMBER(FIND("-", W177))=FALSE), W177, IF(AND(ISNUMBER(FIND("|", W177))=FALSE, ISNUMBER(FIND("-", W177))=TRUE),_xlfn.CHOOSECOLS(_xlfn.TEXTSPLIT(W177,"-", "|",,TRUE),1), _xlfn.CONCAT(_xlfn.CHOOSECOLS(_xlfn.TEXTSPLIT(SUBSTITUTE(W177, "-", "|"), "|"),1),"|", _xlfn.CHOOSECOLS(_xlfn.TEXTSPLIT(SUBSTITUTE(W177, "-", "|"), "|"), 3))))))</f>
        <v>NULL</v>
      </c>
      <c r="AS177" s="99" t="str" cm="1">
        <f t="array" ref="AS177">TRIM(IF(OR(TRIM(W177)="NULL",ISBLANK(W177),ISNUMBER(W177)), W177, IF(AND(ISNUMBER(FIND("|", W177))=TRUE, ISNUMBER(FIND("-", W177))=FALSE), W177, IF(AND(ISNUMBER(FIND("|", W177))=FALSE, ISNUMBER(FIND("-", W177))=TRUE),_xlfn.CHOOSECOLS(_xlfn.TEXTSPLIT(W177,"-", "|",,TRUE),2), _xlfn.CONCAT(_xlfn.CHOOSECOLS(_xlfn.TEXTSPLIT(SUBSTITUTE(W177, "-", "|"), "|"),2),"|", _xlfn.CHOOSECOLS(_xlfn.TEXTSPLIT(SUBSTITUTE(W177, "-", "|"), "|"), 4))))))</f>
        <v>NULL</v>
      </c>
      <c r="AT177" s="92" t="str" cm="1">
        <f t="array" ref="AT177">TRIM(_xlfn.CHOOSECOLS(_xlfn.TEXTSPLIT(AR177,"|",,TRUE),1))</f>
        <v>NULL</v>
      </c>
      <c r="AU177" s="92" t="str" cm="1">
        <f t="array" ref="AU177">TRIM(_xlfn.CHOOSECOLS(_xlfn.TEXTSPLIT(AS177,"|",,TRUE),1))</f>
        <v>NULL</v>
      </c>
      <c r="AV177" s="92" t="str" cm="1">
        <f t="array" ref="AV177">TRIM(_xlfn.CHOOSECOLS(_xlfn.TEXTSPLIT(AB177,"|",,TRUE),1))</f>
        <v>NULL</v>
      </c>
      <c r="AW177" s="92" t="str" cm="1">
        <f t="array" ref="AW177">TRIM(_xlfn.CHOOSECOLS(_xlfn.TEXTSPLIT(Y177,"|",,TRUE),1))</f>
        <v>NULL</v>
      </c>
      <c r="AX177" s="92" t="str" cm="1">
        <f t="array" ref="AX177">TRIM(_xlfn.CHOOSECOLS(_xlfn.TEXTSPLIT(Z177,"|",,TRUE),1))</f>
        <v>NULL</v>
      </c>
      <c r="AY177" s="99" t="str" cm="1">
        <f t="array" ref="AY177">TRIM(IF(OR(TRIM(AA177)="NULL",ISBLANK(AA177),ISNUMBER(AA177)), AA177, IF(AND(ISNUMBER(FIND("|", AA177))=TRUE, ISNUMBER(FIND("-", AA177))=FALSE), AA177, IF(AND(ISNUMBER(FIND("|", AA177))=FALSE, ISNUMBER(FIND("-", AA177))=TRUE),_xlfn.CHOOSECOLS(_xlfn.TEXTSPLIT(AA177,"-", "|",,TRUE),1), _xlfn.CONCAT(_xlfn.CHOOSECOLS(_xlfn.TEXTSPLIT(SUBSTITUTE(AA177, "-", "|"), "|"),1),"|", _xlfn.CHOOSECOLS(_xlfn.TEXTSPLIT(SUBSTITUTE(AA177, "-", "|"), "|"), 3))))))</f>
        <v>NULL</v>
      </c>
      <c r="AZ177" s="99" t="str" cm="1">
        <f t="array" ref="AZ177">TRIM(IF(OR(TRIM(AA177)="NULL",ISBLANK(AA177),ISNUMBER(AA177)), AA177, IF(AND(ISNUMBER(FIND("|", AA177))=TRUE, ISNUMBER(FIND("-", AA177))=FALSE), AA177, IF(AND(ISNUMBER(FIND("|", AA177))=FALSE, ISNUMBER(FIND("-", AA177))=TRUE),_xlfn.CHOOSECOLS(_xlfn.TEXTSPLIT(AA177,"-", "|",,TRUE),2), _xlfn.CONCAT(_xlfn.CHOOSECOLS(_xlfn.TEXTSPLIT(SUBSTITUTE(AA177, "-", "|"), "|"),2),"|", _xlfn.CHOOSECOLS(_xlfn.TEXTSPLIT(SUBSTITUTE(AA177, "-", "|"), "|"), 4))))))</f>
        <v>NULL</v>
      </c>
      <c r="BA177" s="92" t="str" cm="1">
        <f t="array" ref="BA177">TRIM(_xlfn.CHOOSECOLS(_xlfn.TEXTSPLIT(AY177,"|",,TRUE),1))</f>
        <v>NULL</v>
      </c>
      <c r="BB177" s="92" t="str" cm="1">
        <f t="array" ref="BB177">TRIM(_xlfn.CHOOSECOLS(_xlfn.TEXTSPLIT(AZ177,"|",,TRUE),1))</f>
        <v>NULL</v>
      </c>
      <c r="BC177" s="92" t="str" cm="1">
        <f t="array" ref="BC177">TRIM(_xlfn.CHOOSECOLS(_xlfn.TEXTSPLIT(AB177,"|",,TRUE),1))</f>
        <v>NULL</v>
      </c>
      <c r="BD177" s="92" t="str" cm="1">
        <f t="array" ref="BD177">TRIM(_xlfn.CHOOSECOLS(_xlfn.TEXTSPLIT(AC177,"|",,TRUE),1))</f>
        <v>NULL</v>
      </c>
      <c r="BE177" s="92" t="str" cm="1">
        <f t="array" ref="BE177">TRIM(_xlfn.CHOOSECOLS(_xlfn.TEXTSPLIT(AD177,"|",,TRUE),1))</f>
        <v>NULL</v>
      </c>
      <c r="BF177" s="92" t="str" cm="1">
        <f t="array" ref="BF177">TRIM(IF(OR(TRIM(AE177)="NULL",ISBLANK(AE177),ISNUMBER(AE177)),AE177,_xlfn.CHOOSECOLS(_xlfn.TEXTSPLIT(AE177,"-",,TRUE),1)))</f>
        <v>NULL</v>
      </c>
      <c r="BG177" s="92" t="str" cm="1">
        <f t="array" ref="BG177">TRIM(IF(OR(TRIM(AE177)="NULL",ISBLANK(AE177),ISNUMBER(AE177)),AE177,_xlfn.CHOOSECOLS(_xlfn.TEXTSPLIT(AE177,"-",,TRUE),2)))</f>
        <v>NULL</v>
      </c>
      <c r="BH177" s="95" t="str">
        <f t="shared" si="12"/>
        <v>2021</v>
      </c>
      <c r="BI177" s="96" t="str">
        <f t="shared" si="13"/>
        <v>6</v>
      </c>
      <c r="BJ177" s="97" t="str">
        <f t="shared" si="14"/>
        <v>25</v>
      </c>
      <c r="BK177" s="96" t="str">
        <f t="shared" si="15"/>
        <v>2021</v>
      </c>
      <c r="BL177" s="96" t="str">
        <f t="shared" si="16"/>
        <v>7</v>
      </c>
      <c r="BM177" s="97" t="str">
        <f t="shared" si="17"/>
        <v>7</v>
      </c>
      <c r="BN177" s="93" t="b">
        <f>AND(TRIM(BH177)="NULL", TRIM(BK177)="NULL")</f>
        <v>0</v>
      </c>
      <c r="BO177" s="127" t="s">
        <v>435</v>
      </c>
      <c r="BP177" s="127" t="s">
        <v>435</v>
      </c>
    </row>
    <row r="178" spans="1:68">
      <c r="A178" s="7" t="s">
        <v>637</v>
      </c>
      <c r="B178" s="1" t="s">
        <v>623</v>
      </c>
      <c r="C178" s="19" t="s">
        <v>624</v>
      </c>
      <c r="D178" s="6" t="s">
        <v>625</v>
      </c>
      <c r="E178" s="21" t="s">
        <v>638</v>
      </c>
      <c r="F178" s="5" t="s">
        <v>63</v>
      </c>
      <c r="G178" s="25" t="s">
        <v>63</v>
      </c>
      <c r="H178" s="25" t="s">
        <v>63</v>
      </c>
      <c r="I178" s="25" t="s">
        <v>63</v>
      </c>
      <c r="J178" s="5">
        <v>44372</v>
      </c>
      <c r="K178" s="6">
        <v>2021</v>
      </c>
      <c r="L178" s="6">
        <v>6</v>
      </c>
      <c r="M178" s="6">
        <v>25</v>
      </c>
      <c r="N178" s="5">
        <v>44384</v>
      </c>
      <c r="O178" s="6">
        <v>2021</v>
      </c>
      <c r="P178" s="6">
        <v>7</v>
      </c>
      <c r="Q178" s="6">
        <v>7</v>
      </c>
      <c r="R178" s="6">
        <v>72</v>
      </c>
      <c r="S178" s="6" t="s">
        <v>166</v>
      </c>
      <c r="T178" s="6" t="s">
        <v>166</v>
      </c>
      <c r="U178" s="6" t="s">
        <v>166</v>
      </c>
      <c r="V178" s="6" t="s">
        <v>166</v>
      </c>
      <c r="W178" s="6" t="s">
        <v>166</v>
      </c>
      <c r="X178" s="6" t="s">
        <v>166</v>
      </c>
      <c r="Y178" s="6" t="s">
        <v>166</v>
      </c>
      <c r="Z178" s="6" t="s">
        <v>166</v>
      </c>
      <c r="AA178" s="6" t="s">
        <v>166</v>
      </c>
      <c r="AB178" s="6" t="s">
        <v>166</v>
      </c>
      <c r="AC178" s="6" t="s">
        <v>166</v>
      </c>
      <c r="AD178" s="6" t="s">
        <v>166</v>
      </c>
      <c r="AE178" s="6" t="s">
        <v>166</v>
      </c>
      <c r="AH178" s="91" t="str" cm="1">
        <f t="array" ref="AH178">IF(OR(TRIM(S178)="NULL",ISBLANK(S178),ISNUMBER(S178)),TRIM(S178),TRIM(_xlfn.CHOOSECOLS(_xlfn.TEXTSPLIT(S178,"-",,TRUE),1)))</f>
        <v>NULL</v>
      </c>
      <c r="AI178" s="91" t="str" cm="1">
        <f t="array" ref="AI178">IF(OR(TRIM(S178)="NULL",ISBLANK(S178),ISNUMBER(S178)),TRIM(S178),TRIM(_xlfn.CHOOSECOLS(_xlfn.TEXTSPLIT(S178,"-",,TRUE),2)))</f>
        <v>NULL</v>
      </c>
      <c r="AJ178" s="91" t="str" cm="1">
        <f t="array" ref="AJ178">IF(OR(TRIM(R178)="NULL",ISBLANK(R178),ISNUMBER(R178)),TRIM(R178),TRIM(_xlfn.CHOOSECOLS(_xlfn.TEXTSPLIT(R178,"-",,TRUE),1)))</f>
        <v>72</v>
      </c>
      <c r="AK178" s="91" t="str" cm="1">
        <f t="array" ref="AK178">IF(OR(TRIM(R178)="NULL",ISBLANK(R178),ISNUMBER(R178)),TRIM(R178),TRIM(_xlfn.CHOOSECOLS(_xlfn.TEXTSPLIT(R178,"-",,TRUE),2)))</f>
        <v>72</v>
      </c>
      <c r="AL178" s="91" t="str" cm="1">
        <f t="array" ref="AL178">IF(OR(TRIM(T178)="NULL",ISBLANK(T178),ISNUMBER(T178)),TRIM(T178),TRIM(_xlfn.CHOOSECOLS(_xlfn.TEXTSPLIT(T178,"-",,TRUE),1)))</f>
        <v>NULL</v>
      </c>
      <c r="AM178" s="91" t="str" cm="1">
        <f t="array" ref="AM178">IF(OR(TRIM(T178)="NULL",ISBLANK(T178),ISNUMBER(T178)),TRIM(T178),TRIM(_xlfn.CHOOSECOLS(_xlfn.TEXTSPLIT(T178,"-",,TRUE),2)))</f>
        <v>NULL</v>
      </c>
      <c r="AN178" s="91" t="str" cm="1">
        <f t="array" ref="AN178">IF(OR(TRIM(U178)="NULL",ISBLANK(U178),ISNUMBER(U178)),TRIM(U178),TRIM(_xlfn.CHOOSECOLS(_xlfn.TEXTSPLIT(Y178,"-",,TRUE),1)))</f>
        <v>NULL</v>
      </c>
      <c r="AO178" s="91" t="str" cm="1">
        <f t="array" ref="AO178">IF(OR(TRIM(U178)="NULL",ISBLANK(U178),ISNUMBER(U178)),TRIM(U178),TRIM(_xlfn.CHOOSECOLS(_xlfn.TEXTSPLIT(Y178,"-",,TRUE),2)))</f>
        <v>NULL</v>
      </c>
      <c r="AP178" s="91" t="str" cm="1">
        <f t="array" ref="AP178">IF(OR(TRIM(V178)="NULL",ISBLANK(V178),ISNUMBER(V178)),TRIM(V178),TRIM(_xlfn.CHOOSECOLS(_xlfn.TEXTSPLIT(Y178,"-",,TRUE),1)))</f>
        <v>NULL</v>
      </c>
      <c r="AQ178" s="91" t="str" cm="1">
        <f t="array" ref="AQ178">IF(OR(TRIM(V178)="NULL",ISBLANK(V178),ISNUMBER(V178)),V178,_xlfn.CHOOSECOLS(_xlfn.TEXTSPLIT(Y178,"-",,TRUE),2))</f>
        <v xml:space="preserve">NULL </v>
      </c>
      <c r="AR178" s="99" t="str" cm="1">
        <f t="array" ref="AR178">TRIM(IF(OR(TRIM(W178)="NULL",ISBLANK(W178),ISNUMBER(W178)), W178, IF(AND(ISNUMBER(FIND("|", W178))=TRUE, ISNUMBER(FIND("-", W178))=FALSE), W178, IF(AND(ISNUMBER(FIND("|", W178))=FALSE, ISNUMBER(FIND("-", W178))=TRUE),_xlfn.CHOOSECOLS(_xlfn.TEXTSPLIT(W178,"-", "|",,TRUE),1), _xlfn.CONCAT(_xlfn.CHOOSECOLS(_xlfn.TEXTSPLIT(SUBSTITUTE(W178, "-", "|"), "|"),1),"|", _xlfn.CHOOSECOLS(_xlfn.TEXTSPLIT(SUBSTITUTE(W178, "-", "|"), "|"), 3))))))</f>
        <v>NULL</v>
      </c>
      <c r="AS178" s="99" t="str" cm="1">
        <f t="array" ref="AS178">TRIM(IF(OR(TRIM(W178)="NULL",ISBLANK(W178),ISNUMBER(W178)), W178, IF(AND(ISNUMBER(FIND("|", W178))=TRUE, ISNUMBER(FIND("-", W178))=FALSE), W178, IF(AND(ISNUMBER(FIND("|", W178))=FALSE, ISNUMBER(FIND("-", W178))=TRUE),_xlfn.CHOOSECOLS(_xlfn.TEXTSPLIT(W178,"-", "|",,TRUE),2), _xlfn.CONCAT(_xlfn.CHOOSECOLS(_xlfn.TEXTSPLIT(SUBSTITUTE(W178, "-", "|"), "|"),2),"|", _xlfn.CHOOSECOLS(_xlfn.TEXTSPLIT(SUBSTITUTE(W178, "-", "|"), "|"), 4))))))</f>
        <v>NULL</v>
      </c>
      <c r="AT178" s="92" t="str" cm="1">
        <f t="array" ref="AT178">TRIM(_xlfn.CHOOSECOLS(_xlfn.TEXTSPLIT(AR178,"|",,TRUE),1))</f>
        <v>NULL</v>
      </c>
      <c r="AU178" s="92" t="str" cm="1">
        <f t="array" ref="AU178">TRIM(_xlfn.CHOOSECOLS(_xlfn.TEXTSPLIT(AS178,"|",,TRUE),1))</f>
        <v>NULL</v>
      </c>
      <c r="AV178" s="92" t="str" cm="1">
        <f t="array" ref="AV178">TRIM(_xlfn.CHOOSECOLS(_xlfn.TEXTSPLIT(AB178,"|",,TRUE),1))</f>
        <v>NULL</v>
      </c>
      <c r="AW178" s="92" t="str" cm="1">
        <f t="array" ref="AW178">TRIM(_xlfn.CHOOSECOLS(_xlfn.TEXTSPLIT(Y178,"|",,TRUE),1))</f>
        <v>NULL</v>
      </c>
      <c r="AX178" s="92" t="str" cm="1">
        <f t="array" ref="AX178">TRIM(_xlfn.CHOOSECOLS(_xlfn.TEXTSPLIT(Z178,"|",,TRUE),1))</f>
        <v>NULL</v>
      </c>
      <c r="AY178" s="99" t="str" cm="1">
        <f t="array" ref="AY178">TRIM(IF(OR(TRIM(AA178)="NULL",ISBLANK(AA178),ISNUMBER(AA178)), AA178, IF(AND(ISNUMBER(FIND("|", AA178))=TRUE, ISNUMBER(FIND("-", AA178))=FALSE), AA178, IF(AND(ISNUMBER(FIND("|", AA178))=FALSE, ISNUMBER(FIND("-", AA178))=TRUE),_xlfn.CHOOSECOLS(_xlfn.TEXTSPLIT(AA178,"-", "|",,TRUE),1), _xlfn.CONCAT(_xlfn.CHOOSECOLS(_xlfn.TEXTSPLIT(SUBSTITUTE(AA178, "-", "|"), "|"),1),"|", _xlfn.CHOOSECOLS(_xlfn.TEXTSPLIT(SUBSTITUTE(AA178, "-", "|"), "|"), 3))))))</f>
        <v>NULL</v>
      </c>
      <c r="AZ178" s="99" t="str" cm="1">
        <f t="array" ref="AZ178">TRIM(IF(OR(TRIM(AA178)="NULL",ISBLANK(AA178),ISNUMBER(AA178)), AA178, IF(AND(ISNUMBER(FIND("|", AA178))=TRUE, ISNUMBER(FIND("-", AA178))=FALSE), AA178, IF(AND(ISNUMBER(FIND("|", AA178))=FALSE, ISNUMBER(FIND("-", AA178))=TRUE),_xlfn.CHOOSECOLS(_xlfn.TEXTSPLIT(AA178,"-", "|",,TRUE),2), _xlfn.CONCAT(_xlfn.CHOOSECOLS(_xlfn.TEXTSPLIT(SUBSTITUTE(AA178, "-", "|"), "|"),2),"|", _xlfn.CHOOSECOLS(_xlfn.TEXTSPLIT(SUBSTITUTE(AA178, "-", "|"), "|"), 4))))))</f>
        <v>NULL</v>
      </c>
      <c r="BA178" s="92" t="str" cm="1">
        <f t="array" ref="BA178">TRIM(_xlfn.CHOOSECOLS(_xlfn.TEXTSPLIT(AY178,"|",,TRUE),1))</f>
        <v>NULL</v>
      </c>
      <c r="BB178" s="92" t="str" cm="1">
        <f t="array" ref="BB178">TRIM(_xlfn.CHOOSECOLS(_xlfn.TEXTSPLIT(AZ178,"|",,TRUE),1))</f>
        <v>NULL</v>
      </c>
      <c r="BC178" s="92" t="str" cm="1">
        <f t="array" ref="BC178">TRIM(_xlfn.CHOOSECOLS(_xlfn.TEXTSPLIT(AB178,"|",,TRUE),1))</f>
        <v>NULL</v>
      </c>
      <c r="BD178" s="92" t="str" cm="1">
        <f t="array" ref="BD178">TRIM(_xlfn.CHOOSECOLS(_xlfn.TEXTSPLIT(AC178,"|",,TRUE),1))</f>
        <v>NULL</v>
      </c>
      <c r="BE178" s="92" t="str" cm="1">
        <f t="array" ref="BE178">TRIM(_xlfn.CHOOSECOLS(_xlfn.TEXTSPLIT(AD178,"|",,TRUE),1))</f>
        <v>NULL</v>
      </c>
      <c r="BF178" s="92" t="str" cm="1">
        <f t="array" ref="BF178">TRIM(IF(OR(TRIM(AE178)="NULL",ISBLANK(AE178),ISNUMBER(AE178)),AE178,_xlfn.CHOOSECOLS(_xlfn.TEXTSPLIT(AE178,"-",,TRUE),1)))</f>
        <v>NULL</v>
      </c>
      <c r="BG178" s="92" t="str" cm="1">
        <f t="array" ref="BG178">TRIM(IF(OR(TRIM(AE178)="NULL",ISBLANK(AE178),ISNUMBER(AE178)),AE178,_xlfn.CHOOSECOLS(_xlfn.TEXTSPLIT(AE178,"-",,TRUE),2)))</f>
        <v>NULL</v>
      </c>
      <c r="BH178" s="95" t="str">
        <f t="shared" si="12"/>
        <v>2021</v>
      </c>
      <c r="BI178" s="96" t="str">
        <f t="shared" si="13"/>
        <v>6</v>
      </c>
      <c r="BJ178" s="97" t="str">
        <f t="shared" si="14"/>
        <v>25</v>
      </c>
      <c r="BK178" s="96" t="str">
        <f t="shared" si="15"/>
        <v>2021</v>
      </c>
      <c r="BL178" s="96" t="str">
        <f t="shared" si="16"/>
        <v>7</v>
      </c>
      <c r="BM178" s="97" t="str">
        <f t="shared" si="17"/>
        <v>7</v>
      </c>
      <c r="BN178" s="93" t="b">
        <f>AND(TRIM(BH178)="NULL", TRIM(BK178)="NULL")</f>
        <v>0</v>
      </c>
      <c r="BO178" s="127" t="s">
        <v>435</v>
      </c>
      <c r="BP178" s="127" t="s">
        <v>435</v>
      </c>
    </row>
    <row r="179" spans="1:68">
      <c r="A179" s="7" t="s">
        <v>639</v>
      </c>
      <c r="B179" s="1" t="s">
        <v>623</v>
      </c>
      <c r="C179" s="19" t="s">
        <v>624</v>
      </c>
      <c r="D179" s="6" t="s">
        <v>625</v>
      </c>
      <c r="E179" s="21" t="s">
        <v>640</v>
      </c>
      <c r="F179" s="5" t="s">
        <v>63</v>
      </c>
      <c r="G179" s="25" t="s">
        <v>63</v>
      </c>
      <c r="H179" s="25" t="s">
        <v>63</v>
      </c>
      <c r="I179" s="25" t="s">
        <v>63</v>
      </c>
      <c r="J179" s="5">
        <v>44372</v>
      </c>
      <c r="K179" s="6">
        <v>2021</v>
      </c>
      <c r="L179" s="6">
        <v>6</v>
      </c>
      <c r="M179" s="6">
        <v>25</v>
      </c>
      <c r="N179" s="5">
        <v>44384</v>
      </c>
      <c r="O179" s="6">
        <v>2021</v>
      </c>
      <c r="P179" s="6">
        <v>7</v>
      </c>
      <c r="Q179" s="6">
        <v>7</v>
      </c>
      <c r="R179" s="6">
        <v>112</v>
      </c>
      <c r="S179" s="6" t="s">
        <v>166</v>
      </c>
      <c r="T179" s="6" t="s">
        <v>166</v>
      </c>
      <c r="U179" s="6" t="s">
        <v>166</v>
      </c>
      <c r="V179" s="6" t="s">
        <v>166</v>
      </c>
      <c r="W179" s="6" t="s">
        <v>166</v>
      </c>
      <c r="X179" s="6" t="s">
        <v>166</v>
      </c>
      <c r="Y179" s="6" t="s">
        <v>166</v>
      </c>
      <c r="Z179" s="6" t="s">
        <v>166</v>
      </c>
      <c r="AA179" s="6" t="s">
        <v>641</v>
      </c>
      <c r="AB179" s="6" t="s">
        <v>172</v>
      </c>
      <c r="AC179" s="6" t="s">
        <v>73</v>
      </c>
      <c r="AD179" s="6" t="s">
        <v>166</v>
      </c>
      <c r="AE179" s="6" t="s">
        <v>166</v>
      </c>
      <c r="AH179" s="91" t="str" cm="1">
        <f t="array" ref="AH179">IF(OR(TRIM(S179)="NULL",ISBLANK(S179),ISNUMBER(S179)),TRIM(S179),TRIM(_xlfn.CHOOSECOLS(_xlfn.TEXTSPLIT(S179,"-",,TRUE),1)))</f>
        <v>NULL</v>
      </c>
      <c r="AI179" s="91" t="str" cm="1">
        <f t="array" ref="AI179">IF(OR(TRIM(S179)="NULL",ISBLANK(S179),ISNUMBER(S179)),TRIM(S179),TRIM(_xlfn.CHOOSECOLS(_xlfn.TEXTSPLIT(S179,"-",,TRUE),2)))</f>
        <v>NULL</v>
      </c>
      <c r="AJ179" s="91" t="str" cm="1">
        <f t="array" ref="AJ179">IF(OR(TRIM(R179)="NULL",ISBLANK(R179),ISNUMBER(R179)),TRIM(R179),TRIM(_xlfn.CHOOSECOLS(_xlfn.TEXTSPLIT(R179,"-",,TRUE),1)))</f>
        <v>112</v>
      </c>
      <c r="AK179" s="91" t="str" cm="1">
        <f t="array" ref="AK179">IF(OR(TRIM(R179)="NULL",ISBLANK(R179),ISNUMBER(R179)),TRIM(R179),TRIM(_xlfn.CHOOSECOLS(_xlfn.TEXTSPLIT(R179,"-",,TRUE),2)))</f>
        <v>112</v>
      </c>
      <c r="AL179" s="91" t="str" cm="1">
        <f t="array" ref="AL179">IF(OR(TRIM(T179)="NULL",ISBLANK(T179),ISNUMBER(T179)),TRIM(T179),TRIM(_xlfn.CHOOSECOLS(_xlfn.TEXTSPLIT(T179,"-",,TRUE),1)))</f>
        <v>NULL</v>
      </c>
      <c r="AM179" s="91" t="str" cm="1">
        <f t="array" ref="AM179">IF(OR(TRIM(T179)="NULL",ISBLANK(T179),ISNUMBER(T179)),TRIM(T179),TRIM(_xlfn.CHOOSECOLS(_xlfn.TEXTSPLIT(T179,"-",,TRUE),2)))</f>
        <v>NULL</v>
      </c>
      <c r="AN179" s="91" t="str" cm="1">
        <f t="array" ref="AN179">IF(OR(TRIM(U179)="NULL",ISBLANK(U179),ISNUMBER(U179)),TRIM(U179),TRIM(_xlfn.CHOOSECOLS(_xlfn.TEXTSPLIT(Y179,"-",,TRUE),1)))</f>
        <v>NULL</v>
      </c>
      <c r="AO179" s="91" t="str" cm="1">
        <f t="array" ref="AO179">IF(OR(TRIM(U179)="NULL",ISBLANK(U179),ISNUMBER(U179)),TRIM(U179),TRIM(_xlfn.CHOOSECOLS(_xlfn.TEXTSPLIT(Y179,"-",,TRUE),2)))</f>
        <v>NULL</v>
      </c>
      <c r="AP179" s="91" t="str" cm="1">
        <f t="array" ref="AP179">IF(OR(TRIM(V179)="NULL",ISBLANK(V179),ISNUMBER(V179)),TRIM(V179),TRIM(_xlfn.CHOOSECOLS(_xlfn.TEXTSPLIT(Y179,"-",,TRUE),1)))</f>
        <v>NULL</v>
      </c>
      <c r="AQ179" s="91" t="str" cm="1">
        <f t="array" ref="AQ179">IF(OR(TRIM(V179)="NULL",ISBLANK(V179),ISNUMBER(V179)),V179,_xlfn.CHOOSECOLS(_xlfn.TEXTSPLIT(Y179,"-",,TRUE),2))</f>
        <v xml:space="preserve">NULL </v>
      </c>
      <c r="AR179" s="99" t="str" cm="1">
        <f t="array" ref="AR179">TRIM(IF(OR(TRIM(W179)="NULL",ISBLANK(W179),ISNUMBER(W179)), W179, IF(AND(ISNUMBER(FIND("|", W179))=TRUE, ISNUMBER(FIND("-", W179))=FALSE), W179, IF(AND(ISNUMBER(FIND("|", W179))=FALSE, ISNUMBER(FIND("-", W179))=TRUE),_xlfn.CHOOSECOLS(_xlfn.TEXTSPLIT(W179,"-", "|",,TRUE),1), _xlfn.CONCAT(_xlfn.CHOOSECOLS(_xlfn.TEXTSPLIT(SUBSTITUTE(W179, "-", "|"), "|"),1),"|", _xlfn.CHOOSECOLS(_xlfn.TEXTSPLIT(SUBSTITUTE(W179, "-", "|"), "|"), 3))))))</f>
        <v>NULL</v>
      </c>
      <c r="AS179" s="99" t="str" cm="1">
        <f t="array" ref="AS179">TRIM(IF(OR(TRIM(W179)="NULL",ISBLANK(W179),ISNUMBER(W179)), W179, IF(AND(ISNUMBER(FIND("|", W179))=TRUE, ISNUMBER(FIND("-", W179))=FALSE), W179, IF(AND(ISNUMBER(FIND("|", W179))=FALSE, ISNUMBER(FIND("-", W179))=TRUE),_xlfn.CHOOSECOLS(_xlfn.TEXTSPLIT(W179,"-", "|",,TRUE),2), _xlfn.CONCAT(_xlfn.CHOOSECOLS(_xlfn.TEXTSPLIT(SUBSTITUTE(W179, "-", "|"), "|"),2),"|", _xlfn.CHOOSECOLS(_xlfn.TEXTSPLIT(SUBSTITUTE(W179, "-", "|"), "|"), 4))))))</f>
        <v>NULL</v>
      </c>
      <c r="AT179" s="92" t="str" cm="1">
        <f t="array" ref="AT179">TRIM(_xlfn.CHOOSECOLS(_xlfn.TEXTSPLIT(AR179,"|",,TRUE),1))</f>
        <v>NULL</v>
      </c>
      <c r="AU179" s="92" t="str" cm="1">
        <f t="array" ref="AU179">TRIM(_xlfn.CHOOSECOLS(_xlfn.TEXTSPLIT(AS179,"|",,TRUE),1))</f>
        <v>NULL</v>
      </c>
      <c r="AV179" s="92" t="str" cm="1">
        <f t="array" ref="AV179">TRIM(_xlfn.CHOOSECOLS(_xlfn.TEXTSPLIT(AB179,"|",,TRUE),1))</f>
        <v>USD</v>
      </c>
      <c r="AW179" s="92" t="str" cm="1">
        <f t="array" ref="AW179">TRIM(_xlfn.CHOOSECOLS(_xlfn.TEXTSPLIT(Y179,"|",,TRUE),1))</f>
        <v>NULL</v>
      </c>
      <c r="AX179" s="92" t="str" cm="1">
        <f t="array" ref="AX179">TRIM(_xlfn.CHOOSECOLS(_xlfn.TEXTSPLIT(Z179,"|",,TRUE),1))</f>
        <v>NULL</v>
      </c>
      <c r="AY179" s="99" t="str" cm="1">
        <f t="array" ref="AY179">TRIM(IF(OR(TRIM(AA179)="NULL",ISBLANK(AA179),ISNUMBER(AA179)), AA179, IF(AND(ISNUMBER(FIND("|", AA179))=TRUE, ISNUMBER(FIND("-", AA179))=FALSE), AA179, IF(AND(ISNUMBER(FIND("|", AA179))=FALSE, ISNUMBER(FIND("-", AA179))=TRUE),_xlfn.CHOOSECOLS(_xlfn.TEXTSPLIT(AA179,"-", "|",,TRUE),1), _xlfn.CONCAT(_xlfn.CHOOSECOLS(_xlfn.TEXTSPLIT(SUBSTITUTE(AA179, "-", "|"), "|"),1),"|", _xlfn.CHOOSECOLS(_xlfn.TEXTSPLIT(SUBSTITUTE(AA179, "-", "|"), "|"), 3))))))</f>
        <v>500000000</v>
      </c>
      <c r="AZ179" s="99" t="str" cm="1">
        <f t="array" ref="AZ179">TRIM(IF(OR(TRIM(AA179)="NULL",ISBLANK(AA179),ISNUMBER(AA179)), AA179, IF(AND(ISNUMBER(FIND("|", AA179))=TRUE, ISNUMBER(FIND("-", AA179))=FALSE), AA179, IF(AND(ISNUMBER(FIND("|", AA179))=FALSE, ISNUMBER(FIND("-", AA179))=TRUE),_xlfn.CHOOSECOLS(_xlfn.TEXTSPLIT(AA179,"-", "|",,TRUE),2), _xlfn.CONCAT(_xlfn.CHOOSECOLS(_xlfn.TEXTSPLIT(SUBSTITUTE(AA179, "-", "|"), "|"),2),"|", _xlfn.CHOOSECOLS(_xlfn.TEXTSPLIT(SUBSTITUTE(AA179, "-", "|"), "|"), 4))))))</f>
        <v>1000000000</v>
      </c>
      <c r="BA179" s="92" t="str" cm="1">
        <f t="array" ref="BA179">TRIM(_xlfn.CHOOSECOLS(_xlfn.TEXTSPLIT(AY179,"|",,TRUE),1))</f>
        <v>500000000</v>
      </c>
      <c r="BB179" s="92" t="str" cm="1">
        <f t="array" ref="BB179">TRIM(_xlfn.CHOOSECOLS(_xlfn.TEXTSPLIT(AZ179,"|",,TRUE),1))</f>
        <v>1000000000</v>
      </c>
      <c r="BC179" s="92" t="str" cm="1">
        <f t="array" ref="BC179">TRIM(_xlfn.CHOOSECOLS(_xlfn.TEXTSPLIT(AB179,"|",,TRUE),1))</f>
        <v>USD</v>
      </c>
      <c r="BD179" s="92" t="str" cm="1">
        <f t="array" ref="BD179">TRIM(_xlfn.CHOOSECOLS(_xlfn.TEXTSPLIT(AC179,"|",,TRUE),1))</f>
        <v>No</v>
      </c>
      <c r="BE179" s="92" t="str" cm="1">
        <f t="array" ref="BE179">TRIM(_xlfn.CHOOSECOLS(_xlfn.TEXTSPLIT(AD179,"|",,TRUE),1))</f>
        <v>NULL</v>
      </c>
      <c r="BF179" s="92" t="str" cm="1">
        <f t="array" ref="BF179">TRIM(IF(OR(TRIM(AE179)="NULL",ISBLANK(AE179),ISNUMBER(AE179)),AE179,_xlfn.CHOOSECOLS(_xlfn.TEXTSPLIT(AE179,"-",,TRUE),1)))</f>
        <v>NULL</v>
      </c>
      <c r="BG179" s="92" t="str" cm="1">
        <f t="array" ref="BG179">TRIM(IF(OR(TRIM(AE179)="NULL",ISBLANK(AE179),ISNUMBER(AE179)),AE179,_xlfn.CHOOSECOLS(_xlfn.TEXTSPLIT(AE179,"-",,TRUE),2)))</f>
        <v>NULL</v>
      </c>
      <c r="BH179" s="95" t="str">
        <f t="shared" si="12"/>
        <v>2021</v>
      </c>
      <c r="BI179" s="96" t="str">
        <f t="shared" si="13"/>
        <v>6</v>
      </c>
      <c r="BJ179" s="97" t="str">
        <f t="shared" si="14"/>
        <v>25</v>
      </c>
      <c r="BK179" s="96" t="str">
        <f t="shared" si="15"/>
        <v>2021</v>
      </c>
      <c r="BL179" s="96" t="str">
        <f t="shared" si="16"/>
        <v>7</v>
      </c>
      <c r="BM179" s="97" t="str">
        <f t="shared" si="17"/>
        <v>7</v>
      </c>
      <c r="BN179" s="93" t="b">
        <f>AND(TRIM(BH179)="NULL", TRIM(BK179)="NULL")</f>
        <v>0</v>
      </c>
      <c r="BO179" s="127" t="s">
        <v>435</v>
      </c>
      <c r="BP179" s="127" t="s">
        <v>435</v>
      </c>
    </row>
    <row r="180" spans="1:68">
      <c r="A180" s="7" t="s">
        <v>642</v>
      </c>
      <c r="B180" s="1" t="s">
        <v>623</v>
      </c>
      <c r="C180" s="19" t="s">
        <v>624</v>
      </c>
      <c r="D180" s="6" t="s">
        <v>625</v>
      </c>
      <c r="E180" s="21" t="s">
        <v>643</v>
      </c>
      <c r="F180" s="5" t="s">
        <v>63</v>
      </c>
      <c r="G180" s="25" t="s">
        <v>63</v>
      </c>
      <c r="H180" s="25" t="s">
        <v>63</v>
      </c>
      <c r="I180" s="25" t="s">
        <v>63</v>
      </c>
      <c r="J180" s="5">
        <v>44372</v>
      </c>
      <c r="K180" s="6">
        <v>2021</v>
      </c>
      <c r="L180" s="6">
        <v>6</v>
      </c>
      <c r="M180" s="6">
        <v>25</v>
      </c>
      <c r="N180" s="5">
        <v>44384</v>
      </c>
      <c r="O180" s="6">
        <v>2021</v>
      </c>
      <c r="P180" s="6">
        <v>7</v>
      </c>
      <c r="Q180" s="6">
        <v>7</v>
      </c>
      <c r="R180" s="6">
        <v>1</v>
      </c>
      <c r="S180" s="6" t="s">
        <v>166</v>
      </c>
      <c r="T180" s="6" t="s">
        <v>166</v>
      </c>
      <c r="U180" s="6" t="s">
        <v>166</v>
      </c>
      <c r="V180" s="6" t="s">
        <v>166</v>
      </c>
      <c r="W180" s="6" t="s">
        <v>166</v>
      </c>
      <c r="X180" s="6" t="s">
        <v>166</v>
      </c>
      <c r="Y180" s="6" t="s">
        <v>166</v>
      </c>
      <c r="Z180" s="6" t="s">
        <v>166</v>
      </c>
      <c r="AA180" s="6" t="s">
        <v>166</v>
      </c>
      <c r="AB180" s="6" t="s">
        <v>166</v>
      </c>
      <c r="AC180" s="6" t="s">
        <v>166</v>
      </c>
      <c r="AD180" s="6" t="s">
        <v>166</v>
      </c>
      <c r="AE180" s="6" t="s">
        <v>166</v>
      </c>
      <c r="AH180" s="91" t="str" cm="1">
        <f t="array" ref="AH180">IF(OR(TRIM(S180)="NULL",ISBLANK(S180),ISNUMBER(S180)),TRIM(S180),TRIM(_xlfn.CHOOSECOLS(_xlfn.TEXTSPLIT(S180,"-",,TRUE),1)))</f>
        <v>NULL</v>
      </c>
      <c r="AI180" s="91" t="str" cm="1">
        <f t="array" ref="AI180">IF(OR(TRIM(S180)="NULL",ISBLANK(S180),ISNUMBER(S180)),TRIM(S180),TRIM(_xlfn.CHOOSECOLS(_xlfn.TEXTSPLIT(S180,"-",,TRUE),2)))</f>
        <v>NULL</v>
      </c>
      <c r="AJ180" s="91" t="str" cm="1">
        <f t="array" ref="AJ180">IF(OR(TRIM(R180)="NULL",ISBLANK(R180),ISNUMBER(R180)),TRIM(R180),TRIM(_xlfn.CHOOSECOLS(_xlfn.TEXTSPLIT(R180,"-",,TRUE),1)))</f>
        <v>1</v>
      </c>
      <c r="AK180" s="91" t="str" cm="1">
        <f t="array" ref="AK180">IF(OR(TRIM(R180)="NULL",ISBLANK(R180),ISNUMBER(R180)),TRIM(R180),TRIM(_xlfn.CHOOSECOLS(_xlfn.TEXTSPLIT(R180,"-",,TRUE),2)))</f>
        <v>1</v>
      </c>
      <c r="AL180" s="91" t="str" cm="1">
        <f t="array" ref="AL180">IF(OR(TRIM(T180)="NULL",ISBLANK(T180),ISNUMBER(T180)),TRIM(T180),TRIM(_xlfn.CHOOSECOLS(_xlfn.TEXTSPLIT(T180,"-",,TRUE),1)))</f>
        <v>NULL</v>
      </c>
      <c r="AM180" s="91" t="str" cm="1">
        <f t="array" ref="AM180">IF(OR(TRIM(T180)="NULL",ISBLANK(T180),ISNUMBER(T180)),TRIM(T180),TRIM(_xlfn.CHOOSECOLS(_xlfn.TEXTSPLIT(T180,"-",,TRUE),2)))</f>
        <v>NULL</v>
      </c>
      <c r="AN180" s="91" t="str" cm="1">
        <f t="array" ref="AN180">IF(OR(TRIM(U180)="NULL",ISBLANK(U180),ISNUMBER(U180)),TRIM(U180),TRIM(_xlfn.CHOOSECOLS(_xlfn.TEXTSPLIT(Y180,"-",,TRUE),1)))</f>
        <v>NULL</v>
      </c>
      <c r="AO180" s="91" t="str" cm="1">
        <f t="array" ref="AO180">IF(OR(TRIM(U180)="NULL",ISBLANK(U180),ISNUMBER(U180)),TRIM(U180),TRIM(_xlfn.CHOOSECOLS(_xlfn.TEXTSPLIT(Y180,"-",,TRUE),2)))</f>
        <v>NULL</v>
      </c>
      <c r="AP180" s="91" t="str" cm="1">
        <f t="array" ref="AP180">IF(OR(TRIM(V180)="NULL",ISBLANK(V180),ISNUMBER(V180)),TRIM(V180),TRIM(_xlfn.CHOOSECOLS(_xlfn.TEXTSPLIT(Y180,"-",,TRUE),1)))</f>
        <v>NULL</v>
      </c>
      <c r="AQ180" s="91" t="str" cm="1">
        <f t="array" ref="AQ180">IF(OR(TRIM(V180)="NULL",ISBLANK(V180),ISNUMBER(V180)),V180,_xlfn.CHOOSECOLS(_xlfn.TEXTSPLIT(Y180,"-",,TRUE),2))</f>
        <v xml:space="preserve">NULL </v>
      </c>
      <c r="AR180" s="99" t="str" cm="1">
        <f t="array" ref="AR180">TRIM(IF(OR(TRIM(W180)="NULL",ISBLANK(W180),ISNUMBER(W180)), W180, IF(AND(ISNUMBER(FIND("|", W180))=TRUE, ISNUMBER(FIND("-", W180))=FALSE), W180, IF(AND(ISNUMBER(FIND("|", W180))=FALSE, ISNUMBER(FIND("-", W180))=TRUE),_xlfn.CHOOSECOLS(_xlfn.TEXTSPLIT(W180,"-", "|",,TRUE),1), _xlfn.CONCAT(_xlfn.CHOOSECOLS(_xlfn.TEXTSPLIT(SUBSTITUTE(W180, "-", "|"), "|"),1),"|", _xlfn.CHOOSECOLS(_xlfn.TEXTSPLIT(SUBSTITUTE(W180, "-", "|"), "|"), 3))))))</f>
        <v>NULL</v>
      </c>
      <c r="AS180" s="99" t="str" cm="1">
        <f t="array" ref="AS180">TRIM(IF(OR(TRIM(W180)="NULL",ISBLANK(W180),ISNUMBER(W180)), W180, IF(AND(ISNUMBER(FIND("|", W180))=TRUE, ISNUMBER(FIND("-", W180))=FALSE), W180, IF(AND(ISNUMBER(FIND("|", W180))=FALSE, ISNUMBER(FIND("-", W180))=TRUE),_xlfn.CHOOSECOLS(_xlfn.TEXTSPLIT(W180,"-", "|",,TRUE),2), _xlfn.CONCAT(_xlfn.CHOOSECOLS(_xlfn.TEXTSPLIT(SUBSTITUTE(W180, "-", "|"), "|"),2),"|", _xlfn.CHOOSECOLS(_xlfn.TEXTSPLIT(SUBSTITUTE(W180, "-", "|"), "|"), 4))))))</f>
        <v>NULL</v>
      </c>
      <c r="AT180" s="92" t="str" cm="1">
        <f t="array" ref="AT180">TRIM(_xlfn.CHOOSECOLS(_xlfn.TEXTSPLIT(AR180,"|",,TRUE),1))</f>
        <v>NULL</v>
      </c>
      <c r="AU180" s="92" t="str" cm="1">
        <f t="array" ref="AU180">TRIM(_xlfn.CHOOSECOLS(_xlfn.TEXTSPLIT(AS180,"|",,TRUE),1))</f>
        <v>NULL</v>
      </c>
      <c r="AV180" s="92" t="str" cm="1">
        <f t="array" ref="AV180">TRIM(_xlfn.CHOOSECOLS(_xlfn.TEXTSPLIT(AB180,"|",,TRUE),1))</f>
        <v>NULL</v>
      </c>
      <c r="AW180" s="92" t="str" cm="1">
        <f t="array" ref="AW180">TRIM(_xlfn.CHOOSECOLS(_xlfn.TEXTSPLIT(Y180,"|",,TRUE),1))</f>
        <v>NULL</v>
      </c>
      <c r="AX180" s="92" t="str" cm="1">
        <f t="array" ref="AX180">TRIM(_xlfn.CHOOSECOLS(_xlfn.TEXTSPLIT(Z180,"|",,TRUE),1))</f>
        <v>NULL</v>
      </c>
      <c r="AY180" s="99" t="str" cm="1">
        <f t="array" ref="AY180">TRIM(IF(OR(TRIM(AA180)="NULL",ISBLANK(AA180),ISNUMBER(AA180)), AA180, IF(AND(ISNUMBER(FIND("|", AA180))=TRUE, ISNUMBER(FIND("-", AA180))=FALSE), AA180, IF(AND(ISNUMBER(FIND("|", AA180))=FALSE, ISNUMBER(FIND("-", AA180))=TRUE),_xlfn.CHOOSECOLS(_xlfn.TEXTSPLIT(AA180,"-", "|",,TRUE),1), _xlfn.CONCAT(_xlfn.CHOOSECOLS(_xlfn.TEXTSPLIT(SUBSTITUTE(AA180, "-", "|"), "|"),1),"|", _xlfn.CHOOSECOLS(_xlfn.TEXTSPLIT(SUBSTITUTE(AA180, "-", "|"), "|"), 3))))))</f>
        <v>NULL</v>
      </c>
      <c r="AZ180" s="99" t="str" cm="1">
        <f t="array" ref="AZ180">TRIM(IF(OR(TRIM(AA180)="NULL",ISBLANK(AA180),ISNUMBER(AA180)), AA180, IF(AND(ISNUMBER(FIND("|", AA180))=TRUE, ISNUMBER(FIND("-", AA180))=FALSE), AA180, IF(AND(ISNUMBER(FIND("|", AA180))=FALSE, ISNUMBER(FIND("-", AA180))=TRUE),_xlfn.CHOOSECOLS(_xlfn.TEXTSPLIT(AA180,"-", "|",,TRUE),2), _xlfn.CONCAT(_xlfn.CHOOSECOLS(_xlfn.TEXTSPLIT(SUBSTITUTE(AA180, "-", "|"), "|"),2),"|", _xlfn.CHOOSECOLS(_xlfn.TEXTSPLIT(SUBSTITUTE(AA180, "-", "|"), "|"), 4))))))</f>
        <v>NULL</v>
      </c>
      <c r="BA180" s="92" t="str" cm="1">
        <f t="array" ref="BA180">TRIM(_xlfn.CHOOSECOLS(_xlfn.TEXTSPLIT(AY180,"|",,TRUE),1))</f>
        <v>NULL</v>
      </c>
      <c r="BB180" s="92" t="str" cm="1">
        <f t="array" ref="BB180">TRIM(_xlfn.CHOOSECOLS(_xlfn.TEXTSPLIT(AZ180,"|",,TRUE),1))</f>
        <v>NULL</v>
      </c>
      <c r="BC180" s="92" t="str" cm="1">
        <f t="array" ref="BC180">TRIM(_xlfn.CHOOSECOLS(_xlfn.TEXTSPLIT(AB180,"|",,TRUE),1))</f>
        <v>NULL</v>
      </c>
      <c r="BD180" s="92" t="str" cm="1">
        <f t="array" ref="BD180">TRIM(_xlfn.CHOOSECOLS(_xlfn.TEXTSPLIT(AC180,"|",,TRUE),1))</f>
        <v>NULL</v>
      </c>
      <c r="BE180" s="92" t="str" cm="1">
        <f t="array" ref="BE180">TRIM(_xlfn.CHOOSECOLS(_xlfn.TEXTSPLIT(AD180,"|",,TRUE),1))</f>
        <v>NULL</v>
      </c>
      <c r="BF180" s="92" t="str" cm="1">
        <f t="array" ref="BF180">TRIM(IF(OR(TRIM(AE180)="NULL",ISBLANK(AE180),ISNUMBER(AE180)),AE180,_xlfn.CHOOSECOLS(_xlfn.TEXTSPLIT(AE180,"-",,TRUE),1)))</f>
        <v>NULL</v>
      </c>
      <c r="BG180" s="92" t="str" cm="1">
        <f t="array" ref="BG180">TRIM(IF(OR(TRIM(AE180)="NULL",ISBLANK(AE180),ISNUMBER(AE180)),AE180,_xlfn.CHOOSECOLS(_xlfn.TEXTSPLIT(AE180,"-",,TRUE),2)))</f>
        <v>NULL</v>
      </c>
      <c r="BH180" s="95" t="str">
        <f t="shared" si="12"/>
        <v>2021</v>
      </c>
      <c r="BI180" s="96" t="str">
        <f t="shared" si="13"/>
        <v>6</v>
      </c>
      <c r="BJ180" s="97" t="str">
        <f t="shared" si="14"/>
        <v>25</v>
      </c>
      <c r="BK180" s="96" t="str">
        <f t="shared" si="15"/>
        <v>2021</v>
      </c>
      <c r="BL180" s="96" t="str">
        <f t="shared" si="16"/>
        <v>7</v>
      </c>
      <c r="BM180" s="97" t="str">
        <f t="shared" si="17"/>
        <v>7</v>
      </c>
      <c r="BN180" s="93" t="b">
        <f>AND(TRIM(BH180)="NULL", TRIM(BK180)="NULL")</f>
        <v>0</v>
      </c>
      <c r="BO180" s="127" t="s">
        <v>435</v>
      </c>
      <c r="BP180" s="127" t="s">
        <v>435</v>
      </c>
    </row>
    <row r="181" spans="1:68">
      <c r="A181" s="7" t="s">
        <v>644</v>
      </c>
      <c r="B181" s="1" t="s">
        <v>623</v>
      </c>
      <c r="C181" s="19" t="s">
        <v>624</v>
      </c>
      <c r="D181" s="6" t="s">
        <v>625</v>
      </c>
      <c r="E181" s="21" t="s">
        <v>645</v>
      </c>
      <c r="F181" s="5" t="s">
        <v>63</v>
      </c>
      <c r="G181" s="25" t="s">
        <v>63</v>
      </c>
      <c r="H181" s="25" t="s">
        <v>63</v>
      </c>
      <c r="I181" s="25" t="s">
        <v>63</v>
      </c>
      <c r="J181" s="5">
        <v>44372</v>
      </c>
      <c r="K181" s="6">
        <v>2021</v>
      </c>
      <c r="L181" s="6">
        <v>6</v>
      </c>
      <c r="M181" s="6">
        <v>25</v>
      </c>
      <c r="N181" s="5">
        <v>44384</v>
      </c>
      <c r="O181" s="6">
        <v>2021</v>
      </c>
      <c r="P181" s="6">
        <v>7</v>
      </c>
      <c r="Q181" s="6">
        <v>7</v>
      </c>
      <c r="R181" s="6" t="s">
        <v>166</v>
      </c>
      <c r="S181" s="6">
        <v>1100</v>
      </c>
      <c r="T181" s="6" t="s">
        <v>166</v>
      </c>
      <c r="U181" s="6" t="s">
        <v>166</v>
      </c>
      <c r="V181" s="6" t="s">
        <v>166</v>
      </c>
      <c r="W181" s="6" t="s">
        <v>166</v>
      </c>
      <c r="X181" s="6" t="s">
        <v>166</v>
      </c>
      <c r="Y181" s="6" t="s">
        <v>166</v>
      </c>
      <c r="Z181" s="6" t="s">
        <v>166</v>
      </c>
      <c r="AA181" s="6" t="s">
        <v>166</v>
      </c>
      <c r="AB181" s="6" t="s">
        <v>166</v>
      </c>
      <c r="AC181" s="6" t="s">
        <v>166</v>
      </c>
      <c r="AD181" s="6" t="s">
        <v>166</v>
      </c>
      <c r="AE181" s="6" t="s">
        <v>166</v>
      </c>
      <c r="AH181" s="91" t="str" cm="1">
        <f t="array" ref="AH181">IF(OR(TRIM(S181)="NULL",ISBLANK(S181),ISNUMBER(S181)),TRIM(S181),TRIM(_xlfn.CHOOSECOLS(_xlfn.TEXTSPLIT(S181,"-",,TRUE),1)))</f>
        <v>1100</v>
      </c>
      <c r="AI181" s="91" t="str" cm="1">
        <f t="array" ref="AI181">IF(OR(TRIM(S181)="NULL",ISBLANK(S181),ISNUMBER(S181)),TRIM(S181),TRIM(_xlfn.CHOOSECOLS(_xlfn.TEXTSPLIT(S181,"-",,TRUE),2)))</f>
        <v>1100</v>
      </c>
      <c r="AJ181" s="91" t="str" cm="1">
        <f t="array" ref="AJ181">IF(OR(TRIM(R181)="NULL",ISBLANK(R181),ISNUMBER(R181)),TRIM(R181),TRIM(_xlfn.CHOOSECOLS(_xlfn.TEXTSPLIT(R181,"-",,TRUE),1)))</f>
        <v>NULL</v>
      </c>
      <c r="AK181" s="91" t="str" cm="1">
        <f t="array" ref="AK181">IF(OR(TRIM(R181)="NULL",ISBLANK(R181),ISNUMBER(R181)),TRIM(R181),TRIM(_xlfn.CHOOSECOLS(_xlfn.TEXTSPLIT(R181,"-",,TRUE),2)))</f>
        <v>NULL</v>
      </c>
      <c r="AL181" s="91" t="str" cm="1">
        <f t="array" ref="AL181">IF(OR(TRIM(T181)="NULL",ISBLANK(T181),ISNUMBER(T181)),TRIM(T181),TRIM(_xlfn.CHOOSECOLS(_xlfn.TEXTSPLIT(T181,"-",,TRUE),1)))</f>
        <v>NULL</v>
      </c>
      <c r="AM181" s="91" t="str" cm="1">
        <f t="array" ref="AM181">IF(OR(TRIM(T181)="NULL",ISBLANK(T181),ISNUMBER(T181)),TRIM(T181),TRIM(_xlfn.CHOOSECOLS(_xlfn.TEXTSPLIT(T181,"-",,TRUE),2)))</f>
        <v>NULL</v>
      </c>
      <c r="AN181" s="91" t="str" cm="1">
        <f t="array" ref="AN181">IF(OR(TRIM(U181)="NULL",ISBLANK(U181),ISNUMBER(U181)),TRIM(U181),TRIM(_xlfn.CHOOSECOLS(_xlfn.TEXTSPLIT(Y181,"-",,TRUE),1)))</f>
        <v>NULL</v>
      </c>
      <c r="AO181" s="91" t="str" cm="1">
        <f t="array" ref="AO181">IF(OR(TRIM(U181)="NULL",ISBLANK(U181),ISNUMBER(U181)),TRIM(U181),TRIM(_xlfn.CHOOSECOLS(_xlfn.TEXTSPLIT(Y181,"-",,TRUE),2)))</f>
        <v>NULL</v>
      </c>
      <c r="AP181" s="91" t="str" cm="1">
        <f t="array" ref="AP181">IF(OR(TRIM(V181)="NULL",ISBLANK(V181),ISNUMBER(V181)),TRIM(V181),TRIM(_xlfn.CHOOSECOLS(_xlfn.TEXTSPLIT(Y181,"-",,TRUE),1)))</f>
        <v>NULL</v>
      </c>
      <c r="AQ181" s="91" t="str" cm="1">
        <f t="array" ref="AQ181">IF(OR(TRIM(V181)="NULL",ISBLANK(V181),ISNUMBER(V181)),V181,_xlfn.CHOOSECOLS(_xlfn.TEXTSPLIT(Y181,"-",,TRUE),2))</f>
        <v xml:space="preserve">NULL </v>
      </c>
      <c r="AR181" s="99" t="str" cm="1">
        <f t="array" ref="AR181">TRIM(IF(OR(TRIM(W181)="NULL",ISBLANK(W181),ISNUMBER(W181)), W181, IF(AND(ISNUMBER(FIND("|", W181))=TRUE, ISNUMBER(FIND("-", W181))=FALSE), W181, IF(AND(ISNUMBER(FIND("|", W181))=FALSE, ISNUMBER(FIND("-", W181))=TRUE),_xlfn.CHOOSECOLS(_xlfn.TEXTSPLIT(W181,"-", "|",,TRUE),1), _xlfn.CONCAT(_xlfn.CHOOSECOLS(_xlfn.TEXTSPLIT(SUBSTITUTE(W181, "-", "|"), "|"),1),"|", _xlfn.CHOOSECOLS(_xlfn.TEXTSPLIT(SUBSTITUTE(W181, "-", "|"), "|"), 3))))))</f>
        <v>NULL</v>
      </c>
      <c r="AS181" s="99" t="str" cm="1">
        <f t="array" ref="AS181">TRIM(IF(OR(TRIM(W181)="NULL",ISBLANK(W181),ISNUMBER(W181)), W181, IF(AND(ISNUMBER(FIND("|", W181))=TRUE, ISNUMBER(FIND("-", W181))=FALSE), W181, IF(AND(ISNUMBER(FIND("|", W181))=FALSE, ISNUMBER(FIND("-", W181))=TRUE),_xlfn.CHOOSECOLS(_xlfn.TEXTSPLIT(W181,"-", "|",,TRUE),2), _xlfn.CONCAT(_xlfn.CHOOSECOLS(_xlfn.TEXTSPLIT(SUBSTITUTE(W181, "-", "|"), "|"),2),"|", _xlfn.CHOOSECOLS(_xlfn.TEXTSPLIT(SUBSTITUTE(W181, "-", "|"), "|"), 4))))))</f>
        <v>NULL</v>
      </c>
      <c r="AT181" s="92" t="str" cm="1">
        <f t="array" ref="AT181">TRIM(_xlfn.CHOOSECOLS(_xlfn.TEXTSPLIT(AR181,"|",,TRUE),1))</f>
        <v>NULL</v>
      </c>
      <c r="AU181" s="92" t="str" cm="1">
        <f t="array" ref="AU181">TRIM(_xlfn.CHOOSECOLS(_xlfn.TEXTSPLIT(AS181,"|",,TRUE),1))</f>
        <v>NULL</v>
      </c>
      <c r="AV181" s="92" t="str" cm="1">
        <f t="array" ref="AV181">TRIM(_xlfn.CHOOSECOLS(_xlfn.TEXTSPLIT(AB181,"|",,TRUE),1))</f>
        <v>NULL</v>
      </c>
      <c r="AW181" s="92" t="str" cm="1">
        <f t="array" ref="AW181">TRIM(_xlfn.CHOOSECOLS(_xlfn.TEXTSPLIT(Y181,"|",,TRUE),1))</f>
        <v>NULL</v>
      </c>
      <c r="AX181" s="92" t="str" cm="1">
        <f t="array" ref="AX181">TRIM(_xlfn.CHOOSECOLS(_xlfn.TEXTSPLIT(Z181,"|",,TRUE),1))</f>
        <v>NULL</v>
      </c>
      <c r="AY181" s="99" t="str" cm="1">
        <f t="array" ref="AY181">TRIM(IF(OR(TRIM(AA181)="NULL",ISBLANK(AA181),ISNUMBER(AA181)), AA181, IF(AND(ISNUMBER(FIND("|", AA181))=TRUE, ISNUMBER(FIND("-", AA181))=FALSE), AA181, IF(AND(ISNUMBER(FIND("|", AA181))=FALSE, ISNUMBER(FIND("-", AA181))=TRUE),_xlfn.CHOOSECOLS(_xlfn.TEXTSPLIT(AA181,"-", "|",,TRUE),1), _xlfn.CONCAT(_xlfn.CHOOSECOLS(_xlfn.TEXTSPLIT(SUBSTITUTE(AA181, "-", "|"), "|"),1),"|", _xlfn.CHOOSECOLS(_xlfn.TEXTSPLIT(SUBSTITUTE(AA181, "-", "|"), "|"), 3))))))</f>
        <v>NULL</v>
      </c>
      <c r="AZ181" s="99" t="str" cm="1">
        <f t="array" ref="AZ181">TRIM(IF(OR(TRIM(AA181)="NULL",ISBLANK(AA181),ISNUMBER(AA181)), AA181, IF(AND(ISNUMBER(FIND("|", AA181))=TRUE, ISNUMBER(FIND("-", AA181))=FALSE), AA181, IF(AND(ISNUMBER(FIND("|", AA181))=FALSE, ISNUMBER(FIND("-", AA181))=TRUE),_xlfn.CHOOSECOLS(_xlfn.TEXTSPLIT(AA181,"-", "|",,TRUE),2), _xlfn.CONCAT(_xlfn.CHOOSECOLS(_xlfn.TEXTSPLIT(SUBSTITUTE(AA181, "-", "|"), "|"),2),"|", _xlfn.CHOOSECOLS(_xlfn.TEXTSPLIT(SUBSTITUTE(AA181, "-", "|"), "|"), 4))))))</f>
        <v>NULL</v>
      </c>
      <c r="BA181" s="92" t="str" cm="1">
        <f t="array" ref="BA181">TRIM(_xlfn.CHOOSECOLS(_xlfn.TEXTSPLIT(AY181,"|",,TRUE),1))</f>
        <v>NULL</v>
      </c>
      <c r="BB181" s="92" t="str" cm="1">
        <f t="array" ref="BB181">TRIM(_xlfn.CHOOSECOLS(_xlfn.TEXTSPLIT(AZ181,"|",,TRUE),1))</f>
        <v>NULL</v>
      </c>
      <c r="BC181" s="92" t="str" cm="1">
        <f t="array" ref="BC181">TRIM(_xlfn.CHOOSECOLS(_xlfn.TEXTSPLIT(AB181,"|",,TRUE),1))</f>
        <v>NULL</v>
      </c>
      <c r="BD181" s="92" t="str" cm="1">
        <f t="array" ref="BD181">TRIM(_xlfn.CHOOSECOLS(_xlfn.TEXTSPLIT(AC181,"|",,TRUE),1))</f>
        <v>NULL</v>
      </c>
      <c r="BE181" s="92" t="str" cm="1">
        <f t="array" ref="BE181">TRIM(_xlfn.CHOOSECOLS(_xlfn.TEXTSPLIT(AD181,"|",,TRUE),1))</f>
        <v>NULL</v>
      </c>
      <c r="BF181" s="92" t="str" cm="1">
        <f t="array" ref="BF181">TRIM(IF(OR(TRIM(AE181)="NULL",ISBLANK(AE181),ISNUMBER(AE181)),AE181,_xlfn.CHOOSECOLS(_xlfn.TEXTSPLIT(AE181,"-",,TRUE),1)))</f>
        <v>NULL</v>
      </c>
      <c r="BG181" s="92" t="str" cm="1">
        <f t="array" ref="BG181">TRIM(IF(OR(TRIM(AE181)="NULL",ISBLANK(AE181),ISNUMBER(AE181)),AE181,_xlfn.CHOOSECOLS(_xlfn.TEXTSPLIT(AE181,"-",,TRUE),2)))</f>
        <v>NULL</v>
      </c>
      <c r="BH181" s="95" t="str">
        <f t="shared" si="12"/>
        <v>2021</v>
      </c>
      <c r="BI181" s="96" t="str">
        <f t="shared" si="13"/>
        <v>6</v>
      </c>
      <c r="BJ181" s="97" t="str">
        <f t="shared" si="14"/>
        <v>25</v>
      </c>
      <c r="BK181" s="96" t="str">
        <f t="shared" si="15"/>
        <v>2021</v>
      </c>
      <c r="BL181" s="96" t="str">
        <f t="shared" si="16"/>
        <v>7</v>
      </c>
      <c r="BM181" s="97" t="str">
        <f t="shared" si="17"/>
        <v>7</v>
      </c>
      <c r="BN181" s="93" t="b">
        <f>AND(TRIM(BH181)="NULL", TRIM(BK181)="NULL")</f>
        <v>0</v>
      </c>
      <c r="BO181" s="127" t="s">
        <v>444</v>
      </c>
      <c r="BP181" s="127" t="s">
        <v>444</v>
      </c>
    </row>
    <row r="182" spans="1:68">
      <c r="A182" s="7" t="s">
        <v>646</v>
      </c>
      <c r="B182" s="1" t="s">
        <v>623</v>
      </c>
      <c r="C182" s="19" t="s">
        <v>624</v>
      </c>
      <c r="D182" s="6" t="s">
        <v>625</v>
      </c>
      <c r="E182" s="88" t="s">
        <v>647</v>
      </c>
      <c r="F182" s="5" t="s">
        <v>63</v>
      </c>
      <c r="G182" s="25" t="s">
        <v>63</v>
      </c>
      <c r="H182" s="25" t="s">
        <v>63</v>
      </c>
      <c r="I182" s="25" t="s">
        <v>63</v>
      </c>
      <c r="J182" s="5">
        <v>44402</v>
      </c>
      <c r="K182" s="6">
        <v>2021</v>
      </c>
      <c r="L182" s="6">
        <v>7</v>
      </c>
      <c r="M182" s="6">
        <v>25</v>
      </c>
      <c r="N182" s="5">
        <v>44407</v>
      </c>
      <c r="O182" s="6">
        <v>2021</v>
      </c>
      <c r="P182" s="6">
        <v>7</v>
      </c>
      <c r="Q182" s="6">
        <v>30</v>
      </c>
      <c r="R182" s="6" t="s">
        <v>166</v>
      </c>
      <c r="S182" s="6">
        <v>2800</v>
      </c>
      <c r="T182" s="6" t="s">
        <v>166</v>
      </c>
      <c r="U182" s="6" t="s">
        <v>166</v>
      </c>
      <c r="V182" s="6" t="s">
        <v>166</v>
      </c>
      <c r="W182" s="6" t="s">
        <v>166</v>
      </c>
      <c r="X182" s="6" t="s">
        <v>166</v>
      </c>
      <c r="Y182" s="6" t="s">
        <v>166</v>
      </c>
      <c r="Z182" s="6" t="s">
        <v>166</v>
      </c>
      <c r="AA182" s="6" t="s">
        <v>166</v>
      </c>
      <c r="AB182" s="6" t="s">
        <v>166</v>
      </c>
      <c r="AC182" s="6" t="s">
        <v>166</v>
      </c>
      <c r="AD182" s="6" t="s">
        <v>166</v>
      </c>
      <c r="AE182" s="6" t="s">
        <v>166</v>
      </c>
      <c r="AH182" s="91" t="str" cm="1">
        <f t="array" ref="AH182">IF(OR(TRIM(S182)="NULL",ISBLANK(S182),ISNUMBER(S182)),TRIM(S182),TRIM(_xlfn.CHOOSECOLS(_xlfn.TEXTSPLIT(S182,"-",,TRUE),1)))</f>
        <v>2800</v>
      </c>
      <c r="AI182" s="91" t="str" cm="1">
        <f t="array" ref="AI182">IF(OR(TRIM(S182)="NULL",ISBLANK(S182),ISNUMBER(S182)),TRIM(S182),TRIM(_xlfn.CHOOSECOLS(_xlfn.TEXTSPLIT(S182,"-",,TRUE),2)))</f>
        <v>2800</v>
      </c>
      <c r="AJ182" s="91" t="str" cm="1">
        <f t="array" ref="AJ182">IF(OR(TRIM(R182)="NULL",ISBLANK(R182),ISNUMBER(R182)),TRIM(R182),TRIM(_xlfn.CHOOSECOLS(_xlfn.TEXTSPLIT(R182,"-",,TRUE),1)))</f>
        <v>NULL</v>
      </c>
      <c r="AK182" s="91" t="str" cm="1">
        <f t="array" ref="AK182">IF(OR(TRIM(R182)="NULL",ISBLANK(R182),ISNUMBER(R182)),TRIM(R182),TRIM(_xlfn.CHOOSECOLS(_xlfn.TEXTSPLIT(R182,"-",,TRUE),2)))</f>
        <v>NULL</v>
      </c>
      <c r="AL182" s="91" t="str" cm="1">
        <f t="array" ref="AL182">IF(OR(TRIM(T182)="NULL",ISBLANK(T182),ISNUMBER(T182)),TRIM(T182),TRIM(_xlfn.CHOOSECOLS(_xlfn.TEXTSPLIT(T182,"-",,TRUE),1)))</f>
        <v>NULL</v>
      </c>
      <c r="AM182" s="91" t="str" cm="1">
        <f t="array" ref="AM182">IF(OR(TRIM(T182)="NULL",ISBLANK(T182),ISNUMBER(T182)),TRIM(T182),TRIM(_xlfn.CHOOSECOLS(_xlfn.TEXTSPLIT(T182,"-",,TRUE),2)))</f>
        <v>NULL</v>
      </c>
      <c r="AN182" s="91" t="str" cm="1">
        <f t="array" ref="AN182">IF(OR(TRIM(U182)="NULL",ISBLANK(U182),ISNUMBER(U182)),TRIM(U182),TRIM(_xlfn.CHOOSECOLS(_xlfn.TEXTSPLIT(Y182,"-",,TRUE),1)))</f>
        <v>NULL</v>
      </c>
      <c r="AO182" s="91" t="str" cm="1">
        <f t="array" ref="AO182">IF(OR(TRIM(U182)="NULL",ISBLANK(U182),ISNUMBER(U182)),TRIM(U182),TRIM(_xlfn.CHOOSECOLS(_xlfn.TEXTSPLIT(Y182,"-",,TRUE),2)))</f>
        <v>NULL</v>
      </c>
      <c r="AP182" s="91" t="str" cm="1">
        <f t="array" ref="AP182">IF(OR(TRIM(V182)="NULL",ISBLANK(V182),ISNUMBER(V182)),TRIM(V182),TRIM(_xlfn.CHOOSECOLS(_xlfn.TEXTSPLIT(Y182,"-",,TRUE),1)))</f>
        <v>NULL</v>
      </c>
      <c r="AQ182" s="91" t="str" cm="1">
        <f t="array" ref="AQ182">IF(OR(TRIM(V182)="NULL",ISBLANK(V182),ISNUMBER(V182)),V182,_xlfn.CHOOSECOLS(_xlfn.TEXTSPLIT(Y182,"-",,TRUE),2))</f>
        <v xml:space="preserve">NULL </v>
      </c>
      <c r="AR182" s="99" t="str" cm="1">
        <f t="array" ref="AR182">TRIM(IF(OR(TRIM(W182)="NULL",ISBLANK(W182),ISNUMBER(W182)), W182, IF(AND(ISNUMBER(FIND("|", W182))=TRUE, ISNUMBER(FIND("-", W182))=FALSE), W182, IF(AND(ISNUMBER(FIND("|", W182))=FALSE, ISNUMBER(FIND("-", W182))=TRUE),_xlfn.CHOOSECOLS(_xlfn.TEXTSPLIT(W182,"-", "|",,TRUE),1), _xlfn.CONCAT(_xlfn.CHOOSECOLS(_xlfn.TEXTSPLIT(SUBSTITUTE(W182, "-", "|"), "|"),1),"|", _xlfn.CHOOSECOLS(_xlfn.TEXTSPLIT(SUBSTITUTE(W182, "-", "|"), "|"), 3))))))</f>
        <v>NULL</v>
      </c>
      <c r="AS182" s="99" t="str" cm="1">
        <f t="array" ref="AS182">TRIM(IF(OR(TRIM(W182)="NULL",ISBLANK(W182),ISNUMBER(W182)), W182, IF(AND(ISNUMBER(FIND("|", W182))=TRUE, ISNUMBER(FIND("-", W182))=FALSE), W182, IF(AND(ISNUMBER(FIND("|", W182))=FALSE, ISNUMBER(FIND("-", W182))=TRUE),_xlfn.CHOOSECOLS(_xlfn.TEXTSPLIT(W182,"-", "|",,TRUE),2), _xlfn.CONCAT(_xlfn.CHOOSECOLS(_xlfn.TEXTSPLIT(SUBSTITUTE(W182, "-", "|"), "|"),2),"|", _xlfn.CHOOSECOLS(_xlfn.TEXTSPLIT(SUBSTITUTE(W182, "-", "|"), "|"), 4))))))</f>
        <v>NULL</v>
      </c>
      <c r="AT182" s="92" t="str" cm="1">
        <f t="array" ref="AT182">TRIM(_xlfn.CHOOSECOLS(_xlfn.TEXTSPLIT(AR182,"|",,TRUE),1))</f>
        <v>NULL</v>
      </c>
      <c r="AU182" s="92" t="str" cm="1">
        <f t="array" ref="AU182">TRIM(_xlfn.CHOOSECOLS(_xlfn.TEXTSPLIT(AS182,"|",,TRUE),1))</f>
        <v>NULL</v>
      </c>
      <c r="AV182" s="92" t="str" cm="1">
        <f t="array" ref="AV182">TRIM(_xlfn.CHOOSECOLS(_xlfn.TEXTSPLIT(AB182,"|",,TRUE),1))</f>
        <v>NULL</v>
      </c>
      <c r="AW182" s="92" t="str" cm="1">
        <f t="array" ref="AW182">TRIM(_xlfn.CHOOSECOLS(_xlfn.TEXTSPLIT(Y182,"|",,TRUE),1))</f>
        <v>NULL</v>
      </c>
      <c r="AX182" s="92" t="str" cm="1">
        <f t="array" ref="AX182">TRIM(_xlfn.CHOOSECOLS(_xlfn.TEXTSPLIT(Z182,"|",,TRUE),1))</f>
        <v>NULL</v>
      </c>
      <c r="AY182" s="99" t="str" cm="1">
        <f t="array" ref="AY182">TRIM(IF(OR(TRIM(AA182)="NULL",ISBLANK(AA182),ISNUMBER(AA182)), AA182, IF(AND(ISNUMBER(FIND("|", AA182))=TRUE, ISNUMBER(FIND("-", AA182))=FALSE), AA182, IF(AND(ISNUMBER(FIND("|", AA182))=FALSE, ISNUMBER(FIND("-", AA182))=TRUE),_xlfn.CHOOSECOLS(_xlfn.TEXTSPLIT(AA182,"-", "|",,TRUE),1), _xlfn.CONCAT(_xlfn.CHOOSECOLS(_xlfn.TEXTSPLIT(SUBSTITUTE(AA182, "-", "|"), "|"),1),"|", _xlfn.CHOOSECOLS(_xlfn.TEXTSPLIT(SUBSTITUTE(AA182, "-", "|"), "|"), 3))))))</f>
        <v>NULL</v>
      </c>
      <c r="AZ182" s="99" t="str" cm="1">
        <f t="array" ref="AZ182">TRIM(IF(OR(TRIM(AA182)="NULL",ISBLANK(AA182),ISNUMBER(AA182)), AA182, IF(AND(ISNUMBER(FIND("|", AA182))=TRUE, ISNUMBER(FIND("-", AA182))=FALSE), AA182, IF(AND(ISNUMBER(FIND("|", AA182))=FALSE, ISNUMBER(FIND("-", AA182))=TRUE),_xlfn.CHOOSECOLS(_xlfn.TEXTSPLIT(AA182,"-", "|",,TRUE),2), _xlfn.CONCAT(_xlfn.CHOOSECOLS(_xlfn.TEXTSPLIT(SUBSTITUTE(AA182, "-", "|"), "|"),2),"|", _xlfn.CHOOSECOLS(_xlfn.TEXTSPLIT(SUBSTITUTE(AA182, "-", "|"), "|"), 4))))))</f>
        <v>NULL</v>
      </c>
      <c r="BA182" s="92" t="str" cm="1">
        <f t="array" ref="BA182">TRIM(_xlfn.CHOOSECOLS(_xlfn.TEXTSPLIT(AY182,"|",,TRUE),1))</f>
        <v>NULL</v>
      </c>
      <c r="BB182" s="92" t="str" cm="1">
        <f t="array" ref="BB182">TRIM(_xlfn.CHOOSECOLS(_xlfn.TEXTSPLIT(AZ182,"|",,TRUE),1))</f>
        <v>NULL</v>
      </c>
      <c r="BC182" s="92" t="str" cm="1">
        <f t="array" ref="BC182">TRIM(_xlfn.CHOOSECOLS(_xlfn.TEXTSPLIT(AB182,"|",,TRUE),1))</f>
        <v>NULL</v>
      </c>
      <c r="BD182" s="92" t="str" cm="1">
        <f t="array" ref="BD182">TRIM(_xlfn.CHOOSECOLS(_xlfn.TEXTSPLIT(AC182,"|",,TRUE),1))</f>
        <v>NULL</v>
      </c>
      <c r="BE182" s="92" t="str" cm="1">
        <f t="array" ref="BE182">TRIM(_xlfn.CHOOSECOLS(_xlfn.TEXTSPLIT(AD182,"|",,TRUE),1))</f>
        <v>NULL</v>
      </c>
      <c r="BF182" s="92" t="str" cm="1">
        <f t="array" ref="BF182">TRIM(IF(OR(TRIM(AE182)="NULL",ISBLANK(AE182),ISNUMBER(AE182)),AE182,_xlfn.CHOOSECOLS(_xlfn.TEXTSPLIT(AE182,"-",,TRUE),1)))</f>
        <v>NULL</v>
      </c>
      <c r="BG182" s="92" t="str" cm="1">
        <f t="array" ref="BG182">TRIM(IF(OR(TRIM(AE182)="NULL",ISBLANK(AE182),ISNUMBER(AE182)),AE182,_xlfn.CHOOSECOLS(_xlfn.TEXTSPLIT(AE182,"-",,TRUE),2)))</f>
        <v>NULL</v>
      </c>
      <c r="BH182" s="95" t="str">
        <f t="shared" si="12"/>
        <v>2021</v>
      </c>
      <c r="BI182" s="96" t="str">
        <f t="shared" si="13"/>
        <v>7</v>
      </c>
      <c r="BJ182" s="97" t="str">
        <f t="shared" si="14"/>
        <v>25</v>
      </c>
      <c r="BK182" s="96" t="str">
        <f t="shared" si="15"/>
        <v>2021</v>
      </c>
      <c r="BL182" s="96" t="str">
        <f t="shared" si="16"/>
        <v>7</v>
      </c>
      <c r="BM182" s="97" t="str">
        <f t="shared" si="17"/>
        <v>30</v>
      </c>
      <c r="BN182" s="93" t="b">
        <f>AND(TRIM(BH182)="NULL", TRIM(BK182)="NULL")</f>
        <v>0</v>
      </c>
      <c r="BO182" s="127" t="s">
        <v>444</v>
      </c>
      <c r="BP182" s="127" t="s">
        <v>444</v>
      </c>
    </row>
    <row r="183" spans="1:68">
      <c r="A183" s="7" t="s">
        <v>648</v>
      </c>
      <c r="B183" s="1" t="s">
        <v>623</v>
      </c>
      <c r="C183" s="19" t="s">
        <v>624</v>
      </c>
      <c r="D183" s="6" t="s">
        <v>625</v>
      </c>
      <c r="E183" s="21" t="s">
        <v>649</v>
      </c>
      <c r="F183" s="5" t="s">
        <v>63</v>
      </c>
      <c r="G183" s="25" t="s">
        <v>63</v>
      </c>
      <c r="H183" s="25" t="s">
        <v>63</v>
      </c>
      <c r="I183" s="25" t="s">
        <v>63</v>
      </c>
      <c r="J183" s="5">
        <v>44372</v>
      </c>
      <c r="K183" s="6">
        <v>2021</v>
      </c>
      <c r="L183" s="6">
        <v>6</v>
      </c>
      <c r="M183" s="6">
        <v>25</v>
      </c>
      <c r="N183" s="5">
        <v>44384</v>
      </c>
      <c r="O183" s="6">
        <v>2021</v>
      </c>
      <c r="P183" s="6">
        <v>7</v>
      </c>
      <c r="Q183" s="6">
        <v>7</v>
      </c>
      <c r="R183" s="6">
        <v>30</v>
      </c>
      <c r="S183" s="6" t="s">
        <v>166</v>
      </c>
      <c r="T183" s="6" t="s">
        <v>166</v>
      </c>
      <c r="U183" s="6" t="s">
        <v>166</v>
      </c>
      <c r="V183" s="6" t="s">
        <v>166</v>
      </c>
      <c r="W183" s="6" t="s">
        <v>166</v>
      </c>
      <c r="X183" s="6" t="s">
        <v>166</v>
      </c>
      <c r="Y183" s="6" t="s">
        <v>166</v>
      </c>
      <c r="Z183" s="6" t="s">
        <v>166</v>
      </c>
      <c r="AA183" s="6" t="s">
        <v>166</v>
      </c>
      <c r="AB183" s="6" t="s">
        <v>166</v>
      </c>
      <c r="AC183" s="6" t="s">
        <v>166</v>
      </c>
      <c r="AD183" s="6" t="s">
        <v>166</v>
      </c>
      <c r="AE183" s="6" t="s">
        <v>166</v>
      </c>
      <c r="AH183" s="91" t="str" cm="1">
        <f t="array" ref="AH183">IF(OR(TRIM(S183)="NULL",ISBLANK(S183),ISNUMBER(S183)),TRIM(S183),TRIM(_xlfn.CHOOSECOLS(_xlfn.TEXTSPLIT(S183,"-",,TRUE),1)))</f>
        <v>NULL</v>
      </c>
      <c r="AI183" s="91" t="str" cm="1">
        <f t="array" ref="AI183">IF(OR(TRIM(S183)="NULL",ISBLANK(S183),ISNUMBER(S183)),TRIM(S183),TRIM(_xlfn.CHOOSECOLS(_xlfn.TEXTSPLIT(S183,"-",,TRUE),2)))</f>
        <v>NULL</v>
      </c>
      <c r="AJ183" s="91" t="str" cm="1">
        <f t="array" ref="AJ183">IF(OR(TRIM(R183)="NULL",ISBLANK(R183),ISNUMBER(R183)),TRIM(R183),TRIM(_xlfn.CHOOSECOLS(_xlfn.TEXTSPLIT(R183,"-",,TRUE),1)))</f>
        <v>30</v>
      </c>
      <c r="AK183" s="91" t="str" cm="1">
        <f t="array" ref="AK183">IF(OR(TRIM(R183)="NULL",ISBLANK(R183),ISNUMBER(R183)),TRIM(R183),TRIM(_xlfn.CHOOSECOLS(_xlfn.TEXTSPLIT(R183,"-",,TRUE),2)))</f>
        <v>30</v>
      </c>
      <c r="AL183" s="91" t="str" cm="1">
        <f t="array" ref="AL183">IF(OR(TRIM(T183)="NULL",ISBLANK(T183),ISNUMBER(T183)),TRIM(T183),TRIM(_xlfn.CHOOSECOLS(_xlfn.TEXTSPLIT(T183,"-",,TRUE),1)))</f>
        <v>NULL</v>
      </c>
      <c r="AM183" s="91" t="str" cm="1">
        <f t="array" ref="AM183">IF(OR(TRIM(T183)="NULL",ISBLANK(T183),ISNUMBER(T183)),TRIM(T183),TRIM(_xlfn.CHOOSECOLS(_xlfn.TEXTSPLIT(T183,"-",,TRUE),2)))</f>
        <v>NULL</v>
      </c>
      <c r="AN183" s="91" t="str" cm="1">
        <f t="array" ref="AN183">IF(OR(TRIM(U183)="NULL",ISBLANK(U183),ISNUMBER(U183)),TRIM(U183),TRIM(_xlfn.CHOOSECOLS(_xlfn.TEXTSPLIT(Y183,"-",,TRUE),1)))</f>
        <v>NULL</v>
      </c>
      <c r="AO183" s="91" t="str" cm="1">
        <f t="array" ref="AO183">IF(OR(TRIM(U183)="NULL",ISBLANK(U183),ISNUMBER(U183)),TRIM(U183),TRIM(_xlfn.CHOOSECOLS(_xlfn.TEXTSPLIT(Y183,"-",,TRUE),2)))</f>
        <v>NULL</v>
      </c>
      <c r="AP183" s="91" t="str" cm="1">
        <f t="array" ref="AP183">IF(OR(TRIM(V183)="NULL",ISBLANK(V183),ISNUMBER(V183)),TRIM(V183),TRIM(_xlfn.CHOOSECOLS(_xlfn.TEXTSPLIT(Y183,"-",,TRUE),1)))</f>
        <v>NULL</v>
      </c>
      <c r="AQ183" s="91" t="str" cm="1">
        <f t="array" ref="AQ183">IF(OR(TRIM(V183)="NULL",ISBLANK(V183),ISNUMBER(V183)),V183,_xlfn.CHOOSECOLS(_xlfn.TEXTSPLIT(Y183,"-",,TRUE),2))</f>
        <v xml:space="preserve">NULL </v>
      </c>
      <c r="AR183" s="99" t="str" cm="1">
        <f t="array" ref="AR183">TRIM(IF(OR(TRIM(W183)="NULL",ISBLANK(W183),ISNUMBER(W183)), W183, IF(AND(ISNUMBER(FIND("|", W183))=TRUE, ISNUMBER(FIND("-", W183))=FALSE), W183, IF(AND(ISNUMBER(FIND("|", W183))=FALSE, ISNUMBER(FIND("-", W183))=TRUE),_xlfn.CHOOSECOLS(_xlfn.TEXTSPLIT(W183,"-", "|",,TRUE),1), _xlfn.CONCAT(_xlfn.CHOOSECOLS(_xlfn.TEXTSPLIT(SUBSTITUTE(W183, "-", "|"), "|"),1),"|", _xlfn.CHOOSECOLS(_xlfn.TEXTSPLIT(SUBSTITUTE(W183, "-", "|"), "|"), 3))))))</f>
        <v>NULL</v>
      </c>
      <c r="AS183" s="99" t="str" cm="1">
        <f t="array" ref="AS183">TRIM(IF(OR(TRIM(W183)="NULL",ISBLANK(W183),ISNUMBER(W183)), W183, IF(AND(ISNUMBER(FIND("|", W183))=TRUE, ISNUMBER(FIND("-", W183))=FALSE), W183, IF(AND(ISNUMBER(FIND("|", W183))=FALSE, ISNUMBER(FIND("-", W183))=TRUE),_xlfn.CHOOSECOLS(_xlfn.TEXTSPLIT(W183,"-", "|",,TRUE),2), _xlfn.CONCAT(_xlfn.CHOOSECOLS(_xlfn.TEXTSPLIT(SUBSTITUTE(W183, "-", "|"), "|"),2),"|", _xlfn.CHOOSECOLS(_xlfn.TEXTSPLIT(SUBSTITUTE(W183, "-", "|"), "|"), 4))))))</f>
        <v>NULL</v>
      </c>
      <c r="AT183" s="92" t="str" cm="1">
        <f t="array" ref="AT183">TRIM(_xlfn.CHOOSECOLS(_xlfn.TEXTSPLIT(AR183,"|",,TRUE),1))</f>
        <v>NULL</v>
      </c>
      <c r="AU183" s="92" t="str" cm="1">
        <f t="array" ref="AU183">TRIM(_xlfn.CHOOSECOLS(_xlfn.TEXTSPLIT(AS183,"|",,TRUE),1))</f>
        <v>NULL</v>
      </c>
      <c r="AV183" s="92" t="str" cm="1">
        <f t="array" ref="AV183">TRIM(_xlfn.CHOOSECOLS(_xlfn.TEXTSPLIT(AB183,"|",,TRUE),1))</f>
        <v>NULL</v>
      </c>
      <c r="AW183" s="92" t="str" cm="1">
        <f t="array" ref="AW183">TRIM(_xlfn.CHOOSECOLS(_xlfn.TEXTSPLIT(Y183,"|",,TRUE),1))</f>
        <v>NULL</v>
      </c>
      <c r="AX183" s="92" t="str" cm="1">
        <f t="array" ref="AX183">TRIM(_xlfn.CHOOSECOLS(_xlfn.TEXTSPLIT(Z183,"|",,TRUE),1))</f>
        <v>NULL</v>
      </c>
      <c r="AY183" s="99" t="str" cm="1">
        <f t="array" ref="AY183">TRIM(IF(OR(TRIM(AA183)="NULL",ISBLANK(AA183),ISNUMBER(AA183)), AA183, IF(AND(ISNUMBER(FIND("|", AA183))=TRUE, ISNUMBER(FIND("-", AA183))=FALSE), AA183, IF(AND(ISNUMBER(FIND("|", AA183))=FALSE, ISNUMBER(FIND("-", AA183))=TRUE),_xlfn.CHOOSECOLS(_xlfn.TEXTSPLIT(AA183,"-", "|",,TRUE),1), _xlfn.CONCAT(_xlfn.CHOOSECOLS(_xlfn.TEXTSPLIT(SUBSTITUTE(AA183, "-", "|"), "|"),1),"|", _xlfn.CHOOSECOLS(_xlfn.TEXTSPLIT(SUBSTITUTE(AA183, "-", "|"), "|"), 3))))))</f>
        <v>NULL</v>
      </c>
      <c r="AZ183" s="99" t="str" cm="1">
        <f t="array" ref="AZ183">TRIM(IF(OR(TRIM(AA183)="NULL",ISBLANK(AA183),ISNUMBER(AA183)), AA183, IF(AND(ISNUMBER(FIND("|", AA183))=TRUE, ISNUMBER(FIND("-", AA183))=FALSE), AA183, IF(AND(ISNUMBER(FIND("|", AA183))=FALSE, ISNUMBER(FIND("-", AA183))=TRUE),_xlfn.CHOOSECOLS(_xlfn.TEXTSPLIT(AA183,"-", "|",,TRUE),2), _xlfn.CONCAT(_xlfn.CHOOSECOLS(_xlfn.TEXTSPLIT(SUBSTITUTE(AA183, "-", "|"), "|"),2),"|", _xlfn.CHOOSECOLS(_xlfn.TEXTSPLIT(SUBSTITUTE(AA183, "-", "|"), "|"), 4))))))</f>
        <v>NULL</v>
      </c>
      <c r="BA183" s="92" t="str" cm="1">
        <f t="array" ref="BA183">TRIM(_xlfn.CHOOSECOLS(_xlfn.TEXTSPLIT(AY183,"|",,TRUE),1))</f>
        <v>NULL</v>
      </c>
      <c r="BB183" s="92" t="str" cm="1">
        <f t="array" ref="BB183">TRIM(_xlfn.CHOOSECOLS(_xlfn.TEXTSPLIT(AZ183,"|",,TRUE),1))</f>
        <v>NULL</v>
      </c>
      <c r="BC183" s="92" t="str" cm="1">
        <f t="array" ref="BC183">TRIM(_xlfn.CHOOSECOLS(_xlfn.TEXTSPLIT(AB183,"|",,TRUE),1))</f>
        <v>NULL</v>
      </c>
      <c r="BD183" s="92" t="str" cm="1">
        <f t="array" ref="BD183">TRIM(_xlfn.CHOOSECOLS(_xlfn.TEXTSPLIT(AC183,"|",,TRUE),1))</f>
        <v>NULL</v>
      </c>
      <c r="BE183" s="92" t="str" cm="1">
        <f t="array" ref="BE183">TRIM(_xlfn.CHOOSECOLS(_xlfn.TEXTSPLIT(AD183,"|",,TRUE),1))</f>
        <v>NULL</v>
      </c>
      <c r="BF183" s="92" t="str" cm="1">
        <f t="array" ref="BF183">TRIM(IF(OR(TRIM(AE183)="NULL",ISBLANK(AE183),ISNUMBER(AE183)),AE183,_xlfn.CHOOSECOLS(_xlfn.TEXTSPLIT(AE183,"-",,TRUE),1)))</f>
        <v>NULL</v>
      </c>
      <c r="BG183" s="92" t="str" cm="1">
        <f t="array" ref="BG183">TRIM(IF(OR(TRIM(AE183)="NULL",ISBLANK(AE183),ISNUMBER(AE183)),AE183,_xlfn.CHOOSECOLS(_xlfn.TEXTSPLIT(AE183,"-",,TRUE),2)))</f>
        <v>NULL</v>
      </c>
      <c r="BH183" s="95" t="str">
        <f t="shared" si="12"/>
        <v>2021</v>
      </c>
      <c r="BI183" s="96" t="str">
        <f t="shared" si="13"/>
        <v>6</v>
      </c>
      <c r="BJ183" s="97" t="str">
        <f t="shared" si="14"/>
        <v>25</v>
      </c>
      <c r="BK183" s="96" t="str">
        <f t="shared" si="15"/>
        <v>2021</v>
      </c>
      <c r="BL183" s="96" t="str">
        <f t="shared" si="16"/>
        <v>7</v>
      </c>
      <c r="BM183" s="97" t="str">
        <f t="shared" si="17"/>
        <v>7</v>
      </c>
      <c r="BN183" s="93" t="b">
        <f>AND(TRIM(BH183)="NULL", TRIM(BK183)="NULL")</f>
        <v>0</v>
      </c>
      <c r="BO183" s="127" t="s">
        <v>435</v>
      </c>
      <c r="BP183" s="127" t="s">
        <v>435</v>
      </c>
    </row>
    <row r="184" spans="1:68" ht="45.75">
      <c r="A184" s="8" t="s">
        <v>650</v>
      </c>
      <c r="B184" s="1" t="s">
        <v>420</v>
      </c>
      <c r="C184" s="19" t="s">
        <v>651</v>
      </c>
      <c r="D184" s="6" t="s">
        <v>652</v>
      </c>
      <c r="E184" s="21" t="s">
        <v>653</v>
      </c>
      <c r="F184" s="5" t="s">
        <v>63</v>
      </c>
      <c r="G184" s="3" t="s">
        <v>63</v>
      </c>
      <c r="H184" s="3" t="s">
        <v>63</v>
      </c>
      <c r="I184" s="3" t="s">
        <v>63</v>
      </c>
      <c r="J184" s="5">
        <v>38601</v>
      </c>
      <c r="K184" s="6">
        <v>2005</v>
      </c>
      <c r="L184" s="6">
        <v>9</v>
      </c>
      <c r="M184" s="6">
        <v>6</v>
      </c>
      <c r="N184" s="5">
        <v>38618</v>
      </c>
      <c r="O184" s="6">
        <v>2005</v>
      </c>
      <c r="P184" s="6">
        <v>9</v>
      </c>
      <c r="Q184" s="6">
        <v>23</v>
      </c>
      <c r="R184" s="6">
        <v>3</v>
      </c>
      <c r="S184" s="6" t="s">
        <v>166</v>
      </c>
      <c r="T184" s="6">
        <v>200</v>
      </c>
      <c r="U184" s="6" t="s">
        <v>166</v>
      </c>
      <c r="V184" s="6" t="s">
        <v>166</v>
      </c>
      <c r="W184" s="6" t="s">
        <v>166</v>
      </c>
      <c r="X184" s="6" t="s">
        <v>166</v>
      </c>
      <c r="Y184" s="6" t="s">
        <v>166</v>
      </c>
      <c r="Z184" s="6" t="s">
        <v>166</v>
      </c>
      <c r="AA184" s="6">
        <v>70000000</v>
      </c>
      <c r="AB184" s="6" t="s">
        <v>172</v>
      </c>
      <c r="AC184" s="6" t="s">
        <v>590</v>
      </c>
      <c r="AD184" s="6">
        <v>2005</v>
      </c>
      <c r="AE184" s="6">
        <v>1500</v>
      </c>
      <c r="AH184" s="91" t="str" cm="1">
        <f t="array" ref="AH184">IF(OR(TRIM(S184)="NULL",ISBLANK(S184),ISNUMBER(S184)),TRIM(S184),TRIM(_xlfn.CHOOSECOLS(_xlfn.TEXTSPLIT(S184,"-",,TRUE),1)))</f>
        <v>NULL</v>
      </c>
      <c r="AI184" s="91" t="str" cm="1">
        <f t="array" ref="AI184">IF(OR(TRIM(S184)="NULL",ISBLANK(S184),ISNUMBER(S184)),TRIM(S184),TRIM(_xlfn.CHOOSECOLS(_xlfn.TEXTSPLIT(S184,"-",,TRUE),2)))</f>
        <v>NULL</v>
      </c>
      <c r="AJ184" s="91" t="str" cm="1">
        <f t="array" ref="AJ184">IF(OR(TRIM(R184)="NULL",ISBLANK(R184),ISNUMBER(R184)),TRIM(R184),TRIM(_xlfn.CHOOSECOLS(_xlfn.TEXTSPLIT(R184,"-",,TRUE),1)))</f>
        <v>3</v>
      </c>
      <c r="AK184" s="91" t="str" cm="1">
        <f t="array" ref="AK184">IF(OR(TRIM(R184)="NULL",ISBLANK(R184),ISNUMBER(R184)),TRIM(R184),TRIM(_xlfn.CHOOSECOLS(_xlfn.TEXTSPLIT(R184,"-",,TRUE),2)))</f>
        <v>3</v>
      </c>
      <c r="AL184" s="91" t="str" cm="1">
        <f t="array" ref="AL184">IF(OR(TRIM(T184)="NULL",ISBLANK(T184),ISNUMBER(T184)),TRIM(T184),TRIM(_xlfn.CHOOSECOLS(_xlfn.TEXTSPLIT(T184,"-",,TRUE),1)))</f>
        <v>200</v>
      </c>
      <c r="AM184" s="91" t="str" cm="1">
        <f t="array" ref="AM184">IF(OR(TRIM(T184)="NULL",ISBLANK(T184),ISNUMBER(T184)),TRIM(T184),TRIM(_xlfn.CHOOSECOLS(_xlfn.TEXTSPLIT(T184,"-",,TRUE),2)))</f>
        <v>200</v>
      </c>
      <c r="AN184" s="91" t="str" cm="1">
        <f t="array" ref="AN184">IF(OR(TRIM(U184)="NULL",ISBLANK(U184),ISNUMBER(U184)),TRIM(U184),TRIM(_xlfn.CHOOSECOLS(_xlfn.TEXTSPLIT(Y184,"-",,TRUE),1)))</f>
        <v>NULL</v>
      </c>
      <c r="AO184" s="91" t="str" cm="1">
        <f t="array" ref="AO184">IF(OR(TRIM(U184)="NULL",ISBLANK(U184),ISNUMBER(U184)),TRIM(U184),TRIM(_xlfn.CHOOSECOLS(_xlfn.TEXTSPLIT(Y184,"-",,TRUE),2)))</f>
        <v>NULL</v>
      </c>
      <c r="AP184" s="91" t="str" cm="1">
        <f t="array" ref="AP184">IF(OR(TRIM(V184)="NULL",ISBLANK(V184),ISNUMBER(V184)),TRIM(V184),TRIM(_xlfn.CHOOSECOLS(_xlfn.TEXTSPLIT(Y184,"-",,TRUE),1)))</f>
        <v>NULL</v>
      </c>
      <c r="AQ184" s="91" t="str" cm="1">
        <f t="array" ref="AQ184">IF(OR(TRIM(V184)="NULL",ISBLANK(V184),ISNUMBER(V184)),V184,_xlfn.CHOOSECOLS(_xlfn.TEXTSPLIT(Y184,"-",,TRUE),2))</f>
        <v xml:space="preserve">NULL </v>
      </c>
      <c r="AR184" s="99" t="str" cm="1">
        <f t="array" ref="AR184">TRIM(IF(OR(TRIM(W184)="NULL",ISBLANK(W184),ISNUMBER(W184)), W184, IF(AND(ISNUMBER(FIND("|", W184))=TRUE, ISNUMBER(FIND("-", W184))=FALSE), W184, IF(AND(ISNUMBER(FIND("|", W184))=FALSE, ISNUMBER(FIND("-", W184))=TRUE),_xlfn.CHOOSECOLS(_xlfn.TEXTSPLIT(W184,"-", "|",,TRUE),1), _xlfn.CONCAT(_xlfn.CHOOSECOLS(_xlfn.TEXTSPLIT(SUBSTITUTE(W184, "-", "|"), "|"),1),"|", _xlfn.CHOOSECOLS(_xlfn.TEXTSPLIT(SUBSTITUTE(W184, "-", "|"), "|"), 3))))))</f>
        <v>NULL</v>
      </c>
      <c r="AS184" s="99" t="str" cm="1">
        <f t="array" ref="AS184">TRIM(IF(OR(TRIM(W184)="NULL",ISBLANK(W184),ISNUMBER(W184)), W184, IF(AND(ISNUMBER(FIND("|", W184))=TRUE, ISNUMBER(FIND("-", W184))=FALSE), W184, IF(AND(ISNUMBER(FIND("|", W184))=FALSE, ISNUMBER(FIND("-", W184))=TRUE),_xlfn.CHOOSECOLS(_xlfn.TEXTSPLIT(W184,"-", "|",,TRUE),2), _xlfn.CONCAT(_xlfn.CHOOSECOLS(_xlfn.TEXTSPLIT(SUBSTITUTE(W184, "-", "|"), "|"),2),"|", _xlfn.CHOOSECOLS(_xlfn.TEXTSPLIT(SUBSTITUTE(W184, "-", "|"), "|"), 4))))))</f>
        <v>NULL</v>
      </c>
      <c r="AT184" s="92" t="str" cm="1">
        <f t="array" ref="AT184">TRIM(_xlfn.CHOOSECOLS(_xlfn.TEXTSPLIT(AR184,"|",,TRUE),1))</f>
        <v>NULL</v>
      </c>
      <c r="AU184" s="92" t="str" cm="1">
        <f t="array" ref="AU184">TRIM(_xlfn.CHOOSECOLS(_xlfn.TEXTSPLIT(AS184,"|",,TRUE),1))</f>
        <v>NULL</v>
      </c>
      <c r="AV184" s="92" t="str" cm="1">
        <f t="array" ref="AV184">TRIM(_xlfn.CHOOSECOLS(_xlfn.TEXTSPLIT(AB184,"|",,TRUE),1))</f>
        <v>USD</v>
      </c>
      <c r="AW184" s="92" t="str" cm="1">
        <f t="array" ref="AW184">TRIM(_xlfn.CHOOSECOLS(_xlfn.TEXTSPLIT(Y184,"|",,TRUE),1))</f>
        <v>NULL</v>
      </c>
      <c r="AX184" s="92" t="str" cm="1">
        <f t="array" ref="AX184">TRIM(_xlfn.CHOOSECOLS(_xlfn.TEXTSPLIT(Z184,"|",,TRUE),1))</f>
        <v>NULL</v>
      </c>
      <c r="AY184" s="99" t="str" cm="1">
        <f t="array" ref="AY184">TRIM(IF(OR(TRIM(AA184)="NULL",ISBLANK(AA184),ISNUMBER(AA184)), AA184, IF(AND(ISNUMBER(FIND("|", AA184))=TRUE, ISNUMBER(FIND("-", AA184))=FALSE), AA184, IF(AND(ISNUMBER(FIND("|", AA184))=FALSE, ISNUMBER(FIND("-", AA184))=TRUE),_xlfn.CHOOSECOLS(_xlfn.TEXTSPLIT(AA184,"-", "|",,TRUE),1), _xlfn.CONCAT(_xlfn.CHOOSECOLS(_xlfn.TEXTSPLIT(SUBSTITUTE(AA184, "-", "|"), "|"),1),"|", _xlfn.CHOOSECOLS(_xlfn.TEXTSPLIT(SUBSTITUTE(AA184, "-", "|"), "|"), 3))))))</f>
        <v>70000000</v>
      </c>
      <c r="AZ184" s="99" t="str" cm="1">
        <f t="array" ref="AZ184">TRIM(IF(OR(TRIM(AA184)="NULL",ISBLANK(AA184),ISNUMBER(AA184)), AA184, IF(AND(ISNUMBER(FIND("|", AA184))=TRUE, ISNUMBER(FIND("-", AA184))=FALSE), AA184, IF(AND(ISNUMBER(FIND("|", AA184))=FALSE, ISNUMBER(FIND("-", AA184))=TRUE),_xlfn.CHOOSECOLS(_xlfn.TEXTSPLIT(AA184,"-", "|",,TRUE),2), _xlfn.CONCAT(_xlfn.CHOOSECOLS(_xlfn.TEXTSPLIT(SUBSTITUTE(AA184, "-", "|"), "|"),2),"|", _xlfn.CHOOSECOLS(_xlfn.TEXTSPLIT(SUBSTITUTE(AA184, "-", "|"), "|"), 4))))))</f>
        <v>70000000</v>
      </c>
      <c r="BA184" s="92" t="str" cm="1">
        <f t="array" ref="BA184">TRIM(_xlfn.CHOOSECOLS(_xlfn.TEXTSPLIT(AY184,"|",,TRUE),1))</f>
        <v>70000000</v>
      </c>
      <c r="BB184" s="92" t="str" cm="1">
        <f t="array" ref="BB184">TRIM(_xlfn.CHOOSECOLS(_xlfn.TEXTSPLIT(AZ184,"|",,TRUE),1))</f>
        <v>70000000</v>
      </c>
      <c r="BC184" s="92" t="str" cm="1">
        <f t="array" ref="BC184">TRIM(_xlfn.CHOOSECOLS(_xlfn.TEXTSPLIT(AB184,"|",,TRUE),1))</f>
        <v>USD</v>
      </c>
      <c r="BD184" s="92" t="str" cm="1">
        <f t="array" ref="BD184">TRIM(_xlfn.CHOOSECOLS(_xlfn.TEXTSPLIT(AC184,"|",,TRUE),1))</f>
        <v>YES</v>
      </c>
      <c r="BE184" s="92" t="str" cm="1">
        <f t="array" ref="BE184">TRIM(_xlfn.CHOOSECOLS(_xlfn.TEXTSPLIT(AD184,"|",,TRUE),1))</f>
        <v>2005</v>
      </c>
      <c r="BF184" s="92" t="str" cm="1">
        <f t="array" ref="BF184">TRIM(IF(OR(TRIM(AE184)="NULL",ISBLANK(AE184),ISNUMBER(AE184)),AE184,_xlfn.CHOOSECOLS(_xlfn.TEXTSPLIT(AE184,"-",,TRUE),1)))</f>
        <v>1500</v>
      </c>
      <c r="BG184" s="92" t="str" cm="1">
        <f t="array" ref="BG184">TRIM(IF(OR(TRIM(AE184)="NULL",ISBLANK(AE184),ISNUMBER(AE184)),AE184,_xlfn.CHOOSECOLS(_xlfn.TEXTSPLIT(AE184,"-",,TRUE),2)))</f>
        <v>1500</v>
      </c>
      <c r="BH184" s="95" t="str">
        <f t="shared" si="12"/>
        <v>2005</v>
      </c>
      <c r="BI184" s="96" t="str">
        <f t="shared" si="13"/>
        <v>9</v>
      </c>
      <c r="BJ184" s="97" t="str">
        <f t="shared" si="14"/>
        <v>6</v>
      </c>
      <c r="BK184" s="96" t="str">
        <f t="shared" si="15"/>
        <v>2005</v>
      </c>
      <c r="BL184" s="96" t="str">
        <f t="shared" si="16"/>
        <v>9</v>
      </c>
      <c r="BM184" s="97" t="str">
        <f t="shared" si="17"/>
        <v>23</v>
      </c>
      <c r="BN184" s="93" t="b">
        <f>AND(TRIM(BH184)="NULL", TRIM(BK184)="NULL")</f>
        <v>0</v>
      </c>
      <c r="BO184" s="127" t="s">
        <v>654</v>
      </c>
      <c r="BP184" s="127" t="s">
        <v>654</v>
      </c>
    </row>
    <row r="185" spans="1:68">
      <c r="A185" s="7" t="s">
        <v>655</v>
      </c>
      <c r="B185" s="1" t="s">
        <v>420</v>
      </c>
      <c r="C185" s="11" t="s">
        <v>651</v>
      </c>
      <c r="D185" s="6" t="s">
        <v>652</v>
      </c>
      <c r="E185" s="21" t="s">
        <v>656</v>
      </c>
      <c r="F185" s="5" t="s">
        <v>63</v>
      </c>
      <c r="G185" s="25" t="s">
        <v>63</v>
      </c>
      <c r="H185" s="25" t="s">
        <v>63</v>
      </c>
      <c r="I185" s="25" t="s">
        <v>63</v>
      </c>
      <c r="J185" s="5">
        <v>38609</v>
      </c>
      <c r="K185" s="6">
        <v>2005</v>
      </c>
      <c r="L185" s="6">
        <v>9</v>
      </c>
      <c r="M185" s="6">
        <v>14</v>
      </c>
      <c r="N185" s="5">
        <v>38611</v>
      </c>
      <c r="O185" s="6">
        <v>2005</v>
      </c>
      <c r="P185" s="6">
        <v>9</v>
      </c>
      <c r="Q185" s="6">
        <v>16</v>
      </c>
      <c r="R185" s="6" t="s">
        <v>166</v>
      </c>
      <c r="S185" s="6" t="s">
        <v>166</v>
      </c>
      <c r="T185" s="6" t="s">
        <v>166</v>
      </c>
      <c r="U185" s="6" t="s">
        <v>166</v>
      </c>
      <c r="V185" s="6" t="s">
        <v>166</v>
      </c>
      <c r="W185" s="6">
        <v>35000000</v>
      </c>
      <c r="X185" s="6" t="s">
        <v>172</v>
      </c>
      <c r="Y185" s="6" t="s">
        <v>73</v>
      </c>
      <c r="Z185" s="6" t="s">
        <v>166</v>
      </c>
      <c r="AA185" s="6" t="s">
        <v>657</v>
      </c>
      <c r="AB185" s="6" t="s">
        <v>172</v>
      </c>
      <c r="AC185" s="6" t="s">
        <v>73</v>
      </c>
      <c r="AD185" s="6" t="s">
        <v>166</v>
      </c>
      <c r="AE185" s="6" t="s">
        <v>166</v>
      </c>
      <c r="AH185" s="91" t="str" cm="1">
        <f t="array" ref="AH185">IF(OR(TRIM(S185)="NULL",ISBLANK(S185),ISNUMBER(S185)),TRIM(S185),TRIM(_xlfn.CHOOSECOLS(_xlfn.TEXTSPLIT(S185,"-",,TRUE),1)))</f>
        <v>NULL</v>
      </c>
      <c r="AI185" s="91" t="str" cm="1">
        <f t="array" ref="AI185">IF(OR(TRIM(S185)="NULL",ISBLANK(S185),ISNUMBER(S185)),TRIM(S185),TRIM(_xlfn.CHOOSECOLS(_xlfn.TEXTSPLIT(S185,"-",,TRUE),2)))</f>
        <v>NULL</v>
      </c>
      <c r="AJ185" s="91" t="str" cm="1">
        <f t="array" ref="AJ185">IF(OR(TRIM(R185)="NULL",ISBLANK(R185),ISNUMBER(R185)),TRIM(R185),TRIM(_xlfn.CHOOSECOLS(_xlfn.TEXTSPLIT(R185,"-",,TRUE),1)))</f>
        <v>NULL</v>
      </c>
      <c r="AK185" s="91" t="str" cm="1">
        <f t="array" ref="AK185">IF(OR(TRIM(R185)="NULL",ISBLANK(R185),ISNUMBER(R185)),TRIM(R185),TRIM(_xlfn.CHOOSECOLS(_xlfn.TEXTSPLIT(R185,"-",,TRUE),2)))</f>
        <v>NULL</v>
      </c>
      <c r="AL185" s="91" t="str" cm="1">
        <f t="array" ref="AL185">IF(OR(TRIM(T185)="NULL",ISBLANK(T185),ISNUMBER(T185)),TRIM(T185),TRIM(_xlfn.CHOOSECOLS(_xlfn.TEXTSPLIT(T185,"-",,TRUE),1)))</f>
        <v>NULL</v>
      </c>
      <c r="AM185" s="91" t="str" cm="1">
        <f t="array" ref="AM185">IF(OR(TRIM(T185)="NULL",ISBLANK(T185),ISNUMBER(T185)),TRIM(T185),TRIM(_xlfn.CHOOSECOLS(_xlfn.TEXTSPLIT(T185,"-",,TRUE),2)))</f>
        <v>NULL</v>
      </c>
      <c r="AN185" s="91" t="str" cm="1">
        <f t="array" ref="AN185">IF(OR(TRIM(U185)="NULL",ISBLANK(U185),ISNUMBER(U185)),TRIM(U185),TRIM(_xlfn.CHOOSECOLS(_xlfn.TEXTSPLIT(Y185,"-",,TRUE),1)))</f>
        <v>NULL</v>
      </c>
      <c r="AO185" s="91" t="str" cm="1">
        <f t="array" ref="AO185">IF(OR(TRIM(U185)="NULL",ISBLANK(U185),ISNUMBER(U185)),TRIM(U185),TRIM(_xlfn.CHOOSECOLS(_xlfn.TEXTSPLIT(Y185,"-",,TRUE),2)))</f>
        <v>NULL</v>
      </c>
      <c r="AP185" s="91" t="str" cm="1">
        <f t="array" ref="AP185">IF(OR(TRIM(V185)="NULL",ISBLANK(V185),ISNUMBER(V185)),TRIM(V185),TRIM(_xlfn.CHOOSECOLS(_xlfn.TEXTSPLIT(Y185,"-",,TRUE),1)))</f>
        <v>NULL</v>
      </c>
      <c r="AQ185" s="91" t="str" cm="1">
        <f t="array" ref="AQ185">IF(OR(TRIM(V185)="NULL",ISBLANK(V185),ISNUMBER(V185)),V185,_xlfn.CHOOSECOLS(_xlfn.TEXTSPLIT(Y185,"-",,TRUE),2))</f>
        <v xml:space="preserve">NULL </v>
      </c>
      <c r="AR185" s="99" t="str" cm="1">
        <f t="array" ref="AR185">TRIM(IF(OR(TRIM(W185)="NULL",ISBLANK(W185),ISNUMBER(W185)), W185, IF(AND(ISNUMBER(FIND("|", W185))=TRUE, ISNUMBER(FIND("-", W185))=FALSE), W185, IF(AND(ISNUMBER(FIND("|", W185))=FALSE, ISNUMBER(FIND("-", W185))=TRUE),_xlfn.CHOOSECOLS(_xlfn.TEXTSPLIT(W185,"-", "|",,TRUE),1), _xlfn.CONCAT(_xlfn.CHOOSECOLS(_xlfn.TEXTSPLIT(SUBSTITUTE(W185, "-", "|"), "|"),1),"|", _xlfn.CHOOSECOLS(_xlfn.TEXTSPLIT(SUBSTITUTE(W185, "-", "|"), "|"), 3))))))</f>
        <v>35000000</v>
      </c>
      <c r="AS185" s="99" t="str" cm="1">
        <f t="array" ref="AS185">TRIM(IF(OR(TRIM(W185)="NULL",ISBLANK(W185),ISNUMBER(W185)), W185, IF(AND(ISNUMBER(FIND("|", W185))=TRUE, ISNUMBER(FIND("-", W185))=FALSE), W185, IF(AND(ISNUMBER(FIND("|", W185))=FALSE, ISNUMBER(FIND("-", W185))=TRUE),_xlfn.CHOOSECOLS(_xlfn.TEXTSPLIT(W185,"-", "|",,TRUE),2), _xlfn.CONCAT(_xlfn.CHOOSECOLS(_xlfn.TEXTSPLIT(SUBSTITUTE(W185, "-", "|"), "|"),2),"|", _xlfn.CHOOSECOLS(_xlfn.TEXTSPLIT(SUBSTITUTE(W185, "-", "|"), "|"), 4))))))</f>
        <v>35000000</v>
      </c>
      <c r="AT185" s="92" t="str" cm="1">
        <f t="array" ref="AT185">TRIM(_xlfn.CHOOSECOLS(_xlfn.TEXTSPLIT(AR185,"|",,TRUE),1))</f>
        <v>35000000</v>
      </c>
      <c r="AU185" s="92" t="str" cm="1">
        <f t="array" ref="AU185">TRIM(_xlfn.CHOOSECOLS(_xlfn.TEXTSPLIT(AS185,"|",,TRUE),1))</f>
        <v>35000000</v>
      </c>
      <c r="AV185" s="92" t="str" cm="1">
        <f t="array" ref="AV185">TRIM(_xlfn.CHOOSECOLS(_xlfn.TEXTSPLIT(AB185,"|",,TRUE),1))</f>
        <v>USD</v>
      </c>
      <c r="AW185" s="92" t="str" cm="1">
        <f t="array" ref="AW185">TRIM(_xlfn.CHOOSECOLS(_xlfn.TEXTSPLIT(Y185,"|",,TRUE),1))</f>
        <v>No</v>
      </c>
      <c r="AX185" s="92" t="str" cm="1">
        <f t="array" ref="AX185">TRIM(_xlfn.CHOOSECOLS(_xlfn.TEXTSPLIT(Z185,"|",,TRUE),1))</f>
        <v>NULL</v>
      </c>
      <c r="AY185" s="99" t="str" cm="1">
        <f t="array" ref="AY185">TRIM(IF(OR(TRIM(AA185)="NULL",ISBLANK(AA185),ISNUMBER(AA185)), AA185, IF(AND(ISNUMBER(FIND("|", AA185))=TRUE, ISNUMBER(FIND("-", AA185))=FALSE), AA185, IF(AND(ISNUMBER(FIND("|", AA185))=FALSE, ISNUMBER(FIND("-", AA185))=TRUE),_xlfn.CHOOSECOLS(_xlfn.TEXTSPLIT(AA185,"-", "|",,TRUE),1), _xlfn.CONCAT(_xlfn.CHOOSECOLS(_xlfn.TEXTSPLIT(SUBSTITUTE(AA185, "-", "|"), "|"),1),"|", _xlfn.CHOOSECOLS(_xlfn.TEXTSPLIT(SUBSTITUTE(AA185, "-", "|"), "|"), 3))))))</f>
        <v>62000000</v>
      </c>
      <c r="AZ185" s="99" t="str" cm="1">
        <f t="array" ref="AZ185">TRIM(IF(OR(TRIM(AA185)="NULL",ISBLANK(AA185),ISNUMBER(AA185)), AA185, IF(AND(ISNUMBER(FIND("|", AA185))=TRUE, ISNUMBER(FIND("-", AA185))=FALSE), AA185, IF(AND(ISNUMBER(FIND("|", AA185))=FALSE, ISNUMBER(FIND("-", AA185))=TRUE),_xlfn.CHOOSECOLS(_xlfn.TEXTSPLIT(AA185,"-", "|",,TRUE),2), _xlfn.CONCAT(_xlfn.CHOOSECOLS(_xlfn.TEXTSPLIT(SUBSTITUTE(AA185, "-", "|"), "|"),2),"|", _xlfn.CHOOSECOLS(_xlfn.TEXTSPLIT(SUBSTITUTE(AA185, "-", "|"), "|"), 4))))))</f>
        <v>70000000</v>
      </c>
      <c r="BA185" s="92" t="str" cm="1">
        <f t="array" ref="BA185">TRIM(_xlfn.CHOOSECOLS(_xlfn.TEXTSPLIT(AY185,"|",,TRUE),1))</f>
        <v>62000000</v>
      </c>
      <c r="BB185" s="92" t="str" cm="1">
        <f t="array" ref="BB185">TRIM(_xlfn.CHOOSECOLS(_xlfn.TEXTSPLIT(AZ185,"|",,TRUE),1))</f>
        <v>70000000</v>
      </c>
      <c r="BC185" s="92" t="str" cm="1">
        <f t="array" ref="BC185">TRIM(_xlfn.CHOOSECOLS(_xlfn.TEXTSPLIT(AB185,"|",,TRUE),1))</f>
        <v>USD</v>
      </c>
      <c r="BD185" s="92" t="str" cm="1">
        <f t="array" ref="BD185">TRIM(_xlfn.CHOOSECOLS(_xlfn.TEXTSPLIT(AC185,"|",,TRUE),1))</f>
        <v>No</v>
      </c>
      <c r="BE185" s="92" t="str" cm="1">
        <f t="array" ref="BE185">TRIM(_xlfn.CHOOSECOLS(_xlfn.TEXTSPLIT(AD185,"|",,TRUE),1))</f>
        <v>NULL</v>
      </c>
      <c r="BF185" s="92" t="str" cm="1">
        <f t="array" ref="BF185">TRIM(IF(OR(TRIM(AE185)="NULL",ISBLANK(AE185),ISNUMBER(AE185)),AE185,_xlfn.CHOOSECOLS(_xlfn.TEXTSPLIT(AE185,"-",,TRUE),1)))</f>
        <v>NULL</v>
      </c>
      <c r="BG185" s="92" t="str" cm="1">
        <f t="array" ref="BG185">TRIM(IF(OR(TRIM(AE185)="NULL",ISBLANK(AE185),ISNUMBER(AE185)),AE185,_xlfn.CHOOSECOLS(_xlfn.TEXTSPLIT(AE185,"-",,TRUE),2)))</f>
        <v>NULL</v>
      </c>
      <c r="BH185" s="95" t="str">
        <f t="shared" si="12"/>
        <v>2005</v>
      </c>
      <c r="BI185" s="96" t="str">
        <f t="shared" si="13"/>
        <v>9</v>
      </c>
      <c r="BJ185" s="97" t="str">
        <f t="shared" si="14"/>
        <v>14</v>
      </c>
      <c r="BK185" s="96" t="str">
        <f t="shared" si="15"/>
        <v>2005</v>
      </c>
      <c r="BL185" s="96" t="str">
        <f t="shared" si="16"/>
        <v>9</v>
      </c>
      <c r="BM185" s="97" t="str">
        <f t="shared" si="17"/>
        <v>16</v>
      </c>
      <c r="BN185" s="93" t="b">
        <f>AND(TRIM(BH185)="NULL", TRIM(BK185)="NULL")</f>
        <v>0</v>
      </c>
      <c r="BO185" s="127" t="s">
        <v>435</v>
      </c>
      <c r="BP185" s="127" t="s">
        <v>435</v>
      </c>
    </row>
    <row r="186" spans="1:68">
      <c r="A186" s="7" t="s">
        <v>658</v>
      </c>
      <c r="B186" s="1" t="s">
        <v>420</v>
      </c>
      <c r="C186" s="11" t="s">
        <v>651</v>
      </c>
      <c r="D186" s="6" t="s">
        <v>652</v>
      </c>
      <c r="E186" s="21" t="s">
        <v>659</v>
      </c>
      <c r="F186" s="5" t="s">
        <v>63</v>
      </c>
      <c r="G186" s="25" t="s">
        <v>63</v>
      </c>
      <c r="H186" s="25" t="s">
        <v>63</v>
      </c>
      <c r="I186" s="25" t="s">
        <v>63</v>
      </c>
      <c r="J186" s="5">
        <v>38609</v>
      </c>
      <c r="K186" s="6">
        <v>2005</v>
      </c>
      <c r="L186" s="6">
        <v>9</v>
      </c>
      <c r="M186" s="6">
        <v>14</v>
      </c>
      <c r="N186" s="5">
        <v>38611</v>
      </c>
      <c r="O186" s="6">
        <v>2005</v>
      </c>
      <c r="P186" s="6">
        <v>9</v>
      </c>
      <c r="Q186" s="6">
        <v>16</v>
      </c>
      <c r="R186" s="6">
        <v>1</v>
      </c>
      <c r="S186" s="6" t="s">
        <v>166</v>
      </c>
      <c r="T186" s="6" t="s">
        <v>166</v>
      </c>
      <c r="U186" s="6" t="s">
        <v>166</v>
      </c>
      <c r="V186" s="6" t="s">
        <v>166</v>
      </c>
      <c r="W186" s="6" t="s">
        <v>166</v>
      </c>
      <c r="X186" s="6" t="s">
        <v>166</v>
      </c>
      <c r="Y186" s="6" t="s">
        <v>166</v>
      </c>
      <c r="Z186" s="6" t="s">
        <v>166</v>
      </c>
      <c r="AA186" s="6" t="s">
        <v>166</v>
      </c>
      <c r="AB186" s="6" t="s">
        <v>166</v>
      </c>
      <c r="AC186" s="6" t="s">
        <v>166</v>
      </c>
      <c r="AD186" s="6" t="s">
        <v>166</v>
      </c>
      <c r="AE186" s="6" t="s">
        <v>166</v>
      </c>
      <c r="AH186" s="91" t="str" cm="1">
        <f t="array" ref="AH186">IF(OR(TRIM(S186)="NULL",ISBLANK(S186),ISNUMBER(S186)),TRIM(S186),TRIM(_xlfn.CHOOSECOLS(_xlfn.TEXTSPLIT(S186,"-",,TRUE),1)))</f>
        <v>NULL</v>
      </c>
      <c r="AI186" s="91" t="str" cm="1">
        <f t="array" ref="AI186">IF(OR(TRIM(S186)="NULL",ISBLANK(S186),ISNUMBER(S186)),TRIM(S186),TRIM(_xlfn.CHOOSECOLS(_xlfn.TEXTSPLIT(S186,"-",,TRUE),2)))</f>
        <v>NULL</v>
      </c>
      <c r="AJ186" s="91" t="str" cm="1">
        <f t="array" ref="AJ186">IF(OR(TRIM(R186)="NULL",ISBLANK(R186),ISNUMBER(R186)),TRIM(R186),TRIM(_xlfn.CHOOSECOLS(_xlfn.TEXTSPLIT(R186,"-",,TRUE),1)))</f>
        <v>1</v>
      </c>
      <c r="AK186" s="91" t="str" cm="1">
        <f t="array" ref="AK186">IF(OR(TRIM(R186)="NULL",ISBLANK(R186),ISNUMBER(R186)),TRIM(R186),TRIM(_xlfn.CHOOSECOLS(_xlfn.TEXTSPLIT(R186,"-",,TRUE),2)))</f>
        <v>1</v>
      </c>
      <c r="AL186" s="91" t="str" cm="1">
        <f t="array" ref="AL186">IF(OR(TRIM(T186)="NULL",ISBLANK(T186),ISNUMBER(T186)),TRIM(T186),TRIM(_xlfn.CHOOSECOLS(_xlfn.TEXTSPLIT(T186,"-",,TRUE),1)))</f>
        <v>NULL</v>
      </c>
      <c r="AM186" s="91" t="str" cm="1">
        <f t="array" ref="AM186">IF(OR(TRIM(T186)="NULL",ISBLANK(T186),ISNUMBER(T186)),TRIM(T186),TRIM(_xlfn.CHOOSECOLS(_xlfn.TEXTSPLIT(T186,"-",,TRUE),2)))</f>
        <v>NULL</v>
      </c>
      <c r="AN186" s="91" t="str" cm="1">
        <f t="array" ref="AN186">IF(OR(TRIM(U186)="NULL",ISBLANK(U186),ISNUMBER(U186)),TRIM(U186),TRIM(_xlfn.CHOOSECOLS(_xlfn.TEXTSPLIT(Y186,"-",,TRUE),1)))</f>
        <v>NULL</v>
      </c>
      <c r="AO186" s="91" t="str" cm="1">
        <f t="array" ref="AO186">IF(OR(TRIM(U186)="NULL",ISBLANK(U186),ISNUMBER(U186)),TRIM(U186),TRIM(_xlfn.CHOOSECOLS(_xlfn.TEXTSPLIT(Y186,"-",,TRUE),2)))</f>
        <v>NULL</v>
      </c>
      <c r="AP186" s="91" t="str" cm="1">
        <f t="array" ref="AP186">IF(OR(TRIM(V186)="NULL",ISBLANK(V186),ISNUMBER(V186)),TRIM(V186),TRIM(_xlfn.CHOOSECOLS(_xlfn.TEXTSPLIT(Y186,"-",,TRUE),1)))</f>
        <v>NULL</v>
      </c>
      <c r="AQ186" s="91" t="str" cm="1">
        <f t="array" ref="AQ186">IF(OR(TRIM(V186)="NULL",ISBLANK(V186),ISNUMBER(V186)),V186,_xlfn.CHOOSECOLS(_xlfn.TEXTSPLIT(Y186,"-",,TRUE),2))</f>
        <v xml:space="preserve">NULL </v>
      </c>
      <c r="AR186" s="99" t="str" cm="1">
        <f t="array" ref="AR186">TRIM(IF(OR(TRIM(W186)="NULL",ISBLANK(W186),ISNUMBER(W186)), W186, IF(AND(ISNUMBER(FIND("|", W186))=TRUE, ISNUMBER(FIND("-", W186))=FALSE), W186, IF(AND(ISNUMBER(FIND("|", W186))=FALSE, ISNUMBER(FIND("-", W186))=TRUE),_xlfn.CHOOSECOLS(_xlfn.TEXTSPLIT(W186,"-", "|",,TRUE),1), _xlfn.CONCAT(_xlfn.CHOOSECOLS(_xlfn.TEXTSPLIT(SUBSTITUTE(W186, "-", "|"), "|"),1),"|", _xlfn.CHOOSECOLS(_xlfn.TEXTSPLIT(SUBSTITUTE(W186, "-", "|"), "|"), 3))))))</f>
        <v>NULL</v>
      </c>
      <c r="AS186" s="99" t="str" cm="1">
        <f t="array" ref="AS186">TRIM(IF(OR(TRIM(W186)="NULL",ISBLANK(W186),ISNUMBER(W186)), W186, IF(AND(ISNUMBER(FIND("|", W186))=TRUE, ISNUMBER(FIND("-", W186))=FALSE), W186, IF(AND(ISNUMBER(FIND("|", W186))=FALSE, ISNUMBER(FIND("-", W186))=TRUE),_xlfn.CHOOSECOLS(_xlfn.TEXTSPLIT(W186,"-", "|",,TRUE),2), _xlfn.CONCAT(_xlfn.CHOOSECOLS(_xlfn.TEXTSPLIT(SUBSTITUTE(W186, "-", "|"), "|"),2),"|", _xlfn.CHOOSECOLS(_xlfn.TEXTSPLIT(SUBSTITUTE(W186, "-", "|"), "|"), 4))))))</f>
        <v>NULL</v>
      </c>
      <c r="AT186" s="92" t="str" cm="1">
        <f t="array" ref="AT186">TRIM(_xlfn.CHOOSECOLS(_xlfn.TEXTSPLIT(AR186,"|",,TRUE),1))</f>
        <v>NULL</v>
      </c>
      <c r="AU186" s="92" t="str" cm="1">
        <f t="array" ref="AU186">TRIM(_xlfn.CHOOSECOLS(_xlfn.TEXTSPLIT(AS186,"|",,TRUE),1))</f>
        <v>NULL</v>
      </c>
      <c r="AV186" s="92" t="str" cm="1">
        <f t="array" ref="AV186">TRIM(_xlfn.CHOOSECOLS(_xlfn.TEXTSPLIT(AB186,"|",,TRUE),1))</f>
        <v>NULL</v>
      </c>
      <c r="AW186" s="92" t="str" cm="1">
        <f t="array" ref="AW186">TRIM(_xlfn.CHOOSECOLS(_xlfn.TEXTSPLIT(Y186,"|",,TRUE),1))</f>
        <v>NULL</v>
      </c>
      <c r="AX186" s="92" t="str" cm="1">
        <f t="array" ref="AX186">TRIM(_xlfn.CHOOSECOLS(_xlfn.TEXTSPLIT(Z186,"|",,TRUE),1))</f>
        <v>NULL</v>
      </c>
      <c r="AY186" s="99" t="str" cm="1">
        <f t="array" ref="AY186">TRIM(IF(OR(TRIM(AA186)="NULL",ISBLANK(AA186),ISNUMBER(AA186)), AA186, IF(AND(ISNUMBER(FIND("|", AA186))=TRUE, ISNUMBER(FIND("-", AA186))=FALSE), AA186, IF(AND(ISNUMBER(FIND("|", AA186))=FALSE, ISNUMBER(FIND("-", AA186))=TRUE),_xlfn.CHOOSECOLS(_xlfn.TEXTSPLIT(AA186,"-", "|",,TRUE),1), _xlfn.CONCAT(_xlfn.CHOOSECOLS(_xlfn.TEXTSPLIT(SUBSTITUTE(AA186, "-", "|"), "|"),1),"|", _xlfn.CHOOSECOLS(_xlfn.TEXTSPLIT(SUBSTITUTE(AA186, "-", "|"), "|"), 3))))))</f>
        <v>NULL</v>
      </c>
      <c r="AZ186" s="99" t="str" cm="1">
        <f t="array" ref="AZ186">TRIM(IF(OR(TRIM(AA186)="NULL",ISBLANK(AA186),ISNUMBER(AA186)), AA186, IF(AND(ISNUMBER(FIND("|", AA186))=TRUE, ISNUMBER(FIND("-", AA186))=FALSE), AA186, IF(AND(ISNUMBER(FIND("|", AA186))=FALSE, ISNUMBER(FIND("-", AA186))=TRUE),_xlfn.CHOOSECOLS(_xlfn.TEXTSPLIT(AA186,"-", "|",,TRUE),2), _xlfn.CONCAT(_xlfn.CHOOSECOLS(_xlfn.TEXTSPLIT(SUBSTITUTE(AA186, "-", "|"), "|"),2),"|", _xlfn.CHOOSECOLS(_xlfn.TEXTSPLIT(SUBSTITUTE(AA186, "-", "|"), "|"), 4))))))</f>
        <v>NULL</v>
      </c>
      <c r="BA186" s="92" t="str" cm="1">
        <f t="array" ref="BA186">TRIM(_xlfn.CHOOSECOLS(_xlfn.TEXTSPLIT(AY186,"|",,TRUE),1))</f>
        <v>NULL</v>
      </c>
      <c r="BB186" s="92" t="str" cm="1">
        <f t="array" ref="BB186">TRIM(_xlfn.CHOOSECOLS(_xlfn.TEXTSPLIT(AZ186,"|",,TRUE),1))</f>
        <v>NULL</v>
      </c>
      <c r="BC186" s="92" t="str" cm="1">
        <f t="array" ref="BC186">TRIM(_xlfn.CHOOSECOLS(_xlfn.TEXTSPLIT(AB186,"|",,TRUE),1))</f>
        <v>NULL</v>
      </c>
      <c r="BD186" s="92" t="str" cm="1">
        <f t="array" ref="BD186">TRIM(_xlfn.CHOOSECOLS(_xlfn.TEXTSPLIT(AC186,"|",,TRUE),1))</f>
        <v>NULL</v>
      </c>
      <c r="BE186" s="92" t="str" cm="1">
        <f t="array" ref="BE186">TRIM(_xlfn.CHOOSECOLS(_xlfn.TEXTSPLIT(AD186,"|",,TRUE),1))</f>
        <v>NULL</v>
      </c>
      <c r="BF186" s="92" t="str" cm="1">
        <f t="array" ref="BF186">TRIM(IF(OR(TRIM(AE186)="NULL",ISBLANK(AE186),ISNUMBER(AE186)),AE186,_xlfn.CHOOSECOLS(_xlfn.TEXTSPLIT(AE186,"-",,TRUE),1)))</f>
        <v>NULL</v>
      </c>
      <c r="BG186" s="92" t="str" cm="1">
        <f t="array" ref="BG186">TRIM(IF(OR(TRIM(AE186)="NULL",ISBLANK(AE186),ISNUMBER(AE186)),AE186,_xlfn.CHOOSECOLS(_xlfn.TEXTSPLIT(AE186,"-",,TRUE),2)))</f>
        <v>NULL</v>
      </c>
      <c r="BH186" s="95" t="str">
        <f t="shared" si="12"/>
        <v>2005</v>
      </c>
      <c r="BI186" s="96" t="str">
        <f t="shared" si="13"/>
        <v>9</v>
      </c>
      <c r="BJ186" s="97" t="str">
        <f t="shared" si="14"/>
        <v>14</v>
      </c>
      <c r="BK186" s="96" t="str">
        <f t="shared" si="15"/>
        <v>2005</v>
      </c>
      <c r="BL186" s="96" t="str">
        <f t="shared" si="16"/>
        <v>9</v>
      </c>
      <c r="BM186" s="97" t="str">
        <f t="shared" si="17"/>
        <v>16</v>
      </c>
      <c r="BN186" s="93" t="b">
        <f>AND(TRIM(BH186)="NULL", TRIM(BK186)="NULL")</f>
        <v>0</v>
      </c>
      <c r="BO186" s="127" t="s">
        <v>435</v>
      </c>
      <c r="BP186" s="127" t="s">
        <v>435</v>
      </c>
    </row>
    <row r="187" spans="1:68">
      <c r="A187" s="7" t="s">
        <v>660</v>
      </c>
      <c r="B187" s="1" t="s">
        <v>420</v>
      </c>
      <c r="C187" s="11" t="s">
        <v>651</v>
      </c>
      <c r="D187" s="6" t="s">
        <v>652</v>
      </c>
      <c r="E187" s="21" t="s">
        <v>661</v>
      </c>
      <c r="F187" s="5" t="s">
        <v>63</v>
      </c>
      <c r="G187" s="25" t="s">
        <v>63</v>
      </c>
      <c r="H187" s="25" t="s">
        <v>63</v>
      </c>
      <c r="I187" s="25" t="s">
        <v>63</v>
      </c>
      <c r="J187" s="5">
        <v>38609</v>
      </c>
      <c r="K187" s="6">
        <v>2005</v>
      </c>
      <c r="L187" s="6">
        <v>9</v>
      </c>
      <c r="M187" s="6">
        <v>14</v>
      </c>
      <c r="N187" s="5">
        <v>38611</v>
      </c>
      <c r="O187" s="6">
        <v>2005</v>
      </c>
      <c r="P187" s="6">
        <v>9</v>
      </c>
      <c r="Q187" s="6">
        <v>16</v>
      </c>
      <c r="R187" s="6" t="s">
        <v>166</v>
      </c>
      <c r="S187" s="6" t="s">
        <v>166</v>
      </c>
      <c r="T187" s="6" t="s">
        <v>166</v>
      </c>
      <c r="U187" s="6" t="s">
        <v>166</v>
      </c>
      <c r="V187" s="6" t="s">
        <v>166</v>
      </c>
      <c r="W187" s="6" t="s">
        <v>166</v>
      </c>
      <c r="X187" s="6" t="s">
        <v>166</v>
      </c>
      <c r="Y187" s="6" t="s">
        <v>166</v>
      </c>
      <c r="Z187" s="6" t="s">
        <v>166</v>
      </c>
      <c r="AA187" s="6" t="s">
        <v>166</v>
      </c>
      <c r="AB187" s="6" t="s">
        <v>166</v>
      </c>
      <c r="AC187" s="6" t="s">
        <v>166</v>
      </c>
      <c r="AD187" s="6" t="s">
        <v>166</v>
      </c>
      <c r="AE187" s="6">
        <v>126</v>
      </c>
      <c r="AH187" s="91" t="str" cm="1">
        <f t="array" ref="AH187">IF(OR(TRIM(S187)="NULL",ISBLANK(S187),ISNUMBER(S187)),TRIM(S187),TRIM(_xlfn.CHOOSECOLS(_xlfn.TEXTSPLIT(S187,"-",,TRUE),1)))</f>
        <v>NULL</v>
      </c>
      <c r="AI187" s="91" t="str" cm="1">
        <f t="array" ref="AI187">IF(OR(TRIM(S187)="NULL",ISBLANK(S187),ISNUMBER(S187)),TRIM(S187),TRIM(_xlfn.CHOOSECOLS(_xlfn.TEXTSPLIT(S187,"-",,TRUE),2)))</f>
        <v>NULL</v>
      </c>
      <c r="AJ187" s="91" t="str" cm="1">
        <f t="array" ref="AJ187">IF(OR(TRIM(R187)="NULL",ISBLANK(R187),ISNUMBER(R187)),TRIM(R187),TRIM(_xlfn.CHOOSECOLS(_xlfn.TEXTSPLIT(R187,"-",,TRUE),1)))</f>
        <v>NULL</v>
      </c>
      <c r="AK187" s="91" t="str" cm="1">
        <f t="array" ref="AK187">IF(OR(TRIM(R187)="NULL",ISBLANK(R187),ISNUMBER(R187)),TRIM(R187),TRIM(_xlfn.CHOOSECOLS(_xlfn.TEXTSPLIT(R187,"-",,TRUE),2)))</f>
        <v>NULL</v>
      </c>
      <c r="AL187" s="91" t="str" cm="1">
        <f t="array" ref="AL187">IF(OR(TRIM(T187)="NULL",ISBLANK(T187),ISNUMBER(T187)),TRIM(T187),TRIM(_xlfn.CHOOSECOLS(_xlfn.TEXTSPLIT(T187,"-",,TRUE),1)))</f>
        <v>NULL</v>
      </c>
      <c r="AM187" s="91" t="str" cm="1">
        <f t="array" ref="AM187">IF(OR(TRIM(T187)="NULL",ISBLANK(T187),ISNUMBER(T187)),TRIM(T187),TRIM(_xlfn.CHOOSECOLS(_xlfn.TEXTSPLIT(T187,"-",,TRUE),2)))</f>
        <v>NULL</v>
      </c>
      <c r="AN187" s="91" t="str" cm="1">
        <f t="array" ref="AN187">IF(OR(TRIM(U187)="NULL",ISBLANK(U187),ISNUMBER(U187)),TRIM(U187),TRIM(_xlfn.CHOOSECOLS(_xlfn.TEXTSPLIT(Y187,"-",,TRUE),1)))</f>
        <v>NULL</v>
      </c>
      <c r="AO187" s="91" t="str" cm="1">
        <f t="array" ref="AO187">IF(OR(TRIM(U187)="NULL",ISBLANK(U187),ISNUMBER(U187)),TRIM(U187),TRIM(_xlfn.CHOOSECOLS(_xlfn.TEXTSPLIT(Y187,"-",,TRUE),2)))</f>
        <v>NULL</v>
      </c>
      <c r="AP187" s="91" t="str" cm="1">
        <f t="array" ref="AP187">IF(OR(TRIM(V187)="NULL",ISBLANK(V187),ISNUMBER(V187)),TRIM(V187),TRIM(_xlfn.CHOOSECOLS(_xlfn.TEXTSPLIT(Y187,"-",,TRUE),1)))</f>
        <v>NULL</v>
      </c>
      <c r="AQ187" s="91" t="str" cm="1">
        <f t="array" ref="AQ187">IF(OR(TRIM(V187)="NULL",ISBLANK(V187),ISNUMBER(V187)),V187,_xlfn.CHOOSECOLS(_xlfn.TEXTSPLIT(Y187,"-",,TRUE),2))</f>
        <v xml:space="preserve">NULL </v>
      </c>
      <c r="AR187" s="99" t="str" cm="1">
        <f t="array" ref="AR187">TRIM(IF(OR(TRIM(W187)="NULL",ISBLANK(W187),ISNUMBER(W187)), W187, IF(AND(ISNUMBER(FIND("|", W187))=TRUE, ISNUMBER(FIND("-", W187))=FALSE), W187, IF(AND(ISNUMBER(FIND("|", W187))=FALSE, ISNUMBER(FIND("-", W187))=TRUE),_xlfn.CHOOSECOLS(_xlfn.TEXTSPLIT(W187,"-", "|",,TRUE),1), _xlfn.CONCAT(_xlfn.CHOOSECOLS(_xlfn.TEXTSPLIT(SUBSTITUTE(W187, "-", "|"), "|"),1),"|", _xlfn.CHOOSECOLS(_xlfn.TEXTSPLIT(SUBSTITUTE(W187, "-", "|"), "|"), 3))))))</f>
        <v>NULL</v>
      </c>
      <c r="AS187" s="99" t="str" cm="1">
        <f t="array" ref="AS187">TRIM(IF(OR(TRIM(W187)="NULL",ISBLANK(W187),ISNUMBER(W187)), W187, IF(AND(ISNUMBER(FIND("|", W187))=TRUE, ISNUMBER(FIND("-", W187))=FALSE), W187, IF(AND(ISNUMBER(FIND("|", W187))=FALSE, ISNUMBER(FIND("-", W187))=TRUE),_xlfn.CHOOSECOLS(_xlfn.TEXTSPLIT(W187,"-", "|",,TRUE),2), _xlfn.CONCAT(_xlfn.CHOOSECOLS(_xlfn.TEXTSPLIT(SUBSTITUTE(W187, "-", "|"), "|"),2),"|", _xlfn.CHOOSECOLS(_xlfn.TEXTSPLIT(SUBSTITUTE(W187, "-", "|"), "|"), 4))))))</f>
        <v>NULL</v>
      </c>
      <c r="AT187" s="92" t="str" cm="1">
        <f t="array" ref="AT187">TRIM(_xlfn.CHOOSECOLS(_xlfn.TEXTSPLIT(AR187,"|",,TRUE),1))</f>
        <v>NULL</v>
      </c>
      <c r="AU187" s="92" t="str" cm="1">
        <f t="array" ref="AU187">TRIM(_xlfn.CHOOSECOLS(_xlfn.TEXTSPLIT(AS187,"|",,TRUE),1))</f>
        <v>NULL</v>
      </c>
      <c r="AV187" s="92" t="str" cm="1">
        <f t="array" ref="AV187">TRIM(_xlfn.CHOOSECOLS(_xlfn.TEXTSPLIT(AB187,"|",,TRUE),1))</f>
        <v>NULL</v>
      </c>
      <c r="AW187" s="92" t="str" cm="1">
        <f t="array" ref="AW187">TRIM(_xlfn.CHOOSECOLS(_xlfn.TEXTSPLIT(Y187,"|",,TRUE),1))</f>
        <v>NULL</v>
      </c>
      <c r="AX187" s="92" t="str" cm="1">
        <f t="array" ref="AX187">TRIM(_xlfn.CHOOSECOLS(_xlfn.TEXTSPLIT(Z187,"|",,TRUE),1))</f>
        <v>NULL</v>
      </c>
      <c r="AY187" s="99" t="str" cm="1">
        <f t="array" ref="AY187">TRIM(IF(OR(TRIM(AA187)="NULL",ISBLANK(AA187),ISNUMBER(AA187)), AA187, IF(AND(ISNUMBER(FIND("|", AA187))=TRUE, ISNUMBER(FIND("-", AA187))=FALSE), AA187, IF(AND(ISNUMBER(FIND("|", AA187))=FALSE, ISNUMBER(FIND("-", AA187))=TRUE),_xlfn.CHOOSECOLS(_xlfn.TEXTSPLIT(AA187,"-", "|",,TRUE),1), _xlfn.CONCAT(_xlfn.CHOOSECOLS(_xlfn.TEXTSPLIT(SUBSTITUTE(AA187, "-", "|"), "|"),1),"|", _xlfn.CHOOSECOLS(_xlfn.TEXTSPLIT(SUBSTITUTE(AA187, "-", "|"), "|"), 3))))))</f>
        <v>NULL</v>
      </c>
      <c r="AZ187" s="99" t="str" cm="1">
        <f t="array" ref="AZ187">TRIM(IF(OR(TRIM(AA187)="NULL",ISBLANK(AA187),ISNUMBER(AA187)), AA187, IF(AND(ISNUMBER(FIND("|", AA187))=TRUE, ISNUMBER(FIND("-", AA187))=FALSE), AA187, IF(AND(ISNUMBER(FIND("|", AA187))=FALSE, ISNUMBER(FIND("-", AA187))=TRUE),_xlfn.CHOOSECOLS(_xlfn.TEXTSPLIT(AA187,"-", "|",,TRUE),2), _xlfn.CONCAT(_xlfn.CHOOSECOLS(_xlfn.TEXTSPLIT(SUBSTITUTE(AA187, "-", "|"), "|"),2),"|", _xlfn.CHOOSECOLS(_xlfn.TEXTSPLIT(SUBSTITUTE(AA187, "-", "|"), "|"), 4))))))</f>
        <v>NULL</v>
      </c>
      <c r="BA187" s="92" t="str" cm="1">
        <f t="array" ref="BA187">TRIM(_xlfn.CHOOSECOLS(_xlfn.TEXTSPLIT(AY187,"|",,TRUE),1))</f>
        <v>NULL</v>
      </c>
      <c r="BB187" s="92" t="str" cm="1">
        <f t="array" ref="BB187">TRIM(_xlfn.CHOOSECOLS(_xlfn.TEXTSPLIT(AZ187,"|",,TRUE),1))</f>
        <v>NULL</v>
      </c>
      <c r="BC187" s="92" t="str" cm="1">
        <f t="array" ref="BC187">TRIM(_xlfn.CHOOSECOLS(_xlfn.TEXTSPLIT(AB187,"|",,TRUE),1))</f>
        <v>NULL</v>
      </c>
      <c r="BD187" s="92" t="str" cm="1">
        <f t="array" ref="BD187">TRIM(_xlfn.CHOOSECOLS(_xlfn.TEXTSPLIT(AC187,"|",,TRUE),1))</f>
        <v>NULL</v>
      </c>
      <c r="BE187" s="92" t="str" cm="1">
        <f t="array" ref="BE187">TRIM(_xlfn.CHOOSECOLS(_xlfn.TEXTSPLIT(AD187,"|",,TRUE),1))</f>
        <v>NULL</v>
      </c>
      <c r="BF187" s="92" t="str" cm="1">
        <f t="array" ref="BF187">TRIM(IF(OR(TRIM(AE187)="NULL",ISBLANK(AE187),ISNUMBER(AE187)),AE187,_xlfn.CHOOSECOLS(_xlfn.TEXTSPLIT(AE187,"-",,TRUE),1)))</f>
        <v>126</v>
      </c>
      <c r="BG187" s="92" t="str" cm="1">
        <f t="array" ref="BG187">TRIM(IF(OR(TRIM(AE187)="NULL",ISBLANK(AE187),ISNUMBER(AE187)),AE187,_xlfn.CHOOSECOLS(_xlfn.TEXTSPLIT(AE187,"-",,TRUE),2)))</f>
        <v>126</v>
      </c>
      <c r="BH187" s="95" t="str">
        <f t="shared" si="12"/>
        <v>2005</v>
      </c>
      <c r="BI187" s="96" t="str">
        <f t="shared" si="13"/>
        <v>9</v>
      </c>
      <c r="BJ187" s="97" t="str">
        <f t="shared" si="14"/>
        <v>14</v>
      </c>
      <c r="BK187" s="96" t="str">
        <f t="shared" si="15"/>
        <v>2005</v>
      </c>
      <c r="BL187" s="96" t="str">
        <f t="shared" si="16"/>
        <v>9</v>
      </c>
      <c r="BM187" s="97" t="str">
        <f t="shared" si="17"/>
        <v>16</v>
      </c>
      <c r="BN187" s="93" t="b">
        <f>AND(TRIM(BH187)="NULL", TRIM(BK187)="NULL")</f>
        <v>0</v>
      </c>
      <c r="BO187" s="127" t="s">
        <v>435</v>
      </c>
      <c r="BP187" s="127" t="s">
        <v>435</v>
      </c>
    </row>
    <row r="188" spans="1:68">
      <c r="A188" s="7" t="s">
        <v>662</v>
      </c>
      <c r="B188" s="1" t="s">
        <v>420</v>
      </c>
      <c r="C188" s="11" t="s">
        <v>651</v>
      </c>
      <c r="D188" s="6" t="s">
        <v>652</v>
      </c>
      <c r="E188" s="21" t="s">
        <v>663</v>
      </c>
      <c r="F188" s="5" t="s">
        <v>63</v>
      </c>
      <c r="G188" s="25" t="s">
        <v>63</v>
      </c>
      <c r="H188" s="25" t="s">
        <v>63</v>
      </c>
      <c r="I188" s="25" t="s">
        <v>63</v>
      </c>
      <c r="J188" s="5">
        <v>38609</v>
      </c>
      <c r="K188" s="6">
        <v>2005</v>
      </c>
      <c r="L188" s="6">
        <v>9</v>
      </c>
      <c r="M188" s="6">
        <v>14</v>
      </c>
      <c r="N188" s="5">
        <v>38611</v>
      </c>
      <c r="O188" s="6">
        <v>2005</v>
      </c>
      <c r="P188" s="6">
        <v>9</v>
      </c>
      <c r="Q188" s="6">
        <v>16</v>
      </c>
      <c r="R188" s="6" t="s">
        <v>166</v>
      </c>
      <c r="S188" s="6" t="s">
        <v>166</v>
      </c>
      <c r="T188" s="6" t="s">
        <v>166</v>
      </c>
      <c r="U188" s="6" t="s">
        <v>166</v>
      </c>
      <c r="V188" s="6" t="s">
        <v>166</v>
      </c>
      <c r="W188" s="6" t="s">
        <v>166</v>
      </c>
      <c r="X188" s="6" t="s">
        <v>166</v>
      </c>
      <c r="Y188" s="6" t="s">
        <v>166</v>
      </c>
      <c r="Z188" s="6" t="s">
        <v>166</v>
      </c>
      <c r="AA188" s="6">
        <v>4900000</v>
      </c>
      <c r="AB188" s="6" t="s">
        <v>172</v>
      </c>
      <c r="AC188" s="6" t="s">
        <v>73</v>
      </c>
      <c r="AD188" s="6" t="s">
        <v>166</v>
      </c>
      <c r="AE188" s="6">
        <v>636</v>
      </c>
      <c r="AH188" s="91" t="str" cm="1">
        <f t="array" ref="AH188">IF(OR(TRIM(S188)="NULL",ISBLANK(S188),ISNUMBER(S188)),TRIM(S188),TRIM(_xlfn.CHOOSECOLS(_xlfn.TEXTSPLIT(S188,"-",,TRUE),1)))</f>
        <v>NULL</v>
      </c>
      <c r="AI188" s="91" t="str" cm="1">
        <f t="array" ref="AI188">IF(OR(TRIM(S188)="NULL",ISBLANK(S188),ISNUMBER(S188)),TRIM(S188),TRIM(_xlfn.CHOOSECOLS(_xlfn.TEXTSPLIT(S188,"-",,TRUE),2)))</f>
        <v>NULL</v>
      </c>
      <c r="AJ188" s="91" t="str" cm="1">
        <f t="array" ref="AJ188">IF(OR(TRIM(R188)="NULL",ISBLANK(R188),ISNUMBER(R188)),TRIM(R188),TRIM(_xlfn.CHOOSECOLS(_xlfn.TEXTSPLIT(R188,"-",,TRUE),1)))</f>
        <v>NULL</v>
      </c>
      <c r="AK188" s="91" t="str" cm="1">
        <f t="array" ref="AK188">IF(OR(TRIM(R188)="NULL",ISBLANK(R188),ISNUMBER(R188)),TRIM(R188),TRIM(_xlfn.CHOOSECOLS(_xlfn.TEXTSPLIT(R188,"-",,TRUE),2)))</f>
        <v>NULL</v>
      </c>
      <c r="AL188" s="91" t="str" cm="1">
        <f t="array" ref="AL188">IF(OR(TRIM(T188)="NULL",ISBLANK(T188),ISNUMBER(T188)),TRIM(T188),TRIM(_xlfn.CHOOSECOLS(_xlfn.TEXTSPLIT(T188,"-",,TRUE),1)))</f>
        <v>NULL</v>
      </c>
      <c r="AM188" s="91" t="str" cm="1">
        <f t="array" ref="AM188">IF(OR(TRIM(T188)="NULL",ISBLANK(T188),ISNUMBER(T188)),TRIM(T188),TRIM(_xlfn.CHOOSECOLS(_xlfn.TEXTSPLIT(T188,"-",,TRUE),2)))</f>
        <v>NULL</v>
      </c>
      <c r="AN188" s="91" t="str" cm="1">
        <f t="array" ref="AN188">IF(OR(TRIM(U188)="NULL",ISBLANK(U188),ISNUMBER(U188)),TRIM(U188),TRIM(_xlfn.CHOOSECOLS(_xlfn.TEXTSPLIT(Y188,"-",,TRUE),1)))</f>
        <v>NULL</v>
      </c>
      <c r="AO188" s="91" t="str" cm="1">
        <f t="array" ref="AO188">IF(OR(TRIM(U188)="NULL",ISBLANK(U188),ISNUMBER(U188)),TRIM(U188),TRIM(_xlfn.CHOOSECOLS(_xlfn.TEXTSPLIT(Y188,"-",,TRUE),2)))</f>
        <v>NULL</v>
      </c>
      <c r="AP188" s="91" t="str" cm="1">
        <f t="array" ref="AP188">IF(OR(TRIM(V188)="NULL",ISBLANK(V188),ISNUMBER(V188)),TRIM(V188),TRIM(_xlfn.CHOOSECOLS(_xlfn.TEXTSPLIT(Y188,"-",,TRUE),1)))</f>
        <v>NULL</v>
      </c>
      <c r="AQ188" s="91" t="str" cm="1">
        <f t="array" ref="AQ188">IF(OR(TRIM(V188)="NULL",ISBLANK(V188),ISNUMBER(V188)),V188,_xlfn.CHOOSECOLS(_xlfn.TEXTSPLIT(Y188,"-",,TRUE),2))</f>
        <v xml:space="preserve">NULL </v>
      </c>
      <c r="AR188" s="99" t="str" cm="1">
        <f t="array" ref="AR188">TRIM(IF(OR(TRIM(W188)="NULL",ISBLANK(W188),ISNUMBER(W188)), W188, IF(AND(ISNUMBER(FIND("|", W188))=TRUE, ISNUMBER(FIND("-", W188))=FALSE), W188, IF(AND(ISNUMBER(FIND("|", W188))=FALSE, ISNUMBER(FIND("-", W188))=TRUE),_xlfn.CHOOSECOLS(_xlfn.TEXTSPLIT(W188,"-", "|",,TRUE),1), _xlfn.CONCAT(_xlfn.CHOOSECOLS(_xlfn.TEXTSPLIT(SUBSTITUTE(W188, "-", "|"), "|"),1),"|", _xlfn.CHOOSECOLS(_xlfn.TEXTSPLIT(SUBSTITUTE(W188, "-", "|"), "|"), 3))))))</f>
        <v>NULL</v>
      </c>
      <c r="AS188" s="99" t="str" cm="1">
        <f t="array" ref="AS188">TRIM(IF(OR(TRIM(W188)="NULL",ISBLANK(W188),ISNUMBER(W188)), W188, IF(AND(ISNUMBER(FIND("|", W188))=TRUE, ISNUMBER(FIND("-", W188))=FALSE), W188, IF(AND(ISNUMBER(FIND("|", W188))=FALSE, ISNUMBER(FIND("-", W188))=TRUE),_xlfn.CHOOSECOLS(_xlfn.TEXTSPLIT(W188,"-", "|",,TRUE),2), _xlfn.CONCAT(_xlfn.CHOOSECOLS(_xlfn.TEXTSPLIT(SUBSTITUTE(W188, "-", "|"), "|"),2),"|", _xlfn.CHOOSECOLS(_xlfn.TEXTSPLIT(SUBSTITUTE(W188, "-", "|"), "|"), 4))))))</f>
        <v>NULL</v>
      </c>
      <c r="AT188" s="92" t="str" cm="1">
        <f t="array" ref="AT188">TRIM(_xlfn.CHOOSECOLS(_xlfn.TEXTSPLIT(AR188,"|",,TRUE),1))</f>
        <v>NULL</v>
      </c>
      <c r="AU188" s="92" t="str" cm="1">
        <f t="array" ref="AU188">TRIM(_xlfn.CHOOSECOLS(_xlfn.TEXTSPLIT(AS188,"|",,TRUE),1))</f>
        <v>NULL</v>
      </c>
      <c r="AV188" s="92" t="str" cm="1">
        <f t="array" ref="AV188">TRIM(_xlfn.CHOOSECOLS(_xlfn.TEXTSPLIT(AB188,"|",,TRUE),1))</f>
        <v>USD</v>
      </c>
      <c r="AW188" s="92" t="str" cm="1">
        <f t="array" ref="AW188">TRIM(_xlfn.CHOOSECOLS(_xlfn.TEXTSPLIT(Y188,"|",,TRUE),1))</f>
        <v>NULL</v>
      </c>
      <c r="AX188" s="92" t="str" cm="1">
        <f t="array" ref="AX188">TRIM(_xlfn.CHOOSECOLS(_xlfn.TEXTSPLIT(Z188,"|",,TRUE),1))</f>
        <v>NULL</v>
      </c>
      <c r="AY188" s="99" t="str" cm="1">
        <f t="array" ref="AY188">TRIM(IF(OR(TRIM(AA188)="NULL",ISBLANK(AA188),ISNUMBER(AA188)), AA188, IF(AND(ISNUMBER(FIND("|", AA188))=TRUE, ISNUMBER(FIND("-", AA188))=FALSE), AA188, IF(AND(ISNUMBER(FIND("|", AA188))=FALSE, ISNUMBER(FIND("-", AA188))=TRUE),_xlfn.CHOOSECOLS(_xlfn.TEXTSPLIT(AA188,"-", "|",,TRUE),1), _xlfn.CONCAT(_xlfn.CHOOSECOLS(_xlfn.TEXTSPLIT(SUBSTITUTE(AA188, "-", "|"), "|"),1),"|", _xlfn.CHOOSECOLS(_xlfn.TEXTSPLIT(SUBSTITUTE(AA188, "-", "|"), "|"), 3))))))</f>
        <v>4900000</v>
      </c>
      <c r="AZ188" s="99" t="str" cm="1">
        <f t="array" ref="AZ188">TRIM(IF(OR(TRIM(AA188)="NULL",ISBLANK(AA188),ISNUMBER(AA188)), AA188, IF(AND(ISNUMBER(FIND("|", AA188))=TRUE, ISNUMBER(FIND("-", AA188))=FALSE), AA188, IF(AND(ISNUMBER(FIND("|", AA188))=FALSE, ISNUMBER(FIND("-", AA188))=TRUE),_xlfn.CHOOSECOLS(_xlfn.TEXTSPLIT(AA188,"-", "|",,TRUE),2), _xlfn.CONCAT(_xlfn.CHOOSECOLS(_xlfn.TEXTSPLIT(SUBSTITUTE(AA188, "-", "|"), "|"),2),"|", _xlfn.CHOOSECOLS(_xlfn.TEXTSPLIT(SUBSTITUTE(AA188, "-", "|"), "|"), 4))))))</f>
        <v>4900000</v>
      </c>
      <c r="BA188" s="92" t="str" cm="1">
        <f t="array" ref="BA188">TRIM(_xlfn.CHOOSECOLS(_xlfn.TEXTSPLIT(AY188,"|",,TRUE),1))</f>
        <v>4900000</v>
      </c>
      <c r="BB188" s="92" t="str" cm="1">
        <f t="array" ref="BB188">TRIM(_xlfn.CHOOSECOLS(_xlfn.TEXTSPLIT(AZ188,"|",,TRUE),1))</f>
        <v>4900000</v>
      </c>
      <c r="BC188" s="92" t="str" cm="1">
        <f t="array" ref="BC188">TRIM(_xlfn.CHOOSECOLS(_xlfn.TEXTSPLIT(AB188,"|",,TRUE),1))</f>
        <v>USD</v>
      </c>
      <c r="BD188" s="92" t="str" cm="1">
        <f t="array" ref="BD188">TRIM(_xlfn.CHOOSECOLS(_xlfn.TEXTSPLIT(AC188,"|",,TRUE),1))</f>
        <v>No</v>
      </c>
      <c r="BE188" s="92" t="str" cm="1">
        <f t="array" ref="BE188">TRIM(_xlfn.CHOOSECOLS(_xlfn.TEXTSPLIT(AD188,"|",,TRUE),1))</f>
        <v>NULL</v>
      </c>
      <c r="BF188" s="92" t="str" cm="1">
        <f t="array" ref="BF188">TRIM(IF(OR(TRIM(AE188)="NULL",ISBLANK(AE188),ISNUMBER(AE188)),AE188,_xlfn.CHOOSECOLS(_xlfn.TEXTSPLIT(AE188,"-",,TRUE),1)))</f>
        <v>636</v>
      </c>
      <c r="BG188" s="92" t="str" cm="1">
        <f t="array" ref="BG188">TRIM(IF(OR(TRIM(AE188)="NULL",ISBLANK(AE188),ISNUMBER(AE188)),AE188,_xlfn.CHOOSECOLS(_xlfn.TEXTSPLIT(AE188,"-",,TRUE),2)))</f>
        <v>636</v>
      </c>
      <c r="BH188" s="95" t="str">
        <f t="shared" si="12"/>
        <v>2005</v>
      </c>
      <c r="BI188" s="96" t="str">
        <f t="shared" si="13"/>
        <v>9</v>
      </c>
      <c r="BJ188" s="97" t="str">
        <f t="shared" si="14"/>
        <v>14</v>
      </c>
      <c r="BK188" s="96" t="str">
        <f t="shared" si="15"/>
        <v>2005</v>
      </c>
      <c r="BL188" s="96" t="str">
        <f t="shared" si="16"/>
        <v>9</v>
      </c>
      <c r="BM188" s="97" t="str">
        <f t="shared" si="17"/>
        <v>16</v>
      </c>
      <c r="BN188" s="93" t="b">
        <f>AND(TRIM(BH188)="NULL", TRIM(BK188)="NULL")</f>
        <v>0</v>
      </c>
      <c r="BO188" s="127" t="s">
        <v>435</v>
      </c>
      <c r="BP188" s="127" t="s">
        <v>435</v>
      </c>
    </row>
    <row r="189" spans="1:68">
      <c r="A189" s="7" t="s">
        <v>664</v>
      </c>
      <c r="B189" s="1" t="s">
        <v>420</v>
      </c>
      <c r="C189" s="11" t="s">
        <v>651</v>
      </c>
      <c r="D189" s="6" t="s">
        <v>652</v>
      </c>
      <c r="E189" s="21" t="s">
        <v>665</v>
      </c>
      <c r="F189" s="5" t="s">
        <v>63</v>
      </c>
      <c r="G189" s="25" t="s">
        <v>63</v>
      </c>
      <c r="H189" s="25" t="s">
        <v>63</v>
      </c>
      <c r="I189" s="25" t="s">
        <v>63</v>
      </c>
      <c r="J189" s="5">
        <v>38609</v>
      </c>
      <c r="K189" s="6">
        <v>2005</v>
      </c>
      <c r="L189" s="6">
        <v>9</v>
      </c>
      <c r="M189" s="6">
        <v>14</v>
      </c>
      <c r="N189" s="5">
        <v>38611</v>
      </c>
      <c r="O189" s="6">
        <v>2005</v>
      </c>
      <c r="P189" s="6">
        <v>9</v>
      </c>
      <c r="Q189" s="6">
        <v>16</v>
      </c>
      <c r="R189" s="6" t="s">
        <v>166</v>
      </c>
      <c r="S189" s="6" t="s">
        <v>166</v>
      </c>
      <c r="T189" s="6" t="s">
        <v>166</v>
      </c>
      <c r="U189" s="6" t="s">
        <v>166</v>
      </c>
      <c r="V189" s="6" t="s">
        <v>166</v>
      </c>
      <c r="W189" s="6" t="s">
        <v>166</v>
      </c>
      <c r="X189" s="6" t="s">
        <v>166</v>
      </c>
      <c r="Y189" s="6" t="s">
        <v>166</v>
      </c>
      <c r="Z189" s="6" t="s">
        <v>166</v>
      </c>
      <c r="AA189" s="6">
        <v>1500000</v>
      </c>
      <c r="AB189" s="6" t="s">
        <v>172</v>
      </c>
      <c r="AC189" s="6" t="s">
        <v>73</v>
      </c>
      <c r="AD189" s="6" t="s">
        <v>166</v>
      </c>
      <c r="AE189" s="6">
        <v>500</v>
      </c>
      <c r="AH189" s="91" t="str" cm="1">
        <f t="array" ref="AH189">IF(OR(TRIM(S189)="NULL",ISBLANK(S189),ISNUMBER(S189)),TRIM(S189),TRIM(_xlfn.CHOOSECOLS(_xlfn.TEXTSPLIT(S189,"-",,TRUE),1)))</f>
        <v>NULL</v>
      </c>
      <c r="AI189" s="91" t="str" cm="1">
        <f t="array" ref="AI189">IF(OR(TRIM(S189)="NULL",ISBLANK(S189),ISNUMBER(S189)),TRIM(S189),TRIM(_xlfn.CHOOSECOLS(_xlfn.TEXTSPLIT(S189,"-",,TRUE),2)))</f>
        <v>NULL</v>
      </c>
      <c r="AJ189" s="91" t="str" cm="1">
        <f t="array" ref="AJ189">IF(OR(TRIM(R189)="NULL",ISBLANK(R189),ISNUMBER(R189)),TRIM(R189),TRIM(_xlfn.CHOOSECOLS(_xlfn.TEXTSPLIT(R189,"-",,TRUE),1)))</f>
        <v>NULL</v>
      </c>
      <c r="AK189" s="91" t="str" cm="1">
        <f t="array" ref="AK189">IF(OR(TRIM(R189)="NULL",ISBLANK(R189),ISNUMBER(R189)),TRIM(R189),TRIM(_xlfn.CHOOSECOLS(_xlfn.TEXTSPLIT(R189,"-",,TRUE),2)))</f>
        <v>NULL</v>
      </c>
      <c r="AL189" s="91" t="str" cm="1">
        <f t="array" ref="AL189">IF(OR(TRIM(T189)="NULL",ISBLANK(T189),ISNUMBER(T189)),TRIM(T189),TRIM(_xlfn.CHOOSECOLS(_xlfn.TEXTSPLIT(T189,"-",,TRUE),1)))</f>
        <v>NULL</v>
      </c>
      <c r="AM189" s="91" t="str" cm="1">
        <f t="array" ref="AM189">IF(OR(TRIM(T189)="NULL",ISBLANK(T189),ISNUMBER(T189)),TRIM(T189),TRIM(_xlfn.CHOOSECOLS(_xlfn.TEXTSPLIT(T189,"-",,TRUE),2)))</f>
        <v>NULL</v>
      </c>
      <c r="AN189" s="91" t="str" cm="1">
        <f t="array" ref="AN189">IF(OR(TRIM(U189)="NULL",ISBLANK(U189),ISNUMBER(U189)),TRIM(U189),TRIM(_xlfn.CHOOSECOLS(_xlfn.TEXTSPLIT(Y189,"-",,TRUE),1)))</f>
        <v>NULL</v>
      </c>
      <c r="AO189" s="91" t="str" cm="1">
        <f t="array" ref="AO189">IF(OR(TRIM(U189)="NULL",ISBLANK(U189),ISNUMBER(U189)),TRIM(U189),TRIM(_xlfn.CHOOSECOLS(_xlfn.TEXTSPLIT(Y189,"-",,TRUE),2)))</f>
        <v>NULL</v>
      </c>
      <c r="AP189" s="91" t="str" cm="1">
        <f t="array" ref="AP189">IF(OR(TRIM(V189)="NULL",ISBLANK(V189),ISNUMBER(V189)),TRIM(V189),TRIM(_xlfn.CHOOSECOLS(_xlfn.TEXTSPLIT(Y189,"-",,TRUE),1)))</f>
        <v>NULL</v>
      </c>
      <c r="AQ189" s="91" t="str" cm="1">
        <f t="array" ref="AQ189">IF(OR(TRIM(V189)="NULL",ISBLANK(V189),ISNUMBER(V189)),V189,_xlfn.CHOOSECOLS(_xlfn.TEXTSPLIT(Y189,"-",,TRUE),2))</f>
        <v xml:space="preserve">NULL </v>
      </c>
      <c r="AR189" s="99" t="str" cm="1">
        <f t="array" ref="AR189">TRIM(IF(OR(TRIM(W189)="NULL",ISBLANK(W189),ISNUMBER(W189)), W189, IF(AND(ISNUMBER(FIND("|", W189))=TRUE, ISNUMBER(FIND("-", W189))=FALSE), W189, IF(AND(ISNUMBER(FIND("|", W189))=FALSE, ISNUMBER(FIND("-", W189))=TRUE),_xlfn.CHOOSECOLS(_xlfn.TEXTSPLIT(W189,"-", "|",,TRUE),1), _xlfn.CONCAT(_xlfn.CHOOSECOLS(_xlfn.TEXTSPLIT(SUBSTITUTE(W189, "-", "|"), "|"),1),"|", _xlfn.CHOOSECOLS(_xlfn.TEXTSPLIT(SUBSTITUTE(W189, "-", "|"), "|"), 3))))))</f>
        <v>NULL</v>
      </c>
      <c r="AS189" s="99" t="str" cm="1">
        <f t="array" ref="AS189">TRIM(IF(OR(TRIM(W189)="NULL",ISBLANK(W189),ISNUMBER(W189)), W189, IF(AND(ISNUMBER(FIND("|", W189))=TRUE, ISNUMBER(FIND("-", W189))=FALSE), W189, IF(AND(ISNUMBER(FIND("|", W189))=FALSE, ISNUMBER(FIND("-", W189))=TRUE),_xlfn.CHOOSECOLS(_xlfn.TEXTSPLIT(W189,"-", "|",,TRUE),2), _xlfn.CONCAT(_xlfn.CHOOSECOLS(_xlfn.TEXTSPLIT(SUBSTITUTE(W189, "-", "|"), "|"),2),"|", _xlfn.CHOOSECOLS(_xlfn.TEXTSPLIT(SUBSTITUTE(W189, "-", "|"), "|"), 4))))))</f>
        <v>NULL</v>
      </c>
      <c r="AT189" s="92" t="str" cm="1">
        <f t="array" ref="AT189">TRIM(_xlfn.CHOOSECOLS(_xlfn.TEXTSPLIT(AR189,"|",,TRUE),1))</f>
        <v>NULL</v>
      </c>
      <c r="AU189" s="92" t="str" cm="1">
        <f t="array" ref="AU189">TRIM(_xlfn.CHOOSECOLS(_xlfn.TEXTSPLIT(AS189,"|",,TRUE),1))</f>
        <v>NULL</v>
      </c>
      <c r="AV189" s="92" t="str" cm="1">
        <f t="array" ref="AV189">TRIM(_xlfn.CHOOSECOLS(_xlfn.TEXTSPLIT(AB189,"|",,TRUE),1))</f>
        <v>USD</v>
      </c>
      <c r="AW189" s="92" t="str" cm="1">
        <f t="array" ref="AW189">TRIM(_xlfn.CHOOSECOLS(_xlfn.TEXTSPLIT(Y189,"|",,TRUE),1))</f>
        <v>NULL</v>
      </c>
      <c r="AX189" s="92" t="str" cm="1">
        <f t="array" ref="AX189">TRIM(_xlfn.CHOOSECOLS(_xlfn.TEXTSPLIT(Z189,"|",,TRUE),1))</f>
        <v>NULL</v>
      </c>
      <c r="AY189" s="99" t="str" cm="1">
        <f t="array" ref="AY189">TRIM(IF(OR(TRIM(AA189)="NULL",ISBLANK(AA189),ISNUMBER(AA189)), AA189, IF(AND(ISNUMBER(FIND("|", AA189))=TRUE, ISNUMBER(FIND("-", AA189))=FALSE), AA189, IF(AND(ISNUMBER(FIND("|", AA189))=FALSE, ISNUMBER(FIND("-", AA189))=TRUE),_xlfn.CHOOSECOLS(_xlfn.TEXTSPLIT(AA189,"-", "|",,TRUE),1), _xlfn.CONCAT(_xlfn.CHOOSECOLS(_xlfn.TEXTSPLIT(SUBSTITUTE(AA189, "-", "|"), "|"),1),"|", _xlfn.CHOOSECOLS(_xlfn.TEXTSPLIT(SUBSTITUTE(AA189, "-", "|"), "|"), 3))))))</f>
        <v>1500000</v>
      </c>
      <c r="AZ189" s="99" t="str" cm="1">
        <f t="array" ref="AZ189">TRIM(IF(OR(TRIM(AA189)="NULL",ISBLANK(AA189),ISNUMBER(AA189)), AA189, IF(AND(ISNUMBER(FIND("|", AA189))=TRUE, ISNUMBER(FIND("-", AA189))=FALSE), AA189, IF(AND(ISNUMBER(FIND("|", AA189))=FALSE, ISNUMBER(FIND("-", AA189))=TRUE),_xlfn.CHOOSECOLS(_xlfn.TEXTSPLIT(AA189,"-", "|",,TRUE),2), _xlfn.CONCAT(_xlfn.CHOOSECOLS(_xlfn.TEXTSPLIT(SUBSTITUTE(AA189, "-", "|"), "|"),2),"|", _xlfn.CHOOSECOLS(_xlfn.TEXTSPLIT(SUBSTITUTE(AA189, "-", "|"), "|"), 4))))))</f>
        <v>1500000</v>
      </c>
      <c r="BA189" s="92" t="str" cm="1">
        <f t="array" ref="BA189">TRIM(_xlfn.CHOOSECOLS(_xlfn.TEXTSPLIT(AY189,"|",,TRUE),1))</f>
        <v>1500000</v>
      </c>
      <c r="BB189" s="92" t="str" cm="1">
        <f t="array" ref="BB189">TRIM(_xlfn.CHOOSECOLS(_xlfn.TEXTSPLIT(AZ189,"|",,TRUE),1))</f>
        <v>1500000</v>
      </c>
      <c r="BC189" s="92" t="str" cm="1">
        <f t="array" ref="BC189">TRIM(_xlfn.CHOOSECOLS(_xlfn.TEXTSPLIT(AB189,"|",,TRUE),1))</f>
        <v>USD</v>
      </c>
      <c r="BD189" s="92" t="str" cm="1">
        <f t="array" ref="BD189">TRIM(_xlfn.CHOOSECOLS(_xlfn.TEXTSPLIT(AC189,"|",,TRUE),1))</f>
        <v>No</v>
      </c>
      <c r="BE189" s="92" t="str" cm="1">
        <f t="array" ref="BE189">TRIM(_xlfn.CHOOSECOLS(_xlfn.TEXTSPLIT(AD189,"|",,TRUE),1))</f>
        <v>NULL</v>
      </c>
      <c r="BF189" s="92" t="str" cm="1">
        <f t="array" ref="BF189">TRIM(IF(OR(TRIM(AE189)="NULL",ISBLANK(AE189),ISNUMBER(AE189)),AE189,_xlfn.CHOOSECOLS(_xlfn.TEXTSPLIT(AE189,"-",,TRUE),1)))</f>
        <v>500</v>
      </c>
      <c r="BG189" s="92" t="str" cm="1">
        <f t="array" ref="BG189">TRIM(IF(OR(TRIM(AE189)="NULL",ISBLANK(AE189),ISNUMBER(AE189)),AE189,_xlfn.CHOOSECOLS(_xlfn.TEXTSPLIT(AE189,"-",,TRUE),2)))</f>
        <v>500</v>
      </c>
      <c r="BH189" s="95" t="str">
        <f t="shared" si="12"/>
        <v>2005</v>
      </c>
      <c r="BI189" s="96" t="str">
        <f t="shared" si="13"/>
        <v>9</v>
      </c>
      <c r="BJ189" s="97" t="str">
        <f t="shared" si="14"/>
        <v>14</v>
      </c>
      <c r="BK189" s="96" t="str">
        <f t="shared" si="15"/>
        <v>2005</v>
      </c>
      <c r="BL189" s="96" t="str">
        <f t="shared" si="16"/>
        <v>9</v>
      </c>
      <c r="BM189" s="97" t="str">
        <f t="shared" si="17"/>
        <v>16</v>
      </c>
      <c r="BN189" s="93" t="b">
        <f>AND(TRIM(BH189)="NULL", TRIM(BK189)="NULL")</f>
        <v>0</v>
      </c>
      <c r="BO189" s="127" t="s">
        <v>435</v>
      </c>
      <c r="BP189" s="127" t="s">
        <v>435</v>
      </c>
    </row>
    <row r="190" spans="1:68">
      <c r="A190" s="7" t="s">
        <v>666</v>
      </c>
      <c r="B190" s="1" t="s">
        <v>420</v>
      </c>
      <c r="C190" s="11" t="s">
        <v>651</v>
      </c>
      <c r="D190" s="6" t="s">
        <v>652</v>
      </c>
      <c r="E190" s="21" t="s">
        <v>667</v>
      </c>
      <c r="F190" s="5" t="s">
        <v>63</v>
      </c>
      <c r="G190" s="25" t="s">
        <v>63</v>
      </c>
      <c r="H190" s="25" t="s">
        <v>63</v>
      </c>
      <c r="I190" s="25" t="s">
        <v>63</v>
      </c>
      <c r="J190" s="5">
        <v>38609</v>
      </c>
      <c r="K190" s="6">
        <v>2005</v>
      </c>
      <c r="L190" s="6">
        <v>9</v>
      </c>
      <c r="M190" s="6">
        <v>14</v>
      </c>
      <c r="N190" s="5">
        <v>38611</v>
      </c>
      <c r="O190" s="6">
        <v>2005</v>
      </c>
      <c r="P190" s="6">
        <v>9</v>
      </c>
      <c r="Q190" s="6">
        <v>16</v>
      </c>
      <c r="R190" s="6" t="s">
        <v>166</v>
      </c>
      <c r="S190" s="6" t="s">
        <v>166</v>
      </c>
      <c r="T190" s="6" t="s">
        <v>166</v>
      </c>
      <c r="U190" s="6" t="s">
        <v>166</v>
      </c>
      <c r="V190" s="6" t="s">
        <v>166</v>
      </c>
      <c r="W190" s="6" t="s">
        <v>166</v>
      </c>
      <c r="X190" s="6" t="s">
        <v>166</v>
      </c>
      <c r="Y190" s="6" t="s">
        <v>166</v>
      </c>
      <c r="Z190" s="6" t="s">
        <v>166</v>
      </c>
      <c r="AA190" s="6" t="s">
        <v>166</v>
      </c>
      <c r="AB190" s="6" t="s">
        <v>166</v>
      </c>
      <c r="AC190" s="6" t="s">
        <v>166</v>
      </c>
      <c r="AD190" s="6" t="s">
        <v>166</v>
      </c>
      <c r="AE190" s="6">
        <v>388</v>
      </c>
      <c r="AH190" s="91" t="str" cm="1">
        <f t="array" ref="AH190">IF(OR(TRIM(S190)="NULL",ISBLANK(S190),ISNUMBER(S190)),TRIM(S190),TRIM(_xlfn.CHOOSECOLS(_xlfn.TEXTSPLIT(S190,"-",,TRUE),1)))</f>
        <v>NULL</v>
      </c>
      <c r="AI190" s="91" t="str" cm="1">
        <f t="array" ref="AI190">IF(OR(TRIM(S190)="NULL",ISBLANK(S190),ISNUMBER(S190)),TRIM(S190),TRIM(_xlfn.CHOOSECOLS(_xlfn.TEXTSPLIT(S190,"-",,TRUE),2)))</f>
        <v>NULL</v>
      </c>
      <c r="AJ190" s="91" t="str" cm="1">
        <f t="array" ref="AJ190">IF(OR(TRIM(R190)="NULL",ISBLANK(R190),ISNUMBER(R190)),TRIM(R190),TRIM(_xlfn.CHOOSECOLS(_xlfn.TEXTSPLIT(R190,"-",,TRUE),1)))</f>
        <v>NULL</v>
      </c>
      <c r="AK190" s="91" t="str" cm="1">
        <f t="array" ref="AK190">IF(OR(TRIM(R190)="NULL",ISBLANK(R190),ISNUMBER(R190)),TRIM(R190),TRIM(_xlfn.CHOOSECOLS(_xlfn.TEXTSPLIT(R190,"-",,TRUE),2)))</f>
        <v>NULL</v>
      </c>
      <c r="AL190" s="91" t="str" cm="1">
        <f t="array" ref="AL190">IF(OR(TRIM(T190)="NULL",ISBLANK(T190),ISNUMBER(T190)),TRIM(T190),TRIM(_xlfn.CHOOSECOLS(_xlfn.TEXTSPLIT(T190,"-",,TRUE),1)))</f>
        <v>NULL</v>
      </c>
      <c r="AM190" s="91" t="str" cm="1">
        <f t="array" ref="AM190">IF(OR(TRIM(T190)="NULL",ISBLANK(T190),ISNUMBER(T190)),TRIM(T190),TRIM(_xlfn.CHOOSECOLS(_xlfn.TEXTSPLIT(T190,"-",,TRUE),2)))</f>
        <v>NULL</v>
      </c>
      <c r="AN190" s="91" t="str" cm="1">
        <f t="array" ref="AN190">IF(OR(TRIM(U190)="NULL",ISBLANK(U190),ISNUMBER(U190)),TRIM(U190),TRIM(_xlfn.CHOOSECOLS(_xlfn.TEXTSPLIT(Y190,"-",,TRUE),1)))</f>
        <v>NULL</v>
      </c>
      <c r="AO190" s="91" t="str" cm="1">
        <f t="array" ref="AO190">IF(OR(TRIM(U190)="NULL",ISBLANK(U190),ISNUMBER(U190)),TRIM(U190),TRIM(_xlfn.CHOOSECOLS(_xlfn.TEXTSPLIT(Y190,"-",,TRUE),2)))</f>
        <v>NULL</v>
      </c>
      <c r="AP190" s="91" t="str" cm="1">
        <f t="array" ref="AP190">IF(OR(TRIM(V190)="NULL",ISBLANK(V190),ISNUMBER(V190)),TRIM(V190),TRIM(_xlfn.CHOOSECOLS(_xlfn.TEXTSPLIT(Y190,"-",,TRUE),1)))</f>
        <v>NULL</v>
      </c>
      <c r="AQ190" s="91" t="str" cm="1">
        <f t="array" ref="AQ190">IF(OR(TRIM(V190)="NULL",ISBLANK(V190),ISNUMBER(V190)),V190,_xlfn.CHOOSECOLS(_xlfn.TEXTSPLIT(Y190,"-",,TRUE),2))</f>
        <v xml:space="preserve">NULL </v>
      </c>
      <c r="AR190" s="99" t="str" cm="1">
        <f t="array" ref="AR190">TRIM(IF(OR(TRIM(W190)="NULL",ISBLANK(W190),ISNUMBER(W190)), W190, IF(AND(ISNUMBER(FIND("|", W190))=TRUE, ISNUMBER(FIND("-", W190))=FALSE), W190, IF(AND(ISNUMBER(FIND("|", W190))=FALSE, ISNUMBER(FIND("-", W190))=TRUE),_xlfn.CHOOSECOLS(_xlfn.TEXTSPLIT(W190,"-", "|",,TRUE),1), _xlfn.CONCAT(_xlfn.CHOOSECOLS(_xlfn.TEXTSPLIT(SUBSTITUTE(W190, "-", "|"), "|"),1),"|", _xlfn.CHOOSECOLS(_xlfn.TEXTSPLIT(SUBSTITUTE(W190, "-", "|"), "|"), 3))))))</f>
        <v>NULL</v>
      </c>
      <c r="AS190" s="99" t="str" cm="1">
        <f t="array" ref="AS190">TRIM(IF(OR(TRIM(W190)="NULL",ISBLANK(W190),ISNUMBER(W190)), W190, IF(AND(ISNUMBER(FIND("|", W190))=TRUE, ISNUMBER(FIND("-", W190))=FALSE), W190, IF(AND(ISNUMBER(FIND("|", W190))=FALSE, ISNUMBER(FIND("-", W190))=TRUE),_xlfn.CHOOSECOLS(_xlfn.TEXTSPLIT(W190,"-", "|",,TRUE),2), _xlfn.CONCAT(_xlfn.CHOOSECOLS(_xlfn.TEXTSPLIT(SUBSTITUTE(W190, "-", "|"), "|"),2),"|", _xlfn.CHOOSECOLS(_xlfn.TEXTSPLIT(SUBSTITUTE(W190, "-", "|"), "|"), 4))))))</f>
        <v>NULL</v>
      </c>
      <c r="AT190" s="92" t="str" cm="1">
        <f t="array" ref="AT190">TRIM(_xlfn.CHOOSECOLS(_xlfn.TEXTSPLIT(AR190,"|",,TRUE),1))</f>
        <v>NULL</v>
      </c>
      <c r="AU190" s="92" t="str" cm="1">
        <f t="array" ref="AU190">TRIM(_xlfn.CHOOSECOLS(_xlfn.TEXTSPLIT(AS190,"|",,TRUE),1))</f>
        <v>NULL</v>
      </c>
      <c r="AV190" s="92" t="str" cm="1">
        <f t="array" ref="AV190">TRIM(_xlfn.CHOOSECOLS(_xlfn.TEXTSPLIT(AB190,"|",,TRUE),1))</f>
        <v>NULL</v>
      </c>
      <c r="AW190" s="92" t="str" cm="1">
        <f t="array" ref="AW190">TRIM(_xlfn.CHOOSECOLS(_xlfn.TEXTSPLIT(Y190,"|",,TRUE),1))</f>
        <v>NULL</v>
      </c>
      <c r="AX190" s="92" t="str" cm="1">
        <f t="array" ref="AX190">TRIM(_xlfn.CHOOSECOLS(_xlfn.TEXTSPLIT(Z190,"|",,TRUE),1))</f>
        <v>NULL</v>
      </c>
      <c r="AY190" s="99" t="str" cm="1">
        <f t="array" ref="AY190">TRIM(IF(OR(TRIM(AA190)="NULL",ISBLANK(AA190),ISNUMBER(AA190)), AA190, IF(AND(ISNUMBER(FIND("|", AA190))=TRUE, ISNUMBER(FIND("-", AA190))=FALSE), AA190, IF(AND(ISNUMBER(FIND("|", AA190))=FALSE, ISNUMBER(FIND("-", AA190))=TRUE),_xlfn.CHOOSECOLS(_xlfn.TEXTSPLIT(AA190,"-", "|",,TRUE),1), _xlfn.CONCAT(_xlfn.CHOOSECOLS(_xlfn.TEXTSPLIT(SUBSTITUTE(AA190, "-", "|"), "|"),1),"|", _xlfn.CHOOSECOLS(_xlfn.TEXTSPLIT(SUBSTITUTE(AA190, "-", "|"), "|"), 3))))))</f>
        <v>NULL</v>
      </c>
      <c r="AZ190" s="99" t="str" cm="1">
        <f t="array" ref="AZ190">TRIM(IF(OR(TRIM(AA190)="NULL",ISBLANK(AA190),ISNUMBER(AA190)), AA190, IF(AND(ISNUMBER(FIND("|", AA190))=TRUE, ISNUMBER(FIND("-", AA190))=FALSE), AA190, IF(AND(ISNUMBER(FIND("|", AA190))=FALSE, ISNUMBER(FIND("-", AA190))=TRUE),_xlfn.CHOOSECOLS(_xlfn.TEXTSPLIT(AA190,"-", "|",,TRUE),2), _xlfn.CONCAT(_xlfn.CHOOSECOLS(_xlfn.TEXTSPLIT(SUBSTITUTE(AA190, "-", "|"), "|"),2),"|", _xlfn.CHOOSECOLS(_xlfn.TEXTSPLIT(SUBSTITUTE(AA190, "-", "|"), "|"), 4))))))</f>
        <v>NULL</v>
      </c>
      <c r="BA190" s="92" t="str" cm="1">
        <f t="array" ref="BA190">TRIM(_xlfn.CHOOSECOLS(_xlfn.TEXTSPLIT(AY190,"|",,TRUE),1))</f>
        <v>NULL</v>
      </c>
      <c r="BB190" s="92" t="str" cm="1">
        <f t="array" ref="BB190">TRIM(_xlfn.CHOOSECOLS(_xlfn.TEXTSPLIT(AZ190,"|",,TRUE),1))</f>
        <v>NULL</v>
      </c>
      <c r="BC190" s="92" t="str" cm="1">
        <f t="array" ref="BC190">TRIM(_xlfn.CHOOSECOLS(_xlfn.TEXTSPLIT(AB190,"|",,TRUE),1))</f>
        <v>NULL</v>
      </c>
      <c r="BD190" s="92" t="str" cm="1">
        <f t="array" ref="BD190">TRIM(_xlfn.CHOOSECOLS(_xlfn.TEXTSPLIT(AC190,"|",,TRUE),1))</f>
        <v>NULL</v>
      </c>
      <c r="BE190" s="92" t="str" cm="1">
        <f t="array" ref="BE190">TRIM(_xlfn.CHOOSECOLS(_xlfn.TEXTSPLIT(AD190,"|",,TRUE),1))</f>
        <v>NULL</v>
      </c>
      <c r="BF190" s="92" t="str" cm="1">
        <f t="array" ref="BF190">TRIM(IF(OR(TRIM(AE190)="NULL",ISBLANK(AE190),ISNUMBER(AE190)),AE190,_xlfn.CHOOSECOLS(_xlfn.TEXTSPLIT(AE190,"-",,TRUE),1)))</f>
        <v>388</v>
      </c>
      <c r="BG190" s="92" t="str" cm="1">
        <f t="array" ref="BG190">TRIM(IF(OR(TRIM(AE190)="NULL",ISBLANK(AE190),ISNUMBER(AE190)),AE190,_xlfn.CHOOSECOLS(_xlfn.TEXTSPLIT(AE190,"-",,TRUE),2)))</f>
        <v>388</v>
      </c>
      <c r="BH190" s="95" t="str">
        <f t="shared" si="12"/>
        <v>2005</v>
      </c>
      <c r="BI190" s="96" t="str">
        <f t="shared" si="13"/>
        <v>9</v>
      </c>
      <c r="BJ190" s="97" t="str">
        <f t="shared" si="14"/>
        <v>14</v>
      </c>
      <c r="BK190" s="96" t="str">
        <f t="shared" si="15"/>
        <v>2005</v>
      </c>
      <c r="BL190" s="96" t="str">
        <f t="shared" si="16"/>
        <v>9</v>
      </c>
      <c r="BM190" s="97" t="str">
        <f t="shared" si="17"/>
        <v>16</v>
      </c>
      <c r="BN190" s="93" t="b">
        <f>AND(TRIM(BH190)="NULL", TRIM(BK190)="NULL")</f>
        <v>0</v>
      </c>
      <c r="BO190" s="127" t="s">
        <v>435</v>
      </c>
      <c r="BP190" s="127" t="s">
        <v>435</v>
      </c>
    </row>
    <row r="191" spans="1:68">
      <c r="A191" s="7" t="s">
        <v>668</v>
      </c>
      <c r="B191" s="1" t="s">
        <v>420</v>
      </c>
      <c r="C191" s="11" t="s">
        <v>651</v>
      </c>
      <c r="D191" s="6" t="s">
        <v>652</v>
      </c>
      <c r="E191" s="21" t="s">
        <v>669</v>
      </c>
      <c r="F191" s="5" t="s">
        <v>63</v>
      </c>
      <c r="G191" s="25" t="s">
        <v>63</v>
      </c>
      <c r="H191" s="25" t="s">
        <v>63</v>
      </c>
      <c r="I191" s="25" t="s">
        <v>63</v>
      </c>
      <c r="J191" s="5">
        <v>38609</v>
      </c>
      <c r="K191" s="6">
        <v>2005</v>
      </c>
      <c r="L191" s="6">
        <v>9</v>
      </c>
      <c r="M191" s="6">
        <v>14</v>
      </c>
      <c r="N191" s="5">
        <v>38611</v>
      </c>
      <c r="O191" s="6">
        <v>2005</v>
      </c>
      <c r="P191" s="6">
        <v>9</v>
      </c>
      <c r="Q191" s="6">
        <v>16</v>
      </c>
      <c r="R191" s="6" t="s">
        <v>166</v>
      </c>
      <c r="S191" s="6" t="s">
        <v>166</v>
      </c>
      <c r="T191" s="6" t="s">
        <v>166</v>
      </c>
      <c r="U191" s="6" t="s">
        <v>166</v>
      </c>
      <c r="V191" s="6" t="s">
        <v>166</v>
      </c>
      <c r="W191" s="6" t="s">
        <v>166</v>
      </c>
      <c r="X191" s="6" t="s">
        <v>166</v>
      </c>
      <c r="Y191" s="6" t="s">
        <v>166</v>
      </c>
      <c r="Z191" s="6" t="s">
        <v>166</v>
      </c>
      <c r="AA191" s="6">
        <v>1200000</v>
      </c>
      <c r="AB191" s="6" t="s">
        <v>172</v>
      </c>
      <c r="AC191" s="6" t="s">
        <v>73</v>
      </c>
      <c r="AD191" s="6" t="s">
        <v>166</v>
      </c>
      <c r="AE191" s="6">
        <v>1</v>
      </c>
      <c r="AH191" s="91" t="str" cm="1">
        <f t="array" ref="AH191">IF(OR(TRIM(S191)="NULL",ISBLANK(S191),ISNUMBER(S191)),TRIM(S191),TRIM(_xlfn.CHOOSECOLS(_xlfn.TEXTSPLIT(S191,"-",,TRUE),1)))</f>
        <v>NULL</v>
      </c>
      <c r="AI191" s="91" t="str" cm="1">
        <f t="array" ref="AI191">IF(OR(TRIM(S191)="NULL",ISBLANK(S191),ISNUMBER(S191)),TRIM(S191),TRIM(_xlfn.CHOOSECOLS(_xlfn.TEXTSPLIT(S191,"-",,TRUE),2)))</f>
        <v>NULL</v>
      </c>
      <c r="AJ191" s="91" t="str" cm="1">
        <f t="array" ref="AJ191">IF(OR(TRIM(R191)="NULL",ISBLANK(R191),ISNUMBER(R191)),TRIM(R191),TRIM(_xlfn.CHOOSECOLS(_xlfn.TEXTSPLIT(R191,"-",,TRUE),1)))</f>
        <v>NULL</v>
      </c>
      <c r="AK191" s="91" t="str" cm="1">
        <f t="array" ref="AK191">IF(OR(TRIM(R191)="NULL",ISBLANK(R191),ISNUMBER(R191)),TRIM(R191),TRIM(_xlfn.CHOOSECOLS(_xlfn.TEXTSPLIT(R191,"-",,TRUE),2)))</f>
        <v>NULL</v>
      </c>
      <c r="AL191" s="91" t="str" cm="1">
        <f t="array" ref="AL191">IF(OR(TRIM(T191)="NULL",ISBLANK(T191),ISNUMBER(T191)),TRIM(T191),TRIM(_xlfn.CHOOSECOLS(_xlfn.TEXTSPLIT(T191,"-",,TRUE),1)))</f>
        <v>NULL</v>
      </c>
      <c r="AM191" s="91" t="str" cm="1">
        <f t="array" ref="AM191">IF(OR(TRIM(T191)="NULL",ISBLANK(T191),ISNUMBER(T191)),TRIM(T191),TRIM(_xlfn.CHOOSECOLS(_xlfn.TEXTSPLIT(T191,"-",,TRUE),2)))</f>
        <v>NULL</v>
      </c>
      <c r="AN191" s="91" t="str" cm="1">
        <f t="array" ref="AN191">IF(OR(TRIM(U191)="NULL",ISBLANK(U191),ISNUMBER(U191)),TRIM(U191),TRIM(_xlfn.CHOOSECOLS(_xlfn.TEXTSPLIT(Y191,"-",,TRUE),1)))</f>
        <v>NULL</v>
      </c>
      <c r="AO191" s="91" t="str" cm="1">
        <f t="array" ref="AO191">IF(OR(TRIM(U191)="NULL",ISBLANK(U191),ISNUMBER(U191)),TRIM(U191),TRIM(_xlfn.CHOOSECOLS(_xlfn.TEXTSPLIT(Y191,"-",,TRUE),2)))</f>
        <v>NULL</v>
      </c>
      <c r="AP191" s="91" t="str" cm="1">
        <f t="array" ref="AP191">IF(OR(TRIM(V191)="NULL",ISBLANK(V191),ISNUMBER(V191)),TRIM(V191),TRIM(_xlfn.CHOOSECOLS(_xlfn.TEXTSPLIT(Y191,"-",,TRUE),1)))</f>
        <v>NULL</v>
      </c>
      <c r="AQ191" s="91" t="str" cm="1">
        <f t="array" ref="AQ191">IF(OR(TRIM(V191)="NULL",ISBLANK(V191),ISNUMBER(V191)),V191,_xlfn.CHOOSECOLS(_xlfn.TEXTSPLIT(Y191,"-",,TRUE),2))</f>
        <v xml:space="preserve">NULL </v>
      </c>
      <c r="AR191" s="99" t="str" cm="1">
        <f t="array" ref="AR191">TRIM(IF(OR(TRIM(W191)="NULL",ISBLANK(W191),ISNUMBER(W191)), W191, IF(AND(ISNUMBER(FIND("|", W191))=TRUE, ISNUMBER(FIND("-", W191))=FALSE), W191, IF(AND(ISNUMBER(FIND("|", W191))=FALSE, ISNUMBER(FIND("-", W191))=TRUE),_xlfn.CHOOSECOLS(_xlfn.TEXTSPLIT(W191,"-", "|",,TRUE),1), _xlfn.CONCAT(_xlfn.CHOOSECOLS(_xlfn.TEXTSPLIT(SUBSTITUTE(W191, "-", "|"), "|"),1),"|", _xlfn.CHOOSECOLS(_xlfn.TEXTSPLIT(SUBSTITUTE(W191, "-", "|"), "|"), 3))))))</f>
        <v>NULL</v>
      </c>
      <c r="AS191" s="99" t="str" cm="1">
        <f t="array" ref="AS191">TRIM(IF(OR(TRIM(W191)="NULL",ISBLANK(W191),ISNUMBER(W191)), W191, IF(AND(ISNUMBER(FIND("|", W191))=TRUE, ISNUMBER(FIND("-", W191))=FALSE), W191, IF(AND(ISNUMBER(FIND("|", W191))=FALSE, ISNUMBER(FIND("-", W191))=TRUE),_xlfn.CHOOSECOLS(_xlfn.TEXTSPLIT(W191,"-", "|",,TRUE),2), _xlfn.CONCAT(_xlfn.CHOOSECOLS(_xlfn.TEXTSPLIT(SUBSTITUTE(W191, "-", "|"), "|"),2),"|", _xlfn.CHOOSECOLS(_xlfn.TEXTSPLIT(SUBSTITUTE(W191, "-", "|"), "|"), 4))))))</f>
        <v>NULL</v>
      </c>
      <c r="AT191" s="92" t="str" cm="1">
        <f t="array" ref="AT191">TRIM(_xlfn.CHOOSECOLS(_xlfn.TEXTSPLIT(AR191,"|",,TRUE),1))</f>
        <v>NULL</v>
      </c>
      <c r="AU191" s="92" t="str" cm="1">
        <f t="array" ref="AU191">TRIM(_xlfn.CHOOSECOLS(_xlfn.TEXTSPLIT(AS191,"|",,TRUE),1))</f>
        <v>NULL</v>
      </c>
      <c r="AV191" s="92" t="str" cm="1">
        <f t="array" ref="AV191">TRIM(_xlfn.CHOOSECOLS(_xlfn.TEXTSPLIT(AB191,"|",,TRUE),1))</f>
        <v>USD</v>
      </c>
      <c r="AW191" s="92" t="str" cm="1">
        <f t="array" ref="AW191">TRIM(_xlfn.CHOOSECOLS(_xlfn.TEXTSPLIT(Y191,"|",,TRUE),1))</f>
        <v>NULL</v>
      </c>
      <c r="AX191" s="92" t="str" cm="1">
        <f t="array" ref="AX191">TRIM(_xlfn.CHOOSECOLS(_xlfn.TEXTSPLIT(Z191,"|",,TRUE),1))</f>
        <v>NULL</v>
      </c>
      <c r="AY191" s="99" t="str" cm="1">
        <f t="array" ref="AY191">TRIM(IF(OR(TRIM(AA191)="NULL",ISBLANK(AA191),ISNUMBER(AA191)), AA191, IF(AND(ISNUMBER(FIND("|", AA191))=TRUE, ISNUMBER(FIND("-", AA191))=FALSE), AA191, IF(AND(ISNUMBER(FIND("|", AA191))=FALSE, ISNUMBER(FIND("-", AA191))=TRUE),_xlfn.CHOOSECOLS(_xlfn.TEXTSPLIT(AA191,"-", "|",,TRUE),1), _xlfn.CONCAT(_xlfn.CHOOSECOLS(_xlfn.TEXTSPLIT(SUBSTITUTE(AA191, "-", "|"), "|"),1),"|", _xlfn.CHOOSECOLS(_xlfn.TEXTSPLIT(SUBSTITUTE(AA191, "-", "|"), "|"), 3))))))</f>
        <v>1200000</v>
      </c>
      <c r="AZ191" s="99" t="str" cm="1">
        <f t="array" ref="AZ191">TRIM(IF(OR(TRIM(AA191)="NULL",ISBLANK(AA191),ISNUMBER(AA191)), AA191, IF(AND(ISNUMBER(FIND("|", AA191))=TRUE, ISNUMBER(FIND("-", AA191))=FALSE), AA191, IF(AND(ISNUMBER(FIND("|", AA191))=FALSE, ISNUMBER(FIND("-", AA191))=TRUE),_xlfn.CHOOSECOLS(_xlfn.TEXTSPLIT(AA191,"-", "|",,TRUE),2), _xlfn.CONCAT(_xlfn.CHOOSECOLS(_xlfn.TEXTSPLIT(SUBSTITUTE(AA191, "-", "|"), "|"),2),"|", _xlfn.CHOOSECOLS(_xlfn.TEXTSPLIT(SUBSTITUTE(AA191, "-", "|"), "|"), 4))))))</f>
        <v>1200000</v>
      </c>
      <c r="BA191" s="92" t="str" cm="1">
        <f t="array" ref="BA191">TRIM(_xlfn.CHOOSECOLS(_xlfn.TEXTSPLIT(AY191,"|",,TRUE),1))</f>
        <v>1200000</v>
      </c>
      <c r="BB191" s="92" t="str" cm="1">
        <f t="array" ref="BB191">TRIM(_xlfn.CHOOSECOLS(_xlfn.TEXTSPLIT(AZ191,"|",,TRUE),1))</f>
        <v>1200000</v>
      </c>
      <c r="BC191" s="92" t="str" cm="1">
        <f t="array" ref="BC191">TRIM(_xlfn.CHOOSECOLS(_xlfn.TEXTSPLIT(AB191,"|",,TRUE),1))</f>
        <v>USD</v>
      </c>
      <c r="BD191" s="92" t="str" cm="1">
        <f t="array" ref="BD191">TRIM(_xlfn.CHOOSECOLS(_xlfn.TEXTSPLIT(AC191,"|",,TRUE),1))</f>
        <v>No</v>
      </c>
      <c r="BE191" s="92" t="str" cm="1">
        <f t="array" ref="BE191">TRIM(_xlfn.CHOOSECOLS(_xlfn.TEXTSPLIT(AD191,"|",,TRUE),1))</f>
        <v>NULL</v>
      </c>
      <c r="BF191" s="92" t="str" cm="1">
        <f t="array" ref="BF191">TRIM(IF(OR(TRIM(AE191)="NULL",ISBLANK(AE191),ISNUMBER(AE191)),AE191,_xlfn.CHOOSECOLS(_xlfn.TEXTSPLIT(AE191,"-",,TRUE),1)))</f>
        <v>1</v>
      </c>
      <c r="BG191" s="92" t="str" cm="1">
        <f t="array" ref="BG191">TRIM(IF(OR(TRIM(AE191)="NULL",ISBLANK(AE191),ISNUMBER(AE191)),AE191,_xlfn.CHOOSECOLS(_xlfn.TEXTSPLIT(AE191,"-",,TRUE),2)))</f>
        <v>1</v>
      </c>
      <c r="BH191" s="95" t="str">
        <f t="shared" si="12"/>
        <v>2005</v>
      </c>
      <c r="BI191" s="96" t="str">
        <f t="shared" si="13"/>
        <v>9</v>
      </c>
      <c r="BJ191" s="97" t="str">
        <f t="shared" si="14"/>
        <v>14</v>
      </c>
      <c r="BK191" s="96" t="str">
        <f t="shared" si="15"/>
        <v>2005</v>
      </c>
      <c r="BL191" s="96" t="str">
        <f t="shared" si="16"/>
        <v>9</v>
      </c>
      <c r="BM191" s="97" t="str">
        <f t="shared" si="17"/>
        <v>16</v>
      </c>
      <c r="BN191" s="93" t="b">
        <f>AND(TRIM(BH191)="NULL", TRIM(BK191)="NULL")</f>
        <v>0</v>
      </c>
      <c r="BO191" s="127" t="s">
        <v>435</v>
      </c>
      <c r="BP191" s="127" t="s">
        <v>435</v>
      </c>
    </row>
    <row r="192" spans="1:68">
      <c r="A192" s="7" t="s">
        <v>670</v>
      </c>
      <c r="B192" s="1" t="s">
        <v>420</v>
      </c>
      <c r="C192" s="11" t="s">
        <v>651</v>
      </c>
      <c r="D192" s="6" t="s">
        <v>652</v>
      </c>
      <c r="E192" s="21" t="s">
        <v>671</v>
      </c>
      <c r="F192" s="5" t="s">
        <v>63</v>
      </c>
      <c r="G192" s="25" t="s">
        <v>63</v>
      </c>
      <c r="H192" s="25" t="s">
        <v>63</v>
      </c>
      <c r="I192" s="25" t="s">
        <v>63</v>
      </c>
      <c r="J192" s="5">
        <v>38609</v>
      </c>
      <c r="K192" s="6">
        <v>2005</v>
      </c>
      <c r="L192" s="6">
        <v>9</v>
      </c>
      <c r="M192" s="6">
        <v>14</v>
      </c>
      <c r="N192" s="5">
        <v>38611</v>
      </c>
      <c r="O192" s="6">
        <v>2005</v>
      </c>
      <c r="P192" s="6">
        <v>9</v>
      </c>
      <c r="Q192" s="6">
        <v>16</v>
      </c>
      <c r="R192" s="6" t="s">
        <v>166</v>
      </c>
      <c r="S192" s="6" t="s">
        <v>166</v>
      </c>
      <c r="T192" s="6" t="s">
        <v>166</v>
      </c>
      <c r="U192" s="6" t="s">
        <v>166</v>
      </c>
      <c r="V192" s="6" t="s">
        <v>166</v>
      </c>
      <c r="W192" s="6" t="s">
        <v>166</v>
      </c>
      <c r="X192" s="6" t="s">
        <v>166</v>
      </c>
      <c r="Y192" s="6" t="s">
        <v>166</v>
      </c>
      <c r="Z192" s="6" t="s">
        <v>166</v>
      </c>
      <c r="AA192" s="6">
        <v>19500</v>
      </c>
      <c r="AB192" s="6" t="s">
        <v>172</v>
      </c>
      <c r="AC192" s="6" t="s">
        <v>73</v>
      </c>
      <c r="AD192" s="6" t="s">
        <v>166</v>
      </c>
      <c r="AE192" s="6" t="s">
        <v>166</v>
      </c>
      <c r="AH192" s="91" t="str" cm="1">
        <f t="array" ref="AH192">IF(OR(TRIM(S192)="NULL",ISBLANK(S192),ISNUMBER(S192)),TRIM(S192),TRIM(_xlfn.CHOOSECOLS(_xlfn.TEXTSPLIT(S192,"-",,TRUE),1)))</f>
        <v>NULL</v>
      </c>
      <c r="AI192" s="91" t="str" cm="1">
        <f t="array" ref="AI192">IF(OR(TRIM(S192)="NULL",ISBLANK(S192),ISNUMBER(S192)),TRIM(S192),TRIM(_xlfn.CHOOSECOLS(_xlfn.TEXTSPLIT(S192,"-",,TRUE),2)))</f>
        <v>NULL</v>
      </c>
      <c r="AJ192" s="91" t="str" cm="1">
        <f t="array" ref="AJ192">IF(OR(TRIM(R192)="NULL",ISBLANK(R192),ISNUMBER(R192)),TRIM(R192),TRIM(_xlfn.CHOOSECOLS(_xlfn.TEXTSPLIT(R192,"-",,TRUE),1)))</f>
        <v>NULL</v>
      </c>
      <c r="AK192" s="91" t="str" cm="1">
        <f t="array" ref="AK192">IF(OR(TRIM(R192)="NULL",ISBLANK(R192),ISNUMBER(R192)),TRIM(R192),TRIM(_xlfn.CHOOSECOLS(_xlfn.TEXTSPLIT(R192,"-",,TRUE),2)))</f>
        <v>NULL</v>
      </c>
      <c r="AL192" s="91" t="str" cm="1">
        <f t="array" ref="AL192">IF(OR(TRIM(T192)="NULL",ISBLANK(T192),ISNUMBER(T192)),TRIM(T192),TRIM(_xlfn.CHOOSECOLS(_xlfn.TEXTSPLIT(T192,"-",,TRUE),1)))</f>
        <v>NULL</v>
      </c>
      <c r="AM192" s="91" t="str" cm="1">
        <f t="array" ref="AM192">IF(OR(TRIM(T192)="NULL",ISBLANK(T192),ISNUMBER(T192)),TRIM(T192),TRIM(_xlfn.CHOOSECOLS(_xlfn.TEXTSPLIT(T192,"-",,TRUE),2)))</f>
        <v>NULL</v>
      </c>
      <c r="AN192" s="91" t="str" cm="1">
        <f t="array" ref="AN192">IF(OR(TRIM(U192)="NULL",ISBLANK(U192),ISNUMBER(U192)),TRIM(U192),TRIM(_xlfn.CHOOSECOLS(_xlfn.TEXTSPLIT(Y192,"-",,TRUE),1)))</f>
        <v>NULL</v>
      </c>
      <c r="AO192" s="91" t="str" cm="1">
        <f t="array" ref="AO192">IF(OR(TRIM(U192)="NULL",ISBLANK(U192),ISNUMBER(U192)),TRIM(U192),TRIM(_xlfn.CHOOSECOLS(_xlfn.TEXTSPLIT(Y192,"-",,TRUE),2)))</f>
        <v>NULL</v>
      </c>
      <c r="AP192" s="91" t="str" cm="1">
        <f t="array" ref="AP192">IF(OR(TRIM(V192)="NULL",ISBLANK(V192),ISNUMBER(V192)),TRIM(V192),TRIM(_xlfn.CHOOSECOLS(_xlfn.TEXTSPLIT(Y192,"-",,TRUE),1)))</f>
        <v>NULL</v>
      </c>
      <c r="AQ192" s="91" t="str" cm="1">
        <f t="array" ref="AQ192">IF(OR(TRIM(V192)="NULL",ISBLANK(V192),ISNUMBER(V192)),V192,_xlfn.CHOOSECOLS(_xlfn.TEXTSPLIT(Y192,"-",,TRUE),2))</f>
        <v xml:space="preserve">NULL </v>
      </c>
      <c r="AR192" s="99" t="str" cm="1">
        <f t="array" ref="AR192">TRIM(IF(OR(TRIM(W192)="NULL",ISBLANK(W192),ISNUMBER(W192)), W192, IF(AND(ISNUMBER(FIND("|", W192))=TRUE, ISNUMBER(FIND("-", W192))=FALSE), W192, IF(AND(ISNUMBER(FIND("|", W192))=FALSE, ISNUMBER(FIND("-", W192))=TRUE),_xlfn.CHOOSECOLS(_xlfn.TEXTSPLIT(W192,"-", "|",,TRUE),1), _xlfn.CONCAT(_xlfn.CHOOSECOLS(_xlfn.TEXTSPLIT(SUBSTITUTE(W192, "-", "|"), "|"),1),"|", _xlfn.CHOOSECOLS(_xlfn.TEXTSPLIT(SUBSTITUTE(W192, "-", "|"), "|"), 3))))))</f>
        <v>NULL</v>
      </c>
      <c r="AS192" s="99" t="str" cm="1">
        <f t="array" ref="AS192">TRIM(IF(OR(TRIM(W192)="NULL",ISBLANK(W192),ISNUMBER(W192)), W192, IF(AND(ISNUMBER(FIND("|", W192))=TRUE, ISNUMBER(FIND("-", W192))=FALSE), W192, IF(AND(ISNUMBER(FIND("|", W192))=FALSE, ISNUMBER(FIND("-", W192))=TRUE),_xlfn.CHOOSECOLS(_xlfn.TEXTSPLIT(W192,"-", "|",,TRUE),2), _xlfn.CONCAT(_xlfn.CHOOSECOLS(_xlfn.TEXTSPLIT(SUBSTITUTE(W192, "-", "|"), "|"),2),"|", _xlfn.CHOOSECOLS(_xlfn.TEXTSPLIT(SUBSTITUTE(W192, "-", "|"), "|"), 4))))))</f>
        <v>NULL</v>
      </c>
      <c r="AT192" s="92" t="str" cm="1">
        <f t="array" ref="AT192">TRIM(_xlfn.CHOOSECOLS(_xlfn.TEXTSPLIT(AR192,"|",,TRUE),1))</f>
        <v>NULL</v>
      </c>
      <c r="AU192" s="92" t="str" cm="1">
        <f t="array" ref="AU192">TRIM(_xlfn.CHOOSECOLS(_xlfn.TEXTSPLIT(AS192,"|",,TRUE),1))</f>
        <v>NULL</v>
      </c>
      <c r="AV192" s="92" t="str" cm="1">
        <f t="array" ref="AV192">TRIM(_xlfn.CHOOSECOLS(_xlfn.TEXTSPLIT(AB192,"|",,TRUE),1))</f>
        <v>USD</v>
      </c>
      <c r="AW192" s="92" t="str" cm="1">
        <f t="array" ref="AW192">TRIM(_xlfn.CHOOSECOLS(_xlfn.TEXTSPLIT(Y192,"|",,TRUE),1))</f>
        <v>NULL</v>
      </c>
      <c r="AX192" s="92" t="str" cm="1">
        <f t="array" ref="AX192">TRIM(_xlfn.CHOOSECOLS(_xlfn.TEXTSPLIT(Z192,"|",,TRUE),1))</f>
        <v>NULL</v>
      </c>
      <c r="AY192" s="99" t="str" cm="1">
        <f t="array" ref="AY192">TRIM(IF(OR(TRIM(AA192)="NULL",ISBLANK(AA192),ISNUMBER(AA192)), AA192, IF(AND(ISNUMBER(FIND("|", AA192))=TRUE, ISNUMBER(FIND("-", AA192))=FALSE), AA192, IF(AND(ISNUMBER(FIND("|", AA192))=FALSE, ISNUMBER(FIND("-", AA192))=TRUE),_xlfn.CHOOSECOLS(_xlfn.TEXTSPLIT(AA192,"-", "|",,TRUE),1), _xlfn.CONCAT(_xlfn.CHOOSECOLS(_xlfn.TEXTSPLIT(SUBSTITUTE(AA192, "-", "|"), "|"),1),"|", _xlfn.CHOOSECOLS(_xlfn.TEXTSPLIT(SUBSTITUTE(AA192, "-", "|"), "|"), 3))))))</f>
        <v>19500</v>
      </c>
      <c r="AZ192" s="99" t="str" cm="1">
        <f t="array" ref="AZ192">TRIM(IF(OR(TRIM(AA192)="NULL",ISBLANK(AA192),ISNUMBER(AA192)), AA192, IF(AND(ISNUMBER(FIND("|", AA192))=TRUE, ISNUMBER(FIND("-", AA192))=FALSE), AA192, IF(AND(ISNUMBER(FIND("|", AA192))=FALSE, ISNUMBER(FIND("-", AA192))=TRUE),_xlfn.CHOOSECOLS(_xlfn.TEXTSPLIT(AA192,"-", "|",,TRUE),2), _xlfn.CONCAT(_xlfn.CHOOSECOLS(_xlfn.TEXTSPLIT(SUBSTITUTE(AA192, "-", "|"), "|"),2),"|", _xlfn.CHOOSECOLS(_xlfn.TEXTSPLIT(SUBSTITUTE(AA192, "-", "|"), "|"), 4))))))</f>
        <v>19500</v>
      </c>
      <c r="BA192" s="92" t="str" cm="1">
        <f t="array" ref="BA192">TRIM(_xlfn.CHOOSECOLS(_xlfn.TEXTSPLIT(AY192,"|",,TRUE),1))</f>
        <v>19500</v>
      </c>
      <c r="BB192" s="92" t="str" cm="1">
        <f t="array" ref="BB192">TRIM(_xlfn.CHOOSECOLS(_xlfn.TEXTSPLIT(AZ192,"|",,TRUE),1))</f>
        <v>19500</v>
      </c>
      <c r="BC192" s="92" t="str" cm="1">
        <f t="array" ref="BC192">TRIM(_xlfn.CHOOSECOLS(_xlfn.TEXTSPLIT(AB192,"|",,TRUE),1))</f>
        <v>USD</v>
      </c>
      <c r="BD192" s="92" t="str" cm="1">
        <f t="array" ref="BD192">TRIM(_xlfn.CHOOSECOLS(_xlfn.TEXTSPLIT(AC192,"|",,TRUE),1))</f>
        <v>No</v>
      </c>
      <c r="BE192" s="92" t="str" cm="1">
        <f t="array" ref="BE192">TRIM(_xlfn.CHOOSECOLS(_xlfn.TEXTSPLIT(AD192,"|",,TRUE),1))</f>
        <v>NULL</v>
      </c>
      <c r="BF192" s="92" t="str" cm="1">
        <f t="array" ref="BF192">TRIM(IF(OR(TRIM(AE192)="NULL",ISBLANK(AE192),ISNUMBER(AE192)),AE192,_xlfn.CHOOSECOLS(_xlfn.TEXTSPLIT(AE192,"-",,TRUE),1)))</f>
        <v>NULL</v>
      </c>
      <c r="BG192" s="92" t="str" cm="1">
        <f t="array" ref="BG192">TRIM(IF(OR(TRIM(AE192)="NULL",ISBLANK(AE192),ISNUMBER(AE192)),AE192,_xlfn.CHOOSECOLS(_xlfn.TEXTSPLIT(AE192,"-",,TRUE),2)))</f>
        <v>NULL</v>
      </c>
      <c r="BH192" s="95" t="str">
        <f t="shared" si="12"/>
        <v>2005</v>
      </c>
      <c r="BI192" s="96" t="str">
        <f t="shared" si="13"/>
        <v>9</v>
      </c>
      <c r="BJ192" s="97" t="str">
        <f t="shared" si="14"/>
        <v>14</v>
      </c>
      <c r="BK192" s="96" t="str">
        <f t="shared" si="15"/>
        <v>2005</v>
      </c>
      <c r="BL192" s="96" t="str">
        <f t="shared" si="16"/>
        <v>9</v>
      </c>
      <c r="BM192" s="97" t="str">
        <f t="shared" si="17"/>
        <v>16</v>
      </c>
      <c r="BN192" s="93" t="b">
        <f>AND(TRIM(BH192)="NULL", TRIM(BK192)="NULL")</f>
        <v>0</v>
      </c>
      <c r="BO192" s="127" t="s">
        <v>435</v>
      </c>
      <c r="BP192" s="127" t="s">
        <v>435</v>
      </c>
    </row>
    <row r="193" spans="1:68">
      <c r="A193" s="12" t="s">
        <v>672</v>
      </c>
      <c r="B193" s="1" t="s">
        <v>59</v>
      </c>
      <c r="C193" s="20" t="s">
        <v>673</v>
      </c>
      <c r="D193" s="6" t="s">
        <v>674</v>
      </c>
      <c r="E193" s="21" t="s">
        <v>675</v>
      </c>
      <c r="F193" s="5" t="s">
        <v>63</v>
      </c>
      <c r="G193" s="3" t="s">
        <v>63</v>
      </c>
      <c r="H193" s="3" t="s">
        <v>63</v>
      </c>
      <c r="I193" s="3" t="s">
        <v>63</v>
      </c>
      <c r="J193" s="5">
        <v>42917</v>
      </c>
      <c r="K193" s="6">
        <v>2017</v>
      </c>
      <c r="L193" s="6">
        <v>7</v>
      </c>
      <c r="M193" s="6">
        <v>1</v>
      </c>
      <c r="N193" s="5">
        <v>42977</v>
      </c>
      <c r="O193" s="6">
        <v>2017</v>
      </c>
      <c r="P193" s="6">
        <v>8</v>
      </c>
      <c r="Q193" s="6">
        <v>30</v>
      </c>
      <c r="R193" s="6">
        <v>152</v>
      </c>
      <c r="S193" s="6" t="s">
        <v>166</v>
      </c>
      <c r="T193" s="6" t="s">
        <v>166</v>
      </c>
      <c r="U193" s="6" t="s">
        <v>166</v>
      </c>
      <c r="V193" s="6">
        <v>2700000</v>
      </c>
      <c r="W193" s="6" t="s">
        <v>166</v>
      </c>
      <c r="X193" s="6" t="s">
        <v>166</v>
      </c>
      <c r="Y193" s="6" t="s">
        <v>166</v>
      </c>
      <c r="Z193" s="6" t="s">
        <v>166</v>
      </c>
      <c r="AA193" s="6">
        <v>2180000000</v>
      </c>
      <c r="AB193" s="6" t="s">
        <v>172</v>
      </c>
      <c r="AC193" s="6" t="s">
        <v>608</v>
      </c>
      <c r="AD193" s="6" t="s">
        <v>166</v>
      </c>
      <c r="AE193" s="6">
        <v>52229</v>
      </c>
      <c r="AH193" s="91" t="str" cm="1">
        <f t="array" ref="AH193">IF(OR(TRIM(S193)="NULL",ISBLANK(S193),ISNUMBER(S193)),TRIM(S193),TRIM(_xlfn.CHOOSECOLS(_xlfn.TEXTSPLIT(S193,"-",,TRUE),1)))</f>
        <v>NULL</v>
      </c>
      <c r="AI193" s="91" t="str" cm="1">
        <f t="array" ref="AI193">IF(OR(TRIM(S193)="NULL",ISBLANK(S193),ISNUMBER(S193)),TRIM(S193),TRIM(_xlfn.CHOOSECOLS(_xlfn.TEXTSPLIT(S193,"-",,TRUE),2)))</f>
        <v>NULL</v>
      </c>
      <c r="AJ193" s="91" t="str" cm="1">
        <f t="array" ref="AJ193">IF(OR(TRIM(R193)="NULL",ISBLANK(R193),ISNUMBER(R193)),TRIM(R193),TRIM(_xlfn.CHOOSECOLS(_xlfn.TEXTSPLIT(R193,"-",,TRUE),1)))</f>
        <v>152</v>
      </c>
      <c r="AK193" s="91" t="str" cm="1">
        <f t="array" ref="AK193">IF(OR(TRIM(R193)="NULL",ISBLANK(R193),ISNUMBER(R193)),TRIM(R193),TRIM(_xlfn.CHOOSECOLS(_xlfn.TEXTSPLIT(R193,"-",,TRUE),2)))</f>
        <v>152</v>
      </c>
      <c r="AL193" s="91" t="str" cm="1">
        <f t="array" ref="AL193">IF(OR(TRIM(T193)="NULL",ISBLANK(T193),ISNUMBER(T193)),TRIM(T193),TRIM(_xlfn.CHOOSECOLS(_xlfn.TEXTSPLIT(T193,"-",,TRUE),1)))</f>
        <v>NULL</v>
      </c>
      <c r="AM193" s="91" t="str" cm="1">
        <f t="array" ref="AM193">IF(OR(TRIM(T193)="NULL",ISBLANK(T193),ISNUMBER(T193)),TRIM(T193),TRIM(_xlfn.CHOOSECOLS(_xlfn.TEXTSPLIT(T193,"-",,TRUE),2)))</f>
        <v>NULL</v>
      </c>
      <c r="AN193" s="91" t="str" cm="1">
        <f t="array" ref="AN193">IF(OR(TRIM(U193)="NULL",ISBLANK(U193),ISNUMBER(U193)),TRIM(U193),TRIM(_xlfn.CHOOSECOLS(_xlfn.TEXTSPLIT(Y193,"-",,TRUE),1)))</f>
        <v>NULL</v>
      </c>
      <c r="AO193" s="91" t="str" cm="1">
        <f t="array" ref="AO193">IF(OR(TRIM(U193)="NULL",ISBLANK(U193),ISNUMBER(U193)),TRIM(U193),TRIM(_xlfn.CHOOSECOLS(_xlfn.TEXTSPLIT(Y193,"-",,TRUE),2)))</f>
        <v>NULL</v>
      </c>
      <c r="AP193" s="91" t="str" cm="1">
        <f t="array" ref="AP193">IF(OR(TRIM(V193)="NULL",ISBLANK(V193),ISNUMBER(V193)),TRIM(V193),TRIM(_xlfn.CHOOSECOLS(_xlfn.TEXTSPLIT(Y193,"-",,TRUE),1)))</f>
        <v>2700000</v>
      </c>
      <c r="AQ193" s="91" cm="1">
        <f t="array" ref="AQ193">IF(OR(TRIM(V193)="NULL",ISBLANK(V193),ISNUMBER(V193)),V193,_xlfn.CHOOSECOLS(_xlfn.TEXTSPLIT(Y193,"-",,TRUE),2))</f>
        <v>2700000</v>
      </c>
      <c r="AR193" s="99" t="str" cm="1">
        <f t="array" ref="AR193">TRIM(IF(OR(TRIM(W193)="NULL",ISBLANK(W193),ISNUMBER(W193)), W193, IF(AND(ISNUMBER(FIND("|", W193))=TRUE, ISNUMBER(FIND("-", W193))=FALSE), W193, IF(AND(ISNUMBER(FIND("|", W193))=FALSE, ISNUMBER(FIND("-", W193))=TRUE),_xlfn.CHOOSECOLS(_xlfn.TEXTSPLIT(W193,"-", "|",,TRUE),1), _xlfn.CONCAT(_xlfn.CHOOSECOLS(_xlfn.TEXTSPLIT(SUBSTITUTE(W193, "-", "|"), "|"),1),"|", _xlfn.CHOOSECOLS(_xlfn.TEXTSPLIT(SUBSTITUTE(W193, "-", "|"), "|"), 3))))))</f>
        <v>NULL</v>
      </c>
      <c r="AS193" s="99" t="str" cm="1">
        <f t="array" ref="AS193">TRIM(IF(OR(TRIM(W193)="NULL",ISBLANK(W193),ISNUMBER(W193)), W193, IF(AND(ISNUMBER(FIND("|", W193))=TRUE, ISNUMBER(FIND("-", W193))=FALSE), W193, IF(AND(ISNUMBER(FIND("|", W193))=FALSE, ISNUMBER(FIND("-", W193))=TRUE),_xlfn.CHOOSECOLS(_xlfn.TEXTSPLIT(W193,"-", "|",,TRUE),2), _xlfn.CONCAT(_xlfn.CHOOSECOLS(_xlfn.TEXTSPLIT(SUBSTITUTE(W193, "-", "|"), "|"),2),"|", _xlfn.CHOOSECOLS(_xlfn.TEXTSPLIT(SUBSTITUTE(W193, "-", "|"), "|"), 4))))))</f>
        <v>NULL</v>
      </c>
      <c r="AT193" s="92" t="str" cm="1">
        <f t="array" ref="AT193">TRIM(_xlfn.CHOOSECOLS(_xlfn.TEXTSPLIT(AR193,"|",,TRUE),1))</f>
        <v>NULL</v>
      </c>
      <c r="AU193" s="92" t="str" cm="1">
        <f t="array" ref="AU193">TRIM(_xlfn.CHOOSECOLS(_xlfn.TEXTSPLIT(AS193,"|",,TRUE),1))</f>
        <v>NULL</v>
      </c>
      <c r="AV193" s="92" t="str" cm="1">
        <f t="array" ref="AV193">TRIM(_xlfn.CHOOSECOLS(_xlfn.TEXTSPLIT(AB193,"|",,TRUE),1))</f>
        <v>USD</v>
      </c>
      <c r="AW193" s="92" t="str" cm="1">
        <f t="array" ref="AW193">TRIM(_xlfn.CHOOSECOLS(_xlfn.TEXTSPLIT(Y193,"|",,TRUE),1))</f>
        <v>NULL</v>
      </c>
      <c r="AX193" s="92" t="str" cm="1">
        <f t="array" ref="AX193">TRIM(_xlfn.CHOOSECOLS(_xlfn.TEXTSPLIT(Z193,"|",,TRUE),1))</f>
        <v>NULL</v>
      </c>
      <c r="AY193" s="99" t="str" cm="1">
        <f t="array" ref="AY193">TRIM(IF(OR(TRIM(AA193)="NULL",ISBLANK(AA193),ISNUMBER(AA193)), AA193, IF(AND(ISNUMBER(FIND("|", AA193))=TRUE, ISNUMBER(FIND("-", AA193))=FALSE), AA193, IF(AND(ISNUMBER(FIND("|", AA193))=FALSE, ISNUMBER(FIND("-", AA193))=TRUE),_xlfn.CHOOSECOLS(_xlfn.TEXTSPLIT(AA193,"-", "|",,TRUE),1), _xlfn.CONCAT(_xlfn.CHOOSECOLS(_xlfn.TEXTSPLIT(SUBSTITUTE(AA193, "-", "|"), "|"),1),"|", _xlfn.CHOOSECOLS(_xlfn.TEXTSPLIT(SUBSTITUTE(AA193, "-", "|"), "|"), 3))))))</f>
        <v>2180000000</v>
      </c>
      <c r="AZ193" s="99" t="str" cm="1">
        <f t="array" ref="AZ193">TRIM(IF(OR(TRIM(AA193)="NULL",ISBLANK(AA193),ISNUMBER(AA193)), AA193, IF(AND(ISNUMBER(FIND("|", AA193))=TRUE, ISNUMBER(FIND("-", AA193))=FALSE), AA193, IF(AND(ISNUMBER(FIND("|", AA193))=FALSE, ISNUMBER(FIND("-", AA193))=TRUE),_xlfn.CHOOSECOLS(_xlfn.TEXTSPLIT(AA193,"-", "|",,TRUE),2), _xlfn.CONCAT(_xlfn.CHOOSECOLS(_xlfn.TEXTSPLIT(SUBSTITUTE(AA193, "-", "|"), "|"),2),"|", _xlfn.CHOOSECOLS(_xlfn.TEXTSPLIT(SUBSTITUTE(AA193, "-", "|"), "|"), 4))))))</f>
        <v>2180000000</v>
      </c>
      <c r="BA193" s="92" t="str" cm="1">
        <f t="array" ref="BA193">TRIM(_xlfn.CHOOSECOLS(_xlfn.TEXTSPLIT(AY193,"|",,TRUE),1))</f>
        <v>2180000000</v>
      </c>
      <c r="BB193" s="92" t="str" cm="1">
        <f t="array" ref="BB193">TRIM(_xlfn.CHOOSECOLS(_xlfn.TEXTSPLIT(AZ193,"|",,TRUE),1))</f>
        <v>2180000000</v>
      </c>
      <c r="BC193" s="92" t="str" cm="1">
        <f t="array" ref="BC193">TRIM(_xlfn.CHOOSECOLS(_xlfn.TEXTSPLIT(AB193,"|",,TRUE),1))</f>
        <v>USD</v>
      </c>
      <c r="BD193" s="92" t="str" cm="1">
        <f t="array" ref="BD193">TRIM(_xlfn.CHOOSECOLS(_xlfn.TEXTSPLIT(AC193,"|",,TRUE),1))</f>
        <v>NO</v>
      </c>
      <c r="BE193" s="92" t="str" cm="1">
        <f t="array" ref="BE193">TRIM(_xlfn.CHOOSECOLS(_xlfn.TEXTSPLIT(AD193,"|",,TRUE),1))</f>
        <v>NULL</v>
      </c>
      <c r="BF193" s="92" t="str" cm="1">
        <f t="array" ref="BF193">TRIM(IF(OR(TRIM(AE193)="NULL",ISBLANK(AE193),ISNUMBER(AE193)),AE193,_xlfn.CHOOSECOLS(_xlfn.TEXTSPLIT(AE193,"-",,TRUE),1)))</f>
        <v>52229</v>
      </c>
      <c r="BG193" s="92" t="str" cm="1">
        <f t="array" ref="BG193">TRIM(IF(OR(TRIM(AE193)="NULL",ISBLANK(AE193),ISNUMBER(AE193)),AE193,_xlfn.CHOOSECOLS(_xlfn.TEXTSPLIT(AE193,"-",,TRUE),2)))</f>
        <v>52229</v>
      </c>
      <c r="BH193" s="95" t="str">
        <f t="shared" si="12"/>
        <v>2017</v>
      </c>
      <c r="BI193" s="96" t="str">
        <f t="shared" si="13"/>
        <v>7</v>
      </c>
      <c r="BJ193" s="97" t="str">
        <f t="shared" si="14"/>
        <v>1</v>
      </c>
      <c r="BK193" s="96" t="str">
        <f t="shared" si="15"/>
        <v>2017</v>
      </c>
      <c r="BL193" s="96" t="str">
        <f t="shared" si="16"/>
        <v>8</v>
      </c>
      <c r="BM193" s="97" t="str">
        <f t="shared" si="17"/>
        <v>30</v>
      </c>
      <c r="BN193" s="93" t="b">
        <f>AND(TRIM(BH193)="NULL", TRIM(BK193)="NULL")</f>
        <v>0</v>
      </c>
      <c r="BO193" s="127" t="s">
        <v>570</v>
      </c>
      <c r="BP193" s="127" t="s">
        <v>570</v>
      </c>
    </row>
    <row r="194" spans="1:68" s="31" customFormat="1">
      <c r="A194" s="64" t="s">
        <v>676</v>
      </c>
      <c r="B194" s="1" t="s">
        <v>59</v>
      </c>
      <c r="C194" s="11" t="s">
        <v>673</v>
      </c>
      <c r="D194" s="6" t="s">
        <v>674</v>
      </c>
      <c r="E194" s="80" t="s">
        <v>677</v>
      </c>
      <c r="F194" s="5" t="s">
        <v>63</v>
      </c>
      <c r="G194" s="3" t="s">
        <v>63</v>
      </c>
      <c r="H194" s="3" t="s">
        <v>63</v>
      </c>
      <c r="I194" s="3" t="s">
        <v>63</v>
      </c>
      <c r="J194" s="5">
        <v>42917</v>
      </c>
      <c r="K194" s="6">
        <v>2017</v>
      </c>
      <c r="L194" s="6">
        <v>7</v>
      </c>
      <c r="M194" s="6">
        <v>1</v>
      </c>
      <c r="N194" s="5">
        <v>42977</v>
      </c>
      <c r="O194" s="6">
        <v>2017</v>
      </c>
      <c r="P194" s="6">
        <v>8</v>
      </c>
      <c r="Q194" s="6">
        <v>30</v>
      </c>
      <c r="R194" s="6">
        <v>50</v>
      </c>
      <c r="S194" s="6" t="s">
        <v>166</v>
      </c>
      <c r="T194" s="6">
        <v>2301</v>
      </c>
      <c r="U194" s="6" t="s">
        <v>166</v>
      </c>
      <c r="V194" s="6">
        <v>2000000</v>
      </c>
      <c r="W194" s="6" t="s">
        <v>166</v>
      </c>
      <c r="X194" s="6" t="s">
        <v>166</v>
      </c>
      <c r="Y194" s="6" t="s">
        <v>166</v>
      </c>
      <c r="Z194" s="6" t="s">
        <v>166</v>
      </c>
      <c r="AA194" s="6" t="s">
        <v>166</v>
      </c>
      <c r="AB194" s="6" t="s">
        <v>166</v>
      </c>
      <c r="AC194" s="6" t="s">
        <v>166</v>
      </c>
      <c r="AD194" s="6" t="s">
        <v>166</v>
      </c>
      <c r="AE194" s="6" t="s">
        <v>166</v>
      </c>
      <c r="AH194" s="91" t="str" cm="1">
        <f t="array" ref="AH194">IF(OR(TRIM(S194)="NULL",ISBLANK(S194),ISNUMBER(S194)),TRIM(S194),TRIM(_xlfn.CHOOSECOLS(_xlfn.TEXTSPLIT(S194,"-",,TRUE),1)))</f>
        <v>NULL</v>
      </c>
      <c r="AI194" s="91" t="str" cm="1">
        <f t="array" ref="AI194">IF(OR(TRIM(S194)="NULL",ISBLANK(S194),ISNUMBER(S194)),TRIM(S194),TRIM(_xlfn.CHOOSECOLS(_xlfn.TEXTSPLIT(S194,"-",,TRUE),2)))</f>
        <v>NULL</v>
      </c>
      <c r="AJ194" s="91" t="str" cm="1">
        <f t="array" ref="AJ194">IF(OR(TRIM(R194)="NULL",ISBLANK(R194),ISNUMBER(R194)),TRIM(R194),TRIM(_xlfn.CHOOSECOLS(_xlfn.TEXTSPLIT(R194,"-",,TRUE),1)))</f>
        <v>50</v>
      </c>
      <c r="AK194" s="91" t="str" cm="1">
        <f t="array" ref="AK194">IF(OR(TRIM(R194)="NULL",ISBLANK(R194),ISNUMBER(R194)),TRIM(R194),TRIM(_xlfn.CHOOSECOLS(_xlfn.TEXTSPLIT(R194,"-",,TRUE),2)))</f>
        <v>50</v>
      </c>
      <c r="AL194" s="91" t="str" cm="1">
        <f t="array" ref="AL194">IF(OR(TRIM(T194)="NULL",ISBLANK(T194),ISNUMBER(T194)),TRIM(T194),TRIM(_xlfn.CHOOSECOLS(_xlfn.TEXTSPLIT(T194,"-",,TRUE),1)))</f>
        <v>2301</v>
      </c>
      <c r="AM194" s="91" t="str" cm="1">
        <f t="array" ref="AM194">IF(OR(TRIM(T194)="NULL",ISBLANK(T194),ISNUMBER(T194)),TRIM(T194),TRIM(_xlfn.CHOOSECOLS(_xlfn.TEXTSPLIT(T194,"-",,TRUE),2)))</f>
        <v>2301</v>
      </c>
      <c r="AN194" s="91" t="str" cm="1">
        <f t="array" ref="AN194">IF(OR(TRIM(U194)="NULL",ISBLANK(U194),ISNUMBER(U194)),TRIM(U194),TRIM(_xlfn.CHOOSECOLS(_xlfn.TEXTSPLIT(Y194,"-",,TRUE),1)))</f>
        <v>NULL</v>
      </c>
      <c r="AO194" s="91" t="str" cm="1">
        <f t="array" ref="AO194">IF(OR(TRIM(U194)="NULL",ISBLANK(U194),ISNUMBER(U194)),TRIM(U194),TRIM(_xlfn.CHOOSECOLS(_xlfn.TEXTSPLIT(Y194,"-",,TRUE),2)))</f>
        <v>NULL</v>
      </c>
      <c r="AP194" s="91" t="str" cm="1">
        <f t="array" ref="AP194">IF(OR(TRIM(V194)="NULL",ISBLANK(V194),ISNUMBER(V194)),TRIM(V194),TRIM(_xlfn.CHOOSECOLS(_xlfn.TEXTSPLIT(Y194,"-",,TRUE),1)))</f>
        <v>2000000</v>
      </c>
      <c r="AQ194" s="91" cm="1">
        <f t="array" ref="AQ194">IF(OR(TRIM(V194)="NULL",ISBLANK(V194),ISNUMBER(V194)),V194,_xlfn.CHOOSECOLS(_xlfn.TEXTSPLIT(Y194,"-",,TRUE),2))</f>
        <v>2000000</v>
      </c>
      <c r="AR194" s="99" t="str" cm="1">
        <f t="array" ref="AR194">TRIM(IF(OR(TRIM(W194)="NULL",ISBLANK(W194),ISNUMBER(W194)), W194, IF(AND(ISNUMBER(FIND("|", W194))=TRUE, ISNUMBER(FIND("-", W194))=FALSE), W194, IF(AND(ISNUMBER(FIND("|", W194))=FALSE, ISNUMBER(FIND("-", W194))=TRUE),_xlfn.CHOOSECOLS(_xlfn.TEXTSPLIT(W194,"-", "|",,TRUE),1), _xlfn.CONCAT(_xlfn.CHOOSECOLS(_xlfn.TEXTSPLIT(SUBSTITUTE(W194, "-", "|"), "|"),1),"|", _xlfn.CHOOSECOLS(_xlfn.TEXTSPLIT(SUBSTITUTE(W194, "-", "|"), "|"), 3))))))</f>
        <v>NULL</v>
      </c>
      <c r="AS194" s="99" t="str" cm="1">
        <f t="array" ref="AS194">TRIM(IF(OR(TRIM(W194)="NULL",ISBLANK(W194),ISNUMBER(W194)), W194, IF(AND(ISNUMBER(FIND("|", W194))=TRUE, ISNUMBER(FIND("-", W194))=FALSE), W194, IF(AND(ISNUMBER(FIND("|", W194))=FALSE, ISNUMBER(FIND("-", W194))=TRUE),_xlfn.CHOOSECOLS(_xlfn.TEXTSPLIT(W194,"-", "|",,TRUE),2), _xlfn.CONCAT(_xlfn.CHOOSECOLS(_xlfn.TEXTSPLIT(SUBSTITUTE(W194, "-", "|"), "|"),2),"|", _xlfn.CHOOSECOLS(_xlfn.TEXTSPLIT(SUBSTITUTE(W194, "-", "|"), "|"), 4))))))</f>
        <v>NULL</v>
      </c>
      <c r="AT194" s="92" t="str" cm="1">
        <f t="array" ref="AT194">TRIM(_xlfn.CHOOSECOLS(_xlfn.TEXTSPLIT(AR194,"|",,TRUE),1))</f>
        <v>NULL</v>
      </c>
      <c r="AU194" s="92" t="str" cm="1">
        <f t="array" ref="AU194">TRIM(_xlfn.CHOOSECOLS(_xlfn.TEXTSPLIT(AS194,"|",,TRUE),1))</f>
        <v>NULL</v>
      </c>
      <c r="AV194" s="92" t="str" cm="1">
        <f t="array" ref="AV194">TRIM(_xlfn.CHOOSECOLS(_xlfn.TEXTSPLIT(AB194,"|",,TRUE),1))</f>
        <v>NULL</v>
      </c>
      <c r="AW194" s="92" t="str" cm="1">
        <f t="array" ref="AW194">TRIM(_xlfn.CHOOSECOLS(_xlfn.TEXTSPLIT(Y194,"|",,TRUE),1))</f>
        <v>NULL</v>
      </c>
      <c r="AX194" s="92" t="str" cm="1">
        <f t="array" ref="AX194">TRIM(_xlfn.CHOOSECOLS(_xlfn.TEXTSPLIT(Z194,"|",,TRUE),1))</f>
        <v>NULL</v>
      </c>
      <c r="AY194" s="99" t="str" cm="1">
        <f t="array" ref="AY194">TRIM(IF(OR(TRIM(AA194)="NULL",ISBLANK(AA194),ISNUMBER(AA194)), AA194, IF(AND(ISNUMBER(FIND("|", AA194))=TRUE, ISNUMBER(FIND("-", AA194))=FALSE), AA194, IF(AND(ISNUMBER(FIND("|", AA194))=FALSE, ISNUMBER(FIND("-", AA194))=TRUE),_xlfn.CHOOSECOLS(_xlfn.TEXTSPLIT(AA194,"-", "|",,TRUE),1), _xlfn.CONCAT(_xlfn.CHOOSECOLS(_xlfn.TEXTSPLIT(SUBSTITUTE(AA194, "-", "|"), "|"),1),"|", _xlfn.CHOOSECOLS(_xlfn.TEXTSPLIT(SUBSTITUTE(AA194, "-", "|"), "|"), 3))))))</f>
        <v>NULL</v>
      </c>
      <c r="AZ194" s="99" t="str" cm="1">
        <f t="array" ref="AZ194">TRIM(IF(OR(TRIM(AA194)="NULL",ISBLANK(AA194),ISNUMBER(AA194)), AA194, IF(AND(ISNUMBER(FIND("|", AA194))=TRUE, ISNUMBER(FIND("-", AA194))=FALSE), AA194, IF(AND(ISNUMBER(FIND("|", AA194))=FALSE, ISNUMBER(FIND("-", AA194))=TRUE),_xlfn.CHOOSECOLS(_xlfn.TEXTSPLIT(AA194,"-", "|",,TRUE),2), _xlfn.CONCAT(_xlfn.CHOOSECOLS(_xlfn.TEXTSPLIT(SUBSTITUTE(AA194, "-", "|"), "|"),2),"|", _xlfn.CHOOSECOLS(_xlfn.TEXTSPLIT(SUBSTITUTE(AA194, "-", "|"), "|"), 4))))))</f>
        <v>NULL</v>
      </c>
      <c r="BA194" s="92" t="str" cm="1">
        <f t="array" ref="BA194">TRIM(_xlfn.CHOOSECOLS(_xlfn.TEXTSPLIT(AY194,"|",,TRUE),1))</f>
        <v>NULL</v>
      </c>
      <c r="BB194" s="92" t="str" cm="1">
        <f t="array" ref="BB194">TRIM(_xlfn.CHOOSECOLS(_xlfn.TEXTSPLIT(AZ194,"|",,TRUE),1))</f>
        <v>NULL</v>
      </c>
      <c r="BC194" s="92" t="str" cm="1">
        <f t="array" ref="BC194">TRIM(_xlfn.CHOOSECOLS(_xlfn.TEXTSPLIT(AB194,"|",,TRUE),1))</f>
        <v>NULL</v>
      </c>
      <c r="BD194" s="92" t="str" cm="1">
        <f t="array" ref="BD194">TRIM(_xlfn.CHOOSECOLS(_xlfn.TEXTSPLIT(AC194,"|",,TRUE),1))</f>
        <v>NULL</v>
      </c>
      <c r="BE194" s="92" t="str" cm="1">
        <f t="array" ref="BE194">TRIM(_xlfn.CHOOSECOLS(_xlfn.TEXTSPLIT(AD194,"|",,TRUE),1))</f>
        <v>NULL</v>
      </c>
      <c r="BF194" s="92" t="str" cm="1">
        <f t="array" ref="BF194">TRIM(IF(OR(TRIM(AE194)="NULL",ISBLANK(AE194),ISNUMBER(AE194)),AE194,_xlfn.CHOOSECOLS(_xlfn.TEXTSPLIT(AE194,"-",,TRUE),1)))</f>
        <v>NULL</v>
      </c>
      <c r="BG194" s="92" t="str" cm="1">
        <f t="array" ref="BG194">TRIM(IF(OR(TRIM(AE194)="NULL",ISBLANK(AE194),ISNUMBER(AE194)),AE194,_xlfn.CHOOSECOLS(_xlfn.TEXTSPLIT(AE194,"-",,TRUE),2)))</f>
        <v>NULL</v>
      </c>
      <c r="BH194" s="95" t="str">
        <f t="shared" si="12"/>
        <v>2017</v>
      </c>
      <c r="BI194" s="96" t="str">
        <f t="shared" si="13"/>
        <v>7</v>
      </c>
      <c r="BJ194" s="97" t="str">
        <f t="shared" si="14"/>
        <v>1</v>
      </c>
      <c r="BK194" s="96" t="str">
        <f t="shared" si="15"/>
        <v>2017</v>
      </c>
      <c r="BL194" s="96" t="str">
        <f t="shared" si="16"/>
        <v>8</v>
      </c>
      <c r="BM194" s="97" t="str">
        <f t="shared" si="17"/>
        <v>30</v>
      </c>
      <c r="BN194" s="93" t="b">
        <f>AND(TRIM(BH194)="NULL", TRIM(BK194)="NULL")</f>
        <v>0</v>
      </c>
      <c r="BO194" s="127" t="s">
        <v>570</v>
      </c>
      <c r="BP194" s="127" t="s">
        <v>570</v>
      </c>
    </row>
    <row r="195" spans="1:68" s="31" customFormat="1">
      <c r="A195" s="64" t="s">
        <v>678</v>
      </c>
      <c r="B195" s="1" t="s">
        <v>59</v>
      </c>
      <c r="C195" s="20" t="s">
        <v>673</v>
      </c>
      <c r="D195" s="6" t="s">
        <v>674</v>
      </c>
      <c r="E195" s="21" t="s">
        <v>679</v>
      </c>
      <c r="F195" s="5" t="s">
        <v>63</v>
      </c>
      <c r="G195" s="3" t="s">
        <v>63</v>
      </c>
      <c r="H195" s="3" t="s">
        <v>63</v>
      </c>
      <c r="I195" s="3" t="s">
        <v>63</v>
      </c>
      <c r="J195" s="5">
        <v>42917</v>
      </c>
      <c r="K195" s="6">
        <v>2017</v>
      </c>
      <c r="L195" s="6">
        <v>7</v>
      </c>
      <c r="M195" s="6">
        <v>1</v>
      </c>
      <c r="N195" s="5">
        <v>42977</v>
      </c>
      <c r="O195" s="6">
        <v>2017</v>
      </c>
      <c r="P195" s="6">
        <v>8</v>
      </c>
      <c r="Q195" s="6">
        <v>30</v>
      </c>
      <c r="R195" s="6" t="s">
        <v>166</v>
      </c>
      <c r="S195" s="6" t="s">
        <v>166</v>
      </c>
      <c r="T195" s="6">
        <v>47000</v>
      </c>
      <c r="U195" s="6" t="s">
        <v>166</v>
      </c>
      <c r="V195" s="6">
        <v>2700000</v>
      </c>
      <c r="W195" s="6" t="s">
        <v>166</v>
      </c>
      <c r="X195" s="6" t="s">
        <v>166</v>
      </c>
      <c r="Y195" s="6" t="s">
        <v>166</v>
      </c>
      <c r="Z195" s="6" t="s">
        <v>166</v>
      </c>
      <c r="AA195" s="6" t="s">
        <v>680</v>
      </c>
      <c r="AB195" s="6" t="s">
        <v>574</v>
      </c>
      <c r="AC195" s="6" t="s">
        <v>66</v>
      </c>
      <c r="AD195" s="6" t="s">
        <v>166</v>
      </c>
      <c r="AE195" s="6">
        <v>52229</v>
      </c>
      <c r="AH195" s="91" t="str" cm="1">
        <f t="array" ref="AH195">IF(OR(TRIM(S195)="NULL",ISBLANK(S195),ISNUMBER(S195)),TRIM(S195),TRIM(_xlfn.CHOOSECOLS(_xlfn.TEXTSPLIT(S195,"-",,TRUE),1)))</f>
        <v>NULL</v>
      </c>
      <c r="AI195" s="91" t="str" cm="1">
        <f t="array" ref="AI195">IF(OR(TRIM(S195)="NULL",ISBLANK(S195),ISNUMBER(S195)),TRIM(S195),TRIM(_xlfn.CHOOSECOLS(_xlfn.TEXTSPLIT(S195,"-",,TRUE),2)))</f>
        <v>NULL</v>
      </c>
      <c r="AJ195" s="91" t="str" cm="1">
        <f t="array" ref="AJ195">IF(OR(TRIM(R195)="NULL",ISBLANK(R195),ISNUMBER(R195)),TRIM(R195),TRIM(_xlfn.CHOOSECOLS(_xlfn.TEXTSPLIT(R195,"-",,TRUE),1)))</f>
        <v>NULL</v>
      </c>
      <c r="AK195" s="91" t="str" cm="1">
        <f t="array" ref="AK195">IF(OR(TRIM(R195)="NULL",ISBLANK(R195),ISNUMBER(R195)),TRIM(R195),TRIM(_xlfn.CHOOSECOLS(_xlfn.TEXTSPLIT(R195,"-",,TRUE),2)))</f>
        <v>NULL</v>
      </c>
      <c r="AL195" s="91" t="str" cm="1">
        <f t="array" ref="AL195">IF(OR(TRIM(T195)="NULL",ISBLANK(T195),ISNUMBER(T195)),TRIM(T195),TRIM(_xlfn.CHOOSECOLS(_xlfn.TEXTSPLIT(T195,"-",,TRUE),1)))</f>
        <v>47000</v>
      </c>
      <c r="AM195" s="91" t="str" cm="1">
        <f t="array" ref="AM195">IF(OR(TRIM(T195)="NULL",ISBLANK(T195),ISNUMBER(T195)),TRIM(T195),TRIM(_xlfn.CHOOSECOLS(_xlfn.TEXTSPLIT(T195,"-",,TRUE),2)))</f>
        <v>47000</v>
      </c>
      <c r="AN195" s="91" t="str" cm="1">
        <f t="array" ref="AN195">IF(OR(TRIM(U195)="NULL",ISBLANK(U195),ISNUMBER(U195)),TRIM(U195),TRIM(_xlfn.CHOOSECOLS(_xlfn.TEXTSPLIT(Y195,"-",,TRUE),1)))</f>
        <v>NULL</v>
      </c>
      <c r="AO195" s="91" t="str" cm="1">
        <f t="array" ref="AO195">IF(OR(TRIM(U195)="NULL",ISBLANK(U195),ISNUMBER(U195)),TRIM(U195),TRIM(_xlfn.CHOOSECOLS(_xlfn.TEXTSPLIT(Y195,"-",,TRUE),2)))</f>
        <v>NULL</v>
      </c>
      <c r="AP195" s="91" t="str" cm="1">
        <f t="array" ref="AP195">IF(OR(TRIM(V195)="NULL",ISBLANK(V195),ISNUMBER(V195)),TRIM(V195),TRIM(_xlfn.CHOOSECOLS(_xlfn.TEXTSPLIT(Y195,"-",,TRUE),1)))</f>
        <v>2700000</v>
      </c>
      <c r="AQ195" s="91" cm="1">
        <f t="array" ref="AQ195">IF(OR(TRIM(V195)="NULL",ISBLANK(V195),ISNUMBER(V195)),V195,_xlfn.CHOOSECOLS(_xlfn.TEXTSPLIT(Y195,"-",,TRUE),2))</f>
        <v>2700000</v>
      </c>
      <c r="AR195" s="99" t="str" cm="1">
        <f t="array" ref="AR195">TRIM(IF(OR(TRIM(W195)="NULL",ISBLANK(W195),ISNUMBER(W195)), W195, IF(AND(ISNUMBER(FIND("|", W195))=TRUE, ISNUMBER(FIND("-", W195))=FALSE), W195, IF(AND(ISNUMBER(FIND("|", W195))=FALSE, ISNUMBER(FIND("-", W195))=TRUE),_xlfn.CHOOSECOLS(_xlfn.TEXTSPLIT(W195,"-", "|",,TRUE),1), _xlfn.CONCAT(_xlfn.CHOOSECOLS(_xlfn.TEXTSPLIT(SUBSTITUTE(W195, "-", "|"), "|"),1),"|", _xlfn.CHOOSECOLS(_xlfn.TEXTSPLIT(SUBSTITUTE(W195, "-", "|"), "|"), 3))))))</f>
        <v>NULL</v>
      </c>
      <c r="AS195" s="99" t="str" cm="1">
        <f t="array" ref="AS195">TRIM(IF(OR(TRIM(W195)="NULL",ISBLANK(W195),ISNUMBER(W195)), W195, IF(AND(ISNUMBER(FIND("|", W195))=TRUE, ISNUMBER(FIND("-", W195))=FALSE), W195, IF(AND(ISNUMBER(FIND("|", W195))=FALSE, ISNUMBER(FIND("-", W195))=TRUE),_xlfn.CHOOSECOLS(_xlfn.TEXTSPLIT(W195,"-", "|",,TRUE),2), _xlfn.CONCAT(_xlfn.CHOOSECOLS(_xlfn.TEXTSPLIT(SUBSTITUTE(W195, "-", "|"), "|"),2),"|", _xlfn.CHOOSECOLS(_xlfn.TEXTSPLIT(SUBSTITUTE(W195, "-", "|"), "|"), 4))))))</f>
        <v>NULL</v>
      </c>
      <c r="AT195" s="92" t="str" cm="1">
        <f t="array" ref="AT195">TRIM(_xlfn.CHOOSECOLS(_xlfn.TEXTSPLIT(AR195,"|",,TRUE),1))</f>
        <v>NULL</v>
      </c>
      <c r="AU195" s="92" t="str" cm="1">
        <f t="array" ref="AU195">TRIM(_xlfn.CHOOSECOLS(_xlfn.TEXTSPLIT(AS195,"|",,TRUE),1))</f>
        <v>NULL</v>
      </c>
      <c r="AV195" s="92" t="str" cm="1">
        <f t="array" ref="AV195">TRIM(_xlfn.CHOOSECOLS(_xlfn.TEXTSPLIT(AB195,"|",,TRUE),1))</f>
        <v>INR</v>
      </c>
      <c r="AW195" s="92" t="str" cm="1">
        <f t="array" ref="AW195">TRIM(_xlfn.CHOOSECOLS(_xlfn.TEXTSPLIT(Y195,"|",,TRUE),1))</f>
        <v>NULL</v>
      </c>
      <c r="AX195" s="92" t="str" cm="1">
        <f t="array" ref="AX195">TRIM(_xlfn.CHOOSECOLS(_xlfn.TEXTSPLIT(Z195,"|",,TRUE),1))</f>
        <v>NULL</v>
      </c>
      <c r="AY195" s="99" t="str" cm="1">
        <f t="array" ref="AY195">TRIM(IF(OR(TRIM(AA195)="NULL",ISBLANK(AA195),ISNUMBER(AA195)), AA195, IF(AND(ISNUMBER(FIND("|", AA195))=TRUE, ISNUMBER(FIND("-", AA195))=FALSE), AA195, IF(AND(ISNUMBER(FIND("|", AA195))=FALSE, ISNUMBER(FIND("-", AA195))=TRUE),_xlfn.CHOOSECOLS(_xlfn.TEXTSPLIT(AA195,"-", "|",,TRUE),1), _xlfn.CONCAT(_xlfn.CHOOSECOLS(_xlfn.TEXTSPLIT(SUBSTITUTE(AA195, "-", "|"), "|"),1),"|", _xlfn.CHOOSECOLS(_xlfn.TEXTSPLIT(SUBSTITUTE(AA195, "-", "|"), "|"), 3))))))</f>
        <v>5530000000|86600000</v>
      </c>
      <c r="AZ195" s="99" t="str" cm="1">
        <f t="array" ref="AZ195">TRIM(IF(OR(TRIM(AA195)="NULL",ISBLANK(AA195),ISNUMBER(AA195)), AA195, IF(AND(ISNUMBER(FIND("|", AA195))=TRUE, ISNUMBER(FIND("-", AA195))=FALSE), AA195, IF(AND(ISNUMBER(FIND("|", AA195))=FALSE, ISNUMBER(FIND("-", AA195))=TRUE),_xlfn.CHOOSECOLS(_xlfn.TEXTSPLIT(AA195,"-", "|",,TRUE),2), _xlfn.CONCAT(_xlfn.CHOOSECOLS(_xlfn.TEXTSPLIT(SUBSTITUTE(AA195, "-", "|"), "|"),2),"|", _xlfn.CHOOSECOLS(_xlfn.TEXTSPLIT(SUBSTITUTE(AA195, "-", "|"), "|"), 4))))))</f>
        <v>5530000000|86600000</v>
      </c>
      <c r="BA195" s="92" t="str" cm="1">
        <f t="array" ref="BA195">TRIM(_xlfn.CHOOSECOLS(_xlfn.TEXTSPLIT(AY195,"|",,TRUE),1))</f>
        <v>5530000000</v>
      </c>
      <c r="BB195" s="92" t="str" cm="1">
        <f t="array" ref="BB195">TRIM(_xlfn.CHOOSECOLS(_xlfn.TEXTSPLIT(AZ195,"|",,TRUE),1))</f>
        <v>5530000000</v>
      </c>
      <c r="BC195" s="92" t="str" cm="1">
        <f t="array" ref="BC195">TRIM(_xlfn.CHOOSECOLS(_xlfn.TEXTSPLIT(AB195,"|",,TRUE),1))</f>
        <v>INR</v>
      </c>
      <c r="BD195" s="92" t="str" cm="1">
        <f t="array" ref="BD195">TRIM(_xlfn.CHOOSECOLS(_xlfn.TEXTSPLIT(AC195,"|",,TRUE),1))</f>
        <v>No</v>
      </c>
      <c r="BE195" s="92" t="str" cm="1">
        <f t="array" ref="BE195">TRIM(_xlfn.CHOOSECOLS(_xlfn.TEXTSPLIT(AD195,"|",,TRUE),1))</f>
        <v>NULL</v>
      </c>
      <c r="BF195" s="92" t="str" cm="1">
        <f t="array" ref="BF195">TRIM(IF(OR(TRIM(AE195)="NULL",ISBLANK(AE195),ISNUMBER(AE195)),AE195,_xlfn.CHOOSECOLS(_xlfn.TEXTSPLIT(AE195,"-",,TRUE),1)))</f>
        <v>52229</v>
      </c>
      <c r="BG195" s="92" t="str" cm="1">
        <f t="array" ref="BG195">TRIM(IF(OR(TRIM(AE195)="NULL",ISBLANK(AE195),ISNUMBER(AE195)),AE195,_xlfn.CHOOSECOLS(_xlfn.TEXTSPLIT(AE195,"-",,TRUE),2)))</f>
        <v>52229</v>
      </c>
      <c r="BH195" s="95" t="str">
        <f t="shared" ref="BH195:BH258" si="18">TRIM(IF(AND(TRIM(K195)="NULL", TRIM(O195)="NULL"), G195, K195))</f>
        <v>2017</v>
      </c>
      <c r="BI195" s="96" t="str">
        <f t="shared" ref="BI195:BI258" si="19">TRIM(IF(AND(TRIM(L195)="NULL", TRIM(P195)="NULL"), H195, L195))</f>
        <v>7</v>
      </c>
      <c r="BJ195" s="97" t="str">
        <f t="shared" ref="BJ195:BJ258" si="20">TRIM(IF(AND(TRIM(M195)="NULL", TRIM(Q195)="NULL"), I195, M195))</f>
        <v>1</v>
      </c>
      <c r="BK195" s="96" t="str">
        <f t="shared" ref="BK195:BK258" si="21">TRIM(IF(AND(TRIM(O195)="NULL", TRIM(K195)="NULL"),G195, O195))</f>
        <v>2017</v>
      </c>
      <c r="BL195" s="96" t="str">
        <f t="shared" ref="BL195:BL258" si="22">TRIM(IF(AND(TRIM(P195)="NULL", TRIM(L195)="NULL"), H195, P195))</f>
        <v>8</v>
      </c>
      <c r="BM195" s="97" t="str">
        <f t="shared" ref="BM195:BM258" si="23">TRIM(IF(AND(TRIM(Q195)="NULL", TRIM(M195)="NULL"), I195, Q195))</f>
        <v>30</v>
      </c>
      <c r="BN195" s="93" t="b">
        <f>AND(TRIM(BH195)="NULL", TRIM(BK195)="NULL")</f>
        <v>0</v>
      </c>
      <c r="BO195" s="127" t="s">
        <v>547</v>
      </c>
      <c r="BP195" s="127" t="s">
        <v>547</v>
      </c>
    </row>
    <row r="196" spans="1:68" s="31" customFormat="1">
      <c r="A196" s="64" t="s">
        <v>681</v>
      </c>
      <c r="B196" s="1" t="s">
        <v>59</v>
      </c>
      <c r="C196" s="20" t="s">
        <v>673</v>
      </c>
      <c r="D196" s="6" t="s">
        <v>674</v>
      </c>
      <c r="E196" s="21" t="s">
        <v>682</v>
      </c>
      <c r="F196" s="5" t="s">
        <v>63</v>
      </c>
      <c r="G196" s="3" t="s">
        <v>63</v>
      </c>
      <c r="H196" s="3" t="s">
        <v>63</v>
      </c>
      <c r="I196" s="3" t="s">
        <v>63</v>
      </c>
      <c r="J196" s="5">
        <v>42917</v>
      </c>
      <c r="K196" s="6">
        <v>2017</v>
      </c>
      <c r="L196" s="6">
        <v>7</v>
      </c>
      <c r="M196" s="6">
        <v>1</v>
      </c>
      <c r="N196" s="5">
        <v>42977</v>
      </c>
      <c r="O196" s="6">
        <v>2017</v>
      </c>
      <c r="P196" s="6">
        <v>8</v>
      </c>
      <c r="Q196" s="6">
        <v>30</v>
      </c>
      <c r="R196" s="6">
        <v>11</v>
      </c>
      <c r="S196" s="6" t="s">
        <v>166</v>
      </c>
      <c r="T196" s="6" t="s">
        <v>166</v>
      </c>
      <c r="U196" s="6" t="s">
        <v>166</v>
      </c>
      <c r="V196" s="6" t="s">
        <v>166</v>
      </c>
      <c r="W196" s="6" t="s">
        <v>166</v>
      </c>
      <c r="X196" s="6" t="s">
        <v>166</v>
      </c>
      <c r="Y196" s="6" t="s">
        <v>166</v>
      </c>
      <c r="Z196" s="6" t="s">
        <v>166</v>
      </c>
      <c r="AA196" s="6" t="s">
        <v>166</v>
      </c>
      <c r="AB196" s="6" t="s">
        <v>166</v>
      </c>
      <c r="AC196" s="6" t="s">
        <v>166</v>
      </c>
      <c r="AD196" s="6" t="s">
        <v>166</v>
      </c>
      <c r="AE196" s="6" t="s">
        <v>166</v>
      </c>
      <c r="AH196" s="91" t="str" cm="1">
        <f t="array" ref="AH196">IF(OR(TRIM(S196)="NULL",ISBLANK(S196),ISNUMBER(S196)),TRIM(S196),TRIM(_xlfn.CHOOSECOLS(_xlfn.TEXTSPLIT(S196,"-",,TRUE),1)))</f>
        <v>NULL</v>
      </c>
      <c r="AI196" s="91" t="str" cm="1">
        <f t="array" ref="AI196">IF(OR(TRIM(S196)="NULL",ISBLANK(S196),ISNUMBER(S196)),TRIM(S196),TRIM(_xlfn.CHOOSECOLS(_xlfn.TEXTSPLIT(S196,"-",,TRUE),2)))</f>
        <v>NULL</v>
      </c>
      <c r="AJ196" s="91" t="str" cm="1">
        <f t="array" ref="AJ196">IF(OR(TRIM(R196)="NULL",ISBLANK(R196),ISNUMBER(R196)),TRIM(R196),TRIM(_xlfn.CHOOSECOLS(_xlfn.TEXTSPLIT(R196,"-",,TRUE),1)))</f>
        <v>11</v>
      </c>
      <c r="AK196" s="91" t="str" cm="1">
        <f t="array" ref="AK196">IF(OR(TRIM(R196)="NULL",ISBLANK(R196),ISNUMBER(R196)),TRIM(R196),TRIM(_xlfn.CHOOSECOLS(_xlfn.TEXTSPLIT(R196,"-",,TRUE),2)))</f>
        <v>11</v>
      </c>
      <c r="AL196" s="91" t="str" cm="1">
        <f t="array" ref="AL196">IF(OR(TRIM(T196)="NULL",ISBLANK(T196),ISNUMBER(T196)),TRIM(T196),TRIM(_xlfn.CHOOSECOLS(_xlfn.TEXTSPLIT(T196,"-",,TRUE),1)))</f>
        <v>NULL</v>
      </c>
      <c r="AM196" s="91" t="str" cm="1">
        <f t="array" ref="AM196">IF(OR(TRIM(T196)="NULL",ISBLANK(T196),ISNUMBER(T196)),TRIM(T196),TRIM(_xlfn.CHOOSECOLS(_xlfn.TEXTSPLIT(T196,"-",,TRUE),2)))</f>
        <v>NULL</v>
      </c>
      <c r="AN196" s="91" t="str" cm="1">
        <f t="array" ref="AN196">IF(OR(TRIM(U196)="NULL",ISBLANK(U196),ISNUMBER(U196)),TRIM(U196),TRIM(_xlfn.CHOOSECOLS(_xlfn.TEXTSPLIT(Y196,"-",,TRUE),1)))</f>
        <v>NULL</v>
      </c>
      <c r="AO196" s="91" t="str" cm="1">
        <f t="array" ref="AO196">IF(OR(TRIM(U196)="NULL",ISBLANK(U196),ISNUMBER(U196)),TRIM(U196),TRIM(_xlfn.CHOOSECOLS(_xlfn.TEXTSPLIT(Y196,"-",,TRUE),2)))</f>
        <v>NULL</v>
      </c>
      <c r="AP196" s="91" t="str" cm="1">
        <f t="array" ref="AP196">IF(OR(TRIM(V196)="NULL",ISBLANK(V196),ISNUMBER(V196)),TRIM(V196),TRIM(_xlfn.CHOOSECOLS(_xlfn.TEXTSPLIT(Y196,"-",,TRUE),1)))</f>
        <v>NULL</v>
      </c>
      <c r="AQ196" s="91" t="str" cm="1">
        <f t="array" ref="AQ196">IF(OR(TRIM(V196)="NULL",ISBLANK(V196),ISNUMBER(V196)),V196,_xlfn.CHOOSECOLS(_xlfn.TEXTSPLIT(Y196,"-",,TRUE),2))</f>
        <v xml:space="preserve">NULL </v>
      </c>
      <c r="AR196" s="99" t="str" cm="1">
        <f t="array" ref="AR196">TRIM(IF(OR(TRIM(W196)="NULL",ISBLANK(W196),ISNUMBER(W196)), W196, IF(AND(ISNUMBER(FIND("|", W196))=TRUE, ISNUMBER(FIND("-", W196))=FALSE), W196, IF(AND(ISNUMBER(FIND("|", W196))=FALSE, ISNUMBER(FIND("-", W196))=TRUE),_xlfn.CHOOSECOLS(_xlfn.TEXTSPLIT(W196,"-", "|",,TRUE),1), _xlfn.CONCAT(_xlfn.CHOOSECOLS(_xlfn.TEXTSPLIT(SUBSTITUTE(W196, "-", "|"), "|"),1),"|", _xlfn.CHOOSECOLS(_xlfn.TEXTSPLIT(SUBSTITUTE(W196, "-", "|"), "|"), 3))))))</f>
        <v>NULL</v>
      </c>
      <c r="AS196" s="99" t="str" cm="1">
        <f t="array" ref="AS196">TRIM(IF(OR(TRIM(W196)="NULL",ISBLANK(W196),ISNUMBER(W196)), W196, IF(AND(ISNUMBER(FIND("|", W196))=TRUE, ISNUMBER(FIND("-", W196))=FALSE), W196, IF(AND(ISNUMBER(FIND("|", W196))=FALSE, ISNUMBER(FIND("-", W196))=TRUE),_xlfn.CHOOSECOLS(_xlfn.TEXTSPLIT(W196,"-", "|",,TRUE),2), _xlfn.CONCAT(_xlfn.CHOOSECOLS(_xlfn.TEXTSPLIT(SUBSTITUTE(W196, "-", "|"), "|"),2),"|", _xlfn.CHOOSECOLS(_xlfn.TEXTSPLIT(SUBSTITUTE(W196, "-", "|"), "|"), 4))))))</f>
        <v>NULL</v>
      </c>
      <c r="AT196" s="92" t="str" cm="1">
        <f t="array" ref="AT196">TRIM(_xlfn.CHOOSECOLS(_xlfn.TEXTSPLIT(AR196,"|",,TRUE),1))</f>
        <v>NULL</v>
      </c>
      <c r="AU196" s="92" t="str" cm="1">
        <f t="array" ref="AU196">TRIM(_xlfn.CHOOSECOLS(_xlfn.TEXTSPLIT(AS196,"|",,TRUE),1))</f>
        <v>NULL</v>
      </c>
      <c r="AV196" s="92" t="str" cm="1">
        <f t="array" ref="AV196">TRIM(_xlfn.CHOOSECOLS(_xlfn.TEXTSPLIT(AB196,"|",,TRUE),1))</f>
        <v>NULL</v>
      </c>
      <c r="AW196" s="92" t="str" cm="1">
        <f t="array" ref="AW196">TRIM(_xlfn.CHOOSECOLS(_xlfn.TEXTSPLIT(Y196,"|",,TRUE),1))</f>
        <v>NULL</v>
      </c>
      <c r="AX196" s="92" t="str" cm="1">
        <f t="array" ref="AX196">TRIM(_xlfn.CHOOSECOLS(_xlfn.TEXTSPLIT(Z196,"|",,TRUE),1))</f>
        <v>NULL</v>
      </c>
      <c r="AY196" s="99" t="str" cm="1">
        <f t="array" ref="AY196">TRIM(IF(OR(TRIM(AA196)="NULL",ISBLANK(AA196),ISNUMBER(AA196)), AA196, IF(AND(ISNUMBER(FIND("|", AA196))=TRUE, ISNUMBER(FIND("-", AA196))=FALSE), AA196, IF(AND(ISNUMBER(FIND("|", AA196))=FALSE, ISNUMBER(FIND("-", AA196))=TRUE),_xlfn.CHOOSECOLS(_xlfn.TEXTSPLIT(AA196,"-", "|",,TRUE),1), _xlfn.CONCAT(_xlfn.CHOOSECOLS(_xlfn.TEXTSPLIT(SUBSTITUTE(AA196, "-", "|"), "|"),1),"|", _xlfn.CHOOSECOLS(_xlfn.TEXTSPLIT(SUBSTITUTE(AA196, "-", "|"), "|"), 3))))))</f>
        <v>NULL</v>
      </c>
      <c r="AZ196" s="99" t="str" cm="1">
        <f t="array" ref="AZ196">TRIM(IF(OR(TRIM(AA196)="NULL",ISBLANK(AA196),ISNUMBER(AA196)), AA196, IF(AND(ISNUMBER(FIND("|", AA196))=TRUE, ISNUMBER(FIND("-", AA196))=FALSE), AA196, IF(AND(ISNUMBER(FIND("|", AA196))=FALSE, ISNUMBER(FIND("-", AA196))=TRUE),_xlfn.CHOOSECOLS(_xlfn.TEXTSPLIT(AA196,"-", "|",,TRUE),2), _xlfn.CONCAT(_xlfn.CHOOSECOLS(_xlfn.TEXTSPLIT(SUBSTITUTE(AA196, "-", "|"), "|"),2),"|", _xlfn.CHOOSECOLS(_xlfn.TEXTSPLIT(SUBSTITUTE(AA196, "-", "|"), "|"), 4))))))</f>
        <v>NULL</v>
      </c>
      <c r="BA196" s="92" t="str" cm="1">
        <f t="array" ref="BA196">TRIM(_xlfn.CHOOSECOLS(_xlfn.TEXTSPLIT(AY196,"|",,TRUE),1))</f>
        <v>NULL</v>
      </c>
      <c r="BB196" s="92" t="str" cm="1">
        <f t="array" ref="BB196">TRIM(_xlfn.CHOOSECOLS(_xlfn.TEXTSPLIT(AZ196,"|",,TRUE),1))</f>
        <v>NULL</v>
      </c>
      <c r="BC196" s="92" t="str" cm="1">
        <f t="array" ref="BC196">TRIM(_xlfn.CHOOSECOLS(_xlfn.TEXTSPLIT(AB196,"|",,TRUE),1))</f>
        <v>NULL</v>
      </c>
      <c r="BD196" s="92" t="str" cm="1">
        <f t="array" ref="BD196">TRIM(_xlfn.CHOOSECOLS(_xlfn.TEXTSPLIT(AC196,"|",,TRUE),1))</f>
        <v>NULL</v>
      </c>
      <c r="BE196" s="92" t="str" cm="1">
        <f t="array" ref="BE196">TRIM(_xlfn.CHOOSECOLS(_xlfn.TEXTSPLIT(AD196,"|",,TRUE),1))</f>
        <v>NULL</v>
      </c>
      <c r="BF196" s="92" t="str" cm="1">
        <f t="array" ref="BF196">TRIM(IF(OR(TRIM(AE196)="NULL",ISBLANK(AE196),ISNUMBER(AE196)),AE196,_xlfn.CHOOSECOLS(_xlfn.TEXTSPLIT(AE196,"-",,TRUE),1)))</f>
        <v>NULL</v>
      </c>
      <c r="BG196" s="92" t="str" cm="1">
        <f t="array" ref="BG196">TRIM(IF(OR(TRIM(AE196)="NULL",ISBLANK(AE196),ISNUMBER(AE196)),AE196,_xlfn.CHOOSECOLS(_xlfn.TEXTSPLIT(AE196,"-",,TRUE),2)))</f>
        <v>NULL</v>
      </c>
      <c r="BH196" s="95" t="str">
        <f t="shared" si="18"/>
        <v>2017</v>
      </c>
      <c r="BI196" s="96" t="str">
        <f t="shared" si="19"/>
        <v>7</v>
      </c>
      <c r="BJ196" s="97" t="str">
        <f t="shared" si="20"/>
        <v>1</v>
      </c>
      <c r="BK196" s="96" t="str">
        <f t="shared" si="21"/>
        <v>2017</v>
      </c>
      <c r="BL196" s="96" t="str">
        <f t="shared" si="22"/>
        <v>8</v>
      </c>
      <c r="BM196" s="97" t="str">
        <f t="shared" si="23"/>
        <v>30</v>
      </c>
      <c r="BN196" s="93" t="b">
        <f>AND(TRIM(BH196)="NULL", TRIM(BK196)="NULL")</f>
        <v>0</v>
      </c>
      <c r="BO196" s="127" t="s">
        <v>547</v>
      </c>
      <c r="BP196" s="127" t="s">
        <v>547</v>
      </c>
    </row>
    <row r="197" spans="1:68" ht="121.5">
      <c r="A197" s="7" t="s">
        <v>683</v>
      </c>
      <c r="B197" s="1" t="s">
        <v>623</v>
      </c>
      <c r="C197" s="9" t="s">
        <v>684</v>
      </c>
      <c r="D197" s="1" t="s">
        <v>685</v>
      </c>
      <c r="E197" s="77" t="s">
        <v>686</v>
      </c>
      <c r="F197" s="2" t="s">
        <v>63</v>
      </c>
      <c r="G197" s="25" t="s">
        <v>63</v>
      </c>
      <c r="H197" s="25" t="s">
        <v>63</v>
      </c>
      <c r="I197" s="25" t="s">
        <v>63</v>
      </c>
      <c r="J197" s="2">
        <v>44722</v>
      </c>
      <c r="K197" s="1">
        <v>2022</v>
      </c>
      <c r="L197" s="1">
        <v>6</v>
      </c>
      <c r="M197" s="1">
        <v>10</v>
      </c>
      <c r="N197" s="2">
        <v>44816</v>
      </c>
      <c r="O197" s="1">
        <v>2022</v>
      </c>
      <c r="P197" s="1">
        <v>9</v>
      </c>
      <c r="Q197" s="1">
        <v>12</v>
      </c>
      <c r="R197" s="1">
        <v>24501</v>
      </c>
      <c r="S197" s="1">
        <v>135</v>
      </c>
      <c r="T197" s="1" t="s">
        <v>166</v>
      </c>
      <c r="U197" s="1" t="s">
        <v>166</v>
      </c>
      <c r="V197" s="1" t="s">
        <v>166</v>
      </c>
      <c r="W197" s="1" t="s">
        <v>166</v>
      </c>
      <c r="X197" s="1" t="s">
        <v>166</v>
      </c>
      <c r="Y197" s="1" t="s">
        <v>166</v>
      </c>
      <c r="Z197" s="1" t="s">
        <v>166</v>
      </c>
      <c r="AA197" s="1">
        <v>19000000000</v>
      </c>
      <c r="AB197" s="1" t="s">
        <v>72</v>
      </c>
      <c r="AC197" s="1" t="s">
        <v>608</v>
      </c>
      <c r="AD197" s="1" t="s">
        <v>166</v>
      </c>
      <c r="AE197" s="1">
        <v>30</v>
      </c>
      <c r="AH197" s="91" t="str" cm="1">
        <f t="array" ref="AH197">IF(OR(TRIM(S197)="NULL",ISBLANK(S197),ISNUMBER(S197)),TRIM(S197),TRIM(_xlfn.CHOOSECOLS(_xlfn.TEXTSPLIT(S197,"-",,TRUE),1)))</f>
        <v>135</v>
      </c>
      <c r="AI197" s="91" t="str" cm="1">
        <f t="array" ref="AI197">IF(OR(TRIM(S197)="NULL",ISBLANK(S197),ISNUMBER(S197)),TRIM(S197),TRIM(_xlfn.CHOOSECOLS(_xlfn.TEXTSPLIT(S197,"-",,TRUE),2)))</f>
        <v>135</v>
      </c>
      <c r="AJ197" s="91" t="str" cm="1">
        <f t="array" ref="AJ197">IF(OR(TRIM(R197)="NULL",ISBLANK(R197),ISNUMBER(R197)),TRIM(R197),TRIM(_xlfn.CHOOSECOLS(_xlfn.TEXTSPLIT(R197,"-",,TRUE),1)))</f>
        <v>24501</v>
      </c>
      <c r="AK197" s="91" t="str" cm="1">
        <f t="array" ref="AK197">IF(OR(TRIM(R197)="NULL",ISBLANK(R197),ISNUMBER(R197)),TRIM(R197),TRIM(_xlfn.CHOOSECOLS(_xlfn.TEXTSPLIT(R197,"-",,TRUE),2)))</f>
        <v>24501</v>
      </c>
      <c r="AL197" s="91" t="str" cm="1">
        <f t="array" ref="AL197">IF(OR(TRIM(T197)="NULL",ISBLANK(T197),ISNUMBER(T197)),TRIM(T197),TRIM(_xlfn.CHOOSECOLS(_xlfn.TEXTSPLIT(T197,"-",,TRUE),1)))</f>
        <v>NULL</v>
      </c>
      <c r="AM197" s="91" t="str" cm="1">
        <f t="array" ref="AM197">IF(OR(TRIM(T197)="NULL",ISBLANK(T197),ISNUMBER(T197)),TRIM(T197),TRIM(_xlfn.CHOOSECOLS(_xlfn.TEXTSPLIT(T197,"-",,TRUE),2)))</f>
        <v>NULL</v>
      </c>
      <c r="AN197" s="91" t="str" cm="1">
        <f t="array" ref="AN197">IF(OR(TRIM(U197)="NULL",ISBLANK(U197),ISNUMBER(U197)),TRIM(U197),TRIM(_xlfn.CHOOSECOLS(_xlfn.TEXTSPLIT(Y197,"-",,TRUE),1)))</f>
        <v>NULL</v>
      </c>
      <c r="AO197" s="91" t="str" cm="1">
        <f t="array" ref="AO197">IF(OR(TRIM(U197)="NULL",ISBLANK(U197),ISNUMBER(U197)),TRIM(U197),TRIM(_xlfn.CHOOSECOLS(_xlfn.TEXTSPLIT(Y197,"-",,TRUE),2)))</f>
        <v>NULL</v>
      </c>
      <c r="AP197" s="91" t="str" cm="1">
        <f t="array" ref="AP197">IF(OR(TRIM(V197)="NULL",ISBLANK(V197),ISNUMBER(V197)),TRIM(V197),TRIM(_xlfn.CHOOSECOLS(_xlfn.TEXTSPLIT(Y197,"-",,TRUE),1)))</f>
        <v>NULL</v>
      </c>
      <c r="AQ197" s="91" t="str" cm="1">
        <f t="array" ref="AQ197">IF(OR(TRIM(V197)="NULL",ISBLANK(V197),ISNUMBER(V197)),V197,_xlfn.CHOOSECOLS(_xlfn.TEXTSPLIT(Y197,"-",,TRUE),2))</f>
        <v xml:space="preserve">NULL </v>
      </c>
      <c r="AR197" s="99" t="str" cm="1">
        <f t="array" ref="AR197">TRIM(IF(OR(TRIM(W197)="NULL",ISBLANK(W197),ISNUMBER(W197)), W197, IF(AND(ISNUMBER(FIND("|", W197))=TRUE, ISNUMBER(FIND("-", W197))=FALSE), W197, IF(AND(ISNUMBER(FIND("|", W197))=FALSE, ISNUMBER(FIND("-", W197))=TRUE),_xlfn.CHOOSECOLS(_xlfn.TEXTSPLIT(W197,"-", "|",,TRUE),1), _xlfn.CONCAT(_xlfn.CHOOSECOLS(_xlfn.TEXTSPLIT(SUBSTITUTE(W197, "-", "|"), "|"),1),"|", _xlfn.CHOOSECOLS(_xlfn.TEXTSPLIT(SUBSTITUTE(W197, "-", "|"), "|"), 3))))))</f>
        <v>NULL</v>
      </c>
      <c r="AS197" s="99" t="str" cm="1">
        <f t="array" ref="AS197">TRIM(IF(OR(TRIM(W197)="NULL",ISBLANK(W197),ISNUMBER(W197)), W197, IF(AND(ISNUMBER(FIND("|", W197))=TRUE, ISNUMBER(FIND("-", W197))=FALSE), W197, IF(AND(ISNUMBER(FIND("|", W197))=FALSE, ISNUMBER(FIND("-", W197))=TRUE),_xlfn.CHOOSECOLS(_xlfn.TEXTSPLIT(W197,"-", "|",,TRUE),2), _xlfn.CONCAT(_xlfn.CHOOSECOLS(_xlfn.TEXTSPLIT(SUBSTITUTE(W197, "-", "|"), "|"),2),"|", _xlfn.CHOOSECOLS(_xlfn.TEXTSPLIT(SUBSTITUTE(W197, "-", "|"), "|"), 4))))))</f>
        <v>NULL</v>
      </c>
      <c r="AT197" s="92" t="str" cm="1">
        <f t="array" ref="AT197">TRIM(_xlfn.CHOOSECOLS(_xlfn.TEXTSPLIT(AR197,"|",,TRUE),1))</f>
        <v>NULL</v>
      </c>
      <c r="AU197" s="92" t="str" cm="1">
        <f t="array" ref="AU197">TRIM(_xlfn.CHOOSECOLS(_xlfn.TEXTSPLIT(AS197,"|",,TRUE),1))</f>
        <v>NULL</v>
      </c>
      <c r="AV197" s="92" t="str" cm="1">
        <f t="array" ref="AV197">TRIM(_xlfn.CHOOSECOLS(_xlfn.TEXTSPLIT(AB197,"|",,TRUE),1))</f>
        <v>EUR</v>
      </c>
      <c r="AW197" s="92" t="str" cm="1">
        <f t="array" ref="AW197">TRIM(_xlfn.CHOOSECOLS(_xlfn.TEXTSPLIT(Y197,"|",,TRUE),1))</f>
        <v>NULL</v>
      </c>
      <c r="AX197" s="92" t="str" cm="1">
        <f t="array" ref="AX197">TRIM(_xlfn.CHOOSECOLS(_xlfn.TEXTSPLIT(Z197,"|",,TRUE),1))</f>
        <v>NULL</v>
      </c>
      <c r="AY197" s="99" t="str" cm="1">
        <f t="array" ref="AY197">TRIM(IF(OR(TRIM(AA197)="NULL",ISBLANK(AA197),ISNUMBER(AA197)), AA197, IF(AND(ISNUMBER(FIND("|", AA197))=TRUE, ISNUMBER(FIND("-", AA197))=FALSE), AA197, IF(AND(ISNUMBER(FIND("|", AA197))=FALSE, ISNUMBER(FIND("-", AA197))=TRUE),_xlfn.CHOOSECOLS(_xlfn.TEXTSPLIT(AA197,"-", "|",,TRUE),1), _xlfn.CONCAT(_xlfn.CHOOSECOLS(_xlfn.TEXTSPLIT(SUBSTITUTE(AA197, "-", "|"), "|"),1),"|", _xlfn.CHOOSECOLS(_xlfn.TEXTSPLIT(SUBSTITUTE(AA197, "-", "|"), "|"), 3))))))</f>
        <v>19000000000</v>
      </c>
      <c r="AZ197" s="99" t="str" cm="1">
        <f t="array" ref="AZ197">TRIM(IF(OR(TRIM(AA197)="NULL",ISBLANK(AA197),ISNUMBER(AA197)), AA197, IF(AND(ISNUMBER(FIND("|", AA197))=TRUE, ISNUMBER(FIND("-", AA197))=FALSE), AA197, IF(AND(ISNUMBER(FIND("|", AA197))=FALSE, ISNUMBER(FIND("-", AA197))=TRUE),_xlfn.CHOOSECOLS(_xlfn.TEXTSPLIT(AA197,"-", "|",,TRUE),2), _xlfn.CONCAT(_xlfn.CHOOSECOLS(_xlfn.TEXTSPLIT(SUBSTITUTE(AA197, "-", "|"), "|"),2),"|", _xlfn.CHOOSECOLS(_xlfn.TEXTSPLIT(SUBSTITUTE(AA197, "-", "|"), "|"), 4))))))</f>
        <v>19000000000</v>
      </c>
      <c r="BA197" s="92" t="str" cm="1">
        <f t="array" ref="BA197">TRIM(_xlfn.CHOOSECOLS(_xlfn.TEXTSPLIT(AY197,"|",,TRUE),1))</f>
        <v>19000000000</v>
      </c>
      <c r="BB197" s="92" t="str" cm="1">
        <f t="array" ref="BB197">TRIM(_xlfn.CHOOSECOLS(_xlfn.TEXTSPLIT(AZ197,"|",,TRUE),1))</f>
        <v>19000000000</v>
      </c>
      <c r="BC197" s="92" t="str" cm="1">
        <f t="array" ref="BC197">TRIM(_xlfn.CHOOSECOLS(_xlfn.TEXTSPLIT(AB197,"|",,TRUE),1))</f>
        <v>EUR</v>
      </c>
      <c r="BD197" s="92" t="str" cm="1">
        <f t="array" ref="BD197">TRIM(_xlfn.CHOOSECOLS(_xlfn.TEXTSPLIT(AC197,"|",,TRUE),1))</f>
        <v>NO</v>
      </c>
      <c r="BE197" s="92" t="str" cm="1">
        <f t="array" ref="BE197">TRIM(_xlfn.CHOOSECOLS(_xlfn.TEXTSPLIT(AD197,"|",,TRUE),1))</f>
        <v>NULL</v>
      </c>
      <c r="BF197" s="92" t="str" cm="1">
        <f t="array" ref="BF197">TRIM(IF(OR(TRIM(AE197)="NULL",ISBLANK(AE197),ISNUMBER(AE197)),AE197,_xlfn.CHOOSECOLS(_xlfn.TEXTSPLIT(AE197,"-",,TRUE),1)))</f>
        <v>30</v>
      </c>
      <c r="BG197" s="92" t="str" cm="1">
        <f t="array" ref="BG197">TRIM(IF(OR(TRIM(AE197)="NULL",ISBLANK(AE197),ISNUMBER(AE197)),AE197,_xlfn.CHOOSECOLS(_xlfn.TEXTSPLIT(AE197,"-",,TRUE),2)))</f>
        <v>30</v>
      </c>
      <c r="BH197" s="95" t="str">
        <f t="shared" si="18"/>
        <v>2022</v>
      </c>
      <c r="BI197" s="96" t="str">
        <f t="shared" si="19"/>
        <v>6</v>
      </c>
      <c r="BJ197" s="97" t="str">
        <f t="shared" si="20"/>
        <v>10</v>
      </c>
      <c r="BK197" s="96" t="str">
        <f t="shared" si="21"/>
        <v>2022</v>
      </c>
      <c r="BL197" s="96" t="str">
        <f t="shared" si="22"/>
        <v>9</v>
      </c>
      <c r="BM197" s="97" t="str">
        <f t="shared" si="23"/>
        <v>12</v>
      </c>
      <c r="BN197" s="93" t="b">
        <f>AND(TRIM(BH197)="NULL", TRIM(BK197)="NULL")</f>
        <v>0</v>
      </c>
      <c r="BO197" s="127" t="s">
        <v>687</v>
      </c>
      <c r="BP197" s="127" t="s">
        <v>687</v>
      </c>
    </row>
    <row r="198" spans="1:68" ht="121.5">
      <c r="A198" s="7" t="s">
        <v>688</v>
      </c>
      <c r="B198" s="1" t="s">
        <v>623</v>
      </c>
      <c r="C198" s="9" t="s">
        <v>684</v>
      </c>
      <c r="D198" s="1" t="s">
        <v>685</v>
      </c>
      <c r="E198" s="77" t="s">
        <v>686</v>
      </c>
      <c r="F198" s="2" t="s">
        <v>63</v>
      </c>
      <c r="G198" s="25" t="s">
        <v>63</v>
      </c>
      <c r="H198" s="25" t="s">
        <v>63</v>
      </c>
      <c r="I198" s="25" t="s">
        <v>63</v>
      </c>
      <c r="J198" s="2">
        <v>44711</v>
      </c>
      <c r="K198" s="1">
        <v>2022</v>
      </c>
      <c r="L198" s="1">
        <v>5</v>
      </c>
      <c r="M198" s="1">
        <v>30</v>
      </c>
      <c r="N198" s="2">
        <v>44808</v>
      </c>
      <c r="O198" s="1">
        <v>2022</v>
      </c>
      <c r="P198" s="1">
        <v>9</v>
      </c>
      <c r="Q198" s="1">
        <v>4</v>
      </c>
      <c r="R198" s="1">
        <v>61000</v>
      </c>
      <c r="S198" s="1" t="s">
        <v>166</v>
      </c>
      <c r="T198" s="1" t="s">
        <v>166</v>
      </c>
      <c r="U198" s="1" t="s">
        <v>166</v>
      </c>
      <c r="V198" s="1" t="s">
        <v>166</v>
      </c>
      <c r="W198" s="1" t="s">
        <v>166</v>
      </c>
      <c r="X198" s="1" t="s">
        <v>166</v>
      </c>
      <c r="Y198" s="1" t="s">
        <v>166</v>
      </c>
      <c r="Z198" s="1" t="s">
        <v>166</v>
      </c>
      <c r="AA198" s="1" t="s">
        <v>166</v>
      </c>
      <c r="AB198" s="1" t="s">
        <v>166</v>
      </c>
      <c r="AC198" s="1" t="s">
        <v>166</v>
      </c>
      <c r="AD198" s="1" t="s">
        <v>166</v>
      </c>
      <c r="AE198" s="1" t="s">
        <v>166</v>
      </c>
      <c r="AH198" s="91" t="str" cm="1">
        <f t="array" ref="AH198">IF(OR(TRIM(S198)="NULL",ISBLANK(S198),ISNUMBER(S198)),TRIM(S198),TRIM(_xlfn.CHOOSECOLS(_xlfn.TEXTSPLIT(S198,"-",,TRUE),1)))</f>
        <v>NULL</v>
      </c>
      <c r="AI198" s="91" t="str" cm="1">
        <f t="array" ref="AI198">IF(OR(TRIM(S198)="NULL",ISBLANK(S198),ISNUMBER(S198)),TRIM(S198),TRIM(_xlfn.CHOOSECOLS(_xlfn.TEXTSPLIT(S198,"-",,TRUE),2)))</f>
        <v>NULL</v>
      </c>
      <c r="AJ198" s="91" t="str" cm="1">
        <f t="array" ref="AJ198">IF(OR(TRIM(R198)="NULL",ISBLANK(R198),ISNUMBER(R198)),TRIM(R198),TRIM(_xlfn.CHOOSECOLS(_xlfn.TEXTSPLIT(R198,"-",,TRUE),1)))</f>
        <v>61000</v>
      </c>
      <c r="AK198" s="91" t="str" cm="1">
        <f t="array" ref="AK198">IF(OR(TRIM(R198)="NULL",ISBLANK(R198),ISNUMBER(R198)),TRIM(R198),TRIM(_xlfn.CHOOSECOLS(_xlfn.TEXTSPLIT(R198,"-",,TRUE),2)))</f>
        <v>61000</v>
      </c>
      <c r="AL198" s="91" t="str" cm="1">
        <f t="array" ref="AL198">IF(OR(TRIM(T198)="NULL",ISBLANK(T198),ISNUMBER(T198)),TRIM(T198),TRIM(_xlfn.CHOOSECOLS(_xlfn.TEXTSPLIT(T198,"-",,TRUE),1)))</f>
        <v>NULL</v>
      </c>
      <c r="AM198" s="91" t="str" cm="1">
        <f t="array" ref="AM198">IF(OR(TRIM(T198)="NULL",ISBLANK(T198),ISNUMBER(T198)),TRIM(T198),TRIM(_xlfn.CHOOSECOLS(_xlfn.TEXTSPLIT(T198,"-",,TRUE),2)))</f>
        <v>NULL</v>
      </c>
      <c r="AN198" s="91" t="str" cm="1">
        <f t="array" ref="AN198">IF(OR(TRIM(U198)="NULL",ISBLANK(U198),ISNUMBER(U198)),TRIM(U198),TRIM(_xlfn.CHOOSECOLS(_xlfn.TEXTSPLIT(Y198,"-",,TRUE),1)))</f>
        <v>NULL</v>
      </c>
      <c r="AO198" s="91" t="str" cm="1">
        <f t="array" ref="AO198">IF(OR(TRIM(U198)="NULL",ISBLANK(U198),ISNUMBER(U198)),TRIM(U198),TRIM(_xlfn.CHOOSECOLS(_xlfn.TEXTSPLIT(Y198,"-",,TRUE),2)))</f>
        <v>NULL</v>
      </c>
      <c r="AP198" s="91" t="str" cm="1">
        <f t="array" ref="AP198">IF(OR(TRIM(V198)="NULL",ISBLANK(V198),ISNUMBER(V198)),TRIM(V198),TRIM(_xlfn.CHOOSECOLS(_xlfn.TEXTSPLIT(Y198,"-",,TRUE),1)))</f>
        <v>NULL</v>
      </c>
      <c r="AQ198" s="91" t="str" cm="1">
        <f t="array" ref="AQ198">IF(OR(TRIM(V198)="NULL",ISBLANK(V198),ISNUMBER(V198)),V198,_xlfn.CHOOSECOLS(_xlfn.TEXTSPLIT(Y198,"-",,TRUE),2))</f>
        <v xml:space="preserve">NULL </v>
      </c>
      <c r="AR198" s="99" t="str" cm="1">
        <f t="array" ref="AR198">TRIM(IF(OR(TRIM(W198)="NULL",ISBLANK(W198),ISNUMBER(W198)), W198, IF(AND(ISNUMBER(FIND("|", W198))=TRUE, ISNUMBER(FIND("-", W198))=FALSE), W198, IF(AND(ISNUMBER(FIND("|", W198))=FALSE, ISNUMBER(FIND("-", W198))=TRUE),_xlfn.CHOOSECOLS(_xlfn.TEXTSPLIT(W198,"-", "|",,TRUE),1), _xlfn.CONCAT(_xlfn.CHOOSECOLS(_xlfn.TEXTSPLIT(SUBSTITUTE(W198, "-", "|"), "|"),1),"|", _xlfn.CHOOSECOLS(_xlfn.TEXTSPLIT(SUBSTITUTE(W198, "-", "|"), "|"), 3))))))</f>
        <v>NULL</v>
      </c>
      <c r="AS198" s="99" t="str" cm="1">
        <f t="array" ref="AS198">TRIM(IF(OR(TRIM(W198)="NULL",ISBLANK(W198),ISNUMBER(W198)), W198, IF(AND(ISNUMBER(FIND("|", W198))=TRUE, ISNUMBER(FIND("-", W198))=FALSE), W198, IF(AND(ISNUMBER(FIND("|", W198))=FALSE, ISNUMBER(FIND("-", W198))=TRUE),_xlfn.CHOOSECOLS(_xlfn.TEXTSPLIT(W198,"-", "|",,TRUE),2), _xlfn.CONCAT(_xlfn.CHOOSECOLS(_xlfn.TEXTSPLIT(SUBSTITUTE(W198, "-", "|"), "|"),2),"|", _xlfn.CHOOSECOLS(_xlfn.TEXTSPLIT(SUBSTITUTE(W198, "-", "|"), "|"), 4))))))</f>
        <v>NULL</v>
      </c>
      <c r="AT198" s="92" t="str" cm="1">
        <f t="array" ref="AT198">TRIM(_xlfn.CHOOSECOLS(_xlfn.TEXTSPLIT(AR198,"|",,TRUE),1))</f>
        <v>NULL</v>
      </c>
      <c r="AU198" s="92" t="str" cm="1">
        <f t="array" ref="AU198">TRIM(_xlfn.CHOOSECOLS(_xlfn.TEXTSPLIT(AS198,"|",,TRUE),1))</f>
        <v>NULL</v>
      </c>
      <c r="AV198" s="92" t="str" cm="1">
        <f t="array" ref="AV198">TRIM(_xlfn.CHOOSECOLS(_xlfn.TEXTSPLIT(AB198,"|",,TRUE),1))</f>
        <v>NULL</v>
      </c>
      <c r="AW198" s="92" t="str" cm="1">
        <f t="array" ref="AW198">TRIM(_xlfn.CHOOSECOLS(_xlfn.TEXTSPLIT(Y198,"|",,TRUE),1))</f>
        <v>NULL</v>
      </c>
      <c r="AX198" s="92" t="str" cm="1">
        <f t="array" ref="AX198">TRIM(_xlfn.CHOOSECOLS(_xlfn.TEXTSPLIT(Z198,"|",,TRUE),1))</f>
        <v>NULL</v>
      </c>
      <c r="AY198" s="99" t="str" cm="1">
        <f t="array" ref="AY198">TRIM(IF(OR(TRIM(AA198)="NULL",ISBLANK(AA198),ISNUMBER(AA198)), AA198, IF(AND(ISNUMBER(FIND("|", AA198))=TRUE, ISNUMBER(FIND("-", AA198))=FALSE), AA198, IF(AND(ISNUMBER(FIND("|", AA198))=FALSE, ISNUMBER(FIND("-", AA198))=TRUE),_xlfn.CHOOSECOLS(_xlfn.TEXTSPLIT(AA198,"-", "|",,TRUE),1), _xlfn.CONCAT(_xlfn.CHOOSECOLS(_xlfn.TEXTSPLIT(SUBSTITUTE(AA198, "-", "|"), "|"),1),"|", _xlfn.CHOOSECOLS(_xlfn.TEXTSPLIT(SUBSTITUTE(AA198, "-", "|"), "|"), 3))))))</f>
        <v>NULL</v>
      </c>
      <c r="AZ198" s="99" t="str" cm="1">
        <f t="array" ref="AZ198">TRIM(IF(OR(TRIM(AA198)="NULL",ISBLANK(AA198),ISNUMBER(AA198)), AA198, IF(AND(ISNUMBER(FIND("|", AA198))=TRUE, ISNUMBER(FIND("-", AA198))=FALSE), AA198, IF(AND(ISNUMBER(FIND("|", AA198))=FALSE, ISNUMBER(FIND("-", AA198))=TRUE),_xlfn.CHOOSECOLS(_xlfn.TEXTSPLIT(AA198,"-", "|",,TRUE),2), _xlfn.CONCAT(_xlfn.CHOOSECOLS(_xlfn.TEXTSPLIT(SUBSTITUTE(AA198, "-", "|"), "|"),2),"|", _xlfn.CHOOSECOLS(_xlfn.TEXTSPLIT(SUBSTITUTE(AA198, "-", "|"), "|"), 4))))))</f>
        <v>NULL</v>
      </c>
      <c r="BA198" s="92" t="str" cm="1">
        <f t="array" ref="BA198">TRIM(_xlfn.CHOOSECOLS(_xlfn.TEXTSPLIT(AY198,"|",,TRUE),1))</f>
        <v>NULL</v>
      </c>
      <c r="BB198" s="92" t="str" cm="1">
        <f t="array" ref="BB198">TRIM(_xlfn.CHOOSECOLS(_xlfn.TEXTSPLIT(AZ198,"|",,TRUE),1))</f>
        <v>NULL</v>
      </c>
      <c r="BC198" s="92" t="str" cm="1">
        <f t="array" ref="BC198">TRIM(_xlfn.CHOOSECOLS(_xlfn.TEXTSPLIT(AB198,"|",,TRUE),1))</f>
        <v>NULL</v>
      </c>
      <c r="BD198" s="92" t="str" cm="1">
        <f t="array" ref="BD198">TRIM(_xlfn.CHOOSECOLS(_xlfn.TEXTSPLIT(AC198,"|",,TRUE),1))</f>
        <v>NULL</v>
      </c>
      <c r="BE198" s="92" t="str" cm="1">
        <f t="array" ref="BE198">TRIM(_xlfn.CHOOSECOLS(_xlfn.TEXTSPLIT(AD198,"|",,TRUE),1))</f>
        <v>NULL</v>
      </c>
      <c r="BF198" s="92" t="str" cm="1">
        <f t="array" ref="BF198">TRIM(IF(OR(TRIM(AE198)="NULL",ISBLANK(AE198),ISNUMBER(AE198)),AE198,_xlfn.CHOOSECOLS(_xlfn.TEXTSPLIT(AE198,"-",,TRUE),1)))</f>
        <v>NULL</v>
      </c>
      <c r="BG198" s="92" t="str" cm="1">
        <f t="array" ref="BG198">TRIM(IF(OR(TRIM(AE198)="NULL",ISBLANK(AE198),ISNUMBER(AE198)),AE198,_xlfn.CHOOSECOLS(_xlfn.TEXTSPLIT(AE198,"-",,TRUE),2)))</f>
        <v>NULL</v>
      </c>
      <c r="BH198" s="95" t="str">
        <f t="shared" si="18"/>
        <v>2022</v>
      </c>
      <c r="BI198" s="96" t="str">
        <f t="shared" si="19"/>
        <v>5</v>
      </c>
      <c r="BJ198" s="97" t="str">
        <f t="shared" si="20"/>
        <v>30</v>
      </c>
      <c r="BK198" s="96" t="str">
        <f t="shared" si="21"/>
        <v>2022</v>
      </c>
      <c r="BL198" s="96" t="str">
        <f t="shared" si="22"/>
        <v>9</v>
      </c>
      <c r="BM198" s="97" t="str">
        <f t="shared" si="23"/>
        <v>4</v>
      </c>
      <c r="BN198" s="93" t="b">
        <f>AND(TRIM(BH198)="NULL", TRIM(BK198)="NULL")</f>
        <v>0</v>
      </c>
      <c r="BO198" s="127" t="s">
        <v>687</v>
      </c>
      <c r="BP198" s="127" t="s">
        <v>687</v>
      </c>
    </row>
    <row r="199" spans="1:68">
      <c r="A199" s="7" t="s">
        <v>689</v>
      </c>
      <c r="B199" s="1" t="s">
        <v>623</v>
      </c>
      <c r="C199" s="9" t="s">
        <v>684</v>
      </c>
      <c r="D199" s="1" t="s">
        <v>685</v>
      </c>
      <c r="E199" s="77" t="s">
        <v>165</v>
      </c>
      <c r="F199" s="2" t="s">
        <v>63</v>
      </c>
      <c r="G199" s="25" t="s">
        <v>63</v>
      </c>
      <c r="H199" s="25" t="s">
        <v>63</v>
      </c>
      <c r="I199" s="25" t="s">
        <v>63</v>
      </c>
      <c r="J199" s="2">
        <v>44713</v>
      </c>
      <c r="K199" s="1">
        <v>2022</v>
      </c>
      <c r="L199" s="1">
        <v>6</v>
      </c>
      <c r="M199" s="1">
        <v>1</v>
      </c>
      <c r="N199" s="2">
        <v>44795</v>
      </c>
      <c r="O199" s="1">
        <v>2022</v>
      </c>
      <c r="P199" s="1">
        <v>8</v>
      </c>
      <c r="Q199" s="1">
        <v>22</v>
      </c>
      <c r="R199" s="1">
        <v>11000</v>
      </c>
      <c r="S199" s="1" t="s">
        <v>166</v>
      </c>
      <c r="T199" s="1" t="s">
        <v>166</v>
      </c>
      <c r="U199" s="1" t="s">
        <v>166</v>
      </c>
      <c r="V199" s="1" t="s">
        <v>166</v>
      </c>
      <c r="W199" s="1" t="s">
        <v>166</v>
      </c>
      <c r="X199" s="1" t="s">
        <v>166</v>
      </c>
      <c r="Y199" s="1" t="s">
        <v>166</v>
      </c>
      <c r="Z199" s="1" t="s">
        <v>166</v>
      </c>
      <c r="AA199" s="1" t="s">
        <v>166</v>
      </c>
      <c r="AB199" s="1" t="s">
        <v>166</v>
      </c>
      <c r="AC199" s="1" t="s">
        <v>166</v>
      </c>
      <c r="AD199" s="1" t="s">
        <v>166</v>
      </c>
      <c r="AE199" s="1" t="s">
        <v>166</v>
      </c>
      <c r="AH199" s="91" t="str" cm="1">
        <f t="array" ref="AH199">IF(OR(TRIM(S199)="NULL",ISBLANK(S199),ISNUMBER(S199)),TRIM(S199),TRIM(_xlfn.CHOOSECOLS(_xlfn.TEXTSPLIT(S199,"-",,TRUE),1)))</f>
        <v>NULL</v>
      </c>
      <c r="AI199" s="91" t="str" cm="1">
        <f t="array" ref="AI199">IF(OR(TRIM(S199)="NULL",ISBLANK(S199),ISNUMBER(S199)),TRIM(S199),TRIM(_xlfn.CHOOSECOLS(_xlfn.TEXTSPLIT(S199,"-",,TRUE),2)))</f>
        <v>NULL</v>
      </c>
      <c r="AJ199" s="91" t="str" cm="1">
        <f t="array" ref="AJ199">IF(OR(TRIM(R199)="NULL",ISBLANK(R199),ISNUMBER(R199)),TRIM(R199),TRIM(_xlfn.CHOOSECOLS(_xlfn.TEXTSPLIT(R199,"-",,TRUE),1)))</f>
        <v>11000</v>
      </c>
      <c r="AK199" s="91" t="str" cm="1">
        <f t="array" ref="AK199">IF(OR(TRIM(R199)="NULL",ISBLANK(R199),ISNUMBER(R199)),TRIM(R199),TRIM(_xlfn.CHOOSECOLS(_xlfn.TEXTSPLIT(R199,"-",,TRUE),2)))</f>
        <v>11000</v>
      </c>
      <c r="AL199" s="91" t="str" cm="1">
        <f t="array" ref="AL199">IF(OR(TRIM(T199)="NULL",ISBLANK(T199),ISNUMBER(T199)),TRIM(T199),TRIM(_xlfn.CHOOSECOLS(_xlfn.TEXTSPLIT(T199,"-",,TRUE),1)))</f>
        <v>NULL</v>
      </c>
      <c r="AM199" s="91" t="str" cm="1">
        <f t="array" ref="AM199">IF(OR(TRIM(T199)="NULL",ISBLANK(T199),ISNUMBER(T199)),TRIM(T199),TRIM(_xlfn.CHOOSECOLS(_xlfn.TEXTSPLIT(T199,"-",,TRUE),2)))</f>
        <v>NULL</v>
      </c>
      <c r="AN199" s="91" t="str" cm="1">
        <f t="array" ref="AN199">IF(OR(TRIM(U199)="NULL",ISBLANK(U199),ISNUMBER(U199)),TRIM(U199),TRIM(_xlfn.CHOOSECOLS(_xlfn.TEXTSPLIT(Y199,"-",,TRUE),1)))</f>
        <v>NULL</v>
      </c>
      <c r="AO199" s="91" t="str" cm="1">
        <f t="array" ref="AO199">IF(OR(TRIM(U199)="NULL",ISBLANK(U199),ISNUMBER(U199)),TRIM(U199),TRIM(_xlfn.CHOOSECOLS(_xlfn.TEXTSPLIT(Y199,"-",,TRUE),2)))</f>
        <v>NULL</v>
      </c>
      <c r="AP199" s="91" t="str" cm="1">
        <f t="array" ref="AP199">IF(OR(TRIM(V199)="NULL",ISBLANK(V199),ISNUMBER(V199)),TRIM(V199),TRIM(_xlfn.CHOOSECOLS(_xlfn.TEXTSPLIT(Y199,"-",,TRUE),1)))</f>
        <v>NULL</v>
      </c>
      <c r="AQ199" s="91" t="str" cm="1">
        <f t="array" ref="AQ199">IF(OR(TRIM(V199)="NULL",ISBLANK(V199),ISNUMBER(V199)),V199,_xlfn.CHOOSECOLS(_xlfn.TEXTSPLIT(Y199,"-",,TRUE),2))</f>
        <v xml:space="preserve">NULL </v>
      </c>
      <c r="AR199" s="99" t="str" cm="1">
        <f t="array" ref="AR199">TRIM(IF(OR(TRIM(W199)="NULL",ISBLANK(W199),ISNUMBER(W199)), W199, IF(AND(ISNUMBER(FIND("|", W199))=TRUE, ISNUMBER(FIND("-", W199))=FALSE), W199, IF(AND(ISNUMBER(FIND("|", W199))=FALSE, ISNUMBER(FIND("-", W199))=TRUE),_xlfn.CHOOSECOLS(_xlfn.TEXTSPLIT(W199,"-", "|",,TRUE),1), _xlfn.CONCAT(_xlfn.CHOOSECOLS(_xlfn.TEXTSPLIT(SUBSTITUTE(W199, "-", "|"), "|"),1),"|", _xlfn.CHOOSECOLS(_xlfn.TEXTSPLIT(SUBSTITUTE(W199, "-", "|"), "|"), 3))))))</f>
        <v>NULL</v>
      </c>
      <c r="AS199" s="99" t="str" cm="1">
        <f t="array" ref="AS199">TRIM(IF(OR(TRIM(W199)="NULL",ISBLANK(W199),ISNUMBER(W199)), W199, IF(AND(ISNUMBER(FIND("|", W199))=TRUE, ISNUMBER(FIND("-", W199))=FALSE), W199, IF(AND(ISNUMBER(FIND("|", W199))=FALSE, ISNUMBER(FIND("-", W199))=TRUE),_xlfn.CHOOSECOLS(_xlfn.TEXTSPLIT(W199,"-", "|",,TRUE),2), _xlfn.CONCAT(_xlfn.CHOOSECOLS(_xlfn.TEXTSPLIT(SUBSTITUTE(W199, "-", "|"), "|"),2),"|", _xlfn.CHOOSECOLS(_xlfn.TEXTSPLIT(SUBSTITUTE(W199, "-", "|"), "|"), 4))))))</f>
        <v>NULL</v>
      </c>
      <c r="AT199" s="92" t="str" cm="1">
        <f t="array" ref="AT199">TRIM(_xlfn.CHOOSECOLS(_xlfn.TEXTSPLIT(AR199,"|",,TRUE),1))</f>
        <v>NULL</v>
      </c>
      <c r="AU199" s="92" t="str" cm="1">
        <f t="array" ref="AU199">TRIM(_xlfn.CHOOSECOLS(_xlfn.TEXTSPLIT(AS199,"|",,TRUE),1))</f>
        <v>NULL</v>
      </c>
      <c r="AV199" s="92" t="str" cm="1">
        <f t="array" ref="AV199">TRIM(_xlfn.CHOOSECOLS(_xlfn.TEXTSPLIT(AB199,"|",,TRUE),1))</f>
        <v>NULL</v>
      </c>
      <c r="AW199" s="92" t="str" cm="1">
        <f t="array" ref="AW199">TRIM(_xlfn.CHOOSECOLS(_xlfn.TEXTSPLIT(Y199,"|",,TRUE),1))</f>
        <v>NULL</v>
      </c>
      <c r="AX199" s="92" t="str" cm="1">
        <f t="array" ref="AX199">TRIM(_xlfn.CHOOSECOLS(_xlfn.TEXTSPLIT(Z199,"|",,TRUE),1))</f>
        <v>NULL</v>
      </c>
      <c r="AY199" s="99" t="str" cm="1">
        <f t="array" ref="AY199">TRIM(IF(OR(TRIM(AA199)="NULL",ISBLANK(AA199),ISNUMBER(AA199)), AA199, IF(AND(ISNUMBER(FIND("|", AA199))=TRUE, ISNUMBER(FIND("-", AA199))=FALSE), AA199, IF(AND(ISNUMBER(FIND("|", AA199))=FALSE, ISNUMBER(FIND("-", AA199))=TRUE),_xlfn.CHOOSECOLS(_xlfn.TEXTSPLIT(AA199,"-", "|",,TRUE),1), _xlfn.CONCAT(_xlfn.CHOOSECOLS(_xlfn.TEXTSPLIT(SUBSTITUTE(AA199, "-", "|"), "|"),1),"|", _xlfn.CHOOSECOLS(_xlfn.TEXTSPLIT(SUBSTITUTE(AA199, "-", "|"), "|"), 3))))))</f>
        <v>NULL</v>
      </c>
      <c r="AZ199" s="99" t="str" cm="1">
        <f t="array" ref="AZ199">TRIM(IF(OR(TRIM(AA199)="NULL",ISBLANK(AA199),ISNUMBER(AA199)), AA199, IF(AND(ISNUMBER(FIND("|", AA199))=TRUE, ISNUMBER(FIND("-", AA199))=FALSE), AA199, IF(AND(ISNUMBER(FIND("|", AA199))=FALSE, ISNUMBER(FIND("-", AA199))=TRUE),_xlfn.CHOOSECOLS(_xlfn.TEXTSPLIT(AA199,"-", "|",,TRUE),2), _xlfn.CONCAT(_xlfn.CHOOSECOLS(_xlfn.TEXTSPLIT(SUBSTITUTE(AA199, "-", "|"), "|"),2),"|", _xlfn.CHOOSECOLS(_xlfn.TEXTSPLIT(SUBSTITUTE(AA199, "-", "|"), "|"), 4))))))</f>
        <v>NULL</v>
      </c>
      <c r="BA199" s="92" t="str" cm="1">
        <f t="array" ref="BA199">TRIM(_xlfn.CHOOSECOLS(_xlfn.TEXTSPLIT(AY199,"|",,TRUE),1))</f>
        <v>NULL</v>
      </c>
      <c r="BB199" s="92" t="str" cm="1">
        <f t="array" ref="BB199">TRIM(_xlfn.CHOOSECOLS(_xlfn.TEXTSPLIT(AZ199,"|",,TRUE),1))</f>
        <v>NULL</v>
      </c>
      <c r="BC199" s="92" t="str" cm="1">
        <f t="array" ref="BC199">TRIM(_xlfn.CHOOSECOLS(_xlfn.TEXTSPLIT(AB199,"|",,TRUE),1))</f>
        <v>NULL</v>
      </c>
      <c r="BD199" s="92" t="str" cm="1">
        <f t="array" ref="BD199">TRIM(_xlfn.CHOOSECOLS(_xlfn.TEXTSPLIT(AC199,"|",,TRUE),1))</f>
        <v>NULL</v>
      </c>
      <c r="BE199" s="92" t="str" cm="1">
        <f t="array" ref="BE199">TRIM(_xlfn.CHOOSECOLS(_xlfn.TEXTSPLIT(AD199,"|",,TRUE),1))</f>
        <v>NULL</v>
      </c>
      <c r="BF199" s="92" t="str" cm="1">
        <f t="array" ref="BF199">TRIM(IF(OR(TRIM(AE199)="NULL",ISBLANK(AE199),ISNUMBER(AE199)),AE199,_xlfn.CHOOSECOLS(_xlfn.TEXTSPLIT(AE199,"-",,TRUE),1)))</f>
        <v>NULL</v>
      </c>
      <c r="BG199" s="92" t="str" cm="1">
        <f t="array" ref="BG199">TRIM(IF(OR(TRIM(AE199)="NULL",ISBLANK(AE199),ISNUMBER(AE199)),AE199,_xlfn.CHOOSECOLS(_xlfn.TEXTSPLIT(AE199,"-",,TRUE),2)))</f>
        <v>NULL</v>
      </c>
      <c r="BH199" s="95" t="str">
        <f t="shared" si="18"/>
        <v>2022</v>
      </c>
      <c r="BI199" s="96" t="str">
        <f t="shared" si="19"/>
        <v>6</v>
      </c>
      <c r="BJ199" s="97" t="str">
        <f t="shared" si="20"/>
        <v>1</v>
      </c>
      <c r="BK199" s="96" t="str">
        <f t="shared" si="21"/>
        <v>2022</v>
      </c>
      <c r="BL199" s="96" t="str">
        <f t="shared" si="22"/>
        <v>8</v>
      </c>
      <c r="BM199" s="97" t="str">
        <f t="shared" si="23"/>
        <v>22</v>
      </c>
      <c r="BN199" s="93" t="b">
        <f>AND(TRIM(BH199)="NULL", TRIM(BK199)="NULL")</f>
        <v>0</v>
      </c>
      <c r="BO199" s="127" t="s">
        <v>140</v>
      </c>
      <c r="BP199" s="127" t="s">
        <v>140</v>
      </c>
    </row>
    <row r="200" spans="1:68">
      <c r="A200" s="7" t="s">
        <v>690</v>
      </c>
      <c r="B200" s="1" t="s">
        <v>623</v>
      </c>
      <c r="C200" s="9" t="s">
        <v>684</v>
      </c>
      <c r="D200" s="1" t="s">
        <v>685</v>
      </c>
      <c r="E200" s="77" t="s">
        <v>71</v>
      </c>
      <c r="F200" s="2" t="s">
        <v>63</v>
      </c>
      <c r="G200" s="25" t="s">
        <v>63</v>
      </c>
      <c r="H200" s="25" t="s">
        <v>63</v>
      </c>
      <c r="I200" s="25" t="s">
        <v>63</v>
      </c>
      <c r="J200" s="2">
        <v>44726</v>
      </c>
      <c r="K200" s="1">
        <v>2022</v>
      </c>
      <c r="L200" s="1">
        <v>6</v>
      </c>
      <c r="M200" s="1">
        <v>14</v>
      </c>
      <c r="N200" s="2">
        <v>44732</v>
      </c>
      <c r="O200" s="1">
        <v>2022</v>
      </c>
      <c r="P200" s="1">
        <v>6</v>
      </c>
      <c r="Q200" s="1">
        <v>20</v>
      </c>
      <c r="R200" s="1">
        <v>1636</v>
      </c>
      <c r="S200" s="1" t="s">
        <v>166</v>
      </c>
      <c r="T200" s="1" t="s">
        <v>166</v>
      </c>
      <c r="U200" s="1" t="s">
        <v>166</v>
      </c>
      <c r="V200" s="1" t="s">
        <v>166</v>
      </c>
      <c r="W200" s="1" t="s">
        <v>166</v>
      </c>
      <c r="X200" s="1" t="s">
        <v>166</v>
      </c>
      <c r="Y200" s="1" t="s">
        <v>166</v>
      </c>
      <c r="Z200" s="1" t="s">
        <v>166</v>
      </c>
      <c r="AA200" s="1" t="s">
        <v>166</v>
      </c>
      <c r="AB200" s="1" t="s">
        <v>166</v>
      </c>
      <c r="AC200" s="1" t="s">
        <v>166</v>
      </c>
      <c r="AD200" s="1" t="s">
        <v>166</v>
      </c>
      <c r="AE200" s="1" t="s">
        <v>166</v>
      </c>
      <c r="AH200" s="91" t="str" cm="1">
        <f t="array" ref="AH200">IF(OR(TRIM(S200)="NULL",ISBLANK(S200),ISNUMBER(S200)),TRIM(S200),TRIM(_xlfn.CHOOSECOLS(_xlfn.TEXTSPLIT(S200,"-",,TRUE),1)))</f>
        <v>NULL</v>
      </c>
      <c r="AI200" s="91" t="str" cm="1">
        <f t="array" ref="AI200">IF(OR(TRIM(S200)="NULL",ISBLANK(S200),ISNUMBER(S200)),TRIM(S200),TRIM(_xlfn.CHOOSECOLS(_xlfn.TEXTSPLIT(S200,"-",,TRUE),2)))</f>
        <v>NULL</v>
      </c>
      <c r="AJ200" s="91" t="str" cm="1">
        <f t="array" ref="AJ200">IF(OR(TRIM(R200)="NULL",ISBLANK(R200),ISNUMBER(R200)),TRIM(R200),TRIM(_xlfn.CHOOSECOLS(_xlfn.TEXTSPLIT(R200,"-",,TRUE),1)))</f>
        <v>1636</v>
      </c>
      <c r="AK200" s="91" t="str" cm="1">
        <f t="array" ref="AK200">IF(OR(TRIM(R200)="NULL",ISBLANK(R200),ISNUMBER(R200)),TRIM(R200),TRIM(_xlfn.CHOOSECOLS(_xlfn.TEXTSPLIT(R200,"-",,TRUE),2)))</f>
        <v>1636</v>
      </c>
      <c r="AL200" s="91" t="str" cm="1">
        <f t="array" ref="AL200">IF(OR(TRIM(T200)="NULL",ISBLANK(T200),ISNUMBER(T200)),TRIM(T200),TRIM(_xlfn.CHOOSECOLS(_xlfn.TEXTSPLIT(T200,"-",,TRUE),1)))</f>
        <v>NULL</v>
      </c>
      <c r="AM200" s="91" t="str" cm="1">
        <f t="array" ref="AM200">IF(OR(TRIM(T200)="NULL",ISBLANK(T200),ISNUMBER(T200)),TRIM(T200),TRIM(_xlfn.CHOOSECOLS(_xlfn.TEXTSPLIT(T200,"-",,TRUE),2)))</f>
        <v>NULL</v>
      </c>
      <c r="AN200" s="91" t="str" cm="1">
        <f t="array" ref="AN200">IF(OR(TRIM(U200)="NULL",ISBLANK(U200),ISNUMBER(U200)),TRIM(U200),TRIM(_xlfn.CHOOSECOLS(_xlfn.TEXTSPLIT(Y200,"-",,TRUE),1)))</f>
        <v>NULL</v>
      </c>
      <c r="AO200" s="91" t="str" cm="1">
        <f t="array" ref="AO200">IF(OR(TRIM(U200)="NULL",ISBLANK(U200),ISNUMBER(U200)),TRIM(U200),TRIM(_xlfn.CHOOSECOLS(_xlfn.TEXTSPLIT(Y200,"-",,TRUE),2)))</f>
        <v>NULL</v>
      </c>
      <c r="AP200" s="91" t="str" cm="1">
        <f t="array" ref="AP200">IF(OR(TRIM(V200)="NULL",ISBLANK(V200),ISNUMBER(V200)),TRIM(V200),TRIM(_xlfn.CHOOSECOLS(_xlfn.TEXTSPLIT(Y200,"-",,TRUE),1)))</f>
        <v>NULL</v>
      </c>
      <c r="AQ200" s="91" t="str" cm="1">
        <f t="array" ref="AQ200">IF(OR(TRIM(V200)="NULL",ISBLANK(V200),ISNUMBER(V200)),V200,_xlfn.CHOOSECOLS(_xlfn.TEXTSPLIT(Y200,"-",,TRUE),2))</f>
        <v xml:space="preserve">NULL </v>
      </c>
      <c r="AR200" s="99" t="str" cm="1">
        <f t="array" ref="AR200">TRIM(IF(OR(TRIM(W200)="NULL",ISBLANK(W200),ISNUMBER(W200)), W200, IF(AND(ISNUMBER(FIND("|", W200))=TRUE, ISNUMBER(FIND("-", W200))=FALSE), W200, IF(AND(ISNUMBER(FIND("|", W200))=FALSE, ISNUMBER(FIND("-", W200))=TRUE),_xlfn.CHOOSECOLS(_xlfn.TEXTSPLIT(W200,"-", "|",,TRUE),1), _xlfn.CONCAT(_xlfn.CHOOSECOLS(_xlfn.TEXTSPLIT(SUBSTITUTE(W200, "-", "|"), "|"),1),"|", _xlfn.CHOOSECOLS(_xlfn.TEXTSPLIT(SUBSTITUTE(W200, "-", "|"), "|"), 3))))))</f>
        <v>NULL</v>
      </c>
      <c r="AS200" s="99" t="str" cm="1">
        <f t="array" ref="AS200">TRIM(IF(OR(TRIM(W200)="NULL",ISBLANK(W200),ISNUMBER(W200)), W200, IF(AND(ISNUMBER(FIND("|", W200))=TRUE, ISNUMBER(FIND("-", W200))=FALSE), W200, IF(AND(ISNUMBER(FIND("|", W200))=FALSE, ISNUMBER(FIND("-", W200))=TRUE),_xlfn.CHOOSECOLS(_xlfn.TEXTSPLIT(W200,"-", "|",,TRUE),2), _xlfn.CONCAT(_xlfn.CHOOSECOLS(_xlfn.TEXTSPLIT(SUBSTITUTE(W200, "-", "|"), "|"),2),"|", _xlfn.CHOOSECOLS(_xlfn.TEXTSPLIT(SUBSTITUTE(W200, "-", "|"), "|"), 4))))))</f>
        <v>NULL</v>
      </c>
      <c r="AT200" s="92" t="str" cm="1">
        <f t="array" ref="AT200">TRIM(_xlfn.CHOOSECOLS(_xlfn.TEXTSPLIT(AR200,"|",,TRUE),1))</f>
        <v>NULL</v>
      </c>
      <c r="AU200" s="92" t="str" cm="1">
        <f t="array" ref="AU200">TRIM(_xlfn.CHOOSECOLS(_xlfn.TEXTSPLIT(AS200,"|",,TRUE),1))</f>
        <v>NULL</v>
      </c>
      <c r="AV200" s="92" t="str" cm="1">
        <f t="array" ref="AV200">TRIM(_xlfn.CHOOSECOLS(_xlfn.TEXTSPLIT(AB200,"|",,TRUE),1))</f>
        <v>NULL</v>
      </c>
      <c r="AW200" s="92" t="str" cm="1">
        <f t="array" ref="AW200">TRIM(_xlfn.CHOOSECOLS(_xlfn.TEXTSPLIT(Y200,"|",,TRUE),1))</f>
        <v>NULL</v>
      </c>
      <c r="AX200" s="92" t="str" cm="1">
        <f t="array" ref="AX200">TRIM(_xlfn.CHOOSECOLS(_xlfn.TEXTSPLIT(Z200,"|",,TRUE),1))</f>
        <v>NULL</v>
      </c>
      <c r="AY200" s="99" t="str" cm="1">
        <f t="array" ref="AY200">TRIM(IF(OR(TRIM(AA200)="NULL",ISBLANK(AA200),ISNUMBER(AA200)), AA200, IF(AND(ISNUMBER(FIND("|", AA200))=TRUE, ISNUMBER(FIND("-", AA200))=FALSE), AA200, IF(AND(ISNUMBER(FIND("|", AA200))=FALSE, ISNUMBER(FIND("-", AA200))=TRUE),_xlfn.CHOOSECOLS(_xlfn.TEXTSPLIT(AA200,"-", "|",,TRUE),1), _xlfn.CONCAT(_xlfn.CHOOSECOLS(_xlfn.TEXTSPLIT(SUBSTITUTE(AA200, "-", "|"), "|"),1),"|", _xlfn.CHOOSECOLS(_xlfn.TEXTSPLIT(SUBSTITUTE(AA200, "-", "|"), "|"), 3))))))</f>
        <v>NULL</v>
      </c>
      <c r="AZ200" s="99" t="str" cm="1">
        <f t="array" ref="AZ200">TRIM(IF(OR(TRIM(AA200)="NULL",ISBLANK(AA200),ISNUMBER(AA200)), AA200, IF(AND(ISNUMBER(FIND("|", AA200))=TRUE, ISNUMBER(FIND("-", AA200))=FALSE), AA200, IF(AND(ISNUMBER(FIND("|", AA200))=FALSE, ISNUMBER(FIND("-", AA200))=TRUE),_xlfn.CHOOSECOLS(_xlfn.TEXTSPLIT(AA200,"-", "|",,TRUE),2), _xlfn.CONCAT(_xlfn.CHOOSECOLS(_xlfn.TEXTSPLIT(SUBSTITUTE(AA200, "-", "|"), "|"),2),"|", _xlfn.CHOOSECOLS(_xlfn.TEXTSPLIT(SUBSTITUTE(AA200, "-", "|"), "|"), 4))))))</f>
        <v>NULL</v>
      </c>
      <c r="BA200" s="92" t="str" cm="1">
        <f t="array" ref="BA200">TRIM(_xlfn.CHOOSECOLS(_xlfn.TEXTSPLIT(AY200,"|",,TRUE),1))</f>
        <v>NULL</v>
      </c>
      <c r="BB200" s="92" t="str" cm="1">
        <f t="array" ref="BB200">TRIM(_xlfn.CHOOSECOLS(_xlfn.TEXTSPLIT(AZ200,"|",,TRUE),1))</f>
        <v>NULL</v>
      </c>
      <c r="BC200" s="92" t="str" cm="1">
        <f t="array" ref="BC200">TRIM(_xlfn.CHOOSECOLS(_xlfn.TEXTSPLIT(AB200,"|",,TRUE),1))</f>
        <v>NULL</v>
      </c>
      <c r="BD200" s="92" t="str" cm="1">
        <f t="array" ref="BD200">TRIM(_xlfn.CHOOSECOLS(_xlfn.TEXTSPLIT(AC200,"|",,TRUE),1))</f>
        <v>NULL</v>
      </c>
      <c r="BE200" s="92" t="str" cm="1">
        <f t="array" ref="BE200">TRIM(_xlfn.CHOOSECOLS(_xlfn.TEXTSPLIT(AD200,"|",,TRUE),1))</f>
        <v>NULL</v>
      </c>
      <c r="BF200" s="92" t="str" cm="1">
        <f t="array" ref="BF200">TRIM(IF(OR(TRIM(AE200)="NULL",ISBLANK(AE200),ISNUMBER(AE200)),AE200,_xlfn.CHOOSECOLS(_xlfn.TEXTSPLIT(AE200,"-",,TRUE),1)))</f>
        <v>NULL</v>
      </c>
      <c r="BG200" s="92" t="str" cm="1">
        <f t="array" ref="BG200">TRIM(IF(OR(TRIM(AE200)="NULL",ISBLANK(AE200),ISNUMBER(AE200)),AE200,_xlfn.CHOOSECOLS(_xlfn.TEXTSPLIT(AE200,"-",,TRUE),2)))</f>
        <v>NULL</v>
      </c>
      <c r="BH200" s="95" t="str">
        <f t="shared" si="18"/>
        <v>2022</v>
      </c>
      <c r="BI200" s="96" t="str">
        <f t="shared" si="19"/>
        <v>6</v>
      </c>
      <c r="BJ200" s="97" t="str">
        <f t="shared" si="20"/>
        <v>14</v>
      </c>
      <c r="BK200" s="96" t="str">
        <f t="shared" si="21"/>
        <v>2022</v>
      </c>
      <c r="BL200" s="96" t="str">
        <f t="shared" si="22"/>
        <v>6</v>
      </c>
      <c r="BM200" s="97" t="str">
        <f t="shared" si="23"/>
        <v>20</v>
      </c>
      <c r="BN200" s="93" t="b">
        <f>AND(TRIM(BH200)="NULL", TRIM(BK200)="NULL")</f>
        <v>0</v>
      </c>
      <c r="BO200" s="127" t="s">
        <v>74</v>
      </c>
      <c r="BP200" s="127" t="s">
        <v>74</v>
      </c>
    </row>
    <row r="201" spans="1:68">
      <c r="A201" s="7" t="s">
        <v>691</v>
      </c>
      <c r="B201" s="1" t="s">
        <v>623</v>
      </c>
      <c r="C201" s="9" t="s">
        <v>684</v>
      </c>
      <c r="D201" s="1" t="s">
        <v>685</v>
      </c>
      <c r="E201" s="77" t="s">
        <v>71</v>
      </c>
      <c r="F201" s="2" t="s">
        <v>63</v>
      </c>
      <c r="G201" s="25" t="s">
        <v>63</v>
      </c>
      <c r="H201" s="25" t="s">
        <v>63</v>
      </c>
      <c r="I201" s="25" t="s">
        <v>63</v>
      </c>
      <c r="J201" s="2">
        <v>44722</v>
      </c>
      <c r="K201" s="1">
        <v>2022</v>
      </c>
      <c r="L201" s="1">
        <v>6</v>
      </c>
      <c r="M201" s="1">
        <v>10</v>
      </c>
      <c r="N201" s="2">
        <v>44816</v>
      </c>
      <c r="O201" s="1">
        <v>2022</v>
      </c>
      <c r="P201" s="1">
        <v>9</v>
      </c>
      <c r="Q201" s="1">
        <v>12</v>
      </c>
      <c r="R201" s="1">
        <v>4500</v>
      </c>
      <c r="S201" s="1" t="s">
        <v>166</v>
      </c>
      <c r="T201" s="1" t="s">
        <v>166</v>
      </c>
      <c r="U201" s="1" t="s">
        <v>166</v>
      </c>
      <c r="V201" s="1" t="s">
        <v>166</v>
      </c>
      <c r="W201" s="1" t="s">
        <v>166</v>
      </c>
      <c r="X201" s="1" t="s">
        <v>166</v>
      </c>
      <c r="Y201" s="1" t="s">
        <v>166</v>
      </c>
      <c r="Z201" s="1" t="s">
        <v>166</v>
      </c>
      <c r="AA201" s="1" t="s">
        <v>166</v>
      </c>
      <c r="AB201" s="1" t="s">
        <v>166</v>
      </c>
      <c r="AC201" s="1" t="s">
        <v>166</v>
      </c>
      <c r="AD201" s="1" t="s">
        <v>166</v>
      </c>
      <c r="AE201" s="1" t="s">
        <v>166</v>
      </c>
      <c r="AH201" s="91" t="str" cm="1">
        <f t="array" ref="AH201">IF(OR(TRIM(S201)="NULL",ISBLANK(S201),ISNUMBER(S201)),TRIM(S201),TRIM(_xlfn.CHOOSECOLS(_xlfn.TEXTSPLIT(S201,"-",,TRUE),1)))</f>
        <v>NULL</v>
      </c>
      <c r="AI201" s="91" t="str" cm="1">
        <f t="array" ref="AI201">IF(OR(TRIM(S201)="NULL",ISBLANK(S201),ISNUMBER(S201)),TRIM(S201),TRIM(_xlfn.CHOOSECOLS(_xlfn.TEXTSPLIT(S201,"-",,TRUE),2)))</f>
        <v>NULL</v>
      </c>
      <c r="AJ201" s="91" t="str" cm="1">
        <f t="array" ref="AJ201">IF(OR(TRIM(R201)="NULL",ISBLANK(R201),ISNUMBER(R201)),TRIM(R201),TRIM(_xlfn.CHOOSECOLS(_xlfn.TEXTSPLIT(R201,"-",,TRUE),1)))</f>
        <v>4500</v>
      </c>
      <c r="AK201" s="91" t="str" cm="1">
        <f t="array" ref="AK201">IF(OR(TRIM(R201)="NULL",ISBLANK(R201),ISNUMBER(R201)),TRIM(R201),TRIM(_xlfn.CHOOSECOLS(_xlfn.TEXTSPLIT(R201,"-",,TRUE),2)))</f>
        <v>4500</v>
      </c>
      <c r="AL201" s="91" t="str" cm="1">
        <f t="array" ref="AL201">IF(OR(TRIM(T201)="NULL",ISBLANK(T201),ISNUMBER(T201)),TRIM(T201),TRIM(_xlfn.CHOOSECOLS(_xlfn.TEXTSPLIT(T201,"-",,TRUE),1)))</f>
        <v>NULL</v>
      </c>
      <c r="AM201" s="91" t="str" cm="1">
        <f t="array" ref="AM201">IF(OR(TRIM(T201)="NULL",ISBLANK(T201),ISNUMBER(T201)),TRIM(T201),TRIM(_xlfn.CHOOSECOLS(_xlfn.TEXTSPLIT(T201,"-",,TRUE),2)))</f>
        <v>NULL</v>
      </c>
      <c r="AN201" s="91" t="str" cm="1">
        <f t="array" ref="AN201">IF(OR(TRIM(U201)="NULL",ISBLANK(U201),ISNUMBER(U201)),TRIM(U201),TRIM(_xlfn.CHOOSECOLS(_xlfn.TEXTSPLIT(Y201,"-",,TRUE),1)))</f>
        <v>NULL</v>
      </c>
      <c r="AO201" s="91" t="str" cm="1">
        <f t="array" ref="AO201">IF(OR(TRIM(U201)="NULL",ISBLANK(U201),ISNUMBER(U201)),TRIM(U201),TRIM(_xlfn.CHOOSECOLS(_xlfn.TEXTSPLIT(Y201,"-",,TRUE),2)))</f>
        <v>NULL</v>
      </c>
      <c r="AP201" s="91" t="str" cm="1">
        <f t="array" ref="AP201">IF(OR(TRIM(V201)="NULL",ISBLANK(V201),ISNUMBER(V201)),TRIM(V201),TRIM(_xlfn.CHOOSECOLS(_xlfn.TEXTSPLIT(Y201,"-",,TRUE),1)))</f>
        <v>NULL</v>
      </c>
      <c r="AQ201" s="91" t="str" cm="1">
        <f t="array" ref="AQ201">IF(OR(TRIM(V201)="NULL",ISBLANK(V201),ISNUMBER(V201)),V201,_xlfn.CHOOSECOLS(_xlfn.TEXTSPLIT(Y201,"-",,TRUE),2))</f>
        <v xml:space="preserve">NULL </v>
      </c>
      <c r="AR201" s="99" t="str" cm="1">
        <f t="array" ref="AR201">TRIM(IF(OR(TRIM(W201)="NULL",ISBLANK(W201),ISNUMBER(W201)), W201, IF(AND(ISNUMBER(FIND("|", W201))=TRUE, ISNUMBER(FIND("-", W201))=FALSE), W201, IF(AND(ISNUMBER(FIND("|", W201))=FALSE, ISNUMBER(FIND("-", W201))=TRUE),_xlfn.CHOOSECOLS(_xlfn.TEXTSPLIT(W201,"-", "|",,TRUE),1), _xlfn.CONCAT(_xlfn.CHOOSECOLS(_xlfn.TEXTSPLIT(SUBSTITUTE(W201, "-", "|"), "|"),1),"|", _xlfn.CHOOSECOLS(_xlfn.TEXTSPLIT(SUBSTITUTE(W201, "-", "|"), "|"), 3))))))</f>
        <v>NULL</v>
      </c>
      <c r="AS201" s="99" t="str" cm="1">
        <f t="array" ref="AS201">TRIM(IF(OR(TRIM(W201)="NULL",ISBLANK(W201),ISNUMBER(W201)), W201, IF(AND(ISNUMBER(FIND("|", W201))=TRUE, ISNUMBER(FIND("-", W201))=FALSE), W201, IF(AND(ISNUMBER(FIND("|", W201))=FALSE, ISNUMBER(FIND("-", W201))=TRUE),_xlfn.CHOOSECOLS(_xlfn.TEXTSPLIT(W201,"-", "|",,TRUE),2), _xlfn.CONCAT(_xlfn.CHOOSECOLS(_xlfn.TEXTSPLIT(SUBSTITUTE(W201, "-", "|"), "|"),2),"|", _xlfn.CHOOSECOLS(_xlfn.TEXTSPLIT(SUBSTITUTE(W201, "-", "|"), "|"), 4))))))</f>
        <v>NULL</v>
      </c>
      <c r="AT201" s="92" t="str" cm="1">
        <f t="array" ref="AT201">TRIM(_xlfn.CHOOSECOLS(_xlfn.TEXTSPLIT(AR201,"|",,TRUE),1))</f>
        <v>NULL</v>
      </c>
      <c r="AU201" s="92" t="str" cm="1">
        <f t="array" ref="AU201">TRIM(_xlfn.CHOOSECOLS(_xlfn.TEXTSPLIT(AS201,"|",,TRUE),1))</f>
        <v>NULL</v>
      </c>
      <c r="AV201" s="92" t="str" cm="1">
        <f t="array" ref="AV201">TRIM(_xlfn.CHOOSECOLS(_xlfn.TEXTSPLIT(AB201,"|",,TRUE),1))</f>
        <v>NULL</v>
      </c>
      <c r="AW201" s="92" t="str" cm="1">
        <f t="array" ref="AW201">TRIM(_xlfn.CHOOSECOLS(_xlfn.TEXTSPLIT(Y201,"|",,TRUE),1))</f>
        <v>NULL</v>
      </c>
      <c r="AX201" s="92" t="str" cm="1">
        <f t="array" ref="AX201">TRIM(_xlfn.CHOOSECOLS(_xlfn.TEXTSPLIT(Z201,"|",,TRUE),1))</f>
        <v>NULL</v>
      </c>
      <c r="AY201" s="99" t="str" cm="1">
        <f t="array" ref="AY201">TRIM(IF(OR(TRIM(AA201)="NULL",ISBLANK(AA201),ISNUMBER(AA201)), AA201, IF(AND(ISNUMBER(FIND("|", AA201))=TRUE, ISNUMBER(FIND("-", AA201))=FALSE), AA201, IF(AND(ISNUMBER(FIND("|", AA201))=FALSE, ISNUMBER(FIND("-", AA201))=TRUE),_xlfn.CHOOSECOLS(_xlfn.TEXTSPLIT(AA201,"-", "|",,TRUE),1), _xlfn.CONCAT(_xlfn.CHOOSECOLS(_xlfn.TEXTSPLIT(SUBSTITUTE(AA201, "-", "|"), "|"),1),"|", _xlfn.CHOOSECOLS(_xlfn.TEXTSPLIT(SUBSTITUTE(AA201, "-", "|"), "|"), 3))))))</f>
        <v>NULL</v>
      </c>
      <c r="AZ201" s="99" t="str" cm="1">
        <f t="array" ref="AZ201">TRIM(IF(OR(TRIM(AA201)="NULL",ISBLANK(AA201),ISNUMBER(AA201)), AA201, IF(AND(ISNUMBER(FIND("|", AA201))=TRUE, ISNUMBER(FIND("-", AA201))=FALSE), AA201, IF(AND(ISNUMBER(FIND("|", AA201))=FALSE, ISNUMBER(FIND("-", AA201))=TRUE),_xlfn.CHOOSECOLS(_xlfn.TEXTSPLIT(AA201,"-", "|",,TRUE),2), _xlfn.CONCAT(_xlfn.CHOOSECOLS(_xlfn.TEXTSPLIT(SUBSTITUTE(AA201, "-", "|"), "|"),2),"|", _xlfn.CHOOSECOLS(_xlfn.TEXTSPLIT(SUBSTITUTE(AA201, "-", "|"), "|"), 4))))))</f>
        <v>NULL</v>
      </c>
      <c r="BA201" s="92" t="str" cm="1">
        <f t="array" ref="BA201">TRIM(_xlfn.CHOOSECOLS(_xlfn.TEXTSPLIT(AY201,"|",,TRUE),1))</f>
        <v>NULL</v>
      </c>
      <c r="BB201" s="92" t="str" cm="1">
        <f t="array" ref="BB201">TRIM(_xlfn.CHOOSECOLS(_xlfn.TEXTSPLIT(AZ201,"|",,TRUE),1))</f>
        <v>NULL</v>
      </c>
      <c r="BC201" s="92" t="str" cm="1">
        <f t="array" ref="BC201">TRIM(_xlfn.CHOOSECOLS(_xlfn.TEXTSPLIT(AB201,"|",,TRUE),1))</f>
        <v>NULL</v>
      </c>
      <c r="BD201" s="92" t="str" cm="1">
        <f t="array" ref="BD201">TRIM(_xlfn.CHOOSECOLS(_xlfn.TEXTSPLIT(AC201,"|",,TRUE),1))</f>
        <v>NULL</v>
      </c>
      <c r="BE201" s="92" t="str" cm="1">
        <f t="array" ref="BE201">TRIM(_xlfn.CHOOSECOLS(_xlfn.TEXTSPLIT(AD201,"|",,TRUE),1))</f>
        <v>NULL</v>
      </c>
      <c r="BF201" s="92" t="str" cm="1">
        <f t="array" ref="BF201">TRIM(IF(OR(TRIM(AE201)="NULL",ISBLANK(AE201),ISNUMBER(AE201)),AE201,_xlfn.CHOOSECOLS(_xlfn.TEXTSPLIT(AE201,"-",,TRUE),1)))</f>
        <v>NULL</v>
      </c>
      <c r="BG201" s="92" t="str" cm="1">
        <f t="array" ref="BG201">TRIM(IF(OR(TRIM(AE201)="NULL",ISBLANK(AE201),ISNUMBER(AE201)),AE201,_xlfn.CHOOSECOLS(_xlfn.TEXTSPLIT(AE201,"-",,TRUE),2)))</f>
        <v>NULL</v>
      </c>
      <c r="BH201" s="95" t="str">
        <f t="shared" si="18"/>
        <v>2022</v>
      </c>
      <c r="BI201" s="96" t="str">
        <f t="shared" si="19"/>
        <v>6</v>
      </c>
      <c r="BJ201" s="97" t="str">
        <f t="shared" si="20"/>
        <v>10</v>
      </c>
      <c r="BK201" s="96" t="str">
        <f t="shared" si="21"/>
        <v>2022</v>
      </c>
      <c r="BL201" s="96" t="str">
        <f t="shared" si="22"/>
        <v>9</v>
      </c>
      <c r="BM201" s="97" t="str">
        <f t="shared" si="23"/>
        <v>12</v>
      </c>
      <c r="BN201" s="93" t="b">
        <f>AND(TRIM(BH201)="NULL", TRIM(BK201)="NULL")</f>
        <v>0</v>
      </c>
      <c r="BO201" s="127" t="s">
        <v>74</v>
      </c>
      <c r="BP201" s="127" t="s">
        <v>74</v>
      </c>
    </row>
    <row r="202" spans="1:68">
      <c r="A202" s="7" t="s">
        <v>692</v>
      </c>
      <c r="B202" s="1" t="s">
        <v>623</v>
      </c>
      <c r="C202" s="9" t="s">
        <v>684</v>
      </c>
      <c r="D202" s="1" t="s">
        <v>685</v>
      </c>
      <c r="E202" s="77" t="s">
        <v>693</v>
      </c>
      <c r="F202" s="2">
        <v>44734</v>
      </c>
      <c r="G202" s="25">
        <v>2022</v>
      </c>
      <c r="H202" s="25">
        <v>6</v>
      </c>
      <c r="I202" s="25">
        <v>22</v>
      </c>
      <c r="J202" s="2" t="s">
        <v>63</v>
      </c>
      <c r="K202" s="25" t="s">
        <v>63</v>
      </c>
      <c r="L202" s="25" t="s">
        <v>63</v>
      </c>
      <c r="M202" s="25" t="s">
        <v>63</v>
      </c>
      <c r="N202" s="2" t="s">
        <v>63</v>
      </c>
      <c r="O202" s="25" t="s">
        <v>63</v>
      </c>
      <c r="P202" s="25" t="s">
        <v>63</v>
      </c>
      <c r="Q202" s="25" t="s">
        <v>63</v>
      </c>
      <c r="R202" s="1">
        <v>1</v>
      </c>
      <c r="S202" s="1" t="s">
        <v>166</v>
      </c>
      <c r="T202" s="1" t="s">
        <v>166</v>
      </c>
      <c r="U202" s="1" t="s">
        <v>166</v>
      </c>
      <c r="V202" s="1" t="s">
        <v>166</v>
      </c>
      <c r="W202" s="1" t="s">
        <v>166</v>
      </c>
      <c r="X202" s="1" t="s">
        <v>166</v>
      </c>
      <c r="Y202" s="1" t="s">
        <v>166</v>
      </c>
      <c r="Z202" s="1" t="s">
        <v>166</v>
      </c>
      <c r="AA202" s="1" t="s">
        <v>166</v>
      </c>
      <c r="AB202" s="1" t="s">
        <v>166</v>
      </c>
      <c r="AC202" s="1" t="s">
        <v>166</v>
      </c>
      <c r="AD202" s="1" t="s">
        <v>166</v>
      </c>
      <c r="AE202" s="1" t="s">
        <v>166</v>
      </c>
      <c r="AH202" s="91" t="str" cm="1">
        <f t="array" ref="AH202">IF(OR(TRIM(S202)="NULL",ISBLANK(S202),ISNUMBER(S202)),TRIM(S202),TRIM(_xlfn.CHOOSECOLS(_xlfn.TEXTSPLIT(S202,"-",,TRUE),1)))</f>
        <v>NULL</v>
      </c>
      <c r="AI202" s="91" t="str" cm="1">
        <f t="array" ref="AI202">IF(OR(TRIM(S202)="NULL",ISBLANK(S202),ISNUMBER(S202)),TRIM(S202),TRIM(_xlfn.CHOOSECOLS(_xlfn.TEXTSPLIT(S202,"-",,TRUE),2)))</f>
        <v>NULL</v>
      </c>
      <c r="AJ202" s="91" t="str" cm="1">
        <f t="array" ref="AJ202">IF(OR(TRIM(R202)="NULL",ISBLANK(R202),ISNUMBER(R202)),TRIM(R202),TRIM(_xlfn.CHOOSECOLS(_xlfn.TEXTSPLIT(R202,"-",,TRUE),1)))</f>
        <v>1</v>
      </c>
      <c r="AK202" s="91" t="str" cm="1">
        <f t="array" ref="AK202">IF(OR(TRIM(R202)="NULL",ISBLANK(R202),ISNUMBER(R202)),TRIM(R202),TRIM(_xlfn.CHOOSECOLS(_xlfn.TEXTSPLIT(R202,"-",,TRUE),2)))</f>
        <v>1</v>
      </c>
      <c r="AL202" s="91" t="str" cm="1">
        <f t="array" ref="AL202">IF(OR(TRIM(T202)="NULL",ISBLANK(T202),ISNUMBER(T202)),TRIM(T202),TRIM(_xlfn.CHOOSECOLS(_xlfn.TEXTSPLIT(T202,"-",,TRUE),1)))</f>
        <v>NULL</v>
      </c>
      <c r="AM202" s="91" t="str" cm="1">
        <f t="array" ref="AM202">IF(OR(TRIM(T202)="NULL",ISBLANK(T202),ISNUMBER(T202)),TRIM(T202),TRIM(_xlfn.CHOOSECOLS(_xlfn.TEXTSPLIT(T202,"-",,TRUE),2)))</f>
        <v>NULL</v>
      </c>
      <c r="AN202" s="91" t="str" cm="1">
        <f t="array" ref="AN202">IF(OR(TRIM(U202)="NULL",ISBLANK(U202),ISNUMBER(U202)),TRIM(U202),TRIM(_xlfn.CHOOSECOLS(_xlfn.TEXTSPLIT(Y202,"-",,TRUE),1)))</f>
        <v>NULL</v>
      </c>
      <c r="AO202" s="91" t="str" cm="1">
        <f t="array" ref="AO202">IF(OR(TRIM(U202)="NULL",ISBLANK(U202),ISNUMBER(U202)),TRIM(U202),TRIM(_xlfn.CHOOSECOLS(_xlfn.TEXTSPLIT(Y202,"-",,TRUE),2)))</f>
        <v>NULL</v>
      </c>
      <c r="AP202" s="91" t="str" cm="1">
        <f t="array" ref="AP202">IF(OR(TRIM(V202)="NULL",ISBLANK(V202),ISNUMBER(V202)),TRIM(V202),TRIM(_xlfn.CHOOSECOLS(_xlfn.TEXTSPLIT(Y202,"-",,TRUE),1)))</f>
        <v>NULL</v>
      </c>
      <c r="AQ202" s="91" t="str" cm="1">
        <f t="array" ref="AQ202">IF(OR(TRIM(V202)="NULL",ISBLANK(V202),ISNUMBER(V202)),V202,_xlfn.CHOOSECOLS(_xlfn.TEXTSPLIT(Y202,"-",,TRUE),2))</f>
        <v xml:space="preserve">NULL </v>
      </c>
      <c r="AR202" s="99" t="str" cm="1">
        <f t="array" ref="AR202">TRIM(IF(OR(TRIM(W202)="NULL",ISBLANK(W202),ISNUMBER(W202)), W202, IF(AND(ISNUMBER(FIND("|", W202))=TRUE, ISNUMBER(FIND("-", W202))=FALSE), W202, IF(AND(ISNUMBER(FIND("|", W202))=FALSE, ISNUMBER(FIND("-", W202))=TRUE),_xlfn.CHOOSECOLS(_xlfn.TEXTSPLIT(W202,"-", "|",,TRUE),1), _xlfn.CONCAT(_xlfn.CHOOSECOLS(_xlfn.TEXTSPLIT(SUBSTITUTE(W202, "-", "|"), "|"),1),"|", _xlfn.CHOOSECOLS(_xlfn.TEXTSPLIT(SUBSTITUTE(W202, "-", "|"), "|"), 3))))))</f>
        <v>NULL</v>
      </c>
      <c r="AS202" s="99" t="str" cm="1">
        <f t="array" ref="AS202">TRIM(IF(OR(TRIM(W202)="NULL",ISBLANK(W202),ISNUMBER(W202)), W202, IF(AND(ISNUMBER(FIND("|", W202))=TRUE, ISNUMBER(FIND("-", W202))=FALSE), W202, IF(AND(ISNUMBER(FIND("|", W202))=FALSE, ISNUMBER(FIND("-", W202))=TRUE),_xlfn.CHOOSECOLS(_xlfn.TEXTSPLIT(W202,"-", "|",,TRUE),2), _xlfn.CONCAT(_xlfn.CHOOSECOLS(_xlfn.TEXTSPLIT(SUBSTITUTE(W202, "-", "|"), "|"),2),"|", _xlfn.CHOOSECOLS(_xlfn.TEXTSPLIT(SUBSTITUTE(W202, "-", "|"), "|"), 4))))))</f>
        <v>NULL</v>
      </c>
      <c r="AT202" s="92" t="str" cm="1">
        <f t="array" ref="AT202">TRIM(_xlfn.CHOOSECOLS(_xlfn.TEXTSPLIT(AR202,"|",,TRUE),1))</f>
        <v>NULL</v>
      </c>
      <c r="AU202" s="92" t="str" cm="1">
        <f t="array" ref="AU202">TRIM(_xlfn.CHOOSECOLS(_xlfn.TEXTSPLIT(AS202,"|",,TRUE),1))</f>
        <v>NULL</v>
      </c>
      <c r="AV202" s="92" t="str" cm="1">
        <f t="array" ref="AV202">TRIM(_xlfn.CHOOSECOLS(_xlfn.TEXTSPLIT(AB202,"|",,TRUE),1))</f>
        <v>NULL</v>
      </c>
      <c r="AW202" s="92" t="str" cm="1">
        <f t="array" ref="AW202">TRIM(_xlfn.CHOOSECOLS(_xlfn.TEXTSPLIT(Y202,"|",,TRUE),1))</f>
        <v>NULL</v>
      </c>
      <c r="AX202" s="92" t="str" cm="1">
        <f t="array" ref="AX202">TRIM(_xlfn.CHOOSECOLS(_xlfn.TEXTSPLIT(Z202,"|",,TRUE),1))</f>
        <v>NULL</v>
      </c>
      <c r="AY202" s="99" t="str" cm="1">
        <f t="array" ref="AY202">TRIM(IF(OR(TRIM(AA202)="NULL",ISBLANK(AA202),ISNUMBER(AA202)), AA202, IF(AND(ISNUMBER(FIND("|", AA202))=TRUE, ISNUMBER(FIND("-", AA202))=FALSE), AA202, IF(AND(ISNUMBER(FIND("|", AA202))=FALSE, ISNUMBER(FIND("-", AA202))=TRUE),_xlfn.CHOOSECOLS(_xlfn.TEXTSPLIT(AA202,"-", "|",,TRUE),1), _xlfn.CONCAT(_xlfn.CHOOSECOLS(_xlfn.TEXTSPLIT(SUBSTITUTE(AA202, "-", "|"), "|"),1),"|", _xlfn.CHOOSECOLS(_xlfn.TEXTSPLIT(SUBSTITUTE(AA202, "-", "|"), "|"), 3))))))</f>
        <v>NULL</v>
      </c>
      <c r="AZ202" s="99" t="str" cm="1">
        <f t="array" ref="AZ202">TRIM(IF(OR(TRIM(AA202)="NULL",ISBLANK(AA202),ISNUMBER(AA202)), AA202, IF(AND(ISNUMBER(FIND("|", AA202))=TRUE, ISNUMBER(FIND("-", AA202))=FALSE), AA202, IF(AND(ISNUMBER(FIND("|", AA202))=FALSE, ISNUMBER(FIND("-", AA202))=TRUE),_xlfn.CHOOSECOLS(_xlfn.TEXTSPLIT(AA202,"-", "|",,TRUE),2), _xlfn.CONCAT(_xlfn.CHOOSECOLS(_xlfn.TEXTSPLIT(SUBSTITUTE(AA202, "-", "|"), "|"),2),"|", _xlfn.CHOOSECOLS(_xlfn.TEXTSPLIT(SUBSTITUTE(AA202, "-", "|"), "|"), 4))))))</f>
        <v>NULL</v>
      </c>
      <c r="BA202" s="92" t="str" cm="1">
        <f t="array" ref="BA202">TRIM(_xlfn.CHOOSECOLS(_xlfn.TEXTSPLIT(AY202,"|",,TRUE),1))</f>
        <v>NULL</v>
      </c>
      <c r="BB202" s="92" t="str" cm="1">
        <f t="array" ref="BB202">TRIM(_xlfn.CHOOSECOLS(_xlfn.TEXTSPLIT(AZ202,"|",,TRUE),1))</f>
        <v>NULL</v>
      </c>
      <c r="BC202" s="92" t="str" cm="1">
        <f t="array" ref="BC202">TRIM(_xlfn.CHOOSECOLS(_xlfn.TEXTSPLIT(AB202,"|",,TRUE),1))</f>
        <v>NULL</v>
      </c>
      <c r="BD202" s="92" t="str" cm="1">
        <f t="array" ref="BD202">TRIM(_xlfn.CHOOSECOLS(_xlfn.TEXTSPLIT(AC202,"|",,TRUE),1))</f>
        <v>NULL</v>
      </c>
      <c r="BE202" s="92" t="str" cm="1">
        <f t="array" ref="BE202">TRIM(_xlfn.CHOOSECOLS(_xlfn.TEXTSPLIT(AD202,"|",,TRUE),1))</f>
        <v>NULL</v>
      </c>
      <c r="BF202" s="92" t="str" cm="1">
        <f t="array" ref="BF202">TRIM(IF(OR(TRIM(AE202)="NULL",ISBLANK(AE202),ISNUMBER(AE202)),AE202,_xlfn.CHOOSECOLS(_xlfn.TEXTSPLIT(AE202,"-",,TRUE),1)))</f>
        <v>NULL</v>
      </c>
      <c r="BG202" s="92" t="str" cm="1">
        <f t="array" ref="BG202">TRIM(IF(OR(TRIM(AE202)="NULL",ISBLANK(AE202),ISNUMBER(AE202)),AE202,_xlfn.CHOOSECOLS(_xlfn.TEXTSPLIT(AE202,"-",,TRUE),2)))</f>
        <v>NULL</v>
      </c>
      <c r="BH202" s="95" t="str">
        <f t="shared" si="18"/>
        <v>2022</v>
      </c>
      <c r="BI202" s="96" t="str">
        <f t="shared" si="19"/>
        <v>6</v>
      </c>
      <c r="BJ202" s="97" t="str">
        <f t="shared" si="20"/>
        <v>22</v>
      </c>
      <c r="BK202" s="96" t="str">
        <f t="shared" si="21"/>
        <v>2022</v>
      </c>
      <c r="BL202" s="96" t="str">
        <f t="shared" si="22"/>
        <v>6</v>
      </c>
      <c r="BM202" s="97" t="str">
        <f t="shared" si="23"/>
        <v>22</v>
      </c>
      <c r="BN202" s="93" t="b">
        <f>AND(TRIM(BH202)="NULL", TRIM(BK202)="NULL")</f>
        <v>0</v>
      </c>
      <c r="BO202" s="127" t="s">
        <v>694</v>
      </c>
      <c r="BP202" s="127" t="s">
        <v>694</v>
      </c>
    </row>
    <row r="203" spans="1:68">
      <c r="A203" s="7" t="s">
        <v>695</v>
      </c>
      <c r="B203" s="1" t="s">
        <v>623</v>
      </c>
      <c r="C203" s="9" t="s">
        <v>684</v>
      </c>
      <c r="D203" s="1" t="s">
        <v>685</v>
      </c>
      <c r="E203" s="21" t="s">
        <v>696</v>
      </c>
      <c r="F203" s="2">
        <v>44736</v>
      </c>
      <c r="G203" s="25">
        <v>2022</v>
      </c>
      <c r="H203" s="25">
        <v>6</v>
      </c>
      <c r="I203" s="25">
        <v>24</v>
      </c>
      <c r="J203" s="2" t="s">
        <v>63</v>
      </c>
      <c r="K203" s="25" t="s">
        <v>63</v>
      </c>
      <c r="L203" s="25" t="s">
        <v>63</v>
      </c>
      <c r="M203" s="25" t="s">
        <v>63</v>
      </c>
      <c r="N203" s="2" t="s">
        <v>63</v>
      </c>
      <c r="O203" s="25" t="s">
        <v>63</v>
      </c>
      <c r="P203" s="25" t="s">
        <v>63</v>
      </c>
      <c r="Q203" s="25" t="s">
        <v>63</v>
      </c>
      <c r="R203" s="1">
        <v>1</v>
      </c>
      <c r="S203" s="1" t="s">
        <v>166</v>
      </c>
      <c r="T203" s="1" t="s">
        <v>166</v>
      </c>
      <c r="U203" s="1" t="s">
        <v>166</v>
      </c>
      <c r="V203" s="1" t="s">
        <v>166</v>
      </c>
      <c r="W203" s="1" t="s">
        <v>166</v>
      </c>
      <c r="X203" s="1" t="s">
        <v>166</v>
      </c>
      <c r="Y203" s="1" t="s">
        <v>166</v>
      </c>
      <c r="Z203" s="1" t="s">
        <v>166</v>
      </c>
      <c r="AA203" s="1" t="s">
        <v>166</v>
      </c>
      <c r="AB203" s="1" t="s">
        <v>166</v>
      </c>
      <c r="AC203" s="1" t="s">
        <v>166</v>
      </c>
      <c r="AD203" s="1" t="s">
        <v>166</v>
      </c>
      <c r="AE203" s="1" t="s">
        <v>166</v>
      </c>
      <c r="AH203" s="91" t="str" cm="1">
        <f t="array" ref="AH203">IF(OR(TRIM(S203)="NULL",ISBLANK(S203),ISNUMBER(S203)),TRIM(S203),TRIM(_xlfn.CHOOSECOLS(_xlfn.TEXTSPLIT(S203,"-",,TRUE),1)))</f>
        <v>NULL</v>
      </c>
      <c r="AI203" s="91" t="str" cm="1">
        <f t="array" ref="AI203">IF(OR(TRIM(S203)="NULL",ISBLANK(S203),ISNUMBER(S203)),TRIM(S203),TRIM(_xlfn.CHOOSECOLS(_xlfn.TEXTSPLIT(S203,"-",,TRUE),2)))</f>
        <v>NULL</v>
      </c>
      <c r="AJ203" s="91" t="str" cm="1">
        <f t="array" ref="AJ203">IF(OR(TRIM(R203)="NULL",ISBLANK(R203),ISNUMBER(R203)),TRIM(R203),TRIM(_xlfn.CHOOSECOLS(_xlfn.TEXTSPLIT(R203,"-",,TRUE),1)))</f>
        <v>1</v>
      </c>
      <c r="AK203" s="91" t="str" cm="1">
        <f t="array" ref="AK203">IF(OR(TRIM(R203)="NULL",ISBLANK(R203),ISNUMBER(R203)),TRIM(R203),TRIM(_xlfn.CHOOSECOLS(_xlfn.TEXTSPLIT(R203,"-",,TRUE),2)))</f>
        <v>1</v>
      </c>
      <c r="AL203" s="91" t="str" cm="1">
        <f t="array" ref="AL203">IF(OR(TRIM(T203)="NULL",ISBLANK(T203),ISNUMBER(T203)),TRIM(T203),TRIM(_xlfn.CHOOSECOLS(_xlfn.TEXTSPLIT(T203,"-",,TRUE),1)))</f>
        <v>NULL</v>
      </c>
      <c r="AM203" s="91" t="str" cm="1">
        <f t="array" ref="AM203">IF(OR(TRIM(T203)="NULL",ISBLANK(T203),ISNUMBER(T203)),TRIM(T203),TRIM(_xlfn.CHOOSECOLS(_xlfn.TEXTSPLIT(T203,"-",,TRUE),2)))</f>
        <v>NULL</v>
      </c>
      <c r="AN203" s="91" t="str" cm="1">
        <f t="array" ref="AN203">IF(OR(TRIM(U203)="NULL",ISBLANK(U203),ISNUMBER(U203)),TRIM(U203),TRIM(_xlfn.CHOOSECOLS(_xlfn.TEXTSPLIT(Y203,"-",,TRUE),1)))</f>
        <v>NULL</v>
      </c>
      <c r="AO203" s="91" t="str" cm="1">
        <f t="array" ref="AO203">IF(OR(TRIM(U203)="NULL",ISBLANK(U203),ISNUMBER(U203)),TRIM(U203),TRIM(_xlfn.CHOOSECOLS(_xlfn.TEXTSPLIT(Y203,"-",,TRUE),2)))</f>
        <v>NULL</v>
      </c>
      <c r="AP203" s="91" t="str" cm="1">
        <f t="array" ref="AP203">IF(OR(TRIM(V203)="NULL",ISBLANK(V203),ISNUMBER(V203)),TRIM(V203),TRIM(_xlfn.CHOOSECOLS(_xlfn.TEXTSPLIT(Y203,"-",,TRUE),1)))</f>
        <v>NULL</v>
      </c>
      <c r="AQ203" s="91" t="str" cm="1">
        <f t="array" ref="AQ203">IF(OR(TRIM(V203)="NULL",ISBLANK(V203),ISNUMBER(V203)),V203,_xlfn.CHOOSECOLS(_xlfn.TEXTSPLIT(Y203,"-",,TRUE),2))</f>
        <v xml:space="preserve">NULL </v>
      </c>
      <c r="AR203" s="99" t="str" cm="1">
        <f t="array" ref="AR203">TRIM(IF(OR(TRIM(W203)="NULL",ISBLANK(W203),ISNUMBER(W203)), W203, IF(AND(ISNUMBER(FIND("|", W203))=TRUE, ISNUMBER(FIND("-", W203))=FALSE), W203, IF(AND(ISNUMBER(FIND("|", W203))=FALSE, ISNUMBER(FIND("-", W203))=TRUE),_xlfn.CHOOSECOLS(_xlfn.TEXTSPLIT(W203,"-", "|",,TRUE),1), _xlfn.CONCAT(_xlfn.CHOOSECOLS(_xlfn.TEXTSPLIT(SUBSTITUTE(W203, "-", "|"), "|"),1),"|", _xlfn.CHOOSECOLS(_xlfn.TEXTSPLIT(SUBSTITUTE(W203, "-", "|"), "|"), 3))))))</f>
        <v>NULL</v>
      </c>
      <c r="AS203" s="99" t="str" cm="1">
        <f t="array" ref="AS203">TRIM(IF(OR(TRIM(W203)="NULL",ISBLANK(W203),ISNUMBER(W203)), W203, IF(AND(ISNUMBER(FIND("|", W203))=TRUE, ISNUMBER(FIND("-", W203))=FALSE), W203, IF(AND(ISNUMBER(FIND("|", W203))=FALSE, ISNUMBER(FIND("-", W203))=TRUE),_xlfn.CHOOSECOLS(_xlfn.TEXTSPLIT(W203,"-", "|",,TRUE),2), _xlfn.CONCAT(_xlfn.CHOOSECOLS(_xlfn.TEXTSPLIT(SUBSTITUTE(W203, "-", "|"), "|"),2),"|", _xlfn.CHOOSECOLS(_xlfn.TEXTSPLIT(SUBSTITUTE(W203, "-", "|"), "|"), 4))))))</f>
        <v>NULL</v>
      </c>
      <c r="AT203" s="92" t="str" cm="1">
        <f t="array" ref="AT203">TRIM(_xlfn.CHOOSECOLS(_xlfn.TEXTSPLIT(AR203,"|",,TRUE),1))</f>
        <v>NULL</v>
      </c>
      <c r="AU203" s="92" t="str" cm="1">
        <f t="array" ref="AU203">TRIM(_xlfn.CHOOSECOLS(_xlfn.TEXTSPLIT(AS203,"|",,TRUE),1))</f>
        <v>NULL</v>
      </c>
      <c r="AV203" s="92" t="str" cm="1">
        <f t="array" ref="AV203">TRIM(_xlfn.CHOOSECOLS(_xlfn.TEXTSPLIT(AB203,"|",,TRUE),1))</f>
        <v>NULL</v>
      </c>
      <c r="AW203" s="92" t="str" cm="1">
        <f t="array" ref="AW203">TRIM(_xlfn.CHOOSECOLS(_xlfn.TEXTSPLIT(Y203,"|",,TRUE),1))</f>
        <v>NULL</v>
      </c>
      <c r="AX203" s="92" t="str" cm="1">
        <f t="array" ref="AX203">TRIM(_xlfn.CHOOSECOLS(_xlfn.TEXTSPLIT(Z203,"|",,TRUE),1))</f>
        <v>NULL</v>
      </c>
      <c r="AY203" s="99" t="str" cm="1">
        <f t="array" ref="AY203">TRIM(IF(OR(TRIM(AA203)="NULL",ISBLANK(AA203),ISNUMBER(AA203)), AA203, IF(AND(ISNUMBER(FIND("|", AA203))=TRUE, ISNUMBER(FIND("-", AA203))=FALSE), AA203, IF(AND(ISNUMBER(FIND("|", AA203))=FALSE, ISNUMBER(FIND("-", AA203))=TRUE),_xlfn.CHOOSECOLS(_xlfn.TEXTSPLIT(AA203,"-", "|",,TRUE),1), _xlfn.CONCAT(_xlfn.CHOOSECOLS(_xlfn.TEXTSPLIT(SUBSTITUTE(AA203, "-", "|"), "|"),1),"|", _xlfn.CHOOSECOLS(_xlfn.TEXTSPLIT(SUBSTITUTE(AA203, "-", "|"), "|"), 3))))))</f>
        <v>NULL</v>
      </c>
      <c r="AZ203" s="99" t="str" cm="1">
        <f t="array" ref="AZ203">TRIM(IF(OR(TRIM(AA203)="NULL",ISBLANK(AA203),ISNUMBER(AA203)), AA203, IF(AND(ISNUMBER(FIND("|", AA203))=TRUE, ISNUMBER(FIND("-", AA203))=FALSE), AA203, IF(AND(ISNUMBER(FIND("|", AA203))=FALSE, ISNUMBER(FIND("-", AA203))=TRUE),_xlfn.CHOOSECOLS(_xlfn.TEXTSPLIT(AA203,"-", "|",,TRUE),2), _xlfn.CONCAT(_xlfn.CHOOSECOLS(_xlfn.TEXTSPLIT(SUBSTITUTE(AA203, "-", "|"), "|"),2),"|", _xlfn.CHOOSECOLS(_xlfn.TEXTSPLIT(SUBSTITUTE(AA203, "-", "|"), "|"), 4))))))</f>
        <v>NULL</v>
      </c>
      <c r="BA203" s="92" t="str" cm="1">
        <f t="array" ref="BA203">TRIM(_xlfn.CHOOSECOLS(_xlfn.TEXTSPLIT(AY203,"|",,TRUE),1))</f>
        <v>NULL</v>
      </c>
      <c r="BB203" s="92" t="str" cm="1">
        <f t="array" ref="BB203">TRIM(_xlfn.CHOOSECOLS(_xlfn.TEXTSPLIT(AZ203,"|",,TRUE),1))</f>
        <v>NULL</v>
      </c>
      <c r="BC203" s="92" t="str" cm="1">
        <f t="array" ref="BC203">TRIM(_xlfn.CHOOSECOLS(_xlfn.TEXTSPLIT(AB203,"|",,TRUE),1))</f>
        <v>NULL</v>
      </c>
      <c r="BD203" s="92" t="str" cm="1">
        <f t="array" ref="BD203">TRIM(_xlfn.CHOOSECOLS(_xlfn.TEXTSPLIT(AC203,"|",,TRUE),1))</f>
        <v>NULL</v>
      </c>
      <c r="BE203" s="92" t="str" cm="1">
        <f t="array" ref="BE203">TRIM(_xlfn.CHOOSECOLS(_xlfn.TEXTSPLIT(AD203,"|",,TRUE),1))</f>
        <v>NULL</v>
      </c>
      <c r="BF203" s="92" t="str" cm="1">
        <f t="array" ref="BF203">TRIM(IF(OR(TRIM(AE203)="NULL",ISBLANK(AE203),ISNUMBER(AE203)),AE203,_xlfn.CHOOSECOLS(_xlfn.TEXTSPLIT(AE203,"-",,TRUE),1)))</f>
        <v>NULL</v>
      </c>
      <c r="BG203" s="92" t="str" cm="1">
        <f t="array" ref="BG203">TRIM(IF(OR(TRIM(AE203)="NULL",ISBLANK(AE203),ISNUMBER(AE203)),AE203,_xlfn.CHOOSECOLS(_xlfn.TEXTSPLIT(AE203,"-",,TRUE),2)))</f>
        <v>NULL</v>
      </c>
      <c r="BH203" s="95" t="str">
        <f t="shared" si="18"/>
        <v>2022</v>
      </c>
      <c r="BI203" s="96" t="str">
        <f t="shared" si="19"/>
        <v>6</v>
      </c>
      <c r="BJ203" s="97" t="str">
        <f t="shared" si="20"/>
        <v>24</v>
      </c>
      <c r="BK203" s="96" t="str">
        <f t="shared" si="21"/>
        <v>2022</v>
      </c>
      <c r="BL203" s="96" t="str">
        <f t="shared" si="22"/>
        <v>6</v>
      </c>
      <c r="BM203" s="97" t="str">
        <f t="shared" si="23"/>
        <v>24</v>
      </c>
      <c r="BN203" s="93" t="b">
        <f>AND(TRIM(BH203)="NULL", TRIM(BK203)="NULL")</f>
        <v>0</v>
      </c>
      <c r="BO203" s="127" t="s">
        <v>697</v>
      </c>
      <c r="BP203" s="127" t="s">
        <v>697</v>
      </c>
    </row>
    <row r="204" spans="1:68">
      <c r="A204" s="7" t="s">
        <v>698</v>
      </c>
      <c r="B204" s="1" t="s">
        <v>623</v>
      </c>
      <c r="C204" s="9" t="s">
        <v>684</v>
      </c>
      <c r="D204" s="1" t="s">
        <v>685</v>
      </c>
      <c r="E204" s="77" t="s">
        <v>699</v>
      </c>
      <c r="F204" s="2">
        <v>44738</v>
      </c>
      <c r="G204" s="25">
        <v>2022</v>
      </c>
      <c r="H204" s="25">
        <v>6</v>
      </c>
      <c r="I204" s="25">
        <v>26</v>
      </c>
      <c r="J204" s="2" t="s">
        <v>63</v>
      </c>
      <c r="K204" s="25" t="s">
        <v>63</v>
      </c>
      <c r="L204" s="25" t="s">
        <v>63</v>
      </c>
      <c r="M204" s="25" t="s">
        <v>63</v>
      </c>
      <c r="N204" s="2" t="s">
        <v>63</v>
      </c>
      <c r="O204" s="25" t="s">
        <v>63</v>
      </c>
      <c r="P204" s="25" t="s">
        <v>63</v>
      </c>
      <c r="Q204" s="25" t="s">
        <v>63</v>
      </c>
      <c r="R204" s="1">
        <v>1</v>
      </c>
      <c r="S204" s="1" t="s">
        <v>166</v>
      </c>
      <c r="T204" s="1" t="s">
        <v>166</v>
      </c>
      <c r="U204" s="1" t="s">
        <v>166</v>
      </c>
      <c r="V204" s="1" t="s">
        <v>166</v>
      </c>
      <c r="W204" s="1" t="s">
        <v>166</v>
      </c>
      <c r="X204" s="1" t="s">
        <v>166</v>
      </c>
      <c r="Y204" s="1" t="s">
        <v>166</v>
      </c>
      <c r="Z204" s="1" t="s">
        <v>166</v>
      </c>
      <c r="AA204" s="1" t="s">
        <v>166</v>
      </c>
      <c r="AB204" s="1" t="s">
        <v>166</v>
      </c>
      <c r="AC204" s="1" t="s">
        <v>166</v>
      </c>
      <c r="AD204" s="1" t="s">
        <v>166</v>
      </c>
      <c r="AE204" s="1" t="s">
        <v>166</v>
      </c>
      <c r="AH204" s="91" t="str" cm="1">
        <f t="array" ref="AH204">IF(OR(TRIM(S204)="NULL",ISBLANK(S204),ISNUMBER(S204)),TRIM(S204),TRIM(_xlfn.CHOOSECOLS(_xlfn.TEXTSPLIT(S204,"-",,TRUE),1)))</f>
        <v>NULL</v>
      </c>
      <c r="AI204" s="91" t="str" cm="1">
        <f t="array" ref="AI204">IF(OR(TRIM(S204)="NULL",ISBLANK(S204),ISNUMBER(S204)),TRIM(S204),TRIM(_xlfn.CHOOSECOLS(_xlfn.TEXTSPLIT(S204,"-",,TRUE),2)))</f>
        <v>NULL</v>
      </c>
      <c r="AJ204" s="91" t="str" cm="1">
        <f t="array" ref="AJ204">IF(OR(TRIM(R204)="NULL",ISBLANK(R204),ISNUMBER(R204)),TRIM(R204),TRIM(_xlfn.CHOOSECOLS(_xlfn.TEXTSPLIT(R204,"-",,TRUE),1)))</f>
        <v>1</v>
      </c>
      <c r="AK204" s="91" t="str" cm="1">
        <f t="array" ref="AK204">IF(OR(TRIM(R204)="NULL",ISBLANK(R204),ISNUMBER(R204)),TRIM(R204),TRIM(_xlfn.CHOOSECOLS(_xlfn.TEXTSPLIT(R204,"-",,TRUE),2)))</f>
        <v>1</v>
      </c>
      <c r="AL204" s="91" t="str" cm="1">
        <f t="array" ref="AL204">IF(OR(TRIM(T204)="NULL",ISBLANK(T204),ISNUMBER(T204)),TRIM(T204),TRIM(_xlfn.CHOOSECOLS(_xlfn.TEXTSPLIT(T204,"-",,TRUE),1)))</f>
        <v>NULL</v>
      </c>
      <c r="AM204" s="91" t="str" cm="1">
        <f t="array" ref="AM204">IF(OR(TRIM(T204)="NULL",ISBLANK(T204),ISNUMBER(T204)),TRIM(T204),TRIM(_xlfn.CHOOSECOLS(_xlfn.TEXTSPLIT(T204,"-",,TRUE),2)))</f>
        <v>NULL</v>
      </c>
      <c r="AN204" s="91" t="str" cm="1">
        <f t="array" ref="AN204">IF(OR(TRIM(U204)="NULL",ISBLANK(U204),ISNUMBER(U204)),TRIM(U204),TRIM(_xlfn.CHOOSECOLS(_xlfn.TEXTSPLIT(Y204,"-",,TRUE),1)))</f>
        <v>NULL</v>
      </c>
      <c r="AO204" s="91" t="str" cm="1">
        <f t="array" ref="AO204">IF(OR(TRIM(U204)="NULL",ISBLANK(U204),ISNUMBER(U204)),TRIM(U204),TRIM(_xlfn.CHOOSECOLS(_xlfn.TEXTSPLIT(Y204,"-",,TRUE),2)))</f>
        <v>NULL</v>
      </c>
      <c r="AP204" s="91" t="str" cm="1">
        <f t="array" ref="AP204">IF(OR(TRIM(V204)="NULL",ISBLANK(V204),ISNUMBER(V204)),TRIM(V204),TRIM(_xlfn.CHOOSECOLS(_xlfn.TEXTSPLIT(Y204,"-",,TRUE),1)))</f>
        <v>NULL</v>
      </c>
      <c r="AQ204" s="91" t="str" cm="1">
        <f t="array" ref="AQ204">IF(OR(TRIM(V204)="NULL",ISBLANK(V204),ISNUMBER(V204)),V204,_xlfn.CHOOSECOLS(_xlfn.TEXTSPLIT(Y204,"-",,TRUE),2))</f>
        <v xml:space="preserve">NULL </v>
      </c>
      <c r="AR204" s="99" t="str" cm="1">
        <f t="array" ref="AR204">TRIM(IF(OR(TRIM(W204)="NULL",ISBLANK(W204),ISNUMBER(W204)), W204, IF(AND(ISNUMBER(FIND("|", W204))=TRUE, ISNUMBER(FIND("-", W204))=FALSE), W204, IF(AND(ISNUMBER(FIND("|", W204))=FALSE, ISNUMBER(FIND("-", W204))=TRUE),_xlfn.CHOOSECOLS(_xlfn.TEXTSPLIT(W204,"-", "|",,TRUE),1), _xlfn.CONCAT(_xlfn.CHOOSECOLS(_xlfn.TEXTSPLIT(SUBSTITUTE(W204, "-", "|"), "|"),1),"|", _xlfn.CHOOSECOLS(_xlfn.TEXTSPLIT(SUBSTITUTE(W204, "-", "|"), "|"), 3))))))</f>
        <v>NULL</v>
      </c>
      <c r="AS204" s="99" t="str" cm="1">
        <f t="array" ref="AS204">TRIM(IF(OR(TRIM(W204)="NULL",ISBLANK(W204),ISNUMBER(W204)), W204, IF(AND(ISNUMBER(FIND("|", W204))=TRUE, ISNUMBER(FIND("-", W204))=FALSE), W204, IF(AND(ISNUMBER(FIND("|", W204))=FALSE, ISNUMBER(FIND("-", W204))=TRUE),_xlfn.CHOOSECOLS(_xlfn.TEXTSPLIT(W204,"-", "|",,TRUE),2), _xlfn.CONCAT(_xlfn.CHOOSECOLS(_xlfn.TEXTSPLIT(SUBSTITUTE(W204, "-", "|"), "|"),2),"|", _xlfn.CHOOSECOLS(_xlfn.TEXTSPLIT(SUBSTITUTE(W204, "-", "|"), "|"), 4))))))</f>
        <v>NULL</v>
      </c>
      <c r="AT204" s="92" t="str" cm="1">
        <f t="array" ref="AT204">TRIM(_xlfn.CHOOSECOLS(_xlfn.TEXTSPLIT(AR204,"|",,TRUE),1))</f>
        <v>NULL</v>
      </c>
      <c r="AU204" s="92" t="str" cm="1">
        <f t="array" ref="AU204">TRIM(_xlfn.CHOOSECOLS(_xlfn.TEXTSPLIT(AS204,"|",,TRUE),1))</f>
        <v>NULL</v>
      </c>
      <c r="AV204" s="92" t="str" cm="1">
        <f t="array" ref="AV204">TRIM(_xlfn.CHOOSECOLS(_xlfn.TEXTSPLIT(AB204,"|",,TRUE),1))</f>
        <v>NULL</v>
      </c>
      <c r="AW204" s="92" t="str" cm="1">
        <f t="array" ref="AW204">TRIM(_xlfn.CHOOSECOLS(_xlfn.TEXTSPLIT(Y204,"|",,TRUE),1))</f>
        <v>NULL</v>
      </c>
      <c r="AX204" s="92" t="str" cm="1">
        <f t="array" ref="AX204">TRIM(_xlfn.CHOOSECOLS(_xlfn.TEXTSPLIT(Z204,"|",,TRUE),1))</f>
        <v>NULL</v>
      </c>
      <c r="AY204" s="99" t="str" cm="1">
        <f t="array" ref="AY204">TRIM(IF(OR(TRIM(AA204)="NULL",ISBLANK(AA204),ISNUMBER(AA204)), AA204, IF(AND(ISNUMBER(FIND("|", AA204))=TRUE, ISNUMBER(FIND("-", AA204))=FALSE), AA204, IF(AND(ISNUMBER(FIND("|", AA204))=FALSE, ISNUMBER(FIND("-", AA204))=TRUE),_xlfn.CHOOSECOLS(_xlfn.TEXTSPLIT(AA204,"-", "|",,TRUE),1), _xlfn.CONCAT(_xlfn.CHOOSECOLS(_xlfn.TEXTSPLIT(SUBSTITUTE(AA204, "-", "|"), "|"),1),"|", _xlfn.CHOOSECOLS(_xlfn.TEXTSPLIT(SUBSTITUTE(AA204, "-", "|"), "|"), 3))))))</f>
        <v>NULL</v>
      </c>
      <c r="AZ204" s="99" t="str" cm="1">
        <f t="array" ref="AZ204">TRIM(IF(OR(TRIM(AA204)="NULL",ISBLANK(AA204),ISNUMBER(AA204)), AA204, IF(AND(ISNUMBER(FIND("|", AA204))=TRUE, ISNUMBER(FIND("-", AA204))=FALSE), AA204, IF(AND(ISNUMBER(FIND("|", AA204))=FALSE, ISNUMBER(FIND("-", AA204))=TRUE),_xlfn.CHOOSECOLS(_xlfn.TEXTSPLIT(AA204,"-", "|",,TRUE),2), _xlfn.CONCAT(_xlfn.CHOOSECOLS(_xlfn.TEXTSPLIT(SUBSTITUTE(AA204, "-", "|"), "|"),2),"|", _xlfn.CHOOSECOLS(_xlfn.TEXTSPLIT(SUBSTITUTE(AA204, "-", "|"), "|"), 4))))))</f>
        <v>NULL</v>
      </c>
      <c r="BA204" s="92" t="str" cm="1">
        <f t="array" ref="BA204">TRIM(_xlfn.CHOOSECOLS(_xlfn.TEXTSPLIT(AY204,"|",,TRUE),1))</f>
        <v>NULL</v>
      </c>
      <c r="BB204" s="92" t="str" cm="1">
        <f t="array" ref="BB204">TRIM(_xlfn.CHOOSECOLS(_xlfn.TEXTSPLIT(AZ204,"|",,TRUE),1))</f>
        <v>NULL</v>
      </c>
      <c r="BC204" s="92" t="str" cm="1">
        <f t="array" ref="BC204">TRIM(_xlfn.CHOOSECOLS(_xlfn.TEXTSPLIT(AB204,"|",,TRUE),1))</f>
        <v>NULL</v>
      </c>
      <c r="BD204" s="92" t="str" cm="1">
        <f t="array" ref="BD204">TRIM(_xlfn.CHOOSECOLS(_xlfn.TEXTSPLIT(AC204,"|",,TRUE),1))</f>
        <v>NULL</v>
      </c>
      <c r="BE204" s="92" t="str" cm="1">
        <f t="array" ref="BE204">TRIM(_xlfn.CHOOSECOLS(_xlfn.TEXTSPLIT(AD204,"|",,TRUE),1))</f>
        <v>NULL</v>
      </c>
      <c r="BF204" s="92" t="str" cm="1">
        <f t="array" ref="BF204">TRIM(IF(OR(TRIM(AE204)="NULL",ISBLANK(AE204),ISNUMBER(AE204)),AE204,_xlfn.CHOOSECOLS(_xlfn.TEXTSPLIT(AE204,"-",,TRUE),1)))</f>
        <v>NULL</v>
      </c>
      <c r="BG204" s="92" t="str" cm="1">
        <f t="array" ref="BG204">TRIM(IF(OR(TRIM(AE204)="NULL",ISBLANK(AE204),ISNUMBER(AE204)),AE204,_xlfn.CHOOSECOLS(_xlfn.TEXTSPLIT(AE204,"-",,TRUE),2)))</f>
        <v>NULL</v>
      </c>
      <c r="BH204" s="95" t="str">
        <f t="shared" si="18"/>
        <v>2022</v>
      </c>
      <c r="BI204" s="96" t="str">
        <f t="shared" si="19"/>
        <v>6</v>
      </c>
      <c r="BJ204" s="97" t="str">
        <f t="shared" si="20"/>
        <v>26</v>
      </c>
      <c r="BK204" s="96" t="str">
        <f t="shared" si="21"/>
        <v>2022</v>
      </c>
      <c r="BL204" s="96" t="str">
        <f t="shared" si="22"/>
        <v>6</v>
      </c>
      <c r="BM204" s="97" t="str">
        <f t="shared" si="23"/>
        <v>26</v>
      </c>
      <c r="BN204" s="93" t="b">
        <f>AND(TRIM(BH204)="NULL", TRIM(BK204)="NULL")</f>
        <v>0</v>
      </c>
      <c r="BO204" s="127" t="s">
        <v>694</v>
      </c>
      <c r="BP204" s="127" t="s">
        <v>694</v>
      </c>
    </row>
    <row r="205" spans="1:68">
      <c r="A205" s="7" t="s">
        <v>700</v>
      </c>
      <c r="B205" s="1" t="s">
        <v>623</v>
      </c>
      <c r="C205" s="9" t="s">
        <v>684</v>
      </c>
      <c r="D205" s="1" t="s">
        <v>685</v>
      </c>
      <c r="E205" s="77" t="s">
        <v>701</v>
      </c>
      <c r="F205" s="2" t="s">
        <v>63</v>
      </c>
      <c r="G205" s="25" t="s">
        <v>63</v>
      </c>
      <c r="H205" s="25" t="s">
        <v>63</v>
      </c>
      <c r="I205" s="25" t="s">
        <v>63</v>
      </c>
      <c r="J205" s="2">
        <v>44749</v>
      </c>
      <c r="K205" s="1">
        <v>2022</v>
      </c>
      <c r="L205" s="1">
        <v>7</v>
      </c>
      <c r="M205" s="1">
        <v>7</v>
      </c>
      <c r="N205" s="2">
        <v>44760</v>
      </c>
      <c r="O205" s="1">
        <v>2022</v>
      </c>
      <c r="P205" s="1">
        <v>7</v>
      </c>
      <c r="Q205" s="1">
        <v>18</v>
      </c>
      <c r="R205" s="1">
        <v>1063</v>
      </c>
      <c r="S205" s="1" t="s">
        <v>166</v>
      </c>
      <c r="T205" s="1" t="s">
        <v>166</v>
      </c>
      <c r="U205" s="1" t="s">
        <v>166</v>
      </c>
      <c r="V205" s="1" t="s">
        <v>166</v>
      </c>
      <c r="W205" s="1" t="s">
        <v>166</v>
      </c>
      <c r="X205" s="1" t="s">
        <v>166</v>
      </c>
      <c r="Y205" s="1" t="s">
        <v>166</v>
      </c>
      <c r="Z205" s="1" t="s">
        <v>166</v>
      </c>
      <c r="AA205" s="1" t="s">
        <v>166</v>
      </c>
      <c r="AB205" s="1" t="s">
        <v>166</v>
      </c>
      <c r="AC205" s="1" t="s">
        <v>166</v>
      </c>
      <c r="AD205" s="1" t="s">
        <v>166</v>
      </c>
      <c r="AE205" s="1" t="s">
        <v>166</v>
      </c>
      <c r="AH205" s="91" t="str" cm="1">
        <f t="array" ref="AH205">IF(OR(TRIM(S205)="NULL",ISBLANK(S205),ISNUMBER(S205)),TRIM(S205),TRIM(_xlfn.CHOOSECOLS(_xlfn.TEXTSPLIT(S205,"-",,TRUE),1)))</f>
        <v>NULL</v>
      </c>
      <c r="AI205" s="91" t="str" cm="1">
        <f t="array" ref="AI205">IF(OR(TRIM(S205)="NULL",ISBLANK(S205),ISNUMBER(S205)),TRIM(S205),TRIM(_xlfn.CHOOSECOLS(_xlfn.TEXTSPLIT(S205,"-",,TRUE),2)))</f>
        <v>NULL</v>
      </c>
      <c r="AJ205" s="91" t="str" cm="1">
        <f t="array" ref="AJ205">IF(OR(TRIM(R205)="NULL",ISBLANK(R205),ISNUMBER(R205)),TRIM(R205),TRIM(_xlfn.CHOOSECOLS(_xlfn.TEXTSPLIT(R205,"-",,TRUE),1)))</f>
        <v>1063</v>
      </c>
      <c r="AK205" s="91" t="str" cm="1">
        <f t="array" ref="AK205">IF(OR(TRIM(R205)="NULL",ISBLANK(R205),ISNUMBER(R205)),TRIM(R205),TRIM(_xlfn.CHOOSECOLS(_xlfn.TEXTSPLIT(R205,"-",,TRUE),2)))</f>
        <v>1063</v>
      </c>
      <c r="AL205" s="91" t="str" cm="1">
        <f t="array" ref="AL205">IF(OR(TRIM(T205)="NULL",ISBLANK(T205),ISNUMBER(T205)),TRIM(T205),TRIM(_xlfn.CHOOSECOLS(_xlfn.TEXTSPLIT(T205,"-",,TRUE),1)))</f>
        <v>NULL</v>
      </c>
      <c r="AM205" s="91" t="str" cm="1">
        <f t="array" ref="AM205">IF(OR(TRIM(T205)="NULL",ISBLANK(T205),ISNUMBER(T205)),TRIM(T205),TRIM(_xlfn.CHOOSECOLS(_xlfn.TEXTSPLIT(T205,"-",,TRUE),2)))</f>
        <v>NULL</v>
      </c>
      <c r="AN205" s="91" t="str" cm="1">
        <f t="array" ref="AN205">IF(OR(TRIM(U205)="NULL",ISBLANK(U205),ISNUMBER(U205)),TRIM(U205),TRIM(_xlfn.CHOOSECOLS(_xlfn.TEXTSPLIT(Y205,"-",,TRUE),1)))</f>
        <v>NULL</v>
      </c>
      <c r="AO205" s="91" t="str" cm="1">
        <f t="array" ref="AO205">IF(OR(TRIM(U205)="NULL",ISBLANK(U205),ISNUMBER(U205)),TRIM(U205),TRIM(_xlfn.CHOOSECOLS(_xlfn.TEXTSPLIT(Y205,"-",,TRUE),2)))</f>
        <v>NULL</v>
      </c>
      <c r="AP205" s="91" t="str" cm="1">
        <f t="array" ref="AP205">IF(OR(TRIM(V205)="NULL",ISBLANK(V205),ISNUMBER(V205)),TRIM(V205),TRIM(_xlfn.CHOOSECOLS(_xlfn.TEXTSPLIT(Y205,"-",,TRUE),1)))</f>
        <v>NULL</v>
      </c>
      <c r="AQ205" s="91" t="str" cm="1">
        <f t="array" ref="AQ205">IF(OR(TRIM(V205)="NULL",ISBLANK(V205),ISNUMBER(V205)),V205,_xlfn.CHOOSECOLS(_xlfn.TEXTSPLIT(Y205,"-",,TRUE),2))</f>
        <v xml:space="preserve">NULL </v>
      </c>
      <c r="AR205" s="99" t="str" cm="1">
        <f t="array" ref="AR205">TRIM(IF(OR(TRIM(W205)="NULL",ISBLANK(W205),ISNUMBER(W205)), W205, IF(AND(ISNUMBER(FIND("|", W205))=TRUE, ISNUMBER(FIND("-", W205))=FALSE), W205, IF(AND(ISNUMBER(FIND("|", W205))=FALSE, ISNUMBER(FIND("-", W205))=TRUE),_xlfn.CHOOSECOLS(_xlfn.TEXTSPLIT(W205,"-", "|",,TRUE),1), _xlfn.CONCAT(_xlfn.CHOOSECOLS(_xlfn.TEXTSPLIT(SUBSTITUTE(W205, "-", "|"), "|"),1),"|", _xlfn.CHOOSECOLS(_xlfn.TEXTSPLIT(SUBSTITUTE(W205, "-", "|"), "|"), 3))))))</f>
        <v>NULL</v>
      </c>
      <c r="AS205" s="99" t="str" cm="1">
        <f t="array" ref="AS205">TRIM(IF(OR(TRIM(W205)="NULL",ISBLANK(W205),ISNUMBER(W205)), W205, IF(AND(ISNUMBER(FIND("|", W205))=TRUE, ISNUMBER(FIND("-", W205))=FALSE), W205, IF(AND(ISNUMBER(FIND("|", W205))=FALSE, ISNUMBER(FIND("-", W205))=TRUE),_xlfn.CHOOSECOLS(_xlfn.TEXTSPLIT(W205,"-", "|",,TRUE),2), _xlfn.CONCAT(_xlfn.CHOOSECOLS(_xlfn.TEXTSPLIT(SUBSTITUTE(W205, "-", "|"), "|"),2),"|", _xlfn.CHOOSECOLS(_xlfn.TEXTSPLIT(SUBSTITUTE(W205, "-", "|"), "|"), 4))))))</f>
        <v>NULL</v>
      </c>
      <c r="AT205" s="92" t="str" cm="1">
        <f t="array" ref="AT205">TRIM(_xlfn.CHOOSECOLS(_xlfn.TEXTSPLIT(AR205,"|",,TRUE),1))</f>
        <v>NULL</v>
      </c>
      <c r="AU205" s="92" t="str" cm="1">
        <f t="array" ref="AU205">TRIM(_xlfn.CHOOSECOLS(_xlfn.TEXTSPLIT(AS205,"|",,TRUE),1))</f>
        <v>NULL</v>
      </c>
      <c r="AV205" s="92" t="str" cm="1">
        <f t="array" ref="AV205">TRIM(_xlfn.CHOOSECOLS(_xlfn.TEXTSPLIT(AB205,"|",,TRUE),1))</f>
        <v>NULL</v>
      </c>
      <c r="AW205" s="92" t="str" cm="1">
        <f t="array" ref="AW205">TRIM(_xlfn.CHOOSECOLS(_xlfn.TEXTSPLIT(Y205,"|",,TRUE),1))</f>
        <v>NULL</v>
      </c>
      <c r="AX205" s="92" t="str" cm="1">
        <f t="array" ref="AX205">TRIM(_xlfn.CHOOSECOLS(_xlfn.TEXTSPLIT(Z205,"|",,TRUE),1))</f>
        <v>NULL</v>
      </c>
      <c r="AY205" s="99" t="str" cm="1">
        <f t="array" ref="AY205">TRIM(IF(OR(TRIM(AA205)="NULL",ISBLANK(AA205),ISNUMBER(AA205)), AA205, IF(AND(ISNUMBER(FIND("|", AA205))=TRUE, ISNUMBER(FIND("-", AA205))=FALSE), AA205, IF(AND(ISNUMBER(FIND("|", AA205))=FALSE, ISNUMBER(FIND("-", AA205))=TRUE),_xlfn.CHOOSECOLS(_xlfn.TEXTSPLIT(AA205,"-", "|",,TRUE),1), _xlfn.CONCAT(_xlfn.CHOOSECOLS(_xlfn.TEXTSPLIT(SUBSTITUTE(AA205, "-", "|"), "|"),1),"|", _xlfn.CHOOSECOLS(_xlfn.TEXTSPLIT(SUBSTITUTE(AA205, "-", "|"), "|"), 3))))))</f>
        <v>NULL</v>
      </c>
      <c r="AZ205" s="99" t="str" cm="1">
        <f t="array" ref="AZ205">TRIM(IF(OR(TRIM(AA205)="NULL",ISBLANK(AA205),ISNUMBER(AA205)), AA205, IF(AND(ISNUMBER(FIND("|", AA205))=TRUE, ISNUMBER(FIND("-", AA205))=FALSE), AA205, IF(AND(ISNUMBER(FIND("|", AA205))=FALSE, ISNUMBER(FIND("-", AA205))=TRUE),_xlfn.CHOOSECOLS(_xlfn.TEXTSPLIT(AA205,"-", "|",,TRUE),2), _xlfn.CONCAT(_xlfn.CHOOSECOLS(_xlfn.TEXTSPLIT(SUBSTITUTE(AA205, "-", "|"), "|"),2),"|", _xlfn.CHOOSECOLS(_xlfn.TEXTSPLIT(SUBSTITUTE(AA205, "-", "|"), "|"), 4))))))</f>
        <v>NULL</v>
      </c>
      <c r="BA205" s="92" t="str" cm="1">
        <f t="array" ref="BA205">TRIM(_xlfn.CHOOSECOLS(_xlfn.TEXTSPLIT(AY205,"|",,TRUE),1))</f>
        <v>NULL</v>
      </c>
      <c r="BB205" s="92" t="str" cm="1">
        <f t="array" ref="BB205">TRIM(_xlfn.CHOOSECOLS(_xlfn.TEXTSPLIT(AZ205,"|",,TRUE),1))</f>
        <v>NULL</v>
      </c>
      <c r="BC205" s="92" t="str" cm="1">
        <f t="array" ref="BC205">TRIM(_xlfn.CHOOSECOLS(_xlfn.TEXTSPLIT(AB205,"|",,TRUE),1))</f>
        <v>NULL</v>
      </c>
      <c r="BD205" s="92" t="str" cm="1">
        <f t="array" ref="BD205">TRIM(_xlfn.CHOOSECOLS(_xlfn.TEXTSPLIT(AC205,"|",,TRUE),1))</f>
        <v>NULL</v>
      </c>
      <c r="BE205" s="92" t="str" cm="1">
        <f t="array" ref="BE205">TRIM(_xlfn.CHOOSECOLS(_xlfn.TEXTSPLIT(AD205,"|",,TRUE),1))</f>
        <v>NULL</v>
      </c>
      <c r="BF205" s="92" t="str" cm="1">
        <f t="array" ref="BF205">TRIM(IF(OR(TRIM(AE205)="NULL",ISBLANK(AE205),ISNUMBER(AE205)),AE205,_xlfn.CHOOSECOLS(_xlfn.TEXTSPLIT(AE205,"-",,TRUE),1)))</f>
        <v>NULL</v>
      </c>
      <c r="BG205" s="92" t="str" cm="1">
        <f t="array" ref="BG205">TRIM(IF(OR(TRIM(AE205)="NULL",ISBLANK(AE205),ISNUMBER(AE205)),AE205,_xlfn.CHOOSECOLS(_xlfn.TEXTSPLIT(AE205,"-",,TRUE),2)))</f>
        <v>NULL</v>
      </c>
      <c r="BH205" s="95" t="str">
        <f t="shared" si="18"/>
        <v>2022</v>
      </c>
      <c r="BI205" s="96" t="str">
        <f t="shared" si="19"/>
        <v>7</v>
      </c>
      <c r="BJ205" s="97" t="str">
        <f t="shared" si="20"/>
        <v>7</v>
      </c>
      <c r="BK205" s="96" t="str">
        <f t="shared" si="21"/>
        <v>2022</v>
      </c>
      <c r="BL205" s="96" t="str">
        <f t="shared" si="22"/>
        <v>7</v>
      </c>
      <c r="BM205" s="97" t="str">
        <f t="shared" si="23"/>
        <v>18</v>
      </c>
      <c r="BN205" s="93" t="b">
        <f>AND(TRIM(BH205)="NULL", TRIM(BK205)="NULL")</f>
        <v>0</v>
      </c>
      <c r="BO205" s="127" t="s">
        <v>702</v>
      </c>
      <c r="BP205" s="127" t="s">
        <v>702</v>
      </c>
    </row>
    <row r="206" spans="1:68">
      <c r="A206" s="7" t="s">
        <v>703</v>
      </c>
      <c r="B206" s="1" t="s">
        <v>623</v>
      </c>
      <c r="C206" s="9" t="s">
        <v>684</v>
      </c>
      <c r="D206" s="1" t="s">
        <v>685</v>
      </c>
      <c r="E206" s="77" t="s">
        <v>704</v>
      </c>
      <c r="F206" s="2" t="s">
        <v>63</v>
      </c>
      <c r="G206" s="25" t="s">
        <v>63</v>
      </c>
      <c r="H206" s="25" t="s">
        <v>63</v>
      </c>
      <c r="I206" s="25" t="s">
        <v>63</v>
      </c>
      <c r="J206" s="2">
        <v>44722</v>
      </c>
      <c r="K206" s="1">
        <v>2022</v>
      </c>
      <c r="L206" s="1">
        <v>6</v>
      </c>
      <c r="M206" s="1">
        <v>10</v>
      </c>
      <c r="N206" s="2">
        <v>44804</v>
      </c>
      <c r="O206" s="1">
        <v>2022</v>
      </c>
      <c r="P206" s="1">
        <v>8</v>
      </c>
      <c r="Q206" s="1">
        <v>31</v>
      </c>
      <c r="R206" s="1">
        <v>4655</v>
      </c>
      <c r="S206" s="1" t="s">
        <v>166</v>
      </c>
      <c r="T206" s="1" t="s">
        <v>166</v>
      </c>
      <c r="U206" s="1" t="s">
        <v>166</v>
      </c>
      <c r="V206" s="1" t="s">
        <v>166</v>
      </c>
      <c r="W206" s="1" t="s">
        <v>166</v>
      </c>
      <c r="X206" s="1" t="s">
        <v>166</v>
      </c>
      <c r="Y206" s="1" t="s">
        <v>166</v>
      </c>
      <c r="Z206" s="1" t="s">
        <v>166</v>
      </c>
      <c r="AA206" s="1" t="s">
        <v>166</v>
      </c>
      <c r="AB206" s="1" t="s">
        <v>166</v>
      </c>
      <c r="AC206" s="1" t="s">
        <v>166</v>
      </c>
      <c r="AD206" s="1" t="s">
        <v>166</v>
      </c>
      <c r="AE206" s="1" t="s">
        <v>166</v>
      </c>
      <c r="AH206" s="91" t="str" cm="1">
        <f t="array" ref="AH206">IF(OR(TRIM(S206)="NULL",ISBLANK(S206),ISNUMBER(S206)),TRIM(S206),TRIM(_xlfn.CHOOSECOLS(_xlfn.TEXTSPLIT(S206,"-",,TRUE),1)))</f>
        <v>NULL</v>
      </c>
      <c r="AI206" s="91" t="str" cm="1">
        <f t="array" ref="AI206">IF(OR(TRIM(S206)="NULL",ISBLANK(S206),ISNUMBER(S206)),TRIM(S206),TRIM(_xlfn.CHOOSECOLS(_xlfn.TEXTSPLIT(S206,"-",,TRUE),2)))</f>
        <v>NULL</v>
      </c>
      <c r="AJ206" s="91" t="str" cm="1">
        <f t="array" ref="AJ206">IF(OR(TRIM(R206)="NULL",ISBLANK(R206),ISNUMBER(R206)),TRIM(R206),TRIM(_xlfn.CHOOSECOLS(_xlfn.TEXTSPLIT(R206,"-",,TRUE),1)))</f>
        <v>4655</v>
      </c>
      <c r="AK206" s="91" t="str" cm="1">
        <f t="array" ref="AK206">IF(OR(TRIM(R206)="NULL",ISBLANK(R206),ISNUMBER(R206)),TRIM(R206),TRIM(_xlfn.CHOOSECOLS(_xlfn.TEXTSPLIT(R206,"-",,TRUE),2)))</f>
        <v>4655</v>
      </c>
      <c r="AL206" s="91" t="str" cm="1">
        <f t="array" ref="AL206">IF(OR(TRIM(T206)="NULL",ISBLANK(T206),ISNUMBER(T206)),TRIM(T206),TRIM(_xlfn.CHOOSECOLS(_xlfn.TEXTSPLIT(T206,"-",,TRUE),1)))</f>
        <v>NULL</v>
      </c>
      <c r="AM206" s="91" t="str" cm="1">
        <f t="array" ref="AM206">IF(OR(TRIM(T206)="NULL",ISBLANK(T206),ISNUMBER(T206)),TRIM(T206),TRIM(_xlfn.CHOOSECOLS(_xlfn.TEXTSPLIT(T206,"-",,TRUE),2)))</f>
        <v>NULL</v>
      </c>
      <c r="AN206" s="91" t="str" cm="1">
        <f t="array" ref="AN206">IF(OR(TRIM(U206)="NULL",ISBLANK(U206),ISNUMBER(U206)),TRIM(U206),TRIM(_xlfn.CHOOSECOLS(_xlfn.TEXTSPLIT(Y206,"-",,TRUE),1)))</f>
        <v>NULL</v>
      </c>
      <c r="AO206" s="91" t="str" cm="1">
        <f t="array" ref="AO206">IF(OR(TRIM(U206)="NULL",ISBLANK(U206),ISNUMBER(U206)),TRIM(U206),TRIM(_xlfn.CHOOSECOLS(_xlfn.TEXTSPLIT(Y206,"-",,TRUE),2)))</f>
        <v>NULL</v>
      </c>
      <c r="AP206" s="91" t="str" cm="1">
        <f t="array" ref="AP206">IF(OR(TRIM(V206)="NULL",ISBLANK(V206),ISNUMBER(V206)),TRIM(V206),TRIM(_xlfn.CHOOSECOLS(_xlfn.TEXTSPLIT(Y206,"-",,TRUE),1)))</f>
        <v>NULL</v>
      </c>
      <c r="AQ206" s="91" t="str" cm="1">
        <f t="array" ref="AQ206">IF(OR(TRIM(V206)="NULL",ISBLANK(V206),ISNUMBER(V206)),V206,_xlfn.CHOOSECOLS(_xlfn.TEXTSPLIT(Y206,"-",,TRUE),2))</f>
        <v xml:space="preserve">NULL </v>
      </c>
      <c r="AR206" s="99" t="str" cm="1">
        <f t="array" ref="AR206">TRIM(IF(OR(TRIM(W206)="NULL",ISBLANK(W206),ISNUMBER(W206)), W206, IF(AND(ISNUMBER(FIND("|", W206))=TRUE, ISNUMBER(FIND("-", W206))=FALSE), W206, IF(AND(ISNUMBER(FIND("|", W206))=FALSE, ISNUMBER(FIND("-", W206))=TRUE),_xlfn.CHOOSECOLS(_xlfn.TEXTSPLIT(W206,"-", "|",,TRUE),1), _xlfn.CONCAT(_xlfn.CHOOSECOLS(_xlfn.TEXTSPLIT(SUBSTITUTE(W206, "-", "|"), "|"),1),"|", _xlfn.CHOOSECOLS(_xlfn.TEXTSPLIT(SUBSTITUTE(W206, "-", "|"), "|"), 3))))))</f>
        <v>NULL</v>
      </c>
      <c r="AS206" s="99" t="str" cm="1">
        <f t="array" ref="AS206">TRIM(IF(OR(TRIM(W206)="NULL",ISBLANK(W206),ISNUMBER(W206)), W206, IF(AND(ISNUMBER(FIND("|", W206))=TRUE, ISNUMBER(FIND("-", W206))=FALSE), W206, IF(AND(ISNUMBER(FIND("|", W206))=FALSE, ISNUMBER(FIND("-", W206))=TRUE),_xlfn.CHOOSECOLS(_xlfn.TEXTSPLIT(W206,"-", "|",,TRUE),2), _xlfn.CONCAT(_xlfn.CHOOSECOLS(_xlfn.TEXTSPLIT(SUBSTITUTE(W206, "-", "|"), "|"),2),"|", _xlfn.CHOOSECOLS(_xlfn.TEXTSPLIT(SUBSTITUTE(W206, "-", "|"), "|"), 4))))))</f>
        <v>NULL</v>
      </c>
      <c r="AT206" s="92" t="str" cm="1">
        <f t="array" ref="AT206">TRIM(_xlfn.CHOOSECOLS(_xlfn.TEXTSPLIT(AR206,"|",,TRUE),1))</f>
        <v>NULL</v>
      </c>
      <c r="AU206" s="92" t="str" cm="1">
        <f t="array" ref="AU206">TRIM(_xlfn.CHOOSECOLS(_xlfn.TEXTSPLIT(AS206,"|",,TRUE),1))</f>
        <v>NULL</v>
      </c>
      <c r="AV206" s="92" t="str" cm="1">
        <f t="array" ref="AV206">TRIM(_xlfn.CHOOSECOLS(_xlfn.TEXTSPLIT(AB206,"|",,TRUE),1))</f>
        <v>NULL</v>
      </c>
      <c r="AW206" s="92" t="str" cm="1">
        <f t="array" ref="AW206">TRIM(_xlfn.CHOOSECOLS(_xlfn.TEXTSPLIT(Y206,"|",,TRUE),1))</f>
        <v>NULL</v>
      </c>
      <c r="AX206" s="92" t="str" cm="1">
        <f t="array" ref="AX206">TRIM(_xlfn.CHOOSECOLS(_xlfn.TEXTSPLIT(Z206,"|",,TRUE),1))</f>
        <v>NULL</v>
      </c>
      <c r="AY206" s="99" t="str" cm="1">
        <f t="array" ref="AY206">TRIM(IF(OR(TRIM(AA206)="NULL",ISBLANK(AA206),ISNUMBER(AA206)), AA206, IF(AND(ISNUMBER(FIND("|", AA206))=TRUE, ISNUMBER(FIND("-", AA206))=FALSE), AA206, IF(AND(ISNUMBER(FIND("|", AA206))=FALSE, ISNUMBER(FIND("-", AA206))=TRUE),_xlfn.CHOOSECOLS(_xlfn.TEXTSPLIT(AA206,"-", "|",,TRUE),1), _xlfn.CONCAT(_xlfn.CHOOSECOLS(_xlfn.TEXTSPLIT(SUBSTITUTE(AA206, "-", "|"), "|"),1),"|", _xlfn.CHOOSECOLS(_xlfn.TEXTSPLIT(SUBSTITUTE(AA206, "-", "|"), "|"), 3))))))</f>
        <v>NULL</v>
      </c>
      <c r="AZ206" s="99" t="str" cm="1">
        <f t="array" ref="AZ206">TRIM(IF(OR(TRIM(AA206)="NULL",ISBLANK(AA206),ISNUMBER(AA206)), AA206, IF(AND(ISNUMBER(FIND("|", AA206))=TRUE, ISNUMBER(FIND("-", AA206))=FALSE), AA206, IF(AND(ISNUMBER(FIND("|", AA206))=FALSE, ISNUMBER(FIND("-", AA206))=TRUE),_xlfn.CHOOSECOLS(_xlfn.TEXTSPLIT(AA206,"-", "|",,TRUE),2), _xlfn.CONCAT(_xlfn.CHOOSECOLS(_xlfn.TEXTSPLIT(SUBSTITUTE(AA206, "-", "|"), "|"),2),"|", _xlfn.CHOOSECOLS(_xlfn.TEXTSPLIT(SUBSTITUTE(AA206, "-", "|"), "|"), 4))))))</f>
        <v>NULL</v>
      </c>
      <c r="BA206" s="92" t="str" cm="1">
        <f t="array" ref="BA206">TRIM(_xlfn.CHOOSECOLS(_xlfn.TEXTSPLIT(AY206,"|",,TRUE),1))</f>
        <v>NULL</v>
      </c>
      <c r="BB206" s="92" t="str" cm="1">
        <f t="array" ref="BB206">TRIM(_xlfn.CHOOSECOLS(_xlfn.TEXTSPLIT(AZ206,"|",,TRUE),1))</f>
        <v>NULL</v>
      </c>
      <c r="BC206" s="92" t="str" cm="1">
        <f t="array" ref="BC206">TRIM(_xlfn.CHOOSECOLS(_xlfn.TEXTSPLIT(AB206,"|",,TRUE),1))</f>
        <v>NULL</v>
      </c>
      <c r="BD206" s="92" t="str" cm="1">
        <f t="array" ref="BD206">TRIM(_xlfn.CHOOSECOLS(_xlfn.TEXTSPLIT(AC206,"|",,TRUE),1))</f>
        <v>NULL</v>
      </c>
      <c r="BE206" s="92" t="str" cm="1">
        <f t="array" ref="BE206">TRIM(_xlfn.CHOOSECOLS(_xlfn.TEXTSPLIT(AD206,"|",,TRUE),1))</f>
        <v>NULL</v>
      </c>
      <c r="BF206" s="92" t="str" cm="1">
        <f t="array" ref="BF206">TRIM(IF(OR(TRIM(AE206)="NULL",ISBLANK(AE206),ISNUMBER(AE206)),AE206,_xlfn.CHOOSECOLS(_xlfn.TEXTSPLIT(AE206,"-",,TRUE),1)))</f>
        <v>NULL</v>
      </c>
      <c r="BG206" s="92" t="str" cm="1">
        <f t="array" ref="BG206">TRIM(IF(OR(TRIM(AE206)="NULL",ISBLANK(AE206),ISNUMBER(AE206)),AE206,_xlfn.CHOOSECOLS(_xlfn.TEXTSPLIT(AE206,"-",,TRUE),2)))</f>
        <v>NULL</v>
      </c>
      <c r="BH206" s="95" t="str">
        <f t="shared" si="18"/>
        <v>2022</v>
      </c>
      <c r="BI206" s="96" t="str">
        <f t="shared" si="19"/>
        <v>6</v>
      </c>
      <c r="BJ206" s="97" t="str">
        <f t="shared" si="20"/>
        <v>10</v>
      </c>
      <c r="BK206" s="96" t="str">
        <f t="shared" si="21"/>
        <v>2022</v>
      </c>
      <c r="BL206" s="96" t="str">
        <f t="shared" si="22"/>
        <v>8</v>
      </c>
      <c r="BM206" s="97" t="str">
        <f t="shared" si="23"/>
        <v>31</v>
      </c>
      <c r="BN206" s="93" t="b">
        <f>AND(TRIM(BH206)="NULL", TRIM(BK206)="NULL")</f>
        <v>0</v>
      </c>
      <c r="BO206" s="127" t="s">
        <v>705</v>
      </c>
      <c r="BP206" s="127" t="s">
        <v>705</v>
      </c>
    </row>
    <row r="207" spans="1:68">
      <c r="A207" s="7" t="s">
        <v>706</v>
      </c>
      <c r="B207" s="1" t="s">
        <v>623</v>
      </c>
      <c r="C207" s="9" t="s">
        <v>684</v>
      </c>
      <c r="D207" s="1" t="s">
        <v>685</v>
      </c>
      <c r="E207" s="77" t="s">
        <v>194</v>
      </c>
      <c r="F207" s="2" t="s">
        <v>63</v>
      </c>
      <c r="G207" s="25" t="s">
        <v>63</v>
      </c>
      <c r="H207" s="25" t="s">
        <v>63</v>
      </c>
      <c r="I207" s="25" t="s">
        <v>63</v>
      </c>
      <c r="J207" s="2">
        <v>44750</v>
      </c>
      <c r="K207" s="1">
        <v>2022</v>
      </c>
      <c r="L207" s="1">
        <v>7</v>
      </c>
      <c r="M207" s="1">
        <v>8</v>
      </c>
      <c r="N207" s="2">
        <v>44761</v>
      </c>
      <c r="O207" s="1">
        <v>2022</v>
      </c>
      <c r="P207" s="1">
        <v>7</v>
      </c>
      <c r="Q207" s="1">
        <v>19</v>
      </c>
      <c r="R207" s="1">
        <v>3200</v>
      </c>
      <c r="S207" s="1" t="s">
        <v>166</v>
      </c>
      <c r="T207" s="1" t="s">
        <v>166</v>
      </c>
      <c r="U207" s="1" t="s">
        <v>166</v>
      </c>
      <c r="V207" s="1" t="s">
        <v>166</v>
      </c>
      <c r="W207" s="1" t="s">
        <v>166</v>
      </c>
      <c r="X207" s="1" t="s">
        <v>166</v>
      </c>
      <c r="Y207" s="1" t="s">
        <v>166</v>
      </c>
      <c r="Z207" s="1" t="s">
        <v>166</v>
      </c>
      <c r="AA207" s="1" t="s">
        <v>166</v>
      </c>
      <c r="AB207" s="1" t="s">
        <v>166</v>
      </c>
      <c r="AC207" s="1" t="s">
        <v>166</v>
      </c>
      <c r="AD207" s="1" t="s">
        <v>166</v>
      </c>
      <c r="AE207" s="1" t="s">
        <v>166</v>
      </c>
      <c r="AH207" s="91" t="str" cm="1">
        <f t="array" ref="AH207">IF(OR(TRIM(S207)="NULL",ISBLANK(S207),ISNUMBER(S207)),TRIM(S207),TRIM(_xlfn.CHOOSECOLS(_xlfn.TEXTSPLIT(S207,"-",,TRUE),1)))</f>
        <v>NULL</v>
      </c>
      <c r="AI207" s="91" t="str" cm="1">
        <f t="array" ref="AI207">IF(OR(TRIM(S207)="NULL",ISBLANK(S207),ISNUMBER(S207)),TRIM(S207),TRIM(_xlfn.CHOOSECOLS(_xlfn.TEXTSPLIT(S207,"-",,TRUE),2)))</f>
        <v>NULL</v>
      </c>
      <c r="AJ207" s="91" t="str" cm="1">
        <f t="array" ref="AJ207">IF(OR(TRIM(R207)="NULL",ISBLANK(R207),ISNUMBER(R207)),TRIM(R207),TRIM(_xlfn.CHOOSECOLS(_xlfn.TEXTSPLIT(R207,"-",,TRUE),1)))</f>
        <v>3200</v>
      </c>
      <c r="AK207" s="91" t="str" cm="1">
        <f t="array" ref="AK207">IF(OR(TRIM(R207)="NULL",ISBLANK(R207),ISNUMBER(R207)),TRIM(R207),TRIM(_xlfn.CHOOSECOLS(_xlfn.TEXTSPLIT(R207,"-",,TRUE),2)))</f>
        <v>3200</v>
      </c>
      <c r="AL207" s="91" t="str" cm="1">
        <f t="array" ref="AL207">IF(OR(TRIM(T207)="NULL",ISBLANK(T207),ISNUMBER(T207)),TRIM(T207),TRIM(_xlfn.CHOOSECOLS(_xlfn.TEXTSPLIT(T207,"-",,TRUE),1)))</f>
        <v>NULL</v>
      </c>
      <c r="AM207" s="91" t="str" cm="1">
        <f t="array" ref="AM207">IF(OR(TRIM(T207)="NULL",ISBLANK(T207),ISNUMBER(T207)),TRIM(T207),TRIM(_xlfn.CHOOSECOLS(_xlfn.TEXTSPLIT(T207,"-",,TRUE),2)))</f>
        <v>NULL</v>
      </c>
      <c r="AN207" s="91" t="str" cm="1">
        <f t="array" ref="AN207">IF(OR(TRIM(U207)="NULL",ISBLANK(U207),ISNUMBER(U207)),TRIM(U207),TRIM(_xlfn.CHOOSECOLS(_xlfn.TEXTSPLIT(Y207,"-",,TRUE),1)))</f>
        <v>NULL</v>
      </c>
      <c r="AO207" s="91" t="str" cm="1">
        <f t="array" ref="AO207">IF(OR(TRIM(U207)="NULL",ISBLANK(U207),ISNUMBER(U207)),TRIM(U207),TRIM(_xlfn.CHOOSECOLS(_xlfn.TEXTSPLIT(Y207,"-",,TRUE),2)))</f>
        <v>NULL</v>
      </c>
      <c r="AP207" s="91" t="str" cm="1">
        <f t="array" ref="AP207">IF(OR(TRIM(V207)="NULL",ISBLANK(V207),ISNUMBER(V207)),TRIM(V207),TRIM(_xlfn.CHOOSECOLS(_xlfn.TEXTSPLIT(Y207,"-",,TRUE),1)))</f>
        <v>NULL</v>
      </c>
      <c r="AQ207" s="91" t="str" cm="1">
        <f t="array" ref="AQ207">IF(OR(TRIM(V207)="NULL",ISBLANK(V207),ISNUMBER(V207)),V207,_xlfn.CHOOSECOLS(_xlfn.TEXTSPLIT(Y207,"-",,TRUE),2))</f>
        <v xml:space="preserve">NULL </v>
      </c>
      <c r="AR207" s="99" t="str" cm="1">
        <f t="array" ref="AR207">TRIM(IF(OR(TRIM(W207)="NULL",ISBLANK(W207),ISNUMBER(W207)), W207, IF(AND(ISNUMBER(FIND("|", W207))=TRUE, ISNUMBER(FIND("-", W207))=FALSE), W207, IF(AND(ISNUMBER(FIND("|", W207))=FALSE, ISNUMBER(FIND("-", W207))=TRUE),_xlfn.CHOOSECOLS(_xlfn.TEXTSPLIT(W207,"-", "|",,TRUE),1), _xlfn.CONCAT(_xlfn.CHOOSECOLS(_xlfn.TEXTSPLIT(SUBSTITUTE(W207, "-", "|"), "|"),1),"|", _xlfn.CHOOSECOLS(_xlfn.TEXTSPLIT(SUBSTITUTE(W207, "-", "|"), "|"), 3))))))</f>
        <v>NULL</v>
      </c>
      <c r="AS207" s="99" t="str" cm="1">
        <f t="array" ref="AS207">TRIM(IF(OR(TRIM(W207)="NULL",ISBLANK(W207),ISNUMBER(W207)), W207, IF(AND(ISNUMBER(FIND("|", W207))=TRUE, ISNUMBER(FIND("-", W207))=FALSE), W207, IF(AND(ISNUMBER(FIND("|", W207))=FALSE, ISNUMBER(FIND("-", W207))=TRUE),_xlfn.CHOOSECOLS(_xlfn.TEXTSPLIT(W207,"-", "|",,TRUE),2), _xlfn.CONCAT(_xlfn.CHOOSECOLS(_xlfn.TEXTSPLIT(SUBSTITUTE(W207, "-", "|"), "|"),2),"|", _xlfn.CHOOSECOLS(_xlfn.TEXTSPLIT(SUBSTITUTE(W207, "-", "|"), "|"), 4))))))</f>
        <v>NULL</v>
      </c>
      <c r="AT207" s="92" t="str" cm="1">
        <f t="array" ref="AT207">TRIM(_xlfn.CHOOSECOLS(_xlfn.TEXTSPLIT(AR207,"|",,TRUE),1))</f>
        <v>NULL</v>
      </c>
      <c r="AU207" s="92" t="str" cm="1">
        <f t="array" ref="AU207">TRIM(_xlfn.CHOOSECOLS(_xlfn.TEXTSPLIT(AS207,"|",,TRUE),1))</f>
        <v>NULL</v>
      </c>
      <c r="AV207" s="92" t="str" cm="1">
        <f t="array" ref="AV207">TRIM(_xlfn.CHOOSECOLS(_xlfn.TEXTSPLIT(AB207,"|",,TRUE),1))</f>
        <v>NULL</v>
      </c>
      <c r="AW207" s="92" t="str" cm="1">
        <f t="array" ref="AW207">TRIM(_xlfn.CHOOSECOLS(_xlfn.TEXTSPLIT(Y207,"|",,TRUE),1))</f>
        <v>NULL</v>
      </c>
      <c r="AX207" s="92" t="str" cm="1">
        <f t="array" ref="AX207">TRIM(_xlfn.CHOOSECOLS(_xlfn.TEXTSPLIT(Z207,"|",,TRUE),1))</f>
        <v>NULL</v>
      </c>
      <c r="AY207" s="99" t="str" cm="1">
        <f t="array" ref="AY207">TRIM(IF(OR(TRIM(AA207)="NULL",ISBLANK(AA207),ISNUMBER(AA207)), AA207, IF(AND(ISNUMBER(FIND("|", AA207))=TRUE, ISNUMBER(FIND("-", AA207))=FALSE), AA207, IF(AND(ISNUMBER(FIND("|", AA207))=FALSE, ISNUMBER(FIND("-", AA207))=TRUE),_xlfn.CHOOSECOLS(_xlfn.TEXTSPLIT(AA207,"-", "|",,TRUE),1), _xlfn.CONCAT(_xlfn.CHOOSECOLS(_xlfn.TEXTSPLIT(SUBSTITUTE(AA207, "-", "|"), "|"),1),"|", _xlfn.CHOOSECOLS(_xlfn.TEXTSPLIT(SUBSTITUTE(AA207, "-", "|"), "|"), 3))))))</f>
        <v>NULL</v>
      </c>
      <c r="AZ207" s="99" t="str" cm="1">
        <f t="array" ref="AZ207">TRIM(IF(OR(TRIM(AA207)="NULL",ISBLANK(AA207),ISNUMBER(AA207)), AA207, IF(AND(ISNUMBER(FIND("|", AA207))=TRUE, ISNUMBER(FIND("-", AA207))=FALSE), AA207, IF(AND(ISNUMBER(FIND("|", AA207))=FALSE, ISNUMBER(FIND("-", AA207))=TRUE),_xlfn.CHOOSECOLS(_xlfn.TEXTSPLIT(AA207,"-", "|",,TRUE),2), _xlfn.CONCAT(_xlfn.CHOOSECOLS(_xlfn.TEXTSPLIT(SUBSTITUTE(AA207, "-", "|"), "|"),2),"|", _xlfn.CHOOSECOLS(_xlfn.TEXTSPLIT(SUBSTITUTE(AA207, "-", "|"), "|"), 4))))))</f>
        <v>NULL</v>
      </c>
      <c r="BA207" s="92" t="str" cm="1">
        <f t="array" ref="BA207">TRIM(_xlfn.CHOOSECOLS(_xlfn.TEXTSPLIT(AY207,"|",,TRUE),1))</f>
        <v>NULL</v>
      </c>
      <c r="BB207" s="92" t="str" cm="1">
        <f t="array" ref="BB207">TRIM(_xlfn.CHOOSECOLS(_xlfn.TEXTSPLIT(AZ207,"|",,TRUE),1))</f>
        <v>NULL</v>
      </c>
      <c r="BC207" s="92" t="str" cm="1">
        <f t="array" ref="BC207">TRIM(_xlfn.CHOOSECOLS(_xlfn.TEXTSPLIT(AB207,"|",,TRUE),1))</f>
        <v>NULL</v>
      </c>
      <c r="BD207" s="92" t="str" cm="1">
        <f t="array" ref="BD207">TRIM(_xlfn.CHOOSECOLS(_xlfn.TEXTSPLIT(AC207,"|",,TRUE),1))</f>
        <v>NULL</v>
      </c>
      <c r="BE207" s="92" t="str" cm="1">
        <f t="array" ref="BE207">TRIM(_xlfn.CHOOSECOLS(_xlfn.TEXTSPLIT(AD207,"|",,TRUE),1))</f>
        <v>NULL</v>
      </c>
      <c r="BF207" s="92" t="str" cm="1">
        <f t="array" ref="BF207">TRIM(IF(OR(TRIM(AE207)="NULL",ISBLANK(AE207),ISNUMBER(AE207)),AE207,_xlfn.CHOOSECOLS(_xlfn.TEXTSPLIT(AE207,"-",,TRUE),1)))</f>
        <v>NULL</v>
      </c>
      <c r="BG207" s="92" t="str" cm="1">
        <f t="array" ref="BG207">TRIM(IF(OR(TRIM(AE207)="NULL",ISBLANK(AE207),ISNUMBER(AE207)),AE207,_xlfn.CHOOSECOLS(_xlfn.TEXTSPLIT(AE207,"-",,TRUE),2)))</f>
        <v>NULL</v>
      </c>
      <c r="BH207" s="95" t="str">
        <f t="shared" si="18"/>
        <v>2022</v>
      </c>
      <c r="BI207" s="96" t="str">
        <f t="shared" si="19"/>
        <v>7</v>
      </c>
      <c r="BJ207" s="97" t="str">
        <f t="shared" si="20"/>
        <v>8</v>
      </c>
      <c r="BK207" s="96" t="str">
        <f t="shared" si="21"/>
        <v>2022</v>
      </c>
      <c r="BL207" s="96" t="str">
        <f t="shared" si="22"/>
        <v>7</v>
      </c>
      <c r="BM207" s="97" t="str">
        <f t="shared" si="23"/>
        <v>19</v>
      </c>
      <c r="BN207" s="93" t="b">
        <f>AND(TRIM(BH207)="NULL", TRIM(BK207)="NULL")</f>
        <v>0</v>
      </c>
      <c r="BO207" s="127" t="s">
        <v>197</v>
      </c>
      <c r="BP207" s="127" t="s">
        <v>197</v>
      </c>
    </row>
    <row r="208" spans="1:68" ht="54.75" customHeight="1">
      <c r="A208" s="8" t="s">
        <v>707</v>
      </c>
      <c r="B208" s="1" t="s">
        <v>420</v>
      </c>
      <c r="C208" s="34" t="s">
        <v>708</v>
      </c>
      <c r="D208" s="1" t="s">
        <v>709</v>
      </c>
      <c r="E208" s="21" t="s">
        <v>710</v>
      </c>
      <c r="F208" s="2" t="s">
        <v>63</v>
      </c>
      <c r="G208" s="3" t="s">
        <v>63</v>
      </c>
      <c r="H208" s="3" t="s">
        <v>63</v>
      </c>
      <c r="I208" s="3" t="s">
        <v>63</v>
      </c>
      <c r="J208" s="2">
        <v>26464</v>
      </c>
      <c r="K208" s="1">
        <v>1972</v>
      </c>
      <c r="L208" s="1">
        <v>6</v>
      </c>
      <c r="M208" s="1">
        <v>14</v>
      </c>
      <c r="N208" s="2">
        <v>26486</v>
      </c>
      <c r="O208" s="1">
        <v>1972</v>
      </c>
      <c r="P208" s="1">
        <v>7</v>
      </c>
      <c r="Q208" s="1">
        <v>6</v>
      </c>
      <c r="R208" s="1">
        <v>128</v>
      </c>
      <c r="S208" s="1">
        <v>35</v>
      </c>
      <c r="T208" s="1">
        <v>59</v>
      </c>
      <c r="U208" s="1">
        <v>220804</v>
      </c>
      <c r="V208" s="1" t="s">
        <v>166</v>
      </c>
      <c r="W208" s="1" t="s">
        <v>166</v>
      </c>
      <c r="X208" s="1" t="s">
        <v>166</v>
      </c>
      <c r="Y208" s="1" t="s">
        <v>166</v>
      </c>
      <c r="Z208" s="1" t="s">
        <v>166</v>
      </c>
      <c r="AA208" s="1">
        <v>2100000000</v>
      </c>
      <c r="AB208" s="1" t="s">
        <v>172</v>
      </c>
      <c r="AC208" s="1" t="s">
        <v>590</v>
      </c>
      <c r="AD208" s="1">
        <v>1972</v>
      </c>
      <c r="AE208" s="1">
        <v>123279</v>
      </c>
      <c r="AH208" s="91" t="str" cm="1">
        <f t="array" ref="AH208">IF(OR(TRIM(S208)="NULL",ISBLANK(S208),ISNUMBER(S208)),TRIM(S208),TRIM(_xlfn.CHOOSECOLS(_xlfn.TEXTSPLIT(S208,"-",,TRUE),1)))</f>
        <v>35</v>
      </c>
      <c r="AI208" s="91" t="str" cm="1">
        <f t="array" ref="AI208">IF(OR(TRIM(S208)="NULL",ISBLANK(S208),ISNUMBER(S208)),TRIM(S208),TRIM(_xlfn.CHOOSECOLS(_xlfn.TEXTSPLIT(S208,"-",,TRUE),2)))</f>
        <v>35</v>
      </c>
      <c r="AJ208" s="91" t="str" cm="1">
        <f t="array" ref="AJ208">IF(OR(TRIM(R208)="NULL",ISBLANK(R208),ISNUMBER(R208)),TRIM(R208),TRIM(_xlfn.CHOOSECOLS(_xlfn.TEXTSPLIT(R208,"-",,TRUE),1)))</f>
        <v>128</v>
      </c>
      <c r="AK208" s="91" t="str" cm="1">
        <f t="array" ref="AK208">IF(OR(TRIM(R208)="NULL",ISBLANK(R208),ISNUMBER(R208)),TRIM(R208),TRIM(_xlfn.CHOOSECOLS(_xlfn.TEXTSPLIT(R208,"-",,TRUE),2)))</f>
        <v>128</v>
      </c>
      <c r="AL208" s="91" t="str" cm="1">
        <f t="array" ref="AL208">IF(OR(TRIM(T208)="NULL",ISBLANK(T208),ISNUMBER(T208)),TRIM(T208),TRIM(_xlfn.CHOOSECOLS(_xlfn.TEXTSPLIT(T208,"-",,TRUE),1)))</f>
        <v>59</v>
      </c>
      <c r="AM208" s="91" t="str" cm="1">
        <f t="array" ref="AM208">IF(OR(TRIM(T208)="NULL",ISBLANK(T208),ISNUMBER(T208)),TRIM(T208),TRIM(_xlfn.CHOOSECOLS(_xlfn.TEXTSPLIT(T208,"-",,TRUE),2)))</f>
        <v>59</v>
      </c>
      <c r="AN208" s="91" t="str" cm="1">
        <f t="array" ref="AN208">IF(OR(TRIM(U208)="NULL",ISBLANK(U208),ISNUMBER(U208)),TRIM(U208),TRIM(_xlfn.CHOOSECOLS(_xlfn.TEXTSPLIT(Y208,"-",,TRUE),1)))</f>
        <v>220804</v>
      </c>
      <c r="AO208" s="91" t="str" cm="1">
        <f t="array" ref="AO208">IF(OR(TRIM(U208)="NULL",ISBLANK(U208),ISNUMBER(U208)),TRIM(U208),TRIM(_xlfn.CHOOSECOLS(_xlfn.TEXTSPLIT(Y208,"-",,TRUE),2)))</f>
        <v>220804</v>
      </c>
      <c r="AP208" s="91" t="str" cm="1">
        <f t="array" ref="AP208">IF(OR(TRIM(V208)="NULL",ISBLANK(V208),ISNUMBER(V208)),TRIM(V208),TRIM(_xlfn.CHOOSECOLS(_xlfn.TEXTSPLIT(Y208,"-",,TRUE),1)))</f>
        <v>NULL</v>
      </c>
      <c r="AQ208" s="91" t="str" cm="1">
        <f t="array" ref="AQ208">IF(OR(TRIM(V208)="NULL",ISBLANK(V208),ISNUMBER(V208)),V208,_xlfn.CHOOSECOLS(_xlfn.TEXTSPLIT(Y208,"-",,TRUE),2))</f>
        <v xml:space="preserve">NULL </v>
      </c>
      <c r="AR208" s="99" t="str" cm="1">
        <f t="array" ref="AR208">TRIM(IF(OR(TRIM(W208)="NULL",ISBLANK(W208),ISNUMBER(W208)), W208, IF(AND(ISNUMBER(FIND("|", W208))=TRUE, ISNUMBER(FIND("-", W208))=FALSE), W208, IF(AND(ISNUMBER(FIND("|", W208))=FALSE, ISNUMBER(FIND("-", W208))=TRUE),_xlfn.CHOOSECOLS(_xlfn.TEXTSPLIT(W208,"-", "|",,TRUE),1), _xlfn.CONCAT(_xlfn.CHOOSECOLS(_xlfn.TEXTSPLIT(SUBSTITUTE(W208, "-", "|"), "|"),1),"|", _xlfn.CHOOSECOLS(_xlfn.TEXTSPLIT(SUBSTITUTE(W208, "-", "|"), "|"), 3))))))</f>
        <v>NULL</v>
      </c>
      <c r="AS208" s="99" t="str" cm="1">
        <f t="array" ref="AS208">TRIM(IF(OR(TRIM(W208)="NULL",ISBLANK(W208),ISNUMBER(W208)), W208, IF(AND(ISNUMBER(FIND("|", W208))=TRUE, ISNUMBER(FIND("-", W208))=FALSE), W208, IF(AND(ISNUMBER(FIND("|", W208))=FALSE, ISNUMBER(FIND("-", W208))=TRUE),_xlfn.CHOOSECOLS(_xlfn.TEXTSPLIT(W208,"-", "|",,TRUE),2), _xlfn.CONCAT(_xlfn.CHOOSECOLS(_xlfn.TEXTSPLIT(SUBSTITUTE(W208, "-", "|"), "|"),2),"|", _xlfn.CHOOSECOLS(_xlfn.TEXTSPLIT(SUBSTITUTE(W208, "-", "|"), "|"), 4))))))</f>
        <v>NULL</v>
      </c>
      <c r="AT208" s="92" t="str" cm="1">
        <f t="array" ref="AT208">TRIM(_xlfn.CHOOSECOLS(_xlfn.TEXTSPLIT(AR208,"|",,TRUE),1))</f>
        <v>NULL</v>
      </c>
      <c r="AU208" s="92" t="str" cm="1">
        <f t="array" ref="AU208">TRIM(_xlfn.CHOOSECOLS(_xlfn.TEXTSPLIT(AS208,"|",,TRUE),1))</f>
        <v>NULL</v>
      </c>
      <c r="AV208" s="92" t="str" cm="1">
        <f t="array" ref="AV208">TRIM(_xlfn.CHOOSECOLS(_xlfn.TEXTSPLIT(AB208,"|",,TRUE),1))</f>
        <v>USD</v>
      </c>
      <c r="AW208" s="92" t="str" cm="1">
        <f t="array" ref="AW208">TRIM(_xlfn.CHOOSECOLS(_xlfn.TEXTSPLIT(Y208,"|",,TRUE),1))</f>
        <v>NULL</v>
      </c>
      <c r="AX208" s="92" t="str" cm="1">
        <f t="array" ref="AX208">TRIM(_xlfn.CHOOSECOLS(_xlfn.TEXTSPLIT(Z208,"|",,TRUE),1))</f>
        <v>NULL</v>
      </c>
      <c r="AY208" s="99" t="str" cm="1">
        <f t="array" ref="AY208">TRIM(IF(OR(TRIM(AA208)="NULL",ISBLANK(AA208),ISNUMBER(AA208)), AA208, IF(AND(ISNUMBER(FIND("|", AA208))=TRUE, ISNUMBER(FIND("-", AA208))=FALSE), AA208, IF(AND(ISNUMBER(FIND("|", AA208))=FALSE, ISNUMBER(FIND("-", AA208))=TRUE),_xlfn.CHOOSECOLS(_xlfn.TEXTSPLIT(AA208,"-", "|",,TRUE),1), _xlfn.CONCAT(_xlfn.CHOOSECOLS(_xlfn.TEXTSPLIT(SUBSTITUTE(AA208, "-", "|"), "|"),1),"|", _xlfn.CHOOSECOLS(_xlfn.TEXTSPLIT(SUBSTITUTE(AA208, "-", "|"), "|"), 3))))))</f>
        <v>2100000000</v>
      </c>
      <c r="AZ208" s="99" t="str" cm="1">
        <f t="array" ref="AZ208">TRIM(IF(OR(TRIM(AA208)="NULL",ISBLANK(AA208),ISNUMBER(AA208)), AA208, IF(AND(ISNUMBER(FIND("|", AA208))=TRUE, ISNUMBER(FIND("-", AA208))=FALSE), AA208, IF(AND(ISNUMBER(FIND("|", AA208))=FALSE, ISNUMBER(FIND("-", AA208))=TRUE),_xlfn.CHOOSECOLS(_xlfn.TEXTSPLIT(AA208,"-", "|",,TRUE),2), _xlfn.CONCAT(_xlfn.CHOOSECOLS(_xlfn.TEXTSPLIT(SUBSTITUTE(AA208, "-", "|"), "|"),2),"|", _xlfn.CHOOSECOLS(_xlfn.TEXTSPLIT(SUBSTITUTE(AA208, "-", "|"), "|"), 4))))))</f>
        <v>2100000000</v>
      </c>
      <c r="BA208" s="92" t="str" cm="1">
        <f t="array" ref="BA208">TRIM(_xlfn.CHOOSECOLS(_xlfn.TEXTSPLIT(AY208,"|",,TRUE),1))</f>
        <v>2100000000</v>
      </c>
      <c r="BB208" s="92" t="str" cm="1">
        <f t="array" ref="BB208">TRIM(_xlfn.CHOOSECOLS(_xlfn.TEXTSPLIT(AZ208,"|",,TRUE),1))</f>
        <v>2100000000</v>
      </c>
      <c r="BC208" s="92" t="str" cm="1">
        <f t="array" ref="BC208">TRIM(_xlfn.CHOOSECOLS(_xlfn.TEXTSPLIT(AB208,"|",,TRUE),1))</f>
        <v>USD</v>
      </c>
      <c r="BD208" s="92" t="str" cm="1">
        <f t="array" ref="BD208">TRIM(_xlfn.CHOOSECOLS(_xlfn.TEXTSPLIT(AC208,"|",,TRUE),1))</f>
        <v>YES</v>
      </c>
      <c r="BE208" s="92" t="str" cm="1">
        <f t="array" ref="BE208">TRIM(_xlfn.CHOOSECOLS(_xlfn.TEXTSPLIT(AD208,"|",,TRUE),1))</f>
        <v>1972</v>
      </c>
      <c r="BF208" s="92" t="str" cm="1">
        <f t="array" ref="BF208">TRIM(IF(OR(TRIM(AE208)="NULL",ISBLANK(AE208),ISNUMBER(AE208)),AE208,_xlfn.CHOOSECOLS(_xlfn.TEXTSPLIT(AE208,"-",,TRUE),1)))</f>
        <v>123279</v>
      </c>
      <c r="BG208" s="92" t="str" cm="1">
        <f t="array" ref="BG208">TRIM(IF(OR(TRIM(AE208)="NULL",ISBLANK(AE208),ISNUMBER(AE208)),AE208,_xlfn.CHOOSECOLS(_xlfn.TEXTSPLIT(AE208,"-",,TRUE),2)))</f>
        <v>123279</v>
      </c>
      <c r="BH208" s="95" t="str">
        <f t="shared" si="18"/>
        <v>1972</v>
      </c>
      <c r="BI208" s="96" t="str">
        <f t="shared" si="19"/>
        <v>6</v>
      </c>
      <c r="BJ208" s="97" t="str">
        <f t="shared" si="20"/>
        <v>14</v>
      </c>
      <c r="BK208" s="96" t="str">
        <f t="shared" si="21"/>
        <v>1972</v>
      </c>
      <c r="BL208" s="96" t="str">
        <f t="shared" si="22"/>
        <v>7</v>
      </c>
      <c r="BM208" s="97" t="str">
        <f t="shared" si="23"/>
        <v>6</v>
      </c>
      <c r="BN208" s="93" t="b">
        <f>AND(TRIM(BH208)="NULL", TRIM(BK208)="NULL")</f>
        <v>0</v>
      </c>
      <c r="BO208" s="127" t="s">
        <v>711</v>
      </c>
      <c r="BP208" s="127" t="s">
        <v>711</v>
      </c>
    </row>
    <row r="209" spans="1:68">
      <c r="A209" s="7" t="s">
        <v>712</v>
      </c>
      <c r="B209" s="1" t="s">
        <v>420</v>
      </c>
      <c r="C209" s="34" t="s">
        <v>708</v>
      </c>
      <c r="D209" s="1" t="s">
        <v>709</v>
      </c>
      <c r="E209" s="77" t="s">
        <v>713</v>
      </c>
      <c r="F209" s="2" t="s">
        <v>63</v>
      </c>
      <c r="G209" s="3" t="s">
        <v>63</v>
      </c>
      <c r="H209" s="3" t="s">
        <v>63</v>
      </c>
      <c r="I209" s="3" t="s">
        <v>63</v>
      </c>
      <c r="J209" s="2">
        <v>26464</v>
      </c>
      <c r="K209" s="1">
        <v>1972</v>
      </c>
      <c r="L209" s="1">
        <v>6</v>
      </c>
      <c r="M209" s="1">
        <v>14</v>
      </c>
      <c r="N209" s="2">
        <v>26486</v>
      </c>
      <c r="O209" s="1">
        <v>1972</v>
      </c>
      <c r="P209" s="1">
        <v>7</v>
      </c>
      <c r="Q209" s="1">
        <v>6</v>
      </c>
      <c r="R209" s="1">
        <v>119</v>
      </c>
      <c r="S209" s="1" t="s">
        <v>166</v>
      </c>
      <c r="T209" s="1" t="s">
        <v>166</v>
      </c>
      <c r="U209" s="1" t="s">
        <v>166</v>
      </c>
      <c r="V209" s="1" t="s">
        <v>166</v>
      </c>
      <c r="W209" s="1" t="s">
        <v>166</v>
      </c>
      <c r="X209" s="1" t="s">
        <v>166</v>
      </c>
      <c r="Y209" s="1" t="s">
        <v>166</v>
      </c>
      <c r="Z209" s="1" t="s">
        <v>166</v>
      </c>
      <c r="AA209" s="1" t="s">
        <v>166</v>
      </c>
      <c r="AB209" s="1" t="s">
        <v>166</v>
      </c>
      <c r="AC209" s="1" t="s">
        <v>166</v>
      </c>
      <c r="AD209" s="1" t="s">
        <v>166</v>
      </c>
      <c r="AE209" s="1">
        <v>123279</v>
      </c>
      <c r="AH209" s="91" t="str" cm="1">
        <f t="array" ref="AH209">IF(OR(TRIM(S209)="NULL",ISBLANK(S209),ISNUMBER(S209)),TRIM(S209),TRIM(_xlfn.CHOOSECOLS(_xlfn.TEXTSPLIT(S209,"-",,TRUE),1)))</f>
        <v>NULL</v>
      </c>
      <c r="AI209" s="91" t="str" cm="1">
        <f t="array" ref="AI209">IF(OR(TRIM(S209)="NULL",ISBLANK(S209),ISNUMBER(S209)),TRIM(S209),TRIM(_xlfn.CHOOSECOLS(_xlfn.TEXTSPLIT(S209,"-",,TRUE),2)))</f>
        <v>NULL</v>
      </c>
      <c r="AJ209" s="91" t="str" cm="1">
        <f t="array" ref="AJ209">IF(OR(TRIM(R209)="NULL",ISBLANK(R209),ISNUMBER(R209)),TRIM(R209),TRIM(_xlfn.CHOOSECOLS(_xlfn.TEXTSPLIT(R209,"-",,TRUE),1)))</f>
        <v>119</v>
      </c>
      <c r="AK209" s="91" t="str" cm="1">
        <f t="array" ref="AK209">IF(OR(TRIM(R209)="NULL",ISBLANK(R209),ISNUMBER(R209)),TRIM(R209),TRIM(_xlfn.CHOOSECOLS(_xlfn.TEXTSPLIT(R209,"-",,TRUE),2)))</f>
        <v>119</v>
      </c>
      <c r="AL209" s="91" t="str" cm="1">
        <f t="array" ref="AL209">IF(OR(TRIM(T209)="NULL",ISBLANK(T209),ISNUMBER(T209)),TRIM(T209),TRIM(_xlfn.CHOOSECOLS(_xlfn.TEXTSPLIT(T209,"-",,TRUE),1)))</f>
        <v>NULL</v>
      </c>
      <c r="AM209" s="91" t="str" cm="1">
        <f t="array" ref="AM209">IF(OR(TRIM(T209)="NULL",ISBLANK(T209),ISNUMBER(T209)),TRIM(T209),TRIM(_xlfn.CHOOSECOLS(_xlfn.TEXTSPLIT(T209,"-",,TRUE),2)))</f>
        <v>NULL</v>
      </c>
      <c r="AN209" s="91" t="str" cm="1">
        <f t="array" ref="AN209">IF(OR(TRIM(U209)="NULL",ISBLANK(U209),ISNUMBER(U209)),TRIM(U209),TRIM(_xlfn.CHOOSECOLS(_xlfn.TEXTSPLIT(Y209,"-",,TRUE),1)))</f>
        <v>NULL</v>
      </c>
      <c r="AO209" s="91" t="str" cm="1">
        <f t="array" ref="AO209">IF(OR(TRIM(U209)="NULL",ISBLANK(U209),ISNUMBER(U209)),TRIM(U209),TRIM(_xlfn.CHOOSECOLS(_xlfn.TEXTSPLIT(Y209,"-",,TRUE),2)))</f>
        <v>NULL</v>
      </c>
      <c r="AP209" s="91" t="str" cm="1">
        <f t="array" ref="AP209">IF(OR(TRIM(V209)="NULL",ISBLANK(V209),ISNUMBER(V209)),TRIM(V209),TRIM(_xlfn.CHOOSECOLS(_xlfn.TEXTSPLIT(Y209,"-",,TRUE),1)))</f>
        <v>NULL</v>
      </c>
      <c r="AQ209" s="91" t="str" cm="1">
        <f t="array" ref="AQ209">IF(OR(TRIM(V209)="NULL",ISBLANK(V209),ISNUMBER(V209)),V209,_xlfn.CHOOSECOLS(_xlfn.TEXTSPLIT(Y209,"-",,TRUE),2))</f>
        <v xml:space="preserve">NULL </v>
      </c>
      <c r="AR209" s="99" t="str" cm="1">
        <f t="array" ref="AR209">TRIM(IF(OR(TRIM(W209)="NULL",ISBLANK(W209),ISNUMBER(W209)), W209, IF(AND(ISNUMBER(FIND("|", W209))=TRUE, ISNUMBER(FIND("-", W209))=FALSE), W209, IF(AND(ISNUMBER(FIND("|", W209))=FALSE, ISNUMBER(FIND("-", W209))=TRUE),_xlfn.CHOOSECOLS(_xlfn.TEXTSPLIT(W209,"-", "|",,TRUE),1), _xlfn.CONCAT(_xlfn.CHOOSECOLS(_xlfn.TEXTSPLIT(SUBSTITUTE(W209, "-", "|"), "|"),1),"|", _xlfn.CHOOSECOLS(_xlfn.TEXTSPLIT(SUBSTITUTE(W209, "-", "|"), "|"), 3))))))</f>
        <v>NULL</v>
      </c>
      <c r="AS209" s="99" t="str" cm="1">
        <f t="array" ref="AS209">TRIM(IF(OR(TRIM(W209)="NULL",ISBLANK(W209),ISNUMBER(W209)), W209, IF(AND(ISNUMBER(FIND("|", W209))=TRUE, ISNUMBER(FIND("-", W209))=FALSE), W209, IF(AND(ISNUMBER(FIND("|", W209))=FALSE, ISNUMBER(FIND("-", W209))=TRUE),_xlfn.CHOOSECOLS(_xlfn.TEXTSPLIT(W209,"-", "|",,TRUE),2), _xlfn.CONCAT(_xlfn.CHOOSECOLS(_xlfn.TEXTSPLIT(SUBSTITUTE(W209, "-", "|"), "|"),2),"|", _xlfn.CHOOSECOLS(_xlfn.TEXTSPLIT(SUBSTITUTE(W209, "-", "|"), "|"), 4))))))</f>
        <v>NULL</v>
      </c>
      <c r="AT209" s="92" t="str" cm="1">
        <f t="array" ref="AT209">TRIM(_xlfn.CHOOSECOLS(_xlfn.TEXTSPLIT(AR209,"|",,TRUE),1))</f>
        <v>NULL</v>
      </c>
      <c r="AU209" s="92" t="str" cm="1">
        <f t="array" ref="AU209">TRIM(_xlfn.CHOOSECOLS(_xlfn.TEXTSPLIT(AS209,"|",,TRUE),1))</f>
        <v>NULL</v>
      </c>
      <c r="AV209" s="92" t="str" cm="1">
        <f t="array" ref="AV209">TRIM(_xlfn.CHOOSECOLS(_xlfn.TEXTSPLIT(AB209,"|",,TRUE),1))</f>
        <v>NULL</v>
      </c>
      <c r="AW209" s="92" t="str" cm="1">
        <f t="array" ref="AW209">TRIM(_xlfn.CHOOSECOLS(_xlfn.TEXTSPLIT(Y209,"|",,TRUE),1))</f>
        <v>NULL</v>
      </c>
      <c r="AX209" s="92" t="str" cm="1">
        <f t="array" ref="AX209">TRIM(_xlfn.CHOOSECOLS(_xlfn.TEXTSPLIT(Z209,"|",,TRUE),1))</f>
        <v>NULL</v>
      </c>
      <c r="AY209" s="99" t="str" cm="1">
        <f t="array" ref="AY209">TRIM(IF(OR(TRIM(AA209)="NULL",ISBLANK(AA209),ISNUMBER(AA209)), AA209, IF(AND(ISNUMBER(FIND("|", AA209))=TRUE, ISNUMBER(FIND("-", AA209))=FALSE), AA209, IF(AND(ISNUMBER(FIND("|", AA209))=FALSE, ISNUMBER(FIND("-", AA209))=TRUE),_xlfn.CHOOSECOLS(_xlfn.TEXTSPLIT(AA209,"-", "|",,TRUE),1), _xlfn.CONCAT(_xlfn.CHOOSECOLS(_xlfn.TEXTSPLIT(SUBSTITUTE(AA209, "-", "|"), "|"),1),"|", _xlfn.CHOOSECOLS(_xlfn.TEXTSPLIT(SUBSTITUTE(AA209, "-", "|"), "|"), 3))))))</f>
        <v>NULL</v>
      </c>
      <c r="AZ209" s="99" t="str" cm="1">
        <f t="array" ref="AZ209">TRIM(IF(OR(TRIM(AA209)="NULL",ISBLANK(AA209),ISNUMBER(AA209)), AA209, IF(AND(ISNUMBER(FIND("|", AA209))=TRUE, ISNUMBER(FIND("-", AA209))=FALSE), AA209, IF(AND(ISNUMBER(FIND("|", AA209))=FALSE, ISNUMBER(FIND("-", AA209))=TRUE),_xlfn.CHOOSECOLS(_xlfn.TEXTSPLIT(AA209,"-", "|",,TRUE),2), _xlfn.CONCAT(_xlfn.CHOOSECOLS(_xlfn.TEXTSPLIT(SUBSTITUTE(AA209, "-", "|"), "|"),2),"|", _xlfn.CHOOSECOLS(_xlfn.TEXTSPLIT(SUBSTITUTE(AA209, "-", "|"), "|"), 4))))))</f>
        <v>NULL</v>
      </c>
      <c r="BA209" s="92" t="str" cm="1">
        <f t="array" ref="BA209">TRIM(_xlfn.CHOOSECOLS(_xlfn.TEXTSPLIT(AY209,"|",,TRUE),1))</f>
        <v>NULL</v>
      </c>
      <c r="BB209" s="92" t="str" cm="1">
        <f t="array" ref="BB209">TRIM(_xlfn.CHOOSECOLS(_xlfn.TEXTSPLIT(AZ209,"|",,TRUE),1))</f>
        <v>NULL</v>
      </c>
      <c r="BC209" s="92" t="str" cm="1">
        <f t="array" ref="BC209">TRIM(_xlfn.CHOOSECOLS(_xlfn.TEXTSPLIT(AB209,"|",,TRUE),1))</f>
        <v>NULL</v>
      </c>
      <c r="BD209" s="92" t="str" cm="1">
        <f t="array" ref="BD209">TRIM(_xlfn.CHOOSECOLS(_xlfn.TEXTSPLIT(AC209,"|",,TRUE),1))</f>
        <v>NULL</v>
      </c>
      <c r="BE209" s="92" t="str" cm="1">
        <f t="array" ref="BE209">TRIM(_xlfn.CHOOSECOLS(_xlfn.TEXTSPLIT(AD209,"|",,TRUE),1))</f>
        <v>NULL</v>
      </c>
      <c r="BF209" s="92" t="str" cm="1">
        <f t="array" ref="BF209">TRIM(IF(OR(TRIM(AE209)="NULL",ISBLANK(AE209),ISNUMBER(AE209)),AE209,_xlfn.CHOOSECOLS(_xlfn.TEXTSPLIT(AE209,"-",,TRUE),1)))</f>
        <v>123279</v>
      </c>
      <c r="BG209" s="92" t="str" cm="1">
        <f t="array" ref="BG209">TRIM(IF(OR(TRIM(AE209)="NULL",ISBLANK(AE209),ISNUMBER(AE209)),AE209,_xlfn.CHOOSECOLS(_xlfn.TEXTSPLIT(AE209,"-",,TRUE),2)))</f>
        <v>123279</v>
      </c>
      <c r="BH209" s="95" t="str">
        <f t="shared" si="18"/>
        <v>1972</v>
      </c>
      <c r="BI209" s="96" t="str">
        <f t="shared" si="19"/>
        <v>6</v>
      </c>
      <c r="BJ209" s="97" t="str">
        <f t="shared" si="20"/>
        <v>14</v>
      </c>
      <c r="BK209" s="96" t="str">
        <f t="shared" si="21"/>
        <v>1972</v>
      </c>
      <c r="BL209" s="96" t="str">
        <f t="shared" si="22"/>
        <v>7</v>
      </c>
      <c r="BM209" s="97" t="str">
        <f t="shared" si="23"/>
        <v>6</v>
      </c>
      <c r="BN209" s="93" t="b">
        <f>AND(TRIM(BH209)="NULL", TRIM(BK209)="NULL")</f>
        <v>0</v>
      </c>
      <c r="BO209" s="127" t="s">
        <v>435</v>
      </c>
      <c r="BP209" s="127" t="s">
        <v>435</v>
      </c>
    </row>
    <row r="210" spans="1:68">
      <c r="A210" s="7" t="s">
        <v>714</v>
      </c>
      <c r="B210" s="1" t="s">
        <v>420</v>
      </c>
      <c r="C210" s="34" t="s">
        <v>708</v>
      </c>
      <c r="D210" s="1" t="s">
        <v>709</v>
      </c>
      <c r="E210" s="77" t="s">
        <v>715</v>
      </c>
      <c r="F210" s="2" t="s">
        <v>63</v>
      </c>
      <c r="G210" s="3" t="s">
        <v>63</v>
      </c>
      <c r="H210" s="3" t="s">
        <v>63</v>
      </c>
      <c r="I210" s="3" t="s">
        <v>63</v>
      </c>
      <c r="J210" s="2">
        <v>26469</v>
      </c>
      <c r="K210" s="1">
        <v>1972</v>
      </c>
      <c r="L210" s="1">
        <v>6</v>
      </c>
      <c r="M210" s="1">
        <v>19</v>
      </c>
      <c r="N210" s="2">
        <v>26471</v>
      </c>
      <c r="O210" s="1">
        <v>1972</v>
      </c>
      <c r="P210" s="1">
        <v>6</v>
      </c>
      <c r="Q210" s="1">
        <v>21</v>
      </c>
      <c r="R210" s="1">
        <v>9</v>
      </c>
      <c r="S210" s="1" t="s">
        <v>166</v>
      </c>
      <c r="T210" s="1" t="s">
        <v>166</v>
      </c>
      <c r="U210" s="1" t="s">
        <v>166</v>
      </c>
      <c r="V210" s="1" t="s">
        <v>166</v>
      </c>
      <c r="W210" s="1" t="s">
        <v>166</v>
      </c>
      <c r="X210" s="1" t="s">
        <v>166</v>
      </c>
      <c r="Y210" s="1" t="s">
        <v>166</v>
      </c>
      <c r="Z210" s="1" t="s">
        <v>166</v>
      </c>
      <c r="AA210" s="1">
        <v>39000000</v>
      </c>
      <c r="AB210" s="1" t="s">
        <v>172</v>
      </c>
      <c r="AC210" s="1" t="s">
        <v>73</v>
      </c>
      <c r="AD210" s="1" t="s">
        <v>166</v>
      </c>
      <c r="AE210" s="1">
        <v>3437</v>
      </c>
      <c r="AH210" s="91" t="str" cm="1">
        <f t="array" ref="AH210">IF(OR(TRIM(S210)="NULL",ISBLANK(S210),ISNUMBER(S210)),TRIM(S210),TRIM(_xlfn.CHOOSECOLS(_xlfn.TEXTSPLIT(S210,"-",,TRUE),1)))</f>
        <v>NULL</v>
      </c>
      <c r="AI210" s="91" t="str" cm="1">
        <f t="array" ref="AI210">IF(OR(TRIM(S210)="NULL",ISBLANK(S210),ISNUMBER(S210)),TRIM(S210),TRIM(_xlfn.CHOOSECOLS(_xlfn.TEXTSPLIT(S210,"-",,TRUE),2)))</f>
        <v>NULL</v>
      </c>
      <c r="AJ210" s="91" t="str" cm="1">
        <f t="array" ref="AJ210">IF(OR(TRIM(R210)="NULL",ISBLANK(R210),ISNUMBER(R210)),TRIM(R210),TRIM(_xlfn.CHOOSECOLS(_xlfn.TEXTSPLIT(R210,"-",,TRUE),1)))</f>
        <v>9</v>
      </c>
      <c r="AK210" s="91" t="str" cm="1">
        <f t="array" ref="AK210">IF(OR(TRIM(R210)="NULL",ISBLANK(R210),ISNUMBER(R210)),TRIM(R210),TRIM(_xlfn.CHOOSECOLS(_xlfn.TEXTSPLIT(R210,"-",,TRUE),2)))</f>
        <v>9</v>
      </c>
      <c r="AL210" s="91" t="str" cm="1">
        <f t="array" ref="AL210">IF(OR(TRIM(T210)="NULL",ISBLANK(T210),ISNUMBER(T210)),TRIM(T210),TRIM(_xlfn.CHOOSECOLS(_xlfn.TEXTSPLIT(T210,"-",,TRUE),1)))</f>
        <v>NULL</v>
      </c>
      <c r="AM210" s="91" t="str" cm="1">
        <f t="array" ref="AM210">IF(OR(TRIM(T210)="NULL",ISBLANK(T210),ISNUMBER(T210)),TRIM(T210),TRIM(_xlfn.CHOOSECOLS(_xlfn.TEXTSPLIT(T210,"-",,TRUE),2)))</f>
        <v>NULL</v>
      </c>
      <c r="AN210" s="91" t="str" cm="1">
        <f t="array" ref="AN210">IF(OR(TRIM(U210)="NULL",ISBLANK(U210),ISNUMBER(U210)),TRIM(U210),TRIM(_xlfn.CHOOSECOLS(_xlfn.TEXTSPLIT(Y210,"-",,TRUE),1)))</f>
        <v>NULL</v>
      </c>
      <c r="AO210" s="91" t="str" cm="1">
        <f t="array" ref="AO210">IF(OR(TRIM(U210)="NULL",ISBLANK(U210),ISNUMBER(U210)),TRIM(U210),TRIM(_xlfn.CHOOSECOLS(_xlfn.TEXTSPLIT(Y210,"-",,TRUE),2)))</f>
        <v>NULL</v>
      </c>
      <c r="AP210" s="91" t="str" cm="1">
        <f t="array" ref="AP210">IF(OR(TRIM(V210)="NULL",ISBLANK(V210),ISNUMBER(V210)),TRIM(V210),TRIM(_xlfn.CHOOSECOLS(_xlfn.TEXTSPLIT(Y210,"-",,TRUE),1)))</f>
        <v>NULL</v>
      </c>
      <c r="AQ210" s="91" t="str" cm="1">
        <f t="array" ref="AQ210">IF(OR(TRIM(V210)="NULL",ISBLANK(V210),ISNUMBER(V210)),V210,_xlfn.CHOOSECOLS(_xlfn.TEXTSPLIT(Y210,"-",,TRUE),2))</f>
        <v xml:space="preserve">NULL </v>
      </c>
      <c r="AR210" s="99" t="str" cm="1">
        <f t="array" ref="AR210">TRIM(IF(OR(TRIM(W210)="NULL",ISBLANK(W210),ISNUMBER(W210)), W210, IF(AND(ISNUMBER(FIND("|", W210))=TRUE, ISNUMBER(FIND("-", W210))=FALSE), W210, IF(AND(ISNUMBER(FIND("|", W210))=FALSE, ISNUMBER(FIND("-", W210))=TRUE),_xlfn.CHOOSECOLS(_xlfn.TEXTSPLIT(W210,"-", "|",,TRUE),1), _xlfn.CONCAT(_xlfn.CHOOSECOLS(_xlfn.TEXTSPLIT(SUBSTITUTE(W210, "-", "|"), "|"),1),"|", _xlfn.CHOOSECOLS(_xlfn.TEXTSPLIT(SUBSTITUTE(W210, "-", "|"), "|"), 3))))))</f>
        <v>NULL</v>
      </c>
      <c r="AS210" s="99" t="str" cm="1">
        <f t="array" ref="AS210">TRIM(IF(OR(TRIM(W210)="NULL",ISBLANK(W210),ISNUMBER(W210)), W210, IF(AND(ISNUMBER(FIND("|", W210))=TRUE, ISNUMBER(FIND("-", W210))=FALSE), W210, IF(AND(ISNUMBER(FIND("|", W210))=FALSE, ISNUMBER(FIND("-", W210))=TRUE),_xlfn.CHOOSECOLS(_xlfn.TEXTSPLIT(W210,"-", "|",,TRUE),2), _xlfn.CONCAT(_xlfn.CHOOSECOLS(_xlfn.TEXTSPLIT(SUBSTITUTE(W210, "-", "|"), "|"),2),"|", _xlfn.CHOOSECOLS(_xlfn.TEXTSPLIT(SUBSTITUTE(W210, "-", "|"), "|"), 4))))))</f>
        <v>NULL</v>
      </c>
      <c r="AT210" s="92" t="str" cm="1">
        <f t="array" ref="AT210">TRIM(_xlfn.CHOOSECOLS(_xlfn.TEXTSPLIT(AR210,"|",,TRUE),1))</f>
        <v>NULL</v>
      </c>
      <c r="AU210" s="92" t="str" cm="1">
        <f t="array" ref="AU210">TRIM(_xlfn.CHOOSECOLS(_xlfn.TEXTSPLIT(AS210,"|",,TRUE),1))</f>
        <v>NULL</v>
      </c>
      <c r="AV210" s="92" t="str" cm="1">
        <f t="array" ref="AV210">TRIM(_xlfn.CHOOSECOLS(_xlfn.TEXTSPLIT(AB210,"|",,TRUE),1))</f>
        <v>USD</v>
      </c>
      <c r="AW210" s="92" t="str" cm="1">
        <f t="array" ref="AW210">TRIM(_xlfn.CHOOSECOLS(_xlfn.TEXTSPLIT(Y210,"|",,TRUE),1))</f>
        <v>NULL</v>
      </c>
      <c r="AX210" s="92" t="str" cm="1">
        <f t="array" ref="AX210">TRIM(_xlfn.CHOOSECOLS(_xlfn.TEXTSPLIT(Z210,"|",,TRUE),1))</f>
        <v>NULL</v>
      </c>
      <c r="AY210" s="99" t="str" cm="1">
        <f t="array" ref="AY210">TRIM(IF(OR(TRIM(AA210)="NULL",ISBLANK(AA210),ISNUMBER(AA210)), AA210, IF(AND(ISNUMBER(FIND("|", AA210))=TRUE, ISNUMBER(FIND("-", AA210))=FALSE), AA210, IF(AND(ISNUMBER(FIND("|", AA210))=FALSE, ISNUMBER(FIND("-", AA210))=TRUE),_xlfn.CHOOSECOLS(_xlfn.TEXTSPLIT(AA210,"-", "|",,TRUE),1), _xlfn.CONCAT(_xlfn.CHOOSECOLS(_xlfn.TEXTSPLIT(SUBSTITUTE(AA210, "-", "|"), "|"),1),"|", _xlfn.CHOOSECOLS(_xlfn.TEXTSPLIT(SUBSTITUTE(AA210, "-", "|"), "|"), 3))))))</f>
        <v>39000000</v>
      </c>
      <c r="AZ210" s="99" t="str" cm="1">
        <f t="array" ref="AZ210">TRIM(IF(OR(TRIM(AA210)="NULL",ISBLANK(AA210),ISNUMBER(AA210)), AA210, IF(AND(ISNUMBER(FIND("|", AA210))=TRUE, ISNUMBER(FIND("-", AA210))=FALSE), AA210, IF(AND(ISNUMBER(FIND("|", AA210))=FALSE, ISNUMBER(FIND("-", AA210))=TRUE),_xlfn.CHOOSECOLS(_xlfn.TEXTSPLIT(AA210,"-", "|",,TRUE),2), _xlfn.CONCAT(_xlfn.CHOOSECOLS(_xlfn.TEXTSPLIT(SUBSTITUTE(AA210, "-", "|"), "|"),2),"|", _xlfn.CHOOSECOLS(_xlfn.TEXTSPLIT(SUBSTITUTE(AA210, "-", "|"), "|"), 4))))))</f>
        <v>39000000</v>
      </c>
      <c r="BA210" s="92" t="str" cm="1">
        <f t="array" ref="BA210">TRIM(_xlfn.CHOOSECOLS(_xlfn.TEXTSPLIT(AY210,"|",,TRUE),1))</f>
        <v>39000000</v>
      </c>
      <c r="BB210" s="92" t="str" cm="1">
        <f t="array" ref="BB210">TRIM(_xlfn.CHOOSECOLS(_xlfn.TEXTSPLIT(AZ210,"|",,TRUE),1))</f>
        <v>39000000</v>
      </c>
      <c r="BC210" s="92" t="str" cm="1">
        <f t="array" ref="BC210">TRIM(_xlfn.CHOOSECOLS(_xlfn.TEXTSPLIT(AB210,"|",,TRUE),1))</f>
        <v>USD</v>
      </c>
      <c r="BD210" s="92" t="str" cm="1">
        <f t="array" ref="BD210">TRIM(_xlfn.CHOOSECOLS(_xlfn.TEXTSPLIT(AC210,"|",,TRUE),1))</f>
        <v>No</v>
      </c>
      <c r="BE210" s="92" t="str" cm="1">
        <f t="array" ref="BE210">TRIM(_xlfn.CHOOSECOLS(_xlfn.TEXTSPLIT(AD210,"|",,TRUE),1))</f>
        <v>NULL</v>
      </c>
      <c r="BF210" s="92" t="str" cm="1">
        <f t="array" ref="BF210">TRIM(IF(OR(TRIM(AE210)="NULL",ISBLANK(AE210),ISNUMBER(AE210)),AE210,_xlfn.CHOOSECOLS(_xlfn.TEXTSPLIT(AE210,"-",,TRUE),1)))</f>
        <v>3437</v>
      </c>
      <c r="BG210" s="92" t="str" cm="1">
        <f t="array" ref="BG210">TRIM(IF(OR(TRIM(AE210)="NULL",ISBLANK(AE210),ISNUMBER(AE210)),AE210,_xlfn.CHOOSECOLS(_xlfn.TEXTSPLIT(AE210,"-",,TRUE),2)))</f>
        <v>3437</v>
      </c>
      <c r="BH210" s="95" t="str">
        <f t="shared" si="18"/>
        <v>1972</v>
      </c>
      <c r="BI210" s="96" t="str">
        <f t="shared" si="19"/>
        <v>6</v>
      </c>
      <c r="BJ210" s="97" t="str">
        <f t="shared" si="20"/>
        <v>19</v>
      </c>
      <c r="BK210" s="96" t="str">
        <f t="shared" si="21"/>
        <v>1972</v>
      </c>
      <c r="BL210" s="96" t="str">
        <f t="shared" si="22"/>
        <v>6</v>
      </c>
      <c r="BM210" s="97" t="str">
        <f t="shared" si="23"/>
        <v>21</v>
      </c>
      <c r="BN210" s="93" t="b">
        <f>AND(TRIM(BH210)="NULL", TRIM(BK210)="NULL")</f>
        <v>0</v>
      </c>
      <c r="BO210" s="127" t="s">
        <v>435</v>
      </c>
      <c r="BP210" s="127" t="s">
        <v>435</v>
      </c>
    </row>
    <row r="211" spans="1:68">
      <c r="A211" s="7" t="s">
        <v>716</v>
      </c>
      <c r="B211" s="1" t="s">
        <v>420</v>
      </c>
      <c r="C211" s="34" t="s">
        <v>708</v>
      </c>
      <c r="D211" s="1" t="s">
        <v>709</v>
      </c>
      <c r="E211" s="77" t="s">
        <v>717</v>
      </c>
      <c r="F211" s="2" t="s">
        <v>63</v>
      </c>
      <c r="G211" s="3" t="s">
        <v>63</v>
      </c>
      <c r="H211" s="3" t="s">
        <v>63</v>
      </c>
      <c r="I211" s="3" t="s">
        <v>63</v>
      </c>
      <c r="J211" s="2">
        <v>26469</v>
      </c>
      <c r="K211" s="1">
        <v>1972</v>
      </c>
      <c r="L211" s="1">
        <v>6</v>
      </c>
      <c r="M211" s="1">
        <v>19</v>
      </c>
      <c r="N211" s="2">
        <v>26471</v>
      </c>
      <c r="O211" s="1">
        <v>1972</v>
      </c>
      <c r="P211" s="1">
        <v>6</v>
      </c>
      <c r="Q211" s="1">
        <v>21</v>
      </c>
      <c r="R211" s="1" t="s">
        <v>166</v>
      </c>
      <c r="S211" s="1" t="s">
        <v>166</v>
      </c>
      <c r="T211" s="1" t="s">
        <v>166</v>
      </c>
      <c r="U211" s="1" t="s">
        <v>166</v>
      </c>
      <c r="V211" s="1" t="s">
        <v>166</v>
      </c>
      <c r="W211" s="1" t="s">
        <v>166</v>
      </c>
      <c r="X211" s="1" t="s">
        <v>166</v>
      </c>
      <c r="Y211" s="1" t="s">
        <v>166</v>
      </c>
      <c r="Z211" s="1" t="s">
        <v>166</v>
      </c>
      <c r="AA211" s="1">
        <v>12100000</v>
      </c>
      <c r="AB211" s="1" t="s">
        <v>172</v>
      </c>
      <c r="AC211" s="1" t="s">
        <v>73</v>
      </c>
      <c r="AD211" s="1" t="s">
        <v>166</v>
      </c>
      <c r="AE211" s="1" t="s">
        <v>166</v>
      </c>
      <c r="AH211" s="91" t="str" cm="1">
        <f t="array" ref="AH211">IF(OR(TRIM(S211)="NULL",ISBLANK(S211),ISNUMBER(S211)),TRIM(S211),TRIM(_xlfn.CHOOSECOLS(_xlfn.TEXTSPLIT(S211,"-",,TRUE),1)))</f>
        <v>NULL</v>
      </c>
      <c r="AI211" s="91" t="str" cm="1">
        <f t="array" ref="AI211">IF(OR(TRIM(S211)="NULL",ISBLANK(S211),ISNUMBER(S211)),TRIM(S211),TRIM(_xlfn.CHOOSECOLS(_xlfn.TEXTSPLIT(S211,"-",,TRUE),2)))</f>
        <v>NULL</v>
      </c>
      <c r="AJ211" s="91" t="str" cm="1">
        <f t="array" ref="AJ211">IF(OR(TRIM(R211)="NULL",ISBLANK(R211),ISNUMBER(R211)),TRIM(R211),TRIM(_xlfn.CHOOSECOLS(_xlfn.TEXTSPLIT(R211,"-",,TRUE),1)))</f>
        <v>NULL</v>
      </c>
      <c r="AK211" s="91" t="str" cm="1">
        <f t="array" ref="AK211">IF(OR(TRIM(R211)="NULL",ISBLANK(R211),ISNUMBER(R211)),TRIM(R211),TRIM(_xlfn.CHOOSECOLS(_xlfn.TEXTSPLIT(R211,"-",,TRUE),2)))</f>
        <v>NULL</v>
      </c>
      <c r="AL211" s="91" t="str" cm="1">
        <f t="array" ref="AL211">IF(OR(TRIM(T211)="NULL",ISBLANK(T211),ISNUMBER(T211)),TRIM(T211),TRIM(_xlfn.CHOOSECOLS(_xlfn.TEXTSPLIT(T211,"-",,TRUE),1)))</f>
        <v>NULL</v>
      </c>
      <c r="AM211" s="91" t="str" cm="1">
        <f t="array" ref="AM211">IF(OR(TRIM(T211)="NULL",ISBLANK(T211),ISNUMBER(T211)),TRIM(T211),TRIM(_xlfn.CHOOSECOLS(_xlfn.TEXTSPLIT(T211,"-",,TRUE),2)))</f>
        <v>NULL</v>
      </c>
      <c r="AN211" s="91" t="str" cm="1">
        <f t="array" ref="AN211">IF(OR(TRIM(U211)="NULL",ISBLANK(U211),ISNUMBER(U211)),TRIM(U211),TRIM(_xlfn.CHOOSECOLS(_xlfn.TEXTSPLIT(Y211,"-",,TRUE),1)))</f>
        <v>NULL</v>
      </c>
      <c r="AO211" s="91" t="str" cm="1">
        <f t="array" ref="AO211">IF(OR(TRIM(U211)="NULL",ISBLANK(U211),ISNUMBER(U211)),TRIM(U211),TRIM(_xlfn.CHOOSECOLS(_xlfn.TEXTSPLIT(Y211,"-",,TRUE),2)))</f>
        <v>NULL</v>
      </c>
      <c r="AP211" s="91" t="str" cm="1">
        <f t="array" ref="AP211">IF(OR(TRIM(V211)="NULL",ISBLANK(V211),ISNUMBER(V211)),TRIM(V211),TRIM(_xlfn.CHOOSECOLS(_xlfn.TEXTSPLIT(Y211,"-",,TRUE),1)))</f>
        <v>NULL</v>
      </c>
      <c r="AQ211" s="91" t="str" cm="1">
        <f t="array" ref="AQ211">IF(OR(TRIM(V211)="NULL",ISBLANK(V211),ISNUMBER(V211)),V211,_xlfn.CHOOSECOLS(_xlfn.TEXTSPLIT(Y211,"-",,TRUE),2))</f>
        <v xml:space="preserve">NULL </v>
      </c>
      <c r="AR211" s="99" t="str" cm="1">
        <f t="array" ref="AR211">TRIM(IF(OR(TRIM(W211)="NULL",ISBLANK(W211),ISNUMBER(W211)), W211, IF(AND(ISNUMBER(FIND("|", W211))=TRUE, ISNUMBER(FIND("-", W211))=FALSE), W211, IF(AND(ISNUMBER(FIND("|", W211))=FALSE, ISNUMBER(FIND("-", W211))=TRUE),_xlfn.CHOOSECOLS(_xlfn.TEXTSPLIT(W211,"-", "|",,TRUE),1), _xlfn.CONCAT(_xlfn.CHOOSECOLS(_xlfn.TEXTSPLIT(SUBSTITUTE(W211, "-", "|"), "|"),1),"|", _xlfn.CHOOSECOLS(_xlfn.TEXTSPLIT(SUBSTITUTE(W211, "-", "|"), "|"), 3))))))</f>
        <v>NULL</v>
      </c>
      <c r="AS211" s="99" t="str" cm="1">
        <f t="array" ref="AS211">TRIM(IF(OR(TRIM(W211)="NULL",ISBLANK(W211),ISNUMBER(W211)), W211, IF(AND(ISNUMBER(FIND("|", W211))=TRUE, ISNUMBER(FIND("-", W211))=FALSE), W211, IF(AND(ISNUMBER(FIND("|", W211))=FALSE, ISNUMBER(FIND("-", W211))=TRUE),_xlfn.CHOOSECOLS(_xlfn.TEXTSPLIT(W211,"-", "|",,TRUE),2), _xlfn.CONCAT(_xlfn.CHOOSECOLS(_xlfn.TEXTSPLIT(SUBSTITUTE(W211, "-", "|"), "|"),2),"|", _xlfn.CHOOSECOLS(_xlfn.TEXTSPLIT(SUBSTITUTE(W211, "-", "|"), "|"), 4))))))</f>
        <v>NULL</v>
      </c>
      <c r="AT211" s="92" t="str" cm="1">
        <f t="array" ref="AT211">TRIM(_xlfn.CHOOSECOLS(_xlfn.TEXTSPLIT(AR211,"|",,TRUE),1))</f>
        <v>NULL</v>
      </c>
      <c r="AU211" s="92" t="str" cm="1">
        <f t="array" ref="AU211">TRIM(_xlfn.CHOOSECOLS(_xlfn.TEXTSPLIT(AS211,"|",,TRUE),1))</f>
        <v>NULL</v>
      </c>
      <c r="AV211" s="92" t="str" cm="1">
        <f t="array" ref="AV211">TRIM(_xlfn.CHOOSECOLS(_xlfn.TEXTSPLIT(AB211,"|",,TRUE),1))</f>
        <v>USD</v>
      </c>
      <c r="AW211" s="92" t="str" cm="1">
        <f t="array" ref="AW211">TRIM(_xlfn.CHOOSECOLS(_xlfn.TEXTSPLIT(Y211,"|",,TRUE),1))</f>
        <v>NULL</v>
      </c>
      <c r="AX211" s="92" t="str" cm="1">
        <f t="array" ref="AX211">TRIM(_xlfn.CHOOSECOLS(_xlfn.TEXTSPLIT(Z211,"|",,TRUE),1))</f>
        <v>NULL</v>
      </c>
      <c r="AY211" s="99" t="str" cm="1">
        <f t="array" ref="AY211">TRIM(IF(OR(TRIM(AA211)="NULL",ISBLANK(AA211),ISNUMBER(AA211)), AA211, IF(AND(ISNUMBER(FIND("|", AA211))=TRUE, ISNUMBER(FIND("-", AA211))=FALSE), AA211, IF(AND(ISNUMBER(FIND("|", AA211))=FALSE, ISNUMBER(FIND("-", AA211))=TRUE),_xlfn.CHOOSECOLS(_xlfn.TEXTSPLIT(AA211,"-", "|",,TRUE),1), _xlfn.CONCAT(_xlfn.CHOOSECOLS(_xlfn.TEXTSPLIT(SUBSTITUTE(AA211, "-", "|"), "|"),1),"|", _xlfn.CHOOSECOLS(_xlfn.TEXTSPLIT(SUBSTITUTE(AA211, "-", "|"), "|"), 3))))))</f>
        <v>12100000</v>
      </c>
      <c r="AZ211" s="99" t="str" cm="1">
        <f t="array" ref="AZ211">TRIM(IF(OR(TRIM(AA211)="NULL",ISBLANK(AA211),ISNUMBER(AA211)), AA211, IF(AND(ISNUMBER(FIND("|", AA211))=TRUE, ISNUMBER(FIND("-", AA211))=FALSE), AA211, IF(AND(ISNUMBER(FIND("|", AA211))=FALSE, ISNUMBER(FIND("-", AA211))=TRUE),_xlfn.CHOOSECOLS(_xlfn.TEXTSPLIT(AA211,"-", "|",,TRUE),2), _xlfn.CONCAT(_xlfn.CHOOSECOLS(_xlfn.TEXTSPLIT(SUBSTITUTE(AA211, "-", "|"), "|"),2),"|", _xlfn.CHOOSECOLS(_xlfn.TEXTSPLIT(SUBSTITUTE(AA211, "-", "|"), "|"), 4))))))</f>
        <v>12100000</v>
      </c>
      <c r="BA211" s="92" t="str" cm="1">
        <f t="array" ref="BA211">TRIM(_xlfn.CHOOSECOLS(_xlfn.TEXTSPLIT(AY211,"|",,TRUE),1))</f>
        <v>12100000</v>
      </c>
      <c r="BB211" s="92" t="str" cm="1">
        <f t="array" ref="BB211">TRIM(_xlfn.CHOOSECOLS(_xlfn.TEXTSPLIT(AZ211,"|",,TRUE),1))</f>
        <v>12100000</v>
      </c>
      <c r="BC211" s="92" t="str" cm="1">
        <f t="array" ref="BC211">TRIM(_xlfn.CHOOSECOLS(_xlfn.TEXTSPLIT(AB211,"|",,TRUE),1))</f>
        <v>USD</v>
      </c>
      <c r="BD211" s="92" t="str" cm="1">
        <f t="array" ref="BD211">TRIM(_xlfn.CHOOSECOLS(_xlfn.TEXTSPLIT(AC211,"|",,TRUE),1))</f>
        <v>No</v>
      </c>
      <c r="BE211" s="92" t="str" cm="1">
        <f t="array" ref="BE211">TRIM(_xlfn.CHOOSECOLS(_xlfn.TEXTSPLIT(AD211,"|",,TRUE),1))</f>
        <v>NULL</v>
      </c>
      <c r="BF211" s="92" t="str" cm="1">
        <f t="array" ref="BF211">TRIM(IF(OR(TRIM(AE211)="NULL",ISBLANK(AE211),ISNUMBER(AE211)),AE211,_xlfn.CHOOSECOLS(_xlfn.TEXTSPLIT(AE211,"-",,TRUE),1)))</f>
        <v>NULL</v>
      </c>
      <c r="BG211" s="92" t="str" cm="1">
        <f t="array" ref="BG211">TRIM(IF(OR(TRIM(AE211)="NULL",ISBLANK(AE211),ISNUMBER(AE211)),AE211,_xlfn.CHOOSECOLS(_xlfn.TEXTSPLIT(AE211,"-",,TRUE),2)))</f>
        <v>NULL</v>
      </c>
      <c r="BH211" s="95" t="str">
        <f t="shared" si="18"/>
        <v>1972</v>
      </c>
      <c r="BI211" s="96" t="str">
        <f t="shared" si="19"/>
        <v>6</v>
      </c>
      <c r="BJ211" s="97" t="str">
        <f t="shared" si="20"/>
        <v>19</v>
      </c>
      <c r="BK211" s="96" t="str">
        <f t="shared" si="21"/>
        <v>1972</v>
      </c>
      <c r="BL211" s="96" t="str">
        <f t="shared" si="22"/>
        <v>6</v>
      </c>
      <c r="BM211" s="97" t="str">
        <f t="shared" si="23"/>
        <v>21</v>
      </c>
      <c r="BN211" s="93" t="b">
        <f>AND(TRIM(BH211)="NULL", TRIM(BK211)="NULL")</f>
        <v>0</v>
      </c>
      <c r="BO211" s="127" t="s">
        <v>435</v>
      </c>
      <c r="BP211" s="127" t="s">
        <v>435</v>
      </c>
    </row>
    <row r="212" spans="1:68">
      <c r="A212" s="7" t="s">
        <v>718</v>
      </c>
      <c r="B212" s="1" t="s">
        <v>420</v>
      </c>
      <c r="C212" s="34" t="s">
        <v>708</v>
      </c>
      <c r="D212" s="1" t="s">
        <v>709</v>
      </c>
      <c r="E212" s="77" t="s">
        <v>719</v>
      </c>
      <c r="F212" s="2" t="s">
        <v>63</v>
      </c>
      <c r="G212" s="3" t="s">
        <v>63</v>
      </c>
      <c r="H212" s="3" t="s">
        <v>63</v>
      </c>
      <c r="I212" s="3" t="s">
        <v>63</v>
      </c>
      <c r="J212" s="2">
        <v>26469</v>
      </c>
      <c r="K212" s="1">
        <v>1972</v>
      </c>
      <c r="L212" s="1">
        <v>6</v>
      </c>
      <c r="M212" s="1">
        <v>19</v>
      </c>
      <c r="N212" s="2">
        <v>26471</v>
      </c>
      <c r="O212" s="1">
        <v>1972</v>
      </c>
      <c r="P212" s="1">
        <v>6</v>
      </c>
      <c r="Q212" s="1">
        <v>21</v>
      </c>
      <c r="R212" s="1" t="s">
        <v>166</v>
      </c>
      <c r="S212" s="1" t="s">
        <v>166</v>
      </c>
      <c r="T212" s="1" t="s">
        <v>166</v>
      </c>
      <c r="U212" s="1" t="s">
        <v>166</v>
      </c>
      <c r="V212" s="1" t="s">
        <v>166</v>
      </c>
      <c r="W212" s="1" t="s">
        <v>166</v>
      </c>
      <c r="X212" s="1" t="s">
        <v>166</v>
      </c>
      <c r="Y212" s="1" t="s">
        <v>166</v>
      </c>
      <c r="Z212" s="1" t="s">
        <v>166</v>
      </c>
      <c r="AA212" s="1">
        <v>7100000</v>
      </c>
      <c r="AB212" s="1" t="s">
        <v>172</v>
      </c>
      <c r="AC212" s="1" t="s">
        <v>73</v>
      </c>
      <c r="AD212" s="1" t="s">
        <v>166</v>
      </c>
      <c r="AE212" s="1" t="s">
        <v>166</v>
      </c>
      <c r="AH212" s="91" t="str" cm="1">
        <f t="array" ref="AH212">IF(OR(TRIM(S212)="NULL",ISBLANK(S212),ISNUMBER(S212)),TRIM(S212),TRIM(_xlfn.CHOOSECOLS(_xlfn.TEXTSPLIT(S212,"-",,TRUE),1)))</f>
        <v>NULL</v>
      </c>
      <c r="AI212" s="91" t="str" cm="1">
        <f t="array" ref="AI212">IF(OR(TRIM(S212)="NULL",ISBLANK(S212),ISNUMBER(S212)),TRIM(S212),TRIM(_xlfn.CHOOSECOLS(_xlfn.TEXTSPLIT(S212,"-",,TRUE),2)))</f>
        <v>NULL</v>
      </c>
      <c r="AJ212" s="91" t="str" cm="1">
        <f t="array" ref="AJ212">IF(OR(TRIM(R212)="NULL",ISBLANK(R212),ISNUMBER(R212)),TRIM(R212),TRIM(_xlfn.CHOOSECOLS(_xlfn.TEXTSPLIT(R212,"-",,TRUE),1)))</f>
        <v>NULL</v>
      </c>
      <c r="AK212" s="91" t="str" cm="1">
        <f t="array" ref="AK212">IF(OR(TRIM(R212)="NULL",ISBLANK(R212),ISNUMBER(R212)),TRIM(R212),TRIM(_xlfn.CHOOSECOLS(_xlfn.TEXTSPLIT(R212,"-",,TRUE),2)))</f>
        <v>NULL</v>
      </c>
      <c r="AL212" s="91" t="str" cm="1">
        <f t="array" ref="AL212">IF(OR(TRIM(T212)="NULL",ISBLANK(T212),ISNUMBER(T212)),TRIM(T212),TRIM(_xlfn.CHOOSECOLS(_xlfn.TEXTSPLIT(T212,"-",,TRUE),1)))</f>
        <v>NULL</v>
      </c>
      <c r="AM212" s="91" t="str" cm="1">
        <f t="array" ref="AM212">IF(OR(TRIM(T212)="NULL",ISBLANK(T212),ISNUMBER(T212)),TRIM(T212),TRIM(_xlfn.CHOOSECOLS(_xlfn.TEXTSPLIT(T212,"-",,TRUE),2)))</f>
        <v>NULL</v>
      </c>
      <c r="AN212" s="91" t="str" cm="1">
        <f t="array" ref="AN212">IF(OR(TRIM(U212)="NULL",ISBLANK(U212),ISNUMBER(U212)),TRIM(U212),TRIM(_xlfn.CHOOSECOLS(_xlfn.TEXTSPLIT(Y212,"-",,TRUE),1)))</f>
        <v>NULL</v>
      </c>
      <c r="AO212" s="91" t="str" cm="1">
        <f t="array" ref="AO212">IF(OR(TRIM(U212)="NULL",ISBLANK(U212),ISNUMBER(U212)),TRIM(U212),TRIM(_xlfn.CHOOSECOLS(_xlfn.TEXTSPLIT(Y212,"-",,TRUE),2)))</f>
        <v>NULL</v>
      </c>
      <c r="AP212" s="91" t="str" cm="1">
        <f t="array" ref="AP212">IF(OR(TRIM(V212)="NULL",ISBLANK(V212),ISNUMBER(V212)),TRIM(V212),TRIM(_xlfn.CHOOSECOLS(_xlfn.TEXTSPLIT(Y212,"-",,TRUE),1)))</f>
        <v>NULL</v>
      </c>
      <c r="AQ212" s="91" t="str" cm="1">
        <f t="array" ref="AQ212">IF(OR(TRIM(V212)="NULL",ISBLANK(V212),ISNUMBER(V212)),V212,_xlfn.CHOOSECOLS(_xlfn.TEXTSPLIT(Y212,"-",,TRUE),2))</f>
        <v xml:space="preserve">NULL </v>
      </c>
      <c r="AR212" s="99" t="str" cm="1">
        <f t="array" ref="AR212">TRIM(IF(OR(TRIM(W212)="NULL",ISBLANK(W212),ISNUMBER(W212)), W212, IF(AND(ISNUMBER(FIND("|", W212))=TRUE, ISNUMBER(FIND("-", W212))=FALSE), W212, IF(AND(ISNUMBER(FIND("|", W212))=FALSE, ISNUMBER(FIND("-", W212))=TRUE),_xlfn.CHOOSECOLS(_xlfn.TEXTSPLIT(W212,"-", "|",,TRUE),1), _xlfn.CONCAT(_xlfn.CHOOSECOLS(_xlfn.TEXTSPLIT(SUBSTITUTE(W212, "-", "|"), "|"),1),"|", _xlfn.CHOOSECOLS(_xlfn.TEXTSPLIT(SUBSTITUTE(W212, "-", "|"), "|"), 3))))))</f>
        <v>NULL</v>
      </c>
      <c r="AS212" s="99" t="str" cm="1">
        <f t="array" ref="AS212">TRIM(IF(OR(TRIM(W212)="NULL",ISBLANK(W212),ISNUMBER(W212)), W212, IF(AND(ISNUMBER(FIND("|", W212))=TRUE, ISNUMBER(FIND("-", W212))=FALSE), W212, IF(AND(ISNUMBER(FIND("|", W212))=FALSE, ISNUMBER(FIND("-", W212))=TRUE),_xlfn.CHOOSECOLS(_xlfn.TEXTSPLIT(W212,"-", "|",,TRUE),2), _xlfn.CONCAT(_xlfn.CHOOSECOLS(_xlfn.TEXTSPLIT(SUBSTITUTE(W212, "-", "|"), "|"),2),"|", _xlfn.CHOOSECOLS(_xlfn.TEXTSPLIT(SUBSTITUTE(W212, "-", "|"), "|"), 4))))))</f>
        <v>NULL</v>
      </c>
      <c r="AT212" s="92" t="str" cm="1">
        <f t="array" ref="AT212">TRIM(_xlfn.CHOOSECOLS(_xlfn.TEXTSPLIT(AR212,"|",,TRUE),1))</f>
        <v>NULL</v>
      </c>
      <c r="AU212" s="92" t="str" cm="1">
        <f t="array" ref="AU212">TRIM(_xlfn.CHOOSECOLS(_xlfn.TEXTSPLIT(AS212,"|",,TRUE),1))</f>
        <v>NULL</v>
      </c>
      <c r="AV212" s="92" t="str" cm="1">
        <f t="array" ref="AV212">TRIM(_xlfn.CHOOSECOLS(_xlfn.TEXTSPLIT(AB212,"|",,TRUE),1))</f>
        <v>USD</v>
      </c>
      <c r="AW212" s="92" t="str" cm="1">
        <f t="array" ref="AW212">TRIM(_xlfn.CHOOSECOLS(_xlfn.TEXTSPLIT(Y212,"|",,TRUE),1))</f>
        <v>NULL</v>
      </c>
      <c r="AX212" s="92" t="str" cm="1">
        <f t="array" ref="AX212">TRIM(_xlfn.CHOOSECOLS(_xlfn.TEXTSPLIT(Z212,"|",,TRUE),1))</f>
        <v>NULL</v>
      </c>
      <c r="AY212" s="99" t="str" cm="1">
        <f t="array" ref="AY212">TRIM(IF(OR(TRIM(AA212)="NULL",ISBLANK(AA212),ISNUMBER(AA212)), AA212, IF(AND(ISNUMBER(FIND("|", AA212))=TRUE, ISNUMBER(FIND("-", AA212))=FALSE), AA212, IF(AND(ISNUMBER(FIND("|", AA212))=FALSE, ISNUMBER(FIND("-", AA212))=TRUE),_xlfn.CHOOSECOLS(_xlfn.TEXTSPLIT(AA212,"-", "|",,TRUE),1), _xlfn.CONCAT(_xlfn.CHOOSECOLS(_xlfn.TEXTSPLIT(SUBSTITUTE(AA212, "-", "|"), "|"),1),"|", _xlfn.CHOOSECOLS(_xlfn.TEXTSPLIT(SUBSTITUTE(AA212, "-", "|"), "|"), 3))))))</f>
        <v>7100000</v>
      </c>
      <c r="AZ212" s="99" t="str" cm="1">
        <f t="array" ref="AZ212">TRIM(IF(OR(TRIM(AA212)="NULL",ISBLANK(AA212),ISNUMBER(AA212)), AA212, IF(AND(ISNUMBER(FIND("|", AA212))=TRUE, ISNUMBER(FIND("-", AA212))=FALSE), AA212, IF(AND(ISNUMBER(FIND("|", AA212))=FALSE, ISNUMBER(FIND("-", AA212))=TRUE),_xlfn.CHOOSECOLS(_xlfn.TEXTSPLIT(AA212,"-", "|",,TRUE),2), _xlfn.CONCAT(_xlfn.CHOOSECOLS(_xlfn.TEXTSPLIT(SUBSTITUTE(AA212, "-", "|"), "|"),2),"|", _xlfn.CHOOSECOLS(_xlfn.TEXTSPLIT(SUBSTITUTE(AA212, "-", "|"), "|"), 4))))))</f>
        <v>7100000</v>
      </c>
      <c r="BA212" s="92" t="str" cm="1">
        <f t="array" ref="BA212">TRIM(_xlfn.CHOOSECOLS(_xlfn.TEXTSPLIT(AY212,"|",,TRUE),1))</f>
        <v>7100000</v>
      </c>
      <c r="BB212" s="92" t="str" cm="1">
        <f t="array" ref="BB212">TRIM(_xlfn.CHOOSECOLS(_xlfn.TEXTSPLIT(AZ212,"|",,TRUE),1))</f>
        <v>7100000</v>
      </c>
      <c r="BC212" s="92" t="str" cm="1">
        <f t="array" ref="BC212">TRIM(_xlfn.CHOOSECOLS(_xlfn.TEXTSPLIT(AB212,"|",,TRUE),1))</f>
        <v>USD</v>
      </c>
      <c r="BD212" s="92" t="str" cm="1">
        <f t="array" ref="BD212">TRIM(_xlfn.CHOOSECOLS(_xlfn.TEXTSPLIT(AC212,"|",,TRUE),1))</f>
        <v>No</v>
      </c>
      <c r="BE212" s="92" t="str" cm="1">
        <f t="array" ref="BE212">TRIM(_xlfn.CHOOSECOLS(_xlfn.TEXTSPLIT(AD212,"|",,TRUE),1))</f>
        <v>NULL</v>
      </c>
      <c r="BF212" s="92" t="str" cm="1">
        <f t="array" ref="BF212">TRIM(IF(OR(TRIM(AE212)="NULL",ISBLANK(AE212),ISNUMBER(AE212)),AE212,_xlfn.CHOOSECOLS(_xlfn.TEXTSPLIT(AE212,"-",,TRUE),1)))</f>
        <v>NULL</v>
      </c>
      <c r="BG212" s="92" t="str" cm="1">
        <f t="array" ref="BG212">TRIM(IF(OR(TRIM(AE212)="NULL",ISBLANK(AE212),ISNUMBER(AE212)),AE212,_xlfn.CHOOSECOLS(_xlfn.TEXTSPLIT(AE212,"-",,TRUE),2)))</f>
        <v>NULL</v>
      </c>
      <c r="BH212" s="95" t="str">
        <f t="shared" si="18"/>
        <v>1972</v>
      </c>
      <c r="BI212" s="96" t="str">
        <f t="shared" si="19"/>
        <v>6</v>
      </c>
      <c r="BJ212" s="97" t="str">
        <f t="shared" si="20"/>
        <v>19</v>
      </c>
      <c r="BK212" s="96" t="str">
        <f t="shared" si="21"/>
        <v>1972</v>
      </c>
      <c r="BL212" s="96" t="str">
        <f t="shared" si="22"/>
        <v>6</v>
      </c>
      <c r="BM212" s="97" t="str">
        <f t="shared" si="23"/>
        <v>21</v>
      </c>
      <c r="BN212" s="93" t="b">
        <f>AND(TRIM(BH212)="NULL", TRIM(BK212)="NULL")</f>
        <v>0</v>
      </c>
      <c r="BO212" s="127" t="s">
        <v>435</v>
      </c>
      <c r="BP212" s="127" t="s">
        <v>435</v>
      </c>
    </row>
    <row r="213" spans="1:68">
      <c r="A213" s="7" t="s">
        <v>720</v>
      </c>
      <c r="B213" s="1" t="s">
        <v>420</v>
      </c>
      <c r="C213" s="34" t="s">
        <v>708</v>
      </c>
      <c r="D213" s="1" t="s">
        <v>709</v>
      </c>
      <c r="E213" s="77" t="s">
        <v>721</v>
      </c>
      <c r="F213" s="2" t="s">
        <v>63</v>
      </c>
      <c r="G213" s="3" t="s">
        <v>63</v>
      </c>
      <c r="H213" s="3" t="s">
        <v>63</v>
      </c>
      <c r="I213" s="3" t="s">
        <v>63</v>
      </c>
      <c r="J213" s="2">
        <v>26469</v>
      </c>
      <c r="K213" s="1">
        <v>1972</v>
      </c>
      <c r="L213" s="1">
        <v>6</v>
      </c>
      <c r="M213" s="1">
        <v>19</v>
      </c>
      <c r="N213" s="2">
        <v>26471</v>
      </c>
      <c r="O213" s="1">
        <v>1972</v>
      </c>
      <c r="P213" s="1">
        <v>6</v>
      </c>
      <c r="Q213" s="1">
        <v>21</v>
      </c>
      <c r="R213" s="1" t="s">
        <v>166</v>
      </c>
      <c r="S213" s="1" t="s">
        <v>166</v>
      </c>
      <c r="T213" s="1" t="s">
        <v>166</v>
      </c>
      <c r="U213" s="1" t="s">
        <v>166</v>
      </c>
      <c r="V213" s="1" t="s">
        <v>166</v>
      </c>
      <c r="W213" s="1" t="s">
        <v>166</v>
      </c>
      <c r="X213" s="1" t="s">
        <v>166</v>
      </c>
      <c r="Y213" s="1" t="s">
        <v>166</v>
      </c>
      <c r="Z213" s="1" t="s">
        <v>166</v>
      </c>
      <c r="AA213" s="1">
        <v>4100000</v>
      </c>
      <c r="AB213" s="1" t="s">
        <v>172</v>
      </c>
      <c r="AC213" s="1" t="s">
        <v>73</v>
      </c>
      <c r="AD213" s="1" t="s">
        <v>166</v>
      </c>
      <c r="AE213" s="1" t="s">
        <v>166</v>
      </c>
      <c r="AH213" s="91" t="str" cm="1">
        <f t="array" ref="AH213">IF(OR(TRIM(S213)="NULL",ISBLANK(S213),ISNUMBER(S213)),TRIM(S213),TRIM(_xlfn.CHOOSECOLS(_xlfn.TEXTSPLIT(S213,"-",,TRUE),1)))</f>
        <v>NULL</v>
      </c>
      <c r="AI213" s="91" t="str" cm="1">
        <f t="array" ref="AI213">IF(OR(TRIM(S213)="NULL",ISBLANK(S213),ISNUMBER(S213)),TRIM(S213),TRIM(_xlfn.CHOOSECOLS(_xlfn.TEXTSPLIT(S213,"-",,TRUE),2)))</f>
        <v>NULL</v>
      </c>
      <c r="AJ213" s="91" t="str" cm="1">
        <f t="array" ref="AJ213">IF(OR(TRIM(R213)="NULL",ISBLANK(R213),ISNUMBER(R213)),TRIM(R213),TRIM(_xlfn.CHOOSECOLS(_xlfn.TEXTSPLIT(R213,"-",,TRUE),1)))</f>
        <v>NULL</v>
      </c>
      <c r="AK213" s="91" t="str" cm="1">
        <f t="array" ref="AK213">IF(OR(TRIM(R213)="NULL",ISBLANK(R213),ISNUMBER(R213)),TRIM(R213),TRIM(_xlfn.CHOOSECOLS(_xlfn.TEXTSPLIT(R213,"-",,TRUE),2)))</f>
        <v>NULL</v>
      </c>
      <c r="AL213" s="91" t="str" cm="1">
        <f t="array" ref="AL213">IF(OR(TRIM(T213)="NULL",ISBLANK(T213),ISNUMBER(T213)),TRIM(T213),TRIM(_xlfn.CHOOSECOLS(_xlfn.TEXTSPLIT(T213,"-",,TRUE),1)))</f>
        <v>NULL</v>
      </c>
      <c r="AM213" s="91" t="str" cm="1">
        <f t="array" ref="AM213">IF(OR(TRIM(T213)="NULL",ISBLANK(T213),ISNUMBER(T213)),TRIM(T213),TRIM(_xlfn.CHOOSECOLS(_xlfn.TEXTSPLIT(T213,"-",,TRUE),2)))</f>
        <v>NULL</v>
      </c>
      <c r="AN213" s="91" t="str" cm="1">
        <f t="array" ref="AN213">IF(OR(TRIM(U213)="NULL",ISBLANK(U213),ISNUMBER(U213)),TRIM(U213),TRIM(_xlfn.CHOOSECOLS(_xlfn.TEXTSPLIT(Y213,"-",,TRUE),1)))</f>
        <v>NULL</v>
      </c>
      <c r="AO213" s="91" t="str" cm="1">
        <f t="array" ref="AO213">IF(OR(TRIM(U213)="NULL",ISBLANK(U213),ISNUMBER(U213)),TRIM(U213),TRIM(_xlfn.CHOOSECOLS(_xlfn.TEXTSPLIT(Y213,"-",,TRUE),2)))</f>
        <v>NULL</v>
      </c>
      <c r="AP213" s="91" t="str" cm="1">
        <f t="array" ref="AP213">IF(OR(TRIM(V213)="NULL",ISBLANK(V213),ISNUMBER(V213)),TRIM(V213),TRIM(_xlfn.CHOOSECOLS(_xlfn.TEXTSPLIT(Y213,"-",,TRUE),1)))</f>
        <v>NULL</v>
      </c>
      <c r="AQ213" s="91" t="str" cm="1">
        <f t="array" ref="AQ213">IF(OR(TRIM(V213)="NULL",ISBLANK(V213),ISNUMBER(V213)),V213,_xlfn.CHOOSECOLS(_xlfn.TEXTSPLIT(Y213,"-",,TRUE),2))</f>
        <v xml:space="preserve">NULL </v>
      </c>
      <c r="AR213" s="99" t="str" cm="1">
        <f t="array" ref="AR213">TRIM(IF(OR(TRIM(W213)="NULL",ISBLANK(W213),ISNUMBER(W213)), W213, IF(AND(ISNUMBER(FIND("|", W213))=TRUE, ISNUMBER(FIND("-", W213))=FALSE), W213, IF(AND(ISNUMBER(FIND("|", W213))=FALSE, ISNUMBER(FIND("-", W213))=TRUE),_xlfn.CHOOSECOLS(_xlfn.TEXTSPLIT(W213,"-", "|",,TRUE),1), _xlfn.CONCAT(_xlfn.CHOOSECOLS(_xlfn.TEXTSPLIT(SUBSTITUTE(W213, "-", "|"), "|"),1),"|", _xlfn.CHOOSECOLS(_xlfn.TEXTSPLIT(SUBSTITUTE(W213, "-", "|"), "|"), 3))))))</f>
        <v>NULL</v>
      </c>
      <c r="AS213" s="99" t="str" cm="1">
        <f t="array" ref="AS213">TRIM(IF(OR(TRIM(W213)="NULL",ISBLANK(W213),ISNUMBER(W213)), W213, IF(AND(ISNUMBER(FIND("|", W213))=TRUE, ISNUMBER(FIND("-", W213))=FALSE), W213, IF(AND(ISNUMBER(FIND("|", W213))=FALSE, ISNUMBER(FIND("-", W213))=TRUE),_xlfn.CHOOSECOLS(_xlfn.TEXTSPLIT(W213,"-", "|",,TRUE),2), _xlfn.CONCAT(_xlfn.CHOOSECOLS(_xlfn.TEXTSPLIT(SUBSTITUTE(W213, "-", "|"), "|"),2),"|", _xlfn.CHOOSECOLS(_xlfn.TEXTSPLIT(SUBSTITUTE(W213, "-", "|"), "|"), 4))))))</f>
        <v>NULL</v>
      </c>
      <c r="AT213" s="92" t="str" cm="1">
        <f t="array" ref="AT213">TRIM(_xlfn.CHOOSECOLS(_xlfn.TEXTSPLIT(AR213,"|",,TRUE),1))</f>
        <v>NULL</v>
      </c>
      <c r="AU213" s="92" t="str" cm="1">
        <f t="array" ref="AU213">TRIM(_xlfn.CHOOSECOLS(_xlfn.TEXTSPLIT(AS213,"|",,TRUE),1))</f>
        <v>NULL</v>
      </c>
      <c r="AV213" s="92" t="str" cm="1">
        <f t="array" ref="AV213">TRIM(_xlfn.CHOOSECOLS(_xlfn.TEXTSPLIT(AB213,"|",,TRUE),1))</f>
        <v>USD</v>
      </c>
      <c r="AW213" s="92" t="str" cm="1">
        <f t="array" ref="AW213">TRIM(_xlfn.CHOOSECOLS(_xlfn.TEXTSPLIT(Y213,"|",,TRUE),1))</f>
        <v>NULL</v>
      </c>
      <c r="AX213" s="92" t="str" cm="1">
        <f t="array" ref="AX213">TRIM(_xlfn.CHOOSECOLS(_xlfn.TEXTSPLIT(Z213,"|",,TRUE),1))</f>
        <v>NULL</v>
      </c>
      <c r="AY213" s="99" t="str" cm="1">
        <f t="array" ref="AY213">TRIM(IF(OR(TRIM(AA213)="NULL",ISBLANK(AA213),ISNUMBER(AA213)), AA213, IF(AND(ISNUMBER(FIND("|", AA213))=TRUE, ISNUMBER(FIND("-", AA213))=FALSE), AA213, IF(AND(ISNUMBER(FIND("|", AA213))=FALSE, ISNUMBER(FIND("-", AA213))=TRUE),_xlfn.CHOOSECOLS(_xlfn.TEXTSPLIT(AA213,"-", "|",,TRUE),1), _xlfn.CONCAT(_xlfn.CHOOSECOLS(_xlfn.TEXTSPLIT(SUBSTITUTE(AA213, "-", "|"), "|"),1),"|", _xlfn.CHOOSECOLS(_xlfn.TEXTSPLIT(SUBSTITUTE(AA213, "-", "|"), "|"), 3))))))</f>
        <v>4100000</v>
      </c>
      <c r="AZ213" s="99" t="str" cm="1">
        <f t="array" ref="AZ213">TRIM(IF(OR(TRIM(AA213)="NULL",ISBLANK(AA213),ISNUMBER(AA213)), AA213, IF(AND(ISNUMBER(FIND("|", AA213))=TRUE, ISNUMBER(FIND("-", AA213))=FALSE), AA213, IF(AND(ISNUMBER(FIND("|", AA213))=FALSE, ISNUMBER(FIND("-", AA213))=TRUE),_xlfn.CHOOSECOLS(_xlfn.TEXTSPLIT(AA213,"-", "|",,TRUE),2), _xlfn.CONCAT(_xlfn.CHOOSECOLS(_xlfn.TEXTSPLIT(SUBSTITUTE(AA213, "-", "|"), "|"),2),"|", _xlfn.CHOOSECOLS(_xlfn.TEXTSPLIT(SUBSTITUTE(AA213, "-", "|"), "|"), 4))))))</f>
        <v>4100000</v>
      </c>
      <c r="BA213" s="92" t="str" cm="1">
        <f t="array" ref="BA213">TRIM(_xlfn.CHOOSECOLS(_xlfn.TEXTSPLIT(AY213,"|",,TRUE),1))</f>
        <v>4100000</v>
      </c>
      <c r="BB213" s="92" t="str" cm="1">
        <f t="array" ref="BB213">TRIM(_xlfn.CHOOSECOLS(_xlfn.TEXTSPLIT(AZ213,"|",,TRUE),1))</f>
        <v>4100000</v>
      </c>
      <c r="BC213" s="92" t="str" cm="1">
        <f t="array" ref="BC213">TRIM(_xlfn.CHOOSECOLS(_xlfn.TEXTSPLIT(AB213,"|",,TRUE),1))</f>
        <v>USD</v>
      </c>
      <c r="BD213" s="92" t="str" cm="1">
        <f t="array" ref="BD213">TRIM(_xlfn.CHOOSECOLS(_xlfn.TEXTSPLIT(AC213,"|",,TRUE),1))</f>
        <v>No</v>
      </c>
      <c r="BE213" s="92" t="str" cm="1">
        <f t="array" ref="BE213">TRIM(_xlfn.CHOOSECOLS(_xlfn.TEXTSPLIT(AD213,"|",,TRUE),1))</f>
        <v>NULL</v>
      </c>
      <c r="BF213" s="92" t="str" cm="1">
        <f t="array" ref="BF213">TRIM(IF(OR(TRIM(AE213)="NULL",ISBLANK(AE213),ISNUMBER(AE213)),AE213,_xlfn.CHOOSECOLS(_xlfn.TEXTSPLIT(AE213,"-",,TRUE),1)))</f>
        <v>NULL</v>
      </c>
      <c r="BG213" s="92" t="str" cm="1">
        <f t="array" ref="BG213">TRIM(IF(OR(TRIM(AE213)="NULL",ISBLANK(AE213),ISNUMBER(AE213)),AE213,_xlfn.CHOOSECOLS(_xlfn.TEXTSPLIT(AE213,"-",,TRUE),2)))</f>
        <v>NULL</v>
      </c>
      <c r="BH213" s="95" t="str">
        <f t="shared" si="18"/>
        <v>1972</v>
      </c>
      <c r="BI213" s="96" t="str">
        <f t="shared" si="19"/>
        <v>6</v>
      </c>
      <c r="BJ213" s="97" t="str">
        <f t="shared" si="20"/>
        <v>19</v>
      </c>
      <c r="BK213" s="96" t="str">
        <f t="shared" si="21"/>
        <v>1972</v>
      </c>
      <c r="BL213" s="96" t="str">
        <f t="shared" si="22"/>
        <v>6</v>
      </c>
      <c r="BM213" s="97" t="str">
        <f t="shared" si="23"/>
        <v>21</v>
      </c>
      <c r="BN213" s="93" t="b">
        <f>AND(TRIM(BH213)="NULL", TRIM(BK213)="NULL")</f>
        <v>0</v>
      </c>
      <c r="BO213" s="127" t="s">
        <v>435</v>
      </c>
      <c r="BP213" s="127" t="s">
        <v>435</v>
      </c>
    </row>
    <row r="214" spans="1:68">
      <c r="A214" s="7" t="s">
        <v>722</v>
      </c>
      <c r="B214" s="1" t="s">
        <v>420</v>
      </c>
      <c r="C214" s="34" t="s">
        <v>708</v>
      </c>
      <c r="D214" s="1" t="s">
        <v>709</v>
      </c>
      <c r="E214" s="77" t="s">
        <v>723</v>
      </c>
      <c r="F214" s="2" t="s">
        <v>63</v>
      </c>
      <c r="G214" s="3" t="s">
        <v>63</v>
      </c>
      <c r="H214" s="3" t="s">
        <v>63</v>
      </c>
      <c r="I214" s="3" t="s">
        <v>63</v>
      </c>
      <c r="J214" s="2">
        <v>26469</v>
      </c>
      <c r="K214" s="1">
        <v>1972</v>
      </c>
      <c r="L214" s="1">
        <v>6</v>
      </c>
      <c r="M214" s="1">
        <v>19</v>
      </c>
      <c r="N214" s="2">
        <v>26471</v>
      </c>
      <c r="O214" s="1">
        <v>1972</v>
      </c>
      <c r="P214" s="1">
        <v>6</v>
      </c>
      <c r="Q214" s="1">
        <v>21</v>
      </c>
      <c r="R214" s="1" t="s">
        <v>166</v>
      </c>
      <c r="S214" s="1" t="s">
        <v>166</v>
      </c>
      <c r="T214" s="1" t="s">
        <v>166</v>
      </c>
      <c r="U214" s="1" t="s">
        <v>166</v>
      </c>
      <c r="V214" s="1" t="s">
        <v>166</v>
      </c>
      <c r="W214" s="1" t="s">
        <v>166</v>
      </c>
      <c r="X214" s="1" t="s">
        <v>166</v>
      </c>
      <c r="Y214" s="1" t="s">
        <v>166</v>
      </c>
      <c r="Z214" s="1" t="s">
        <v>166</v>
      </c>
      <c r="AA214" s="1">
        <v>3100000</v>
      </c>
      <c r="AB214" s="1" t="s">
        <v>172</v>
      </c>
      <c r="AC214" s="1" t="s">
        <v>73</v>
      </c>
      <c r="AD214" s="1" t="s">
        <v>166</v>
      </c>
      <c r="AE214" s="1" t="s">
        <v>166</v>
      </c>
      <c r="AH214" s="91" t="str" cm="1">
        <f t="array" ref="AH214">IF(OR(TRIM(S214)="NULL",ISBLANK(S214),ISNUMBER(S214)),TRIM(S214),TRIM(_xlfn.CHOOSECOLS(_xlfn.TEXTSPLIT(S214,"-",,TRUE),1)))</f>
        <v>NULL</v>
      </c>
      <c r="AI214" s="91" t="str" cm="1">
        <f t="array" ref="AI214">IF(OR(TRIM(S214)="NULL",ISBLANK(S214),ISNUMBER(S214)),TRIM(S214),TRIM(_xlfn.CHOOSECOLS(_xlfn.TEXTSPLIT(S214,"-",,TRUE),2)))</f>
        <v>NULL</v>
      </c>
      <c r="AJ214" s="91" t="str" cm="1">
        <f t="array" ref="AJ214">IF(OR(TRIM(R214)="NULL",ISBLANK(R214),ISNUMBER(R214)),TRIM(R214),TRIM(_xlfn.CHOOSECOLS(_xlfn.TEXTSPLIT(R214,"-",,TRUE),1)))</f>
        <v>NULL</v>
      </c>
      <c r="AK214" s="91" t="str" cm="1">
        <f t="array" ref="AK214">IF(OR(TRIM(R214)="NULL",ISBLANK(R214),ISNUMBER(R214)),TRIM(R214),TRIM(_xlfn.CHOOSECOLS(_xlfn.TEXTSPLIT(R214,"-",,TRUE),2)))</f>
        <v>NULL</v>
      </c>
      <c r="AL214" s="91" t="str" cm="1">
        <f t="array" ref="AL214">IF(OR(TRIM(T214)="NULL",ISBLANK(T214),ISNUMBER(T214)),TRIM(T214),TRIM(_xlfn.CHOOSECOLS(_xlfn.TEXTSPLIT(T214,"-",,TRUE),1)))</f>
        <v>NULL</v>
      </c>
      <c r="AM214" s="91" t="str" cm="1">
        <f t="array" ref="AM214">IF(OR(TRIM(T214)="NULL",ISBLANK(T214),ISNUMBER(T214)),TRIM(T214),TRIM(_xlfn.CHOOSECOLS(_xlfn.TEXTSPLIT(T214,"-",,TRUE),2)))</f>
        <v>NULL</v>
      </c>
      <c r="AN214" s="91" t="str" cm="1">
        <f t="array" ref="AN214">IF(OR(TRIM(U214)="NULL",ISBLANK(U214),ISNUMBER(U214)),TRIM(U214),TRIM(_xlfn.CHOOSECOLS(_xlfn.TEXTSPLIT(Y214,"-",,TRUE),1)))</f>
        <v>NULL</v>
      </c>
      <c r="AO214" s="91" t="str" cm="1">
        <f t="array" ref="AO214">IF(OR(TRIM(U214)="NULL",ISBLANK(U214),ISNUMBER(U214)),TRIM(U214),TRIM(_xlfn.CHOOSECOLS(_xlfn.TEXTSPLIT(Y214,"-",,TRUE),2)))</f>
        <v>NULL</v>
      </c>
      <c r="AP214" s="91" t="str" cm="1">
        <f t="array" ref="AP214">IF(OR(TRIM(V214)="NULL",ISBLANK(V214),ISNUMBER(V214)),TRIM(V214),TRIM(_xlfn.CHOOSECOLS(_xlfn.TEXTSPLIT(Y214,"-",,TRUE),1)))</f>
        <v>NULL</v>
      </c>
      <c r="AQ214" s="91" t="str" cm="1">
        <f t="array" ref="AQ214">IF(OR(TRIM(V214)="NULL",ISBLANK(V214),ISNUMBER(V214)),V214,_xlfn.CHOOSECOLS(_xlfn.TEXTSPLIT(Y214,"-",,TRUE),2))</f>
        <v xml:space="preserve">NULL </v>
      </c>
      <c r="AR214" s="99" t="str" cm="1">
        <f t="array" ref="AR214">TRIM(IF(OR(TRIM(W214)="NULL",ISBLANK(W214),ISNUMBER(W214)), W214, IF(AND(ISNUMBER(FIND("|", W214))=TRUE, ISNUMBER(FIND("-", W214))=FALSE), W214, IF(AND(ISNUMBER(FIND("|", W214))=FALSE, ISNUMBER(FIND("-", W214))=TRUE),_xlfn.CHOOSECOLS(_xlfn.TEXTSPLIT(W214,"-", "|",,TRUE),1), _xlfn.CONCAT(_xlfn.CHOOSECOLS(_xlfn.TEXTSPLIT(SUBSTITUTE(W214, "-", "|"), "|"),1),"|", _xlfn.CHOOSECOLS(_xlfn.TEXTSPLIT(SUBSTITUTE(W214, "-", "|"), "|"), 3))))))</f>
        <v>NULL</v>
      </c>
      <c r="AS214" s="99" t="str" cm="1">
        <f t="array" ref="AS214">TRIM(IF(OR(TRIM(W214)="NULL",ISBLANK(W214),ISNUMBER(W214)), W214, IF(AND(ISNUMBER(FIND("|", W214))=TRUE, ISNUMBER(FIND("-", W214))=FALSE), W214, IF(AND(ISNUMBER(FIND("|", W214))=FALSE, ISNUMBER(FIND("-", W214))=TRUE),_xlfn.CHOOSECOLS(_xlfn.TEXTSPLIT(W214,"-", "|",,TRUE),2), _xlfn.CONCAT(_xlfn.CHOOSECOLS(_xlfn.TEXTSPLIT(SUBSTITUTE(W214, "-", "|"), "|"),2),"|", _xlfn.CHOOSECOLS(_xlfn.TEXTSPLIT(SUBSTITUTE(W214, "-", "|"), "|"), 4))))))</f>
        <v>NULL</v>
      </c>
      <c r="AT214" s="92" t="str" cm="1">
        <f t="array" ref="AT214">TRIM(_xlfn.CHOOSECOLS(_xlfn.TEXTSPLIT(AR214,"|",,TRUE),1))</f>
        <v>NULL</v>
      </c>
      <c r="AU214" s="92" t="str" cm="1">
        <f t="array" ref="AU214">TRIM(_xlfn.CHOOSECOLS(_xlfn.TEXTSPLIT(AS214,"|",,TRUE),1))</f>
        <v>NULL</v>
      </c>
      <c r="AV214" s="92" t="str" cm="1">
        <f t="array" ref="AV214">TRIM(_xlfn.CHOOSECOLS(_xlfn.TEXTSPLIT(AB214,"|",,TRUE),1))</f>
        <v>USD</v>
      </c>
      <c r="AW214" s="92" t="str" cm="1">
        <f t="array" ref="AW214">TRIM(_xlfn.CHOOSECOLS(_xlfn.TEXTSPLIT(Y214,"|",,TRUE),1))</f>
        <v>NULL</v>
      </c>
      <c r="AX214" s="92" t="str" cm="1">
        <f t="array" ref="AX214">TRIM(_xlfn.CHOOSECOLS(_xlfn.TEXTSPLIT(Z214,"|",,TRUE),1))</f>
        <v>NULL</v>
      </c>
      <c r="AY214" s="99" t="str" cm="1">
        <f t="array" ref="AY214">TRIM(IF(OR(TRIM(AA214)="NULL",ISBLANK(AA214),ISNUMBER(AA214)), AA214, IF(AND(ISNUMBER(FIND("|", AA214))=TRUE, ISNUMBER(FIND("-", AA214))=FALSE), AA214, IF(AND(ISNUMBER(FIND("|", AA214))=FALSE, ISNUMBER(FIND("-", AA214))=TRUE),_xlfn.CHOOSECOLS(_xlfn.TEXTSPLIT(AA214,"-", "|",,TRUE),1), _xlfn.CONCAT(_xlfn.CHOOSECOLS(_xlfn.TEXTSPLIT(SUBSTITUTE(AA214, "-", "|"), "|"),1),"|", _xlfn.CHOOSECOLS(_xlfn.TEXTSPLIT(SUBSTITUTE(AA214, "-", "|"), "|"), 3))))))</f>
        <v>3100000</v>
      </c>
      <c r="AZ214" s="99" t="str" cm="1">
        <f t="array" ref="AZ214">TRIM(IF(OR(TRIM(AA214)="NULL",ISBLANK(AA214),ISNUMBER(AA214)), AA214, IF(AND(ISNUMBER(FIND("|", AA214))=TRUE, ISNUMBER(FIND("-", AA214))=FALSE), AA214, IF(AND(ISNUMBER(FIND("|", AA214))=FALSE, ISNUMBER(FIND("-", AA214))=TRUE),_xlfn.CHOOSECOLS(_xlfn.TEXTSPLIT(AA214,"-", "|",,TRUE),2), _xlfn.CONCAT(_xlfn.CHOOSECOLS(_xlfn.TEXTSPLIT(SUBSTITUTE(AA214, "-", "|"), "|"),2),"|", _xlfn.CHOOSECOLS(_xlfn.TEXTSPLIT(SUBSTITUTE(AA214, "-", "|"), "|"), 4))))))</f>
        <v>3100000</v>
      </c>
      <c r="BA214" s="92" t="str" cm="1">
        <f t="array" ref="BA214">TRIM(_xlfn.CHOOSECOLS(_xlfn.TEXTSPLIT(AY214,"|",,TRUE),1))</f>
        <v>3100000</v>
      </c>
      <c r="BB214" s="92" t="str" cm="1">
        <f t="array" ref="BB214">TRIM(_xlfn.CHOOSECOLS(_xlfn.TEXTSPLIT(AZ214,"|",,TRUE),1))</f>
        <v>3100000</v>
      </c>
      <c r="BC214" s="92" t="str" cm="1">
        <f t="array" ref="BC214">TRIM(_xlfn.CHOOSECOLS(_xlfn.TEXTSPLIT(AB214,"|",,TRUE),1))</f>
        <v>USD</v>
      </c>
      <c r="BD214" s="92" t="str" cm="1">
        <f t="array" ref="BD214">TRIM(_xlfn.CHOOSECOLS(_xlfn.TEXTSPLIT(AC214,"|",,TRUE),1))</f>
        <v>No</v>
      </c>
      <c r="BE214" s="92" t="str" cm="1">
        <f t="array" ref="BE214">TRIM(_xlfn.CHOOSECOLS(_xlfn.TEXTSPLIT(AD214,"|",,TRUE),1))</f>
        <v>NULL</v>
      </c>
      <c r="BF214" s="92" t="str" cm="1">
        <f t="array" ref="BF214">TRIM(IF(OR(TRIM(AE214)="NULL",ISBLANK(AE214),ISNUMBER(AE214)),AE214,_xlfn.CHOOSECOLS(_xlfn.TEXTSPLIT(AE214,"-",,TRUE),1)))</f>
        <v>NULL</v>
      </c>
      <c r="BG214" s="92" t="str" cm="1">
        <f t="array" ref="BG214">TRIM(IF(OR(TRIM(AE214)="NULL",ISBLANK(AE214),ISNUMBER(AE214)),AE214,_xlfn.CHOOSECOLS(_xlfn.TEXTSPLIT(AE214,"-",,TRUE),2)))</f>
        <v>NULL</v>
      </c>
      <c r="BH214" s="95" t="str">
        <f t="shared" si="18"/>
        <v>1972</v>
      </c>
      <c r="BI214" s="96" t="str">
        <f t="shared" si="19"/>
        <v>6</v>
      </c>
      <c r="BJ214" s="97" t="str">
        <f t="shared" si="20"/>
        <v>19</v>
      </c>
      <c r="BK214" s="96" t="str">
        <f t="shared" si="21"/>
        <v>1972</v>
      </c>
      <c r="BL214" s="96" t="str">
        <f t="shared" si="22"/>
        <v>6</v>
      </c>
      <c r="BM214" s="97" t="str">
        <f t="shared" si="23"/>
        <v>21</v>
      </c>
      <c r="BN214" s="93" t="b">
        <f>AND(TRIM(BH214)="NULL", TRIM(BK214)="NULL")</f>
        <v>0</v>
      </c>
      <c r="BO214" s="127" t="s">
        <v>435</v>
      </c>
      <c r="BP214" s="127" t="s">
        <v>435</v>
      </c>
    </row>
    <row r="215" spans="1:68">
      <c r="A215" s="7" t="s">
        <v>724</v>
      </c>
      <c r="B215" s="1" t="s">
        <v>420</v>
      </c>
      <c r="C215" s="34" t="s">
        <v>708</v>
      </c>
      <c r="D215" s="1" t="s">
        <v>709</v>
      </c>
      <c r="E215" s="77" t="s">
        <v>725</v>
      </c>
      <c r="F215" s="2" t="s">
        <v>63</v>
      </c>
      <c r="G215" s="3" t="s">
        <v>63</v>
      </c>
      <c r="H215" s="3" t="s">
        <v>63</v>
      </c>
      <c r="I215" s="3" t="s">
        <v>63</v>
      </c>
      <c r="J215" s="2">
        <v>26469</v>
      </c>
      <c r="K215" s="1">
        <v>1972</v>
      </c>
      <c r="L215" s="1">
        <v>6</v>
      </c>
      <c r="M215" s="1">
        <v>19</v>
      </c>
      <c r="N215" s="2">
        <v>26471</v>
      </c>
      <c r="O215" s="1">
        <v>1972</v>
      </c>
      <c r="P215" s="1">
        <v>6</v>
      </c>
      <c r="Q215" s="1">
        <v>21</v>
      </c>
      <c r="R215" s="1" t="s">
        <v>166</v>
      </c>
      <c r="S215" s="1" t="s">
        <v>166</v>
      </c>
      <c r="T215" s="1" t="s">
        <v>166</v>
      </c>
      <c r="U215" s="1" t="s">
        <v>166</v>
      </c>
      <c r="V215" s="1" t="s">
        <v>166</v>
      </c>
      <c r="W215" s="1" t="s">
        <v>166</v>
      </c>
      <c r="X215" s="1" t="s">
        <v>166</v>
      </c>
      <c r="Y215" s="1" t="s">
        <v>166</v>
      </c>
      <c r="Z215" s="1" t="s">
        <v>166</v>
      </c>
      <c r="AA215" s="1">
        <v>2000000</v>
      </c>
      <c r="AB215" s="1" t="s">
        <v>172</v>
      </c>
      <c r="AC215" s="1" t="s">
        <v>73</v>
      </c>
      <c r="AD215" s="1" t="s">
        <v>166</v>
      </c>
      <c r="AE215" s="1" t="s">
        <v>166</v>
      </c>
      <c r="AH215" s="91" t="str" cm="1">
        <f t="array" ref="AH215">IF(OR(TRIM(S215)="NULL",ISBLANK(S215),ISNUMBER(S215)),TRIM(S215),TRIM(_xlfn.CHOOSECOLS(_xlfn.TEXTSPLIT(S215,"-",,TRUE),1)))</f>
        <v>NULL</v>
      </c>
      <c r="AI215" s="91" t="str" cm="1">
        <f t="array" ref="AI215">IF(OR(TRIM(S215)="NULL",ISBLANK(S215),ISNUMBER(S215)),TRIM(S215),TRIM(_xlfn.CHOOSECOLS(_xlfn.TEXTSPLIT(S215,"-",,TRUE),2)))</f>
        <v>NULL</v>
      </c>
      <c r="AJ215" s="91" t="str" cm="1">
        <f t="array" ref="AJ215">IF(OR(TRIM(R215)="NULL",ISBLANK(R215),ISNUMBER(R215)),TRIM(R215),TRIM(_xlfn.CHOOSECOLS(_xlfn.TEXTSPLIT(R215,"-",,TRUE),1)))</f>
        <v>NULL</v>
      </c>
      <c r="AK215" s="91" t="str" cm="1">
        <f t="array" ref="AK215">IF(OR(TRIM(R215)="NULL",ISBLANK(R215),ISNUMBER(R215)),TRIM(R215),TRIM(_xlfn.CHOOSECOLS(_xlfn.TEXTSPLIT(R215,"-",,TRUE),2)))</f>
        <v>NULL</v>
      </c>
      <c r="AL215" s="91" t="str" cm="1">
        <f t="array" ref="AL215">IF(OR(TRIM(T215)="NULL",ISBLANK(T215),ISNUMBER(T215)),TRIM(T215),TRIM(_xlfn.CHOOSECOLS(_xlfn.TEXTSPLIT(T215,"-",,TRUE),1)))</f>
        <v>NULL</v>
      </c>
      <c r="AM215" s="91" t="str" cm="1">
        <f t="array" ref="AM215">IF(OR(TRIM(T215)="NULL",ISBLANK(T215),ISNUMBER(T215)),TRIM(T215),TRIM(_xlfn.CHOOSECOLS(_xlfn.TEXTSPLIT(T215,"-",,TRUE),2)))</f>
        <v>NULL</v>
      </c>
      <c r="AN215" s="91" t="str" cm="1">
        <f t="array" ref="AN215">IF(OR(TRIM(U215)="NULL",ISBLANK(U215),ISNUMBER(U215)),TRIM(U215),TRIM(_xlfn.CHOOSECOLS(_xlfn.TEXTSPLIT(Y215,"-",,TRUE),1)))</f>
        <v>NULL</v>
      </c>
      <c r="AO215" s="91" t="str" cm="1">
        <f t="array" ref="AO215">IF(OR(TRIM(U215)="NULL",ISBLANK(U215),ISNUMBER(U215)),TRIM(U215),TRIM(_xlfn.CHOOSECOLS(_xlfn.TEXTSPLIT(Y215,"-",,TRUE),2)))</f>
        <v>NULL</v>
      </c>
      <c r="AP215" s="91" t="str" cm="1">
        <f t="array" ref="AP215">IF(OR(TRIM(V215)="NULL",ISBLANK(V215),ISNUMBER(V215)),TRIM(V215),TRIM(_xlfn.CHOOSECOLS(_xlfn.TEXTSPLIT(Y215,"-",,TRUE),1)))</f>
        <v>NULL</v>
      </c>
      <c r="AQ215" s="91" t="str" cm="1">
        <f t="array" ref="AQ215">IF(OR(TRIM(V215)="NULL",ISBLANK(V215),ISNUMBER(V215)),V215,_xlfn.CHOOSECOLS(_xlfn.TEXTSPLIT(Y215,"-",,TRUE),2))</f>
        <v xml:space="preserve">NULL </v>
      </c>
      <c r="AR215" s="99" t="str" cm="1">
        <f t="array" ref="AR215">TRIM(IF(OR(TRIM(W215)="NULL",ISBLANK(W215),ISNUMBER(W215)), W215, IF(AND(ISNUMBER(FIND("|", W215))=TRUE, ISNUMBER(FIND("-", W215))=FALSE), W215, IF(AND(ISNUMBER(FIND("|", W215))=FALSE, ISNUMBER(FIND("-", W215))=TRUE),_xlfn.CHOOSECOLS(_xlfn.TEXTSPLIT(W215,"-", "|",,TRUE),1), _xlfn.CONCAT(_xlfn.CHOOSECOLS(_xlfn.TEXTSPLIT(SUBSTITUTE(W215, "-", "|"), "|"),1),"|", _xlfn.CHOOSECOLS(_xlfn.TEXTSPLIT(SUBSTITUTE(W215, "-", "|"), "|"), 3))))))</f>
        <v>NULL</v>
      </c>
      <c r="AS215" s="99" t="str" cm="1">
        <f t="array" ref="AS215">TRIM(IF(OR(TRIM(W215)="NULL",ISBLANK(W215),ISNUMBER(W215)), W215, IF(AND(ISNUMBER(FIND("|", W215))=TRUE, ISNUMBER(FIND("-", W215))=FALSE), W215, IF(AND(ISNUMBER(FIND("|", W215))=FALSE, ISNUMBER(FIND("-", W215))=TRUE),_xlfn.CHOOSECOLS(_xlfn.TEXTSPLIT(W215,"-", "|",,TRUE),2), _xlfn.CONCAT(_xlfn.CHOOSECOLS(_xlfn.TEXTSPLIT(SUBSTITUTE(W215, "-", "|"), "|"),2),"|", _xlfn.CHOOSECOLS(_xlfn.TEXTSPLIT(SUBSTITUTE(W215, "-", "|"), "|"), 4))))))</f>
        <v>NULL</v>
      </c>
      <c r="AT215" s="92" t="str" cm="1">
        <f t="array" ref="AT215">TRIM(_xlfn.CHOOSECOLS(_xlfn.TEXTSPLIT(AR215,"|",,TRUE),1))</f>
        <v>NULL</v>
      </c>
      <c r="AU215" s="92" t="str" cm="1">
        <f t="array" ref="AU215">TRIM(_xlfn.CHOOSECOLS(_xlfn.TEXTSPLIT(AS215,"|",,TRUE),1))</f>
        <v>NULL</v>
      </c>
      <c r="AV215" s="92" t="str" cm="1">
        <f t="array" ref="AV215">TRIM(_xlfn.CHOOSECOLS(_xlfn.TEXTSPLIT(AB215,"|",,TRUE),1))</f>
        <v>USD</v>
      </c>
      <c r="AW215" s="92" t="str" cm="1">
        <f t="array" ref="AW215">TRIM(_xlfn.CHOOSECOLS(_xlfn.TEXTSPLIT(Y215,"|",,TRUE),1))</f>
        <v>NULL</v>
      </c>
      <c r="AX215" s="92" t="str" cm="1">
        <f t="array" ref="AX215">TRIM(_xlfn.CHOOSECOLS(_xlfn.TEXTSPLIT(Z215,"|",,TRUE),1))</f>
        <v>NULL</v>
      </c>
      <c r="AY215" s="99" t="str" cm="1">
        <f t="array" ref="AY215">TRIM(IF(OR(TRIM(AA215)="NULL",ISBLANK(AA215),ISNUMBER(AA215)), AA215, IF(AND(ISNUMBER(FIND("|", AA215))=TRUE, ISNUMBER(FIND("-", AA215))=FALSE), AA215, IF(AND(ISNUMBER(FIND("|", AA215))=FALSE, ISNUMBER(FIND("-", AA215))=TRUE),_xlfn.CHOOSECOLS(_xlfn.TEXTSPLIT(AA215,"-", "|",,TRUE),1), _xlfn.CONCAT(_xlfn.CHOOSECOLS(_xlfn.TEXTSPLIT(SUBSTITUTE(AA215, "-", "|"), "|"),1),"|", _xlfn.CHOOSECOLS(_xlfn.TEXTSPLIT(SUBSTITUTE(AA215, "-", "|"), "|"), 3))))))</f>
        <v>2000000</v>
      </c>
      <c r="AZ215" s="99" t="str" cm="1">
        <f t="array" ref="AZ215">TRIM(IF(OR(TRIM(AA215)="NULL",ISBLANK(AA215),ISNUMBER(AA215)), AA215, IF(AND(ISNUMBER(FIND("|", AA215))=TRUE, ISNUMBER(FIND("-", AA215))=FALSE), AA215, IF(AND(ISNUMBER(FIND("|", AA215))=FALSE, ISNUMBER(FIND("-", AA215))=TRUE),_xlfn.CHOOSECOLS(_xlfn.TEXTSPLIT(AA215,"-", "|",,TRUE),2), _xlfn.CONCAT(_xlfn.CHOOSECOLS(_xlfn.TEXTSPLIT(SUBSTITUTE(AA215, "-", "|"), "|"),2),"|", _xlfn.CHOOSECOLS(_xlfn.TEXTSPLIT(SUBSTITUTE(AA215, "-", "|"), "|"), 4))))))</f>
        <v>2000000</v>
      </c>
      <c r="BA215" s="92" t="str" cm="1">
        <f t="array" ref="BA215">TRIM(_xlfn.CHOOSECOLS(_xlfn.TEXTSPLIT(AY215,"|",,TRUE),1))</f>
        <v>2000000</v>
      </c>
      <c r="BB215" s="92" t="str" cm="1">
        <f t="array" ref="BB215">TRIM(_xlfn.CHOOSECOLS(_xlfn.TEXTSPLIT(AZ215,"|",,TRUE),1))</f>
        <v>2000000</v>
      </c>
      <c r="BC215" s="92" t="str" cm="1">
        <f t="array" ref="BC215">TRIM(_xlfn.CHOOSECOLS(_xlfn.TEXTSPLIT(AB215,"|",,TRUE),1))</f>
        <v>USD</v>
      </c>
      <c r="BD215" s="92" t="str" cm="1">
        <f t="array" ref="BD215">TRIM(_xlfn.CHOOSECOLS(_xlfn.TEXTSPLIT(AC215,"|",,TRUE),1))</f>
        <v>No</v>
      </c>
      <c r="BE215" s="92" t="str" cm="1">
        <f t="array" ref="BE215">TRIM(_xlfn.CHOOSECOLS(_xlfn.TEXTSPLIT(AD215,"|",,TRUE),1))</f>
        <v>NULL</v>
      </c>
      <c r="BF215" s="92" t="str" cm="1">
        <f t="array" ref="BF215">TRIM(IF(OR(TRIM(AE215)="NULL",ISBLANK(AE215),ISNUMBER(AE215)),AE215,_xlfn.CHOOSECOLS(_xlfn.TEXTSPLIT(AE215,"-",,TRUE),1)))</f>
        <v>NULL</v>
      </c>
      <c r="BG215" s="92" t="str" cm="1">
        <f t="array" ref="BG215">TRIM(IF(OR(TRIM(AE215)="NULL",ISBLANK(AE215),ISNUMBER(AE215)),AE215,_xlfn.CHOOSECOLS(_xlfn.TEXTSPLIT(AE215,"-",,TRUE),2)))</f>
        <v>NULL</v>
      </c>
      <c r="BH215" s="95" t="str">
        <f t="shared" si="18"/>
        <v>1972</v>
      </c>
      <c r="BI215" s="96" t="str">
        <f t="shared" si="19"/>
        <v>6</v>
      </c>
      <c r="BJ215" s="97" t="str">
        <f t="shared" si="20"/>
        <v>19</v>
      </c>
      <c r="BK215" s="96" t="str">
        <f t="shared" si="21"/>
        <v>1972</v>
      </c>
      <c r="BL215" s="96" t="str">
        <f t="shared" si="22"/>
        <v>6</v>
      </c>
      <c r="BM215" s="97" t="str">
        <f t="shared" si="23"/>
        <v>21</v>
      </c>
      <c r="BN215" s="93" t="b">
        <f>AND(TRIM(BH215)="NULL", TRIM(BK215)="NULL")</f>
        <v>0</v>
      </c>
      <c r="BO215" s="127" t="s">
        <v>435</v>
      </c>
      <c r="BP215" s="127" t="s">
        <v>435</v>
      </c>
    </row>
    <row r="216" spans="1:68">
      <c r="A216" s="7" t="s">
        <v>726</v>
      </c>
      <c r="B216" s="1" t="s">
        <v>420</v>
      </c>
      <c r="C216" s="34" t="s">
        <v>708</v>
      </c>
      <c r="D216" s="1" t="s">
        <v>709</v>
      </c>
      <c r="E216" s="77" t="s">
        <v>727</v>
      </c>
      <c r="F216" s="2" t="s">
        <v>63</v>
      </c>
      <c r="G216" s="3" t="s">
        <v>63</v>
      </c>
      <c r="H216" s="3" t="s">
        <v>63</v>
      </c>
      <c r="I216" s="3" t="s">
        <v>63</v>
      </c>
      <c r="J216" s="2">
        <v>26469</v>
      </c>
      <c r="K216" s="1">
        <v>1972</v>
      </c>
      <c r="L216" s="1">
        <v>6</v>
      </c>
      <c r="M216" s="1">
        <v>19</v>
      </c>
      <c r="N216" s="2">
        <v>26471</v>
      </c>
      <c r="O216" s="1">
        <v>1972</v>
      </c>
      <c r="P216" s="1">
        <v>6</v>
      </c>
      <c r="Q216" s="1">
        <v>21</v>
      </c>
      <c r="R216" s="1" t="s">
        <v>166</v>
      </c>
      <c r="S216" s="1" t="s">
        <v>166</v>
      </c>
      <c r="T216" s="1" t="s">
        <v>166</v>
      </c>
      <c r="U216" s="1" t="s">
        <v>166</v>
      </c>
      <c r="V216" s="1" t="s">
        <v>166</v>
      </c>
      <c r="W216" s="1" t="s">
        <v>166</v>
      </c>
      <c r="X216" s="1" t="s">
        <v>166</v>
      </c>
      <c r="Y216" s="1" t="s">
        <v>166</v>
      </c>
      <c r="Z216" s="1" t="s">
        <v>166</v>
      </c>
      <c r="AA216" s="1">
        <v>1400000</v>
      </c>
      <c r="AB216" s="1" t="s">
        <v>172</v>
      </c>
      <c r="AC216" s="1" t="s">
        <v>73</v>
      </c>
      <c r="AD216" s="1" t="s">
        <v>166</v>
      </c>
      <c r="AE216" s="1" t="s">
        <v>166</v>
      </c>
      <c r="AH216" s="91" t="str" cm="1">
        <f t="array" ref="AH216">IF(OR(TRIM(S216)="NULL",ISBLANK(S216),ISNUMBER(S216)),TRIM(S216),TRIM(_xlfn.CHOOSECOLS(_xlfn.TEXTSPLIT(S216,"-",,TRUE),1)))</f>
        <v>NULL</v>
      </c>
      <c r="AI216" s="91" t="str" cm="1">
        <f t="array" ref="AI216">IF(OR(TRIM(S216)="NULL",ISBLANK(S216),ISNUMBER(S216)),TRIM(S216),TRIM(_xlfn.CHOOSECOLS(_xlfn.TEXTSPLIT(S216,"-",,TRUE),2)))</f>
        <v>NULL</v>
      </c>
      <c r="AJ216" s="91" t="str" cm="1">
        <f t="array" ref="AJ216">IF(OR(TRIM(R216)="NULL",ISBLANK(R216),ISNUMBER(R216)),TRIM(R216),TRIM(_xlfn.CHOOSECOLS(_xlfn.TEXTSPLIT(R216,"-",,TRUE),1)))</f>
        <v>NULL</v>
      </c>
      <c r="AK216" s="91" t="str" cm="1">
        <f t="array" ref="AK216">IF(OR(TRIM(R216)="NULL",ISBLANK(R216),ISNUMBER(R216)),TRIM(R216),TRIM(_xlfn.CHOOSECOLS(_xlfn.TEXTSPLIT(R216,"-",,TRUE),2)))</f>
        <v>NULL</v>
      </c>
      <c r="AL216" s="91" t="str" cm="1">
        <f t="array" ref="AL216">IF(OR(TRIM(T216)="NULL",ISBLANK(T216),ISNUMBER(T216)),TRIM(T216),TRIM(_xlfn.CHOOSECOLS(_xlfn.TEXTSPLIT(T216,"-",,TRUE),1)))</f>
        <v>NULL</v>
      </c>
      <c r="AM216" s="91" t="str" cm="1">
        <f t="array" ref="AM216">IF(OR(TRIM(T216)="NULL",ISBLANK(T216),ISNUMBER(T216)),TRIM(T216),TRIM(_xlfn.CHOOSECOLS(_xlfn.TEXTSPLIT(T216,"-",,TRUE),2)))</f>
        <v>NULL</v>
      </c>
      <c r="AN216" s="91" t="str" cm="1">
        <f t="array" ref="AN216">IF(OR(TRIM(U216)="NULL",ISBLANK(U216),ISNUMBER(U216)),TRIM(U216),TRIM(_xlfn.CHOOSECOLS(_xlfn.TEXTSPLIT(Y216,"-",,TRUE),1)))</f>
        <v>NULL</v>
      </c>
      <c r="AO216" s="91" t="str" cm="1">
        <f t="array" ref="AO216">IF(OR(TRIM(U216)="NULL",ISBLANK(U216),ISNUMBER(U216)),TRIM(U216),TRIM(_xlfn.CHOOSECOLS(_xlfn.TEXTSPLIT(Y216,"-",,TRUE),2)))</f>
        <v>NULL</v>
      </c>
      <c r="AP216" s="91" t="str" cm="1">
        <f t="array" ref="AP216">IF(OR(TRIM(V216)="NULL",ISBLANK(V216),ISNUMBER(V216)),TRIM(V216),TRIM(_xlfn.CHOOSECOLS(_xlfn.TEXTSPLIT(Y216,"-",,TRUE),1)))</f>
        <v>NULL</v>
      </c>
      <c r="AQ216" s="91" t="str" cm="1">
        <f t="array" ref="AQ216">IF(OR(TRIM(V216)="NULL",ISBLANK(V216),ISNUMBER(V216)),V216,_xlfn.CHOOSECOLS(_xlfn.TEXTSPLIT(Y216,"-",,TRUE),2))</f>
        <v xml:space="preserve">NULL </v>
      </c>
      <c r="AR216" s="99" t="str" cm="1">
        <f t="array" ref="AR216">TRIM(IF(OR(TRIM(W216)="NULL",ISBLANK(W216),ISNUMBER(W216)), W216, IF(AND(ISNUMBER(FIND("|", W216))=TRUE, ISNUMBER(FIND("-", W216))=FALSE), W216, IF(AND(ISNUMBER(FIND("|", W216))=FALSE, ISNUMBER(FIND("-", W216))=TRUE),_xlfn.CHOOSECOLS(_xlfn.TEXTSPLIT(W216,"-", "|",,TRUE),1), _xlfn.CONCAT(_xlfn.CHOOSECOLS(_xlfn.TEXTSPLIT(SUBSTITUTE(W216, "-", "|"), "|"),1),"|", _xlfn.CHOOSECOLS(_xlfn.TEXTSPLIT(SUBSTITUTE(W216, "-", "|"), "|"), 3))))))</f>
        <v>NULL</v>
      </c>
      <c r="AS216" s="99" t="str" cm="1">
        <f t="array" ref="AS216">TRIM(IF(OR(TRIM(W216)="NULL",ISBLANK(W216),ISNUMBER(W216)), W216, IF(AND(ISNUMBER(FIND("|", W216))=TRUE, ISNUMBER(FIND("-", W216))=FALSE), W216, IF(AND(ISNUMBER(FIND("|", W216))=FALSE, ISNUMBER(FIND("-", W216))=TRUE),_xlfn.CHOOSECOLS(_xlfn.TEXTSPLIT(W216,"-", "|",,TRUE),2), _xlfn.CONCAT(_xlfn.CHOOSECOLS(_xlfn.TEXTSPLIT(SUBSTITUTE(W216, "-", "|"), "|"),2),"|", _xlfn.CHOOSECOLS(_xlfn.TEXTSPLIT(SUBSTITUTE(W216, "-", "|"), "|"), 4))))))</f>
        <v>NULL</v>
      </c>
      <c r="AT216" s="92" t="str" cm="1">
        <f t="array" ref="AT216">TRIM(_xlfn.CHOOSECOLS(_xlfn.TEXTSPLIT(AR216,"|",,TRUE),1))</f>
        <v>NULL</v>
      </c>
      <c r="AU216" s="92" t="str" cm="1">
        <f t="array" ref="AU216">TRIM(_xlfn.CHOOSECOLS(_xlfn.TEXTSPLIT(AS216,"|",,TRUE),1))</f>
        <v>NULL</v>
      </c>
      <c r="AV216" s="92" t="str" cm="1">
        <f t="array" ref="AV216">TRIM(_xlfn.CHOOSECOLS(_xlfn.TEXTSPLIT(AB216,"|",,TRUE),1))</f>
        <v>USD</v>
      </c>
      <c r="AW216" s="92" t="str" cm="1">
        <f t="array" ref="AW216">TRIM(_xlfn.CHOOSECOLS(_xlfn.TEXTSPLIT(Y216,"|",,TRUE),1))</f>
        <v>NULL</v>
      </c>
      <c r="AX216" s="92" t="str" cm="1">
        <f t="array" ref="AX216">TRIM(_xlfn.CHOOSECOLS(_xlfn.TEXTSPLIT(Z216,"|",,TRUE),1))</f>
        <v>NULL</v>
      </c>
      <c r="AY216" s="99" t="str" cm="1">
        <f t="array" ref="AY216">TRIM(IF(OR(TRIM(AA216)="NULL",ISBLANK(AA216),ISNUMBER(AA216)), AA216, IF(AND(ISNUMBER(FIND("|", AA216))=TRUE, ISNUMBER(FIND("-", AA216))=FALSE), AA216, IF(AND(ISNUMBER(FIND("|", AA216))=FALSE, ISNUMBER(FIND("-", AA216))=TRUE),_xlfn.CHOOSECOLS(_xlfn.TEXTSPLIT(AA216,"-", "|",,TRUE),1), _xlfn.CONCAT(_xlfn.CHOOSECOLS(_xlfn.TEXTSPLIT(SUBSTITUTE(AA216, "-", "|"), "|"),1),"|", _xlfn.CHOOSECOLS(_xlfn.TEXTSPLIT(SUBSTITUTE(AA216, "-", "|"), "|"), 3))))))</f>
        <v>1400000</v>
      </c>
      <c r="AZ216" s="99" t="str" cm="1">
        <f t="array" ref="AZ216">TRIM(IF(OR(TRIM(AA216)="NULL",ISBLANK(AA216),ISNUMBER(AA216)), AA216, IF(AND(ISNUMBER(FIND("|", AA216))=TRUE, ISNUMBER(FIND("-", AA216))=FALSE), AA216, IF(AND(ISNUMBER(FIND("|", AA216))=FALSE, ISNUMBER(FIND("-", AA216))=TRUE),_xlfn.CHOOSECOLS(_xlfn.TEXTSPLIT(AA216,"-", "|",,TRUE),2), _xlfn.CONCAT(_xlfn.CHOOSECOLS(_xlfn.TEXTSPLIT(SUBSTITUTE(AA216, "-", "|"), "|"),2),"|", _xlfn.CHOOSECOLS(_xlfn.TEXTSPLIT(SUBSTITUTE(AA216, "-", "|"), "|"), 4))))))</f>
        <v>1400000</v>
      </c>
      <c r="BA216" s="92" t="str" cm="1">
        <f t="array" ref="BA216">TRIM(_xlfn.CHOOSECOLS(_xlfn.TEXTSPLIT(AY216,"|",,TRUE),1))</f>
        <v>1400000</v>
      </c>
      <c r="BB216" s="92" t="str" cm="1">
        <f t="array" ref="BB216">TRIM(_xlfn.CHOOSECOLS(_xlfn.TEXTSPLIT(AZ216,"|",,TRUE),1))</f>
        <v>1400000</v>
      </c>
      <c r="BC216" s="92" t="str" cm="1">
        <f t="array" ref="BC216">TRIM(_xlfn.CHOOSECOLS(_xlfn.TEXTSPLIT(AB216,"|",,TRUE),1))</f>
        <v>USD</v>
      </c>
      <c r="BD216" s="92" t="str" cm="1">
        <f t="array" ref="BD216">TRIM(_xlfn.CHOOSECOLS(_xlfn.TEXTSPLIT(AC216,"|",,TRUE),1))</f>
        <v>No</v>
      </c>
      <c r="BE216" s="92" t="str" cm="1">
        <f t="array" ref="BE216">TRIM(_xlfn.CHOOSECOLS(_xlfn.TEXTSPLIT(AD216,"|",,TRUE),1))</f>
        <v>NULL</v>
      </c>
      <c r="BF216" s="92" t="str" cm="1">
        <f t="array" ref="BF216">TRIM(IF(OR(TRIM(AE216)="NULL",ISBLANK(AE216),ISNUMBER(AE216)),AE216,_xlfn.CHOOSECOLS(_xlfn.TEXTSPLIT(AE216,"-",,TRUE),1)))</f>
        <v>NULL</v>
      </c>
      <c r="BG216" s="92" t="str" cm="1">
        <f t="array" ref="BG216">TRIM(IF(OR(TRIM(AE216)="NULL",ISBLANK(AE216),ISNUMBER(AE216)),AE216,_xlfn.CHOOSECOLS(_xlfn.TEXTSPLIT(AE216,"-",,TRUE),2)))</f>
        <v>NULL</v>
      </c>
      <c r="BH216" s="95" t="str">
        <f t="shared" si="18"/>
        <v>1972</v>
      </c>
      <c r="BI216" s="96" t="str">
        <f t="shared" si="19"/>
        <v>6</v>
      </c>
      <c r="BJ216" s="97" t="str">
        <f t="shared" si="20"/>
        <v>19</v>
      </c>
      <c r="BK216" s="96" t="str">
        <f t="shared" si="21"/>
        <v>1972</v>
      </c>
      <c r="BL216" s="96" t="str">
        <f t="shared" si="22"/>
        <v>6</v>
      </c>
      <c r="BM216" s="97" t="str">
        <f t="shared" si="23"/>
        <v>21</v>
      </c>
      <c r="BN216" s="93" t="b">
        <f>AND(TRIM(BH216)="NULL", TRIM(BK216)="NULL")</f>
        <v>0</v>
      </c>
      <c r="BO216" s="127" t="s">
        <v>435</v>
      </c>
      <c r="BP216" s="127" t="s">
        <v>435</v>
      </c>
    </row>
    <row r="217" spans="1:68">
      <c r="A217" s="7" t="s">
        <v>728</v>
      </c>
      <c r="B217" s="1" t="s">
        <v>420</v>
      </c>
      <c r="C217" s="34" t="s">
        <v>708</v>
      </c>
      <c r="D217" s="1" t="s">
        <v>709</v>
      </c>
      <c r="E217" s="77" t="s">
        <v>729</v>
      </c>
      <c r="F217" s="2" t="s">
        <v>63</v>
      </c>
      <c r="G217" s="3" t="s">
        <v>63</v>
      </c>
      <c r="H217" s="3" t="s">
        <v>63</v>
      </c>
      <c r="I217" s="3" t="s">
        <v>63</v>
      </c>
      <c r="J217" s="2">
        <v>26469</v>
      </c>
      <c r="K217" s="1">
        <v>1972</v>
      </c>
      <c r="L217" s="1">
        <v>6</v>
      </c>
      <c r="M217" s="1">
        <v>19</v>
      </c>
      <c r="N217" s="2">
        <v>26471</v>
      </c>
      <c r="O217" s="1">
        <v>1972</v>
      </c>
      <c r="P217" s="1">
        <v>6</v>
      </c>
      <c r="Q217" s="1">
        <v>21</v>
      </c>
      <c r="R217" s="1" t="s">
        <v>166</v>
      </c>
      <c r="S217" s="1" t="s">
        <v>166</v>
      </c>
      <c r="T217" s="1" t="s">
        <v>166</v>
      </c>
      <c r="U217" s="1" t="s">
        <v>166</v>
      </c>
      <c r="V217" s="1" t="s">
        <v>166</v>
      </c>
      <c r="W217" s="1" t="s">
        <v>166</v>
      </c>
      <c r="X217" s="1" t="s">
        <v>166</v>
      </c>
      <c r="Y217" s="1" t="s">
        <v>166</v>
      </c>
      <c r="Z217" s="1" t="s">
        <v>166</v>
      </c>
      <c r="AA217" s="1">
        <v>1400000</v>
      </c>
      <c r="AB217" s="1" t="s">
        <v>172</v>
      </c>
      <c r="AC217" s="1" t="s">
        <v>73</v>
      </c>
      <c r="AD217" s="1" t="s">
        <v>166</v>
      </c>
      <c r="AE217" s="1" t="s">
        <v>166</v>
      </c>
      <c r="AH217" s="91" t="str" cm="1">
        <f t="array" ref="AH217">IF(OR(TRIM(S217)="NULL",ISBLANK(S217),ISNUMBER(S217)),TRIM(S217),TRIM(_xlfn.CHOOSECOLS(_xlfn.TEXTSPLIT(S217,"-",,TRUE),1)))</f>
        <v>NULL</v>
      </c>
      <c r="AI217" s="91" t="str" cm="1">
        <f t="array" ref="AI217">IF(OR(TRIM(S217)="NULL",ISBLANK(S217),ISNUMBER(S217)),TRIM(S217),TRIM(_xlfn.CHOOSECOLS(_xlfn.TEXTSPLIT(S217,"-",,TRUE),2)))</f>
        <v>NULL</v>
      </c>
      <c r="AJ217" s="91" t="str" cm="1">
        <f t="array" ref="AJ217">IF(OR(TRIM(R217)="NULL",ISBLANK(R217),ISNUMBER(R217)),TRIM(R217),TRIM(_xlfn.CHOOSECOLS(_xlfn.TEXTSPLIT(R217,"-",,TRUE),1)))</f>
        <v>NULL</v>
      </c>
      <c r="AK217" s="91" t="str" cm="1">
        <f t="array" ref="AK217">IF(OR(TRIM(R217)="NULL",ISBLANK(R217),ISNUMBER(R217)),TRIM(R217),TRIM(_xlfn.CHOOSECOLS(_xlfn.TEXTSPLIT(R217,"-",,TRUE),2)))</f>
        <v>NULL</v>
      </c>
      <c r="AL217" s="91" t="str" cm="1">
        <f t="array" ref="AL217">IF(OR(TRIM(T217)="NULL",ISBLANK(T217),ISNUMBER(T217)),TRIM(T217),TRIM(_xlfn.CHOOSECOLS(_xlfn.TEXTSPLIT(T217,"-",,TRUE),1)))</f>
        <v>NULL</v>
      </c>
      <c r="AM217" s="91" t="str" cm="1">
        <f t="array" ref="AM217">IF(OR(TRIM(T217)="NULL",ISBLANK(T217),ISNUMBER(T217)),TRIM(T217),TRIM(_xlfn.CHOOSECOLS(_xlfn.TEXTSPLIT(T217,"-",,TRUE),2)))</f>
        <v>NULL</v>
      </c>
      <c r="AN217" s="91" t="str" cm="1">
        <f t="array" ref="AN217">IF(OR(TRIM(U217)="NULL",ISBLANK(U217),ISNUMBER(U217)),TRIM(U217),TRIM(_xlfn.CHOOSECOLS(_xlfn.TEXTSPLIT(Y217,"-",,TRUE),1)))</f>
        <v>NULL</v>
      </c>
      <c r="AO217" s="91" t="str" cm="1">
        <f t="array" ref="AO217">IF(OR(TRIM(U217)="NULL",ISBLANK(U217),ISNUMBER(U217)),TRIM(U217),TRIM(_xlfn.CHOOSECOLS(_xlfn.TEXTSPLIT(Y217,"-",,TRUE),2)))</f>
        <v>NULL</v>
      </c>
      <c r="AP217" s="91" t="str" cm="1">
        <f t="array" ref="AP217">IF(OR(TRIM(V217)="NULL",ISBLANK(V217),ISNUMBER(V217)),TRIM(V217),TRIM(_xlfn.CHOOSECOLS(_xlfn.TEXTSPLIT(Y217,"-",,TRUE),1)))</f>
        <v>NULL</v>
      </c>
      <c r="AQ217" s="91" t="str" cm="1">
        <f t="array" ref="AQ217">IF(OR(TRIM(V217)="NULL",ISBLANK(V217),ISNUMBER(V217)),V217,_xlfn.CHOOSECOLS(_xlfn.TEXTSPLIT(Y217,"-",,TRUE),2))</f>
        <v xml:space="preserve">NULL </v>
      </c>
      <c r="AR217" s="99" t="str" cm="1">
        <f t="array" ref="AR217">TRIM(IF(OR(TRIM(W217)="NULL",ISBLANK(W217),ISNUMBER(W217)), W217, IF(AND(ISNUMBER(FIND("|", W217))=TRUE, ISNUMBER(FIND("-", W217))=FALSE), W217, IF(AND(ISNUMBER(FIND("|", W217))=FALSE, ISNUMBER(FIND("-", W217))=TRUE),_xlfn.CHOOSECOLS(_xlfn.TEXTSPLIT(W217,"-", "|",,TRUE),1), _xlfn.CONCAT(_xlfn.CHOOSECOLS(_xlfn.TEXTSPLIT(SUBSTITUTE(W217, "-", "|"), "|"),1),"|", _xlfn.CHOOSECOLS(_xlfn.TEXTSPLIT(SUBSTITUTE(W217, "-", "|"), "|"), 3))))))</f>
        <v>NULL</v>
      </c>
      <c r="AS217" s="99" t="str" cm="1">
        <f t="array" ref="AS217">TRIM(IF(OR(TRIM(W217)="NULL",ISBLANK(W217),ISNUMBER(W217)), W217, IF(AND(ISNUMBER(FIND("|", W217))=TRUE, ISNUMBER(FIND("-", W217))=FALSE), W217, IF(AND(ISNUMBER(FIND("|", W217))=FALSE, ISNUMBER(FIND("-", W217))=TRUE),_xlfn.CHOOSECOLS(_xlfn.TEXTSPLIT(W217,"-", "|",,TRUE),2), _xlfn.CONCAT(_xlfn.CHOOSECOLS(_xlfn.TEXTSPLIT(SUBSTITUTE(W217, "-", "|"), "|"),2),"|", _xlfn.CHOOSECOLS(_xlfn.TEXTSPLIT(SUBSTITUTE(W217, "-", "|"), "|"), 4))))))</f>
        <v>NULL</v>
      </c>
      <c r="AT217" s="92" t="str" cm="1">
        <f t="array" ref="AT217">TRIM(_xlfn.CHOOSECOLS(_xlfn.TEXTSPLIT(AR217,"|",,TRUE),1))</f>
        <v>NULL</v>
      </c>
      <c r="AU217" s="92" t="str" cm="1">
        <f t="array" ref="AU217">TRIM(_xlfn.CHOOSECOLS(_xlfn.TEXTSPLIT(AS217,"|",,TRUE),1))</f>
        <v>NULL</v>
      </c>
      <c r="AV217" s="92" t="str" cm="1">
        <f t="array" ref="AV217">TRIM(_xlfn.CHOOSECOLS(_xlfn.TEXTSPLIT(AB217,"|",,TRUE),1))</f>
        <v>USD</v>
      </c>
      <c r="AW217" s="92" t="str" cm="1">
        <f t="array" ref="AW217">TRIM(_xlfn.CHOOSECOLS(_xlfn.TEXTSPLIT(Y217,"|",,TRUE),1))</f>
        <v>NULL</v>
      </c>
      <c r="AX217" s="92" t="str" cm="1">
        <f t="array" ref="AX217">TRIM(_xlfn.CHOOSECOLS(_xlfn.TEXTSPLIT(Z217,"|",,TRUE),1))</f>
        <v>NULL</v>
      </c>
      <c r="AY217" s="99" t="str" cm="1">
        <f t="array" ref="AY217">TRIM(IF(OR(TRIM(AA217)="NULL",ISBLANK(AA217),ISNUMBER(AA217)), AA217, IF(AND(ISNUMBER(FIND("|", AA217))=TRUE, ISNUMBER(FIND("-", AA217))=FALSE), AA217, IF(AND(ISNUMBER(FIND("|", AA217))=FALSE, ISNUMBER(FIND("-", AA217))=TRUE),_xlfn.CHOOSECOLS(_xlfn.TEXTSPLIT(AA217,"-", "|",,TRUE),1), _xlfn.CONCAT(_xlfn.CHOOSECOLS(_xlfn.TEXTSPLIT(SUBSTITUTE(AA217, "-", "|"), "|"),1),"|", _xlfn.CHOOSECOLS(_xlfn.TEXTSPLIT(SUBSTITUTE(AA217, "-", "|"), "|"), 3))))))</f>
        <v>1400000</v>
      </c>
      <c r="AZ217" s="99" t="str" cm="1">
        <f t="array" ref="AZ217">TRIM(IF(OR(TRIM(AA217)="NULL",ISBLANK(AA217),ISNUMBER(AA217)), AA217, IF(AND(ISNUMBER(FIND("|", AA217))=TRUE, ISNUMBER(FIND("-", AA217))=FALSE), AA217, IF(AND(ISNUMBER(FIND("|", AA217))=FALSE, ISNUMBER(FIND("-", AA217))=TRUE),_xlfn.CHOOSECOLS(_xlfn.TEXTSPLIT(AA217,"-", "|",,TRUE),2), _xlfn.CONCAT(_xlfn.CHOOSECOLS(_xlfn.TEXTSPLIT(SUBSTITUTE(AA217, "-", "|"), "|"),2),"|", _xlfn.CHOOSECOLS(_xlfn.TEXTSPLIT(SUBSTITUTE(AA217, "-", "|"), "|"), 4))))))</f>
        <v>1400000</v>
      </c>
      <c r="BA217" s="92" t="str" cm="1">
        <f t="array" ref="BA217">TRIM(_xlfn.CHOOSECOLS(_xlfn.TEXTSPLIT(AY217,"|",,TRUE),1))</f>
        <v>1400000</v>
      </c>
      <c r="BB217" s="92" t="str" cm="1">
        <f t="array" ref="BB217">TRIM(_xlfn.CHOOSECOLS(_xlfn.TEXTSPLIT(AZ217,"|",,TRUE),1))</f>
        <v>1400000</v>
      </c>
      <c r="BC217" s="92" t="str" cm="1">
        <f t="array" ref="BC217">TRIM(_xlfn.CHOOSECOLS(_xlfn.TEXTSPLIT(AB217,"|",,TRUE),1))</f>
        <v>USD</v>
      </c>
      <c r="BD217" s="92" t="str" cm="1">
        <f t="array" ref="BD217">TRIM(_xlfn.CHOOSECOLS(_xlfn.TEXTSPLIT(AC217,"|",,TRUE),1))</f>
        <v>No</v>
      </c>
      <c r="BE217" s="92" t="str" cm="1">
        <f t="array" ref="BE217">TRIM(_xlfn.CHOOSECOLS(_xlfn.TEXTSPLIT(AD217,"|",,TRUE),1))</f>
        <v>NULL</v>
      </c>
      <c r="BF217" s="92" t="str" cm="1">
        <f t="array" ref="BF217">TRIM(IF(OR(TRIM(AE217)="NULL",ISBLANK(AE217),ISNUMBER(AE217)),AE217,_xlfn.CHOOSECOLS(_xlfn.TEXTSPLIT(AE217,"-",,TRUE),1)))</f>
        <v>NULL</v>
      </c>
      <c r="BG217" s="92" t="str" cm="1">
        <f t="array" ref="BG217">TRIM(IF(OR(TRIM(AE217)="NULL",ISBLANK(AE217),ISNUMBER(AE217)),AE217,_xlfn.CHOOSECOLS(_xlfn.TEXTSPLIT(AE217,"-",,TRUE),2)))</f>
        <v>NULL</v>
      </c>
      <c r="BH217" s="95" t="str">
        <f t="shared" si="18"/>
        <v>1972</v>
      </c>
      <c r="BI217" s="96" t="str">
        <f t="shared" si="19"/>
        <v>6</v>
      </c>
      <c r="BJ217" s="97" t="str">
        <f t="shared" si="20"/>
        <v>19</v>
      </c>
      <c r="BK217" s="96" t="str">
        <f t="shared" si="21"/>
        <v>1972</v>
      </c>
      <c r="BL217" s="96" t="str">
        <f t="shared" si="22"/>
        <v>6</v>
      </c>
      <c r="BM217" s="97" t="str">
        <f t="shared" si="23"/>
        <v>21</v>
      </c>
      <c r="BN217" s="93" t="b">
        <f>AND(TRIM(BH217)="NULL", TRIM(BK217)="NULL")</f>
        <v>0</v>
      </c>
      <c r="BO217" s="127" t="s">
        <v>435</v>
      </c>
      <c r="BP217" s="127" t="s">
        <v>435</v>
      </c>
    </row>
    <row r="218" spans="1:68">
      <c r="A218" s="7" t="s">
        <v>730</v>
      </c>
      <c r="B218" s="1" t="s">
        <v>420</v>
      </c>
      <c r="C218" s="34" t="s">
        <v>708</v>
      </c>
      <c r="D218" s="1" t="s">
        <v>709</v>
      </c>
      <c r="E218" s="77" t="s">
        <v>731</v>
      </c>
      <c r="F218" s="2" t="s">
        <v>63</v>
      </c>
      <c r="G218" s="3" t="s">
        <v>63</v>
      </c>
      <c r="H218" s="3" t="s">
        <v>63</v>
      </c>
      <c r="I218" s="3" t="s">
        <v>63</v>
      </c>
      <c r="J218" s="2">
        <v>26469</v>
      </c>
      <c r="K218" s="1">
        <v>1972</v>
      </c>
      <c r="L218" s="1">
        <v>6</v>
      </c>
      <c r="M218" s="1">
        <v>19</v>
      </c>
      <c r="N218" s="2">
        <v>26471</v>
      </c>
      <c r="O218" s="1">
        <v>1972</v>
      </c>
      <c r="P218" s="1">
        <v>6</v>
      </c>
      <c r="Q218" s="1">
        <v>21</v>
      </c>
      <c r="R218" s="1" t="s">
        <v>166</v>
      </c>
      <c r="S218" s="1" t="s">
        <v>166</v>
      </c>
      <c r="T218" s="1" t="s">
        <v>166</v>
      </c>
      <c r="U218" s="1" t="s">
        <v>166</v>
      </c>
      <c r="V218" s="1" t="s">
        <v>166</v>
      </c>
      <c r="W218" s="1" t="s">
        <v>166</v>
      </c>
      <c r="X218" s="1" t="s">
        <v>166</v>
      </c>
      <c r="Y218" s="1" t="s">
        <v>166</v>
      </c>
      <c r="Z218" s="1" t="s">
        <v>166</v>
      </c>
      <c r="AA218" s="1">
        <v>1300000</v>
      </c>
      <c r="AB218" s="1" t="s">
        <v>172</v>
      </c>
      <c r="AC218" s="1" t="s">
        <v>73</v>
      </c>
      <c r="AD218" s="1" t="s">
        <v>166</v>
      </c>
      <c r="AE218" s="1" t="s">
        <v>166</v>
      </c>
      <c r="AH218" s="91" t="str" cm="1">
        <f t="array" ref="AH218">IF(OR(TRIM(S218)="NULL",ISBLANK(S218),ISNUMBER(S218)),TRIM(S218),TRIM(_xlfn.CHOOSECOLS(_xlfn.TEXTSPLIT(S218,"-",,TRUE),1)))</f>
        <v>NULL</v>
      </c>
      <c r="AI218" s="91" t="str" cm="1">
        <f t="array" ref="AI218">IF(OR(TRIM(S218)="NULL",ISBLANK(S218),ISNUMBER(S218)),TRIM(S218),TRIM(_xlfn.CHOOSECOLS(_xlfn.TEXTSPLIT(S218,"-",,TRUE),2)))</f>
        <v>NULL</v>
      </c>
      <c r="AJ218" s="91" t="str" cm="1">
        <f t="array" ref="AJ218">IF(OR(TRIM(R218)="NULL",ISBLANK(R218),ISNUMBER(R218)),TRIM(R218),TRIM(_xlfn.CHOOSECOLS(_xlfn.TEXTSPLIT(R218,"-",,TRUE),1)))</f>
        <v>NULL</v>
      </c>
      <c r="AK218" s="91" t="str" cm="1">
        <f t="array" ref="AK218">IF(OR(TRIM(R218)="NULL",ISBLANK(R218),ISNUMBER(R218)),TRIM(R218),TRIM(_xlfn.CHOOSECOLS(_xlfn.TEXTSPLIT(R218,"-",,TRUE),2)))</f>
        <v>NULL</v>
      </c>
      <c r="AL218" s="91" t="str" cm="1">
        <f t="array" ref="AL218">IF(OR(TRIM(T218)="NULL",ISBLANK(T218),ISNUMBER(T218)),TRIM(T218),TRIM(_xlfn.CHOOSECOLS(_xlfn.TEXTSPLIT(T218,"-",,TRUE),1)))</f>
        <v>NULL</v>
      </c>
      <c r="AM218" s="91" t="str" cm="1">
        <f t="array" ref="AM218">IF(OR(TRIM(T218)="NULL",ISBLANK(T218),ISNUMBER(T218)),TRIM(T218),TRIM(_xlfn.CHOOSECOLS(_xlfn.TEXTSPLIT(T218,"-",,TRUE),2)))</f>
        <v>NULL</v>
      </c>
      <c r="AN218" s="91" t="str" cm="1">
        <f t="array" ref="AN218">IF(OR(TRIM(U218)="NULL",ISBLANK(U218),ISNUMBER(U218)),TRIM(U218),TRIM(_xlfn.CHOOSECOLS(_xlfn.TEXTSPLIT(Y218,"-",,TRUE),1)))</f>
        <v>NULL</v>
      </c>
      <c r="AO218" s="91" t="str" cm="1">
        <f t="array" ref="AO218">IF(OR(TRIM(U218)="NULL",ISBLANK(U218),ISNUMBER(U218)),TRIM(U218),TRIM(_xlfn.CHOOSECOLS(_xlfn.TEXTSPLIT(Y218,"-",,TRUE),2)))</f>
        <v>NULL</v>
      </c>
      <c r="AP218" s="91" t="str" cm="1">
        <f t="array" ref="AP218">IF(OR(TRIM(V218)="NULL",ISBLANK(V218),ISNUMBER(V218)),TRIM(V218),TRIM(_xlfn.CHOOSECOLS(_xlfn.TEXTSPLIT(Y218,"-",,TRUE),1)))</f>
        <v>NULL</v>
      </c>
      <c r="AQ218" s="91" t="str" cm="1">
        <f t="array" ref="AQ218">IF(OR(TRIM(V218)="NULL",ISBLANK(V218),ISNUMBER(V218)),V218,_xlfn.CHOOSECOLS(_xlfn.TEXTSPLIT(Y218,"-",,TRUE),2))</f>
        <v xml:space="preserve">NULL </v>
      </c>
      <c r="AR218" s="99" t="str" cm="1">
        <f t="array" ref="AR218">TRIM(IF(OR(TRIM(W218)="NULL",ISBLANK(W218),ISNUMBER(W218)), W218, IF(AND(ISNUMBER(FIND("|", W218))=TRUE, ISNUMBER(FIND("-", W218))=FALSE), W218, IF(AND(ISNUMBER(FIND("|", W218))=FALSE, ISNUMBER(FIND("-", W218))=TRUE),_xlfn.CHOOSECOLS(_xlfn.TEXTSPLIT(W218,"-", "|",,TRUE),1), _xlfn.CONCAT(_xlfn.CHOOSECOLS(_xlfn.TEXTSPLIT(SUBSTITUTE(W218, "-", "|"), "|"),1),"|", _xlfn.CHOOSECOLS(_xlfn.TEXTSPLIT(SUBSTITUTE(W218, "-", "|"), "|"), 3))))))</f>
        <v>NULL</v>
      </c>
      <c r="AS218" s="99" t="str" cm="1">
        <f t="array" ref="AS218">TRIM(IF(OR(TRIM(W218)="NULL",ISBLANK(W218),ISNUMBER(W218)), W218, IF(AND(ISNUMBER(FIND("|", W218))=TRUE, ISNUMBER(FIND("-", W218))=FALSE), W218, IF(AND(ISNUMBER(FIND("|", W218))=FALSE, ISNUMBER(FIND("-", W218))=TRUE),_xlfn.CHOOSECOLS(_xlfn.TEXTSPLIT(W218,"-", "|",,TRUE),2), _xlfn.CONCAT(_xlfn.CHOOSECOLS(_xlfn.TEXTSPLIT(SUBSTITUTE(W218, "-", "|"), "|"),2),"|", _xlfn.CHOOSECOLS(_xlfn.TEXTSPLIT(SUBSTITUTE(W218, "-", "|"), "|"), 4))))))</f>
        <v>NULL</v>
      </c>
      <c r="AT218" s="92" t="str" cm="1">
        <f t="array" ref="AT218">TRIM(_xlfn.CHOOSECOLS(_xlfn.TEXTSPLIT(AR218,"|",,TRUE),1))</f>
        <v>NULL</v>
      </c>
      <c r="AU218" s="92" t="str" cm="1">
        <f t="array" ref="AU218">TRIM(_xlfn.CHOOSECOLS(_xlfn.TEXTSPLIT(AS218,"|",,TRUE),1))</f>
        <v>NULL</v>
      </c>
      <c r="AV218" s="92" t="str" cm="1">
        <f t="array" ref="AV218">TRIM(_xlfn.CHOOSECOLS(_xlfn.TEXTSPLIT(AB218,"|",,TRUE),1))</f>
        <v>USD</v>
      </c>
      <c r="AW218" s="92" t="str" cm="1">
        <f t="array" ref="AW218">TRIM(_xlfn.CHOOSECOLS(_xlfn.TEXTSPLIT(Y218,"|",,TRUE),1))</f>
        <v>NULL</v>
      </c>
      <c r="AX218" s="92" t="str" cm="1">
        <f t="array" ref="AX218">TRIM(_xlfn.CHOOSECOLS(_xlfn.TEXTSPLIT(Z218,"|",,TRUE),1))</f>
        <v>NULL</v>
      </c>
      <c r="AY218" s="99" t="str" cm="1">
        <f t="array" ref="AY218">TRIM(IF(OR(TRIM(AA218)="NULL",ISBLANK(AA218),ISNUMBER(AA218)), AA218, IF(AND(ISNUMBER(FIND("|", AA218))=TRUE, ISNUMBER(FIND("-", AA218))=FALSE), AA218, IF(AND(ISNUMBER(FIND("|", AA218))=FALSE, ISNUMBER(FIND("-", AA218))=TRUE),_xlfn.CHOOSECOLS(_xlfn.TEXTSPLIT(AA218,"-", "|",,TRUE),1), _xlfn.CONCAT(_xlfn.CHOOSECOLS(_xlfn.TEXTSPLIT(SUBSTITUTE(AA218, "-", "|"), "|"),1),"|", _xlfn.CHOOSECOLS(_xlfn.TEXTSPLIT(SUBSTITUTE(AA218, "-", "|"), "|"), 3))))))</f>
        <v>1300000</v>
      </c>
      <c r="AZ218" s="99" t="str" cm="1">
        <f t="array" ref="AZ218">TRIM(IF(OR(TRIM(AA218)="NULL",ISBLANK(AA218),ISNUMBER(AA218)), AA218, IF(AND(ISNUMBER(FIND("|", AA218))=TRUE, ISNUMBER(FIND("-", AA218))=FALSE), AA218, IF(AND(ISNUMBER(FIND("|", AA218))=FALSE, ISNUMBER(FIND("-", AA218))=TRUE),_xlfn.CHOOSECOLS(_xlfn.TEXTSPLIT(AA218,"-", "|",,TRUE),2), _xlfn.CONCAT(_xlfn.CHOOSECOLS(_xlfn.TEXTSPLIT(SUBSTITUTE(AA218, "-", "|"), "|"),2),"|", _xlfn.CHOOSECOLS(_xlfn.TEXTSPLIT(SUBSTITUTE(AA218, "-", "|"), "|"), 4))))))</f>
        <v>1300000</v>
      </c>
      <c r="BA218" s="92" t="str" cm="1">
        <f t="array" ref="BA218">TRIM(_xlfn.CHOOSECOLS(_xlfn.TEXTSPLIT(AY218,"|",,TRUE),1))</f>
        <v>1300000</v>
      </c>
      <c r="BB218" s="92" t="str" cm="1">
        <f t="array" ref="BB218">TRIM(_xlfn.CHOOSECOLS(_xlfn.TEXTSPLIT(AZ218,"|",,TRUE),1))</f>
        <v>1300000</v>
      </c>
      <c r="BC218" s="92" t="str" cm="1">
        <f t="array" ref="BC218">TRIM(_xlfn.CHOOSECOLS(_xlfn.TEXTSPLIT(AB218,"|",,TRUE),1))</f>
        <v>USD</v>
      </c>
      <c r="BD218" s="92" t="str" cm="1">
        <f t="array" ref="BD218">TRIM(_xlfn.CHOOSECOLS(_xlfn.TEXTSPLIT(AC218,"|",,TRUE),1))</f>
        <v>No</v>
      </c>
      <c r="BE218" s="92" t="str" cm="1">
        <f t="array" ref="BE218">TRIM(_xlfn.CHOOSECOLS(_xlfn.TEXTSPLIT(AD218,"|",,TRUE),1))</f>
        <v>NULL</v>
      </c>
      <c r="BF218" s="92" t="str" cm="1">
        <f t="array" ref="BF218">TRIM(IF(OR(TRIM(AE218)="NULL",ISBLANK(AE218),ISNUMBER(AE218)),AE218,_xlfn.CHOOSECOLS(_xlfn.TEXTSPLIT(AE218,"-",,TRUE),1)))</f>
        <v>NULL</v>
      </c>
      <c r="BG218" s="92" t="str" cm="1">
        <f t="array" ref="BG218">TRIM(IF(OR(TRIM(AE218)="NULL",ISBLANK(AE218),ISNUMBER(AE218)),AE218,_xlfn.CHOOSECOLS(_xlfn.TEXTSPLIT(AE218,"-",,TRUE),2)))</f>
        <v>NULL</v>
      </c>
      <c r="BH218" s="95" t="str">
        <f t="shared" si="18"/>
        <v>1972</v>
      </c>
      <c r="BI218" s="96" t="str">
        <f t="shared" si="19"/>
        <v>6</v>
      </c>
      <c r="BJ218" s="97" t="str">
        <f t="shared" si="20"/>
        <v>19</v>
      </c>
      <c r="BK218" s="96" t="str">
        <f t="shared" si="21"/>
        <v>1972</v>
      </c>
      <c r="BL218" s="96" t="str">
        <f t="shared" si="22"/>
        <v>6</v>
      </c>
      <c r="BM218" s="97" t="str">
        <f t="shared" si="23"/>
        <v>21</v>
      </c>
      <c r="BN218" s="93" t="b">
        <f>AND(TRIM(BH218)="NULL", TRIM(BK218)="NULL")</f>
        <v>0</v>
      </c>
      <c r="BO218" s="127" t="s">
        <v>435</v>
      </c>
      <c r="BP218" s="127" t="s">
        <v>435</v>
      </c>
    </row>
    <row r="219" spans="1:68">
      <c r="A219" s="7" t="s">
        <v>732</v>
      </c>
      <c r="B219" s="1" t="s">
        <v>420</v>
      </c>
      <c r="C219" s="34" t="s">
        <v>708</v>
      </c>
      <c r="D219" s="1" t="s">
        <v>709</v>
      </c>
      <c r="E219" s="77" t="s">
        <v>733</v>
      </c>
      <c r="F219" s="2" t="s">
        <v>63</v>
      </c>
      <c r="G219" s="3" t="s">
        <v>63</v>
      </c>
      <c r="H219" s="3" t="s">
        <v>63</v>
      </c>
      <c r="I219" s="3" t="s">
        <v>63</v>
      </c>
      <c r="J219" s="2">
        <v>26469</v>
      </c>
      <c r="K219" s="1">
        <v>1972</v>
      </c>
      <c r="L219" s="1">
        <v>6</v>
      </c>
      <c r="M219" s="1">
        <v>19</v>
      </c>
      <c r="N219" s="2">
        <v>26471</v>
      </c>
      <c r="O219" s="1">
        <v>1972</v>
      </c>
      <c r="P219" s="1">
        <v>6</v>
      </c>
      <c r="Q219" s="1">
        <v>21</v>
      </c>
      <c r="R219" s="1" t="s">
        <v>166</v>
      </c>
      <c r="S219" s="1" t="s">
        <v>166</v>
      </c>
      <c r="T219" s="1" t="s">
        <v>166</v>
      </c>
      <c r="U219" s="1" t="s">
        <v>166</v>
      </c>
      <c r="V219" s="1" t="s">
        <v>166</v>
      </c>
      <c r="W219" s="1" t="s">
        <v>166</v>
      </c>
      <c r="X219" s="1" t="s">
        <v>166</v>
      </c>
      <c r="Y219" s="1" t="s">
        <v>166</v>
      </c>
      <c r="Z219" s="1" t="s">
        <v>166</v>
      </c>
      <c r="AA219" s="1">
        <v>1000000</v>
      </c>
      <c r="AB219" s="1" t="s">
        <v>172</v>
      </c>
      <c r="AC219" s="1" t="s">
        <v>73</v>
      </c>
      <c r="AD219" s="1" t="s">
        <v>166</v>
      </c>
      <c r="AE219" s="1" t="s">
        <v>166</v>
      </c>
      <c r="AH219" s="91" t="str" cm="1">
        <f t="array" ref="AH219">IF(OR(TRIM(S219)="NULL",ISBLANK(S219),ISNUMBER(S219)),TRIM(S219),TRIM(_xlfn.CHOOSECOLS(_xlfn.TEXTSPLIT(S219,"-",,TRUE),1)))</f>
        <v>NULL</v>
      </c>
      <c r="AI219" s="91" t="str" cm="1">
        <f t="array" ref="AI219">IF(OR(TRIM(S219)="NULL",ISBLANK(S219),ISNUMBER(S219)),TRIM(S219),TRIM(_xlfn.CHOOSECOLS(_xlfn.TEXTSPLIT(S219,"-",,TRUE),2)))</f>
        <v>NULL</v>
      </c>
      <c r="AJ219" s="91" t="str" cm="1">
        <f t="array" ref="AJ219">IF(OR(TRIM(R219)="NULL",ISBLANK(R219),ISNUMBER(R219)),TRIM(R219),TRIM(_xlfn.CHOOSECOLS(_xlfn.TEXTSPLIT(R219,"-",,TRUE),1)))</f>
        <v>NULL</v>
      </c>
      <c r="AK219" s="91" t="str" cm="1">
        <f t="array" ref="AK219">IF(OR(TRIM(R219)="NULL",ISBLANK(R219),ISNUMBER(R219)),TRIM(R219),TRIM(_xlfn.CHOOSECOLS(_xlfn.TEXTSPLIT(R219,"-",,TRUE),2)))</f>
        <v>NULL</v>
      </c>
      <c r="AL219" s="91" t="str" cm="1">
        <f t="array" ref="AL219">IF(OR(TRIM(T219)="NULL",ISBLANK(T219),ISNUMBER(T219)),TRIM(T219),TRIM(_xlfn.CHOOSECOLS(_xlfn.TEXTSPLIT(T219,"-",,TRUE),1)))</f>
        <v>NULL</v>
      </c>
      <c r="AM219" s="91" t="str" cm="1">
        <f t="array" ref="AM219">IF(OR(TRIM(T219)="NULL",ISBLANK(T219),ISNUMBER(T219)),TRIM(T219),TRIM(_xlfn.CHOOSECOLS(_xlfn.TEXTSPLIT(T219,"-",,TRUE),2)))</f>
        <v>NULL</v>
      </c>
      <c r="AN219" s="91" t="str" cm="1">
        <f t="array" ref="AN219">IF(OR(TRIM(U219)="NULL",ISBLANK(U219),ISNUMBER(U219)),TRIM(U219),TRIM(_xlfn.CHOOSECOLS(_xlfn.TEXTSPLIT(Y219,"-",,TRUE),1)))</f>
        <v>NULL</v>
      </c>
      <c r="AO219" s="91" t="str" cm="1">
        <f t="array" ref="AO219">IF(OR(TRIM(U219)="NULL",ISBLANK(U219),ISNUMBER(U219)),TRIM(U219),TRIM(_xlfn.CHOOSECOLS(_xlfn.TEXTSPLIT(Y219,"-",,TRUE),2)))</f>
        <v>NULL</v>
      </c>
      <c r="AP219" s="91" t="str" cm="1">
        <f t="array" ref="AP219">IF(OR(TRIM(V219)="NULL",ISBLANK(V219),ISNUMBER(V219)),TRIM(V219),TRIM(_xlfn.CHOOSECOLS(_xlfn.TEXTSPLIT(Y219,"-",,TRUE),1)))</f>
        <v>NULL</v>
      </c>
      <c r="AQ219" s="91" t="str" cm="1">
        <f t="array" ref="AQ219">IF(OR(TRIM(V219)="NULL",ISBLANK(V219),ISNUMBER(V219)),V219,_xlfn.CHOOSECOLS(_xlfn.TEXTSPLIT(Y219,"-",,TRUE),2))</f>
        <v xml:space="preserve">NULL </v>
      </c>
      <c r="AR219" s="99" t="str" cm="1">
        <f t="array" ref="AR219">TRIM(IF(OR(TRIM(W219)="NULL",ISBLANK(W219),ISNUMBER(W219)), W219, IF(AND(ISNUMBER(FIND("|", W219))=TRUE, ISNUMBER(FIND("-", W219))=FALSE), W219, IF(AND(ISNUMBER(FIND("|", W219))=FALSE, ISNUMBER(FIND("-", W219))=TRUE),_xlfn.CHOOSECOLS(_xlfn.TEXTSPLIT(W219,"-", "|",,TRUE),1), _xlfn.CONCAT(_xlfn.CHOOSECOLS(_xlfn.TEXTSPLIT(SUBSTITUTE(W219, "-", "|"), "|"),1),"|", _xlfn.CHOOSECOLS(_xlfn.TEXTSPLIT(SUBSTITUTE(W219, "-", "|"), "|"), 3))))))</f>
        <v>NULL</v>
      </c>
      <c r="AS219" s="99" t="str" cm="1">
        <f t="array" ref="AS219">TRIM(IF(OR(TRIM(W219)="NULL",ISBLANK(W219),ISNUMBER(W219)), W219, IF(AND(ISNUMBER(FIND("|", W219))=TRUE, ISNUMBER(FIND("-", W219))=FALSE), W219, IF(AND(ISNUMBER(FIND("|", W219))=FALSE, ISNUMBER(FIND("-", W219))=TRUE),_xlfn.CHOOSECOLS(_xlfn.TEXTSPLIT(W219,"-", "|",,TRUE),2), _xlfn.CONCAT(_xlfn.CHOOSECOLS(_xlfn.TEXTSPLIT(SUBSTITUTE(W219, "-", "|"), "|"),2),"|", _xlfn.CHOOSECOLS(_xlfn.TEXTSPLIT(SUBSTITUTE(W219, "-", "|"), "|"), 4))))))</f>
        <v>NULL</v>
      </c>
      <c r="AT219" s="92" t="str" cm="1">
        <f t="array" ref="AT219">TRIM(_xlfn.CHOOSECOLS(_xlfn.TEXTSPLIT(AR219,"|",,TRUE),1))</f>
        <v>NULL</v>
      </c>
      <c r="AU219" s="92" t="str" cm="1">
        <f t="array" ref="AU219">TRIM(_xlfn.CHOOSECOLS(_xlfn.TEXTSPLIT(AS219,"|",,TRUE),1))</f>
        <v>NULL</v>
      </c>
      <c r="AV219" s="92" t="str" cm="1">
        <f t="array" ref="AV219">TRIM(_xlfn.CHOOSECOLS(_xlfn.TEXTSPLIT(AB219,"|",,TRUE),1))</f>
        <v>USD</v>
      </c>
      <c r="AW219" s="92" t="str" cm="1">
        <f t="array" ref="AW219">TRIM(_xlfn.CHOOSECOLS(_xlfn.TEXTSPLIT(Y219,"|",,TRUE),1))</f>
        <v>NULL</v>
      </c>
      <c r="AX219" s="92" t="str" cm="1">
        <f t="array" ref="AX219">TRIM(_xlfn.CHOOSECOLS(_xlfn.TEXTSPLIT(Z219,"|",,TRUE),1))</f>
        <v>NULL</v>
      </c>
      <c r="AY219" s="99" t="str" cm="1">
        <f t="array" ref="AY219">TRIM(IF(OR(TRIM(AA219)="NULL",ISBLANK(AA219),ISNUMBER(AA219)), AA219, IF(AND(ISNUMBER(FIND("|", AA219))=TRUE, ISNUMBER(FIND("-", AA219))=FALSE), AA219, IF(AND(ISNUMBER(FIND("|", AA219))=FALSE, ISNUMBER(FIND("-", AA219))=TRUE),_xlfn.CHOOSECOLS(_xlfn.TEXTSPLIT(AA219,"-", "|",,TRUE),1), _xlfn.CONCAT(_xlfn.CHOOSECOLS(_xlfn.TEXTSPLIT(SUBSTITUTE(AA219, "-", "|"), "|"),1),"|", _xlfn.CHOOSECOLS(_xlfn.TEXTSPLIT(SUBSTITUTE(AA219, "-", "|"), "|"), 3))))))</f>
        <v>1000000</v>
      </c>
      <c r="AZ219" s="99" t="str" cm="1">
        <f t="array" ref="AZ219">TRIM(IF(OR(TRIM(AA219)="NULL",ISBLANK(AA219),ISNUMBER(AA219)), AA219, IF(AND(ISNUMBER(FIND("|", AA219))=TRUE, ISNUMBER(FIND("-", AA219))=FALSE), AA219, IF(AND(ISNUMBER(FIND("|", AA219))=FALSE, ISNUMBER(FIND("-", AA219))=TRUE),_xlfn.CHOOSECOLS(_xlfn.TEXTSPLIT(AA219,"-", "|",,TRUE),2), _xlfn.CONCAT(_xlfn.CHOOSECOLS(_xlfn.TEXTSPLIT(SUBSTITUTE(AA219, "-", "|"), "|"),2),"|", _xlfn.CHOOSECOLS(_xlfn.TEXTSPLIT(SUBSTITUTE(AA219, "-", "|"), "|"), 4))))))</f>
        <v>1000000</v>
      </c>
      <c r="BA219" s="92" t="str" cm="1">
        <f t="array" ref="BA219">TRIM(_xlfn.CHOOSECOLS(_xlfn.TEXTSPLIT(AY219,"|",,TRUE),1))</f>
        <v>1000000</v>
      </c>
      <c r="BB219" s="92" t="str" cm="1">
        <f t="array" ref="BB219">TRIM(_xlfn.CHOOSECOLS(_xlfn.TEXTSPLIT(AZ219,"|",,TRUE),1))</f>
        <v>1000000</v>
      </c>
      <c r="BC219" s="92" t="str" cm="1">
        <f t="array" ref="BC219">TRIM(_xlfn.CHOOSECOLS(_xlfn.TEXTSPLIT(AB219,"|",,TRUE),1))</f>
        <v>USD</v>
      </c>
      <c r="BD219" s="92" t="str" cm="1">
        <f t="array" ref="BD219">TRIM(_xlfn.CHOOSECOLS(_xlfn.TEXTSPLIT(AC219,"|",,TRUE),1))</f>
        <v>No</v>
      </c>
      <c r="BE219" s="92" t="str" cm="1">
        <f t="array" ref="BE219">TRIM(_xlfn.CHOOSECOLS(_xlfn.TEXTSPLIT(AD219,"|",,TRUE),1))</f>
        <v>NULL</v>
      </c>
      <c r="BF219" s="92" t="str" cm="1">
        <f t="array" ref="BF219">TRIM(IF(OR(TRIM(AE219)="NULL",ISBLANK(AE219),ISNUMBER(AE219)),AE219,_xlfn.CHOOSECOLS(_xlfn.TEXTSPLIT(AE219,"-",,TRUE),1)))</f>
        <v>NULL</v>
      </c>
      <c r="BG219" s="92" t="str" cm="1">
        <f t="array" ref="BG219">TRIM(IF(OR(TRIM(AE219)="NULL",ISBLANK(AE219),ISNUMBER(AE219)),AE219,_xlfn.CHOOSECOLS(_xlfn.TEXTSPLIT(AE219,"-",,TRUE),2)))</f>
        <v>NULL</v>
      </c>
      <c r="BH219" s="95" t="str">
        <f t="shared" si="18"/>
        <v>1972</v>
      </c>
      <c r="BI219" s="96" t="str">
        <f t="shared" si="19"/>
        <v>6</v>
      </c>
      <c r="BJ219" s="97" t="str">
        <f t="shared" si="20"/>
        <v>19</v>
      </c>
      <c r="BK219" s="96" t="str">
        <f t="shared" si="21"/>
        <v>1972</v>
      </c>
      <c r="BL219" s="96" t="str">
        <f t="shared" si="22"/>
        <v>6</v>
      </c>
      <c r="BM219" s="97" t="str">
        <f t="shared" si="23"/>
        <v>21</v>
      </c>
      <c r="BN219" s="93" t="b">
        <f>AND(TRIM(BH219)="NULL", TRIM(BK219)="NULL")</f>
        <v>0</v>
      </c>
      <c r="BO219" s="127" t="s">
        <v>435</v>
      </c>
      <c r="BP219" s="127" t="s">
        <v>435</v>
      </c>
    </row>
    <row r="220" spans="1:68">
      <c r="A220" s="7" t="s">
        <v>734</v>
      </c>
      <c r="B220" s="1" t="s">
        <v>420</v>
      </c>
      <c r="C220" s="34" t="s">
        <v>708</v>
      </c>
      <c r="D220" s="1" t="s">
        <v>709</v>
      </c>
      <c r="E220" s="77" t="s">
        <v>735</v>
      </c>
      <c r="F220" s="2" t="s">
        <v>63</v>
      </c>
      <c r="G220" s="3" t="s">
        <v>63</v>
      </c>
      <c r="H220" s="3" t="s">
        <v>63</v>
      </c>
      <c r="I220" s="3" t="s">
        <v>63</v>
      </c>
      <c r="J220" s="2">
        <v>26469</v>
      </c>
      <c r="K220" s="1">
        <v>1972</v>
      </c>
      <c r="L220" s="1">
        <v>6</v>
      </c>
      <c r="M220" s="1">
        <v>19</v>
      </c>
      <c r="N220" s="2">
        <v>26471</v>
      </c>
      <c r="O220" s="1">
        <v>1972</v>
      </c>
      <c r="P220" s="1">
        <v>6</v>
      </c>
      <c r="Q220" s="1">
        <v>21</v>
      </c>
      <c r="R220" s="1" t="s">
        <v>166</v>
      </c>
      <c r="S220" s="1" t="s">
        <v>166</v>
      </c>
      <c r="T220" s="1" t="s">
        <v>166</v>
      </c>
      <c r="U220" s="1" t="s">
        <v>166</v>
      </c>
      <c r="V220" s="1" t="s">
        <v>166</v>
      </c>
      <c r="W220" s="1" t="s">
        <v>166</v>
      </c>
      <c r="X220" s="1" t="s">
        <v>166</v>
      </c>
      <c r="Y220" s="1" t="s">
        <v>166</v>
      </c>
      <c r="Z220" s="1" t="s">
        <v>166</v>
      </c>
      <c r="AA220" s="1" t="s">
        <v>166</v>
      </c>
      <c r="AB220" s="1" t="s">
        <v>166</v>
      </c>
      <c r="AC220" s="1" t="s">
        <v>166</v>
      </c>
      <c r="AD220" s="1" t="s">
        <v>166</v>
      </c>
      <c r="AE220" s="1">
        <v>16</v>
      </c>
      <c r="AH220" s="91" t="str" cm="1">
        <f t="array" ref="AH220">IF(OR(TRIM(S220)="NULL",ISBLANK(S220),ISNUMBER(S220)),TRIM(S220),TRIM(_xlfn.CHOOSECOLS(_xlfn.TEXTSPLIT(S220,"-",,TRUE),1)))</f>
        <v>NULL</v>
      </c>
      <c r="AI220" s="91" t="str" cm="1">
        <f t="array" ref="AI220">IF(OR(TRIM(S220)="NULL",ISBLANK(S220),ISNUMBER(S220)),TRIM(S220),TRIM(_xlfn.CHOOSECOLS(_xlfn.TEXTSPLIT(S220,"-",,TRUE),2)))</f>
        <v>NULL</v>
      </c>
      <c r="AJ220" s="91" t="str" cm="1">
        <f t="array" ref="AJ220">IF(OR(TRIM(R220)="NULL",ISBLANK(R220),ISNUMBER(R220)),TRIM(R220),TRIM(_xlfn.CHOOSECOLS(_xlfn.TEXTSPLIT(R220,"-",,TRUE),1)))</f>
        <v>NULL</v>
      </c>
      <c r="AK220" s="91" t="str" cm="1">
        <f t="array" ref="AK220">IF(OR(TRIM(R220)="NULL",ISBLANK(R220),ISNUMBER(R220)),TRIM(R220),TRIM(_xlfn.CHOOSECOLS(_xlfn.TEXTSPLIT(R220,"-",,TRUE),2)))</f>
        <v>NULL</v>
      </c>
      <c r="AL220" s="91" t="str" cm="1">
        <f t="array" ref="AL220">IF(OR(TRIM(T220)="NULL",ISBLANK(T220),ISNUMBER(T220)),TRIM(T220),TRIM(_xlfn.CHOOSECOLS(_xlfn.TEXTSPLIT(T220,"-",,TRUE),1)))</f>
        <v>NULL</v>
      </c>
      <c r="AM220" s="91" t="str" cm="1">
        <f t="array" ref="AM220">IF(OR(TRIM(T220)="NULL",ISBLANK(T220),ISNUMBER(T220)),TRIM(T220),TRIM(_xlfn.CHOOSECOLS(_xlfn.TEXTSPLIT(T220,"-",,TRUE),2)))</f>
        <v>NULL</v>
      </c>
      <c r="AN220" s="91" t="str" cm="1">
        <f t="array" ref="AN220">IF(OR(TRIM(U220)="NULL",ISBLANK(U220),ISNUMBER(U220)),TRIM(U220),TRIM(_xlfn.CHOOSECOLS(_xlfn.TEXTSPLIT(Y220,"-",,TRUE),1)))</f>
        <v>NULL</v>
      </c>
      <c r="AO220" s="91" t="str" cm="1">
        <f t="array" ref="AO220">IF(OR(TRIM(U220)="NULL",ISBLANK(U220),ISNUMBER(U220)),TRIM(U220),TRIM(_xlfn.CHOOSECOLS(_xlfn.TEXTSPLIT(Y220,"-",,TRUE),2)))</f>
        <v>NULL</v>
      </c>
      <c r="AP220" s="91" t="str" cm="1">
        <f t="array" ref="AP220">IF(OR(TRIM(V220)="NULL",ISBLANK(V220),ISNUMBER(V220)),TRIM(V220),TRIM(_xlfn.CHOOSECOLS(_xlfn.TEXTSPLIT(Y220,"-",,TRUE),1)))</f>
        <v>NULL</v>
      </c>
      <c r="AQ220" s="91" t="str" cm="1">
        <f t="array" ref="AQ220">IF(OR(TRIM(V220)="NULL",ISBLANK(V220),ISNUMBER(V220)),V220,_xlfn.CHOOSECOLS(_xlfn.TEXTSPLIT(Y220,"-",,TRUE),2))</f>
        <v xml:space="preserve">NULL </v>
      </c>
      <c r="AR220" s="99" t="str" cm="1">
        <f t="array" ref="AR220">TRIM(IF(OR(TRIM(W220)="NULL",ISBLANK(W220),ISNUMBER(W220)), W220, IF(AND(ISNUMBER(FIND("|", W220))=TRUE, ISNUMBER(FIND("-", W220))=FALSE), W220, IF(AND(ISNUMBER(FIND("|", W220))=FALSE, ISNUMBER(FIND("-", W220))=TRUE),_xlfn.CHOOSECOLS(_xlfn.TEXTSPLIT(W220,"-", "|",,TRUE),1), _xlfn.CONCAT(_xlfn.CHOOSECOLS(_xlfn.TEXTSPLIT(SUBSTITUTE(W220, "-", "|"), "|"),1),"|", _xlfn.CHOOSECOLS(_xlfn.TEXTSPLIT(SUBSTITUTE(W220, "-", "|"), "|"), 3))))))</f>
        <v>NULL</v>
      </c>
      <c r="AS220" s="99" t="str" cm="1">
        <f t="array" ref="AS220">TRIM(IF(OR(TRIM(W220)="NULL",ISBLANK(W220),ISNUMBER(W220)), W220, IF(AND(ISNUMBER(FIND("|", W220))=TRUE, ISNUMBER(FIND("-", W220))=FALSE), W220, IF(AND(ISNUMBER(FIND("|", W220))=FALSE, ISNUMBER(FIND("-", W220))=TRUE),_xlfn.CHOOSECOLS(_xlfn.TEXTSPLIT(W220,"-", "|",,TRUE),2), _xlfn.CONCAT(_xlfn.CHOOSECOLS(_xlfn.TEXTSPLIT(SUBSTITUTE(W220, "-", "|"), "|"),2),"|", _xlfn.CHOOSECOLS(_xlfn.TEXTSPLIT(SUBSTITUTE(W220, "-", "|"), "|"), 4))))))</f>
        <v>NULL</v>
      </c>
      <c r="AT220" s="92" t="str" cm="1">
        <f t="array" ref="AT220">TRIM(_xlfn.CHOOSECOLS(_xlfn.TEXTSPLIT(AR220,"|",,TRUE),1))</f>
        <v>NULL</v>
      </c>
      <c r="AU220" s="92" t="str" cm="1">
        <f t="array" ref="AU220">TRIM(_xlfn.CHOOSECOLS(_xlfn.TEXTSPLIT(AS220,"|",,TRUE),1))</f>
        <v>NULL</v>
      </c>
      <c r="AV220" s="92" t="str" cm="1">
        <f t="array" ref="AV220">TRIM(_xlfn.CHOOSECOLS(_xlfn.TEXTSPLIT(AB220,"|",,TRUE),1))</f>
        <v>NULL</v>
      </c>
      <c r="AW220" s="92" t="str" cm="1">
        <f t="array" ref="AW220">TRIM(_xlfn.CHOOSECOLS(_xlfn.TEXTSPLIT(Y220,"|",,TRUE),1))</f>
        <v>NULL</v>
      </c>
      <c r="AX220" s="92" t="str" cm="1">
        <f t="array" ref="AX220">TRIM(_xlfn.CHOOSECOLS(_xlfn.TEXTSPLIT(Z220,"|",,TRUE),1))</f>
        <v>NULL</v>
      </c>
      <c r="AY220" s="99" t="str" cm="1">
        <f t="array" ref="AY220">TRIM(IF(OR(TRIM(AA220)="NULL",ISBLANK(AA220),ISNUMBER(AA220)), AA220, IF(AND(ISNUMBER(FIND("|", AA220))=TRUE, ISNUMBER(FIND("-", AA220))=FALSE), AA220, IF(AND(ISNUMBER(FIND("|", AA220))=FALSE, ISNUMBER(FIND("-", AA220))=TRUE),_xlfn.CHOOSECOLS(_xlfn.TEXTSPLIT(AA220,"-", "|",,TRUE),1), _xlfn.CONCAT(_xlfn.CHOOSECOLS(_xlfn.TEXTSPLIT(SUBSTITUTE(AA220, "-", "|"), "|"),1),"|", _xlfn.CHOOSECOLS(_xlfn.TEXTSPLIT(SUBSTITUTE(AA220, "-", "|"), "|"), 3))))))</f>
        <v>NULL</v>
      </c>
      <c r="AZ220" s="99" t="str" cm="1">
        <f t="array" ref="AZ220">TRIM(IF(OR(TRIM(AA220)="NULL",ISBLANK(AA220),ISNUMBER(AA220)), AA220, IF(AND(ISNUMBER(FIND("|", AA220))=TRUE, ISNUMBER(FIND("-", AA220))=FALSE), AA220, IF(AND(ISNUMBER(FIND("|", AA220))=FALSE, ISNUMBER(FIND("-", AA220))=TRUE),_xlfn.CHOOSECOLS(_xlfn.TEXTSPLIT(AA220,"-", "|",,TRUE),2), _xlfn.CONCAT(_xlfn.CHOOSECOLS(_xlfn.TEXTSPLIT(SUBSTITUTE(AA220, "-", "|"), "|"),2),"|", _xlfn.CHOOSECOLS(_xlfn.TEXTSPLIT(SUBSTITUTE(AA220, "-", "|"), "|"), 4))))))</f>
        <v>NULL</v>
      </c>
      <c r="BA220" s="92" t="str" cm="1">
        <f t="array" ref="BA220">TRIM(_xlfn.CHOOSECOLS(_xlfn.TEXTSPLIT(AY220,"|",,TRUE),1))</f>
        <v>NULL</v>
      </c>
      <c r="BB220" s="92" t="str" cm="1">
        <f t="array" ref="BB220">TRIM(_xlfn.CHOOSECOLS(_xlfn.TEXTSPLIT(AZ220,"|",,TRUE),1))</f>
        <v>NULL</v>
      </c>
      <c r="BC220" s="92" t="str" cm="1">
        <f t="array" ref="BC220">TRIM(_xlfn.CHOOSECOLS(_xlfn.TEXTSPLIT(AB220,"|",,TRUE),1))</f>
        <v>NULL</v>
      </c>
      <c r="BD220" s="92" t="str" cm="1">
        <f t="array" ref="BD220">TRIM(_xlfn.CHOOSECOLS(_xlfn.TEXTSPLIT(AC220,"|",,TRUE),1))</f>
        <v>NULL</v>
      </c>
      <c r="BE220" s="92" t="str" cm="1">
        <f t="array" ref="BE220">TRIM(_xlfn.CHOOSECOLS(_xlfn.TEXTSPLIT(AD220,"|",,TRUE),1))</f>
        <v>NULL</v>
      </c>
      <c r="BF220" s="92" t="str" cm="1">
        <f t="array" ref="BF220">TRIM(IF(OR(TRIM(AE220)="NULL",ISBLANK(AE220),ISNUMBER(AE220)),AE220,_xlfn.CHOOSECOLS(_xlfn.TEXTSPLIT(AE220,"-",,TRUE),1)))</f>
        <v>16</v>
      </c>
      <c r="BG220" s="92" t="str" cm="1">
        <f t="array" ref="BG220">TRIM(IF(OR(TRIM(AE220)="NULL",ISBLANK(AE220),ISNUMBER(AE220)),AE220,_xlfn.CHOOSECOLS(_xlfn.TEXTSPLIT(AE220,"-",,TRUE),2)))</f>
        <v>16</v>
      </c>
      <c r="BH220" s="95" t="str">
        <f t="shared" si="18"/>
        <v>1972</v>
      </c>
      <c r="BI220" s="96" t="str">
        <f t="shared" si="19"/>
        <v>6</v>
      </c>
      <c r="BJ220" s="97" t="str">
        <f t="shared" si="20"/>
        <v>19</v>
      </c>
      <c r="BK220" s="96" t="str">
        <f t="shared" si="21"/>
        <v>1972</v>
      </c>
      <c r="BL220" s="96" t="str">
        <f t="shared" si="22"/>
        <v>6</v>
      </c>
      <c r="BM220" s="97" t="str">
        <f t="shared" si="23"/>
        <v>21</v>
      </c>
      <c r="BN220" s="93" t="b">
        <f>AND(TRIM(BH220)="NULL", TRIM(BK220)="NULL")</f>
        <v>0</v>
      </c>
      <c r="BO220" s="127" t="s">
        <v>435</v>
      </c>
      <c r="BP220" s="127" t="s">
        <v>435</v>
      </c>
    </row>
    <row r="221" spans="1:68">
      <c r="A221" s="7" t="s">
        <v>736</v>
      </c>
      <c r="B221" s="1" t="s">
        <v>420</v>
      </c>
      <c r="C221" s="34" t="s">
        <v>708</v>
      </c>
      <c r="D221" s="1" t="s">
        <v>709</v>
      </c>
      <c r="E221" s="77" t="s">
        <v>737</v>
      </c>
      <c r="F221" s="2" t="s">
        <v>63</v>
      </c>
      <c r="G221" s="3" t="s">
        <v>63</v>
      </c>
      <c r="H221" s="3" t="s">
        <v>63</v>
      </c>
      <c r="I221" s="3" t="s">
        <v>63</v>
      </c>
      <c r="J221" s="2">
        <v>26469</v>
      </c>
      <c r="K221" s="1">
        <v>1972</v>
      </c>
      <c r="L221" s="1">
        <v>6</v>
      </c>
      <c r="M221" s="1">
        <v>19</v>
      </c>
      <c r="N221" s="2">
        <v>26471</v>
      </c>
      <c r="O221" s="1">
        <v>1972</v>
      </c>
      <c r="P221" s="1">
        <v>6</v>
      </c>
      <c r="Q221" s="1">
        <v>21</v>
      </c>
      <c r="R221" s="1" t="s">
        <v>166</v>
      </c>
      <c r="S221" s="1" t="s">
        <v>166</v>
      </c>
      <c r="T221" s="1" t="s">
        <v>166</v>
      </c>
      <c r="U221" s="1" t="s">
        <v>166</v>
      </c>
      <c r="V221" s="1" t="s">
        <v>166</v>
      </c>
      <c r="W221" s="1" t="s">
        <v>166</v>
      </c>
      <c r="X221" s="1" t="s">
        <v>166</v>
      </c>
      <c r="Y221" s="1" t="s">
        <v>166</v>
      </c>
      <c r="Z221" s="1" t="s">
        <v>166</v>
      </c>
      <c r="AA221" s="1">
        <v>50000</v>
      </c>
      <c r="AB221" s="1" t="s">
        <v>172</v>
      </c>
      <c r="AC221" s="1" t="s">
        <v>73</v>
      </c>
      <c r="AD221" s="1" t="s">
        <v>166</v>
      </c>
      <c r="AE221" s="1" t="s">
        <v>166</v>
      </c>
      <c r="AH221" s="91" t="str" cm="1">
        <f t="array" ref="AH221">IF(OR(TRIM(S221)="NULL",ISBLANK(S221),ISNUMBER(S221)),TRIM(S221),TRIM(_xlfn.CHOOSECOLS(_xlfn.TEXTSPLIT(S221,"-",,TRUE),1)))</f>
        <v>NULL</v>
      </c>
      <c r="AI221" s="91" t="str" cm="1">
        <f t="array" ref="AI221">IF(OR(TRIM(S221)="NULL",ISBLANK(S221),ISNUMBER(S221)),TRIM(S221),TRIM(_xlfn.CHOOSECOLS(_xlfn.TEXTSPLIT(S221,"-",,TRUE),2)))</f>
        <v>NULL</v>
      </c>
      <c r="AJ221" s="91" t="str" cm="1">
        <f t="array" ref="AJ221">IF(OR(TRIM(R221)="NULL",ISBLANK(R221),ISNUMBER(R221)),TRIM(R221),TRIM(_xlfn.CHOOSECOLS(_xlfn.TEXTSPLIT(R221,"-",,TRUE),1)))</f>
        <v>NULL</v>
      </c>
      <c r="AK221" s="91" t="str" cm="1">
        <f t="array" ref="AK221">IF(OR(TRIM(R221)="NULL",ISBLANK(R221),ISNUMBER(R221)),TRIM(R221),TRIM(_xlfn.CHOOSECOLS(_xlfn.TEXTSPLIT(R221,"-",,TRUE),2)))</f>
        <v>NULL</v>
      </c>
      <c r="AL221" s="91" t="str" cm="1">
        <f t="array" ref="AL221">IF(OR(TRIM(T221)="NULL",ISBLANK(T221),ISNUMBER(T221)),TRIM(T221),TRIM(_xlfn.CHOOSECOLS(_xlfn.TEXTSPLIT(T221,"-",,TRUE),1)))</f>
        <v>NULL</v>
      </c>
      <c r="AM221" s="91" t="str" cm="1">
        <f t="array" ref="AM221">IF(OR(TRIM(T221)="NULL",ISBLANK(T221),ISNUMBER(T221)),TRIM(T221),TRIM(_xlfn.CHOOSECOLS(_xlfn.TEXTSPLIT(T221,"-",,TRUE),2)))</f>
        <v>NULL</v>
      </c>
      <c r="AN221" s="91" t="str" cm="1">
        <f t="array" ref="AN221">IF(OR(TRIM(U221)="NULL",ISBLANK(U221),ISNUMBER(U221)),TRIM(U221),TRIM(_xlfn.CHOOSECOLS(_xlfn.TEXTSPLIT(Y221,"-",,TRUE),1)))</f>
        <v>NULL</v>
      </c>
      <c r="AO221" s="91" t="str" cm="1">
        <f t="array" ref="AO221">IF(OR(TRIM(U221)="NULL",ISBLANK(U221),ISNUMBER(U221)),TRIM(U221),TRIM(_xlfn.CHOOSECOLS(_xlfn.TEXTSPLIT(Y221,"-",,TRUE),2)))</f>
        <v>NULL</v>
      </c>
      <c r="AP221" s="91" t="str" cm="1">
        <f t="array" ref="AP221">IF(OR(TRIM(V221)="NULL",ISBLANK(V221),ISNUMBER(V221)),TRIM(V221),TRIM(_xlfn.CHOOSECOLS(_xlfn.TEXTSPLIT(Y221,"-",,TRUE),1)))</f>
        <v>NULL</v>
      </c>
      <c r="AQ221" s="91" t="str" cm="1">
        <f t="array" ref="AQ221">IF(OR(TRIM(V221)="NULL",ISBLANK(V221),ISNUMBER(V221)),V221,_xlfn.CHOOSECOLS(_xlfn.TEXTSPLIT(Y221,"-",,TRUE),2))</f>
        <v xml:space="preserve">NULL </v>
      </c>
      <c r="AR221" s="99" t="str" cm="1">
        <f t="array" ref="AR221">TRIM(IF(OR(TRIM(W221)="NULL",ISBLANK(W221),ISNUMBER(W221)), W221, IF(AND(ISNUMBER(FIND("|", W221))=TRUE, ISNUMBER(FIND("-", W221))=FALSE), W221, IF(AND(ISNUMBER(FIND("|", W221))=FALSE, ISNUMBER(FIND("-", W221))=TRUE),_xlfn.CHOOSECOLS(_xlfn.TEXTSPLIT(W221,"-", "|",,TRUE),1), _xlfn.CONCAT(_xlfn.CHOOSECOLS(_xlfn.TEXTSPLIT(SUBSTITUTE(W221, "-", "|"), "|"),1),"|", _xlfn.CHOOSECOLS(_xlfn.TEXTSPLIT(SUBSTITUTE(W221, "-", "|"), "|"), 3))))))</f>
        <v>NULL</v>
      </c>
      <c r="AS221" s="99" t="str" cm="1">
        <f t="array" ref="AS221">TRIM(IF(OR(TRIM(W221)="NULL",ISBLANK(W221),ISNUMBER(W221)), W221, IF(AND(ISNUMBER(FIND("|", W221))=TRUE, ISNUMBER(FIND("-", W221))=FALSE), W221, IF(AND(ISNUMBER(FIND("|", W221))=FALSE, ISNUMBER(FIND("-", W221))=TRUE),_xlfn.CHOOSECOLS(_xlfn.TEXTSPLIT(W221,"-", "|",,TRUE),2), _xlfn.CONCAT(_xlfn.CHOOSECOLS(_xlfn.TEXTSPLIT(SUBSTITUTE(W221, "-", "|"), "|"),2),"|", _xlfn.CHOOSECOLS(_xlfn.TEXTSPLIT(SUBSTITUTE(W221, "-", "|"), "|"), 4))))))</f>
        <v>NULL</v>
      </c>
      <c r="AT221" s="92" t="str" cm="1">
        <f t="array" ref="AT221">TRIM(_xlfn.CHOOSECOLS(_xlfn.TEXTSPLIT(AR221,"|",,TRUE),1))</f>
        <v>NULL</v>
      </c>
      <c r="AU221" s="92" t="str" cm="1">
        <f t="array" ref="AU221">TRIM(_xlfn.CHOOSECOLS(_xlfn.TEXTSPLIT(AS221,"|",,TRUE),1))</f>
        <v>NULL</v>
      </c>
      <c r="AV221" s="92" t="str" cm="1">
        <f t="array" ref="AV221">TRIM(_xlfn.CHOOSECOLS(_xlfn.TEXTSPLIT(AB221,"|",,TRUE),1))</f>
        <v>USD</v>
      </c>
      <c r="AW221" s="92" t="str" cm="1">
        <f t="array" ref="AW221">TRIM(_xlfn.CHOOSECOLS(_xlfn.TEXTSPLIT(Y221,"|",,TRUE),1))</f>
        <v>NULL</v>
      </c>
      <c r="AX221" s="92" t="str" cm="1">
        <f t="array" ref="AX221">TRIM(_xlfn.CHOOSECOLS(_xlfn.TEXTSPLIT(Z221,"|",,TRUE),1))</f>
        <v>NULL</v>
      </c>
      <c r="AY221" s="99" t="str" cm="1">
        <f t="array" ref="AY221">TRIM(IF(OR(TRIM(AA221)="NULL",ISBLANK(AA221),ISNUMBER(AA221)), AA221, IF(AND(ISNUMBER(FIND("|", AA221))=TRUE, ISNUMBER(FIND("-", AA221))=FALSE), AA221, IF(AND(ISNUMBER(FIND("|", AA221))=FALSE, ISNUMBER(FIND("-", AA221))=TRUE),_xlfn.CHOOSECOLS(_xlfn.TEXTSPLIT(AA221,"-", "|",,TRUE),1), _xlfn.CONCAT(_xlfn.CHOOSECOLS(_xlfn.TEXTSPLIT(SUBSTITUTE(AA221, "-", "|"), "|"),1),"|", _xlfn.CHOOSECOLS(_xlfn.TEXTSPLIT(SUBSTITUTE(AA221, "-", "|"), "|"), 3))))))</f>
        <v>50000</v>
      </c>
      <c r="AZ221" s="99" t="str" cm="1">
        <f t="array" ref="AZ221">TRIM(IF(OR(TRIM(AA221)="NULL",ISBLANK(AA221),ISNUMBER(AA221)), AA221, IF(AND(ISNUMBER(FIND("|", AA221))=TRUE, ISNUMBER(FIND("-", AA221))=FALSE), AA221, IF(AND(ISNUMBER(FIND("|", AA221))=FALSE, ISNUMBER(FIND("-", AA221))=TRUE),_xlfn.CHOOSECOLS(_xlfn.TEXTSPLIT(AA221,"-", "|",,TRUE),2), _xlfn.CONCAT(_xlfn.CHOOSECOLS(_xlfn.TEXTSPLIT(SUBSTITUTE(AA221, "-", "|"), "|"),2),"|", _xlfn.CHOOSECOLS(_xlfn.TEXTSPLIT(SUBSTITUTE(AA221, "-", "|"), "|"), 4))))))</f>
        <v>50000</v>
      </c>
      <c r="BA221" s="92" t="str" cm="1">
        <f t="array" ref="BA221">TRIM(_xlfn.CHOOSECOLS(_xlfn.TEXTSPLIT(AY221,"|",,TRUE),1))</f>
        <v>50000</v>
      </c>
      <c r="BB221" s="92" t="str" cm="1">
        <f t="array" ref="BB221">TRIM(_xlfn.CHOOSECOLS(_xlfn.TEXTSPLIT(AZ221,"|",,TRUE),1))</f>
        <v>50000</v>
      </c>
      <c r="BC221" s="92" t="str" cm="1">
        <f t="array" ref="BC221">TRIM(_xlfn.CHOOSECOLS(_xlfn.TEXTSPLIT(AB221,"|",,TRUE),1))</f>
        <v>USD</v>
      </c>
      <c r="BD221" s="92" t="str" cm="1">
        <f t="array" ref="BD221">TRIM(_xlfn.CHOOSECOLS(_xlfn.TEXTSPLIT(AC221,"|",,TRUE),1))</f>
        <v>No</v>
      </c>
      <c r="BE221" s="92" t="str" cm="1">
        <f t="array" ref="BE221">TRIM(_xlfn.CHOOSECOLS(_xlfn.TEXTSPLIT(AD221,"|",,TRUE),1))</f>
        <v>NULL</v>
      </c>
      <c r="BF221" s="92" t="str" cm="1">
        <f t="array" ref="BF221">TRIM(IF(OR(TRIM(AE221)="NULL",ISBLANK(AE221),ISNUMBER(AE221)),AE221,_xlfn.CHOOSECOLS(_xlfn.TEXTSPLIT(AE221,"-",,TRUE),1)))</f>
        <v>NULL</v>
      </c>
      <c r="BG221" s="92" t="str" cm="1">
        <f t="array" ref="BG221">TRIM(IF(OR(TRIM(AE221)="NULL",ISBLANK(AE221),ISNUMBER(AE221)),AE221,_xlfn.CHOOSECOLS(_xlfn.TEXTSPLIT(AE221,"-",,TRUE),2)))</f>
        <v>NULL</v>
      </c>
      <c r="BH221" s="95" t="str">
        <f t="shared" si="18"/>
        <v>1972</v>
      </c>
      <c r="BI221" s="96" t="str">
        <f t="shared" si="19"/>
        <v>6</v>
      </c>
      <c r="BJ221" s="97" t="str">
        <f t="shared" si="20"/>
        <v>19</v>
      </c>
      <c r="BK221" s="96" t="str">
        <f t="shared" si="21"/>
        <v>1972</v>
      </c>
      <c r="BL221" s="96" t="str">
        <f t="shared" si="22"/>
        <v>6</v>
      </c>
      <c r="BM221" s="97" t="str">
        <f t="shared" si="23"/>
        <v>21</v>
      </c>
      <c r="BN221" s="93" t="b">
        <f>AND(TRIM(BH221)="NULL", TRIM(BK221)="NULL")</f>
        <v>0</v>
      </c>
      <c r="BO221" s="127" t="s">
        <v>435</v>
      </c>
      <c r="BP221" s="127" t="s">
        <v>435</v>
      </c>
    </row>
    <row r="222" spans="1:68">
      <c r="A222" s="7" t="s">
        <v>738</v>
      </c>
      <c r="B222" s="1" t="s">
        <v>420</v>
      </c>
      <c r="C222" s="34" t="s">
        <v>708</v>
      </c>
      <c r="D222" s="1" t="s">
        <v>709</v>
      </c>
      <c r="E222" s="77" t="s">
        <v>739</v>
      </c>
      <c r="F222" s="2" t="s">
        <v>63</v>
      </c>
      <c r="G222" s="3" t="s">
        <v>63</v>
      </c>
      <c r="H222" s="3" t="s">
        <v>63</v>
      </c>
      <c r="I222" s="3" t="s">
        <v>63</v>
      </c>
      <c r="J222" s="2">
        <v>26469</v>
      </c>
      <c r="K222" s="1">
        <v>1972</v>
      </c>
      <c r="L222" s="1">
        <v>6</v>
      </c>
      <c r="M222" s="1">
        <v>19</v>
      </c>
      <c r="N222" s="2">
        <v>26471</v>
      </c>
      <c r="O222" s="1">
        <v>1972</v>
      </c>
      <c r="P222" s="1">
        <v>6</v>
      </c>
      <c r="Q222" s="1">
        <v>21</v>
      </c>
      <c r="R222" s="1">
        <v>13</v>
      </c>
      <c r="S222" s="1" t="s">
        <v>166</v>
      </c>
      <c r="T222" s="1" t="s">
        <v>166</v>
      </c>
      <c r="U222" s="1" t="s">
        <v>166</v>
      </c>
      <c r="V222" s="1" t="s">
        <v>166</v>
      </c>
      <c r="W222" s="1" t="s">
        <v>166</v>
      </c>
      <c r="X222" s="1" t="s">
        <v>166</v>
      </c>
      <c r="Y222" s="1" t="s">
        <v>166</v>
      </c>
      <c r="Z222" s="1" t="s">
        <v>166</v>
      </c>
      <c r="AA222" s="1">
        <v>125900000</v>
      </c>
      <c r="AB222" s="1" t="s">
        <v>172</v>
      </c>
      <c r="AC222" s="1" t="s">
        <v>73</v>
      </c>
      <c r="AD222" s="1" t="s">
        <v>166</v>
      </c>
      <c r="AE222" s="1">
        <v>5268</v>
      </c>
      <c r="AH222" s="91" t="str" cm="1">
        <f t="array" ref="AH222">IF(OR(TRIM(S222)="NULL",ISBLANK(S222),ISNUMBER(S222)),TRIM(S222),TRIM(_xlfn.CHOOSECOLS(_xlfn.TEXTSPLIT(S222,"-",,TRUE),1)))</f>
        <v>NULL</v>
      </c>
      <c r="AI222" s="91" t="str" cm="1">
        <f t="array" ref="AI222">IF(OR(TRIM(S222)="NULL",ISBLANK(S222),ISNUMBER(S222)),TRIM(S222),TRIM(_xlfn.CHOOSECOLS(_xlfn.TEXTSPLIT(S222,"-",,TRUE),2)))</f>
        <v>NULL</v>
      </c>
      <c r="AJ222" s="91" t="str" cm="1">
        <f t="array" ref="AJ222">IF(OR(TRIM(R222)="NULL",ISBLANK(R222),ISNUMBER(R222)),TRIM(R222),TRIM(_xlfn.CHOOSECOLS(_xlfn.TEXTSPLIT(R222,"-",,TRUE),1)))</f>
        <v>13</v>
      </c>
      <c r="AK222" s="91" t="str" cm="1">
        <f t="array" ref="AK222">IF(OR(TRIM(R222)="NULL",ISBLANK(R222),ISNUMBER(R222)),TRIM(R222),TRIM(_xlfn.CHOOSECOLS(_xlfn.TEXTSPLIT(R222,"-",,TRUE),2)))</f>
        <v>13</v>
      </c>
      <c r="AL222" s="91" t="str" cm="1">
        <f t="array" ref="AL222">IF(OR(TRIM(T222)="NULL",ISBLANK(T222),ISNUMBER(T222)),TRIM(T222),TRIM(_xlfn.CHOOSECOLS(_xlfn.TEXTSPLIT(T222,"-",,TRUE),1)))</f>
        <v>NULL</v>
      </c>
      <c r="AM222" s="91" t="str" cm="1">
        <f t="array" ref="AM222">IF(OR(TRIM(T222)="NULL",ISBLANK(T222),ISNUMBER(T222)),TRIM(T222),TRIM(_xlfn.CHOOSECOLS(_xlfn.TEXTSPLIT(T222,"-",,TRUE),2)))</f>
        <v>NULL</v>
      </c>
      <c r="AN222" s="91" t="str" cm="1">
        <f t="array" ref="AN222">IF(OR(TRIM(U222)="NULL",ISBLANK(U222),ISNUMBER(U222)),TRIM(U222),TRIM(_xlfn.CHOOSECOLS(_xlfn.TEXTSPLIT(Y222,"-",,TRUE),1)))</f>
        <v>NULL</v>
      </c>
      <c r="AO222" s="91" t="str" cm="1">
        <f t="array" ref="AO222">IF(OR(TRIM(U222)="NULL",ISBLANK(U222),ISNUMBER(U222)),TRIM(U222),TRIM(_xlfn.CHOOSECOLS(_xlfn.TEXTSPLIT(Y222,"-",,TRUE),2)))</f>
        <v>NULL</v>
      </c>
      <c r="AP222" s="91" t="str" cm="1">
        <f t="array" ref="AP222">IF(OR(TRIM(V222)="NULL",ISBLANK(V222),ISNUMBER(V222)),TRIM(V222),TRIM(_xlfn.CHOOSECOLS(_xlfn.TEXTSPLIT(Y222,"-",,TRUE),1)))</f>
        <v>NULL</v>
      </c>
      <c r="AQ222" s="91" t="str" cm="1">
        <f t="array" ref="AQ222">IF(OR(TRIM(V222)="NULL",ISBLANK(V222),ISNUMBER(V222)),V222,_xlfn.CHOOSECOLS(_xlfn.TEXTSPLIT(Y222,"-",,TRUE),2))</f>
        <v xml:space="preserve">NULL </v>
      </c>
      <c r="AR222" s="99" t="str" cm="1">
        <f t="array" ref="AR222">TRIM(IF(OR(TRIM(W222)="NULL",ISBLANK(W222),ISNUMBER(W222)), W222, IF(AND(ISNUMBER(FIND("|", W222))=TRUE, ISNUMBER(FIND("-", W222))=FALSE), W222, IF(AND(ISNUMBER(FIND("|", W222))=FALSE, ISNUMBER(FIND("-", W222))=TRUE),_xlfn.CHOOSECOLS(_xlfn.TEXTSPLIT(W222,"-", "|",,TRUE),1), _xlfn.CONCAT(_xlfn.CHOOSECOLS(_xlfn.TEXTSPLIT(SUBSTITUTE(W222, "-", "|"), "|"),1),"|", _xlfn.CHOOSECOLS(_xlfn.TEXTSPLIT(SUBSTITUTE(W222, "-", "|"), "|"), 3))))))</f>
        <v>NULL</v>
      </c>
      <c r="AS222" s="99" t="str" cm="1">
        <f t="array" ref="AS222">TRIM(IF(OR(TRIM(W222)="NULL",ISBLANK(W222),ISNUMBER(W222)), W222, IF(AND(ISNUMBER(FIND("|", W222))=TRUE, ISNUMBER(FIND("-", W222))=FALSE), W222, IF(AND(ISNUMBER(FIND("|", W222))=FALSE, ISNUMBER(FIND("-", W222))=TRUE),_xlfn.CHOOSECOLS(_xlfn.TEXTSPLIT(W222,"-", "|",,TRUE),2), _xlfn.CONCAT(_xlfn.CHOOSECOLS(_xlfn.TEXTSPLIT(SUBSTITUTE(W222, "-", "|"), "|"),2),"|", _xlfn.CHOOSECOLS(_xlfn.TEXTSPLIT(SUBSTITUTE(W222, "-", "|"), "|"), 4))))))</f>
        <v>NULL</v>
      </c>
      <c r="AT222" s="92" t="str" cm="1">
        <f t="array" ref="AT222">TRIM(_xlfn.CHOOSECOLS(_xlfn.TEXTSPLIT(AR222,"|",,TRUE),1))</f>
        <v>NULL</v>
      </c>
      <c r="AU222" s="92" t="str" cm="1">
        <f t="array" ref="AU222">TRIM(_xlfn.CHOOSECOLS(_xlfn.TEXTSPLIT(AS222,"|",,TRUE),1))</f>
        <v>NULL</v>
      </c>
      <c r="AV222" s="92" t="str" cm="1">
        <f t="array" ref="AV222">TRIM(_xlfn.CHOOSECOLS(_xlfn.TEXTSPLIT(AB222,"|",,TRUE),1))</f>
        <v>USD</v>
      </c>
      <c r="AW222" s="92" t="str" cm="1">
        <f t="array" ref="AW222">TRIM(_xlfn.CHOOSECOLS(_xlfn.TEXTSPLIT(Y222,"|",,TRUE),1))</f>
        <v>NULL</v>
      </c>
      <c r="AX222" s="92" t="str" cm="1">
        <f t="array" ref="AX222">TRIM(_xlfn.CHOOSECOLS(_xlfn.TEXTSPLIT(Z222,"|",,TRUE),1))</f>
        <v>NULL</v>
      </c>
      <c r="AY222" s="99" t="str" cm="1">
        <f t="array" ref="AY222">TRIM(IF(OR(TRIM(AA222)="NULL",ISBLANK(AA222),ISNUMBER(AA222)), AA222, IF(AND(ISNUMBER(FIND("|", AA222))=TRUE, ISNUMBER(FIND("-", AA222))=FALSE), AA222, IF(AND(ISNUMBER(FIND("|", AA222))=FALSE, ISNUMBER(FIND("-", AA222))=TRUE),_xlfn.CHOOSECOLS(_xlfn.TEXTSPLIT(AA222,"-", "|",,TRUE),1), _xlfn.CONCAT(_xlfn.CHOOSECOLS(_xlfn.TEXTSPLIT(SUBSTITUTE(AA222, "-", "|"), "|"),1),"|", _xlfn.CHOOSECOLS(_xlfn.TEXTSPLIT(SUBSTITUTE(AA222, "-", "|"), "|"), 3))))))</f>
        <v>125900000</v>
      </c>
      <c r="AZ222" s="99" t="str" cm="1">
        <f t="array" ref="AZ222">TRIM(IF(OR(TRIM(AA222)="NULL",ISBLANK(AA222),ISNUMBER(AA222)), AA222, IF(AND(ISNUMBER(FIND("|", AA222))=TRUE, ISNUMBER(FIND("-", AA222))=FALSE), AA222, IF(AND(ISNUMBER(FIND("|", AA222))=FALSE, ISNUMBER(FIND("-", AA222))=TRUE),_xlfn.CHOOSECOLS(_xlfn.TEXTSPLIT(AA222,"-", "|",,TRUE),2), _xlfn.CONCAT(_xlfn.CHOOSECOLS(_xlfn.TEXTSPLIT(SUBSTITUTE(AA222, "-", "|"), "|"),2),"|", _xlfn.CHOOSECOLS(_xlfn.TEXTSPLIT(SUBSTITUTE(AA222, "-", "|"), "|"), 4))))))</f>
        <v>125900000</v>
      </c>
      <c r="BA222" s="92" t="str" cm="1">
        <f t="array" ref="BA222">TRIM(_xlfn.CHOOSECOLS(_xlfn.TEXTSPLIT(AY222,"|",,TRUE),1))</f>
        <v>125900000</v>
      </c>
      <c r="BB222" s="92" t="str" cm="1">
        <f t="array" ref="BB222">TRIM(_xlfn.CHOOSECOLS(_xlfn.TEXTSPLIT(AZ222,"|",,TRUE),1))</f>
        <v>125900000</v>
      </c>
      <c r="BC222" s="92" t="str" cm="1">
        <f t="array" ref="BC222">TRIM(_xlfn.CHOOSECOLS(_xlfn.TEXTSPLIT(AB222,"|",,TRUE),1))</f>
        <v>USD</v>
      </c>
      <c r="BD222" s="92" t="str" cm="1">
        <f t="array" ref="BD222">TRIM(_xlfn.CHOOSECOLS(_xlfn.TEXTSPLIT(AC222,"|",,TRUE),1))</f>
        <v>No</v>
      </c>
      <c r="BE222" s="92" t="str" cm="1">
        <f t="array" ref="BE222">TRIM(_xlfn.CHOOSECOLS(_xlfn.TEXTSPLIT(AD222,"|",,TRUE),1))</f>
        <v>NULL</v>
      </c>
      <c r="BF222" s="92" t="str" cm="1">
        <f t="array" ref="BF222">TRIM(IF(OR(TRIM(AE222)="NULL",ISBLANK(AE222),ISNUMBER(AE222)),AE222,_xlfn.CHOOSECOLS(_xlfn.TEXTSPLIT(AE222,"-",,TRUE),1)))</f>
        <v>5268</v>
      </c>
      <c r="BG222" s="92" t="str" cm="1">
        <f t="array" ref="BG222">TRIM(IF(OR(TRIM(AE222)="NULL",ISBLANK(AE222),ISNUMBER(AE222)),AE222,_xlfn.CHOOSECOLS(_xlfn.TEXTSPLIT(AE222,"-",,TRUE),2)))</f>
        <v>5268</v>
      </c>
      <c r="BH222" s="95" t="str">
        <f t="shared" si="18"/>
        <v>1972</v>
      </c>
      <c r="BI222" s="96" t="str">
        <f t="shared" si="19"/>
        <v>6</v>
      </c>
      <c r="BJ222" s="97" t="str">
        <f t="shared" si="20"/>
        <v>19</v>
      </c>
      <c r="BK222" s="96" t="str">
        <f t="shared" si="21"/>
        <v>1972</v>
      </c>
      <c r="BL222" s="96" t="str">
        <f t="shared" si="22"/>
        <v>6</v>
      </c>
      <c r="BM222" s="97" t="str">
        <f t="shared" si="23"/>
        <v>21</v>
      </c>
      <c r="BN222" s="93" t="b">
        <f>AND(TRIM(BH222)="NULL", TRIM(BK222)="NULL")</f>
        <v>0</v>
      </c>
      <c r="BO222" s="127" t="s">
        <v>435</v>
      </c>
      <c r="BP222" s="127" t="s">
        <v>435</v>
      </c>
    </row>
    <row r="223" spans="1:68">
      <c r="A223" s="7" t="s">
        <v>740</v>
      </c>
      <c r="B223" s="1" t="s">
        <v>420</v>
      </c>
      <c r="C223" s="34" t="s">
        <v>708</v>
      </c>
      <c r="D223" s="1" t="s">
        <v>709</v>
      </c>
      <c r="E223" s="77" t="s">
        <v>741</v>
      </c>
      <c r="F223" s="2" t="s">
        <v>63</v>
      </c>
      <c r="G223" s="3" t="s">
        <v>63</v>
      </c>
      <c r="H223" s="3" t="s">
        <v>63</v>
      </c>
      <c r="I223" s="3" t="s">
        <v>63</v>
      </c>
      <c r="J223" s="2">
        <v>26469</v>
      </c>
      <c r="K223" s="1">
        <v>1972</v>
      </c>
      <c r="L223" s="1">
        <v>6</v>
      </c>
      <c r="M223" s="1">
        <v>19</v>
      </c>
      <c r="N223" s="2">
        <v>26471</v>
      </c>
      <c r="O223" s="1">
        <v>1972</v>
      </c>
      <c r="P223" s="1">
        <v>6</v>
      </c>
      <c r="Q223" s="1">
        <v>21</v>
      </c>
      <c r="R223" s="1">
        <v>19</v>
      </c>
      <c r="S223" s="3" t="s">
        <v>63</v>
      </c>
      <c r="T223" s="3" t="s">
        <v>63</v>
      </c>
      <c r="U223" s="1" t="s">
        <v>166</v>
      </c>
      <c r="V223" s="1" t="s">
        <v>166</v>
      </c>
      <c r="W223" s="1" t="s">
        <v>166</v>
      </c>
      <c r="X223" s="1" t="s">
        <v>166</v>
      </c>
      <c r="Y223" s="1" t="s">
        <v>166</v>
      </c>
      <c r="Z223" s="1" t="s">
        <v>166</v>
      </c>
      <c r="AA223" s="1">
        <v>110000000</v>
      </c>
      <c r="AB223" s="1" t="s">
        <v>172</v>
      </c>
      <c r="AC223" s="1" t="s">
        <v>73</v>
      </c>
      <c r="AD223" s="1" t="s">
        <v>166</v>
      </c>
      <c r="AE223" s="1" t="s">
        <v>166</v>
      </c>
      <c r="AH223" s="91" t="str" cm="1">
        <f t="array" ref="AH223">IF(OR(TRIM(S223)="NULL",ISBLANK(S223),ISNUMBER(S223)),TRIM(S223),TRIM(_xlfn.CHOOSECOLS(_xlfn.TEXTSPLIT(S223,"-",,TRUE),1)))</f>
        <v>NULL</v>
      </c>
      <c r="AI223" s="91" t="str" cm="1">
        <f t="array" ref="AI223">IF(OR(TRIM(S223)="NULL",ISBLANK(S223),ISNUMBER(S223)),TRIM(S223),TRIM(_xlfn.CHOOSECOLS(_xlfn.TEXTSPLIT(S223,"-",,TRUE),2)))</f>
        <v>NULL</v>
      </c>
      <c r="AJ223" s="91" t="str" cm="1">
        <f t="array" ref="AJ223">IF(OR(TRIM(R223)="NULL",ISBLANK(R223),ISNUMBER(R223)),TRIM(R223),TRIM(_xlfn.CHOOSECOLS(_xlfn.TEXTSPLIT(R223,"-",,TRUE),1)))</f>
        <v>19</v>
      </c>
      <c r="AK223" s="91" t="str" cm="1">
        <f t="array" ref="AK223">IF(OR(TRIM(R223)="NULL",ISBLANK(R223),ISNUMBER(R223)),TRIM(R223),TRIM(_xlfn.CHOOSECOLS(_xlfn.TEXTSPLIT(R223,"-",,TRUE),2)))</f>
        <v>19</v>
      </c>
      <c r="AL223" s="91" t="str" cm="1">
        <f t="array" ref="AL223">IF(OR(TRIM(T223)="NULL",ISBLANK(T223),ISNUMBER(T223)),TRIM(T223),TRIM(_xlfn.CHOOSECOLS(_xlfn.TEXTSPLIT(T223,"-",,TRUE),1)))</f>
        <v>NULL</v>
      </c>
      <c r="AM223" s="91" t="str" cm="1">
        <f t="array" ref="AM223">IF(OR(TRIM(T223)="NULL",ISBLANK(T223),ISNUMBER(T223)),TRIM(T223),TRIM(_xlfn.CHOOSECOLS(_xlfn.TEXTSPLIT(T223,"-",,TRUE),2)))</f>
        <v>NULL</v>
      </c>
      <c r="AN223" s="91" t="str" cm="1">
        <f t="array" ref="AN223">IF(OR(TRIM(U223)="NULL",ISBLANK(U223),ISNUMBER(U223)),TRIM(U223),TRIM(_xlfn.CHOOSECOLS(_xlfn.TEXTSPLIT(Y223,"-",,TRUE),1)))</f>
        <v>NULL</v>
      </c>
      <c r="AO223" s="91" t="str" cm="1">
        <f t="array" ref="AO223">IF(OR(TRIM(U223)="NULL",ISBLANK(U223),ISNUMBER(U223)),TRIM(U223),TRIM(_xlfn.CHOOSECOLS(_xlfn.TEXTSPLIT(Y223,"-",,TRUE),2)))</f>
        <v>NULL</v>
      </c>
      <c r="AP223" s="91" t="str" cm="1">
        <f t="array" ref="AP223">IF(OR(TRIM(V223)="NULL",ISBLANK(V223),ISNUMBER(V223)),TRIM(V223),TRIM(_xlfn.CHOOSECOLS(_xlfn.TEXTSPLIT(Y223,"-",,TRUE),1)))</f>
        <v>NULL</v>
      </c>
      <c r="AQ223" s="91" t="str" cm="1">
        <f t="array" ref="AQ223">IF(OR(TRIM(V223)="NULL",ISBLANK(V223),ISNUMBER(V223)),V223,_xlfn.CHOOSECOLS(_xlfn.TEXTSPLIT(Y223,"-",,TRUE),2))</f>
        <v xml:space="preserve">NULL </v>
      </c>
      <c r="AR223" s="99" t="str" cm="1">
        <f t="array" ref="AR223">TRIM(IF(OR(TRIM(W223)="NULL",ISBLANK(W223),ISNUMBER(W223)), W223, IF(AND(ISNUMBER(FIND("|", W223))=TRUE, ISNUMBER(FIND("-", W223))=FALSE), W223, IF(AND(ISNUMBER(FIND("|", W223))=FALSE, ISNUMBER(FIND("-", W223))=TRUE),_xlfn.CHOOSECOLS(_xlfn.TEXTSPLIT(W223,"-", "|",,TRUE),1), _xlfn.CONCAT(_xlfn.CHOOSECOLS(_xlfn.TEXTSPLIT(SUBSTITUTE(W223, "-", "|"), "|"),1),"|", _xlfn.CHOOSECOLS(_xlfn.TEXTSPLIT(SUBSTITUTE(W223, "-", "|"), "|"), 3))))))</f>
        <v>NULL</v>
      </c>
      <c r="AS223" s="99" t="str" cm="1">
        <f t="array" ref="AS223">TRIM(IF(OR(TRIM(W223)="NULL",ISBLANK(W223),ISNUMBER(W223)), W223, IF(AND(ISNUMBER(FIND("|", W223))=TRUE, ISNUMBER(FIND("-", W223))=FALSE), W223, IF(AND(ISNUMBER(FIND("|", W223))=FALSE, ISNUMBER(FIND("-", W223))=TRUE),_xlfn.CHOOSECOLS(_xlfn.TEXTSPLIT(W223,"-", "|",,TRUE),2), _xlfn.CONCAT(_xlfn.CHOOSECOLS(_xlfn.TEXTSPLIT(SUBSTITUTE(W223, "-", "|"), "|"),2),"|", _xlfn.CHOOSECOLS(_xlfn.TEXTSPLIT(SUBSTITUTE(W223, "-", "|"), "|"), 4))))))</f>
        <v>NULL</v>
      </c>
      <c r="AT223" s="92" t="str" cm="1">
        <f t="array" ref="AT223">TRIM(_xlfn.CHOOSECOLS(_xlfn.TEXTSPLIT(AR223,"|",,TRUE),1))</f>
        <v>NULL</v>
      </c>
      <c r="AU223" s="92" t="str" cm="1">
        <f t="array" ref="AU223">TRIM(_xlfn.CHOOSECOLS(_xlfn.TEXTSPLIT(AS223,"|",,TRUE),1))</f>
        <v>NULL</v>
      </c>
      <c r="AV223" s="92" t="str" cm="1">
        <f t="array" ref="AV223">TRIM(_xlfn.CHOOSECOLS(_xlfn.TEXTSPLIT(AB223,"|",,TRUE),1))</f>
        <v>USD</v>
      </c>
      <c r="AW223" s="92" t="str" cm="1">
        <f t="array" ref="AW223">TRIM(_xlfn.CHOOSECOLS(_xlfn.TEXTSPLIT(Y223,"|",,TRUE),1))</f>
        <v>NULL</v>
      </c>
      <c r="AX223" s="92" t="str" cm="1">
        <f t="array" ref="AX223">TRIM(_xlfn.CHOOSECOLS(_xlfn.TEXTSPLIT(Z223,"|",,TRUE),1))</f>
        <v>NULL</v>
      </c>
      <c r="AY223" s="99" t="str" cm="1">
        <f t="array" ref="AY223">TRIM(IF(OR(TRIM(AA223)="NULL",ISBLANK(AA223),ISNUMBER(AA223)), AA223, IF(AND(ISNUMBER(FIND("|", AA223))=TRUE, ISNUMBER(FIND("-", AA223))=FALSE), AA223, IF(AND(ISNUMBER(FIND("|", AA223))=FALSE, ISNUMBER(FIND("-", AA223))=TRUE),_xlfn.CHOOSECOLS(_xlfn.TEXTSPLIT(AA223,"-", "|",,TRUE),1), _xlfn.CONCAT(_xlfn.CHOOSECOLS(_xlfn.TEXTSPLIT(SUBSTITUTE(AA223, "-", "|"), "|"),1),"|", _xlfn.CHOOSECOLS(_xlfn.TEXTSPLIT(SUBSTITUTE(AA223, "-", "|"), "|"), 3))))))</f>
        <v>110000000</v>
      </c>
      <c r="AZ223" s="99" t="str" cm="1">
        <f t="array" ref="AZ223">TRIM(IF(OR(TRIM(AA223)="NULL",ISBLANK(AA223),ISNUMBER(AA223)), AA223, IF(AND(ISNUMBER(FIND("|", AA223))=TRUE, ISNUMBER(FIND("-", AA223))=FALSE), AA223, IF(AND(ISNUMBER(FIND("|", AA223))=FALSE, ISNUMBER(FIND("-", AA223))=TRUE),_xlfn.CHOOSECOLS(_xlfn.TEXTSPLIT(AA223,"-", "|",,TRUE),2), _xlfn.CONCAT(_xlfn.CHOOSECOLS(_xlfn.TEXTSPLIT(SUBSTITUTE(AA223, "-", "|"), "|"),2),"|", _xlfn.CHOOSECOLS(_xlfn.TEXTSPLIT(SUBSTITUTE(AA223, "-", "|"), "|"), 4))))))</f>
        <v>110000000</v>
      </c>
      <c r="BA223" s="92" t="str" cm="1">
        <f t="array" ref="BA223">TRIM(_xlfn.CHOOSECOLS(_xlfn.TEXTSPLIT(AY223,"|",,TRUE),1))</f>
        <v>110000000</v>
      </c>
      <c r="BB223" s="92" t="str" cm="1">
        <f t="array" ref="BB223">TRIM(_xlfn.CHOOSECOLS(_xlfn.TEXTSPLIT(AZ223,"|",,TRUE),1))</f>
        <v>110000000</v>
      </c>
      <c r="BC223" s="92" t="str" cm="1">
        <f t="array" ref="BC223">TRIM(_xlfn.CHOOSECOLS(_xlfn.TEXTSPLIT(AB223,"|",,TRUE),1))</f>
        <v>USD</v>
      </c>
      <c r="BD223" s="92" t="str" cm="1">
        <f t="array" ref="BD223">TRIM(_xlfn.CHOOSECOLS(_xlfn.TEXTSPLIT(AC223,"|",,TRUE),1))</f>
        <v>No</v>
      </c>
      <c r="BE223" s="92" t="str" cm="1">
        <f t="array" ref="BE223">TRIM(_xlfn.CHOOSECOLS(_xlfn.TEXTSPLIT(AD223,"|",,TRUE),1))</f>
        <v>NULL</v>
      </c>
      <c r="BF223" s="92" t="str" cm="1">
        <f t="array" ref="BF223">TRIM(IF(OR(TRIM(AE223)="NULL",ISBLANK(AE223),ISNUMBER(AE223)),AE223,_xlfn.CHOOSECOLS(_xlfn.TEXTSPLIT(AE223,"-",,TRUE),1)))</f>
        <v>NULL</v>
      </c>
      <c r="BG223" s="92" t="str" cm="1">
        <f t="array" ref="BG223">TRIM(IF(OR(TRIM(AE223)="NULL",ISBLANK(AE223),ISNUMBER(AE223)),AE223,_xlfn.CHOOSECOLS(_xlfn.TEXTSPLIT(AE223,"-",,TRUE),2)))</f>
        <v>NULL</v>
      </c>
      <c r="BH223" s="95" t="str">
        <f t="shared" si="18"/>
        <v>1972</v>
      </c>
      <c r="BI223" s="96" t="str">
        <f t="shared" si="19"/>
        <v>6</v>
      </c>
      <c r="BJ223" s="97" t="str">
        <f t="shared" si="20"/>
        <v>19</v>
      </c>
      <c r="BK223" s="96" t="str">
        <f t="shared" si="21"/>
        <v>1972</v>
      </c>
      <c r="BL223" s="96" t="str">
        <f t="shared" si="22"/>
        <v>6</v>
      </c>
      <c r="BM223" s="97" t="str">
        <f t="shared" si="23"/>
        <v>21</v>
      </c>
      <c r="BN223" s="93" t="b">
        <f>AND(TRIM(BH223)="NULL", TRIM(BK223)="NULL")</f>
        <v>0</v>
      </c>
      <c r="BO223" s="127" t="s">
        <v>435</v>
      </c>
      <c r="BP223" s="127" t="s">
        <v>435</v>
      </c>
    </row>
    <row r="224" spans="1:68">
      <c r="A224" s="7" t="s">
        <v>742</v>
      </c>
      <c r="B224" s="1" t="s">
        <v>420</v>
      </c>
      <c r="C224" s="34" t="s">
        <v>708</v>
      </c>
      <c r="D224" s="1" t="s">
        <v>709</v>
      </c>
      <c r="E224" s="77" t="s">
        <v>743</v>
      </c>
      <c r="F224" s="2" t="s">
        <v>63</v>
      </c>
      <c r="G224" s="3" t="s">
        <v>63</v>
      </c>
      <c r="H224" s="3" t="s">
        <v>63</v>
      </c>
      <c r="I224" s="3" t="s">
        <v>63</v>
      </c>
      <c r="J224" s="2">
        <v>26469</v>
      </c>
      <c r="K224" s="1">
        <v>1972</v>
      </c>
      <c r="L224" s="1">
        <v>6</v>
      </c>
      <c r="M224" s="1">
        <v>19</v>
      </c>
      <c r="N224" s="2">
        <v>26471</v>
      </c>
      <c r="O224" s="1">
        <v>1972</v>
      </c>
      <c r="P224" s="1">
        <v>6</v>
      </c>
      <c r="Q224" s="1">
        <v>21</v>
      </c>
      <c r="R224" s="1">
        <v>19</v>
      </c>
      <c r="S224" s="3" t="s">
        <v>63</v>
      </c>
      <c r="T224" s="3" t="s">
        <v>63</v>
      </c>
      <c r="U224" s="1" t="s">
        <v>166</v>
      </c>
      <c r="V224" s="1" t="s">
        <v>166</v>
      </c>
      <c r="W224" s="1" t="s">
        <v>166</v>
      </c>
      <c r="X224" s="1" t="s">
        <v>166</v>
      </c>
      <c r="Y224" s="1" t="s">
        <v>166</v>
      </c>
      <c r="Z224" s="1" t="s">
        <v>166</v>
      </c>
      <c r="AA224" s="1" t="s">
        <v>166</v>
      </c>
      <c r="AB224" s="1" t="s">
        <v>166</v>
      </c>
      <c r="AC224" s="1" t="s">
        <v>166</v>
      </c>
      <c r="AD224" s="1" t="s">
        <v>166</v>
      </c>
      <c r="AE224" s="1" t="s">
        <v>166</v>
      </c>
      <c r="AH224" s="91" t="str" cm="1">
        <f t="array" ref="AH224">IF(OR(TRIM(S224)="NULL",ISBLANK(S224),ISNUMBER(S224)),TRIM(S224),TRIM(_xlfn.CHOOSECOLS(_xlfn.TEXTSPLIT(S224,"-",,TRUE),1)))</f>
        <v>NULL</v>
      </c>
      <c r="AI224" s="91" t="str" cm="1">
        <f t="array" ref="AI224">IF(OR(TRIM(S224)="NULL",ISBLANK(S224),ISNUMBER(S224)),TRIM(S224),TRIM(_xlfn.CHOOSECOLS(_xlfn.TEXTSPLIT(S224,"-",,TRUE),2)))</f>
        <v>NULL</v>
      </c>
      <c r="AJ224" s="91" t="str" cm="1">
        <f t="array" ref="AJ224">IF(OR(TRIM(R224)="NULL",ISBLANK(R224),ISNUMBER(R224)),TRIM(R224),TRIM(_xlfn.CHOOSECOLS(_xlfn.TEXTSPLIT(R224,"-",,TRUE),1)))</f>
        <v>19</v>
      </c>
      <c r="AK224" s="91" t="str" cm="1">
        <f t="array" ref="AK224">IF(OR(TRIM(R224)="NULL",ISBLANK(R224),ISNUMBER(R224)),TRIM(R224),TRIM(_xlfn.CHOOSECOLS(_xlfn.TEXTSPLIT(R224,"-",,TRUE),2)))</f>
        <v>19</v>
      </c>
      <c r="AL224" s="91" t="str" cm="1">
        <f t="array" ref="AL224">IF(OR(TRIM(T224)="NULL",ISBLANK(T224),ISNUMBER(T224)),TRIM(T224),TRIM(_xlfn.CHOOSECOLS(_xlfn.TEXTSPLIT(T224,"-",,TRUE),1)))</f>
        <v>NULL</v>
      </c>
      <c r="AM224" s="91" t="str" cm="1">
        <f t="array" ref="AM224">IF(OR(TRIM(T224)="NULL",ISBLANK(T224),ISNUMBER(T224)),TRIM(T224),TRIM(_xlfn.CHOOSECOLS(_xlfn.TEXTSPLIT(T224,"-",,TRUE),2)))</f>
        <v>NULL</v>
      </c>
      <c r="AN224" s="91" t="str" cm="1">
        <f t="array" ref="AN224">IF(OR(TRIM(U224)="NULL",ISBLANK(U224),ISNUMBER(U224)),TRIM(U224),TRIM(_xlfn.CHOOSECOLS(_xlfn.TEXTSPLIT(Y224,"-",,TRUE),1)))</f>
        <v>NULL</v>
      </c>
      <c r="AO224" s="91" t="str" cm="1">
        <f t="array" ref="AO224">IF(OR(TRIM(U224)="NULL",ISBLANK(U224),ISNUMBER(U224)),TRIM(U224),TRIM(_xlfn.CHOOSECOLS(_xlfn.TEXTSPLIT(Y224,"-",,TRUE),2)))</f>
        <v>NULL</v>
      </c>
      <c r="AP224" s="91" t="str" cm="1">
        <f t="array" ref="AP224">IF(OR(TRIM(V224)="NULL",ISBLANK(V224),ISNUMBER(V224)),TRIM(V224),TRIM(_xlfn.CHOOSECOLS(_xlfn.TEXTSPLIT(Y224,"-",,TRUE),1)))</f>
        <v>NULL</v>
      </c>
      <c r="AQ224" s="91" t="str" cm="1">
        <f t="array" ref="AQ224">IF(OR(TRIM(V224)="NULL",ISBLANK(V224),ISNUMBER(V224)),V224,_xlfn.CHOOSECOLS(_xlfn.TEXTSPLIT(Y224,"-",,TRUE),2))</f>
        <v xml:space="preserve">NULL </v>
      </c>
      <c r="AR224" s="99" t="str" cm="1">
        <f t="array" ref="AR224">TRIM(IF(OR(TRIM(W224)="NULL",ISBLANK(W224),ISNUMBER(W224)), W224, IF(AND(ISNUMBER(FIND("|", W224))=TRUE, ISNUMBER(FIND("-", W224))=FALSE), W224, IF(AND(ISNUMBER(FIND("|", W224))=FALSE, ISNUMBER(FIND("-", W224))=TRUE),_xlfn.CHOOSECOLS(_xlfn.TEXTSPLIT(W224,"-", "|",,TRUE),1), _xlfn.CONCAT(_xlfn.CHOOSECOLS(_xlfn.TEXTSPLIT(SUBSTITUTE(W224, "-", "|"), "|"),1),"|", _xlfn.CHOOSECOLS(_xlfn.TEXTSPLIT(SUBSTITUTE(W224, "-", "|"), "|"), 3))))))</f>
        <v>NULL</v>
      </c>
      <c r="AS224" s="99" t="str" cm="1">
        <f t="array" ref="AS224">TRIM(IF(OR(TRIM(W224)="NULL",ISBLANK(W224),ISNUMBER(W224)), W224, IF(AND(ISNUMBER(FIND("|", W224))=TRUE, ISNUMBER(FIND("-", W224))=FALSE), W224, IF(AND(ISNUMBER(FIND("|", W224))=FALSE, ISNUMBER(FIND("-", W224))=TRUE),_xlfn.CHOOSECOLS(_xlfn.TEXTSPLIT(W224,"-", "|",,TRUE),2), _xlfn.CONCAT(_xlfn.CHOOSECOLS(_xlfn.TEXTSPLIT(SUBSTITUTE(W224, "-", "|"), "|"),2),"|", _xlfn.CHOOSECOLS(_xlfn.TEXTSPLIT(SUBSTITUTE(W224, "-", "|"), "|"), 4))))))</f>
        <v>NULL</v>
      </c>
      <c r="AT224" s="92" t="str" cm="1">
        <f t="array" ref="AT224">TRIM(_xlfn.CHOOSECOLS(_xlfn.TEXTSPLIT(AR224,"|",,TRUE),1))</f>
        <v>NULL</v>
      </c>
      <c r="AU224" s="92" t="str" cm="1">
        <f t="array" ref="AU224">TRIM(_xlfn.CHOOSECOLS(_xlfn.TEXTSPLIT(AS224,"|",,TRUE),1))</f>
        <v>NULL</v>
      </c>
      <c r="AV224" s="92" t="str" cm="1">
        <f t="array" ref="AV224">TRIM(_xlfn.CHOOSECOLS(_xlfn.TEXTSPLIT(AB224,"|",,TRUE),1))</f>
        <v>NULL</v>
      </c>
      <c r="AW224" s="92" t="str" cm="1">
        <f t="array" ref="AW224">TRIM(_xlfn.CHOOSECOLS(_xlfn.TEXTSPLIT(Y224,"|",,TRUE),1))</f>
        <v>NULL</v>
      </c>
      <c r="AX224" s="92" t="str" cm="1">
        <f t="array" ref="AX224">TRIM(_xlfn.CHOOSECOLS(_xlfn.TEXTSPLIT(Z224,"|",,TRUE),1))</f>
        <v>NULL</v>
      </c>
      <c r="AY224" s="99" t="str" cm="1">
        <f t="array" ref="AY224">TRIM(IF(OR(TRIM(AA224)="NULL",ISBLANK(AA224),ISNUMBER(AA224)), AA224, IF(AND(ISNUMBER(FIND("|", AA224))=TRUE, ISNUMBER(FIND("-", AA224))=FALSE), AA224, IF(AND(ISNUMBER(FIND("|", AA224))=FALSE, ISNUMBER(FIND("-", AA224))=TRUE),_xlfn.CHOOSECOLS(_xlfn.TEXTSPLIT(AA224,"-", "|",,TRUE),1), _xlfn.CONCAT(_xlfn.CHOOSECOLS(_xlfn.TEXTSPLIT(SUBSTITUTE(AA224, "-", "|"), "|"),1),"|", _xlfn.CHOOSECOLS(_xlfn.TEXTSPLIT(SUBSTITUTE(AA224, "-", "|"), "|"), 3))))))</f>
        <v>NULL</v>
      </c>
      <c r="AZ224" s="99" t="str" cm="1">
        <f t="array" ref="AZ224">TRIM(IF(OR(TRIM(AA224)="NULL",ISBLANK(AA224),ISNUMBER(AA224)), AA224, IF(AND(ISNUMBER(FIND("|", AA224))=TRUE, ISNUMBER(FIND("-", AA224))=FALSE), AA224, IF(AND(ISNUMBER(FIND("|", AA224))=FALSE, ISNUMBER(FIND("-", AA224))=TRUE),_xlfn.CHOOSECOLS(_xlfn.TEXTSPLIT(AA224,"-", "|",,TRUE),2), _xlfn.CONCAT(_xlfn.CHOOSECOLS(_xlfn.TEXTSPLIT(SUBSTITUTE(AA224, "-", "|"), "|"),2),"|", _xlfn.CHOOSECOLS(_xlfn.TEXTSPLIT(SUBSTITUTE(AA224, "-", "|"), "|"), 4))))))</f>
        <v>NULL</v>
      </c>
      <c r="BA224" s="92" t="str" cm="1">
        <f t="array" ref="BA224">TRIM(_xlfn.CHOOSECOLS(_xlfn.TEXTSPLIT(AY224,"|",,TRUE),1))</f>
        <v>NULL</v>
      </c>
      <c r="BB224" s="92" t="str" cm="1">
        <f t="array" ref="BB224">TRIM(_xlfn.CHOOSECOLS(_xlfn.TEXTSPLIT(AZ224,"|",,TRUE),1))</f>
        <v>NULL</v>
      </c>
      <c r="BC224" s="92" t="str" cm="1">
        <f t="array" ref="BC224">TRIM(_xlfn.CHOOSECOLS(_xlfn.TEXTSPLIT(AB224,"|",,TRUE),1))</f>
        <v>NULL</v>
      </c>
      <c r="BD224" s="92" t="str" cm="1">
        <f t="array" ref="BD224">TRIM(_xlfn.CHOOSECOLS(_xlfn.TEXTSPLIT(AC224,"|",,TRUE),1))</f>
        <v>NULL</v>
      </c>
      <c r="BE224" s="92" t="str" cm="1">
        <f t="array" ref="BE224">TRIM(_xlfn.CHOOSECOLS(_xlfn.TEXTSPLIT(AD224,"|",,TRUE),1))</f>
        <v>NULL</v>
      </c>
      <c r="BF224" s="92" t="str" cm="1">
        <f t="array" ref="BF224">TRIM(IF(OR(TRIM(AE224)="NULL",ISBLANK(AE224),ISNUMBER(AE224)),AE224,_xlfn.CHOOSECOLS(_xlfn.TEXTSPLIT(AE224,"-",,TRUE),1)))</f>
        <v>NULL</v>
      </c>
      <c r="BG224" s="92" t="str" cm="1">
        <f t="array" ref="BG224">TRIM(IF(OR(TRIM(AE224)="NULL",ISBLANK(AE224),ISNUMBER(AE224)),AE224,_xlfn.CHOOSECOLS(_xlfn.TEXTSPLIT(AE224,"-",,TRUE),2)))</f>
        <v>NULL</v>
      </c>
      <c r="BH224" s="95" t="str">
        <f t="shared" si="18"/>
        <v>1972</v>
      </c>
      <c r="BI224" s="96" t="str">
        <f t="shared" si="19"/>
        <v>6</v>
      </c>
      <c r="BJ224" s="97" t="str">
        <f t="shared" si="20"/>
        <v>19</v>
      </c>
      <c r="BK224" s="96" t="str">
        <f t="shared" si="21"/>
        <v>1972</v>
      </c>
      <c r="BL224" s="96" t="str">
        <f t="shared" si="22"/>
        <v>6</v>
      </c>
      <c r="BM224" s="97" t="str">
        <f t="shared" si="23"/>
        <v>21</v>
      </c>
      <c r="BN224" s="93" t="b">
        <f>AND(TRIM(BH224)="NULL", TRIM(BK224)="NULL")</f>
        <v>0</v>
      </c>
      <c r="BO224" s="127" t="s">
        <v>435</v>
      </c>
      <c r="BP224" s="127" t="s">
        <v>435</v>
      </c>
    </row>
    <row r="225" spans="1:68">
      <c r="A225" s="7" t="s">
        <v>744</v>
      </c>
      <c r="B225" s="1" t="s">
        <v>420</v>
      </c>
      <c r="C225" s="34" t="s">
        <v>708</v>
      </c>
      <c r="D225" s="1" t="s">
        <v>709</v>
      </c>
      <c r="E225" s="77" t="s">
        <v>745</v>
      </c>
      <c r="F225" s="2">
        <v>26472</v>
      </c>
      <c r="G225" s="25">
        <v>1972</v>
      </c>
      <c r="H225" s="25">
        <v>6</v>
      </c>
      <c r="I225" s="25">
        <v>22</v>
      </c>
      <c r="J225" s="2" t="s">
        <v>63</v>
      </c>
      <c r="K225" s="3" t="s">
        <v>63</v>
      </c>
      <c r="L225" s="3" t="s">
        <v>63</v>
      </c>
      <c r="M225" s="3" t="s">
        <v>63</v>
      </c>
      <c r="N225" s="2" t="s">
        <v>63</v>
      </c>
      <c r="O225" s="3" t="s">
        <v>63</v>
      </c>
      <c r="P225" s="3" t="s">
        <v>63</v>
      </c>
      <c r="Q225" s="3" t="s">
        <v>63</v>
      </c>
      <c r="R225" s="3" t="s">
        <v>63</v>
      </c>
      <c r="S225" s="3" t="s">
        <v>63</v>
      </c>
      <c r="T225" s="1">
        <v>900</v>
      </c>
      <c r="U225" s="1" t="s">
        <v>166</v>
      </c>
      <c r="V225" s="1" t="s">
        <v>166</v>
      </c>
      <c r="W225" s="1" t="s">
        <v>166</v>
      </c>
      <c r="X225" s="1" t="s">
        <v>166</v>
      </c>
      <c r="Y225" s="1" t="s">
        <v>166</v>
      </c>
      <c r="Z225" s="1" t="s">
        <v>166</v>
      </c>
      <c r="AA225" s="1" t="s">
        <v>166</v>
      </c>
      <c r="AB225" s="1" t="s">
        <v>166</v>
      </c>
      <c r="AC225" s="1" t="s">
        <v>166</v>
      </c>
      <c r="AD225" s="1" t="s">
        <v>166</v>
      </c>
      <c r="AE225" s="1" t="s">
        <v>166</v>
      </c>
      <c r="AH225" s="91" t="str" cm="1">
        <f t="array" ref="AH225">IF(OR(TRIM(S225)="NULL",ISBLANK(S225),ISNUMBER(S225)),TRIM(S225),TRIM(_xlfn.CHOOSECOLS(_xlfn.TEXTSPLIT(S225,"-",,TRUE),1)))</f>
        <v>NULL</v>
      </c>
      <c r="AI225" s="91" t="str" cm="1">
        <f t="array" ref="AI225">IF(OR(TRIM(S225)="NULL",ISBLANK(S225),ISNUMBER(S225)),TRIM(S225),TRIM(_xlfn.CHOOSECOLS(_xlfn.TEXTSPLIT(S225,"-",,TRUE),2)))</f>
        <v>NULL</v>
      </c>
      <c r="AJ225" s="91" t="str" cm="1">
        <f t="array" ref="AJ225">IF(OR(TRIM(R225)="NULL",ISBLANK(R225),ISNUMBER(R225)),TRIM(R225),TRIM(_xlfn.CHOOSECOLS(_xlfn.TEXTSPLIT(R225,"-",,TRUE),1)))</f>
        <v>NULL</v>
      </c>
      <c r="AK225" s="91" t="str" cm="1">
        <f t="array" ref="AK225">IF(OR(TRIM(R225)="NULL",ISBLANK(R225),ISNUMBER(R225)),TRIM(R225),TRIM(_xlfn.CHOOSECOLS(_xlfn.TEXTSPLIT(R225,"-",,TRUE),2)))</f>
        <v>NULL</v>
      </c>
      <c r="AL225" s="91" t="str" cm="1">
        <f t="array" ref="AL225">IF(OR(TRIM(T225)="NULL",ISBLANK(T225),ISNUMBER(T225)),TRIM(T225),TRIM(_xlfn.CHOOSECOLS(_xlfn.TEXTSPLIT(T225,"-",,TRUE),1)))</f>
        <v>900</v>
      </c>
      <c r="AM225" s="91" t="str" cm="1">
        <f t="array" ref="AM225">IF(OR(TRIM(T225)="NULL",ISBLANK(T225),ISNUMBER(T225)),TRIM(T225),TRIM(_xlfn.CHOOSECOLS(_xlfn.TEXTSPLIT(T225,"-",,TRUE),2)))</f>
        <v>900</v>
      </c>
      <c r="AN225" s="91" t="str" cm="1">
        <f t="array" ref="AN225">IF(OR(TRIM(U225)="NULL",ISBLANK(U225),ISNUMBER(U225)),TRIM(U225),TRIM(_xlfn.CHOOSECOLS(_xlfn.TEXTSPLIT(Y225,"-",,TRUE),1)))</f>
        <v>NULL</v>
      </c>
      <c r="AO225" s="91" t="str" cm="1">
        <f t="array" ref="AO225">IF(OR(TRIM(U225)="NULL",ISBLANK(U225),ISNUMBER(U225)),TRIM(U225),TRIM(_xlfn.CHOOSECOLS(_xlfn.TEXTSPLIT(Y225,"-",,TRUE),2)))</f>
        <v>NULL</v>
      </c>
      <c r="AP225" s="91" t="str" cm="1">
        <f t="array" ref="AP225">IF(OR(TRIM(V225)="NULL",ISBLANK(V225),ISNUMBER(V225)),TRIM(V225),TRIM(_xlfn.CHOOSECOLS(_xlfn.TEXTSPLIT(Y225,"-",,TRUE),1)))</f>
        <v>NULL</v>
      </c>
      <c r="AQ225" s="91" t="str" cm="1">
        <f t="array" ref="AQ225">IF(OR(TRIM(V225)="NULL",ISBLANK(V225),ISNUMBER(V225)),V225,_xlfn.CHOOSECOLS(_xlfn.TEXTSPLIT(Y225,"-",,TRUE),2))</f>
        <v xml:space="preserve">NULL </v>
      </c>
      <c r="AR225" s="99" t="str" cm="1">
        <f t="array" ref="AR225">TRIM(IF(OR(TRIM(W225)="NULL",ISBLANK(W225),ISNUMBER(W225)), W225, IF(AND(ISNUMBER(FIND("|", W225))=TRUE, ISNUMBER(FIND("-", W225))=FALSE), W225, IF(AND(ISNUMBER(FIND("|", W225))=FALSE, ISNUMBER(FIND("-", W225))=TRUE),_xlfn.CHOOSECOLS(_xlfn.TEXTSPLIT(W225,"-", "|",,TRUE),1), _xlfn.CONCAT(_xlfn.CHOOSECOLS(_xlfn.TEXTSPLIT(SUBSTITUTE(W225, "-", "|"), "|"),1),"|", _xlfn.CHOOSECOLS(_xlfn.TEXTSPLIT(SUBSTITUTE(W225, "-", "|"), "|"), 3))))))</f>
        <v>NULL</v>
      </c>
      <c r="AS225" s="99" t="str" cm="1">
        <f t="array" ref="AS225">TRIM(IF(OR(TRIM(W225)="NULL",ISBLANK(W225),ISNUMBER(W225)), W225, IF(AND(ISNUMBER(FIND("|", W225))=TRUE, ISNUMBER(FIND("-", W225))=FALSE), W225, IF(AND(ISNUMBER(FIND("|", W225))=FALSE, ISNUMBER(FIND("-", W225))=TRUE),_xlfn.CHOOSECOLS(_xlfn.TEXTSPLIT(W225,"-", "|",,TRUE),2), _xlfn.CONCAT(_xlfn.CHOOSECOLS(_xlfn.TEXTSPLIT(SUBSTITUTE(W225, "-", "|"), "|"),2),"|", _xlfn.CHOOSECOLS(_xlfn.TEXTSPLIT(SUBSTITUTE(W225, "-", "|"), "|"), 4))))))</f>
        <v>NULL</v>
      </c>
      <c r="AT225" s="92" t="str" cm="1">
        <f t="array" ref="AT225">TRIM(_xlfn.CHOOSECOLS(_xlfn.TEXTSPLIT(AR225,"|",,TRUE),1))</f>
        <v>NULL</v>
      </c>
      <c r="AU225" s="92" t="str" cm="1">
        <f t="array" ref="AU225">TRIM(_xlfn.CHOOSECOLS(_xlfn.TEXTSPLIT(AS225,"|",,TRUE),1))</f>
        <v>NULL</v>
      </c>
      <c r="AV225" s="92" t="str" cm="1">
        <f t="array" ref="AV225">TRIM(_xlfn.CHOOSECOLS(_xlfn.TEXTSPLIT(AB225,"|",,TRUE),1))</f>
        <v>NULL</v>
      </c>
      <c r="AW225" s="92" t="str" cm="1">
        <f t="array" ref="AW225">TRIM(_xlfn.CHOOSECOLS(_xlfn.TEXTSPLIT(Y225,"|",,TRUE),1))</f>
        <v>NULL</v>
      </c>
      <c r="AX225" s="92" t="str" cm="1">
        <f t="array" ref="AX225">TRIM(_xlfn.CHOOSECOLS(_xlfn.TEXTSPLIT(Z225,"|",,TRUE),1))</f>
        <v>NULL</v>
      </c>
      <c r="AY225" s="99" t="str" cm="1">
        <f t="array" ref="AY225">TRIM(IF(OR(TRIM(AA225)="NULL",ISBLANK(AA225),ISNUMBER(AA225)), AA225, IF(AND(ISNUMBER(FIND("|", AA225))=TRUE, ISNUMBER(FIND("-", AA225))=FALSE), AA225, IF(AND(ISNUMBER(FIND("|", AA225))=FALSE, ISNUMBER(FIND("-", AA225))=TRUE),_xlfn.CHOOSECOLS(_xlfn.TEXTSPLIT(AA225,"-", "|",,TRUE),1), _xlfn.CONCAT(_xlfn.CHOOSECOLS(_xlfn.TEXTSPLIT(SUBSTITUTE(AA225, "-", "|"), "|"),1),"|", _xlfn.CHOOSECOLS(_xlfn.TEXTSPLIT(SUBSTITUTE(AA225, "-", "|"), "|"), 3))))))</f>
        <v>NULL</v>
      </c>
      <c r="AZ225" s="99" t="str" cm="1">
        <f t="array" ref="AZ225">TRIM(IF(OR(TRIM(AA225)="NULL",ISBLANK(AA225),ISNUMBER(AA225)), AA225, IF(AND(ISNUMBER(FIND("|", AA225))=TRUE, ISNUMBER(FIND("-", AA225))=FALSE), AA225, IF(AND(ISNUMBER(FIND("|", AA225))=FALSE, ISNUMBER(FIND("-", AA225))=TRUE),_xlfn.CHOOSECOLS(_xlfn.TEXTSPLIT(AA225,"-", "|",,TRUE),2), _xlfn.CONCAT(_xlfn.CHOOSECOLS(_xlfn.TEXTSPLIT(SUBSTITUTE(AA225, "-", "|"), "|"),2),"|", _xlfn.CHOOSECOLS(_xlfn.TEXTSPLIT(SUBSTITUTE(AA225, "-", "|"), "|"), 4))))))</f>
        <v>NULL</v>
      </c>
      <c r="BA225" s="92" t="str" cm="1">
        <f t="array" ref="BA225">TRIM(_xlfn.CHOOSECOLS(_xlfn.TEXTSPLIT(AY225,"|",,TRUE),1))</f>
        <v>NULL</v>
      </c>
      <c r="BB225" s="92" t="str" cm="1">
        <f t="array" ref="BB225">TRIM(_xlfn.CHOOSECOLS(_xlfn.TEXTSPLIT(AZ225,"|",,TRUE),1))</f>
        <v>NULL</v>
      </c>
      <c r="BC225" s="92" t="str" cm="1">
        <f t="array" ref="BC225">TRIM(_xlfn.CHOOSECOLS(_xlfn.TEXTSPLIT(AB225,"|",,TRUE),1))</f>
        <v>NULL</v>
      </c>
      <c r="BD225" s="92" t="str" cm="1">
        <f t="array" ref="BD225">TRIM(_xlfn.CHOOSECOLS(_xlfn.TEXTSPLIT(AC225,"|",,TRUE),1))</f>
        <v>NULL</v>
      </c>
      <c r="BE225" s="92" t="str" cm="1">
        <f t="array" ref="BE225">TRIM(_xlfn.CHOOSECOLS(_xlfn.TEXTSPLIT(AD225,"|",,TRUE),1))</f>
        <v>NULL</v>
      </c>
      <c r="BF225" s="92" t="str" cm="1">
        <f t="array" ref="BF225">TRIM(IF(OR(TRIM(AE225)="NULL",ISBLANK(AE225),ISNUMBER(AE225)),AE225,_xlfn.CHOOSECOLS(_xlfn.TEXTSPLIT(AE225,"-",,TRUE),1)))</f>
        <v>NULL</v>
      </c>
      <c r="BG225" s="92" t="str" cm="1">
        <f t="array" ref="BG225">TRIM(IF(OR(TRIM(AE225)="NULL",ISBLANK(AE225),ISNUMBER(AE225)),AE225,_xlfn.CHOOSECOLS(_xlfn.TEXTSPLIT(AE225,"-",,TRUE),2)))</f>
        <v>NULL</v>
      </c>
      <c r="BH225" s="95" t="str">
        <f t="shared" si="18"/>
        <v>1972</v>
      </c>
      <c r="BI225" s="96" t="str">
        <f t="shared" si="19"/>
        <v>6</v>
      </c>
      <c r="BJ225" s="97" t="str">
        <f t="shared" si="20"/>
        <v>22</v>
      </c>
      <c r="BK225" s="96" t="str">
        <f t="shared" si="21"/>
        <v>1972</v>
      </c>
      <c r="BL225" s="96" t="str">
        <f t="shared" si="22"/>
        <v>6</v>
      </c>
      <c r="BM225" s="97" t="str">
        <f t="shared" si="23"/>
        <v>22</v>
      </c>
      <c r="BN225" s="93" t="b">
        <f>AND(TRIM(BH225)="NULL", TRIM(BK225)="NULL")</f>
        <v>0</v>
      </c>
      <c r="BO225" s="127" t="s">
        <v>435</v>
      </c>
      <c r="BP225" s="127" t="s">
        <v>435</v>
      </c>
    </row>
    <row r="226" spans="1:68">
      <c r="A226" s="7" t="s">
        <v>746</v>
      </c>
      <c r="B226" s="1" t="s">
        <v>420</v>
      </c>
      <c r="C226" s="34" t="s">
        <v>708</v>
      </c>
      <c r="D226" s="1" t="s">
        <v>709</v>
      </c>
      <c r="E226" s="77" t="s">
        <v>747</v>
      </c>
      <c r="F226" s="2">
        <v>26472</v>
      </c>
      <c r="G226" s="25">
        <v>1972</v>
      </c>
      <c r="H226" s="25">
        <v>6</v>
      </c>
      <c r="I226" s="25">
        <v>22</v>
      </c>
      <c r="J226" s="2" t="s">
        <v>63</v>
      </c>
      <c r="K226" s="3" t="s">
        <v>63</v>
      </c>
      <c r="L226" s="3" t="s">
        <v>63</v>
      </c>
      <c r="M226" s="3" t="s">
        <v>63</v>
      </c>
      <c r="N226" s="2" t="s">
        <v>63</v>
      </c>
      <c r="O226" s="3" t="s">
        <v>63</v>
      </c>
      <c r="P226" s="3" t="s">
        <v>63</v>
      </c>
      <c r="Q226" s="3" t="s">
        <v>63</v>
      </c>
      <c r="R226" s="3" t="s">
        <v>63</v>
      </c>
      <c r="S226" s="3" t="s">
        <v>63</v>
      </c>
      <c r="T226" s="3" t="s">
        <v>63</v>
      </c>
      <c r="U226" s="1">
        <v>704</v>
      </c>
      <c r="V226" s="1" t="s">
        <v>166</v>
      </c>
      <c r="W226" s="1" t="s">
        <v>166</v>
      </c>
      <c r="X226" s="1" t="s">
        <v>166</v>
      </c>
      <c r="Y226" s="1" t="s">
        <v>166</v>
      </c>
      <c r="Z226" s="1" t="s">
        <v>166</v>
      </c>
      <c r="AA226" s="1" t="s">
        <v>166</v>
      </c>
      <c r="AB226" s="1" t="s">
        <v>166</v>
      </c>
      <c r="AC226" s="1" t="s">
        <v>166</v>
      </c>
      <c r="AD226" s="1" t="s">
        <v>166</v>
      </c>
      <c r="AE226" s="1">
        <v>152</v>
      </c>
      <c r="AH226" s="91" t="str" cm="1">
        <f t="array" ref="AH226">IF(OR(TRIM(S226)="NULL",ISBLANK(S226),ISNUMBER(S226)),TRIM(S226),TRIM(_xlfn.CHOOSECOLS(_xlfn.TEXTSPLIT(S226,"-",,TRUE),1)))</f>
        <v>NULL</v>
      </c>
      <c r="AI226" s="91" t="str" cm="1">
        <f t="array" ref="AI226">IF(OR(TRIM(S226)="NULL",ISBLANK(S226),ISNUMBER(S226)),TRIM(S226),TRIM(_xlfn.CHOOSECOLS(_xlfn.TEXTSPLIT(S226,"-",,TRUE),2)))</f>
        <v>NULL</v>
      </c>
      <c r="AJ226" s="91" t="str" cm="1">
        <f t="array" ref="AJ226">IF(OR(TRIM(R226)="NULL",ISBLANK(R226),ISNUMBER(R226)),TRIM(R226),TRIM(_xlfn.CHOOSECOLS(_xlfn.TEXTSPLIT(R226,"-",,TRUE),1)))</f>
        <v>NULL</v>
      </c>
      <c r="AK226" s="91" t="str" cm="1">
        <f t="array" ref="AK226">IF(OR(TRIM(R226)="NULL",ISBLANK(R226),ISNUMBER(R226)),TRIM(R226),TRIM(_xlfn.CHOOSECOLS(_xlfn.TEXTSPLIT(R226,"-",,TRUE),2)))</f>
        <v>NULL</v>
      </c>
      <c r="AL226" s="91" t="str" cm="1">
        <f t="array" ref="AL226">IF(OR(TRIM(T226)="NULL",ISBLANK(T226),ISNUMBER(T226)),TRIM(T226),TRIM(_xlfn.CHOOSECOLS(_xlfn.TEXTSPLIT(T226,"-",,TRUE),1)))</f>
        <v>NULL</v>
      </c>
      <c r="AM226" s="91" t="str" cm="1">
        <f t="array" ref="AM226">IF(OR(TRIM(T226)="NULL",ISBLANK(T226),ISNUMBER(T226)),TRIM(T226),TRIM(_xlfn.CHOOSECOLS(_xlfn.TEXTSPLIT(T226,"-",,TRUE),2)))</f>
        <v>NULL</v>
      </c>
      <c r="AN226" s="91" t="str" cm="1">
        <f t="array" ref="AN226">IF(OR(TRIM(U226)="NULL",ISBLANK(U226),ISNUMBER(U226)),TRIM(U226),TRIM(_xlfn.CHOOSECOLS(_xlfn.TEXTSPLIT(Y226,"-",,TRUE),1)))</f>
        <v>704</v>
      </c>
      <c r="AO226" s="91" t="str" cm="1">
        <f t="array" ref="AO226">IF(OR(TRIM(U226)="NULL",ISBLANK(U226),ISNUMBER(U226)),TRIM(U226),TRIM(_xlfn.CHOOSECOLS(_xlfn.TEXTSPLIT(Y226,"-",,TRUE),2)))</f>
        <v>704</v>
      </c>
      <c r="AP226" s="91" t="str" cm="1">
        <f t="array" ref="AP226">IF(OR(TRIM(V226)="NULL",ISBLANK(V226),ISNUMBER(V226)),TRIM(V226),TRIM(_xlfn.CHOOSECOLS(_xlfn.TEXTSPLIT(Y226,"-",,TRUE),1)))</f>
        <v>NULL</v>
      </c>
      <c r="AQ226" s="91" t="str" cm="1">
        <f t="array" ref="AQ226">IF(OR(TRIM(V226)="NULL",ISBLANK(V226),ISNUMBER(V226)),V226,_xlfn.CHOOSECOLS(_xlfn.TEXTSPLIT(Y226,"-",,TRUE),2))</f>
        <v xml:space="preserve">NULL </v>
      </c>
      <c r="AR226" s="99" t="str" cm="1">
        <f t="array" ref="AR226">TRIM(IF(OR(TRIM(W226)="NULL",ISBLANK(W226),ISNUMBER(W226)), W226, IF(AND(ISNUMBER(FIND("|", W226))=TRUE, ISNUMBER(FIND("-", W226))=FALSE), W226, IF(AND(ISNUMBER(FIND("|", W226))=FALSE, ISNUMBER(FIND("-", W226))=TRUE),_xlfn.CHOOSECOLS(_xlfn.TEXTSPLIT(W226,"-", "|",,TRUE),1), _xlfn.CONCAT(_xlfn.CHOOSECOLS(_xlfn.TEXTSPLIT(SUBSTITUTE(W226, "-", "|"), "|"),1),"|", _xlfn.CHOOSECOLS(_xlfn.TEXTSPLIT(SUBSTITUTE(W226, "-", "|"), "|"), 3))))))</f>
        <v>NULL</v>
      </c>
      <c r="AS226" s="99" t="str" cm="1">
        <f t="array" ref="AS226">TRIM(IF(OR(TRIM(W226)="NULL",ISBLANK(W226),ISNUMBER(W226)), W226, IF(AND(ISNUMBER(FIND("|", W226))=TRUE, ISNUMBER(FIND("-", W226))=FALSE), W226, IF(AND(ISNUMBER(FIND("|", W226))=FALSE, ISNUMBER(FIND("-", W226))=TRUE),_xlfn.CHOOSECOLS(_xlfn.TEXTSPLIT(W226,"-", "|",,TRUE),2), _xlfn.CONCAT(_xlfn.CHOOSECOLS(_xlfn.TEXTSPLIT(SUBSTITUTE(W226, "-", "|"), "|"),2),"|", _xlfn.CHOOSECOLS(_xlfn.TEXTSPLIT(SUBSTITUTE(W226, "-", "|"), "|"), 4))))))</f>
        <v>NULL</v>
      </c>
      <c r="AT226" s="92" t="str" cm="1">
        <f t="array" ref="AT226">TRIM(_xlfn.CHOOSECOLS(_xlfn.TEXTSPLIT(AR226,"|",,TRUE),1))</f>
        <v>NULL</v>
      </c>
      <c r="AU226" s="92" t="str" cm="1">
        <f t="array" ref="AU226">TRIM(_xlfn.CHOOSECOLS(_xlfn.TEXTSPLIT(AS226,"|",,TRUE),1))</f>
        <v>NULL</v>
      </c>
      <c r="AV226" s="92" t="str" cm="1">
        <f t="array" ref="AV226">TRIM(_xlfn.CHOOSECOLS(_xlfn.TEXTSPLIT(AB226,"|",,TRUE),1))</f>
        <v>NULL</v>
      </c>
      <c r="AW226" s="92" t="str" cm="1">
        <f t="array" ref="AW226">TRIM(_xlfn.CHOOSECOLS(_xlfn.TEXTSPLIT(Y226,"|",,TRUE),1))</f>
        <v>NULL</v>
      </c>
      <c r="AX226" s="92" t="str" cm="1">
        <f t="array" ref="AX226">TRIM(_xlfn.CHOOSECOLS(_xlfn.TEXTSPLIT(Z226,"|",,TRUE),1))</f>
        <v>NULL</v>
      </c>
      <c r="AY226" s="99" t="str" cm="1">
        <f t="array" ref="AY226">TRIM(IF(OR(TRIM(AA226)="NULL",ISBLANK(AA226),ISNUMBER(AA226)), AA226, IF(AND(ISNUMBER(FIND("|", AA226))=TRUE, ISNUMBER(FIND("-", AA226))=FALSE), AA226, IF(AND(ISNUMBER(FIND("|", AA226))=FALSE, ISNUMBER(FIND("-", AA226))=TRUE),_xlfn.CHOOSECOLS(_xlfn.TEXTSPLIT(AA226,"-", "|",,TRUE),1), _xlfn.CONCAT(_xlfn.CHOOSECOLS(_xlfn.TEXTSPLIT(SUBSTITUTE(AA226, "-", "|"), "|"),1),"|", _xlfn.CHOOSECOLS(_xlfn.TEXTSPLIT(SUBSTITUTE(AA226, "-", "|"), "|"), 3))))))</f>
        <v>NULL</v>
      </c>
      <c r="AZ226" s="99" t="str" cm="1">
        <f t="array" ref="AZ226">TRIM(IF(OR(TRIM(AA226)="NULL",ISBLANK(AA226),ISNUMBER(AA226)), AA226, IF(AND(ISNUMBER(FIND("|", AA226))=TRUE, ISNUMBER(FIND("-", AA226))=FALSE), AA226, IF(AND(ISNUMBER(FIND("|", AA226))=FALSE, ISNUMBER(FIND("-", AA226))=TRUE),_xlfn.CHOOSECOLS(_xlfn.TEXTSPLIT(AA226,"-", "|",,TRUE),2), _xlfn.CONCAT(_xlfn.CHOOSECOLS(_xlfn.TEXTSPLIT(SUBSTITUTE(AA226, "-", "|"), "|"),2),"|", _xlfn.CHOOSECOLS(_xlfn.TEXTSPLIT(SUBSTITUTE(AA226, "-", "|"), "|"), 4))))))</f>
        <v>NULL</v>
      </c>
      <c r="BA226" s="92" t="str" cm="1">
        <f t="array" ref="BA226">TRIM(_xlfn.CHOOSECOLS(_xlfn.TEXTSPLIT(AY226,"|",,TRUE),1))</f>
        <v>NULL</v>
      </c>
      <c r="BB226" s="92" t="str" cm="1">
        <f t="array" ref="BB226">TRIM(_xlfn.CHOOSECOLS(_xlfn.TEXTSPLIT(AZ226,"|",,TRUE),1))</f>
        <v>NULL</v>
      </c>
      <c r="BC226" s="92" t="str" cm="1">
        <f t="array" ref="BC226">TRIM(_xlfn.CHOOSECOLS(_xlfn.TEXTSPLIT(AB226,"|",,TRUE),1))</f>
        <v>NULL</v>
      </c>
      <c r="BD226" s="92" t="str" cm="1">
        <f t="array" ref="BD226">TRIM(_xlfn.CHOOSECOLS(_xlfn.TEXTSPLIT(AC226,"|",,TRUE),1))</f>
        <v>NULL</v>
      </c>
      <c r="BE226" s="92" t="str" cm="1">
        <f t="array" ref="BE226">TRIM(_xlfn.CHOOSECOLS(_xlfn.TEXTSPLIT(AD226,"|",,TRUE),1))</f>
        <v>NULL</v>
      </c>
      <c r="BF226" s="92" t="str" cm="1">
        <f t="array" ref="BF226">TRIM(IF(OR(TRIM(AE226)="NULL",ISBLANK(AE226),ISNUMBER(AE226)),AE226,_xlfn.CHOOSECOLS(_xlfn.TEXTSPLIT(AE226,"-",,TRUE),1)))</f>
        <v>152</v>
      </c>
      <c r="BG226" s="92" t="str" cm="1">
        <f t="array" ref="BG226">TRIM(IF(OR(TRIM(AE226)="NULL",ISBLANK(AE226),ISNUMBER(AE226)),AE226,_xlfn.CHOOSECOLS(_xlfn.TEXTSPLIT(AE226,"-",,TRUE),2)))</f>
        <v>152</v>
      </c>
      <c r="BH226" s="95" t="str">
        <f t="shared" si="18"/>
        <v>1972</v>
      </c>
      <c r="BI226" s="96" t="str">
        <f t="shared" si="19"/>
        <v>6</v>
      </c>
      <c r="BJ226" s="97" t="str">
        <f t="shared" si="20"/>
        <v>22</v>
      </c>
      <c r="BK226" s="96" t="str">
        <f t="shared" si="21"/>
        <v>1972</v>
      </c>
      <c r="BL226" s="96" t="str">
        <f t="shared" si="22"/>
        <v>6</v>
      </c>
      <c r="BM226" s="97" t="str">
        <f t="shared" si="23"/>
        <v>22</v>
      </c>
      <c r="BN226" s="93" t="b">
        <f>AND(TRIM(BH226)="NULL", TRIM(BK226)="NULL")</f>
        <v>0</v>
      </c>
      <c r="BO226" s="127" t="s">
        <v>435</v>
      </c>
      <c r="BP226" s="127" t="s">
        <v>435</v>
      </c>
    </row>
    <row r="227" spans="1:68">
      <c r="A227" s="7" t="s">
        <v>748</v>
      </c>
      <c r="B227" s="1" t="s">
        <v>420</v>
      </c>
      <c r="C227" s="34" t="s">
        <v>708</v>
      </c>
      <c r="D227" s="1" t="s">
        <v>709</v>
      </c>
      <c r="E227" s="77" t="s">
        <v>749</v>
      </c>
      <c r="F227" s="2">
        <v>26473</v>
      </c>
      <c r="G227" s="25">
        <v>1972</v>
      </c>
      <c r="H227" s="25">
        <v>6</v>
      </c>
      <c r="I227" s="25">
        <v>23</v>
      </c>
      <c r="J227" s="2" t="s">
        <v>63</v>
      </c>
      <c r="K227" s="3" t="s">
        <v>63</v>
      </c>
      <c r="L227" s="3" t="s">
        <v>63</v>
      </c>
      <c r="M227" s="3" t="s">
        <v>63</v>
      </c>
      <c r="N227" s="2" t="s">
        <v>63</v>
      </c>
      <c r="O227" s="3" t="s">
        <v>63</v>
      </c>
      <c r="P227" s="3" t="s">
        <v>63</v>
      </c>
      <c r="Q227" s="3" t="s">
        <v>63</v>
      </c>
      <c r="R227" s="3" t="s">
        <v>63</v>
      </c>
      <c r="S227" s="3" t="s">
        <v>63</v>
      </c>
      <c r="T227" s="1">
        <v>1000</v>
      </c>
      <c r="U227" s="3" t="s">
        <v>63</v>
      </c>
      <c r="V227" s="1" t="s">
        <v>166</v>
      </c>
      <c r="W227" s="1" t="s">
        <v>166</v>
      </c>
      <c r="X227" s="1" t="s">
        <v>166</v>
      </c>
      <c r="Y227" s="1" t="s">
        <v>166</v>
      </c>
      <c r="Z227" s="1" t="s">
        <v>166</v>
      </c>
      <c r="AA227" s="1" t="s">
        <v>166</v>
      </c>
      <c r="AB227" s="1" t="s">
        <v>166</v>
      </c>
      <c r="AC227" s="1" t="s">
        <v>166</v>
      </c>
      <c r="AD227" s="1" t="s">
        <v>166</v>
      </c>
      <c r="AE227" s="1" t="s">
        <v>166</v>
      </c>
      <c r="AH227" s="91" t="str" cm="1">
        <f t="array" ref="AH227">IF(OR(TRIM(S227)="NULL",ISBLANK(S227),ISNUMBER(S227)),TRIM(S227),TRIM(_xlfn.CHOOSECOLS(_xlfn.TEXTSPLIT(S227,"-",,TRUE),1)))</f>
        <v>NULL</v>
      </c>
      <c r="AI227" s="91" t="str" cm="1">
        <f t="array" ref="AI227">IF(OR(TRIM(S227)="NULL",ISBLANK(S227),ISNUMBER(S227)),TRIM(S227),TRIM(_xlfn.CHOOSECOLS(_xlfn.TEXTSPLIT(S227,"-",,TRUE),2)))</f>
        <v>NULL</v>
      </c>
      <c r="AJ227" s="91" t="str" cm="1">
        <f t="array" ref="AJ227">IF(OR(TRIM(R227)="NULL",ISBLANK(R227),ISNUMBER(R227)),TRIM(R227),TRIM(_xlfn.CHOOSECOLS(_xlfn.TEXTSPLIT(R227,"-",,TRUE),1)))</f>
        <v>NULL</v>
      </c>
      <c r="AK227" s="91" t="str" cm="1">
        <f t="array" ref="AK227">IF(OR(TRIM(R227)="NULL",ISBLANK(R227),ISNUMBER(R227)),TRIM(R227),TRIM(_xlfn.CHOOSECOLS(_xlfn.TEXTSPLIT(R227,"-",,TRUE),2)))</f>
        <v>NULL</v>
      </c>
      <c r="AL227" s="91" t="str" cm="1">
        <f t="array" ref="AL227">IF(OR(TRIM(T227)="NULL",ISBLANK(T227),ISNUMBER(T227)),TRIM(T227),TRIM(_xlfn.CHOOSECOLS(_xlfn.TEXTSPLIT(T227,"-",,TRUE),1)))</f>
        <v>1000</v>
      </c>
      <c r="AM227" s="91" t="str" cm="1">
        <f t="array" ref="AM227">IF(OR(TRIM(T227)="NULL",ISBLANK(T227),ISNUMBER(T227)),TRIM(T227),TRIM(_xlfn.CHOOSECOLS(_xlfn.TEXTSPLIT(T227,"-",,TRUE),2)))</f>
        <v>1000</v>
      </c>
      <c r="AN227" s="91" t="str" cm="1">
        <f t="array" ref="AN227">IF(OR(TRIM(U227)="NULL",ISBLANK(U227),ISNUMBER(U227)),TRIM(U227),TRIM(_xlfn.CHOOSECOLS(_xlfn.TEXTSPLIT(Y227,"-",,TRUE),1)))</f>
        <v>NULL</v>
      </c>
      <c r="AO227" s="91" t="str" cm="1">
        <f t="array" ref="AO227">IF(OR(TRIM(U227)="NULL",ISBLANK(U227),ISNUMBER(U227)),TRIM(U227),TRIM(_xlfn.CHOOSECOLS(_xlfn.TEXTSPLIT(Y227,"-",,TRUE),2)))</f>
        <v>NULL</v>
      </c>
      <c r="AP227" s="91" t="str" cm="1">
        <f t="array" ref="AP227">IF(OR(TRIM(V227)="NULL",ISBLANK(V227),ISNUMBER(V227)),TRIM(V227),TRIM(_xlfn.CHOOSECOLS(_xlfn.TEXTSPLIT(Y227,"-",,TRUE),1)))</f>
        <v>NULL</v>
      </c>
      <c r="AQ227" s="91" t="str" cm="1">
        <f t="array" ref="AQ227">IF(OR(TRIM(V227)="NULL",ISBLANK(V227),ISNUMBER(V227)),V227,_xlfn.CHOOSECOLS(_xlfn.TEXTSPLIT(Y227,"-",,TRUE),2))</f>
        <v xml:space="preserve">NULL </v>
      </c>
      <c r="AR227" s="99" t="str" cm="1">
        <f t="array" ref="AR227">TRIM(IF(OR(TRIM(W227)="NULL",ISBLANK(W227),ISNUMBER(W227)), W227, IF(AND(ISNUMBER(FIND("|", W227))=TRUE, ISNUMBER(FIND("-", W227))=FALSE), W227, IF(AND(ISNUMBER(FIND("|", W227))=FALSE, ISNUMBER(FIND("-", W227))=TRUE),_xlfn.CHOOSECOLS(_xlfn.TEXTSPLIT(W227,"-", "|",,TRUE),1), _xlfn.CONCAT(_xlfn.CHOOSECOLS(_xlfn.TEXTSPLIT(SUBSTITUTE(W227, "-", "|"), "|"),1),"|", _xlfn.CHOOSECOLS(_xlfn.TEXTSPLIT(SUBSTITUTE(W227, "-", "|"), "|"), 3))))))</f>
        <v>NULL</v>
      </c>
      <c r="AS227" s="99" t="str" cm="1">
        <f t="array" ref="AS227">TRIM(IF(OR(TRIM(W227)="NULL",ISBLANK(W227),ISNUMBER(W227)), W227, IF(AND(ISNUMBER(FIND("|", W227))=TRUE, ISNUMBER(FIND("-", W227))=FALSE), W227, IF(AND(ISNUMBER(FIND("|", W227))=FALSE, ISNUMBER(FIND("-", W227))=TRUE),_xlfn.CHOOSECOLS(_xlfn.TEXTSPLIT(W227,"-", "|",,TRUE),2), _xlfn.CONCAT(_xlfn.CHOOSECOLS(_xlfn.TEXTSPLIT(SUBSTITUTE(W227, "-", "|"), "|"),2),"|", _xlfn.CHOOSECOLS(_xlfn.TEXTSPLIT(SUBSTITUTE(W227, "-", "|"), "|"), 4))))))</f>
        <v>NULL</v>
      </c>
      <c r="AT227" s="92" t="str" cm="1">
        <f t="array" ref="AT227">TRIM(_xlfn.CHOOSECOLS(_xlfn.TEXTSPLIT(AR227,"|",,TRUE),1))</f>
        <v>NULL</v>
      </c>
      <c r="AU227" s="92" t="str" cm="1">
        <f t="array" ref="AU227">TRIM(_xlfn.CHOOSECOLS(_xlfn.TEXTSPLIT(AS227,"|",,TRUE),1))</f>
        <v>NULL</v>
      </c>
      <c r="AV227" s="92" t="str" cm="1">
        <f t="array" ref="AV227">TRIM(_xlfn.CHOOSECOLS(_xlfn.TEXTSPLIT(AB227,"|",,TRUE),1))</f>
        <v>NULL</v>
      </c>
      <c r="AW227" s="92" t="str" cm="1">
        <f t="array" ref="AW227">TRIM(_xlfn.CHOOSECOLS(_xlfn.TEXTSPLIT(Y227,"|",,TRUE),1))</f>
        <v>NULL</v>
      </c>
      <c r="AX227" s="92" t="str" cm="1">
        <f t="array" ref="AX227">TRIM(_xlfn.CHOOSECOLS(_xlfn.TEXTSPLIT(Z227,"|",,TRUE),1))</f>
        <v>NULL</v>
      </c>
      <c r="AY227" s="99" t="str" cm="1">
        <f t="array" ref="AY227">TRIM(IF(OR(TRIM(AA227)="NULL",ISBLANK(AA227),ISNUMBER(AA227)), AA227, IF(AND(ISNUMBER(FIND("|", AA227))=TRUE, ISNUMBER(FIND("-", AA227))=FALSE), AA227, IF(AND(ISNUMBER(FIND("|", AA227))=FALSE, ISNUMBER(FIND("-", AA227))=TRUE),_xlfn.CHOOSECOLS(_xlfn.TEXTSPLIT(AA227,"-", "|",,TRUE),1), _xlfn.CONCAT(_xlfn.CHOOSECOLS(_xlfn.TEXTSPLIT(SUBSTITUTE(AA227, "-", "|"), "|"),1),"|", _xlfn.CHOOSECOLS(_xlfn.TEXTSPLIT(SUBSTITUTE(AA227, "-", "|"), "|"), 3))))))</f>
        <v>NULL</v>
      </c>
      <c r="AZ227" s="99" t="str" cm="1">
        <f t="array" ref="AZ227">TRIM(IF(OR(TRIM(AA227)="NULL",ISBLANK(AA227),ISNUMBER(AA227)), AA227, IF(AND(ISNUMBER(FIND("|", AA227))=TRUE, ISNUMBER(FIND("-", AA227))=FALSE), AA227, IF(AND(ISNUMBER(FIND("|", AA227))=FALSE, ISNUMBER(FIND("-", AA227))=TRUE),_xlfn.CHOOSECOLS(_xlfn.TEXTSPLIT(AA227,"-", "|",,TRUE),2), _xlfn.CONCAT(_xlfn.CHOOSECOLS(_xlfn.TEXTSPLIT(SUBSTITUTE(AA227, "-", "|"), "|"),2),"|", _xlfn.CHOOSECOLS(_xlfn.TEXTSPLIT(SUBSTITUTE(AA227, "-", "|"), "|"), 4))))))</f>
        <v>NULL</v>
      </c>
      <c r="BA227" s="92" t="str" cm="1">
        <f t="array" ref="BA227">TRIM(_xlfn.CHOOSECOLS(_xlfn.TEXTSPLIT(AY227,"|",,TRUE),1))</f>
        <v>NULL</v>
      </c>
      <c r="BB227" s="92" t="str" cm="1">
        <f t="array" ref="BB227">TRIM(_xlfn.CHOOSECOLS(_xlfn.TEXTSPLIT(AZ227,"|",,TRUE),1))</f>
        <v>NULL</v>
      </c>
      <c r="BC227" s="92" t="str" cm="1">
        <f t="array" ref="BC227">TRIM(_xlfn.CHOOSECOLS(_xlfn.TEXTSPLIT(AB227,"|",,TRUE),1))</f>
        <v>NULL</v>
      </c>
      <c r="BD227" s="92" t="str" cm="1">
        <f t="array" ref="BD227">TRIM(_xlfn.CHOOSECOLS(_xlfn.TEXTSPLIT(AC227,"|",,TRUE),1))</f>
        <v>NULL</v>
      </c>
      <c r="BE227" s="92" t="str" cm="1">
        <f t="array" ref="BE227">TRIM(_xlfn.CHOOSECOLS(_xlfn.TEXTSPLIT(AD227,"|",,TRUE),1))</f>
        <v>NULL</v>
      </c>
      <c r="BF227" s="92" t="str" cm="1">
        <f t="array" ref="BF227">TRIM(IF(OR(TRIM(AE227)="NULL",ISBLANK(AE227),ISNUMBER(AE227)),AE227,_xlfn.CHOOSECOLS(_xlfn.TEXTSPLIT(AE227,"-",,TRUE),1)))</f>
        <v>NULL</v>
      </c>
      <c r="BG227" s="92" t="str" cm="1">
        <f t="array" ref="BG227">TRIM(IF(OR(TRIM(AE227)="NULL",ISBLANK(AE227),ISNUMBER(AE227)),AE227,_xlfn.CHOOSECOLS(_xlfn.TEXTSPLIT(AE227,"-",,TRUE),2)))</f>
        <v>NULL</v>
      </c>
      <c r="BH227" s="95" t="str">
        <f t="shared" si="18"/>
        <v>1972</v>
      </c>
      <c r="BI227" s="96" t="str">
        <f t="shared" si="19"/>
        <v>6</v>
      </c>
      <c r="BJ227" s="97" t="str">
        <f t="shared" si="20"/>
        <v>23</v>
      </c>
      <c r="BK227" s="96" t="str">
        <f t="shared" si="21"/>
        <v>1972</v>
      </c>
      <c r="BL227" s="96" t="str">
        <f t="shared" si="22"/>
        <v>6</v>
      </c>
      <c r="BM227" s="97" t="str">
        <f t="shared" si="23"/>
        <v>23</v>
      </c>
      <c r="BN227" s="93" t="b">
        <f>AND(TRIM(BH227)="NULL", TRIM(BK227)="NULL")</f>
        <v>0</v>
      </c>
      <c r="BO227" s="127" t="s">
        <v>435</v>
      </c>
      <c r="BP227" s="127" t="s">
        <v>435</v>
      </c>
    </row>
    <row r="228" spans="1:68">
      <c r="A228" s="7" t="s">
        <v>750</v>
      </c>
      <c r="B228" s="1" t="s">
        <v>420</v>
      </c>
      <c r="C228" s="34" t="s">
        <v>708</v>
      </c>
      <c r="D228" s="1" t="s">
        <v>709</v>
      </c>
      <c r="E228" s="77" t="s">
        <v>751</v>
      </c>
      <c r="F228" s="2" t="s">
        <v>63</v>
      </c>
      <c r="G228" s="3" t="s">
        <v>63</v>
      </c>
      <c r="H228" s="3" t="s">
        <v>63</v>
      </c>
      <c r="I228" s="3" t="s">
        <v>63</v>
      </c>
      <c r="J228" s="2">
        <v>26473</v>
      </c>
      <c r="K228" s="1">
        <v>1972</v>
      </c>
      <c r="L228" s="1">
        <v>6</v>
      </c>
      <c r="M228" s="1">
        <v>23</v>
      </c>
      <c r="N228" s="2">
        <v>26475</v>
      </c>
      <c r="O228" s="1">
        <v>1972</v>
      </c>
      <c r="P228" s="1">
        <v>6</v>
      </c>
      <c r="Q228" s="1">
        <v>25</v>
      </c>
      <c r="R228" s="1">
        <v>50</v>
      </c>
      <c r="S228" s="3" t="s">
        <v>63</v>
      </c>
      <c r="T228" s="3" t="s">
        <v>63</v>
      </c>
      <c r="U228" s="1">
        <v>220000</v>
      </c>
      <c r="V228" s="1" t="s">
        <v>166</v>
      </c>
      <c r="W228" s="1" t="s">
        <v>166</v>
      </c>
      <c r="X228" s="1" t="s">
        <v>166</v>
      </c>
      <c r="Y228" s="1" t="s">
        <v>166</v>
      </c>
      <c r="Z228" s="1" t="s">
        <v>166</v>
      </c>
      <c r="AA228" s="1">
        <v>2300000000</v>
      </c>
      <c r="AB228" s="1" t="s">
        <v>172</v>
      </c>
      <c r="AC228" s="1" t="s">
        <v>73</v>
      </c>
      <c r="AD228" s="1" t="s">
        <v>166</v>
      </c>
      <c r="AE228" s="1">
        <v>71000</v>
      </c>
      <c r="AH228" s="91" t="str" cm="1">
        <f t="array" ref="AH228">IF(OR(TRIM(S228)="NULL",ISBLANK(S228),ISNUMBER(S228)),TRIM(S228),TRIM(_xlfn.CHOOSECOLS(_xlfn.TEXTSPLIT(S228,"-",,TRUE),1)))</f>
        <v>NULL</v>
      </c>
      <c r="AI228" s="91" t="str" cm="1">
        <f t="array" ref="AI228">IF(OR(TRIM(S228)="NULL",ISBLANK(S228),ISNUMBER(S228)),TRIM(S228),TRIM(_xlfn.CHOOSECOLS(_xlfn.TEXTSPLIT(S228,"-",,TRUE),2)))</f>
        <v>NULL</v>
      </c>
      <c r="AJ228" s="91" t="str" cm="1">
        <f t="array" ref="AJ228">IF(OR(TRIM(R228)="NULL",ISBLANK(R228),ISNUMBER(R228)),TRIM(R228),TRIM(_xlfn.CHOOSECOLS(_xlfn.TEXTSPLIT(R228,"-",,TRUE),1)))</f>
        <v>50</v>
      </c>
      <c r="AK228" s="91" t="str" cm="1">
        <f t="array" ref="AK228">IF(OR(TRIM(R228)="NULL",ISBLANK(R228),ISNUMBER(R228)),TRIM(R228),TRIM(_xlfn.CHOOSECOLS(_xlfn.TEXTSPLIT(R228,"-",,TRUE),2)))</f>
        <v>50</v>
      </c>
      <c r="AL228" s="91" t="str" cm="1">
        <f t="array" ref="AL228">IF(OR(TRIM(T228)="NULL",ISBLANK(T228),ISNUMBER(T228)),TRIM(T228),TRIM(_xlfn.CHOOSECOLS(_xlfn.TEXTSPLIT(T228,"-",,TRUE),1)))</f>
        <v>NULL</v>
      </c>
      <c r="AM228" s="91" t="str" cm="1">
        <f t="array" ref="AM228">IF(OR(TRIM(T228)="NULL",ISBLANK(T228),ISNUMBER(T228)),TRIM(T228),TRIM(_xlfn.CHOOSECOLS(_xlfn.TEXTSPLIT(T228,"-",,TRUE),2)))</f>
        <v>NULL</v>
      </c>
      <c r="AN228" s="91" t="str" cm="1">
        <f t="array" ref="AN228">IF(OR(TRIM(U228)="NULL",ISBLANK(U228),ISNUMBER(U228)),TRIM(U228),TRIM(_xlfn.CHOOSECOLS(_xlfn.TEXTSPLIT(Y228,"-",,TRUE),1)))</f>
        <v>220000</v>
      </c>
      <c r="AO228" s="91" t="str" cm="1">
        <f t="array" ref="AO228">IF(OR(TRIM(U228)="NULL",ISBLANK(U228),ISNUMBER(U228)),TRIM(U228),TRIM(_xlfn.CHOOSECOLS(_xlfn.TEXTSPLIT(Y228,"-",,TRUE),2)))</f>
        <v>220000</v>
      </c>
      <c r="AP228" s="91" t="str" cm="1">
        <f t="array" ref="AP228">IF(OR(TRIM(V228)="NULL",ISBLANK(V228),ISNUMBER(V228)),TRIM(V228),TRIM(_xlfn.CHOOSECOLS(_xlfn.TEXTSPLIT(Y228,"-",,TRUE),1)))</f>
        <v>NULL</v>
      </c>
      <c r="AQ228" s="91" t="str" cm="1">
        <f t="array" ref="AQ228">IF(OR(TRIM(V228)="NULL",ISBLANK(V228),ISNUMBER(V228)),V228,_xlfn.CHOOSECOLS(_xlfn.TEXTSPLIT(Y228,"-",,TRUE),2))</f>
        <v xml:space="preserve">NULL </v>
      </c>
      <c r="AR228" s="99" t="str" cm="1">
        <f t="array" ref="AR228">TRIM(IF(OR(TRIM(W228)="NULL",ISBLANK(W228),ISNUMBER(W228)), W228, IF(AND(ISNUMBER(FIND("|", W228))=TRUE, ISNUMBER(FIND("-", W228))=FALSE), W228, IF(AND(ISNUMBER(FIND("|", W228))=FALSE, ISNUMBER(FIND("-", W228))=TRUE),_xlfn.CHOOSECOLS(_xlfn.TEXTSPLIT(W228,"-", "|",,TRUE),1), _xlfn.CONCAT(_xlfn.CHOOSECOLS(_xlfn.TEXTSPLIT(SUBSTITUTE(W228, "-", "|"), "|"),1),"|", _xlfn.CHOOSECOLS(_xlfn.TEXTSPLIT(SUBSTITUTE(W228, "-", "|"), "|"), 3))))))</f>
        <v>NULL</v>
      </c>
      <c r="AS228" s="99" t="str" cm="1">
        <f t="array" ref="AS228">TRIM(IF(OR(TRIM(W228)="NULL",ISBLANK(W228),ISNUMBER(W228)), W228, IF(AND(ISNUMBER(FIND("|", W228))=TRUE, ISNUMBER(FIND("-", W228))=FALSE), W228, IF(AND(ISNUMBER(FIND("|", W228))=FALSE, ISNUMBER(FIND("-", W228))=TRUE),_xlfn.CHOOSECOLS(_xlfn.TEXTSPLIT(W228,"-", "|",,TRUE),2), _xlfn.CONCAT(_xlfn.CHOOSECOLS(_xlfn.TEXTSPLIT(SUBSTITUTE(W228, "-", "|"), "|"),2),"|", _xlfn.CHOOSECOLS(_xlfn.TEXTSPLIT(SUBSTITUTE(W228, "-", "|"), "|"), 4))))))</f>
        <v>NULL</v>
      </c>
      <c r="AT228" s="92" t="str" cm="1">
        <f t="array" ref="AT228">TRIM(_xlfn.CHOOSECOLS(_xlfn.TEXTSPLIT(AR228,"|",,TRUE),1))</f>
        <v>NULL</v>
      </c>
      <c r="AU228" s="92" t="str" cm="1">
        <f t="array" ref="AU228">TRIM(_xlfn.CHOOSECOLS(_xlfn.TEXTSPLIT(AS228,"|",,TRUE),1))</f>
        <v>NULL</v>
      </c>
      <c r="AV228" s="92" t="str" cm="1">
        <f t="array" ref="AV228">TRIM(_xlfn.CHOOSECOLS(_xlfn.TEXTSPLIT(AB228,"|",,TRUE),1))</f>
        <v>USD</v>
      </c>
      <c r="AW228" s="92" t="str" cm="1">
        <f t="array" ref="AW228">TRIM(_xlfn.CHOOSECOLS(_xlfn.TEXTSPLIT(Y228,"|",,TRUE),1))</f>
        <v>NULL</v>
      </c>
      <c r="AX228" s="92" t="str" cm="1">
        <f t="array" ref="AX228">TRIM(_xlfn.CHOOSECOLS(_xlfn.TEXTSPLIT(Z228,"|",,TRUE),1))</f>
        <v>NULL</v>
      </c>
      <c r="AY228" s="99" t="str" cm="1">
        <f t="array" ref="AY228">TRIM(IF(OR(TRIM(AA228)="NULL",ISBLANK(AA228),ISNUMBER(AA228)), AA228, IF(AND(ISNUMBER(FIND("|", AA228))=TRUE, ISNUMBER(FIND("-", AA228))=FALSE), AA228, IF(AND(ISNUMBER(FIND("|", AA228))=FALSE, ISNUMBER(FIND("-", AA228))=TRUE),_xlfn.CHOOSECOLS(_xlfn.TEXTSPLIT(AA228,"-", "|",,TRUE),1), _xlfn.CONCAT(_xlfn.CHOOSECOLS(_xlfn.TEXTSPLIT(SUBSTITUTE(AA228, "-", "|"), "|"),1),"|", _xlfn.CHOOSECOLS(_xlfn.TEXTSPLIT(SUBSTITUTE(AA228, "-", "|"), "|"), 3))))))</f>
        <v>2300000000</v>
      </c>
      <c r="AZ228" s="99" t="str" cm="1">
        <f t="array" ref="AZ228">TRIM(IF(OR(TRIM(AA228)="NULL",ISBLANK(AA228),ISNUMBER(AA228)), AA228, IF(AND(ISNUMBER(FIND("|", AA228))=TRUE, ISNUMBER(FIND("-", AA228))=FALSE), AA228, IF(AND(ISNUMBER(FIND("|", AA228))=FALSE, ISNUMBER(FIND("-", AA228))=TRUE),_xlfn.CHOOSECOLS(_xlfn.TEXTSPLIT(AA228,"-", "|",,TRUE),2), _xlfn.CONCAT(_xlfn.CHOOSECOLS(_xlfn.TEXTSPLIT(SUBSTITUTE(AA228, "-", "|"), "|"),2),"|", _xlfn.CHOOSECOLS(_xlfn.TEXTSPLIT(SUBSTITUTE(AA228, "-", "|"), "|"), 4))))))</f>
        <v>2300000000</v>
      </c>
      <c r="BA228" s="92" t="str" cm="1">
        <f t="array" ref="BA228">TRIM(_xlfn.CHOOSECOLS(_xlfn.TEXTSPLIT(AY228,"|",,TRUE),1))</f>
        <v>2300000000</v>
      </c>
      <c r="BB228" s="92" t="str" cm="1">
        <f t="array" ref="BB228">TRIM(_xlfn.CHOOSECOLS(_xlfn.TEXTSPLIT(AZ228,"|",,TRUE),1))</f>
        <v>2300000000</v>
      </c>
      <c r="BC228" s="92" t="str" cm="1">
        <f t="array" ref="BC228">TRIM(_xlfn.CHOOSECOLS(_xlfn.TEXTSPLIT(AB228,"|",,TRUE),1))</f>
        <v>USD</v>
      </c>
      <c r="BD228" s="92" t="str" cm="1">
        <f t="array" ref="BD228">TRIM(_xlfn.CHOOSECOLS(_xlfn.TEXTSPLIT(AC228,"|",,TRUE),1))</f>
        <v>No</v>
      </c>
      <c r="BE228" s="92" t="str" cm="1">
        <f t="array" ref="BE228">TRIM(_xlfn.CHOOSECOLS(_xlfn.TEXTSPLIT(AD228,"|",,TRUE),1))</f>
        <v>NULL</v>
      </c>
      <c r="BF228" s="92" t="str" cm="1">
        <f t="array" ref="BF228">TRIM(IF(OR(TRIM(AE228)="NULL",ISBLANK(AE228),ISNUMBER(AE228)),AE228,_xlfn.CHOOSECOLS(_xlfn.TEXTSPLIT(AE228,"-",,TRUE),1)))</f>
        <v>71000</v>
      </c>
      <c r="BG228" s="92" t="str" cm="1">
        <f t="array" ref="BG228">TRIM(IF(OR(TRIM(AE228)="NULL",ISBLANK(AE228),ISNUMBER(AE228)),AE228,_xlfn.CHOOSECOLS(_xlfn.TEXTSPLIT(AE228,"-",,TRUE),2)))</f>
        <v>71000</v>
      </c>
      <c r="BH228" s="95" t="str">
        <f t="shared" si="18"/>
        <v>1972</v>
      </c>
      <c r="BI228" s="96" t="str">
        <f t="shared" si="19"/>
        <v>6</v>
      </c>
      <c r="BJ228" s="97" t="str">
        <f t="shared" si="20"/>
        <v>23</v>
      </c>
      <c r="BK228" s="96" t="str">
        <f t="shared" si="21"/>
        <v>1972</v>
      </c>
      <c r="BL228" s="96" t="str">
        <f t="shared" si="22"/>
        <v>6</v>
      </c>
      <c r="BM228" s="97" t="str">
        <f t="shared" si="23"/>
        <v>25</v>
      </c>
      <c r="BN228" s="93" t="b">
        <f>AND(TRIM(BH228)="NULL", TRIM(BK228)="NULL")</f>
        <v>0</v>
      </c>
      <c r="BO228" s="127" t="s">
        <v>435</v>
      </c>
      <c r="BP228" s="127" t="s">
        <v>435</v>
      </c>
    </row>
    <row r="229" spans="1:68">
      <c r="A229" s="7" t="s">
        <v>752</v>
      </c>
      <c r="B229" s="1" t="s">
        <v>420</v>
      </c>
      <c r="C229" s="34" t="s">
        <v>708</v>
      </c>
      <c r="D229" s="1" t="s">
        <v>709</v>
      </c>
      <c r="E229" s="77" t="s">
        <v>753</v>
      </c>
      <c r="F229" s="2" t="s">
        <v>63</v>
      </c>
      <c r="G229" s="3" t="s">
        <v>63</v>
      </c>
      <c r="H229" s="3" t="s">
        <v>63</v>
      </c>
      <c r="I229" s="3" t="s">
        <v>63</v>
      </c>
      <c r="J229" s="2">
        <v>26473</v>
      </c>
      <c r="K229" s="1">
        <v>1972</v>
      </c>
      <c r="L229" s="1">
        <v>6</v>
      </c>
      <c r="M229" s="1">
        <v>23</v>
      </c>
      <c r="N229" s="2">
        <v>26475</v>
      </c>
      <c r="O229" s="1">
        <v>1972</v>
      </c>
      <c r="P229" s="1">
        <v>6</v>
      </c>
      <c r="Q229" s="1">
        <v>25</v>
      </c>
      <c r="R229" s="3" t="s">
        <v>63</v>
      </c>
      <c r="S229" s="3" t="s">
        <v>63</v>
      </c>
      <c r="T229" s="3" t="s">
        <v>63</v>
      </c>
      <c r="U229" s="3" t="s">
        <v>63</v>
      </c>
      <c r="V229" s="1" t="s">
        <v>166</v>
      </c>
      <c r="W229" s="1" t="s">
        <v>166</v>
      </c>
      <c r="X229" s="1" t="s">
        <v>166</v>
      </c>
      <c r="Y229" s="1" t="s">
        <v>166</v>
      </c>
      <c r="Z229" s="1" t="s">
        <v>166</v>
      </c>
      <c r="AA229" s="1">
        <v>1000000000</v>
      </c>
      <c r="AB229" s="1" t="s">
        <v>172</v>
      </c>
      <c r="AC229" s="1" t="s">
        <v>73</v>
      </c>
      <c r="AD229" s="1" t="s">
        <v>166</v>
      </c>
      <c r="AE229" s="1">
        <v>25000</v>
      </c>
      <c r="AH229" s="91" t="str" cm="1">
        <f t="array" ref="AH229">IF(OR(TRIM(S229)="NULL",ISBLANK(S229),ISNUMBER(S229)),TRIM(S229),TRIM(_xlfn.CHOOSECOLS(_xlfn.TEXTSPLIT(S229,"-",,TRUE),1)))</f>
        <v>NULL</v>
      </c>
      <c r="AI229" s="91" t="str" cm="1">
        <f t="array" ref="AI229">IF(OR(TRIM(S229)="NULL",ISBLANK(S229),ISNUMBER(S229)),TRIM(S229),TRIM(_xlfn.CHOOSECOLS(_xlfn.TEXTSPLIT(S229,"-",,TRUE),2)))</f>
        <v>NULL</v>
      </c>
      <c r="AJ229" s="91" t="str" cm="1">
        <f t="array" ref="AJ229">IF(OR(TRIM(R229)="NULL",ISBLANK(R229),ISNUMBER(R229)),TRIM(R229),TRIM(_xlfn.CHOOSECOLS(_xlfn.TEXTSPLIT(R229,"-",,TRUE),1)))</f>
        <v>NULL</v>
      </c>
      <c r="AK229" s="91" t="str" cm="1">
        <f t="array" ref="AK229">IF(OR(TRIM(R229)="NULL",ISBLANK(R229),ISNUMBER(R229)),TRIM(R229),TRIM(_xlfn.CHOOSECOLS(_xlfn.TEXTSPLIT(R229,"-",,TRUE),2)))</f>
        <v>NULL</v>
      </c>
      <c r="AL229" s="91" t="str" cm="1">
        <f t="array" ref="AL229">IF(OR(TRIM(T229)="NULL",ISBLANK(T229),ISNUMBER(T229)),TRIM(T229),TRIM(_xlfn.CHOOSECOLS(_xlfn.TEXTSPLIT(T229,"-",,TRUE),1)))</f>
        <v>NULL</v>
      </c>
      <c r="AM229" s="91" t="str" cm="1">
        <f t="array" ref="AM229">IF(OR(TRIM(T229)="NULL",ISBLANK(T229),ISNUMBER(T229)),TRIM(T229),TRIM(_xlfn.CHOOSECOLS(_xlfn.TEXTSPLIT(T229,"-",,TRUE),2)))</f>
        <v>NULL</v>
      </c>
      <c r="AN229" s="91" t="str" cm="1">
        <f t="array" ref="AN229">IF(OR(TRIM(U229)="NULL",ISBLANK(U229),ISNUMBER(U229)),TRIM(U229),TRIM(_xlfn.CHOOSECOLS(_xlfn.TEXTSPLIT(Y229,"-",,TRUE),1)))</f>
        <v>NULL</v>
      </c>
      <c r="AO229" s="91" t="str" cm="1">
        <f t="array" ref="AO229">IF(OR(TRIM(U229)="NULL",ISBLANK(U229),ISNUMBER(U229)),TRIM(U229),TRIM(_xlfn.CHOOSECOLS(_xlfn.TEXTSPLIT(Y229,"-",,TRUE),2)))</f>
        <v>NULL</v>
      </c>
      <c r="AP229" s="91" t="str" cm="1">
        <f t="array" ref="AP229">IF(OR(TRIM(V229)="NULL",ISBLANK(V229),ISNUMBER(V229)),TRIM(V229),TRIM(_xlfn.CHOOSECOLS(_xlfn.TEXTSPLIT(Y229,"-",,TRUE),1)))</f>
        <v>NULL</v>
      </c>
      <c r="AQ229" s="91" t="str" cm="1">
        <f t="array" ref="AQ229">IF(OR(TRIM(V229)="NULL",ISBLANK(V229),ISNUMBER(V229)),V229,_xlfn.CHOOSECOLS(_xlfn.TEXTSPLIT(Y229,"-",,TRUE),2))</f>
        <v xml:space="preserve">NULL </v>
      </c>
      <c r="AR229" s="99" t="str" cm="1">
        <f t="array" ref="AR229">TRIM(IF(OR(TRIM(W229)="NULL",ISBLANK(W229),ISNUMBER(W229)), W229, IF(AND(ISNUMBER(FIND("|", W229))=TRUE, ISNUMBER(FIND("-", W229))=FALSE), W229, IF(AND(ISNUMBER(FIND("|", W229))=FALSE, ISNUMBER(FIND("-", W229))=TRUE),_xlfn.CHOOSECOLS(_xlfn.TEXTSPLIT(W229,"-", "|",,TRUE),1), _xlfn.CONCAT(_xlfn.CHOOSECOLS(_xlfn.TEXTSPLIT(SUBSTITUTE(W229, "-", "|"), "|"),1),"|", _xlfn.CHOOSECOLS(_xlfn.TEXTSPLIT(SUBSTITUTE(W229, "-", "|"), "|"), 3))))))</f>
        <v>NULL</v>
      </c>
      <c r="AS229" s="99" t="str" cm="1">
        <f t="array" ref="AS229">TRIM(IF(OR(TRIM(W229)="NULL",ISBLANK(W229),ISNUMBER(W229)), W229, IF(AND(ISNUMBER(FIND("|", W229))=TRUE, ISNUMBER(FIND("-", W229))=FALSE), W229, IF(AND(ISNUMBER(FIND("|", W229))=FALSE, ISNUMBER(FIND("-", W229))=TRUE),_xlfn.CHOOSECOLS(_xlfn.TEXTSPLIT(W229,"-", "|",,TRUE),2), _xlfn.CONCAT(_xlfn.CHOOSECOLS(_xlfn.TEXTSPLIT(SUBSTITUTE(W229, "-", "|"), "|"),2),"|", _xlfn.CHOOSECOLS(_xlfn.TEXTSPLIT(SUBSTITUTE(W229, "-", "|"), "|"), 4))))))</f>
        <v>NULL</v>
      </c>
      <c r="AT229" s="92" t="str" cm="1">
        <f t="array" ref="AT229">TRIM(_xlfn.CHOOSECOLS(_xlfn.TEXTSPLIT(AR229,"|",,TRUE),1))</f>
        <v>NULL</v>
      </c>
      <c r="AU229" s="92" t="str" cm="1">
        <f t="array" ref="AU229">TRIM(_xlfn.CHOOSECOLS(_xlfn.TEXTSPLIT(AS229,"|",,TRUE),1))</f>
        <v>NULL</v>
      </c>
      <c r="AV229" s="92" t="str" cm="1">
        <f t="array" ref="AV229">TRIM(_xlfn.CHOOSECOLS(_xlfn.TEXTSPLIT(AB229,"|",,TRUE),1))</f>
        <v>USD</v>
      </c>
      <c r="AW229" s="92" t="str" cm="1">
        <f t="array" ref="AW229">TRIM(_xlfn.CHOOSECOLS(_xlfn.TEXTSPLIT(Y229,"|",,TRUE),1))</f>
        <v>NULL</v>
      </c>
      <c r="AX229" s="92" t="str" cm="1">
        <f t="array" ref="AX229">TRIM(_xlfn.CHOOSECOLS(_xlfn.TEXTSPLIT(Z229,"|",,TRUE),1))</f>
        <v>NULL</v>
      </c>
      <c r="AY229" s="99" t="str" cm="1">
        <f t="array" ref="AY229">TRIM(IF(OR(TRIM(AA229)="NULL",ISBLANK(AA229),ISNUMBER(AA229)), AA229, IF(AND(ISNUMBER(FIND("|", AA229))=TRUE, ISNUMBER(FIND("-", AA229))=FALSE), AA229, IF(AND(ISNUMBER(FIND("|", AA229))=FALSE, ISNUMBER(FIND("-", AA229))=TRUE),_xlfn.CHOOSECOLS(_xlfn.TEXTSPLIT(AA229,"-", "|",,TRUE),1), _xlfn.CONCAT(_xlfn.CHOOSECOLS(_xlfn.TEXTSPLIT(SUBSTITUTE(AA229, "-", "|"), "|"),1),"|", _xlfn.CHOOSECOLS(_xlfn.TEXTSPLIT(SUBSTITUTE(AA229, "-", "|"), "|"), 3))))))</f>
        <v>1000000000</v>
      </c>
      <c r="AZ229" s="99" t="str" cm="1">
        <f t="array" ref="AZ229">TRIM(IF(OR(TRIM(AA229)="NULL",ISBLANK(AA229),ISNUMBER(AA229)), AA229, IF(AND(ISNUMBER(FIND("|", AA229))=TRUE, ISNUMBER(FIND("-", AA229))=FALSE), AA229, IF(AND(ISNUMBER(FIND("|", AA229))=FALSE, ISNUMBER(FIND("-", AA229))=TRUE),_xlfn.CHOOSECOLS(_xlfn.TEXTSPLIT(AA229,"-", "|",,TRUE),2), _xlfn.CONCAT(_xlfn.CHOOSECOLS(_xlfn.TEXTSPLIT(SUBSTITUTE(AA229, "-", "|"), "|"),2),"|", _xlfn.CHOOSECOLS(_xlfn.TEXTSPLIT(SUBSTITUTE(AA229, "-", "|"), "|"), 4))))))</f>
        <v>1000000000</v>
      </c>
      <c r="BA229" s="92" t="str" cm="1">
        <f t="array" ref="BA229">TRIM(_xlfn.CHOOSECOLS(_xlfn.TEXTSPLIT(AY229,"|",,TRUE),1))</f>
        <v>1000000000</v>
      </c>
      <c r="BB229" s="92" t="str" cm="1">
        <f t="array" ref="BB229">TRIM(_xlfn.CHOOSECOLS(_xlfn.TEXTSPLIT(AZ229,"|",,TRUE),1))</f>
        <v>1000000000</v>
      </c>
      <c r="BC229" s="92" t="str" cm="1">
        <f t="array" ref="BC229">TRIM(_xlfn.CHOOSECOLS(_xlfn.TEXTSPLIT(AB229,"|",,TRUE),1))</f>
        <v>USD</v>
      </c>
      <c r="BD229" s="92" t="str" cm="1">
        <f t="array" ref="BD229">TRIM(_xlfn.CHOOSECOLS(_xlfn.TEXTSPLIT(AC229,"|",,TRUE),1))</f>
        <v>No</v>
      </c>
      <c r="BE229" s="92" t="str" cm="1">
        <f t="array" ref="BE229">TRIM(_xlfn.CHOOSECOLS(_xlfn.TEXTSPLIT(AD229,"|",,TRUE),1))</f>
        <v>NULL</v>
      </c>
      <c r="BF229" s="92" t="str" cm="1">
        <f t="array" ref="BF229">TRIM(IF(OR(TRIM(AE229)="NULL",ISBLANK(AE229),ISNUMBER(AE229)),AE229,_xlfn.CHOOSECOLS(_xlfn.TEXTSPLIT(AE229,"-",,TRUE),1)))</f>
        <v>25000</v>
      </c>
      <c r="BG229" s="92" t="str" cm="1">
        <f t="array" ref="BG229">TRIM(IF(OR(TRIM(AE229)="NULL",ISBLANK(AE229),ISNUMBER(AE229)),AE229,_xlfn.CHOOSECOLS(_xlfn.TEXTSPLIT(AE229,"-",,TRUE),2)))</f>
        <v>25000</v>
      </c>
      <c r="BH229" s="95" t="str">
        <f t="shared" si="18"/>
        <v>1972</v>
      </c>
      <c r="BI229" s="96" t="str">
        <f t="shared" si="19"/>
        <v>6</v>
      </c>
      <c r="BJ229" s="97" t="str">
        <f t="shared" si="20"/>
        <v>23</v>
      </c>
      <c r="BK229" s="96" t="str">
        <f t="shared" si="21"/>
        <v>1972</v>
      </c>
      <c r="BL229" s="96" t="str">
        <f t="shared" si="22"/>
        <v>6</v>
      </c>
      <c r="BM229" s="97" t="str">
        <f t="shared" si="23"/>
        <v>25</v>
      </c>
      <c r="BN229" s="93" t="b">
        <f>AND(TRIM(BH229)="NULL", TRIM(BK229)="NULL")</f>
        <v>0</v>
      </c>
      <c r="BO229" s="127" t="s">
        <v>435</v>
      </c>
      <c r="BP229" s="127" t="s">
        <v>435</v>
      </c>
    </row>
    <row r="230" spans="1:68">
      <c r="A230" s="7" t="s">
        <v>754</v>
      </c>
      <c r="B230" s="1" t="s">
        <v>420</v>
      </c>
      <c r="C230" s="34" t="s">
        <v>708</v>
      </c>
      <c r="D230" s="1" t="s">
        <v>709</v>
      </c>
      <c r="E230" s="77" t="s">
        <v>755</v>
      </c>
      <c r="F230" s="2" t="s">
        <v>63</v>
      </c>
      <c r="G230" s="3" t="s">
        <v>63</v>
      </c>
      <c r="H230" s="3" t="s">
        <v>63</v>
      </c>
      <c r="I230" s="3" t="s">
        <v>63</v>
      </c>
      <c r="J230" s="2">
        <v>26473</v>
      </c>
      <c r="K230" s="1">
        <v>1972</v>
      </c>
      <c r="L230" s="1">
        <v>6</v>
      </c>
      <c r="M230" s="1">
        <v>23</v>
      </c>
      <c r="N230" s="2">
        <v>26475</v>
      </c>
      <c r="O230" s="1">
        <v>1972</v>
      </c>
      <c r="P230" s="1">
        <v>6</v>
      </c>
      <c r="Q230" s="1">
        <v>25</v>
      </c>
      <c r="R230" s="1">
        <v>0</v>
      </c>
      <c r="S230" s="3" t="s">
        <v>63</v>
      </c>
      <c r="T230" s="3" t="s">
        <v>63</v>
      </c>
      <c r="U230" s="3" t="s">
        <v>63</v>
      </c>
      <c r="V230" s="1" t="s">
        <v>166</v>
      </c>
      <c r="W230" s="1" t="s">
        <v>166</v>
      </c>
      <c r="X230" s="1" t="s">
        <v>166</v>
      </c>
      <c r="Y230" s="1" t="s">
        <v>166</v>
      </c>
      <c r="Z230" s="1" t="s">
        <v>166</v>
      </c>
      <c r="AA230" s="1">
        <v>7700000</v>
      </c>
      <c r="AB230" s="1" t="s">
        <v>172</v>
      </c>
      <c r="AC230" s="1" t="s">
        <v>73</v>
      </c>
      <c r="AD230" s="1" t="s">
        <v>166</v>
      </c>
      <c r="AE230" s="1">
        <v>1903</v>
      </c>
      <c r="AH230" s="91" t="str" cm="1">
        <f t="array" ref="AH230">IF(OR(TRIM(S230)="NULL",ISBLANK(S230),ISNUMBER(S230)),TRIM(S230),TRIM(_xlfn.CHOOSECOLS(_xlfn.TEXTSPLIT(S230,"-",,TRUE),1)))</f>
        <v>NULL</v>
      </c>
      <c r="AI230" s="91" t="str" cm="1">
        <f t="array" ref="AI230">IF(OR(TRIM(S230)="NULL",ISBLANK(S230),ISNUMBER(S230)),TRIM(S230),TRIM(_xlfn.CHOOSECOLS(_xlfn.TEXTSPLIT(S230,"-",,TRUE),2)))</f>
        <v>NULL</v>
      </c>
      <c r="AJ230" s="91" t="str" cm="1">
        <f t="array" ref="AJ230">IF(OR(TRIM(R230)="NULL",ISBLANK(R230),ISNUMBER(R230)),TRIM(R230),TRIM(_xlfn.CHOOSECOLS(_xlfn.TEXTSPLIT(R230,"-",,TRUE),1)))</f>
        <v>0</v>
      </c>
      <c r="AK230" s="91" t="str" cm="1">
        <f t="array" ref="AK230">IF(OR(TRIM(R230)="NULL",ISBLANK(R230),ISNUMBER(R230)),TRIM(R230),TRIM(_xlfn.CHOOSECOLS(_xlfn.TEXTSPLIT(R230,"-",,TRUE),2)))</f>
        <v>0</v>
      </c>
      <c r="AL230" s="91" t="str" cm="1">
        <f t="array" ref="AL230">IF(OR(TRIM(T230)="NULL",ISBLANK(T230),ISNUMBER(T230)),TRIM(T230),TRIM(_xlfn.CHOOSECOLS(_xlfn.TEXTSPLIT(T230,"-",,TRUE),1)))</f>
        <v>NULL</v>
      </c>
      <c r="AM230" s="91" t="str" cm="1">
        <f t="array" ref="AM230">IF(OR(TRIM(T230)="NULL",ISBLANK(T230),ISNUMBER(T230)),TRIM(T230),TRIM(_xlfn.CHOOSECOLS(_xlfn.TEXTSPLIT(T230,"-",,TRUE),2)))</f>
        <v>NULL</v>
      </c>
      <c r="AN230" s="91" t="str" cm="1">
        <f t="array" ref="AN230">IF(OR(TRIM(U230)="NULL",ISBLANK(U230),ISNUMBER(U230)),TRIM(U230),TRIM(_xlfn.CHOOSECOLS(_xlfn.TEXTSPLIT(Y230,"-",,TRUE),1)))</f>
        <v>NULL</v>
      </c>
      <c r="AO230" s="91" t="str" cm="1">
        <f t="array" ref="AO230">IF(OR(TRIM(U230)="NULL",ISBLANK(U230),ISNUMBER(U230)),TRIM(U230),TRIM(_xlfn.CHOOSECOLS(_xlfn.TEXTSPLIT(Y230,"-",,TRUE),2)))</f>
        <v>NULL</v>
      </c>
      <c r="AP230" s="91" t="str" cm="1">
        <f t="array" ref="AP230">IF(OR(TRIM(V230)="NULL",ISBLANK(V230),ISNUMBER(V230)),TRIM(V230),TRIM(_xlfn.CHOOSECOLS(_xlfn.TEXTSPLIT(Y230,"-",,TRUE),1)))</f>
        <v>NULL</v>
      </c>
      <c r="AQ230" s="91" t="str" cm="1">
        <f t="array" ref="AQ230">IF(OR(TRIM(V230)="NULL",ISBLANK(V230),ISNUMBER(V230)),V230,_xlfn.CHOOSECOLS(_xlfn.TEXTSPLIT(Y230,"-",,TRUE),2))</f>
        <v xml:space="preserve">NULL </v>
      </c>
      <c r="AR230" s="99" t="str" cm="1">
        <f t="array" ref="AR230">TRIM(IF(OR(TRIM(W230)="NULL",ISBLANK(W230),ISNUMBER(W230)), W230, IF(AND(ISNUMBER(FIND("|", W230))=TRUE, ISNUMBER(FIND("-", W230))=FALSE), W230, IF(AND(ISNUMBER(FIND("|", W230))=FALSE, ISNUMBER(FIND("-", W230))=TRUE),_xlfn.CHOOSECOLS(_xlfn.TEXTSPLIT(W230,"-", "|",,TRUE),1), _xlfn.CONCAT(_xlfn.CHOOSECOLS(_xlfn.TEXTSPLIT(SUBSTITUTE(W230, "-", "|"), "|"),1),"|", _xlfn.CHOOSECOLS(_xlfn.TEXTSPLIT(SUBSTITUTE(W230, "-", "|"), "|"), 3))))))</f>
        <v>NULL</v>
      </c>
      <c r="AS230" s="99" t="str" cm="1">
        <f t="array" ref="AS230">TRIM(IF(OR(TRIM(W230)="NULL",ISBLANK(W230),ISNUMBER(W230)), W230, IF(AND(ISNUMBER(FIND("|", W230))=TRUE, ISNUMBER(FIND("-", W230))=FALSE), W230, IF(AND(ISNUMBER(FIND("|", W230))=FALSE, ISNUMBER(FIND("-", W230))=TRUE),_xlfn.CHOOSECOLS(_xlfn.TEXTSPLIT(W230,"-", "|",,TRUE),2), _xlfn.CONCAT(_xlfn.CHOOSECOLS(_xlfn.TEXTSPLIT(SUBSTITUTE(W230, "-", "|"), "|"),2),"|", _xlfn.CHOOSECOLS(_xlfn.TEXTSPLIT(SUBSTITUTE(W230, "-", "|"), "|"), 4))))))</f>
        <v>NULL</v>
      </c>
      <c r="AT230" s="92" t="str" cm="1">
        <f t="array" ref="AT230">TRIM(_xlfn.CHOOSECOLS(_xlfn.TEXTSPLIT(AR230,"|",,TRUE),1))</f>
        <v>NULL</v>
      </c>
      <c r="AU230" s="92" t="str" cm="1">
        <f t="array" ref="AU230">TRIM(_xlfn.CHOOSECOLS(_xlfn.TEXTSPLIT(AS230,"|",,TRUE),1))</f>
        <v>NULL</v>
      </c>
      <c r="AV230" s="92" t="str" cm="1">
        <f t="array" ref="AV230">TRIM(_xlfn.CHOOSECOLS(_xlfn.TEXTSPLIT(AB230,"|",,TRUE),1))</f>
        <v>USD</v>
      </c>
      <c r="AW230" s="92" t="str" cm="1">
        <f t="array" ref="AW230">TRIM(_xlfn.CHOOSECOLS(_xlfn.TEXTSPLIT(Y230,"|",,TRUE),1))</f>
        <v>NULL</v>
      </c>
      <c r="AX230" s="92" t="str" cm="1">
        <f t="array" ref="AX230">TRIM(_xlfn.CHOOSECOLS(_xlfn.TEXTSPLIT(Z230,"|",,TRUE),1))</f>
        <v>NULL</v>
      </c>
      <c r="AY230" s="99" t="str" cm="1">
        <f t="array" ref="AY230">TRIM(IF(OR(TRIM(AA230)="NULL",ISBLANK(AA230),ISNUMBER(AA230)), AA230, IF(AND(ISNUMBER(FIND("|", AA230))=TRUE, ISNUMBER(FIND("-", AA230))=FALSE), AA230, IF(AND(ISNUMBER(FIND("|", AA230))=FALSE, ISNUMBER(FIND("-", AA230))=TRUE),_xlfn.CHOOSECOLS(_xlfn.TEXTSPLIT(AA230,"-", "|",,TRUE),1), _xlfn.CONCAT(_xlfn.CHOOSECOLS(_xlfn.TEXTSPLIT(SUBSTITUTE(AA230, "-", "|"), "|"),1),"|", _xlfn.CHOOSECOLS(_xlfn.TEXTSPLIT(SUBSTITUTE(AA230, "-", "|"), "|"), 3))))))</f>
        <v>7700000</v>
      </c>
      <c r="AZ230" s="99" t="str" cm="1">
        <f t="array" ref="AZ230">TRIM(IF(OR(TRIM(AA230)="NULL",ISBLANK(AA230),ISNUMBER(AA230)), AA230, IF(AND(ISNUMBER(FIND("|", AA230))=TRUE, ISNUMBER(FIND("-", AA230))=FALSE), AA230, IF(AND(ISNUMBER(FIND("|", AA230))=FALSE, ISNUMBER(FIND("-", AA230))=TRUE),_xlfn.CHOOSECOLS(_xlfn.TEXTSPLIT(AA230,"-", "|",,TRUE),2), _xlfn.CONCAT(_xlfn.CHOOSECOLS(_xlfn.TEXTSPLIT(SUBSTITUTE(AA230, "-", "|"), "|"),2),"|", _xlfn.CHOOSECOLS(_xlfn.TEXTSPLIT(SUBSTITUTE(AA230, "-", "|"), "|"), 4))))))</f>
        <v>7700000</v>
      </c>
      <c r="BA230" s="92" t="str" cm="1">
        <f t="array" ref="BA230">TRIM(_xlfn.CHOOSECOLS(_xlfn.TEXTSPLIT(AY230,"|",,TRUE),1))</f>
        <v>7700000</v>
      </c>
      <c r="BB230" s="92" t="str" cm="1">
        <f t="array" ref="BB230">TRIM(_xlfn.CHOOSECOLS(_xlfn.TEXTSPLIT(AZ230,"|",,TRUE),1))</f>
        <v>7700000</v>
      </c>
      <c r="BC230" s="92" t="str" cm="1">
        <f t="array" ref="BC230">TRIM(_xlfn.CHOOSECOLS(_xlfn.TEXTSPLIT(AB230,"|",,TRUE),1))</f>
        <v>USD</v>
      </c>
      <c r="BD230" s="92" t="str" cm="1">
        <f t="array" ref="BD230">TRIM(_xlfn.CHOOSECOLS(_xlfn.TEXTSPLIT(AC230,"|",,TRUE),1))</f>
        <v>No</v>
      </c>
      <c r="BE230" s="92" t="str" cm="1">
        <f t="array" ref="BE230">TRIM(_xlfn.CHOOSECOLS(_xlfn.TEXTSPLIT(AD230,"|",,TRUE),1))</f>
        <v>NULL</v>
      </c>
      <c r="BF230" s="92" t="str" cm="1">
        <f t="array" ref="BF230">TRIM(IF(OR(TRIM(AE230)="NULL",ISBLANK(AE230),ISNUMBER(AE230)),AE230,_xlfn.CHOOSECOLS(_xlfn.TEXTSPLIT(AE230,"-",,TRUE),1)))</f>
        <v>1903</v>
      </c>
      <c r="BG230" s="92" t="str" cm="1">
        <f t="array" ref="BG230">TRIM(IF(OR(TRIM(AE230)="NULL",ISBLANK(AE230),ISNUMBER(AE230)),AE230,_xlfn.CHOOSECOLS(_xlfn.TEXTSPLIT(AE230,"-",,TRUE),2)))</f>
        <v>1903</v>
      </c>
      <c r="BH230" s="95" t="str">
        <f t="shared" si="18"/>
        <v>1972</v>
      </c>
      <c r="BI230" s="96" t="str">
        <f t="shared" si="19"/>
        <v>6</v>
      </c>
      <c r="BJ230" s="97" t="str">
        <f t="shared" si="20"/>
        <v>23</v>
      </c>
      <c r="BK230" s="96" t="str">
        <f t="shared" si="21"/>
        <v>1972</v>
      </c>
      <c r="BL230" s="96" t="str">
        <f t="shared" si="22"/>
        <v>6</v>
      </c>
      <c r="BM230" s="97" t="str">
        <f t="shared" si="23"/>
        <v>25</v>
      </c>
      <c r="BN230" s="93" t="b">
        <f>AND(TRIM(BH230)="NULL", TRIM(BK230)="NULL")</f>
        <v>0</v>
      </c>
      <c r="BO230" s="127" t="s">
        <v>435</v>
      </c>
      <c r="BP230" s="127" t="s">
        <v>435</v>
      </c>
    </row>
    <row r="231" spans="1:68">
      <c r="A231" s="7" t="s">
        <v>756</v>
      </c>
      <c r="B231" s="1" t="s">
        <v>420</v>
      </c>
      <c r="C231" s="34" t="s">
        <v>708</v>
      </c>
      <c r="D231" s="1" t="s">
        <v>709</v>
      </c>
      <c r="E231" s="77" t="s">
        <v>757</v>
      </c>
      <c r="F231" s="2" t="s">
        <v>63</v>
      </c>
      <c r="G231" s="3" t="s">
        <v>63</v>
      </c>
      <c r="H231" s="3" t="s">
        <v>63</v>
      </c>
      <c r="I231" s="3" t="s">
        <v>63</v>
      </c>
      <c r="J231" s="2">
        <v>26473</v>
      </c>
      <c r="K231" s="1">
        <v>1972</v>
      </c>
      <c r="L231" s="1">
        <v>6</v>
      </c>
      <c r="M231" s="1">
        <v>23</v>
      </c>
      <c r="N231" s="2">
        <v>26475</v>
      </c>
      <c r="O231" s="1">
        <v>1972</v>
      </c>
      <c r="P231" s="1">
        <v>6</v>
      </c>
      <c r="Q231" s="1">
        <v>25</v>
      </c>
      <c r="R231" s="3" t="s">
        <v>63</v>
      </c>
      <c r="S231" s="3" t="s">
        <v>63</v>
      </c>
      <c r="T231" s="3" t="s">
        <v>63</v>
      </c>
      <c r="U231" s="3" t="s">
        <v>63</v>
      </c>
      <c r="V231" s="1" t="s">
        <v>166</v>
      </c>
      <c r="W231" s="1" t="s">
        <v>166</v>
      </c>
      <c r="X231" s="1" t="s">
        <v>166</v>
      </c>
      <c r="Y231" s="1" t="s">
        <v>166</v>
      </c>
      <c r="Z231" s="1" t="s">
        <v>166</v>
      </c>
      <c r="AA231" s="1">
        <v>4000000</v>
      </c>
      <c r="AB231" s="1" t="s">
        <v>172</v>
      </c>
      <c r="AC231" s="1" t="s">
        <v>73</v>
      </c>
      <c r="AD231" s="1" t="s">
        <v>166</v>
      </c>
      <c r="AE231" s="1">
        <v>405</v>
      </c>
      <c r="AH231" s="91" t="str" cm="1">
        <f t="array" ref="AH231">IF(OR(TRIM(S231)="NULL",ISBLANK(S231),ISNUMBER(S231)),TRIM(S231),TRIM(_xlfn.CHOOSECOLS(_xlfn.TEXTSPLIT(S231,"-",,TRUE),1)))</f>
        <v>NULL</v>
      </c>
      <c r="AI231" s="91" t="str" cm="1">
        <f t="array" ref="AI231">IF(OR(TRIM(S231)="NULL",ISBLANK(S231),ISNUMBER(S231)),TRIM(S231),TRIM(_xlfn.CHOOSECOLS(_xlfn.TEXTSPLIT(S231,"-",,TRUE),2)))</f>
        <v>NULL</v>
      </c>
      <c r="AJ231" s="91" t="str" cm="1">
        <f t="array" ref="AJ231">IF(OR(TRIM(R231)="NULL",ISBLANK(R231),ISNUMBER(R231)),TRIM(R231),TRIM(_xlfn.CHOOSECOLS(_xlfn.TEXTSPLIT(R231,"-",,TRUE),1)))</f>
        <v>NULL</v>
      </c>
      <c r="AK231" s="91" t="str" cm="1">
        <f t="array" ref="AK231">IF(OR(TRIM(R231)="NULL",ISBLANK(R231),ISNUMBER(R231)),TRIM(R231),TRIM(_xlfn.CHOOSECOLS(_xlfn.TEXTSPLIT(R231,"-",,TRUE),2)))</f>
        <v>NULL</v>
      </c>
      <c r="AL231" s="91" t="str" cm="1">
        <f t="array" ref="AL231">IF(OR(TRIM(T231)="NULL",ISBLANK(T231),ISNUMBER(T231)),TRIM(T231),TRIM(_xlfn.CHOOSECOLS(_xlfn.TEXTSPLIT(T231,"-",,TRUE),1)))</f>
        <v>NULL</v>
      </c>
      <c r="AM231" s="91" t="str" cm="1">
        <f t="array" ref="AM231">IF(OR(TRIM(T231)="NULL",ISBLANK(T231),ISNUMBER(T231)),TRIM(T231),TRIM(_xlfn.CHOOSECOLS(_xlfn.TEXTSPLIT(T231,"-",,TRUE),2)))</f>
        <v>NULL</v>
      </c>
      <c r="AN231" s="91" t="str" cm="1">
        <f t="array" ref="AN231">IF(OR(TRIM(U231)="NULL",ISBLANK(U231),ISNUMBER(U231)),TRIM(U231),TRIM(_xlfn.CHOOSECOLS(_xlfn.TEXTSPLIT(Y231,"-",,TRUE),1)))</f>
        <v>NULL</v>
      </c>
      <c r="AO231" s="91" t="str" cm="1">
        <f t="array" ref="AO231">IF(OR(TRIM(U231)="NULL",ISBLANK(U231),ISNUMBER(U231)),TRIM(U231),TRIM(_xlfn.CHOOSECOLS(_xlfn.TEXTSPLIT(Y231,"-",,TRUE),2)))</f>
        <v>NULL</v>
      </c>
      <c r="AP231" s="91" t="str" cm="1">
        <f t="array" ref="AP231">IF(OR(TRIM(V231)="NULL",ISBLANK(V231),ISNUMBER(V231)),TRIM(V231),TRIM(_xlfn.CHOOSECOLS(_xlfn.TEXTSPLIT(Y231,"-",,TRUE),1)))</f>
        <v>NULL</v>
      </c>
      <c r="AQ231" s="91" t="str" cm="1">
        <f t="array" ref="AQ231">IF(OR(TRIM(V231)="NULL",ISBLANK(V231),ISNUMBER(V231)),V231,_xlfn.CHOOSECOLS(_xlfn.TEXTSPLIT(Y231,"-",,TRUE),2))</f>
        <v xml:space="preserve">NULL </v>
      </c>
      <c r="AR231" s="99" t="str" cm="1">
        <f t="array" ref="AR231">TRIM(IF(OR(TRIM(W231)="NULL",ISBLANK(W231),ISNUMBER(W231)), W231, IF(AND(ISNUMBER(FIND("|", W231))=TRUE, ISNUMBER(FIND("-", W231))=FALSE), W231, IF(AND(ISNUMBER(FIND("|", W231))=FALSE, ISNUMBER(FIND("-", W231))=TRUE),_xlfn.CHOOSECOLS(_xlfn.TEXTSPLIT(W231,"-", "|",,TRUE),1), _xlfn.CONCAT(_xlfn.CHOOSECOLS(_xlfn.TEXTSPLIT(SUBSTITUTE(W231, "-", "|"), "|"),1),"|", _xlfn.CHOOSECOLS(_xlfn.TEXTSPLIT(SUBSTITUTE(W231, "-", "|"), "|"), 3))))))</f>
        <v>NULL</v>
      </c>
      <c r="AS231" s="99" t="str" cm="1">
        <f t="array" ref="AS231">TRIM(IF(OR(TRIM(W231)="NULL",ISBLANK(W231),ISNUMBER(W231)), W231, IF(AND(ISNUMBER(FIND("|", W231))=TRUE, ISNUMBER(FIND("-", W231))=FALSE), W231, IF(AND(ISNUMBER(FIND("|", W231))=FALSE, ISNUMBER(FIND("-", W231))=TRUE),_xlfn.CHOOSECOLS(_xlfn.TEXTSPLIT(W231,"-", "|",,TRUE),2), _xlfn.CONCAT(_xlfn.CHOOSECOLS(_xlfn.TEXTSPLIT(SUBSTITUTE(W231, "-", "|"), "|"),2),"|", _xlfn.CHOOSECOLS(_xlfn.TEXTSPLIT(SUBSTITUTE(W231, "-", "|"), "|"), 4))))))</f>
        <v>NULL</v>
      </c>
      <c r="AT231" s="92" t="str" cm="1">
        <f t="array" ref="AT231">TRIM(_xlfn.CHOOSECOLS(_xlfn.TEXTSPLIT(AR231,"|",,TRUE),1))</f>
        <v>NULL</v>
      </c>
      <c r="AU231" s="92" t="str" cm="1">
        <f t="array" ref="AU231">TRIM(_xlfn.CHOOSECOLS(_xlfn.TEXTSPLIT(AS231,"|",,TRUE),1))</f>
        <v>NULL</v>
      </c>
      <c r="AV231" s="92" t="str" cm="1">
        <f t="array" ref="AV231">TRIM(_xlfn.CHOOSECOLS(_xlfn.TEXTSPLIT(AB231,"|",,TRUE),1))</f>
        <v>USD</v>
      </c>
      <c r="AW231" s="92" t="str" cm="1">
        <f t="array" ref="AW231">TRIM(_xlfn.CHOOSECOLS(_xlfn.TEXTSPLIT(Y231,"|",,TRUE),1))</f>
        <v>NULL</v>
      </c>
      <c r="AX231" s="92" t="str" cm="1">
        <f t="array" ref="AX231">TRIM(_xlfn.CHOOSECOLS(_xlfn.TEXTSPLIT(Z231,"|",,TRUE),1))</f>
        <v>NULL</v>
      </c>
      <c r="AY231" s="99" t="str" cm="1">
        <f t="array" ref="AY231">TRIM(IF(OR(TRIM(AA231)="NULL",ISBLANK(AA231),ISNUMBER(AA231)), AA231, IF(AND(ISNUMBER(FIND("|", AA231))=TRUE, ISNUMBER(FIND("-", AA231))=FALSE), AA231, IF(AND(ISNUMBER(FIND("|", AA231))=FALSE, ISNUMBER(FIND("-", AA231))=TRUE),_xlfn.CHOOSECOLS(_xlfn.TEXTSPLIT(AA231,"-", "|",,TRUE),1), _xlfn.CONCAT(_xlfn.CHOOSECOLS(_xlfn.TEXTSPLIT(SUBSTITUTE(AA231, "-", "|"), "|"),1),"|", _xlfn.CHOOSECOLS(_xlfn.TEXTSPLIT(SUBSTITUTE(AA231, "-", "|"), "|"), 3))))))</f>
        <v>4000000</v>
      </c>
      <c r="AZ231" s="99" t="str" cm="1">
        <f t="array" ref="AZ231">TRIM(IF(OR(TRIM(AA231)="NULL",ISBLANK(AA231),ISNUMBER(AA231)), AA231, IF(AND(ISNUMBER(FIND("|", AA231))=TRUE, ISNUMBER(FIND("-", AA231))=FALSE), AA231, IF(AND(ISNUMBER(FIND("|", AA231))=FALSE, ISNUMBER(FIND("-", AA231))=TRUE),_xlfn.CHOOSECOLS(_xlfn.TEXTSPLIT(AA231,"-", "|",,TRUE),2), _xlfn.CONCAT(_xlfn.CHOOSECOLS(_xlfn.TEXTSPLIT(SUBSTITUTE(AA231, "-", "|"), "|"),2),"|", _xlfn.CHOOSECOLS(_xlfn.TEXTSPLIT(SUBSTITUTE(AA231, "-", "|"), "|"), 4))))))</f>
        <v>4000000</v>
      </c>
      <c r="BA231" s="92" t="str" cm="1">
        <f t="array" ref="BA231">TRIM(_xlfn.CHOOSECOLS(_xlfn.TEXTSPLIT(AY231,"|",,TRUE),1))</f>
        <v>4000000</v>
      </c>
      <c r="BB231" s="92" t="str" cm="1">
        <f t="array" ref="BB231">TRIM(_xlfn.CHOOSECOLS(_xlfn.TEXTSPLIT(AZ231,"|",,TRUE),1))</f>
        <v>4000000</v>
      </c>
      <c r="BC231" s="92" t="str" cm="1">
        <f t="array" ref="BC231">TRIM(_xlfn.CHOOSECOLS(_xlfn.TEXTSPLIT(AB231,"|",,TRUE),1))</f>
        <v>USD</v>
      </c>
      <c r="BD231" s="92" t="str" cm="1">
        <f t="array" ref="BD231">TRIM(_xlfn.CHOOSECOLS(_xlfn.TEXTSPLIT(AC231,"|",,TRUE),1))</f>
        <v>No</v>
      </c>
      <c r="BE231" s="92" t="str" cm="1">
        <f t="array" ref="BE231">TRIM(_xlfn.CHOOSECOLS(_xlfn.TEXTSPLIT(AD231,"|",,TRUE),1))</f>
        <v>NULL</v>
      </c>
      <c r="BF231" s="92" t="str" cm="1">
        <f t="array" ref="BF231">TRIM(IF(OR(TRIM(AE231)="NULL",ISBLANK(AE231),ISNUMBER(AE231)),AE231,_xlfn.CHOOSECOLS(_xlfn.TEXTSPLIT(AE231,"-",,TRUE),1)))</f>
        <v>405</v>
      </c>
      <c r="BG231" s="92" t="str" cm="1">
        <f t="array" ref="BG231">TRIM(IF(OR(TRIM(AE231)="NULL",ISBLANK(AE231),ISNUMBER(AE231)),AE231,_xlfn.CHOOSECOLS(_xlfn.TEXTSPLIT(AE231,"-",,TRUE),2)))</f>
        <v>405</v>
      </c>
      <c r="BH231" s="95" t="str">
        <f t="shared" si="18"/>
        <v>1972</v>
      </c>
      <c r="BI231" s="96" t="str">
        <f t="shared" si="19"/>
        <v>6</v>
      </c>
      <c r="BJ231" s="97" t="str">
        <f t="shared" si="20"/>
        <v>23</v>
      </c>
      <c r="BK231" s="96" t="str">
        <f t="shared" si="21"/>
        <v>1972</v>
      </c>
      <c r="BL231" s="96" t="str">
        <f t="shared" si="22"/>
        <v>6</v>
      </c>
      <c r="BM231" s="97" t="str">
        <f t="shared" si="23"/>
        <v>25</v>
      </c>
      <c r="BN231" s="93" t="b">
        <f>AND(TRIM(BH231)="NULL", TRIM(BK231)="NULL")</f>
        <v>0</v>
      </c>
      <c r="BO231" s="127" t="s">
        <v>435</v>
      </c>
      <c r="BP231" s="127" t="s">
        <v>435</v>
      </c>
    </row>
    <row r="232" spans="1:68">
      <c r="A232" s="7" t="s">
        <v>758</v>
      </c>
      <c r="B232" s="1" t="s">
        <v>420</v>
      </c>
      <c r="C232" s="34" t="s">
        <v>708</v>
      </c>
      <c r="D232" s="1" t="s">
        <v>709</v>
      </c>
      <c r="E232" s="77" t="s">
        <v>759</v>
      </c>
      <c r="F232" s="2" t="s">
        <v>63</v>
      </c>
      <c r="G232" s="3" t="s">
        <v>63</v>
      </c>
      <c r="H232" s="3" t="s">
        <v>63</v>
      </c>
      <c r="I232" s="3" t="s">
        <v>63</v>
      </c>
      <c r="J232" s="2">
        <v>26473</v>
      </c>
      <c r="K232" s="1">
        <v>1972</v>
      </c>
      <c r="L232" s="1">
        <v>6</v>
      </c>
      <c r="M232" s="1">
        <v>23</v>
      </c>
      <c r="N232" s="2">
        <v>26475</v>
      </c>
      <c r="O232" s="1">
        <v>1972</v>
      </c>
      <c r="P232" s="1">
        <v>6</v>
      </c>
      <c r="Q232" s="1">
        <v>25</v>
      </c>
      <c r="R232" s="1">
        <v>1</v>
      </c>
      <c r="S232" s="3" t="s">
        <v>63</v>
      </c>
      <c r="T232" s="3" t="s">
        <v>63</v>
      </c>
      <c r="U232" s="3" t="s">
        <v>63</v>
      </c>
      <c r="V232" s="1" t="s">
        <v>166</v>
      </c>
      <c r="W232" s="1" t="s">
        <v>166</v>
      </c>
      <c r="X232" s="1" t="s">
        <v>166</v>
      </c>
      <c r="Y232" s="1" t="s">
        <v>166</v>
      </c>
      <c r="Z232" s="1" t="s">
        <v>166</v>
      </c>
      <c r="AA232" s="1" t="s">
        <v>166</v>
      </c>
      <c r="AB232" s="1" t="s">
        <v>166</v>
      </c>
      <c r="AC232" s="1" t="s">
        <v>166</v>
      </c>
      <c r="AD232" s="1" t="s">
        <v>166</v>
      </c>
      <c r="AE232" s="1" t="s">
        <v>166</v>
      </c>
      <c r="AH232" s="91" t="str" cm="1">
        <f t="array" ref="AH232">IF(OR(TRIM(S232)="NULL",ISBLANK(S232),ISNUMBER(S232)),TRIM(S232),TRIM(_xlfn.CHOOSECOLS(_xlfn.TEXTSPLIT(S232,"-",,TRUE),1)))</f>
        <v>NULL</v>
      </c>
      <c r="AI232" s="91" t="str" cm="1">
        <f t="array" ref="AI232">IF(OR(TRIM(S232)="NULL",ISBLANK(S232),ISNUMBER(S232)),TRIM(S232),TRIM(_xlfn.CHOOSECOLS(_xlfn.TEXTSPLIT(S232,"-",,TRUE),2)))</f>
        <v>NULL</v>
      </c>
      <c r="AJ232" s="91" t="str" cm="1">
        <f t="array" ref="AJ232">IF(OR(TRIM(R232)="NULL",ISBLANK(R232),ISNUMBER(R232)),TRIM(R232),TRIM(_xlfn.CHOOSECOLS(_xlfn.TEXTSPLIT(R232,"-",,TRUE),1)))</f>
        <v>1</v>
      </c>
      <c r="AK232" s="91" t="str" cm="1">
        <f t="array" ref="AK232">IF(OR(TRIM(R232)="NULL",ISBLANK(R232),ISNUMBER(R232)),TRIM(R232),TRIM(_xlfn.CHOOSECOLS(_xlfn.TEXTSPLIT(R232,"-",,TRUE),2)))</f>
        <v>1</v>
      </c>
      <c r="AL232" s="91" t="str" cm="1">
        <f t="array" ref="AL232">IF(OR(TRIM(T232)="NULL",ISBLANK(T232),ISNUMBER(T232)),TRIM(T232),TRIM(_xlfn.CHOOSECOLS(_xlfn.TEXTSPLIT(T232,"-",,TRUE),1)))</f>
        <v>NULL</v>
      </c>
      <c r="AM232" s="91" t="str" cm="1">
        <f t="array" ref="AM232">IF(OR(TRIM(T232)="NULL",ISBLANK(T232),ISNUMBER(T232)),TRIM(T232),TRIM(_xlfn.CHOOSECOLS(_xlfn.TEXTSPLIT(T232,"-",,TRUE),2)))</f>
        <v>NULL</v>
      </c>
      <c r="AN232" s="91" t="str" cm="1">
        <f t="array" ref="AN232">IF(OR(TRIM(U232)="NULL",ISBLANK(U232),ISNUMBER(U232)),TRIM(U232),TRIM(_xlfn.CHOOSECOLS(_xlfn.TEXTSPLIT(Y232,"-",,TRUE),1)))</f>
        <v>NULL</v>
      </c>
      <c r="AO232" s="91" t="str" cm="1">
        <f t="array" ref="AO232">IF(OR(TRIM(U232)="NULL",ISBLANK(U232),ISNUMBER(U232)),TRIM(U232),TRIM(_xlfn.CHOOSECOLS(_xlfn.TEXTSPLIT(Y232,"-",,TRUE),2)))</f>
        <v>NULL</v>
      </c>
      <c r="AP232" s="91" t="str" cm="1">
        <f t="array" ref="AP232">IF(OR(TRIM(V232)="NULL",ISBLANK(V232),ISNUMBER(V232)),TRIM(V232),TRIM(_xlfn.CHOOSECOLS(_xlfn.TEXTSPLIT(Y232,"-",,TRUE),1)))</f>
        <v>NULL</v>
      </c>
      <c r="AQ232" s="91" t="str" cm="1">
        <f t="array" ref="AQ232">IF(OR(TRIM(V232)="NULL",ISBLANK(V232),ISNUMBER(V232)),V232,_xlfn.CHOOSECOLS(_xlfn.TEXTSPLIT(Y232,"-",,TRUE),2))</f>
        <v xml:space="preserve">NULL </v>
      </c>
      <c r="AR232" s="99" t="str" cm="1">
        <f t="array" ref="AR232">TRIM(IF(OR(TRIM(W232)="NULL",ISBLANK(W232),ISNUMBER(W232)), W232, IF(AND(ISNUMBER(FIND("|", W232))=TRUE, ISNUMBER(FIND("-", W232))=FALSE), W232, IF(AND(ISNUMBER(FIND("|", W232))=FALSE, ISNUMBER(FIND("-", W232))=TRUE),_xlfn.CHOOSECOLS(_xlfn.TEXTSPLIT(W232,"-", "|",,TRUE),1), _xlfn.CONCAT(_xlfn.CHOOSECOLS(_xlfn.TEXTSPLIT(SUBSTITUTE(W232, "-", "|"), "|"),1),"|", _xlfn.CHOOSECOLS(_xlfn.TEXTSPLIT(SUBSTITUTE(W232, "-", "|"), "|"), 3))))))</f>
        <v>NULL</v>
      </c>
      <c r="AS232" s="99" t="str" cm="1">
        <f t="array" ref="AS232">TRIM(IF(OR(TRIM(W232)="NULL",ISBLANK(W232),ISNUMBER(W232)), W232, IF(AND(ISNUMBER(FIND("|", W232))=TRUE, ISNUMBER(FIND("-", W232))=FALSE), W232, IF(AND(ISNUMBER(FIND("|", W232))=FALSE, ISNUMBER(FIND("-", W232))=TRUE),_xlfn.CHOOSECOLS(_xlfn.TEXTSPLIT(W232,"-", "|",,TRUE),2), _xlfn.CONCAT(_xlfn.CHOOSECOLS(_xlfn.TEXTSPLIT(SUBSTITUTE(W232, "-", "|"), "|"),2),"|", _xlfn.CHOOSECOLS(_xlfn.TEXTSPLIT(SUBSTITUTE(W232, "-", "|"), "|"), 4))))))</f>
        <v>NULL</v>
      </c>
      <c r="AT232" s="92" t="str" cm="1">
        <f t="array" ref="AT232">TRIM(_xlfn.CHOOSECOLS(_xlfn.TEXTSPLIT(AR232,"|",,TRUE),1))</f>
        <v>NULL</v>
      </c>
      <c r="AU232" s="92" t="str" cm="1">
        <f t="array" ref="AU232">TRIM(_xlfn.CHOOSECOLS(_xlfn.TEXTSPLIT(AS232,"|",,TRUE),1))</f>
        <v>NULL</v>
      </c>
      <c r="AV232" s="92" t="str" cm="1">
        <f t="array" ref="AV232">TRIM(_xlfn.CHOOSECOLS(_xlfn.TEXTSPLIT(AB232,"|",,TRUE),1))</f>
        <v>NULL</v>
      </c>
      <c r="AW232" s="92" t="str" cm="1">
        <f t="array" ref="AW232">TRIM(_xlfn.CHOOSECOLS(_xlfn.TEXTSPLIT(Y232,"|",,TRUE),1))</f>
        <v>NULL</v>
      </c>
      <c r="AX232" s="92" t="str" cm="1">
        <f t="array" ref="AX232">TRIM(_xlfn.CHOOSECOLS(_xlfn.TEXTSPLIT(Z232,"|",,TRUE),1))</f>
        <v>NULL</v>
      </c>
      <c r="AY232" s="99" t="str" cm="1">
        <f t="array" ref="AY232">TRIM(IF(OR(TRIM(AA232)="NULL",ISBLANK(AA232),ISNUMBER(AA232)), AA232, IF(AND(ISNUMBER(FIND("|", AA232))=TRUE, ISNUMBER(FIND("-", AA232))=FALSE), AA232, IF(AND(ISNUMBER(FIND("|", AA232))=FALSE, ISNUMBER(FIND("-", AA232))=TRUE),_xlfn.CHOOSECOLS(_xlfn.TEXTSPLIT(AA232,"-", "|",,TRUE),1), _xlfn.CONCAT(_xlfn.CHOOSECOLS(_xlfn.TEXTSPLIT(SUBSTITUTE(AA232, "-", "|"), "|"),1),"|", _xlfn.CHOOSECOLS(_xlfn.TEXTSPLIT(SUBSTITUTE(AA232, "-", "|"), "|"), 3))))))</f>
        <v>NULL</v>
      </c>
      <c r="AZ232" s="99" t="str" cm="1">
        <f t="array" ref="AZ232">TRIM(IF(OR(TRIM(AA232)="NULL",ISBLANK(AA232),ISNUMBER(AA232)), AA232, IF(AND(ISNUMBER(FIND("|", AA232))=TRUE, ISNUMBER(FIND("-", AA232))=FALSE), AA232, IF(AND(ISNUMBER(FIND("|", AA232))=FALSE, ISNUMBER(FIND("-", AA232))=TRUE),_xlfn.CHOOSECOLS(_xlfn.TEXTSPLIT(AA232,"-", "|",,TRUE),2), _xlfn.CONCAT(_xlfn.CHOOSECOLS(_xlfn.TEXTSPLIT(SUBSTITUTE(AA232, "-", "|"), "|"),2),"|", _xlfn.CHOOSECOLS(_xlfn.TEXTSPLIT(SUBSTITUTE(AA232, "-", "|"), "|"), 4))))))</f>
        <v>NULL</v>
      </c>
      <c r="BA232" s="92" t="str" cm="1">
        <f t="array" ref="BA232">TRIM(_xlfn.CHOOSECOLS(_xlfn.TEXTSPLIT(AY232,"|",,TRUE),1))</f>
        <v>NULL</v>
      </c>
      <c r="BB232" s="92" t="str" cm="1">
        <f t="array" ref="BB232">TRIM(_xlfn.CHOOSECOLS(_xlfn.TEXTSPLIT(AZ232,"|",,TRUE),1))</f>
        <v>NULL</v>
      </c>
      <c r="BC232" s="92" t="str" cm="1">
        <f t="array" ref="BC232">TRIM(_xlfn.CHOOSECOLS(_xlfn.TEXTSPLIT(AB232,"|",,TRUE),1))</f>
        <v>NULL</v>
      </c>
      <c r="BD232" s="92" t="str" cm="1">
        <f t="array" ref="BD232">TRIM(_xlfn.CHOOSECOLS(_xlfn.TEXTSPLIT(AC232,"|",,TRUE),1))</f>
        <v>NULL</v>
      </c>
      <c r="BE232" s="92" t="str" cm="1">
        <f t="array" ref="BE232">TRIM(_xlfn.CHOOSECOLS(_xlfn.TEXTSPLIT(AD232,"|",,TRUE),1))</f>
        <v>NULL</v>
      </c>
      <c r="BF232" s="92" t="str" cm="1">
        <f t="array" ref="BF232">TRIM(IF(OR(TRIM(AE232)="NULL",ISBLANK(AE232),ISNUMBER(AE232)),AE232,_xlfn.CHOOSECOLS(_xlfn.TEXTSPLIT(AE232,"-",,TRUE),1)))</f>
        <v>NULL</v>
      </c>
      <c r="BG232" s="92" t="str" cm="1">
        <f t="array" ref="BG232">TRIM(IF(OR(TRIM(AE232)="NULL",ISBLANK(AE232),ISNUMBER(AE232)),AE232,_xlfn.CHOOSECOLS(_xlfn.TEXTSPLIT(AE232,"-",,TRUE),2)))</f>
        <v>NULL</v>
      </c>
      <c r="BH232" s="95" t="str">
        <f t="shared" si="18"/>
        <v>1972</v>
      </c>
      <c r="BI232" s="96" t="str">
        <f t="shared" si="19"/>
        <v>6</v>
      </c>
      <c r="BJ232" s="97" t="str">
        <f t="shared" si="20"/>
        <v>23</v>
      </c>
      <c r="BK232" s="96" t="str">
        <f t="shared" si="21"/>
        <v>1972</v>
      </c>
      <c r="BL232" s="96" t="str">
        <f t="shared" si="22"/>
        <v>6</v>
      </c>
      <c r="BM232" s="97" t="str">
        <f t="shared" si="23"/>
        <v>25</v>
      </c>
      <c r="BN232" s="93" t="b">
        <f>AND(TRIM(BH232)="NULL", TRIM(BK232)="NULL")</f>
        <v>0</v>
      </c>
      <c r="BO232" s="127" t="s">
        <v>435</v>
      </c>
      <c r="BP232" s="127" t="s">
        <v>435</v>
      </c>
    </row>
    <row r="233" spans="1:68">
      <c r="A233" s="7" t="s">
        <v>760</v>
      </c>
      <c r="B233" s="1" t="s">
        <v>420</v>
      </c>
      <c r="C233" s="34" t="s">
        <v>708</v>
      </c>
      <c r="D233" s="1" t="s">
        <v>709</v>
      </c>
      <c r="E233" s="77" t="s">
        <v>761</v>
      </c>
      <c r="F233" s="2" t="s">
        <v>63</v>
      </c>
      <c r="G233" s="3" t="s">
        <v>63</v>
      </c>
      <c r="H233" s="3" t="s">
        <v>63</v>
      </c>
      <c r="I233" s="3" t="s">
        <v>63</v>
      </c>
      <c r="J233" s="2">
        <v>26473</v>
      </c>
      <c r="K233" s="1">
        <v>1972</v>
      </c>
      <c r="L233" s="1">
        <v>6</v>
      </c>
      <c r="M233" s="1">
        <v>23</v>
      </c>
      <c r="N233" s="2">
        <v>26475</v>
      </c>
      <c r="O233" s="1">
        <v>1972</v>
      </c>
      <c r="P233" s="1">
        <v>6</v>
      </c>
      <c r="Q233" s="1">
        <v>25</v>
      </c>
      <c r="R233" s="3" t="s">
        <v>63</v>
      </c>
      <c r="S233" s="3" t="s">
        <v>63</v>
      </c>
      <c r="T233" s="3" t="s">
        <v>63</v>
      </c>
      <c r="U233" s="3" t="s">
        <v>63</v>
      </c>
      <c r="V233" s="1" t="s">
        <v>166</v>
      </c>
      <c r="W233" s="1" t="s">
        <v>166</v>
      </c>
      <c r="X233" s="1" t="s">
        <v>166</v>
      </c>
      <c r="Y233" s="1" t="s">
        <v>166</v>
      </c>
      <c r="Z233" s="1" t="s">
        <v>166</v>
      </c>
      <c r="AA233" s="1" t="s">
        <v>166</v>
      </c>
      <c r="AB233" s="1" t="s">
        <v>166</v>
      </c>
      <c r="AC233" s="1" t="s">
        <v>166</v>
      </c>
      <c r="AD233" s="1" t="s">
        <v>166</v>
      </c>
      <c r="AE233" s="1">
        <v>1</v>
      </c>
      <c r="AH233" s="91" t="str" cm="1">
        <f t="array" ref="AH233">IF(OR(TRIM(S233)="NULL",ISBLANK(S233),ISNUMBER(S233)),TRIM(S233),TRIM(_xlfn.CHOOSECOLS(_xlfn.TEXTSPLIT(S233,"-",,TRUE),1)))</f>
        <v>NULL</v>
      </c>
      <c r="AI233" s="91" t="str" cm="1">
        <f t="array" ref="AI233">IF(OR(TRIM(S233)="NULL",ISBLANK(S233),ISNUMBER(S233)),TRIM(S233),TRIM(_xlfn.CHOOSECOLS(_xlfn.TEXTSPLIT(S233,"-",,TRUE),2)))</f>
        <v>NULL</v>
      </c>
      <c r="AJ233" s="91" t="str" cm="1">
        <f t="array" ref="AJ233">IF(OR(TRIM(R233)="NULL",ISBLANK(R233),ISNUMBER(R233)),TRIM(R233),TRIM(_xlfn.CHOOSECOLS(_xlfn.TEXTSPLIT(R233,"-",,TRUE),1)))</f>
        <v>NULL</v>
      </c>
      <c r="AK233" s="91" t="str" cm="1">
        <f t="array" ref="AK233">IF(OR(TRIM(R233)="NULL",ISBLANK(R233),ISNUMBER(R233)),TRIM(R233),TRIM(_xlfn.CHOOSECOLS(_xlfn.TEXTSPLIT(R233,"-",,TRUE),2)))</f>
        <v>NULL</v>
      </c>
      <c r="AL233" s="91" t="str" cm="1">
        <f t="array" ref="AL233">IF(OR(TRIM(T233)="NULL",ISBLANK(T233),ISNUMBER(T233)),TRIM(T233),TRIM(_xlfn.CHOOSECOLS(_xlfn.TEXTSPLIT(T233,"-",,TRUE),1)))</f>
        <v>NULL</v>
      </c>
      <c r="AM233" s="91" t="str" cm="1">
        <f t="array" ref="AM233">IF(OR(TRIM(T233)="NULL",ISBLANK(T233),ISNUMBER(T233)),TRIM(T233),TRIM(_xlfn.CHOOSECOLS(_xlfn.TEXTSPLIT(T233,"-",,TRUE),2)))</f>
        <v>NULL</v>
      </c>
      <c r="AN233" s="91" t="str" cm="1">
        <f t="array" ref="AN233">IF(OR(TRIM(U233)="NULL",ISBLANK(U233),ISNUMBER(U233)),TRIM(U233),TRIM(_xlfn.CHOOSECOLS(_xlfn.TEXTSPLIT(Y233,"-",,TRUE),1)))</f>
        <v>NULL</v>
      </c>
      <c r="AO233" s="91" t="str" cm="1">
        <f t="array" ref="AO233">IF(OR(TRIM(U233)="NULL",ISBLANK(U233),ISNUMBER(U233)),TRIM(U233),TRIM(_xlfn.CHOOSECOLS(_xlfn.TEXTSPLIT(Y233,"-",,TRUE),2)))</f>
        <v>NULL</v>
      </c>
      <c r="AP233" s="91" t="str" cm="1">
        <f t="array" ref="AP233">IF(OR(TRIM(V233)="NULL",ISBLANK(V233),ISNUMBER(V233)),TRIM(V233),TRIM(_xlfn.CHOOSECOLS(_xlfn.TEXTSPLIT(Y233,"-",,TRUE),1)))</f>
        <v>NULL</v>
      </c>
      <c r="AQ233" s="91" t="str" cm="1">
        <f t="array" ref="AQ233">IF(OR(TRIM(V233)="NULL",ISBLANK(V233),ISNUMBER(V233)),V233,_xlfn.CHOOSECOLS(_xlfn.TEXTSPLIT(Y233,"-",,TRUE),2))</f>
        <v xml:space="preserve">NULL </v>
      </c>
      <c r="AR233" s="99" t="str" cm="1">
        <f t="array" ref="AR233">TRIM(IF(OR(TRIM(W233)="NULL",ISBLANK(W233),ISNUMBER(W233)), W233, IF(AND(ISNUMBER(FIND("|", W233))=TRUE, ISNUMBER(FIND("-", W233))=FALSE), W233, IF(AND(ISNUMBER(FIND("|", W233))=FALSE, ISNUMBER(FIND("-", W233))=TRUE),_xlfn.CHOOSECOLS(_xlfn.TEXTSPLIT(W233,"-", "|",,TRUE),1), _xlfn.CONCAT(_xlfn.CHOOSECOLS(_xlfn.TEXTSPLIT(SUBSTITUTE(W233, "-", "|"), "|"),1),"|", _xlfn.CHOOSECOLS(_xlfn.TEXTSPLIT(SUBSTITUTE(W233, "-", "|"), "|"), 3))))))</f>
        <v>NULL</v>
      </c>
      <c r="AS233" s="99" t="str" cm="1">
        <f t="array" ref="AS233">TRIM(IF(OR(TRIM(W233)="NULL",ISBLANK(W233),ISNUMBER(W233)), W233, IF(AND(ISNUMBER(FIND("|", W233))=TRUE, ISNUMBER(FIND("-", W233))=FALSE), W233, IF(AND(ISNUMBER(FIND("|", W233))=FALSE, ISNUMBER(FIND("-", W233))=TRUE),_xlfn.CHOOSECOLS(_xlfn.TEXTSPLIT(W233,"-", "|",,TRUE),2), _xlfn.CONCAT(_xlfn.CHOOSECOLS(_xlfn.TEXTSPLIT(SUBSTITUTE(W233, "-", "|"), "|"),2),"|", _xlfn.CHOOSECOLS(_xlfn.TEXTSPLIT(SUBSTITUTE(W233, "-", "|"), "|"), 4))))))</f>
        <v>NULL</v>
      </c>
      <c r="AT233" s="92" t="str" cm="1">
        <f t="array" ref="AT233">TRIM(_xlfn.CHOOSECOLS(_xlfn.TEXTSPLIT(AR233,"|",,TRUE),1))</f>
        <v>NULL</v>
      </c>
      <c r="AU233" s="92" t="str" cm="1">
        <f t="array" ref="AU233">TRIM(_xlfn.CHOOSECOLS(_xlfn.TEXTSPLIT(AS233,"|",,TRUE),1))</f>
        <v>NULL</v>
      </c>
      <c r="AV233" s="92" t="str" cm="1">
        <f t="array" ref="AV233">TRIM(_xlfn.CHOOSECOLS(_xlfn.TEXTSPLIT(AB233,"|",,TRUE),1))</f>
        <v>NULL</v>
      </c>
      <c r="AW233" s="92" t="str" cm="1">
        <f t="array" ref="AW233">TRIM(_xlfn.CHOOSECOLS(_xlfn.TEXTSPLIT(Y233,"|",,TRUE),1))</f>
        <v>NULL</v>
      </c>
      <c r="AX233" s="92" t="str" cm="1">
        <f t="array" ref="AX233">TRIM(_xlfn.CHOOSECOLS(_xlfn.TEXTSPLIT(Z233,"|",,TRUE),1))</f>
        <v>NULL</v>
      </c>
      <c r="AY233" s="99" t="str" cm="1">
        <f t="array" ref="AY233">TRIM(IF(OR(TRIM(AA233)="NULL",ISBLANK(AA233),ISNUMBER(AA233)), AA233, IF(AND(ISNUMBER(FIND("|", AA233))=TRUE, ISNUMBER(FIND("-", AA233))=FALSE), AA233, IF(AND(ISNUMBER(FIND("|", AA233))=FALSE, ISNUMBER(FIND("-", AA233))=TRUE),_xlfn.CHOOSECOLS(_xlfn.TEXTSPLIT(AA233,"-", "|",,TRUE),1), _xlfn.CONCAT(_xlfn.CHOOSECOLS(_xlfn.TEXTSPLIT(SUBSTITUTE(AA233, "-", "|"), "|"),1),"|", _xlfn.CHOOSECOLS(_xlfn.TEXTSPLIT(SUBSTITUTE(AA233, "-", "|"), "|"), 3))))))</f>
        <v>NULL</v>
      </c>
      <c r="AZ233" s="99" t="str" cm="1">
        <f t="array" ref="AZ233">TRIM(IF(OR(TRIM(AA233)="NULL",ISBLANK(AA233),ISNUMBER(AA233)), AA233, IF(AND(ISNUMBER(FIND("|", AA233))=TRUE, ISNUMBER(FIND("-", AA233))=FALSE), AA233, IF(AND(ISNUMBER(FIND("|", AA233))=FALSE, ISNUMBER(FIND("-", AA233))=TRUE),_xlfn.CHOOSECOLS(_xlfn.TEXTSPLIT(AA233,"-", "|",,TRUE),2), _xlfn.CONCAT(_xlfn.CHOOSECOLS(_xlfn.TEXTSPLIT(SUBSTITUTE(AA233, "-", "|"), "|"),2),"|", _xlfn.CHOOSECOLS(_xlfn.TEXTSPLIT(SUBSTITUTE(AA233, "-", "|"), "|"), 4))))))</f>
        <v>NULL</v>
      </c>
      <c r="BA233" s="92" t="str" cm="1">
        <f t="array" ref="BA233">TRIM(_xlfn.CHOOSECOLS(_xlfn.TEXTSPLIT(AY233,"|",,TRUE),1))</f>
        <v>NULL</v>
      </c>
      <c r="BB233" s="92" t="str" cm="1">
        <f t="array" ref="BB233">TRIM(_xlfn.CHOOSECOLS(_xlfn.TEXTSPLIT(AZ233,"|",,TRUE),1))</f>
        <v>NULL</v>
      </c>
      <c r="BC233" s="92" t="str" cm="1">
        <f t="array" ref="BC233">TRIM(_xlfn.CHOOSECOLS(_xlfn.TEXTSPLIT(AB233,"|",,TRUE),1))</f>
        <v>NULL</v>
      </c>
      <c r="BD233" s="92" t="str" cm="1">
        <f t="array" ref="BD233">TRIM(_xlfn.CHOOSECOLS(_xlfn.TEXTSPLIT(AC233,"|",,TRUE),1))</f>
        <v>NULL</v>
      </c>
      <c r="BE233" s="92" t="str" cm="1">
        <f t="array" ref="BE233">TRIM(_xlfn.CHOOSECOLS(_xlfn.TEXTSPLIT(AD233,"|",,TRUE),1))</f>
        <v>NULL</v>
      </c>
      <c r="BF233" s="92" t="str" cm="1">
        <f t="array" ref="BF233">TRIM(IF(OR(TRIM(AE233)="NULL",ISBLANK(AE233),ISNUMBER(AE233)),AE233,_xlfn.CHOOSECOLS(_xlfn.TEXTSPLIT(AE233,"-",,TRUE),1)))</f>
        <v>1</v>
      </c>
      <c r="BG233" s="92" t="str" cm="1">
        <f t="array" ref="BG233">TRIM(IF(OR(TRIM(AE233)="NULL",ISBLANK(AE233),ISNUMBER(AE233)),AE233,_xlfn.CHOOSECOLS(_xlfn.TEXTSPLIT(AE233,"-",,TRUE),2)))</f>
        <v>1</v>
      </c>
      <c r="BH233" s="95" t="str">
        <f t="shared" si="18"/>
        <v>1972</v>
      </c>
      <c r="BI233" s="96" t="str">
        <f t="shared" si="19"/>
        <v>6</v>
      </c>
      <c r="BJ233" s="97" t="str">
        <f t="shared" si="20"/>
        <v>23</v>
      </c>
      <c r="BK233" s="96" t="str">
        <f t="shared" si="21"/>
        <v>1972</v>
      </c>
      <c r="BL233" s="96" t="str">
        <f t="shared" si="22"/>
        <v>6</v>
      </c>
      <c r="BM233" s="97" t="str">
        <f t="shared" si="23"/>
        <v>25</v>
      </c>
      <c r="BN233" s="93" t="b">
        <f>AND(TRIM(BH233)="NULL", TRIM(BK233)="NULL")</f>
        <v>0</v>
      </c>
      <c r="BO233" s="127" t="s">
        <v>435</v>
      </c>
      <c r="BP233" s="127" t="s">
        <v>435</v>
      </c>
    </row>
    <row r="234" spans="1:68">
      <c r="A234" s="7" t="s">
        <v>762</v>
      </c>
      <c r="B234" s="1" t="s">
        <v>420</v>
      </c>
      <c r="C234" s="34" t="s">
        <v>708</v>
      </c>
      <c r="D234" s="1" t="s">
        <v>709</v>
      </c>
      <c r="E234" s="77" t="s">
        <v>763</v>
      </c>
      <c r="F234" s="2" t="s">
        <v>63</v>
      </c>
      <c r="G234" s="3" t="s">
        <v>63</v>
      </c>
      <c r="H234" s="3" t="s">
        <v>63</v>
      </c>
      <c r="I234" s="3" t="s">
        <v>63</v>
      </c>
      <c r="J234" s="2">
        <v>26473</v>
      </c>
      <c r="K234" s="1">
        <v>1972</v>
      </c>
      <c r="L234" s="1">
        <v>6</v>
      </c>
      <c r="M234" s="1">
        <v>23</v>
      </c>
      <c r="N234" s="2">
        <v>26475</v>
      </c>
      <c r="O234" s="1">
        <v>1972</v>
      </c>
      <c r="P234" s="1">
        <v>6</v>
      </c>
      <c r="Q234" s="1">
        <v>25</v>
      </c>
      <c r="R234" s="3" t="s">
        <v>63</v>
      </c>
      <c r="S234" s="3" t="s">
        <v>63</v>
      </c>
      <c r="T234" s="3" t="s">
        <v>63</v>
      </c>
      <c r="U234" s="3" t="s">
        <v>63</v>
      </c>
      <c r="V234" s="1" t="s">
        <v>166</v>
      </c>
      <c r="W234" s="1" t="s">
        <v>166</v>
      </c>
      <c r="X234" s="1" t="s">
        <v>166</v>
      </c>
      <c r="Y234" s="1" t="s">
        <v>166</v>
      </c>
      <c r="Z234" s="1" t="s">
        <v>166</v>
      </c>
      <c r="AA234" s="1" t="s">
        <v>166</v>
      </c>
      <c r="AB234" s="1" t="s">
        <v>166</v>
      </c>
      <c r="AC234" s="1" t="s">
        <v>166</v>
      </c>
      <c r="AD234" s="1" t="s">
        <v>166</v>
      </c>
      <c r="AE234" s="1">
        <v>1</v>
      </c>
      <c r="AH234" s="91" t="str" cm="1">
        <f t="array" ref="AH234">IF(OR(TRIM(S234)="NULL",ISBLANK(S234),ISNUMBER(S234)),TRIM(S234),TRIM(_xlfn.CHOOSECOLS(_xlfn.TEXTSPLIT(S234,"-",,TRUE),1)))</f>
        <v>NULL</v>
      </c>
      <c r="AI234" s="91" t="str" cm="1">
        <f t="array" ref="AI234">IF(OR(TRIM(S234)="NULL",ISBLANK(S234),ISNUMBER(S234)),TRIM(S234),TRIM(_xlfn.CHOOSECOLS(_xlfn.TEXTSPLIT(S234,"-",,TRUE),2)))</f>
        <v>NULL</v>
      </c>
      <c r="AJ234" s="91" t="str" cm="1">
        <f t="array" ref="AJ234">IF(OR(TRIM(R234)="NULL",ISBLANK(R234),ISNUMBER(R234)),TRIM(R234),TRIM(_xlfn.CHOOSECOLS(_xlfn.TEXTSPLIT(R234,"-",,TRUE),1)))</f>
        <v>NULL</v>
      </c>
      <c r="AK234" s="91" t="str" cm="1">
        <f t="array" ref="AK234">IF(OR(TRIM(R234)="NULL",ISBLANK(R234),ISNUMBER(R234)),TRIM(R234),TRIM(_xlfn.CHOOSECOLS(_xlfn.TEXTSPLIT(R234,"-",,TRUE),2)))</f>
        <v>NULL</v>
      </c>
      <c r="AL234" s="91" t="str" cm="1">
        <f t="array" ref="AL234">IF(OR(TRIM(T234)="NULL",ISBLANK(T234),ISNUMBER(T234)),TRIM(T234),TRIM(_xlfn.CHOOSECOLS(_xlfn.TEXTSPLIT(T234,"-",,TRUE),1)))</f>
        <v>NULL</v>
      </c>
      <c r="AM234" s="91" t="str" cm="1">
        <f t="array" ref="AM234">IF(OR(TRIM(T234)="NULL",ISBLANK(T234),ISNUMBER(T234)),TRIM(T234),TRIM(_xlfn.CHOOSECOLS(_xlfn.TEXTSPLIT(T234,"-",,TRUE),2)))</f>
        <v>NULL</v>
      </c>
      <c r="AN234" s="91" t="str" cm="1">
        <f t="array" ref="AN234">IF(OR(TRIM(U234)="NULL",ISBLANK(U234),ISNUMBER(U234)),TRIM(U234),TRIM(_xlfn.CHOOSECOLS(_xlfn.TEXTSPLIT(Y234,"-",,TRUE),1)))</f>
        <v>NULL</v>
      </c>
      <c r="AO234" s="91" t="str" cm="1">
        <f t="array" ref="AO234">IF(OR(TRIM(U234)="NULL",ISBLANK(U234),ISNUMBER(U234)),TRIM(U234),TRIM(_xlfn.CHOOSECOLS(_xlfn.TEXTSPLIT(Y234,"-",,TRUE),2)))</f>
        <v>NULL</v>
      </c>
      <c r="AP234" s="91" t="str" cm="1">
        <f t="array" ref="AP234">IF(OR(TRIM(V234)="NULL",ISBLANK(V234),ISNUMBER(V234)),TRIM(V234),TRIM(_xlfn.CHOOSECOLS(_xlfn.TEXTSPLIT(Y234,"-",,TRUE),1)))</f>
        <v>NULL</v>
      </c>
      <c r="AQ234" s="91" t="str" cm="1">
        <f t="array" ref="AQ234">IF(OR(TRIM(V234)="NULL",ISBLANK(V234),ISNUMBER(V234)),V234,_xlfn.CHOOSECOLS(_xlfn.TEXTSPLIT(Y234,"-",,TRUE),2))</f>
        <v xml:space="preserve">NULL </v>
      </c>
      <c r="AR234" s="99" t="str" cm="1">
        <f t="array" ref="AR234">TRIM(IF(OR(TRIM(W234)="NULL",ISBLANK(W234),ISNUMBER(W234)), W234, IF(AND(ISNUMBER(FIND("|", W234))=TRUE, ISNUMBER(FIND("-", W234))=FALSE), W234, IF(AND(ISNUMBER(FIND("|", W234))=FALSE, ISNUMBER(FIND("-", W234))=TRUE),_xlfn.CHOOSECOLS(_xlfn.TEXTSPLIT(W234,"-", "|",,TRUE),1), _xlfn.CONCAT(_xlfn.CHOOSECOLS(_xlfn.TEXTSPLIT(SUBSTITUTE(W234, "-", "|"), "|"),1),"|", _xlfn.CHOOSECOLS(_xlfn.TEXTSPLIT(SUBSTITUTE(W234, "-", "|"), "|"), 3))))))</f>
        <v>NULL</v>
      </c>
      <c r="AS234" s="99" t="str" cm="1">
        <f t="array" ref="AS234">TRIM(IF(OR(TRIM(W234)="NULL",ISBLANK(W234),ISNUMBER(W234)), W234, IF(AND(ISNUMBER(FIND("|", W234))=TRUE, ISNUMBER(FIND("-", W234))=FALSE), W234, IF(AND(ISNUMBER(FIND("|", W234))=FALSE, ISNUMBER(FIND("-", W234))=TRUE),_xlfn.CHOOSECOLS(_xlfn.TEXTSPLIT(W234,"-", "|",,TRUE),2), _xlfn.CONCAT(_xlfn.CHOOSECOLS(_xlfn.TEXTSPLIT(SUBSTITUTE(W234, "-", "|"), "|"),2),"|", _xlfn.CHOOSECOLS(_xlfn.TEXTSPLIT(SUBSTITUTE(W234, "-", "|"), "|"), 4))))))</f>
        <v>NULL</v>
      </c>
      <c r="AT234" s="92" t="str" cm="1">
        <f t="array" ref="AT234">TRIM(_xlfn.CHOOSECOLS(_xlfn.TEXTSPLIT(AR234,"|",,TRUE),1))</f>
        <v>NULL</v>
      </c>
      <c r="AU234" s="92" t="str" cm="1">
        <f t="array" ref="AU234">TRIM(_xlfn.CHOOSECOLS(_xlfn.TEXTSPLIT(AS234,"|",,TRUE),1))</f>
        <v>NULL</v>
      </c>
      <c r="AV234" s="92" t="str" cm="1">
        <f t="array" ref="AV234">TRIM(_xlfn.CHOOSECOLS(_xlfn.TEXTSPLIT(AB234,"|",,TRUE),1))</f>
        <v>NULL</v>
      </c>
      <c r="AW234" s="92" t="str" cm="1">
        <f t="array" ref="AW234">TRIM(_xlfn.CHOOSECOLS(_xlfn.TEXTSPLIT(Y234,"|",,TRUE),1))</f>
        <v>NULL</v>
      </c>
      <c r="AX234" s="92" t="str" cm="1">
        <f t="array" ref="AX234">TRIM(_xlfn.CHOOSECOLS(_xlfn.TEXTSPLIT(Z234,"|",,TRUE),1))</f>
        <v>NULL</v>
      </c>
      <c r="AY234" s="99" t="str" cm="1">
        <f t="array" ref="AY234">TRIM(IF(OR(TRIM(AA234)="NULL",ISBLANK(AA234),ISNUMBER(AA234)), AA234, IF(AND(ISNUMBER(FIND("|", AA234))=TRUE, ISNUMBER(FIND("-", AA234))=FALSE), AA234, IF(AND(ISNUMBER(FIND("|", AA234))=FALSE, ISNUMBER(FIND("-", AA234))=TRUE),_xlfn.CHOOSECOLS(_xlfn.TEXTSPLIT(AA234,"-", "|",,TRUE),1), _xlfn.CONCAT(_xlfn.CHOOSECOLS(_xlfn.TEXTSPLIT(SUBSTITUTE(AA234, "-", "|"), "|"),1),"|", _xlfn.CHOOSECOLS(_xlfn.TEXTSPLIT(SUBSTITUTE(AA234, "-", "|"), "|"), 3))))))</f>
        <v>NULL</v>
      </c>
      <c r="AZ234" s="99" t="str" cm="1">
        <f t="array" ref="AZ234">TRIM(IF(OR(TRIM(AA234)="NULL",ISBLANK(AA234),ISNUMBER(AA234)), AA234, IF(AND(ISNUMBER(FIND("|", AA234))=TRUE, ISNUMBER(FIND("-", AA234))=FALSE), AA234, IF(AND(ISNUMBER(FIND("|", AA234))=FALSE, ISNUMBER(FIND("-", AA234))=TRUE),_xlfn.CHOOSECOLS(_xlfn.TEXTSPLIT(AA234,"-", "|",,TRUE),2), _xlfn.CONCAT(_xlfn.CHOOSECOLS(_xlfn.TEXTSPLIT(SUBSTITUTE(AA234, "-", "|"), "|"),2),"|", _xlfn.CHOOSECOLS(_xlfn.TEXTSPLIT(SUBSTITUTE(AA234, "-", "|"), "|"), 4))))))</f>
        <v>NULL</v>
      </c>
      <c r="BA234" s="92" t="str" cm="1">
        <f t="array" ref="BA234">TRIM(_xlfn.CHOOSECOLS(_xlfn.TEXTSPLIT(AY234,"|",,TRUE),1))</f>
        <v>NULL</v>
      </c>
      <c r="BB234" s="92" t="str" cm="1">
        <f t="array" ref="BB234">TRIM(_xlfn.CHOOSECOLS(_xlfn.TEXTSPLIT(AZ234,"|",,TRUE),1))</f>
        <v>NULL</v>
      </c>
      <c r="BC234" s="92" t="str" cm="1">
        <f t="array" ref="BC234">TRIM(_xlfn.CHOOSECOLS(_xlfn.TEXTSPLIT(AB234,"|",,TRUE),1))</f>
        <v>NULL</v>
      </c>
      <c r="BD234" s="92" t="str" cm="1">
        <f t="array" ref="BD234">TRIM(_xlfn.CHOOSECOLS(_xlfn.TEXTSPLIT(AC234,"|",,TRUE),1))</f>
        <v>NULL</v>
      </c>
      <c r="BE234" s="92" t="str" cm="1">
        <f t="array" ref="BE234">TRIM(_xlfn.CHOOSECOLS(_xlfn.TEXTSPLIT(AD234,"|",,TRUE),1))</f>
        <v>NULL</v>
      </c>
      <c r="BF234" s="92" t="str" cm="1">
        <f t="array" ref="BF234">TRIM(IF(OR(TRIM(AE234)="NULL",ISBLANK(AE234),ISNUMBER(AE234)),AE234,_xlfn.CHOOSECOLS(_xlfn.TEXTSPLIT(AE234,"-",,TRUE),1)))</f>
        <v>1</v>
      </c>
      <c r="BG234" s="92" t="str" cm="1">
        <f t="array" ref="BG234">TRIM(IF(OR(TRIM(AE234)="NULL",ISBLANK(AE234),ISNUMBER(AE234)),AE234,_xlfn.CHOOSECOLS(_xlfn.TEXTSPLIT(AE234,"-",,TRUE),2)))</f>
        <v>1</v>
      </c>
      <c r="BH234" s="95" t="str">
        <f t="shared" si="18"/>
        <v>1972</v>
      </c>
      <c r="BI234" s="96" t="str">
        <f t="shared" si="19"/>
        <v>6</v>
      </c>
      <c r="BJ234" s="97" t="str">
        <f t="shared" si="20"/>
        <v>23</v>
      </c>
      <c r="BK234" s="96" t="str">
        <f t="shared" si="21"/>
        <v>1972</v>
      </c>
      <c r="BL234" s="96" t="str">
        <f t="shared" si="22"/>
        <v>6</v>
      </c>
      <c r="BM234" s="97" t="str">
        <f t="shared" si="23"/>
        <v>25</v>
      </c>
      <c r="BN234" s="93" t="b">
        <f>AND(TRIM(BH234)="NULL", TRIM(BK234)="NULL")</f>
        <v>0</v>
      </c>
      <c r="BO234" s="127" t="s">
        <v>435</v>
      </c>
      <c r="BP234" s="127" t="s">
        <v>435</v>
      </c>
    </row>
    <row r="235" spans="1:68">
      <c r="A235" s="7" t="s">
        <v>764</v>
      </c>
      <c r="B235" s="1" t="s">
        <v>420</v>
      </c>
      <c r="C235" s="34" t="s">
        <v>708</v>
      </c>
      <c r="D235" s="1" t="s">
        <v>709</v>
      </c>
      <c r="E235" s="77" t="s">
        <v>765</v>
      </c>
      <c r="F235" s="2" t="s">
        <v>63</v>
      </c>
      <c r="G235" s="3" t="s">
        <v>63</v>
      </c>
      <c r="H235" s="3" t="s">
        <v>63</v>
      </c>
      <c r="I235" s="3" t="s">
        <v>63</v>
      </c>
      <c r="J235" s="2">
        <v>26473</v>
      </c>
      <c r="K235" s="1">
        <v>1972</v>
      </c>
      <c r="L235" s="1">
        <v>6</v>
      </c>
      <c r="M235" s="1">
        <v>23</v>
      </c>
      <c r="N235" s="2">
        <v>26475</v>
      </c>
      <c r="O235" s="1">
        <v>1972</v>
      </c>
      <c r="P235" s="1">
        <v>6</v>
      </c>
      <c r="Q235" s="1">
        <v>25</v>
      </c>
      <c r="R235" s="3" t="s">
        <v>63</v>
      </c>
      <c r="S235" s="3" t="s">
        <v>63</v>
      </c>
      <c r="T235" s="3" t="s">
        <v>63</v>
      </c>
      <c r="U235" s="3" t="s">
        <v>63</v>
      </c>
      <c r="V235" s="1" t="s">
        <v>166</v>
      </c>
      <c r="W235" s="1" t="s">
        <v>166</v>
      </c>
      <c r="X235" s="1" t="s">
        <v>166</v>
      </c>
      <c r="Y235" s="1" t="s">
        <v>166</v>
      </c>
      <c r="Z235" s="1" t="s">
        <v>166</v>
      </c>
      <c r="AA235" s="1" t="s">
        <v>166</v>
      </c>
      <c r="AB235" s="1" t="s">
        <v>166</v>
      </c>
      <c r="AC235" s="1" t="s">
        <v>166</v>
      </c>
      <c r="AD235" s="1" t="s">
        <v>166</v>
      </c>
      <c r="AE235" s="1">
        <v>350</v>
      </c>
      <c r="AH235" s="91" t="str" cm="1">
        <f t="array" ref="AH235">IF(OR(TRIM(S235)="NULL",ISBLANK(S235),ISNUMBER(S235)),TRIM(S235),TRIM(_xlfn.CHOOSECOLS(_xlfn.TEXTSPLIT(S235,"-",,TRUE),1)))</f>
        <v>NULL</v>
      </c>
      <c r="AI235" s="91" t="str" cm="1">
        <f t="array" ref="AI235">IF(OR(TRIM(S235)="NULL",ISBLANK(S235),ISNUMBER(S235)),TRIM(S235),TRIM(_xlfn.CHOOSECOLS(_xlfn.TEXTSPLIT(S235,"-",,TRUE),2)))</f>
        <v>NULL</v>
      </c>
      <c r="AJ235" s="91" t="str" cm="1">
        <f t="array" ref="AJ235">IF(OR(TRIM(R235)="NULL",ISBLANK(R235),ISNUMBER(R235)),TRIM(R235),TRIM(_xlfn.CHOOSECOLS(_xlfn.TEXTSPLIT(R235,"-",,TRUE),1)))</f>
        <v>NULL</v>
      </c>
      <c r="AK235" s="91" t="str" cm="1">
        <f t="array" ref="AK235">IF(OR(TRIM(R235)="NULL",ISBLANK(R235),ISNUMBER(R235)),TRIM(R235),TRIM(_xlfn.CHOOSECOLS(_xlfn.TEXTSPLIT(R235,"-",,TRUE),2)))</f>
        <v>NULL</v>
      </c>
      <c r="AL235" s="91" t="str" cm="1">
        <f t="array" ref="AL235">IF(OR(TRIM(T235)="NULL",ISBLANK(T235),ISNUMBER(T235)),TRIM(T235),TRIM(_xlfn.CHOOSECOLS(_xlfn.TEXTSPLIT(T235,"-",,TRUE),1)))</f>
        <v>NULL</v>
      </c>
      <c r="AM235" s="91" t="str" cm="1">
        <f t="array" ref="AM235">IF(OR(TRIM(T235)="NULL",ISBLANK(T235),ISNUMBER(T235)),TRIM(T235),TRIM(_xlfn.CHOOSECOLS(_xlfn.TEXTSPLIT(T235,"-",,TRUE),2)))</f>
        <v>NULL</v>
      </c>
      <c r="AN235" s="91" t="str" cm="1">
        <f t="array" ref="AN235">IF(OR(TRIM(U235)="NULL",ISBLANK(U235),ISNUMBER(U235)),TRIM(U235),TRIM(_xlfn.CHOOSECOLS(_xlfn.TEXTSPLIT(Y235,"-",,TRUE),1)))</f>
        <v>NULL</v>
      </c>
      <c r="AO235" s="91" t="str" cm="1">
        <f t="array" ref="AO235">IF(OR(TRIM(U235)="NULL",ISBLANK(U235),ISNUMBER(U235)),TRIM(U235),TRIM(_xlfn.CHOOSECOLS(_xlfn.TEXTSPLIT(Y235,"-",,TRUE),2)))</f>
        <v>NULL</v>
      </c>
      <c r="AP235" s="91" t="str" cm="1">
        <f t="array" ref="AP235">IF(OR(TRIM(V235)="NULL",ISBLANK(V235),ISNUMBER(V235)),TRIM(V235),TRIM(_xlfn.CHOOSECOLS(_xlfn.TEXTSPLIT(Y235,"-",,TRUE),1)))</f>
        <v>NULL</v>
      </c>
      <c r="AQ235" s="91" t="str" cm="1">
        <f t="array" ref="AQ235">IF(OR(TRIM(V235)="NULL",ISBLANK(V235),ISNUMBER(V235)),V235,_xlfn.CHOOSECOLS(_xlfn.TEXTSPLIT(Y235,"-",,TRUE),2))</f>
        <v xml:space="preserve">NULL </v>
      </c>
      <c r="AR235" s="99" t="str" cm="1">
        <f t="array" ref="AR235">TRIM(IF(OR(TRIM(W235)="NULL",ISBLANK(W235),ISNUMBER(W235)), W235, IF(AND(ISNUMBER(FIND("|", W235))=TRUE, ISNUMBER(FIND("-", W235))=FALSE), W235, IF(AND(ISNUMBER(FIND("|", W235))=FALSE, ISNUMBER(FIND("-", W235))=TRUE),_xlfn.CHOOSECOLS(_xlfn.TEXTSPLIT(W235,"-", "|",,TRUE),1), _xlfn.CONCAT(_xlfn.CHOOSECOLS(_xlfn.TEXTSPLIT(SUBSTITUTE(W235, "-", "|"), "|"),1),"|", _xlfn.CHOOSECOLS(_xlfn.TEXTSPLIT(SUBSTITUTE(W235, "-", "|"), "|"), 3))))))</f>
        <v>NULL</v>
      </c>
      <c r="AS235" s="99" t="str" cm="1">
        <f t="array" ref="AS235">TRIM(IF(OR(TRIM(W235)="NULL",ISBLANK(W235),ISNUMBER(W235)), W235, IF(AND(ISNUMBER(FIND("|", W235))=TRUE, ISNUMBER(FIND("-", W235))=FALSE), W235, IF(AND(ISNUMBER(FIND("|", W235))=FALSE, ISNUMBER(FIND("-", W235))=TRUE),_xlfn.CHOOSECOLS(_xlfn.TEXTSPLIT(W235,"-", "|",,TRUE),2), _xlfn.CONCAT(_xlfn.CHOOSECOLS(_xlfn.TEXTSPLIT(SUBSTITUTE(W235, "-", "|"), "|"),2),"|", _xlfn.CHOOSECOLS(_xlfn.TEXTSPLIT(SUBSTITUTE(W235, "-", "|"), "|"), 4))))))</f>
        <v>NULL</v>
      </c>
      <c r="AT235" s="92" t="str" cm="1">
        <f t="array" ref="AT235">TRIM(_xlfn.CHOOSECOLS(_xlfn.TEXTSPLIT(AR235,"|",,TRUE),1))</f>
        <v>NULL</v>
      </c>
      <c r="AU235" s="92" t="str" cm="1">
        <f t="array" ref="AU235">TRIM(_xlfn.CHOOSECOLS(_xlfn.TEXTSPLIT(AS235,"|",,TRUE),1))</f>
        <v>NULL</v>
      </c>
      <c r="AV235" s="92" t="str" cm="1">
        <f t="array" ref="AV235">TRIM(_xlfn.CHOOSECOLS(_xlfn.TEXTSPLIT(AB235,"|",,TRUE),1))</f>
        <v>NULL</v>
      </c>
      <c r="AW235" s="92" t="str" cm="1">
        <f t="array" ref="AW235">TRIM(_xlfn.CHOOSECOLS(_xlfn.TEXTSPLIT(Y235,"|",,TRUE),1))</f>
        <v>NULL</v>
      </c>
      <c r="AX235" s="92" t="str" cm="1">
        <f t="array" ref="AX235">TRIM(_xlfn.CHOOSECOLS(_xlfn.TEXTSPLIT(Z235,"|",,TRUE),1))</f>
        <v>NULL</v>
      </c>
      <c r="AY235" s="99" t="str" cm="1">
        <f t="array" ref="AY235">TRIM(IF(OR(TRIM(AA235)="NULL",ISBLANK(AA235),ISNUMBER(AA235)), AA235, IF(AND(ISNUMBER(FIND("|", AA235))=TRUE, ISNUMBER(FIND("-", AA235))=FALSE), AA235, IF(AND(ISNUMBER(FIND("|", AA235))=FALSE, ISNUMBER(FIND("-", AA235))=TRUE),_xlfn.CHOOSECOLS(_xlfn.TEXTSPLIT(AA235,"-", "|",,TRUE),1), _xlfn.CONCAT(_xlfn.CHOOSECOLS(_xlfn.TEXTSPLIT(SUBSTITUTE(AA235, "-", "|"), "|"),1),"|", _xlfn.CHOOSECOLS(_xlfn.TEXTSPLIT(SUBSTITUTE(AA235, "-", "|"), "|"), 3))))))</f>
        <v>NULL</v>
      </c>
      <c r="AZ235" s="99" t="str" cm="1">
        <f t="array" ref="AZ235">TRIM(IF(OR(TRIM(AA235)="NULL",ISBLANK(AA235),ISNUMBER(AA235)), AA235, IF(AND(ISNUMBER(FIND("|", AA235))=TRUE, ISNUMBER(FIND("-", AA235))=FALSE), AA235, IF(AND(ISNUMBER(FIND("|", AA235))=FALSE, ISNUMBER(FIND("-", AA235))=TRUE),_xlfn.CHOOSECOLS(_xlfn.TEXTSPLIT(AA235,"-", "|",,TRUE),2), _xlfn.CONCAT(_xlfn.CHOOSECOLS(_xlfn.TEXTSPLIT(SUBSTITUTE(AA235, "-", "|"), "|"),2),"|", _xlfn.CHOOSECOLS(_xlfn.TEXTSPLIT(SUBSTITUTE(AA235, "-", "|"), "|"), 4))))))</f>
        <v>NULL</v>
      </c>
      <c r="BA235" s="92" t="str" cm="1">
        <f t="array" ref="BA235">TRIM(_xlfn.CHOOSECOLS(_xlfn.TEXTSPLIT(AY235,"|",,TRUE),1))</f>
        <v>NULL</v>
      </c>
      <c r="BB235" s="92" t="str" cm="1">
        <f t="array" ref="BB235">TRIM(_xlfn.CHOOSECOLS(_xlfn.TEXTSPLIT(AZ235,"|",,TRUE),1))</f>
        <v>NULL</v>
      </c>
      <c r="BC235" s="92" t="str" cm="1">
        <f t="array" ref="BC235">TRIM(_xlfn.CHOOSECOLS(_xlfn.TEXTSPLIT(AB235,"|",,TRUE),1))</f>
        <v>NULL</v>
      </c>
      <c r="BD235" s="92" t="str" cm="1">
        <f t="array" ref="BD235">TRIM(_xlfn.CHOOSECOLS(_xlfn.TEXTSPLIT(AC235,"|",,TRUE),1))</f>
        <v>NULL</v>
      </c>
      <c r="BE235" s="92" t="str" cm="1">
        <f t="array" ref="BE235">TRIM(_xlfn.CHOOSECOLS(_xlfn.TEXTSPLIT(AD235,"|",,TRUE),1))</f>
        <v>NULL</v>
      </c>
      <c r="BF235" s="92" t="str" cm="1">
        <f t="array" ref="BF235">TRIM(IF(OR(TRIM(AE235)="NULL",ISBLANK(AE235),ISNUMBER(AE235)),AE235,_xlfn.CHOOSECOLS(_xlfn.TEXTSPLIT(AE235,"-",,TRUE),1)))</f>
        <v>350</v>
      </c>
      <c r="BG235" s="92" t="str" cm="1">
        <f t="array" ref="BG235">TRIM(IF(OR(TRIM(AE235)="NULL",ISBLANK(AE235),ISNUMBER(AE235)),AE235,_xlfn.CHOOSECOLS(_xlfn.TEXTSPLIT(AE235,"-",,TRUE),2)))</f>
        <v>350</v>
      </c>
      <c r="BH235" s="95" t="str">
        <f t="shared" si="18"/>
        <v>1972</v>
      </c>
      <c r="BI235" s="96" t="str">
        <f t="shared" si="19"/>
        <v>6</v>
      </c>
      <c r="BJ235" s="97" t="str">
        <f t="shared" si="20"/>
        <v>23</v>
      </c>
      <c r="BK235" s="96" t="str">
        <f t="shared" si="21"/>
        <v>1972</v>
      </c>
      <c r="BL235" s="96" t="str">
        <f t="shared" si="22"/>
        <v>6</v>
      </c>
      <c r="BM235" s="97" t="str">
        <f t="shared" si="23"/>
        <v>25</v>
      </c>
      <c r="BN235" s="93" t="b">
        <f>AND(TRIM(BH235)="NULL", TRIM(BK235)="NULL")</f>
        <v>0</v>
      </c>
      <c r="BO235" s="127" t="s">
        <v>435</v>
      </c>
      <c r="BP235" s="127" t="s">
        <v>435</v>
      </c>
    </row>
    <row r="236" spans="1:68">
      <c r="A236" s="7" t="s">
        <v>766</v>
      </c>
      <c r="B236" s="1" t="s">
        <v>420</v>
      </c>
      <c r="C236" s="34" t="s">
        <v>708</v>
      </c>
      <c r="D236" s="1" t="s">
        <v>709</v>
      </c>
      <c r="E236" s="77" t="s">
        <v>767</v>
      </c>
      <c r="F236" s="2" t="s">
        <v>63</v>
      </c>
      <c r="G236" s="3" t="s">
        <v>63</v>
      </c>
      <c r="H236" s="3" t="s">
        <v>63</v>
      </c>
      <c r="I236" s="3" t="s">
        <v>63</v>
      </c>
      <c r="J236" s="2">
        <v>26473</v>
      </c>
      <c r="K236" s="1">
        <v>1972</v>
      </c>
      <c r="L236" s="1">
        <v>6</v>
      </c>
      <c r="M236" s="1">
        <v>23</v>
      </c>
      <c r="N236" s="2">
        <v>26475</v>
      </c>
      <c r="O236" s="1">
        <v>1972</v>
      </c>
      <c r="P236" s="1">
        <v>6</v>
      </c>
      <c r="Q236" s="1">
        <v>25</v>
      </c>
      <c r="R236" s="1">
        <v>2</v>
      </c>
      <c r="S236" s="3" t="s">
        <v>63</v>
      </c>
      <c r="T236" s="3" t="s">
        <v>63</v>
      </c>
      <c r="U236" s="3" t="s">
        <v>63</v>
      </c>
      <c r="V236" s="1" t="s">
        <v>166</v>
      </c>
      <c r="W236" s="1" t="s">
        <v>166</v>
      </c>
      <c r="X236" s="1" t="s">
        <v>166</v>
      </c>
      <c r="Y236" s="1" t="s">
        <v>166</v>
      </c>
      <c r="Z236" s="1" t="s">
        <v>166</v>
      </c>
      <c r="AA236" s="1" t="s">
        <v>166</v>
      </c>
      <c r="AB236" s="1" t="s">
        <v>166</v>
      </c>
      <c r="AC236" s="1" t="s">
        <v>166</v>
      </c>
      <c r="AD236" s="1" t="s">
        <v>166</v>
      </c>
      <c r="AE236" s="1">
        <v>1</v>
      </c>
      <c r="AH236" s="91" t="str" cm="1">
        <f t="array" ref="AH236">IF(OR(TRIM(S236)="NULL",ISBLANK(S236),ISNUMBER(S236)),TRIM(S236),TRIM(_xlfn.CHOOSECOLS(_xlfn.TEXTSPLIT(S236,"-",,TRUE),1)))</f>
        <v>NULL</v>
      </c>
      <c r="AI236" s="91" t="str" cm="1">
        <f t="array" ref="AI236">IF(OR(TRIM(S236)="NULL",ISBLANK(S236),ISNUMBER(S236)),TRIM(S236),TRIM(_xlfn.CHOOSECOLS(_xlfn.TEXTSPLIT(S236,"-",,TRUE),2)))</f>
        <v>NULL</v>
      </c>
      <c r="AJ236" s="91" t="str" cm="1">
        <f t="array" ref="AJ236">IF(OR(TRIM(R236)="NULL",ISBLANK(R236),ISNUMBER(R236)),TRIM(R236),TRIM(_xlfn.CHOOSECOLS(_xlfn.TEXTSPLIT(R236,"-",,TRUE),1)))</f>
        <v>2</v>
      </c>
      <c r="AK236" s="91" t="str" cm="1">
        <f t="array" ref="AK236">IF(OR(TRIM(R236)="NULL",ISBLANK(R236),ISNUMBER(R236)),TRIM(R236),TRIM(_xlfn.CHOOSECOLS(_xlfn.TEXTSPLIT(R236,"-",,TRUE),2)))</f>
        <v>2</v>
      </c>
      <c r="AL236" s="91" t="str" cm="1">
        <f t="array" ref="AL236">IF(OR(TRIM(T236)="NULL",ISBLANK(T236),ISNUMBER(T236)),TRIM(T236),TRIM(_xlfn.CHOOSECOLS(_xlfn.TEXTSPLIT(T236,"-",,TRUE),1)))</f>
        <v>NULL</v>
      </c>
      <c r="AM236" s="91" t="str" cm="1">
        <f t="array" ref="AM236">IF(OR(TRIM(T236)="NULL",ISBLANK(T236),ISNUMBER(T236)),TRIM(T236),TRIM(_xlfn.CHOOSECOLS(_xlfn.TEXTSPLIT(T236,"-",,TRUE),2)))</f>
        <v>NULL</v>
      </c>
      <c r="AN236" s="91" t="str" cm="1">
        <f t="array" ref="AN236">IF(OR(TRIM(U236)="NULL",ISBLANK(U236),ISNUMBER(U236)),TRIM(U236),TRIM(_xlfn.CHOOSECOLS(_xlfn.TEXTSPLIT(Y236,"-",,TRUE),1)))</f>
        <v>NULL</v>
      </c>
      <c r="AO236" s="91" t="str" cm="1">
        <f t="array" ref="AO236">IF(OR(TRIM(U236)="NULL",ISBLANK(U236),ISNUMBER(U236)),TRIM(U236),TRIM(_xlfn.CHOOSECOLS(_xlfn.TEXTSPLIT(Y236,"-",,TRUE),2)))</f>
        <v>NULL</v>
      </c>
      <c r="AP236" s="91" t="str" cm="1">
        <f t="array" ref="AP236">IF(OR(TRIM(V236)="NULL",ISBLANK(V236),ISNUMBER(V236)),TRIM(V236),TRIM(_xlfn.CHOOSECOLS(_xlfn.TEXTSPLIT(Y236,"-",,TRUE),1)))</f>
        <v>NULL</v>
      </c>
      <c r="AQ236" s="91" t="str" cm="1">
        <f t="array" ref="AQ236">IF(OR(TRIM(V236)="NULL",ISBLANK(V236),ISNUMBER(V236)),V236,_xlfn.CHOOSECOLS(_xlfn.TEXTSPLIT(Y236,"-",,TRUE),2))</f>
        <v xml:space="preserve">NULL </v>
      </c>
      <c r="AR236" s="99" t="str" cm="1">
        <f t="array" ref="AR236">TRIM(IF(OR(TRIM(W236)="NULL",ISBLANK(W236),ISNUMBER(W236)), W236, IF(AND(ISNUMBER(FIND("|", W236))=TRUE, ISNUMBER(FIND("-", W236))=FALSE), W236, IF(AND(ISNUMBER(FIND("|", W236))=FALSE, ISNUMBER(FIND("-", W236))=TRUE),_xlfn.CHOOSECOLS(_xlfn.TEXTSPLIT(W236,"-", "|",,TRUE),1), _xlfn.CONCAT(_xlfn.CHOOSECOLS(_xlfn.TEXTSPLIT(SUBSTITUTE(W236, "-", "|"), "|"),1),"|", _xlfn.CHOOSECOLS(_xlfn.TEXTSPLIT(SUBSTITUTE(W236, "-", "|"), "|"), 3))))))</f>
        <v>NULL</v>
      </c>
      <c r="AS236" s="99" t="str" cm="1">
        <f t="array" ref="AS236">TRIM(IF(OR(TRIM(W236)="NULL",ISBLANK(W236),ISNUMBER(W236)), W236, IF(AND(ISNUMBER(FIND("|", W236))=TRUE, ISNUMBER(FIND("-", W236))=FALSE), W236, IF(AND(ISNUMBER(FIND("|", W236))=FALSE, ISNUMBER(FIND("-", W236))=TRUE),_xlfn.CHOOSECOLS(_xlfn.TEXTSPLIT(W236,"-", "|",,TRUE),2), _xlfn.CONCAT(_xlfn.CHOOSECOLS(_xlfn.TEXTSPLIT(SUBSTITUTE(W236, "-", "|"), "|"),2),"|", _xlfn.CHOOSECOLS(_xlfn.TEXTSPLIT(SUBSTITUTE(W236, "-", "|"), "|"), 4))))))</f>
        <v>NULL</v>
      </c>
      <c r="AT236" s="92" t="str" cm="1">
        <f t="array" ref="AT236">TRIM(_xlfn.CHOOSECOLS(_xlfn.TEXTSPLIT(AR236,"|",,TRUE),1))</f>
        <v>NULL</v>
      </c>
      <c r="AU236" s="92" t="str" cm="1">
        <f t="array" ref="AU236">TRIM(_xlfn.CHOOSECOLS(_xlfn.TEXTSPLIT(AS236,"|",,TRUE),1))</f>
        <v>NULL</v>
      </c>
      <c r="AV236" s="92" t="str" cm="1">
        <f t="array" ref="AV236">TRIM(_xlfn.CHOOSECOLS(_xlfn.TEXTSPLIT(AB236,"|",,TRUE),1))</f>
        <v>NULL</v>
      </c>
      <c r="AW236" s="92" t="str" cm="1">
        <f t="array" ref="AW236">TRIM(_xlfn.CHOOSECOLS(_xlfn.TEXTSPLIT(Y236,"|",,TRUE),1))</f>
        <v>NULL</v>
      </c>
      <c r="AX236" s="92" t="str" cm="1">
        <f t="array" ref="AX236">TRIM(_xlfn.CHOOSECOLS(_xlfn.TEXTSPLIT(Z236,"|",,TRUE),1))</f>
        <v>NULL</v>
      </c>
      <c r="AY236" s="99" t="str" cm="1">
        <f t="array" ref="AY236">TRIM(IF(OR(TRIM(AA236)="NULL",ISBLANK(AA236),ISNUMBER(AA236)), AA236, IF(AND(ISNUMBER(FIND("|", AA236))=TRUE, ISNUMBER(FIND("-", AA236))=FALSE), AA236, IF(AND(ISNUMBER(FIND("|", AA236))=FALSE, ISNUMBER(FIND("-", AA236))=TRUE),_xlfn.CHOOSECOLS(_xlfn.TEXTSPLIT(AA236,"-", "|",,TRUE),1), _xlfn.CONCAT(_xlfn.CHOOSECOLS(_xlfn.TEXTSPLIT(SUBSTITUTE(AA236, "-", "|"), "|"),1),"|", _xlfn.CHOOSECOLS(_xlfn.TEXTSPLIT(SUBSTITUTE(AA236, "-", "|"), "|"), 3))))))</f>
        <v>NULL</v>
      </c>
      <c r="AZ236" s="99" t="str" cm="1">
        <f t="array" ref="AZ236">TRIM(IF(OR(TRIM(AA236)="NULL",ISBLANK(AA236),ISNUMBER(AA236)), AA236, IF(AND(ISNUMBER(FIND("|", AA236))=TRUE, ISNUMBER(FIND("-", AA236))=FALSE), AA236, IF(AND(ISNUMBER(FIND("|", AA236))=FALSE, ISNUMBER(FIND("-", AA236))=TRUE),_xlfn.CHOOSECOLS(_xlfn.TEXTSPLIT(AA236,"-", "|",,TRUE),2), _xlfn.CONCAT(_xlfn.CHOOSECOLS(_xlfn.TEXTSPLIT(SUBSTITUTE(AA236, "-", "|"), "|"),2),"|", _xlfn.CHOOSECOLS(_xlfn.TEXTSPLIT(SUBSTITUTE(AA236, "-", "|"), "|"), 4))))))</f>
        <v>NULL</v>
      </c>
      <c r="BA236" s="92" t="str" cm="1">
        <f t="array" ref="BA236">TRIM(_xlfn.CHOOSECOLS(_xlfn.TEXTSPLIT(AY236,"|",,TRUE),1))</f>
        <v>NULL</v>
      </c>
      <c r="BB236" s="92" t="str" cm="1">
        <f t="array" ref="BB236">TRIM(_xlfn.CHOOSECOLS(_xlfn.TEXTSPLIT(AZ236,"|",,TRUE),1))</f>
        <v>NULL</v>
      </c>
      <c r="BC236" s="92" t="str" cm="1">
        <f t="array" ref="BC236">TRIM(_xlfn.CHOOSECOLS(_xlfn.TEXTSPLIT(AB236,"|",,TRUE),1))</f>
        <v>NULL</v>
      </c>
      <c r="BD236" s="92" t="str" cm="1">
        <f t="array" ref="BD236">TRIM(_xlfn.CHOOSECOLS(_xlfn.TEXTSPLIT(AC236,"|",,TRUE),1))</f>
        <v>NULL</v>
      </c>
      <c r="BE236" s="92" t="str" cm="1">
        <f t="array" ref="BE236">TRIM(_xlfn.CHOOSECOLS(_xlfn.TEXTSPLIT(AD236,"|",,TRUE),1))</f>
        <v>NULL</v>
      </c>
      <c r="BF236" s="92" t="str" cm="1">
        <f t="array" ref="BF236">TRIM(IF(OR(TRIM(AE236)="NULL",ISBLANK(AE236),ISNUMBER(AE236)),AE236,_xlfn.CHOOSECOLS(_xlfn.TEXTSPLIT(AE236,"-",,TRUE),1)))</f>
        <v>1</v>
      </c>
      <c r="BG236" s="92" t="str" cm="1">
        <f t="array" ref="BG236">TRIM(IF(OR(TRIM(AE236)="NULL",ISBLANK(AE236),ISNUMBER(AE236)),AE236,_xlfn.CHOOSECOLS(_xlfn.TEXTSPLIT(AE236,"-",,TRUE),2)))</f>
        <v>1</v>
      </c>
      <c r="BH236" s="95" t="str">
        <f t="shared" si="18"/>
        <v>1972</v>
      </c>
      <c r="BI236" s="96" t="str">
        <f t="shared" si="19"/>
        <v>6</v>
      </c>
      <c r="BJ236" s="97" t="str">
        <f t="shared" si="20"/>
        <v>23</v>
      </c>
      <c r="BK236" s="96" t="str">
        <f t="shared" si="21"/>
        <v>1972</v>
      </c>
      <c r="BL236" s="96" t="str">
        <f t="shared" si="22"/>
        <v>6</v>
      </c>
      <c r="BM236" s="97" t="str">
        <f t="shared" si="23"/>
        <v>25</v>
      </c>
      <c r="BN236" s="93" t="b">
        <f>AND(TRIM(BH236)="NULL", TRIM(BK236)="NULL")</f>
        <v>0</v>
      </c>
      <c r="BO236" s="127" t="s">
        <v>630</v>
      </c>
      <c r="BP236" s="127" t="s">
        <v>630</v>
      </c>
    </row>
    <row r="237" spans="1:68">
      <c r="A237" s="7" t="s">
        <v>768</v>
      </c>
      <c r="B237" s="1" t="s">
        <v>420</v>
      </c>
      <c r="C237" s="34" t="s">
        <v>708</v>
      </c>
      <c r="D237" s="1" t="s">
        <v>709</v>
      </c>
      <c r="E237" s="77" t="s">
        <v>769</v>
      </c>
      <c r="F237" s="2">
        <v>26467</v>
      </c>
      <c r="G237" s="25">
        <v>1972</v>
      </c>
      <c r="H237" s="25">
        <v>6</v>
      </c>
      <c r="I237" s="25">
        <v>17</v>
      </c>
      <c r="J237" s="2" t="s">
        <v>63</v>
      </c>
      <c r="K237" s="3" t="s">
        <v>63</v>
      </c>
      <c r="L237" s="3" t="s">
        <v>63</v>
      </c>
      <c r="M237" s="3" t="s">
        <v>63</v>
      </c>
      <c r="N237" s="2" t="s">
        <v>63</v>
      </c>
      <c r="O237" s="3" t="s">
        <v>63</v>
      </c>
      <c r="P237" s="3" t="s">
        <v>63</v>
      </c>
      <c r="Q237" s="3" t="s">
        <v>63</v>
      </c>
      <c r="R237" s="7" t="s">
        <v>770</v>
      </c>
      <c r="S237" s="1">
        <v>24</v>
      </c>
      <c r="T237" s="1" t="s">
        <v>166</v>
      </c>
      <c r="U237" s="1" t="s">
        <v>166</v>
      </c>
      <c r="V237" s="1" t="s">
        <v>166</v>
      </c>
      <c r="W237" s="1" t="s">
        <v>166</v>
      </c>
      <c r="X237" s="1" t="s">
        <v>166</v>
      </c>
      <c r="Y237" s="1" t="s">
        <v>166</v>
      </c>
      <c r="Z237" s="1" t="s">
        <v>166</v>
      </c>
      <c r="AA237" s="1" t="s">
        <v>166</v>
      </c>
      <c r="AB237" s="1" t="s">
        <v>166</v>
      </c>
      <c r="AC237" s="1" t="s">
        <v>166</v>
      </c>
      <c r="AD237" s="1" t="s">
        <v>166</v>
      </c>
      <c r="AE237" s="1">
        <v>367</v>
      </c>
      <c r="AH237" s="91" t="str" cm="1">
        <f t="array" ref="AH237">IF(OR(TRIM(S237)="NULL",ISBLANK(S237),ISNUMBER(S237)),TRIM(S237),TRIM(_xlfn.CHOOSECOLS(_xlfn.TEXTSPLIT(S237,"-",,TRUE),1)))</f>
        <v>24</v>
      </c>
      <c r="AI237" s="91" t="str" cm="1">
        <f t="array" ref="AI237">IF(OR(TRIM(S237)="NULL",ISBLANK(S237),ISNUMBER(S237)),TRIM(S237),TRIM(_xlfn.CHOOSECOLS(_xlfn.TEXTSPLIT(S237,"-",,TRUE),2)))</f>
        <v>24</v>
      </c>
      <c r="AJ237" s="91" t="str" cm="1">
        <f t="array" ref="AJ237">IF(OR(TRIM(R237)="NULL",ISBLANK(R237),ISNUMBER(R237)),TRIM(R237),TRIM(_xlfn.CHOOSECOLS(_xlfn.TEXTSPLIT(R237,"-",,TRUE),1)))</f>
        <v>7</v>
      </c>
      <c r="AK237" s="91" t="str" cm="1">
        <f t="array" ref="AK237">IF(OR(TRIM(R237)="NULL",ISBLANK(R237),ISNUMBER(R237)),TRIM(R237),TRIM(_xlfn.CHOOSECOLS(_xlfn.TEXTSPLIT(R237,"-",,TRUE),2)))</f>
        <v>16</v>
      </c>
      <c r="AL237" s="91" t="str" cm="1">
        <f t="array" ref="AL237">IF(OR(TRIM(T237)="NULL",ISBLANK(T237),ISNUMBER(T237)),TRIM(T237),TRIM(_xlfn.CHOOSECOLS(_xlfn.TEXTSPLIT(T237,"-",,TRUE),1)))</f>
        <v>NULL</v>
      </c>
      <c r="AM237" s="91" t="str" cm="1">
        <f t="array" ref="AM237">IF(OR(TRIM(T237)="NULL",ISBLANK(T237),ISNUMBER(T237)),TRIM(T237),TRIM(_xlfn.CHOOSECOLS(_xlfn.TEXTSPLIT(T237,"-",,TRUE),2)))</f>
        <v>NULL</v>
      </c>
      <c r="AN237" s="91" t="str" cm="1">
        <f t="array" ref="AN237">IF(OR(TRIM(U237)="NULL",ISBLANK(U237),ISNUMBER(U237)),TRIM(U237),TRIM(_xlfn.CHOOSECOLS(_xlfn.TEXTSPLIT(Y237,"-",,TRUE),1)))</f>
        <v>NULL</v>
      </c>
      <c r="AO237" s="91" t="str" cm="1">
        <f t="array" ref="AO237">IF(OR(TRIM(U237)="NULL",ISBLANK(U237),ISNUMBER(U237)),TRIM(U237),TRIM(_xlfn.CHOOSECOLS(_xlfn.TEXTSPLIT(Y237,"-",,TRUE),2)))</f>
        <v>NULL</v>
      </c>
      <c r="AP237" s="91" t="str" cm="1">
        <f t="array" ref="AP237">IF(OR(TRIM(V237)="NULL",ISBLANK(V237),ISNUMBER(V237)),TRIM(V237),TRIM(_xlfn.CHOOSECOLS(_xlfn.TEXTSPLIT(Y237,"-",,TRUE),1)))</f>
        <v>NULL</v>
      </c>
      <c r="AQ237" s="91" t="str" cm="1">
        <f t="array" ref="AQ237">IF(OR(TRIM(V237)="NULL",ISBLANK(V237),ISNUMBER(V237)),V237,_xlfn.CHOOSECOLS(_xlfn.TEXTSPLIT(Y237,"-",,TRUE),2))</f>
        <v xml:space="preserve">NULL </v>
      </c>
      <c r="AR237" s="99" t="str" cm="1">
        <f t="array" ref="AR237">TRIM(IF(OR(TRIM(W237)="NULL",ISBLANK(W237),ISNUMBER(W237)), W237, IF(AND(ISNUMBER(FIND("|", W237))=TRUE, ISNUMBER(FIND("-", W237))=FALSE), W237, IF(AND(ISNUMBER(FIND("|", W237))=FALSE, ISNUMBER(FIND("-", W237))=TRUE),_xlfn.CHOOSECOLS(_xlfn.TEXTSPLIT(W237,"-", "|",,TRUE),1), _xlfn.CONCAT(_xlfn.CHOOSECOLS(_xlfn.TEXTSPLIT(SUBSTITUTE(W237, "-", "|"), "|"),1),"|", _xlfn.CHOOSECOLS(_xlfn.TEXTSPLIT(SUBSTITUTE(W237, "-", "|"), "|"), 3))))))</f>
        <v>NULL</v>
      </c>
      <c r="AS237" s="99" t="str" cm="1">
        <f t="array" ref="AS237">TRIM(IF(OR(TRIM(W237)="NULL",ISBLANK(W237),ISNUMBER(W237)), W237, IF(AND(ISNUMBER(FIND("|", W237))=TRUE, ISNUMBER(FIND("-", W237))=FALSE), W237, IF(AND(ISNUMBER(FIND("|", W237))=FALSE, ISNUMBER(FIND("-", W237))=TRUE),_xlfn.CHOOSECOLS(_xlfn.TEXTSPLIT(W237,"-", "|",,TRUE),2), _xlfn.CONCAT(_xlfn.CHOOSECOLS(_xlfn.TEXTSPLIT(SUBSTITUTE(W237, "-", "|"), "|"),2),"|", _xlfn.CHOOSECOLS(_xlfn.TEXTSPLIT(SUBSTITUTE(W237, "-", "|"), "|"), 4))))))</f>
        <v>NULL</v>
      </c>
      <c r="AT237" s="92" t="str" cm="1">
        <f t="array" ref="AT237">TRIM(_xlfn.CHOOSECOLS(_xlfn.TEXTSPLIT(AR237,"|",,TRUE),1))</f>
        <v>NULL</v>
      </c>
      <c r="AU237" s="92" t="str" cm="1">
        <f t="array" ref="AU237">TRIM(_xlfn.CHOOSECOLS(_xlfn.TEXTSPLIT(AS237,"|",,TRUE),1))</f>
        <v>NULL</v>
      </c>
      <c r="AV237" s="92" t="str" cm="1">
        <f t="array" ref="AV237">TRIM(_xlfn.CHOOSECOLS(_xlfn.TEXTSPLIT(AB237,"|",,TRUE),1))</f>
        <v>NULL</v>
      </c>
      <c r="AW237" s="92" t="str" cm="1">
        <f t="array" ref="AW237">TRIM(_xlfn.CHOOSECOLS(_xlfn.TEXTSPLIT(Y237,"|",,TRUE),1))</f>
        <v>NULL</v>
      </c>
      <c r="AX237" s="92" t="str" cm="1">
        <f t="array" ref="AX237">TRIM(_xlfn.CHOOSECOLS(_xlfn.TEXTSPLIT(Z237,"|",,TRUE),1))</f>
        <v>NULL</v>
      </c>
      <c r="AY237" s="99" t="str" cm="1">
        <f t="array" ref="AY237">TRIM(IF(OR(TRIM(AA237)="NULL",ISBLANK(AA237),ISNUMBER(AA237)), AA237, IF(AND(ISNUMBER(FIND("|", AA237))=TRUE, ISNUMBER(FIND("-", AA237))=FALSE), AA237, IF(AND(ISNUMBER(FIND("|", AA237))=FALSE, ISNUMBER(FIND("-", AA237))=TRUE),_xlfn.CHOOSECOLS(_xlfn.TEXTSPLIT(AA237,"-", "|",,TRUE),1), _xlfn.CONCAT(_xlfn.CHOOSECOLS(_xlfn.TEXTSPLIT(SUBSTITUTE(AA237, "-", "|"), "|"),1),"|", _xlfn.CHOOSECOLS(_xlfn.TEXTSPLIT(SUBSTITUTE(AA237, "-", "|"), "|"), 3))))))</f>
        <v>NULL</v>
      </c>
      <c r="AZ237" s="99" t="str" cm="1">
        <f t="array" ref="AZ237">TRIM(IF(OR(TRIM(AA237)="NULL",ISBLANK(AA237),ISNUMBER(AA237)), AA237, IF(AND(ISNUMBER(FIND("|", AA237))=TRUE, ISNUMBER(FIND("-", AA237))=FALSE), AA237, IF(AND(ISNUMBER(FIND("|", AA237))=FALSE, ISNUMBER(FIND("-", AA237))=TRUE),_xlfn.CHOOSECOLS(_xlfn.TEXTSPLIT(AA237,"-", "|",,TRUE),2), _xlfn.CONCAT(_xlfn.CHOOSECOLS(_xlfn.TEXTSPLIT(SUBSTITUTE(AA237, "-", "|"), "|"),2),"|", _xlfn.CHOOSECOLS(_xlfn.TEXTSPLIT(SUBSTITUTE(AA237, "-", "|"), "|"), 4))))))</f>
        <v>NULL</v>
      </c>
      <c r="BA237" s="92" t="str" cm="1">
        <f t="array" ref="BA237">TRIM(_xlfn.CHOOSECOLS(_xlfn.TEXTSPLIT(AY237,"|",,TRUE),1))</f>
        <v>NULL</v>
      </c>
      <c r="BB237" s="92" t="str" cm="1">
        <f t="array" ref="BB237">TRIM(_xlfn.CHOOSECOLS(_xlfn.TEXTSPLIT(AZ237,"|",,TRUE),1))</f>
        <v>NULL</v>
      </c>
      <c r="BC237" s="92" t="str" cm="1">
        <f t="array" ref="BC237">TRIM(_xlfn.CHOOSECOLS(_xlfn.TEXTSPLIT(AB237,"|",,TRUE),1))</f>
        <v>NULL</v>
      </c>
      <c r="BD237" s="92" t="str" cm="1">
        <f t="array" ref="BD237">TRIM(_xlfn.CHOOSECOLS(_xlfn.TEXTSPLIT(AC237,"|",,TRUE),1))</f>
        <v>NULL</v>
      </c>
      <c r="BE237" s="92" t="str" cm="1">
        <f t="array" ref="BE237">TRIM(_xlfn.CHOOSECOLS(_xlfn.TEXTSPLIT(AD237,"|",,TRUE),1))</f>
        <v>NULL</v>
      </c>
      <c r="BF237" s="92" t="str" cm="1">
        <f t="array" ref="BF237">TRIM(IF(OR(TRIM(AE237)="NULL",ISBLANK(AE237),ISNUMBER(AE237)),AE237,_xlfn.CHOOSECOLS(_xlfn.TEXTSPLIT(AE237,"-",,TRUE),1)))</f>
        <v>367</v>
      </c>
      <c r="BG237" s="92" t="str" cm="1">
        <f t="array" ref="BG237">TRIM(IF(OR(TRIM(AE237)="NULL",ISBLANK(AE237),ISNUMBER(AE237)),AE237,_xlfn.CHOOSECOLS(_xlfn.TEXTSPLIT(AE237,"-",,TRUE),2)))</f>
        <v>367</v>
      </c>
      <c r="BH237" s="95" t="str">
        <f t="shared" si="18"/>
        <v>1972</v>
      </c>
      <c r="BI237" s="96" t="str">
        <f t="shared" si="19"/>
        <v>6</v>
      </c>
      <c r="BJ237" s="97" t="str">
        <f t="shared" si="20"/>
        <v>17</v>
      </c>
      <c r="BK237" s="96" t="str">
        <f t="shared" si="21"/>
        <v>1972</v>
      </c>
      <c r="BL237" s="96" t="str">
        <f t="shared" si="22"/>
        <v>6</v>
      </c>
      <c r="BM237" s="97" t="str">
        <f t="shared" si="23"/>
        <v>17</v>
      </c>
      <c r="BN237" s="93" t="b">
        <f>AND(TRIM(BH237)="NULL", TRIM(BK237)="NULL")</f>
        <v>0</v>
      </c>
      <c r="BO237" s="127" t="s">
        <v>771</v>
      </c>
      <c r="BP237" s="127" t="s">
        <v>771</v>
      </c>
    </row>
    <row r="238" spans="1:68">
      <c r="A238" s="7" t="s">
        <v>772</v>
      </c>
      <c r="B238" s="1" t="s">
        <v>427</v>
      </c>
      <c r="C238" s="9" t="s">
        <v>708</v>
      </c>
      <c r="D238" s="1" t="s">
        <v>773</v>
      </c>
      <c r="E238" s="77" t="s">
        <v>715</v>
      </c>
      <c r="F238" s="2" t="s">
        <v>63</v>
      </c>
      <c r="G238" s="25" t="s">
        <v>63</v>
      </c>
      <c r="H238" s="25" t="s">
        <v>63</v>
      </c>
      <c r="I238" s="25" t="s">
        <v>63</v>
      </c>
      <c r="J238" s="2">
        <v>26469</v>
      </c>
      <c r="K238" s="1">
        <v>1972</v>
      </c>
      <c r="L238" s="1">
        <v>6</v>
      </c>
      <c r="M238" s="1">
        <v>19</v>
      </c>
      <c r="N238" s="2">
        <v>26471</v>
      </c>
      <c r="O238" s="1">
        <v>1972</v>
      </c>
      <c r="P238" s="1">
        <v>6</v>
      </c>
      <c r="Q238" s="1">
        <v>20</v>
      </c>
      <c r="R238" s="1">
        <v>6</v>
      </c>
      <c r="S238" s="1" t="s">
        <v>166</v>
      </c>
      <c r="T238" s="1" t="s">
        <v>166</v>
      </c>
      <c r="U238" s="1" t="s">
        <v>166</v>
      </c>
      <c r="V238" s="1" t="s">
        <v>166</v>
      </c>
      <c r="W238" s="1" t="s">
        <v>166</v>
      </c>
      <c r="X238" s="1" t="s">
        <v>166</v>
      </c>
      <c r="Y238" s="1" t="s">
        <v>166</v>
      </c>
      <c r="Z238" s="1" t="s">
        <v>166</v>
      </c>
      <c r="AA238" s="1">
        <v>4500000</v>
      </c>
      <c r="AB238" s="1" t="s">
        <v>172</v>
      </c>
      <c r="AC238" s="1" t="s">
        <v>73</v>
      </c>
      <c r="AD238" s="1" t="s">
        <v>166</v>
      </c>
      <c r="AE238" s="1">
        <v>3437</v>
      </c>
      <c r="AH238" s="91" t="str" cm="1">
        <f t="array" ref="AH238">IF(OR(TRIM(S238)="NULL",ISBLANK(S238),ISNUMBER(S238)),TRIM(S238),TRIM(_xlfn.CHOOSECOLS(_xlfn.TEXTSPLIT(S238,"-",,TRUE),1)))</f>
        <v>NULL</v>
      </c>
      <c r="AI238" s="91" t="str" cm="1">
        <f t="array" ref="AI238">IF(OR(TRIM(S238)="NULL",ISBLANK(S238),ISNUMBER(S238)),TRIM(S238),TRIM(_xlfn.CHOOSECOLS(_xlfn.TEXTSPLIT(S238,"-",,TRUE),2)))</f>
        <v>NULL</v>
      </c>
      <c r="AJ238" s="91" t="str" cm="1">
        <f t="array" ref="AJ238">IF(OR(TRIM(R238)="NULL",ISBLANK(R238),ISNUMBER(R238)),TRIM(R238),TRIM(_xlfn.CHOOSECOLS(_xlfn.TEXTSPLIT(R238,"-",,TRUE),1)))</f>
        <v>6</v>
      </c>
      <c r="AK238" s="91" t="str" cm="1">
        <f t="array" ref="AK238">IF(OR(TRIM(R238)="NULL",ISBLANK(R238),ISNUMBER(R238)),TRIM(R238),TRIM(_xlfn.CHOOSECOLS(_xlfn.TEXTSPLIT(R238,"-",,TRUE),2)))</f>
        <v>6</v>
      </c>
      <c r="AL238" s="91" t="str" cm="1">
        <f t="array" ref="AL238">IF(OR(TRIM(T238)="NULL",ISBLANK(T238),ISNUMBER(T238)),TRIM(T238),TRIM(_xlfn.CHOOSECOLS(_xlfn.TEXTSPLIT(T238,"-",,TRUE),1)))</f>
        <v>NULL</v>
      </c>
      <c r="AM238" s="91" t="str" cm="1">
        <f t="array" ref="AM238">IF(OR(TRIM(T238)="NULL",ISBLANK(T238),ISNUMBER(T238)),TRIM(T238),TRIM(_xlfn.CHOOSECOLS(_xlfn.TEXTSPLIT(T238,"-",,TRUE),2)))</f>
        <v>NULL</v>
      </c>
      <c r="AN238" s="91" t="str" cm="1">
        <f t="array" ref="AN238">IF(OR(TRIM(U238)="NULL",ISBLANK(U238),ISNUMBER(U238)),TRIM(U238),TRIM(_xlfn.CHOOSECOLS(_xlfn.TEXTSPLIT(Y238,"-",,TRUE),1)))</f>
        <v>NULL</v>
      </c>
      <c r="AO238" s="91" t="str" cm="1">
        <f t="array" ref="AO238">IF(OR(TRIM(U238)="NULL",ISBLANK(U238),ISNUMBER(U238)),TRIM(U238),TRIM(_xlfn.CHOOSECOLS(_xlfn.TEXTSPLIT(Y238,"-",,TRUE),2)))</f>
        <v>NULL</v>
      </c>
      <c r="AP238" s="91" t="str" cm="1">
        <f t="array" ref="AP238">IF(OR(TRIM(V238)="NULL",ISBLANK(V238),ISNUMBER(V238)),TRIM(V238),TRIM(_xlfn.CHOOSECOLS(_xlfn.TEXTSPLIT(Y238,"-",,TRUE),1)))</f>
        <v>NULL</v>
      </c>
      <c r="AQ238" s="91" t="str" cm="1">
        <f t="array" ref="AQ238">IF(OR(TRIM(V238)="NULL",ISBLANK(V238),ISNUMBER(V238)),V238,_xlfn.CHOOSECOLS(_xlfn.TEXTSPLIT(Y238,"-",,TRUE),2))</f>
        <v xml:space="preserve">NULL </v>
      </c>
      <c r="AR238" s="99" t="str" cm="1">
        <f t="array" ref="AR238">TRIM(IF(OR(TRIM(W238)="NULL",ISBLANK(W238),ISNUMBER(W238)), W238, IF(AND(ISNUMBER(FIND("|", W238))=TRUE, ISNUMBER(FIND("-", W238))=FALSE), W238, IF(AND(ISNUMBER(FIND("|", W238))=FALSE, ISNUMBER(FIND("-", W238))=TRUE),_xlfn.CHOOSECOLS(_xlfn.TEXTSPLIT(W238,"-", "|",,TRUE),1), _xlfn.CONCAT(_xlfn.CHOOSECOLS(_xlfn.TEXTSPLIT(SUBSTITUTE(W238, "-", "|"), "|"),1),"|", _xlfn.CHOOSECOLS(_xlfn.TEXTSPLIT(SUBSTITUTE(W238, "-", "|"), "|"), 3))))))</f>
        <v>NULL</v>
      </c>
      <c r="AS238" s="99" t="str" cm="1">
        <f t="array" ref="AS238">TRIM(IF(OR(TRIM(W238)="NULL",ISBLANK(W238),ISNUMBER(W238)), W238, IF(AND(ISNUMBER(FIND("|", W238))=TRUE, ISNUMBER(FIND("-", W238))=FALSE), W238, IF(AND(ISNUMBER(FIND("|", W238))=FALSE, ISNUMBER(FIND("-", W238))=TRUE),_xlfn.CHOOSECOLS(_xlfn.TEXTSPLIT(W238,"-", "|",,TRUE),2), _xlfn.CONCAT(_xlfn.CHOOSECOLS(_xlfn.TEXTSPLIT(SUBSTITUTE(W238, "-", "|"), "|"),2),"|", _xlfn.CHOOSECOLS(_xlfn.TEXTSPLIT(SUBSTITUTE(W238, "-", "|"), "|"), 4))))))</f>
        <v>NULL</v>
      </c>
      <c r="AT238" s="92" t="str" cm="1">
        <f t="array" ref="AT238">TRIM(_xlfn.CHOOSECOLS(_xlfn.TEXTSPLIT(AR238,"|",,TRUE),1))</f>
        <v>NULL</v>
      </c>
      <c r="AU238" s="92" t="str" cm="1">
        <f t="array" ref="AU238">TRIM(_xlfn.CHOOSECOLS(_xlfn.TEXTSPLIT(AS238,"|",,TRUE),1))</f>
        <v>NULL</v>
      </c>
      <c r="AV238" s="92" t="str" cm="1">
        <f t="array" ref="AV238">TRIM(_xlfn.CHOOSECOLS(_xlfn.TEXTSPLIT(AB238,"|",,TRUE),1))</f>
        <v>USD</v>
      </c>
      <c r="AW238" s="92" t="str" cm="1">
        <f t="array" ref="AW238">TRIM(_xlfn.CHOOSECOLS(_xlfn.TEXTSPLIT(Y238,"|",,TRUE),1))</f>
        <v>NULL</v>
      </c>
      <c r="AX238" s="92" t="str" cm="1">
        <f t="array" ref="AX238">TRIM(_xlfn.CHOOSECOLS(_xlfn.TEXTSPLIT(Z238,"|",,TRUE),1))</f>
        <v>NULL</v>
      </c>
      <c r="AY238" s="99" t="str" cm="1">
        <f t="array" ref="AY238">TRIM(IF(OR(TRIM(AA238)="NULL",ISBLANK(AA238),ISNUMBER(AA238)), AA238, IF(AND(ISNUMBER(FIND("|", AA238))=TRUE, ISNUMBER(FIND("-", AA238))=FALSE), AA238, IF(AND(ISNUMBER(FIND("|", AA238))=FALSE, ISNUMBER(FIND("-", AA238))=TRUE),_xlfn.CHOOSECOLS(_xlfn.TEXTSPLIT(AA238,"-", "|",,TRUE),1), _xlfn.CONCAT(_xlfn.CHOOSECOLS(_xlfn.TEXTSPLIT(SUBSTITUTE(AA238, "-", "|"), "|"),1),"|", _xlfn.CHOOSECOLS(_xlfn.TEXTSPLIT(SUBSTITUTE(AA238, "-", "|"), "|"), 3))))))</f>
        <v>4500000</v>
      </c>
      <c r="AZ238" s="99" t="str" cm="1">
        <f t="array" ref="AZ238">TRIM(IF(OR(TRIM(AA238)="NULL",ISBLANK(AA238),ISNUMBER(AA238)), AA238, IF(AND(ISNUMBER(FIND("|", AA238))=TRUE, ISNUMBER(FIND("-", AA238))=FALSE), AA238, IF(AND(ISNUMBER(FIND("|", AA238))=FALSE, ISNUMBER(FIND("-", AA238))=TRUE),_xlfn.CHOOSECOLS(_xlfn.TEXTSPLIT(AA238,"-", "|",,TRUE),2), _xlfn.CONCAT(_xlfn.CHOOSECOLS(_xlfn.TEXTSPLIT(SUBSTITUTE(AA238, "-", "|"), "|"),2),"|", _xlfn.CHOOSECOLS(_xlfn.TEXTSPLIT(SUBSTITUTE(AA238, "-", "|"), "|"), 4))))))</f>
        <v>4500000</v>
      </c>
      <c r="BA238" s="92" t="str" cm="1">
        <f t="array" ref="BA238">TRIM(_xlfn.CHOOSECOLS(_xlfn.TEXTSPLIT(AY238,"|",,TRUE),1))</f>
        <v>4500000</v>
      </c>
      <c r="BB238" s="92" t="str" cm="1">
        <f t="array" ref="BB238">TRIM(_xlfn.CHOOSECOLS(_xlfn.TEXTSPLIT(AZ238,"|",,TRUE),1))</f>
        <v>4500000</v>
      </c>
      <c r="BC238" s="92" t="str" cm="1">
        <f t="array" ref="BC238">TRIM(_xlfn.CHOOSECOLS(_xlfn.TEXTSPLIT(AB238,"|",,TRUE),1))</f>
        <v>USD</v>
      </c>
      <c r="BD238" s="92" t="str" cm="1">
        <f t="array" ref="BD238">TRIM(_xlfn.CHOOSECOLS(_xlfn.TEXTSPLIT(AC238,"|",,TRUE),1))</f>
        <v>No</v>
      </c>
      <c r="BE238" s="92" t="str" cm="1">
        <f t="array" ref="BE238">TRIM(_xlfn.CHOOSECOLS(_xlfn.TEXTSPLIT(AD238,"|",,TRUE),1))</f>
        <v>NULL</v>
      </c>
      <c r="BF238" s="92" t="str" cm="1">
        <f t="array" ref="BF238">TRIM(IF(OR(TRIM(AE238)="NULL",ISBLANK(AE238),ISNUMBER(AE238)),AE238,_xlfn.CHOOSECOLS(_xlfn.TEXTSPLIT(AE238,"-",,TRUE),1)))</f>
        <v>3437</v>
      </c>
      <c r="BG238" s="92" t="str" cm="1">
        <f t="array" ref="BG238">TRIM(IF(OR(TRIM(AE238)="NULL",ISBLANK(AE238),ISNUMBER(AE238)),AE238,_xlfn.CHOOSECOLS(_xlfn.TEXTSPLIT(AE238,"-",,TRUE),2)))</f>
        <v>3437</v>
      </c>
      <c r="BH238" s="95" t="str">
        <f t="shared" si="18"/>
        <v>1972</v>
      </c>
      <c r="BI238" s="96" t="str">
        <f t="shared" si="19"/>
        <v>6</v>
      </c>
      <c r="BJ238" s="97" t="str">
        <f t="shared" si="20"/>
        <v>19</v>
      </c>
      <c r="BK238" s="96" t="str">
        <f t="shared" si="21"/>
        <v>1972</v>
      </c>
      <c r="BL238" s="96" t="str">
        <f t="shared" si="22"/>
        <v>6</v>
      </c>
      <c r="BM238" s="97" t="str">
        <f t="shared" si="23"/>
        <v>20</v>
      </c>
      <c r="BN238" s="93" t="b">
        <f>AND(TRIM(BH238)="NULL", TRIM(BK238)="NULL")</f>
        <v>0</v>
      </c>
      <c r="BO238" s="127" t="s">
        <v>435</v>
      </c>
      <c r="BP238" s="127" t="s">
        <v>435</v>
      </c>
    </row>
    <row r="239" spans="1:68" s="10" customFormat="1">
      <c r="A239" s="64" t="s">
        <v>774</v>
      </c>
      <c r="B239" s="6" t="s">
        <v>427</v>
      </c>
      <c r="C239" s="18" t="s">
        <v>708</v>
      </c>
      <c r="D239" s="6" t="s">
        <v>773</v>
      </c>
      <c r="E239" s="21" t="s">
        <v>775</v>
      </c>
      <c r="F239" s="5" t="s">
        <v>63</v>
      </c>
      <c r="G239" s="26" t="s">
        <v>63</v>
      </c>
      <c r="H239" s="26" t="s">
        <v>63</v>
      </c>
      <c r="I239" s="26" t="s">
        <v>63</v>
      </c>
      <c r="J239" s="5">
        <v>26469</v>
      </c>
      <c r="K239" s="6">
        <v>1972</v>
      </c>
      <c r="L239" s="6">
        <v>6</v>
      </c>
      <c r="M239" s="6">
        <v>19</v>
      </c>
      <c r="N239" s="5">
        <v>26471</v>
      </c>
      <c r="O239" s="6">
        <v>1972</v>
      </c>
      <c r="P239" s="6">
        <v>6</v>
      </c>
      <c r="Q239" s="6">
        <v>20</v>
      </c>
      <c r="R239" s="6" t="s">
        <v>166</v>
      </c>
      <c r="S239" s="6" t="s">
        <v>166</v>
      </c>
      <c r="T239" s="6" t="s">
        <v>166</v>
      </c>
      <c r="U239" s="6" t="s">
        <v>166</v>
      </c>
      <c r="V239" s="6" t="s">
        <v>166</v>
      </c>
      <c r="W239" s="6" t="s">
        <v>166</v>
      </c>
      <c r="X239" s="6" t="s">
        <v>166</v>
      </c>
      <c r="Y239" s="6" t="s">
        <v>166</v>
      </c>
      <c r="Z239" s="6" t="s">
        <v>166</v>
      </c>
      <c r="AA239" s="6" t="s">
        <v>776</v>
      </c>
      <c r="AB239" s="6" t="s">
        <v>172</v>
      </c>
      <c r="AC239" s="6" t="s">
        <v>73</v>
      </c>
      <c r="AD239" s="6" t="s">
        <v>166</v>
      </c>
      <c r="AE239" s="6" t="s">
        <v>166</v>
      </c>
      <c r="AH239" s="91" t="str" cm="1">
        <f t="array" ref="AH239">IF(OR(TRIM(S239)="NULL",ISBLANK(S239),ISNUMBER(S239)),TRIM(S239),TRIM(_xlfn.CHOOSECOLS(_xlfn.TEXTSPLIT(S239,"-",,TRUE),1)))</f>
        <v>NULL</v>
      </c>
      <c r="AI239" s="91" t="str" cm="1">
        <f t="array" ref="AI239">IF(OR(TRIM(S239)="NULL",ISBLANK(S239),ISNUMBER(S239)),TRIM(S239),TRIM(_xlfn.CHOOSECOLS(_xlfn.TEXTSPLIT(S239,"-",,TRUE),2)))</f>
        <v>NULL</v>
      </c>
      <c r="AJ239" s="91" t="str" cm="1">
        <f t="array" ref="AJ239">IF(OR(TRIM(R239)="NULL",ISBLANK(R239),ISNUMBER(R239)),TRIM(R239),TRIM(_xlfn.CHOOSECOLS(_xlfn.TEXTSPLIT(R239,"-",,TRUE),1)))</f>
        <v>NULL</v>
      </c>
      <c r="AK239" s="91" t="str" cm="1">
        <f t="array" ref="AK239">IF(OR(TRIM(R239)="NULL",ISBLANK(R239),ISNUMBER(R239)),TRIM(R239),TRIM(_xlfn.CHOOSECOLS(_xlfn.TEXTSPLIT(R239,"-",,TRUE),2)))</f>
        <v>NULL</v>
      </c>
      <c r="AL239" s="91" t="str" cm="1">
        <f t="array" ref="AL239">IF(OR(TRIM(T239)="NULL",ISBLANK(T239),ISNUMBER(T239)),TRIM(T239),TRIM(_xlfn.CHOOSECOLS(_xlfn.TEXTSPLIT(T239,"-",,TRUE),1)))</f>
        <v>NULL</v>
      </c>
      <c r="AM239" s="91" t="str" cm="1">
        <f t="array" ref="AM239">IF(OR(TRIM(T239)="NULL",ISBLANK(T239),ISNUMBER(T239)),TRIM(T239),TRIM(_xlfn.CHOOSECOLS(_xlfn.TEXTSPLIT(T239,"-",,TRUE),2)))</f>
        <v>NULL</v>
      </c>
      <c r="AN239" s="91" t="str" cm="1">
        <f t="array" ref="AN239">IF(OR(TRIM(U239)="NULL",ISBLANK(U239),ISNUMBER(U239)),TRIM(U239),TRIM(_xlfn.CHOOSECOLS(_xlfn.TEXTSPLIT(Y239,"-",,TRUE),1)))</f>
        <v>NULL</v>
      </c>
      <c r="AO239" s="91" t="str" cm="1">
        <f t="array" ref="AO239">IF(OR(TRIM(U239)="NULL",ISBLANK(U239),ISNUMBER(U239)),TRIM(U239),TRIM(_xlfn.CHOOSECOLS(_xlfn.TEXTSPLIT(Y239,"-",,TRUE),2)))</f>
        <v>NULL</v>
      </c>
      <c r="AP239" s="91" t="str" cm="1">
        <f t="array" ref="AP239">IF(OR(TRIM(V239)="NULL",ISBLANK(V239),ISNUMBER(V239)),TRIM(V239),TRIM(_xlfn.CHOOSECOLS(_xlfn.TEXTSPLIT(Y239,"-",,TRUE),1)))</f>
        <v>NULL</v>
      </c>
      <c r="AQ239" s="91" t="str" cm="1">
        <f t="array" ref="AQ239">IF(OR(TRIM(V239)="NULL",ISBLANK(V239),ISNUMBER(V239)),V239,_xlfn.CHOOSECOLS(_xlfn.TEXTSPLIT(Y239,"-",,TRUE),2))</f>
        <v xml:space="preserve">NULL </v>
      </c>
      <c r="AR239" s="99" t="str" cm="1">
        <f t="array" ref="AR239">TRIM(IF(OR(TRIM(W239)="NULL",ISBLANK(W239),ISNUMBER(W239)), W239, IF(AND(ISNUMBER(FIND("|", W239))=TRUE, ISNUMBER(FIND("-", W239))=FALSE), W239, IF(AND(ISNUMBER(FIND("|", W239))=FALSE, ISNUMBER(FIND("-", W239))=TRUE),_xlfn.CHOOSECOLS(_xlfn.TEXTSPLIT(W239,"-", "|",,TRUE),1), _xlfn.CONCAT(_xlfn.CHOOSECOLS(_xlfn.TEXTSPLIT(SUBSTITUTE(W239, "-", "|"), "|"),1),"|", _xlfn.CHOOSECOLS(_xlfn.TEXTSPLIT(SUBSTITUTE(W239, "-", "|"), "|"), 3))))))</f>
        <v>NULL</v>
      </c>
      <c r="AS239" s="99" t="str" cm="1">
        <f t="array" ref="AS239">TRIM(IF(OR(TRIM(W239)="NULL",ISBLANK(W239),ISNUMBER(W239)), W239, IF(AND(ISNUMBER(FIND("|", W239))=TRUE, ISNUMBER(FIND("-", W239))=FALSE), W239, IF(AND(ISNUMBER(FIND("|", W239))=FALSE, ISNUMBER(FIND("-", W239))=TRUE),_xlfn.CHOOSECOLS(_xlfn.TEXTSPLIT(W239,"-", "|",,TRUE),2), _xlfn.CONCAT(_xlfn.CHOOSECOLS(_xlfn.TEXTSPLIT(SUBSTITUTE(W239, "-", "|"), "|"),2),"|", _xlfn.CHOOSECOLS(_xlfn.TEXTSPLIT(SUBSTITUTE(W239, "-", "|"), "|"), 4))))))</f>
        <v>NULL</v>
      </c>
      <c r="AT239" s="92" t="str" cm="1">
        <f t="array" ref="AT239">TRIM(_xlfn.CHOOSECOLS(_xlfn.TEXTSPLIT(AR239,"|",,TRUE),1))</f>
        <v>NULL</v>
      </c>
      <c r="AU239" s="92" t="str" cm="1">
        <f t="array" ref="AU239">TRIM(_xlfn.CHOOSECOLS(_xlfn.TEXTSPLIT(AS239,"|",,TRUE),1))</f>
        <v>NULL</v>
      </c>
      <c r="AV239" s="92" t="str" cm="1">
        <f t="array" ref="AV239">TRIM(_xlfn.CHOOSECOLS(_xlfn.TEXTSPLIT(AB239,"|",,TRUE),1))</f>
        <v>USD</v>
      </c>
      <c r="AW239" s="92" t="str" cm="1">
        <f t="array" ref="AW239">TRIM(_xlfn.CHOOSECOLS(_xlfn.TEXTSPLIT(Y239,"|",,TRUE),1))</f>
        <v>NULL</v>
      </c>
      <c r="AX239" s="92" t="str" cm="1">
        <f t="array" ref="AX239">TRIM(_xlfn.CHOOSECOLS(_xlfn.TEXTSPLIT(Z239,"|",,TRUE),1))</f>
        <v>NULL</v>
      </c>
      <c r="AY239" s="99" t="str" cm="1">
        <f t="array" ref="AY239">TRIM(IF(OR(TRIM(AA239)="NULL",ISBLANK(AA239),ISNUMBER(AA239)), AA239, IF(AND(ISNUMBER(FIND("|", AA239))=TRUE, ISNUMBER(FIND("-", AA239))=FALSE), AA239, IF(AND(ISNUMBER(FIND("|", AA239))=FALSE, ISNUMBER(FIND("-", AA239))=TRUE),_xlfn.CHOOSECOLS(_xlfn.TEXTSPLIT(AA239,"-", "|",,TRUE),1), _xlfn.CONCAT(_xlfn.CHOOSECOLS(_xlfn.TEXTSPLIT(SUBSTITUTE(AA239, "-", "|"), "|"),1),"|", _xlfn.CHOOSECOLS(_xlfn.TEXTSPLIT(SUBSTITUTE(AA239, "-", "|"), "|"), 3))))))</f>
        <v>205000</v>
      </c>
      <c r="AZ239" s="99" t="str" cm="1">
        <f t="array" ref="AZ239">TRIM(IF(OR(TRIM(AA239)="NULL",ISBLANK(AA239),ISNUMBER(AA239)), AA239, IF(AND(ISNUMBER(FIND("|", AA239))=TRUE, ISNUMBER(FIND("-", AA239))=FALSE), AA239, IF(AND(ISNUMBER(FIND("|", AA239))=FALSE, ISNUMBER(FIND("-", AA239))=TRUE),_xlfn.CHOOSECOLS(_xlfn.TEXTSPLIT(AA239,"-", "|",,TRUE),2), _xlfn.CONCAT(_xlfn.CHOOSECOLS(_xlfn.TEXTSPLIT(SUBSTITUTE(AA239, "-", "|"), "|"),2),"|", _xlfn.CHOOSECOLS(_xlfn.TEXTSPLIT(SUBSTITUTE(AA239, "-", "|"), "|"), 4))))))</f>
        <v>275000</v>
      </c>
      <c r="BA239" s="92" t="str" cm="1">
        <f t="array" ref="BA239">TRIM(_xlfn.CHOOSECOLS(_xlfn.TEXTSPLIT(AY239,"|",,TRUE),1))</f>
        <v>205000</v>
      </c>
      <c r="BB239" s="92" t="str" cm="1">
        <f t="array" ref="BB239">TRIM(_xlfn.CHOOSECOLS(_xlfn.TEXTSPLIT(AZ239,"|",,TRUE),1))</f>
        <v>275000</v>
      </c>
      <c r="BC239" s="92" t="str" cm="1">
        <f t="array" ref="BC239">TRIM(_xlfn.CHOOSECOLS(_xlfn.TEXTSPLIT(AB239,"|",,TRUE),1))</f>
        <v>USD</v>
      </c>
      <c r="BD239" s="92" t="str" cm="1">
        <f t="array" ref="BD239">TRIM(_xlfn.CHOOSECOLS(_xlfn.TEXTSPLIT(AC239,"|",,TRUE),1))</f>
        <v>No</v>
      </c>
      <c r="BE239" s="92" t="str" cm="1">
        <f t="array" ref="BE239">TRIM(_xlfn.CHOOSECOLS(_xlfn.TEXTSPLIT(AD239,"|",,TRUE),1))</f>
        <v>NULL</v>
      </c>
      <c r="BF239" s="92" t="str" cm="1">
        <f t="array" ref="BF239">TRIM(IF(OR(TRIM(AE239)="NULL",ISBLANK(AE239),ISNUMBER(AE239)),AE239,_xlfn.CHOOSECOLS(_xlfn.TEXTSPLIT(AE239,"-",,TRUE),1)))</f>
        <v>NULL</v>
      </c>
      <c r="BG239" s="92" t="str" cm="1">
        <f t="array" ref="BG239">TRIM(IF(OR(TRIM(AE239)="NULL",ISBLANK(AE239),ISNUMBER(AE239)),AE239,_xlfn.CHOOSECOLS(_xlfn.TEXTSPLIT(AE239,"-",,TRUE),2)))</f>
        <v>NULL</v>
      </c>
      <c r="BH239" s="95" t="str">
        <f t="shared" si="18"/>
        <v>1972</v>
      </c>
      <c r="BI239" s="96" t="str">
        <f t="shared" si="19"/>
        <v>6</v>
      </c>
      <c r="BJ239" s="97" t="str">
        <f t="shared" si="20"/>
        <v>19</v>
      </c>
      <c r="BK239" s="96" t="str">
        <f t="shared" si="21"/>
        <v>1972</v>
      </c>
      <c r="BL239" s="96" t="str">
        <f t="shared" si="22"/>
        <v>6</v>
      </c>
      <c r="BM239" s="97" t="str">
        <f t="shared" si="23"/>
        <v>20</v>
      </c>
      <c r="BN239" s="93" t="b">
        <f>AND(TRIM(BH239)="NULL", TRIM(BK239)="NULL")</f>
        <v>0</v>
      </c>
      <c r="BO239" s="127" t="s">
        <v>435</v>
      </c>
      <c r="BP239" s="127" t="s">
        <v>435</v>
      </c>
    </row>
    <row r="240" spans="1:68" s="10" customFormat="1">
      <c r="A240" s="64" t="s">
        <v>777</v>
      </c>
      <c r="B240" s="6" t="s">
        <v>427</v>
      </c>
      <c r="C240" s="18" t="s">
        <v>708</v>
      </c>
      <c r="D240" s="6" t="s">
        <v>773</v>
      </c>
      <c r="E240" s="21" t="s">
        <v>778</v>
      </c>
      <c r="F240" s="5" t="s">
        <v>63</v>
      </c>
      <c r="G240" s="26" t="s">
        <v>63</v>
      </c>
      <c r="H240" s="26" t="s">
        <v>63</v>
      </c>
      <c r="I240" s="26" t="s">
        <v>63</v>
      </c>
      <c r="J240" s="5">
        <v>26469</v>
      </c>
      <c r="K240" s="6">
        <v>1972</v>
      </c>
      <c r="L240" s="6">
        <v>6</v>
      </c>
      <c r="M240" s="6">
        <v>19</v>
      </c>
      <c r="N240" s="5">
        <v>26471</v>
      </c>
      <c r="O240" s="6">
        <v>1972</v>
      </c>
      <c r="P240" s="6">
        <v>6</v>
      </c>
      <c r="Q240" s="6">
        <v>20</v>
      </c>
      <c r="R240" s="6">
        <v>6</v>
      </c>
      <c r="S240" s="6" t="s">
        <v>166</v>
      </c>
      <c r="T240" s="6" t="s">
        <v>166</v>
      </c>
      <c r="U240" s="6" t="s">
        <v>166</v>
      </c>
      <c r="V240" s="6" t="s">
        <v>166</v>
      </c>
      <c r="W240" s="6" t="s">
        <v>166</v>
      </c>
      <c r="X240" s="6" t="s">
        <v>166</v>
      </c>
      <c r="Y240" s="6" t="s">
        <v>166</v>
      </c>
      <c r="Z240" s="6" t="s">
        <v>166</v>
      </c>
      <c r="AA240" s="6" t="s">
        <v>166</v>
      </c>
      <c r="AB240" s="6" t="s">
        <v>166</v>
      </c>
      <c r="AC240" s="6" t="s">
        <v>166</v>
      </c>
      <c r="AD240" s="6" t="s">
        <v>166</v>
      </c>
      <c r="AE240" s="6">
        <v>50</v>
      </c>
      <c r="AH240" s="91" t="str" cm="1">
        <f t="array" ref="AH240">IF(OR(TRIM(S240)="NULL",ISBLANK(S240),ISNUMBER(S240)),TRIM(S240),TRIM(_xlfn.CHOOSECOLS(_xlfn.TEXTSPLIT(S240,"-",,TRUE),1)))</f>
        <v>NULL</v>
      </c>
      <c r="AI240" s="91" t="str" cm="1">
        <f t="array" ref="AI240">IF(OR(TRIM(S240)="NULL",ISBLANK(S240),ISNUMBER(S240)),TRIM(S240),TRIM(_xlfn.CHOOSECOLS(_xlfn.TEXTSPLIT(S240,"-",,TRUE),2)))</f>
        <v>NULL</v>
      </c>
      <c r="AJ240" s="91" t="str" cm="1">
        <f t="array" ref="AJ240">IF(OR(TRIM(R240)="NULL",ISBLANK(R240),ISNUMBER(R240)),TRIM(R240),TRIM(_xlfn.CHOOSECOLS(_xlfn.TEXTSPLIT(R240,"-",,TRUE),1)))</f>
        <v>6</v>
      </c>
      <c r="AK240" s="91" t="str" cm="1">
        <f t="array" ref="AK240">IF(OR(TRIM(R240)="NULL",ISBLANK(R240),ISNUMBER(R240)),TRIM(R240),TRIM(_xlfn.CHOOSECOLS(_xlfn.TEXTSPLIT(R240,"-",,TRUE),2)))</f>
        <v>6</v>
      </c>
      <c r="AL240" s="91" t="str" cm="1">
        <f t="array" ref="AL240">IF(OR(TRIM(T240)="NULL",ISBLANK(T240),ISNUMBER(T240)),TRIM(T240),TRIM(_xlfn.CHOOSECOLS(_xlfn.TEXTSPLIT(T240,"-",,TRUE),1)))</f>
        <v>NULL</v>
      </c>
      <c r="AM240" s="91" t="str" cm="1">
        <f t="array" ref="AM240">IF(OR(TRIM(T240)="NULL",ISBLANK(T240),ISNUMBER(T240)),TRIM(T240),TRIM(_xlfn.CHOOSECOLS(_xlfn.TEXTSPLIT(T240,"-",,TRUE),2)))</f>
        <v>NULL</v>
      </c>
      <c r="AN240" s="91" t="str" cm="1">
        <f t="array" ref="AN240">IF(OR(TRIM(U240)="NULL",ISBLANK(U240),ISNUMBER(U240)),TRIM(U240),TRIM(_xlfn.CHOOSECOLS(_xlfn.TEXTSPLIT(Y240,"-",,TRUE),1)))</f>
        <v>NULL</v>
      </c>
      <c r="AO240" s="91" t="str" cm="1">
        <f t="array" ref="AO240">IF(OR(TRIM(U240)="NULL",ISBLANK(U240),ISNUMBER(U240)),TRIM(U240),TRIM(_xlfn.CHOOSECOLS(_xlfn.TEXTSPLIT(Y240,"-",,TRUE),2)))</f>
        <v>NULL</v>
      </c>
      <c r="AP240" s="91" t="str" cm="1">
        <f t="array" ref="AP240">IF(OR(TRIM(V240)="NULL",ISBLANK(V240),ISNUMBER(V240)),TRIM(V240),TRIM(_xlfn.CHOOSECOLS(_xlfn.TEXTSPLIT(Y240,"-",,TRUE),1)))</f>
        <v>NULL</v>
      </c>
      <c r="AQ240" s="91" t="str" cm="1">
        <f t="array" ref="AQ240">IF(OR(TRIM(V240)="NULL",ISBLANK(V240),ISNUMBER(V240)),V240,_xlfn.CHOOSECOLS(_xlfn.TEXTSPLIT(Y240,"-",,TRUE),2))</f>
        <v xml:space="preserve">NULL </v>
      </c>
      <c r="AR240" s="99" t="str" cm="1">
        <f t="array" ref="AR240">TRIM(IF(OR(TRIM(W240)="NULL",ISBLANK(W240),ISNUMBER(W240)), W240, IF(AND(ISNUMBER(FIND("|", W240))=TRUE, ISNUMBER(FIND("-", W240))=FALSE), W240, IF(AND(ISNUMBER(FIND("|", W240))=FALSE, ISNUMBER(FIND("-", W240))=TRUE),_xlfn.CHOOSECOLS(_xlfn.TEXTSPLIT(W240,"-", "|",,TRUE),1), _xlfn.CONCAT(_xlfn.CHOOSECOLS(_xlfn.TEXTSPLIT(SUBSTITUTE(W240, "-", "|"), "|"),1),"|", _xlfn.CHOOSECOLS(_xlfn.TEXTSPLIT(SUBSTITUTE(W240, "-", "|"), "|"), 3))))))</f>
        <v>NULL</v>
      </c>
      <c r="AS240" s="99" t="str" cm="1">
        <f t="array" ref="AS240">TRIM(IF(OR(TRIM(W240)="NULL",ISBLANK(W240),ISNUMBER(W240)), W240, IF(AND(ISNUMBER(FIND("|", W240))=TRUE, ISNUMBER(FIND("-", W240))=FALSE), W240, IF(AND(ISNUMBER(FIND("|", W240))=FALSE, ISNUMBER(FIND("-", W240))=TRUE),_xlfn.CHOOSECOLS(_xlfn.TEXTSPLIT(W240,"-", "|",,TRUE),2), _xlfn.CONCAT(_xlfn.CHOOSECOLS(_xlfn.TEXTSPLIT(SUBSTITUTE(W240, "-", "|"), "|"),2),"|", _xlfn.CHOOSECOLS(_xlfn.TEXTSPLIT(SUBSTITUTE(W240, "-", "|"), "|"), 4))))))</f>
        <v>NULL</v>
      </c>
      <c r="AT240" s="92" t="str" cm="1">
        <f t="array" ref="AT240">TRIM(_xlfn.CHOOSECOLS(_xlfn.TEXTSPLIT(AR240,"|",,TRUE),1))</f>
        <v>NULL</v>
      </c>
      <c r="AU240" s="92" t="str" cm="1">
        <f t="array" ref="AU240">TRIM(_xlfn.CHOOSECOLS(_xlfn.TEXTSPLIT(AS240,"|",,TRUE),1))</f>
        <v>NULL</v>
      </c>
      <c r="AV240" s="92" t="str" cm="1">
        <f t="array" ref="AV240">TRIM(_xlfn.CHOOSECOLS(_xlfn.TEXTSPLIT(AB240,"|",,TRUE),1))</f>
        <v>NULL</v>
      </c>
      <c r="AW240" s="92" t="str" cm="1">
        <f t="array" ref="AW240">TRIM(_xlfn.CHOOSECOLS(_xlfn.TEXTSPLIT(Y240,"|",,TRUE),1))</f>
        <v>NULL</v>
      </c>
      <c r="AX240" s="92" t="str" cm="1">
        <f t="array" ref="AX240">TRIM(_xlfn.CHOOSECOLS(_xlfn.TEXTSPLIT(Z240,"|",,TRUE),1))</f>
        <v>NULL</v>
      </c>
      <c r="AY240" s="99" t="str" cm="1">
        <f t="array" ref="AY240">TRIM(IF(OR(TRIM(AA240)="NULL",ISBLANK(AA240),ISNUMBER(AA240)), AA240, IF(AND(ISNUMBER(FIND("|", AA240))=TRUE, ISNUMBER(FIND("-", AA240))=FALSE), AA240, IF(AND(ISNUMBER(FIND("|", AA240))=FALSE, ISNUMBER(FIND("-", AA240))=TRUE),_xlfn.CHOOSECOLS(_xlfn.TEXTSPLIT(AA240,"-", "|",,TRUE),1), _xlfn.CONCAT(_xlfn.CHOOSECOLS(_xlfn.TEXTSPLIT(SUBSTITUTE(AA240, "-", "|"), "|"),1),"|", _xlfn.CHOOSECOLS(_xlfn.TEXTSPLIT(SUBSTITUTE(AA240, "-", "|"), "|"), 3))))))</f>
        <v>NULL</v>
      </c>
      <c r="AZ240" s="99" t="str" cm="1">
        <f t="array" ref="AZ240">TRIM(IF(OR(TRIM(AA240)="NULL",ISBLANK(AA240),ISNUMBER(AA240)), AA240, IF(AND(ISNUMBER(FIND("|", AA240))=TRUE, ISNUMBER(FIND("-", AA240))=FALSE), AA240, IF(AND(ISNUMBER(FIND("|", AA240))=FALSE, ISNUMBER(FIND("-", AA240))=TRUE),_xlfn.CHOOSECOLS(_xlfn.TEXTSPLIT(AA240,"-", "|",,TRUE),2), _xlfn.CONCAT(_xlfn.CHOOSECOLS(_xlfn.TEXTSPLIT(SUBSTITUTE(AA240, "-", "|"), "|"),2),"|", _xlfn.CHOOSECOLS(_xlfn.TEXTSPLIT(SUBSTITUTE(AA240, "-", "|"), "|"), 4))))))</f>
        <v>NULL</v>
      </c>
      <c r="BA240" s="92" t="str" cm="1">
        <f t="array" ref="BA240">TRIM(_xlfn.CHOOSECOLS(_xlfn.TEXTSPLIT(AY240,"|",,TRUE),1))</f>
        <v>NULL</v>
      </c>
      <c r="BB240" s="92" t="str" cm="1">
        <f t="array" ref="BB240">TRIM(_xlfn.CHOOSECOLS(_xlfn.TEXTSPLIT(AZ240,"|",,TRUE),1))</f>
        <v>NULL</v>
      </c>
      <c r="BC240" s="92" t="str" cm="1">
        <f t="array" ref="BC240">TRIM(_xlfn.CHOOSECOLS(_xlfn.TEXTSPLIT(AB240,"|",,TRUE),1))</f>
        <v>NULL</v>
      </c>
      <c r="BD240" s="92" t="str" cm="1">
        <f t="array" ref="BD240">TRIM(_xlfn.CHOOSECOLS(_xlfn.TEXTSPLIT(AC240,"|",,TRUE),1))</f>
        <v>NULL</v>
      </c>
      <c r="BE240" s="92" t="str" cm="1">
        <f t="array" ref="BE240">TRIM(_xlfn.CHOOSECOLS(_xlfn.TEXTSPLIT(AD240,"|",,TRUE),1))</f>
        <v>NULL</v>
      </c>
      <c r="BF240" s="92" t="str" cm="1">
        <f t="array" ref="BF240">TRIM(IF(OR(TRIM(AE240)="NULL",ISBLANK(AE240),ISNUMBER(AE240)),AE240,_xlfn.CHOOSECOLS(_xlfn.TEXTSPLIT(AE240,"-",,TRUE),1)))</f>
        <v>50</v>
      </c>
      <c r="BG240" s="92" t="str" cm="1">
        <f t="array" ref="BG240">TRIM(IF(OR(TRIM(AE240)="NULL",ISBLANK(AE240),ISNUMBER(AE240)),AE240,_xlfn.CHOOSECOLS(_xlfn.TEXTSPLIT(AE240,"-",,TRUE),2)))</f>
        <v>50</v>
      </c>
      <c r="BH240" s="95" t="str">
        <f t="shared" si="18"/>
        <v>1972</v>
      </c>
      <c r="BI240" s="96" t="str">
        <f t="shared" si="19"/>
        <v>6</v>
      </c>
      <c r="BJ240" s="97" t="str">
        <f t="shared" si="20"/>
        <v>19</v>
      </c>
      <c r="BK240" s="96" t="str">
        <f t="shared" si="21"/>
        <v>1972</v>
      </c>
      <c r="BL240" s="96" t="str">
        <f t="shared" si="22"/>
        <v>6</v>
      </c>
      <c r="BM240" s="97" t="str">
        <f t="shared" si="23"/>
        <v>20</v>
      </c>
      <c r="BN240" s="93" t="b">
        <f>AND(TRIM(BH240)="NULL", TRIM(BK240)="NULL")</f>
        <v>0</v>
      </c>
      <c r="BO240" s="127" t="s">
        <v>435</v>
      </c>
      <c r="BP240" s="127" t="s">
        <v>435</v>
      </c>
    </row>
    <row r="241" spans="1:68" s="10" customFormat="1">
      <c r="A241" s="64" t="s">
        <v>779</v>
      </c>
      <c r="B241" s="6" t="s">
        <v>427</v>
      </c>
      <c r="C241" s="18" t="s">
        <v>708</v>
      </c>
      <c r="D241" s="6" t="s">
        <v>773</v>
      </c>
      <c r="E241" s="21" t="s">
        <v>780</v>
      </c>
      <c r="F241" s="5" t="s">
        <v>63</v>
      </c>
      <c r="G241" s="26" t="s">
        <v>63</v>
      </c>
      <c r="H241" s="26" t="s">
        <v>63</v>
      </c>
      <c r="I241" s="26" t="s">
        <v>63</v>
      </c>
      <c r="J241" s="5">
        <v>26469</v>
      </c>
      <c r="K241" s="6">
        <v>1972</v>
      </c>
      <c r="L241" s="6">
        <v>6</v>
      </c>
      <c r="M241" s="6">
        <v>19</v>
      </c>
      <c r="N241" s="5">
        <v>26471</v>
      </c>
      <c r="O241" s="6">
        <v>1972</v>
      </c>
      <c r="P241" s="6">
        <v>6</v>
      </c>
      <c r="Q241" s="6">
        <v>20</v>
      </c>
      <c r="R241" s="6" t="s">
        <v>166</v>
      </c>
      <c r="S241" s="6">
        <v>23</v>
      </c>
      <c r="T241" s="6" t="s">
        <v>166</v>
      </c>
      <c r="U241" s="6" t="s">
        <v>166</v>
      </c>
      <c r="V241" s="6" t="s">
        <v>166</v>
      </c>
      <c r="W241" s="6" t="s">
        <v>166</v>
      </c>
      <c r="X241" s="6" t="s">
        <v>166</v>
      </c>
      <c r="Y241" s="6" t="s">
        <v>166</v>
      </c>
      <c r="Z241" s="6" t="s">
        <v>166</v>
      </c>
      <c r="AA241" s="6">
        <v>500000</v>
      </c>
      <c r="AB241" s="6" t="s">
        <v>172</v>
      </c>
      <c r="AC241" s="6" t="s">
        <v>73</v>
      </c>
      <c r="AD241" s="6" t="s">
        <v>166</v>
      </c>
      <c r="AE241" s="6">
        <v>53</v>
      </c>
      <c r="AH241" s="91" t="str" cm="1">
        <f t="array" ref="AH241">IF(OR(TRIM(S241)="NULL",ISBLANK(S241),ISNUMBER(S241)),TRIM(S241),TRIM(_xlfn.CHOOSECOLS(_xlfn.TEXTSPLIT(S241,"-",,TRUE),1)))</f>
        <v>23</v>
      </c>
      <c r="AI241" s="91" t="str" cm="1">
        <f t="array" ref="AI241">IF(OR(TRIM(S241)="NULL",ISBLANK(S241),ISNUMBER(S241)),TRIM(S241),TRIM(_xlfn.CHOOSECOLS(_xlfn.TEXTSPLIT(S241,"-",,TRUE),2)))</f>
        <v>23</v>
      </c>
      <c r="AJ241" s="91" t="str" cm="1">
        <f t="array" ref="AJ241">IF(OR(TRIM(R241)="NULL",ISBLANK(R241),ISNUMBER(R241)),TRIM(R241),TRIM(_xlfn.CHOOSECOLS(_xlfn.TEXTSPLIT(R241,"-",,TRUE),1)))</f>
        <v>NULL</v>
      </c>
      <c r="AK241" s="91" t="str" cm="1">
        <f t="array" ref="AK241">IF(OR(TRIM(R241)="NULL",ISBLANK(R241),ISNUMBER(R241)),TRIM(R241),TRIM(_xlfn.CHOOSECOLS(_xlfn.TEXTSPLIT(R241,"-",,TRUE),2)))</f>
        <v>NULL</v>
      </c>
      <c r="AL241" s="91" t="str" cm="1">
        <f t="array" ref="AL241">IF(OR(TRIM(T241)="NULL",ISBLANK(T241),ISNUMBER(T241)),TRIM(T241),TRIM(_xlfn.CHOOSECOLS(_xlfn.TEXTSPLIT(T241,"-",,TRUE),1)))</f>
        <v>NULL</v>
      </c>
      <c r="AM241" s="91" t="str" cm="1">
        <f t="array" ref="AM241">IF(OR(TRIM(T241)="NULL",ISBLANK(T241),ISNUMBER(T241)),TRIM(T241),TRIM(_xlfn.CHOOSECOLS(_xlfn.TEXTSPLIT(T241,"-",,TRUE),2)))</f>
        <v>NULL</v>
      </c>
      <c r="AN241" s="91" t="str" cm="1">
        <f t="array" ref="AN241">IF(OR(TRIM(U241)="NULL",ISBLANK(U241),ISNUMBER(U241)),TRIM(U241),TRIM(_xlfn.CHOOSECOLS(_xlfn.TEXTSPLIT(Y241,"-",,TRUE),1)))</f>
        <v>NULL</v>
      </c>
      <c r="AO241" s="91" t="str" cm="1">
        <f t="array" ref="AO241">IF(OR(TRIM(U241)="NULL",ISBLANK(U241),ISNUMBER(U241)),TRIM(U241),TRIM(_xlfn.CHOOSECOLS(_xlfn.TEXTSPLIT(Y241,"-",,TRUE),2)))</f>
        <v>NULL</v>
      </c>
      <c r="AP241" s="91" t="str" cm="1">
        <f t="array" ref="AP241">IF(OR(TRIM(V241)="NULL",ISBLANK(V241),ISNUMBER(V241)),TRIM(V241),TRIM(_xlfn.CHOOSECOLS(_xlfn.TEXTSPLIT(Y241,"-",,TRUE),1)))</f>
        <v>NULL</v>
      </c>
      <c r="AQ241" s="91" t="str" cm="1">
        <f t="array" ref="AQ241">IF(OR(TRIM(V241)="NULL",ISBLANK(V241),ISNUMBER(V241)),V241,_xlfn.CHOOSECOLS(_xlfn.TEXTSPLIT(Y241,"-",,TRUE),2))</f>
        <v xml:space="preserve">NULL </v>
      </c>
      <c r="AR241" s="99" t="str" cm="1">
        <f t="array" ref="AR241">TRIM(IF(OR(TRIM(W241)="NULL",ISBLANK(W241),ISNUMBER(W241)), W241, IF(AND(ISNUMBER(FIND("|", W241))=TRUE, ISNUMBER(FIND("-", W241))=FALSE), W241, IF(AND(ISNUMBER(FIND("|", W241))=FALSE, ISNUMBER(FIND("-", W241))=TRUE),_xlfn.CHOOSECOLS(_xlfn.TEXTSPLIT(W241,"-", "|",,TRUE),1), _xlfn.CONCAT(_xlfn.CHOOSECOLS(_xlfn.TEXTSPLIT(SUBSTITUTE(W241, "-", "|"), "|"),1),"|", _xlfn.CHOOSECOLS(_xlfn.TEXTSPLIT(SUBSTITUTE(W241, "-", "|"), "|"), 3))))))</f>
        <v>NULL</v>
      </c>
      <c r="AS241" s="99" t="str" cm="1">
        <f t="array" ref="AS241">TRIM(IF(OR(TRIM(W241)="NULL",ISBLANK(W241),ISNUMBER(W241)), W241, IF(AND(ISNUMBER(FIND("|", W241))=TRUE, ISNUMBER(FIND("-", W241))=FALSE), W241, IF(AND(ISNUMBER(FIND("|", W241))=FALSE, ISNUMBER(FIND("-", W241))=TRUE),_xlfn.CHOOSECOLS(_xlfn.TEXTSPLIT(W241,"-", "|",,TRUE),2), _xlfn.CONCAT(_xlfn.CHOOSECOLS(_xlfn.TEXTSPLIT(SUBSTITUTE(W241, "-", "|"), "|"),2),"|", _xlfn.CHOOSECOLS(_xlfn.TEXTSPLIT(SUBSTITUTE(W241, "-", "|"), "|"), 4))))))</f>
        <v>NULL</v>
      </c>
      <c r="AT241" s="92" t="str" cm="1">
        <f t="array" ref="AT241">TRIM(_xlfn.CHOOSECOLS(_xlfn.TEXTSPLIT(AR241,"|",,TRUE),1))</f>
        <v>NULL</v>
      </c>
      <c r="AU241" s="92" t="str" cm="1">
        <f t="array" ref="AU241">TRIM(_xlfn.CHOOSECOLS(_xlfn.TEXTSPLIT(AS241,"|",,TRUE),1))</f>
        <v>NULL</v>
      </c>
      <c r="AV241" s="92" t="str" cm="1">
        <f t="array" ref="AV241">TRIM(_xlfn.CHOOSECOLS(_xlfn.TEXTSPLIT(AB241,"|",,TRUE),1))</f>
        <v>USD</v>
      </c>
      <c r="AW241" s="92" t="str" cm="1">
        <f t="array" ref="AW241">TRIM(_xlfn.CHOOSECOLS(_xlfn.TEXTSPLIT(Y241,"|",,TRUE),1))</f>
        <v>NULL</v>
      </c>
      <c r="AX241" s="92" t="str" cm="1">
        <f t="array" ref="AX241">TRIM(_xlfn.CHOOSECOLS(_xlfn.TEXTSPLIT(Z241,"|",,TRUE),1))</f>
        <v>NULL</v>
      </c>
      <c r="AY241" s="99" t="str" cm="1">
        <f t="array" ref="AY241">TRIM(IF(OR(TRIM(AA241)="NULL",ISBLANK(AA241),ISNUMBER(AA241)), AA241, IF(AND(ISNUMBER(FIND("|", AA241))=TRUE, ISNUMBER(FIND("-", AA241))=FALSE), AA241, IF(AND(ISNUMBER(FIND("|", AA241))=FALSE, ISNUMBER(FIND("-", AA241))=TRUE),_xlfn.CHOOSECOLS(_xlfn.TEXTSPLIT(AA241,"-", "|",,TRUE),1), _xlfn.CONCAT(_xlfn.CHOOSECOLS(_xlfn.TEXTSPLIT(SUBSTITUTE(AA241, "-", "|"), "|"),1),"|", _xlfn.CHOOSECOLS(_xlfn.TEXTSPLIT(SUBSTITUTE(AA241, "-", "|"), "|"), 3))))))</f>
        <v>500000</v>
      </c>
      <c r="AZ241" s="99" t="str" cm="1">
        <f t="array" ref="AZ241">TRIM(IF(OR(TRIM(AA241)="NULL",ISBLANK(AA241),ISNUMBER(AA241)), AA241, IF(AND(ISNUMBER(FIND("|", AA241))=TRUE, ISNUMBER(FIND("-", AA241))=FALSE), AA241, IF(AND(ISNUMBER(FIND("|", AA241))=FALSE, ISNUMBER(FIND("-", AA241))=TRUE),_xlfn.CHOOSECOLS(_xlfn.TEXTSPLIT(AA241,"-", "|",,TRUE),2), _xlfn.CONCAT(_xlfn.CHOOSECOLS(_xlfn.TEXTSPLIT(SUBSTITUTE(AA241, "-", "|"), "|"),2),"|", _xlfn.CHOOSECOLS(_xlfn.TEXTSPLIT(SUBSTITUTE(AA241, "-", "|"), "|"), 4))))))</f>
        <v>500000</v>
      </c>
      <c r="BA241" s="92" t="str" cm="1">
        <f t="array" ref="BA241">TRIM(_xlfn.CHOOSECOLS(_xlfn.TEXTSPLIT(AY241,"|",,TRUE),1))</f>
        <v>500000</v>
      </c>
      <c r="BB241" s="92" t="str" cm="1">
        <f t="array" ref="BB241">TRIM(_xlfn.CHOOSECOLS(_xlfn.TEXTSPLIT(AZ241,"|",,TRUE),1))</f>
        <v>500000</v>
      </c>
      <c r="BC241" s="92" t="str" cm="1">
        <f t="array" ref="BC241">TRIM(_xlfn.CHOOSECOLS(_xlfn.TEXTSPLIT(AB241,"|",,TRUE),1))</f>
        <v>USD</v>
      </c>
      <c r="BD241" s="92" t="str" cm="1">
        <f t="array" ref="BD241">TRIM(_xlfn.CHOOSECOLS(_xlfn.TEXTSPLIT(AC241,"|",,TRUE),1))</f>
        <v>No</v>
      </c>
      <c r="BE241" s="92" t="str" cm="1">
        <f t="array" ref="BE241">TRIM(_xlfn.CHOOSECOLS(_xlfn.TEXTSPLIT(AD241,"|",,TRUE),1))</f>
        <v>NULL</v>
      </c>
      <c r="BF241" s="92" t="str" cm="1">
        <f t="array" ref="BF241">TRIM(IF(OR(TRIM(AE241)="NULL",ISBLANK(AE241),ISNUMBER(AE241)),AE241,_xlfn.CHOOSECOLS(_xlfn.TEXTSPLIT(AE241,"-",,TRUE),1)))</f>
        <v>53</v>
      </c>
      <c r="BG241" s="92" t="str" cm="1">
        <f t="array" ref="BG241">TRIM(IF(OR(TRIM(AE241)="NULL",ISBLANK(AE241),ISNUMBER(AE241)),AE241,_xlfn.CHOOSECOLS(_xlfn.TEXTSPLIT(AE241,"-",,TRUE),2)))</f>
        <v>53</v>
      </c>
      <c r="BH241" s="95" t="str">
        <f t="shared" si="18"/>
        <v>1972</v>
      </c>
      <c r="BI241" s="96" t="str">
        <f t="shared" si="19"/>
        <v>6</v>
      </c>
      <c r="BJ241" s="97" t="str">
        <f t="shared" si="20"/>
        <v>19</v>
      </c>
      <c r="BK241" s="96" t="str">
        <f t="shared" si="21"/>
        <v>1972</v>
      </c>
      <c r="BL241" s="96" t="str">
        <f t="shared" si="22"/>
        <v>6</v>
      </c>
      <c r="BM241" s="97" t="str">
        <f t="shared" si="23"/>
        <v>20</v>
      </c>
      <c r="BN241" s="93" t="b">
        <f>AND(TRIM(BH241)="NULL", TRIM(BK241)="NULL")</f>
        <v>0</v>
      </c>
      <c r="BO241" s="127" t="s">
        <v>435</v>
      </c>
      <c r="BP241" s="127" t="s">
        <v>435</v>
      </c>
    </row>
    <row r="242" spans="1:68" s="10" customFormat="1">
      <c r="A242" s="64" t="s">
        <v>781</v>
      </c>
      <c r="B242" s="6" t="s">
        <v>427</v>
      </c>
      <c r="C242" s="18" t="s">
        <v>708</v>
      </c>
      <c r="D242" s="6" t="s">
        <v>773</v>
      </c>
      <c r="E242" s="21" t="s">
        <v>721</v>
      </c>
      <c r="F242" s="5" t="s">
        <v>63</v>
      </c>
      <c r="G242" s="26" t="s">
        <v>63</v>
      </c>
      <c r="H242" s="26" t="s">
        <v>63</v>
      </c>
      <c r="I242" s="26" t="s">
        <v>63</v>
      </c>
      <c r="J242" s="5">
        <v>26469</v>
      </c>
      <c r="K242" s="6">
        <v>1972</v>
      </c>
      <c r="L242" s="6">
        <v>6</v>
      </c>
      <c r="M242" s="6">
        <v>19</v>
      </c>
      <c r="N242" s="5">
        <v>26471</v>
      </c>
      <c r="O242" s="6">
        <v>1972</v>
      </c>
      <c r="P242" s="6">
        <v>6</v>
      </c>
      <c r="Q242" s="6">
        <v>20</v>
      </c>
      <c r="R242" s="6" t="s">
        <v>166</v>
      </c>
      <c r="S242" s="6" t="s">
        <v>166</v>
      </c>
      <c r="T242" s="6" t="s">
        <v>166</v>
      </c>
      <c r="U242" s="6" t="s">
        <v>166</v>
      </c>
      <c r="V242" s="6" t="s">
        <v>166</v>
      </c>
      <c r="W242" s="6" t="s">
        <v>166</v>
      </c>
      <c r="X242" s="6" t="s">
        <v>166</v>
      </c>
      <c r="Y242" s="6" t="s">
        <v>166</v>
      </c>
      <c r="Z242" s="6" t="s">
        <v>166</v>
      </c>
      <c r="AA242" s="6">
        <v>3000000</v>
      </c>
      <c r="AB242" s="6" t="s">
        <v>172</v>
      </c>
      <c r="AC242" s="6" t="s">
        <v>73</v>
      </c>
      <c r="AD242" s="6" t="s">
        <v>166</v>
      </c>
      <c r="AE242" s="6">
        <v>1</v>
      </c>
      <c r="AH242" s="91" t="str" cm="1">
        <f t="array" ref="AH242">IF(OR(TRIM(S242)="NULL",ISBLANK(S242),ISNUMBER(S242)),TRIM(S242),TRIM(_xlfn.CHOOSECOLS(_xlfn.TEXTSPLIT(S242,"-",,TRUE),1)))</f>
        <v>NULL</v>
      </c>
      <c r="AI242" s="91" t="str" cm="1">
        <f t="array" ref="AI242">IF(OR(TRIM(S242)="NULL",ISBLANK(S242),ISNUMBER(S242)),TRIM(S242),TRIM(_xlfn.CHOOSECOLS(_xlfn.TEXTSPLIT(S242,"-",,TRUE),2)))</f>
        <v>NULL</v>
      </c>
      <c r="AJ242" s="91" t="str" cm="1">
        <f t="array" ref="AJ242">IF(OR(TRIM(R242)="NULL",ISBLANK(R242),ISNUMBER(R242)),TRIM(R242),TRIM(_xlfn.CHOOSECOLS(_xlfn.TEXTSPLIT(R242,"-",,TRUE),1)))</f>
        <v>NULL</v>
      </c>
      <c r="AK242" s="91" t="str" cm="1">
        <f t="array" ref="AK242">IF(OR(TRIM(R242)="NULL",ISBLANK(R242),ISNUMBER(R242)),TRIM(R242),TRIM(_xlfn.CHOOSECOLS(_xlfn.TEXTSPLIT(R242,"-",,TRUE),2)))</f>
        <v>NULL</v>
      </c>
      <c r="AL242" s="91" t="str" cm="1">
        <f t="array" ref="AL242">IF(OR(TRIM(T242)="NULL",ISBLANK(T242),ISNUMBER(T242)),TRIM(T242),TRIM(_xlfn.CHOOSECOLS(_xlfn.TEXTSPLIT(T242,"-",,TRUE),1)))</f>
        <v>NULL</v>
      </c>
      <c r="AM242" s="91" t="str" cm="1">
        <f t="array" ref="AM242">IF(OR(TRIM(T242)="NULL",ISBLANK(T242),ISNUMBER(T242)),TRIM(T242),TRIM(_xlfn.CHOOSECOLS(_xlfn.TEXTSPLIT(T242,"-",,TRUE),2)))</f>
        <v>NULL</v>
      </c>
      <c r="AN242" s="91" t="str" cm="1">
        <f t="array" ref="AN242">IF(OR(TRIM(U242)="NULL",ISBLANK(U242),ISNUMBER(U242)),TRIM(U242),TRIM(_xlfn.CHOOSECOLS(_xlfn.TEXTSPLIT(Y242,"-",,TRUE),1)))</f>
        <v>NULL</v>
      </c>
      <c r="AO242" s="91" t="str" cm="1">
        <f t="array" ref="AO242">IF(OR(TRIM(U242)="NULL",ISBLANK(U242),ISNUMBER(U242)),TRIM(U242),TRIM(_xlfn.CHOOSECOLS(_xlfn.TEXTSPLIT(Y242,"-",,TRUE),2)))</f>
        <v>NULL</v>
      </c>
      <c r="AP242" s="91" t="str" cm="1">
        <f t="array" ref="AP242">IF(OR(TRIM(V242)="NULL",ISBLANK(V242),ISNUMBER(V242)),TRIM(V242),TRIM(_xlfn.CHOOSECOLS(_xlfn.TEXTSPLIT(Y242,"-",,TRUE),1)))</f>
        <v>NULL</v>
      </c>
      <c r="AQ242" s="91" t="str" cm="1">
        <f t="array" ref="AQ242">IF(OR(TRIM(V242)="NULL",ISBLANK(V242),ISNUMBER(V242)),V242,_xlfn.CHOOSECOLS(_xlfn.TEXTSPLIT(Y242,"-",,TRUE),2))</f>
        <v xml:space="preserve">NULL </v>
      </c>
      <c r="AR242" s="99" t="str" cm="1">
        <f t="array" ref="AR242">TRIM(IF(OR(TRIM(W242)="NULL",ISBLANK(W242),ISNUMBER(W242)), W242, IF(AND(ISNUMBER(FIND("|", W242))=TRUE, ISNUMBER(FIND("-", W242))=FALSE), W242, IF(AND(ISNUMBER(FIND("|", W242))=FALSE, ISNUMBER(FIND("-", W242))=TRUE),_xlfn.CHOOSECOLS(_xlfn.TEXTSPLIT(W242,"-", "|",,TRUE),1), _xlfn.CONCAT(_xlfn.CHOOSECOLS(_xlfn.TEXTSPLIT(SUBSTITUTE(W242, "-", "|"), "|"),1),"|", _xlfn.CHOOSECOLS(_xlfn.TEXTSPLIT(SUBSTITUTE(W242, "-", "|"), "|"), 3))))))</f>
        <v>NULL</v>
      </c>
      <c r="AS242" s="99" t="str" cm="1">
        <f t="array" ref="AS242">TRIM(IF(OR(TRIM(W242)="NULL",ISBLANK(W242),ISNUMBER(W242)), W242, IF(AND(ISNUMBER(FIND("|", W242))=TRUE, ISNUMBER(FIND("-", W242))=FALSE), W242, IF(AND(ISNUMBER(FIND("|", W242))=FALSE, ISNUMBER(FIND("-", W242))=TRUE),_xlfn.CHOOSECOLS(_xlfn.TEXTSPLIT(W242,"-", "|",,TRUE),2), _xlfn.CONCAT(_xlfn.CHOOSECOLS(_xlfn.TEXTSPLIT(SUBSTITUTE(W242, "-", "|"), "|"),2),"|", _xlfn.CHOOSECOLS(_xlfn.TEXTSPLIT(SUBSTITUTE(W242, "-", "|"), "|"), 4))))))</f>
        <v>NULL</v>
      </c>
      <c r="AT242" s="92" t="str" cm="1">
        <f t="array" ref="AT242">TRIM(_xlfn.CHOOSECOLS(_xlfn.TEXTSPLIT(AR242,"|",,TRUE),1))</f>
        <v>NULL</v>
      </c>
      <c r="AU242" s="92" t="str" cm="1">
        <f t="array" ref="AU242">TRIM(_xlfn.CHOOSECOLS(_xlfn.TEXTSPLIT(AS242,"|",,TRUE),1))</f>
        <v>NULL</v>
      </c>
      <c r="AV242" s="92" t="str" cm="1">
        <f t="array" ref="AV242">TRIM(_xlfn.CHOOSECOLS(_xlfn.TEXTSPLIT(AB242,"|",,TRUE),1))</f>
        <v>USD</v>
      </c>
      <c r="AW242" s="92" t="str" cm="1">
        <f t="array" ref="AW242">TRIM(_xlfn.CHOOSECOLS(_xlfn.TEXTSPLIT(Y242,"|",,TRUE),1))</f>
        <v>NULL</v>
      </c>
      <c r="AX242" s="92" t="str" cm="1">
        <f t="array" ref="AX242">TRIM(_xlfn.CHOOSECOLS(_xlfn.TEXTSPLIT(Z242,"|",,TRUE),1))</f>
        <v>NULL</v>
      </c>
      <c r="AY242" s="99" t="str" cm="1">
        <f t="array" ref="AY242">TRIM(IF(OR(TRIM(AA242)="NULL",ISBLANK(AA242),ISNUMBER(AA242)), AA242, IF(AND(ISNUMBER(FIND("|", AA242))=TRUE, ISNUMBER(FIND("-", AA242))=FALSE), AA242, IF(AND(ISNUMBER(FIND("|", AA242))=FALSE, ISNUMBER(FIND("-", AA242))=TRUE),_xlfn.CHOOSECOLS(_xlfn.TEXTSPLIT(AA242,"-", "|",,TRUE),1), _xlfn.CONCAT(_xlfn.CHOOSECOLS(_xlfn.TEXTSPLIT(SUBSTITUTE(AA242, "-", "|"), "|"),1),"|", _xlfn.CHOOSECOLS(_xlfn.TEXTSPLIT(SUBSTITUTE(AA242, "-", "|"), "|"), 3))))))</f>
        <v>3000000</v>
      </c>
      <c r="AZ242" s="99" t="str" cm="1">
        <f t="array" ref="AZ242">TRIM(IF(OR(TRIM(AA242)="NULL",ISBLANK(AA242),ISNUMBER(AA242)), AA242, IF(AND(ISNUMBER(FIND("|", AA242))=TRUE, ISNUMBER(FIND("-", AA242))=FALSE), AA242, IF(AND(ISNUMBER(FIND("|", AA242))=FALSE, ISNUMBER(FIND("-", AA242))=TRUE),_xlfn.CHOOSECOLS(_xlfn.TEXTSPLIT(AA242,"-", "|",,TRUE),2), _xlfn.CONCAT(_xlfn.CHOOSECOLS(_xlfn.TEXTSPLIT(SUBSTITUTE(AA242, "-", "|"), "|"),2),"|", _xlfn.CHOOSECOLS(_xlfn.TEXTSPLIT(SUBSTITUTE(AA242, "-", "|"), "|"), 4))))))</f>
        <v>3000000</v>
      </c>
      <c r="BA242" s="92" t="str" cm="1">
        <f t="array" ref="BA242">TRIM(_xlfn.CHOOSECOLS(_xlfn.TEXTSPLIT(AY242,"|",,TRUE),1))</f>
        <v>3000000</v>
      </c>
      <c r="BB242" s="92" t="str" cm="1">
        <f t="array" ref="BB242">TRIM(_xlfn.CHOOSECOLS(_xlfn.TEXTSPLIT(AZ242,"|",,TRUE),1))</f>
        <v>3000000</v>
      </c>
      <c r="BC242" s="92" t="str" cm="1">
        <f t="array" ref="BC242">TRIM(_xlfn.CHOOSECOLS(_xlfn.TEXTSPLIT(AB242,"|",,TRUE),1))</f>
        <v>USD</v>
      </c>
      <c r="BD242" s="92" t="str" cm="1">
        <f t="array" ref="BD242">TRIM(_xlfn.CHOOSECOLS(_xlfn.TEXTSPLIT(AC242,"|",,TRUE),1))</f>
        <v>No</v>
      </c>
      <c r="BE242" s="92" t="str" cm="1">
        <f t="array" ref="BE242">TRIM(_xlfn.CHOOSECOLS(_xlfn.TEXTSPLIT(AD242,"|",,TRUE),1))</f>
        <v>NULL</v>
      </c>
      <c r="BF242" s="92" t="str" cm="1">
        <f t="array" ref="BF242">TRIM(IF(OR(TRIM(AE242)="NULL",ISBLANK(AE242),ISNUMBER(AE242)),AE242,_xlfn.CHOOSECOLS(_xlfn.TEXTSPLIT(AE242,"-",,TRUE),1)))</f>
        <v>1</v>
      </c>
      <c r="BG242" s="92" t="str" cm="1">
        <f t="array" ref="BG242">TRIM(IF(OR(TRIM(AE242)="NULL",ISBLANK(AE242),ISNUMBER(AE242)),AE242,_xlfn.CHOOSECOLS(_xlfn.TEXTSPLIT(AE242,"-",,TRUE),2)))</f>
        <v>1</v>
      </c>
      <c r="BH242" s="95" t="str">
        <f t="shared" si="18"/>
        <v>1972</v>
      </c>
      <c r="BI242" s="96" t="str">
        <f t="shared" si="19"/>
        <v>6</v>
      </c>
      <c r="BJ242" s="97" t="str">
        <f t="shared" si="20"/>
        <v>19</v>
      </c>
      <c r="BK242" s="96" t="str">
        <f t="shared" si="21"/>
        <v>1972</v>
      </c>
      <c r="BL242" s="96" t="str">
        <f t="shared" si="22"/>
        <v>6</v>
      </c>
      <c r="BM242" s="97" t="str">
        <f t="shared" si="23"/>
        <v>20</v>
      </c>
      <c r="BN242" s="93" t="b">
        <f>AND(TRIM(BH242)="NULL", TRIM(BK242)="NULL")</f>
        <v>0</v>
      </c>
      <c r="BO242" s="127" t="s">
        <v>435</v>
      </c>
      <c r="BP242" s="127" t="s">
        <v>435</v>
      </c>
    </row>
    <row r="243" spans="1:68" s="10" customFormat="1">
      <c r="A243" s="64" t="s">
        <v>782</v>
      </c>
      <c r="B243" s="6" t="s">
        <v>427</v>
      </c>
      <c r="C243" s="18" t="s">
        <v>708</v>
      </c>
      <c r="D243" s="6" t="s">
        <v>773</v>
      </c>
      <c r="E243" s="21" t="s">
        <v>783</v>
      </c>
      <c r="F243" s="5" t="s">
        <v>63</v>
      </c>
      <c r="G243" s="26" t="s">
        <v>63</v>
      </c>
      <c r="H243" s="26" t="s">
        <v>63</v>
      </c>
      <c r="I243" s="26" t="s">
        <v>63</v>
      </c>
      <c r="J243" s="5">
        <v>26469</v>
      </c>
      <c r="K243" s="6">
        <v>1972</v>
      </c>
      <c r="L243" s="6">
        <v>6</v>
      </c>
      <c r="M243" s="6">
        <v>19</v>
      </c>
      <c r="N243" s="5">
        <v>26471</v>
      </c>
      <c r="O243" s="6">
        <v>1972</v>
      </c>
      <c r="P243" s="6">
        <v>6</v>
      </c>
      <c r="Q243" s="6">
        <v>20</v>
      </c>
      <c r="R243" s="6" t="s">
        <v>166</v>
      </c>
      <c r="S243" s="6" t="s">
        <v>166</v>
      </c>
      <c r="T243" s="6" t="s">
        <v>166</v>
      </c>
      <c r="U243" s="6" t="s">
        <v>166</v>
      </c>
      <c r="V243" s="6" t="s">
        <v>166</v>
      </c>
      <c r="W243" s="6" t="s">
        <v>166</v>
      </c>
      <c r="X243" s="6" t="s">
        <v>166</v>
      </c>
      <c r="Y243" s="6" t="s">
        <v>166</v>
      </c>
      <c r="Z243" s="6" t="s">
        <v>166</v>
      </c>
      <c r="AA243" s="6">
        <v>25000</v>
      </c>
      <c r="AB243" s="6" t="s">
        <v>172</v>
      </c>
      <c r="AC243" s="6" t="s">
        <v>73</v>
      </c>
      <c r="AD243" s="6" t="s">
        <v>166</v>
      </c>
      <c r="AE243" s="6" t="s">
        <v>166</v>
      </c>
      <c r="AH243" s="91" t="str" cm="1">
        <f t="array" ref="AH243">IF(OR(TRIM(S243)="NULL",ISBLANK(S243),ISNUMBER(S243)),TRIM(S243),TRIM(_xlfn.CHOOSECOLS(_xlfn.TEXTSPLIT(S243,"-",,TRUE),1)))</f>
        <v>NULL</v>
      </c>
      <c r="AI243" s="91" t="str" cm="1">
        <f t="array" ref="AI243">IF(OR(TRIM(S243)="NULL",ISBLANK(S243),ISNUMBER(S243)),TRIM(S243),TRIM(_xlfn.CHOOSECOLS(_xlfn.TEXTSPLIT(S243,"-",,TRUE),2)))</f>
        <v>NULL</v>
      </c>
      <c r="AJ243" s="91" t="str" cm="1">
        <f t="array" ref="AJ243">IF(OR(TRIM(R243)="NULL",ISBLANK(R243),ISNUMBER(R243)),TRIM(R243),TRIM(_xlfn.CHOOSECOLS(_xlfn.TEXTSPLIT(R243,"-",,TRUE),1)))</f>
        <v>NULL</v>
      </c>
      <c r="AK243" s="91" t="str" cm="1">
        <f t="array" ref="AK243">IF(OR(TRIM(R243)="NULL",ISBLANK(R243),ISNUMBER(R243)),TRIM(R243),TRIM(_xlfn.CHOOSECOLS(_xlfn.TEXTSPLIT(R243,"-",,TRUE),2)))</f>
        <v>NULL</v>
      </c>
      <c r="AL243" s="91" t="str" cm="1">
        <f t="array" ref="AL243">IF(OR(TRIM(T243)="NULL",ISBLANK(T243),ISNUMBER(T243)),TRIM(T243),TRIM(_xlfn.CHOOSECOLS(_xlfn.TEXTSPLIT(T243,"-",,TRUE),1)))</f>
        <v>NULL</v>
      </c>
      <c r="AM243" s="91" t="str" cm="1">
        <f t="array" ref="AM243">IF(OR(TRIM(T243)="NULL",ISBLANK(T243),ISNUMBER(T243)),TRIM(T243),TRIM(_xlfn.CHOOSECOLS(_xlfn.TEXTSPLIT(T243,"-",,TRUE),2)))</f>
        <v>NULL</v>
      </c>
      <c r="AN243" s="91" t="str" cm="1">
        <f t="array" ref="AN243">IF(OR(TRIM(U243)="NULL",ISBLANK(U243),ISNUMBER(U243)),TRIM(U243),TRIM(_xlfn.CHOOSECOLS(_xlfn.TEXTSPLIT(Y243,"-",,TRUE),1)))</f>
        <v>NULL</v>
      </c>
      <c r="AO243" s="91" t="str" cm="1">
        <f t="array" ref="AO243">IF(OR(TRIM(U243)="NULL",ISBLANK(U243),ISNUMBER(U243)),TRIM(U243),TRIM(_xlfn.CHOOSECOLS(_xlfn.TEXTSPLIT(Y243,"-",,TRUE),2)))</f>
        <v>NULL</v>
      </c>
      <c r="AP243" s="91" t="str" cm="1">
        <f t="array" ref="AP243">IF(OR(TRIM(V243)="NULL",ISBLANK(V243),ISNUMBER(V243)),TRIM(V243),TRIM(_xlfn.CHOOSECOLS(_xlfn.TEXTSPLIT(Y243,"-",,TRUE),1)))</f>
        <v>NULL</v>
      </c>
      <c r="AQ243" s="91" t="str" cm="1">
        <f t="array" ref="AQ243">IF(OR(TRIM(V243)="NULL",ISBLANK(V243),ISNUMBER(V243)),V243,_xlfn.CHOOSECOLS(_xlfn.TEXTSPLIT(Y243,"-",,TRUE),2))</f>
        <v xml:space="preserve">NULL </v>
      </c>
      <c r="AR243" s="99" t="str" cm="1">
        <f t="array" ref="AR243">TRIM(IF(OR(TRIM(W243)="NULL",ISBLANK(W243),ISNUMBER(W243)), W243, IF(AND(ISNUMBER(FIND("|", W243))=TRUE, ISNUMBER(FIND("-", W243))=FALSE), W243, IF(AND(ISNUMBER(FIND("|", W243))=FALSE, ISNUMBER(FIND("-", W243))=TRUE),_xlfn.CHOOSECOLS(_xlfn.TEXTSPLIT(W243,"-", "|",,TRUE),1), _xlfn.CONCAT(_xlfn.CHOOSECOLS(_xlfn.TEXTSPLIT(SUBSTITUTE(W243, "-", "|"), "|"),1),"|", _xlfn.CHOOSECOLS(_xlfn.TEXTSPLIT(SUBSTITUTE(W243, "-", "|"), "|"), 3))))))</f>
        <v>NULL</v>
      </c>
      <c r="AS243" s="99" t="str" cm="1">
        <f t="array" ref="AS243">TRIM(IF(OR(TRIM(W243)="NULL",ISBLANK(W243),ISNUMBER(W243)), W243, IF(AND(ISNUMBER(FIND("|", W243))=TRUE, ISNUMBER(FIND("-", W243))=FALSE), W243, IF(AND(ISNUMBER(FIND("|", W243))=FALSE, ISNUMBER(FIND("-", W243))=TRUE),_xlfn.CHOOSECOLS(_xlfn.TEXTSPLIT(W243,"-", "|",,TRUE),2), _xlfn.CONCAT(_xlfn.CHOOSECOLS(_xlfn.TEXTSPLIT(SUBSTITUTE(W243, "-", "|"), "|"),2),"|", _xlfn.CHOOSECOLS(_xlfn.TEXTSPLIT(SUBSTITUTE(W243, "-", "|"), "|"), 4))))))</f>
        <v>NULL</v>
      </c>
      <c r="AT243" s="92" t="str" cm="1">
        <f t="array" ref="AT243">TRIM(_xlfn.CHOOSECOLS(_xlfn.TEXTSPLIT(AR243,"|",,TRUE),1))</f>
        <v>NULL</v>
      </c>
      <c r="AU243" s="92" t="str" cm="1">
        <f t="array" ref="AU243">TRIM(_xlfn.CHOOSECOLS(_xlfn.TEXTSPLIT(AS243,"|",,TRUE),1))</f>
        <v>NULL</v>
      </c>
      <c r="AV243" s="92" t="str" cm="1">
        <f t="array" ref="AV243">TRIM(_xlfn.CHOOSECOLS(_xlfn.TEXTSPLIT(AB243,"|",,TRUE),1))</f>
        <v>USD</v>
      </c>
      <c r="AW243" s="92" t="str" cm="1">
        <f t="array" ref="AW243">TRIM(_xlfn.CHOOSECOLS(_xlfn.TEXTSPLIT(Y243,"|",,TRUE),1))</f>
        <v>NULL</v>
      </c>
      <c r="AX243" s="92" t="str" cm="1">
        <f t="array" ref="AX243">TRIM(_xlfn.CHOOSECOLS(_xlfn.TEXTSPLIT(Z243,"|",,TRUE),1))</f>
        <v>NULL</v>
      </c>
      <c r="AY243" s="99" t="str" cm="1">
        <f t="array" ref="AY243">TRIM(IF(OR(TRIM(AA243)="NULL",ISBLANK(AA243),ISNUMBER(AA243)), AA243, IF(AND(ISNUMBER(FIND("|", AA243))=TRUE, ISNUMBER(FIND("-", AA243))=FALSE), AA243, IF(AND(ISNUMBER(FIND("|", AA243))=FALSE, ISNUMBER(FIND("-", AA243))=TRUE),_xlfn.CHOOSECOLS(_xlfn.TEXTSPLIT(AA243,"-", "|",,TRUE),1), _xlfn.CONCAT(_xlfn.CHOOSECOLS(_xlfn.TEXTSPLIT(SUBSTITUTE(AA243, "-", "|"), "|"),1),"|", _xlfn.CHOOSECOLS(_xlfn.TEXTSPLIT(SUBSTITUTE(AA243, "-", "|"), "|"), 3))))))</f>
        <v>25000</v>
      </c>
      <c r="AZ243" s="99" t="str" cm="1">
        <f t="array" ref="AZ243">TRIM(IF(OR(TRIM(AA243)="NULL",ISBLANK(AA243),ISNUMBER(AA243)), AA243, IF(AND(ISNUMBER(FIND("|", AA243))=TRUE, ISNUMBER(FIND("-", AA243))=FALSE), AA243, IF(AND(ISNUMBER(FIND("|", AA243))=FALSE, ISNUMBER(FIND("-", AA243))=TRUE),_xlfn.CHOOSECOLS(_xlfn.TEXTSPLIT(AA243,"-", "|",,TRUE),2), _xlfn.CONCAT(_xlfn.CHOOSECOLS(_xlfn.TEXTSPLIT(SUBSTITUTE(AA243, "-", "|"), "|"),2),"|", _xlfn.CHOOSECOLS(_xlfn.TEXTSPLIT(SUBSTITUTE(AA243, "-", "|"), "|"), 4))))))</f>
        <v>25000</v>
      </c>
      <c r="BA243" s="92" t="str" cm="1">
        <f t="array" ref="BA243">TRIM(_xlfn.CHOOSECOLS(_xlfn.TEXTSPLIT(AY243,"|",,TRUE),1))</f>
        <v>25000</v>
      </c>
      <c r="BB243" s="92" t="str" cm="1">
        <f t="array" ref="BB243">TRIM(_xlfn.CHOOSECOLS(_xlfn.TEXTSPLIT(AZ243,"|",,TRUE),1))</f>
        <v>25000</v>
      </c>
      <c r="BC243" s="92" t="str" cm="1">
        <f t="array" ref="BC243">TRIM(_xlfn.CHOOSECOLS(_xlfn.TEXTSPLIT(AB243,"|",,TRUE),1))</f>
        <v>USD</v>
      </c>
      <c r="BD243" s="92" t="str" cm="1">
        <f t="array" ref="BD243">TRIM(_xlfn.CHOOSECOLS(_xlfn.TEXTSPLIT(AC243,"|",,TRUE),1))</f>
        <v>No</v>
      </c>
      <c r="BE243" s="92" t="str" cm="1">
        <f t="array" ref="BE243">TRIM(_xlfn.CHOOSECOLS(_xlfn.TEXTSPLIT(AD243,"|",,TRUE),1))</f>
        <v>NULL</v>
      </c>
      <c r="BF243" s="92" t="str" cm="1">
        <f t="array" ref="BF243">TRIM(IF(OR(TRIM(AE243)="NULL",ISBLANK(AE243),ISNUMBER(AE243)),AE243,_xlfn.CHOOSECOLS(_xlfn.TEXTSPLIT(AE243,"-",,TRUE),1)))</f>
        <v>NULL</v>
      </c>
      <c r="BG243" s="92" t="str" cm="1">
        <f t="array" ref="BG243">TRIM(IF(OR(TRIM(AE243)="NULL",ISBLANK(AE243),ISNUMBER(AE243)),AE243,_xlfn.CHOOSECOLS(_xlfn.TEXTSPLIT(AE243,"-",,TRUE),2)))</f>
        <v>NULL</v>
      </c>
      <c r="BH243" s="95" t="str">
        <f t="shared" si="18"/>
        <v>1972</v>
      </c>
      <c r="BI243" s="96" t="str">
        <f t="shared" si="19"/>
        <v>6</v>
      </c>
      <c r="BJ243" s="97" t="str">
        <f t="shared" si="20"/>
        <v>19</v>
      </c>
      <c r="BK243" s="96" t="str">
        <f t="shared" si="21"/>
        <v>1972</v>
      </c>
      <c r="BL243" s="96" t="str">
        <f t="shared" si="22"/>
        <v>6</v>
      </c>
      <c r="BM243" s="97" t="str">
        <f t="shared" si="23"/>
        <v>20</v>
      </c>
      <c r="BN243" s="93" t="b">
        <f>AND(TRIM(BH243)="NULL", TRIM(BK243)="NULL")</f>
        <v>0</v>
      </c>
      <c r="BO243" s="127" t="s">
        <v>435</v>
      </c>
      <c r="BP243" s="127" t="s">
        <v>435</v>
      </c>
    </row>
    <row r="244" spans="1:68" s="10" customFormat="1">
      <c r="A244" s="64" t="s">
        <v>784</v>
      </c>
      <c r="B244" s="6" t="s">
        <v>427</v>
      </c>
      <c r="C244" s="18" t="s">
        <v>708</v>
      </c>
      <c r="D244" s="6" t="s">
        <v>773</v>
      </c>
      <c r="E244" s="21" t="s">
        <v>785</v>
      </c>
      <c r="F244" s="5" t="s">
        <v>63</v>
      </c>
      <c r="G244" s="26" t="s">
        <v>63</v>
      </c>
      <c r="H244" s="26" t="s">
        <v>63</v>
      </c>
      <c r="I244" s="26" t="s">
        <v>63</v>
      </c>
      <c r="J244" s="5">
        <v>26469</v>
      </c>
      <c r="K244" s="6">
        <v>1972</v>
      </c>
      <c r="L244" s="6">
        <v>6</v>
      </c>
      <c r="M244" s="6">
        <v>19</v>
      </c>
      <c r="N244" s="5">
        <v>26471</v>
      </c>
      <c r="O244" s="6">
        <v>1972</v>
      </c>
      <c r="P244" s="6">
        <v>6</v>
      </c>
      <c r="Q244" s="6">
        <v>20</v>
      </c>
      <c r="R244" s="6" t="s">
        <v>166</v>
      </c>
      <c r="S244" s="6" t="s">
        <v>166</v>
      </c>
      <c r="T244" s="6" t="s">
        <v>166</v>
      </c>
      <c r="U244" s="6" t="s">
        <v>166</v>
      </c>
      <c r="V244" s="6" t="s">
        <v>166</v>
      </c>
      <c r="W244" s="6" t="s">
        <v>166</v>
      </c>
      <c r="X244" s="6" t="s">
        <v>166</v>
      </c>
      <c r="Y244" s="6" t="s">
        <v>166</v>
      </c>
      <c r="Z244" s="6" t="s">
        <v>166</v>
      </c>
      <c r="AA244" s="6">
        <v>250000</v>
      </c>
      <c r="AB244" s="6" t="s">
        <v>172</v>
      </c>
      <c r="AC244" s="6" t="s">
        <v>73</v>
      </c>
      <c r="AD244" s="6" t="s">
        <v>166</v>
      </c>
      <c r="AE244" s="6" t="s">
        <v>166</v>
      </c>
      <c r="AH244" s="91" t="str" cm="1">
        <f t="array" ref="AH244">IF(OR(TRIM(S244)="NULL",ISBLANK(S244),ISNUMBER(S244)),TRIM(S244),TRIM(_xlfn.CHOOSECOLS(_xlfn.TEXTSPLIT(S244,"-",,TRUE),1)))</f>
        <v>NULL</v>
      </c>
      <c r="AI244" s="91" t="str" cm="1">
        <f t="array" ref="AI244">IF(OR(TRIM(S244)="NULL",ISBLANK(S244),ISNUMBER(S244)),TRIM(S244),TRIM(_xlfn.CHOOSECOLS(_xlfn.TEXTSPLIT(S244,"-",,TRUE),2)))</f>
        <v>NULL</v>
      </c>
      <c r="AJ244" s="91" t="str" cm="1">
        <f t="array" ref="AJ244">IF(OR(TRIM(R244)="NULL",ISBLANK(R244),ISNUMBER(R244)),TRIM(R244),TRIM(_xlfn.CHOOSECOLS(_xlfn.TEXTSPLIT(R244,"-",,TRUE),1)))</f>
        <v>NULL</v>
      </c>
      <c r="AK244" s="91" t="str" cm="1">
        <f t="array" ref="AK244">IF(OR(TRIM(R244)="NULL",ISBLANK(R244),ISNUMBER(R244)),TRIM(R244),TRIM(_xlfn.CHOOSECOLS(_xlfn.TEXTSPLIT(R244,"-",,TRUE),2)))</f>
        <v>NULL</v>
      </c>
      <c r="AL244" s="91" t="str" cm="1">
        <f t="array" ref="AL244">IF(OR(TRIM(T244)="NULL",ISBLANK(T244),ISNUMBER(T244)),TRIM(T244),TRIM(_xlfn.CHOOSECOLS(_xlfn.TEXTSPLIT(T244,"-",,TRUE),1)))</f>
        <v>NULL</v>
      </c>
      <c r="AM244" s="91" t="str" cm="1">
        <f t="array" ref="AM244">IF(OR(TRIM(T244)="NULL",ISBLANK(T244),ISNUMBER(T244)),TRIM(T244),TRIM(_xlfn.CHOOSECOLS(_xlfn.TEXTSPLIT(T244,"-",,TRUE),2)))</f>
        <v>NULL</v>
      </c>
      <c r="AN244" s="91" t="str" cm="1">
        <f t="array" ref="AN244">IF(OR(TRIM(U244)="NULL",ISBLANK(U244),ISNUMBER(U244)),TRIM(U244),TRIM(_xlfn.CHOOSECOLS(_xlfn.TEXTSPLIT(Y244,"-",,TRUE),1)))</f>
        <v>NULL</v>
      </c>
      <c r="AO244" s="91" t="str" cm="1">
        <f t="array" ref="AO244">IF(OR(TRIM(U244)="NULL",ISBLANK(U244),ISNUMBER(U244)),TRIM(U244),TRIM(_xlfn.CHOOSECOLS(_xlfn.TEXTSPLIT(Y244,"-",,TRUE),2)))</f>
        <v>NULL</v>
      </c>
      <c r="AP244" s="91" t="str" cm="1">
        <f t="array" ref="AP244">IF(OR(TRIM(V244)="NULL",ISBLANK(V244),ISNUMBER(V244)),TRIM(V244),TRIM(_xlfn.CHOOSECOLS(_xlfn.TEXTSPLIT(Y244,"-",,TRUE),1)))</f>
        <v>NULL</v>
      </c>
      <c r="AQ244" s="91" t="str" cm="1">
        <f t="array" ref="AQ244">IF(OR(TRIM(V244)="NULL",ISBLANK(V244),ISNUMBER(V244)),V244,_xlfn.CHOOSECOLS(_xlfn.TEXTSPLIT(Y244,"-",,TRUE),2))</f>
        <v xml:space="preserve">NULL </v>
      </c>
      <c r="AR244" s="99" t="str" cm="1">
        <f t="array" ref="AR244">TRIM(IF(OR(TRIM(W244)="NULL",ISBLANK(W244),ISNUMBER(W244)), W244, IF(AND(ISNUMBER(FIND("|", W244))=TRUE, ISNUMBER(FIND("-", W244))=FALSE), W244, IF(AND(ISNUMBER(FIND("|", W244))=FALSE, ISNUMBER(FIND("-", W244))=TRUE),_xlfn.CHOOSECOLS(_xlfn.TEXTSPLIT(W244,"-", "|",,TRUE),1), _xlfn.CONCAT(_xlfn.CHOOSECOLS(_xlfn.TEXTSPLIT(SUBSTITUTE(W244, "-", "|"), "|"),1),"|", _xlfn.CHOOSECOLS(_xlfn.TEXTSPLIT(SUBSTITUTE(W244, "-", "|"), "|"), 3))))))</f>
        <v>NULL</v>
      </c>
      <c r="AS244" s="99" t="str" cm="1">
        <f t="array" ref="AS244">TRIM(IF(OR(TRIM(W244)="NULL",ISBLANK(W244),ISNUMBER(W244)), W244, IF(AND(ISNUMBER(FIND("|", W244))=TRUE, ISNUMBER(FIND("-", W244))=FALSE), W244, IF(AND(ISNUMBER(FIND("|", W244))=FALSE, ISNUMBER(FIND("-", W244))=TRUE),_xlfn.CHOOSECOLS(_xlfn.TEXTSPLIT(W244,"-", "|",,TRUE),2), _xlfn.CONCAT(_xlfn.CHOOSECOLS(_xlfn.TEXTSPLIT(SUBSTITUTE(W244, "-", "|"), "|"),2),"|", _xlfn.CHOOSECOLS(_xlfn.TEXTSPLIT(SUBSTITUTE(W244, "-", "|"), "|"), 4))))))</f>
        <v>NULL</v>
      </c>
      <c r="AT244" s="92" t="str" cm="1">
        <f t="array" ref="AT244">TRIM(_xlfn.CHOOSECOLS(_xlfn.TEXTSPLIT(AR244,"|",,TRUE),1))</f>
        <v>NULL</v>
      </c>
      <c r="AU244" s="92" t="str" cm="1">
        <f t="array" ref="AU244">TRIM(_xlfn.CHOOSECOLS(_xlfn.TEXTSPLIT(AS244,"|",,TRUE),1))</f>
        <v>NULL</v>
      </c>
      <c r="AV244" s="92" t="str" cm="1">
        <f t="array" ref="AV244">TRIM(_xlfn.CHOOSECOLS(_xlfn.TEXTSPLIT(AB244,"|",,TRUE),1))</f>
        <v>USD</v>
      </c>
      <c r="AW244" s="92" t="str" cm="1">
        <f t="array" ref="AW244">TRIM(_xlfn.CHOOSECOLS(_xlfn.TEXTSPLIT(Y244,"|",,TRUE),1))</f>
        <v>NULL</v>
      </c>
      <c r="AX244" s="92" t="str" cm="1">
        <f t="array" ref="AX244">TRIM(_xlfn.CHOOSECOLS(_xlfn.TEXTSPLIT(Z244,"|",,TRUE),1))</f>
        <v>NULL</v>
      </c>
      <c r="AY244" s="99" t="str" cm="1">
        <f t="array" ref="AY244">TRIM(IF(OR(TRIM(AA244)="NULL",ISBLANK(AA244),ISNUMBER(AA244)), AA244, IF(AND(ISNUMBER(FIND("|", AA244))=TRUE, ISNUMBER(FIND("-", AA244))=FALSE), AA244, IF(AND(ISNUMBER(FIND("|", AA244))=FALSE, ISNUMBER(FIND("-", AA244))=TRUE),_xlfn.CHOOSECOLS(_xlfn.TEXTSPLIT(AA244,"-", "|",,TRUE),1), _xlfn.CONCAT(_xlfn.CHOOSECOLS(_xlfn.TEXTSPLIT(SUBSTITUTE(AA244, "-", "|"), "|"),1),"|", _xlfn.CHOOSECOLS(_xlfn.TEXTSPLIT(SUBSTITUTE(AA244, "-", "|"), "|"), 3))))))</f>
        <v>250000</v>
      </c>
      <c r="AZ244" s="99" t="str" cm="1">
        <f t="array" ref="AZ244">TRIM(IF(OR(TRIM(AA244)="NULL",ISBLANK(AA244),ISNUMBER(AA244)), AA244, IF(AND(ISNUMBER(FIND("|", AA244))=TRUE, ISNUMBER(FIND("-", AA244))=FALSE), AA244, IF(AND(ISNUMBER(FIND("|", AA244))=FALSE, ISNUMBER(FIND("-", AA244))=TRUE),_xlfn.CHOOSECOLS(_xlfn.TEXTSPLIT(AA244,"-", "|",,TRUE),2), _xlfn.CONCAT(_xlfn.CHOOSECOLS(_xlfn.TEXTSPLIT(SUBSTITUTE(AA244, "-", "|"), "|"),2),"|", _xlfn.CHOOSECOLS(_xlfn.TEXTSPLIT(SUBSTITUTE(AA244, "-", "|"), "|"), 4))))))</f>
        <v>250000</v>
      </c>
      <c r="BA244" s="92" t="str" cm="1">
        <f t="array" ref="BA244">TRIM(_xlfn.CHOOSECOLS(_xlfn.TEXTSPLIT(AY244,"|",,TRUE),1))</f>
        <v>250000</v>
      </c>
      <c r="BB244" s="92" t="str" cm="1">
        <f t="array" ref="BB244">TRIM(_xlfn.CHOOSECOLS(_xlfn.TEXTSPLIT(AZ244,"|",,TRUE),1))</f>
        <v>250000</v>
      </c>
      <c r="BC244" s="92" t="str" cm="1">
        <f t="array" ref="BC244">TRIM(_xlfn.CHOOSECOLS(_xlfn.TEXTSPLIT(AB244,"|",,TRUE),1))</f>
        <v>USD</v>
      </c>
      <c r="BD244" s="92" t="str" cm="1">
        <f t="array" ref="BD244">TRIM(_xlfn.CHOOSECOLS(_xlfn.TEXTSPLIT(AC244,"|",,TRUE),1))</f>
        <v>No</v>
      </c>
      <c r="BE244" s="92" t="str" cm="1">
        <f t="array" ref="BE244">TRIM(_xlfn.CHOOSECOLS(_xlfn.TEXTSPLIT(AD244,"|",,TRUE),1))</f>
        <v>NULL</v>
      </c>
      <c r="BF244" s="92" t="str" cm="1">
        <f t="array" ref="BF244">TRIM(IF(OR(TRIM(AE244)="NULL",ISBLANK(AE244),ISNUMBER(AE244)),AE244,_xlfn.CHOOSECOLS(_xlfn.TEXTSPLIT(AE244,"-",,TRUE),1)))</f>
        <v>NULL</v>
      </c>
      <c r="BG244" s="92" t="str" cm="1">
        <f t="array" ref="BG244">TRIM(IF(OR(TRIM(AE244)="NULL",ISBLANK(AE244),ISNUMBER(AE244)),AE244,_xlfn.CHOOSECOLS(_xlfn.TEXTSPLIT(AE244,"-",,TRUE),2)))</f>
        <v>NULL</v>
      </c>
      <c r="BH244" s="95" t="str">
        <f t="shared" si="18"/>
        <v>1972</v>
      </c>
      <c r="BI244" s="96" t="str">
        <f t="shared" si="19"/>
        <v>6</v>
      </c>
      <c r="BJ244" s="97" t="str">
        <f t="shared" si="20"/>
        <v>19</v>
      </c>
      <c r="BK244" s="96" t="str">
        <f t="shared" si="21"/>
        <v>1972</v>
      </c>
      <c r="BL244" s="96" t="str">
        <f t="shared" si="22"/>
        <v>6</v>
      </c>
      <c r="BM244" s="97" t="str">
        <f t="shared" si="23"/>
        <v>20</v>
      </c>
      <c r="BN244" s="93" t="b">
        <f>AND(TRIM(BH244)="NULL", TRIM(BK244)="NULL")</f>
        <v>0</v>
      </c>
      <c r="BO244" s="127" t="s">
        <v>435</v>
      </c>
      <c r="BP244" s="127" t="s">
        <v>435</v>
      </c>
    </row>
    <row r="245" spans="1:68" s="10" customFormat="1">
      <c r="A245" s="64" t="s">
        <v>786</v>
      </c>
      <c r="B245" s="6" t="s">
        <v>427</v>
      </c>
      <c r="C245" s="18" t="s">
        <v>708</v>
      </c>
      <c r="D245" s="6" t="s">
        <v>773</v>
      </c>
      <c r="E245" s="21" t="s">
        <v>767</v>
      </c>
      <c r="F245" s="5">
        <v>26473</v>
      </c>
      <c r="G245" s="26">
        <v>1972</v>
      </c>
      <c r="H245" s="26">
        <v>6</v>
      </c>
      <c r="I245" s="26">
        <v>23</v>
      </c>
      <c r="J245" s="5" t="s">
        <v>63</v>
      </c>
      <c r="K245" s="6" t="s">
        <v>63</v>
      </c>
      <c r="L245" s="6" t="s">
        <v>63</v>
      </c>
      <c r="M245" s="6" t="s">
        <v>63</v>
      </c>
      <c r="N245" s="5" t="s">
        <v>63</v>
      </c>
      <c r="O245" s="6" t="s">
        <v>63</v>
      </c>
      <c r="P245" s="6" t="s">
        <v>63</v>
      </c>
      <c r="Q245" s="6" t="s">
        <v>63</v>
      </c>
      <c r="R245" s="6">
        <v>2</v>
      </c>
      <c r="S245" s="6">
        <v>11</v>
      </c>
      <c r="T245" s="6" t="s">
        <v>166</v>
      </c>
      <c r="U245" s="6" t="s">
        <v>166</v>
      </c>
      <c r="V245" s="6" t="s">
        <v>166</v>
      </c>
      <c r="W245" s="6" t="s">
        <v>166</v>
      </c>
      <c r="X245" s="6" t="s">
        <v>166</v>
      </c>
      <c r="Y245" s="6" t="s">
        <v>166</v>
      </c>
      <c r="Z245" s="6" t="s">
        <v>166</v>
      </c>
      <c r="AA245" s="6" t="s">
        <v>166</v>
      </c>
      <c r="AB245" s="6" t="s">
        <v>166</v>
      </c>
      <c r="AC245" s="6" t="s">
        <v>166</v>
      </c>
      <c r="AD245" s="6" t="s">
        <v>166</v>
      </c>
      <c r="AE245" s="6" t="s">
        <v>166</v>
      </c>
      <c r="AH245" s="91" t="str" cm="1">
        <f t="array" ref="AH245">IF(OR(TRIM(S245)="NULL",ISBLANK(S245),ISNUMBER(S245)),TRIM(S245),TRIM(_xlfn.CHOOSECOLS(_xlfn.TEXTSPLIT(S245,"-",,TRUE),1)))</f>
        <v>11</v>
      </c>
      <c r="AI245" s="91" t="str" cm="1">
        <f t="array" ref="AI245">IF(OR(TRIM(S245)="NULL",ISBLANK(S245),ISNUMBER(S245)),TRIM(S245),TRIM(_xlfn.CHOOSECOLS(_xlfn.TEXTSPLIT(S245,"-",,TRUE),2)))</f>
        <v>11</v>
      </c>
      <c r="AJ245" s="91" t="str" cm="1">
        <f t="array" ref="AJ245">IF(OR(TRIM(R245)="NULL",ISBLANK(R245),ISNUMBER(R245)),TRIM(R245),TRIM(_xlfn.CHOOSECOLS(_xlfn.TEXTSPLIT(R245,"-",,TRUE),1)))</f>
        <v>2</v>
      </c>
      <c r="AK245" s="91" t="str" cm="1">
        <f t="array" ref="AK245">IF(OR(TRIM(R245)="NULL",ISBLANK(R245),ISNUMBER(R245)),TRIM(R245),TRIM(_xlfn.CHOOSECOLS(_xlfn.TEXTSPLIT(R245,"-",,TRUE),2)))</f>
        <v>2</v>
      </c>
      <c r="AL245" s="91" t="str" cm="1">
        <f t="array" ref="AL245">IF(OR(TRIM(T245)="NULL",ISBLANK(T245),ISNUMBER(T245)),TRIM(T245),TRIM(_xlfn.CHOOSECOLS(_xlfn.TEXTSPLIT(T245,"-",,TRUE),1)))</f>
        <v>NULL</v>
      </c>
      <c r="AM245" s="91" t="str" cm="1">
        <f t="array" ref="AM245">IF(OR(TRIM(T245)="NULL",ISBLANK(T245),ISNUMBER(T245)),TRIM(T245),TRIM(_xlfn.CHOOSECOLS(_xlfn.TEXTSPLIT(T245,"-",,TRUE),2)))</f>
        <v>NULL</v>
      </c>
      <c r="AN245" s="91" t="str" cm="1">
        <f t="array" ref="AN245">IF(OR(TRIM(U245)="NULL",ISBLANK(U245),ISNUMBER(U245)),TRIM(U245),TRIM(_xlfn.CHOOSECOLS(_xlfn.TEXTSPLIT(Y245,"-",,TRUE),1)))</f>
        <v>NULL</v>
      </c>
      <c r="AO245" s="91" t="str" cm="1">
        <f t="array" ref="AO245">IF(OR(TRIM(U245)="NULL",ISBLANK(U245),ISNUMBER(U245)),TRIM(U245),TRIM(_xlfn.CHOOSECOLS(_xlfn.TEXTSPLIT(Y245,"-",,TRUE),2)))</f>
        <v>NULL</v>
      </c>
      <c r="AP245" s="91" t="str" cm="1">
        <f t="array" ref="AP245">IF(OR(TRIM(V245)="NULL",ISBLANK(V245),ISNUMBER(V245)),TRIM(V245),TRIM(_xlfn.CHOOSECOLS(_xlfn.TEXTSPLIT(Y245,"-",,TRUE),1)))</f>
        <v>NULL</v>
      </c>
      <c r="AQ245" s="91" t="str" cm="1">
        <f t="array" ref="AQ245">IF(OR(TRIM(V245)="NULL",ISBLANK(V245),ISNUMBER(V245)),V245,_xlfn.CHOOSECOLS(_xlfn.TEXTSPLIT(Y245,"-",,TRUE),2))</f>
        <v xml:space="preserve">NULL </v>
      </c>
      <c r="AR245" s="99" t="str" cm="1">
        <f t="array" ref="AR245">TRIM(IF(OR(TRIM(W245)="NULL",ISBLANK(W245),ISNUMBER(W245)), W245, IF(AND(ISNUMBER(FIND("|", W245))=TRUE, ISNUMBER(FIND("-", W245))=FALSE), W245, IF(AND(ISNUMBER(FIND("|", W245))=FALSE, ISNUMBER(FIND("-", W245))=TRUE),_xlfn.CHOOSECOLS(_xlfn.TEXTSPLIT(W245,"-", "|",,TRUE),1), _xlfn.CONCAT(_xlfn.CHOOSECOLS(_xlfn.TEXTSPLIT(SUBSTITUTE(W245, "-", "|"), "|"),1),"|", _xlfn.CHOOSECOLS(_xlfn.TEXTSPLIT(SUBSTITUTE(W245, "-", "|"), "|"), 3))))))</f>
        <v>NULL</v>
      </c>
      <c r="AS245" s="99" t="str" cm="1">
        <f t="array" ref="AS245">TRIM(IF(OR(TRIM(W245)="NULL",ISBLANK(W245),ISNUMBER(W245)), W245, IF(AND(ISNUMBER(FIND("|", W245))=TRUE, ISNUMBER(FIND("-", W245))=FALSE), W245, IF(AND(ISNUMBER(FIND("|", W245))=FALSE, ISNUMBER(FIND("-", W245))=TRUE),_xlfn.CHOOSECOLS(_xlfn.TEXTSPLIT(W245,"-", "|",,TRUE),2), _xlfn.CONCAT(_xlfn.CHOOSECOLS(_xlfn.TEXTSPLIT(SUBSTITUTE(W245, "-", "|"), "|"),2),"|", _xlfn.CHOOSECOLS(_xlfn.TEXTSPLIT(SUBSTITUTE(W245, "-", "|"), "|"), 4))))))</f>
        <v>NULL</v>
      </c>
      <c r="AT245" s="92" t="str" cm="1">
        <f t="array" ref="AT245">TRIM(_xlfn.CHOOSECOLS(_xlfn.TEXTSPLIT(AR245,"|",,TRUE),1))</f>
        <v>NULL</v>
      </c>
      <c r="AU245" s="92" t="str" cm="1">
        <f t="array" ref="AU245">TRIM(_xlfn.CHOOSECOLS(_xlfn.TEXTSPLIT(AS245,"|",,TRUE),1))</f>
        <v>NULL</v>
      </c>
      <c r="AV245" s="92" t="str" cm="1">
        <f t="array" ref="AV245">TRIM(_xlfn.CHOOSECOLS(_xlfn.TEXTSPLIT(AB245,"|",,TRUE),1))</f>
        <v>NULL</v>
      </c>
      <c r="AW245" s="92" t="str" cm="1">
        <f t="array" ref="AW245">TRIM(_xlfn.CHOOSECOLS(_xlfn.TEXTSPLIT(Y245,"|",,TRUE),1))</f>
        <v>NULL</v>
      </c>
      <c r="AX245" s="92" t="str" cm="1">
        <f t="array" ref="AX245">TRIM(_xlfn.CHOOSECOLS(_xlfn.TEXTSPLIT(Z245,"|",,TRUE),1))</f>
        <v>NULL</v>
      </c>
      <c r="AY245" s="99" t="str" cm="1">
        <f t="array" ref="AY245">TRIM(IF(OR(TRIM(AA245)="NULL",ISBLANK(AA245),ISNUMBER(AA245)), AA245, IF(AND(ISNUMBER(FIND("|", AA245))=TRUE, ISNUMBER(FIND("-", AA245))=FALSE), AA245, IF(AND(ISNUMBER(FIND("|", AA245))=FALSE, ISNUMBER(FIND("-", AA245))=TRUE),_xlfn.CHOOSECOLS(_xlfn.TEXTSPLIT(AA245,"-", "|",,TRUE),1), _xlfn.CONCAT(_xlfn.CHOOSECOLS(_xlfn.TEXTSPLIT(SUBSTITUTE(AA245, "-", "|"), "|"),1),"|", _xlfn.CHOOSECOLS(_xlfn.TEXTSPLIT(SUBSTITUTE(AA245, "-", "|"), "|"), 3))))))</f>
        <v>NULL</v>
      </c>
      <c r="AZ245" s="99" t="str" cm="1">
        <f t="array" ref="AZ245">TRIM(IF(OR(TRIM(AA245)="NULL",ISBLANK(AA245),ISNUMBER(AA245)), AA245, IF(AND(ISNUMBER(FIND("|", AA245))=TRUE, ISNUMBER(FIND("-", AA245))=FALSE), AA245, IF(AND(ISNUMBER(FIND("|", AA245))=FALSE, ISNUMBER(FIND("-", AA245))=TRUE),_xlfn.CHOOSECOLS(_xlfn.TEXTSPLIT(AA245,"-", "|",,TRUE),2), _xlfn.CONCAT(_xlfn.CHOOSECOLS(_xlfn.TEXTSPLIT(SUBSTITUTE(AA245, "-", "|"), "|"),2),"|", _xlfn.CHOOSECOLS(_xlfn.TEXTSPLIT(SUBSTITUTE(AA245, "-", "|"), "|"), 4))))))</f>
        <v>NULL</v>
      </c>
      <c r="BA245" s="92" t="str" cm="1">
        <f t="array" ref="BA245">TRIM(_xlfn.CHOOSECOLS(_xlfn.TEXTSPLIT(AY245,"|",,TRUE),1))</f>
        <v>NULL</v>
      </c>
      <c r="BB245" s="92" t="str" cm="1">
        <f t="array" ref="BB245">TRIM(_xlfn.CHOOSECOLS(_xlfn.TEXTSPLIT(AZ245,"|",,TRUE),1))</f>
        <v>NULL</v>
      </c>
      <c r="BC245" s="92" t="str" cm="1">
        <f t="array" ref="BC245">TRIM(_xlfn.CHOOSECOLS(_xlfn.TEXTSPLIT(AB245,"|",,TRUE),1))</f>
        <v>NULL</v>
      </c>
      <c r="BD245" s="92" t="str" cm="1">
        <f t="array" ref="BD245">TRIM(_xlfn.CHOOSECOLS(_xlfn.TEXTSPLIT(AC245,"|",,TRUE),1))</f>
        <v>NULL</v>
      </c>
      <c r="BE245" s="92" t="str" cm="1">
        <f t="array" ref="BE245">TRIM(_xlfn.CHOOSECOLS(_xlfn.TEXTSPLIT(AD245,"|",,TRUE),1))</f>
        <v>NULL</v>
      </c>
      <c r="BF245" s="92" t="str" cm="1">
        <f t="array" ref="BF245">TRIM(IF(OR(TRIM(AE245)="NULL",ISBLANK(AE245),ISNUMBER(AE245)),AE245,_xlfn.CHOOSECOLS(_xlfn.TEXTSPLIT(AE245,"-",,TRUE),1)))</f>
        <v>NULL</v>
      </c>
      <c r="BG245" s="92" t="str" cm="1">
        <f t="array" ref="BG245">TRIM(IF(OR(TRIM(AE245)="NULL",ISBLANK(AE245),ISNUMBER(AE245)),AE245,_xlfn.CHOOSECOLS(_xlfn.TEXTSPLIT(AE245,"-",,TRUE),2)))</f>
        <v>NULL</v>
      </c>
      <c r="BH245" s="95" t="str">
        <f t="shared" si="18"/>
        <v>1972</v>
      </c>
      <c r="BI245" s="96" t="str">
        <f t="shared" si="19"/>
        <v>6</v>
      </c>
      <c r="BJ245" s="97" t="str">
        <f t="shared" si="20"/>
        <v>23</v>
      </c>
      <c r="BK245" s="96" t="str">
        <f t="shared" si="21"/>
        <v>1972</v>
      </c>
      <c r="BL245" s="96" t="str">
        <f t="shared" si="22"/>
        <v>6</v>
      </c>
      <c r="BM245" s="97" t="str">
        <f t="shared" si="23"/>
        <v>23</v>
      </c>
      <c r="BN245" s="93" t="b">
        <f>AND(TRIM(BH245)="NULL", TRIM(BK245)="NULL")</f>
        <v>0</v>
      </c>
      <c r="BO245" s="127" t="s">
        <v>630</v>
      </c>
      <c r="BP245" s="127" t="s">
        <v>630</v>
      </c>
    </row>
    <row r="246" spans="1:68">
      <c r="A246" s="8" t="s">
        <v>787</v>
      </c>
      <c r="B246" s="1" t="s">
        <v>420</v>
      </c>
      <c r="C246" s="19" t="s">
        <v>788</v>
      </c>
      <c r="D246" s="6" t="s">
        <v>789</v>
      </c>
      <c r="E246" s="21" t="s">
        <v>790</v>
      </c>
      <c r="F246" s="5" t="s">
        <v>63</v>
      </c>
      <c r="G246" s="3" t="s">
        <v>63</v>
      </c>
      <c r="H246" s="3" t="s">
        <v>63</v>
      </c>
      <c r="I246" s="3" t="s">
        <v>63</v>
      </c>
      <c r="J246" s="5">
        <v>31979</v>
      </c>
      <c r="K246" s="6">
        <v>1987</v>
      </c>
      <c r="L246" s="6">
        <v>7</v>
      </c>
      <c r="M246" s="6">
        <v>21</v>
      </c>
      <c r="N246" s="5">
        <v>31991</v>
      </c>
      <c r="O246" s="6">
        <v>1987</v>
      </c>
      <c r="P246" s="6">
        <v>8</v>
      </c>
      <c r="Q246" s="6">
        <v>2</v>
      </c>
      <c r="R246" s="6">
        <v>126</v>
      </c>
      <c r="S246" s="6">
        <v>200</v>
      </c>
      <c r="T246" s="6" t="s">
        <v>166</v>
      </c>
      <c r="U246" s="6" t="s">
        <v>166</v>
      </c>
      <c r="V246" s="6" t="s">
        <v>166</v>
      </c>
      <c r="W246" s="6" t="s">
        <v>166</v>
      </c>
      <c r="X246" s="6" t="s">
        <v>166</v>
      </c>
      <c r="Y246" s="6" t="s">
        <v>166</v>
      </c>
      <c r="Z246" s="6" t="s">
        <v>166</v>
      </c>
      <c r="AA246" s="6">
        <v>1800000</v>
      </c>
      <c r="AB246" s="6" t="s">
        <v>172</v>
      </c>
      <c r="AC246" s="6" t="s">
        <v>590</v>
      </c>
      <c r="AD246" s="6">
        <v>1987</v>
      </c>
      <c r="AE246" s="6">
        <v>700</v>
      </c>
      <c r="AH246" s="91" t="str" cm="1">
        <f t="array" ref="AH246">IF(OR(TRIM(S246)="NULL",ISBLANK(S246),ISNUMBER(S246)),TRIM(S246),TRIM(_xlfn.CHOOSECOLS(_xlfn.TEXTSPLIT(S246,"-",,TRUE),1)))</f>
        <v>200</v>
      </c>
      <c r="AI246" s="91" t="str" cm="1">
        <f t="array" ref="AI246">IF(OR(TRIM(S246)="NULL",ISBLANK(S246),ISNUMBER(S246)),TRIM(S246),TRIM(_xlfn.CHOOSECOLS(_xlfn.TEXTSPLIT(S246,"-",,TRUE),2)))</f>
        <v>200</v>
      </c>
      <c r="AJ246" s="91" t="str" cm="1">
        <f t="array" ref="AJ246">IF(OR(TRIM(R246)="NULL",ISBLANK(R246),ISNUMBER(R246)),TRIM(R246),TRIM(_xlfn.CHOOSECOLS(_xlfn.TEXTSPLIT(R246,"-",,TRUE),1)))</f>
        <v>126</v>
      </c>
      <c r="AK246" s="91" t="str" cm="1">
        <f t="array" ref="AK246">IF(OR(TRIM(R246)="NULL",ISBLANK(R246),ISNUMBER(R246)),TRIM(R246),TRIM(_xlfn.CHOOSECOLS(_xlfn.TEXTSPLIT(R246,"-",,TRUE),2)))</f>
        <v>126</v>
      </c>
      <c r="AL246" s="91" t="str" cm="1">
        <f t="array" ref="AL246">IF(OR(TRIM(T246)="NULL",ISBLANK(T246),ISNUMBER(T246)),TRIM(T246),TRIM(_xlfn.CHOOSECOLS(_xlfn.TEXTSPLIT(T246,"-",,TRUE),1)))</f>
        <v>NULL</v>
      </c>
      <c r="AM246" s="91" t="str" cm="1">
        <f t="array" ref="AM246">IF(OR(TRIM(T246)="NULL",ISBLANK(T246),ISNUMBER(T246)),TRIM(T246),TRIM(_xlfn.CHOOSECOLS(_xlfn.TEXTSPLIT(T246,"-",,TRUE),2)))</f>
        <v>NULL</v>
      </c>
      <c r="AN246" s="91" t="str" cm="1">
        <f t="array" ref="AN246">IF(OR(TRIM(U246)="NULL",ISBLANK(U246),ISNUMBER(U246)),TRIM(U246),TRIM(_xlfn.CHOOSECOLS(_xlfn.TEXTSPLIT(Y246,"-",,TRUE),1)))</f>
        <v>NULL</v>
      </c>
      <c r="AO246" s="91" t="str" cm="1">
        <f t="array" ref="AO246">IF(OR(TRIM(U246)="NULL",ISBLANK(U246),ISNUMBER(U246)),TRIM(U246),TRIM(_xlfn.CHOOSECOLS(_xlfn.TEXTSPLIT(Y246,"-",,TRUE),2)))</f>
        <v>NULL</v>
      </c>
      <c r="AP246" s="91" t="str" cm="1">
        <f t="array" ref="AP246">IF(OR(TRIM(V246)="NULL",ISBLANK(V246),ISNUMBER(V246)),TRIM(V246),TRIM(_xlfn.CHOOSECOLS(_xlfn.TEXTSPLIT(Y246,"-",,TRUE),1)))</f>
        <v>NULL</v>
      </c>
      <c r="AQ246" s="91" t="str" cm="1">
        <f t="array" ref="AQ246">IF(OR(TRIM(V246)="NULL",ISBLANK(V246),ISNUMBER(V246)),V246,_xlfn.CHOOSECOLS(_xlfn.TEXTSPLIT(Y246,"-",,TRUE),2))</f>
        <v xml:space="preserve">NULL </v>
      </c>
      <c r="AR246" s="99" t="str" cm="1">
        <f t="array" ref="AR246">TRIM(IF(OR(TRIM(W246)="NULL",ISBLANK(W246),ISNUMBER(W246)), W246, IF(AND(ISNUMBER(FIND("|", W246))=TRUE, ISNUMBER(FIND("-", W246))=FALSE), W246, IF(AND(ISNUMBER(FIND("|", W246))=FALSE, ISNUMBER(FIND("-", W246))=TRUE),_xlfn.CHOOSECOLS(_xlfn.TEXTSPLIT(W246,"-", "|",,TRUE),1), _xlfn.CONCAT(_xlfn.CHOOSECOLS(_xlfn.TEXTSPLIT(SUBSTITUTE(W246, "-", "|"), "|"),1),"|", _xlfn.CHOOSECOLS(_xlfn.TEXTSPLIT(SUBSTITUTE(W246, "-", "|"), "|"), 3))))))</f>
        <v>NULL</v>
      </c>
      <c r="AS246" s="99" t="str" cm="1">
        <f t="array" ref="AS246">TRIM(IF(OR(TRIM(W246)="NULL",ISBLANK(W246),ISNUMBER(W246)), W246, IF(AND(ISNUMBER(FIND("|", W246))=TRUE, ISNUMBER(FIND("-", W246))=FALSE), W246, IF(AND(ISNUMBER(FIND("|", W246))=FALSE, ISNUMBER(FIND("-", W246))=TRUE),_xlfn.CHOOSECOLS(_xlfn.TEXTSPLIT(W246,"-", "|",,TRUE),2), _xlfn.CONCAT(_xlfn.CHOOSECOLS(_xlfn.TEXTSPLIT(SUBSTITUTE(W246, "-", "|"), "|"),2),"|", _xlfn.CHOOSECOLS(_xlfn.TEXTSPLIT(SUBSTITUTE(W246, "-", "|"), "|"), 4))))))</f>
        <v>NULL</v>
      </c>
      <c r="AT246" s="92" t="str" cm="1">
        <f t="array" ref="AT246">TRIM(_xlfn.CHOOSECOLS(_xlfn.TEXTSPLIT(AR246,"|",,TRUE),1))</f>
        <v>NULL</v>
      </c>
      <c r="AU246" s="92" t="str" cm="1">
        <f t="array" ref="AU246">TRIM(_xlfn.CHOOSECOLS(_xlfn.TEXTSPLIT(AS246,"|",,TRUE),1))</f>
        <v>NULL</v>
      </c>
      <c r="AV246" s="92" t="str" cm="1">
        <f t="array" ref="AV246">TRIM(_xlfn.CHOOSECOLS(_xlfn.TEXTSPLIT(AB246,"|",,TRUE),1))</f>
        <v>USD</v>
      </c>
      <c r="AW246" s="92" t="str" cm="1">
        <f t="array" ref="AW246">TRIM(_xlfn.CHOOSECOLS(_xlfn.TEXTSPLIT(Y246,"|",,TRUE),1))</f>
        <v>NULL</v>
      </c>
      <c r="AX246" s="92" t="str" cm="1">
        <f t="array" ref="AX246">TRIM(_xlfn.CHOOSECOLS(_xlfn.TEXTSPLIT(Z246,"|",,TRUE),1))</f>
        <v>NULL</v>
      </c>
      <c r="AY246" s="99" t="str" cm="1">
        <f t="array" ref="AY246">TRIM(IF(OR(TRIM(AA246)="NULL",ISBLANK(AA246),ISNUMBER(AA246)), AA246, IF(AND(ISNUMBER(FIND("|", AA246))=TRUE, ISNUMBER(FIND("-", AA246))=FALSE), AA246, IF(AND(ISNUMBER(FIND("|", AA246))=FALSE, ISNUMBER(FIND("-", AA246))=TRUE),_xlfn.CHOOSECOLS(_xlfn.TEXTSPLIT(AA246,"-", "|",,TRUE),1), _xlfn.CONCAT(_xlfn.CHOOSECOLS(_xlfn.TEXTSPLIT(SUBSTITUTE(AA246, "-", "|"), "|"),1),"|", _xlfn.CHOOSECOLS(_xlfn.TEXTSPLIT(SUBSTITUTE(AA246, "-", "|"), "|"), 3))))))</f>
        <v>1800000</v>
      </c>
      <c r="AZ246" s="99" t="str" cm="1">
        <f t="array" ref="AZ246">TRIM(IF(OR(TRIM(AA246)="NULL",ISBLANK(AA246),ISNUMBER(AA246)), AA246, IF(AND(ISNUMBER(FIND("|", AA246))=TRUE, ISNUMBER(FIND("-", AA246))=FALSE), AA246, IF(AND(ISNUMBER(FIND("|", AA246))=FALSE, ISNUMBER(FIND("-", AA246))=TRUE),_xlfn.CHOOSECOLS(_xlfn.TEXTSPLIT(AA246,"-", "|",,TRUE),2), _xlfn.CONCAT(_xlfn.CHOOSECOLS(_xlfn.TEXTSPLIT(SUBSTITUTE(AA246, "-", "|"), "|"),2),"|", _xlfn.CHOOSECOLS(_xlfn.TEXTSPLIT(SUBSTITUTE(AA246, "-", "|"), "|"), 4))))))</f>
        <v>1800000</v>
      </c>
      <c r="BA246" s="92" t="str" cm="1">
        <f t="array" ref="BA246">TRIM(_xlfn.CHOOSECOLS(_xlfn.TEXTSPLIT(AY246,"|",,TRUE),1))</f>
        <v>1800000</v>
      </c>
      <c r="BB246" s="92" t="str" cm="1">
        <f t="array" ref="BB246">TRIM(_xlfn.CHOOSECOLS(_xlfn.TEXTSPLIT(AZ246,"|",,TRUE),1))</f>
        <v>1800000</v>
      </c>
      <c r="BC246" s="92" t="str" cm="1">
        <f t="array" ref="BC246">TRIM(_xlfn.CHOOSECOLS(_xlfn.TEXTSPLIT(AB246,"|",,TRUE),1))</f>
        <v>USD</v>
      </c>
      <c r="BD246" s="92" t="str" cm="1">
        <f t="array" ref="BD246">TRIM(_xlfn.CHOOSECOLS(_xlfn.TEXTSPLIT(AC246,"|",,TRUE),1))</f>
        <v>YES</v>
      </c>
      <c r="BE246" s="92" t="str" cm="1">
        <f t="array" ref="BE246">TRIM(_xlfn.CHOOSECOLS(_xlfn.TEXTSPLIT(AD246,"|",,TRUE),1))</f>
        <v>1987</v>
      </c>
      <c r="BF246" s="92" t="str" cm="1">
        <f t="array" ref="BF246">TRIM(IF(OR(TRIM(AE246)="NULL",ISBLANK(AE246),ISNUMBER(AE246)),AE246,_xlfn.CHOOSECOLS(_xlfn.TEXTSPLIT(AE246,"-",,TRUE),1)))</f>
        <v>700</v>
      </c>
      <c r="BG246" s="92" t="str" cm="1">
        <f t="array" ref="BG246">TRIM(IF(OR(TRIM(AE246)="NULL",ISBLANK(AE246),ISNUMBER(AE246)),AE246,_xlfn.CHOOSECOLS(_xlfn.TEXTSPLIT(AE246,"-",,TRUE),2)))</f>
        <v>700</v>
      </c>
      <c r="BH246" s="95" t="str">
        <f t="shared" si="18"/>
        <v>1987</v>
      </c>
      <c r="BI246" s="96" t="str">
        <f t="shared" si="19"/>
        <v>7</v>
      </c>
      <c r="BJ246" s="97" t="str">
        <f t="shared" si="20"/>
        <v>21</v>
      </c>
      <c r="BK246" s="96" t="str">
        <f t="shared" si="21"/>
        <v>1987</v>
      </c>
      <c r="BL246" s="96" t="str">
        <f t="shared" si="22"/>
        <v>8</v>
      </c>
      <c r="BM246" s="97" t="str">
        <f t="shared" si="23"/>
        <v>2</v>
      </c>
      <c r="BN246" s="93" t="b">
        <f>AND(TRIM(BH246)="NULL", TRIM(BK246)="NULL")</f>
        <v>0</v>
      </c>
      <c r="BO246" s="127" t="s">
        <v>791</v>
      </c>
      <c r="BP246" s="127" t="s">
        <v>791</v>
      </c>
    </row>
    <row r="247" spans="1:68">
      <c r="A247" s="7" t="s">
        <v>792</v>
      </c>
      <c r="B247" s="1" t="s">
        <v>420</v>
      </c>
      <c r="C247" s="19" t="s">
        <v>788</v>
      </c>
      <c r="D247" s="6" t="s">
        <v>789</v>
      </c>
      <c r="E247" s="21" t="s">
        <v>620</v>
      </c>
      <c r="F247" s="5" t="s">
        <v>63</v>
      </c>
      <c r="G247" s="3" t="s">
        <v>63</v>
      </c>
      <c r="H247" s="3" t="s">
        <v>63</v>
      </c>
      <c r="I247" s="3" t="s">
        <v>63</v>
      </c>
      <c r="J247" s="5">
        <v>31979</v>
      </c>
      <c r="K247" s="6">
        <v>1987</v>
      </c>
      <c r="L247" s="6">
        <v>7</v>
      </c>
      <c r="M247" s="6">
        <v>21</v>
      </c>
      <c r="N247" s="5">
        <v>31991</v>
      </c>
      <c r="O247" s="6">
        <v>1987</v>
      </c>
      <c r="P247" s="6">
        <v>8</v>
      </c>
      <c r="Q247" s="6">
        <v>2</v>
      </c>
      <c r="R247" s="6">
        <v>1</v>
      </c>
      <c r="S247" s="6" t="s">
        <v>166</v>
      </c>
      <c r="T247" s="6" t="s">
        <v>166</v>
      </c>
      <c r="U247" s="6" t="s">
        <v>166</v>
      </c>
      <c r="V247" s="6" t="s">
        <v>166</v>
      </c>
      <c r="W247" s="6" t="s">
        <v>166</v>
      </c>
      <c r="X247" s="6" t="s">
        <v>166</v>
      </c>
      <c r="Y247" s="6" t="s">
        <v>166</v>
      </c>
      <c r="Z247" s="6" t="s">
        <v>166</v>
      </c>
      <c r="AA247" s="6" t="s">
        <v>166</v>
      </c>
      <c r="AB247" s="6" t="s">
        <v>166</v>
      </c>
      <c r="AC247" s="6" t="s">
        <v>166</v>
      </c>
      <c r="AD247" s="6" t="s">
        <v>166</v>
      </c>
      <c r="AE247" s="6" t="s">
        <v>166</v>
      </c>
      <c r="AH247" s="91" t="str" cm="1">
        <f t="array" ref="AH247">IF(OR(TRIM(S247)="NULL",ISBLANK(S247),ISNUMBER(S247)),TRIM(S247),TRIM(_xlfn.CHOOSECOLS(_xlfn.TEXTSPLIT(S247,"-",,TRUE),1)))</f>
        <v>NULL</v>
      </c>
      <c r="AI247" s="91" t="str" cm="1">
        <f t="array" ref="AI247">IF(OR(TRIM(S247)="NULL",ISBLANK(S247),ISNUMBER(S247)),TRIM(S247),TRIM(_xlfn.CHOOSECOLS(_xlfn.TEXTSPLIT(S247,"-",,TRUE),2)))</f>
        <v>NULL</v>
      </c>
      <c r="AJ247" s="91" t="str" cm="1">
        <f t="array" ref="AJ247">IF(OR(TRIM(R247)="NULL",ISBLANK(R247),ISNUMBER(R247)),TRIM(R247),TRIM(_xlfn.CHOOSECOLS(_xlfn.TEXTSPLIT(R247,"-",,TRUE),1)))</f>
        <v>1</v>
      </c>
      <c r="AK247" s="91" t="str" cm="1">
        <f t="array" ref="AK247">IF(OR(TRIM(R247)="NULL",ISBLANK(R247),ISNUMBER(R247)),TRIM(R247),TRIM(_xlfn.CHOOSECOLS(_xlfn.TEXTSPLIT(R247,"-",,TRUE),2)))</f>
        <v>1</v>
      </c>
      <c r="AL247" s="91" t="str" cm="1">
        <f t="array" ref="AL247">IF(OR(TRIM(T247)="NULL",ISBLANK(T247),ISNUMBER(T247)),TRIM(T247),TRIM(_xlfn.CHOOSECOLS(_xlfn.TEXTSPLIT(T247,"-",,TRUE),1)))</f>
        <v>NULL</v>
      </c>
      <c r="AM247" s="91" t="str" cm="1">
        <f t="array" ref="AM247">IF(OR(TRIM(T247)="NULL",ISBLANK(T247),ISNUMBER(T247)),TRIM(T247),TRIM(_xlfn.CHOOSECOLS(_xlfn.TEXTSPLIT(T247,"-",,TRUE),2)))</f>
        <v>NULL</v>
      </c>
      <c r="AN247" s="91" t="str" cm="1">
        <f t="array" ref="AN247">IF(OR(TRIM(U247)="NULL",ISBLANK(U247),ISNUMBER(U247)),TRIM(U247),TRIM(_xlfn.CHOOSECOLS(_xlfn.TEXTSPLIT(Y247,"-",,TRUE),1)))</f>
        <v>NULL</v>
      </c>
      <c r="AO247" s="91" t="str" cm="1">
        <f t="array" ref="AO247">IF(OR(TRIM(U247)="NULL",ISBLANK(U247),ISNUMBER(U247)),TRIM(U247),TRIM(_xlfn.CHOOSECOLS(_xlfn.TEXTSPLIT(Y247,"-",,TRUE),2)))</f>
        <v>NULL</v>
      </c>
      <c r="AP247" s="91" t="str" cm="1">
        <f t="array" ref="AP247">IF(OR(TRIM(V247)="NULL",ISBLANK(V247),ISNUMBER(V247)),TRIM(V247),TRIM(_xlfn.CHOOSECOLS(_xlfn.TEXTSPLIT(Y247,"-",,TRUE),1)))</f>
        <v>NULL</v>
      </c>
      <c r="AQ247" s="91" t="str" cm="1">
        <f t="array" ref="AQ247">IF(OR(TRIM(V247)="NULL",ISBLANK(V247),ISNUMBER(V247)),V247,_xlfn.CHOOSECOLS(_xlfn.TEXTSPLIT(Y247,"-",,TRUE),2))</f>
        <v xml:space="preserve">NULL </v>
      </c>
      <c r="AR247" s="99" t="str" cm="1">
        <f t="array" ref="AR247">TRIM(IF(OR(TRIM(W247)="NULL",ISBLANK(W247),ISNUMBER(W247)), W247, IF(AND(ISNUMBER(FIND("|", W247))=TRUE, ISNUMBER(FIND("-", W247))=FALSE), W247, IF(AND(ISNUMBER(FIND("|", W247))=FALSE, ISNUMBER(FIND("-", W247))=TRUE),_xlfn.CHOOSECOLS(_xlfn.TEXTSPLIT(W247,"-", "|",,TRUE),1), _xlfn.CONCAT(_xlfn.CHOOSECOLS(_xlfn.TEXTSPLIT(SUBSTITUTE(W247, "-", "|"), "|"),1),"|", _xlfn.CHOOSECOLS(_xlfn.TEXTSPLIT(SUBSTITUTE(W247, "-", "|"), "|"), 3))))))</f>
        <v>NULL</v>
      </c>
      <c r="AS247" s="99" t="str" cm="1">
        <f t="array" ref="AS247">TRIM(IF(OR(TRIM(W247)="NULL",ISBLANK(W247),ISNUMBER(W247)), W247, IF(AND(ISNUMBER(FIND("|", W247))=TRUE, ISNUMBER(FIND("-", W247))=FALSE), W247, IF(AND(ISNUMBER(FIND("|", W247))=FALSE, ISNUMBER(FIND("-", W247))=TRUE),_xlfn.CHOOSECOLS(_xlfn.TEXTSPLIT(W247,"-", "|",,TRUE),2), _xlfn.CONCAT(_xlfn.CHOOSECOLS(_xlfn.TEXTSPLIT(SUBSTITUTE(W247, "-", "|"), "|"),2),"|", _xlfn.CHOOSECOLS(_xlfn.TEXTSPLIT(SUBSTITUTE(W247, "-", "|"), "|"), 4))))))</f>
        <v>NULL</v>
      </c>
      <c r="AT247" s="92" t="str" cm="1">
        <f t="array" ref="AT247">TRIM(_xlfn.CHOOSECOLS(_xlfn.TEXTSPLIT(AR247,"|",,TRUE),1))</f>
        <v>NULL</v>
      </c>
      <c r="AU247" s="92" t="str" cm="1">
        <f t="array" ref="AU247">TRIM(_xlfn.CHOOSECOLS(_xlfn.TEXTSPLIT(AS247,"|",,TRUE),1))</f>
        <v>NULL</v>
      </c>
      <c r="AV247" s="92" t="str" cm="1">
        <f t="array" ref="AV247">TRIM(_xlfn.CHOOSECOLS(_xlfn.TEXTSPLIT(AB247,"|",,TRUE),1))</f>
        <v>NULL</v>
      </c>
      <c r="AW247" s="92" t="str" cm="1">
        <f t="array" ref="AW247">TRIM(_xlfn.CHOOSECOLS(_xlfn.TEXTSPLIT(Y247,"|",,TRUE),1))</f>
        <v>NULL</v>
      </c>
      <c r="AX247" s="92" t="str" cm="1">
        <f t="array" ref="AX247">TRIM(_xlfn.CHOOSECOLS(_xlfn.TEXTSPLIT(Z247,"|",,TRUE),1))</f>
        <v>NULL</v>
      </c>
      <c r="AY247" s="99" t="str" cm="1">
        <f t="array" ref="AY247">TRIM(IF(OR(TRIM(AA247)="NULL",ISBLANK(AA247),ISNUMBER(AA247)), AA247, IF(AND(ISNUMBER(FIND("|", AA247))=TRUE, ISNUMBER(FIND("-", AA247))=FALSE), AA247, IF(AND(ISNUMBER(FIND("|", AA247))=FALSE, ISNUMBER(FIND("-", AA247))=TRUE),_xlfn.CHOOSECOLS(_xlfn.TEXTSPLIT(AA247,"-", "|",,TRUE),1), _xlfn.CONCAT(_xlfn.CHOOSECOLS(_xlfn.TEXTSPLIT(SUBSTITUTE(AA247, "-", "|"), "|"),1),"|", _xlfn.CHOOSECOLS(_xlfn.TEXTSPLIT(SUBSTITUTE(AA247, "-", "|"), "|"), 3))))))</f>
        <v>NULL</v>
      </c>
      <c r="AZ247" s="99" t="str" cm="1">
        <f t="array" ref="AZ247">TRIM(IF(OR(TRIM(AA247)="NULL",ISBLANK(AA247),ISNUMBER(AA247)), AA247, IF(AND(ISNUMBER(FIND("|", AA247))=TRUE, ISNUMBER(FIND("-", AA247))=FALSE), AA247, IF(AND(ISNUMBER(FIND("|", AA247))=FALSE, ISNUMBER(FIND("-", AA247))=TRUE),_xlfn.CHOOSECOLS(_xlfn.TEXTSPLIT(AA247,"-", "|",,TRUE),2), _xlfn.CONCAT(_xlfn.CHOOSECOLS(_xlfn.TEXTSPLIT(SUBSTITUTE(AA247, "-", "|"), "|"),2),"|", _xlfn.CHOOSECOLS(_xlfn.TEXTSPLIT(SUBSTITUTE(AA247, "-", "|"), "|"), 4))))))</f>
        <v>NULL</v>
      </c>
      <c r="BA247" s="92" t="str" cm="1">
        <f t="array" ref="BA247">TRIM(_xlfn.CHOOSECOLS(_xlfn.TEXTSPLIT(AY247,"|",,TRUE),1))</f>
        <v>NULL</v>
      </c>
      <c r="BB247" s="92" t="str" cm="1">
        <f t="array" ref="BB247">TRIM(_xlfn.CHOOSECOLS(_xlfn.TEXTSPLIT(AZ247,"|",,TRUE),1))</f>
        <v>NULL</v>
      </c>
      <c r="BC247" s="92" t="str" cm="1">
        <f t="array" ref="BC247">TRIM(_xlfn.CHOOSECOLS(_xlfn.TEXTSPLIT(AB247,"|",,TRUE),1))</f>
        <v>NULL</v>
      </c>
      <c r="BD247" s="92" t="str" cm="1">
        <f t="array" ref="BD247">TRIM(_xlfn.CHOOSECOLS(_xlfn.TEXTSPLIT(AC247,"|",,TRUE),1))</f>
        <v>NULL</v>
      </c>
      <c r="BE247" s="92" t="str" cm="1">
        <f t="array" ref="BE247">TRIM(_xlfn.CHOOSECOLS(_xlfn.TEXTSPLIT(AD247,"|",,TRUE),1))</f>
        <v>NULL</v>
      </c>
      <c r="BF247" s="92" t="str" cm="1">
        <f t="array" ref="BF247">TRIM(IF(OR(TRIM(AE247)="NULL",ISBLANK(AE247),ISNUMBER(AE247)),AE247,_xlfn.CHOOSECOLS(_xlfn.TEXTSPLIT(AE247,"-",,TRUE),1)))</f>
        <v>NULL</v>
      </c>
      <c r="BG247" s="92" t="str" cm="1">
        <f t="array" ref="BG247">TRIM(IF(OR(TRIM(AE247)="NULL",ISBLANK(AE247),ISNUMBER(AE247)),AE247,_xlfn.CHOOSECOLS(_xlfn.TEXTSPLIT(AE247,"-",,TRUE),2)))</f>
        <v>NULL</v>
      </c>
      <c r="BH247" s="95" t="str">
        <f t="shared" si="18"/>
        <v>1987</v>
      </c>
      <c r="BI247" s="96" t="str">
        <f t="shared" si="19"/>
        <v>7</v>
      </c>
      <c r="BJ247" s="97" t="str">
        <f t="shared" si="20"/>
        <v>21</v>
      </c>
      <c r="BK247" s="96" t="str">
        <f t="shared" si="21"/>
        <v>1987</v>
      </c>
      <c r="BL247" s="96" t="str">
        <f t="shared" si="22"/>
        <v>8</v>
      </c>
      <c r="BM247" s="97" t="str">
        <f t="shared" si="23"/>
        <v>2</v>
      </c>
      <c r="BN247" s="93" t="b">
        <f>AND(TRIM(BH247)="NULL", TRIM(BK247)="NULL")</f>
        <v>0</v>
      </c>
      <c r="BO247" s="127" t="s">
        <v>621</v>
      </c>
      <c r="BP247" s="127" t="s">
        <v>621</v>
      </c>
    </row>
    <row r="248" spans="1:68">
      <c r="A248" s="7" t="s">
        <v>793</v>
      </c>
      <c r="B248" s="1" t="s">
        <v>420</v>
      </c>
      <c r="C248" s="19" t="s">
        <v>788</v>
      </c>
      <c r="D248" s="6" t="s">
        <v>789</v>
      </c>
      <c r="E248" s="21" t="s">
        <v>794</v>
      </c>
      <c r="F248" s="5" t="s">
        <v>63</v>
      </c>
      <c r="G248" s="3" t="s">
        <v>63</v>
      </c>
      <c r="H248" s="3" t="s">
        <v>63</v>
      </c>
      <c r="I248" s="3" t="s">
        <v>63</v>
      </c>
      <c r="J248" s="5">
        <v>31979</v>
      </c>
      <c r="K248" s="6">
        <v>1987</v>
      </c>
      <c r="L248" s="6">
        <v>7</v>
      </c>
      <c r="M248" s="6">
        <v>21</v>
      </c>
      <c r="N248" s="5">
        <v>31991</v>
      </c>
      <c r="O248" s="6">
        <v>1987</v>
      </c>
      <c r="P248" s="6">
        <v>8</v>
      </c>
      <c r="Q248" s="6">
        <v>2</v>
      </c>
      <c r="R248" s="6">
        <v>125</v>
      </c>
      <c r="S248" s="6">
        <v>200</v>
      </c>
      <c r="T248" s="6" t="s">
        <v>166</v>
      </c>
      <c r="U248" s="6" t="s">
        <v>166</v>
      </c>
      <c r="V248" s="6" t="s">
        <v>166</v>
      </c>
      <c r="W248" s="6" t="s">
        <v>166</v>
      </c>
      <c r="X248" s="6" t="s">
        <v>166</v>
      </c>
      <c r="Y248" s="6" t="s">
        <v>166</v>
      </c>
      <c r="Z248" s="6" t="s">
        <v>166</v>
      </c>
      <c r="AA248" s="6" t="s">
        <v>166</v>
      </c>
      <c r="AB248" s="6" t="s">
        <v>166</v>
      </c>
      <c r="AC248" s="6" t="s">
        <v>166</v>
      </c>
      <c r="AD248" s="6" t="s">
        <v>166</v>
      </c>
      <c r="AE248" s="6">
        <v>700</v>
      </c>
      <c r="AH248" s="91" t="str" cm="1">
        <f t="array" ref="AH248">IF(OR(TRIM(S248)="NULL",ISBLANK(S248),ISNUMBER(S248)),TRIM(S248),TRIM(_xlfn.CHOOSECOLS(_xlfn.TEXTSPLIT(S248,"-",,TRUE),1)))</f>
        <v>200</v>
      </c>
      <c r="AI248" s="91" t="str" cm="1">
        <f t="array" ref="AI248">IF(OR(TRIM(S248)="NULL",ISBLANK(S248),ISNUMBER(S248)),TRIM(S248),TRIM(_xlfn.CHOOSECOLS(_xlfn.TEXTSPLIT(S248,"-",,TRUE),2)))</f>
        <v>200</v>
      </c>
      <c r="AJ248" s="91" t="str" cm="1">
        <f t="array" ref="AJ248">IF(OR(TRIM(R248)="NULL",ISBLANK(R248),ISNUMBER(R248)),TRIM(R248),TRIM(_xlfn.CHOOSECOLS(_xlfn.TEXTSPLIT(R248,"-",,TRUE),1)))</f>
        <v>125</v>
      </c>
      <c r="AK248" s="91" t="str" cm="1">
        <f t="array" ref="AK248">IF(OR(TRIM(R248)="NULL",ISBLANK(R248),ISNUMBER(R248)),TRIM(R248),TRIM(_xlfn.CHOOSECOLS(_xlfn.TEXTSPLIT(R248,"-",,TRUE),2)))</f>
        <v>125</v>
      </c>
      <c r="AL248" s="91" t="str" cm="1">
        <f t="array" ref="AL248">IF(OR(TRIM(T248)="NULL",ISBLANK(T248),ISNUMBER(T248)),TRIM(T248),TRIM(_xlfn.CHOOSECOLS(_xlfn.TEXTSPLIT(T248,"-",,TRUE),1)))</f>
        <v>NULL</v>
      </c>
      <c r="AM248" s="91" t="str" cm="1">
        <f t="array" ref="AM248">IF(OR(TRIM(T248)="NULL",ISBLANK(T248),ISNUMBER(T248)),TRIM(T248),TRIM(_xlfn.CHOOSECOLS(_xlfn.TEXTSPLIT(T248,"-",,TRUE),2)))</f>
        <v>NULL</v>
      </c>
      <c r="AN248" s="91" t="str" cm="1">
        <f t="array" ref="AN248">IF(OR(TRIM(U248)="NULL",ISBLANK(U248),ISNUMBER(U248)),TRIM(U248),TRIM(_xlfn.CHOOSECOLS(_xlfn.TEXTSPLIT(Y248,"-",,TRUE),1)))</f>
        <v>NULL</v>
      </c>
      <c r="AO248" s="91" t="str" cm="1">
        <f t="array" ref="AO248">IF(OR(TRIM(U248)="NULL",ISBLANK(U248),ISNUMBER(U248)),TRIM(U248),TRIM(_xlfn.CHOOSECOLS(_xlfn.TEXTSPLIT(Y248,"-",,TRUE),2)))</f>
        <v>NULL</v>
      </c>
      <c r="AP248" s="91" t="str" cm="1">
        <f t="array" ref="AP248">IF(OR(TRIM(V248)="NULL",ISBLANK(V248),ISNUMBER(V248)),TRIM(V248),TRIM(_xlfn.CHOOSECOLS(_xlfn.TEXTSPLIT(Y248,"-",,TRUE),1)))</f>
        <v>NULL</v>
      </c>
      <c r="AQ248" s="91" t="str" cm="1">
        <f t="array" ref="AQ248">IF(OR(TRIM(V248)="NULL",ISBLANK(V248),ISNUMBER(V248)),V248,_xlfn.CHOOSECOLS(_xlfn.TEXTSPLIT(Y248,"-",,TRUE),2))</f>
        <v xml:space="preserve">NULL </v>
      </c>
      <c r="AR248" s="99" t="str" cm="1">
        <f t="array" ref="AR248">TRIM(IF(OR(TRIM(W248)="NULL",ISBLANK(W248),ISNUMBER(W248)), W248, IF(AND(ISNUMBER(FIND("|", W248))=TRUE, ISNUMBER(FIND("-", W248))=FALSE), W248, IF(AND(ISNUMBER(FIND("|", W248))=FALSE, ISNUMBER(FIND("-", W248))=TRUE),_xlfn.CHOOSECOLS(_xlfn.TEXTSPLIT(W248,"-", "|",,TRUE),1), _xlfn.CONCAT(_xlfn.CHOOSECOLS(_xlfn.TEXTSPLIT(SUBSTITUTE(W248, "-", "|"), "|"),1),"|", _xlfn.CHOOSECOLS(_xlfn.TEXTSPLIT(SUBSTITUTE(W248, "-", "|"), "|"), 3))))))</f>
        <v>NULL</v>
      </c>
      <c r="AS248" s="99" t="str" cm="1">
        <f t="array" ref="AS248">TRIM(IF(OR(TRIM(W248)="NULL",ISBLANK(W248),ISNUMBER(W248)), W248, IF(AND(ISNUMBER(FIND("|", W248))=TRUE, ISNUMBER(FIND("-", W248))=FALSE), W248, IF(AND(ISNUMBER(FIND("|", W248))=FALSE, ISNUMBER(FIND("-", W248))=TRUE),_xlfn.CHOOSECOLS(_xlfn.TEXTSPLIT(W248,"-", "|",,TRUE),2), _xlfn.CONCAT(_xlfn.CHOOSECOLS(_xlfn.TEXTSPLIT(SUBSTITUTE(W248, "-", "|"), "|"),2),"|", _xlfn.CHOOSECOLS(_xlfn.TEXTSPLIT(SUBSTITUTE(W248, "-", "|"), "|"), 4))))))</f>
        <v>NULL</v>
      </c>
      <c r="AT248" s="92" t="str" cm="1">
        <f t="array" ref="AT248">TRIM(_xlfn.CHOOSECOLS(_xlfn.TEXTSPLIT(AR248,"|",,TRUE),1))</f>
        <v>NULL</v>
      </c>
      <c r="AU248" s="92" t="str" cm="1">
        <f t="array" ref="AU248">TRIM(_xlfn.CHOOSECOLS(_xlfn.TEXTSPLIT(AS248,"|",,TRUE),1))</f>
        <v>NULL</v>
      </c>
      <c r="AV248" s="92" t="str" cm="1">
        <f t="array" ref="AV248">TRIM(_xlfn.CHOOSECOLS(_xlfn.TEXTSPLIT(AB248,"|",,TRUE),1))</f>
        <v>NULL</v>
      </c>
      <c r="AW248" s="92" t="str" cm="1">
        <f t="array" ref="AW248">TRIM(_xlfn.CHOOSECOLS(_xlfn.TEXTSPLIT(Y248,"|",,TRUE),1))</f>
        <v>NULL</v>
      </c>
      <c r="AX248" s="92" t="str" cm="1">
        <f t="array" ref="AX248">TRIM(_xlfn.CHOOSECOLS(_xlfn.TEXTSPLIT(Z248,"|",,TRUE),1))</f>
        <v>NULL</v>
      </c>
      <c r="AY248" s="99" t="str" cm="1">
        <f t="array" ref="AY248">TRIM(IF(OR(TRIM(AA248)="NULL",ISBLANK(AA248),ISNUMBER(AA248)), AA248, IF(AND(ISNUMBER(FIND("|", AA248))=TRUE, ISNUMBER(FIND("-", AA248))=FALSE), AA248, IF(AND(ISNUMBER(FIND("|", AA248))=FALSE, ISNUMBER(FIND("-", AA248))=TRUE),_xlfn.CHOOSECOLS(_xlfn.TEXTSPLIT(AA248,"-", "|",,TRUE),1), _xlfn.CONCAT(_xlfn.CHOOSECOLS(_xlfn.TEXTSPLIT(SUBSTITUTE(AA248, "-", "|"), "|"),1),"|", _xlfn.CHOOSECOLS(_xlfn.TEXTSPLIT(SUBSTITUTE(AA248, "-", "|"), "|"), 3))))))</f>
        <v>NULL</v>
      </c>
      <c r="AZ248" s="99" t="str" cm="1">
        <f t="array" ref="AZ248">TRIM(IF(OR(TRIM(AA248)="NULL",ISBLANK(AA248),ISNUMBER(AA248)), AA248, IF(AND(ISNUMBER(FIND("|", AA248))=TRUE, ISNUMBER(FIND("-", AA248))=FALSE), AA248, IF(AND(ISNUMBER(FIND("|", AA248))=FALSE, ISNUMBER(FIND("-", AA248))=TRUE),_xlfn.CHOOSECOLS(_xlfn.TEXTSPLIT(AA248,"-", "|",,TRUE),2), _xlfn.CONCAT(_xlfn.CHOOSECOLS(_xlfn.TEXTSPLIT(SUBSTITUTE(AA248, "-", "|"), "|"),2),"|", _xlfn.CHOOSECOLS(_xlfn.TEXTSPLIT(SUBSTITUTE(AA248, "-", "|"), "|"), 4))))))</f>
        <v>NULL</v>
      </c>
      <c r="BA248" s="92" t="str" cm="1">
        <f t="array" ref="BA248">TRIM(_xlfn.CHOOSECOLS(_xlfn.TEXTSPLIT(AY248,"|",,TRUE),1))</f>
        <v>NULL</v>
      </c>
      <c r="BB248" s="92" t="str" cm="1">
        <f t="array" ref="BB248">TRIM(_xlfn.CHOOSECOLS(_xlfn.TEXTSPLIT(AZ248,"|",,TRUE),1))</f>
        <v>NULL</v>
      </c>
      <c r="BC248" s="92" t="str" cm="1">
        <f t="array" ref="BC248">TRIM(_xlfn.CHOOSECOLS(_xlfn.TEXTSPLIT(AB248,"|",,TRUE),1))</f>
        <v>NULL</v>
      </c>
      <c r="BD248" s="92" t="str" cm="1">
        <f t="array" ref="BD248">TRIM(_xlfn.CHOOSECOLS(_xlfn.TEXTSPLIT(AC248,"|",,TRUE),1))</f>
        <v>NULL</v>
      </c>
      <c r="BE248" s="92" t="str" cm="1">
        <f t="array" ref="BE248">TRIM(_xlfn.CHOOSECOLS(_xlfn.TEXTSPLIT(AD248,"|",,TRUE),1))</f>
        <v>NULL</v>
      </c>
      <c r="BF248" s="92" t="str" cm="1">
        <f t="array" ref="BF248">TRIM(IF(OR(TRIM(AE248)="NULL",ISBLANK(AE248),ISNUMBER(AE248)),AE248,_xlfn.CHOOSECOLS(_xlfn.TEXTSPLIT(AE248,"-",,TRUE),1)))</f>
        <v>700</v>
      </c>
      <c r="BG248" s="92" t="str" cm="1">
        <f t="array" ref="BG248">TRIM(IF(OR(TRIM(AE248)="NULL",ISBLANK(AE248),ISNUMBER(AE248)),AE248,_xlfn.CHOOSECOLS(_xlfn.TEXTSPLIT(AE248,"-",,TRUE),2)))</f>
        <v>700</v>
      </c>
      <c r="BH248" s="95" t="str">
        <f t="shared" si="18"/>
        <v>1987</v>
      </c>
      <c r="BI248" s="96" t="str">
        <f t="shared" si="19"/>
        <v>7</v>
      </c>
      <c r="BJ248" s="97" t="str">
        <f t="shared" si="20"/>
        <v>21</v>
      </c>
      <c r="BK248" s="96" t="str">
        <f t="shared" si="21"/>
        <v>1987</v>
      </c>
      <c r="BL248" s="96" t="str">
        <f t="shared" si="22"/>
        <v>8</v>
      </c>
      <c r="BM248" s="97" t="str">
        <f t="shared" si="23"/>
        <v>2</v>
      </c>
      <c r="BN248" s="93" t="b">
        <f>AND(TRIM(BH248)="NULL", TRIM(BK248)="NULL")</f>
        <v>0</v>
      </c>
      <c r="BO248" s="127" t="s">
        <v>508</v>
      </c>
      <c r="BP248" s="127" t="s">
        <v>508</v>
      </c>
    </row>
    <row r="249" spans="1:68">
      <c r="A249" s="7" t="s">
        <v>795</v>
      </c>
      <c r="B249" s="1" t="s">
        <v>420</v>
      </c>
      <c r="C249" s="19" t="s">
        <v>788</v>
      </c>
      <c r="D249" s="6" t="s">
        <v>789</v>
      </c>
      <c r="E249" s="21" t="s">
        <v>796</v>
      </c>
      <c r="F249" s="5" t="s">
        <v>63</v>
      </c>
      <c r="G249" s="3" t="s">
        <v>63</v>
      </c>
      <c r="H249" s="3" t="s">
        <v>63</v>
      </c>
      <c r="I249" s="3" t="s">
        <v>63</v>
      </c>
      <c r="J249" s="5">
        <v>31979</v>
      </c>
      <c r="K249" s="6">
        <v>1987</v>
      </c>
      <c r="L249" s="6">
        <v>7</v>
      </c>
      <c r="M249" s="6">
        <v>21</v>
      </c>
      <c r="N249" s="5">
        <v>31991</v>
      </c>
      <c r="O249" s="6">
        <v>1987</v>
      </c>
      <c r="P249" s="6">
        <v>8</v>
      </c>
      <c r="Q249" s="6">
        <v>2</v>
      </c>
      <c r="R249" s="6" t="s">
        <v>166</v>
      </c>
      <c r="S249" s="6" t="s">
        <v>166</v>
      </c>
      <c r="T249" s="6" t="s">
        <v>166</v>
      </c>
      <c r="U249" s="6" t="s">
        <v>166</v>
      </c>
      <c r="V249" s="6" t="s">
        <v>166</v>
      </c>
      <c r="W249" s="6" t="s">
        <v>166</v>
      </c>
      <c r="X249" s="6" t="s">
        <v>166</v>
      </c>
      <c r="Y249" s="6" t="s">
        <v>166</v>
      </c>
      <c r="Z249" s="6" t="s">
        <v>166</v>
      </c>
      <c r="AA249" s="6">
        <v>1800000</v>
      </c>
      <c r="AB249" s="6" t="s">
        <v>172</v>
      </c>
      <c r="AC249" s="6" t="s">
        <v>73</v>
      </c>
      <c r="AD249" s="6" t="s">
        <v>166</v>
      </c>
      <c r="AE249" s="6" t="s">
        <v>166</v>
      </c>
      <c r="AH249" s="91" t="str" cm="1">
        <f t="array" ref="AH249">IF(OR(TRIM(S249)="NULL",ISBLANK(S249),ISNUMBER(S249)),TRIM(S249),TRIM(_xlfn.CHOOSECOLS(_xlfn.TEXTSPLIT(S249,"-",,TRUE),1)))</f>
        <v>NULL</v>
      </c>
      <c r="AI249" s="91" t="str" cm="1">
        <f t="array" ref="AI249">IF(OR(TRIM(S249)="NULL",ISBLANK(S249),ISNUMBER(S249)),TRIM(S249),TRIM(_xlfn.CHOOSECOLS(_xlfn.TEXTSPLIT(S249,"-",,TRUE),2)))</f>
        <v>NULL</v>
      </c>
      <c r="AJ249" s="91" t="str" cm="1">
        <f t="array" ref="AJ249">IF(OR(TRIM(R249)="NULL",ISBLANK(R249),ISNUMBER(R249)),TRIM(R249),TRIM(_xlfn.CHOOSECOLS(_xlfn.TEXTSPLIT(R249,"-",,TRUE),1)))</f>
        <v>NULL</v>
      </c>
      <c r="AK249" s="91" t="str" cm="1">
        <f t="array" ref="AK249">IF(OR(TRIM(R249)="NULL",ISBLANK(R249),ISNUMBER(R249)),TRIM(R249),TRIM(_xlfn.CHOOSECOLS(_xlfn.TEXTSPLIT(R249,"-",,TRUE),2)))</f>
        <v>NULL</v>
      </c>
      <c r="AL249" s="91" t="str" cm="1">
        <f t="array" ref="AL249">IF(OR(TRIM(T249)="NULL",ISBLANK(T249),ISNUMBER(T249)),TRIM(T249),TRIM(_xlfn.CHOOSECOLS(_xlfn.TEXTSPLIT(T249,"-",,TRUE),1)))</f>
        <v>NULL</v>
      </c>
      <c r="AM249" s="91" t="str" cm="1">
        <f t="array" ref="AM249">IF(OR(TRIM(T249)="NULL",ISBLANK(T249),ISNUMBER(T249)),TRIM(T249),TRIM(_xlfn.CHOOSECOLS(_xlfn.TEXTSPLIT(T249,"-",,TRUE),2)))</f>
        <v>NULL</v>
      </c>
      <c r="AN249" s="91" t="str" cm="1">
        <f t="array" ref="AN249">IF(OR(TRIM(U249)="NULL",ISBLANK(U249),ISNUMBER(U249)),TRIM(U249),TRIM(_xlfn.CHOOSECOLS(_xlfn.TEXTSPLIT(Y249,"-",,TRUE),1)))</f>
        <v>NULL</v>
      </c>
      <c r="AO249" s="91" t="str" cm="1">
        <f t="array" ref="AO249">IF(OR(TRIM(U249)="NULL",ISBLANK(U249),ISNUMBER(U249)),TRIM(U249),TRIM(_xlfn.CHOOSECOLS(_xlfn.TEXTSPLIT(Y249,"-",,TRUE),2)))</f>
        <v>NULL</v>
      </c>
      <c r="AP249" s="91" t="str" cm="1">
        <f t="array" ref="AP249">IF(OR(TRIM(V249)="NULL",ISBLANK(V249),ISNUMBER(V249)),TRIM(V249),TRIM(_xlfn.CHOOSECOLS(_xlfn.TEXTSPLIT(Y249,"-",,TRUE),1)))</f>
        <v>NULL</v>
      </c>
      <c r="AQ249" s="91" t="str" cm="1">
        <f t="array" ref="AQ249">IF(OR(TRIM(V249)="NULL",ISBLANK(V249),ISNUMBER(V249)),V249,_xlfn.CHOOSECOLS(_xlfn.TEXTSPLIT(Y249,"-",,TRUE),2))</f>
        <v xml:space="preserve">NULL </v>
      </c>
      <c r="AR249" s="99" t="str" cm="1">
        <f t="array" ref="AR249">TRIM(IF(OR(TRIM(W249)="NULL",ISBLANK(W249),ISNUMBER(W249)), W249, IF(AND(ISNUMBER(FIND("|", W249))=TRUE, ISNUMBER(FIND("-", W249))=FALSE), W249, IF(AND(ISNUMBER(FIND("|", W249))=FALSE, ISNUMBER(FIND("-", W249))=TRUE),_xlfn.CHOOSECOLS(_xlfn.TEXTSPLIT(W249,"-", "|",,TRUE),1), _xlfn.CONCAT(_xlfn.CHOOSECOLS(_xlfn.TEXTSPLIT(SUBSTITUTE(W249, "-", "|"), "|"),1),"|", _xlfn.CHOOSECOLS(_xlfn.TEXTSPLIT(SUBSTITUTE(W249, "-", "|"), "|"), 3))))))</f>
        <v>NULL</v>
      </c>
      <c r="AS249" s="99" t="str" cm="1">
        <f t="array" ref="AS249">TRIM(IF(OR(TRIM(W249)="NULL",ISBLANK(W249),ISNUMBER(W249)), W249, IF(AND(ISNUMBER(FIND("|", W249))=TRUE, ISNUMBER(FIND("-", W249))=FALSE), W249, IF(AND(ISNUMBER(FIND("|", W249))=FALSE, ISNUMBER(FIND("-", W249))=TRUE),_xlfn.CHOOSECOLS(_xlfn.TEXTSPLIT(W249,"-", "|",,TRUE),2), _xlfn.CONCAT(_xlfn.CHOOSECOLS(_xlfn.TEXTSPLIT(SUBSTITUTE(W249, "-", "|"), "|"),2),"|", _xlfn.CHOOSECOLS(_xlfn.TEXTSPLIT(SUBSTITUTE(W249, "-", "|"), "|"), 4))))))</f>
        <v>NULL</v>
      </c>
      <c r="AT249" s="92" t="str" cm="1">
        <f t="array" ref="AT249">TRIM(_xlfn.CHOOSECOLS(_xlfn.TEXTSPLIT(AR249,"|",,TRUE),1))</f>
        <v>NULL</v>
      </c>
      <c r="AU249" s="92" t="str" cm="1">
        <f t="array" ref="AU249">TRIM(_xlfn.CHOOSECOLS(_xlfn.TEXTSPLIT(AS249,"|",,TRUE),1))</f>
        <v>NULL</v>
      </c>
      <c r="AV249" s="92" t="str" cm="1">
        <f t="array" ref="AV249">TRIM(_xlfn.CHOOSECOLS(_xlfn.TEXTSPLIT(AB249,"|",,TRUE),1))</f>
        <v>USD</v>
      </c>
      <c r="AW249" s="92" t="str" cm="1">
        <f t="array" ref="AW249">TRIM(_xlfn.CHOOSECOLS(_xlfn.TEXTSPLIT(Y249,"|",,TRUE),1))</f>
        <v>NULL</v>
      </c>
      <c r="AX249" s="92" t="str" cm="1">
        <f t="array" ref="AX249">TRIM(_xlfn.CHOOSECOLS(_xlfn.TEXTSPLIT(Z249,"|",,TRUE),1))</f>
        <v>NULL</v>
      </c>
      <c r="AY249" s="99" t="str" cm="1">
        <f t="array" ref="AY249">TRIM(IF(OR(TRIM(AA249)="NULL",ISBLANK(AA249),ISNUMBER(AA249)), AA249, IF(AND(ISNUMBER(FIND("|", AA249))=TRUE, ISNUMBER(FIND("-", AA249))=FALSE), AA249, IF(AND(ISNUMBER(FIND("|", AA249))=FALSE, ISNUMBER(FIND("-", AA249))=TRUE),_xlfn.CHOOSECOLS(_xlfn.TEXTSPLIT(AA249,"-", "|",,TRUE),1), _xlfn.CONCAT(_xlfn.CHOOSECOLS(_xlfn.TEXTSPLIT(SUBSTITUTE(AA249, "-", "|"), "|"),1),"|", _xlfn.CHOOSECOLS(_xlfn.TEXTSPLIT(SUBSTITUTE(AA249, "-", "|"), "|"), 3))))))</f>
        <v>1800000</v>
      </c>
      <c r="AZ249" s="99" t="str" cm="1">
        <f t="array" ref="AZ249">TRIM(IF(OR(TRIM(AA249)="NULL",ISBLANK(AA249),ISNUMBER(AA249)), AA249, IF(AND(ISNUMBER(FIND("|", AA249))=TRUE, ISNUMBER(FIND("-", AA249))=FALSE), AA249, IF(AND(ISNUMBER(FIND("|", AA249))=FALSE, ISNUMBER(FIND("-", AA249))=TRUE),_xlfn.CHOOSECOLS(_xlfn.TEXTSPLIT(AA249,"-", "|",,TRUE),2), _xlfn.CONCAT(_xlfn.CHOOSECOLS(_xlfn.TEXTSPLIT(SUBSTITUTE(AA249, "-", "|"), "|"),2),"|", _xlfn.CHOOSECOLS(_xlfn.TEXTSPLIT(SUBSTITUTE(AA249, "-", "|"), "|"), 4))))))</f>
        <v>1800000</v>
      </c>
      <c r="BA249" s="92" t="str" cm="1">
        <f t="array" ref="BA249">TRIM(_xlfn.CHOOSECOLS(_xlfn.TEXTSPLIT(AY249,"|",,TRUE),1))</f>
        <v>1800000</v>
      </c>
      <c r="BB249" s="92" t="str" cm="1">
        <f t="array" ref="BB249">TRIM(_xlfn.CHOOSECOLS(_xlfn.TEXTSPLIT(AZ249,"|",,TRUE),1))</f>
        <v>1800000</v>
      </c>
      <c r="BC249" s="92" t="str" cm="1">
        <f t="array" ref="BC249">TRIM(_xlfn.CHOOSECOLS(_xlfn.TEXTSPLIT(AB249,"|",,TRUE),1))</f>
        <v>USD</v>
      </c>
      <c r="BD249" s="92" t="str" cm="1">
        <f t="array" ref="BD249">TRIM(_xlfn.CHOOSECOLS(_xlfn.TEXTSPLIT(AC249,"|",,TRUE),1))</f>
        <v>No</v>
      </c>
      <c r="BE249" s="92" t="str" cm="1">
        <f t="array" ref="BE249">TRIM(_xlfn.CHOOSECOLS(_xlfn.TEXTSPLIT(AD249,"|",,TRUE),1))</f>
        <v>NULL</v>
      </c>
      <c r="BF249" s="92" t="str" cm="1">
        <f t="array" ref="BF249">TRIM(IF(OR(TRIM(AE249)="NULL",ISBLANK(AE249),ISNUMBER(AE249)),AE249,_xlfn.CHOOSECOLS(_xlfn.TEXTSPLIT(AE249,"-",,TRUE),1)))</f>
        <v>NULL</v>
      </c>
      <c r="BG249" s="92" t="str" cm="1">
        <f t="array" ref="BG249">TRIM(IF(OR(TRIM(AE249)="NULL",ISBLANK(AE249),ISNUMBER(AE249)),AE249,_xlfn.CHOOSECOLS(_xlfn.TEXTSPLIT(AE249,"-",,TRUE),2)))</f>
        <v>NULL</v>
      </c>
      <c r="BH249" s="95" t="str">
        <f t="shared" si="18"/>
        <v>1987</v>
      </c>
      <c r="BI249" s="96" t="str">
        <f t="shared" si="19"/>
        <v>7</v>
      </c>
      <c r="BJ249" s="97" t="str">
        <f t="shared" si="20"/>
        <v>21</v>
      </c>
      <c r="BK249" s="96" t="str">
        <f t="shared" si="21"/>
        <v>1987</v>
      </c>
      <c r="BL249" s="96" t="str">
        <f t="shared" si="22"/>
        <v>8</v>
      </c>
      <c r="BM249" s="97" t="str">
        <f t="shared" si="23"/>
        <v>2</v>
      </c>
      <c r="BN249" s="93" t="b">
        <f>AND(TRIM(BH249)="NULL", TRIM(BK249)="NULL")</f>
        <v>0</v>
      </c>
      <c r="BO249" s="127" t="s">
        <v>797</v>
      </c>
      <c r="BP249" s="127" t="s">
        <v>797</v>
      </c>
    </row>
    <row r="250" spans="1:68">
      <c r="A250" s="7" t="s">
        <v>798</v>
      </c>
      <c r="B250" s="1" t="s">
        <v>420</v>
      </c>
      <c r="C250" s="19" t="s">
        <v>788</v>
      </c>
      <c r="D250" s="6" t="s">
        <v>789</v>
      </c>
      <c r="E250" s="21" t="s">
        <v>799</v>
      </c>
      <c r="F250" s="5" t="s">
        <v>63</v>
      </c>
      <c r="G250" s="3" t="s">
        <v>63</v>
      </c>
      <c r="H250" s="3" t="s">
        <v>63</v>
      </c>
      <c r="I250" s="3" t="s">
        <v>63</v>
      </c>
      <c r="J250" s="5">
        <v>31979</v>
      </c>
      <c r="K250" s="6">
        <v>1987</v>
      </c>
      <c r="L250" s="6">
        <v>7</v>
      </c>
      <c r="M250" s="6">
        <v>21</v>
      </c>
      <c r="N250" s="5">
        <v>31991</v>
      </c>
      <c r="O250" s="6">
        <v>1987</v>
      </c>
      <c r="P250" s="6">
        <v>8</v>
      </c>
      <c r="Q250" s="6">
        <v>2</v>
      </c>
      <c r="R250" s="6">
        <v>34</v>
      </c>
      <c r="S250" s="6" t="s">
        <v>166</v>
      </c>
      <c r="T250" s="6" t="s">
        <v>166</v>
      </c>
      <c r="U250" s="6" t="s">
        <v>166</v>
      </c>
      <c r="V250" s="6" t="s">
        <v>166</v>
      </c>
      <c r="W250" s="6" t="s">
        <v>166</v>
      </c>
      <c r="X250" s="6" t="s">
        <v>166</v>
      </c>
      <c r="Y250" s="6" t="s">
        <v>166</v>
      </c>
      <c r="Z250" s="6" t="s">
        <v>166</v>
      </c>
      <c r="AA250" s="6" t="s">
        <v>166</v>
      </c>
      <c r="AB250" s="6" t="s">
        <v>166</v>
      </c>
      <c r="AC250" s="6" t="s">
        <v>166</v>
      </c>
      <c r="AD250" s="6" t="s">
        <v>166</v>
      </c>
      <c r="AE250" s="6" t="s">
        <v>166</v>
      </c>
      <c r="AH250" s="91" t="str" cm="1">
        <f t="array" ref="AH250">IF(OR(TRIM(S250)="NULL",ISBLANK(S250),ISNUMBER(S250)),TRIM(S250),TRIM(_xlfn.CHOOSECOLS(_xlfn.TEXTSPLIT(S250,"-",,TRUE),1)))</f>
        <v>NULL</v>
      </c>
      <c r="AI250" s="91" t="str" cm="1">
        <f t="array" ref="AI250">IF(OR(TRIM(S250)="NULL",ISBLANK(S250),ISNUMBER(S250)),TRIM(S250),TRIM(_xlfn.CHOOSECOLS(_xlfn.TEXTSPLIT(S250,"-",,TRUE),2)))</f>
        <v>NULL</v>
      </c>
      <c r="AJ250" s="91" t="str" cm="1">
        <f t="array" ref="AJ250">IF(OR(TRIM(R250)="NULL",ISBLANK(R250),ISNUMBER(R250)),TRIM(R250),TRIM(_xlfn.CHOOSECOLS(_xlfn.TEXTSPLIT(R250,"-",,TRUE),1)))</f>
        <v>34</v>
      </c>
      <c r="AK250" s="91" t="str" cm="1">
        <f t="array" ref="AK250">IF(OR(TRIM(R250)="NULL",ISBLANK(R250),ISNUMBER(R250)),TRIM(R250),TRIM(_xlfn.CHOOSECOLS(_xlfn.TEXTSPLIT(R250,"-",,TRUE),2)))</f>
        <v>34</v>
      </c>
      <c r="AL250" s="91" t="str" cm="1">
        <f t="array" ref="AL250">IF(OR(TRIM(T250)="NULL",ISBLANK(T250),ISNUMBER(T250)),TRIM(T250),TRIM(_xlfn.CHOOSECOLS(_xlfn.TEXTSPLIT(T250,"-",,TRUE),1)))</f>
        <v>NULL</v>
      </c>
      <c r="AM250" s="91" t="str" cm="1">
        <f t="array" ref="AM250">IF(OR(TRIM(T250)="NULL",ISBLANK(T250),ISNUMBER(T250)),TRIM(T250),TRIM(_xlfn.CHOOSECOLS(_xlfn.TEXTSPLIT(T250,"-",,TRUE),2)))</f>
        <v>NULL</v>
      </c>
      <c r="AN250" s="91" t="str" cm="1">
        <f t="array" ref="AN250">IF(OR(TRIM(U250)="NULL",ISBLANK(U250),ISNUMBER(U250)),TRIM(U250),TRIM(_xlfn.CHOOSECOLS(_xlfn.TEXTSPLIT(Y250,"-",,TRUE),1)))</f>
        <v>NULL</v>
      </c>
      <c r="AO250" s="91" t="str" cm="1">
        <f t="array" ref="AO250">IF(OR(TRIM(U250)="NULL",ISBLANK(U250),ISNUMBER(U250)),TRIM(U250),TRIM(_xlfn.CHOOSECOLS(_xlfn.TEXTSPLIT(Y250,"-",,TRUE),2)))</f>
        <v>NULL</v>
      </c>
      <c r="AP250" s="91" t="str" cm="1">
        <f t="array" ref="AP250">IF(OR(TRIM(V250)="NULL",ISBLANK(V250),ISNUMBER(V250)),TRIM(V250),TRIM(_xlfn.CHOOSECOLS(_xlfn.TEXTSPLIT(Y250,"-",,TRUE),1)))</f>
        <v>NULL</v>
      </c>
      <c r="AQ250" s="91" t="str" cm="1">
        <f t="array" ref="AQ250">IF(OR(TRIM(V250)="NULL",ISBLANK(V250),ISNUMBER(V250)),V250,_xlfn.CHOOSECOLS(_xlfn.TEXTSPLIT(Y250,"-",,TRUE),2))</f>
        <v xml:space="preserve">NULL </v>
      </c>
      <c r="AR250" s="99" t="str" cm="1">
        <f t="array" ref="AR250">TRIM(IF(OR(TRIM(W250)="NULL",ISBLANK(W250),ISNUMBER(W250)), W250, IF(AND(ISNUMBER(FIND("|", W250))=TRUE, ISNUMBER(FIND("-", W250))=FALSE), W250, IF(AND(ISNUMBER(FIND("|", W250))=FALSE, ISNUMBER(FIND("-", W250))=TRUE),_xlfn.CHOOSECOLS(_xlfn.TEXTSPLIT(W250,"-", "|",,TRUE),1), _xlfn.CONCAT(_xlfn.CHOOSECOLS(_xlfn.TEXTSPLIT(SUBSTITUTE(W250, "-", "|"), "|"),1),"|", _xlfn.CHOOSECOLS(_xlfn.TEXTSPLIT(SUBSTITUTE(W250, "-", "|"), "|"), 3))))))</f>
        <v>NULL</v>
      </c>
      <c r="AS250" s="99" t="str" cm="1">
        <f t="array" ref="AS250">TRIM(IF(OR(TRIM(W250)="NULL",ISBLANK(W250),ISNUMBER(W250)), W250, IF(AND(ISNUMBER(FIND("|", W250))=TRUE, ISNUMBER(FIND("-", W250))=FALSE), W250, IF(AND(ISNUMBER(FIND("|", W250))=FALSE, ISNUMBER(FIND("-", W250))=TRUE),_xlfn.CHOOSECOLS(_xlfn.TEXTSPLIT(W250,"-", "|",,TRUE),2), _xlfn.CONCAT(_xlfn.CHOOSECOLS(_xlfn.TEXTSPLIT(SUBSTITUTE(W250, "-", "|"), "|"),2),"|", _xlfn.CHOOSECOLS(_xlfn.TEXTSPLIT(SUBSTITUTE(W250, "-", "|"), "|"), 4))))))</f>
        <v>NULL</v>
      </c>
      <c r="AT250" s="92" t="str" cm="1">
        <f t="array" ref="AT250">TRIM(_xlfn.CHOOSECOLS(_xlfn.TEXTSPLIT(AR250,"|",,TRUE),1))</f>
        <v>NULL</v>
      </c>
      <c r="AU250" s="92" t="str" cm="1">
        <f t="array" ref="AU250">TRIM(_xlfn.CHOOSECOLS(_xlfn.TEXTSPLIT(AS250,"|",,TRUE),1))</f>
        <v>NULL</v>
      </c>
      <c r="AV250" s="92" t="str" cm="1">
        <f t="array" ref="AV250">TRIM(_xlfn.CHOOSECOLS(_xlfn.TEXTSPLIT(AB250,"|",,TRUE),1))</f>
        <v>NULL</v>
      </c>
      <c r="AW250" s="92" t="str" cm="1">
        <f t="array" ref="AW250">TRIM(_xlfn.CHOOSECOLS(_xlfn.TEXTSPLIT(Y250,"|",,TRUE),1))</f>
        <v>NULL</v>
      </c>
      <c r="AX250" s="92" t="str" cm="1">
        <f t="array" ref="AX250">TRIM(_xlfn.CHOOSECOLS(_xlfn.TEXTSPLIT(Z250,"|",,TRUE),1))</f>
        <v>NULL</v>
      </c>
      <c r="AY250" s="99" t="str" cm="1">
        <f t="array" ref="AY250">TRIM(IF(OR(TRIM(AA250)="NULL",ISBLANK(AA250),ISNUMBER(AA250)), AA250, IF(AND(ISNUMBER(FIND("|", AA250))=TRUE, ISNUMBER(FIND("-", AA250))=FALSE), AA250, IF(AND(ISNUMBER(FIND("|", AA250))=FALSE, ISNUMBER(FIND("-", AA250))=TRUE),_xlfn.CHOOSECOLS(_xlfn.TEXTSPLIT(AA250,"-", "|",,TRUE),1), _xlfn.CONCAT(_xlfn.CHOOSECOLS(_xlfn.TEXTSPLIT(SUBSTITUTE(AA250, "-", "|"), "|"),1),"|", _xlfn.CHOOSECOLS(_xlfn.TEXTSPLIT(SUBSTITUTE(AA250, "-", "|"), "|"), 3))))))</f>
        <v>NULL</v>
      </c>
      <c r="AZ250" s="99" t="str" cm="1">
        <f t="array" ref="AZ250">TRIM(IF(OR(TRIM(AA250)="NULL",ISBLANK(AA250),ISNUMBER(AA250)), AA250, IF(AND(ISNUMBER(FIND("|", AA250))=TRUE, ISNUMBER(FIND("-", AA250))=FALSE), AA250, IF(AND(ISNUMBER(FIND("|", AA250))=FALSE, ISNUMBER(FIND("-", AA250))=TRUE),_xlfn.CHOOSECOLS(_xlfn.TEXTSPLIT(AA250,"-", "|",,TRUE),2), _xlfn.CONCAT(_xlfn.CHOOSECOLS(_xlfn.TEXTSPLIT(SUBSTITUTE(AA250, "-", "|"), "|"),2),"|", _xlfn.CHOOSECOLS(_xlfn.TEXTSPLIT(SUBSTITUTE(AA250, "-", "|"), "|"), 4))))))</f>
        <v>NULL</v>
      </c>
      <c r="BA250" s="92" t="str" cm="1">
        <f t="array" ref="BA250">TRIM(_xlfn.CHOOSECOLS(_xlfn.TEXTSPLIT(AY250,"|",,TRUE),1))</f>
        <v>NULL</v>
      </c>
      <c r="BB250" s="92" t="str" cm="1">
        <f t="array" ref="BB250">TRIM(_xlfn.CHOOSECOLS(_xlfn.TEXTSPLIT(AZ250,"|",,TRUE),1))</f>
        <v>NULL</v>
      </c>
      <c r="BC250" s="92" t="str" cm="1">
        <f t="array" ref="BC250">TRIM(_xlfn.CHOOSECOLS(_xlfn.TEXTSPLIT(AB250,"|",,TRUE),1))</f>
        <v>NULL</v>
      </c>
      <c r="BD250" s="92" t="str" cm="1">
        <f t="array" ref="BD250">TRIM(_xlfn.CHOOSECOLS(_xlfn.TEXTSPLIT(AC250,"|",,TRUE),1))</f>
        <v>NULL</v>
      </c>
      <c r="BE250" s="92" t="str" cm="1">
        <f t="array" ref="BE250">TRIM(_xlfn.CHOOSECOLS(_xlfn.TEXTSPLIT(AD250,"|",,TRUE),1))</f>
        <v>NULL</v>
      </c>
      <c r="BF250" s="92" t="str" cm="1">
        <f t="array" ref="BF250">TRIM(IF(OR(TRIM(AE250)="NULL",ISBLANK(AE250),ISNUMBER(AE250)),AE250,_xlfn.CHOOSECOLS(_xlfn.TEXTSPLIT(AE250,"-",,TRUE),1)))</f>
        <v>NULL</v>
      </c>
      <c r="BG250" s="92" t="str" cm="1">
        <f t="array" ref="BG250">TRIM(IF(OR(TRIM(AE250)="NULL",ISBLANK(AE250),ISNUMBER(AE250)),AE250,_xlfn.CHOOSECOLS(_xlfn.TEXTSPLIT(AE250,"-",,TRUE),2)))</f>
        <v>NULL</v>
      </c>
      <c r="BH250" s="95" t="str">
        <f t="shared" si="18"/>
        <v>1987</v>
      </c>
      <c r="BI250" s="96" t="str">
        <f t="shared" si="19"/>
        <v>7</v>
      </c>
      <c r="BJ250" s="97" t="str">
        <f t="shared" si="20"/>
        <v>21</v>
      </c>
      <c r="BK250" s="96" t="str">
        <f t="shared" si="21"/>
        <v>1987</v>
      </c>
      <c r="BL250" s="96" t="str">
        <f t="shared" si="22"/>
        <v>8</v>
      </c>
      <c r="BM250" s="97" t="str">
        <f t="shared" si="23"/>
        <v>2</v>
      </c>
      <c r="BN250" s="93" t="b">
        <f>AND(TRIM(BH250)="NULL", TRIM(BK250)="NULL")</f>
        <v>0</v>
      </c>
      <c r="BO250" s="127" t="s">
        <v>508</v>
      </c>
      <c r="BP250" s="127" t="s">
        <v>508</v>
      </c>
    </row>
    <row r="251" spans="1:68">
      <c r="A251" s="7" t="s">
        <v>800</v>
      </c>
      <c r="B251" s="1" t="s">
        <v>420</v>
      </c>
      <c r="C251" s="19" t="s">
        <v>788</v>
      </c>
      <c r="D251" s="6" t="s">
        <v>789</v>
      </c>
      <c r="E251" s="21" t="s">
        <v>801</v>
      </c>
      <c r="F251" s="5" t="s">
        <v>63</v>
      </c>
      <c r="G251" s="3" t="s">
        <v>63</v>
      </c>
      <c r="H251" s="3" t="s">
        <v>63</v>
      </c>
      <c r="I251" s="3" t="s">
        <v>63</v>
      </c>
      <c r="J251" s="5">
        <v>31979</v>
      </c>
      <c r="K251" s="6">
        <v>1987</v>
      </c>
      <c r="L251" s="6">
        <v>7</v>
      </c>
      <c r="M251" s="6">
        <v>21</v>
      </c>
      <c r="N251" s="5">
        <v>31991</v>
      </c>
      <c r="O251" s="6">
        <v>1987</v>
      </c>
      <c r="P251" s="6">
        <v>8</v>
      </c>
      <c r="Q251" s="6">
        <v>2</v>
      </c>
      <c r="R251" s="6" t="s">
        <v>166</v>
      </c>
      <c r="S251" s="6">
        <v>32</v>
      </c>
      <c r="T251" s="6" t="s">
        <v>166</v>
      </c>
      <c r="U251" s="6" t="s">
        <v>166</v>
      </c>
      <c r="V251" s="6" t="s">
        <v>166</v>
      </c>
      <c r="W251" s="6" t="s">
        <v>166</v>
      </c>
      <c r="X251" s="6" t="s">
        <v>166</v>
      </c>
      <c r="Y251" s="6" t="s">
        <v>166</v>
      </c>
      <c r="Z251" s="6" t="s">
        <v>166</v>
      </c>
      <c r="AA251" s="6" t="s">
        <v>166</v>
      </c>
      <c r="AB251" s="6" t="s">
        <v>166</v>
      </c>
      <c r="AC251" s="6" t="s">
        <v>166</v>
      </c>
      <c r="AD251" s="6" t="s">
        <v>166</v>
      </c>
      <c r="AE251" s="6">
        <v>400</v>
      </c>
      <c r="AH251" s="91" t="str" cm="1">
        <f t="array" ref="AH251">IF(OR(TRIM(S251)="NULL",ISBLANK(S251),ISNUMBER(S251)),TRIM(S251),TRIM(_xlfn.CHOOSECOLS(_xlfn.TEXTSPLIT(S251,"-",,TRUE),1)))</f>
        <v>32</v>
      </c>
      <c r="AI251" s="91" t="str" cm="1">
        <f t="array" ref="AI251">IF(OR(TRIM(S251)="NULL",ISBLANK(S251),ISNUMBER(S251)),TRIM(S251),TRIM(_xlfn.CHOOSECOLS(_xlfn.TEXTSPLIT(S251,"-",,TRUE),2)))</f>
        <v>32</v>
      </c>
      <c r="AJ251" s="91" t="str" cm="1">
        <f t="array" ref="AJ251">IF(OR(TRIM(R251)="NULL",ISBLANK(R251),ISNUMBER(R251)),TRIM(R251),TRIM(_xlfn.CHOOSECOLS(_xlfn.TEXTSPLIT(R251,"-",,TRUE),1)))</f>
        <v>NULL</v>
      </c>
      <c r="AK251" s="91" t="str" cm="1">
        <f t="array" ref="AK251">IF(OR(TRIM(R251)="NULL",ISBLANK(R251),ISNUMBER(R251)),TRIM(R251),TRIM(_xlfn.CHOOSECOLS(_xlfn.TEXTSPLIT(R251,"-",,TRUE),2)))</f>
        <v>NULL</v>
      </c>
      <c r="AL251" s="91" t="str" cm="1">
        <f t="array" ref="AL251">IF(OR(TRIM(T251)="NULL",ISBLANK(T251),ISNUMBER(T251)),TRIM(T251),TRIM(_xlfn.CHOOSECOLS(_xlfn.TEXTSPLIT(T251,"-",,TRUE),1)))</f>
        <v>NULL</v>
      </c>
      <c r="AM251" s="91" t="str" cm="1">
        <f t="array" ref="AM251">IF(OR(TRIM(T251)="NULL",ISBLANK(T251),ISNUMBER(T251)),TRIM(T251),TRIM(_xlfn.CHOOSECOLS(_xlfn.TEXTSPLIT(T251,"-",,TRUE),2)))</f>
        <v>NULL</v>
      </c>
      <c r="AN251" s="91" t="str" cm="1">
        <f t="array" ref="AN251">IF(OR(TRIM(U251)="NULL",ISBLANK(U251),ISNUMBER(U251)),TRIM(U251),TRIM(_xlfn.CHOOSECOLS(_xlfn.TEXTSPLIT(Y251,"-",,TRUE),1)))</f>
        <v>NULL</v>
      </c>
      <c r="AO251" s="91" t="str" cm="1">
        <f t="array" ref="AO251">IF(OR(TRIM(U251)="NULL",ISBLANK(U251),ISNUMBER(U251)),TRIM(U251),TRIM(_xlfn.CHOOSECOLS(_xlfn.TEXTSPLIT(Y251,"-",,TRUE),2)))</f>
        <v>NULL</v>
      </c>
      <c r="AP251" s="91" t="str" cm="1">
        <f t="array" ref="AP251">IF(OR(TRIM(V251)="NULL",ISBLANK(V251),ISNUMBER(V251)),TRIM(V251),TRIM(_xlfn.CHOOSECOLS(_xlfn.TEXTSPLIT(Y251,"-",,TRUE),1)))</f>
        <v>NULL</v>
      </c>
      <c r="AQ251" s="91" t="str" cm="1">
        <f t="array" ref="AQ251">IF(OR(TRIM(V251)="NULL",ISBLANK(V251),ISNUMBER(V251)),V251,_xlfn.CHOOSECOLS(_xlfn.TEXTSPLIT(Y251,"-",,TRUE),2))</f>
        <v xml:space="preserve">NULL </v>
      </c>
      <c r="AR251" s="99" t="str" cm="1">
        <f t="array" ref="AR251">TRIM(IF(OR(TRIM(W251)="NULL",ISBLANK(W251),ISNUMBER(W251)), W251, IF(AND(ISNUMBER(FIND("|", W251))=TRUE, ISNUMBER(FIND("-", W251))=FALSE), W251, IF(AND(ISNUMBER(FIND("|", W251))=FALSE, ISNUMBER(FIND("-", W251))=TRUE),_xlfn.CHOOSECOLS(_xlfn.TEXTSPLIT(W251,"-", "|",,TRUE),1), _xlfn.CONCAT(_xlfn.CHOOSECOLS(_xlfn.TEXTSPLIT(SUBSTITUTE(W251, "-", "|"), "|"),1),"|", _xlfn.CHOOSECOLS(_xlfn.TEXTSPLIT(SUBSTITUTE(W251, "-", "|"), "|"), 3))))))</f>
        <v>NULL</v>
      </c>
      <c r="AS251" s="99" t="str" cm="1">
        <f t="array" ref="AS251">TRIM(IF(OR(TRIM(W251)="NULL",ISBLANK(W251),ISNUMBER(W251)), W251, IF(AND(ISNUMBER(FIND("|", W251))=TRUE, ISNUMBER(FIND("-", W251))=FALSE), W251, IF(AND(ISNUMBER(FIND("|", W251))=FALSE, ISNUMBER(FIND("-", W251))=TRUE),_xlfn.CHOOSECOLS(_xlfn.TEXTSPLIT(W251,"-", "|",,TRUE),2), _xlfn.CONCAT(_xlfn.CHOOSECOLS(_xlfn.TEXTSPLIT(SUBSTITUTE(W251, "-", "|"), "|"),2),"|", _xlfn.CHOOSECOLS(_xlfn.TEXTSPLIT(SUBSTITUTE(W251, "-", "|"), "|"), 4))))))</f>
        <v>NULL</v>
      </c>
      <c r="AT251" s="92" t="str" cm="1">
        <f t="array" ref="AT251">TRIM(_xlfn.CHOOSECOLS(_xlfn.TEXTSPLIT(AR251,"|",,TRUE),1))</f>
        <v>NULL</v>
      </c>
      <c r="AU251" s="92" t="str" cm="1">
        <f t="array" ref="AU251">TRIM(_xlfn.CHOOSECOLS(_xlfn.TEXTSPLIT(AS251,"|",,TRUE),1))</f>
        <v>NULL</v>
      </c>
      <c r="AV251" s="92" t="str" cm="1">
        <f t="array" ref="AV251">TRIM(_xlfn.CHOOSECOLS(_xlfn.TEXTSPLIT(AB251,"|",,TRUE),1))</f>
        <v>NULL</v>
      </c>
      <c r="AW251" s="92" t="str" cm="1">
        <f t="array" ref="AW251">TRIM(_xlfn.CHOOSECOLS(_xlfn.TEXTSPLIT(Y251,"|",,TRUE),1))</f>
        <v>NULL</v>
      </c>
      <c r="AX251" s="92" t="str" cm="1">
        <f t="array" ref="AX251">TRIM(_xlfn.CHOOSECOLS(_xlfn.TEXTSPLIT(Z251,"|",,TRUE),1))</f>
        <v>NULL</v>
      </c>
      <c r="AY251" s="99" t="str" cm="1">
        <f t="array" ref="AY251">TRIM(IF(OR(TRIM(AA251)="NULL",ISBLANK(AA251),ISNUMBER(AA251)), AA251, IF(AND(ISNUMBER(FIND("|", AA251))=TRUE, ISNUMBER(FIND("-", AA251))=FALSE), AA251, IF(AND(ISNUMBER(FIND("|", AA251))=FALSE, ISNUMBER(FIND("-", AA251))=TRUE),_xlfn.CHOOSECOLS(_xlfn.TEXTSPLIT(AA251,"-", "|",,TRUE),1), _xlfn.CONCAT(_xlfn.CHOOSECOLS(_xlfn.TEXTSPLIT(SUBSTITUTE(AA251, "-", "|"), "|"),1),"|", _xlfn.CHOOSECOLS(_xlfn.TEXTSPLIT(SUBSTITUTE(AA251, "-", "|"), "|"), 3))))))</f>
        <v>NULL</v>
      </c>
      <c r="AZ251" s="99" t="str" cm="1">
        <f t="array" ref="AZ251">TRIM(IF(OR(TRIM(AA251)="NULL",ISBLANK(AA251),ISNUMBER(AA251)), AA251, IF(AND(ISNUMBER(FIND("|", AA251))=TRUE, ISNUMBER(FIND("-", AA251))=FALSE), AA251, IF(AND(ISNUMBER(FIND("|", AA251))=FALSE, ISNUMBER(FIND("-", AA251))=TRUE),_xlfn.CHOOSECOLS(_xlfn.TEXTSPLIT(AA251,"-", "|",,TRUE),2), _xlfn.CONCAT(_xlfn.CHOOSECOLS(_xlfn.TEXTSPLIT(SUBSTITUTE(AA251, "-", "|"), "|"),2),"|", _xlfn.CHOOSECOLS(_xlfn.TEXTSPLIT(SUBSTITUTE(AA251, "-", "|"), "|"), 4))))))</f>
        <v>NULL</v>
      </c>
      <c r="BA251" s="92" t="str" cm="1">
        <f t="array" ref="BA251">TRIM(_xlfn.CHOOSECOLS(_xlfn.TEXTSPLIT(AY251,"|",,TRUE),1))</f>
        <v>NULL</v>
      </c>
      <c r="BB251" s="92" t="str" cm="1">
        <f t="array" ref="BB251">TRIM(_xlfn.CHOOSECOLS(_xlfn.TEXTSPLIT(AZ251,"|",,TRUE),1))</f>
        <v>NULL</v>
      </c>
      <c r="BC251" s="92" t="str" cm="1">
        <f t="array" ref="BC251">TRIM(_xlfn.CHOOSECOLS(_xlfn.TEXTSPLIT(AB251,"|",,TRUE),1))</f>
        <v>NULL</v>
      </c>
      <c r="BD251" s="92" t="str" cm="1">
        <f t="array" ref="BD251">TRIM(_xlfn.CHOOSECOLS(_xlfn.TEXTSPLIT(AC251,"|",,TRUE),1))</f>
        <v>NULL</v>
      </c>
      <c r="BE251" s="92" t="str" cm="1">
        <f t="array" ref="BE251">TRIM(_xlfn.CHOOSECOLS(_xlfn.TEXTSPLIT(AD251,"|",,TRUE),1))</f>
        <v>NULL</v>
      </c>
      <c r="BF251" s="92" t="str" cm="1">
        <f t="array" ref="BF251">TRIM(IF(OR(TRIM(AE251)="NULL",ISBLANK(AE251),ISNUMBER(AE251)),AE251,_xlfn.CHOOSECOLS(_xlfn.TEXTSPLIT(AE251,"-",,TRUE),1)))</f>
        <v>400</v>
      </c>
      <c r="BG251" s="92" t="str" cm="1">
        <f t="array" ref="BG251">TRIM(IF(OR(TRIM(AE251)="NULL",ISBLANK(AE251),ISNUMBER(AE251)),AE251,_xlfn.CHOOSECOLS(_xlfn.TEXTSPLIT(AE251,"-",,TRUE),2)))</f>
        <v>400</v>
      </c>
      <c r="BH251" s="95" t="str">
        <f t="shared" si="18"/>
        <v>1987</v>
      </c>
      <c r="BI251" s="96" t="str">
        <f t="shared" si="19"/>
        <v>7</v>
      </c>
      <c r="BJ251" s="97" t="str">
        <f t="shared" si="20"/>
        <v>21</v>
      </c>
      <c r="BK251" s="96" t="str">
        <f t="shared" si="21"/>
        <v>1987</v>
      </c>
      <c r="BL251" s="96" t="str">
        <f t="shared" si="22"/>
        <v>8</v>
      </c>
      <c r="BM251" s="97" t="str">
        <f t="shared" si="23"/>
        <v>2</v>
      </c>
      <c r="BN251" s="93" t="b">
        <f>AND(TRIM(BH251)="NULL", TRIM(BK251)="NULL")</f>
        <v>0</v>
      </c>
      <c r="BO251" s="127" t="s">
        <v>508</v>
      </c>
      <c r="BP251" s="127" t="s">
        <v>508</v>
      </c>
    </row>
    <row r="252" spans="1:68">
      <c r="A252" s="7" t="s">
        <v>802</v>
      </c>
      <c r="B252" s="1" t="s">
        <v>427</v>
      </c>
      <c r="C252" s="19" t="s">
        <v>788</v>
      </c>
      <c r="D252" s="6" t="s">
        <v>803</v>
      </c>
      <c r="E252" s="21" t="s">
        <v>801</v>
      </c>
      <c r="F252" s="5">
        <v>31985</v>
      </c>
      <c r="G252" s="25">
        <v>1987</v>
      </c>
      <c r="H252" s="25">
        <v>7</v>
      </c>
      <c r="I252" s="25">
        <v>27</v>
      </c>
      <c r="J252" s="5" t="s">
        <v>63</v>
      </c>
      <c r="K252" s="3" t="s">
        <v>63</v>
      </c>
      <c r="L252" s="3" t="s">
        <v>63</v>
      </c>
      <c r="M252" s="3" t="s">
        <v>63</v>
      </c>
      <c r="N252" s="5" t="s">
        <v>63</v>
      </c>
      <c r="O252" s="3" t="s">
        <v>63</v>
      </c>
      <c r="P252" s="3" t="s">
        <v>63</v>
      </c>
      <c r="Q252" s="3" t="s">
        <v>63</v>
      </c>
      <c r="R252" s="6">
        <v>1</v>
      </c>
      <c r="S252" s="6" t="s">
        <v>63</v>
      </c>
      <c r="T252" s="3" t="s">
        <v>63</v>
      </c>
      <c r="U252" s="3" t="s">
        <v>63</v>
      </c>
      <c r="V252" s="3" t="s">
        <v>63</v>
      </c>
      <c r="W252" s="6" t="s">
        <v>63</v>
      </c>
      <c r="X252" s="3" t="s">
        <v>63</v>
      </c>
      <c r="Y252" s="3" t="s">
        <v>63</v>
      </c>
      <c r="Z252" s="3" t="s">
        <v>63</v>
      </c>
      <c r="AA252" s="6" t="s">
        <v>63</v>
      </c>
      <c r="AB252" s="3" t="s">
        <v>63</v>
      </c>
      <c r="AC252" s="3" t="s">
        <v>63</v>
      </c>
      <c r="AD252" s="3" t="s">
        <v>63</v>
      </c>
      <c r="AE252" s="6" t="s">
        <v>166</v>
      </c>
      <c r="AH252" s="91" t="str" cm="1">
        <f t="array" ref="AH252">IF(OR(TRIM(S252)="NULL",ISBLANK(S252),ISNUMBER(S252)),TRIM(S252),TRIM(_xlfn.CHOOSECOLS(_xlfn.TEXTSPLIT(S252,"-",,TRUE),1)))</f>
        <v>NULL</v>
      </c>
      <c r="AI252" s="91" t="str" cm="1">
        <f t="array" ref="AI252">IF(OR(TRIM(S252)="NULL",ISBLANK(S252),ISNUMBER(S252)),TRIM(S252),TRIM(_xlfn.CHOOSECOLS(_xlfn.TEXTSPLIT(S252,"-",,TRUE),2)))</f>
        <v>NULL</v>
      </c>
      <c r="AJ252" s="91" t="str" cm="1">
        <f t="array" ref="AJ252">IF(OR(TRIM(R252)="NULL",ISBLANK(R252),ISNUMBER(R252)),TRIM(R252),TRIM(_xlfn.CHOOSECOLS(_xlfn.TEXTSPLIT(R252,"-",,TRUE),1)))</f>
        <v>1</v>
      </c>
      <c r="AK252" s="91" t="str" cm="1">
        <f t="array" ref="AK252">IF(OR(TRIM(R252)="NULL",ISBLANK(R252),ISNUMBER(R252)),TRIM(R252),TRIM(_xlfn.CHOOSECOLS(_xlfn.TEXTSPLIT(R252,"-",,TRUE),2)))</f>
        <v>1</v>
      </c>
      <c r="AL252" s="91" t="str" cm="1">
        <f t="array" ref="AL252">IF(OR(TRIM(T252)="NULL",ISBLANK(T252),ISNUMBER(T252)),TRIM(T252),TRIM(_xlfn.CHOOSECOLS(_xlfn.TEXTSPLIT(T252,"-",,TRUE),1)))</f>
        <v>NULL</v>
      </c>
      <c r="AM252" s="91" t="str" cm="1">
        <f t="array" ref="AM252">IF(OR(TRIM(T252)="NULL",ISBLANK(T252),ISNUMBER(T252)),TRIM(T252),TRIM(_xlfn.CHOOSECOLS(_xlfn.TEXTSPLIT(T252,"-",,TRUE),2)))</f>
        <v>NULL</v>
      </c>
      <c r="AN252" s="91" t="str" cm="1">
        <f t="array" ref="AN252">IF(OR(TRIM(U252)="NULL",ISBLANK(U252),ISNUMBER(U252)),TRIM(U252),TRIM(_xlfn.CHOOSECOLS(_xlfn.TEXTSPLIT(Y252,"-",,TRUE),1)))</f>
        <v>NULL</v>
      </c>
      <c r="AO252" s="91" t="str" cm="1">
        <f t="array" ref="AO252">IF(OR(TRIM(U252)="NULL",ISBLANK(U252),ISNUMBER(U252)),TRIM(U252),TRIM(_xlfn.CHOOSECOLS(_xlfn.TEXTSPLIT(Y252,"-",,TRUE),2)))</f>
        <v>NULL</v>
      </c>
      <c r="AP252" s="91" t="str" cm="1">
        <f t="array" ref="AP252">IF(OR(TRIM(V252)="NULL",ISBLANK(V252),ISNUMBER(V252)),TRIM(V252),TRIM(_xlfn.CHOOSECOLS(_xlfn.TEXTSPLIT(Y252,"-",,TRUE),1)))</f>
        <v>NULL</v>
      </c>
      <c r="AQ252" s="91" t="str" cm="1">
        <f t="array" ref="AQ252">IF(OR(TRIM(V252)="NULL",ISBLANK(V252),ISNUMBER(V252)),V252,_xlfn.CHOOSECOLS(_xlfn.TEXTSPLIT(Y252,"-",,TRUE),2))</f>
        <v>NULL</v>
      </c>
      <c r="AR252" s="99" t="str" cm="1">
        <f t="array" ref="AR252">TRIM(IF(OR(TRIM(W252)="NULL",ISBLANK(W252),ISNUMBER(W252)), W252, IF(AND(ISNUMBER(FIND("|", W252))=TRUE, ISNUMBER(FIND("-", W252))=FALSE), W252, IF(AND(ISNUMBER(FIND("|", W252))=FALSE, ISNUMBER(FIND("-", W252))=TRUE),_xlfn.CHOOSECOLS(_xlfn.TEXTSPLIT(W252,"-", "|",,TRUE),1), _xlfn.CONCAT(_xlfn.CHOOSECOLS(_xlfn.TEXTSPLIT(SUBSTITUTE(W252, "-", "|"), "|"),1),"|", _xlfn.CHOOSECOLS(_xlfn.TEXTSPLIT(SUBSTITUTE(W252, "-", "|"), "|"), 3))))))</f>
        <v>NULL</v>
      </c>
      <c r="AS252" s="99" t="str" cm="1">
        <f t="array" ref="AS252">TRIM(IF(OR(TRIM(W252)="NULL",ISBLANK(W252),ISNUMBER(W252)), W252, IF(AND(ISNUMBER(FIND("|", W252))=TRUE, ISNUMBER(FIND("-", W252))=FALSE), W252, IF(AND(ISNUMBER(FIND("|", W252))=FALSE, ISNUMBER(FIND("-", W252))=TRUE),_xlfn.CHOOSECOLS(_xlfn.TEXTSPLIT(W252,"-", "|",,TRUE),2), _xlfn.CONCAT(_xlfn.CHOOSECOLS(_xlfn.TEXTSPLIT(SUBSTITUTE(W252, "-", "|"), "|"),2),"|", _xlfn.CHOOSECOLS(_xlfn.TEXTSPLIT(SUBSTITUTE(W252, "-", "|"), "|"), 4))))))</f>
        <v>NULL</v>
      </c>
      <c r="AT252" s="92" t="str" cm="1">
        <f t="array" ref="AT252">TRIM(_xlfn.CHOOSECOLS(_xlfn.TEXTSPLIT(AR252,"|",,TRUE),1))</f>
        <v>NULL</v>
      </c>
      <c r="AU252" s="92" t="str" cm="1">
        <f t="array" ref="AU252">TRIM(_xlfn.CHOOSECOLS(_xlfn.TEXTSPLIT(AS252,"|",,TRUE),1))</f>
        <v>NULL</v>
      </c>
      <c r="AV252" s="92" t="str" cm="1">
        <f t="array" ref="AV252">TRIM(_xlfn.CHOOSECOLS(_xlfn.TEXTSPLIT(AB252,"|",,TRUE),1))</f>
        <v>NULL</v>
      </c>
      <c r="AW252" s="92" t="str" cm="1">
        <f t="array" ref="AW252">TRIM(_xlfn.CHOOSECOLS(_xlfn.TEXTSPLIT(Y252,"|",,TRUE),1))</f>
        <v>NULL</v>
      </c>
      <c r="AX252" s="92" t="str" cm="1">
        <f t="array" ref="AX252">TRIM(_xlfn.CHOOSECOLS(_xlfn.TEXTSPLIT(Z252,"|",,TRUE),1))</f>
        <v>NULL</v>
      </c>
      <c r="AY252" s="99" t="str" cm="1">
        <f t="array" ref="AY252">TRIM(IF(OR(TRIM(AA252)="NULL",ISBLANK(AA252),ISNUMBER(AA252)), AA252, IF(AND(ISNUMBER(FIND("|", AA252))=TRUE, ISNUMBER(FIND("-", AA252))=FALSE), AA252, IF(AND(ISNUMBER(FIND("|", AA252))=FALSE, ISNUMBER(FIND("-", AA252))=TRUE),_xlfn.CHOOSECOLS(_xlfn.TEXTSPLIT(AA252,"-", "|",,TRUE),1), _xlfn.CONCAT(_xlfn.CHOOSECOLS(_xlfn.TEXTSPLIT(SUBSTITUTE(AA252, "-", "|"), "|"),1),"|", _xlfn.CHOOSECOLS(_xlfn.TEXTSPLIT(SUBSTITUTE(AA252, "-", "|"), "|"), 3))))))</f>
        <v>NULL</v>
      </c>
      <c r="AZ252" s="99" t="str" cm="1">
        <f t="array" ref="AZ252">TRIM(IF(OR(TRIM(AA252)="NULL",ISBLANK(AA252),ISNUMBER(AA252)), AA252, IF(AND(ISNUMBER(FIND("|", AA252))=TRUE, ISNUMBER(FIND("-", AA252))=FALSE), AA252, IF(AND(ISNUMBER(FIND("|", AA252))=FALSE, ISNUMBER(FIND("-", AA252))=TRUE),_xlfn.CHOOSECOLS(_xlfn.TEXTSPLIT(AA252,"-", "|",,TRUE),2), _xlfn.CONCAT(_xlfn.CHOOSECOLS(_xlfn.TEXTSPLIT(SUBSTITUTE(AA252, "-", "|"), "|"),2),"|", _xlfn.CHOOSECOLS(_xlfn.TEXTSPLIT(SUBSTITUTE(AA252, "-", "|"), "|"), 4))))))</f>
        <v>NULL</v>
      </c>
      <c r="BA252" s="92" t="str" cm="1">
        <f t="array" ref="BA252">TRIM(_xlfn.CHOOSECOLS(_xlfn.TEXTSPLIT(AY252,"|",,TRUE),1))</f>
        <v>NULL</v>
      </c>
      <c r="BB252" s="92" t="str" cm="1">
        <f t="array" ref="BB252">TRIM(_xlfn.CHOOSECOLS(_xlfn.TEXTSPLIT(AZ252,"|",,TRUE),1))</f>
        <v>NULL</v>
      </c>
      <c r="BC252" s="92" t="str" cm="1">
        <f t="array" ref="BC252">TRIM(_xlfn.CHOOSECOLS(_xlfn.TEXTSPLIT(AB252,"|",,TRUE),1))</f>
        <v>NULL</v>
      </c>
      <c r="BD252" s="92" t="str" cm="1">
        <f t="array" ref="BD252">TRIM(_xlfn.CHOOSECOLS(_xlfn.TEXTSPLIT(AC252,"|",,TRUE),1))</f>
        <v>NULL</v>
      </c>
      <c r="BE252" s="92" t="str" cm="1">
        <f t="array" ref="BE252">TRIM(_xlfn.CHOOSECOLS(_xlfn.TEXTSPLIT(AD252,"|",,TRUE),1))</f>
        <v>NULL</v>
      </c>
      <c r="BF252" s="92" t="str" cm="1">
        <f t="array" ref="BF252">TRIM(IF(OR(TRIM(AE252)="NULL",ISBLANK(AE252),ISNUMBER(AE252)),AE252,_xlfn.CHOOSECOLS(_xlfn.TEXTSPLIT(AE252,"-",,TRUE),1)))</f>
        <v>NULL</v>
      </c>
      <c r="BG252" s="92" t="str" cm="1">
        <f t="array" ref="BG252">TRIM(IF(OR(TRIM(AE252)="NULL",ISBLANK(AE252),ISNUMBER(AE252)),AE252,_xlfn.CHOOSECOLS(_xlfn.TEXTSPLIT(AE252,"-",,TRUE),2)))</f>
        <v>NULL</v>
      </c>
      <c r="BH252" s="95" t="str">
        <f t="shared" si="18"/>
        <v>1987</v>
      </c>
      <c r="BI252" s="96" t="str">
        <f t="shared" si="19"/>
        <v>7</v>
      </c>
      <c r="BJ252" s="97" t="str">
        <f t="shared" si="20"/>
        <v>27</v>
      </c>
      <c r="BK252" s="96" t="str">
        <f t="shared" si="21"/>
        <v>1987</v>
      </c>
      <c r="BL252" s="96" t="str">
        <f t="shared" si="22"/>
        <v>7</v>
      </c>
      <c r="BM252" s="97" t="str">
        <f t="shared" si="23"/>
        <v>27</v>
      </c>
      <c r="BN252" s="93" t="b">
        <f>AND(TRIM(BH252)="NULL", TRIM(BK252)="NULL")</f>
        <v>0</v>
      </c>
      <c r="BO252" s="127" t="s">
        <v>508</v>
      </c>
      <c r="BP252" s="127" t="s">
        <v>508</v>
      </c>
    </row>
    <row r="253" spans="1:68">
      <c r="A253" s="7" t="s">
        <v>804</v>
      </c>
      <c r="B253" s="1" t="s">
        <v>420</v>
      </c>
      <c r="C253" s="11" t="s">
        <v>805</v>
      </c>
      <c r="D253" s="6" t="s">
        <v>806</v>
      </c>
      <c r="E253" s="21" t="s">
        <v>807</v>
      </c>
      <c r="F253" s="5" t="s">
        <v>63</v>
      </c>
      <c r="G253" s="25" t="s">
        <v>63</v>
      </c>
      <c r="H253" s="25" t="s">
        <v>63</v>
      </c>
      <c r="I253" s="25" t="s">
        <v>63</v>
      </c>
      <c r="J253" s="5">
        <v>43298</v>
      </c>
      <c r="K253" s="6">
        <v>2018</v>
      </c>
      <c r="L253" s="6">
        <v>7</v>
      </c>
      <c r="M253" s="6">
        <v>17</v>
      </c>
      <c r="N253" s="5">
        <v>43307</v>
      </c>
      <c r="O253" s="6">
        <v>2018</v>
      </c>
      <c r="P253" s="6">
        <v>7</v>
      </c>
      <c r="Q253" s="6">
        <v>26</v>
      </c>
      <c r="R253" s="6">
        <v>1</v>
      </c>
      <c r="S253" s="6" t="s">
        <v>63</v>
      </c>
      <c r="T253" s="6" t="s">
        <v>166</v>
      </c>
      <c r="U253" s="6" t="s">
        <v>166</v>
      </c>
      <c r="V253" s="6">
        <v>2349000</v>
      </c>
      <c r="W253" s="6" t="s">
        <v>166</v>
      </c>
      <c r="X253" s="6" t="s">
        <v>166</v>
      </c>
      <c r="Y253" s="6" t="s">
        <v>166</v>
      </c>
      <c r="Z253" s="6" t="s">
        <v>166</v>
      </c>
      <c r="AA253" s="24">
        <v>246000000</v>
      </c>
      <c r="AB253" s="6" t="s">
        <v>172</v>
      </c>
      <c r="AC253" s="6" t="s">
        <v>590</v>
      </c>
      <c r="AD253" s="6">
        <v>2018</v>
      </c>
      <c r="AE253" s="6">
        <v>7200</v>
      </c>
      <c r="AH253" s="91" t="str" cm="1">
        <f t="array" ref="AH253">IF(OR(TRIM(S253)="NULL",ISBLANK(S253),ISNUMBER(S253)),TRIM(S253),TRIM(_xlfn.CHOOSECOLS(_xlfn.TEXTSPLIT(S253,"-",,TRUE),1)))</f>
        <v>NULL</v>
      </c>
      <c r="AI253" s="91" t="str" cm="1">
        <f t="array" ref="AI253">IF(OR(TRIM(S253)="NULL",ISBLANK(S253),ISNUMBER(S253)),TRIM(S253),TRIM(_xlfn.CHOOSECOLS(_xlfn.TEXTSPLIT(S253,"-",,TRUE),2)))</f>
        <v>NULL</v>
      </c>
      <c r="AJ253" s="91" t="str" cm="1">
        <f t="array" ref="AJ253">IF(OR(TRIM(R253)="NULL",ISBLANK(R253),ISNUMBER(R253)),TRIM(R253),TRIM(_xlfn.CHOOSECOLS(_xlfn.TEXTSPLIT(R253,"-",,TRUE),1)))</f>
        <v>1</v>
      </c>
      <c r="AK253" s="91" t="str" cm="1">
        <f t="array" ref="AK253">IF(OR(TRIM(R253)="NULL",ISBLANK(R253),ISNUMBER(R253)),TRIM(R253),TRIM(_xlfn.CHOOSECOLS(_xlfn.TEXTSPLIT(R253,"-",,TRUE),2)))</f>
        <v>1</v>
      </c>
      <c r="AL253" s="91" t="str" cm="1">
        <f t="array" ref="AL253">IF(OR(TRIM(T253)="NULL",ISBLANK(T253),ISNUMBER(T253)),TRIM(T253),TRIM(_xlfn.CHOOSECOLS(_xlfn.TEXTSPLIT(T253,"-",,TRUE),1)))</f>
        <v>NULL</v>
      </c>
      <c r="AM253" s="91" t="str" cm="1">
        <f t="array" ref="AM253">IF(OR(TRIM(T253)="NULL",ISBLANK(T253),ISNUMBER(T253)),TRIM(T253),TRIM(_xlfn.CHOOSECOLS(_xlfn.TEXTSPLIT(T253,"-",,TRUE),2)))</f>
        <v>NULL</v>
      </c>
      <c r="AN253" s="91" t="str" cm="1">
        <f t="array" ref="AN253">IF(OR(TRIM(U253)="NULL",ISBLANK(U253),ISNUMBER(U253)),TRIM(U253),TRIM(_xlfn.CHOOSECOLS(_xlfn.TEXTSPLIT(Y253,"-",,TRUE),1)))</f>
        <v>NULL</v>
      </c>
      <c r="AO253" s="91" t="str" cm="1">
        <f t="array" ref="AO253">IF(OR(TRIM(U253)="NULL",ISBLANK(U253),ISNUMBER(U253)),TRIM(U253),TRIM(_xlfn.CHOOSECOLS(_xlfn.TEXTSPLIT(Y253,"-",,TRUE),2)))</f>
        <v>NULL</v>
      </c>
      <c r="AP253" s="91" t="str" cm="1">
        <f t="array" ref="AP253">IF(OR(TRIM(V253)="NULL",ISBLANK(V253),ISNUMBER(V253)),TRIM(V253),TRIM(_xlfn.CHOOSECOLS(_xlfn.TEXTSPLIT(Y253,"-",,TRUE),1)))</f>
        <v>2349000</v>
      </c>
      <c r="AQ253" s="91" cm="1">
        <f t="array" ref="AQ253">IF(OR(TRIM(V253)="NULL",ISBLANK(V253),ISNUMBER(V253)),V253,_xlfn.CHOOSECOLS(_xlfn.TEXTSPLIT(Y253,"-",,TRUE),2))</f>
        <v>2349000</v>
      </c>
      <c r="AR253" s="99" t="str" cm="1">
        <f t="array" ref="AR253">TRIM(IF(OR(TRIM(W253)="NULL",ISBLANK(W253),ISNUMBER(W253)), W253, IF(AND(ISNUMBER(FIND("|", W253))=TRUE, ISNUMBER(FIND("-", W253))=FALSE), W253, IF(AND(ISNUMBER(FIND("|", W253))=FALSE, ISNUMBER(FIND("-", W253))=TRUE),_xlfn.CHOOSECOLS(_xlfn.TEXTSPLIT(W253,"-", "|",,TRUE),1), _xlfn.CONCAT(_xlfn.CHOOSECOLS(_xlfn.TEXTSPLIT(SUBSTITUTE(W253, "-", "|"), "|"),1),"|", _xlfn.CHOOSECOLS(_xlfn.TEXTSPLIT(SUBSTITUTE(W253, "-", "|"), "|"), 3))))))</f>
        <v>NULL</v>
      </c>
      <c r="AS253" s="99" t="str" cm="1">
        <f t="array" ref="AS253">TRIM(IF(OR(TRIM(W253)="NULL",ISBLANK(W253),ISNUMBER(W253)), W253, IF(AND(ISNUMBER(FIND("|", W253))=TRUE, ISNUMBER(FIND("-", W253))=FALSE), W253, IF(AND(ISNUMBER(FIND("|", W253))=FALSE, ISNUMBER(FIND("-", W253))=TRUE),_xlfn.CHOOSECOLS(_xlfn.TEXTSPLIT(W253,"-", "|",,TRUE),2), _xlfn.CONCAT(_xlfn.CHOOSECOLS(_xlfn.TEXTSPLIT(SUBSTITUTE(W253, "-", "|"), "|"),2),"|", _xlfn.CHOOSECOLS(_xlfn.TEXTSPLIT(SUBSTITUTE(W253, "-", "|"), "|"), 4))))))</f>
        <v>NULL</v>
      </c>
      <c r="AT253" s="92" t="str" cm="1">
        <f t="array" ref="AT253">TRIM(_xlfn.CHOOSECOLS(_xlfn.TEXTSPLIT(AR253,"|",,TRUE),1))</f>
        <v>NULL</v>
      </c>
      <c r="AU253" s="92" t="str" cm="1">
        <f t="array" ref="AU253">TRIM(_xlfn.CHOOSECOLS(_xlfn.TEXTSPLIT(AS253,"|",,TRUE),1))</f>
        <v>NULL</v>
      </c>
      <c r="AV253" s="92" t="str" cm="1">
        <f t="array" ref="AV253">TRIM(_xlfn.CHOOSECOLS(_xlfn.TEXTSPLIT(AB253,"|",,TRUE),1))</f>
        <v>USD</v>
      </c>
      <c r="AW253" s="92" t="str" cm="1">
        <f t="array" ref="AW253">TRIM(_xlfn.CHOOSECOLS(_xlfn.TEXTSPLIT(Y253,"|",,TRUE),1))</f>
        <v>NULL</v>
      </c>
      <c r="AX253" s="92" t="str" cm="1">
        <f t="array" ref="AX253">TRIM(_xlfn.CHOOSECOLS(_xlfn.TEXTSPLIT(Z253,"|",,TRUE),1))</f>
        <v>NULL</v>
      </c>
      <c r="AY253" s="99" t="str" cm="1">
        <f t="array" ref="AY253">TRIM(IF(OR(TRIM(AA253)="NULL",ISBLANK(AA253),ISNUMBER(AA253)), AA253, IF(AND(ISNUMBER(FIND("|", AA253))=TRUE, ISNUMBER(FIND("-", AA253))=FALSE), AA253, IF(AND(ISNUMBER(FIND("|", AA253))=FALSE, ISNUMBER(FIND("-", AA253))=TRUE),_xlfn.CHOOSECOLS(_xlfn.TEXTSPLIT(AA253,"-", "|",,TRUE),1), _xlfn.CONCAT(_xlfn.CHOOSECOLS(_xlfn.TEXTSPLIT(SUBSTITUTE(AA253, "-", "|"), "|"),1),"|", _xlfn.CHOOSECOLS(_xlfn.TEXTSPLIT(SUBSTITUTE(AA253, "-", "|"), "|"), 3))))))</f>
        <v>246000000</v>
      </c>
      <c r="AZ253" s="99" t="str" cm="1">
        <f t="array" ref="AZ253">TRIM(IF(OR(TRIM(AA253)="NULL",ISBLANK(AA253),ISNUMBER(AA253)), AA253, IF(AND(ISNUMBER(FIND("|", AA253))=TRUE, ISNUMBER(FIND("-", AA253))=FALSE), AA253, IF(AND(ISNUMBER(FIND("|", AA253))=FALSE, ISNUMBER(FIND("-", AA253))=TRUE),_xlfn.CHOOSECOLS(_xlfn.TEXTSPLIT(AA253,"-", "|",,TRUE),2), _xlfn.CONCAT(_xlfn.CHOOSECOLS(_xlfn.TEXTSPLIT(SUBSTITUTE(AA253, "-", "|"), "|"),2),"|", _xlfn.CHOOSECOLS(_xlfn.TEXTSPLIT(SUBSTITUTE(AA253, "-", "|"), "|"), 4))))))</f>
        <v>246000000</v>
      </c>
      <c r="BA253" s="92" t="str" cm="1">
        <f t="array" ref="BA253">TRIM(_xlfn.CHOOSECOLS(_xlfn.TEXTSPLIT(AY253,"|",,TRUE),1))</f>
        <v>246000000</v>
      </c>
      <c r="BB253" s="92" t="str" cm="1">
        <f t="array" ref="BB253">TRIM(_xlfn.CHOOSECOLS(_xlfn.TEXTSPLIT(AZ253,"|",,TRUE),1))</f>
        <v>246000000</v>
      </c>
      <c r="BC253" s="92" t="str" cm="1">
        <f t="array" ref="BC253">TRIM(_xlfn.CHOOSECOLS(_xlfn.TEXTSPLIT(AB253,"|",,TRUE),1))</f>
        <v>USD</v>
      </c>
      <c r="BD253" s="92" t="str" cm="1">
        <f t="array" ref="BD253">TRIM(_xlfn.CHOOSECOLS(_xlfn.TEXTSPLIT(AC253,"|",,TRUE),1))</f>
        <v>YES</v>
      </c>
      <c r="BE253" s="92" t="str" cm="1">
        <f t="array" ref="BE253">TRIM(_xlfn.CHOOSECOLS(_xlfn.TEXTSPLIT(AD253,"|",,TRUE),1))</f>
        <v>2018</v>
      </c>
      <c r="BF253" s="92" t="str" cm="1">
        <f t="array" ref="BF253">TRIM(IF(OR(TRIM(AE253)="NULL",ISBLANK(AE253),ISNUMBER(AE253)),AE253,_xlfn.CHOOSECOLS(_xlfn.TEXTSPLIT(AE253,"-",,TRUE),1)))</f>
        <v>7200</v>
      </c>
      <c r="BG253" s="92" t="str" cm="1">
        <f t="array" ref="BG253">TRIM(IF(OR(TRIM(AE253)="NULL",ISBLANK(AE253),ISNUMBER(AE253)),AE253,_xlfn.CHOOSECOLS(_xlfn.TEXTSPLIT(AE253,"-",,TRUE),2)))</f>
        <v>7200</v>
      </c>
      <c r="BH253" s="95" t="str">
        <f t="shared" si="18"/>
        <v>2018</v>
      </c>
      <c r="BI253" s="96" t="str">
        <f t="shared" si="19"/>
        <v>7</v>
      </c>
      <c r="BJ253" s="97" t="str">
        <f t="shared" si="20"/>
        <v>17</v>
      </c>
      <c r="BK253" s="96" t="str">
        <f t="shared" si="21"/>
        <v>2018</v>
      </c>
      <c r="BL253" s="96" t="str">
        <f t="shared" si="22"/>
        <v>7</v>
      </c>
      <c r="BM253" s="97" t="str">
        <f t="shared" si="23"/>
        <v>26</v>
      </c>
      <c r="BN253" s="93" t="b">
        <f>AND(TRIM(BH253)="NULL", TRIM(BK253)="NULL")</f>
        <v>0</v>
      </c>
      <c r="BO253" s="127" t="s">
        <v>808</v>
      </c>
      <c r="BP253" s="127" t="s">
        <v>808</v>
      </c>
    </row>
    <row r="254" spans="1:68">
      <c r="A254" s="7" t="s">
        <v>809</v>
      </c>
      <c r="B254" s="1" t="s">
        <v>420</v>
      </c>
      <c r="C254" s="11" t="s">
        <v>805</v>
      </c>
      <c r="D254" s="6" t="s">
        <v>806</v>
      </c>
      <c r="E254" s="21" t="s">
        <v>810</v>
      </c>
      <c r="F254" s="5" t="s">
        <v>63</v>
      </c>
      <c r="G254" s="25" t="s">
        <v>63</v>
      </c>
      <c r="H254" s="25" t="s">
        <v>63</v>
      </c>
      <c r="I254" s="25" t="s">
        <v>63</v>
      </c>
      <c r="J254" s="5">
        <v>43301</v>
      </c>
      <c r="K254" s="6">
        <v>2018</v>
      </c>
      <c r="L254" s="6">
        <v>7</v>
      </c>
      <c r="M254" s="6">
        <v>20</v>
      </c>
      <c r="N254" s="2">
        <v>43302</v>
      </c>
      <c r="O254" s="6">
        <v>2018</v>
      </c>
      <c r="P254" s="6">
        <v>7</v>
      </c>
      <c r="Q254" s="6">
        <v>21</v>
      </c>
      <c r="R254" s="6" t="s">
        <v>166</v>
      </c>
      <c r="S254" s="6" t="s">
        <v>166</v>
      </c>
      <c r="T254" s="6">
        <v>29</v>
      </c>
      <c r="U254" s="6" t="s">
        <v>166</v>
      </c>
      <c r="V254" s="6">
        <v>15000</v>
      </c>
      <c r="W254" s="6" t="s">
        <v>166</v>
      </c>
      <c r="X254" s="6" t="s">
        <v>166</v>
      </c>
      <c r="Y254" s="6" t="s">
        <v>166</v>
      </c>
      <c r="Z254" s="6" t="s">
        <v>166</v>
      </c>
      <c r="AA254" s="6" t="s">
        <v>166</v>
      </c>
      <c r="AB254" s="6" t="s">
        <v>166</v>
      </c>
      <c r="AC254" s="6" t="s">
        <v>166</v>
      </c>
      <c r="AD254" s="6" t="s">
        <v>166</v>
      </c>
      <c r="AE254" s="6" t="s">
        <v>166</v>
      </c>
      <c r="AH254" s="91" t="str" cm="1">
        <f t="array" ref="AH254">IF(OR(TRIM(S254)="NULL",ISBLANK(S254),ISNUMBER(S254)),TRIM(S254),TRIM(_xlfn.CHOOSECOLS(_xlfn.TEXTSPLIT(S254,"-",,TRUE),1)))</f>
        <v>NULL</v>
      </c>
      <c r="AI254" s="91" t="str" cm="1">
        <f t="array" ref="AI254">IF(OR(TRIM(S254)="NULL",ISBLANK(S254),ISNUMBER(S254)),TRIM(S254),TRIM(_xlfn.CHOOSECOLS(_xlfn.TEXTSPLIT(S254,"-",,TRUE),2)))</f>
        <v>NULL</v>
      </c>
      <c r="AJ254" s="91" t="str" cm="1">
        <f t="array" ref="AJ254">IF(OR(TRIM(R254)="NULL",ISBLANK(R254),ISNUMBER(R254)),TRIM(R254),TRIM(_xlfn.CHOOSECOLS(_xlfn.TEXTSPLIT(R254,"-",,TRUE),1)))</f>
        <v>NULL</v>
      </c>
      <c r="AK254" s="91" t="str" cm="1">
        <f t="array" ref="AK254">IF(OR(TRIM(R254)="NULL",ISBLANK(R254),ISNUMBER(R254)),TRIM(R254),TRIM(_xlfn.CHOOSECOLS(_xlfn.TEXTSPLIT(R254,"-",,TRUE),2)))</f>
        <v>NULL</v>
      </c>
      <c r="AL254" s="91" t="str" cm="1">
        <f t="array" ref="AL254">IF(OR(TRIM(T254)="NULL",ISBLANK(T254),ISNUMBER(T254)),TRIM(T254),TRIM(_xlfn.CHOOSECOLS(_xlfn.TEXTSPLIT(T254,"-",,TRUE),1)))</f>
        <v>29</v>
      </c>
      <c r="AM254" s="91" t="str" cm="1">
        <f t="array" ref="AM254">IF(OR(TRIM(T254)="NULL",ISBLANK(T254),ISNUMBER(T254)),TRIM(T254),TRIM(_xlfn.CHOOSECOLS(_xlfn.TEXTSPLIT(T254,"-",,TRUE),2)))</f>
        <v>29</v>
      </c>
      <c r="AN254" s="91" t="str" cm="1">
        <f t="array" ref="AN254">IF(OR(TRIM(U254)="NULL",ISBLANK(U254),ISNUMBER(U254)),TRIM(U254),TRIM(_xlfn.CHOOSECOLS(_xlfn.TEXTSPLIT(Y254,"-",,TRUE),1)))</f>
        <v>NULL</v>
      </c>
      <c r="AO254" s="91" t="str" cm="1">
        <f t="array" ref="AO254">IF(OR(TRIM(U254)="NULL",ISBLANK(U254),ISNUMBER(U254)),TRIM(U254),TRIM(_xlfn.CHOOSECOLS(_xlfn.TEXTSPLIT(Y254,"-",,TRUE),2)))</f>
        <v>NULL</v>
      </c>
      <c r="AP254" s="91" t="str" cm="1">
        <f t="array" ref="AP254">IF(OR(TRIM(V254)="NULL",ISBLANK(V254),ISNUMBER(V254)),TRIM(V254),TRIM(_xlfn.CHOOSECOLS(_xlfn.TEXTSPLIT(Y254,"-",,TRUE),1)))</f>
        <v>15000</v>
      </c>
      <c r="AQ254" s="91" cm="1">
        <f t="array" ref="AQ254">IF(OR(TRIM(V254)="NULL",ISBLANK(V254),ISNUMBER(V254)),V254,_xlfn.CHOOSECOLS(_xlfn.TEXTSPLIT(Y254,"-",,TRUE),2))</f>
        <v>15000</v>
      </c>
      <c r="AR254" s="99" t="str" cm="1">
        <f t="array" ref="AR254">TRIM(IF(OR(TRIM(W254)="NULL",ISBLANK(W254),ISNUMBER(W254)), W254, IF(AND(ISNUMBER(FIND("|", W254))=TRUE, ISNUMBER(FIND("-", W254))=FALSE), W254, IF(AND(ISNUMBER(FIND("|", W254))=FALSE, ISNUMBER(FIND("-", W254))=TRUE),_xlfn.CHOOSECOLS(_xlfn.TEXTSPLIT(W254,"-", "|",,TRUE),1), _xlfn.CONCAT(_xlfn.CHOOSECOLS(_xlfn.TEXTSPLIT(SUBSTITUTE(W254, "-", "|"), "|"),1),"|", _xlfn.CHOOSECOLS(_xlfn.TEXTSPLIT(SUBSTITUTE(W254, "-", "|"), "|"), 3))))))</f>
        <v>NULL</v>
      </c>
      <c r="AS254" s="99" t="str" cm="1">
        <f t="array" ref="AS254">TRIM(IF(OR(TRIM(W254)="NULL",ISBLANK(W254),ISNUMBER(W254)), W254, IF(AND(ISNUMBER(FIND("|", W254))=TRUE, ISNUMBER(FIND("-", W254))=FALSE), W254, IF(AND(ISNUMBER(FIND("|", W254))=FALSE, ISNUMBER(FIND("-", W254))=TRUE),_xlfn.CHOOSECOLS(_xlfn.TEXTSPLIT(W254,"-", "|",,TRUE),2), _xlfn.CONCAT(_xlfn.CHOOSECOLS(_xlfn.TEXTSPLIT(SUBSTITUTE(W254, "-", "|"), "|"),2),"|", _xlfn.CHOOSECOLS(_xlfn.TEXTSPLIT(SUBSTITUTE(W254, "-", "|"), "|"), 4))))))</f>
        <v>NULL</v>
      </c>
      <c r="AT254" s="92" t="str" cm="1">
        <f t="array" ref="AT254">TRIM(_xlfn.CHOOSECOLS(_xlfn.TEXTSPLIT(AR254,"|",,TRUE),1))</f>
        <v>NULL</v>
      </c>
      <c r="AU254" s="92" t="str" cm="1">
        <f t="array" ref="AU254">TRIM(_xlfn.CHOOSECOLS(_xlfn.TEXTSPLIT(AS254,"|",,TRUE),1))</f>
        <v>NULL</v>
      </c>
      <c r="AV254" s="92" t="str" cm="1">
        <f t="array" ref="AV254">TRIM(_xlfn.CHOOSECOLS(_xlfn.TEXTSPLIT(AB254,"|",,TRUE),1))</f>
        <v>NULL</v>
      </c>
      <c r="AW254" s="92" t="str" cm="1">
        <f t="array" ref="AW254">TRIM(_xlfn.CHOOSECOLS(_xlfn.TEXTSPLIT(Y254,"|",,TRUE),1))</f>
        <v>NULL</v>
      </c>
      <c r="AX254" s="92" t="str" cm="1">
        <f t="array" ref="AX254">TRIM(_xlfn.CHOOSECOLS(_xlfn.TEXTSPLIT(Z254,"|",,TRUE),1))</f>
        <v>NULL</v>
      </c>
      <c r="AY254" s="99" t="str" cm="1">
        <f t="array" ref="AY254">TRIM(IF(OR(TRIM(AA254)="NULL",ISBLANK(AA254),ISNUMBER(AA254)), AA254, IF(AND(ISNUMBER(FIND("|", AA254))=TRUE, ISNUMBER(FIND("-", AA254))=FALSE), AA254, IF(AND(ISNUMBER(FIND("|", AA254))=FALSE, ISNUMBER(FIND("-", AA254))=TRUE),_xlfn.CHOOSECOLS(_xlfn.TEXTSPLIT(AA254,"-", "|",,TRUE),1), _xlfn.CONCAT(_xlfn.CHOOSECOLS(_xlfn.TEXTSPLIT(SUBSTITUTE(AA254, "-", "|"), "|"),1),"|", _xlfn.CHOOSECOLS(_xlfn.TEXTSPLIT(SUBSTITUTE(AA254, "-", "|"), "|"), 3))))))</f>
        <v>NULL</v>
      </c>
      <c r="AZ254" s="99" t="str" cm="1">
        <f t="array" ref="AZ254">TRIM(IF(OR(TRIM(AA254)="NULL",ISBLANK(AA254),ISNUMBER(AA254)), AA254, IF(AND(ISNUMBER(FIND("|", AA254))=TRUE, ISNUMBER(FIND("-", AA254))=FALSE), AA254, IF(AND(ISNUMBER(FIND("|", AA254))=FALSE, ISNUMBER(FIND("-", AA254))=TRUE),_xlfn.CHOOSECOLS(_xlfn.TEXTSPLIT(AA254,"-", "|",,TRUE),2), _xlfn.CONCAT(_xlfn.CHOOSECOLS(_xlfn.TEXTSPLIT(SUBSTITUTE(AA254, "-", "|"), "|"),2),"|", _xlfn.CHOOSECOLS(_xlfn.TEXTSPLIT(SUBSTITUTE(AA254, "-", "|"), "|"), 4))))))</f>
        <v>NULL</v>
      </c>
      <c r="BA254" s="92" t="str" cm="1">
        <f t="array" ref="BA254">TRIM(_xlfn.CHOOSECOLS(_xlfn.TEXTSPLIT(AY254,"|",,TRUE),1))</f>
        <v>NULL</v>
      </c>
      <c r="BB254" s="92" t="str" cm="1">
        <f t="array" ref="BB254">TRIM(_xlfn.CHOOSECOLS(_xlfn.TEXTSPLIT(AZ254,"|",,TRUE),1))</f>
        <v>NULL</v>
      </c>
      <c r="BC254" s="92" t="str" cm="1">
        <f t="array" ref="BC254">TRIM(_xlfn.CHOOSECOLS(_xlfn.TEXTSPLIT(AB254,"|",,TRUE),1))</f>
        <v>NULL</v>
      </c>
      <c r="BD254" s="92" t="str" cm="1">
        <f t="array" ref="BD254">TRIM(_xlfn.CHOOSECOLS(_xlfn.TEXTSPLIT(AC254,"|",,TRUE),1))</f>
        <v>NULL</v>
      </c>
      <c r="BE254" s="92" t="str" cm="1">
        <f t="array" ref="BE254">TRIM(_xlfn.CHOOSECOLS(_xlfn.TEXTSPLIT(AD254,"|",,TRUE),1))</f>
        <v>NULL</v>
      </c>
      <c r="BF254" s="92" t="str" cm="1">
        <f t="array" ref="BF254">TRIM(IF(OR(TRIM(AE254)="NULL",ISBLANK(AE254),ISNUMBER(AE254)),AE254,_xlfn.CHOOSECOLS(_xlfn.TEXTSPLIT(AE254,"-",,TRUE),1)))</f>
        <v>NULL</v>
      </c>
      <c r="BG254" s="92" t="str" cm="1">
        <f t="array" ref="BG254">TRIM(IF(OR(TRIM(AE254)="NULL",ISBLANK(AE254),ISNUMBER(AE254)),AE254,_xlfn.CHOOSECOLS(_xlfn.TEXTSPLIT(AE254,"-",,TRUE),2)))</f>
        <v>NULL</v>
      </c>
      <c r="BH254" s="95" t="str">
        <f t="shared" si="18"/>
        <v>2018</v>
      </c>
      <c r="BI254" s="96" t="str">
        <f t="shared" si="19"/>
        <v>7</v>
      </c>
      <c r="BJ254" s="97" t="str">
        <f t="shared" si="20"/>
        <v>20</v>
      </c>
      <c r="BK254" s="96" t="str">
        <f t="shared" si="21"/>
        <v>2018</v>
      </c>
      <c r="BL254" s="96" t="str">
        <f t="shared" si="22"/>
        <v>7</v>
      </c>
      <c r="BM254" s="97" t="str">
        <f t="shared" si="23"/>
        <v>21</v>
      </c>
      <c r="BN254" s="93" t="b">
        <f>AND(TRIM(BH254)="NULL", TRIM(BK254)="NULL")</f>
        <v>0</v>
      </c>
      <c r="BO254" s="127" t="s">
        <v>811</v>
      </c>
      <c r="BP254" s="127" t="s">
        <v>811</v>
      </c>
    </row>
    <row r="255" spans="1:68">
      <c r="A255" s="7" t="s">
        <v>812</v>
      </c>
      <c r="B255" s="1" t="s">
        <v>420</v>
      </c>
      <c r="C255" s="11" t="s">
        <v>805</v>
      </c>
      <c r="D255" s="6" t="s">
        <v>806</v>
      </c>
      <c r="E255" s="21" t="s">
        <v>794</v>
      </c>
      <c r="F255" s="5" t="s">
        <v>63</v>
      </c>
      <c r="G255" s="25" t="s">
        <v>63</v>
      </c>
      <c r="H255" s="25" t="s">
        <v>63</v>
      </c>
      <c r="I255" s="25" t="s">
        <v>63</v>
      </c>
      <c r="J255" s="5">
        <v>43303</v>
      </c>
      <c r="K255" s="6">
        <v>2018</v>
      </c>
      <c r="L255" s="6">
        <v>7</v>
      </c>
      <c r="M255" s="6">
        <v>22</v>
      </c>
      <c r="N255" s="5">
        <v>43306</v>
      </c>
      <c r="O255" s="6">
        <v>2018</v>
      </c>
      <c r="P255" s="6">
        <v>7</v>
      </c>
      <c r="Q255" s="6">
        <v>25</v>
      </c>
      <c r="R255" s="6" t="s">
        <v>166</v>
      </c>
      <c r="S255" s="6" t="s">
        <v>166</v>
      </c>
      <c r="T255" s="6" t="s">
        <v>166</v>
      </c>
      <c r="U255" s="6" t="s">
        <v>166</v>
      </c>
      <c r="V255" s="6">
        <v>2334000</v>
      </c>
      <c r="W255" s="6" t="s">
        <v>166</v>
      </c>
      <c r="X255" s="6" t="s">
        <v>166</v>
      </c>
      <c r="Y255" s="6" t="s">
        <v>166</v>
      </c>
      <c r="Z255" s="6" t="s">
        <v>166</v>
      </c>
      <c r="AA255" s="24" t="s">
        <v>813</v>
      </c>
      <c r="AB255" s="6" t="s">
        <v>512</v>
      </c>
      <c r="AC255" s="6" t="s">
        <v>66</v>
      </c>
      <c r="AD255" s="6" t="s">
        <v>166</v>
      </c>
      <c r="AE255" s="6">
        <v>7200</v>
      </c>
      <c r="AH255" s="91" t="str" cm="1">
        <f t="array" ref="AH255">IF(OR(TRIM(S255)="NULL",ISBLANK(S255),ISNUMBER(S255)),TRIM(S255),TRIM(_xlfn.CHOOSECOLS(_xlfn.TEXTSPLIT(S255,"-",,TRUE),1)))</f>
        <v>NULL</v>
      </c>
      <c r="AI255" s="91" t="str" cm="1">
        <f t="array" ref="AI255">IF(OR(TRIM(S255)="NULL",ISBLANK(S255),ISNUMBER(S255)),TRIM(S255),TRIM(_xlfn.CHOOSECOLS(_xlfn.TEXTSPLIT(S255,"-",,TRUE),2)))</f>
        <v>NULL</v>
      </c>
      <c r="AJ255" s="91" t="str" cm="1">
        <f t="array" ref="AJ255">IF(OR(TRIM(R255)="NULL",ISBLANK(R255),ISNUMBER(R255)),TRIM(R255),TRIM(_xlfn.CHOOSECOLS(_xlfn.TEXTSPLIT(R255,"-",,TRUE),1)))</f>
        <v>NULL</v>
      </c>
      <c r="AK255" s="91" t="str" cm="1">
        <f t="array" ref="AK255">IF(OR(TRIM(R255)="NULL",ISBLANK(R255),ISNUMBER(R255)),TRIM(R255),TRIM(_xlfn.CHOOSECOLS(_xlfn.TEXTSPLIT(R255,"-",,TRUE),2)))</f>
        <v>NULL</v>
      </c>
      <c r="AL255" s="91" t="str" cm="1">
        <f t="array" ref="AL255">IF(OR(TRIM(T255)="NULL",ISBLANK(T255),ISNUMBER(T255)),TRIM(T255),TRIM(_xlfn.CHOOSECOLS(_xlfn.TEXTSPLIT(T255,"-",,TRUE),1)))</f>
        <v>NULL</v>
      </c>
      <c r="AM255" s="91" t="str" cm="1">
        <f t="array" ref="AM255">IF(OR(TRIM(T255)="NULL",ISBLANK(T255),ISNUMBER(T255)),TRIM(T255),TRIM(_xlfn.CHOOSECOLS(_xlfn.TEXTSPLIT(T255,"-",,TRUE),2)))</f>
        <v>NULL</v>
      </c>
      <c r="AN255" s="91" t="str" cm="1">
        <f t="array" ref="AN255">IF(OR(TRIM(U255)="NULL",ISBLANK(U255),ISNUMBER(U255)),TRIM(U255),TRIM(_xlfn.CHOOSECOLS(_xlfn.TEXTSPLIT(Y255,"-",,TRUE),1)))</f>
        <v>NULL</v>
      </c>
      <c r="AO255" s="91" t="str" cm="1">
        <f t="array" ref="AO255">IF(OR(TRIM(U255)="NULL",ISBLANK(U255),ISNUMBER(U255)),TRIM(U255),TRIM(_xlfn.CHOOSECOLS(_xlfn.TEXTSPLIT(Y255,"-",,TRUE),2)))</f>
        <v>NULL</v>
      </c>
      <c r="AP255" s="91" t="str" cm="1">
        <f t="array" ref="AP255">IF(OR(TRIM(V255)="NULL",ISBLANK(V255),ISNUMBER(V255)),TRIM(V255),TRIM(_xlfn.CHOOSECOLS(_xlfn.TEXTSPLIT(Y255,"-",,TRUE),1)))</f>
        <v>2334000</v>
      </c>
      <c r="AQ255" s="91" cm="1">
        <f t="array" ref="AQ255">IF(OR(TRIM(V255)="NULL",ISBLANK(V255),ISNUMBER(V255)),V255,_xlfn.CHOOSECOLS(_xlfn.TEXTSPLIT(Y255,"-",,TRUE),2))</f>
        <v>2334000</v>
      </c>
      <c r="AR255" s="99" t="str" cm="1">
        <f t="array" ref="AR255">TRIM(IF(OR(TRIM(W255)="NULL",ISBLANK(W255),ISNUMBER(W255)), W255, IF(AND(ISNUMBER(FIND("|", W255))=TRUE, ISNUMBER(FIND("-", W255))=FALSE), W255, IF(AND(ISNUMBER(FIND("|", W255))=FALSE, ISNUMBER(FIND("-", W255))=TRUE),_xlfn.CHOOSECOLS(_xlfn.TEXTSPLIT(W255,"-", "|",,TRUE),1), _xlfn.CONCAT(_xlfn.CHOOSECOLS(_xlfn.TEXTSPLIT(SUBSTITUTE(W255, "-", "|"), "|"),1),"|", _xlfn.CHOOSECOLS(_xlfn.TEXTSPLIT(SUBSTITUTE(W255, "-", "|"), "|"), 3))))))</f>
        <v>NULL</v>
      </c>
      <c r="AS255" s="99" t="str" cm="1">
        <f t="array" ref="AS255">TRIM(IF(OR(TRIM(W255)="NULL",ISBLANK(W255),ISNUMBER(W255)), W255, IF(AND(ISNUMBER(FIND("|", W255))=TRUE, ISNUMBER(FIND("-", W255))=FALSE), W255, IF(AND(ISNUMBER(FIND("|", W255))=FALSE, ISNUMBER(FIND("-", W255))=TRUE),_xlfn.CHOOSECOLS(_xlfn.TEXTSPLIT(W255,"-", "|",,TRUE),2), _xlfn.CONCAT(_xlfn.CHOOSECOLS(_xlfn.TEXTSPLIT(SUBSTITUTE(W255, "-", "|"), "|"),2),"|", _xlfn.CHOOSECOLS(_xlfn.TEXTSPLIT(SUBSTITUTE(W255, "-", "|"), "|"), 4))))))</f>
        <v>NULL</v>
      </c>
      <c r="AT255" s="92" t="str" cm="1">
        <f t="array" ref="AT255">TRIM(_xlfn.CHOOSECOLS(_xlfn.TEXTSPLIT(AR255,"|",,TRUE),1))</f>
        <v>NULL</v>
      </c>
      <c r="AU255" s="92" t="str" cm="1">
        <f t="array" ref="AU255">TRIM(_xlfn.CHOOSECOLS(_xlfn.TEXTSPLIT(AS255,"|",,TRUE),1))</f>
        <v>NULL</v>
      </c>
      <c r="AV255" s="92" t="str" cm="1">
        <f t="array" ref="AV255">TRIM(_xlfn.CHOOSECOLS(_xlfn.TEXTSPLIT(AB255,"|",,TRUE),1))</f>
        <v>CNY</v>
      </c>
      <c r="AW255" s="92" t="str" cm="1">
        <f t="array" ref="AW255">TRIM(_xlfn.CHOOSECOLS(_xlfn.TEXTSPLIT(Y255,"|",,TRUE),1))</f>
        <v>NULL</v>
      </c>
      <c r="AX255" s="92" t="str" cm="1">
        <f t="array" ref="AX255">TRIM(_xlfn.CHOOSECOLS(_xlfn.TEXTSPLIT(Z255,"|",,TRUE),1))</f>
        <v>NULL</v>
      </c>
      <c r="AY255" s="99" t="str" cm="1">
        <f t="array" ref="AY255">TRIM(IF(OR(TRIM(AA255)="NULL",ISBLANK(AA255),ISNUMBER(AA255)), AA255, IF(AND(ISNUMBER(FIND("|", AA255))=TRUE, ISNUMBER(FIND("-", AA255))=FALSE), AA255, IF(AND(ISNUMBER(FIND("|", AA255))=FALSE, ISNUMBER(FIND("-", AA255))=TRUE),_xlfn.CHOOSECOLS(_xlfn.TEXTSPLIT(AA255,"-", "|",,TRUE),1), _xlfn.CONCAT(_xlfn.CHOOSECOLS(_xlfn.TEXTSPLIT(SUBSTITUTE(AA255, "-", "|"), "|"),1),"|", _xlfn.CHOOSECOLS(_xlfn.TEXTSPLIT(SUBSTITUTE(AA255, "-", "|"), "|"), 3))))))</f>
        <v>1630000000|246000000</v>
      </c>
      <c r="AZ255" s="99" t="str" cm="1">
        <f t="array" ref="AZ255">TRIM(IF(OR(TRIM(AA255)="NULL",ISBLANK(AA255),ISNUMBER(AA255)), AA255, IF(AND(ISNUMBER(FIND("|", AA255))=TRUE, ISNUMBER(FIND("-", AA255))=FALSE), AA255, IF(AND(ISNUMBER(FIND("|", AA255))=FALSE, ISNUMBER(FIND("-", AA255))=TRUE),_xlfn.CHOOSECOLS(_xlfn.TEXTSPLIT(AA255,"-", "|",,TRUE),2), _xlfn.CONCAT(_xlfn.CHOOSECOLS(_xlfn.TEXTSPLIT(SUBSTITUTE(AA255, "-", "|"), "|"),2),"|", _xlfn.CHOOSECOLS(_xlfn.TEXTSPLIT(SUBSTITUTE(AA255, "-", "|"), "|"), 4))))))</f>
        <v>1630000000|246000000</v>
      </c>
      <c r="BA255" s="92" t="str" cm="1">
        <f t="array" ref="BA255">TRIM(_xlfn.CHOOSECOLS(_xlfn.TEXTSPLIT(AY255,"|",,TRUE),1))</f>
        <v>1630000000</v>
      </c>
      <c r="BB255" s="92" t="str" cm="1">
        <f t="array" ref="BB255">TRIM(_xlfn.CHOOSECOLS(_xlfn.TEXTSPLIT(AZ255,"|",,TRUE),1))</f>
        <v>1630000000</v>
      </c>
      <c r="BC255" s="92" t="str" cm="1">
        <f t="array" ref="BC255">TRIM(_xlfn.CHOOSECOLS(_xlfn.TEXTSPLIT(AB255,"|",,TRUE),1))</f>
        <v>CNY</v>
      </c>
      <c r="BD255" s="92" t="str" cm="1">
        <f t="array" ref="BD255">TRIM(_xlfn.CHOOSECOLS(_xlfn.TEXTSPLIT(AC255,"|",,TRUE),1))</f>
        <v>No</v>
      </c>
      <c r="BE255" s="92" t="str" cm="1">
        <f t="array" ref="BE255">TRIM(_xlfn.CHOOSECOLS(_xlfn.TEXTSPLIT(AD255,"|",,TRUE),1))</f>
        <v>NULL</v>
      </c>
      <c r="BF255" s="92" t="str" cm="1">
        <f t="array" ref="BF255">TRIM(IF(OR(TRIM(AE255)="NULL",ISBLANK(AE255),ISNUMBER(AE255)),AE255,_xlfn.CHOOSECOLS(_xlfn.TEXTSPLIT(AE255,"-",,TRUE),1)))</f>
        <v>7200</v>
      </c>
      <c r="BG255" s="92" t="str" cm="1">
        <f t="array" ref="BG255">TRIM(IF(OR(TRIM(AE255)="NULL",ISBLANK(AE255),ISNUMBER(AE255)),AE255,_xlfn.CHOOSECOLS(_xlfn.TEXTSPLIT(AE255,"-",,TRUE),2)))</f>
        <v>7200</v>
      </c>
      <c r="BH255" s="95" t="str">
        <f t="shared" si="18"/>
        <v>2018</v>
      </c>
      <c r="BI255" s="96" t="str">
        <f t="shared" si="19"/>
        <v>7</v>
      </c>
      <c r="BJ255" s="97" t="str">
        <f t="shared" si="20"/>
        <v>22</v>
      </c>
      <c r="BK255" s="96" t="str">
        <f t="shared" si="21"/>
        <v>2018</v>
      </c>
      <c r="BL255" s="96" t="str">
        <f t="shared" si="22"/>
        <v>7</v>
      </c>
      <c r="BM255" s="97" t="str">
        <f t="shared" si="23"/>
        <v>25</v>
      </c>
      <c r="BN255" s="93" t="b">
        <f>AND(TRIM(BH255)="NULL", TRIM(BK255)="NULL")</f>
        <v>0</v>
      </c>
      <c r="BO255" s="127" t="s">
        <v>508</v>
      </c>
      <c r="BP255" s="127" t="s">
        <v>508</v>
      </c>
    </row>
    <row r="256" spans="1:68">
      <c r="A256" s="7" t="s">
        <v>814</v>
      </c>
      <c r="B256" s="1" t="s">
        <v>420</v>
      </c>
      <c r="C256" s="11" t="s">
        <v>805</v>
      </c>
      <c r="D256" s="6" t="s">
        <v>806</v>
      </c>
      <c r="E256" s="21" t="s">
        <v>815</v>
      </c>
      <c r="F256" s="5" t="s">
        <v>63</v>
      </c>
      <c r="G256" s="25" t="s">
        <v>63</v>
      </c>
      <c r="H256" s="25" t="s">
        <v>63</v>
      </c>
      <c r="I256" s="25" t="s">
        <v>63</v>
      </c>
      <c r="J256" s="5">
        <v>43303</v>
      </c>
      <c r="K256" s="6">
        <v>2018</v>
      </c>
      <c r="L256" s="6">
        <v>7</v>
      </c>
      <c r="M256" s="6">
        <v>22</v>
      </c>
      <c r="N256" s="5">
        <v>43306</v>
      </c>
      <c r="O256" s="6">
        <v>2018</v>
      </c>
      <c r="P256" s="6">
        <v>7</v>
      </c>
      <c r="Q256" s="6">
        <v>25</v>
      </c>
      <c r="R256" s="6" t="s">
        <v>166</v>
      </c>
      <c r="S256" s="6" t="s">
        <v>166</v>
      </c>
      <c r="T256" s="6">
        <v>387100</v>
      </c>
      <c r="U256" s="6" t="s">
        <v>166</v>
      </c>
      <c r="V256" s="6" t="s">
        <v>166</v>
      </c>
      <c r="W256" s="6" t="s">
        <v>166</v>
      </c>
      <c r="X256" s="6" t="s">
        <v>166</v>
      </c>
      <c r="Y256" s="6" t="s">
        <v>166</v>
      </c>
      <c r="Z256" s="6" t="s">
        <v>166</v>
      </c>
      <c r="AA256" s="6" t="s">
        <v>166</v>
      </c>
      <c r="AB256" s="6" t="s">
        <v>166</v>
      </c>
      <c r="AC256" s="6" t="s">
        <v>166</v>
      </c>
      <c r="AD256" s="6" t="s">
        <v>166</v>
      </c>
      <c r="AE256" s="6" t="s">
        <v>166</v>
      </c>
      <c r="AH256" s="91" t="str" cm="1">
        <f t="array" ref="AH256">IF(OR(TRIM(S256)="NULL",ISBLANK(S256),ISNUMBER(S256)),TRIM(S256),TRIM(_xlfn.CHOOSECOLS(_xlfn.TEXTSPLIT(S256,"-",,TRUE),1)))</f>
        <v>NULL</v>
      </c>
      <c r="AI256" s="91" t="str" cm="1">
        <f t="array" ref="AI256">IF(OR(TRIM(S256)="NULL",ISBLANK(S256),ISNUMBER(S256)),TRIM(S256),TRIM(_xlfn.CHOOSECOLS(_xlfn.TEXTSPLIT(S256,"-",,TRUE),2)))</f>
        <v>NULL</v>
      </c>
      <c r="AJ256" s="91" t="str" cm="1">
        <f t="array" ref="AJ256">IF(OR(TRIM(R256)="NULL",ISBLANK(R256),ISNUMBER(R256)),TRIM(R256),TRIM(_xlfn.CHOOSECOLS(_xlfn.TEXTSPLIT(R256,"-",,TRUE),1)))</f>
        <v>NULL</v>
      </c>
      <c r="AK256" s="91" t="str" cm="1">
        <f t="array" ref="AK256">IF(OR(TRIM(R256)="NULL",ISBLANK(R256),ISNUMBER(R256)),TRIM(R256),TRIM(_xlfn.CHOOSECOLS(_xlfn.TEXTSPLIT(R256,"-",,TRUE),2)))</f>
        <v>NULL</v>
      </c>
      <c r="AL256" s="91" t="str" cm="1">
        <f t="array" ref="AL256">IF(OR(TRIM(T256)="NULL",ISBLANK(T256),ISNUMBER(T256)),TRIM(T256),TRIM(_xlfn.CHOOSECOLS(_xlfn.TEXTSPLIT(T256,"-",,TRUE),1)))</f>
        <v>387100</v>
      </c>
      <c r="AM256" s="91" t="str" cm="1">
        <f t="array" ref="AM256">IF(OR(TRIM(T256)="NULL",ISBLANK(T256),ISNUMBER(T256)),TRIM(T256),TRIM(_xlfn.CHOOSECOLS(_xlfn.TEXTSPLIT(T256,"-",,TRUE),2)))</f>
        <v>387100</v>
      </c>
      <c r="AN256" s="91" t="str" cm="1">
        <f t="array" ref="AN256">IF(OR(TRIM(U256)="NULL",ISBLANK(U256),ISNUMBER(U256)),TRIM(U256),TRIM(_xlfn.CHOOSECOLS(_xlfn.TEXTSPLIT(Y256,"-",,TRUE),1)))</f>
        <v>NULL</v>
      </c>
      <c r="AO256" s="91" t="str" cm="1">
        <f t="array" ref="AO256">IF(OR(TRIM(U256)="NULL",ISBLANK(U256),ISNUMBER(U256)),TRIM(U256),TRIM(_xlfn.CHOOSECOLS(_xlfn.TEXTSPLIT(Y256,"-",,TRUE),2)))</f>
        <v>NULL</v>
      </c>
      <c r="AP256" s="91" t="str" cm="1">
        <f t="array" ref="AP256">IF(OR(TRIM(V256)="NULL",ISBLANK(V256),ISNUMBER(V256)),TRIM(V256),TRIM(_xlfn.CHOOSECOLS(_xlfn.TEXTSPLIT(Y256,"-",,TRUE),1)))</f>
        <v>NULL</v>
      </c>
      <c r="AQ256" s="91" t="str" cm="1">
        <f t="array" ref="AQ256">IF(OR(TRIM(V256)="NULL",ISBLANK(V256),ISNUMBER(V256)),V256,_xlfn.CHOOSECOLS(_xlfn.TEXTSPLIT(Y256,"-",,TRUE),2))</f>
        <v xml:space="preserve">NULL </v>
      </c>
      <c r="AR256" s="99" t="str" cm="1">
        <f t="array" ref="AR256">TRIM(IF(OR(TRIM(W256)="NULL",ISBLANK(W256),ISNUMBER(W256)), W256, IF(AND(ISNUMBER(FIND("|", W256))=TRUE, ISNUMBER(FIND("-", W256))=FALSE), W256, IF(AND(ISNUMBER(FIND("|", W256))=FALSE, ISNUMBER(FIND("-", W256))=TRUE),_xlfn.CHOOSECOLS(_xlfn.TEXTSPLIT(W256,"-", "|",,TRUE),1), _xlfn.CONCAT(_xlfn.CHOOSECOLS(_xlfn.TEXTSPLIT(SUBSTITUTE(W256, "-", "|"), "|"),1),"|", _xlfn.CHOOSECOLS(_xlfn.TEXTSPLIT(SUBSTITUTE(W256, "-", "|"), "|"), 3))))))</f>
        <v>NULL</v>
      </c>
      <c r="AS256" s="99" t="str" cm="1">
        <f t="array" ref="AS256">TRIM(IF(OR(TRIM(W256)="NULL",ISBLANK(W256),ISNUMBER(W256)), W256, IF(AND(ISNUMBER(FIND("|", W256))=TRUE, ISNUMBER(FIND("-", W256))=FALSE), W256, IF(AND(ISNUMBER(FIND("|", W256))=FALSE, ISNUMBER(FIND("-", W256))=TRUE),_xlfn.CHOOSECOLS(_xlfn.TEXTSPLIT(W256,"-", "|",,TRUE),2), _xlfn.CONCAT(_xlfn.CHOOSECOLS(_xlfn.TEXTSPLIT(SUBSTITUTE(W256, "-", "|"), "|"),2),"|", _xlfn.CHOOSECOLS(_xlfn.TEXTSPLIT(SUBSTITUTE(W256, "-", "|"), "|"), 4))))))</f>
        <v>NULL</v>
      </c>
      <c r="AT256" s="92" t="str" cm="1">
        <f t="array" ref="AT256">TRIM(_xlfn.CHOOSECOLS(_xlfn.TEXTSPLIT(AR256,"|",,TRUE),1))</f>
        <v>NULL</v>
      </c>
      <c r="AU256" s="92" t="str" cm="1">
        <f t="array" ref="AU256">TRIM(_xlfn.CHOOSECOLS(_xlfn.TEXTSPLIT(AS256,"|",,TRUE),1))</f>
        <v>NULL</v>
      </c>
      <c r="AV256" s="92" t="str" cm="1">
        <f t="array" ref="AV256">TRIM(_xlfn.CHOOSECOLS(_xlfn.TEXTSPLIT(AB256,"|",,TRUE),1))</f>
        <v>NULL</v>
      </c>
      <c r="AW256" s="92" t="str" cm="1">
        <f t="array" ref="AW256">TRIM(_xlfn.CHOOSECOLS(_xlfn.TEXTSPLIT(Y256,"|",,TRUE),1))</f>
        <v>NULL</v>
      </c>
      <c r="AX256" s="92" t="str" cm="1">
        <f t="array" ref="AX256">TRIM(_xlfn.CHOOSECOLS(_xlfn.TEXTSPLIT(Z256,"|",,TRUE),1))</f>
        <v>NULL</v>
      </c>
      <c r="AY256" s="99" t="str" cm="1">
        <f t="array" ref="AY256">TRIM(IF(OR(TRIM(AA256)="NULL",ISBLANK(AA256),ISNUMBER(AA256)), AA256, IF(AND(ISNUMBER(FIND("|", AA256))=TRUE, ISNUMBER(FIND("-", AA256))=FALSE), AA256, IF(AND(ISNUMBER(FIND("|", AA256))=FALSE, ISNUMBER(FIND("-", AA256))=TRUE),_xlfn.CHOOSECOLS(_xlfn.TEXTSPLIT(AA256,"-", "|",,TRUE),1), _xlfn.CONCAT(_xlfn.CHOOSECOLS(_xlfn.TEXTSPLIT(SUBSTITUTE(AA256, "-", "|"), "|"),1),"|", _xlfn.CHOOSECOLS(_xlfn.TEXTSPLIT(SUBSTITUTE(AA256, "-", "|"), "|"), 3))))))</f>
        <v>NULL</v>
      </c>
      <c r="AZ256" s="99" t="str" cm="1">
        <f t="array" ref="AZ256">TRIM(IF(OR(TRIM(AA256)="NULL",ISBLANK(AA256),ISNUMBER(AA256)), AA256, IF(AND(ISNUMBER(FIND("|", AA256))=TRUE, ISNUMBER(FIND("-", AA256))=FALSE), AA256, IF(AND(ISNUMBER(FIND("|", AA256))=FALSE, ISNUMBER(FIND("-", AA256))=TRUE),_xlfn.CHOOSECOLS(_xlfn.TEXTSPLIT(AA256,"-", "|",,TRUE),2), _xlfn.CONCAT(_xlfn.CHOOSECOLS(_xlfn.TEXTSPLIT(SUBSTITUTE(AA256, "-", "|"), "|"),2),"|", _xlfn.CHOOSECOLS(_xlfn.TEXTSPLIT(SUBSTITUTE(AA256, "-", "|"), "|"), 4))))))</f>
        <v>NULL</v>
      </c>
      <c r="BA256" s="92" t="str" cm="1">
        <f t="array" ref="BA256">TRIM(_xlfn.CHOOSECOLS(_xlfn.TEXTSPLIT(AY256,"|",,TRUE),1))</f>
        <v>NULL</v>
      </c>
      <c r="BB256" s="92" t="str" cm="1">
        <f t="array" ref="BB256">TRIM(_xlfn.CHOOSECOLS(_xlfn.TEXTSPLIT(AZ256,"|",,TRUE),1))</f>
        <v>NULL</v>
      </c>
      <c r="BC256" s="92" t="str" cm="1">
        <f t="array" ref="BC256">TRIM(_xlfn.CHOOSECOLS(_xlfn.TEXTSPLIT(AB256,"|",,TRUE),1))</f>
        <v>NULL</v>
      </c>
      <c r="BD256" s="92" t="str" cm="1">
        <f t="array" ref="BD256">TRIM(_xlfn.CHOOSECOLS(_xlfn.TEXTSPLIT(AC256,"|",,TRUE),1))</f>
        <v>NULL</v>
      </c>
      <c r="BE256" s="92" t="str" cm="1">
        <f t="array" ref="BE256">TRIM(_xlfn.CHOOSECOLS(_xlfn.TEXTSPLIT(AD256,"|",,TRUE),1))</f>
        <v>NULL</v>
      </c>
      <c r="BF256" s="92" t="str" cm="1">
        <f t="array" ref="BF256">TRIM(IF(OR(TRIM(AE256)="NULL",ISBLANK(AE256),ISNUMBER(AE256)),AE256,_xlfn.CHOOSECOLS(_xlfn.TEXTSPLIT(AE256,"-",,TRUE),1)))</f>
        <v>NULL</v>
      </c>
      <c r="BG256" s="92" t="str" cm="1">
        <f t="array" ref="BG256">TRIM(IF(OR(TRIM(AE256)="NULL",ISBLANK(AE256),ISNUMBER(AE256)),AE256,_xlfn.CHOOSECOLS(_xlfn.TEXTSPLIT(AE256,"-",,TRUE),2)))</f>
        <v>NULL</v>
      </c>
      <c r="BH256" s="95" t="str">
        <f t="shared" si="18"/>
        <v>2018</v>
      </c>
      <c r="BI256" s="96" t="str">
        <f t="shared" si="19"/>
        <v>7</v>
      </c>
      <c r="BJ256" s="97" t="str">
        <f t="shared" si="20"/>
        <v>22</v>
      </c>
      <c r="BK256" s="96" t="str">
        <f t="shared" si="21"/>
        <v>2018</v>
      </c>
      <c r="BL256" s="96" t="str">
        <f t="shared" si="22"/>
        <v>7</v>
      </c>
      <c r="BM256" s="97" t="str">
        <f t="shared" si="23"/>
        <v>25</v>
      </c>
      <c r="BN256" s="93" t="b">
        <f>AND(TRIM(BH256)="NULL", TRIM(BK256)="NULL")</f>
        <v>0</v>
      </c>
      <c r="BO256" s="127" t="s">
        <v>816</v>
      </c>
      <c r="BP256" s="127" t="s">
        <v>816</v>
      </c>
    </row>
    <row r="257" spans="1:68">
      <c r="A257" s="7" t="s">
        <v>817</v>
      </c>
      <c r="B257" s="1" t="s">
        <v>420</v>
      </c>
      <c r="C257" s="11" t="s">
        <v>805</v>
      </c>
      <c r="D257" s="6" t="s">
        <v>806</v>
      </c>
      <c r="E257" s="21" t="s">
        <v>801</v>
      </c>
      <c r="F257" s="5" t="s">
        <v>63</v>
      </c>
      <c r="G257" s="25" t="s">
        <v>63</v>
      </c>
      <c r="H257" s="25" t="s">
        <v>63</v>
      </c>
      <c r="I257" s="25" t="s">
        <v>63</v>
      </c>
      <c r="J257" s="5">
        <v>43303</v>
      </c>
      <c r="K257" s="6">
        <v>2018</v>
      </c>
      <c r="L257" s="6">
        <v>7</v>
      </c>
      <c r="M257" s="6">
        <v>22</v>
      </c>
      <c r="N257" s="5">
        <v>43306</v>
      </c>
      <c r="O257" s="6">
        <v>2018</v>
      </c>
      <c r="P257" s="6">
        <v>7</v>
      </c>
      <c r="Q257" s="6">
        <v>25</v>
      </c>
      <c r="R257" s="6" t="s">
        <v>166</v>
      </c>
      <c r="S257" s="6" t="s">
        <v>166</v>
      </c>
      <c r="T257" s="6">
        <v>192700</v>
      </c>
      <c r="U257" s="6" t="s">
        <v>166</v>
      </c>
      <c r="V257" s="6" t="s">
        <v>166</v>
      </c>
      <c r="W257" s="6" t="s">
        <v>166</v>
      </c>
      <c r="X257" s="6" t="s">
        <v>166</v>
      </c>
      <c r="Y257" s="6" t="s">
        <v>166</v>
      </c>
      <c r="Z257" s="6" t="s">
        <v>166</v>
      </c>
      <c r="AA257" s="6" t="s">
        <v>166</v>
      </c>
      <c r="AB257" s="6" t="s">
        <v>166</v>
      </c>
      <c r="AC257" s="6" t="s">
        <v>166</v>
      </c>
      <c r="AD257" s="6" t="s">
        <v>166</v>
      </c>
      <c r="AE257" s="6" t="s">
        <v>166</v>
      </c>
      <c r="AH257" s="91" t="str" cm="1">
        <f t="array" ref="AH257">IF(OR(TRIM(S257)="NULL",ISBLANK(S257),ISNUMBER(S257)),TRIM(S257),TRIM(_xlfn.CHOOSECOLS(_xlfn.TEXTSPLIT(S257,"-",,TRUE),1)))</f>
        <v>NULL</v>
      </c>
      <c r="AI257" s="91" t="str" cm="1">
        <f t="array" ref="AI257">IF(OR(TRIM(S257)="NULL",ISBLANK(S257),ISNUMBER(S257)),TRIM(S257),TRIM(_xlfn.CHOOSECOLS(_xlfn.TEXTSPLIT(S257,"-",,TRUE),2)))</f>
        <v>NULL</v>
      </c>
      <c r="AJ257" s="91" t="str" cm="1">
        <f t="array" ref="AJ257">IF(OR(TRIM(R257)="NULL",ISBLANK(R257),ISNUMBER(R257)),TRIM(R257),TRIM(_xlfn.CHOOSECOLS(_xlfn.TEXTSPLIT(R257,"-",,TRUE),1)))</f>
        <v>NULL</v>
      </c>
      <c r="AK257" s="91" t="str" cm="1">
        <f t="array" ref="AK257">IF(OR(TRIM(R257)="NULL",ISBLANK(R257),ISNUMBER(R257)),TRIM(R257),TRIM(_xlfn.CHOOSECOLS(_xlfn.TEXTSPLIT(R257,"-",,TRUE),2)))</f>
        <v>NULL</v>
      </c>
      <c r="AL257" s="91" t="str" cm="1">
        <f t="array" ref="AL257">IF(OR(TRIM(T257)="NULL",ISBLANK(T257),ISNUMBER(T257)),TRIM(T257),TRIM(_xlfn.CHOOSECOLS(_xlfn.TEXTSPLIT(T257,"-",,TRUE),1)))</f>
        <v>192700</v>
      </c>
      <c r="AM257" s="91" t="str" cm="1">
        <f t="array" ref="AM257">IF(OR(TRIM(T257)="NULL",ISBLANK(T257),ISNUMBER(T257)),TRIM(T257),TRIM(_xlfn.CHOOSECOLS(_xlfn.TEXTSPLIT(T257,"-",,TRUE),2)))</f>
        <v>192700</v>
      </c>
      <c r="AN257" s="91" t="str" cm="1">
        <f t="array" ref="AN257">IF(OR(TRIM(U257)="NULL",ISBLANK(U257),ISNUMBER(U257)),TRIM(U257),TRIM(_xlfn.CHOOSECOLS(_xlfn.TEXTSPLIT(Y257,"-",,TRUE),1)))</f>
        <v>NULL</v>
      </c>
      <c r="AO257" s="91" t="str" cm="1">
        <f t="array" ref="AO257">IF(OR(TRIM(U257)="NULL",ISBLANK(U257),ISNUMBER(U257)),TRIM(U257),TRIM(_xlfn.CHOOSECOLS(_xlfn.TEXTSPLIT(Y257,"-",,TRUE),2)))</f>
        <v>NULL</v>
      </c>
      <c r="AP257" s="91" t="str" cm="1">
        <f t="array" ref="AP257">IF(OR(TRIM(V257)="NULL",ISBLANK(V257),ISNUMBER(V257)),TRIM(V257),TRIM(_xlfn.CHOOSECOLS(_xlfn.TEXTSPLIT(Y257,"-",,TRUE),1)))</f>
        <v>NULL</v>
      </c>
      <c r="AQ257" s="91" t="str" cm="1">
        <f t="array" ref="AQ257">IF(OR(TRIM(V257)="NULL",ISBLANK(V257),ISNUMBER(V257)),V257,_xlfn.CHOOSECOLS(_xlfn.TEXTSPLIT(Y257,"-",,TRUE),2))</f>
        <v xml:space="preserve">NULL </v>
      </c>
      <c r="AR257" s="99" t="str" cm="1">
        <f t="array" ref="AR257">TRIM(IF(OR(TRIM(W257)="NULL",ISBLANK(W257),ISNUMBER(W257)), W257, IF(AND(ISNUMBER(FIND("|", W257))=TRUE, ISNUMBER(FIND("-", W257))=FALSE), W257, IF(AND(ISNUMBER(FIND("|", W257))=FALSE, ISNUMBER(FIND("-", W257))=TRUE),_xlfn.CHOOSECOLS(_xlfn.TEXTSPLIT(W257,"-", "|",,TRUE),1), _xlfn.CONCAT(_xlfn.CHOOSECOLS(_xlfn.TEXTSPLIT(SUBSTITUTE(W257, "-", "|"), "|"),1),"|", _xlfn.CHOOSECOLS(_xlfn.TEXTSPLIT(SUBSTITUTE(W257, "-", "|"), "|"), 3))))))</f>
        <v>NULL</v>
      </c>
      <c r="AS257" s="99" t="str" cm="1">
        <f t="array" ref="AS257">TRIM(IF(OR(TRIM(W257)="NULL",ISBLANK(W257),ISNUMBER(W257)), W257, IF(AND(ISNUMBER(FIND("|", W257))=TRUE, ISNUMBER(FIND("-", W257))=FALSE), W257, IF(AND(ISNUMBER(FIND("|", W257))=FALSE, ISNUMBER(FIND("-", W257))=TRUE),_xlfn.CHOOSECOLS(_xlfn.TEXTSPLIT(W257,"-", "|",,TRUE),2), _xlfn.CONCAT(_xlfn.CHOOSECOLS(_xlfn.TEXTSPLIT(SUBSTITUTE(W257, "-", "|"), "|"),2),"|", _xlfn.CHOOSECOLS(_xlfn.TEXTSPLIT(SUBSTITUTE(W257, "-", "|"), "|"), 4))))))</f>
        <v>NULL</v>
      </c>
      <c r="AT257" s="92" t="str" cm="1">
        <f t="array" ref="AT257">TRIM(_xlfn.CHOOSECOLS(_xlfn.TEXTSPLIT(AR257,"|",,TRUE),1))</f>
        <v>NULL</v>
      </c>
      <c r="AU257" s="92" t="str" cm="1">
        <f t="array" ref="AU257">TRIM(_xlfn.CHOOSECOLS(_xlfn.TEXTSPLIT(AS257,"|",,TRUE),1))</f>
        <v>NULL</v>
      </c>
      <c r="AV257" s="92" t="str" cm="1">
        <f t="array" ref="AV257">TRIM(_xlfn.CHOOSECOLS(_xlfn.TEXTSPLIT(AB257,"|",,TRUE),1))</f>
        <v>NULL</v>
      </c>
      <c r="AW257" s="92" t="str" cm="1">
        <f t="array" ref="AW257">TRIM(_xlfn.CHOOSECOLS(_xlfn.TEXTSPLIT(Y257,"|",,TRUE),1))</f>
        <v>NULL</v>
      </c>
      <c r="AX257" s="92" t="str" cm="1">
        <f t="array" ref="AX257">TRIM(_xlfn.CHOOSECOLS(_xlfn.TEXTSPLIT(Z257,"|",,TRUE),1))</f>
        <v>NULL</v>
      </c>
      <c r="AY257" s="99" t="str" cm="1">
        <f t="array" ref="AY257">TRIM(IF(OR(TRIM(AA257)="NULL",ISBLANK(AA257),ISNUMBER(AA257)), AA257, IF(AND(ISNUMBER(FIND("|", AA257))=TRUE, ISNUMBER(FIND("-", AA257))=FALSE), AA257, IF(AND(ISNUMBER(FIND("|", AA257))=FALSE, ISNUMBER(FIND("-", AA257))=TRUE),_xlfn.CHOOSECOLS(_xlfn.TEXTSPLIT(AA257,"-", "|",,TRUE),1), _xlfn.CONCAT(_xlfn.CHOOSECOLS(_xlfn.TEXTSPLIT(SUBSTITUTE(AA257, "-", "|"), "|"),1),"|", _xlfn.CHOOSECOLS(_xlfn.TEXTSPLIT(SUBSTITUTE(AA257, "-", "|"), "|"), 3))))))</f>
        <v>NULL</v>
      </c>
      <c r="AZ257" s="99" t="str" cm="1">
        <f t="array" ref="AZ257">TRIM(IF(OR(TRIM(AA257)="NULL",ISBLANK(AA257),ISNUMBER(AA257)), AA257, IF(AND(ISNUMBER(FIND("|", AA257))=TRUE, ISNUMBER(FIND("-", AA257))=FALSE), AA257, IF(AND(ISNUMBER(FIND("|", AA257))=FALSE, ISNUMBER(FIND("-", AA257))=TRUE),_xlfn.CHOOSECOLS(_xlfn.TEXTSPLIT(AA257,"-", "|",,TRUE),2), _xlfn.CONCAT(_xlfn.CHOOSECOLS(_xlfn.TEXTSPLIT(SUBSTITUTE(AA257, "-", "|"), "|"),2),"|", _xlfn.CHOOSECOLS(_xlfn.TEXTSPLIT(SUBSTITUTE(AA257, "-", "|"), "|"), 4))))))</f>
        <v>NULL</v>
      </c>
      <c r="BA257" s="92" t="str" cm="1">
        <f t="array" ref="BA257">TRIM(_xlfn.CHOOSECOLS(_xlfn.TEXTSPLIT(AY257,"|",,TRUE),1))</f>
        <v>NULL</v>
      </c>
      <c r="BB257" s="92" t="str" cm="1">
        <f t="array" ref="BB257">TRIM(_xlfn.CHOOSECOLS(_xlfn.TEXTSPLIT(AZ257,"|",,TRUE),1))</f>
        <v>NULL</v>
      </c>
      <c r="BC257" s="92" t="str" cm="1">
        <f t="array" ref="BC257">TRIM(_xlfn.CHOOSECOLS(_xlfn.TEXTSPLIT(AB257,"|",,TRUE),1))</f>
        <v>NULL</v>
      </c>
      <c r="BD257" s="92" t="str" cm="1">
        <f t="array" ref="BD257">TRIM(_xlfn.CHOOSECOLS(_xlfn.TEXTSPLIT(AC257,"|",,TRUE),1))</f>
        <v>NULL</v>
      </c>
      <c r="BE257" s="92" t="str" cm="1">
        <f t="array" ref="BE257">TRIM(_xlfn.CHOOSECOLS(_xlfn.TEXTSPLIT(AD257,"|",,TRUE),1))</f>
        <v>NULL</v>
      </c>
      <c r="BF257" s="92" t="str" cm="1">
        <f t="array" ref="BF257">TRIM(IF(OR(TRIM(AE257)="NULL",ISBLANK(AE257),ISNUMBER(AE257)),AE257,_xlfn.CHOOSECOLS(_xlfn.TEXTSPLIT(AE257,"-",,TRUE),1)))</f>
        <v>NULL</v>
      </c>
      <c r="BG257" s="92" t="str" cm="1">
        <f t="array" ref="BG257">TRIM(IF(OR(TRIM(AE257)="NULL",ISBLANK(AE257),ISNUMBER(AE257)),AE257,_xlfn.CHOOSECOLS(_xlfn.TEXTSPLIT(AE257,"-",,TRUE),2)))</f>
        <v>NULL</v>
      </c>
      <c r="BH257" s="95" t="str">
        <f t="shared" si="18"/>
        <v>2018</v>
      </c>
      <c r="BI257" s="96" t="str">
        <f t="shared" si="19"/>
        <v>7</v>
      </c>
      <c r="BJ257" s="97" t="str">
        <f t="shared" si="20"/>
        <v>22</v>
      </c>
      <c r="BK257" s="96" t="str">
        <f t="shared" si="21"/>
        <v>2018</v>
      </c>
      <c r="BL257" s="96" t="str">
        <f t="shared" si="22"/>
        <v>7</v>
      </c>
      <c r="BM257" s="97" t="str">
        <f t="shared" si="23"/>
        <v>25</v>
      </c>
      <c r="BN257" s="93" t="b">
        <f>AND(TRIM(BH257)="NULL", TRIM(BK257)="NULL")</f>
        <v>0</v>
      </c>
      <c r="BO257" s="127" t="s">
        <v>508</v>
      </c>
      <c r="BP257" s="127" t="s">
        <v>508</v>
      </c>
    </row>
    <row r="258" spans="1:68">
      <c r="A258" s="7" t="s">
        <v>818</v>
      </c>
      <c r="B258" s="1" t="s">
        <v>420</v>
      </c>
      <c r="C258" s="11" t="s">
        <v>805</v>
      </c>
      <c r="D258" s="6" t="s">
        <v>806</v>
      </c>
      <c r="E258" s="21" t="s">
        <v>819</v>
      </c>
      <c r="F258" s="5" t="s">
        <v>63</v>
      </c>
      <c r="G258" s="25" t="s">
        <v>63</v>
      </c>
      <c r="H258" s="25" t="s">
        <v>63</v>
      </c>
      <c r="I258" s="25" t="s">
        <v>63</v>
      </c>
      <c r="J258" s="5">
        <v>43303</v>
      </c>
      <c r="K258" s="6">
        <v>2018</v>
      </c>
      <c r="L258" s="6">
        <v>7</v>
      </c>
      <c r="M258" s="6">
        <v>22</v>
      </c>
      <c r="N258" s="5">
        <v>43306</v>
      </c>
      <c r="O258" s="6">
        <v>2018</v>
      </c>
      <c r="P258" s="6">
        <v>7</v>
      </c>
      <c r="Q258" s="6">
        <v>25</v>
      </c>
      <c r="R258" s="6">
        <v>1</v>
      </c>
      <c r="S258" s="6" t="s">
        <v>166</v>
      </c>
      <c r="T258" s="6" t="s">
        <v>166</v>
      </c>
      <c r="U258" s="6" t="s">
        <v>166</v>
      </c>
      <c r="V258" s="6" t="s">
        <v>166</v>
      </c>
      <c r="W258" s="6" t="s">
        <v>166</v>
      </c>
      <c r="X258" s="6" t="s">
        <v>166</v>
      </c>
      <c r="Y258" s="6" t="s">
        <v>166</v>
      </c>
      <c r="Z258" s="6" t="s">
        <v>166</v>
      </c>
      <c r="AA258" s="6" t="s">
        <v>166</v>
      </c>
      <c r="AB258" s="6" t="s">
        <v>166</v>
      </c>
      <c r="AC258" s="6" t="s">
        <v>166</v>
      </c>
      <c r="AD258" s="6" t="s">
        <v>166</v>
      </c>
      <c r="AE258" s="6" t="s">
        <v>166</v>
      </c>
      <c r="AH258" s="91" t="str" cm="1">
        <f t="array" ref="AH258">IF(OR(TRIM(S258)="NULL",ISBLANK(S258),ISNUMBER(S258)),TRIM(S258),TRIM(_xlfn.CHOOSECOLS(_xlfn.TEXTSPLIT(S258,"-",,TRUE),1)))</f>
        <v>NULL</v>
      </c>
      <c r="AI258" s="91" t="str" cm="1">
        <f t="array" ref="AI258">IF(OR(TRIM(S258)="NULL",ISBLANK(S258),ISNUMBER(S258)),TRIM(S258),TRIM(_xlfn.CHOOSECOLS(_xlfn.TEXTSPLIT(S258,"-",,TRUE),2)))</f>
        <v>NULL</v>
      </c>
      <c r="AJ258" s="91" t="str" cm="1">
        <f t="array" ref="AJ258">IF(OR(TRIM(R258)="NULL",ISBLANK(R258),ISNUMBER(R258)),TRIM(R258),TRIM(_xlfn.CHOOSECOLS(_xlfn.TEXTSPLIT(R258,"-",,TRUE),1)))</f>
        <v>1</v>
      </c>
      <c r="AK258" s="91" t="str" cm="1">
        <f t="array" ref="AK258">IF(OR(TRIM(R258)="NULL",ISBLANK(R258),ISNUMBER(R258)),TRIM(R258),TRIM(_xlfn.CHOOSECOLS(_xlfn.TEXTSPLIT(R258,"-",,TRUE),2)))</f>
        <v>1</v>
      </c>
      <c r="AL258" s="91" t="str" cm="1">
        <f t="array" ref="AL258">IF(OR(TRIM(T258)="NULL",ISBLANK(T258),ISNUMBER(T258)),TRIM(T258),TRIM(_xlfn.CHOOSECOLS(_xlfn.TEXTSPLIT(T258,"-",,TRUE),1)))</f>
        <v>NULL</v>
      </c>
      <c r="AM258" s="91" t="str" cm="1">
        <f t="array" ref="AM258">IF(OR(TRIM(T258)="NULL",ISBLANK(T258),ISNUMBER(T258)),TRIM(T258),TRIM(_xlfn.CHOOSECOLS(_xlfn.TEXTSPLIT(T258,"-",,TRUE),2)))</f>
        <v>NULL</v>
      </c>
      <c r="AN258" s="91" t="str" cm="1">
        <f t="array" ref="AN258">IF(OR(TRIM(U258)="NULL",ISBLANK(U258),ISNUMBER(U258)),TRIM(U258),TRIM(_xlfn.CHOOSECOLS(_xlfn.TEXTSPLIT(Y258,"-",,TRUE),1)))</f>
        <v>NULL</v>
      </c>
      <c r="AO258" s="91" t="str" cm="1">
        <f t="array" ref="AO258">IF(OR(TRIM(U258)="NULL",ISBLANK(U258),ISNUMBER(U258)),TRIM(U258),TRIM(_xlfn.CHOOSECOLS(_xlfn.TEXTSPLIT(Y258,"-",,TRUE),2)))</f>
        <v>NULL</v>
      </c>
      <c r="AP258" s="91" t="str" cm="1">
        <f t="array" ref="AP258">IF(OR(TRIM(V258)="NULL",ISBLANK(V258),ISNUMBER(V258)),TRIM(V258),TRIM(_xlfn.CHOOSECOLS(_xlfn.TEXTSPLIT(Y258,"-",,TRUE),1)))</f>
        <v>NULL</v>
      </c>
      <c r="AQ258" s="91" t="str" cm="1">
        <f t="array" ref="AQ258">IF(OR(TRIM(V258)="NULL",ISBLANK(V258),ISNUMBER(V258)),V258,_xlfn.CHOOSECOLS(_xlfn.TEXTSPLIT(Y258,"-",,TRUE),2))</f>
        <v xml:space="preserve">NULL </v>
      </c>
      <c r="AR258" s="99" t="str" cm="1">
        <f t="array" ref="AR258">TRIM(IF(OR(TRIM(W258)="NULL",ISBLANK(W258),ISNUMBER(W258)), W258, IF(AND(ISNUMBER(FIND("|", W258))=TRUE, ISNUMBER(FIND("-", W258))=FALSE), W258, IF(AND(ISNUMBER(FIND("|", W258))=FALSE, ISNUMBER(FIND("-", W258))=TRUE),_xlfn.CHOOSECOLS(_xlfn.TEXTSPLIT(W258,"-", "|",,TRUE),1), _xlfn.CONCAT(_xlfn.CHOOSECOLS(_xlfn.TEXTSPLIT(SUBSTITUTE(W258, "-", "|"), "|"),1),"|", _xlfn.CHOOSECOLS(_xlfn.TEXTSPLIT(SUBSTITUTE(W258, "-", "|"), "|"), 3))))))</f>
        <v>NULL</v>
      </c>
      <c r="AS258" s="99" t="str" cm="1">
        <f t="array" ref="AS258">TRIM(IF(OR(TRIM(W258)="NULL",ISBLANK(W258),ISNUMBER(W258)), W258, IF(AND(ISNUMBER(FIND("|", W258))=TRUE, ISNUMBER(FIND("-", W258))=FALSE), W258, IF(AND(ISNUMBER(FIND("|", W258))=FALSE, ISNUMBER(FIND("-", W258))=TRUE),_xlfn.CHOOSECOLS(_xlfn.TEXTSPLIT(W258,"-", "|",,TRUE),2), _xlfn.CONCAT(_xlfn.CHOOSECOLS(_xlfn.TEXTSPLIT(SUBSTITUTE(W258, "-", "|"), "|"),2),"|", _xlfn.CHOOSECOLS(_xlfn.TEXTSPLIT(SUBSTITUTE(W258, "-", "|"), "|"), 4))))))</f>
        <v>NULL</v>
      </c>
      <c r="AT258" s="92" t="str" cm="1">
        <f t="array" ref="AT258">TRIM(_xlfn.CHOOSECOLS(_xlfn.TEXTSPLIT(AR258,"|",,TRUE),1))</f>
        <v>NULL</v>
      </c>
      <c r="AU258" s="92" t="str" cm="1">
        <f t="array" ref="AU258">TRIM(_xlfn.CHOOSECOLS(_xlfn.TEXTSPLIT(AS258,"|",,TRUE),1))</f>
        <v>NULL</v>
      </c>
      <c r="AV258" s="92" t="str" cm="1">
        <f t="array" ref="AV258">TRIM(_xlfn.CHOOSECOLS(_xlfn.TEXTSPLIT(AB258,"|",,TRUE),1))</f>
        <v>NULL</v>
      </c>
      <c r="AW258" s="92" t="str" cm="1">
        <f t="array" ref="AW258">TRIM(_xlfn.CHOOSECOLS(_xlfn.TEXTSPLIT(Y258,"|",,TRUE),1))</f>
        <v>NULL</v>
      </c>
      <c r="AX258" s="92" t="str" cm="1">
        <f t="array" ref="AX258">TRIM(_xlfn.CHOOSECOLS(_xlfn.TEXTSPLIT(Z258,"|",,TRUE),1))</f>
        <v>NULL</v>
      </c>
      <c r="AY258" s="99" t="str" cm="1">
        <f t="array" ref="AY258">TRIM(IF(OR(TRIM(AA258)="NULL",ISBLANK(AA258),ISNUMBER(AA258)), AA258, IF(AND(ISNUMBER(FIND("|", AA258))=TRUE, ISNUMBER(FIND("-", AA258))=FALSE), AA258, IF(AND(ISNUMBER(FIND("|", AA258))=FALSE, ISNUMBER(FIND("-", AA258))=TRUE),_xlfn.CHOOSECOLS(_xlfn.TEXTSPLIT(AA258,"-", "|",,TRUE),1), _xlfn.CONCAT(_xlfn.CHOOSECOLS(_xlfn.TEXTSPLIT(SUBSTITUTE(AA258, "-", "|"), "|"),1),"|", _xlfn.CHOOSECOLS(_xlfn.TEXTSPLIT(SUBSTITUTE(AA258, "-", "|"), "|"), 3))))))</f>
        <v>NULL</v>
      </c>
      <c r="AZ258" s="99" t="str" cm="1">
        <f t="array" ref="AZ258">TRIM(IF(OR(TRIM(AA258)="NULL",ISBLANK(AA258),ISNUMBER(AA258)), AA258, IF(AND(ISNUMBER(FIND("|", AA258))=TRUE, ISNUMBER(FIND("-", AA258))=FALSE), AA258, IF(AND(ISNUMBER(FIND("|", AA258))=FALSE, ISNUMBER(FIND("-", AA258))=TRUE),_xlfn.CHOOSECOLS(_xlfn.TEXTSPLIT(AA258,"-", "|",,TRUE),2), _xlfn.CONCAT(_xlfn.CHOOSECOLS(_xlfn.TEXTSPLIT(SUBSTITUTE(AA258, "-", "|"), "|"),2),"|", _xlfn.CHOOSECOLS(_xlfn.TEXTSPLIT(SUBSTITUTE(AA258, "-", "|"), "|"), 4))))))</f>
        <v>NULL</v>
      </c>
      <c r="BA258" s="92" t="str" cm="1">
        <f t="array" ref="BA258">TRIM(_xlfn.CHOOSECOLS(_xlfn.TEXTSPLIT(AY258,"|",,TRUE),1))</f>
        <v>NULL</v>
      </c>
      <c r="BB258" s="92" t="str" cm="1">
        <f t="array" ref="BB258">TRIM(_xlfn.CHOOSECOLS(_xlfn.TEXTSPLIT(AZ258,"|",,TRUE),1))</f>
        <v>NULL</v>
      </c>
      <c r="BC258" s="92" t="str" cm="1">
        <f t="array" ref="BC258">TRIM(_xlfn.CHOOSECOLS(_xlfn.TEXTSPLIT(AB258,"|",,TRUE),1))</f>
        <v>NULL</v>
      </c>
      <c r="BD258" s="92" t="str" cm="1">
        <f t="array" ref="BD258">TRIM(_xlfn.CHOOSECOLS(_xlfn.TEXTSPLIT(AC258,"|",,TRUE),1))</f>
        <v>NULL</v>
      </c>
      <c r="BE258" s="92" t="str" cm="1">
        <f t="array" ref="BE258">TRIM(_xlfn.CHOOSECOLS(_xlfn.TEXTSPLIT(AD258,"|",,TRUE),1))</f>
        <v>NULL</v>
      </c>
      <c r="BF258" s="92" t="str" cm="1">
        <f t="array" ref="BF258">TRIM(IF(OR(TRIM(AE258)="NULL",ISBLANK(AE258),ISNUMBER(AE258)),AE258,_xlfn.CHOOSECOLS(_xlfn.TEXTSPLIT(AE258,"-",,TRUE),1)))</f>
        <v>NULL</v>
      </c>
      <c r="BG258" s="92" t="str" cm="1">
        <f t="array" ref="BG258">TRIM(IF(OR(TRIM(AE258)="NULL",ISBLANK(AE258),ISNUMBER(AE258)),AE258,_xlfn.CHOOSECOLS(_xlfn.TEXTSPLIT(AE258,"-",,TRUE),2)))</f>
        <v>NULL</v>
      </c>
      <c r="BH258" s="95" t="str">
        <f t="shared" si="18"/>
        <v>2018</v>
      </c>
      <c r="BI258" s="96" t="str">
        <f t="shared" si="19"/>
        <v>7</v>
      </c>
      <c r="BJ258" s="97" t="str">
        <f t="shared" si="20"/>
        <v>22</v>
      </c>
      <c r="BK258" s="96" t="str">
        <f t="shared" si="21"/>
        <v>2018</v>
      </c>
      <c r="BL258" s="96" t="str">
        <f t="shared" si="22"/>
        <v>7</v>
      </c>
      <c r="BM258" s="97" t="str">
        <f t="shared" si="23"/>
        <v>25</v>
      </c>
      <c r="BN258" s="93" t="b">
        <f>AND(TRIM(BH258)="NULL", TRIM(BK258)="NULL")</f>
        <v>0</v>
      </c>
      <c r="BO258" s="127" t="s">
        <v>508</v>
      </c>
      <c r="BP258" s="127" t="s">
        <v>508</v>
      </c>
    </row>
    <row r="259" spans="1:68" s="120" customFormat="1">
      <c r="A259" s="115" t="s">
        <v>820</v>
      </c>
      <c r="B259" s="67" t="s">
        <v>420</v>
      </c>
      <c r="C259" s="116" t="s">
        <v>821</v>
      </c>
      <c r="D259" s="67" t="s">
        <v>822</v>
      </c>
      <c r="E259" s="117" t="s">
        <v>823</v>
      </c>
      <c r="F259" s="118" t="s">
        <v>63</v>
      </c>
      <c r="G259" s="119" t="s">
        <v>63</v>
      </c>
      <c r="H259" s="119" t="s">
        <v>63</v>
      </c>
      <c r="I259" s="119" t="s">
        <v>63</v>
      </c>
      <c r="J259" s="118">
        <v>44805</v>
      </c>
      <c r="K259" s="67">
        <v>2022</v>
      </c>
      <c r="L259" s="67">
        <v>9</v>
      </c>
      <c r="M259" s="67">
        <v>1</v>
      </c>
      <c r="N259" s="118">
        <v>44819</v>
      </c>
      <c r="O259" s="67">
        <v>2022</v>
      </c>
      <c r="P259" s="67">
        <v>9</v>
      </c>
      <c r="Q259" s="67">
        <v>15</v>
      </c>
      <c r="R259" s="67">
        <v>0</v>
      </c>
      <c r="S259" s="67" t="s">
        <v>166</v>
      </c>
      <c r="T259" s="67" t="s">
        <v>166</v>
      </c>
      <c r="U259" s="67" t="s">
        <v>166</v>
      </c>
      <c r="V259" s="67" t="s">
        <v>166</v>
      </c>
      <c r="W259" s="67" t="s">
        <v>166</v>
      </c>
      <c r="X259" s="67" t="s">
        <v>166</v>
      </c>
      <c r="Y259" s="67" t="s">
        <v>166</v>
      </c>
      <c r="Z259" s="67" t="s">
        <v>166</v>
      </c>
      <c r="AA259" s="67" t="s">
        <v>166</v>
      </c>
      <c r="AB259" s="67" t="s">
        <v>166</v>
      </c>
      <c r="AC259" s="67" t="s">
        <v>166</v>
      </c>
      <c r="AD259" s="67" t="s">
        <v>166</v>
      </c>
      <c r="AE259" s="67" t="s">
        <v>166</v>
      </c>
      <c r="AH259" s="91" t="str" cm="1">
        <f t="array" ref="AH259">IF(OR(TRIM(S259)="NULL",ISBLANK(S259),ISNUMBER(S259)),TRIM(S259),TRIM(_xlfn.CHOOSECOLS(_xlfn.TEXTSPLIT(S259,"-",,TRUE),1)))</f>
        <v>NULL</v>
      </c>
      <c r="AI259" s="91" t="str" cm="1">
        <f t="array" ref="AI259">IF(OR(TRIM(S259)="NULL",ISBLANK(S259),ISNUMBER(S259)),TRIM(S259),TRIM(_xlfn.CHOOSECOLS(_xlfn.TEXTSPLIT(S259,"-",,TRUE),2)))</f>
        <v>NULL</v>
      </c>
      <c r="AJ259" s="91" t="str" cm="1">
        <f t="array" ref="AJ259">IF(OR(TRIM(R259)="NULL",ISBLANK(R259),ISNUMBER(R259)),TRIM(R259),TRIM(_xlfn.CHOOSECOLS(_xlfn.TEXTSPLIT(R259,"-",,TRUE),1)))</f>
        <v>0</v>
      </c>
      <c r="AK259" s="91" t="str" cm="1">
        <f t="array" ref="AK259">IF(OR(TRIM(R259)="NULL",ISBLANK(R259),ISNUMBER(R259)),TRIM(R259),TRIM(_xlfn.CHOOSECOLS(_xlfn.TEXTSPLIT(R259,"-",,TRUE),2)))</f>
        <v>0</v>
      </c>
      <c r="AL259" s="91" t="str" cm="1">
        <f t="array" ref="AL259">IF(OR(TRIM(T259)="NULL",ISBLANK(T259),ISNUMBER(T259)),TRIM(T259),TRIM(_xlfn.CHOOSECOLS(_xlfn.TEXTSPLIT(T259,"-",,TRUE),1)))</f>
        <v>NULL</v>
      </c>
      <c r="AM259" s="91" t="str" cm="1">
        <f t="array" ref="AM259">IF(OR(TRIM(T259)="NULL",ISBLANK(T259),ISNUMBER(T259)),TRIM(T259),TRIM(_xlfn.CHOOSECOLS(_xlfn.TEXTSPLIT(T259,"-",,TRUE),2)))</f>
        <v>NULL</v>
      </c>
      <c r="AN259" s="91" t="str" cm="1">
        <f t="array" ref="AN259">IF(OR(TRIM(U259)="NULL",ISBLANK(U259),ISNUMBER(U259)),TRIM(U259),TRIM(_xlfn.CHOOSECOLS(_xlfn.TEXTSPLIT(Y259,"-",,TRUE),1)))</f>
        <v>NULL</v>
      </c>
      <c r="AO259" s="91" t="str" cm="1">
        <f t="array" ref="AO259">IF(OR(TRIM(U259)="NULL",ISBLANK(U259),ISNUMBER(U259)),TRIM(U259),TRIM(_xlfn.CHOOSECOLS(_xlfn.TEXTSPLIT(Y259,"-",,TRUE),2)))</f>
        <v>NULL</v>
      </c>
      <c r="AP259" s="91" t="str" cm="1">
        <f t="array" ref="AP259">IF(OR(TRIM(V259)="NULL",ISBLANK(V259),ISNUMBER(V259)),TRIM(V259),TRIM(_xlfn.CHOOSECOLS(_xlfn.TEXTSPLIT(Y259,"-",,TRUE),1)))</f>
        <v>NULL</v>
      </c>
      <c r="AQ259" s="91" t="str" cm="1">
        <f t="array" ref="AQ259">IF(OR(TRIM(V259)="NULL",ISBLANK(V259),ISNUMBER(V259)),V259,_xlfn.CHOOSECOLS(_xlfn.TEXTSPLIT(Y259,"-",,TRUE),2))</f>
        <v xml:space="preserve">NULL </v>
      </c>
      <c r="AR259" s="99" t="str" cm="1">
        <f t="array" ref="AR259">TRIM(IF(OR(TRIM(W259)="NULL",ISBLANK(W259),ISNUMBER(W259)), W259, IF(AND(ISNUMBER(FIND("|", W259))=TRUE, ISNUMBER(FIND("-", W259))=FALSE), W259, IF(AND(ISNUMBER(FIND("|", W259))=FALSE, ISNUMBER(FIND("-", W259))=TRUE),_xlfn.CHOOSECOLS(_xlfn.TEXTSPLIT(W259,"-", "|",,TRUE),1), _xlfn.CONCAT(_xlfn.CHOOSECOLS(_xlfn.TEXTSPLIT(SUBSTITUTE(W259, "-", "|"), "|"),1),"|", _xlfn.CHOOSECOLS(_xlfn.TEXTSPLIT(SUBSTITUTE(W259, "-", "|"), "|"), 3))))))</f>
        <v>NULL</v>
      </c>
      <c r="AS259" s="99" t="str" cm="1">
        <f t="array" ref="AS259">TRIM(IF(OR(TRIM(W259)="NULL",ISBLANK(W259),ISNUMBER(W259)), W259, IF(AND(ISNUMBER(FIND("|", W259))=TRUE, ISNUMBER(FIND("-", W259))=FALSE), W259, IF(AND(ISNUMBER(FIND("|", W259))=FALSE, ISNUMBER(FIND("-", W259))=TRUE),_xlfn.CHOOSECOLS(_xlfn.TEXTSPLIT(W259,"-", "|",,TRUE),2), _xlfn.CONCAT(_xlfn.CHOOSECOLS(_xlfn.TEXTSPLIT(SUBSTITUTE(W259, "-", "|"), "|"),2),"|", _xlfn.CHOOSECOLS(_xlfn.TEXTSPLIT(SUBSTITUTE(W259, "-", "|"), "|"), 4))))))</f>
        <v>NULL</v>
      </c>
      <c r="AT259" s="92" t="str" cm="1">
        <f t="array" ref="AT259">TRIM(_xlfn.CHOOSECOLS(_xlfn.TEXTSPLIT(AR259,"|",,TRUE),1))</f>
        <v>NULL</v>
      </c>
      <c r="AU259" s="92" t="str" cm="1">
        <f t="array" ref="AU259">TRIM(_xlfn.CHOOSECOLS(_xlfn.TEXTSPLIT(AS259,"|",,TRUE),1))</f>
        <v>NULL</v>
      </c>
      <c r="AV259" s="92" t="str" cm="1">
        <f t="array" ref="AV259">TRIM(_xlfn.CHOOSECOLS(_xlfn.TEXTSPLIT(AB259,"|",,TRUE),1))</f>
        <v>NULL</v>
      </c>
      <c r="AW259" s="92" t="str" cm="1">
        <f t="array" ref="AW259">TRIM(_xlfn.CHOOSECOLS(_xlfn.TEXTSPLIT(Y259,"|",,TRUE),1))</f>
        <v>NULL</v>
      </c>
      <c r="AX259" s="92" t="str" cm="1">
        <f t="array" ref="AX259">TRIM(_xlfn.CHOOSECOLS(_xlfn.TEXTSPLIT(Z259,"|",,TRUE),1))</f>
        <v>NULL</v>
      </c>
      <c r="AY259" s="99" t="str" cm="1">
        <f t="array" ref="AY259">TRIM(IF(OR(TRIM(AA259)="NULL",ISBLANK(AA259),ISNUMBER(AA259)), AA259, IF(AND(ISNUMBER(FIND("|", AA259))=TRUE, ISNUMBER(FIND("-", AA259))=FALSE), AA259, IF(AND(ISNUMBER(FIND("|", AA259))=FALSE, ISNUMBER(FIND("-", AA259))=TRUE),_xlfn.CHOOSECOLS(_xlfn.TEXTSPLIT(AA259,"-", "|",,TRUE),1), _xlfn.CONCAT(_xlfn.CHOOSECOLS(_xlfn.TEXTSPLIT(SUBSTITUTE(AA259, "-", "|"), "|"),1),"|", _xlfn.CHOOSECOLS(_xlfn.TEXTSPLIT(SUBSTITUTE(AA259, "-", "|"), "|"), 3))))))</f>
        <v>NULL</v>
      </c>
      <c r="AZ259" s="99" t="str" cm="1">
        <f t="array" ref="AZ259">TRIM(IF(OR(TRIM(AA259)="NULL",ISBLANK(AA259),ISNUMBER(AA259)), AA259, IF(AND(ISNUMBER(FIND("|", AA259))=TRUE, ISNUMBER(FIND("-", AA259))=FALSE), AA259, IF(AND(ISNUMBER(FIND("|", AA259))=FALSE, ISNUMBER(FIND("-", AA259))=TRUE),_xlfn.CHOOSECOLS(_xlfn.TEXTSPLIT(AA259,"-", "|",,TRUE),2), _xlfn.CONCAT(_xlfn.CHOOSECOLS(_xlfn.TEXTSPLIT(SUBSTITUTE(AA259, "-", "|"), "|"),2),"|", _xlfn.CHOOSECOLS(_xlfn.TEXTSPLIT(SUBSTITUTE(AA259, "-", "|"), "|"), 4))))))</f>
        <v>NULL</v>
      </c>
      <c r="BA259" s="92" t="str" cm="1">
        <f t="array" ref="BA259">TRIM(_xlfn.CHOOSECOLS(_xlfn.TEXTSPLIT(AY259,"|",,TRUE),1))</f>
        <v>NULL</v>
      </c>
      <c r="BB259" s="92" t="str" cm="1">
        <f t="array" ref="BB259">TRIM(_xlfn.CHOOSECOLS(_xlfn.TEXTSPLIT(AZ259,"|",,TRUE),1))</f>
        <v>NULL</v>
      </c>
      <c r="BC259" s="92" t="str" cm="1">
        <f t="array" ref="BC259">TRIM(_xlfn.CHOOSECOLS(_xlfn.TEXTSPLIT(AB259,"|",,TRUE),1))</f>
        <v>NULL</v>
      </c>
      <c r="BD259" s="92" t="str" cm="1">
        <f t="array" ref="BD259">TRIM(_xlfn.CHOOSECOLS(_xlfn.TEXTSPLIT(AC259,"|",,TRUE),1))</f>
        <v>NULL</v>
      </c>
      <c r="BE259" s="92" t="str" cm="1">
        <f t="array" ref="BE259">TRIM(_xlfn.CHOOSECOLS(_xlfn.TEXTSPLIT(AD259,"|",,TRUE),1))</f>
        <v>NULL</v>
      </c>
      <c r="BF259" s="92" t="str" cm="1">
        <f t="array" ref="BF259">TRIM(IF(OR(TRIM(AE259)="NULL",ISBLANK(AE259),ISNUMBER(AE259)),AE259,_xlfn.CHOOSECOLS(_xlfn.TEXTSPLIT(AE259,"-",,TRUE),1)))</f>
        <v>NULL</v>
      </c>
      <c r="BG259" s="92" t="str" cm="1">
        <f t="array" ref="BG259">TRIM(IF(OR(TRIM(AE259)="NULL",ISBLANK(AE259),ISNUMBER(AE259)),AE259,_xlfn.CHOOSECOLS(_xlfn.TEXTSPLIT(AE259,"-",,TRUE),2)))</f>
        <v>NULL</v>
      </c>
      <c r="BH259" s="95" t="str">
        <f t="shared" ref="BH259:BH322" si="24">TRIM(IF(AND(TRIM(K259)="NULL", TRIM(O259)="NULL"), G259, K259))</f>
        <v>2022</v>
      </c>
      <c r="BI259" s="96" t="str">
        <f t="shared" ref="BI259:BI322" si="25">TRIM(IF(AND(TRIM(L259)="NULL", TRIM(P259)="NULL"), H259, L259))</f>
        <v>9</v>
      </c>
      <c r="BJ259" s="97" t="str">
        <f t="shared" ref="BJ259:BJ322" si="26">TRIM(IF(AND(TRIM(M259)="NULL", TRIM(Q259)="NULL"), I259, M259))</f>
        <v>1</v>
      </c>
      <c r="BK259" s="96" t="str">
        <f t="shared" ref="BK259:BK322" si="27">TRIM(IF(AND(TRIM(O259)="NULL", TRIM(K259)="NULL"),G259, O259))</f>
        <v>2022</v>
      </c>
      <c r="BL259" s="96" t="str">
        <f t="shared" ref="BL259:BL322" si="28">TRIM(IF(AND(TRIM(P259)="NULL", TRIM(L259)="NULL"), H259, P259))</f>
        <v>9</v>
      </c>
      <c r="BM259" s="97" t="str">
        <f t="shared" ref="BM259:BM322" si="29">TRIM(IF(AND(TRIM(Q259)="NULL", TRIM(M259)="NULL"), I259, Q259))</f>
        <v>15</v>
      </c>
      <c r="BN259" s="121" t="b">
        <f>AND(TRIM(BH259)="NULL", TRIM(BK259)="NULL")</f>
        <v>0</v>
      </c>
      <c r="BO259" s="132" t="s">
        <v>702</v>
      </c>
      <c r="BP259" s="127" t="s">
        <v>702</v>
      </c>
    </row>
    <row r="260" spans="1:68">
      <c r="A260" s="7" t="s">
        <v>824</v>
      </c>
      <c r="B260" s="1" t="s">
        <v>489</v>
      </c>
      <c r="C260" s="11" t="s">
        <v>825</v>
      </c>
      <c r="D260" s="6" t="s">
        <v>826</v>
      </c>
      <c r="E260" s="21" t="s">
        <v>827</v>
      </c>
      <c r="F260" s="5" t="s">
        <v>63</v>
      </c>
      <c r="G260" s="25" t="s">
        <v>63</v>
      </c>
      <c r="H260" s="25" t="s">
        <v>63</v>
      </c>
      <c r="I260" s="25" t="s">
        <v>63</v>
      </c>
      <c r="J260" s="5">
        <v>44058</v>
      </c>
      <c r="K260" s="6">
        <v>2020</v>
      </c>
      <c r="L260" s="6">
        <v>8</v>
      </c>
      <c r="M260" s="6">
        <v>15</v>
      </c>
      <c r="N260" s="5">
        <v>44067</v>
      </c>
      <c r="O260" s="6">
        <v>2020</v>
      </c>
      <c r="P260" s="6">
        <v>8</v>
      </c>
      <c r="Q260" s="6">
        <v>24</v>
      </c>
      <c r="R260" s="6">
        <v>0</v>
      </c>
      <c r="S260" s="6">
        <v>0</v>
      </c>
      <c r="T260" s="6" t="s">
        <v>166</v>
      </c>
      <c r="U260" s="6" t="s">
        <v>166</v>
      </c>
      <c r="V260" s="6" t="s">
        <v>166</v>
      </c>
      <c r="W260" s="6" t="s">
        <v>166</v>
      </c>
      <c r="X260" s="6" t="s">
        <v>166</v>
      </c>
      <c r="Y260" s="6" t="s">
        <v>166</v>
      </c>
      <c r="Z260" s="6" t="s">
        <v>166</v>
      </c>
      <c r="AA260" s="6">
        <v>2200000</v>
      </c>
      <c r="AB260" s="6" t="s">
        <v>172</v>
      </c>
      <c r="AC260" s="6" t="s">
        <v>608</v>
      </c>
      <c r="AD260" s="6" t="s">
        <v>166</v>
      </c>
      <c r="AE260" s="6">
        <v>6</v>
      </c>
      <c r="AH260" s="91" t="str" cm="1">
        <f t="array" ref="AH260">IF(OR(TRIM(S260)="NULL",ISBLANK(S260),ISNUMBER(S260)),TRIM(S260),TRIM(_xlfn.CHOOSECOLS(_xlfn.TEXTSPLIT(S260,"-",,TRUE),1)))</f>
        <v>0</v>
      </c>
      <c r="AI260" s="91" t="str" cm="1">
        <f t="array" ref="AI260">IF(OR(TRIM(S260)="NULL",ISBLANK(S260),ISNUMBER(S260)),TRIM(S260),TRIM(_xlfn.CHOOSECOLS(_xlfn.TEXTSPLIT(S260,"-",,TRUE),2)))</f>
        <v>0</v>
      </c>
      <c r="AJ260" s="91" t="str" cm="1">
        <f t="array" ref="AJ260">IF(OR(TRIM(R260)="NULL",ISBLANK(R260),ISNUMBER(R260)),TRIM(R260),TRIM(_xlfn.CHOOSECOLS(_xlfn.TEXTSPLIT(R260,"-",,TRUE),1)))</f>
        <v>0</v>
      </c>
      <c r="AK260" s="91" t="str" cm="1">
        <f t="array" ref="AK260">IF(OR(TRIM(R260)="NULL",ISBLANK(R260),ISNUMBER(R260)),TRIM(R260),TRIM(_xlfn.CHOOSECOLS(_xlfn.TEXTSPLIT(R260,"-",,TRUE),2)))</f>
        <v>0</v>
      </c>
      <c r="AL260" s="91" t="str" cm="1">
        <f t="array" ref="AL260">IF(OR(TRIM(T260)="NULL",ISBLANK(T260),ISNUMBER(T260)),TRIM(T260),TRIM(_xlfn.CHOOSECOLS(_xlfn.TEXTSPLIT(T260,"-",,TRUE),1)))</f>
        <v>NULL</v>
      </c>
      <c r="AM260" s="91" t="str" cm="1">
        <f t="array" ref="AM260">IF(OR(TRIM(T260)="NULL",ISBLANK(T260),ISNUMBER(T260)),TRIM(T260),TRIM(_xlfn.CHOOSECOLS(_xlfn.TEXTSPLIT(T260,"-",,TRUE),2)))</f>
        <v>NULL</v>
      </c>
      <c r="AN260" s="91" t="str" cm="1">
        <f t="array" ref="AN260">IF(OR(TRIM(U260)="NULL",ISBLANK(U260),ISNUMBER(U260)),TRIM(U260),TRIM(_xlfn.CHOOSECOLS(_xlfn.TEXTSPLIT(Y260,"-",,TRUE),1)))</f>
        <v>NULL</v>
      </c>
      <c r="AO260" s="91" t="str" cm="1">
        <f t="array" ref="AO260">IF(OR(TRIM(U260)="NULL",ISBLANK(U260),ISNUMBER(U260)),TRIM(U260),TRIM(_xlfn.CHOOSECOLS(_xlfn.TEXTSPLIT(Y260,"-",,TRUE),2)))</f>
        <v>NULL</v>
      </c>
      <c r="AP260" s="91" t="str" cm="1">
        <f t="array" ref="AP260">IF(OR(TRIM(V260)="NULL",ISBLANK(V260),ISNUMBER(V260)),TRIM(V260),TRIM(_xlfn.CHOOSECOLS(_xlfn.TEXTSPLIT(Y260,"-",,TRUE),1)))</f>
        <v>NULL</v>
      </c>
      <c r="AQ260" s="91" t="str" cm="1">
        <f t="array" ref="AQ260">IF(OR(TRIM(V260)="NULL",ISBLANK(V260),ISNUMBER(V260)),V260,_xlfn.CHOOSECOLS(_xlfn.TEXTSPLIT(Y260,"-",,TRUE),2))</f>
        <v xml:space="preserve">NULL </v>
      </c>
      <c r="AR260" s="99" t="str" cm="1">
        <f t="array" ref="AR260">TRIM(IF(OR(TRIM(W260)="NULL",ISBLANK(W260),ISNUMBER(W260)), W260, IF(AND(ISNUMBER(FIND("|", W260))=TRUE, ISNUMBER(FIND("-", W260))=FALSE), W260, IF(AND(ISNUMBER(FIND("|", W260))=FALSE, ISNUMBER(FIND("-", W260))=TRUE),_xlfn.CHOOSECOLS(_xlfn.TEXTSPLIT(W260,"-", "|",,TRUE),1), _xlfn.CONCAT(_xlfn.CHOOSECOLS(_xlfn.TEXTSPLIT(SUBSTITUTE(W260, "-", "|"), "|"),1),"|", _xlfn.CHOOSECOLS(_xlfn.TEXTSPLIT(SUBSTITUTE(W260, "-", "|"), "|"), 3))))))</f>
        <v>NULL</v>
      </c>
      <c r="AS260" s="99" t="str" cm="1">
        <f t="array" ref="AS260">TRIM(IF(OR(TRIM(W260)="NULL",ISBLANK(W260),ISNUMBER(W260)), W260, IF(AND(ISNUMBER(FIND("|", W260))=TRUE, ISNUMBER(FIND("-", W260))=FALSE), W260, IF(AND(ISNUMBER(FIND("|", W260))=FALSE, ISNUMBER(FIND("-", W260))=TRUE),_xlfn.CHOOSECOLS(_xlfn.TEXTSPLIT(W260,"-", "|",,TRUE),2), _xlfn.CONCAT(_xlfn.CHOOSECOLS(_xlfn.TEXTSPLIT(SUBSTITUTE(W260, "-", "|"), "|"),2),"|", _xlfn.CHOOSECOLS(_xlfn.TEXTSPLIT(SUBSTITUTE(W260, "-", "|"), "|"), 4))))))</f>
        <v>NULL</v>
      </c>
      <c r="AT260" s="92" t="str" cm="1">
        <f t="array" ref="AT260">TRIM(_xlfn.CHOOSECOLS(_xlfn.TEXTSPLIT(AR260,"|",,TRUE),1))</f>
        <v>NULL</v>
      </c>
      <c r="AU260" s="92" t="str" cm="1">
        <f t="array" ref="AU260">TRIM(_xlfn.CHOOSECOLS(_xlfn.TEXTSPLIT(AS260,"|",,TRUE),1))</f>
        <v>NULL</v>
      </c>
      <c r="AV260" s="92" t="str" cm="1">
        <f t="array" ref="AV260">TRIM(_xlfn.CHOOSECOLS(_xlfn.TEXTSPLIT(AB260,"|",,TRUE),1))</f>
        <v>USD</v>
      </c>
      <c r="AW260" s="92" t="str" cm="1">
        <f t="array" ref="AW260">TRIM(_xlfn.CHOOSECOLS(_xlfn.TEXTSPLIT(Y260,"|",,TRUE),1))</f>
        <v>NULL</v>
      </c>
      <c r="AX260" s="92" t="str" cm="1">
        <f t="array" ref="AX260">TRIM(_xlfn.CHOOSECOLS(_xlfn.TEXTSPLIT(Z260,"|",,TRUE),1))</f>
        <v>NULL</v>
      </c>
      <c r="AY260" s="99" t="str" cm="1">
        <f t="array" ref="AY260">TRIM(IF(OR(TRIM(AA260)="NULL",ISBLANK(AA260),ISNUMBER(AA260)), AA260, IF(AND(ISNUMBER(FIND("|", AA260))=TRUE, ISNUMBER(FIND("-", AA260))=FALSE), AA260, IF(AND(ISNUMBER(FIND("|", AA260))=FALSE, ISNUMBER(FIND("-", AA260))=TRUE),_xlfn.CHOOSECOLS(_xlfn.TEXTSPLIT(AA260,"-", "|",,TRUE),1), _xlfn.CONCAT(_xlfn.CHOOSECOLS(_xlfn.TEXTSPLIT(SUBSTITUTE(AA260, "-", "|"), "|"),1),"|", _xlfn.CHOOSECOLS(_xlfn.TEXTSPLIT(SUBSTITUTE(AA260, "-", "|"), "|"), 3))))))</f>
        <v>2200000</v>
      </c>
      <c r="AZ260" s="99" t="str" cm="1">
        <f t="array" ref="AZ260">TRIM(IF(OR(TRIM(AA260)="NULL",ISBLANK(AA260),ISNUMBER(AA260)), AA260, IF(AND(ISNUMBER(FIND("|", AA260))=TRUE, ISNUMBER(FIND("-", AA260))=FALSE), AA260, IF(AND(ISNUMBER(FIND("|", AA260))=FALSE, ISNUMBER(FIND("-", AA260))=TRUE),_xlfn.CHOOSECOLS(_xlfn.TEXTSPLIT(AA260,"-", "|",,TRUE),2), _xlfn.CONCAT(_xlfn.CHOOSECOLS(_xlfn.TEXTSPLIT(SUBSTITUTE(AA260, "-", "|"), "|"),2),"|", _xlfn.CHOOSECOLS(_xlfn.TEXTSPLIT(SUBSTITUTE(AA260, "-", "|"), "|"), 4))))))</f>
        <v>2200000</v>
      </c>
      <c r="BA260" s="92" t="str" cm="1">
        <f t="array" ref="BA260">TRIM(_xlfn.CHOOSECOLS(_xlfn.TEXTSPLIT(AY260,"|",,TRUE),1))</f>
        <v>2200000</v>
      </c>
      <c r="BB260" s="92" t="str" cm="1">
        <f t="array" ref="BB260">TRIM(_xlfn.CHOOSECOLS(_xlfn.TEXTSPLIT(AZ260,"|",,TRUE),1))</f>
        <v>2200000</v>
      </c>
      <c r="BC260" s="92" t="str" cm="1">
        <f t="array" ref="BC260">TRIM(_xlfn.CHOOSECOLS(_xlfn.TEXTSPLIT(AB260,"|",,TRUE),1))</f>
        <v>USD</v>
      </c>
      <c r="BD260" s="92" t="str" cm="1">
        <f t="array" ref="BD260">TRIM(_xlfn.CHOOSECOLS(_xlfn.TEXTSPLIT(AC260,"|",,TRUE),1))</f>
        <v>NO</v>
      </c>
      <c r="BE260" s="92" t="str" cm="1">
        <f t="array" ref="BE260">TRIM(_xlfn.CHOOSECOLS(_xlfn.TEXTSPLIT(AD260,"|",,TRUE),1))</f>
        <v>NULL</v>
      </c>
      <c r="BF260" s="92" t="str" cm="1">
        <f t="array" ref="BF260">TRIM(IF(OR(TRIM(AE260)="NULL",ISBLANK(AE260),ISNUMBER(AE260)),AE260,_xlfn.CHOOSECOLS(_xlfn.TEXTSPLIT(AE260,"-",,TRUE),1)))</f>
        <v>6</v>
      </c>
      <c r="BG260" s="92" t="str" cm="1">
        <f t="array" ref="BG260">TRIM(IF(OR(TRIM(AE260)="NULL",ISBLANK(AE260),ISNUMBER(AE260)),AE260,_xlfn.CHOOSECOLS(_xlfn.TEXTSPLIT(AE260,"-",,TRUE),2)))</f>
        <v>6</v>
      </c>
      <c r="BH260" s="95" t="str">
        <f t="shared" si="24"/>
        <v>2020</v>
      </c>
      <c r="BI260" s="96" t="str">
        <f t="shared" si="25"/>
        <v>8</v>
      </c>
      <c r="BJ260" s="97" t="str">
        <f t="shared" si="26"/>
        <v>15</v>
      </c>
      <c r="BK260" s="96" t="str">
        <f t="shared" si="27"/>
        <v>2020</v>
      </c>
      <c r="BL260" s="96" t="str">
        <f t="shared" si="28"/>
        <v>8</v>
      </c>
      <c r="BM260" s="97" t="str">
        <f t="shared" si="29"/>
        <v>24</v>
      </c>
      <c r="BN260" s="93" t="b">
        <f>AND(TRIM(BH260)="NULL", TRIM(BK260)="NULL")</f>
        <v>0</v>
      </c>
      <c r="BO260" s="127" t="s">
        <v>435</v>
      </c>
      <c r="BP260" s="127" t="s">
        <v>435</v>
      </c>
    </row>
    <row r="261" spans="1:68">
      <c r="A261" s="7" t="s">
        <v>828</v>
      </c>
      <c r="B261" s="1" t="s">
        <v>420</v>
      </c>
      <c r="C261" s="11" t="s">
        <v>829</v>
      </c>
      <c r="D261" s="6" t="s">
        <v>830</v>
      </c>
      <c r="E261" s="21" t="s">
        <v>831</v>
      </c>
      <c r="F261" s="5" t="s">
        <v>63</v>
      </c>
      <c r="G261" s="25" t="s">
        <v>63</v>
      </c>
      <c r="H261" s="25" t="s">
        <v>63</v>
      </c>
      <c r="I261" s="25" t="s">
        <v>63</v>
      </c>
      <c r="J261" s="5">
        <v>43379</v>
      </c>
      <c r="K261" s="6">
        <v>2018</v>
      </c>
      <c r="L261" s="6">
        <v>10</v>
      </c>
      <c r="M261" s="6">
        <v>6</v>
      </c>
      <c r="N261" s="5">
        <v>43388</v>
      </c>
      <c r="O261" s="6">
        <v>2018</v>
      </c>
      <c r="P261" s="6">
        <v>10</v>
      </c>
      <c r="Q261" s="6">
        <v>15</v>
      </c>
      <c r="R261" s="6">
        <v>14</v>
      </c>
      <c r="S261" s="6">
        <v>124</v>
      </c>
      <c r="T261" s="6" t="s">
        <v>166</v>
      </c>
      <c r="U261" s="6">
        <v>8000</v>
      </c>
      <c r="V261" s="6" t="s">
        <v>166</v>
      </c>
      <c r="W261" s="6" t="s">
        <v>166</v>
      </c>
      <c r="X261" s="6" t="s">
        <v>166</v>
      </c>
      <c r="Y261" s="6" t="s">
        <v>166</v>
      </c>
      <c r="Z261" s="6" t="s">
        <v>166</v>
      </c>
      <c r="AA261" s="6">
        <v>1000000000</v>
      </c>
      <c r="AB261" s="6" t="s">
        <v>172</v>
      </c>
      <c r="AC261" s="6" t="s">
        <v>590</v>
      </c>
      <c r="AD261" s="6">
        <v>2018</v>
      </c>
      <c r="AE261" s="6">
        <v>62</v>
      </c>
      <c r="AH261" s="91" t="str" cm="1">
        <f t="array" ref="AH261">IF(OR(TRIM(S261)="NULL",ISBLANK(S261),ISNUMBER(S261)),TRIM(S261),TRIM(_xlfn.CHOOSECOLS(_xlfn.TEXTSPLIT(S261,"-",,TRUE),1)))</f>
        <v>124</v>
      </c>
      <c r="AI261" s="91" t="str" cm="1">
        <f t="array" ref="AI261">IF(OR(TRIM(S261)="NULL",ISBLANK(S261),ISNUMBER(S261)),TRIM(S261),TRIM(_xlfn.CHOOSECOLS(_xlfn.TEXTSPLIT(S261,"-",,TRUE),2)))</f>
        <v>124</v>
      </c>
      <c r="AJ261" s="91" t="str" cm="1">
        <f t="array" ref="AJ261">IF(OR(TRIM(R261)="NULL",ISBLANK(R261),ISNUMBER(R261)),TRIM(R261),TRIM(_xlfn.CHOOSECOLS(_xlfn.TEXTSPLIT(R261,"-",,TRUE),1)))</f>
        <v>14</v>
      </c>
      <c r="AK261" s="91" t="str" cm="1">
        <f t="array" ref="AK261">IF(OR(TRIM(R261)="NULL",ISBLANK(R261),ISNUMBER(R261)),TRIM(R261),TRIM(_xlfn.CHOOSECOLS(_xlfn.TEXTSPLIT(R261,"-",,TRUE),2)))</f>
        <v>14</v>
      </c>
      <c r="AL261" s="91" t="str" cm="1">
        <f t="array" ref="AL261">IF(OR(TRIM(T261)="NULL",ISBLANK(T261),ISNUMBER(T261)),TRIM(T261),TRIM(_xlfn.CHOOSECOLS(_xlfn.TEXTSPLIT(T261,"-",,TRUE),1)))</f>
        <v>NULL</v>
      </c>
      <c r="AM261" s="91" t="str" cm="1">
        <f t="array" ref="AM261">IF(OR(TRIM(T261)="NULL",ISBLANK(T261),ISNUMBER(T261)),TRIM(T261),TRIM(_xlfn.CHOOSECOLS(_xlfn.TEXTSPLIT(T261,"-",,TRUE),2)))</f>
        <v>NULL</v>
      </c>
      <c r="AN261" s="91" t="str" cm="1">
        <f t="array" ref="AN261">IF(OR(TRIM(U261)="NULL",ISBLANK(U261),ISNUMBER(U261)),TRIM(U261),TRIM(_xlfn.CHOOSECOLS(_xlfn.TEXTSPLIT(Y261,"-",,TRUE),1)))</f>
        <v>8000</v>
      </c>
      <c r="AO261" s="91" t="str" cm="1">
        <f t="array" ref="AO261">IF(OR(TRIM(U261)="NULL",ISBLANK(U261),ISNUMBER(U261)),TRIM(U261),TRIM(_xlfn.CHOOSECOLS(_xlfn.TEXTSPLIT(Y261,"-",,TRUE),2)))</f>
        <v>8000</v>
      </c>
      <c r="AP261" s="91" t="str" cm="1">
        <f t="array" ref="AP261">IF(OR(TRIM(V261)="NULL",ISBLANK(V261),ISNUMBER(V261)),TRIM(V261),TRIM(_xlfn.CHOOSECOLS(_xlfn.TEXTSPLIT(Y261,"-",,TRUE),1)))</f>
        <v>NULL</v>
      </c>
      <c r="AQ261" s="91" t="str" cm="1">
        <f t="array" ref="AQ261">IF(OR(TRIM(V261)="NULL",ISBLANK(V261),ISNUMBER(V261)),V261,_xlfn.CHOOSECOLS(_xlfn.TEXTSPLIT(Y261,"-",,TRUE),2))</f>
        <v xml:space="preserve">NULL </v>
      </c>
      <c r="AR261" s="99" t="str" cm="1">
        <f t="array" ref="AR261">TRIM(IF(OR(TRIM(W261)="NULL",ISBLANK(W261),ISNUMBER(W261)), W261, IF(AND(ISNUMBER(FIND("|", W261))=TRUE, ISNUMBER(FIND("-", W261))=FALSE), W261, IF(AND(ISNUMBER(FIND("|", W261))=FALSE, ISNUMBER(FIND("-", W261))=TRUE),_xlfn.CHOOSECOLS(_xlfn.TEXTSPLIT(W261,"-", "|",,TRUE),1), _xlfn.CONCAT(_xlfn.CHOOSECOLS(_xlfn.TEXTSPLIT(SUBSTITUTE(W261, "-", "|"), "|"),1),"|", _xlfn.CHOOSECOLS(_xlfn.TEXTSPLIT(SUBSTITUTE(W261, "-", "|"), "|"), 3))))))</f>
        <v>NULL</v>
      </c>
      <c r="AS261" s="99" t="str" cm="1">
        <f t="array" ref="AS261">TRIM(IF(OR(TRIM(W261)="NULL",ISBLANK(W261),ISNUMBER(W261)), W261, IF(AND(ISNUMBER(FIND("|", W261))=TRUE, ISNUMBER(FIND("-", W261))=FALSE), W261, IF(AND(ISNUMBER(FIND("|", W261))=FALSE, ISNUMBER(FIND("-", W261))=TRUE),_xlfn.CHOOSECOLS(_xlfn.TEXTSPLIT(W261,"-", "|",,TRUE),2), _xlfn.CONCAT(_xlfn.CHOOSECOLS(_xlfn.TEXTSPLIT(SUBSTITUTE(W261, "-", "|"), "|"),2),"|", _xlfn.CHOOSECOLS(_xlfn.TEXTSPLIT(SUBSTITUTE(W261, "-", "|"), "|"), 4))))))</f>
        <v>NULL</v>
      </c>
      <c r="AT261" s="92" t="str" cm="1">
        <f t="array" ref="AT261">TRIM(_xlfn.CHOOSECOLS(_xlfn.TEXTSPLIT(AR261,"|",,TRUE),1))</f>
        <v>NULL</v>
      </c>
      <c r="AU261" s="92" t="str" cm="1">
        <f t="array" ref="AU261">TRIM(_xlfn.CHOOSECOLS(_xlfn.TEXTSPLIT(AS261,"|",,TRUE),1))</f>
        <v>NULL</v>
      </c>
      <c r="AV261" s="92" t="str" cm="1">
        <f t="array" ref="AV261">TRIM(_xlfn.CHOOSECOLS(_xlfn.TEXTSPLIT(AB261,"|",,TRUE),1))</f>
        <v>USD</v>
      </c>
      <c r="AW261" s="92" t="str" cm="1">
        <f t="array" ref="AW261">TRIM(_xlfn.CHOOSECOLS(_xlfn.TEXTSPLIT(Y261,"|",,TRUE),1))</f>
        <v>NULL</v>
      </c>
      <c r="AX261" s="92" t="str" cm="1">
        <f t="array" ref="AX261">TRIM(_xlfn.CHOOSECOLS(_xlfn.TEXTSPLIT(Z261,"|",,TRUE),1))</f>
        <v>NULL</v>
      </c>
      <c r="AY261" s="99" t="str" cm="1">
        <f t="array" ref="AY261">TRIM(IF(OR(TRIM(AA261)="NULL",ISBLANK(AA261),ISNUMBER(AA261)), AA261, IF(AND(ISNUMBER(FIND("|", AA261))=TRUE, ISNUMBER(FIND("-", AA261))=FALSE), AA261, IF(AND(ISNUMBER(FIND("|", AA261))=FALSE, ISNUMBER(FIND("-", AA261))=TRUE),_xlfn.CHOOSECOLS(_xlfn.TEXTSPLIT(AA261,"-", "|",,TRUE),1), _xlfn.CONCAT(_xlfn.CHOOSECOLS(_xlfn.TEXTSPLIT(SUBSTITUTE(AA261, "-", "|"), "|"),1),"|", _xlfn.CHOOSECOLS(_xlfn.TEXTSPLIT(SUBSTITUTE(AA261, "-", "|"), "|"), 3))))))</f>
        <v>1000000000</v>
      </c>
      <c r="AZ261" s="99" t="str" cm="1">
        <f t="array" ref="AZ261">TRIM(IF(OR(TRIM(AA261)="NULL",ISBLANK(AA261),ISNUMBER(AA261)), AA261, IF(AND(ISNUMBER(FIND("|", AA261))=TRUE, ISNUMBER(FIND("-", AA261))=FALSE), AA261, IF(AND(ISNUMBER(FIND("|", AA261))=FALSE, ISNUMBER(FIND("-", AA261))=TRUE),_xlfn.CHOOSECOLS(_xlfn.TEXTSPLIT(AA261,"-", "|",,TRUE),2), _xlfn.CONCAT(_xlfn.CHOOSECOLS(_xlfn.TEXTSPLIT(SUBSTITUTE(AA261, "-", "|"), "|"),2),"|", _xlfn.CHOOSECOLS(_xlfn.TEXTSPLIT(SUBSTITUTE(AA261, "-", "|"), "|"), 4))))))</f>
        <v>1000000000</v>
      </c>
      <c r="BA261" s="92" t="str" cm="1">
        <f t="array" ref="BA261">TRIM(_xlfn.CHOOSECOLS(_xlfn.TEXTSPLIT(AY261,"|",,TRUE),1))</f>
        <v>1000000000</v>
      </c>
      <c r="BB261" s="92" t="str" cm="1">
        <f t="array" ref="BB261">TRIM(_xlfn.CHOOSECOLS(_xlfn.TEXTSPLIT(AZ261,"|",,TRUE),1))</f>
        <v>1000000000</v>
      </c>
      <c r="BC261" s="92" t="str" cm="1">
        <f t="array" ref="BC261">TRIM(_xlfn.CHOOSECOLS(_xlfn.TEXTSPLIT(AB261,"|",,TRUE),1))</f>
        <v>USD</v>
      </c>
      <c r="BD261" s="92" t="str" cm="1">
        <f t="array" ref="BD261">TRIM(_xlfn.CHOOSECOLS(_xlfn.TEXTSPLIT(AC261,"|",,TRUE),1))</f>
        <v>YES</v>
      </c>
      <c r="BE261" s="92" t="str" cm="1">
        <f t="array" ref="BE261">TRIM(_xlfn.CHOOSECOLS(_xlfn.TEXTSPLIT(AD261,"|",,TRUE),1))</f>
        <v>2018</v>
      </c>
      <c r="BF261" s="92" t="str" cm="1">
        <f t="array" ref="BF261">TRIM(IF(OR(TRIM(AE261)="NULL",ISBLANK(AE261),ISNUMBER(AE261)),AE261,_xlfn.CHOOSECOLS(_xlfn.TEXTSPLIT(AE261,"-",,TRUE),1)))</f>
        <v>62</v>
      </c>
      <c r="BG261" s="92" t="str" cm="1">
        <f t="array" ref="BG261">TRIM(IF(OR(TRIM(AE261)="NULL",ISBLANK(AE261),ISNUMBER(AE261)),AE261,_xlfn.CHOOSECOLS(_xlfn.TEXTSPLIT(AE261,"-",,TRUE),2)))</f>
        <v>62</v>
      </c>
      <c r="BH261" s="95" t="str">
        <f t="shared" si="24"/>
        <v>2018</v>
      </c>
      <c r="BI261" s="96" t="str">
        <f t="shared" si="25"/>
        <v>10</v>
      </c>
      <c r="BJ261" s="97" t="str">
        <f t="shared" si="26"/>
        <v>6</v>
      </c>
      <c r="BK261" s="96" t="str">
        <f t="shared" si="27"/>
        <v>2018</v>
      </c>
      <c r="BL261" s="96" t="str">
        <f t="shared" si="28"/>
        <v>10</v>
      </c>
      <c r="BM261" s="97" t="str">
        <f t="shared" si="29"/>
        <v>15</v>
      </c>
      <c r="BN261" s="93" t="b">
        <f>AND(TRIM(BH261)="NULL", TRIM(BK261)="NULL")</f>
        <v>0</v>
      </c>
      <c r="BO261" s="127" t="s">
        <v>832</v>
      </c>
      <c r="BP261" s="127" t="s">
        <v>832</v>
      </c>
    </row>
    <row r="262" spans="1:68">
      <c r="A262" s="7" t="s">
        <v>833</v>
      </c>
      <c r="B262" s="1" t="s">
        <v>420</v>
      </c>
      <c r="C262" s="11" t="s">
        <v>829</v>
      </c>
      <c r="D262" s="6" t="s">
        <v>830</v>
      </c>
      <c r="E262" s="21" t="s">
        <v>834</v>
      </c>
      <c r="F262" s="5" t="s">
        <v>63</v>
      </c>
      <c r="G262" s="25" t="s">
        <v>63</v>
      </c>
      <c r="H262" s="25" t="s">
        <v>63</v>
      </c>
      <c r="I262" s="25" t="s">
        <v>63</v>
      </c>
      <c r="J262" s="5">
        <v>43379</v>
      </c>
      <c r="K262" s="6">
        <v>2018</v>
      </c>
      <c r="L262" s="6">
        <v>10</v>
      </c>
      <c r="M262" s="6">
        <v>6</v>
      </c>
      <c r="N262" s="5">
        <v>43388</v>
      </c>
      <c r="O262" s="6">
        <v>2018</v>
      </c>
      <c r="P262" s="6" t="s">
        <v>63</v>
      </c>
      <c r="Q262" s="6" t="s">
        <v>63</v>
      </c>
      <c r="R262" s="6">
        <v>14</v>
      </c>
      <c r="S262" s="6">
        <v>124</v>
      </c>
      <c r="T262" s="6" t="s">
        <v>63</v>
      </c>
      <c r="U262" s="6" t="s">
        <v>63</v>
      </c>
      <c r="V262" s="6" t="s">
        <v>63</v>
      </c>
      <c r="W262" s="6" t="s">
        <v>63</v>
      </c>
      <c r="X262" s="6" t="s">
        <v>63</v>
      </c>
      <c r="Y262" s="6" t="s">
        <v>63</v>
      </c>
      <c r="Z262" s="6" t="s">
        <v>63</v>
      </c>
      <c r="AA262" s="24">
        <v>1000000000</v>
      </c>
      <c r="AB262" s="6" t="s">
        <v>172</v>
      </c>
      <c r="AC262" s="6" t="s">
        <v>73</v>
      </c>
      <c r="AD262" s="6" t="s">
        <v>63</v>
      </c>
      <c r="AE262" s="6" t="s">
        <v>63</v>
      </c>
      <c r="AH262" s="91" t="str" cm="1">
        <f t="array" ref="AH262">IF(OR(TRIM(S262)="NULL",ISBLANK(S262),ISNUMBER(S262)),TRIM(S262),TRIM(_xlfn.CHOOSECOLS(_xlfn.TEXTSPLIT(S262,"-",,TRUE),1)))</f>
        <v>124</v>
      </c>
      <c r="AI262" s="91" t="str" cm="1">
        <f t="array" ref="AI262">IF(OR(TRIM(S262)="NULL",ISBLANK(S262),ISNUMBER(S262)),TRIM(S262),TRIM(_xlfn.CHOOSECOLS(_xlfn.TEXTSPLIT(S262,"-",,TRUE),2)))</f>
        <v>124</v>
      </c>
      <c r="AJ262" s="91" t="str" cm="1">
        <f t="array" ref="AJ262">IF(OR(TRIM(R262)="NULL",ISBLANK(R262),ISNUMBER(R262)),TRIM(R262),TRIM(_xlfn.CHOOSECOLS(_xlfn.TEXTSPLIT(R262,"-",,TRUE),1)))</f>
        <v>14</v>
      </c>
      <c r="AK262" s="91" t="str" cm="1">
        <f t="array" ref="AK262">IF(OR(TRIM(R262)="NULL",ISBLANK(R262),ISNUMBER(R262)),TRIM(R262),TRIM(_xlfn.CHOOSECOLS(_xlfn.TEXTSPLIT(R262,"-",,TRUE),2)))</f>
        <v>14</v>
      </c>
      <c r="AL262" s="91" t="str" cm="1">
        <f t="array" ref="AL262">IF(OR(TRIM(T262)="NULL",ISBLANK(T262),ISNUMBER(T262)),TRIM(T262),TRIM(_xlfn.CHOOSECOLS(_xlfn.TEXTSPLIT(T262,"-",,TRUE),1)))</f>
        <v>NULL</v>
      </c>
      <c r="AM262" s="91" t="str" cm="1">
        <f t="array" ref="AM262">IF(OR(TRIM(T262)="NULL",ISBLANK(T262),ISNUMBER(T262)),TRIM(T262),TRIM(_xlfn.CHOOSECOLS(_xlfn.TEXTSPLIT(T262,"-",,TRUE),2)))</f>
        <v>NULL</v>
      </c>
      <c r="AN262" s="91" t="str" cm="1">
        <f t="array" ref="AN262">IF(OR(TRIM(U262)="NULL",ISBLANK(U262),ISNUMBER(U262)),TRIM(U262),TRIM(_xlfn.CHOOSECOLS(_xlfn.TEXTSPLIT(Y262,"-",,TRUE),1)))</f>
        <v>NULL</v>
      </c>
      <c r="AO262" s="91" t="str" cm="1">
        <f t="array" ref="AO262">IF(OR(TRIM(U262)="NULL",ISBLANK(U262),ISNUMBER(U262)),TRIM(U262),TRIM(_xlfn.CHOOSECOLS(_xlfn.TEXTSPLIT(Y262,"-",,TRUE),2)))</f>
        <v>NULL</v>
      </c>
      <c r="AP262" s="91" t="str" cm="1">
        <f t="array" ref="AP262">IF(OR(TRIM(V262)="NULL",ISBLANK(V262),ISNUMBER(V262)),TRIM(V262),TRIM(_xlfn.CHOOSECOLS(_xlfn.TEXTSPLIT(Y262,"-",,TRUE),1)))</f>
        <v>NULL</v>
      </c>
      <c r="AQ262" s="91" t="str" cm="1">
        <f t="array" ref="AQ262">IF(OR(TRIM(V262)="NULL",ISBLANK(V262),ISNUMBER(V262)),V262,_xlfn.CHOOSECOLS(_xlfn.TEXTSPLIT(Y262,"-",,TRUE),2))</f>
        <v>NULL</v>
      </c>
      <c r="AR262" s="99" t="str" cm="1">
        <f t="array" ref="AR262">TRIM(IF(OR(TRIM(W262)="NULL",ISBLANK(W262),ISNUMBER(W262)), W262, IF(AND(ISNUMBER(FIND("|", W262))=TRUE, ISNUMBER(FIND("-", W262))=FALSE), W262, IF(AND(ISNUMBER(FIND("|", W262))=FALSE, ISNUMBER(FIND("-", W262))=TRUE),_xlfn.CHOOSECOLS(_xlfn.TEXTSPLIT(W262,"-", "|",,TRUE),1), _xlfn.CONCAT(_xlfn.CHOOSECOLS(_xlfn.TEXTSPLIT(SUBSTITUTE(W262, "-", "|"), "|"),1),"|", _xlfn.CHOOSECOLS(_xlfn.TEXTSPLIT(SUBSTITUTE(W262, "-", "|"), "|"), 3))))))</f>
        <v>NULL</v>
      </c>
      <c r="AS262" s="99" t="str" cm="1">
        <f t="array" ref="AS262">TRIM(IF(OR(TRIM(W262)="NULL",ISBLANK(W262),ISNUMBER(W262)), W262, IF(AND(ISNUMBER(FIND("|", W262))=TRUE, ISNUMBER(FIND("-", W262))=FALSE), W262, IF(AND(ISNUMBER(FIND("|", W262))=FALSE, ISNUMBER(FIND("-", W262))=TRUE),_xlfn.CHOOSECOLS(_xlfn.TEXTSPLIT(W262,"-", "|",,TRUE),2), _xlfn.CONCAT(_xlfn.CHOOSECOLS(_xlfn.TEXTSPLIT(SUBSTITUTE(W262, "-", "|"), "|"),2),"|", _xlfn.CHOOSECOLS(_xlfn.TEXTSPLIT(SUBSTITUTE(W262, "-", "|"), "|"), 4))))))</f>
        <v>NULL</v>
      </c>
      <c r="AT262" s="92" t="str" cm="1">
        <f t="array" ref="AT262">TRIM(_xlfn.CHOOSECOLS(_xlfn.TEXTSPLIT(AR262,"|",,TRUE),1))</f>
        <v>NULL</v>
      </c>
      <c r="AU262" s="92" t="str" cm="1">
        <f t="array" ref="AU262">TRIM(_xlfn.CHOOSECOLS(_xlfn.TEXTSPLIT(AS262,"|",,TRUE),1))</f>
        <v>NULL</v>
      </c>
      <c r="AV262" s="92" t="str" cm="1">
        <f t="array" ref="AV262">TRIM(_xlfn.CHOOSECOLS(_xlfn.TEXTSPLIT(AB262,"|",,TRUE),1))</f>
        <v>USD</v>
      </c>
      <c r="AW262" s="92" t="str" cm="1">
        <f t="array" ref="AW262">TRIM(_xlfn.CHOOSECOLS(_xlfn.TEXTSPLIT(Y262,"|",,TRUE),1))</f>
        <v>NULL</v>
      </c>
      <c r="AX262" s="92" t="str" cm="1">
        <f t="array" ref="AX262">TRIM(_xlfn.CHOOSECOLS(_xlfn.TEXTSPLIT(Z262,"|",,TRUE),1))</f>
        <v>NULL</v>
      </c>
      <c r="AY262" s="99" t="str" cm="1">
        <f t="array" ref="AY262">TRIM(IF(OR(TRIM(AA262)="NULL",ISBLANK(AA262),ISNUMBER(AA262)), AA262, IF(AND(ISNUMBER(FIND("|", AA262))=TRUE, ISNUMBER(FIND("-", AA262))=FALSE), AA262, IF(AND(ISNUMBER(FIND("|", AA262))=FALSE, ISNUMBER(FIND("-", AA262))=TRUE),_xlfn.CHOOSECOLS(_xlfn.TEXTSPLIT(AA262,"-", "|",,TRUE),1), _xlfn.CONCAT(_xlfn.CHOOSECOLS(_xlfn.TEXTSPLIT(SUBSTITUTE(AA262, "-", "|"), "|"),1),"|", _xlfn.CHOOSECOLS(_xlfn.TEXTSPLIT(SUBSTITUTE(AA262, "-", "|"), "|"), 3))))))</f>
        <v>1000000000</v>
      </c>
      <c r="AZ262" s="99" t="str" cm="1">
        <f t="array" ref="AZ262">TRIM(IF(OR(TRIM(AA262)="NULL",ISBLANK(AA262),ISNUMBER(AA262)), AA262, IF(AND(ISNUMBER(FIND("|", AA262))=TRUE, ISNUMBER(FIND("-", AA262))=FALSE), AA262, IF(AND(ISNUMBER(FIND("|", AA262))=FALSE, ISNUMBER(FIND("-", AA262))=TRUE),_xlfn.CHOOSECOLS(_xlfn.TEXTSPLIT(AA262,"-", "|",,TRUE),2), _xlfn.CONCAT(_xlfn.CHOOSECOLS(_xlfn.TEXTSPLIT(SUBSTITUTE(AA262, "-", "|"), "|"),2),"|", _xlfn.CHOOSECOLS(_xlfn.TEXTSPLIT(SUBSTITUTE(AA262, "-", "|"), "|"), 4))))))</f>
        <v>1000000000</v>
      </c>
      <c r="BA262" s="92" t="str" cm="1">
        <f t="array" ref="BA262">TRIM(_xlfn.CHOOSECOLS(_xlfn.TEXTSPLIT(AY262,"|",,TRUE),1))</f>
        <v>1000000000</v>
      </c>
      <c r="BB262" s="92" t="str" cm="1">
        <f t="array" ref="BB262">TRIM(_xlfn.CHOOSECOLS(_xlfn.TEXTSPLIT(AZ262,"|",,TRUE),1))</f>
        <v>1000000000</v>
      </c>
      <c r="BC262" s="92" t="str" cm="1">
        <f t="array" ref="BC262">TRIM(_xlfn.CHOOSECOLS(_xlfn.TEXTSPLIT(AB262,"|",,TRUE),1))</f>
        <v>USD</v>
      </c>
      <c r="BD262" s="92" t="str" cm="1">
        <f t="array" ref="BD262">TRIM(_xlfn.CHOOSECOLS(_xlfn.TEXTSPLIT(AC262,"|",,TRUE),1))</f>
        <v>No</v>
      </c>
      <c r="BE262" s="92" t="str" cm="1">
        <f t="array" ref="BE262">TRIM(_xlfn.CHOOSECOLS(_xlfn.TEXTSPLIT(AD262,"|",,TRUE),1))</f>
        <v>NULL</v>
      </c>
      <c r="BF262" s="92" t="str" cm="1">
        <f t="array" ref="BF262">TRIM(IF(OR(TRIM(AE262)="NULL",ISBLANK(AE262),ISNUMBER(AE262)),AE262,_xlfn.CHOOSECOLS(_xlfn.TEXTSPLIT(AE262,"-",,TRUE),1)))</f>
        <v>NULL</v>
      </c>
      <c r="BG262" s="92" t="str" cm="1">
        <f t="array" ref="BG262">TRIM(IF(OR(TRIM(AE262)="NULL",ISBLANK(AE262),ISNUMBER(AE262)),AE262,_xlfn.CHOOSECOLS(_xlfn.TEXTSPLIT(AE262,"-",,TRUE),2)))</f>
        <v>NULL</v>
      </c>
      <c r="BH262" s="95" t="str">
        <f t="shared" si="24"/>
        <v>2018</v>
      </c>
      <c r="BI262" s="96" t="str">
        <f t="shared" si="25"/>
        <v>10</v>
      </c>
      <c r="BJ262" s="97" t="str">
        <f t="shared" si="26"/>
        <v>6</v>
      </c>
      <c r="BK262" s="96" t="str">
        <f t="shared" si="27"/>
        <v>2018</v>
      </c>
      <c r="BL262" s="96" t="str">
        <f t="shared" si="28"/>
        <v>NULL</v>
      </c>
      <c r="BM262" s="97" t="str">
        <f t="shared" si="29"/>
        <v>NULL</v>
      </c>
      <c r="BN262" s="93" t="b">
        <f>AND(TRIM(BH262)="NULL", TRIM(BK262)="NULL")</f>
        <v>0</v>
      </c>
      <c r="BO262" s="127" t="s">
        <v>556</v>
      </c>
      <c r="BP262" s="127" t="s">
        <v>556</v>
      </c>
    </row>
    <row r="263" spans="1:68">
      <c r="A263" s="7" t="s">
        <v>835</v>
      </c>
      <c r="B263" s="1" t="s">
        <v>420</v>
      </c>
      <c r="C263" s="11" t="s">
        <v>829</v>
      </c>
      <c r="D263" s="6" t="s">
        <v>830</v>
      </c>
      <c r="E263" s="21" t="s">
        <v>836</v>
      </c>
      <c r="F263" s="5" t="s">
        <v>63</v>
      </c>
      <c r="G263" s="25" t="s">
        <v>63</v>
      </c>
      <c r="H263" s="25" t="s">
        <v>63</v>
      </c>
      <c r="I263" s="25" t="s">
        <v>63</v>
      </c>
      <c r="J263" s="5">
        <v>43379</v>
      </c>
      <c r="K263" s="6">
        <v>2018</v>
      </c>
      <c r="L263" s="6">
        <v>10</v>
      </c>
      <c r="M263" s="6">
        <v>6</v>
      </c>
      <c r="N263" s="5">
        <v>43388</v>
      </c>
      <c r="O263" s="6">
        <v>2018</v>
      </c>
      <c r="P263" s="6" t="s">
        <v>63</v>
      </c>
      <c r="Q263" s="6" t="s">
        <v>63</v>
      </c>
      <c r="R263" s="6" t="s">
        <v>63</v>
      </c>
      <c r="S263" s="6" t="s">
        <v>63</v>
      </c>
      <c r="T263" s="6" t="s">
        <v>63</v>
      </c>
      <c r="U263" s="6" t="s">
        <v>63</v>
      </c>
      <c r="V263" s="6" t="s">
        <v>63</v>
      </c>
      <c r="W263" s="6" t="s">
        <v>63</v>
      </c>
      <c r="X263" s="6" t="s">
        <v>63</v>
      </c>
      <c r="Y263" s="6" t="s">
        <v>63</v>
      </c>
      <c r="Z263" s="6" t="s">
        <v>63</v>
      </c>
      <c r="AA263" s="6" t="s">
        <v>63</v>
      </c>
      <c r="AB263" s="6" t="s">
        <v>63</v>
      </c>
      <c r="AC263" s="6" t="s">
        <v>63</v>
      </c>
      <c r="AD263" s="6" t="s">
        <v>63</v>
      </c>
      <c r="AE263" s="6">
        <v>62</v>
      </c>
      <c r="AH263" s="91" t="str" cm="1">
        <f t="array" ref="AH263">IF(OR(TRIM(S263)="NULL",ISBLANK(S263),ISNUMBER(S263)),TRIM(S263),TRIM(_xlfn.CHOOSECOLS(_xlfn.TEXTSPLIT(S263,"-",,TRUE),1)))</f>
        <v>NULL</v>
      </c>
      <c r="AI263" s="91" t="str" cm="1">
        <f t="array" ref="AI263">IF(OR(TRIM(S263)="NULL",ISBLANK(S263),ISNUMBER(S263)),TRIM(S263),TRIM(_xlfn.CHOOSECOLS(_xlfn.TEXTSPLIT(S263,"-",,TRUE),2)))</f>
        <v>NULL</v>
      </c>
      <c r="AJ263" s="91" t="str" cm="1">
        <f t="array" ref="AJ263">IF(OR(TRIM(R263)="NULL",ISBLANK(R263),ISNUMBER(R263)),TRIM(R263),TRIM(_xlfn.CHOOSECOLS(_xlfn.TEXTSPLIT(R263,"-",,TRUE),1)))</f>
        <v>NULL</v>
      </c>
      <c r="AK263" s="91" t="str" cm="1">
        <f t="array" ref="AK263">IF(OR(TRIM(R263)="NULL",ISBLANK(R263),ISNUMBER(R263)),TRIM(R263),TRIM(_xlfn.CHOOSECOLS(_xlfn.TEXTSPLIT(R263,"-",,TRUE),2)))</f>
        <v>NULL</v>
      </c>
      <c r="AL263" s="91" t="str" cm="1">
        <f t="array" ref="AL263">IF(OR(TRIM(T263)="NULL",ISBLANK(T263),ISNUMBER(T263)),TRIM(T263),TRIM(_xlfn.CHOOSECOLS(_xlfn.TEXTSPLIT(T263,"-",,TRUE),1)))</f>
        <v>NULL</v>
      </c>
      <c r="AM263" s="91" t="str" cm="1">
        <f t="array" ref="AM263">IF(OR(TRIM(T263)="NULL",ISBLANK(T263),ISNUMBER(T263)),TRIM(T263),TRIM(_xlfn.CHOOSECOLS(_xlfn.TEXTSPLIT(T263,"-",,TRUE),2)))</f>
        <v>NULL</v>
      </c>
      <c r="AN263" s="91" t="str" cm="1">
        <f t="array" ref="AN263">IF(OR(TRIM(U263)="NULL",ISBLANK(U263),ISNUMBER(U263)),TRIM(U263),TRIM(_xlfn.CHOOSECOLS(_xlfn.TEXTSPLIT(Y263,"-",,TRUE),1)))</f>
        <v>NULL</v>
      </c>
      <c r="AO263" s="91" t="str" cm="1">
        <f t="array" ref="AO263">IF(OR(TRIM(U263)="NULL",ISBLANK(U263),ISNUMBER(U263)),TRIM(U263),TRIM(_xlfn.CHOOSECOLS(_xlfn.TEXTSPLIT(Y263,"-",,TRUE),2)))</f>
        <v>NULL</v>
      </c>
      <c r="AP263" s="91" t="str" cm="1">
        <f t="array" ref="AP263">IF(OR(TRIM(V263)="NULL",ISBLANK(V263),ISNUMBER(V263)),TRIM(V263),TRIM(_xlfn.CHOOSECOLS(_xlfn.TEXTSPLIT(Y263,"-",,TRUE),1)))</f>
        <v>NULL</v>
      </c>
      <c r="AQ263" s="91" t="str" cm="1">
        <f t="array" ref="AQ263">IF(OR(TRIM(V263)="NULL",ISBLANK(V263),ISNUMBER(V263)),V263,_xlfn.CHOOSECOLS(_xlfn.TEXTSPLIT(Y263,"-",,TRUE),2))</f>
        <v>NULL</v>
      </c>
      <c r="AR263" s="99" t="str" cm="1">
        <f t="array" ref="AR263">TRIM(IF(OR(TRIM(W263)="NULL",ISBLANK(W263),ISNUMBER(W263)), W263, IF(AND(ISNUMBER(FIND("|", W263))=TRUE, ISNUMBER(FIND("-", W263))=FALSE), W263, IF(AND(ISNUMBER(FIND("|", W263))=FALSE, ISNUMBER(FIND("-", W263))=TRUE),_xlfn.CHOOSECOLS(_xlfn.TEXTSPLIT(W263,"-", "|",,TRUE),1), _xlfn.CONCAT(_xlfn.CHOOSECOLS(_xlfn.TEXTSPLIT(SUBSTITUTE(W263, "-", "|"), "|"),1),"|", _xlfn.CHOOSECOLS(_xlfn.TEXTSPLIT(SUBSTITUTE(W263, "-", "|"), "|"), 3))))))</f>
        <v>NULL</v>
      </c>
      <c r="AS263" s="99" t="str" cm="1">
        <f t="array" ref="AS263">TRIM(IF(OR(TRIM(W263)="NULL",ISBLANK(W263),ISNUMBER(W263)), W263, IF(AND(ISNUMBER(FIND("|", W263))=TRUE, ISNUMBER(FIND("-", W263))=FALSE), W263, IF(AND(ISNUMBER(FIND("|", W263))=FALSE, ISNUMBER(FIND("-", W263))=TRUE),_xlfn.CHOOSECOLS(_xlfn.TEXTSPLIT(W263,"-", "|",,TRUE),2), _xlfn.CONCAT(_xlfn.CHOOSECOLS(_xlfn.TEXTSPLIT(SUBSTITUTE(W263, "-", "|"), "|"),2),"|", _xlfn.CHOOSECOLS(_xlfn.TEXTSPLIT(SUBSTITUTE(W263, "-", "|"), "|"), 4))))))</f>
        <v>NULL</v>
      </c>
      <c r="AT263" s="92" t="str" cm="1">
        <f t="array" ref="AT263">TRIM(_xlfn.CHOOSECOLS(_xlfn.TEXTSPLIT(AR263,"|",,TRUE),1))</f>
        <v>NULL</v>
      </c>
      <c r="AU263" s="92" t="str" cm="1">
        <f t="array" ref="AU263">TRIM(_xlfn.CHOOSECOLS(_xlfn.TEXTSPLIT(AS263,"|",,TRUE),1))</f>
        <v>NULL</v>
      </c>
      <c r="AV263" s="92" t="str" cm="1">
        <f t="array" ref="AV263">TRIM(_xlfn.CHOOSECOLS(_xlfn.TEXTSPLIT(AB263,"|",,TRUE),1))</f>
        <v>NULL</v>
      </c>
      <c r="AW263" s="92" t="str" cm="1">
        <f t="array" ref="AW263">TRIM(_xlfn.CHOOSECOLS(_xlfn.TEXTSPLIT(Y263,"|",,TRUE),1))</f>
        <v>NULL</v>
      </c>
      <c r="AX263" s="92" t="str" cm="1">
        <f t="array" ref="AX263">TRIM(_xlfn.CHOOSECOLS(_xlfn.TEXTSPLIT(Z263,"|",,TRUE),1))</f>
        <v>NULL</v>
      </c>
      <c r="AY263" s="99" t="str" cm="1">
        <f t="array" ref="AY263">TRIM(IF(OR(TRIM(AA263)="NULL",ISBLANK(AA263),ISNUMBER(AA263)), AA263, IF(AND(ISNUMBER(FIND("|", AA263))=TRUE, ISNUMBER(FIND("-", AA263))=FALSE), AA263, IF(AND(ISNUMBER(FIND("|", AA263))=FALSE, ISNUMBER(FIND("-", AA263))=TRUE),_xlfn.CHOOSECOLS(_xlfn.TEXTSPLIT(AA263,"-", "|",,TRUE),1), _xlfn.CONCAT(_xlfn.CHOOSECOLS(_xlfn.TEXTSPLIT(SUBSTITUTE(AA263, "-", "|"), "|"),1),"|", _xlfn.CHOOSECOLS(_xlfn.TEXTSPLIT(SUBSTITUTE(AA263, "-", "|"), "|"), 3))))))</f>
        <v>NULL</v>
      </c>
      <c r="AZ263" s="99" t="str" cm="1">
        <f t="array" ref="AZ263">TRIM(IF(OR(TRIM(AA263)="NULL",ISBLANK(AA263),ISNUMBER(AA263)), AA263, IF(AND(ISNUMBER(FIND("|", AA263))=TRUE, ISNUMBER(FIND("-", AA263))=FALSE), AA263, IF(AND(ISNUMBER(FIND("|", AA263))=FALSE, ISNUMBER(FIND("-", AA263))=TRUE),_xlfn.CHOOSECOLS(_xlfn.TEXTSPLIT(AA263,"-", "|",,TRUE),2), _xlfn.CONCAT(_xlfn.CHOOSECOLS(_xlfn.TEXTSPLIT(SUBSTITUTE(AA263, "-", "|"), "|"),2),"|", _xlfn.CHOOSECOLS(_xlfn.TEXTSPLIT(SUBSTITUTE(AA263, "-", "|"), "|"), 4))))))</f>
        <v>NULL</v>
      </c>
      <c r="BA263" s="92" t="str" cm="1">
        <f t="array" ref="BA263">TRIM(_xlfn.CHOOSECOLS(_xlfn.TEXTSPLIT(AY263,"|",,TRUE),1))</f>
        <v>NULL</v>
      </c>
      <c r="BB263" s="92" t="str" cm="1">
        <f t="array" ref="BB263">TRIM(_xlfn.CHOOSECOLS(_xlfn.TEXTSPLIT(AZ263,"|",,TRUE),1))</f>
        <v>NULL</v>
      </c>
      <c r="BC263" s="92" t="str" cm="1">
        <f t="array" ref="BC263">TRIM(_xlfn.CHOOSECOLS(_xlfn.TEXTSPLIT(AB263,"|",,TRUE),1))</f>
        <v>NULL</v>
      </c>
      <c r="BD263" s="92" t="str" cm="1">
        <f t="array" ref="BD263">TRIM(_xlfn.CHOOSECOLS(_xlfn.TEXTSPLIT(AC263,"|",,TRUE),1))</f>
        <v>NULL</v>
      </c>
      <c r="BE263" s="92" t="str" cm="1">
        <f t="array" ref="BE263">TRIM(_xlfn.CHOOSECOLS(_xlfn.TEXTSPLIT(AD263,"|",,TRUE),1))</f>
        <v>NULL</v>
      </c>
      <c r="BF263" s="92" t="str" cm="1">
        <f t="array" ref="BF263">TRIM(IF(OR(TRIM(AE263)="NULL",ISBLANK(AE263),ISNUMBER(AE263)),AE263,_xlfn.CHOOSECOLS(_xlfn.TEXTSPLIT(AE263,"-",,TRUE),1)))</f>
        <v>62</v>
      </c>
      <c r="BG263" s="92" t="str" cm="1">
        <f t="array" ref="BG263">TRIM(IF(OR(TRIM(AE263)="NULL",ISBLANK(AE263),ISNUMBER(AE263)),AE263,_xlfn.CHOOSECOLS(_xlfn.TEXTSPLIT(AE263,"-",,TRUE),2)))</f>
        <v>62</v>
      </c>
      <c r="BH263" s="95" t="str">
        <f t="shared" si="24"/>
        <v>2018</v>
      </c>
      <c r="BI263" s="96" t="str">
        <f t="shared" si="25"/>
        <v>10</v>
      </c>
      <c r="BJ263" s="97" t="str">
        <f t="shared" si="26"/>
        <v>6</v>
      </c>
      <c r="BK263" s="96" t="str">
        <f t="shared" si="27"/>
        <v>2018</v>
      </c>
      <c r="BL263" s="96" t="str">
        <f t="shared" si="28"/>
        <v>NULL</v>
      </c>
      <c r="BM263" s="97" t="str">
        <f t="shared" si="29"/>
        <v>NULL</v>
      </c>
      <c r="BN263" s="93" t="b">
        <f>AND(TRIM(BH263)="NULL", TRIM(BK263)="NULL")</f>
        <v>0</v>
      </c>
      <c r="BO263" s="127" t="s">
        <v>556</v>
      </c>
      <c r="BP263" s="127" t="s">
        <v>556</v>
      </c>
    </row>
    <row r="264" spans="1:68">
      <c r="A264" s="7" t="s">
        <v>837</v>
      </c>
      <c r="B264" s="1" t="s">
        <v>420</v>
      </c>
      <c r="C264" s="11" t="s">
        <v>829</v>
      </c>
      <c r="D264" s="6" t="s">
        <v>830</v>
      </c>
      <c r="E264" s="21" t="s">
        <v>838</v>
      </c>
      <c r="F264" s="5" t="s">
        <v>63</v>
      </c>
      <c r="G264" s="25" t="s">
        <v>63</v>
      </c>
      <c r="H264" s="25" t="s">
        <v>63</v>
      </c>
      <c r="I264" s="25" t="s">
        <v>63</v>
      </c>
      <c r="J264" s="5">
        <v>43379</v>
      </c>
      <c r="K264" s="6">
        <v>2018</v>
      </c>
      <c r="L264" s="6">
        <v>10</v>
      </c>
      <c r="M264" s="6">
        <v>6</v>
      </c>
      <c r="N264" s="5">
        <v>43388</v>
      </c>
      <c r="O264" s="6">
        <v>2018</v>
      </c>
      <c r="P264" s="6" t="s">
        <v>63</v>
      </c>
      <c r="Q264" s="6" t="s">
        <v>63</v>
      </c>
      <c r="R264" s="6" t="s">
        <v>63</v>
      </c>
      <c r="S264" s="6" t="s">
        <v>63</v>
      </c>
      <c r="T264" s="6" t="s">
        <v>63</v>
      </c>
      <c r="U264" s="6" t="s">
        <v>63</v>
      </c>
      <c r="V264" s="6" t="s">
        <v>63</v>
      </c>
      <c r="W264" s="6" t="s">
        <v>63</v>
      </c>
      <c r="X264" s="6" t="s">
        <v>63</v>
      </c>
      <c r="Y264" s="6" t="s">
        <v>63</v>
      </c>
      <c r="Z264" s="6" t="s">
        <v>63</v>
      </c>
      <c r="AA264" s="6" t="s">
        <v>63</v>
      </c>
      <c r="AB264" s="6" t="s">
        <v>63</v>
      </c>
      <c r="AC264" s="6" t="s">
        <v>63</v>
      </c>
      <c r="AD264" s="6" t="s">
        <v>63</v>
      </c>
      <c r="AE264" s="6">
        <v>1</v>
      </c>
      <c r="AH264" s="91" t="str" cm="1">
        <f t="array" ref="AH264">IF(OR(TRIM(S264)="NULL",ISBLANK(S264),ISNUMBER(S264)),TRIM(S264),TRIM(_xlfn.CHOOSECOLS(_xlfn.TEXTSPLIT(S264,"-",,TRUE),1)))</f>
        <v>NULL</v>
      </c>
      <c r="AI264" s="91" t="str" cm="1">
        <f t="array" ref="AI264">IF(OR(TRIM(S264)="NULL",ISBLANK(S264),ISNUMBER(S264)),TRIM(S264),TRIM(_xlfn.CHOOSECOLS(_xlfn.TEXTSPLIT(S264,"-",,TRUE),2)))</f>
        <v>NULL</v>
      </c>
      <c r="AJ264" s="91" t="str" cm="1">
        <f t="array" ref="AJ264">IF(OR(TRIM(R264)="NULL",ISBLANK(R264),ISNUMBER(R264)),TRIM(R264),TRIM(_xlfn.CHOOSECOLS(_xlfn.TEXTSPLIT(R264,"-",,TRUE),1)))</f>
        <v>NULL</v>
      </c>
      <c r="AK264" s="91" t="str" cm="1">
        <f t="array" ref="AK264">IF(OR(TRIM(R264)="NULL",ISBLANK(R264),ISNUMBER(R264)),TRIM(R264),TRIM(_xlfn.CHOOSECOLS(_xlfn.TEXTSPLIT(R264,"-",,TRUE),2)))</f>
        <v>NULL</v>
      </c>
      <c r="AL264" s="91" t="str" cm="1">
        <f t="array" ref="AL264">IF(OR(TRIM(T264)="NULL",ISBLANK(T264),ISNUMBER(T264)),TRIM(T264),TRIM(_xlfn.CHOOSECOLS(_xlfn.TEXTSPLIT(T264,"-",,TRUE),1)))</f>
        <v>NULL</v>
      </c>
      <c r="AM264" s="91" t="str" cm="1">
        <f t="array" ref="AM264">IF(OR(TRIM(T264)="NULL",ISBLANK(T264),ISNUMBER(T264)),TRIM(T264),TRIM(_xlfn.CHOOSECOLS(_xlfn.TEXTSPLIT(T264,"-",,TRUE),2)))</f>
        <v>NULL</v>
      </c>
      <c r="AN264" s="91" t="str" cm="1">
        <f t="array" ref="AN264">IF(OR(TRIM(U264)="NULL",ISBLANK(U264),ISNUMBER(U264)),TRIM(U264),TRIM(_xlfn.CHOOSECOLS(_xlfn.TEXTSPLIT(Y264,"-",,TRUE),1)))</f>
        <v>NULL</v>
      </c>
      <c r="AO264" s="91" t="str" cm="1">
        <f t="array" ref="AO264">IF(OR(TRIM(U264)="NULL",ISBLANK(U264),ISNUMBER(U264)),TRIM(U264),TRIM(_xlfn.CHOOSECOLS(_xlfn.TEXTSPLIT(Y264,"-",,TRUE),2)))</f>
        <v>NULL</v>
      </c>
      <c r="AP264" s="91" t="str" cm="1">
        <f t="array" ref="AP264">IF(OR(TRIM(V264)="NULL",ISBLANK(V264),ISNUMBER(V264)),TRIM(V264),TRIM(_xlfn.CHOOSECOLS(_xlfn.TEXTSPLIT(Y264,"-",,TRUE),1)))</f>
        <v>NULL</v>
      </c>
      <c r="AQ264" s="91" t="str" cm="1">
        <f t="array" ref="AQ264">IF(OR(TRIM(V264)="NULL",ISBLANK(V264),ISNUMBER(V264)),V264,_xlfn.CHOOSECOLS(_xlfn.TEXTSPLIT(Y264,"-",,TRUE),2))</f>
        <v>NULL</v>
      </c>
      <c r="AR264" s="99" t="str" cm="1">
        <f t="array" ref="AR264">TRIM(IF(OR(TRIM(W264)="NULL",ISBLANK(W264),ISNUMBER(W264)), W264, IF(AND(ISNUMBER(FIND("|", W264))=TRUE, ISNUMBER(FIND("-", W264))=FALSE), W264, IF(AND(ISNUMBER(FIND("|", W264))=FALSE, ISNUMBER(FIND("-", W264))=TRUE),_xlfn.CHOOSECOLS(_xlfn.TEXTSPLIT(W264,"-", "|",,TRUE),1), _xlfn.CONCAT(_xlfn.CHOOSECOLS(_xlfn.TEXTSPLIT(SUBSTITUTE(W264, "-", "|"), "|"),1),"|", _xlfn.CHOOSECOLS(_xlfn.TEXTSPLIT(SUBSTITUTE(W264, "-", "|"), "|"), 3))))))</f>
        <v>NULL</v>
      </c>
      <c r="AS264" s="99" t="str" cm="1">
        <f t="array" ref="AS264">TRIM(IF(OR(TRIM(W264)="NULL",ISBLANK(W264),ISNUMBER(W264)), W264, IF(AND(ISNUMBER(FIND("|", W264))=TRUE, ISNUMBER(FIND("-", W264))=FALSE), W264, IF(AND(ISNUMBER(FIND("|", W264))=FALSE, ISNUMBER(FIND("-", W264))=TRUE),_xlfn.CHOOSECOLS(_xlfn.TEXTSPLIT(W264,"-", "|",,TRUE),2), _xlfn.CONCAT(_xlfn.CHOOSECOLS(_xlfn.TEXTSPLIT(SUBSTITUTE(W264, "-", "|"), "|"),2),"|", _xlfn.CHOOSECOLS(_xlfn.TEXTSPLIT(SUBSTITUTE(W264, "-", "|"), "|"), 4))))))</f>
        <v>NULL</v>
      </c>
      <c r="AT264" s="92" t="str" cm="1">
        <f t="array" ref="AT264">TRIM(_xlfn.CHOOSECOLS(_xlfn.TEXTSPLIT(AR264,"|",,TRUE),1))</f>
        <v>NULL</v>
      </c>
      <c r="AU264" s="92" t="str" cm="1">
        <f t="array" ref="AU264">TRIM(_xlfn.CHOOSECOLS(_xlfn.TEXTSPLIT(AS264,"|",,TRUE),1))</f>
        <v>NULL</v>
      </c>
      <c r="AV264" s="92" t="str" cm="1">
        <f t="array" ref="AV264">TRIM(_xlfn.CHOOSECOLS(_xlfn.TEXTSPLIT(AB264,"|",,TRUE),1))</f>
        <v>NULL</v>
      </c>
      <c r="AW264" s="92" t="str" cm="1">
        <f t="array" ref="AW264">TRIM(_xlfn.CHOOSECOLS(_xlfn.TEXTSPLIT(Y264,"|",,TRUE),1))</f>
        <v>NULL</v>
      </c>
      <c r="AX264" s="92" t="str" cm="1">
        <f t="array" ref="AX264">TRIM(_xlfn.CHOOSECOLS(_xlfn.TEXTSPLIT(Z264,"|",,TRUE),1))</f>
        <v>NULL</v>
      </c>
      <c r="AY264" s="99" t="str" cm="1">
        <f t="array" ref="AY264">TRIM(IF(OR(TRIM(AA264)="NULL",ISBLANK(AA264),ISNUMBER(AA264)), AA264, IF(AND(ISNUMBER(FIND("|", AA264))=TRUE, ISNUMBER(FIND("-", AA264))=FALSE), AA264, IF(AND(ISNUMBER(FIND("|", AA264))=FALSE, ISNUMBER(FIND("-", AA264))=TRUE),_xlfn.CHOOSECOLS(_xlfn.TEXTSPLIT(AA264,"-", "|",,TRUE),1), _xlfn.CONCAT(_xlfn.CHOOSECOLS(_xlfn.TEXTSPLIT(SUBSTITUTE(AA264, "-", "|"), "|"),1),"|", _xlfn.CHOOSECOLS(_xlfn.TEXTSPLIT(SUBSTITUTE(AA264, "-", "|"), "|"), 3))))))</f>
        <v>NULL</v>
      </c>
      <c r="AZ264" s="99" t="str" cm="1">
        <f t="array" ref="AZ264">TRIM(IF(OR(TRIM(AA264)="NULL",ISBLANK(AA264),ISNUMBER(AA264)), AA264, IF(AND(ISNUMBER(FIND("|", AA264))=TRUE, ISNUMBER(FIND("-", AA264))=FALSE), AA264, IF(AND(ISNUMBER(FIND("|", AA264))=FALSE, ISNUMBER(FIND("-", AA264))=TRUE),_xlfn.CHOOSECOLS(_xlfn.TEXTSPLIT(AA264,"-", "|",,TRUE),2), _xlfn.CONCAT(_xlfn.CHOOSECOLS(_xlfn.TEXTSPLIT(SUBSTITUTE(AA264, "-", "|"), "|"),2),"|", _xlfn.CHOOSECOLS(_xlfn.TEXTSPLIT(SUBSTITUTE(AA264, "-", "|"), "|"), 4))))))</f>
        <v>NULL</v>
      </c>
      <c r="BA264" s="92" t="str" cm="1">
        <f t="array" ref="BA264">TRIM(_xlfn.CHOOSECOLS(_xlfn.TEXTSPLIT(AY264,"|",,TRUE),1))</f>
        <v>NULL</v>
      </c>
      <c r="BB264" s="92" t="str" cm="1">
        <f t="array" ref="BB264">TRIM(_xlfn.CHOOSECOLS(_xlfn.TEXTSPLIT(AZ264,"|",,TRUE),1))</f>
        <v>NULL</v>
      </c>
      <c r="BC264" s="92" t="str" cm="1">
        <f t="array" ref="BC264">TRIM(_xlfn.CHOOSECOLS(_xlfn.TEXTSPLIT(AB264,"|",,TRUE),1))</f>
        <v>NULL</v>
      </c>
      <c r="BD264" s="92" t="str" cm="1">
        <f t="array" ref="BD264">TRIM(_xlfn.CHOOSECOLS(_xlfn.TEXTSPLIT(AC264,"|",,TRUE),1))</f>
        <v>NULL</v>
      </c>
      <c r="BE264" s="92" t="str" cm="1">
        <f t="array" ref="BE264">TRIM(_xlfn.CHOOSECOLS(_xlfn.TEXTSPLIT(AD264,"|",,TRUE),1))</f>
        <v>NULL</v>
      </c>
      <c r="BF264" s="92" t="str" cm="1">
        <f t="array" ref="BF264">TRIM(IF(OR(TRIM(AE264)="NULL",ISBLANK(AE264),ISNUMBER(AE264)),AE264,_xlfn.CHOOSECOLS(_xlfn.TEXTSPLIT(AE264,"-",,TRUE),1)))</f>
        <v>1</v>
      </c>
      <c r="BG264" s="92" t="str" cm="1">
        <f t="array" ref="BG264">TRIM(IF(OR(TRIM(AE264)="NULL",ISBLANK(AE264),ISNUMBER(AE264)),AE264,_xlfn.CHOOSECOLS(_xlfn.TEXTSPLIT(AE264,"-",,TRUE),2)))</f>
        <v>1</v>
      </c>
      <c r="BH264" s="95" t="str">
        <f t="shared" si="24"/>
        <v>2018</v>
      </c>
      <c r="BI264" s="96" t="str">
        <f t="shared" si="25"/>
        <v>10</v>
      </c>
      <c r="BJ264" s="97" t="str">
        <f t="shared" si="26"/>
        <v>6</v>
      </c>
      <c r="BK264" s="96" t="str">
        <f t="shared" si="27"/>
        <v>2018</v>
      </c>
      <c r="BL264" s="96" t="str">
        <f t="shared" si="28"/>
        <v>NULL</v>
      </c>
      <c r="BM264" s="97" t="str">
        <f t="shared" si="29"/>
        <v>NULL</v>
      </c>
      <c r="BN264" s="93" t="b">
        <f>AND(TRIM(BH264)="NULL", TRIM(BK264)="NULL")</f>
        <v>0</v>
      </c>
      <c r="BO264" s="127" t="s">
        <v>556</v>
      </c>
      <c r="BP264" s="127" t="s">
        <v>556</v>
      </c>
    </row>
    <row r="265" spans="1:68">
      <c r="A265" s="7" t="s">
        <v>839</v>
      </c>
      <c r="B265" s="1" t="s">
        <v>489</v>
      </c>
      <c r="C265" s="11" t="s">
        <v>840</v>
      </c>
      <c r="D265" s="6" t="s">
        <v>841</v>
      </c>
      <c r="E265" s="21" t="s">
        <v>842</v>
      </c>
      <c r="F265" s="5" t="s">
        <v>63</v>
      </c>
      <c r="G265" s="25" t="s">
        <v>63</v>
      </c>
      <c r="H265" s="25" t="s">
        <v>63</v>
      </c>
      <c r="I265" s="25" t="s">
        <v>63</v>
      </c>
      <c r="J265" s="5">
        <v>42980</v>
      </c>
      <c r="K265" s="6">
        <v>2017</v>
      </c>
      <c r="L265" s="6">
        <v>9</v>
      </c>
      <c r="M265" s="6">
        <v>2</v>
      </c>
      <c r="N265" s="5">
        <v>42984</v>
      </c>
      <c r="O265" s="6">
        <v>2017</v>
      </c>
      <c r="P265" s="6">
        <v>9</v>
      </c>
      <c r="Q265" s="6">
        <v>6</v>
      </c>
      <c r="R265" s="6" t="s">
        <v>166</v>
      </c>
      <c r="S265" s="6" t="s">
        <v>166</v>
      </c>
      <c r="T265" s="6" t="s">
        <v>166</v>
      </c>
      <c r="U265" s="6" t="s">
        <v>166</v>
      </c>
      <c r="V265" s="6" t="s">
        <v>166</v>
      </c>
      <c r="W265" s="6" t="s">
        <v>166</v>
      </c>
      <c r="X265" s="6" t="s">
        <v>166</v>
      </c>
      <c r="Y265" s="6" t="s">
        <v>166</v>
      </c>
      <c r="Z265" s="6" t="s">
        <v>166</v>
      </c>
      <c r="AA265" s="6" t="s">
        <v>166</v>
      </c>
      <c r="AB265" s="6" t="s">
        <v>166</v>
      </c>
      <c r="AC265" s="6" t="s">
        <v>166</v>
      </c>
      <c r="AD265" s="6" t="s">
        <v>166</v>
      </c>
      <c r="AE265" s="6" t="s">
        <v>166</v>
      </c>
      <c r="AH265" s="91" t="str" cm="1">
        <f t="array" ref="AH265">IF(OR(TRIM(S265)="NULL",ISBLANK(S265),ISNUMBER(S265)),TRIM(S265),TRIM(_xlfn.CHOOSECOLS(_xlfn.TEXTSPLIT(S265,"-",,TRUE),1)))</f>
        <v>NULL</v>
      </c>
      <c r="AI265" s="91" t="str" cm="1">
        <f t="array" ref="AI265">IF(OR(TRIM(S265)="NULL",ISBLANK(S265),ISNUMBER(S265)),TRIM(S265),TRIM(_xlfn.CHOOSECOLS(_xlfn.TEXTSPLIT(S265,"-",,TRUE),2)))</f>
        <v>NULL</v>
      </c>
      <c r="AJ265" s="91" t="str" cm="1">
        <f t="array" ref="AJ265">IF(OR(TRIM(R265)="NULL",ISBLANK(R265),ISNUMBER(R265)),TRIM(R265),TRIM(_xlfn.CHOOSECOLS(_xlfn.TEXTSPLIT(R265,"-",,TRUE),1)))</f>
        <v>NULL</v>
      </c>
      <c r="AK265" s="91" t="str" cm="1">
        <f t="array" ref="AK265">IF(OR(TRIM(R265)="NULL",ISBLANK(R265),ISNUMBER(R265)),TRIM(R265),TRIM(_xlfn.CHOOSECOLS(_xlfn.TEXTSPLIT(R265,"-",,TRUE),2)))</f>
        <v>NULL</v>
      </c>
      <c r="AL265" s="91" t="str" cm="1">
        <f t="array" ref="AL265">IF(OR(TRIM(T265)="NULL",ISBLANK(T265),ISNUMBER(T265)),TRIM(T265),TRIM(_xlfn.CHOOSECOLS(_xlfn.TEXTSPLIT(T265,"-",,TRUE),1)))</f>
        <v>NULL</v>
      </c>
      <c r="AM265" s="91" t="str" cm="1">
        <f t="array" ref="AM265">IF(OR(TRIM(T265)="NULL",ISBLANK(T265),ISNUMBER(T265)),TRIM(T265),TRIM(_xlfn.CHOOSECOLS(_xlfn.TEXTSPLIT(T265,"-",,TRUE),2)))</f>
        <v>NULL</v>
      </c>
      <c r="AN265" s="91" t="str" cm="1">
        <f t="array" ref="AN265">IF(OR(TRIM(U265)="NULL",ISBLANK(U265),ISNUMBER(U265)),TRIM(U265),TRIM(_xlfn.CHOOSECOLS(_xlfn.TEXTSPLIT(Y265,"-",,TRUE),1)))</f>
        <v>NULL</v>
      </c>
      <c r="AO265" s="91" t="str" cm="1">
        <f t="array" ref="AO265">IF(OR(TRIM(U265)="NULL",ISBLANK(U265),ISNUMBER(U265)),TRIM(U265),TRIM(_xlfn.CHOOSECOLS(_xlfn.TEXTSPLIT(Y265,"-",,TRUE),2)))</f>
        <v>NULL</v>
      </c>
      <c r="AP265" s="91" t="str" cm="1">
        <f t="array" ref="AP265">IF(OR(TRIM(V265)="NULL",ISBLANK(V265),ISNUMBER(V265)),TRIM(V265),TRIM(_xlfn.CHOOSECOLS(_xlfn.TEXTSPLIT(Y265,"-",,TRUE),1)))</f>
        <v>NULL</v>
      </c>
      <c r="AQ265" s="91" t="str" cm="1">
        <f t="array" ref="AQ265">IF(OR(TRIM(V265)="NULL",ISBLANK(V265),ISNUMBER(V265)),V265,_xlfn.CHOOSECOLS(_xlfn.TEXTSPLIT(Y265,"-",,TRUE),2))</f>
        <v xml:space="preserve">NULL </v>
      </c>
      <c r="AR265" s="99" t="str" cm="1">
        <f t="array" ref="AR265">TRIM(IF(OR(TRIM(W265)="NULL",ISBLANK(W265),ISNUMBER(W265)), W265, IF(AND(ISNUMBER(FIND("|", W265))=TRUE, ISNUMBER(FIND("-", W265))=FALSE), W265, IF(AND(ISNUMBER(FIND("|", W265))=FALSE, ISNUMBER(FIND("-", W265))=TRUE),_xlfn.CHOOSECOLS(_xlfn.TEXTSPLIT(W265,"-", "|",,TRUE),1), _xlfn.CONCAT(_xlfn.CHOOSECOLS(_xlfn.TEXTSPLIT(SUBSTITUTE(W265, "-", "|"), "|"),1),"|", _xlfn.CHOOSECOLS(_xlfn.TEXTSPLIT(SUBSTITUTE(W265, "-", "|"), "|"), 3))))))</f>
        <v>NULL</v>
      </c>
      <c r="AS265" s="99" t="str" cm="1">
        <f t="array" ref="AS265">TRIM(IF(OR(TRIM(W265)="NULL",ISBLANK(W265),ISNUMBER(W265)), W265, IF(AND(ISNUMBER(FIND("|", W265))=TRUE, ISNUMBER(FIND("-", W265))=FALSE), W265, IF(AND(ISNUMBER(FIND("|", W265))=FALSE, ISNUMBER(FIND("-", W265))=TRUE),_xlfn.CHOOSECOLS(_xlfn.TEXTSPLIT(W265,"-", "|",,TRUE),2), _xlfn.CONCAT(_xlfn.CHOOSECOLS(_xlfn.TEXTSPLIT(SUBSTITUTE(W265, "-", "|"), "|"),2),"|", _xlfn.CHOOSECOLS(_xlfn.TEXTSPLIT(SUBSTITUTE(W265, "-", "|"), "|"), 4))))))</f>
        <v>NULL</v>
      </c>
      <c r="AT265" s="92" t="str" cm="1">
        <f t="array" ref="AT265">TRIM(_xlfn.CHOOSECOLS(_xlfn.TEXTSPLIT(AR265,"|",,TRUE),1))</f>
        <v>NULL</v>
      </c>
      <c r="AU265" s="92" t="str" cm="1">
        <f t="array" ref="AU265">TRIM(_xlfn.CHOOSECOLS(_xlfn.TEXTSPLIT(AS265,"|",,TRUE),1))</f>
        <v>NULL</v>
      </c>
      <c r="AV265" s="92" t="str" cm="1">
        <f t="array" ref="AV265">TRIM(_xlfn.CHOOSECOLS(_xlfn.TEXTSPLIT(AB265,"|",,TRUE),1))</f>
        <v>NULL</v>
      </c>
      <c r="AW265" s="92" t="str" cm="1">
        <f t="array" ref="AW265">TRIM(_xlfn.CHOOSECOLS(_xlfn.TEXTSPLIT(Y265,"|",,TRUE),1))</f>
        <v>NULL</v>
      </c>
      <c r="AX265" s="92" t="str" cm="1">
        <f t="array" ref="AX265">TRIM(_xlfn.CHOOSECOLS(_xlfn.TEXTSPLIT(Z265,"|",,TRUE),1))</f>
        <v>NULL</v>
      </c>
      <c r="AY265" s="99" t="str" cm="1">
        <f t="array" ref="AY265">TRIM(IF(OR(TRIM(AA265)="NULL",ISBLANK(AA265),ISNUMBER(AA265)), AA265, IF(AND(ISNUMBER(FIND("|", AA265))=TRUE, ISNUMBER(FIND("-", AA265))=FALSE), AA265, IF(AND(ISNUMBER(FIND("|", AA265))=FALSE, ISNUMBER(FIND("-", AA265))=TRUE),_xlfn.CHOOSECOLS(_xlfn.TEXTSPLIT(AA265,"-", "|",,TRUE),1), _xlfn.CONCAT(_xlfn.CHOOSECOLS(_xlfn.TEXTSPLIT(SUBSTITUTE(AA265, "-", "|"), "|"),1),"|", _xlfn.CHOOSECOLS(_xlfn.TEXTSPLIT(SUBSTITUTE(AA265, "-", "|"), "|"), 3))))))</f>
        <v>NULL</v>
      </c>
      <c r="AZ265" s="99" t="str" cm="1">
        <f t="array" ref="AZ265">TRIM(IF(OR(TRIM(AA265)="NULL",ISBLANK(AA265),ISNUMBER(AA265)), AA265, IF(AND(ISNUMBER(FIND("|", AA265))=TRUE, ISNUMBER(FIND("-", AA265))=FALSE), AA265, IF(AND(ISNUMBER(FIND("|", AA265))=FALSE, ISNUMBER(FIND("-", AA265))=TRUE),_xlfn.CHOOSECOLS(_xlfn.TEXTSPLIT(AA265,"-", "|",,TRUE),2), _xlfn.CONCAT(_xlfn.CHOOSECOLS(_xlfn.TEXTSPLIT(SUBSTITUTE(AA265, "-", "|"), "|"),2),"|", _xlfn.CHOOSECOLS(_xlfn.TEXTSPLIT(SUBSTITUTE(AA265, "-", "|"), "|"), 4))))))</f>
        <v>NULL</v>
      </c>
      <c r="BA265" s="92" t="str" cm="1">
        <f t="array" ref="BA265">TRIM(_xlfn.CHOOSECOLS(_xlfn.TEXTSPLIT(AY265,"|",,TRUE),1))</f>
        <v>NULL</v>
      </c>
      <c r="BB265" s="92" t="str" cm="1">
        <f t="array" ref="BB265">TRIM(_xlfn.CHOOSECOLS(_xlfn.TEXTSPLIT(AZ265,"|",,TRUE),1))</f>
        <v>NULL</v>
      </c>
      <c r="BC265" s="92" t="str" cm="1">
        <f t="array" ref="BC265">TRIM(_xlfn.CHOOSECOLS(_xlfn.TEXTSPLIT(AB265,"|",,TRUE),1))</f>
        <v>NULL</v>
      </c>
      <c r="BD265" s="92" t="str" cm="1">
        <f t="array" ref="BD265">TRIM(_xlfn.CHOOSECOLS(_xlfn.TEXTSPLIT(AC265,"|",,TRUE),1))</f>
        <v>NULL</v>
      </c>
      <c r="BE265" s="92" t="str" cm="1">
        <f t="array" ref="BE265">TRIM(_xlfn.CHOOSECOLS(_xlfn.TEXTSPLIT(AD265,"|",,TRUE),1))</f>
        <v>NULL</v>
      </c>
      <c r="BF265" s="92" t="str" cm="1">
        <f t="array" ref="BF265">TRIM(IF(OR(TRIM(AE265)="NULL",ISBLANK(AE265),ISNUMBER(AE265)),AE265,_xlfn.CHOOSECOLS(_xlfn.TEXTSPLIT(AE265,"-",,TRUE),1)))</f>
        <v>NULL</v>
      </c>
      <c r="BG265" s="92" t="str" cm="1">
        <f t="array" ref="BG265">TRIM(IF(OR(TRIM(AE265)="NULL",ISBLANK(AE265),ISNUMBER(AE265)),AE265,_xlfn.CHOOSECOLS(_xlfn.TEXTSPLIT(AE265,"-",,TRUE),2)))</f>
        <v>NULL</v>
      </c>
      <c r="BH265" s="95" t="str">
        <f t="shared" si="24"/>
        <v>2017</v>
      </c>
      <c r="BI265" s="96" t="str">
        <f t="shared" si="25"/>
        <v>9</v>
      </c>
      <c r="BJ265" s="97" t="str">
        <f t="shared" si="26"/>
        <v>2</v>
      </c>
      <c r="BK265" s="96" t="str">
        <f t="shared" si="27"/>
        <v>2017</v>
      </c>
      <c r="BL265" s="96" t="str">
        <f t="shared" si="28"/>
        <v>9</v>
      </c>
      <c r="BM265" s="97" t="str">
        <f t="shared" si="29"/>
        <v>6</v>
      </c>
      <c r="BN265" s="93" t="b">
        <f>AND(TRIM(BH265)="NULL", TRIM(BK265)="NULL")</f>
        <v>0</v>
      </c>
      <c r="BO265" s="127" t="s">
        <v>435</v>
      </c>
      <c r="BP265" s="127" t="s">
        <v>435</v>
      </c>
    </row>
    <row r="266" spans="1:68" ht="30.75">
      <c r="A266" s="7" t="s">
        <v>843</v>
      </c>
      <c r="B266" s="1" t="s">
        <v>420</v>
      </c>
      <c r="C266" s="11" t="s">
        <v>844</v>
      </c>
      <c r="D266" s="6" t="s">
        <v>845</v>
      </c>
      <c r="E266" s="21" t="s">
        <v>846</v>
      </c>
      <c r="F266" s="5" t="s">
        <v>63</v>
      </c>
      <c r="G266" s="25" t="s">
        <v>63</v>
      </c>
      <c r="H266" s="25" t="s">
        <v>63</v>
      </c>
      <c r="I266" s="25" t="s">
        <v>63</v>
      </c>
      <c r="J266" s="5">
        <v>42240</v>
      </c>
      <c r="K266" s="6">
        <v>2015</v>
      </c>
      <c r="L266" s="6">
        <v>8</v>
      </c>
      <c r="M266" s="6">
        <v>24</v>
      </c>
      <c r="N266" s="5">
        <v>42250</v>
      </c>
      <c r="O266" s="6">
        <v>2015</v>
      </c>
      <c r="P266" s="6">
        <v>9</v>
      </c>
      <c r="Q266" s="6">
        <v>3</v>
      </c>
      <c r="R266" s="6">
        <v>35</v>
      </c>
      <c r="S266" s="6">
        <v>22</v>
      </c>
      <c r="T266" s="6">
        <v>7345</v>
      </c>
      <c r="U266" s="6">
        <v>574</v>
      </c>
      <c r="V266" s="6" t="s">
        <v>166</v>
      </c>
      <c r="W266" s="6" t="s">
        <v>166</v>
      </c>
      <c r="X266" s="6" t="s">
        <v>166</v>
      </c>
      <c r="Y266" s="6" t="s">
        <v>166</v>
      </c>
      <c r="Z266" s="6" t="s">
        <v>166</v>
      </c>
      <c r="AA266" s="6">
        <v>511000000</v>
      </c>
      <c r="AB266" s="6" t="s">
        <v>172</v>
      </c>
      <c r="AC266" s="6" t="s">
        <v>590</v>
      </c>
      <c r="AD266" s="6">
        <v>2015</v>
      </c>
      <c r="AE266" s="6">
        <v>1967</v>
      </c>
      <c r="AH266" s="91" t="str" cm="1">
        <f t="array" ref="AH266">IF(OR(TRIM(S266)="NULL",ISBLANK(S266),ISNUMBER(S266)),TRIM(S266),TRIM(_xlfn.CHOOSECOLS(_xlfn.TEXTSPLIT(S266,"-",,TRUE),1)))</f>
        <v>22</v>
      </c>
      <c r="AI266" s="91" t="str" cm="1">
        <f t="array" ref="AI266">IF(OR(TRIM(S266)="NULL",ISBLANK(S266),ISNUMBER(S266)),TRIM(S266),TRIM(_xlfn.CHOOSECOLS(_xlfn.TEXTSPLIT(S266,"-",,TRUE),2)))</f>
        <v>22</v>
      </c>
      <c r="AJ266" s="91" t="str" cm="1">
        <f t="array" ref="AJ266">IF(OR(TRIM(R266)="NULL",ISBLANK(R266),ISNUMBER(R266)),TRIM(R266),TRIM(_xlfn.CHOOSECOLS(_xlfn.TEXTSPLIT(R266,"-",,TRUE),1)))</f>
        <v>35</v>
      </c>
      <c r="AK266" s="91" t="str" cm="1">
        <f t="array" ref="AK266">IF(OR(TRIM(R266)="NULL",ISBLANK(R266),ISNUMBER(R266)),TRIM(R266),TRIM(_xlfn.CHOOSECOLS(_xlfn.TEXTSPLIT(R266,"-",,TRUE),2)))</f>
        <v>35</v>
      </c>
      <c r="AL266" s="91" t="str" cm="1">
        <f t="array" ref="AL266">IF(OR(TRIM(T266)="NULL",ISBLANK(T266),ISNUMBER(T266)),TRIM(T266),TRIM(_xlfn.CHOOSECOLS(_xlfn.TEXTSPLIT(T266,"-",,TRUE),1)))</f>
        <v>7345</v>
      </c>
      <c r="AM266" s="91" t="str" cm="1">
        <f t="array" ref="AM266">IF(OR(TRIM(T266)="NULL",ISBLANK(T266),ISNUMBER(T266)),TRIM(T266),TRIM(_xlfn.CHOOSECOLS(_xlfn.TEXTSPLIT(T266,"-",,TRUE),2)))</f>
        <v>7345</v>
      </c>
      <c r="AN266" s="91" t="str" cm="1">
        <f t="array" ref="AN266">IF(OR(TRIM(U266)="NULL",ISBLANK(U266),ISNUMBER(U266)),TRIM(U266),TRIM(_xlfn.CHOOSECOLS(_xlfn.TEXTSPLIT(Y266,"-",,TRUE),1)))</f>
        <v>574</v>
      </c>
      <c r="AO266" s="91" t="str" cm="1">
        <f t="array" ref="AO266">IF(OR(TRIM(U266)="NULL",ISBLANK(U266),ISNUMBER(U266)),TRIM(U266),TRIM(_xlfn.CHOOSECOLS(_xlfn.TEXTSPLIT(Y266,"-",,TRUE),2)))</f>
        <v>574</v>
      </c>
      <c r="AP266" s="91" t="str" cm="1">
        <f t="array" ref="AP266">IF(OR(TRIM(V266)="NULL",ISBLANK(V266),ISNUMBER(V266)),TRIM(V266),TRIM(_xlfn.CHOOSECOLS(_xlfn.TEXTSPLIT(Y266,"-",,TRUE),1)))</f>
        <v>NULL</v>
      </c>
      <c r="AQ266" s="91" t="str" cm="1">
        <f t="array" ref="AQ266">IF(OR(TRIM(V266)="NULL",ISBLANK(V266),ISNUMBER(V266)),V266,_xlfn.CHOOSECOLS(_xlfn.TEXTSPLIT(Y266,"-",,TRUE),2))</f>
        <v xml:space="preserve">NULL </v>
      </c>
      <c r="AR266" s="99" t="str" cm="1">
        <f t="array" ref="AR266">TRIM(IF(OR(TRIM(W266)="NULL",ISBLANK(W266),ISNUMBER(W266)), W266, IF(AND(ISNUMBER(FIND("|", W266))=TRUE, ISNUMBER(FIND("-", W266))=FALSE), W266, IF(AND(ISNUMBER(FIND("|", W266))=FALSE, ISNUMBER(FIND("-", W266))=TRUE),_xlfn.CHOOSECOLS(_xlfn.TEXTSPLIT(W266,"-", "|",,TRUE),1), _xlfn.CONCAT(_xlfn.CHOOSECOLS(_xlfn.TEXTSPLIT(SUBSTITUTE(W266, "-", "|"), "|"),1),"|", _xlfn.CHOOSECOLS(_xlfn.TEXTSPLIT(SUBSTITUTE(W266, "-", "|"), "|"), 3))))))</f>
        <v>NULL</v>
      </c>
      <c r="AS266" s="99" t="str" cm="1">
        <f t="array" ref="AS266">TRIM(IF(OR(TRIM(W266)="NULL",ISBLANK(W266),ISNUMBER(W266)), W266, IF(AND(ISNUMBER(FIND("|", W266))=TRUE, ISNUMBER(FIND("-", W266))=FALSE), W266, IF(AND(ISNUMBER(FIND("|", W266))=FALSE, ISNUMBER(FIND("-", W266))=TRUE),_xlfn.CHOOSECOLS(_xlfn.TEXTSPLIT(W266,"-", "|",,TRUE),2), _xlfn.CONCAT(_xlfn.CHOOSECOLS(_xlfn.TEXTSPLIT(SUBSTITUTE(W266, "-", "|"), "|"),2),"|", _xlfn.CHOOSECOLS(_xlfn.TEXTSPLIT(SUBSTITUTE(W266, "-", "|"), "|"), 4))))))</f>
        <v>NULL</v>
      </c>
      <c r="AT266" s="92" t="str" cm="1">
        <f t="array" ref="AT266">TRIM(_xlfn.CHOOSECOLS(_xlfn.TEXTSPLIT(AR266,"|",,TRUE),1))</f>
        <v>NULL</v>
      </c>
      <c r="AU266" s="92" t="str" cm="1">
        <f t="array" ref="AU266">TRIM(_xlfn.CHOOSECOLS(_xlfn.TEXTSPLIT(AS266,"|",,TRUE),1))</f>
        <v>NULL</v>
      </c>
      <c r="AV266" s="92" t="str" cm="1">
        <f t="array" ref="AV266">TRIM(_xlfn.CHOOSECOLS(_xlfn.TEXTSPLIT(AB266,"|",,TRUE),1))</f>
        <v>USD</v>
      </c>
      <c r="AW266" s="92" t="str" cm="1">
        <f t="array" ref="AW266">TRIM(_xlfn.CHOOSECOLS(_xlfn.TEXTSPLIT(Y266,"|",,TRUE),1))</f>
        <v>NULL</v>
      </c>
      <c r="AX266" s="92" t="str" cm="1">
        <f t="array" ref="AX266">TRIM(_xlfn.CHOOSECOLS(_xlfn.TEXTSPLIT(Z266,"|",,TRUE),1))</f>
        <v>NULL</v>
      </c>
      <c r="AY266" s="99" t="str" cm="1">
        <f t="array" ref="AY266">TRIM(IF(OR(TRIM(AA266)="NULL",ISBLANK(AA266),ISNUMBER(AA266)), AA266, IF(AND(ISNUMBER(FIND("|", AA266))=TRUE, ISNUMBER(FIND("-", AA266))=FALSE), AA266, IF(AND(ISNUMBER(FIND("|", AA266))=FALSE, ISNUMBER(FIND("-", AA266))=TRUE),_xlfn.CHOOSECOLS(_xlfn.TEXTSPLIT(AA266,"-", "|",,TRUE),1), _xlfn.CONCAT(_xlfn.CHOOSECOLS(_xlfn.TEXTSPLIT(SUBSTITUTE(AA266, "-", "|"), "|"),1),"|", _xlfn.CHOOSECOLS(_xlfn.TEXTSPLIT(SUBSTITUTE(AA266, "-", "|"), "|"), 3))))))</f>
        <v>511000000</v>
      </c>
      <c r="AZ266" s="99" t="str" cm="1">
        <f t="array" ref="AZ266">TRIM(IF(OR(TRIM(AA266)="NULL",ISBLANK(AA266),ISNUMBER(AA266)), AA266, IF(AND(ISNUMBER(FIND("|", AA266))=TRUE, ISNUMBER(FIND("-", AA266))=FALSE), AA266, IF(AND(ISNUMBER(FIND("|", AA266))=FALSE, ISNUMBER(FIND("-", AA266))=TRUE),_xlfn.CHOOSECOLS(_xlfn.TEXTSPLIT(AA266,"-", "|",,TRUE),2), _xlfn.CONCAT(_xlfn.CHOOSECOLS(_xlfn.TEXTSPLIT(SUBSTITUTE(AA266, "-", "|"), "|"),2),"|", _xlfn.CHOOSECOLS(_xlfn.TEXTSPLIT(SUBSTITUTE(AA266, "-", "|"), "|"), 4))))))</f>
        <v>511000000</v>
      </c>
      <c r="BA266" s="92" t="str" cm="1">
        <f t="array" ref="BA266">TRIM(_xlfn.CHOOSECOLS(_xlfn.TEXTSPLIT(AY266,"|",,TRUE),1))</f>
        <v>511000000</v>
      </c>
      <c r="BB266" s="92" t="str" cm="1">
        <f t="array" ref="BB266">TRIM(_xlfn.CHOOSECOLS(_xlfn.TEXTSPLIT(AZ266,"|",,TRUE),1))</f>
        <v>511000000</v>
      </c>
      <c r="BC266" s="92" t="str" cm="1">
        <f t="array" ref="BC266">TRIM(_xlfn.CHOOSECOLS(_xlfn.TEXTSPLIT(AB266,"|",,TRUE),1))</f>
        <v>USD</v>
      </c>
      <c r="BD266" s="92" t="str" cm="1">
        <f t="array" ref="BD266">TRIM(_xlfn.CHOOSECOLS(_xlfn.TEXTSPLIT(AC266,"|",,TRUE),1))</f>
        <v>YES</v>
      </c>
      <c r="BE266" s="92" t="str" cm="1">
        <f t="array" ref="BE266">TRIM(_xlfn.CHOOSECOLS(_xlfn.TEXTSPLIT(AD266,"|",,TRUE),1))</f>
        <v>2015</v>
      </c>
      <c r="BF266" s="92" t="str" cm="1">
        <f t="array" ref="BF266">TRIM(IF(OR(TRIM(AE266)="NULL",ISBLANK(AE266),ISNUMBER(AE266)),AE266,_xlfn.CHOOSECOLS(_xlfn.TEXTSPLIT(AE266,"-",,TRUE),1)))</f>
        <v>1967</v>
      </c>
      <c r="BG266" s="92" t="str" cm="1">
        <f t="array" ref="BG266">TRIM(IF(OR(TRIM(AE266)="NULL",ISBLANK(AE266),ISNUMBER(AE266)),AE266,_xlfn.CHOOSECOLS(_xlfn.TEXTSPLIT(AE266,"-",,TRUE),2)))</f>
        <v>1967</v>
      </c>
      <c r="BH266" s="95" t="str">
        <f t="shared" si="24"/>
        <v>2015</v>
      </c>
      <c r="BI266" s="96" t="str">
        <f t="shared" si="25"/>
        <v>8</v>
      </c>
      <c r="BJ266" s="97" t="str">
        <f t="shared" si="26"/>
        <v>24</v>
      </c>
      <c r="BK266" s="96" t="str">
        <f t="shared" si="27"/>
        <v>2015</v>
      </c>
      <c r="BL266" s="96" t="str">
        <f t="shared" si="28"/>
        <v>9</v>
      </c>
      <c r="BM266" s="97" t="str">
        <f t="shared" si="29"/>
        <v>3</v>
      </c>
      <c r="BN266" s="93" t="b">
        <f>AND(TRIM(BH266)="NULL", TRIM(BK266)="NULL")</f>
        <v>0</v>
      </c>
      <c r="BO266" s="127" t="s">
        <v>847</v>
      </c>
      <c r="BP266" s="127" t="s">
        <v>847</v>
      </c>
    </row>
    <row r="267" spans="1:68">
      <c r="A267" s="7" t="s">
        <v>848</v>
      </c>
      <c r="B267" s="1" t="s">
        <v>420</v>
      </c>
      <c r="C267" s="11" t="s">
        <v>844</v>
      </c>
      <c r="D267" s="6" t="s">
        <v>845</v>
      </c>
      <c r="E267" s="21" t="s">
        <v>849</v>
      </c>
      <c r="F267" s="5" t="s">
        <v>63</v>
      </c>
      <c r="G267" s="25" t="s">
        <v>63</v>
      </c>
      <c r="H267" s="25" t="s">
        <v>63</v>
      </c>
      <c r="I267" s="25" t="s">
        <v>63</v>
      </c>
      <c r="J267" s="5">
        <v>42240</v>
      </c>
      <c r="K267" s="6">
        <v>2015</v>
      </c>
      <c r="L267" s="6">
        <v>8</v>
      </c>
      <c r="M267" s="6">
        <v>24</v>
      </c>
      <c r="N267" s="5">
        <v>42250</v>
      </c>
      <c r="O267" s="6">
        <v>2015</v>
      </c>
      <c r="P267" s="6">
        <v>9</v>
      </c>
      <c r="Q267" s="6">
        <v>3</v>
      </c>
      <c r="R267" s="6" t="s">
        <v>166</v>
      </c>
      <c r="S267" s="6" t="s">
        <v>166</v>
      </c>
      <c r="T267" s="6" t="s">
        <v>166</v>
      </c>
      <c r="U267" s="6" t="s">
        <v>166</v>
      </c>
      <c r="V267" s="6" t="s">
        <v>166</v>
      </c>
      <c r="W267" s="6" t="s">
        <v>166</v>
      </c>
      <c r="X267" s="6" t="s">
        <v>166</v>
      </c>
      <c r="Y267" s="6" t="s">
        <v>166</v>
      </c>
      <c r="Z267" s="6" t="s">
        <v>166</v>
      </c>
      <c r="AA267" s="24">
        <v>17370000</v>
      </c>
      <c r="AB267" s="6" t="s">
        <v>172</v>
      </c>
      <c r="AC267" s="6" t="s">
        <v>73</v>
      </c>
      <c r="AD267" s="6" t="s">
        <v>166</v>
      </c>
      <c r="AE267" s="6">
        <v>36</v>
      </c>
      <c r="AH267" s="91" t="str" cm="1">
        <f t="array" ref="AH267">IF(OR(TRIM(S267)="NULL",ISBLANK(S267),ISNUMBER(S267)),TRIM(S267),TRIM(_xlfn.CHOOSECOLS(_xlfn.TEXTSPLIT(S267,"-",,TRUE),1)))</f>
        <v>NULL</v>
      </c>
      <c r="AI267" s="91" t="str" cm="1">
        <f t="array" ref="AI267">IF(OR(TRIM(S267)="NULL",ISBLANK(S267),ISNUMBER(S267)),TRIM(S267),TRIM(_xlfn.CHOOSECOLS(_xlfn.TEXTSPLIT(S267,"-",,TRUE),2)))</f>
        <v>NULL</v>
      </c>
      <c r="AJ267" s="91" t="str" cm="1">
        <f t="array" ref="AJ267">IF(OR(TRIM(R267)="NULL",ISBLANK(R267),ISNUMBER(R267)),TRIM(R267),TRIM(_xlfn.CHOOSECOLS(_xlfn.TEXTSPLIT(R267,"-",,TRUE),1)))</f>
        <v>NULL</v>
      </c>
      <c r="AK267" s="91" t="str" cm="1">
        <f t="array" ref="AK267">IF(OR(TRIM(R267)="NULL",ISBLANK(R267),ISNUMBER(R267)),TRIM(R267),TRIM(_xlfn.CHOOSECOLS(_xlfn.TEXTSPLIT(R267,"-",,TRUE),2)))</f>
        <v>NULL</v>
      </c>
      <c r="AL267" s="91" t="str" cm="1">
        <f t="array" ref="AL267">IF(OR(TRIM(T267)="NULL",ISBLANK(T267),ISNUMBER(T267)),TRIM(T267),TRIM(_xlfn.CHOOSECOLS(_xlfn.TEXTSPLIT(T267,"-",,TRUE),1)))</f>
        <v>NULL</v>
      </c>
      <c r="AM267" s="91" t="str" cm="1">
        <f t="array" ref="AM267">IF(OR(TRIM(T267)="NULL",ISBLANK(T267),ISNUMBER(T267)),TRIM(T267),TRIM(_xlfn.CHOOSECOLS(_xlfn.TEXTSPLIT(T267,"-",,TRUE),2)))</f>
        <v>NULL</v>
      </c>
      <c r="AN267" s="91" t="str" cm="1">
        <f t="array" ref="AN267">IF(OR(TRIM(U267)="NULL",ISBLANK(U267),ISNUMBER(U267)),TRIM(U267),TRIM(_xlfn.CHOOSECOLS(_xlfn.TEXTSPLIT(Y267,"-",,TRUE),1)))</f>
        <v>NULL</v>
      </c>
      <c r="AO267" s="91" t="str" cm="1">
        <f t="array" ref="AO267">IF(OR(TRIM(U267)="NULL",ISBLANK(U267),ISNUMBER(U267)),TRIM(U267),TRIM(_xlfn.CHOOSECOLS(_xlfn.TEXTSPLIT(Y267,"-",,TRUE),2)))</f>
        <v>NULL</v>
      </c>
      <c r="AP267" s="91" t="str" cm="1">
        <f t="array" ref="AP267">IF(OR(TRIM(V267)="NULL",ISBLANK(V267),ISNUMBER(V267)),TRIM(V267),TRIM(_xlfn.CHOOSECOLS(_xlfn.TEXTSPLIT(Y267,"-",,TRUE),1)))</f>
        <v>NULL</v>
      </c>
      <c r="AQ267" s="91" t="str" cm="1">
        <f t="array" ref="AQ267">IF(OR(TRIM(V267)="NULL",ISBLANK(V267),ISNUMBER(V267)),V267,_xlfn.CHOOSECOLS(_xlfn.TEXTSPLIT(Y267,"-",,TRUE),2))</f>
        <v xml:space="preserve">NULL </v>
      </c>
      <c r="AR267" s="99" t="str" cm="1">
        <f t="array" ref="AR267">TRIM(IF(OR(TRIM(W267)="NULL",ISBLANK(W267),ISNUMBER(W267)), W267, IF(AND(ISNUMBER(FIND("|", W267))=TRUE, ISNUMBER(FIND("-", W267))=FALSE), W267, IF(AND(ISNUMBER(FIND("|", W267))=FALSE, ISNUMBER(FIND("-", W267))=TRUE),_xlfn.CHOOSECOLS(_xlfn.TEXTSPLIT(W267,"-", "|",,TRUE),1), _xlfn.CONCAT(_xlfn.CHOOSECOLS(_xlfn.TEXTSPLIT(SUBSTITUTE(W267, "-", "|"), "|"),1),"|", _xlfn.CHOOSECOLS(_xlfn.TEXTSPLIT(SUBSTITUTE(W267, "-", "|"), "|"), 3))))))</f>
        <v>NULL</v>
      </c>
      <c r="AS267" s="99" t="str" cm="1">
        <f t="array" ref="AS267">TRIM(IF(OR(TRIM(W267)="NULL",ISBLANK(W267),ISNUMBER(W267)), W267, IF(AND(ISNUMBER(FIND("|", W267))=TRUE, ISNUMBER(FIND("-", W267))=FALSE), W267, IF(AND(ISNUMBER(FIND("|", W267))=FALSE, ISNUMBER(FIND("-", W267))=TRUE),_xlfn.CHOOSECOLS(_xlfn.TEXTSPLIT(W267,"-", "|",,TRUE),2), _xlfn.CONCAT(_xlfn.CHOOSECOLS(_xlfn.TEXTSPLIT(SUBSTITUTE(W267, "-", "|"), "|"),2),"|", _xlfn.CHOOSECOLS(_xlfn.TEXTSPLIT(SUBSTITUTE(W267, "-", "|"), "|"), 4))))))</f>
        <v>NULL</v>
      </c>
      <c r="AT267" s="92" t="str" cm="1">
        <f t="array" ref="AT267">TRIM(_xlfn.CHOOSECOLS(_xlfn.TEXTSPLIT(AR267,"|",,TRUE),1))</f>
        <v>NULL</v>
      </c>
      <c r="AU267" s="92" t="str" cm="1">
        <f t="array" ref="AU267">TRIM(_xlfn.CHOOSECOLS(_xlfn.TEXTSPLIT(AS267,"|",,TRUE),1))</f>
        <v>NULL</v>
      </c>
      <c r="AV267" s="92" t="str" cm="1">
        <f t="array" ref="AV267">TRIM(_xlfn.CHOOSECOLS(_xlfn.TEXTSPLIT(AB267,"|",,TRUE),1))</f>
        <v>USD</v>
      </c>
      <c r="AW267" s="92" t="str" cm="1">
        <f t="array" ref="AW267">TRIM(_xlfn.CHOOSECOLS(_xlfn.TEXTSPLIT(Y267,"|",,TRUE),1))</f>
        <v>NULL</v>
      </c>
      <c r="AX267" s="92" t="str" cm="1">
        <f t="array" ref="AX267">TRIM(_xlfn.CHOOSECOLS(_xlfn.TEXTSPLIT(Z267,"|",,TRUE),1))</f>
        <v>NULL</v>
      </c>
      <c r="AY267" s="99" t="str" cm="1">
        <f t="array" ref="AY267">TRIM(IF(OR(TRIM(AA267)="NULL",ISBLANK(AA267),ISNUMBER(AA267)), AA267, IF(AND(ISNUMBER(FIND("|", AA267))=TRUE, ISNUMBER(FIND("-", AA267))=FALSE), AA267, IF(AND(ISNUMBER(FIND("|", AA267))=FALSE, ISNUMBER(FIND("-", AA267))=TRUE),_xlfn.CHOOSECOLS(_xlfn.TEXTSPLIT(AA267,"-", "|",,TRUE),1), _xlfn.CONCAT(_xlfn.CHOOSECOLS(_xlfn.TEXTSPLIT(SUBSTITUTE(AA267, "-", "|"), "|"),1),"|", _xlfn.CHOOSECOLS(_xlfn.TEXTSPLIT(SUBSTITUTE(AA267, "-", "|"), "|"), 3))))))</f>
        <v>17370000</v>
      </c>
      <c r="AZ267" s="99" t="str" cm="1">
        <f t="array" ref="AZ267">TRIM(IF(OR(TRIM(AA267)="NULL",ISBLANK(AA267),ISNUMBER(AA267)), AA267, IF(AND(ISNUMBER(FIND("|", AA267))=TRUE, ISNUMBER(FIND("-", AA267))=FALSE), AA267, IF(AND(ISNUMBER(FIND("|", AA267))=FALSE, ISNUMBER(FIND("-", AA267))=TRUE),_xlfn.CHOOSECOLS(_xlfn.TEXTSPLIT(AA267,"-", "|",,TRUE),2), _xlfn.CONCAT(_xlfn.CHOOSECOLS(_xlfn.TEXTSPLIT(SUBSTITUTE(AA267, "-", "|"), "|"),2),"|", _xlfn.CHOOSECOLS(_xlfn.TEXTSPLIT(SUBSTITUTE(AA267, "-", "|"), "|"), 4))))))</f>
        <v>17370000</v>
      </c>
      <c r="BA267" s="92" t="str" cm="1">
        <f t="array" ref="BA267">TRIM(_xlfn.CHOOSECOLS(_xlfn.TEXTSPLIT(AY267,"|",,TRUE),1))</f>
        <v>17370000</v>
      </c>
      <c r="BB267" s="92" t="str" cm="1">
        <f t="array" ref="BB267">TRIM(_xlfn.CHOOSECOLS(_xlfn.TEXTSPLIT(AZ267,"|",,TRUE),1))</f>
        <v>17370000</v>
      </c>
      <c r="BC267" s="92" t="str" cm="1">
        <f t="array" ref="BC267">TRIM(_xlfn.CHOOSECOLS(_xlfn.TEXTSPLIT(AB267,"|",,TRUE),1))</f>
        <v>USD</v>
      </c>
      <c r="BD267" s="92" t="str" cm="1">
        <f t="array" ref="BD267">TRIM(_xlfn.CHOOSECOLS(_xlfn.TEXTSPLIT(AC267,"|",,TRUE),1))</f>
        <v>No</v>
      </c>
      <c r="BE267" s="92" t="str" cm="1">
        <f t="array" ref="BE267">TRIM(_xlfn.CHOOSECOLS(_xlfn.TEXTSPLIT(AD267,"|",,TRUE),1))</f>
        <v>NULL</v>
      </c>
      <c r="BF267" s="92" t="str" cm="1">
        <f t="array" ref="BF267">TRIM(IF(OR(TRIM(AE267)="NULL",ISBLANK(AE267),ISNUMBER(AE267)),AE267,_xlfn.CHOOSECOLS(_xlfn.TEXTSPLIT(AE267,"-",,TRUE),1)))</f>
        <v>36</v>
      </c>
      <c r="BG267" s="92" t="str" cm="1">
        <f t="array" ref="BG267">TRIM(IF(OR(TRIM(AE267)="NULL",ISBLANK(AE267),ISNUMBER(AE267)),AE267,_xlfn.CHOOSECOLS(_xlfn.TEXTSPLIT(AE267,"-",,TRUE),2)))</f>
        <v>36</v>
      </c>
      <c r="BH267" s="95" t="str">
        <f t="shared" si="24"/>
        <v>2015</v>
      </c>
      <c r="BI267" s="96" t="str">
        <f t="shared" si="25"/>
        <v>8</v>
      </c>
      <c r="BJ267" s="97" t="str">
        <f t="shared" si="26"/>
        <v>24</v>
      </c>
      <c r="BK267" s="96" t="str">
        <f t="shared" si="27"/>
        <v>2015</v>
      </c>
      <c r="BL267" s="96" t="str">
        <f t="shared" si="28"/>
        <v>9</v>
      </c>
      <c r="BM267" s="97" t="str">
        <f t="shared" si="29"/>
        <v>3</v>
      </c>
      <c r="BN267" s="93" t="b">
        <f>AND(TRIM(BH267)="NULL", TRIM(BK267)="NULL")</f>
        <v>0</v>
      </c>
      <c r="BO267" s="127" t="s">
        <v>435</v>
      </c>
      <c r="BP267" s="127" t="s">
        <v>435</v>
      </c>
    </row>
    <row r="268" spans="1:68">
      <c r="A268" s="7" t="s">
        <v>850</v>
      </c>
      <c r="B268" s="1" t="s">
        <v>420</v>
      </c>
      <c r="C268" s="11" t="s">
        <v>844</v>
      </c>
      <c r="D268" s="6" t="s">
        <v>845</v>
      </c>
      <c r="E268" s="21" t="s">
        <v>851</v>
      </c>
      <c r="F268" s="5" t="s">
        <v>63</v>
      </c>
      <c r="G268" s="25" t="s">
        <v>63</v>
      </c>
      <c r="H268" s="25" t="s">
        <v>63</v>
      </c>
      <c r="I268" s="25" t="s">
        <v>63</v>
      </c>
      <c r="J268" s="5">
        <v>42240</v>
      </c>
      <c r="K268" s="6">
        <v>2015</v>
      </c>
      <c r="L268" s="6">
        <v>8</v>
      </c>
      <c r="M268" s="6">
        <v>24</v>
      </c>
      <c r="N268" s="5">
        <v>42250</v>
      </c>
      <c r="O268" s="6">
        <v>2015</v>
      </c>
      <c r="P268" s="6">
        <v>9</v>
      </c>
      <c r="Q268" s="6">
        <v>3</v>
      </c>
      <c r="R268" s="6" t="s">
        <v>166</v>
      </c>
      <c r="S268" s="6" t="s">
        <v>166</v>
      </c>
      <c r="T268" s="6">
        <v>7345</v>
      </c>
      <c r="U268" s="6" t="s">
        <v>166</v>
      </c>
      <c r="V268" s="6" t="s">
        <v>166</v>
      </c>
      <c r="W268" s="6" t="s">
        <v>166</v>
      </c>
      <c r="X268" s="6" t="s">
        <v>166</v>
      </c>
      <c r="Y268" s="6" t="s">
        <v>166</v>
      </c>
      <c r="Z268" s="6" t="s">
        <v>166</v>
      </c>
      <c r="AA268" s="6" t="s">
        <v>166</v>
      </c>
      <c r="AB268" s="6" t="s">
        <v>166</v>
      </c>
      <c r="AC268" s="6" t="s">
        <v>166</v>
      </c>
      <c r="AD268" s="6" t="s">
        <v>166</v>
      </c>
      <c r="AE268" s="6">
        <v>823</v>
      </c>
      <c r="AH268" s="91" t="str" cm="1">
        <f t="array" ref="AH268">IF(OR(TRIM(S268)="NULL",ISBLANK(S268),ISNUMBER(S268)),TRIM(S268),TRIM(_xlfn.CHOOSECOLS(_xlfn.TEXTSPLIT(S268,"-",,TRUE),1)))</f>
        <v>NULL</v>
      </c>
      <c r="AI268" s="91" t="str" cm="1">
        <f t="array" ref="AI268">IF(OR(TRIM(S268)="NULL",ISBLANK(S268),ISNUMBER(S268)),TRIM(S268),TRIM(_xlfn.CHOOSECOLS(_xlfn.TEXTSPLIT(S268,"-",,TRUE),2)))</f>
        <v>NULL</v>
      </c>
      <c r="AJ268" s="91" t="str" cm="1">
        <f t="array" ref="AJ268">IF(OR(TRIM(R268)="NULL",ISBLANK(R268),ISNUMBER(R268)),TRIM(R268),TRIM(_xlfn.CHOOSECOLS(_xlfn.TEXTSPLIT(R268,"-",,TRUE),1)))</f>
        <v>NULL</v>
      </c>
      <c r="AK268" s="91" t="str" cm="1">
        <f t="array" ref="AK268">IF(OR(TRIM(R268)="NULL",ISBLANK(R268),ISNUMBER(R268)),TRIM(R268),TRIM(_xlfn.CHOOSECOLS(_xlfn.TEXTSPLIT(R268,"-",,TRUE),2)))</f>
        <v>NULL</v>
      </c>
      <c r="AL268" s="91" t="str" cm="1">
        <f t="array" ref="AL268">IF(OR(TRIM(T268)="NULL",ISBLANK(T268),ISNUMBER(T268)),TRIM(T268),TRIM(_xlfn.CHOOSECOLS(_xlfn.TEXTSPLIT(T268,"-",,TRUE),1)))</f>
        <v>7345</v>
      </c>
      <c r="AM268" s="91" t="str" cm="1">
        <f t="array" ref="AM268">IF(OR(TRIM(T268)="NULL",ISBLANK(T268),ISNUMBER(T268)),TRIM(T268),TRIM(_xlfn.CHOOSECOLS(_xlfn.TEXTSPLIT(T268,"-",,TRUE),2)))</f>
        <v>7345</v>
      </c>
      <c r="AN268" s="91" t="str" cm="1">
        <f t="array" ref="AN268">IF(OR(TRIM(U268)="NULL",ISBLANK(U268),ISNUMBER(U268)),TRIM(U268),TRIM(_xlfn.CHOOSECOLS(_xlfn.TEXTSPLIT(Y268,"-",,TRUE),1)))</f>
        <v>NULL</v>
      </c>
      <c r="AO268" s="91" t="str" cm="1">
        <f t="array" ref="AO268">IF(OR(TRIM(U268)="NULL",ISBLANK(U268),ISNUMBER(U268)),TRIM(U268),TRIM(_xlfn.CHOOSECOLS(_xlfn.TEXTSPLIT(Y268,"-",,TRUE),2)))</f>
        <v>NULL</v>
      </c>
      <c r="AP268" s="91" t="str" cm="1">
        <f t="array" ref="AP268">IF(OR(TRIM(V268)="NULL",ISBLANK(V268),ISNUMBER(V268)),TRIM(V268),TRIM(_xlfn.CHOOSECOLS(_xlfn.TEXTSPLIT(Y268,"-",,TRUE),1)))</f>
        <v>NULL</v>
      </c>
      <c r="AQ268" s="91" t="str" cm="1">
        <f t="array" ref="AQ268">IF(OR(TRIM(V268)="NULL",ISBLANK(V268),ISNUMBER(V268)),V268,_xlfn.CHOOSECOLS(_xlfn.TEXTSPLIT(Y268,"-",,TRUE),2))</f>
        <v xml:space="preserve">NULL </v>
      </c>
      <c r="AR268" s="99" t="str" cm="1">
        <f t="array" ref="AR268">TRIM(IF(OR(TRIM(W268)="NULL",ISBLANK(W268),ISNUMBER(W268)), W268, IF(AND(ISNUMBER(FIND("|", W268))=TRUE, ISNUMBER(FIND("-", W268))=FALSE), W268, IF(AND(ISNUMBER(FIND("|", W268))=FALSE, ISNUMBER(FIND("-", W268))=TRUE),_xlfn.CHOOSECOLS(_xlfn.TEXTSPLIT(W268,"-", "|",,TRUE),1), _xlfn.CONCAT(_xlfn.CHOOSECOLS(_xlfn.TEXTSPLIT(SUBSTITUTE(W268, "-", "|"), "|"),1),"|", _xlfn.CHOOSECOLS(_xlfn.TEXTSPLIT(SUBSTITUTE(W268, "-", "|"), "|"), 3))))))</f>
        <v>NULL</v>
      </c>
      <c r="AS268" s="99" t="str" cm="1">
        <f t="array" ref="AS268">TRIM(IF(OR(TRIM(W268)="NULL",ISBLANK(W268),ISNUMBER(W268)), W268, IF(AND(ISNUMBER(FIND("|", W268))=TRUE, ISNUMBER(FIND("-", W268))=FALSE), W268, IF(AND(ISNUMBER(FIND("|", W268))=FALSE, ISNUMBER(FIND("-", W268))=TRUE),_xlfn.CHOOSECOLS(_xlfn.TEXTSPLIT(W268,"-", "|",,TRUE),2), _xlfn.CONCAT(_xlfn.CHOOSECOLS(_xlfn.TEXTSPLIT(SUBSTITUTE(W268, "-", "|"), "|"),2),"|", _xlfn.CHOOSECOLS(_xlfn.TEXTSPLIT(SUBSTITUTE(W268, "-", "|"), "|"), 4))))))</f>
        <v>NULL</v>
      </c>
      <c r="AT268" s="92" t="str" cm="1">
        <f t="array" ref="AT268">TRIM(_xlfn.CHOOSECOLS(_xlfn.TEXTSPLIT(AR268,"|",,TRUE),1))</f>
        <v>NULL</v>
      </c>
      <c r="AU268" s="92" t="str" cm="1">
        <f t="array" ref="AU268">TRIM(_xlfn.CHOOSECOLS(_xlfn.TEXTSPLIT(AS268,"|",,TRUE),1))</f>
        <v>NULL</v>
      </c>
      <c r="AV268" s="92" t="str" cm="1">
        <f t="array" ref="AV268">TRIM(_xlfn.CHOOSECOLS(_xlfn.TEXTSPLIT(AB268,"|",,TRUE),1))</f>
        <v>NULL</v>
      </c>
      <c r="AW268" s="92" t="str" cm="1">
        <f t="array" ref="AW268">TRIM(_xlfn.CHOOSECOLS(_xlfn.TEXTSPLIT(Y268,"|",,TRUE),1))</f>
        <v>NULL</v>
      </c>
      <c r="AX268" s="92" t="str" cm="1">
        <f t="array" ref="AX268">TRIM(_xlfn.CHOOSECOLS(_xlfn.TEXTSPLIT(Z268,"|",,TRUE),1))</f>
        <v>NULL</v>
      </c>
      <c r="AY268" s="99" t="str" cm="1">
        <f t="array" ref="AY268">TRIM(IF(OR(TRIM(AA268)="NULL",ISBLANK(AA268),ISNUMBER(AA268)), AA268, IF(AND(ISNUMBER(FIND("|", AA268))=TRUE, ISNUMBER(FIND("-", AA268))=FALSE), AA268, IF(AND(ISNUMBER(FIND("|", AA268))=FALSE, ISNUMBER(FIND("-", AA268))=TRUE),_xlfn.CHOOSECOLS(_xlfn.TEXTSPLIT(AA268,"-", "|",,TRUE),1), _xlfn.CONCAT(_xlfn.CHOOSECOLS(_xlfn.TEXTSPLIT(SUBSTITUTE(AA268, "-", "|"), "|"),1),"|", _xlfn.CHOOSECOLS(_xlfn.TEXTSPLIT(SUBSTITUTE(AA268, "-", "|"), "|"), 3))))))</f>
        <v>NULL</v>
      </c>
      <c r="AZ268" s="99" t="str" cm="1">
        <f t="array" ref="AZ268">TRIM(IF(OR(TRIM(AA268)="NULL",ISBLANK(AA268),ISNUMBER(AA268)), AA268, IF(AND(ISNUMBER(FIND("|", AA268))=TRUE, ISNUMBER(FIND("-", AA268))=FALSE), AA268, IF(AND(ISNUMBER(FIND("|", AA268))=FALSE, ISNUMBER(FIND("-", AA268))=TRUE),_xlfn.CHOOSECOLS(_xlfn.TEXTSPLIT(AA268,"-", "|",,TRUE),2), _xlfn.CONCAT(_xlfn.CHOOSECOLS(_xlfn.TEXTSPLIT(SUBSTITUTE(AA268, "-", "|"), "|"),2),"|", _xlfn.CHOOSECOLS(_xlfn.TEXTSPLIT(SUBSTITUTE(AA268, "-", "|"), "|"), 4))))))</f>
        <v>NULL</v>
      </c>
      <c r="BA268" s="92" t="str" cm="1">
        <f t="array" ref="BA268">TRIM(_xlfn.CHOOSECOLS(_xlfn.TEXTSPLIT(AY268,"|",,TRUE),1))</f>
        <v>NULL</v>
      </c>
      <c r="BB268" s="92" t="str" cm="1">
        <f t="array" ref="BB268">TRIM(_xlfn.CHOOSECOLS(_xlfn.TEXTSPLIT(AZ268,"|",,TRUE),1))</f>
        <v>NULL</v>
      </c>
      <c r="BC268" s="92" t="str" cm="1">
        <f t="array" ref="BC268">TRIM(_xlfn.CHOOSECOLS(_xlfn.TEXTSPLIT(AB268,"|",,TRUE),1))</f>
        <v>NULL</v>
      </c>
      <c r="BD268" s="92" t="str" cm="1">
        <f t="array" ref="BD268">TRIM(_xlfn.CHOOSECOLS(_xlfn.TEXTSPLIT(AC268,"|",,TRUE),1))</f>
        <v>NULL</v>
      </c>
      <c r="BE268" s="92" t="str" cm="1">
        <f t="array" ref="BE268">TRIM(_xlfn.CHOOSECOLS(_xlfn.TEXTSPLIT(AD268,"|",,TRUE),1))</f>
        <v>NULL</v>
      </c>
      <c r="BF268" s="92" t="str" cm="1">
        <f t="array" ref="BF268">TRIM(IF(OR(TRIM(AE268)="NULL",ISBLANK(AE268),ISNUMBER(AE268)),AE268,_xlfn.CHOOSECOLS(_xlfn.TEXTSPLIT(AE268,"-",,TRUE),1)))</f>
        <v>823</v>
      </c>
      <c r="BG268" s="92" t="str" cm="1">
        <f t="array" ref="BG268">TRIM(IF(OR(TRIM(AE268)="NULL",ISBLANK(AE268),ISNUMBER(AE268)),AE268,_xlfn.CHOOSECOLS(_xlfn.TEXTSPLIT(AE268,"-",,TRUE),2)))</f>
        <v>823</v>
      </c>
      <c r="BH268" s="95" t="str">
        <f t="shared" si="24"/>
        <v>2015</v>
      </c>
      <c r="BI268" s="96" t="str">
        <f t="shared" si="25"/>
        <v>8</v>
      </c>
      <c r="BJ268" s="97" t="str">
        <f t="shared" si="26"/>
        <v>24</v>
      </c>
      <c r="BK268" s="96" t="str">
        <f t="shared" si="27"/>
        <v>2015</v>
      </c>
      <c r="BL268" s="96" t="str">
        <f t="shared" si="28"/>
        <v>9</v>
      </c>
      <c r="BM268" s="97" t="str">
        <f t="shared" si="29"/>
        <v>3</v>
      </c>
      <c r="BN268" s="93" t="b">
        <f>AND(TRIM(BH268)="NULL", TRIM(BK268)="NULL")</f>
        <v>0</v>
      </c>
      <c r="BO268" s="127" t="s">
        <v>852</v>
      </c>
      <c r="BP268" s="127" t="s">
        <v>852</v>
      </c>
    </row>
    <row r="269" spans="1:68">
      <c r="A269" s="7" t="s">
        <v>853</v>
      </c>
      <c r="B269" s="1" t="s">
        <v>420</v>
      </c>
      <c r="C269" s="11" t="s">
        <v>844</v>
      </c>
      <c r="D269" s="6" t="s">
        <v>845</v>
      </c>
      <c r="E269" s="21" t="s">
        <v>854</v>
      </c>
      <c r="F269" s="5" t="s">
        <v>63</v>
      </c>
      <c r="G269" s="25" t="s">
        <v>63</v>
      </c>
      <c r="H269" s="25" t="s">
        <v>63</v>
      </c>
      <c r="I269" s="25" t="s">
        <v>63</v>
      </c>
      <c r="J269" s="5">
        <v>42240</v>
      </c>
      <c r="K269" s="6">
        <v>2015</v>
      </c>
      <c r="L269" s="6">
        <v>8</v>
      </c>
      <c r="M269" s="6">
        <v>24</v>
      </c>
      <c r="N269" s="5">
        <v>42250</v>
      </c>
      <c r="O269" s="6">
        <v>2015</v>
      </c>
      <c r="P269" s="6">
        <v>9</v>
      </c>
      <c r="Q269" s="6">
        <v>3</v>
      </c>
      <c r="R269" s="6" t="s">
        <v>166</v>
      </c>
      <c r="S269" s="6" t="s">
        <v>166</v>
      </c>
      <c r="T269" s="6" t="s">
        <v>166</v>
      </c>
      <c r="U269" s="6" t="s">
        <v>166</v>
      </c>
      <c r="V269" s="6" t="s">
        <v>166</v>
      </c>
      <c r="W269" s="6" t="s">
        <v>166</v>
      </c>
      <c r="X269" s="6" t="s">
        <v>166</v>
      </c>
      <c r="Y269" s="6" t="s">
        <v>166</v>
      </c>
      <c r="Z269" s="6" t="s">
        <v>166</v>
      </c>
      <c r="AA269" s="24" t="s">
        <v>855</v>
      </c>
      <c r="AB269" s="6" t="s">
        <v>856</v>
      </c>
      <c r="AC269" s="6" t="s">
        <v>66</v>
      </c>
      <c r="AD269" s="6" t="s">
        <v>166</v>
      </c>
      <c r="AE269" s="6" t="s">
        <v>166</v>
      </c>
      <c r="AH269" s="91" t="str" cm="1">
        <f t="array" ref="AH269">IF(OR(TRIM(S269)="NULL",ISBLANK(S269),ISNUMBER(S269)),TRIM(S269),TRIM(_xlfn.CHOOSECOLS(_xlfn.TEXTSPLIT(S269,"-",,TRUE),1)))</f>
        <v>NULL</v>
      </c>
      <c r="AI269" s="91" t="str" cm="1">
        <f t="array" ref="AI269">IF(OR(TRIM(S269)="NULL",ISBLANK(S269),ISNUMBER(S269)),TRIM(S269),TRIM(_xlfn.CHOOSECOLS(_xlfn.TEXTSPLIT(S269,"-",,TRUE),2)))</f>
        <v>NULL</v>
      </c>
      <c r="AJ269" s="91" t="str" cm="1">
        <f t="array" ref="AJ269">IF(OR(TRIM(R269)="NULL",ISBLANK(R269),ISNUMBER(R269)),TRIM(R269),TRIM(_xlfn.CHOOSECOLS(_xlfn.TEXTSPLIT(R269,"-",,TRUE),1)))</f>
        <v>NULL</v>
      </c>
      <c r="AK269" s="91" t="str" cm="1">
        <f t="array" ref="AK269">IF(OR(TRIM(R269)="NULL",ISBLANK(R269),ISNUMBER(R269)),TRIM(R269),TRIM(_xlfn.CHOOSECOLS(_xlfn.TEXTSPLIT(R269,"-",,TRUE),2)))</f>
        <v>NULL</v>
      </c>
      <c r="AL269" s="91" t="str" cm="1">
        <f t="array" ref="AL269">IF(OR(TRIM(T269)="NULL",ISBLANK(T269),ISNUMBER(T269)),TRIM(T269),TRIM(_xlfn.CHOOSECOLS(_xlfn.TEXTSPLIT(T269,"-",,TRUE),1)))</f>
        <v>NULL</v>
      </c>
      <c r="AM269" s="91" t="str" cm="1">
        <f t="array" ref="AM269">IF(OR(TRIM(T269)="NULL",ISBLANK(T269),ISNUMBER(T269)),TRIM(T269),TRIM(_xlfn.CHOOSECOLS(_xlfn.TEXTSPLIT(T269,"-",,TRUE),2)))</f>
        <v>NULL</v>
      </c>
      <c r="AN269" s="91" t="str" cm="1">
        <f t="array" ref="AN269">IF(OR(TRIM(U269)="NULL",ISBLANK(U269),ISNUMBER(U269)),TRIM(U269),TRIM(_xlfn.CHOOSECOLS(_xlfn.TEXTSPLIT(Y269,"-",,TRUE),1)))</f>
        <v>NULL</v>
      </c>
      <c r="AO269" s="91" t="str" cm="1">
        <f t="array" ref="AO269">IF(OR(TRIM(U269)="NULL",ISBLANK(U269),ISNUMBER(U269)),TRIM(U269),TRIM(_xlfn.CHOOSECOLS(_xlfn.TEXTSPLIT(Y269,"-",,TRUE),2)))</f>
        <v>NULL</v>
      </c>
      <c r="AP269" s="91" t="str" cm="1">
        <f t="array" ref="AP269">IF(OR(TRIM(V269)="NULL",ISBLANK(V269),ISNUMBER(V269)),TRIM(V269),TRIM(_xlfn.CHOOSECOLS(_xlfn.TEXTSPLIT(Y269,"-",,TRUE),1)))</f>
        <v>NULL</v>
      </c>
      <c r="AQ269" s="91" t="str" cm="1">
        <f t="array" ref="AQ269">IF(OR(TRIM(V269)="NULL",ISBLANK(V269),ISNUMBER(V269)),V269,_xlfn.CHOOSECOLS(_xlfn.TEXTSPLIT(Y269,"-",,TRUE),2))</f>
        <v xml:space="preserve">NULL </v>
      </c>
      <c r="AR269" s="99" t="str" cm="1">
        <f t="array" ref="AR269">TRIM(IF(OR(TRIM(W269)="NULL",ISBLANK(W269),ISNUMBER(W269)), W269, IF(AND(ISNUMBER(FIND("|", W269))=TRUE, ISNUMBER(FIND("-", W269))=FALSE), W269, IF(AND(ISNUMBER(FIND("|", W269))=FALSE, ISNUMBER(FIND("-", W269))=TRUE),_xlfn.CHOOSECOLS(_xlfn.TEXTSPLIT(W269,"-", "|",,TRUE),1), _xlfn.CONCAT(_xlfn.CHOOSECOLS(_xlfn.TEXTSPLIT(SUBSTITUTE(W269, "-", "|"), "|"),1),"|", _xlfn.CHOOSECOLS(_xlfn.TEXTSPLIT(SUBSTITUTE(W269, "-", "|"), "|"), 3))))))</f>
        <v>NULL</v>
      </c>
      <c r="AS269" s="99" t="str" cm="1">
        <f t="array" ref="AS269">TRIM(IF(OR(TRIM(W269)="NULL",ISBLANK(W269),ISNUMBER(W269)), W269, IF(AND(ISNUMBER(FIND("|", W269))=TRUE, ISNUMBER(FIND("-", W269))=FALSE), W269, IF(AND(ISNUMBER(FIND("|", W269))=FALSE, ISNUMBER(FIND("-", W269))=TRUE),_xlfn.CHOOSECOLS(_xlfn.TEXTSPLIT(W269,"-", "|",,TRUE),2), _xlfn.CONCAT(_xlfn.CHOOSECOLS(_xlfn.TEXTSPLIT(SUBSTITUTE(W269, "-", "|"), "|"),2),"|", _xlfn.CHOOSECOLS(_xlfn.TEXTSPLIT(SUBSTITUTE(W269, "-", "|"), "|"), 4))))))</f>
        <v>NULL</v>
      </c>
      <c r="AT269" s="92" t="str" cm="1">
        <f t="array" ref="AT269">TRIM(_xlfn.CHOOSECOLS(_xlfn.TEXTSPLIT(AR269,"|",,TRUE),1))</f>
        <v>NULL</v>
      </c>
      <c r="AU269" s="92" t="str" cm="1">
        <f t="array" ref="AU269">TRIM(_xlfn.CHOOSECOLS(_xlfn.TEXTSPLIT(AS269,"|",,TRUE),1))</f>
        <v>NULL</v>
      </c>
      <c r="AV269" s="92" t="str" cm="1">
        <f t="array" ref="AV269">TRIM(_xlfn.CHOOSECOLS(_xlfn.TEXTSPLIT(AB269,"|",,TRUE),1))</f>
        <v>DOP</v>
      </c>
      <c r="AW269" s="92" t="str" cm="1">
        <f t="array" ref="AW269">TRIM(_xlfn.CHOOSECOLS(_xlfn.TEXTSPLIT(Y269,"|",,TRUE),1))</f>
        <v>NULL</v>
      </c>
      <c r="AX269" s="92" t="str" cm="1">
        <f t="array" ref="AX269">TRIM(_xlfn.CHOOSECOLS(_xlfn.TEXTSPLIT(Z269,"|",,TRUE),1))</f>
        <v>NULL</v>
      </c>
      <c r="AY269" s="99" t="str" cm="1">
        <f t="array" ref="AY269">TRIM(IF(OR(TRIM(AA269)="NULL",ISBLANK(AA269),ISNUMBER(AA269)), AA269, IF(AND(ISNUMBER(FIND("|", AA269))=TRUE, ISNUMBER(FIND("-", AA269))=FALSE), AA269, IF(AND(ISNUMBER(FIND("|", AA269))=FALSE, ISNUMBER(FIND("-", AA269))=TRUE),_xlfn.CHOOSECOLS(_xlfn.TEXTSPLIT(AA269,"-", "|",,TRUE),1), _xlfn.CONCAT(_xlfn.CHOOSECOLS(_xlfn.TEXTSPLIT(SUBSTITUTE(AA269, "-", "|"), "|"),1),"|", _xlfn.CHOOSECOLS(_xlfn.TEXTSPLIT(SUBSTITUTE(AA269, "-", "|"), "|"), 3))))))</f>
        <v>400000000|8910000</v>
      </c>
      <c r="AZ269" s="99" t="str" cm="1">
        <f t="array" ref="AZ269">TRIM(IF(OR(TRIM(AA269)="NULL",ISBLANK(AA269),ISNUMBER(AA269)), AA269, IF(AND(ISNUMBER(FIND("|", AA269))=TRUE, ISNUMBER(FIND("-", AA269))=FALSE), AA269, IF(AND(ISNUMBER(FIND("|", AA269))=FALSE, ISNUMBER(FIND("-", AA269))=TRUE),_xlfn.CHOOSECOLS(_xlfn.TEXTSPLIT(AA269,"-", "|",,TRUE),2), _xlfn.CONCAT(_xlfn.CHOOSECOLS(_xlfn.TEXTSPLIT(SUBSTITUTE(AA269, "-", "|"), "|"),2),"|", _xlfn.CHOOSECOLS(_xlfn.TEXTSPLIT(SUBSTITUTE(AA269, "-", "|"), "|"), 4))))))</f>
        <v>400000000|8910000</v>
      </c>
      <c r="BA269" s="92" t="str" cm="1">
        <f t="array" ref="BA269">TRIM(_xlfn.CHOOSECOLS(_xlfn.TEXTSPLIT(AY269,"|",,TRUE),1))</f>
        <v>400000000</v>
      </c>
      <c r="BB269" s="92" t="str" cm="1">
        <f t="array" ref="BB269">TRIM(_xlfn.CHOOSECOLS(_xlfn.TEXTSPLIT(AZ269,"|",,TRUE),1))</f>
        <v>400000000</v>
      </c>
      <c r="BC269" s="92" t="str" cm="1">
        <f t="array" ref="BC269">TRIM(_xlfn.CHOOSECOLS(_xlfn.TEXTSPLIT(AB269,"|",,TRUE),1))</f>
        <v>DOP</v>
      </c>
      <c r="BD269" s="92" t="str" cm="1">
        <f t="array" ref="BD269">TRIM(_xlfn.CHOOSECOLS(_xlfn.TEXTSPLIT(AC269,"|",,TRUE),1))</f>
        <v>No</v>
      </c>
      <c r="BE269" s="92" t="str" cm="1">
        <f t="array" ref="BE269">TRIM(_xlfn.CHOOSECOLS(_xlfn.TEXTSPLIT(AD269,"|",,TRUE),1))</f>
        <v>NULL</v>
      </c>
      <c r="BF269" s="92" t="str" cm="1">
        <f t="array" ref="BF269">TRIM(IF(OR(TRIM(AE269)="NULL",ISBLANK(AE269),ISNUMBER(AE269)),AE269,_xlfn.CHOOSECOLS(_xlfn.TEXTSPLIT(AE269,"-",,TRUE),1)))</f>
        <v>NULL</v>
      </c>
      <c r="BG269" s="92" t="str" cm="1">
        <f t="array" ref="BG269">TRIM(IF(OR(TRIM(AE269)="NULL",ISBLANK(AE269),ISNUMBER(AE269)),AE269,_xlfn.CHOOSECOLS(_xlfn.TEXTSPLIT(AE269,"-",,TRUE),2)))</f>
        <v>NULL</v>
      </c>
      <c r="BH269" s="95" t="str">
        <f t="shared" si="24"/>
        <v>2015</v>
      </c>
      <c r="BI269" s="96" t="str">
        <f t="shared" si="25"/>
        <v>8</v>
      </c>
      <c r="BJ269" s="97" t="str">
        <f t="shared" si="26"/>
        <v>24</v>
      </c>
      <c r="BK269" s="96" t="str">
        <f t="shared" si="27"/>
        <v>2015</v>
      </c>
      <c r="BL269" s="96" t="str">
        <f t="shared" si="28"/>
        <v>9</v>
      </c>
      <c r="BM269" s="97" t="str">
        <f t="shared" si="29"/>
        <v>3</v>
      </c>
      <c r="BN269" s="93" t="b">
        <f>AND(TRIM(BH269)="NULL", TRIM(BK269)="NULL")</f>
        <v>0</v>
      </c>
      <c r="BO269" s="127" t="s">
        <v>852</v>
      </c>
      <c r="BP269" s="127" t="s">
        <v>852</v>
      </c>
    </row>
    <row r="270" spans="1:68">
      <c r="A270" s="7" t="s">
        <v>857</v>
      </c>
      <c r="B270" s="1" t="s">
        <v>420</v>
      </c>
      <c r="C270" s="11" t="s">
        <v>844</v>
      </c>
      <c r="D270" s="6" t="s">
        <v>845</v>
      </c>
      <c r="E270" s="21" t="s">
        <v>858</v>
      </c>
      <c r="F270" s="5" t="s">
        <v>63</v>
      </c>
      <c r="G270" s="25" t="s">
        <v>63</v>
      </c>
      <c r="H270" s="25" t="s">
        <v>63</v>
      </c>
      <c r="I270" s="25" t="s">
        <v>63</v>
      </c>
      <c r="J270" s="5">
        <v>42240</v>
      </c>
      <c r="K270" s="6">
        <v>2015</v>
      </c>
      <c r="L270" s="6">
        <v>8</v>
      </c>
      <c r="M270" s="6">
        <v>24</v>
      </c>
      <c r="N270" s="5">
        <v>42250</v>
      </c>
      <c r="O270" s="6">
        <v>2015</v>
      </c>
      <c r="P270" s="6">
        <v>9</v>
      </c>
      <c r="Q270" s="6">
        <v>3</v>
      </c>
      <c r="R270" s="6">
        <v>1</v>
      </c>
      <c r="S270" s="6">
        <v>2</v>
      </c>
      <c r="T270" s="6" t="s">
        <v>166</v>
      </c>
      <c r="U270" s="6" t="s">
        <v>166</v>
      </c>
      <c r="V270" s="6" t="s">
        <v>166</v>
      </c>
      <c r="W270" s="6" t="s">
        <v>166</v>
      </c>
      <c r="X270" s="6" t="s">
        <v>166</v>
      </c>
      <c r="Y270" s="6" t="s">
        <v>166</v>
      </c>
      <c r="Z270" s="6" t="s">
        <v>166</v>
      </c>
      <c r="AA270" s="6" t="s">
        <v>166</v>
      </c>
      <c r="AB270" s="6" t="s">
        <v>166</v>
      </c>
      <c r="AC270" s="6" t="s">
        <v>166</v>
      </c>
      <c r="AD270" s="6" t="s">
        <v>166</v>
      </c>
      <c r="AE270" s="6">
        <v>1</v>
      </c>
      <c r="AH270" s="91" t="str" cm="1">
        <f t="array" ref="AH270">IF(OR(TRIM(S270)="NULL",ISBLANK(S270),ISNUMBER(S270)),TRIM(S270),TRIM(_xlfn.CHOOSECOLS(_xlfn.TEXTSPLIT(S270,"-",,TRUE),1)))</f>
        <v>2</v>
      </c>
      <c r="AI270" s="91" t="str" cm="1">
        <f t="array" ref="AI270">IF(OR(TRIM(S270)="NULL",ISBLANK(S270),ISNUMBER(S270)),TRIM(S270),TRIM(_xlfn.CHOOSECOLS(_xlfn.TEXTSPLIT(S270,"-",,TRUE),2)))</f>
        <v>2</v>
      </c>
      <c r="AJ270" s="91" t="str" cm="1">
        <f t="array" ref="AJ270">IF(OR(TRIM(R270)="NULL",ISBLANK(R270),ISNUMBER(R270)),TRIM(R270),TRIM(_xlfn.CHOOSECOLS(_xlfn.TEXTSPLIT(R270,"-",,TRUE),1)))</f>
        <v>1</v>
      </c>
      <c r="AK270" s="91" t="str" cm="1">
        <f t="array" ref="AK270">IF(OR(TRIM(R270)="NULL",ISBLANK(R270),ISNUMBER(R270)),TRIM(R270),TRIM(_xlfn.CHOOSECOLS(_xlfn.TEXTSPLIT(R270,"-",,TRUE),2)))</f>
        <v>1</v>
      </c>
      <c r="AL270" s="91" t="str" cm="1">
        <f t="array" ref="AL270">IF(OR(TRIM(T270)="NULL",ISBLANK(T270),ISNUMBER(T270)),TRIM(T270),TRIM(_xlfn.CHOOSECOLS(_xlfn.TEXTSPLIT(T270,"-",,TRUE),1)))</f>
        <v>NULL</v>
      </c>
      <c r="AM270" s="91" t="str" cm="1">
        <f t="array" ref="AM270">IF(OR(TRIM(T270)="NULL",ISBLANK(T270),ISNUMBER(T270)),TRIM(T270),TRIM(_xlfn.CHOOSECOLS(_xlfn.TEXTSPLIT(T270,"-",,TRUE),2)))</f>
        <v>NULL</v>
      </c>
      <c r="AN270" s="91" t="str" cm="1">
        <f t="array" ref="AN270">IF(OR(TRIM(U270)="NULL",ISBLANK(U270),ISNUMBER(U270)),TRIM(U270),TRIM(_xlfn.CHOOSECOLS(_xlfn.TEXTSPLIT(Y270,"-",,TRUE),1)))</f>
        <v>NULL</v>
      </c>
      <c r="AO270" s="91" t="str" cm="1">
        <f t="array" ref="AO270">IF(OR(TRIM(U270)="NULL",ISBLANK(U270),ISNUMBER(U270)),TRIM(U270),TRIM(_xlfn.CHOOSECOLS(_xlfn.TEXTSPLIT(Y270,"-",,TRUE),2)))</f>
        <v>NULL</v>
      </c>
      <c r="AP270" s="91" t="str" cm="1">
        <f t="array" ref="AP270">IF(OR(TRIM(V270)="NULL",ISBLANK(V270),ISNUMBER(V270)),TRIM(V270),TRIM(_xlfn.CHOOSECOLS(_xlfn.TEXTSPLIT(Y270,"-",,TRUE),1)))</f>
        <v>NULL</v>
      </c>
      <c r="AQ270" s="91" t="str" cm="1">
        <f t="array" ref="AQ270">IF(OR(TRIM(V270)="NULL",ISBLANK(V270),ISNUMBER(V270)),V270,_xlfn.CHOOSECOLS(_xlfn.TEXTSPLIT(Y270,"-",,TRUE),2))</f>
        <v xml:space="preserve">NULL </v>
      </c>
      <c r="AR270" s="99" t="str" cm="1">
        <f t="array" ref="AR270">TRIM(IF(OR(TRIM(W270)="NULL",ISBLANK(W270),ISNUMBER(W270)), W270, IF(AND(ISNUMBER(FIND("|", W270))=TRUE, ISNUMBER(FIND("-", W270))=FALSE), W270, IF(AND(ISNUMBER(FIND("|", W270))=FALSE, ISNUMBER(FIND("-", W270))=TRUE),_xlfn.CHOOSECOLS(_xlfn.TEXTSPLIT(W270,"-", "|",,TRUE),1), _xlfn.CONCAT(_xlfn.CHOOSECOLS(_xlfn.TEXTSPLIT(SUBSTITUTE(W270, "-", "|"), "|"),1),"|", _xlfn.CHOOSECOLS(_xlfn.TEXTSPLIT(SUBSTITUTE(W270, "-", "|"), "|"), 3))))))</f>
        <v>NULL</v>
      </c>
      <c r="AS270" s="99" t="str" cm="1">
        <f t="array" ref="AS270">TRIM(IF(OR(TRIM(W270)="NULL",ISBLANK(W270),ISNUMBER(W270)), W270, IF(AND(ISNUMBER(FIND("|", W270))=TRUE, ISNUMBER(FIND("-", W270))=FALSE), W270, IF(AND(ISNUMBER(FIND("|", W270))=FALSE, ISNUMBER(FIND("-", W270))=TRUE),_xlfn.CHOOSECOLS(_xlfn.TEXTSPLIT(W270,"-", "|",,TRUE),2), _xlfn.CONCAT(_xlfn.CHOOSECOLS(_xlfn.TEXTSPLIT(SUBSTITUTE(W270, "-", "|"), "|"),2),"|", _xlfn.CHOOSECOLS(_xlfn.TEXTSPLIT(SUBSTITUTE(W270, "-", "|"), "|"), 4))))))</f>
        <v>NULL</v>
      </c>
      <c r="AT270" s="92" t="str" cm="1">
        <f t="array" ref="AT270">TRIM(_xlfn.CHOOSECOLS(_xlfn.TEXTSPLIT(AR270,"|",,TRUE),1))</f>
        <v>NULL</v>
      </c>
      <c r="AU270" s="92" t="str" cm="1">
        <f t="array" ref="AU270">TRIM(_xlfn.CHOOSECOLS(_xlfn.TEXTSPLIT(AS270,"|",,TRUE),1))</f>
        <v>NULL</v>
      </c>
      <c r="AV270" s="92" t="str" cm="1">
        <f t="array" ref="AV270">TRIM(_xlfn.CHOOSECOLS(_xlfn.TEXTSPLIT(AB270,"|",,TRUE),1))</f>
        <v>NULL</v>
      </c>
      <c r="AW270" s="92" t="str" cm="1">
        <f t="array" ref="AW270">TRIM(_xlfn.CHOOSECOLS(_xlfn.TEXTSPLIT(Y270,"|",,TRUE),1))</f>
        <v>NULL</v>
      </c>
      <c r="AX270" s="92" t="str" cm="1">
        <f t="array" ref="AX270">TRIM(_xlfn.CHOOSECOLS(_xlfn.TEXTSPLIT(Z270,"|",,TRUE),1))</f>
        <v>NULL</v>
      </c>
      <c r="AY270" s="99" t="str" cm="1">
        <f t="array" ref="AY270">TRIM(IF(OR(TRIM(AA270)="NULL",ISBLANK(AA270),ISNUMBER(AA270)), AA270, IF(AND(ISNUMBER(FIND("|", AA270))=TRUE, ISNUMBER(FIND("-", AA270))=FALSE), AA270, IF(AND(ISNUMBER(FIND("|", AA270))=FALSE, ISNUMBER(FIND("-", AA270))=TRUE),_xlfn.CHOOSECOLS(_xlfn.TEXTSPLIT(AA270,"-", "|",,TRUE),1), _xlfn.CONCAT(_xlfn.CHOOSECOLS(_xlfn.TEXTSPLIT(SUBSTITUTE(AA270, "-", "|"), "|"),1),"|", _xlfn.CHOOSECOLS(_xlfn.TEXTSPLIT(SUBSTITUTE(AA270, "-", "|"), "|"), 3))))))</f>
        <v>NULL</v>
      </c>
      <c r="AZ270" s="99" t="str" cm="1">
        <f t="array" ref="AZ270">TRIM(IF(OR(TRIM(AA270)="NULL",ISBLANK(AA270),ISNUMBER(AA270)), AA270, IF(AND(ISNUMBER(FIND("|", AA270))=TRUE, ISNUMBER(FIND("-", AA270))=FALSE), AA270, IF(AND(ISNUMBER(FIND("|", AA270))=FALSE, ISNUMBER(FIND("-", AA270))=TRUE),_xlfn.CHOOSECOLS(_xlfn.TEXTSPLIT(AA270,"-", "|",,TRUE),2), _xlfn.CONCAT(_xlfn.CHOOSECOLS(_xlfn.TEXTSPLIT(SUBSTITUTE(AA270, "-", "|"), "|"),2),"|", _xlfn.CHOOSECOLS(_xlfn.TEXTSPLIT(SUBSTITUTE(AA270, "-", "|"), "|"), 4))))))</f>
        <v>NULL</v>
      </c>
      <c r="BA270" s="92" t="str" cm="1">
        <f t="array" ref="BA270">TRIM(_xlfn.CHOOSECOLS(_xlfn.TEXTSPLIT(AY270,"|",,TRUE),1))</f>
        <v>NULL</v>
      </c>
      <c r="BB270" s="92" t="str" cm="1">
        <f t="array" ref="BB270">TRIM(_xlfn.CHOOSECOLS(_xlfn.TEXTSPLIT(AZ270,"|",,TRUE),1))</f>
        <v>NULL</v>
      </c>
      <c r="BC270" s="92" t="str" cm="1">
        <f t="array" ref="BC270">TRIM(_xlfn.CHOOSECOLS(_xlfn.TEXTSPLIT(AB270,"|",,TRUE),1))</f>
        <v>NULL</v>
      </c>
      <c r="BD270" s="92" t="str" cm="1">
        <f t="array" ref="BD270">TRIM(_xlfn.CHOOSECOLS(_xlfn.TEXTSPLIT(AC270,"|",,TRUE),1))</f>
        <v>NULL</v>
      </c>
      <c r="BE270" s="92" t="str" cm="1">
        <f t="array" ref="BE270">TRIM(_xlfn.CHOOSECOLS(_xlfn.TEXTSPLIT(AD270,"|",,TRUE),1))</f>
        <v>NULL</v>
      </c>
      <c r="BF270" s="92" t="str" cm="1">
        <f t="array" ref="BF270">TRIM(IF(OR(TRIM(AE270)="NULL",ISBLANK(AE270),ISNUMBER(AE270)),AE270,_xlfn.CHOOSECOLS(_xlfn.TEXTSPLIT(AE270,"-",,TRUE),1)))</f>
        <v>1</v>
      </c>
      <c r="BG270" s="92" t="str" cm="1">
        <f t="array" ref="BG270">TRIM(IF(OR(TRIM(AE270)="NULL",ISBLANK(AE270),ISNUMBER(AE270)),AE270,_xlfn.CHOOSECOLS(_xlfn.TEXTSPLIT(AE270,"-",,TRUE),2)))</f>
        <v>1</v>
      </c>
      <c r="BH270" s="95" t="str">
        <f t="shared" si="24"/>
        <v>2015</v>
      </c>
      <c r="BI270" s="96" t="str">
        <f t="shared" si="25"/>
        <v>8</v>
      </c>
      <c r="BJ270" s="97" t="str">
        <f t="shared" si="26"/>
        <v>24</v>
      </c>
      <c r="BK270" s="96" t="str">
        <f t="shared" si="27"/>
        <v>2015</v>
      </c>
      <c r="BL270" s="96" t="str">
        <f t="shared" si="28"/>
        <v>9</v>
      </c>
      <c r="BM270" s="97" t="str">
        <f t="shared" si="29"/>
        <v>3</v>
      </c>
      <c r="BN270" s="93" t="b">
        <f>AND(TRIM(BH270)="NULL", TRIM(BK270)="NULL")</f>
        <v>0</v>
      </c>
      <c r="BO270" s="127" t="s">
        <v>859</v>
      </c>
      <c r="BP270" s="127" t="s">
        <v>859</v>
      </c>
    </row>
    <row r="271" spans="1:68">
      <c r="A271" s="7" t="s">
        <v>860</v>
      </c>
      <c r="B271" s="1" t="s">
        <v>420</v>
      </c>
      <c r="C271" s="11" t="s">
        <v>844</v>
      </c>
      <c r="D271" s="6" t="s">
        <v>845</v>
      </c>
      <c r="E271" s="21" t="s">
        <v>861</v>
      </c>
      <c r="F271" s="5" t="s">
        <v>63</v>
      </c>
      <c r="G271" s="25" t="s">
        <v>63</v>
      </c>
      <c r="H271" s="25" t="s">
        <v>63</v>
      </c>
      <c r="I271" s="25" t="s">
        <v>63</v>
      </c>
      <c r="J271" s="5">
        <v>42240</v>
      </c>
      <c r="K271" s="6">
        <v>2015</v>
      </c>
      <c r="L271" s="6">
        <v>8</v>
      </c>
      <c r="M271" s="6">
        <v>24</v>
      </c>
      <c r="N271" s="5">
        <v>42250</v>
      </c>
      <c r="O271" s="6">
        <v>2015</v>
      </c>
      <c r="P271" s="6">
        <v>9</v>
      </c>
      <c r="Q271" s="6">
        <v>3</v>
      </c>
      <c r="R271" s="6" t="s">
        <v>166</v>
      </c>
      <c r="S271" s="6" t="s">
        <v>166</v>
      </c>
      <c r="T271" s="6" t="s">
        <v>166</v>
      </c>
      <c r="U271" s="6" t="s">
        <v>166</v>
      </c>
      <c r="V271" s="6" t="s">
        <v>166</v>
      </c>
      <c r="W271" s="6" t="s">
        <v>166</v>
      </c>
      <c r="X271" s="6" t="s">
        <v>166</v>
      </c>
      <c r="Y271" s="6" t="s">
        <v>166</v>
      </c>
      <c r="Z271" s="6" t="s">
        <v>166</v>
      </c>
      <c r="AA271" s="6" t="s">
        <v>166</v>
      </c>
      <c r="AB271" s="6" t="s">
        <v>166</v>
      </c>
      <c r="AC271" s="6" t="s">
        <v>166</v>
      </c>
      <c r="AD271" s="6" t="s">
        <v>166</v>
      </c>
      <c r="AE271" s="6" t="s">
        <v>166</v>
      </c>
      <c r="AH271" s="91" t="str" cm="1">
        <f t="array" ref="AH271">IF(OR(TRIM(S271)="NULL",ISBLANK(S271),ISNUMBER(S271)),TRIM(S271),TRIM(_xlfn.CHOOSECOLS(_xlfn.TEXTSPLIT(S271,"-",,TRUE),1)))</f>
        <v>NULL</v>
      </c>
      <c r="AI271" s="91" t="str" cm="1">
        <f t="array" ref="AI271">IF(OR(TRIM(S271)="NULL",ISBLANK(S271),ISNUMBER(S271)),TRIM(S271),TRIM(_xlfn.CHOOSECOLS(_xlfn.TEXTSPLIT(S271,"-",,TRUE),2)))</f>
        <v>NULL</v>
      </c>
      <c r="AJ271" s="91" t="str" cm="1">
        <f t="array" ref="AJ271">IF(OR(TRIM(R271)="NULL",ISBLANK(R271),ISNUMBER(R271)),TRIM(R271),TRIM(_xlfn.CHOOSECOLS(_xlfn.TEXTSPLIT(R271,"-",,TRUE),1)))</f>
        <v>NULL</v>
      </c>
      <c r="AK271" s="91" t="str" cm="1">
        <f t="array" ref="AK271">IF(OR(TRIM(R271)="NULL",ISBLANK(R271),ISNUMBER(R271)),TRIM(R271),TRIM(_xlfn.CHOOSECOLS(_xlfn.TEXTSPLIT(R271,"-",,TRUE),2)))</f>
        <v>NULL</v>
      </c>
      <c r="AL271" s="91" t="str" cm="1">
        <f t="array" ref="AL271">IF(OR(TRIM(T271)="NULL",ISBLANK(T271),ISNUMBER(T271)),TRIM(T271),TRIM(_xlfn.CHOOSECOLS(_xlfn.TEXTSPLIT(T271,"-",,TRUE),1)))</f>
        <v>NULL</v>
      </c>
      <c r="AM271" s="91" t="str" cm="1">
        <f t="array" ref="AM271">IF(OR(TRIM(T271)="NULL",ISBLANK(T271),ISNUMBER(T271)),TRIM(T271),TRIM(_xlfn.CHOOSECOLS(_xlfn.TEXTSPLIT(T271,"-",,TRUE),2)))</f>
        <v>NULL</v>
      </c>
      <c r="AN271" s="91" t="str" cm="1">
        <f t="array" ref="AN271">IF(OR(TRIM(U271)="NULL",ISBLANK(U271),ISNUMBER(U271)),TRIM(U271),TRIM(_xlfn.CHOOSECOLS(_xlfn.TEXTSPLIT(Y271,"-",,TRUE),1)))</f>
        <v>NULL</v>
      </c>
      <c r="AO271" s="91" t="str" cm="1">
        <f t="array" ref="AO271">IF(OR(TRIM(U271)="NULL",ISBLANK(U271),ISNUMBER(U271)),TRIM(U271),TRIM(_xlfn.CHOOSECOLS(_xlfn.TEXTSPLIT(Y271,"-",,TRUE),2)))</f>
        <v>NULL</v>
      </c>
      <c r="AP271" s="91" t="str" cm="1">
        <f t="array" ref="AP271">IF(OR(TRIM(V271)="NULL",ISBLANK(V271),ISNUMBER(V271)),TRIM(V271),TRIM(_xlfn.CHOOSECOLS(_xlfn.TEXTSPLIT(Y271,"-",,TRUE),1)))</f>
        <v>NULL</v>
      </c>
      <c r="AQ271" s="91" t="str" cm="1">
        <f t="array" ref="AQ271">IF(OR(TRIM(V271)="NULL",ISBLANK(V271),ISNUMBER(V271)),V271,_xlfn.CHOOSECOLS(_xlfn.TEXTSPLIT(Y271,"-",,TRUE),2))</f>
        <v xml:space="preserve">NULL </v>
      </c>
      <c r="AR271" s="99" t="str" cm="1">
        <f t="array" ref="AR271">TRIM(IF(OR(TRIM(W271)="NULL",ISBLANK(W271),ISNUMBER(W271)), W271, IF(AND(ISNUMBER(FIND("|", W271))=TRUE, ISNUMBER(FIND("-", W271))=FALSE), W271, IF(AND(ISNUMBER(FIND("|", W271))=FALSE, ISNUMBER(FIND("-", W271))=TRUE),_xlfn.CHOOSECOLS(_xlfn.TEXTSPLIT(W271,"-", "|",,TRUE),1), _xlfn.CONCAT(_xlfn.CHOOSECOLS(_xlfn.TEXTSPLIT(SUBSTITUTE(W271, "-", "|"), "|"),1),"|", _xlfn.CHOOSECOLS(_xlfn.TEXTSPLIT(SUBSTITUTE(W271, "-", "|"), "|"), 3))))))</f>
        <v>NULL</v>
      </c>
      <c r="AS271" s="99" t="str" cm="1">
        <f t="array" ref="AS271">TRIM(IF(OR(TRIM(W271)="NULL",ISBLANK(W271),ISNUMBER(W271)), W271, IF(AND(ISNUMBER(FIND("|", W271))=TRUE, ISNUMBER(FIND("-", W271))=FALSE), W271, IF(AND(ISNUMBER(FIND("|", W271))=FALSE, ISNUMBER(FIND("-", W271))=TRUE),_xlfn.CHOOSECOLS(_xlfn.TEXTSPLIT(W271,"-", "|",,TRUE),2), _xlfn.CONCAT(_xlfn.CHOOSECOLS(_xlfn.TEXTSPLIT(SUBSTITUTE(W271, "-", "|"), "|"),2),"|", _xlfn.CHOOSECOLS(_xlfn.TEXTSPLIT(SUBSTITUTE(W271, "-", "|"), "|"), 4))))))</f>
        <v>NULL</v>
      </c>
      <c r="AT271" s="92" t="str" cm="1">
        <f t="array" ref="AT271">TRIM(_xlfn.CHOOSECOLS(_xlfn.TEXTSPLIT(AR271,"|",,TRUE),1))</f>
        <v>NULL</v>
      </c>
      <c r="AU271" s="92" t="str" cm="1">
        <f t="array" ref="AU271">TRIM(_xlfn.CHOOSECOLS(_xlfn.TEXTSPLIT(AS271,"|",,TRUE),1))</f>
        <v>NULL</v>
      </c>
      <c r="AV271" s="92" t="str" cm="1">
        <f t="array" ref="AV271">TRIM(_xlfn.CHOOSECOLS(_xlfn.TEXTSPLIT(AB271,"|",,TRUE),1))</f>
        <v>NULL</v>
      </c>
      <c r="AW271" s="92" t="str" cm="1">
        <f t="array" ref="AW271">TRIM(_xlfn.CHOOSECOLS(_xlfn.TEXTSPLIT(Y271,"|",,TRUE),1))</f>
        <v>NULL</v>
      </c>
      <c r="AX271" s="92" t="str" cm="1">
        <f t="array" ref="AX271">TRIM(_xlfn.CHOOSECOLS(_xlfn.TEXTSPLIT(Z271,"|",,TRUE),1))</f>
        <v>NULL</v>
      </c>
      <c r="AY271" s="99" t="str" cm="1">
        <f t="array" ref="AY271">TRIM(IF(OR(TRIM(AA271)="NULL",ISBLANK(AA271),ISNUMBER(AA271)), AA271, IF(AND(ISNUMBER(FIND("|", AA271))=TRUE, ISNUMBER(FIND("-", AA271))=FALSE), AA271, IF(AND(ISNUMBER(FIND("|", AA271))=FALSE, ISNUMBER(FIND("-", AA271))=TRUE),_xlfn.CHOOSECOLS(_xlfn.TEXTSPLIT(AA271,"-", "|",,TRUE),1), _xlfn.CONCAT(_xlfn.CHOOSECOLS(_xlfn.TEXTSPLIT(SUBSTITUTE(AA271, "-", "|"), "|"),1),"|", _xlfn.CHOOSECOLS(_xlfn.TEXTSPLIT(SUBSTITUTE(AA271, "-", "|"), "|"), 3))))))</f>
        <v>NULL</v>
      </c>
      <c r="AZ271" s="99" t="str" cm="1">
        <f t="array" ref="AZ271">TRIM(IF(OR(TRIM(AA271)="NULL",ISBLANK(AA271),ISNUMBER(AA271)), AA271, IF(AND(ISNUMBER(FIND("|", AA271))=TRUE, ISNUMBER(FIND("-", AA271))=FALSE), AA271, IF(AND(ISNUMBER(FIND("|", AA271))=FALSE, ISNUMBER(FIND("-", AA271))=TRUE),_xlfn.CHOOSECOLS(_xlfn.TEXTSPLIT(AA271,"-", "|",,TRUE),2), _xlfn.CONCAT(_xlfn.CHOOSECOLS(_xlfn.TEXTSPLIT(SUBSTITUTE(AA271, "-", "|"), "|"),2),"|", _xlfn.CHOOSECOLS(_xlfn.TEXTSPLIT(SUBSTITUTE(AA271, "-", "|"), "|"), 4))))))</f>
        <v>NULL</v>
      </c>
      <c r="BA271" s="92" t="str" cm="1">
        <f t="array" ref="BA271">TRIM(_xlfn.CHOOSECOLS(_xlfn.TEXTSPLIT(AY271,"|",,TRUE),1))</f>
        <v>NULL</v>
      </c>
      <c r="BB271" s="92" t="str" cm="1">
        <f t="array" ref="BB271">TRIM(_xlfn.CHOOSECOLS(_xlfn.TEXTSPLIT(AZ271,"|",,TRUE),1))</f>
        <v>NULL</v>
      </c>
      <c r="BC271" s="92" t="str" cm="1">
        <f t="array" ref="BC271">TRIM(_xlfn.CHOOSECOLS(_xlfn.TEXTSPLIT(AB271,"|",,TRUE),1))</f>
        <v>NULL</v>
      </c>
      <c r="BD271" s="92" t="str" cm="1">
        <f t="array" ref="BD271">TRIM(_xlfn.CHOOSECOLS(_xlfn.TEXTSPLIT(AC271,"|",,TRUE),1))</f>
        <v>NULL</v>
      </c>
      <c r="BE271" s="92" t="str" cm="1">
        <f t="array" ref="BE271">TRIM(_xlfn.CHOOSECOLS(_xlfn.TEXTSPLIT(AD271,"|",,TRUE),1))</f>
        <v>NULL</v>
      </c>
      <c r="BF271" s="92" t="str" cm="1">
        <f t="array" ref="BF271">TRIM(IF(OR(TRIM(AE271)="NULL",ISBLANK(AE271),ISNUMBER(AE271)),AE271,_xlfn.CHOOSECOLS(_xlfn.TEXTSPLIT(AE271,"-",,TRUE),1)))</f>
        <v>NULL</v>
      </c>
      <c r="BG271" s="92" t="str" cm="1">
        <f t="array" ref="BG271">TRIM(IF(OR(TRIM(AE271)="NULL",ISBLANK(AE271),ISNUMBER(AE271)),AE271,_xlfn.CHOOSECOLS(_xlfn.TEXTSPLIT(AE271,"-",,TRUE),2)))</f>
        <v>NULL</v>
      </c>
      <c r="BH271" s="95" t="str">
        <f t="shared" si="24"/>
        <v>2015</v>
      </c>
      <c r="BI271" s="96" t="str">
        <f t="shared" si="25"/>
        <v>8</v>
      </c>
      <c r="BJ271" s="97" t="str">
        <f t="shared" si="26"/>
        <v>24</v>
      </c>
      <c r="BK271" s="96" t="str">
        <f t="shared" si="27"/>
        <v>2015</v>
      </c>
      <c r="BL271" s="96" t="str">
        <f t="shared" si="28"/>
        <v>9</v>
      </c>
      <c r="BM271" s="97" t="str">
        <f t="shared" si="29"/>
        <v>3</v>
      </c>
      <c r="BN271" s="93" t="b">
        <f>AND(TRIM(BH271)="NULL", TRIM(BK271)="NULL")</f>
        <v>0</v>
      </c>
      <c r="BO271" s="127" t="s">
        <v>859</v>
      </c>
      <c r="BP271" s="127" t="s">
        <v>859</v>
      </c>
    </row>
    <row r="272" spans="1:68">
      <c r="A272" s="7" t="s">
        <v>862</v>
      </c>
      <c r="B272" s="1" t="s">
        <v>420</v>
      </c>
      <c r="C272" s="11" t="s">
        <v>844</v>
      </c>
      <c r="D272" s="6" t="s">
        <v>845</v>
      </c>
      <c r="E272" s="21" t="s">
        <v>863</v>
      </c>
      <c r="F272" s="5" t="s">
        <v>63</v>
      </c>
      <c r="G272" s="25" t="s">
        <v>63</v>
      </c>
      <c r="H272" s="25" t="s">
        <v>63</v>
      </c>
      <c r="I272" s="25" t="s">
        <v>63</v>
      </c>
      <c r="J272" s="5">
        <v>42240</v>
      </c>
      <c r="K272" s="6">
        <v>2015</v>
      </c>
      <c r="L272" s="6">
        <v>8</v>
      </c>
      <c r="M272" s="6">
        <v>24</v>
      </c>
      <c r="N272" s="5">
        <v>42250</v>
      </c>
      <c r="O272" s="6">
        <v>2015</v>
      </c>
      <c r="P272" s="6">
        <v>9</v>
      </c>
      <c r="Q272" s="6">
        <v>3</v>
      </c>
      <c r="R272" s="6">
        <v>30</v>
      </c>
      <c r="S272" s="6">
        <v>20</v>
      </c>
      <c r="T272" s="6" t="s">
        <v>166</v>
      </c>
      <c r="U272" s="6">
        <v>574</v>
      </c>
      <c r="V272" s="6">
        <v>17000</v>
      </c>
      <c r="W272" s="6" t="s">
        <v>166</v>
      </c>
      <c r="X272" s="6" t="s">
        <v>166</v>
      </c>
      <c r="Y272" s="6" t="s">
        <v>166</v>
      </c>
      <c r="Z272" s="6" t="s">
        <v>166</v>
      </c>
      <c r="AA272" s="24" t="s">
        <v>864</v>
      </c>
      <c r="AB272" s="6" t="s">
        <v>865</v>
      </c>
      <c r="AC272" s="6" t="s">
        <v>66</v>
      </c>
      <c r="AD272" s="6" t="s">
        <v>166</v>
      </c>
      <c r="AE272" s="6">
        <v>890</v>
      </c>
      <c r="AH272" s="91" t="str" cm="1">
        <f t="array" ref="AH272">IF(OR(TRIM(S272)="NULL",ISBLANK(S272),ISNUMBER(S272)),TRIM(S272),TRIM(_xlfn.CHOOSECOLS(_xlfn.TEXTSPLIT(S272,"-",,TRUE),1)))</f>
        <v>20</v>
      </c>
      <c r="AI272" s="91" t="str" cm="1">
        <f t="array" ref="AI272">IF(OR(TRIM(S272)="NULL",ISBLANK(S272),ISNUMBER(S272)),TRIM(S272),TRIM(_xlfn.CHOOSECOLS(_xlfn.TEXTSPLIT(S272,"-",,TRUE),2)))</f>
        <v>20</v>
      </c>
      <c r="AJ272" s="91" t="str" cm="1">
        <f t="array" ref="AJ272">IF(OR(TRIM(R272)="NULL",ISBLANK(R272),ISNUMBER(R272)),TRIM(R272),TRIM(_xlfn.CHOOSECOLS(_xlfn.TEXTSPLIT(R272,"-",,TRUE),1)))</f>
        <v>30</v>
      </c>
      <c r="AK272" s="91" t="str" cm="1">
        <f t="array" ref="AK272">IF(OR(TRIM(R272)="NULL",ISBLANK(R272),ISNUMBER(R272)),TRIM(R272),TRIM(_xlfn.CHOOSECOLS(_xlfn.TEXTSPLIT(R272,"-",,TRUE),2)))</f>
        <v>30</v>
      </c>
      <c r="AL272" s="91" t="str" cm="1">
        <f t="array" ref="AL272">IF(OR(TRIM(T272)="NULL",ISBLANK(T272),ISNUMBER(T272)),TRIM(T272),TRIM(_xlfn.CHOOSECOLS(_xlfn.TEXTSPLIT(T272,"-",,TRUE),1)))</f>
        <v>NULL</v>
      </c>
      <c r="AM272" s="91" t="str" cm="1">
        <f t="array" ref="AM272">IF(OR(TRIM(T272)="NULL",ISBLANK(T272),ISNUMBER(T272)),TRIM(T272),TRIM(_xlfn.CHOOSECOLS(_xlfn.TEXTSPLIT(T272,"-",,TRUE),2)))</f>
        <v>NULL</v>
      </c>
      <c r="AN272" s="91" t="str" cm="1">
        <f t="array" ref="AN272">IF(OR(TRIM(U272)="NULL",ISBLANK(U272),ISNUMBER(U272)),TRIM(U272),TRIM(_xlfn.CHOOSECOLS(_xlfn.TEXTSPLIT(Y272,"-",,TRUE),1)))</f>
        <v>574</v>
      </c>
      <c r="AO272" s="91" t="str" cm="1">
        <f t="array" ref="AO272">IF(OR(TRIM(U272)="NULL",ISBLANK(U272),ISNUMBER(U272)),TRIM(U272),TRIM(_xlfn.CHOOSECOLS(_xlfn.TEXTSPLIT(Y272,"-",,TRUE),2)))</f>
        <v>574</v>
      </c>
      <c r="AP272" s="91" t="str" cm="1">
        <f t="array" ref="AP272">IF(OR(TRIM(V272)="NULL",ISBLANK(V272),ISNUMBER(V272)),TRIM(V272),TRIM(_xlfn.CHOOSECOLS(_xlfn.TEXTSPLIT(Y272,"-",,TRUE),1)))</f>
        <v>17000</v>
      </c>
      <c r="AQ272" s="91" cm="1">
        <f t="array" ref="AQ272">IF(OR(TRIM(V272)="NULL",ISBLANK(V272),ISNUMBER(V272)),V272,_xlfn.CHOOSECOLS(_xlfn.TEXTSPLIT(Y272,"-",,TRUE),2))</f>
        <v>17000</v>
      </c>
      <c r="AR272" s="99" t="str" cm="1">
        <f t="array" ref="AR272">TRIM(IF(OR(TRIM(W272)="NULL",ISBLANK(W272),ISNUMBER(W272)), W272, IF(AND(ISNUMBER(FIND("|", W272))=TRUE, ISNUMBER(FIND("-", W272))=FALSE), W272, IF(AND(ISNUMBER(FIND("|", W272))=FALSE, ISNUMBER(FIND("-", W272))=TRUE),_xlfn.CHOOSECOLS(_xlfn.TEXTSPLIT(W272,"-", "|",,TRUE),1), _xlfn.CONCAT(_xlfn.CHOOSECOLS(_xlfn.TEXTSPLIT(SUBSTITUTE(W272, "-", "|"), "|"),1),"|", _xlfn.CHOOSECOLS(_xlfn.TEXTSPLIT(SUBSTITUTE(W272, "-", "|"), "|"), 3))))))</f>
        <v>NULL</v>
      </c>
      <c r="AS272" s="99" t="str" cm="1">
        <f t="array" ref="AS272">TRIM(IF(OR(TRIM(W272)="NULL",ISBLANK(W272),ISNUMBER(W272)), W272, IF(AND(ISNUMBER(FIND("|", W272))=TRUE, ISNUMBER(FIND("-", W272))=FALSE), W272, IF(AND(ISNUMBER(FIND("|", W272))=FALSE, ISNUMBER(FIND("-", W272))=TRUE),_xlfn.CHOOSECOLS(_xlfn.TEXTSPLIT(W272,"-", "|",,TRUE),2), _xlfn.CONCAT(_xlfn.CHOOSECOLS(_xlfn.TEXTSPLIT(SUBSTITUTE(W272, "-", "|"), "|"),2),"|", _xlfn.CHOOSECOLS(_xlfn.TEXTSPLIT(SUBSTITUTE(W272, "-", "|"), "|"), 4))))))</f>
        <v>NULL</v>
      </c>
      <c r="AT272" s="92" t="str" cm="1">
        <f t="array" ref="AT272">TRIM(_xlfn.CHOOSECOLS(_xlfn.TEXTSPLIT(AR272,"|",,TRUE),1))</f>
        <v>NULL</v>
      </c>
      <c r="AU272" s="92" t="str" cm="1">
        <f t="array" ref="AU272">TRIM(_xlfn.CHOOSECOLS(_xlfn.TEXTSPLIT(AS272,"|",,TRUE),1))</f>
        <v>NULL</v>
      </c>
      <c r="AV272" s="92" t="str" cm="1">
        <f t="array" ref="AV272">TRIM(_xlfn.CHOOSECOLS(_xlfn.TEXTSPLIT(AB272,"|",,TRUE),1))</f>
        <v>XCD</v>
      </c>
      <c r="AW272" s="92" t="str" cm="1">
        <f t="array" ref="AW272">TRIM(_xlfn.CHOOSECOLS(_xlfn.TEXTSPLIT(Y272,"|",,TRUE),1))</f>
        <v>NULL</v>
      </c>
      <c r="AX272" s="92" t="str" cm="1">
        <f t="array" ref="AX272">TRIM(_xlfn.CHOOSECOLS(_xlfn.TEXTSPLIT(Z272,"|",,TRUE),1))</f>
        <v>NULL</v>
      </c>
      <c r="AY272" s="99" t="str" cm="1">
        <f t="array" ref="AY272">TRIM(IF(OR(TRIM(AA272)="NULL",ISBLANK(AA272),ISNUMBER(AA272)), AA272, IF(AND(ISNUMBER(FIND("|", AA272))=TRUE, ISNUMBER(FIND("-", AA272))=FALSE), AA272, IF(AND(ISNUMBER(FIND("|", AA272))=FALSE, ISNUMBER(FIND("-", AA272))=TRUE),_xlfn.CHOOSECOLS(_xlfn.TEXTSPLIT(AA272,"-", "|",,TRUE),1), _xlfn.CONCAT(_xlfn.CHOOSECOLS(_xlfn.TEXTSPLIT(SUBSTITUTE(AA272, "-", "|"), "|"),1),"|", _xlfn.CHOOSECOLS(_xlfn.TEXTSPLIT(SUBSTITUTE(AA272, "-", "|"), "|"), 3))))))</f>
        <v>1300000000|482800000</v>
      </c>
      <c r="AZ272" s="99" t="str" cm="1">
        <f t="array" ref="AZ272">TRIM(IF(OR(TRIM(AA272)="NULL",ISBLANK(AA272),ISNUMBER(AA272)), AA272, IF(AND(ISNUMBER(FIND("|", AA272))=TRUE, ISNUMBER(FIND("-", AA272))=FALSE), AA272, IF(AND(ISNUMBER(FIND("|", AA272))=FALSE, ISNUMBER(FIND("-", AA272))=TRUE),_xlfn.CHOOSECOLS(_xlfn.TEXTSPLIT(AA272,"-", "|",,TRUE),2), _xlfn.CONCAT(_xlfn.CHOOSECOLS(_xlfn.TEXTSPLIT(SUBSTITUTE(AA272, "-", "|"), "|"),2),"|", _xlfn.CHOOSECOLS(_xlfn.TEXTSPLIT(SUBSTITUTE(AA272, "-", "|"), "|"), 4))))))</f>
        <v>1300000000|482800000</v>
      </c>
      <c r="BA272" s="92" t="str" cm="1">
        <f t="array" ref="BA272">TRIM(_xlfn.CHOOSECOLS(_xlfn.TEXTSPLIT(AY272,"|",,TRUE),1))</f>
        <v>1300000000</v>
      </c>
      <c r="BB272" s="92" t="str" cm="1">
        <f t="array" ref="BB272">TRIM(_xlfn.CHOOSECOLS(_xlfn.TEXTSPLIT(AZ272,"|",,TRUE),1))</f>
        <v>1300000000</v>
      </c>
      <c r="BC272" s="92" t="str" cm="1">
        <f t="array" ref="BC272">TRIM(_xlfn.CHOOSECOLS(_xlfn.TEXTSPLIT(AB272,"|",,TRUE),1))</f>
        <v>XCD</v>
      </c>
      <c r="BD272" s="92" t="str" cm="1">
        <f t="array" ref="BD272">TRIM(_xlfn.CHOOSECOLS(_xlfn.TEXTSPLIT(AC272,"|",,TRUE),1))</f>
        <v>No</v>
      </c>
      <c r="BE272" s="92" t="str" cm="1">
        <f t="array" ref="BE272">TRIM(_xlfn.CHOOSECOLS(_xlfn.TEXTSPLIT(AD272,"|",,TRUE),1))</f>
        <v>NULL</v>
      </c>
      <c r="BF272" s="92" t="str" cm="1">
        <f t="array" ref="BF272">TRIM(IF(OR(TRIM(AE272)="NULL",ISBLANK(AE272),ISNUMBER(AE272)),AE272,_xlfn.CHOOSECOLS(_xlfn.TEXTSPLIT(AE272,"-",,TRUE),1)))</f>
        <v>890</v>
      </c>
      <c r="BG272" s="92" t="str" cm="1">
        <f t="array" ref="BG272">TRIM(IF(OR(TRIM(AE272)="NULL",ISBLANK(AE272),ISNUMBER(AE272)),AE272,_xlfn.CHOOSECOLS(_xlfn.TEXTSPLIT(AE272,"-",,TRUE),2)))</f>
        <v>890</v>
      </c>
      <c r="BH272" s="95" t="str">
        <f t="shared" si="24"/>
        <v>2015</v>
      </c>
      <c r="BI272" s="96" t="str">
        <f t="shared" si="25"/>
        <v>8</v>
      </c>
      <c r="BJ272" s="97" t="str">
        <f t="shared" si="26"/>
        <v>24</v>
      </c>
      <c r="BK272" s="96" t="str">
        <f t="shared" si="27"/>
        <v>2015</v>
      </c>
      <c r="BL272" s="96" t="str">
        <f t="shared" si="28"/>
        <v>9</v>
      </c>
      <c r="BM272" s="97" t="str">
        <f t="shared" si="29"/>
        <v>3</v>
      </c>
      <c r="BN272" s="93" t="b">
        <f>AND(TRIM(BH272)="NULL", TRIM(BK272)="NULL")</f>
        <v>0</v>
      </c>
      <c r="BO272" s="127" t="s">
        <v>866</v>
      </c>
      <c r="BP272" s="127" t="s">
        <v>866</v>
      </c>
    </row>
    <row r="273" spans="1:68">
      <c r="A273" s="7" t="s">
        <v>867</v>
      </c>
      <c r="B273" s="1" t="s">
        <v>420</v>
      </c>
      <c r="C273" s="11" t="s">
        <v>844</v>
      </c>
      <c r="D273" s="6" t="s">
        <v>845</v>
      </c>
      <c r="E273" s="21" t="s">
        <v>868</v>
      </c>
      <c r="F273" s="5" t="s">
        <v>63</v>
      </c>
      <c r="G273" s="25" t="s">
        <v>63</v>
      </c>
      <c r="H273" s="25" t="s">
        <v>63</v>
      </c>
      <c r="I273" s="25" t="s">
        <v>63</v>
      </c>
      <c r="J273" s="5">
        <v>42240</v>
      </c>
      <c r="K273" s="6">
        <v>2015</v>
      </c>
      <c r="L273" s="6">
        <v>8</v>
      </c>
      <c r="M273" s="6">
        <v>24</v>
      </c>
      <c r="N273" s="5">
        <v>42250</v>
      </c>
      <c r="O273" s="6">
        <v>2015</v>
      </c>
      <c r="P273" s="6">
        <v>9</v>
      </c>
      <c r="Q273" s="6">
        <v>3</v>
      </c>
      <c r="R273" s="6">
        <v>20</v>
      </c>
      <c r="S273" s="6" t="s">
        <v>166</v>
      </c>
      <c r="T273" s="6" t="s">
        <v>166</v>
      </c>
      <c r="U273" s="6" t="s">
        <v>166</v>
      </c>
      <c r="V273" s="6" t="s">
        <v>166</v>
      </c>
      <c r="W273" s="6" t="s">
        <v>166</v>
      </c>
      <c r="X273" s="6" t="s">
        <v>166</v>
      </c>
      <c r="Y273" s="6" t="s">
        <v>166</v>
      </c>
      <c r="Z273" s="6" t="s">
        <v>166</v>
      </c>
      <c r="AA273" s="6" t="s">
        <v>166</v>
      </c>
      <c r="AB273" s="6" t="s">
        <v>166</v>
      </c>
      <c r="AC273" s="6" t="s">
        <v>166</v>
      </c>
      <c r="AD273" s="6" t="s">
        <v>166</v>
      </c>
      <c r="AE273" s="6">
        <v>217</v>
      </c>
      <c r="AH273" s="91" t="str" cm="1">
        <f t="array" ref="AH273">IF(OR(TRIM(S273)="NULL",ISBLANK(S273),ISNUMBER(S273)),TRIM(S273),TRIM(_xlfn.CHOOSECOLS(_xlfn.TEXTSPLIT(S273,"-",,TRUE),1)))</f>
        <v>NULL</v>
      </c>
      <c r="AI273" s="91" t="str" cm="1">
        <f t="array" ref="AI273">IF(OR(TRIM(S273)="NULL",ISBLANK(S273),ISNUMBER(S273)),TRIM(S273),TRIM(_xlfn.CHOOSECOLS(_xlfn.TEXTSPLIT(S273,"-",,TRUE),2)))</f>
        <v>NULL</v>
      </c>
      <c r="AJ273" s="91" t="str" cm="1">
        <f t="array" ref="AJ273">IF(OR(TRIM(R273)="NULL",ISBLANK(R273),ISNUMBER(R273)),TRIM(R273),TRIM(_xlfn.CHOOSECOLS(_xlfn.TEXTSPLIT(R273,"-",,TRUE),1)))</f>
        <v>20</v>
      </c>
      <c r="AK273" s="91" t="str" cm="1">
        <f t="array" ref="AK273">IF(OR(TRIM(R273)="NULL",ISBLANK(R273),ISNUMBER(R273)),TRIM(R273),TRIM(_xlfn.CHOOSECOLS(_xlfn.TEXTSPLIT(R273,"-",,TRUE),2)))</f>
        <v>20</v>
      </c>
      <c r="AL273" s="91" t="str" cm="1">
        <f t="array" ref="AL273">IF(OR(TRIM(T273)="NULL",ISBLANK(T273),ISNUMBER(T273)),TRIM(T273),TRIM(_xlfn.CHOOSECOLS(_xlfn.TEXTSPLIT(T273,"-",,TRUE),1)))</f>
        <v>NULL</v>
      </c>
      <c r="AM273" s="91" t="str" cm="1">
        <f t="array" ref="AM273">IF(OR(TRIM(T273)="NULL",ISBLANK(T273),ISNUMBER(T273)),TRIM(T273),TRIM(_xlfn.CHOOSECOLS(_xlfn.TEXTSPLIT(T273,"-",,TRUE),2)))</f>
        <v>NULL</v>
      </c>
      <c r="AN273" s="91" t="str" cm="1">
        <f t="array" ref="AN273">IF(OR(TRIM(U273)="NULL",ISBLANK(U273),ISNUMBER(U273)),TRIM(U273),TRIM(_xlfn.CHOOSECOLS(_xlfn.TEXTSPLIT(Y273,"-",,TRUE),1)))</f>
        <v>NULL</v>
      </c>
      <c r="AO273" s="91" t="str" cm="1">
        <f t="array" ref="AO273">IF(OR(TRIM(U273)="NULL",ISBLANK(U273),ISNUMBER(U273)),TRIM(U273),TRIM(_xlfn.CHOOSECOLS(_xlfn.TEXTSPLIT(Y273,"-",,TRUE),2)))</f>
        <v>NULL</v>
      </c>
      <c r="AP273" s="91" t="str" cm="1">
        <f t="array" ref="AP273">IF(OR(TRIM(V273)="NULL",ISBLANK(V273),ISNUMBER(V273)),TRIM(V273),TRIM(_xlfn.CHOOSECOLS(_xlfn.TEXTSPLIT(Y273,"-",,TRUE),1)))</f>
        <v>NULL</v>
      </c>
      <c r="AQ273" s="91" t="str" cm="1">
        <f t="array" ref="AQ273">IF(OR(TRIM(V273)="NULL",ISBLANK(V273),ISNUMBER(V273)),V273,_xlfn.CHOOSECOLS(_xlfn.TEXTSPLIT(Y273,"-",,TRUE),2))</f>
        <v xml:space="preserve">NULL </v>
      </c>
      <c r="AR273" s="99" t="str" cm="1">
        <f t="array" ref="AR273">TRIM(IF(OR(TRIM(W273)="NULL",ISBLANK(W273),ISNUMBER(W273)), W273, IF(AND(ISNUMBER(FIND("|", W273))=TRUE, ISNUMBER(FIND("-", W273))=FALSE), W273, IF(AND(ISNUMBER(FIND("|", W273))=FALSE, ISNUMBER(FIND("-", W273))=TRUE),_xlfn.CHOOSECOLS(_xlfn.TEXTSPLIT(W273,"-", "|",,TRUE),1), _xlfn.CONCAT(_xlfn.CHOOSECOLS(_xlfn.TEXTSPLIT(SUBSTITUTE(W273, "-", "|"), "|"),1),"|", _xlfn.CHOOSECOLS(_xlfn.TEXTSPLIT(SUBSTITUTE(W273, "-", "|"), "|"), 3))))))</f>
        <v>NULL</v>
      </c>
      <c r="AS273" s="99" t="str" cm="1">
        <f t="array" ref="AS273">TRIM(IF(OR(TRIM(W273)="NULL",ISBLANK(W273),ISNUMBER(W273)), W273, IF(AND(ISNUMBER(FIND("|", W273))=TRUE, ISNUMBER(FIND("-", W273))=FALSE), W273, IF(AND(ISNUMBER(FIND("|", W273))=FALSE, ISNUMBER(FIND("-", W273))=TRUE),_xlfn.CHOOSECOLS(_xlfn.TEXTSPLIT(W273,"-", "|",,TRUE),2), _xlfn.CONCAT(_xlfn.CHOOSECOLS(_xlfn.TEXTSPLIT(SUBSTITUTE(W273, "-", "|"), "|"),2),"|", _xlfn.CHOOSECOLS(_xlfn.TEXTSPLIT(SUBSTITUTE(W273, "-", "|"), "|"), 4))))))</f>
        <v>NULL</v>
      </c>
      <c r="AT273" s="92" t="str" cm="1">
        <f t="array" ref="AT273">TRIM(_xlfn.CHOOSECOLS(_xlfn.TEXTSPLIT(AR273,"|",,TRUE),1))</f>
        <v>NULL</v>
      </c>
      <c r="AU273" s="92" t="str" cm="1">
        <f t="array" ref="AU273">TRIM(_xlfn.CHOOSECOLS(_xlfn.TEXTSPLIT(AS273,"|",,TRUE),1))</f>
        <v>NULL</v>
      </c>
      <c r="AV273" s="92" t="str" cm="1">
        <f t="array" ref="AV273">TRIM(_xlfn.CHOOSECOLS(_xlfn.TEXTSPLIT(AB273,"|",,TRUE),1))</f>
        <v>NULL</v>
      </c>
      <c r="AW273" s="92" t="str" cm="1">
        <f t="array" ref="AW273">TRIM(_xlfn.CHOOSECOLS(_xlfn.TEXTSPLIT(Y273,"|",,TRUE),1))</f>
        <v>NULL</v>
      </c>
      <c r="AX273" s="92" t="str" cm="1">
        <f t="array" ref="AX273">TRIM(_xlfn.CHOOSECOLS(_xlfn.TEXTSPLIT(Z273,"|",,TRUE),1))</f>
        <v>NULL</v>
      </c>
      <c r="AY273" s="99" t="str" cm="1">
        <f t="array" ref="AY273">TRIM(IF(OR(TRIM(AA273)="NULL",ISBLANK(AA273),ISNUMBER(AA273)), AA273, IF(AND(ISNUMBER(FIND("|", AA273))=TRUE, ISNUMBER(FIND("-", AA273))=FALSE), AA273, IF(AND(ISNUMBER(FIND("|", AA273))=FALSE, ISNUMBER(FIND("-", AA273))=TRUE),_xlfn.CHOOSECOLS(_xlfn.TEXTSPLIT(AA273,"-", "|",,TRUE),1), _xlfn.CONCAT(_xlfn.CHOOSECOLS(_xlfn.TEXTSPLIT(SUBSTITUTE(AA273, "-", "|"), "|"),1),"|", _xlfn.CHOOSECOLS(_xlfn.TEXTSPLIT(SUBSTITUTE(AA273, "-", "|"), "|"), 3))))))</f>
        <v>NULL</v>
      </c>
      <c r="AZ273" s="99" t="str" cm="1">
        <f t="array" ref="AZ273">TRIM(IF(OR(TRIM(AA273)="NULL",ISBLANK(AA273),ISNUMBER(AA273)), AA273, IF(AND(ISNUMBER(FIND("|", AA273))=TRUE, ISNUMBER(FIND("-", AA273))=FALSE), AA273, IF(AND(ISNUMBER(FIND("|", AA273))=FALSE, ISNUMBER(FIND("-", AA273))=TRUE),_xlfn.CHOOSECOLS(_xlfn.TEXTSPLIT(AA273,"-", "|",,TRUE),2), _xlfn.CONCAT(_xlfn.CHOOSECOLS(_xlfn.TEXTSPLIT(SUBSTITUTE(AA273, "-", "|"), "|"),2),"|", _xlfn.CHOOSECOLS(_xlfn.TEXTSPLIT(SUBSTITUTE(AA273, "-", "|"), "|"), 4))))))</f>
        <v>NULL</v>
      </c>
      <c r="BA273" s="92" t="str" cm="1">
        <f t="array" ref="BA273">TRIM(_xlfn.CHOOSECOLS(_xlfn.TEXTSPLIT(AY273,"|",,TRUE),1))</f>
        <v>NULL</v>
      </c>
      <c r="BB273" s="92" t="str" cm="1">
        <f t="array" ref="BB273">TRIM(_xlfn.CHOOSECOLS(_xlfn.TEXTSPLIT(AZ273,"|",,TRUE),1))</f>
        <v>NULL</v>
      </c>
      <c r="BC273" s="92" t="str" cm="1">
        <f t="array" ref="BC273">TRIM(_xlfn.CHOOSECOLS(_xlfn.TEXTSPLIT(AB273,"|",,TRUE),1))</f>
        <v>NULL</v>
      </c>
      <c r="BD273" s="92" t="str" cm="1">
        <f t="array" ref="BD273">TRIM(_xlfn.CHOOSECOLS(_xlfn.TEXTSPLIT(AC273,"|",,TRUE),1))</f>
        <v>NULL</v>
      </c>
      <c r="BE273" s="92" t="str" cm="1">
        <f t="array" ref="BE273">TRIM(_xlfn.CHOOSECOLS(_xlfn.TEXTSPLIT(AD273,"|",,TRUE),1))</f>
        <v>NULL</v>
      </c>
      <c r="BF273" s="92" t="str" cm="1">
        <f t="array" ref="BF273">TRIM(IF(OR(TRIM(AE273)="NULL",ISBLANK(AE273),ISNUMBER(AE273)),AE273,_xlfn.CHOOSECOLS(_xlfn.TEXTSPLIT(AE273,"-",,TRUE),1)))</f>
        <v>217</v>
      </c>
      <c r="BG273" s="92" t="str" cm="1">
        <f t="array" ref="BG273">TRIM(IF(OR(TRIM(AE273)="NULL",ISBLANK(AE273),ISNUMBER(AE273)),AE273,_xlfn.CHOOSECOLS(_xlfn.TEXTSPLIT(AE273,"-",,TRUE),2)))</f>
        <v>217</v>
      </c>
      <c r="BH273" s="95" t="str">
        <f t="shared" si="24"/>
        <v>2015</v>
      </c>
      <c r="BI273" s="96" t="str">
        <f t="shared" si="25"/>
        <v>8</v>
      </c>
      <c r="BJ273" s="97" t="str">
        <f t="shared" si="26"/>
        <v>24</v>
      </c>
      <c r="BK273" s="96" t="str">
        <f t="shared" si="27"/>
        <v>2015</v>
      </c>
      <c r="BL273" s="96" t="str">
        <f t="shared" si="28"/>
        <v>9</v>
      </c>
      <c r="BM273" s="97" t="str">
        <f t="shared" si="29"/>
        <v>3</v>
      </c>
      <c r="BN273" s="93" t="b">
        <f>AND(TRIM(BH273)="NULL", TRIM(BK273)="NULL")</f>
        <v>0</v>
      </c>
      <c r="BO273" s="127" t="s">
        <v>866</v>
      </c>
      <c r="BP273" s="127" t="s">
        <v>866</v>
      </c>
    </row>
    <row r="274" spans="1:68" ht="30.75">
      <c r="A274" s="7" t="s">
        <v>869</v>
      </c>
      <c r="B274" s="1" t="s">
        <v>59</v>
      </c>
      <c r="C274" s="11" t="s">
        <v>870</v>
      </c>
      <c r="D274" s="6" t="s">
        <v>871</v>
      </c>
      <c r="E274" s="21" t="s">
        <v>872</v>
      </c>
      <c r="F274" s="5" t="s">
        <v>63</v>
      </c>
      <c r="G274" s="25" t="s">
        <v>63</v>
      </c>
      <c r="H274" s="25" t="s">
        <v>63</v>
      </c>
      <c r="I274" s="25" t="s">
        <v>63</v>
      </c>
      <c r="J274" s="5">
        <v>39594</v>
      </c>
      <c r="K274" s="6">
        <v>2008</v>
      </c>
      <c r="L274" s="6">
        <v>5</v>
      </c>
      <c r="M274" s="6">
        <v>26</v>
      </c>
      <c r="N274" s="5">
        <v>39613</v>
      </c>
      <c r="O274" s="6">
        <v>2008</v>
      </c>
      <c r="P274" s="6">
        <v>6</v>
      </c>
      <c r="Q274" s="6">
        <v>14</v>
      </c>
      <c r="R274" s="6">
        <v>200</v>
      </c>
      <c r="S274" s="6" t="s">
        <v>166</v>
      </c>
      <c r="T274" s="6" t="s">
        <v>166</v>
      </c>
      <c r="U274" s="6" t="s">
        <v>166</v>
      </c>
      <c r="V274" s="6" t="s">
        <v>166</v>
      </c>
      <c r="W274" s="6" t="s">
        <v>166</v>
      </c>
      <c r="X274" s="6" t="s">
        <v>166</v>
      </c>
      <c r="Y274" s="6" t="s">
        <v>166</v>
      </c>
      <c r="Z274" s="6" t="s">
        <v>166</v>
      </c>
      <c r="AA274" s="6">
        <v>2200000000</v>
      </c>
      <c r="AB274" s="6" t="s">
        <v>172</v>
      </c>
      <c r="AC274" s="6" t="s">
        <v>608</v>
      </c>
      <c r="AD274" s="6" t="s">
        <v>166</v>
      </c>
      <c r="AE274" s="6">
        <v>67000</v>
      </c>
      <c r="AH274" s="91" t="str" cm="1">
        <f t="array" ref="AH274">IF(OR(TRIM(S274)="NULL",ISBLANK(S274),ISNUMBER(S274)),TRIM(S274),TRIM(_xlfn.CHOOSECOLS(_xlfn.TEXTSPLIT(S274,"-",,TRUE),1)))</f>
        <v>NULL</v>
      </c>
      <c r="AI274" s="91" t="str" cm="1">
        <f t="array" ref="AI274">IF(OR(TRIM(S274)="NULL",ISBLANK(S274),ISNUMBER(S274)),TRIM(S274),TRIM(_xlfn.CHOOSECOLS(_xlfn.TEXTSPLIT(S274,"-",,TRUE),2)))</f>
        <v>NULL</v>
      </c>
      <c r="AJ274" s="91" t="str" cm="1">
        <f t="array" ref="AJ274">IF(OR(TRIM(R274)="NULL",ISBLANK(R274),ISNUMBER(R274)),TRIM(R274),TRIM(_xlfn.CHOOSECOLS(_xlfn.TEXTSPLIT(R274,"-",,TRUE),1)))</f>
        <v>200</v>
      </c>
      <c r="AK274" s="91" t="str" cm="1">
        <f t="array" ref="AK274">IF(OR(TRIM(R274)="NULL",ISBLANK(R274),ISNUMBER(R274)),TRIM(R274),TRIM(_xlfn.CHOOSECOLS(_xlfn.TEXTSPLIT(R274,"-",,TRUE),2)))</f>
        <v>200</v>
      </c>
      <c r="AL274" s="91" t="str" cm="1">
        <f t="array" ref="AL274">IF(OR(TRIM(T274)="NULL",ISBLANK(T274),ISNUMBER(T274)),TRIM(T274),TRIM(_xlfn.CHOOSECOLS(_xlfn.TEXTSPLIT(T274,"-",,TRUE),1)))</f>
        <v>NULL</v>
      </c>
      <c r="AM274" s="91" t="str" cm="1">
        <f t="array" ref="AM274">IF(OR(TRIM(T274)="NULL",ISBLANK(T274),ISNUMBER(T274)),TRIM(T274),TRIM(_xlfn.CHOOSECOLS(_xlfn.TEXTSPLIT(T274,"-",,TRUE),2)))</f>
        <v>NULL</v>
      </c>
      <c r="AN274" s="91" t="str" cm="1">
        <f t="array" ref="AN274">IF(OR(TRIM(U274)="NULL",ISBLANK(U274),ISNUMBER(U274)),TRIM(U274),TRIM(_xlfn.CHOOSECOLS(_xlfn.TEXTSPLIT(Y274,"-",,TRUE),1)))</f>
        <v>NULL</v>
      </c>
      <c r="AO274" s="91" t="str" cm="1">
        <f t="array" ref="AO274">IF(OR(TRIM(U274)="NULL",ISBLANK(U274),ISNUMBER(U274)),TRIM(U274),TRIM(_xlfn.CHOOSECOLS(_xlfn.TEXTSPLIT(Y274,"-",,TRUE),2)))</f>
        <v>NULL</v>
      </c>
      <c r="AP274" s="91" t="str" cm="1">
        <f t="array" ref="AP274">IF(OR(TRIM(V274)="NULL",ISBLANK(V274),ISNUMBER(V274)),TRIM(V274),TRIM(_xlfn.CHOOSECOLS(_xlfn.TEXTSPLIT(Y274,"-",,TRUE),1)))</f>
        <v>NULL</v>
      </c>
      <c r="AQ274" s="91" t="str" cm="1">
        <f t="array" ref="AQ274">IF(OR(TRIM(V274)="NULL",ISBLANK(V274),ISNUMBER(V274)),V274,_xlfn.CHOOSECOLS(_xlfn.TEXTSPLIT(Y274,"-",,TRUE),2))</f>
        <v xml:space="preserve">NULL </v>
      </c>
      <c r="AR274" s="99" t="str" cm="1">
        <f t="array" ref="AR274">TRIM(IF(OR(TRIM(W274)="NULL",ISBLANK(W274),ISNUMBER(W274)), W274, IF(AND(ISNUMBER(FIND("|", W274))=TRUE, ISNUMBER(FIND("-", W274))=FALSE), W274, IF(AND(ISNUMBER(FIND("|", W274))=FALSE, ISNUMBER(FIND("-", W274))=TRUE),_xlfn.CHOOSECOLS(_xlfn.TEXTSPLIT(W274,"-", "|",,TRUE),1), _xlfn.CONCAT(_xlfn.CHOOSECOLS(_xlfn.TEXTSPLIT(SUBSTITUTE(W274, "-", "|"), "|"),1),"|", _xlfn.CHOOSECOLS(_xlfn.TEXTSPLIT(SUBSTITUTE(W274, "-", "|"), "|"), 3))))))</f>
        <v>NULL</v>
      </c>
      <c r="AS274" s="99" t="str" cm="1">
        <f t="array" ref="AS274">TRIM(IF(OR(TRIM(W274)="NULL",ISBLANK(W274),ISNUMBER(W274)), W274, IF(AND(ISNUMBER(FIND("|", W274))=TRUE, ISNUMBER(FIND("-", W274))=FALSE), W274, IF(AND(ISNUMBER(FIND("|", W274))=FALSE, ISNUMBER(FIND("-", W274))=TRUE),_xlfn.CHOOSECOLS(_xlfn.TEXTSPLIT(W274,"-", "|",,TRUE),2), _xlfn.CONCAT(_xlfn.CHOOSECOLS(_xlfn.TEXTSPLIT(SUBSTITUTE(W274, "-", "|"), "|"),2),"|", _xlfn.CHOOSECOLS(_xlfn.TEXTSPLIT(SUBSTITUTE(W274, "-", "|"), "|"), 4))))))</f>
        <v>NULL</v>
      </c>
      <c r="AT274" s="92" t="str" cm="1">
        <f t="array" ref="AT274">TRIM(_xlfn.CHOOSECOLS(_xlfn.TEXTSPLIT(AR274,"|",,TRUE),1))</f>
        <v>NULL</v>
      </c>
      <c r="AU274" s="92" t="str" cm="1">
        <f t="array" ref="AU274">TRIM(_xlfn.CHOOSECOLS(_xlfn.TEXTSPLIT(AS274,"|",,TRUE),1))</f>
        <v>NULL</v>
      </c>
      <c r="AV274" s="92" t="str" cm="1">
        <f t="array" ref="AV274">TRIM(_xlfn.CHOOSECOLS(_xlfn.TEXTSPLIT(AB274,"|",,TRUE),1))</f>
        <v>USD</v>
      </c>
      <c r="AW274" s="92" t="str" cm="1">
        <f t="array" ref="AW274">TRIM(_xlfn.CHOOSECOLS(_xlfn.TEXTSPLIT(Y274,"|",,TRUE),1))</f>
        <v>NULL</v>
      </c>
      <c r="AX274" s="92" t="str" cm="1">
        <f t="array" ref="AX274">TRIM(_xlfn.CHOOSECOLS(_xlfn.TEXTSPLIT(Z274,"|",,TRUE),1))</f>
        <v>NULL</v>
      </c>
      <c r="AY274" s="99" t="str" cm="1">
        <f t="array" ref="AY274">TRIM(IF(OR(TRIM(AA274)="NULL",ISBLANK(AA274),ISNUMBER(AA274)), AA274, IF(AND(ISNUMBER(FIND("|", AA274))=TRUE, ISNUMBER(FIND("-", AA274))=FALSE), AA274, IF(AND(ISNUMBER(FIND("|", AA274))=FALSE, ISNUMBER(FIND("-", AA274))=TRUE),_xlfn.CHOOSECOLS(_xlfn.TEXTSPLIT(AA274,"-", "|",,TRUE),1), _xlfn.CONCAT(_xlfn.CHOOSECOLS(_xlfn.TEXTSPLIT(SUBSTITUTE(AA274, "-", "|"), "|"),1),"|", _xlfn.CHOOSECOLS(_xlfn.TEXTSPLIT(SUBSTITUTE(AA274, "-", "|"), "|"), 3))))))</f>
        <v>2200000000</v>
      </c>
      <c r="AZ274" s="99" t="str" cm="1">
        <f t="array" ref="AZ274">TRIM(IF(OR(TRIM(AA274)="NULL",ISBLANK(AA274),ISNUMBER(AA274)), AA274, IF(AND(ISNUMBER(FIND("|", AA274))=TRUE, ISNUMBER(FIND("-", AA274))=FALSE), AA274, IF(AND(ISNUMBER(FIND("|", AA274))=FALSE, ISNUMBER(FIND("-", AA274))=TRUE),_xlfn.CHOOSECOLS(_xlfn.TEXTSPLIT(AA274,"-", "|",,TRUE),2), _xlfn.CONCAT(_xlfn.CHOOSECOLS(_xlfn.TEXTSPLIT(SUBSTITUTE(AA274, "-", "|"), "|"),2),"|", _xlfn.CHOOSECOLS(_xlfn.TEXTSPLIT(SUBSTITUTE(AA274, "-", "|"), "|"), 4))))))</f>
        <v>2200000000</v>
      </c>
      <c r="BA274" s="92" t="str" cm="1">
        <f t="array" ref="BA274">TRIM(_xlfn.CHOOSECOLS(_xlfn.TEXTSPLIT(AY274,"|",,TRUE),1))</f>
        <v>2200000000</v>
      </c>
      <c r="BB274" s="92" t="str" cm="1">
        <f t="array" ref="BB274">TRIM(_xlfn.CHOOSECOLS(_xlfn.TEXTSPLIT(AZ274,"|",,TRUE),1))</f>
        <v>2200000000</v>
      </c>
      <c r="BC274" s="92" t="str" cm="1">
        <f t="array" ref="BC274">TRIM(_xlfn.CHOOSECOLS(_xlfn.TEXTSPLIT(AB274,"|",,TRUE),1))</f>
        <v>USD</v>
      </c>
      <c r="BD274" s="92" t="str" cm="1">
        <f t="array" ref="BD274">TRIM(_xlfn.CHOOSECOLS(_xlfn.TEXTSPLIT(AC274,"|",,TRUE),1))</f>
        <v>NO</v>
      </c>
      <c r="BE274" s="92" t="str" cm="1">
        <f t="array" ref="BE274">TRIM(_xlfn.CHOOSECOLS(_xlfn.TEXTSPLIT(AD274,"|",,TRUE),1))</f>
        <v>NULL</v>
      </c>
      <c r="BF274" s="92" t="str" cm="1">
        <f t="array" ref="BF274">TRIM(IF(OR(TRIM(AE274)="NULL",ISBLANK(AE274),ISNUMBER(AE274)),AE274,_xlfn.CHOOSECOLS(_xlfn.TEXTSPLIT(AE274,"-",,TRUE),1)))</f>
        <v>67000</v>
      </c>
      <c r="BG274" s="92" t="str" cm="1">
        <f t="array" ref="BG274">TRIM(IF(OR(TRIM(AE274)="NULL",ISBLANK(AE274),ISNUMBER(AE274)),AE274,_xlfn.CHOOSECOLS(_xlfn.TEXTSPLIT(AE274,"-",,TRUE),2)))</f>
        <v>67000</v>
      </c>
      <c r="BH274" s="95" t="str">
        <f t="shared" si="24"/>
        <v>2008</v>
      </c>
      <c r="BI274" s="96" t="str">
        <f t="shared" si="25"/>
        <v>5</v>
      </c>
      <c r="BJ274" s="97" t="str">
        <f t="shared" si="26"/>
        <v>26</v>
      </c>
      <c r="BK274" s="96" t="str">
        <f t="shared" si="27"/>
        <v>2008</v>
      </c>
      <c r="BL274" s="96" t="str">
        <f t="shared" si="28"/>
        <v>6</v>
      </c>
      <c r="BM274" s="97" t="str">
        <f t="shared" si="29"/>
        <v>14</v>
      </c>
      <c r="BN274" s="93" t="b">
        <f>AND(TRIM(BH274)="NULL", TRIM(BK274)="NULL")</f>
        <v>0</v>
      </c>
      <c r="BO274" s="127" t="s">
        <v>873</v>
      </c>
      <c r="BP274" s="127" t="s">
        <v>873</v>
      </c>
    </row>
    <row r="275" spans="1:68" ht="30.75">
      <c r="A275" s="7" t="s">
        <v>874</v>
      </c>
      <c r="B275" s="1" t="s">
        <v>59</v>
      </c>
      <c r="C275" s="11" t="s">
        <v>870</v>
      </c>
      <c r="D275" s="6" t="s">
        <v>871</v>
      </c>
      <c r="E275" s="88" t="s">
        <v>875</v>
      </c>
      <c r="F275" s="5" t="s">
        <v>63</v>
      </c>
      <c r="G275" s="25" t="s">
        <v>63</v>
      </c>
      <c r="H275" s="25" t="s">
        <v>63</v>
      </c>
      <c r="I275" s="25" t="s">
        <v>63</v>
      </c>
      <c r="J275" s="5">
        <v>39594</v>
      </c>
      <c r="K275" s="6">
        <v>2008</v>
      </c>
      <c r="L275" s="6">
        <v>5</v>
      </c>
      <c r="M275" s="6">
        <v>26</v>
      </c>
      <c r="N275" s="5">
        <v>39598</v>
      </c>
      <c r="O275" s="6">
        <v>2008</v>
      </c>
      <c r="P275" s="6">
        <v>5</v>
      </c>
      <c r="Q275" s="6">
        <v>30</v>
      </c>
      <c r="R275" s="6">
        <v>93</v>
      </c>
      <c r="S275" s="6" t="s">
        <v>166</v>
      </c>
      <c r="T275" s="6" t="s">
        <v>166</v>
      </c>
      <c r="U275" s="6" t="s">
        <v>166</v>
      </c>
      <c r="V275" s="6" t="s">
        <v>166</v>
      </c>
      <c r="W275" s="6" t="s">
        <v>166</v>
      </c>
      <c r="X275" s="6" t="s">
        <v>166</v>
      </c>
      <c r="Y275" s="6" t="s">
        <v>166</v>
      </c>
      <c r="Z275" s="6" t="s">
        <v>166</v>
      </c>
      <c r="AA275" s="6" t="s">
        <v>166</v>
      </c>
      <c r="AB275" s="6" t="s">
        <v>166</v>
      </c>
      <c r="AC275" s="6" t="s">
        <v>166</v>
      </c>
      <c r="AD275" s="6" t="s">
        <v>166</v>
      </c>
      <c r="AE275" s="6" t="s">
        <v>166</v>
      </c>
      <c r="AH275" s="91" t="str" cm="1">
        <f t="array" ref="AH275">IF(OR(TRIM(S275)="NULL",ISBLANK(S275),ISNUMBER(S275)),TRIM(S275),TRIM(_xlfn.CHOOSECOLS(_xlfn.TEXTSPLIT(S275,"-",,TRUE),1)))</f>
        <v>NULL</v>
      </c>
      <c r="AI275" s="91" t="str" cm="1">
        <f t="array" ref="AI275">IF(OR(TRIM(S275)="NULL",ISBLANK(S275),ISNUMBER(S275)),TRIM(S275),TRIM(_xlfn.CHOOSECOLS(_xlfn.TEXTSPLIT(S275,"-",,TRUE),2)))</f>
        <v>NULL</v>
      </c>
      <c r="AJ275" s="91" t="str" cm="1">
        <f t="array" ref="AJ275">IF(OR(TRIM(R275)="NULL",ISBLANK(R275),ISNUMBER(R275)),TRIM(R275),TRIM(_xlfn.CHOOSECOLS(_xlfn.TEXTSPLIT(R275,"-",,TRUE),1)))</f>
        <v>93</v>
      </c>
      <c r="AK275" s="91" t="str" cm="1">
        <f t="array" ref="AK275">IF(OR(TRIM(R275)="NULL",ISBLANK(R275),ISNUMBER(R275)),TRIM(R275),TRIM(_xlfn.CHOOSECOLS(_xlfn.TEXTSPLIT(R275,"-",,TRUE),2)))</f>
        <v>93</v>
      </c>
      <c r="AL275" s="91" t="str" cm="1">
        <f t="array" ref="AL275">IF(OR(TRIM(T275)="NULL",ISBLANK(T275),ISNUMBER(T275)),TRIM(T275),TRIM(_xlfn.CHOOSECOLS(_xlfn.TEXTSPLIT(T275,"-",,TRUE),1)))</f>
        <v>NULL</v>
      </c>
      <c r="AM275" s="91" t="str" cm="1">
        <f t="array" ref="AM275">IF(OR(TRIM(T275)="NULL",ISBLANK(T275),ISNUMBER(T275)),TRIM(T275),TRIM(_xlfn.CHOOSECOLS(_xlfn.TEXTSPLIT(T275,"-",,TRUE),2)))</f>
        <v>NULL</v>
      </c>
      <c r="AN275" s="91" t="str" cm="1">
        <f t="array" ref="AN275">IF(OR(TRIM(U275)="NULL",ISBLANK(U275),ISNUMBER(U275)),TRIM(U275),TRIM(_xlfn.CHOOSECOLS(_xlfn.TEXTSPLIT(Y275,"-",,TRUE),1)))</f>
        <v>NULL</v>
      </c>
      <c r="AO275" s="91" t="str" cm="1">
        <f t="array" ref="AO275">IF(OR(TRIM(U275)="NULL",ISBLANK(U275),ISNUMBER(U275)),TRIM(U275),TRIM(_xlfn.CHOOSECOLS(_xlfn.TEXTSPLIT(Y275,"-",,TRUE),2)))</f>
        <v>NULL</v>
      </c>
      <c r="AP275" s="91" t="str" cm="1">
        <f t="array" ref="AP275">IF(OR(TRIM(V275)="NULL",ISBLANK(V275),ISNUMBER(V275)),TRIM(V275),TRIM(_xlfn.CHOOSECOLS(_xlfn.TEXTSPLIT(Y275,"-",,TRUE),1)))</f>
        <v>NULL</v>
      </c>
      <c r="AQ275" s="91" t="str" cm="1">
        <f t="array" ref="AQ275">IF(OR(TRIM(V275)="NULL",ISBLANK(V275),ISNUMBER(V275)),V275,_xlfn.CHOOSECOLS(_xlfn.TEXTSPLIT(Y275,"-",,TRUE),2))</f>
        <v xml:space="preserve">NULL </v>
      </c>
      <c r="AR275" s="99" t="str" cm="1">
        <f t="array" ref="AR275">TRIM(IF(OR(TRIM(W275)="NULL",ISBLANK(W275),ISNUMBER(W275)), W275, IF(AND(ISNUMBER(FIND("|", W275))=TRUE, ISNUMBER(FIND("-", W275))=FALSE), W275, IF(AND(ISNUMBER(FIND("|", W275))=FALSE, ISNUMBER(FIND("-", W275))=TRUE),_xlfn.CHOOSECOLS(_xlfn.TEXTSPLIT(W275,"-", "|",,TRUE),1), _xlfn.CONCAT(_xlfn.CHOOSECOLS(_xlfn.TEXTSPLIT(SUBSTITUTE(W275, "-", "|"), "|"),1),"|", _xlfn.CHOOSECOLS(_xlfn.TEXTSPLIT(SUBSTITUTE(W275, "-", "|"), "|"), 3))))))</f>
        <v>NULL</v>
      </c>
      <c r="AS275" s="99" t="str" cm="1">
        <f t="array" ref="AS275">TRIM(IF(OR(TRIM(W275)="NULL",ISBLANK(W275),ISNUMBER(W275)), W275, IF(AND(ISNUMBER(FIND("|", W275))=TRUE, ISNUMBER(FIND("-", W275))=FALSE), W275, IF(AND(ISNUMBER(FIND("|", W275))=FALSE, ISNUMBER(FIND("-", W275))=TRUE),_xlfn.CHOOSECOLS(_xlfn.TEXTSPLIT(W275,"-", "|",,TRUE),2), _xlfn.CONCAT(_xlfn.CHOOSECOLS(_xlfn.TEXTSPLIT(SUBSTITUTE(W275, "-", "|"), "|"),2),"|", _xlfn.CHOOSECOLS(_xlfn.TEXTSPLIT(SUBSTITUTE(W275, "-", "|"), "|"), 4))))))</f>
        <v>NULL</v>
      </c>
      <c r="AT275" s="92" t="str" cm="1">
        <f t="array" ref="AT275">TRIM(_xlfn.CHOOSECOLS(_xlfn.TEXTSPLIT(AR275,"|",,TRUE),1))</f>
        <v>NULL</v>
      </c>
      <c r="AU275" s="92" t="str" cm="1">
        <f t="array" ref="AU275">TRIM(_xlfn.CHOOSECOLS(_xlfn.TEXTSPLIT(AS275,"|",,TRUE),1))</f>
        <v>NULL</v>
      </c>
      <c r="AV275" s="92" t="str" cm="1">
        <f t="array" ref="AV275">TRIM(_xlfn.CHOOSECOLS(_xlfn.TEXTSPLIT(AB275,"|",,TRUE),1))</f>
        <v>NULL</v>
      </c>
      <c r="AW275" s="92" t="str" cm="1">
        <f t="array" ref="AW275">TRIM(_xlfn.CHOOSECOLS(_xlfn.TEXTSPLIT(Y275,"|",,TRUE),1))</f>
        <v>NULL</v>
      </c>
      <c r="AX275" s="92" t="str" cm="1">
        <f t="array" ref="AX275">TRIM(_xlfn.CHOOSECOLS(_xlfn.TEXTSPLIT(Z275,"|",,TRUE),1))</f>
        <v>NULL</v>
      </c>
      <c r="AY275" s="99" t="str" cm="1">
        <f t="array" ref="AY275">TRIM(IF(OR(TRIM(AA275)="NULL",ISBLANK(AA275),ISNUMBER(AA275)), AA275, IF(AND(ISNUMBER(FIND("|", AA275))=TRUE, ISNUMBER(FIND("-", AA275))=FALSE), AA275, IF(AND(ISNUMBER(FIND("|", AA275))=FALSE, ISNUMBER(FIND("-", AA275))=TRUE),_xlfn.CHOOSECOLS(_xlfn.TEXTSPLIT(AA275,"-", "|",,TRUE),1), _xlfn.CONCAT(_xlfn.CHOOSECOLS(_xlfn.TEXTSPLIT(SUBSTITUTE(AA275, "-", "|"), "|"),1),"|", _xlfn.CHOOSECOLS(_xlfn.TEXTSPLIT(SUBSTITUTE(AA275, "-", "|"), "|"), 3))))))</f>
        <v>NULL</v>
      </c>
      <c r="AZ275" s="99" t="str" cm="1">
        <f t="array" ref="AZ275">TRIM(IF(OR(TRIM(AA275)="NULL",ISBLANK(AA275),ISNUMBER(AA275)), AA275, IF(AND(ISNUMBER(FIND("|", AA275))=TRUE, ISNUMBER(FIND("-", AA275))=FALSE), AA275, IF(AND(ISNUMBER(FIND("|", AA275))=FALSE, ISNUMBER(FIND("-", AA275))=TRUE),_xlfn.CHOOSECOLS(_xlfn.TEXTSPLIT(AA275,"-", "|",,TRUE),2), _xlfn.CONCAT(_xlfn.CHOOSECOLS(_xlfn.TEXTSPLIT(SUBSTITUTE(AA275, "-", "|"), "|"),2),"|", _xlfn.CHOOSECOLS(_xlfn.TEXTSPLIT(SUBSTITUTE(AA275, "-", "|"), "|"), 4))))))</f>
        <v>NULL</v>
      </c>
      <c r="BA275" s="92" t="str" cm="1">
        <f t="array" ref="BA275">TRIM(_xlfn.CHOOSECOLS(_xlfn.TEXTSPLIT(AY275,"|",,TRUE),1))</f>
        <v>NULL</v>
      </c>
      <c r="BB275" s="92" t="str" cm="1">
        <f t="array" ref="BB275">TRIM(_xlfn.CHOOSECOLS(_xlfn.TEXTSPLIT(AZ275,"|",,TRUE),1))</f>
        <v>NULL</v>
      </c>
      <c r="BC275" s="92" t="str" cm="1">
        <f t="array" ref="BC275">TRIM(_xlfn.CHOOSECOLS(_xlfn.TEXTSPLIT(AB275,"|",,TRUE),1))</f>
        <v>NULL</v>
      </c>
      <c r="BD275" s="92" t="str" cm="1">
        <f t="array" ref="BD275">TRIM(_xlfn.CHOOSECOLS(_xlfn.TEXTSPLIT(AC275,"|",,TRUE),1))</f>
        <v>NULL</v>
      </c>
      <c r="BE275" s="92" t="str" cm="1">
        <f t="array" ref="BE275">TRIM(_xlfn.CHOOSECOLS(_xlfn.TEXTSPLIT(AD275,"|",,TRUE),1))</f>
        <v>NULL</v>
      </c>
      <c r="BF275" s="92" t="str" cm="1">
        <f t="array" ref="BF275">TRIM(IF(OR(TRIM(AE275)="NULL",ISBLANK(AE275),ISNUMBER(AE275)),AE275,_xlfn.CHOOSECOLS(_xlfn.TEXTSPLIT(AE275,"-",,TRUE),1)))</f>
        <v>NULL</v>
      </c>
      <c r="BG275" s="92" t="str" cm="1">
        <f t="array" ref="BG275">TRIM(IF(OR(TRIM(AE275)="NULL",ISBLANK(AE275),ISNUMBER(AE275)),AE275,_xlfn.CHOOSECOLS(_xlfn.TEXTSPLIT(AE275,"-",,TRUE),2)))</f>
        <v>NULL</v>
      </c>
      <c r="BH275" s="95" t="str">
        <f t="shared" si="24"/>
        <v>2008</v>
      </c>
      <c r="BI275" s="96" t="str">
        <f t="shared" si="25"/>
        <v>5</v>
      </c>
      <c r="BJ275" s="97" t="str">
        <f t="shared" si="26"/>
        <v>26</v>
      </c>
      <c r="BK275" s="96" t="str">
        <f t="shared" si="27"/>
        <v>2008</v>
      </c>
      <c r="BL275" s="96" t="str">
        <f t="shared" si="28"/>
        <v>5</v>
      </c>
      <c r="BM275" s="97" t="str">
        <f t="shared" si="29"/>
        <v>30</v>
      </c>
      <c r="BN275" s="93" t="b">
        <f>AND(TRIM(BH275)="NULL", TRIM(BK275)="NULL")</f>
        <v>0</v>
      </c>
      <c r="BO275" s="127" t="s">
        <v>873</v>
      </c>
      <c r="BP275" s="127" t="s">
        <v>873</v>
      </c>
    </row>
    <row r="276" spans="1:68" ht="30.75">
      <c r="A276" s="7" t="s">
        <v>876</v>
      </c>
      <c r="B276" s="1" t="s">
        <v>59</v>
      </c>
      <c r="C276" s="11" t="s">
        <v>870</v>
      </c>
      <c r="D276" s="6" t="s">
        <v>871</v>
      </c>
      <c r="E276" s="88" t="s">
        <v>875</v>
      </c>
      <c r="F276" s="5" t="s">
        <v>63</v>
      </c>
      <c r="G276" s="25" t="s">
        <v>63</v>
      </c>
      <c r="H276" s="25" t="s">
        <v>63</v>
      </c>
      <c r="I276" s="25" t="s">
        <v>63</v>
      </c>
      <c r="J276" s="5">
        <v>39605</v>
      </c>
      <c r="K276" s="6">
        <v>2008</v>
      </c>
      <c r="L276" s="6">
        <v>6</v>
      </c>
      <c r="M276" s="6">
        <v>6</v>
      </c>
      <c r="N276" s="5">
        <v>39613</v>
      </c>
      <c r="O276" s="6">
        <v>2008</v>
      </c>
      <c r="P276" s="6">
        <v>6</v>
      </c>
      <c r="Q276" s="6">
        <v>14</v>
      </c>
      <c r="R276" s="6">
        <v>55</v>
      </c>
      <c r="S276" s="6" t="s">
        <v>166</v>
      </c>
      <c r="T276" s="6">
        <v>1300000</v>
      </c>
      <c r="U276" s="6" t="s">
        <v>166</v>
      </c>
      <c r="V276" s="6" t="s">
        <v>166</v>
      </c>
      <c r="W276" s="6" t="s">
        <v>166</v>
      </c>
      <c r="X276" s="6" t="s">
        <v>166</v>
      </c>
      <c r="Y276" s="6" t="s">
        <v>166</v>
      </c>
      <c r="Z276" s="6" t="s">
        <v>166</v>
      </c>
      <c r="AA276" s="6" t="s">
        <v>166</v>
      </c>
      <c r="AB276" s="6" t="s">
        <v>166</v>
      </c>
      <c r="AC276" s="6" t="s">
        <v>166</v>
      </c>
      <c r="AD276" s="6" t="s">
        <v>166</v>
      </c>
      <c r="AE276" s="6" t="s">
        <v>166</v>
      </c>
      <c r="AH276" s="91" t="str" cm="1">
        <f t="array" ref="AH276">IF(OR(TRIM(S276)="NULL",ISBLANK(S276),ISNUMBER(S276)),TRIM(S276),TRIM(_xlfn.CHOOSECOLS(_xlfn.TEXTSPLIT(S276,"-",,TRUE),1)))</f>
        <v>NULL</v>
      </c>
      <c r="AI276" s="91" t="str" cm="1">
        <f t="array" ref="AI276">IF(OR(TRIM(S276)="NULL",ISBLANK(S276),ISNUMBER(S276)),TRIM(S276),TRIM(_xlfn.CHOOSECOLS(_xlfn.TEXTSPLIT(S276,"-",,TRUE),2)))</f>
        <v>NULL</v>
      </c>
      <c r="AJ276" s="91" t="str" cm="1">
        <f t="array" ref="AJ276">IF(OR(TRIM(R276)="NULL",ISBLANK(R276),ISNUMBER(R276)),TRIM(R276),TRIM(_xlfn.CHOOSECOLS(_xlfn.TEXTSPLIT(R276,"-",,TRUE),1)))</f>
        <v>55</v>
      </c>
      <c r="AK276" s="91" t="str" cm="1">
        <f t="array" ref="AK276">IF(OR(TRIM(R276)="NULL",ISBLANK(R276),ISNUMBER(R276)),TRIM(R276),TRIM(_xlfn.CHOOSECOLS(_xlfn.TEXTSPLIT(R276,"-",,TRUE),2)))</f>
        <v>55</v>
      </c>
      <c r="AL276" s="91" t="str" cm="1">
        <f t="array" ref="AL276">IF(OR(TRIM(T276)="NULL",ISBLANK(T276),ISNUMBER(T276)),TRIM(T276),TRIM(_xlfn.CHOOSECOLS(_xlfn.TEXTSPLIT(T276,"-",,TRUE),1)))</f>
        <v>1300000</v>
      </c>
      <c r="AM276" s="91" t="str" cm="1">
        <f t="array" ref="AM276">IF(OR(TRIM(T276)="NULL",ISBLANK(T276),ISNUMBER(T276)),TRIM(T276),TRIM(_xlfn.CHOOSECOLS(_xlfn.TEXTSPLIT(T276,"-",,TRUE),2)))</f>
        <v>1300000</v>
      </c>
      <c r="AN276" s="91" t="str" cm="1">
        <f t="array" ref="AN276">IF(OR(TRIM(U276)="NULL",ISBLANK(U276),ISNUMBER(U276)),TRIM(U276),TRIM(_xlfn.CHOOSECOLS(_xlfn.TEXTSPLIT(Y276,"-",,TRUE),1)))</f>
        <v>NULL</v>
      </c>
      <c r="AO276" s="91" t="str" cm="1">
        <f t="array" ref="AO276">IF(OR(TRIM(U276)="NULL",ISBLANK(U276),ISNUMBER(U276)),TRIM(U276),TRIM(_xlfn.CHOOSECOLS(_xlfn.TEXTSPLIT(Y276,"-",,TRUE),2)))</f>
        <v>NULL</v>
      </c>
      <c r="AP276" s="91" t="str" cm="1">
        <f t="array" ref="AP276">IF(OR(TRIM(V276)="NULL",ISBLANK(V276),ISNUMBER(V276)),TRIM(V276),TRIM(_xlfn.CHOOSECOLS(_xlfn.TEXTSPLIT(Y276,"-",,TRUE),1)))</f>
        <v>NULL</v>
      </c>
      <c r="AQ276" s="91" t="str" cm="1">
        <f t="array" ref="AQ276">IF(OR(TRIM(V276)="NULL",ISBLANK(V276),ISNUMBER(V276)),V276,_xlfn.CHOOSECOLS(_xlfn.TEXTSPLIT(Y276,"-",,TRUE),2))</f>
        <v xml:space="preserve">NULL </v>
      </c>
      <c r="AR276" s="99" t="str" cm="1">
        <f t="array" ref="AR276">TRIM(IF(OR(TRIM(W276)="NULL",ISBLANK(W276),ISNUMBER(W276)), W276, IF(AND(ISNUMBER(FIND("|", W276))=TRUE, ISNUMBER(FIND("-", W276))=FALSE), W276, IF(AND(ISNUMBER(FIND("|", W276))=FALSE, ISNUMBER(FIND("-", W276))=TRUE),_xlfn.CHOOSECOLS(_xlfn.TEXTSPLIT(W276,"-", "|",,TRUE),1), _xlfn.CONCAT(_xlfn.CHOOSECOLS(_xlfn.TEXTSPLIT(SUBSTITUTE(W276, "-", "|"), "|"),1),"|", _xlfn.CHOOSECOLS(_xlfn.TEXTSPLIT(SUBSTITUTE(W276, "-", "|"), "|"), 3))))))</f>
        <v>NULL</v>
      </c>
      <c r="AS276" s="99" t="str" cm="1">
        <f t="array" ref="AS276">TRIM(IF(OR(TRIM(W276)="NULL",ISBLANK(W276),ISNUMBER(W276)), W276, IF(AND(ISNUMBER(FIND("|", W276))=TRUE, ISNUMBER(FIND("-", W276))=FALSE), W276, IF(AND(ISNUMBER(FIND("|", W276))=FALSE, ISNUMBER(FIND("-", W276))=TRUE),_xlfn.CHOOSECOLS(_xlfn.TEXTSPLIT(W276,"-", "|",,TRUE),2), _xlfn.CONCAT(_xlfn.CHOOSECOLS(_xlfn.TEXTSPLIT(SUBSTITUTE(W276, "-", "|"), "|"),2),"|", _xlfn.CHOOSECOLS(_xlfn.TEXTSPLIT(SUBSTITUTE(W276, "-", "|"), "|"), 4))))))</f>
        <v>NULL</v>
      </c>
      <c r="AT276" s="92" t="str" cm="1">
        <f t="array" ref="AT276">TRIM(_xlfn.CHOOSECOLS(_xlfn.TEXTSPLIT(AR276,"|",,TRUE),1))</f>
        <v>NULL</v>
      </c>
      <c r="AU276" s="92" t="str" cm="1">
        <f t="array" ref="AU276">TRIM(_xlfn.CHOOSECOLS(_xlfn.TEXTSPLIT(AS276,"|",,TRUE),1))</f>
        <v>NULL</v>
      </c>
      <c r="AV276" s="92" t="str" cm="1">
        <f t="array" ref="AV276">TRIM(_xlfn.CHOOSECOLS(_xlfn.TEXTSPLIT(AB276,"|",,TRUE),1))</f>
        <v>NULL</v>
      </c>
      <c r="AW276" s="92" t="str" cm="1">
        <f t="array" ref="AW276">TRIM(_xlfn.CHOOSECOLS(_xlfn.TEXTSPLIT(Y276,"|",,TRUE),1))</f>
        <v>NULL</v>
      </c>
      <c r="AX276" s="92" t="str" cm="1">
        <f t="array" ref="AX276">TRIM(_xlfn.CHOOSECOLS(_xlfn.TEXTSPLIT(Z276,"|",,TRUE),1))</f>
        <v>NULL</v>
      </c>
      <c r="AY276" s="99" t="str" cm="1">
        <f t="array" ref="AY276">TRIM(IF(OR(TRIM(AA276)="NULL",ISBLANK(AA276),ISNUMBER(AA276)), AA276, IF(AND(ISNUMBER(FIND("|", AA276))=TRUE, ISNUMBER(FIND("-", AA276))=FALSE), AA276, IF(AND(ISNUMBER(FIND("|", AA276))=FALSE, ISNUMBER(FIND("-", AA276))=TRUE),_xlfn.CHOOSECOLS(_xlfn.TEXTSPLIT(AA276,"-", "|",,TRUE),1), _xlfn.CONCAT(_xlfn.CHOOSECOLS(_xlfn.TEXTSPLIT(SUBSTITUTE(AA276, "-", "|"), "|"),1),"|", _xlfn.CHOOSECOLS(_xlfn.TEXTSPLIT(SUBSTITUTE(AA276, "-", "|"), "|"), 3))))))</f>
        <v>NULL</v>
      </c>
      <c r="AZ276" s="99" t="str" cm="1">
        <f t="array" ref="AZ276">TRIM(IF(OR(TRIM(AA276)="NULL",ISBLANK(AA276),ISNUMBER(AA276)), AA276, IF(AND(ISNUMBER(FIND("|", AA276))=TRUE, ISNUMBER(FIND("-", AA276))=FALSE), AA276, IF(AND(ISNUMBER(FIND("|", AA276))=FALSE, ISNUMBER(FIND("-", AA276))=TRUE),_xlfn.CHOOSECOLS(_xlfn.TEXTSPLIT(AA276,"-", "|",,TRUE),2), _xlfn.CONCAT(_xlfn.CHOOSECOLS(_xlfn.TEXTSPLIT(SUBSTITUTE(AA276, "-", "|"), "|"),2),"|", _xlfn.CHOOSECOLS(_xlfn.TEXTSPLIT(SUBSTITUTE(AA276, "-", "|"), "|"), 4))))))</f>
        <v>NULL</v>
      </c>
      <c r="BA276" s="92" t="str" cm="1">
        <f t="array" ref="BA276">TRIM(_xlfn.CHOOSECOLS(_xlfn.TEXTSPLIT(AY276,"|",,TRUE),1))</f>
        <v>NULL</v>
      </c>
      <c r="BB276" s="92" t="str" cm="1">
        <f t="array" ref="BB276">TRIM(_xlfn.CHOOSECOLS(_xlfn.TEXTSPLIT(AZ276,"|",,TRUE),1))</f>
        <v>NULL</v>
      </c>
      <c r="BC276" s="92" t="str" cm="1">
        <f t="array" ref="BC276">TRIM(_xlfn.CHOOSECOLS(_xlfn.TEXTSPLIT(AB276,"|",,TRUE),1))</f>
        <v>NULL</v>
      </c>
      <c r="BD276" s="92" t="str" cm="1">
        <f t="array" ref="BD276">TRIM(_xlfn.CHOOSECOLS(_xlfn.TEXTSPLIT(AC276,"|",,TRUE),1))</f>
        <v>NULL</v>
      </c>
      <c r="BE276" s="92" t="str" cm="1">
        <f t="array" ref="BE276">TRIM(_xlfn.CHOOSECOLS(_xlfn.TEXTSPLIT(AD276,"|",,TRUE),1))</f>
        <v>NULL</v>
      </c>
      <c r="BF276" s="92" t="str" cm="1">
        <f t="array" ref="BF276">TRIM(IF(OR(TRIM(AE276)="NULL",ISBLANK(AE276),ISNUMBER(AE276)),AE276,_xlfn.CHOOSECOLS(_xlfn.TEXTSPLIT(AE276,"-",,TRUE),1)))</f>
        <v>NULL</v>
      </c>
      <c r="BG276" s="92" t="str" cm="1">
        <f t="array" ref="BG276">TRIM(IF(OR(TRIM(AE276)="NULL",ISBLANK(AE276),ISNUMBER(AE276)),AE276,_xlfn.CHOOSECOLS(_xlfn.TEXTSPLIT(AE276,"-",,TRUE),2)))</f>
        <v>NULL</v>
      </c>
      <c r="BH276" s="95" t="str">
        <f t="shared" si="24"/>
        <v>2008</v>
      </c>
      <c r="BI276" s="96" t="str">
        <f t="shared" si="25"/>
        <v>6</v>
      </c>
      <c r="BJ276" s="97" t="str">
        <f t="shared" si="26"/>
        <v>6</v>
      </c>
      <c r="BK276" s="96" t="str">
        <f t="shared" si="27"/>
        <v>2008</v>
      </c>
      <c r="BL276" s="96" t="str">
        <f t="shared" si="28"/>
        <v>6</v>
      </c>
      <c r="BM276" s="97" t="str">
        <f t="shared" si="29"/>
        <v>14</v>
      </c>
      <c r="BN276" s="93" t="b">
        <f>AND(TRIM(BH276)="NULL", TRIM(BK276)="NULL")</f>
        <v>0</v>
      </c>
      <c r="BO276" s="127" t="s">
        <v>873</v>
      </c>
      <c r="BP276" s="127" t="s">
        <v>873</v>
      </c>
    </row>
    <row r="277" spans="1:68" ht="30.75">
      <c r="A277" s="7" t="s">
        <v>877</v>
      </c>
      <c r="B277" s="1" t="s">
        <v>59</v>
      </c>
      <c r="C277" s="11" t="s">
        <v>870</v>
      </c>
      <c r="D277" s="6" t="s">
        <v>871</v>
      </c>
      <c r="E277" s="21" t="s">
        <v>878</v>
      </c>
      <c r="F277" s="5" t="s">
        <v>63</v>
      </c>
      <c r="G277" s="25" t="s">
        <v>63</v>
      </c>
      <c r="H277" s="25" t="s">
        <v>63</v>
      </c>
      <c r="I277" s="25" t="s">
        <v>63</v>
      </c>
      <c r="J277" s="5">
        <v>39593</v>
      </c>
      <c r="K277" s="6">
        <v>2008</v>
      </c>
      <c r="L277" s="6">
        <v>5</v>
      </c>
      <c r="M277" s="6">
        <v>25</v>
      </c>
      <c r="N277" s="5">
        <v>39613</v>
      </c>
      <c r="O277" s="6">
        <v>2008</v>
      </c>
      <c r="P277" s="6">
        <v>6</v>
      </c>
      <c r="Q277" s="6">
        <v>14</v>
      </c>
      <c r="R277" s="6">
        <v>18</v>
      </c>
      <c r="S277" s="6" t="s">
        <v>166</v>
      </c>
      <c r="T277" s="6" t="s">
        <v>166</v>
      </c>
      <c r="U277" s="6" t="s">
        <v>166</v>
      </c>
      <c r="V277" s="6" t="s">
        <v>166</v>
      </c>
      <c r="W277" s="6" t="s">
        <v>166</v>
      </c>
      <c r="X277" s="6" t="s">
        <v>166</v>
      </c>
      <c r="Y277" s="6" t="s">
        <v>166</v>
      </c>
      <c r="Z277" s="6" t="s">
        <v>166</v>
      </c>
      <c r="AA277" s="6" t="s">
        <v>166</v>
      </c>
      <c r="AB277" s="6" t="s">
        <v>166</v>
      </c>
      <c r="AC277" s="6" t="s">
        <v>166</v>
      </c>
      <c r="AD277" s="6" t="s">
        <v>166</v>
      </c>
      <c r="AE277" s="6" t="s">
        <v>166</v>
      </c>
      <c r="AH277" s="91" t="str" cm="1">
        <f t="array" ref="AH277">IF(OR(TRIM(S277)="NULL",ISBLANK(S277),ISNUMBER(S277)),TRIM(S277),TRIM(_xlfn.CHOOSECOLS(_xlfn.TEXTSPLIT(S277,"-",,TRUE),1)))</f>
        <v>NULL</v>
      </c>
      <c r="AI277" s="91" t="str" cm="1">
        <f t="array" ref="AI277">IF(OR(TRIM(S277)="NULL",ISBLANK(S277),ISNUMBER(S277)),TRIM(S277),TRIM(_xlfn.CHOOSECOLS(_xlfn.TEXTSPLIT(S277,"-",,TRUE),2)))</f>
        <v>NULL</v>
      </c>
      <c r="AJ277" s="91" t="str" cm="1">
        <f t="array" ref="AJ277">IF(OR(TRIM(R277)="NULL",ISBLANK(R277),ISNUMBER(R277)),TRIM(R277),TRIM(_xlfn.CHOOSECOLS(_xlfn.TEXTSPLIT(R277,"-",,TRUE),1)))</f>
        <v>18</v>
      </c>
      <c r="AK277" s="91" t="str" cm="1">
        <f t="array" ref="AK277">IF(OR(TRIM(R277)="NULL",ISBLANK(R277),ISNUMBER(R277)),TRIM(R277),TRIM(_xlfn.CHOOSECOLS(_xlfn.TEXTSPLIT(R277,"-",,TRUE),2)))</f>
        <v>18</v>
      </c>
      <c r="AL277" s="91" t="str" cm="1">
        <f t="array" ref="AL277">IF(OR(TRIM(T277)="NULL",ISBLANK(T277),ISNUMBER(T277)),TRIM(T277),TRIM(_xlfn.CHOOSECOLS(_xlfn.TEXTSPLIT(T277,"-",,TRUE),1)))</f>
        <v>NULL</v>
      </c>
      <c r="AM277" s="91" t="str" cm="1">
        <f t="array" ref="AM277">IF(OR(TRIM(T277)="NULL",ISBLANK(T277),ISNUMBER(T277)),TRIM(T277),TRIM(_xlfn.CHOOSECOLS(_xlfn.TEXTSPLIT(T277,"-",,TRUE),2)))</f>
        <v>NULL</v>
      </c>
      <c r="AN277" s="91" t="str" cm="1">
        <f t="array" ref="AN277">IF(OR(TRIM(U277)="NULL",ISBLANK(U277),ISNUMBER(U277)),TRIM(U277),TRIM(_xlfn.CHOOSECOLS(_xlfn.TEXTSPLIT(Y277,"-",,TRUE),1)))</f>
        <v>NULL</v>
      </c>
      <c r="AO277" s="91" t="str" cm="1">
        <f t="array" ref="AO277">IF(OR(TRIM(U277)="NULL",ISBLANK(U277),ISNUMBER(U277)),TRIM(U277),TRIM(_xlfn.CHOOSECOLS(_xlfn.TEXTSPLIT(Y277,"-",,TRUE),2)))</f>
        <v>NULL</v>
      </c>
      <c r="AP277" s="91" t="str" cm="1">
        <f t="array" ref="AP277">IF(OR(TRIM(V277)="NULL",ISBLANK(V277),ISNUMBER(V277)),TRIM(V277),TRIM(_xlfn.CHOOSECOLS(_xlfn.TEXTSPLIT(Y277,"-",,TRUE),1)))</f>
        <v>NULL</v>
      </c>
      <c r="AQ277" s="91" t="str" cm="1">
        <f t="array" ref="AQ277">IF(OR(TRIM(V277)="NULL",ISBLANK(V277),ISNUMBER(V277)),V277,_xlfn.CHOOSECOLS(_xlfn.TEXTSPLIT(Y277,"-",,TRUE),2))</f>
        <v xml:space="preserve">NULL </v>
      </c>
      <c r="AR277" s="99" t="str" cm="1">
        <f t="array" ref="AR277">TRIM(IF(OR(TRIM(W277)="NULL",ISBLANK(W277),ISNUMBER(W277)), W277, IF(AND(ISNUMBER(FIND("|", W277))=TRUE, ISNUMBER(FIND("-", W277))=FALSE), W277, IF(AND(ISNUMBER(FIND("|", W277))=FALSE, ISNUMBER(FIND("-", W277))=TRUE),_xlfn.CHOOSECOLS(_xlfn.TEXTSPLIT(W277,"-", "|",,TRUE),1), _xlfn.CONCAT(_xlfn.CHOOSECOLS(_xlfn.TEXTSPLIT(SUBSTITUTE(W277, "-", "|"), "|"),1),"|", _xlfn.CHOOSECOLS(_xlfn.TEXTSPLIT(SUBSTITUTE(W277, "-", "|"), "|"), 3))))))</f>
        <v>NULL</v>
      </c>
      <c r="AS277" s="99" t="str" cm="1">
        <f t="array" ref="AS277">TRIM(IF(OR(TRIM(W277)="NULL",ISBLANK(W277),ISNUMBER(W277)), W277, IF(AND(ISNUMBER(FIND("|", W277))=TRUE, ISNUMBER(FIND("-", W277))=FALSE), W277, IF(AND(ISNUMBER(FIND("|", W277))=FALSE, ISNUMBER(FIND("-", W277))=TRUE),_xlfn.CHOOSECOLS(_xlfn.TEXTSPLIT(W277,"-", "|",,TRUE),2), _xlfn.CONCAT(_xlfn.CHOOSECOLS(_xlfn.TEXTSPLIT(SUBSTITUTE(W277, "-", "|"), "|"),2),"|", _xlfn.CHOOSECOLS(_xlfn.TEXTSPLIT(SUBSTITUTE(W277, "-", "|"), "|"), 4))))))</f>
        <v>NULL</v>
      </c>
      <c r="AT277" s="92" t="str" cm="1">
        <f t="array" ref="AT277">TRIM(_xlfn.CHOOSECOLS(_xlfn.TEXTSPLIT(AR277,"|",,TRUE),1))</f>
        <v>NULL</v>
      </c>
      <c r="AU277" s="92" t="str" cm="1">
        <f t="array" ref="AU277">TRIM(_xlfn.CHOOSECOLS(_xlfn.TEXTSPLIT(AS277,"|",,TRUE),1))</f>
        <v>NULL</v>
      </c>
      <c r="AV277" s="92" t="str" cm="1">
        <f t="array" ref="AV277">TRIM(_xlfn.CHOOSECOLS(_xlfn.TEXTSPLIT(AB277,"|",,TRUE),1))</f>
        <v>NULL</v>
      </c>
      <c r="AW277" s="92" t="str" cm="1">
        <f t="array" ref="AW277">TRIM(_xlfn.CHOOSECOLS(_xlfn.TEXTSPLIT(Y277,"|",,TRUE),1))</f>
        <v>NULL</v>
      </c>
      <c r="AX277" s="92" t="str" cm="1">
        <f t="array" ref="AX277">TRIM(_xlfn.CHOOSECOLS(_xlfn.TEXTSPLIT(Z277,"|",,TRUE),1))</f>
        <v>NULL</v>
      </c>
      <c r="AY277" s="99" t="str" cm="1">
        <f t="array" ref="AY277">TRIM(IF(OR(TRIM(AA277)="NULL",ISBLANK(AA277),ISNUMBER(AA277)), AA277, IF(AND(ISNUMBER(FIND("|", AA277))=TRUE, ISNUMBER(FIND("-", AA277))=FALSE), AA277, IF(AND(ISNUMBER(FIND("|", AA277))=FALSE, ISNUMBER(FIND("-", AA277))=TRUE),_xlfn.CHOOSECOLS(_xlfn.TEXTSPLIT(AA277,"-", "|",,TRUE),1), _xlfn.CONCAT(_xlfn.CHOOSECOLS(_xlfn.TEXTSPLIT(SUBSTITUTE(AA277, "-", "|"), "|"),1),"|", _xlfn.CHOOSECOLS(_xlfn.TEXTSPLIT(SUBSTITUTE(AA277, "-", "|"), "|"), 3))))))</f>
        <v>NULL</v>
      </c>
      <c r="AZ277" s="99" t="str" cm="1">
        <f t="array" ref="AZ277">TRIM(IF(OR(TRIM(AA277)="NULL",ISBLANK(AA277),ISNUMBER(AA277)), AA277, IF(AND(ISNUMBER(FIND("|", AA277))=TRUE, ISNUMBER(FIND("-", AA277))=FALSE), AA277, IF(AND(ISNUMBER(FIND("|", AA277))=FALSE, ISNUMBER(FIND("-", AA277))=TRUE),_xlfn.CHOOSECOLS(_xlfn.TEXTSPLIT(AA277,"-", "|",,TRUE),2), _xlfn.CONCAT(_xlfn.CHOOSECOLS(_xlfn.TEXTSPLIT(SUBSTITUTE(AA277, "-", "|"), "|"),2),"|", _xlfn.CHOOSECOLS(_xlfn.TEXTSPLIT(SUBSTITUTE(AA277, "-", "|"), "|"), 4))))))</f>
        <v>NULL</v>
      </c>
      <c r="BA277" s="92" t="str" cm="1">
        <f t="array" ref="BA277">TRIM(_xlfn.CHOOSECOLS(_xlfn.TEXTSPLIT(AY277,"|",,TRUE),1))</f>
        <v>NULL</v>
      </c>
      <c r="BB277" s="92" t="str" cm="1">
        <f t="array" ref="BB277">TRIM(_xlfn.CHOOSECOLS(_xlfn.TEXTSPLIT(AZ277,"|",,TRUE),1))</f>
        <v>NULL</v>
      </c>
      <c r="BC277" s="92" t="str" cm="1">
        <f t="array" ref="BC277">TRIM(_xlfn.CHOOSECOLS(_xlfn.TEXTSPLIT(AB277,"|",,TRUE),1))</f>
        <v>NULL</v>
      </c>
      <c r="BD277" s="92" t="str" cm="1">
        <f t="array" ref="BD277">TRIM(_xlfn.CHOOSECOLS(_xlfn.TEXTSPLIT(AC277,"|",,TRUE),1))</f>
        <v>NULL</v>
      </c>
      <c r="BE277" s="92" t="str" cm="1">
        <f t="array" ref="BE277">TRIM(_xlfn.CHOOSECOLS(_xlfn.TEXTSPLIT(AD277,"|",,TRUE),1))</f>
        <v>NULL</v>
      </c>
      <c r="BF277" s="92" t="str" cm="1">
        <f t="array" ref="BF277">TRIM(IF(OR(TRIM(AE277)="NULL",ISBLANK(AE277),ISNUMBER(AE277)),AE277,_xlfn.CHOOSECOLS(_xlfn.TEXTSPLIT(AE277,"-",,TRUE),1)))</f>
        <v>NULL</v>
      </c>
      <c r="BG277" s="92" t="str" cm="1">
        <f t="array" ref="BG277">TRIM(IF(OR(TRIM(AE277)="NULL",ISBLANK(AE277),ISNUMBER(AE277)),AE277,_xlfn.CHOOSECOLS(_xlfn.TEXTSPLIT(AE277,"-",,TRUE),2)))</f>
        <v>NULL</v>
      </c>
      <c r="BH277" s="95" t="str">
        <f t="shared" si="24"/>
        <v>2008</v>
      </c>
      <c r="BI277" s="96" t="str">
        <f t="shared" si="25"/>
        <v>5</v>
      </c>
      <c r="BJ277" s="97" t="str">
        <f t="shared" si="26"/>
        <v>25</v>
      </c>
      <c r="BK277" s="96" t="str">
        <f t="shared" si="27"/>
        <v>2008</v>
      </c>
      <c r="BL277" s="96" t="str">
        <f t="shared" si="28"/>
        <v>6</v>
      </c>
      <c r="BM277" s="97" t="str">
        <f t="shared" si="29"/>
        <v>14</v>
      </c>
      <c r="BN277" s="93" t="b">
        <f>AND(TRIM(BH277)="NULL", TRIM(BK277)="NULL")</f>
        <v>0</v>
      </c>
      <c r="BO277" s="127" t="s">
        <v>879</v>
      </c>
      <c r="BP277" s="127" t="s">
        <v>879</v>
      </c>
    </row>
    <row r="278" spans="1:68">
      <c r="A278" s="7" t="s">
        <v>880</v>
      </c>
      <c r="B278" s="1" t="s">
        <v>59</v>
      </c>
      <c r="C278" s="11" t="s">
        <v>870</v>
      </c>
      <c r="D278" s="6" t="s">
        <v>871</v>
      </c>
      <c r="E278" s="21" t="s">
        <v>881</v>
      </c>
      <c r="F278" s="5" t="s">
        <v>63</v>
      </c>
      <c r="G278" s="25" t="s">
        <v>63</v>
      </c>
      <c r="H278" s="25" t="s">
        <v>63</v>
      </c>
      <c r="I278" s="25" t="s">
        <v>63</v>
      </c>
      <c r="J278" s="5">
        <v>39593</v>
      </c>
      <c r="K278" s="6">
        <v>2008</v>
      </c>
      <c r="L278" s="6">
        <v>5</v>
      </c>
      <c r="M278" s="6">
        <v>25</v>
      </c>
      <c r="N278" s="5">
        <v>39613</v>
      </c>
      <c r="O278" s="6">
        <v>2008</v>
      </c>
      <c r="P278" s="6">
        <v>6</v>
      </c>
      <c r="Q278" s="6">
        <v>14</v>
      </c>
      <c r="R278" s="6">
        <v>63</v>
      </c>
      <c r="S278" s="6" t="s">
        <v>166</v>
      </c>
      <c r="T278" s="6">
        <v>1660000</v>
      </c>
      <c r="U278" s="6" t="s">
        <v>166</v>
      </c>
      <c r="V278" s="6" t="s">
        <v>166</v>
      </c>
      <c r="W278" s="6" t="s">
        <v>166</v>
      </c>
      <c r="X278" s="6" t="s">
        <v>166</v>
      </c>
      <c r="Y278" s="6" t="s">
        <v>166</v>
      </c>
      <c r="Z278" s="6" t="s">
        <v>166</v>
      </c>
      <c r="AA278" s="6" t="s">
        <v>166</v>
      </c>
      <c r="AB278" s="6" t="s">
        <v>166</v>
      </c>
      <c r="AC278" s="6" t="s">
        <v>166</v>
      </c>
      <c r="AD278" s="6" t="s">
        <v>166</v>
      </c>
      <c r="AE278" s="6">
        <v>67000</v>
      </c>
      <c r="AH278" s="91" t="str" cm="1">
        <f t="array" ref="AH278">IF(OR(TRIM(S278)="NULL",ISBLANK(S278),ISNUMBER(S278)),TRIM(S278),TRIM(_xlfn.CHOOSECOLS(_xlfn.TEXTSPLIT(S278,"-",,TRUE),1)))</f>
        <v>NULL</v>
      </c>
      <c r="AI278" s="91" t="str" cm="1">
        <f t="array" ref="AI278">IF(OR(TRIM(S278)="NULL",ISBLANK(S278),ISNUMBER(S278)),TRIM(S278),TRIM(_xlfn.CHOOSECOLS(_xlfn.TEXTSPLIT(S278,"-",,TRUE),2)))</f>
        <v>NULL</v>
      </c>
      <c r="AJ278" s="91" t="str" cm="1">
        <f t="array" ref="AJ278">IF(OR(TRIM(R278)="NULL",ISBLANK(R278),ISNUMBER(R278)),TRIM(R278),TRIM(_xlfn.CHOOSECOLS(_xlfn.TEXTSPLIT(R278,"-",,TRUE),1)))</f>
        <v>63</v>
      </c>
      <c r="AK278" s="91" t="str" cm="1">
        <f t="array" ref="AK278">IF(OR(TRIM(R278)="NULL",ISBLANK(R278),ISNUMBER(R278)),TRIM(R278),TRIM(_xlfn.CHOOSECOLS(_xlfn.TEXTSPLIT(R278,"-",,TRUE),2)))</f>
        <v>63</v>
      </c>
      <c r="AL278" s="91" t="str" cm="1">
        <f t="array" ref="AL278">IF(OR(TRIM(T278)="NULL",ISBLANK(T278),ISNUMBER(T278)),TRIM(T278),TRIM(_xlfn.CHOOSECOLS(_xlfn.TEXTSPLIT(T278,"-",,TRUE),1)))</f>
        <v>1660000</v>
      </c>
      <c r="AM278" s="91" t="str" cm="1">
        <f t="array" ref="AM278">IF(OR(TRIM(T278)="NULL",ISBLANK(T278),ISNUMBER(T278)),TRIM(T278),TRIM(_xlfn.CHOOSECOLS(_xlfn.TEXTSPLIT(T278,"-",,TRUE),2)))</f>
        <v>1660000</v>
      </c>
      <c r="AN278" s="91" t="str" cm="1">
        <f t="array" ref="AN278">IF(OR(TRIM(U278)="NULL",ISBLANK(U278),ISNUMBER(U278)),TRIM(U278),TRIM(_xlfn.CHOOSECOLS(_xlfn.TEXTSPLIT(Y278,"-",,TRUE),1)))</f>
        <v>NULL</v>
      </c>
      <c r="AO278" s="91" t="str" cm="1">
        <f t="array" ref="AO278">IF(OR(TRIM(U278)="NULL",ISBLANK(U278),ISNUMBER(U278)),TRIM(U278),TRIM(_xlfn.CHOOSECOLS(_xlfn.TEXTSPLIT(Y278,"-",,TRUE),2)))</f>
        <v>NULL</v>
      </c>
      <c r="AP278" s="91" t="str" cm="1">
        <f t="array" ref="AP278">IF(OR(TRIM(V278)="NULL",ISBLANK(V278),ISNUMBER(V278)),TRIM(V278),TRIM(_xlfn.CHOOSECOLS(_xlfn.TEXTSPLIT(Y278,"-",,TRUE),1)))</f>
        <v>NULL</v>
      </c>
      <c r="AQ278" s="91" t="str" cm="1">
        <f t="array" ref="AQ278">IF(OR(TRIM(V278)="NULL",ISBLANK(V278),ISNUMBER(V278)),V278,_xlfn.CHOOSECOLS(_xlfn.TEXTSPLIT(Y278,"-",,TRUE),2))</f>
        <v xml:space="preserve">NULL </v>
      </c>
      <c r="AR278" s="99" t="str" cm="1">
        <f t="array" ref="AR278">TRIM(IF(OR(TRIM(W278)="NULL",ISBLANK(W278),ISNUMBER(W278)), W278, IF(AND(ISNUMBER(FIND("|", W278))=TRUE, ISNUMBER(FIND("-", W278))=FALSE), W278, IF(AND(ISNUMBER(FIND("|", W278))=FALSE, ISNUMBER(FIND("-", W278))=TRUE),_xlfn.CHOOSECOLS(_xlfn.TEXTSPLIT(W278,"-", "|",,TRUE),1), _xlfn.CONCAT(_xlfn.CHOOSECOLS(_xlfn.TEXTSPLIT(SUBSTITUTE(W278, "-", "|"), "|"),1),"|", _xlfn.CHOOSECOLS(_xlfn.TEXTSPLIT(SUBSTITUTE(W278, "-", "|"), "|"), 3))))))</f>
        <v>NULL</v>
      </c>
      <c r="AS278" s="99" t="str" cm="1">
        <f t="array" ref="AS278">TRIM(IF(OR(TRIM(W278)="NULL",ISBLANK(W278),ISNUMBER(W278)), W278, IF(AND(ISNUMBER(FIND("|", W278))=TRUE, ISNUMBER(FIND("-", W278))=FALSE), W278, IF(AND(ISNUMBER(FIND("|", W278))=FALSE, ISNUMBER(FIND("-", W278))=TRUE),_xlfn.CHOOSECOLS(_xlfn.TEXTSPLIT(W278,"-", "|",,TRUE),2), _xlfn.CONCAT(_xlfn.CHOOSECOLS(_xlfn.TEXTSPLIT(SUBSTITUTE(W278, "-", "|"), "|"),2),"|", _xlfn.CHOOSECOLS(_xlfn.TEXTSPLIT(SUBSTITUTE(W278, "-", "|"), "|"), 4))))))</f>
        <v>NULL</v>
      </c>
      <c r="AT278" s="92" t="str" cm="1">
        <f t="array" ref="AT278">TRIM(_xlfn.CHOOSECOLS(_xlfn.TEXTSPLIT(AR278,"|",,TRUE),1))</f>
        <v>NULL</v>
      </c>
      <c r="AU278" s="92" t="str" cm="1">
        <f t="array" ref="AU278">TRIM(_xlfn.CHOOSECOLS(_xlfn.TEXTSPLIT(AS278,"|",,TRUE),1))</f>
        <v>NULL</v>
      </c>
      <c r="AV278" s="92" t="str" cm="1">
        <f t="array" ref="AV278">TRIM(_xlfn.CHOOSECOLS(_xlfn.TEXTSPLIT(AB278,"|",,TRUE),1))</f>
        <v>NULL</v>
      </c>
      <c r="AW278" s="92" t="str" cm="1">
        <f t="array" ref="AW278">TRIM(_xlfn.CHOOSECOLS(_xlfn.TEXTSPLIT(Y278,"|",,TRUE),1))</f>
        <v>NULL</v>
      </c>
      <c r="AX278" s="92" t="str" cm="1">
        <f t="array" ref="AX278">TRIM(_xlfn.CHOOSECOLS(_xlfn.TEXTSPLIT(Z278,"|",,TRUE),1))</f>
        <v>NULL</v>
      </c>
      <c r="AY278" s="99" t="str" cm="1">
        <f t="array" ref="AY278">TRIM(IF(OR(TRIM(AA278)="NULL",ISBLANK(AA278),ISNUMBER(AA278)), AA278, IF(AND(ISNUMBER(FIND("|", AA278))=TRUE, ISNUMBER(FIND("-", AA278))=FALSE), AA278, IF(AND(ISNUMBER(FIND("|", AA278))=FALSE, ISNUMBER(FIND("-", AA278))=TRUE),_xlfn.CHOOSECOLS(_xlfn.TEXTSPLIT(AA278,"-", "|",,TRUE),1), _xlfn.CONCAT(_xlfn.CHOOSECOLS(_xlfn.TEXTSPLIT(SUBSTITUTE(AA278, "-", "|"), "|"),1),"|", _xlfn.CHOOSECOLS(_xlfn.TEXTSPLIT(SUBSTITUTE(AA278, "-", "|"), "|"), 3))))))</f>
        <v>NULL</v>
      </c>
      <c r="AZ278" s="99" t="str" cm="1">
        <f t="array" ref="AZ278">TRIM(IF(OR(TRIM(AA278)="NULL",ISBLANK(AA278),ISNUMBER(AA278)), AA278, IF(AND(ISNUMBER(FIND("|", AA278))=TRUE, ISNUMBER(FIND("-", AA278))=FALSE), AA278, IF(AND(ISNUMBER(FIND("|", AA278))=FALSE, ISNUMBER(FIND("-", AA278))=TRUE),_xlfn.CHOOSECOLS(_xlfn.TEXTSPLIT(AA278,"-", "|",,TRUE),2), _xlfn.CONCAT(_xlfn.CHOOSECOLS(_xlfn.TEXTSPLIT(SUBSTITUTE(AA278, "-", "|"), "|"),2),"|", _xlfn.CHOOSECOLS(_xlfn.TEXTSPLIT(SUBSTITUTE(AA278, "-", "|"), "|"), 4))))))</f>
        <v>NULL</v>
      </c>
      <c r="BA278" s="92" t="str" cm="1">
        <f t="array" ref="BA278">TRIM(_xlfn.CHOOSECOLS(_xlfn.TEXTSPLIT(AY278,"|",,TRUE),1))</f>
        <v>NULL</v>
      </c>
      <c r="BB278" s="92" t="str" cm="1">
        <f t="array" ref="BB278">TRIM(_xlfn.CHOOSECOLS(_xlfn.TEXTSPLIT(AZ278,"|",,TRUE),1))</f>
        <v>NULL</v>
      </c>
      <c r="BC278" s="92" t="str" cm="1">
        <f t="array" ref="BC278">TRIM(_xlfn.CHOOSECOLS(_xlfn.TEXTSPLIT(AB278,"|",,TRUE),1))</f>
        <v>NULL</v>
      </c>
      <c r="BD278" s="92" t="str" cm="1">
        <f t="array" ref="BD278">TRIM(_xlfn.CHOOSECOLS(_xlfn.TEXTSPLIT(AC278,"|",,TRUE),1))</f>
        <v>NULL</v>
      </c>
      <c r="BE278" s="92" t="str" cm="1">
        <f t="array" ref="BE278">TRIM(_xlfn.CHOOSECOLS(_xlfn.TEXTSPLIT(AD278,"|",,TRUE),1))</f>
        <v>NULL</v>
      </c>
      <c r="BF278" s="92" t="str" cm="1">
        <f t="array" ref="BF278">TRIM(IF(OR(TRIM(AE278)="NULL",ISBLANK(AE278),ISNUMBER(AE278)),AE278,_xlfn.CHOOSECOLS(_xlfn.TEXTSPLIT(AE278,"-",,TRUE),1)))</f>
        <v>67000</v>
      </c>
      <c r="BG278" s="92" t="str" cm="1">
        <f t="array" ref="BG278">TRIM(IF(OR(TRIM(AE278)="NULL",ISBLANK(AE278),ISNUMBER(AE278)),AE278,_xlfn.CHOOSECOLS(_xlfn.TEXTSPLIT(AE278,"-",,TRUE),2)))</f>
        <v>67000</v>
      </c>
      <c r="BH278" s="95" t="str">
        <f t="shared" si="24"/>
        <v>2008</v>
      </c>
      <c r="BI278" s="96" t="str">
        <f t="shared" si="25"/>
        <v>5</v>
      </c>
      <c r="BJ278" s="97" t="str">
        <f t="shared" si="26"/>
        <v>25</v>
      </c>
      <c r="BK278" s="96" t="str">
        <f t="shared" si="27"/>
        <v>2008</v>
      </c>
      <c r="BL278" s="96" t="str">
        <f t="shared" si="28"/>
        <v>6</v>
      </c>
      <c r="BM278" s="97" t="str">
        <f t="shared" si="29"/>
        <v>14</v>
      </c>
      <c r="BN278" s="93" t="b">
        <f>AND(TRIM(BH278)="NULL", TRIM(BK278)="NULL")</f>
        <v>0</v>
      </c>
      <c r="BO278" s="127" t="s">
        <v>508</v>
      </c>
      <c r="BP278" s="127" t="s">
        <v>508</v>
      </c>
    </row>
    <row r="279" spans="1:68">
      <c r="A279" s="7" t="s">
        <v>882</v>
      </c>
      <c r="B279" s="1" t="s">
        <v>59</v>
      </c>
      <c r="C279" s="11" t="s">
        <v>870</v>
      </c>
      <c r="D279" s="6" t="s">
        <v>871</v>
      </c>
      <c r="E279" s="21" t="s">
        <v>883</v>
      </c>
      <c r="F279" s="5" t="s">
        <v>63</v>
      </c>
      <c r="G279" s="25" t="s">
        <v>63</v>
      </c>
      <c r="H279" s="25" t="s">
        <v>63</v>
      </c>
      <c r="I279" s="25" t="s">
        <v>63</v>
      </c>
      <c r="J279" s="5">
        <v>39593</v>
      </c>
      <c r="K279" s="6">
        <v>2008</v>
      </c>
      <c r="L279" s="6">
        <v>5</v>
      </c>
      <c r="M279" s="6">
        <v>25</v>
      </c>
      <c r="N279" s="5">
        <v>39613</v>
      </c>
      <c r="O279" s="6">
        <v>2008</v>
      </c>
      <c r="P279" s="6">
        <v>6</v>
      </c>
      <c r="Q279" s="6">
        <v>14</v>
      </c>
      <c r="R279" s="6" t="s">
        <v>166</v>
      </c>
      <c r="S279" s="6" t="s">
        <v>166</v>
      </c>
      <c r="T279" s="6" t="s">
        <v>166</v>
      </c>
      <c r="U279" s="6" t="s">
        <v>166</v>
      </c>
      <c r="V279" s="6">
        <v>2220000</v>
      </c>
      <c r="W279" s="6" t="s">
        <v>166</v>
      </c>
      <c r="X279" s="6" t="s">
        <v>166</v>
      </c>
      <c r="Y279" s="6" t="s">
        <v>166</v>
      </c>
      <c r="Z279" s="6" t="s">
        <v>166</v>
      </c>
      <c r="AA279" s="6" t="s">
        <v>166</v>
      </c>
      <c r="AB279" s="6" t="s">
        <v>166</v>
      </c>
      <c r="AC279" s="6" t="s">
        <v>166</v>
      </c>
      <c r="AD279" s="6" t="s">
        <v>166</v>
      </c>
      <c r="AE279" s="6" t="s">
        <v>166</v>
      </c>
      <c r="AH279" s="91" t="str" cm="1">
        <f t="array" ref="AH279">IF(OR(TRIM(S279)="NULL",ISBLANK(S279),ISNUMBER(S279)),TRIM(S279),TRIM(_xlfn.CHOOSECOLS(_xlfn.TEXTSPLIT(S279,"-",,TRUE),1)))</f>
        <v>NULL</v>
      </c>
      <c r="AI279" s="91" t="str" cm="1">
        <f t="array" ref="AI279">IF(OR(TRIM(S279)="NULL",ISBLANK(S279),ISNUMBER(S279)),TRIM(S279),TRIM(_xlfn.CHOOSECOLS(_xlfn.TEXTSPLIT(S279,"-",,TRUE),2)))</f>
        <v>NULL</v>
      </c>
      <c r="AJ279" s="91" t="str" cm="1">
        <f t="array" ref="AJ279">IF(OR(TRIM(R279)="NULL",ISBLANK(R279),ISNUMBER(R279)),TRIM(R279),TRIM(_xlfn.CHOOSECOLS(_xlfn.TEXTSPLIT(R279,"-",,TRUE),1)))</f>
        <v>NULL</v>
      </c>
      <c r="AK279" s="91" t="str" cm="1">
        <f t="array" ref="AK279">IF(OR(TRIM(R279)="NULL",ISBLANK(R279),ISNUMBER(R279)),TRIM(R279),TRIM(_xlfn.CHOOSECOLS(_xlfn.TEXTSPLIT(R279,"-",,TRUE),2)))</f>
        <v>NULL</v>
      </c>
      <c r="AL279" s="91" t="str" cm="1">
        <f t="array" ref="AL279">IF(OR(TRIM(T279)="NULL",ISBLANK(T279),ISNUMBER(T279)),TRIM(T279),TRIM(_xlfn.CHOOSECOLS(_xlfn.TEXTSPLIT(T279,"-",,TRUE),1)))</f>
        <v>NULL</v>
      </c>
      <c r="AM279" s="91" t="str" cm="1">
        <f t="array" ref="AM279">IF(OR(TRIM(T279)="NULL",ISBLANK(T279),ISNUMBER(T279)),TRIM(T279),TRIM(_xlfn.CHOOSECOLS(_xlfn.TEXTSPLIT(T279,"-",,TRUE),2)))</f>
        <v>NULL</v>
      </c>
      <c r="AN279" s="91" t="str" cm="1">
        <f t="array" ref="AN279">IF(OR(TRIM(U279)="NULL",ISBLANK(U279),ISNUMBER(U279)),TRIM(U279),TRIM(_xlfn.CHOOSECOLS(_xlfn.TEXTSPLIT(Y279,"-",,TRUE),1)))</f>
        <v>NULL</v>
      </c>
      <c r="AO279" s="91" t="str" cm="1">
        <f t="array" ref="AO279">IF(OR(TRIM(U279)="NULL",ISBLANK(U279),ISNUMBER(U279)),TRIM(U279),TRIM(_xlfn.CHOOSECOLS(_xlfn.TEXTSPLIT(Y279,"-",,TRUE),2)))</f>
        <v>NULL</v>
      </c>
      <c r="AP279" s="91" t="str" cm="1">
        <f t="array" ref="AP279">IF(OR(TRIM(V279)="NULL",ISBLANK(V279),ISNUMBER(V279)),TRIM(V279),TRIM(_xlfn.CHOOSECOLS(_xlfn.TEXTSPLIT(Y279,"-",,TRUE),1)))</f>
        <v>2220000</v>
      </c>
      <c r="AQ279" s="91" cm="1">
        <f t="array" ref="AQ279">IF(OR(TRIM(V279)="NULL",ISBLANK(V279),ISNUMBER(V279)),V279,_xlfn.CHOOSECOLS(_xlfn.TEXTSPLIT(Y279,"-",,TRUE),2))</f>
        <v>2220000</v>
      </c>
      <c r="AR279" s="99" t="str" cm="1">
        <f t="array" ref="AR279">TRIM(IF(OR(TRIM(W279)="NULL",ISBLANK(W279),ISNUMBER(W279)), W279, IF(AND(ISNUMBER(FIND("|", W279))=TRUE, ISNUMBER(FIND("-", W279))=FALSE), W279, IF(AND(ISNUMBER(FIND("|", W279))=FALSE, ISNUMBER(FIND("-", W279))=TRUE),_xlfn.CHOOSECOLS(_xlfn.TEXTSPLIT(W279,"-", "|",,TRUE),1), _xlfn.CONCAT(_xlfn.CHOOSECOLS(_xlfn.TEXTSPLIT(SUBSTITUTE(W279, "-", "|"), "|"),1),"|", _xlfn.CHOOSECOLS(_xlfn.TEXTSPLIT(SUBSTITUTE(W279, "-", "|"), "|"), 3))))))</f>
        <v>NULL</v>
      </c>
      <c r="AS279" s="99" t="str" cm="1">
        <f t="array" ref="AS279">TRIM(IF(OR(TRIM(W279)="NULL",ISBLANK(W279),ISNUMBER(W279)), W279, IF(AND(ISNUMBER(FIND("|", W279))=TRUE, ISNUMBER(FIND("-", W279))=FALSE), W279, IF(AND(ISNUMBER(FIND("|", W279))=FALSE, ISNUMBER(FIND("-", W279))=TRUE),_xlfn.CHOOSECOLS(_xlfn.TEXTSPLIT(W279,"-", "|",,TRUE),2), _xlfn.CONCAT(_xlfn.CHOOSECOLS(_xlfn.TEXTSPLIT(SUBSTITUTE(W279, "-", "|"), "|"),2),"|", _xlfn.CHOOSECOLS(_xlfn.TEXTSPLIT(SUBSTITUTE(W279, "-", "|"), "|"), 4))))))</f>
        <v>NULL</v>
      </c>
      <c r="AT279" s="92" t="str" cm="1">
        <f t="array" ref="AT279">TRIM(_xlfn.CHOOSECOLS(_xlfn.TEXTSPLIT(AR279,"|",,TRUE),1))</f>
        <v>NULL</v>
      </c>
      <c r="AU279" s="92" t="str" cm="1">
        <f t="array" ref="AU279">TRIM(_xlfn.CHOOSECOLS(_xlfn.TEXTSPLIT(AS279,"|",,TRUE),1))</f>
        <v>NULL</v>
      </c>
      <c r="AV279" s="92" t="str" cm="1">
        <f t="array" ref="AV279">TRIM(_xlfn.CHOOSECOLS(_xlfn.TEXTSPLIT(AB279,"|",,TRUE),1))</f>
        <v>NULL</v>
      </c>
      <c r="AW279" s="92" t="str" cm="1">
        <f t="array" ref="AW279">TRIM(_xlfn.CHOOSECOLS(_xlfn.TEXTSPLIT(Y279,"|",,TRUE),1))</f>
        <v>NULL</v>
      </c>
      <c r="AX279" s="92" t="str" cm="1">
        <f t="array" ref="AX279">TRIM(_xlfn.CHOOSECOLS(_xlfn.TEXTSPLIT(Z279,"|",,TRUE),1))</f>
        <v>NULL</v>
      </c>
      <c r="AY279" s="99" t="str" cm="1">
        <f t="array" ref="AY279">TRIM(IF(OR(TRIM(AA279)="NULL",ISBLANK(AA279),ISNUMBER(AA279)), AA279, IF(AND(ISNUMBER(FIND("|", AA279))=TRUE, ISNUMBER(FIND("-", AA279))=FALSE), AA279, IF(AND(ISNUMBER(FIND("|", AA279))=FALSE, ISNUMBER(FIND("-", AA279))=TRUE),_xlfn.CHOOSECOLS(_xlfn.TEXTSPLIT(AA279,"-", "|",,TRUE),1), _xlfn.CONCAT(_xlfn.CHOOSECOLS(_xlfn.TEXTSPLIT(SUBSTITUTE(AA279, "-", "|"), "|"),1),"|", _xlfn.CHOOSECOLS(_xlfn.TEXTSPLIT(SUBSTITUTE(AA279, "-", "|"), "|"), 3))))))</f>
        <v>NULL</v>
      </c>
      <c r="AZ279" s="99" t="str" cm="1">
        <f t="array" ref="AZ279">TRIM(IF(OR(TRIM(AA279)="NULL",ISBLANK(AA279),ISNUMBER(AA279)), AA279, IF(AND(ISNUMBER(FIND("|", AA279))=TRUE, ISNUMBER(FIND("-", AA279))=FALSE), AA279, IF(AND(ISNUMBER(FIND("|", AA279))=FALSE, ISNUMBER(FIND("-", AA279))=TRUE),_xlfn.CHOOSECOLS(_xlfn.TEXTSPLIT(AA279,"-", "|",,TRUE),2), _xlfn.CONCAT(_xlfn.CHOOSECOLS(_xlfn.TEXTSPLIT(SUBSTITUTE(AA279, "-", "|"), "|"),2),"|", _xlfn.CHOOSECOLS(_xlfn.TEXTSPLIT(SUBSTITUTE(AA279, "-", "|"), "|"), 4))))))</f>
        <v>NULL</v>
      </c>
      <c r="BA279" s="92" t="str" cm="1">
        <f t="array" ref="BA279">TRIM(_xlfn.CHOOSECOLS(_xlfn.TEXTSPLIT(AY279,"|",,TRUE),1))</f>
        <v>NULL</v>
      </c>
      <c r="BB279" s="92" t="str" cm="1">
        <f t="array" ref="BB279">TRIM(_xlfn.CHOOSECOLS(_xlfn.TEXTSPLIT(AZ279,"|",,TRUE),1))</f>
        <v>NULL</v>
      </c>
      <c r="BC279" s="92" t="str" cm="1">
        <f t="array" ref="BC279">TRIM(_xlfn.CHOOSECOLS(_xlfn.TEXTSPLIT(AB279,"|",,TRUE),1))</f>
        <v>NULL</v>
      </c>
      <c r="BD279" s="92" t="str" cm="1">
        <f t="array" ref="BD279">TRIM(_xlfn.CHOOSECOLS(_xlfn.TEXTSPLIT(AC279,"|",,TRUE),1))</f>
        <v>NULL</v>
      </c>
      <c r="BE279" s="92" t="str" cm="1">
        <f t="array" ref="BE279">TRIM(_xlfn.CHOOSECOLS(_xlfn.TEXTSPLIT(AD279,"|",,TRUE),1))</f>
        <v>NULL</v>
      </c>
      <c r="BF279" s="92" t="str" cm="1">
        <f t="array" ref="BF279">TRIM(IF(OR(TRIM(AE279)="NULL",ISBLANK(AE279),ISNUMBER(AE279)),AE279,_xlfn.CHOOSECOLS(_xlfn.TEXTSPLIT(AE279,"-",,TRUE),1)))</f>
        <v>NULL</v>
      </c>
      <c r="BG279" s="92" t="str" cm="1">
        <f t="array" ref="BG279">TRIM(IF(OR(TRIM(AE279)="NULL",ISBLANK(AE279),ISNUMBER(AE279)),AE279,_xlfn.CHOOSECOLS(_xlfn.TEXTSPLIT(AE279,"-",,TRUE),2)))</f>
        <v>NULL</v>
      </c>
      <c r="BH279" s="95" t="str">
        <f t="shared" si="24"/>
        <v>2008</v>
      </c>
      <c r="BI279" s="96" t="str">
        <f t="shared" si="25"/>
        <v>5</v>
      </c>
      <c r="BJ279" s="97" t="str">
        <f t="shared" si="26"/>
        <v>25</v>
      </c>
      <c r="BK279" s="96" t="str">
        <f t="shared" si="27"/>
        <v>2008</v>
      </c>
      <c r="BL279" s="96" t="str">
        <f t="shared" si="28"/>
        <v>6</v>
      </c>
      <c r="BM279" s="97" t="str">
        <f t="shared" si="29"/>
        <v>14</v>
      </c>
      <c r="BN279" s="93" t="b">
        <f>AND(TRIM(BH279)="NULL", TRIM(BK279)="NULL")</f>
        <v>0</v>
      </c>
      <c r="BO279" s="127" t="s">
        <v>508</v>
      </c>
      <c r="BP279" s="127" t="s">
        <v>508</v>
      </c>
    </row>
    <row r="280" spans="1:68">
      <c r="A280" s="7" t="s">
        <v>884</v>
      </c>
      <c r="B280" s="1" t="s">
        <v>59</v>
      </c>
      <c r="C280" s="11" t="s">
        <v>870</v>
      </c>
      <c r="D280" s="6" t="s">
        <v>871</v>
      </c>
      <c r="E280" s="21" t="s">
        <v>885</v>
      </c>
      <c r="F280" s="5">
        <v>39614</v>
      </c>
      <c r="G280" s="25">
        <v>2008</v>
      </c>
      <c r="H280" s="25">
        <v>6</v>
      </c>
      <c r="I280" s="25">
        <v>15</v>
      </c>
      <c r="J280" s="5" t="s">
        <v>63</v>
      </c>
      <c r="K280" s="25" t="s">
        <v>63</v>
      </c>
      <c r="L280" s="25" t="s">
        <v>63</v>
      </c>
      <c r="M280" s="25" t="s">
        <v>63</v>
      </c>
      <c r="N280" s="5" t="s">
        <v>63</v>
      </c>
      <c r="O280" s="25" t="s">
        <v>63</v>
      </c>
      <c r="P280" s="25" t="s">
        <v>63</v>
      </c>
      <c r="Q280" s="25" t="s">
        <v>63</v>
      </c>
      <c r="R280" s="6" t="s">
        <v>166</v>
      </c>
      <c r="S280" s="6" t="s">
        <v>166</v>
      </c>
      <c r="T280" s="6" t="s">
        <v>166</v>
      </c>
      <c r="U280" s="6" t="s">
        <v>166</v>
      </c>
      <c r="V280" s="6" t="s">
        <v>166</v>
      </c>
      <c r="W280" s="6" t="s">
        <v>166</v>
      </c>
      <c r="X280" s="6" t="s">
        <v>166</v>
      </c>
      <c r="Y280" s="6" t="s">
        <v>166</v>
      </c>
      <c r="Z280" s="6" t="s">
        <v>166</v>
      </c>
      <c r="AA280" s="6" t="s">
        <v>166</v>
      </c>
      <c r="AB280" s="6" t="s">
        <v>166</v>
      </c>
      <c r="AC280" s="6" t="s">
        <v>166</v>
      </c>
      <c r="AD280" s="6" t="s">
        <v>166</v>
      </c>
      <c r="AE280" s="6">
        <v>300</v>
      </c>
      <c r="AH280" s="91" t="str" cm="1">
        <f t="array" ref="AH280">IF(OR(TRIM(S280)="NULL",ISBLANK(S280),ISNUMBER(S280)),TRIM(S280),TRIM(_xlfn.CHOOSECOLS(_xlfn.TEXTSPLIT(S280,"-",,TRUE),1)))</f>
        <v>NULL</v>
      </c>
      <c r="AI280" s="91" t="str" cm="1">
        <f t="array" ref="AI280">IF(OR(TRIM(S280)="NULL",ISBLANK(S280),ISNUMBER(S280)),TRIM(S280),TRIM(_xlfn.CHOOSECOLS(_xlfn.TEXTSPLIT(S280,"-",,TRUE),2)))</f>
        <v>NULL</v>
      </c>
      <c r="AJ280" s="91" t="str" cm="1">
        <f t="array" ref="AJ280">IF(OR(TRIM(R280)="NULL",ISBLANK(R280),ISNUMBER(R280)),TRIM(R280),TRIM(_xlfn.CHOOSECOLS(_xlfn.TEXTSPLIT(R280,"-",,TRUE),1)))</f>
        <v>NULL</v>
      </c>
      <c r="AK280" s="91" t="str" cm="1">
        <f t="array" ref="AK280">IF(OR(TRIM(R280)="NULL",ISBLANK(R280),ISNUMBER(R280)),TRIM(R280),TRIM(_xlfn.CHOOSECOLS(_xlfn.TEXTSPLIT(R280,"-",,TRUE),2)))</f>
        <v>NULL</v>
      </c>
      <c r="AL280" s="91" t="str" cm="1">
        <f t="array" ref="AL280">IF(OR(TRIM(T280)="NULL",ISBLANK(T280),ISNUMBER(T280)),TRIM(T280),TRIM(_xlfn.CHOOSECOLS(_xlfn.TEXTSPLIT(T280,"-",,TRUE),1)))</f>
        <v>NULL</v>
      </c>
      <c r="AM280" s="91" t="str" cm="1">
        <f t="array" ref="AM280">IF(OR(TRIM(T280)="NULL",ISBLANK(T280),ISNUMBER(T280)),TRIM(T280),TRIM(_xlfn.CHOOSECOLS(_xlfn.TEXTSPLIT(T280,"-",,TRUE),2)))</f>
        <v>NULL</v>
      </c>
      <c r="AN280" s="91" t="str" cm="1">
        <f t="array" ref="AN280">IF(OR(TRIM(U280)="NULL",ISBLANK(U280),ISNUMBER(U280)),TRIM(U280),TRIM(_xlfn.CHOOSECOLS(_xlfn.TEXTSPLIT(Y280,"-",,TRUE),1)))</f>
        <v>NULL</v>
      </c>
      <c r="AO280" s="91" t="str" cm="1">
        <f t="array" ref="AO280">IF(OR(TRIM(U280)="NULL",ISBLANK(U280),ISNUMBER(U280)),TRIM(U280),TRIM(_xlfn.CHOOSECOLS(_xlfn.TEXTSPLIT(Y280,"-",,TRUE),2)))</f>
        <v>NULL</v>
      </c>
      <c r="AP280" s="91" t="str" cm="1">
        <f t="array" ref="AP280">IF(OR(TRIM(V280)="NULL",ISBLANK(V280),ISNUMBER(V280)),TRIM(V280),TRIM(_xlfn.CHOOSECOLS(_xlfn.TEXTSPLIT(Y280,"-",,TRUE),1)))</f>
        <v>NULL</v>
      </c>
      <c r="AQ280" s="91" t="str" cm="1">
        <f t="array" ref="AQ280">IF(OR(TRIM(V280)="NULL",ISBLANK(V280),ISNUMBER(V280)),V280,_xlfn.CHOOSECOLS(_xlfn.TEXTSPLIT(Y280,"-",,TRUE),2))</f>
        <v xml:space="preserve">NULL </v>
      </c>
      <c r="AR280" s="99" t="str" cm="1">
        <f t="array" ref="AR280">TRIM(IF(OR(TRIM(W280)="NULL",ISBLANK(W280),ISNUMBER(W280)), W280, IF(AND(ISNUMBER(FIND("|", W280))=TRUE, ISNUMBER(FIND("-", W280))=FALSE), W280, IF(AND(ISNUMBER(FIND("|", W280))=FALSE, ISNUMBER(FIND("-", W280))=TRUE),_xlfn.CHOOSECOLS(_xlfn.TEXTSPLIT(W280,"-", "|",,TRUE),1), _xlfn.CONCAT(_xlfn.CHOOSECOLS(_xlfn.TEXTSPLIT(SUBSTITUTE(W280, "-", "|"), "|"),1),"|", _xlfn.CHOOSECOLS(_xlfn.TEXTSPLIT(SUBSTITUTE(W280, "-", "|"), "|"), 3))))))</f>
        <v>NULL</v>
      </c>
      <c r="AS280" s="99" t="str" cm="1">
        <f t="array" ref="AS280">TRIM(IF(OR(TRIM(W280)="NULL",ISBLANK(W280),ISNUMBER(W280)), W280, IF(AND(ISNUMBER(FIND("|", W280))=TRUE, ISNUMBER(FIND("-", W280))=FALSE), W280, IF(AND(ISNUMBER(FIND("|", W280))=FALSE, ISNUMBER(FIND("-", W280))=TRUE),_xlfn.CHOOSECOLS(_xlfn.TEXTSPLIT(W280,"-", "|",,TRUE),2), _xlfn.CONCAT(_xlfn.CHOOSECOLS(_xlfn.TEXTSPLIT(SUBSTITUTE(W280, "-", "|"), "|"),2),"|", _xlfn.CHOOSECOLS(_xlfn.TEXTSPLIT(SUBSTITUTE(W280, "-", "|"), "|"), 4))))))</f>
        <v>NULL</v>
      </c>
      <c r="AT280" s="92" t="str" cm="1">
        <f t="array" ref="AT280">TRIM(_xlfn.CHOOSECOLS(_xlfn.TEXTSPLIT(AR280,"|",,TRUE),1))</f>
        <v>NULL</v>
      </c>
      <c r="AU280" s="92" t="str" cm="1">
        <f t="array" ref="AU280">TRIM(_xlfn.CHOOSECOLS(_xlfn.TEXTSPLIT(AS280,"|",,TRUE),1))</f>
        <v>NULL</v>
      </c>
      <c r="AV280" s="92" t="str" cm="1">
        <f t="array" ref="AV280">TRIM(_xlfn.CHOOSECOLS(_xlfn.TEXTSPLIT(AB280,"|",,TRUE),1))</f>
        <v>NULL</v>
      </c>
      <c r="AW280" s="92" t="str" cm="1">
        <f t="array" ref="AW280">TRIM(_xlfn.CHOOSECOLS(_xlfn.TEXTSPLIT(Y280,"|",,TRUE),1))</f>
        <v>NULL</v>
      </c>
      <c r="AX280" s="92" t="str" cm="1">
        <f t="array" ref="AX280">TRIM(_xlfn.CHOOSECOLS(_xlfn.TEXTSPLIT(Z280,"|",,TRUE),1))</f>
        <v>NULL</v>
      </c>
      <c r="AY280" s="99" t="str" cm="1">
        <f t="array" ref="AY280">TRIM(IF(OR(TRIM(AA280)="NULL",ISBLANK(AA280),ISNUMBER(AA280)), AA280, IF(AND(ISNUMBER(FIND("|", AA280))=TRUE, ISNUMBER(FIND("-", AA280))=FALSE), AA280, IF(AND(ISNUMBER(FIND("|", AA280))=FALSE, ISNUMBER(FIND("-", AA280))=TRUE),_xlfn.CHOOSECOLS(_xlfn.TEXTSPLIT(AA280,"-", "|",,TRUE),1), _xlfn.CONCAT(_xlfn.CHOOSECOLS(_xlfn.TEXTSPLIT(SUBSTITUTE(AA280, "-", "|"), "|"),1),"|", _xlfn.CHOOSECOLS(_xlfn.TEXTSPLIT(SUBSTITUTE(AA280, "-", "|"), "|"), 3))))))</f>
        <v>NULL</v>
      </c>
      <c r="AZ280" s="99" t="str" cm="1">
        <f t="array" ref="AZ280">TRIM(IF(OR(TRIM(AA280)="NULL",ISBLANK(AA280),ISNUMBER(AA280)), AA280, IF(AND(ISNUMBER(FIND("|", AA280))=TRUE, ISNUMBER(FIND("-", AA280))=FALSE), AA280, IF(AND(ISNUMBER(FIND("|", AA280))=FALSE, ISNUMBER(FIND("-", AA280))=TRUE),_xlfn.CHOOSECOLS(_xlfn.TEXTSPLIT(AA280,"-", "|",,TRUE),2), _xlfn.CONCAT(_xlfn.CHOOSECOLS(_xlfn.TEXTSPLIT(SUBSTITUTE(AA280, "-", "|"), "|"),2),"|", _xlfn.CHOOSECOLS(_xlfn.TEXTSPLIT(SUBSTITUTE(AA280, "-", "|"), "|"), 4))))))</f>
        <v>NULL</v>
      </c>
      <c r="BA280" s="92" t="str" cm="1">
        <f t="array" ref="BA280">TRIM(_xlfn.CHOOSECOLS(_xlfn.TEXTSPLIT(AY280,"|",,TRUE),1))</f>
        <v>NULL</v>
      </c>
      <c r="BB280" s="92" t="str" cm="1">
        <f t="array" ref="BB280">TRIM(_xlfn.CHOOSECOLS(_xlfn.TEXTSPLIT(AZ280,"|",,TRUE),1))</f>
        <v>NULL</v>
      </c>
      <c r="BC280" s="92" t="str" cm="1">
        <f t="array" ref="BC280">TRIM(_xlfn.CHOOSECOLS(_xlfn.TEXTSPLIT(AB280,"|",,TRUE),1))</f>
        <v>NULL</v>
      </c>
      <c r="BD280" s="92" t="str" cm="1">
        <f t="array" ref="BD280">TRIM(_xlfn.CHOOSECOLS(_xlfn.TEXTSPLIT(AC280,"|",,TRUE),1))</f>
        <v>NULL</v>
      </c>
      <c r="BE280" s="92" t="str" cm="1">
        <f t="array" ref="BE280">TRIM(_xlfn.CHOOSECOLS(_xlfn.TEXTSPLIT(AD280,"|",,TRUE),1))</f>
        <v>NULL</v>
      </c>
      <c r="BF280" s="92" t="str" cm="1">
        <f t="array" ref="BF280">TRIM(IF(OR(TRIM(AE280)="NULL",ISBLANK(AE280),ISNUMBER(AE280)),AE280,_xlfn.CHOOSECOLS(_xlfn.TEXTSPLIT(AE280,"-",,TRUE),1)))</f>
        <v>300</v>
      </c>
      <c r="BG280" s="92" t="str" cm="1">
        <f t="array" ref="BG280">TRIM(IF(OR(TRIM(AE280)="NULL",ISBLANK(AE280),ISNUMBER(AE280)),AE280,_xlfn.CHOOSECOLS(_xlfn.TEXTSPLIT(AE280,"-",,TRUE),2)))</f>
        <v>300</v>
      </c>
      <c r="BH280" s="95" t="str">
        <f t="shared" si="24"/>
        <v>2008</v>
      </c>
      <c r="BI280" s="96" t="str">
        <f t="shared" si="25"/>
        <v>6</v>
      </c>
      <c r="BJ280" s="97" t="str">
        <f t="shared" si="26"/>
        <v>15</v>
      </c>
      <c r="BK280" s="96" t="str">
        <f t="shared" si="27"/>
        <v>2008</v>
      </c>
      <c r="BL280" s="96" t="str">
        <f t="shared" si="28"/>
        <v>6</v>
      </c>
      <c r="BM280" s="97" t="str">
        <f t="shared" si="29"/>
        <v>15</v>
      </c>
      <c r="BN280" s="93" t="b">
        <f>AND(TRIM(BH280)="NULL", TRIM(BK280)="NULL")</f>
        <v>0</v>
      </c>
      <c r="BO280" s="127" t="s">
        <v>508</v>
      </c>
      <c r="BP280" s="127" t="s">
        <v>508</v>
      </c>
    </row>
    <row r="281" spans="1:68" ht="30.75">
      <c r="A281" s="7" t="s">
        <v>886</v>
      </c>
      <c r="B281" s="1" t="s">
        <v>59</v>
      </c>
      <c r="C281" s="11" t="s">
        <v>870</v>
      </c>
      <c r="D281" s="6" t="s">
        <v>871</v>
      </c>
      <c r="E281" s="21" t="s">
        <v>887</v>
      </c>
      <c r="F281" s="5" t="s">
        <v>63</v>
      </c>
      <c r="G281" s="25" t="s">
        <v>63</v>
      </c>
      <c r="H281" s="25" t="s">
        <v>63</v>
      </c>
      <c r="I281" s="25" t="s">
        <v>63</v>
      </c>
      <c r="J281" s="5">
        <v>39620</v>
      </c>
      <c r="K281" s="6">
        <v>2008</v>
      </c>
      <c r="L281" s="6">
        <v>6</v>
      </c>
      <c r="M281" s="6">
        <v>21</v>
      </c>
      <c r="N281" s="5">
        <v>39629</v>
      </c>
      <c r="O281" s="6">
        <v>2008</v>
      </c>
      <c r="P281" s="6">
        <v>6</v>
      </c>
      <c r="Q281" s="6">
        <v>30</v>
      </c>
      <c r="R281" s="6">
        <v>252</v>
      </c>
      <c r="S281" s="6" t="s">
        <v>166</v>
      </c>
      <c r="T281" s="6" t="s">
        <v>166</v>
      </c>
      <c r="U281" s="6" t="s">
        <v>166</v>
      </c>
      <c r="V281" s="6" t="s">
        <v>166</v>
      </c>
      <c r="W281" s="6" t="s">
        <v>166</v>
      </c>
      <c r="X281" s="6" t="s">
        <v>166</v>
      </c>
      <c r="Y281" s="6" t="s">
        <v>166</v>
      </c>
      <c r="Z281" s="6" t="s">
        <v>166</v>
      </c>
      <c r="AA281" s="6" t="s">
        <v>166</v>
      </c>
      <c r="AB281" s="6" t="s">
        <v>166</v>
      </c>
      <c r="AC281" s="6" t="s">
        <v>166</v>
      </c>
      <c r="AD281" s="6" t="s">
        <v>166</v>
      </c>
      <c r="AE281" s="6" t="s">
        <v>166</v>
      </c>
      <c r="AH281" s="91" t="str" cm="1">
        <f t="array" ref="AH281">IF(OR(TRIM(S281)="NULL",ISBLANK(S281),ISNUMBER(S281)),TRIM(S281),TRIM(_xlfn.CHOOSECOLS(_xlfn.TEXTSPLIT(S281,"-",,TRUE),1)))</f>
        <v>NULL</v>
      </c>
      <c r="AI281" s="91" t="str" cm="1">
        <f t="array" ref="AI281">IF(OR(TRIM(S281)="NULL",ISBLANK(S281),ISNUMBER(S281)),TRIM(S281),TRIM(_xlfn.CHOOSECOLS(_xlfn.TEXTSPLIT(S281,"-",,TRUE),2)))</f>
        <v>NULL</v>
      </c>
      <c r="AJ281" s="91" t="str" cm="1">
        <f t="array" ref="AJ281">IF(OR(TRIM(R281)="NULL",ISBLANK(R281),ISNUMBER(R281)),TRIM(R281),TRIM(_xlfn.CHOOSECOLS(_xlfn.TEXTSPLIT(R281,"-",,TRUE),1)))</f>
        <v>252</v>
      </c>
      <c r="AK281" s="91" t="str" cm="1">
        <f t="array" ref="AK281">IF(OR(TRIM(R281)="NULL",ISBLANK(R281),ISNUMBER(R281)),TRIM(R281),TRIM(_xlfn.CHOOSECOLS(_xlfn.TEXTSPLIT(R281,"-",,TRUE),2)))</f>
        <v>252</v>
      </c>
      <c r="AL281" s="91" t="str" cm="1">
        <f t="array" ref="AL281">IF(OR(TRIM(T281)="NULL",ISBLANK(T281),ISNUMBER(T281)),TRIM(T281),TRIM(_xlfn.CHOOSECOLS(_xlfn.TEXTSPLIT(T281,"-",,TRUE),1)))</f>
        <v>NULL</v>
      </c>
      <c r="AM281" s="91" t="str" cm="1">
        <f t="array" ref="AM281">IF(OR(TRIM(T281)="NULL",ISBLANK(T281),ISNUMBER(T281)),TRIM(T281),TRIM(_xlfn.CHOOSECOLS(_xlfn.TEXTSPLIT(T281,"-",,TRUE),2)))</f>
        <v>NULL</v>
      </c>
      <c r="AN281" s="91" t="str" cm="1">
        <f t="array" ref="AN281">IF(OR(TRIM(U281)="NULL",ISBLANK(U281),ISNUMBER(U281)),TRIM(U281),TRIM(_xlfn.CHOOSECOLS(_xlfn.TEXTSPLIT(Y281,"-",,TRUE),1)))</f>
        <v>NULL</v>
      </c>
      <c r="AO281" s="91" t="str" cm="1">
        <f t="array" ref="AO281">IF(OR(TRIM(U281)="NULL",ISBLANK(U281),ISNUMBER(U281)),TRIM(U281),TRIM(_xlfn.CHOOSECOLS(_xlfn.TEXTSPLIT(Y281,"-",,TRUE),2)))</f>
        <v>NULL</v>
      </c>
      <c r="AP281" s="91" t="str" cm="1">
        <f t="array" ref="AP281">IF(OR(TRIM(V281)="NULL",ISBLANK(V281),ISNUMBER(V281)),TRIM(V281),TRIM(_xlfn.CHOOSECOLS(_xlfn.TEXTSPLIT(Y281,"-",,TRUE),1)))</f>
        <v>NULL</v>
      </c>
      <c r="AQ281" s="91" t="str" cm="1">
        <f t="array" ref="AQ281">IF(OR(TRIM(V281)="NULL",ISBLANK(V281),ISNUMBER(V281)),V281,_xlfn.CHOOSECOLS(_xlfn.TEXTSPLIT(Y281,"-",,TRUE),2))</f>
        <v xml:space="preserve">NULL </v>
      </c>
      <c r="AR281" s="99" t="str" cm="1">
        <f t="array" ref="AR281">TRIM(IF(OR(TRIM(W281)="NULL",ISBLANK(W281),ISNUMBER(W281)), W281, IF(AND(ISNUMBER(FIND("|", W281))=TRUE, ISNUMBER(FIND("-", W281))=FALSE), W281, IF(AND(ISNUMBER(FIND("|", W281))=FALSE, ISNUMBER(FIND("-", W281))=TRUE),_xlfn.CHOOSECOLS(_xlfn.TEXTSPLIT(W281,"-", "|",,TRUE),1), _xlfn.CONCAT(_xlfn.CHOOSECOLS(_xlfn.TEXTSPLIT(SUBSTITUTE(W281, "-", "|"), "|"),1),"|", _xlfn.CHOOSECOLS(_xlfn.TEXTSPLIT(SUBSTITUTE(W281, "-", "|"), "|"), 3))))))</f>
        <v>NULL</v>
      </c>
      <c r="AS281" s="99" t="str" cm="1">
        <f t="array" ref="AS281">TRIM(IF(OR(TRIM(W281)="NULL",ISBLANK(W281),ISNUMBER(W281)), W281, IF(AND(ISNUMBER(FIND("|", W281))=TRUE, ISNUMBER(FIND("-", W281))=FALSE), W281, IF(AND(ISNUMBER(FIND("|", W281))=FALSE, ISNUMBER(FIND("-", W281))=TRUE),_xlfn.CHOOSECOLS(_xlfn.TEXTSPLIT(W281,"-", "|",,TRUE),2), _xlfn.CONCAT(_xlfn.CHOOSECOLS(_xlfn.TEXTSPLIT(SUBSTITUTE(W281, "-", "|"), "|"),2),"|", _xlfn.CHOOSECOLS(_xlfn.TEXTSPLIT(SUBSTITUTE(W281, "-", "|"), "|"), 4))))))</f>
        <v>NULL</v>
      </c>
      <c r="AT281" s="92" t="str" cm="1">
        <f t="array" ref="AT281">TRIM(_xlfn.CHOOSECOLS(_xlfn.TEXTSPLIT(AR281,"|",,TRUE),1))</f>
        <v>NULL</v>
      </c>
      <c r="AU281" s="92" t="str" cm="1">
        <f t="array" ref="AU281">TRIM(_xlfn.CHOOSECOLS(_xlfn.TEXTSPLIT(AS281,"|",,TRUE),1))</f>
        <v>NULL</v>
      </c>
      <c r="AV281" s="92" t="str" cm="1">
        <f t="array" ref="AV281">TRIM(_xlfn.CHOOSECOLS(_xlfn.TEXTSPLIT(AB281,"|",,TRUE),1))</f>
        <v>NULL</v>
      </c>
      <c r="AW281" s="92" t="str" cm="1">
        <f t="array" ref="AW281">TRIM(_xlfn.CHOOSECOLS(_xlfn.TEXTSPLIT(Y281,"|",,TRUE),1))</f>
        <v>NULL</v>
      </c>
      <c r="AX281" s="92" t="str" cm="1">
        <f t="array" ref="AX281">TRIM(_xlfn.CHOOSECOLS(_xlfn.TEXTSPLIT(Z281,"|",,TRUE),1))</f>
        <v>NULL</v>
      </c>
      <c r="AY281" s="99" t="str" cm="1">
        <f t="array" ref="AY281">TRIM(IF(OR(TRIM(AA281)="NULL",ISBLANK(AA281),ISNUMBER(AA281)), AA281, IF(AND(ISNUMBER(FIND("|", AA281))=TRUE, ISNUMBER(FIND("-", AA281))=FALSE), AA281, IF(AND(ISNUMBER(FIND("|", AA281))=FALSE, ISNUMBER(FIND("-", AA281))=TRUE),_xlfn.CHOOSECOLS(_xlfn.TEXTSPLIT(AA281,"-", "|",,TRUE),1), _xlfn.CONCAT(_xlfn.CHOOSECOLS(_xlfn.TEXTSPLIT(SUBSTITUTE(AA281, "-", "|"), "|"),1),"|", _xlfn.CHOOSECOLS(_xlfn.TEXTSPLIT(SUBSTITUTE(AA281, "-", "|"), "|"), 3))))))</f>
        <v>NULL</v>
      </c>
      <c r="AZ281" s="99" t="str" cm="1">
        <f t="array" ref="AZ281">TRIM(IF(OR(TRIM(AA281)="NULL",ISBLANK(AA281),ISNUMBER(AA281)), AA281, IF(AND(ISNUMBER(FIND("|", AA281))=TRUE, ISNUMBER(FIND("-", AA281))=FALSE), AA281, IF(AND(ISNUMBER(FIND("|", AA281))=FALSE, ISNUMBER(FIND("-", AA281))=TRUE),_xlfn.CHOOSECOLS(_xlfn.TEXTSPLIT(AA281,"-", "|",,TRUE),2), _xlfn.CONCAT(_xlfn.CHOOSECOLS(_xlfn.TEXTSPLIT(SUBSTITUTE(AA281, "-", "|"), "|"),2),"|", _xlfn.CHOOSECOLS(_xlfn.TEXTSPLIT(SUBSTITUTE(AA281, "-", "|"), "|"), 4))))))</f>
        <v>NULL</v>
      </c>
      <c r="BA281" s="92" t="str" cm="1">
        <f t="array" ref="BA281">TRIM(_xlfn.CHOOSECOLS(_xlfn.TEXTSPLIT(AY281,"|",,TRUE),1))</f>
        <v>NULL</v>
      </c>
      <c r="BB281" s="92" t="str" cm="1">
        <f t="array" ref="BB281">TRIM(_xlfn.CHOOSECOLS(_xlfn.TEXTSPLIT(AZ281,"|",,TRUE),1))</f>
        <v>NULL</v>
      </c>
      <c r="BC281" s="92" t="str" cm="1">
        <f t="array" ref="BC281">TRIM(_xlfn.CHOOSECOLS(_xlfn.TEXTSPLIT(AB281,"|",,TRUE),1))</f>
        <v>NULL</v>
      </c>
      <c r="BD281" s="92" t="str" cm="1">
        <f t="array" ref="BD281">TRIM(_xlfn.CHOOSECOLS(_xlfn.TEXTSPLIT(AC281,"|",,TRUE),1))</f>
        <v>NULL</v>
      </c>
      <c r="BE281" s="92" t="str" cm="1">
        <f t="array" ref="BE281">TRIM(_xlfn.CHOOSECOLS(_xlfn.TEXTSPLIT(AD281,"|",,TRUE),1))</f>
        <v>NULL</v>
      </c>
      <c r="BF281" s="92" t="str" cm="1">
        <f t="array" ref="BF281">TRIM(IF(OR(TRIM(AE281)="NULL",ISBLANK(AE281),ISNUMBER(AE281)),AE281,_xlfn.CHOOSECOLS(_xlfn.TEXTSPLIT(AE281,"-",,TRUE),1)))</f>
        <v>NULL</v>
      </c>
      <c r="BG281" s="92" t="str" cm="1">
        <f t="array" ref="BG281">TRIM(IF(OR(TRIM(AE281)="NULL",ISBLANK(AE281),ISNUMBER(AE281)),AE281,_xlfn.CHOOSECOLS(_xlfn.TEXTSPLIT(AE281,"-",,TRUE),2)))</f>
        <v>NULL</v>
      </c>
      <c r="BH281" s="95" t="str">
        <f t="shared" si="24"/>
        <v>2008</v>
      </c>
      <c r="BI281" s="96" t="str">
        <f t="shared" si="25"/>
        <v>6</v>
      </c>
      <c r="BJ281" s="97" t="str">
        <f t="shared" si="26"/>
        <v>21</v>
      </c>
      <c r="BK281" s="96" t="str">
        <f t="shared" si="27"/>
        <v>2008</v>
      </c>
      <c r="BL281" s="96" t="str">
        <f t="shared" si="28"/>
        <v>6</v>
      </c>
      <c r="BM281" s="97" t="str">
        <f t="shared" si="29"/>
        <v>30</v>
      </c>
      <c r="BN281" s="93" t="b">
        <f>AND(TRIM(BH281)="NULL", TRIM(BK281)="NULL")</f>
        <v>0</v>
      </c>
      <c r="BO281" s="127" t="s">
        <v>505</v>
      </c>
      <c r="BP281" s="127" t="s">
        <v>505</v>
      </c>
    </row>
    <row r="282" spans="1:68">
      <c r="A282" s="7" t="s">
        <v>888</v>
      </c>
      <c r="B282" s="1" t="s">
        <v>489</v>
      </c>
      <c r="C282" s="11" t="s">
        <v>889</v>
      </c>
      <c r="D282" s="6" t="s">
        <v>890</v>
      </c>
      <c r="E282" s="21" t="s">
        <v>891</v>
      </c>
      <c r="F282" s="5" t="s">
        <v>63</v>
      </c>
      <c r="G282" s="25" t="s">
        <v>63</v>
      </c>
      <c r="H282" s="25" t="s">
        <v>63</v>
      </c>
      <c r="I282" s="25" t="s">
        <v>63</v>
      </c>
      <c r="J282" s="5">
        <v>37629</v>
      </c>
      <c r="K282" s="6">
        <v>2003</v>
      </c>
      <c r="L282" s="6">
        <v>1</v>
      </c>
      <c r="M282" s="6">
        <v>8</v>
      </c>
      <c r="N282" s="5">
        <v>37642</v>
      </c>
      <c r="O282" s="6">
        <v>2003</v>
      </c>
      <c r="P282" s="6">
        <v>1</v>
      </c>
      <c r="Q282" s="6">
        <v>21</v>
      </c>
      <c r="R282" s="6">
        <v>4</v>
      </c>
      <c r="S282" s="6">
        <v>435</v>
      </c>
      <c r="T282" s="6" t="s">
        <v>166</v>
      </c>
      <c r="U282" s="6" t="s">
        <v>166</v>
      </c>
      <c r="V282" s="6" t="s">
        <v>166</v>
      </c>
      <c r="W282" s="6" t="s">
        <v>166</v>
      </c>
      <c r="X282" s="6" t="s">
        <v>166</v>
      </c>
      <c r="Y282" s="6" t="s">
        <v>166</v>
      </c>
      <c r="Z282" s="6" t="s">
        <v>166</v>
      </c>
      <c r="AA282" s="6">
        <v>350000000</v>
      </c>
      <c r="AB282" s="6" t="s">
        <v>172</v>
      </c>
      <c r="AC282" s="6" t="s">
        <v>608</v>
      </c>
      <c r="AD282" s="6" t="s">
        <v>166</v>
      </c>
      <c r="AE282" s="6">
        <v>435</v>
      </c>
      <c r="AH282" s="91" t="str" cm="1">
        <f t="array" ref="AH282">IF(OR(TRIM(S282)="NULL",ISBLANK(S282),ISNUMBER(S282)),TRIM(S282),TRIM(_xlfn.CHOOSECOLS(_xlfn.TEXTSPLIT(S282,"-",,TRUE),1)))</f>
        <v>435</v>
      </c>
      <c r="AI282" s="91" t="str" cm="1">
        <f t="array" ref="AI282">IF(OR(TRIM(S282)="NULL",ISBLANK(S282),ISNUMBER(S282)),TRIM(S282),TRIM(_xlfn.CHOOSECOLS(_xlfn.TEXTSPLIT(S282,"-",,TRUE),2)))</f>
        <v>435</v>
      </c>
      <c r="AJ282" s="91" t="str" cm="1">
        <f t="array" ref="AJ282">IF(OR(TRIM(R282)="NULL",ISBLANK(R282),ISNUMBER(R282)),TRIM(R282),TRIM(_xlfn.CHOOSECOLS(_xlfn.TEXTSPLIT(R282,"-",,TRUE),1)))</f>
        <v>4</v>
      </c>
      <c r="AK282" s="91" t="str" cm="1">
        <f t="array" ref="AK282">IF(OR(TRIM(R282)="NULL",ISBLANK(R282),ISNUMBER(R282)),TRIM(R282),TRIM(_xlfn.CHOOSECOLS(_xlfn.TEXTSPLIT(R282,"-",,TRUE),2)))</f>
        <v>4</v>
      </c>
      <c r="AL282" s="91" t="str" cm="1">
        <f t="array" ref="AL282">IF(OR(TRIM(T282)="NULL",ISBLANK(T282),ISNUMBER(T282)),TRIM(T282),TRIM(_xlfn.CHOOSECOLS(_xlfn.TEXTSPLIT(T282,"-",,TRUE),1)))</f>
        <v>NULL</v>
      </c>
      <c r="AM282" s="91" t="str" cm="1">
        <f t="array" ref="AM282">IF(OR(TRIM(T282)="NULL",ISBLANK(T282),ISNUMBER(T282)),TRIM(T282),TRIM(_xlfn.CHOOSECOLS(_xlfn.TEXTSPLIT(T282,"-",,TRUE),2)))</f>
        <v>NULL</v>
      </c>
      <c r="AN282" s="91" t="str" cm="1">
        <f t="array" ref="AN282">IF(OR(TRIM(U282)="NULL",ISBLANK(U282),ISNUMBER(U282)),TRIM(U282),TRIM(_xlfn.CHOOSECOLS(_xlfn.TEXTSPLIT(Y282,"-",,TRUE),1)))</f>
        <v>NULL</v>
      </c>
      <c r="AO282" s="91" t="str" cm="1">
        <f t="array" ref="AO282">IF(OR(TRIM(U282)="NULL",ISBLANK(U282),ISNUMBER(U282)),TRIM(U282),TRIM(_xlfn.CHOOSECOLS(_xlfn.TEXTSPLIT(Y282,"-",,TRUE),2)))</f>
        <v>NULL</v>
      </c>
      <c r="AP282" s="91" t="str" cm="1">
        <f t="array" ref="AP282">IF(OR(TRIM(V282)="NULL",ISBLANK(V282),ISNUMBER(V282)),TRIM(V282),TRIM(_xlfn.CHOOSECOLS(_xlfn.TEXTSPLIT(Y282,"-",,TRUE),1)))</f>
        <v>NULL</v>
      </c>
      <c r="AQ282" s="91" t="str" cm="1">
        <f t="array" ref="AQ282">IF(OR(TRIM(V282)="NULL",ISBLANK(V282),ISNUMBER(V282)),V282,_xlfn.CHOOSECOLS(_xlfn.TEXTSPLIT(Y282,"-",,TRUE),2))</f>
        <v xml:space="preserve">NULL </v>
      </c>
      <c r="AR282" s="99" t="str" cm="1">
        <f t="array" ref="AR282">TRIM(IF(OR(TRIM(W282)="NULL",ISBLANK(W282),ISNUMBER(W282)), W282, IF(AND(ISNUMBER(FIND("|", W282))=TRUE, ISNUMBER(FIND("-", W282))=FALSE), W282, IF(AND(ISNUMBER(FIND("|", W282))=FALSE, ISNUMBER(FIND("-", W282))=TRUE),_xlfn.CHOOSECOLS(_xlfn.TEXTSPLIT(W282,"-", "|",,TRUE),1), _xlfn.CONCAT(_xlfn.CHOOSECOLS(_xlfn.TEXTSPLIT(SUBSTITUTE(W282, "-", "|"), "|"),1),"|", _xlfn.CHOOSECOLS(_xlfn.TEXTSPLIT(SUBSTITUTE(W282, "-", "|"), "|"), 3))))))</f>
        <v>NULL</v>
      </c>
      <c r="AS282" s="99" t="str" cm="1">
        <f t="array" ref="AS282">TRIM(IF(OR(TRIM(W282)="NULL",ISBLANK(W282),ISNUMBER(W282)), W282, IF(AND(ISNUMBER(FIND("|", W282))=TRUE, ISNUMBER(FIND("-", W282))=FALSE), W282, IF(AND(ISNUMBER(FIND("|", W282))=FALSE, ISNUMBER(FIND("-", W282))=TRUE),_xlfn.CHOOSECOLS(_xlfn.TEXTSPLIT(W282,"-", "|",,TRUE),2), _xlfn.CONCAT(_xlfn.CHOOSECOLS(_xlfn.TEXTSPLIT(SUBSTITUTE(W282, "-", "|"), "|"),2),"|", _xlfn.CHOOSECOLS(_xlfn.TEXTSPLIT(SUBSTITUTE(W282, "-", "|"), "|"), 4))))))</f>
        <v>NULL</v>
      </c>
      <c r="AT282" s="92" t="str" cm="1">
        <f t="array" ref="AT282">TRIM(_xlfn.CHOOSECOLS(_xlfn.TEXTSPLIT(AR282,"|",,TRUE),1))</f>
        <v>NULL</v>
      </c>
      <c r="AU282" s="92" t="str" cm="1">
        <f t="array" ref="AU282">TRIM(_xlfn.CHOOSECOLS(_xlfn.TEXTSPLIT(AS282,"|",,TRUE),1))</f>
        <v>NULL</v>
      </c>
      <c r="AV282" s="92" t="str" cm="1">
        <f t="array" ref="AV282">TRIM(_xlfn.CHOOSECOLS(_xlfn.TEXTSPLIT(AB282,"|",,TRUE),1))</f>
        <v>USD</v>
      </c>
      <c r="AW282" s="92" t="str" cm="1">
        <f t="array" ref="AW282">TRIM(_xlfn.CHOOSECOLS(_xlfn.TEXTSPLIT(Y282,"|",,TRUE),1))</f>
        <v>NULL</v>
      </c>
      <c r="AX282" s="92" t="str" cm="1">
        <f t="array" ref="AX282">TRIM(_xlfn.CHOOSECOLS(_xlfn.TEXTSPLIT(Z282,"|",,TRUE),1))</f>
        <v>NULL</v>
      </c>
      <c r="AY282" s="99" t="str" cm="1">
        <f t="array" ref="AY282">TRIM(IF(OR(TRIM(AA282)="NULL",ISBLANK(AA282),ISNUMBER(AA282)), AA282, IF(AND(ISNUMBER(FIND("|", AA282))=TRUE, ISNUMBER(FIND("-", AA282))=FALSE), AA282, IF(AND(ISNUMBER(FIND("|", AA282))=FALSE, ISNUMBER(FIND("-", AA282))=TRUE),_xlfn.CHOOSECOLS(_xlfn.TEXTSPLIT(AA282,"-", "|",,TRUE),1), _xlfn.CONCAT(_xlfn.CHOOSECOLS(_xlfn.TEXTSPLIT(SUBSTITUTE(AA282, "-", "|"), "|"),1),"|", _xlfn.CHOOSECOLS(_xlfn.TEXTSPLIT(SUBSTITUTE(AA282, "-", "|"), "|"), 3))))))</f>
        <v>350000000</v>
      </c>
      <c r="AZ282" s="99" t="str" cm="1">
        <f t="array" ref="AZ282">TRIM(IF(OR(TRIM(AA282)="NULL",ISBLANK(AA282),ISNUMBER(AA282)), AA282, IF(AND(ISNUMBER(FIND("|", AA282))=TRUE, ISNUMBER(FIND("-", AA282))=FALSE), AA282, IF(AND(ISNUMBER(FIND("|", AA282))=FALSE, ISNUMBER(FIND("-", AA282))=TRUE),_xlfn.CHOOSECOLS(_xlfn.TEXTSPLIT(AA282,"-", "|",,TRUE),2), _xlfn.CONCAT(_xlfn.CHOOSECOLS(_xlfn.TEXTSPLIT(SUBSTITUTE(AA282, "-", "|"), "|"),2),"|", _xlfn.CHOOSECOLS(_xlfn.TEXTSPLIT(SUBSTITUTE(AA282, "-", "|"), "|"), 4))))))</f>
        <v>350000000</v>
      </c>
      <c r="BA282" s="92" t="str" cm="1">
        <f t="array" ref="BA282">TRIM(_xlfn.CHOOSECOLS(_xlfn.TEXTSPLIT(AY282,"|",,TRUE),1))</f>
        <v>350000000</v>
      </c>
      <c r="BB282" s="92" t="str" cm="1">
        <f t="array" ref="BB282">TRIM(_xlfn.CHOOSECOLS(_xlfn.TEXTSPLIT(AZ282,"|",,TRUE),1))</f>
        <v>350000000</v>
      </c>
      <c r="BC282" s="92" t="str" cm="1">
        <f t="array" ref="BC282">TRIM(_xlfn.CHOOSECOLS(_xlfn.TEXTSPLIT(AB282,"|",,TRUE),1))</f>
        <v>USD</v>
      </c>
      <c r="BD282" s="92" t="str" cm="1">
        <f t="array" ref="BD282">TRIM(_xlfn.CHOOSECOLS(_xlfn.TEXTSPLIT(AC282,"|",,TRUE),1))</f>
        <v>NO</v>
      </c>
      <c r="BE282" s="92" t="str" cm="1">
        <f t="array" ref="BE282">TRIM(_xlfn.CHOOSECOLS(_xlfn.TEXTSPLIT(AD282,"|",,TRUE),1))</f>
        <v>NULL</v>
      </c>
      <c r="BF282" s="92" t="str" cm="1">
        <f t="array" ref="BF282">TRIM(IF(OR(TRIM(AE282)="NULL",ISBLANK(AE282),ISNUMBER(AE282)),AE282,_xlfn.CHOOSECOLS(_xlfn.TEXTSPLIT(AE282,"-",,TRUE),1)))</f>
        <v>435</v>
      </c>
      <c r="BG282" s="92" t="str" cm="1">
        <f t="array" ref="BG282">TRIM(IF(OR(TRIM(AE282)="NULL",ISBLANK(AE282),ISNUMBER(AE282)),AE282,_xlfn.CHOOSECOLS(_xlfn.TEXTSPLIT(AE282,"-",,TRUE),2)))</f>
        <v>435</v>
      </c>
      <c r="BH282" s="95" t="str">
        <f t="shared" si="24"/>
        <v>2003</v>
      </c>
      <c r="BI282" s="96" t="str">
        <f t="shared" si="25"/>
        <v>1</v>
      </c>
      <c r="BJ282" s="97" t="str">
        <f t="shared" si="26"/>
        <v>8</v>
      </c>
      <c r="BK282" s="96" t="str">
        <f t="shared" si="27"/>
        <v>2003</v>
      </c>
      <c r="BL282" s="96" t="str">
        <f t="shared" si="28"/>
        <v>1</v>
      </c>
      <c r="BM282" s="97" t="str">
        <f t="shared" si="29"/>
        <v>21</v>
      </c>
      <c r="BN282" s="93" t="b">
        <f>AND(TRIM(BH282)="NULL", TRIM(BK282)="NULL")</f>
        <v>0</v>
      </c>
      <c r="BO282" s="127" t="s">
        <v>461</v>
      </c>
      <c r="BP282" s="127" t="s">
        <v>461</v>
      </c>
    </row>
    <row r="283" spans="1:68">
      <c r="A283" s="7" t="s">
        <v>892</v>
      </c>
      <c r="B283" s="1" t="s">
        <v>420</v>
      </c>
      <c r="C283" s="11" t="s">
        <v>893</v>
      </c>
      <c r="D283" s="6" t="s">
        <v>894</v>
      </c>
      <c r="E283" s="21" t="s">
        <v>895</v>
      </c>
      <c r="F283" s="5" t="s">
        <v>63</v>
      </c>
      <c r="G283" s="25" t="s">
        <v>63</v>
      </c>
      <c r="H283" s="25" t="s">
        <v>63</v>
      </c>
      <c r="I283" s="25" t="s">
        <v>63</v>
      </c>
      <c r="J283" s="5">
        <v>38581</v>
      </c>
      <c r="K283" s="6">
        <v>2005</v>
      </c>
      <c r="L283" s="6">
        <v>8</v>
      </c>
      <c r="M283" s="6">
        <v>17</v>
      </c>
      <c r="N283" s="5">
        <v>38591</v>
      </c>
      <c r="O283" s="6">
        <v>2005</v>
      </c>
      <c r="P283" s="6">
        <v>8</v>
      </c>
      <c r="Q283" s="6">
        <v>27</v>
      </c>
      <c r="R283" s="6">
        <v>1</v>
      </c>
      <c r="S283" s="6">
        <v>7</v>
      </c>
      <c r="T283" s="6" t="s">
        <v>166</v>
      </c>
      <c r="U283" s="6" t="s">
        <v>166</v>
      </c>
      <c r="V283" s="6" t="s">
        <v>166</v>
      </c>
      <c r="W283" s="6" t="s">
        <v>166</v>
      </c>
      <c r="X283" s="6" t="s">
        <v>166</v>
      </c>
      <c r="Y283" s="6" t="s">
        <v>166</v>
      </c>
      <c r="Z283" s="6" t="s">
        <v>166</v>
      </c>
      <c r="AA283" s="6" t="s">
        <v>166</v>
      </c>
      <c r="AB283" s="6" t="s">
        <v>166</v>
      </c>
      <c r="AC283" s="6" t="s">
        <v>166</v>
      </c>
      <c r="AD283" s="6" t="s">
        <v>166</v>
      </c>
      <c r="AE283" s="6" t="s">
        <v>166</v>
      </c>
      <c r="AH283" s="91" t="str" cm="1">
        <f t="array" ref="AH283">IF(OR(TRIM(S283)="NULL",ISBLANK(S283),ISNUMBER(S283)),TRIM(S283),TRIM(_xlfn.CHOOSECOLS(_xlfn.TEXTSPLIT(S283,"-",,TRUE),1)))</f>
        <v>7</v>
      </c>
      <c r="AI283" s="91" t="str" cm="1">
        <f t="array" ref="AI283">IF(OR(TRIM(S283)="NULL",ISBLANK(S283),ISNUMBER(S283)),TRIM(S283),TRIM(_xlfn.CHOOSECOLS(_xlfn.TEXTSPLIT(S283,"-",,TRUE),2)))</f>
        <v>7</v>
      </c>
      <c r="AJ283" s="91" t="str" cm="1">
        <f t="array" ref="AJ283">IF(OR(TRIM(R283)="NULL",ISBLANK(R283),ISNUMBER(R283)),TRIM(R283),TRIM(_xlfn.CHOOSECOLS(_xlfn.TEXTSPLIT(R283,"-",,TRUE),1)))</f>
        <v>1</v>
      </c>
      <c r="AK283" s="91" t="str" cm="1">
        <f t="array" ref="AK283">IF(OR(TRIM(R283)="NULL",ISBLANK(R283),ISNUMBER(R283)),TRIM(R283),TRIM(_xlfn.CHOOSECOLS(_xlfn.TEXTSPLIT(R283,"-",,TRUE),2)))</f>
        <v>1</v>
      </c>
      <c r="AL283" s="91" t="str" cm="1">
        <f t="array" ref="AL283">IF(OR(TRIM(T283)="NULL",ISBLANK(T283),ISNUMBER(T283)),TRIM(T283),TRIM(_xlfn.CHOOSECOLS(_xlfn.TEXTSPLIT(T283,"-",,TRUE),1)))</f>
        <v>NULL</v>
      </c>
      <c r="AM283" s="91" t="str" cm="1">
        <f t="array" ref="AM283">IF(OR(TRIM(T283)="NULL",ISBLANK(T283),ISNUMBER(T283)),TRIM(T283),TRIM(_xlfn.CHOOSECOLS(_xlfn.TEXTSPLIT(T283,"-",,TRUE),2)))</f>
        <v>NULL</v>
      </c>
      <c r="AN283" s="91" t="str" cm="1">
        <f t="array" ref="AN283">IF(OR(TRIM(U283)="NULL",ISBLANK(U283),ISNUMBER(U283)),TRIM(U283),TRIM(_xlfn.CHOOSECOLS(_xlfn.TEXTSPLIT(Y283,"-",,TRUE),1)))</f>
        <v>NULL</v>
      </c>
      <c r="AO283" s="91" t="str" cm="1">
        <f t="array" ref="AO283">IF(OR(TRIM(U283)="NULL",ISBLANK(U283),ISNUMBER(U283)),TRIM(U283),TRIM(_xlfn.CHOOSECOLS(_xlfn.TEXTSPLIT(Y283,"-",,TRUE),2)))</f>
        <v>NULL</v>
      </c>
      <c r="AP283" s="91" t="str" cm="1">
        <f t="array" ref="AP283">IF(OR(TRIM(V283)="NULL",ISBLANK(V283),ISNUMBER(V283)),TRIM(V283),TRIM(_xlfn.CHOOSECOLS(_xlfn.TEXTSPLIT(Y283,"-",,TRUE),1)))</f>
        <v>NULL</v>
      </c>
      <c r="AQ283" s="91" t="str" cm="1">
        <f t="array" ref="AQ283">IF(OR(TRIM(V283)="NULL",ISBLANK(V283),ISNUMBER(V283)),V283,_xlfn.CHOOSECOLS(_xlfn.TEXTSPLIT(Y283,"-",,TRUE),2))</f>
        <v xml:space="preserve">NULL </v>
      </c>
      <c r="AR283" s="99" t="str" cm="1">
        <f t="array" ref="AR283">TRIM(IF(OR(TRIM(W283)="NULL",ISBLANK(W283),ISNUMBER(W283)), W283, IF(AND(ISNUMBER(FIND("|", W283))=TRUE, ISNUMBER(FIND("-", W283))=FALSE), W283, IF(AND(ISNUMBER(FIND("|", W283))=FALSE, ISNUMBER(FIND("-", W283))=TRUE),_xlfn.CHOOSECOLS(_xlfn.TEXTSPLIT(W283,"-", "|",,TRUE),1), _xlfn.CONCAT(_xlfn.CHOOSECOLS(_xlfn.TEXTSPLIT(SUBSTITUTE(W283, "-", "|"), "|"),1),"|", _xlfn.CHOOSECOLS(_xlfn.TEXTSPLIT(SUBSTITUTE(W283, "-", "|"), "|"), 3))))))</f>
        <v>NULL</v>
      </c>
      <c r="AS283" s="99" t="str" cm="1">
        <f t="array" ref="AS283">TRIM(IF(OR(TRIM(W283)="NULL",ISBLANK(W283),ISNUMBER(W283)), W283, IF(AND(ISNUMBER(FIND("|", W283))=TRUE, ISNUMBER(FIND("-", W283))=FALSE), W283, IF(AND(ISNUMBER(FIND("|", W283))=FALSE, ISNUMBER(FIND("-", W283))=TRUE),_xlfn.CHOOSECOLS(_xlfn.TEXTSPLIT(W283,"-", "|",,TRUE),2), _xlfn.CONCAT(_xlfn.CHOOSECOLS(_xlfn.TEXTSPLIT(SUBSTITUTE(W283, "-", "|"), "|"),2),"|", _xlfn.CHOOSECOLS(_xlfn.TEXTSPLIT(SUBSTITUTE(W283, "-", "|"), "|"), 4))))))</f>
        <v>NULL</v>
      </c>
      <c r="AT283" s="92" t="str" cm="1">
        <f t="array" ref="AT283">TRIM(_xlfn.CHOOSECOLS(_xlfn.TEXTSPLIT(AR283,"|",,TRUE),1))</f>
        <v>NULL</v>
      </c>
      <c r="AU283" s="92" t="str" cm="1">
        <f t="array" ref="AU283">TRIM(_xlfn.CHOOSECOLS(_xlfn.TEXTSPLIT(AS283,"|",,TRUE),1))</f>
        <v>NULL</v>
      </c>
      <c r="AV283" s="92" t="str" cm="1">
        <f t="array" ref="AV283">TRIM(_xlfn.CHOOSECOLS(_xlfn.TEXTSPLIT(AB283,"|",,TRUE),1))</f>
        <v>NULL</v>
      </c>
      <c r="AW283" s="92" t="str" cm="1">
        <f t="array" ref="AW283">TRIM(_xlfn.CHOOSECOLS(_xlfn.TEXTSPLIT(Y283,"|",,TRUE),1))</f>
        <v>NULL</v>
      </c>
      <c r="AX283" s="92" t="str" cm="1">
        <f t="array" ref="AX283">TRIM(_xlfn.CHOOSECOLS(_xlfn.TEXTSPLIT(Z283,"|",,TRUE),1))</f>
        <v>NULL</v>
      </c>
      <c r="AY283" s="99" t="str" cm="1">
        <f t="array" ref="AY283">TRIM(IF(OR(TRIM(AA283)="NULL",ISBLANK(AA283),ISNUMBER(AA283)), AA283, IF(AND(ISNUMBER(FIND("|", AA283))=TRUE, ISNUMBER(FIND("-", AA283))=FALSE), AA283, IF(AND(ISNUMBER(FIND("|", AA283))=FALSE, ISNUMBER(FIND("-", AA283))=TRUE),_xlfn.CHOOSECOLS(_xlfn.TEXTSPLIT(AA283,"-", "|",,TRUE),1), _xlfn.CONCAT(_xlfn.CHOOSECOLS(_xlfn.TEXTSPLIT(SUBSTITUTE(AA283, "-", "|"), "|"),1),"|", _xlfn.CHOOSECOLS(_xlfn.TEXTSPLIT(SUBSTITUTE(AA283, "-", "|"), "|"), 3))))))</f>
        <v>NULL</v>
      </c>
      <c r="AZ283" s="99" t="str" cm="1">
        <f t="array" ref="AZ283">TRIM(IF(OR(TRIM(AA283)="NULL",ISBLANK(AA283),ISNUMBER(AA283)), AA283, IF(AND(ISNUMBER(FIND("|", AA283))=TRUE, ISNUMBER(FIND("-", AA283))=FALSE), AA283, IF(AND(ISNUMBER(FIND("|", AA283))=FALSE, ISNUMBER(FIND("-", AA283))=TRUE),_xlfn.CHOOSECOLS(_xlfn.TEXTSPLIT(AA283,"-", "|",,TRUE),2), _xlfn.CONCAT(_xlfn.CHOOSECOLS(_xlfn.TEXTSPLIT(SUBSTITUTE(AA283, "-", "|"), "|"),2),"|", _xlfn.CHOOSECOLS(_xlfn.TEXTSPLIT(SUBSTITUTE(AA283, "-", "|"), "|"), 4))))))</f>
        <v>NULL</v>
      </c>
      <c r="BA283" s="92" t="str" cm="1">
        <f t="array" ref="BA283">TRIM(_xlfn.CHOOSECOLS(_xlfn.TEXTSPLIT(AY283,"|",,TRUE),1))</f>
        <v>NULL</v>
      </c>
      <c r="BB283" s="92" t="str" cm="1">
        <f t="array" ref="BB283">TRIM(_xlfn.CHOOSECOLS(_xlfn.TEXTSPLIT(AZ283,"|",,TRUE),1))</f>
        <v>NULL</v>
      </c>
      <c r="BC283" s="92" t="str" cm="1">
        <f t="array" ref="BC283">TRIM(_xlfn.CHOOSECOLS(_xlfn.TEXTSPLIT(AB283,"|",,TRUE),1))</f>
        <v>NULL</v>
      </c>
      <c r="BD283" s="92" t="str" cm="1">
        <f t="array" ref="BD283">TRIM(_xlfn.CHOOSECOLS(_xlfn.TEXTSPLIT(AC283,"|",,TRUE),1))</f>
        <v>NULL</v>
      </c>
      <c r="BE283" s="92" t="str" cm="1">
        <f t="array" ref="BE283">TRIM(_xlfn.CHOOSECOLS(_xlfn.TEXTSPLIT(AD283,"|",,TRUE),1))</f>
        <v>NULL</v>
      </c>
      <c r="BF283" s="92" t="str" cm="1">
        <f t="array" ref="BF283">TRIM(IF(OR(TRIM(AE283)="NULL",ISBLANK(AE283),ISNUMBER(AE283)),AE283,_xlfn.CHOOSECOLS(_xlfn.TEXTSPLIT(AE283,"-",,TRUE),1)))</f>
        <v>NULL</v>
      </c>
      <c r="BG283" s="92" t="str" cm="1">
        <f t="array" ref="BG283">TRIM(IF(OR(TRIM(AE283)="NULL",ISBLANK(AE283),ISNUMBER(AE283)),AE283,_xlfn.CHOOSECOLS(_xlfn.TEXTSPLIT(AE283,"-",,TRUE),2)))</f>
        <v>NULL</v>
      </c>
      <c r="BH283" s="95" t="str">
        <f t="shared" si="24"/>
        <v>2005</v>
      </c>
      <c r="BI283" s="96" t="str">
        <f t="shared" si="25"/>
        <v>8</v>
      </c>
      <c r="BJ283" s="97" t="str">
        <f t="shared" si="26"/>
        <v>17</v>
      </c>
      <c r="BK283" s="96" t="str">
        <f t="shared" si="27"/>
        <v>2005</v>
      </c>
      <c r="BL283" s="96" t="str">
        <f t="shared" si="28"/>
        <v>8</v>
      </c>
      <c r="BM283" s="97" t="str">
        <f t="shared" si="29"/>
        <v>27</v>
      </c>
      <c r="BN283" s="93" t="b">
        <f>AND(TRIM(BH283)="NULL", TRIM(BK283)="NULL")</f>
        <v>0</v>
      </c>
      <c r="BO283" s="127" t="s">
        <v>896</v>
      </c>
      <c r="BP283" s="127" t="s">
        <v>896</v>
      </c>
    </row>
    <row r="284" spans="1:68" ht="45.75">
      <c r="A284" s="7" t="s">
        <v>897</v>
      </c>
      <c r="B284" s="1" t="s">
        <v>420</v>
      </c>
      <c r="C284" s="11" t="s">
        <v>898</v>
      </c>
      <c r="D284" s="6" t="s">
        <v>899</v>
      </c>
      <c r="E284" s="21" t="s">
        <v>900</v>
      </c>
      <c r="F284" s="5" t="s">
        <v>63</v>
      </c>
      <c r="G284" s="25" t="s">
        <v>63</v>
      </c>
      <c r="H284" s="25" t="s">
        <v>63</v>
      </c>
      <c r="I284" s="25" t="s">
        <v>63</v>
      </c>
      <c r="J284" s="5">
        <v>26143</v>
      </c>
      <c r="K284" s="6">
        <v>1971</v>
      </c>
      <c r="L284" s="6">
        <v>7</v>
      </c>
      <c r="M284" s="6">
        <v>29</v>
      </c>
      <c r="N284" s="5">
        <v>26155</v>
      </c>
      <c r="O284" s="6">
        <v>1971</v>
      </c>
      <c r="P284" s="6">
        <v>8</v>
      </c>
      <c r="Q284" s="6">
        <v>10</v>
      </c>
      <c r="R284" s="6">
        <v>90</v>
      </c>
      <c r="S284" s="6">
        <v>209</v>
      </c>
      <c r="T284" s="6" t="s">
        <v>166</v>
      </c>
      <c r="U284" s="6" t="s">
        <v>166</v>
      </c>
      <c r="V284" s="6" t="s">
        <v>166</v>
      </c>
      <c r="W284" s="6" t="s">
        <v>166</v>
      </c>
      <c r="X284" s="6" t="s">
        <v>166</v>
      </c>
      <c r="Y284" s="6" t="s">
        <v>166</v>
      </c>
      <c r="Z284" s="6" t="s">
        <v>166</v>
      </c>
      <c r="AA284" s="6" t="s">
        <v>166</v>
      </c>
      <c r="AB284" s="6" t="s">
        <v>166</v>
      </c>
      <c r="AC284" s="6" t="s">
        <v>166</v>
      </c>
      <c r="AD284" s="6" t="s">
        <v>166</v>
      </c>
      <c r="AE284" s="6">
        <v>2647</v>
      </c>
      <c r="AH284" s="91" t="str" cm="1">
        <f t="array" ref="AH284">IF(OR(TRIM(S284)="NULL",ISBLANK(S284),ISNUMBER(S284)),TRIM(S284),TRIM(_xlfn.CHOOSECOLS(_xlfn.TEXTSPLIT(S284,"-",,TRUE),1)))</f>
        <v>209</v>
      </c>
      <c r="AI284" s="91" t="str" cm="1">
        <f t="array" ref="AI284">IF(OR(TRIM(S284)="NULL",ISBLANK(S284),ISNUMBER(S284)),TRIM(S284),TRIM(_xlfn.CHOOSECOLS(_xlfn.TEXTSPLIT(S284,"-",,TRUE),2)))</f>
        <v>209</v>
      </c>
      <c r="AJ284" s="91" t="str" cm="1">
        <f t="array" ref="AJ284">IF(OR(TRIM(R284)="NULL",ISBLANK(R284),ISNUMBER(R284)),TRIM(R284),TRIM(_xlfn.CHOOSECOLS(_xlfn.TEXTSPLIT(R284,"-",,TRUE),1)))</f>
        <v>90</v>
      </c>
      <c r="AK284" s="91" t="str" cm="1">
        <f t="array" ref="AK284">IF(OR(TRIM(R284)="NULL",ISBLANK(R284),ISNUMBER(R284)),TRIM(R284),TRIM(_xlfn.CHOOSECOLS(_xlfn.TEXTSPLIT(R284,"-",,TRUE),2)))</f>
        <v>90</v>
      </c>
      <c r="AL284" s="91" t="str" cm="1">
        <f t="array" ref="AL284">IF(OR(TRIM(T284)="NULL",ISBLANK(T284),ISNUMBER(T284)),TRIM(T284),TRIM(_xlfn.CHOOSECOLS(_xlfn.TEXTSPLIT(T284,"-",,TRUE),1)))</f>
        <v>NULL</v>
      </c>
      <c r="AM284" s="91" t="str" cm="1">
        <f t="array" ref="AM284">IF(OR(TRIM(T284)="NULL",ISBLANK(T284),ISNUMBER(T284)),TRIM(T284),TRIM(_xlfn.CHOOSECOLS(_xlfn.TEXTSPLIT(T284,"-",,TRUE),2)))</f>
        <v>NULL</v>
      </c>
      <c r="AN284" s="91" t="str" cm="1">
        <f t="array" ref="AN284">IF(OR(TRIM(U284)="NULL",ISBLANK(U284),ISNUMBER(U284)),TRIM(U284),TRIM(_xlfn.CHOOSECOLS(_xlfn.TEXTSPLIT(Y284,"-",,TRUE),1)))</f>
        <v>NULL</v>
      </c>
      <c r="AO284" s="91" t="str" cm="1">
        <f t="array" ref="AO284">IF(OR(TRIM(U284)="NULL",ISBLANK(U284),ISNUMBER(U284)),TRIM(U284),TRIM(_xlfn.CHOOSECOLS(_xlfn.TEXTSPLIT(Y284,"-",,TRUE),2)))</f>
        <v>NULL</v>
      </c>
      <c r="AP284" s="91" t="str" cm="1">
        <f t="array" ref="AP284">IF(OR(TRIM(V284)="NULL",ISBLANK(V284),ISNUMBER(V284)),TRIM(V284),TRIM(_xlfn.CHOOSECOLS(_xlfn.TEXTSPLIT(Y284,"-",,TRUE),1)))</f>
        <v>NULL</v>
      </c>
      <c r="AQ284" s="91" t="str" cm="1">
        <f t="array" ref="AQ284">IF(OR(TRIM(V284)="NULL",ISBLANK(V284),ISNUMBER(V284)),V284,_xlfn.CHOOSECOLS(_xlfn.TEXTSPLIT(Y284,"-",,TRUE),2))</f>
        <v xml:space="preserve">NULL </v>
      </c>
      <c r="AR284" s="99" t="str" cm="1">
        <f t="array" ref="AR284">TRIM(IF(OR(TRIM(W284)="NULL",ISBLANK(W284),ISNUMBER(W284)), W284, IF(AND(ISNUMBER(FIND("|", W284))=TRUE, ISNUMBER(FIND("-", W284))=FALSE), W284, IF(AND(ISNUMBER(FIND("|", W284))=FALSE, ISNUMBER(FIND("-", W284))=TRUE),_xlfn.CHOOSECOLS(_xlfn.TEXTSPLIT(W284,"-", "|",,TRUE),1), _xlfn.CONCAT(_xlfn.CHOOSECOLS(_xlfn.TEXTSPLIT(SUBSTITUTE(W284, "-", "|"), "|"),1),"|", _xlfn.CHOOSECOLS(_xlfn.TEXTSPLIT(SUBSTITUTE(W284, "-", "|"), "|"), 3))))))</f>
        <v>NULL</v>
      </c>
      <c r="AS284" s="99" t="str" cm="1">
        <f t="array" ref="AS284">TRIM(IF(OR(TRIM(W284)="NULL",ISBLANK(W284),ISNUMBER(W284)), W284, IF(AND(ISNUMBER(FIND("|", W284))=TRUE, ISNUMBER(FIND("-", W284))=FALSE), W284, IF(AND(ISNUMBER(FIND("|", W284))=FALSE, ISNUMBER(FIND("-", W284))=TRUE),_xlfn.CHOOSECOLS(_xlfn.TEXTSPLIT(W284,"-", "|",,TRUE),2), _xlfn.CONCAT(_xlfn.CHOOSECOLS(_xlfn.TEXTSPLIT(SUBSTITUTE(W284, "-", "|"), "|"),2),"|", _xlfn.CHOOSECOLS(_xlfn.TEXTSPLIT(SUBSTITUTE(W284, "-", "|"), "|"), 4))))))</f>
        <v>NULL</v>
      </c>
      <c r="AT284" s="92" t="str" cm="1">
        <f t="array" ref="AT284">TRIM(_xlfn.CHOOSECOLS(_xlfn.TEXTSPLIT(AR284,"|",,TRUE),1))</f>
        <v>NULL</v>
      </c>
      <c r="AU284" s="92" t="str" cm="1">
        <f t="array" ref="AU284">TRIM(_xlfn.CHOOSECOLS(_xlfn.TEXTSPLIT(AS284,"|",,TRUE),1))</f>
        <v>NULL</v>
      </c>
      <c r="AV284" s="92" t="str" cm="1">
        <f t="array" ref="AV284">TRIM(_xlfn.CHOOSECOLS(_xlfn.TEXTSPLIT(AB284,"|",,TRUE),1))</f>
        <v>NULL</v>
      </c>
      <c r="AW284" s="92" t="str" cm="1">
        <f t="array" ref="AW284">TRIM(_xlfn.CHOOSECOLS(_xlfn.TEXTSPLIT(Y284,"|",,TRUE),1))</f>
        <v>NULL</v>
      </c>
      <c r="AX284" s="92" t="str" cm="1">
        <f t="array" ref="AX284">TRIM(_xlfn.CHOOSECOLS(_xlfn.TEXTSPLIT(Z284,"|",,TRUE),1))</f>
        <v>NULL</v>
      </c>
      <c r="AY284" s="99" t="str" cm="1">
        <f t="array" ref="AY284">TRIM(IF(OR(TRIM(AA284)="NULL",ISBLANK(AA284),ISNUMBER(AA284)), AA284, IF(AND(ISNUMBER(FIND("|", AA284))=TRUE, ISNUMBER(FIND("-", AA284))=FALSE), AA284, IF(AND(ISNUMBER(FIND("|", AA284))=FALSE, ISNUMBER(FIND("-", AA284))=TRUE),_xlfn.CHOOSECOLS(_xlfn.TEXTSPLIT(AA284,"-", "|",,TRUE),1), _xlfn.CONCAT(_xlfn.CHOOSECOLS(_xlfn.TEXTSPLIT(SUBSTITUTE(AA284, "-", "|"), "|"),1),"|", _xlfn.CHOOSECOLS(_xlfn.TEXTSPLIT(SUBSTITUTE(AA284, "-", "|"), "|"), 3))))))</f>
        <v>NULL</v>
      </c>
      <c r="AZ284" s="99" t="str" cm="1">
        <f t="array" ref="AZ284">TRIM(IF(OR(TRIM(AA284)="NULL",ISBLANK(AA284),ISNUMBER(AA284)), AA284, IF(AND(ISNUMBER(FIND("|", AA284))=TRUE, ISNUMBER(FIND("-", AA284))=FALSE), AA284, IF(AND(ISNUMBER(FIND("|", AA284))=FALSE, ISNUMBER(FIND("-", AA284))=TRUE),_xlfn.CHOOSECOLS(_xlfn.TEXTSPLIT(AA284,"-", "|",,TRUE),2), _xlfn.CONCAT(_xlfn.CHOOSECOLS(_xlfn.TEXTSPLIT(SUBSTITUTE(AA284, "-", "|"), "|"),2),"|", _xlfn.CHOOSECOLS(_xlfn.TEXTSPLIT(SUBSTITUTE(AA284, "-", "|"), "|"), 4))))))</f>
        <v>NULL</v>
      </c>
      <c r="BA284" s="92" t="str" cm="1">
        <f t="array" ref="BA284">TRIM(_xlfn.CHOOSECOLS(_xlfn.TEXTSPLIT(AY284,"|",,TRUE),1))</f>
        <v>NULL</v>
      </c>
      <c r="BB284" s="92" t="str" cm="1">
        <f t="array" ref="BB284">TRIM(_xlfn.CHOOSECOLS(_xlfn.TEXTSPLIT(AZ284,"|",,TRUE),1))</f>
        <v>NULL</v>
      </c>
      <c r="BC284" s="92" t="str" cm="1">
        <f t="array" ref="BC284">TRIM(_xlfn.CHOOSECOLS(_xlfn.TEXTSPLIT(AB284,"|",,TRUE),1))</f>
        <v>NULL</v>
      </c>
      <c r="BD284" s="92" t="str" cm="1">
        <f t="array" ref="BD284">TRIM(_xlfn.CHOOSECOLS(_xlfn.TEXTSPLIT(AC284,"|",,TRUE),1))</f>
        <v>NULL</v>
      </c>
      <c r="BE284" s="92" t="str" cm="1">
        <f t="array" ref="BE284">TRIM(_xlfn.CHOOSECOLS(_xlfn.TEXTSPLIT(AD284,"|",,TRUE),1))</f>
        <v>NULL</v>
      </c>
      <c r="BF284" s="92" t="str" cm="1">
        <f t="array" ref="BF284">TRIM(IF(OR(TRIM(AE284)="NULL",ISBLANK(AE284),ISNUMBER(AE284)),AE284,_xlfn.CHOOSECOLS(_xlfn.TEXTSPLIT(AE284,"-",,TRUE),1)))</f>
        <v>2647</v>
      </c>
      <c r="BG284" s="92" t="str" cm="1">
        <f t="array" ref="BG284">TRIM(IF(OR(TRIM(AE284)="NULL",ISBLANK(AE284),ISNUMBER(AE284)),AE284,_xlfn.CHOOSECOLS(_xlfn.TEXTSPLIT(AE284,"-",,TRUE),2)))</f>
        <v>2647</v>
      </c>
      <c r="BH284" s="95" t="str">
        <f t="shared" si="24"/>
        <v>1971</v>
      </c>
      <c r="BI284" s="96" t="str">
        <f t="shared" si="25"/>
        <v>7</v>
      </c>
      <c r="BJ284" s="97" t="str">
        <f t="shared" si="26"/>
        <v>29</v>
      </c>
      <c r="BK284" s="96" t="str">
        <f t="shared" si="27"/>
        <v>1971</v>
      </c>
      <c r="BL284" s="96" t="str">
        <f t="shared" si="28"/>
        <v>8</v>
      </c>
      <c r="BM284" s="97" t="str">
        <f t="shared" si="29"/>
        <v>10</v>
      </c>
      <c r="BN284" s="93" t="b">
        <f>AND(TRIM(BH284)="NULL", TRIM(BK284)="NULL")</f>
        <v>0</v>
      </c>
      <c r="BO284" s="127" t="s">
        <v>901</v>
      </c>
      <c r="BP284" s="127" t="s">
        <v>901</v>
      </c>
    </row>
    <row r="285" spans="1:68">
      <c r="A285" s="7" t="s">
        <v>902</v>
      </c>
      <c r="B285" s="1" t="s">
        <v>420</v>
      </c>
      <c r="C285" s="11" t="s">
        <v>898</v>
      </c>
      <c r="D285" s="6" t="s">
        <v>899</v>
      </c>
      <c r="E285" s="21" t="s">
        <v>903</v>
      </c>
      <c r="F285" s="5" t="s">
        <v>63</v>
      </c>
      <c r="G285" s="6" t="s">
        <v>63</v>
      </c>
      <c r="H285" s="6" t="s">
        <v>63</v>
      </c>
      <c r="I285" s="6" t="s">
        <v>63</v>
      </c>
      <c r="J285" s="5">
        <v>26143</v>
      </c>
      <c r="K285" s="6">
        <v>1971</v>
      </c>
      <c r="L285" s="6">
        <v>7</v>
      </c>
      <c r="M285" s="6">
        <v>29</v>
      </c>
      <c r="N285" s="5">
        <v>26155</v>
      </c>
      <c r="O285" s="6">
        <v>1971</v>
      </c>
      <c r="P285" s="6">
        <v>8</v>
      </c>
      <c r="Q285" s="6">
        <v>10</v>
      </c>
      <c r="R285" s="6">
        <v>69</v>
      </c>
      <c r="S285" s="6" t="s">
        <v>166</v>
      </c>
      <c r="T285" s="6" t="s">
        <v>166</v>
      </c>
      <c r="U285" s="6" t="s">
        <v>166</v>
      </c>
      <c r="V285" s="6" t="s">
        <v>166</v>
      </c>
      <c r="W285" s="6" t="s">
        <v>166</v>
      </c>
      <c r="X285" s="6" t="s">
        <v>166</v>
      </c>
      <c r="Y285" s="6" t="s">
        <v>166</v>
      </c>
      <c r="Z285" s="6" t="s">
        <v>166</v>
      </c>
      <c r="AA285" s="6" t="s">
        <v>166</v>
      </c>
      <c r="AB285" s="6" t="s">
        <v>166</v>
      </c>
      <c r="AC285" s="6" t="s">
        <v>166</v>
      </c>
      <c r="AD285" s="6" t="s">
        <v>166</v>
      </c>
      <c r="AE285" s="6" t="s">
        <v>166</v>
      </c>
      <c r="AH285" s="91" t="str" cm="1">
        <f t="array" ref="AH285">IF(OR(TRIM(S285)="NULL",ISBLANK(S285),ISNUMBER(S285)),TRIM(S285),TRIM(_xlfn.CHOOSECOLS(_xlfn.TEXTSPLIT(S285,"-",,TRUE),1)))</f>
        <v>NULL</v>
      </c>
      <c r="AI285" s="91" t="str" cm="1">
        <f t="array" ref="AI285">IF(OR(TRIM(S285)="NULL",ISBLANK(S285),ISNUMBER(S285)),TRIM(S285),TRIM(_xlfn.CHOOSECOLS(_xlfn.TEXTSPLIT(S285,"-",,TRUE),2)))</f>
        <v>NULL</v>
      </c>
      <c r="AJ285" s="91" t="str" cm="1">
        <f t="array" ref="AJ285">IF(OR(TRIM(R285)="NULL",ISBLANK(R285),ISNUMBER(R285)),TRIM(R285),TRIM(_xlfn.CHOOSECOLS(_xlfn.TEXTSPLIT(R285,"-",,TRUE),1)))</f>
        <v>69</v>
      </c>
      <c r="AK285" s="91" t="str" cm="1">
        <f t="array" ref="AK285">IF(OR(TRIM(R285)="NULL",ISBLANK(R285),ISNUMBER(R285)),TRIM(R285),TRIM(_xlfn.CHOOSECOLS(_xlfn.TEXTSPLIT(R285,"-",,TRUE),2)))</f>
        <v>69</v>
      </c>
      <c r="AL285" s="91" t="str" cm="1">
        <f t="array" ref="AL285">IF(OR(TRIM(T285)="NULL",ISBLANK(T285),ISNUMBER(T285)),TRIM(T285),TRIM(_xlfn.CHOOSECOLS(_xlfn.TEXTSPLIT(T285,"-",,TRUE),1)))</f>
        <v>NULL</v>
      </c>
      <c r="AM285" s="91" t="str" cm="1">
        <f t="array" ref="AM285">IF(OR(TRIM(T285)="NULL",ISBLANK(T285),ISNUMBER(T285)),TRIM(T285),TRIM(_xlfn.CHOOSECOLS(_xlfn.TEXTSPLIT(T285,"-",,TRUE),2)))</f>
        <v>NULL</v>
      </c>
      <c r="AN285" s="91" t="str" cm="1">
        <f t="array" ref="AN285">IF(OR(TRIM(U285)="NULL",ISBLANK(U285),ISNUMBER(U285)),TRIM(U285),TRIM(_xlfn.CHOOSECOLS(_xlfn.TEXTSPLIT(Y285,"-",,TRUE),1)))</f>
        <v>NULL</v>
      </c>
      <c r="AO285" s="91" t="str" cm="1">
        <f t="array" ref="AO285">IF(OR(TRIM(U285)="NULL",ISBLANK(U285),ISNUMBER(U285)),TRIM(U285),TRIM(_xlfn.CHOOSECOLS(_xlfn.TEXTSPLIT(Y285,"-",,TRUE),2)))</f>
        <v>NULL</v>
      </c>
      <c r="AP285" s="91" t="str" cm="1">
        <f t="array" ref="AP285">IF(OR(TRIM(V285)="NULL",ISBLANK(V285),ISNUMBER(V285)),TRIM(V285),TRIM(_xlfn.CHOOSECOLS(_xlfn.TEXTSPLIT(Y285,"-",,TRUE),1)))</f>
        <v>NULL</v>
      </c>
      <c r="AQ285" s="91" t="str" cm="1">
        <f t="array" ref="AQ285">IF(OR(TRIM(V285)="NULL",ISBLANK(V285),ISNUMBER(V285)),V285,_xlfn.CHOOSECOLS(_xlfn.TEXTSPLIT(Y285,"-",,TRUE),2))</f>
        <v xml:space="preserve">NULL </v>
      </c>
      <c r="AR285" s="99" t="str" cm="1">
        <f t="array" ref="AR285">TRIM(IF(OR(TRIM(W285)="NULL",ISBLANK(W285),ISNUMBER(W285)), W285, IF(AND(ISNUMBER(FIND("|", W285))=TRUE, ISNUMBER(FIND("-", W285))=FALSE), W285, IF(AND(ISNUMBER(FIND("|", W285))=FALSE, ISNUMBER(FIND("-", W285))=TRUE),_xlfn.CHOOSECOLS(_xlfn.TEXTSPLIT(W285,"-", "|",,TRUE),1), _xlfn.CONCAT(_xlfn.CHOOSECOLS(_xlfn.TEXTSPLIT(SUBSTITUTE(W285, "-", "|"), "|"),1),"|", _xlfn.CHOOSECOLS(_xlfn.TEXTSPLIT(SUBSTITUTE(W285, "-", "|"), "|"), 3))))))</f>
        <v>NULL</v>
      </c>
      <c r="AS285" s="99" t="str" cm="1">
        <f t="array" ref="AS285">TRIM(IF(OR(TRIM(W285)="NULL",ISBLANK(W285),ISNUMBER(W285)), W285, IF(AND(ISNUMBER(FIND("|", W285))=TRUE, ISNUMBER(FIND("-", W285))=FALSE), W285, IF(AND(ISNUMBER(FIND("|", W285))=FALSE, ISNUMBER(FIND("-", W285))=TRUE),_xlfn.CHOOSECOLS(_xlfn.TEXTSPLIT(W285,"-", "|",,TRUE),2), _xlfn.CONCAT(_xlfn.CHOOSECOLS(_xlfn.TEXTSPLIT(SUBSTITUTE(W285, "-", "|"), "|"),2),"|", _xlfn.CHOOSECOLS(_xlfn.TEXTSPLIT(SUBSTITUTE(W285, "-", "|"), "|"), 4))))))</f>
        <v>NULL</v>
      </c>
      <c r="AT285" s="92" t="str" cm="1">
        <f t="array" ref="AT285">TRIM(_xlfn.CHOOSECOLS(_xlfn.TEXTSPLIT(AR285,"|",,TRUE),1))</f>
        <v>NULL</v>
      </c>
      <c r="AU285" s="92" t="str" cm="1">
        <f t="array" ref="AU285">TRIM(_xlfn.CHOOSECOLS(_xlfn.TEXTSPLIT(AS285,"|",,TRUE),1))</f>
        <v>NULL</v>
      </c>
      <c r="AV285" s="92" t="str" cm="1">
        <f t="array" ref="AV285">TRIM(_xlfn.CHOOSECOLS(_xlfn.TEXTSPLIT(AB285,"|",,TRUE),1))</f>
        <v>NULL</v>
      </c>
      <c r="AW285" s="92" t="str" cm="1">
        <f t="array" ref="AW285">TRIM(_xlfn.CHOOSECOLS(_xlfn.TEXTSPLIT(Y285,"|",,TRUE),1))</f>
        <v>NULL</v>
      </c>
      <c r="AX285" s="92" t="str" cm="1">
        <f t="array" ref="AX285">TRIM(_xlfn.CHOOSECOLS(_xlfn.TEXTSPLIT(Z285,"|",,TRUE),1))</f>
        <v>NULL</v>
      </c>
      <c r="AY285" s="99" t="str" cm="1">
        <f t="array" ref="AY285">TRIM(IF(OR(TRIM(AA285)="NULL",ISBLANK(AA285),ISNUMBER(AA285)), AA285, IF(AND(ISNUMBER(FIND("|", AA285))=TRUE, ISNUMBER(FIND("-", AA285))=FALSE), AA285, IF(AND(ISNUMBER(FIND("|", AA285))=FALSE, ISNUMBER(FIND("-", AA285))=TRUE),_xlfn.CHOOSECOLS(_xlfn.TEXTSPLIT(AA285,"-", "|",,TRUE),1), _xlfn.CONCAT(_xlfn.CHOOSECOLS(_xlfn.TEXTSPLIT(SUBSTITUTE(AA285, "-", "|"), "|"),1),"|", _xlfn.CHOOSECOLS(_xlfn.TEXTSPLIT(SUBSTITUTE(AA285, "-", "|"), "|"), 3))))))</f>
        <v>NULL</v>
      </c>
      <c r="AZ285" s="99" t="str" cm="1">
        <f t="array" ref="AZ285">TRIM(IF(OR(TRIM(AA285)="NULL",ISBLANK(AA285),ISNUMBER(AA285)), AA285, IF(AND(ISNUMBER(FIND("|", AA285))=TRUE, ISNUMBER(FIND("-", AA285))=FALSE), AA285, IF(AND(ISNUMBER(FIND("|", AA285))=FALSE, ISNUMBER(FIND("-", AA285))=TRUE),_xlfn.CHOOSECOLS(_xlfn.TEXTSPLIT(AA285,"-", "|",,TRUE),2), _xlfn.CONCAT(_xlfn.CHOOSECOLS(_xlfn.TEXTSPLIT(SUBSTITUTE(AA285, "-", "|"), "|"),2),"|", _xlfn.CHOOSECOLS(_xlfn.TEXTSPLIT(SUBSTITUTE(AA285, "-", "|"), "|"), 4))))))</f>
        <v>NULL</v>
      </c>
      <c r="BA285" s="92" t="str" cm="1">
        <f t="array" ref="BA285">TRIM(_xlfn.CHOOSECOLS(_xlfn.TEXTSPLIT(AY285,"|",,TRUE),1))</f>
        <v>NULL</v>
      </c>
      <c r="BB285" s="92" t="str" cm="1">
        <f t="array" ref="BB285">TRIM(_xlfn.CHOOSECOLS(_xlfn.TEXTSPLIT(AZ285,"|",,TRUE),1))</f>
        <v>NULL</v>
      </c>
      <c r="BC285" s="92" t="str" cm="1">
        <f t="array" ref="BC285">TRIM(_xlfn.CHOOSECOLS(_xlfn.TEXTSPLIT(AB285,"|",,TRUE),1))</f>
        <v>NULL</v>
      </c>
      <c r="BD285" s="92" t="str" cm="1">
        <f t="array" ref="BD285">TRIM(_xlfn.CHOOSECOLS(_xlfn.TEXTSPLIT(AC285,"|",,TRUE),1))</f>
        <v>NULL</v>
      </c>
      <c r="BE285" s="92" t="str" cm="1">
        <f t="array" ref="BE285">TRIM(_xlfn.CHOOSECOLS(_xlfn.TEXTSPLIT(AD285,"|",,TRUE),1))</f>
        <v>NULL</v>
      </c>
      <c r="BF285" s="92" t="str" cm="1">
        <f t="array" ref="BF285">TRIM(IF(OR(TRIM(AE285)="NULL",ISBLANK(AE285),ISNUMBER(AE285)),AE285,_xlfn.CHOOSECOLS(_xlfn.TEXTSPLIT(AE285,"-",,TRUE),1)))</f>
        <v>NULL</v>
      </c>
      <c r="BG285" s="92" t="str" cm="1">
        <f t="array" ref="BG285">TRIM(IF(OR(TRIM(AE285)="NULL",ISBLANK(AE285),ISNUMBER(AE285)),AE285,_xlfn.CHOOSECOLS(_xlfn.TEXTSPLIT(AE285,"-",,TRUE),2)))</f>
        <v>NULL</v>
      </c>
      <c r="BH285" s="95" t="str">
        <f t="shared" si="24"/>
        <v>1971</v>
      </c>
      <c r="BI285" s="96" t="str">
        <f t="shared" si="25"/>
        <v>7</v>
      </c>
      <c r="BJ285" s="97" t="str">
        <f t="shared" si="26"/>
        <v>29</v>
      </c>
      <c r="BK285" s="96" t="str">
        <f t="shared" si="27"/>
        <v>1971</v>
      </c>
      <c r="BL285" s="96" t="str">
        <f t="shared" si="28"/>
        <v>8</v>
      </c>
      <c r="BM285" s="97" t="str">
        <f t="shared" si="29"/>
        <v>10</v>
      </c>
      <c r="BN285" s="93" t="b">
        <f>AND(TRIM(BH285)="NULL", TRIM(BK285)="NULL")</f>
        <v>0</v>
      </c>
      <c r="BO285" s="127" t="s">
        <v>811</v>
      </c>
      <c r="BP285" s="127" t="s">
        <v>811</v>
      </c>
    </row>
    <row r="286" spans="1:68">
      <c r="A286" s="7" t="s">
        <v>904</v>
      </c>
      <c r="B286" s="1" t="s">
        <v>420</v>
      </c>
      <c r="C286" s="11" t="s">
        <v>898</v>
      </c>
      <c r="D286" s="6" t="s">
        <v>899</v>
      </c>
      <c r="E286" s="21" t="s">
        <v>905</v>
      </c>
      <c r="F286" s="5" t="s">
        <v>63</v>
      </c>
      <c r="G286" s="6" t="s">
        <v>63</v>
      </c>
      <c r="H286" s="6" t="s">
        <v>63</v>
      </c>
      <c r="I286" s="6" t="s">
        <v>63</v>
      </c>
      <c r="J286" s="5">
        <v>26143</v>
      </c>
      <c r="K286" s="6">
        <v>1971</v>
      </c>
      <c r="L286" s="6">
        <v>7</v>
      </c>
      <c r="M286" s="6">
        <v>29</v>
      </c>
      <c r="N286" s="5">
        <v>26155</v>
      </c>
      <c r="O286" s="6">
        <v>1971</v>
      </c>
      <c r="P286" s="6">
        <v>8</v>
      </c>
      <c r="Q286" s="6">
        <v>10</v>
      </c>
      <c r="R286" s="6" t="s">
        <v>63</v>
      </c>
      <c r="S286" s="6" t="s">
        <v>166</v>
      </c>
      <c r="T286" s="6" t="s">
        <v>166</v>
      </c>
      <c r="U286" s="6" t="s">
        <v>166</v>
      </c>
      <c r="V286" s="6" t="s">
        <v>166</v>
      </c>
      <c r="W286" s="6" t="s">
        <v>166</v>
      </c>
      <c r="X286" s="6" t="s">
        <v>166</v>
      </c>
      <c r="Y286" s="6" t="s">
        <v>166</v>
      </c>
      <c r="Z286" s="6" t="s">
        <v>166</v>
      </c>
      <c r="AA286" s="6" t="s">
        <v>166</v>
      </c>
      <c r="AB286" s="6" t="s">
        <v>166</v>
      </c>
      <c r="AC286" s="6" t="s">
        <v>166</v>
      </c>
      <c r="AD286" s="6" t="s">
        <v>166</v>
      </c>
      <c r="AE286" s="6">
        <v>2856</v>
      </c>
      <c r="AH286" s="91" t="str" cm="1">
        <f t="array" ref="AH286">IF(OR(TRIM(S286)="NULL",ISBLANK(S286),ISNUMBER(S286)),TRIM(S286),TRIM(_xlfn.CHOOSECOLS(_xlfn.TEXTSPLIT(S286,"-",,TRUE),1)))</f>
        <v>NULL</v>
      </c>
      <c r="AI286" s="91" t="str" cm="1">
        <f t="array" ref="AI286">IF(OR(TRIM(S286)="NULL",ISBLANK(S286),ISNUMBER(S286)),TRIM(S286),TRIM(_xlfn.CHOOSECOLS(_xlfn.TEXTSPLIT(S286,"-",,TRUE),2)))</f>
        <v>NULL</v>
      </c>
      <c r="AJ286" s="91" t="str" cm="1">
        <f t="array" ref="AJ286">IF(OR(TRIM(R286)="NULL",ISBLANK(R286),ISNUMBER(R286)),TRIM(R286),TRIM(_xlfn.CHOOSECOLS(_xlfn.TEXTSPLIT(R286,"-",,TRUE),1)))</f>
        <v>NULL</v>
      </c>
      <c r="AK286" s="91" t="str" cm="1">
        <f t="array" ref="AK286">IF(OR(TRIM(R286)="NULL",ISBLANK(R286),ISNUMBER(R286)),TRIM(R286),TRIM(_xlfn.CHOOSECOLS(_xlfn.TEXTSPLIT(R286,"-",,TRUE),2)))</f>
        <v>NULL</v>
      </c>
      <c r="AL286" s="91" t="str" cm="1">
        <f t="array" ref="AL286">IF(OR(TRIM(T286)="NULL",ISBLANK(T286),ISNUMBER(T286)),TRIM(T286),TRIM(_xlfn.CHOOSECOLS(_xlfn.TEXTSPLIT(T286,"-",,TRUE),1)))</f>
        <v>NULL</v>
      </c>
      <c r="AM286" s="91" t="str" cm="1">
        <f t="array" ref="AM286">IF(OR(TRIM(T286)="NULL",ISBLANK(T286),ISNUMBER(T286)),TRIM(T286),TRIM(_xlfn.CHOOSECOLS(_xlfn.TEXTSPLIT(T286,"-",,TRUE),2)))</f>
        <v>NULL</v>
      </c>
      <c r="AN286" s="91" t="str" cm="1">
        <f t="array" ref="AN286">IF(OR(TRIM(U286)="NULL",ISBLANK(U286),ISNUMBER(U286)),TRIM(U286),TRIM(_xlfn.CHOOSECOLS(_xlfn.TEXTSPLIT(Y286,"-",,TRUE),1)))</f>
        <v>NULL</v>
      </c>
      <c r="AO286" s="91" t="str" cm="1">
        <f t="array" ref="AO286">IF(OR(TRIM(U286)="NULL",ISBLANK(U286),ISNUMBER(U286)),TRIM(U286),TRIM(_xlfn.CHOOSECOLS(_xlfn.TEXTSPLIT(Y286,"-",,TRUE),2)))</f>
        <v>NULL</v>
      </c>
      <c r="AP286" s="91" t="str" cm="1">
        <f t="array" ref="AP286">IF(OR(TRIM(V286)="NULL",ISBLANK(V286),ISNUMBER(V286)),TRIM(V286),TRIM(_xlfn.CHOOSECOLS(_xlfn.TEXTSPLIT(Y286,"-",,TRUE),1)))</f>
        <v>NULL</v>
      </c>
      <c r="AQ286" s="91" t="str" cm="1">
        <f t="array" ref="AQ286">IF(OR(TRIM(V286)="NULL",ISBLANK(V286),ISNUMBER(V286)),V286,_xlfn.CHOOSECOLS(_xlfn.TEXTSPLIT(Y286,"-",,TRUE),2))</f>
        <v xml:space="preserve">NULL </v>
      </c>
      <c r="AR286" s="99" t="str" cm="1">
        <f t="array" ref="AR286">TRIM(IF(OR(TRIM(W286)="NULL",ISBLANK(W286),ISNUMBER(W286)), W286, IF(AND(ISNUMBER(FIND("|", W286))=TRUE, ISNUMBER(FIND("-", W286))=FALSE), W286, IF(AND(ISNUMBER(FIND("|", W286))=FALSE, ISNUMBER(FIND("-", W286))=TRUE),_xlfn.CHOOSECOLS(_xlfn.TEXTSPLIT(W286,"-", "|",,TRUE),1), _xlfn.CONCAT(_xlfn.CHOOSECOLS(_xlfn.TEXTSPLIT(SUBSTITUTE(W286, "-", "|"), "|"),1),"|", _xlfn.CHOOSECOLS(_xlfn.TEXTSPLIT(SUBSTITUTE(W286, "-", "|"), "|"), 3))))))</f>
        <v>NULL</v>
      </c>
      <c r="AS286" s="99" t="str" cm="1">
        <f t="array" ref="AS286">TRIM(IF(OR(TRIM(W286)="NULL",ISBLANK(W286),ISNUMBER(W286)), W286, IF(AND(ISNUMBER(FIND("|", W286))=TRUE, ISNUMBER(FIND("-", W286))=FALSE), W286, IF(AND(ISNUMBER(FIND("|", W286))=FALSE, ISNUMBER(FIND("-", W286))=TRUE),_xlfn.CHOOSECOLS(_xlfn.TEXTSPLIT(W286,"-", "|",,TRUE),2), _xlfn.CONCAT(_xlfn.CHOOSECOLS(_xlfn.TEXTSPLIT(SUBSTITUTE(W286, "-", "|"), "|"),2),"|", _xlfn.CHOOSECOLS(_xlfn.TEXTSPLIT(SUBSTITUTE(W286, "-", "|"), "|"), 4))))))</f>
        <v>NULL</v>
      </c>
      <c r="AT286" s="92" t="str" cm="1">
        <f t="array" ref="AT286">TRIM(_xlfn.CHOOSECOLS(_xlfn.TEXTSPLIT(AR286,"|",,TRUE),1))</f>
        <v>NULL</v>
      </c>
      <c r="AU286" s="92" t="str" cm="1">
        <f t="array" ref="AU286">TRIM(_xlfn.CHOOSECOLS(_xlfn.TEXTSPLIT(AS286,"|",,TRUE),1))</f>
        <v>NULL</v>
      </c>
      <c r="AV286" s="92" t="str" cm="1">
        <f t="array" ref="AV286">TRIM(_xlfn.CHOOSECOLS(_xlfn.TEXTSPLIT(AB286,"|",,TRUE),1))</f>
        <v>NULL</v>
      </c>
      <c r="AW286" s="92" t="str" cm="1">
        <f t="array" ref="AW286">TRIM(_xlfn.CHOOSECOLS(_xlfn.TEXTSPLIT(Y286,"|",,TRUE),1))</f>
        <v>NULL</v>
      </c>
      <c r="AX286" s="92" t="str" cm="1">
        <f t="array" ref="AX286">TRIM(_xlfn.CHOOSECOLS(_xlfn.TEXTSPLIT(Z286,"|",,TRUE),1))</f>
        <v>NULL</v>
      </c>
      <c r="AY286" s="99" t="str" cm="1">
        <f t="array" ref="AY286">TRIM(IF(OR(TRIM(AA286)="NULL",ISBLANK(AA286),ISNUMBER(AA286)), AA286, IF(AND(ISNUMBER(FIND("|", AA286))=TRUE, ISNUMBER(FIND("-", AA286))=FALSE), AA286, IF(AND(ISNUMBER(FIND("|", AA286))=FALSE, ISNUMBER(FIND("-", AA286))=TRUE),_xlfn.CHOOSECOLS(_xlfn.TEXTSPLIT(AA286,"-", "|",,TRUE),1), _xlfn.CONCAT(_xlfn.CHOOSECOLS(_xlfn.TEXTSPLIT(SUBSTITUTE(AA286, "-", "|"), "|"),1),"|", _xlfn.CHOOSECOLS(_xlfn.TEXTSPLIT(SUBSTITUTE(AA286, "-", "|"), "|"), 3))))))</f>
        <v>NULL</v>
      </c>
      <c r="AZ286" s="99" t="str" cm="1">
        <f t="array" ref="AZ286">TRIM(IF(OR(TRIM(AA286)="NULL",ISBLANK(AA286),ISNUMBER(AA286)), AA286, IF(AND(ISNUMBER(FIND("|", AA286))=TRUE, ISNUMBER(FIND("-", AA286))=FALSE), AA286, IF(AND(ISNUMBER(FIND("|", AA286))=FALSE, ISNUMBER(FIND("-", AA286))=TRUE),_xlfn.CHOOSECOLS(_xlfn.TEXTSPLIT(AA286,"-", "|",,TRUE),2), _xlfn.CONCAT(_xlfn.CHOOSECOLS(_xlfn.TEXTSPLIT(SUBSTITUTE(AA286, "-", "|"), "|"),2),"|", _xlfn.CHOOSECOLS(_xlfn.TEXTSPLIT(SUBSTITUTE(AA286, "-", "|"), "|"), 4))))))</f>
        <v>NULL</v>
      </c>
      <c r="BA286" s="92" t="str" cm="1">
        <f t="array" ref="BA286">TRIM(_xlfn.CHOOSECOLS(_xlfn.TEXTSPLIT(AY286,"|",,TRUE),1))</f>
        <v>NULL</v>
      </c>
      <c r="BB286" s="92" t="str" cm="1">
        <f t="array" ref="BB286">TRIM(_xlfn.CHOOSECOLS(_xlfn.TEXTSPLIT(AZ286,"|",,TRUE),1))</f>
        <v>NULL</v>
      </c>
      <c r="BC286" s="92" t="str" cm="1">
        <f t="array" ref="BC286">TRIM(_xlfn.CHOOSECOLS(_xlfn.TEXTSPLIT(AB286,"|",,TRUE),1))</f>
        <v>NULL</v>
      </c>
      <c r="BD286" s="92" t="str" cm="1">
        <f t="array" ref="BD286">TRIM(_xlfn.CHOOSECOLS(_xlfn.TEXTSPLIT(AC286,"|",,TRUE),1))</f>
        <v>NULL</v>
      </c>
      <c r="BE286" s="92" t="str" cm="1">
        <f t="array" ref="BE286">TRIM(_xlfn.CHOOSECOLS(_xlfn.TEXTSPLIT(AD286,"|",,TRUE),1))</f>
        <v>NULL</v>
      </c>
      <c r="BF286" s="92" t="str" cm="1">
        <f t="array" ref="BF286">TRIM(IF(OR(TRIM(AE286)="NULL",ISBLANK(AE286),ISNUMBER(AE286)),AE286,_xlfn.CHOOSECOLS(_xlfn.TEXTSPLIT(AE286,"-",,TRUE),1)))</f>
        <v>2856</v>
      </c>
      <c r="BG286" s="92" t="str" cm="1">
        <f t="array" ref="BG286">TRIM(IF(OR(TRIM(AE286)="NULL",ISBLANK(AE286),ISNUMBER(AE286)),AE286,_xlfn.CHOOSECOLS(_xlfn.TEXTSPLIT(AE286,"-",,TRUE),2)))</f>
        <v>2856</v>
      </c>
      <c r="BH286" s="95" t="str">
        <f t="shared" si="24"/>
        <v>1971</v>
      </c>
      <c r="BI286" s="96" t="str">
        <f t="shared" si="25"/>
        <v>7</v>
      </c>
      <c r="BJ286" s="97" t="str">
        <f t="shared" si="26"/>
        <v>29</v>
      </c>
      <c r="BK286" s="96" t="str">
        <f t="shared" si="27"/>
        <v>1971</v>
      </c>
      <c r="BL286" s="96" t="str">
        <f t="shared" si="28"/>
        <v>8</v>
      </c>
      <c r="BM286" s="97" t="str">
        <f t="shared" si="29"/>
        <v>10</v>
      </c>
      <c r="BN286" s="93" t="b">
        <f>AND(TRIM(BH286)="NULL", TRIM(BK286)="NULL")</f>
        <v>0</v>
      </c>
      <c r="BO286" s="127" t="s">
        <v>811</v>
      </c>
      <c r="BP286" s="127" t="s">
        <v>811</v>
      </c>
    </row>
    <row r="287" spans="1:68">
      <c r="A287" s="7" t="s">
        <v>906</v>
      </c>
      <c r="B287" s="1" t="s">
        <v>420</v>
      </c>
      <c r="C287" s="11" t="s">
        <v>898</v>
      </c>
      <c r="D287" s="6" t="s">
        <v>899</v>
      </c>
      <c r="E287" s="21" t="s">
        <v>907</v>
      </c>
      <c r="F287" s="5" t="s">
        <v>63</v>
      </c>
      <c r="G287" s="6" t="s">
        <v>63</v>
      </c>
      <c r="H287" s="6" t="s">
        <v>63</v>
      </c>
      <c r="I287" s="6" t="s">
        <v>63</v>
      </c>
      <c r="J287" s="5">
        <v>26143</v>
      </c>
      <c r="K287" s="6">
        <v>1971</v>
      </c>
      <c r="L287" s="6">
        <v>7</v>
      </c>
      <c r="M287" s="6">
        <v>29</v>
      </c>
      <c r="N287" s="5">
        <v>26155</v>
      </c>
      <c r="O287" s="6">
        <v>1971</v>
      </c>
      <c r="P287" s="6">
        <v>8</v>
      </c>
      <c r="Q287" s="6">
        <v>10</v>
      </c>
      <c r="R287" s="6">
        <v>69</v>
      </c>
      <c r="S287" s="6">
        <v>209</v>
      </c>
      <c r="T287" s="6" t="s">
        <v>166</v>
      </c>
      <c r="U287" s="6" t="s">
        <v>166</v>
      </c>
      <c r="V287" s="6" t="s">
        <v>166</v>
      </c>
      <c r="W287" s="6" t="s">
        <v>166</v>
      </c>
      <c r="X287" s="6" t="s">
        <v>166</v>
      </c>
      <c r="Y287" s="6" t="s">
        <v>166</v>
      </c>
      <c r="Z287" s="6" t="s">
        <v>166</v>
      </c>
      <c r="AA287" s="6" t="s">
        <v>166</v>
      </c>
      <c r="AB287" s="6" t="s">
        <v>166</v>
      </c>
      <c r="AC287" s="6" t="s">
        <v>166</v>
      </c>
      <c r="AD287" s="6" t="s">
        <v>166</v>
      </c>
      <c r="AE287" s="6" t="s">
        <v>166</v>
      </c>
      <c r="AH287" s="91" t="str" cm="1">
        <f t="array" ref="AH287">IF(OR(TRIM(S287)="NULL",ISBLANK(S287),ISNUMBER(S287)),TRIM(S287),TRIM(_xlfn.CHOOSECOLS(_xlfn.TEXTSPLIT(S287,"-",,TRUE),1)))</f>
        <v>209</v>
      </c>
      <c r="AI287" s="91" t="str" cm="1">
        <f t="array" ref="AI287">IF(OR(TRIM(S287)="NULL",ISBLANK(S287),ISNUMBER(S287)),TRIM(S287),TRIM(_xlfn.CHOOSECOLS(_xlfn.TEXTSPLIT(S287,"-",,TRUE),2)))</f>
        <v>209</v>
      </c>
      <c r="AJ287" s="91" t="str" cm="1">
        <f t="array" ref="AJ287">IF(OR(TRIM(R287)="NULL",ISBLANK(R287),ISNUMBER(R287)),TRIM(R287),TRIM(_xlfn.CHOOSECOLS(_xlfn.TEXTSPLIT(R287,"-",,TRUE),1)))</f>
        <v>69</v>
      </c>
      <c r="AK287" s="91" t="str" cm="1">
        <f t="array" ref="AK287">IF(OR(TRIM(R287)="NULL",ISBLANK(R287),ISNUMBER(R287)),TRIM(R287),TRIM(_xlfn.CHOOSECOLS(_xlfn.TEXTSPLIT(R287,"-",,TRUE),2)))</f>
        <v>69</v>
      </c>
      <c r="AL287" s="91" t="str" cm="1">
        <f t="array" ref="AL287">IF(OR(TRIM(T287)="NULL",ISBLANK(T287),ISNUMBER(T287)),TRIM(T287),TRIM(_xlfn.CHOOSECOLS(_xlfn.TEXTSPLIT(T287,"-",,TRUE),1)))</f>
        <v>NULL</v>
      </c>
      <c r="AM287" s="91" t="str" cm="1">
        <f t="array" ref="AM287">IF(OR(TRIM(T287)="NULL",ISBLANK(T287),ISNUMBER(T287)),TRIM(T287),TRIM(_xlfn.CHOOSECOLS(_xlfn.TEXTSPLIT(T287,"-",,TRUE),2)))</f>
        <v>NULL</v>
      </c>
      <c r="AN287" s="91" t="str" cm="1">
        <f t="array" ref="AN287">IF(OR(TRIM(U287)="NULL",ISBLANK(U287),ISNUMBER(U287)),TRIM(U287),TRIM(_xlfn.CHOOSECOLS(_xlfn.TEXTSPLIT(Y287,"-",,TRUE),1)))</f>
        <v>NULL</v>
      </c>
      <c r="AO287" s="91" t="str" cm="1">
        <f t="array" ref="AO287">IF(OR(TRIM(U287)="NULL",ISBLANK(U287),ISNUMBER(U287)),TRIM(U287),TRIM(_xlfn.CHOOSECOLS(_xlfn.TEXTSPLIT(Y287,"-",,TRUE),2)))</f>
        <v>NULL</v>
      </c>
      <c r="AP287" s="91" t="str" cm="1">
        <f t="array" ref="AP287">IF(OR(TRIM(V287)="NULL",ISBLANK(V287),ISNUMBER(V287)),TRIM(V287),TRIM(_xlfn.CHOOSECOLS(_xlfn.TEXTSPLIT(Y287,"-",,TRUE),1)))</f>
        <v>NULL</v>
      </c>
      <c r="AQ287" s="91" t="str" cm="1">
        <f t="array" ref="AQ287">IF(OR(TRIM(V287)="NULL",ISBLANK(V287),ISNUMBER(V287)),V287,_xlfn.CHOOSECOLS(_xlfn.TEXTSPLIT(Y287,"-",,TRUE),2))</f>
        <v xml:space="preserve">NULL </v>
      </c>
      <c r="AR287" s="99" t="str" cm="1">
        <f t="array" ref="AR287">TRIM(IF(OR(TRIM(W287)="NULL",ISBLANK(W287),ISNUMBER(W287)), W287, IF(AND(ISNUMBER(FIND("|", W287))=TRUE, ISNUMBER(FIND("-", W287))=FALSE), W287, IF(AND(ISNUMBER(FIND("|", W287))=FALSE, ISNUMBER(FIND("-", W287))=TRUE),_xlfn.CHOOSECOLS(_xlfn.TEXTSPLIT(W287,"-", "|",,TRUE),1), _xlfn.CONCAT(_xlfn.CHOOSECOLS(_xlfn.TEXTSPLIT(SUBSTITUTE(W287, "-", "|"), "|"),1),"|", _xlfn.CHOOSECOLS(_xlfn.TEXTSPLIT(SUBSTITUTE(W287, "-", "|"), "|"), 3))))))</f>
        <v>NULL</v>
      </c>
      <c r="AS287" s="99" t="str" cm="1">
        <f t="array" ref="AS287">TRIM(IF(OR(TRIM(W287)="NULL",ISBLANK(W287),ISNUMBER(W287)), W287, IF(AND(ISNUMBER(FIND("|", W287))=TRUE, ISNUMBER(FIND("-", W287))=FALSE), W287, IF(AND(ISNUMBER(FIND("|", W287))=FALSE, ISNUMBER(FIND("-", W287))=TRUE),_xlfn.CHOOSECOLS(_xlfn.TEXTSPLIT(W287,"-", "|",,TRUE),2), _xlfn.CONCAT(_xlfn.CHOOSECOLS(_xlfn.TEXTSPLIT(SUBSTITUTE(W287, "-", "|"), "|"),2),"|", _xlfn.CHOOSECOLS(_xlfn.TEXTSPLIT(SUBSTITUTE(W287, "-", "|"), "|"), 4))))))</f>
        <v>NULL</v>
      </c>
      <c r="AT287" s="92" t="str" cm="1">
        <f t="array" ref="AT287">TRIM(_xlfn.CHOOSECOLS(_xlfn.TEXTSPLIT(AR287,"|",,TRUE),1))</f>
        <v>NULL</v>
      </c>
      <c r="AU287" s="92" t="str" cm="1">
        <f t="array" ref="AU287">TRIM(_xlfn.CHOOSECOLS(_xlfn.TEXTSPLIT(AS287,"|",,TRUE),1))</f>
        <v>NULL</v>
      </c>
      <c r="AV287" s="92" t="str" cm="1">
        <f t="array" ref="AV287">TRIM(_xlfn.CHOOSECOLS(_xlfn.TEXTSPLIT(AB287,"|",,TRUE),1))</f>
        <v>NULL</v>
      </c>
      <c r="AW287" s="92" t="str" cm="1">
        <f t="array" ref="AW287">TRIM(_xlfn.CHOOSECOLS(_xlfn.TEXTSPLIT(Y287,"|",,TRUE),1))</f>
        <v>NULL</v>
      </c>
      <c r="AX287" s="92" t="str" cm="1">
        <f t="array" ref="AX287">TRIM(_xlfn.CHOOSECOLS(_xlfn.TEXTSPLIT(Z287,"|",,TRUE),1))</f>
        <v>NULL</v>
      </c>
      <c r="AY287" s="99" t="str" cm="1">
        <f t="array" ref="AY287">TRIM(IF(OR(TRIM(AA287)="NULL",ISBLANK(AA287),ISNUMBER(AA287)), AA287, IF(AND(ISNUMBER(FIND("|", AA287))=TRUE, ISNUMBER(FIND("-", AA287))=FALSE), AA287, IF(AND(ISNUMBER(FIND("|", AA287))=FALSE, ISNUMBER(FIND("-", AA287))=TRUE),_xlfn.CHOOSECOLS(_xlfn.TEXTSPLIT(AA287,"-", "|",,TRUE),1), _xlfn.CONCAT(_xlfn.CHOOSECOLS(_xlfn.TEXTSPLIT(SUBSTITUTE(AA287, "-", "|"), "|"),1),"|", _xlfn.CHOOSECOLS(_xlfn.TEXTSPLIT(SUBSTITUTE(AA287, "-", "|"), "|"), 3))))))</f>
        <v>NULL</v>
      </c>
      <c r="AZ287" s="99" t="str" cm="1">
        <f t="array" ref="AZ287">TRIM(IF(OR(TRIM(AA287)="NULL",ISBLANK(AA287),ISNUMBER(AA287)), AA287, IF(AND(ISNUMBER(FIND("|", AA287))=TRUE, ISNUMBER(FIND("-", AA287))=FALSE), AA287, IF(AND(ISNUMBER(FIND("|", AA287))=FALSE, ISNUMBER(FIND("-", AA287))=TRUE),_xlfn.CHOOSECOLS(_xlfn.TEXTSPLIT(AA287,"-", "|",,TRUE),2), _xlfn.CONCAT(_xlfn.CHOOSECOLS(_xlfn.TEXTSPLIT(SUBSTITUTE(AA287, "-", "|"), "|"),2),"|", _xlfn.CHOOSECOLS(_xlfn.TEXTSPLIT(SUBSTITUTE(AA287, "-", "|"), "|"), 4))))))</f>
        <v>NULL</v>
      </c>
      <c r="BA287" s="92" t="str" cm="1">
        <f t="array" ref="BA287">TRIM(_xlfn.CHOOSECOLS(_xlfn.TEXTSPLIT(AY287,"|",,TRUE),1))</f>
        <v>NULL</v>
      </c>
      <c r="BB287" s="92" t="str" cm="1">
        <f t="array" ref="BB287">TRIM(_xlfn.CHOOSECOLS(_xlfn.TEXTSPLIT(AZ287,"|",,TRUE),1))</f>
        <v>NULL</v>
      </c>
      <c r="BC287" s="92" t="str" cm="1">
        <f t="array" ref="BC287">TRIM(_xlfn.CHOOSECOLS(_xlfn.TEXTSPLIT(AB287,"|",,TRUE),1))</f>
        <v>NULL</v>
      </c>
      <c r="BD287" s="92" t="str" cm="1">
        <f t="array" ref="BD287">TRIM(_xlfn.CHOOSECOLS(_xlfn.TEXTSPLIT(AC287,"|",,TRUE),1))</f>
        <v>NULL</v>
      </c>
      <c r="BE287" s="92" t="str" cm="1">
        <f t="array" ref="BE287">TRIM(_xlfn.CHOOSECOLS(_xlfn.TEXTSPLIT(AD287,"|",,TRUE),1))</f>
        <v>NULL</v>
      </c>
      <c r="BF287" s="92" t="str" cm="1">
        <f t="array" ref="BF287">TRIM(IF(OR(TRIM(AE287)="NULL",ISBLANK(AE287),ISNUMBER(AE287)),AE287,_xlfn.CHOOSECOLS(_xlfn.TEXTSPLIT(AE287,"-",,TRUE),1)))</f>
        <v>NULL</v>
      </c>
      <c r="BG287" s="92" t="str" cm="1">
        <f t="array" ref="BG287">TRIM(IF(OR(TRIM(AE287)="NULL",ISBLANK(AE287),ISNUMBER(AE287)),AE287,_xlfn.CHOOSECOLS(_xlfn.TEXTSPLIT(AE287,"-",,TRUE),2)))</f>
        <v>NULL</v>
      </c>
      <c r="BH287" s="95" t="str">
        <f t="shared" si="24"/>
        <v>1971</v>
      </c>
      <c r="BI287" s="96" t="str">
        <f t="shared" si="25"/>
        <v>7</v>
      </c>
      <c r="BJ287" s="97" t="str">
        <f t="shared" si="26"/>
        <v>29</v>
      </c>
      <c r="BK287" s="96" t="str">
        <f t="shared" si="27"/>
        <v>1971</v>
      </c>
      <c r="BL287" s="96" t="str">
        <f t="shared" si="28"/>
        <v>8</v>
      </c>
      <c r="BM287" s="97" t="str">
        <f t="shared" si="29"/>
        <v>10</v>
      </c>
      <c r="BN287" s="93" t="b">
        <f>AND(TRIM(BH287)="NULL", TRIM(BK287)="NULL")</f>
        <v>0</v>
      </c>
      <c r="BO287" s="127" t="s">
        <v>811</v>
      </c>
      <c r="BP287" s="127" t="s">
        <v>811</v>
      </c>
    </row>
    <row r="288" spans="1:68">
      <c r="A288" s="7" t="s">
        <v>908</v>
      </c>
      <c r="B288" s="1" t="s">
        <v>420</v>
      </c>
      <c r="C288" s="11" t="s">
        <v>898</v>
      </c>
      <c r="D288" s="6" t="s">
        <v>899</v>
      </c>
      <c r="E288" s="21" t="s">
        <v>909</v>
      </c>
      <c r="F288" s="5" t="s">
        <v>63</v>
      </c>
      <c r="G288" s="6" t="s">
        <v>63</v>
      </c>
      <c r="H288" s="6" t="s">
        <v>63</v>
      </c>
      <c r="I288" s="6" t="s">
        <v>63</v>
      </c>
      <c r="J288" s="5">
        <v>26143</v>
      </c>
      <c r="K288" s="6">
        <v>1971</v>
      </c>
      <c r="L288" s="6">
        <v>7</v>
      </c>
      <c r="M288" s="6">
        <v>29</v>
      </c>
      <c r="N288" s="5">
        <v>26155</v>
      </c>
      <c r="O288" s="6">
        <v>1971</v>
      </c>
      <c r="P288" s="6">
        <v>8</v>
      </c>
      <c r="Q288" s="6">
        <v>10</v>
      </c>
      <c r="R288" s="6">
        <v>27</v>
      </c>
      <c r="S288" s="6" t="s">
        <v>166</v>
      </c>
      <c r="T288" s="6" t="s">
        <v>166</v>
      </c>
      <c r="U288" s="6" t="s">
        <v>166</v>
      </c>
      <c r="V288" s="6" t="s">
        <v>166</v>
      </c>
      <c r="W288" s="6" t="s">
        <v>166</v>
      </c>
      <c r="X288" s="6" t="s">
        <v>166</v>
      </c>
      <c r="Y288" s="6" t="s">
        <v>166</v>
      </c>
      <c r="Z288" s="6" t="s">
        <v>166</v>
      </c>
      <c r="AA288" s="6" t="s">
        <v>166</v>
      </c>
      <c r="AB288" s="6" t="s">
        <v>166</v>
      </c>
      <c r="AC288" s="6" t="s">
        <v>166</v>
      </c>
      <c r="AD288" s="6" t="s">
        <v>166</v>
      </c>
      <c r="AE288" s="6" t="s">
        <v>166</v>
      </c>
      <c r="AH288" s="91" t="str" cm="1">
        <f t="array" ref="AH288">IF(OR(TRIM(S288)="NULL",ISBLANK(S288),ISNUMBER(S288)),TRIM(S288),TRIM(_xlfn.CHOOSECOLS(_xlfn.TEXTSPLIT(S288,"-",,TRUE),1)))</f>
        <v>NULL</v>
      </c>
      <c r="AI288" s="91" t="str" cm="1">
        <f t="array" ref="AI288">IF(OR(TRIM(S288)="NULL",ISBLANK(S288),ISNUMBER(S288)),TRIM(S288),TRIM(_xlfn.CHOOSECOLS(_xlfn.TEXTSPLIT(S288,"-",,TRUE),2)))</f>
        <v>NULL</v>
      </c>
      <c r="AJ288" s="91" t="str" cm="1">
        <f t="array" ref="AJ288">IF(OR(TRIM(R288)="NULL",ISBLANK(R288),ISNUMBER(R288)),TRIM(R288),TRIM(_xlfn.CHOOSECOLS(_xlfn.TEXTSPLIT(R288,"-",,TRUE),1)))</f>
        <v>27</v>
      </c>
      <c r="AK288" s="91" t="str" cm="1">
        <f t="array" ref="AK288">IF(OR(TRIM(R288)="NULL",ISBLANK(R288),ISNUMBER(R288)),TRIM(R288),TRIM(_xlfn.CHOOSECOLS(_xlfn.TEXTSPLIT(R288,"-",,TRUE),2)))</f>
        <v>27</v>
      </c>
      <c r="AL288" s="91" t="str" cm="1">
        <f t="array" ref="AL288">IF(OR(TRIM(T288)="NULL",ISBLANK(T288),ISNUMBER(T288)),TRIM(T288),TRIM(_xlfn.CHOOSECOLS(_xlfn.TEXTSPLIT(T288,"-",,TRUE),1)))</f>
        <v>NULL</v>
      </c>
      <c r="AM288" s="91" t="str" cm="1">
        <f t="array" ref="AM288">IF(OR(TRIM(T288)="NULL",ISBLANK(T288),ISNUMBER(T288)),TRIM(T288),TRIM(_xlfn.CHOOSECOLS(_xlfn.TEXTSPLIT(T288,"-",,TRUE),2)))</f>
        <v>NULL</v>
      </c>
      <c r="AN288" s="91" t="str" cm="1">
        <f t="array" ref="AN288">IF(OR(TRIM(U288)="NULL",ISBLANK(U288),ISNUMBER(U288)),TRIM(U288),TRIM(_xlfn.CHOOSECOLS(_xlfn.TEXTSPLIT(Y288,"-",,TRUE),1)))</f>
        <v>NULL</v>
      </c>
      <c r="AO288" s="91" t="str" cm="1">
        <f t="array" ref="AO288">IF(OR(TRIM(U288)="NULL",ISBLANK(U288),ISNUMBER(U288)),TRIM(U288),TRIM(_xlfn.CHOOSECOLS(_xlfn.TEXTSPLIT(Y288,"-",,TRUE),2)))</f>
        <v>NULL</v>
      </c>
      <c r="AP288" s="91" t="str" cm="1">
        <f t="array" ref="AP288">IF(OR(TRIM(V288)="NULL",ISBLANK(V288),ISNUMBER(V288)),TRIM(V288),TRIM(_xlfn.CHOOSECOLS(_xlfn.TEXTSPLIT(Y288,"-",,TRUE),1)))</f>
        <v>NULL</v>
      </c>
      <c r="AQ288" s="91" t="str" cm="1">
        <f t="array" ref="AQ288">IF(OR(TRIM(V288)="NULL",ISBLANK(V288),ISNUMBER(V288)),V288,_xlfn.CHOOSECOLS(_xlfn.TEXTSPLIT(Y288,"-",,TRUE),2))</f>
        <v xml:space="preserve">NULL </v>
      </c>
      <c r="AR288" s="99" t="str" cm="1">
        <f t="array" ref="AR288">TRIM(IF(OR(TRIM(W288)="NULL",ISBLANK(W288),ISNUMBER(W288)), W288, IF(AND(ISNUMBER(FIND("|", W288))=TRUE, ISNUMBER(FIND("-", W288))=FALSE), W288, IF(AND(ISNUMBER(FIND("|", W288))=FALSE, ISNUMBER(FIND("-", W288))=TRUE),_xlfn.CHOOSECOLS(_xlfn.TEXTSPLIT(W288,"-", "|",,TRUE),1), _xlfn.CONCAT(_xlfn.CHOOSECOLS(_xlfn.TEXTSPLIT(SUBSTITUTE(W288, "-", "|"), "|"),1),"|", _xlfn.CHOOSECOLS(_xlfn.TEXTSPLIT(SUBSTITUTE(W288, "-", "|"), "|"), 3))))))</f>
        <v>NULL</v>
      </c>
      <c r="AS288" s="99" t="str" cm="1">
        <f t="array" ref="AS288">TRIM(IF(OR(TRIM(W288)="NULL",ISBLANK(W288),ISNUMBER(W288)), W288, IF(AND(ISNUMBER(FIND("|", W288))=TRUE, ISNUMBER(FIND("-", W288))=FALSE), W288, IF(AND(ISNUMBER(FIND("|", W288))=FALSE, ISNUMBER(FIND("-", W288))=TRUE),_xlfn.CHOOSECOLS(_xlfn.TEXTSPLIT(W288,"-", "|",,TRUE),2), _xlfn.CONCAT(_xlfn.CHOOSECOLS(_xlfn.TEXTSPLIT(SUBSTITUTE(W288, "-", "|"), "|"),2),"|", _xlfn.CHOOSECOLS(_xlfn.TEXTSPLIT(SUBSTITUTE(W288, "-", "|"), "|"), 4))))))</f>
        <v>NULL</v>
      </c>
      <c r="AT288" s="92" t="str" cm="1">
        <f t="array" ref="AT288">TRIM(_xlfn.CHOOSECOLS(_xlfn.TEXTSPLIT(AR288,"|",,TRUE),1))</f>
        <v>NULL</v>
      </c>
      <c r="AU288" s="92" t="str" cm="1">
        <f t="array" ref="AU288">TRIM(_xlfn.CHOOSECOLS(_xlfn.TEXTSPLIT(AS288,"|",,TRUE),1))</f>
        <v>NULL</v>
      </c>
      <c r="AV288" s="92" t="str" cm="1">
        <f t="array" ref="AV288">TRIM(_xlfn.CHOOSECOLS(_xlfn.TEXTSPLIT(AB288,"|",,TRUE),1))</f>
        <v>NULL</v>
      </c>
      <c r="AW288" s="92" t="str" cm="1">
        <f t="array" ref="AW288">TRIM(_xlfn.CHOOSECOLS(_xlfn.TEXTSPLIT(Y288,"|",,TRUE),1))</f>
        <v>NULL</v>
      </c>
      <c r="AX288" s="92" t="str" cm="1">
        <f t="array" ref="AX288">TRIM(_xlfn.CHOOSECOLS(_xlfn.TEXTSPLIT(Z288,"|",,TRUE),1))</f>
        <v>NULL</v>
      </c>
      <c r="AY288" s="99" t="str" cm="1">
        <f t="array" ref="AY288">TRIM(IF(OR(TRIM(AA288)="NULL",ISBLANK(AA288),ISNUMBER(AA288)), AA288, IF(AND(ISNUMBER(FIND("|", AA288))=TRUE, ISNUMBER(FIND("-", AA288))=FALSE), AA288, IF(AND(ISNUMBER(FIND("|", AA288))=FALSE, ISNUMBER(FIND("-", AA288))=TRUE),_xlfn.CHOOSECOLS(_xlfn.TEXTSPLIT(AA288,"-", "|",,TRUE),1), _xlfn.CONCAT(_xlfn.CHOOSECOLS(_xlfn.TEXTSPLIT(SUBSTITUTE(AA288, "-", "|"), "|"),1),"|", _xlfn.CHOOSECOLS(_xlfn.TEXTSPLIT(SUBSTITUTE(AA288, "-", "|"), "|"), 3))))))</f>
        <v>NULL</v>
      </c>
      <c r="AZ288" s="99" t="str" cm="1">
        <f t="array" ref="AZ288">TRIM(IF(OR(TRIM(AA288)="NULL",ISBLANK(AA288),ISNUMBER(AA288)), AA288, IF(AND(ISNUMBER(FIND("|", AA288))=TRUE, ISNUMBER(FIND("-", AA288))=FALSE), AA288, IF(AND(ISNUMBER(FIND("|", AA288))=FALSE, ISNUMBER(FIND("-", AA288))=TRUE),_xlfn.CHOOSECOLS(_xlfn.TEXTSPLIT(AA288,"-", "|",,TRUE),2), _xlfn.CONCAT(_xlfn.CHOOSECOLS(_xlfn.TEXTSPLIT(SUBSTITUTE(AA288, "-", "|"), "|"),2),"|", _xlfn.CHOOSECOLS(_xlfn.TEXTSPLIT(SUBSTITUTE(AA288, "-", "|"), "|"), 4))))))</f>
        <v>NULL</v>
      </c>
      <c r="BA288" s="92" t="str" cm="1">
        <f t="array" ref="BA288">TRIM(_xlfn.CHOOSECOLS(_xlfn.TEXTSPLIT(AY288,"|",,TRUE),1))</f>
        <v>NULL</v>
      </c>
      <c r="BB288" s="92" t="str" cm="1">
        <f t="array" ref="BB288">TRIM(_xlfn.CHOOSECOLS(_xlfn.TEXTSPLIT(AZ288,"|",,TRUE),1))</f>
        <v>NULL</v>
      </c>
      <c r="BC288" s="92" t="str" cm="1">
        <f t="array" ref="BC288">TRIM(_xlfn.CHOOSECOLS(_xlfn.TEXTSPLIT(AB288,"|",,TRUE),1))</f>
        <v>NULL</v>
      </c>
      <c r="BD288" s="92" t="str" cm="1">
        <f t="array" ref="BD288">TRIM(_xlfn.CHOOSECOLS(_xlfn.TEXTSPLIT(AC288,"|",,TRUE),1))</f>
        <v>NULL</v>
      </c>
      <c r="BE288" s="92" t="str" cm="1">
        <f t="array" ref="BE288">TRIM(_xlfn.CHOOSECOLS(_xlfn.TEXTSPLIT(AD288,"|",,TRUE),1))</f>
        <v>NULL</v>
      </c>
      <c r="BF288" s="92" t="str" cm="1">
        <f t="array" ref="BF288">TRIM(IF(OR(TRIM(AE288)="NULL",ISBLANK(AE288),ISNUMBER(AE288)),AE288,_xlfn.CHOOSECOLS(_xlfn.TEXTSPLIT(AE288,"-",,TRUE),1)))</f>
        <v>NULL</v>
      </c>
      <c r="BG288" s="92" t="str" cm="1">
        <f t="array" ref="BG288">TRIM(IF(OR(TRIM(AE288)="NULL",ISBLANK(AE288),ISNUMBER(AE288)),AE288,_xlfn.CHOOSECOLS(_xlfn.TEXTSPLIT(AE288,"-",,TRUE),2)))</f>
        <v>NULL</v>
      </c>
      <c r="BH288" s="95" t="str">
        <f t="shared" si="24"/>
        <v>1971</v>
      </c>
      <c r="BI288" s="96" t="str">
        <f t="shared" si="25"/>
        <v>7</v>
      </c>
      <c r="BJ288" s="97" t="str">
        <f t="shared" si="26"/>
        <v>29</v>
      </c>
      <c r="BK288" s="96" t="str">
        <f t="shared" si="27"/>
        <v>1971</v>
      </c>
      <c r="BL288" s="96" t="str">
        <f t="shared" si="28"/>
        <v>8</v>
      </c>
      <c r="BM288" s="97" t="str">
        <f t="shared" si="29"/>
        <v>10</v>
      </c>
      <c r="BN288" s="93" t="b">
        <f>AND(TRIM(BH288)="NULL", TRIM(BK288)="NULL")</f>
        <v>0</v>
      </c>
      <c r="BO288" s="127" t="s">
        <v>910</v>
      </c>
      <c r="BP288" s="127" t="s">
        <v>910</v>
      </c>
    </row>
    <row r="289" spans="1:68" ht="30.75">
      <c r="A289" s="7" t="s">
        <v>911</v>
      </c>
      <c r="B289" s="1" t="s">
        <v>420</v>
      </c>
      <c r="C289" s="11" t="s">
        <v>912</v>
      </c>
      <c r="D289" s="6" t="s">
        <v>913</v>
      </c>
      <c r="E289" s="21" t="s">
        <v>914</v>
      </c>
      <c r="F289" s="5" t="s">
        <v>63</v>
      </c>
      <c r="G289" s="25" t="s">
        <v>63</v>
      </c>
      <c r="H289" s="25" t="s">
        <v>63</v>
      </c>
      <c r="I289" s="25" t="s">
        <v>63</v>
      </c>
      <c r="J289" s="5">
        <v>37170</v>
      </c>
      <c r="K289" s="6">
        <v>2001</v>
      </c>
      <c r="L289" s="6">
        <v>10</v>
      </c>
      <c r="M289" s="6">
        <v>6</v>
      </c>
      <c r="N289" s="5">
        <v>37172</v>
      </c>
      <c r="O289" s="6">
        <v>2001</v>
      </c>
      <c r="P289" s="6">
        <v>10</v>
      </c>
      <c r="Q289" s="6">
        <v>8</v>
      </c>
      <c r="R289" s="6">
        <v>0</v>
      </c>
      <c r="S289" s="6" t="s">
        <v>166</v>
      </c>
      <c r="T289" s="6" t="s">
        <v>166</v>
      </c>
      <c r="U289" s="6" t="s">
        <v>166</v>
      </c>
      <c r="V289" s="6" t="s">
        <v>166</v>
      </c>
      <c r="W289" s="6" t="s">
        <v>166</v>
      </c>
      <c r="X289" s="6" t="s">
        <v>166</v>
      </c>
      <c r="Y289" s="6" t="s">
        <v>166</v>
      </c>
      <c r="Z289" s="6" t="s">
        <v>166</v>
      </c>
      <c r="AA289" s="6" t="s">
        <v>166</v>
      </c>
      <c r="AB289" s="6" t="s">
        <v>166</v>
      </c>
      <c r="AC289" s="6" t="s">
        <v>166</v>
      </c>
      <c r="AD289" s="6" t="s">
        <v>166</v>
      </c>
      <c r="AE289" s="6" t="s">
        <v>166</v>
      </c>
      <c r="AH289" s="91" t="str" cm="1">
        <f t="array" ref="AH289">IF(OR(TRIM(S289)="NULL",ISBLANK(S289),ISNUMBER(S289)),TRIM(S289),TRIM(_xlfn.CHOOSECOLS(_xlfn.TEXTSPLIT(S289,"-",,TRUE),1)))</f>
        <v>NULL</v>
      </c>
      <c r="AI289" s="91" t="str" cm="1">
        <f t="array" ref="AI289">IF(OR(TRIM(S289)="NULL",ISBLANK(S289),ISNUMBER(S289)),TRIM(S289),TRIM(_xlfn.CHOOSECOLS(_xlfn.TEXTSPLIT(S289,"-",,TRUE),2)))</f>
        <v>NULL</v>
      </c>
      <c r="AJ289" s="91" t="str" cm="1">
        <f t="array" ref="AJ289">IF(OR(TRIM(R289)="NULL",ISBLANK(R289),ISNUMBER(R289)),TRIM(R289),TRIM(_xlfn.CHOOSECOLS(_xlfn.TEXTSPLIT(R289,"-",,TRUE),1)))</f>
        <v>0</v>
      </c>
      <c r="AK289" s="91" t="str" cm="1">
        <f t="array" ref="AK289">IF(OR(TRIM(R289)="NULL",ISBLANK(R289),ISNUMBER(R289)),TRIM(R289),TRIM(_xlfn.CHOOSECOLS(_xlfn.TEXTSPLIT(R289,"-",,TRUE),2)))</f>
        <v>0</v>
      </c>
      <c r="AL289" s="91" t="str" cm="1">
        <f t="array" ref="AL289">IF(OR(TRIM(T289)="NULL",ISBLANK(T289),ISNUMBER(T289)),TRIM(T289),TRIM(_xlfn.CHOOSECOLS(_xlfn.TEXTSPLIT(T289,"-",,TRUE),1)))</f>
        <v>NULL</v>
      </c>
      <c r="AM289" s="91" t="str" cm="1">
        <f t="array" ref="AM289">IF(OR(TRIM(T289)="NULL",ISBLANK(T289),ISNUMBER(T289)),TRIM(T289),TRIM(_xlfn.CHOOSECOLS(_xlfn.TEXTSPLIT(T289,"-",,TRUE),2)))</f>
        <v>NULL</v>
      </c>
      <c r="AN289" s="91" t="str" cm="1">
        <f t="array" ref="AN289">IF(OR(TRIM(U289)="NULL",ISBLANK(U289),ISNUMBER(U289)),TRIM(U289),TRIM(_xlfn.CHOOSECOLS(_xlfn.TEXTSPLIT(Y289,"-",,TRUE),1)))</f>
        <v>NULL</v>
      </c>
      <c r="AO289" s="91" t="str" cm="1">
        <f t="array" ref="AO289">IF(OR(TRIM(U289)="NULL",ISBLANK(U289),ISNUMBER(U289)),TRIM(U289),TRIM(_xlfn.CHOOSECOLS(_xlfn.TEXTSPLIT(Y289,"-",,TRUE),2)))</f>
        <v>NULL</v>
      </c>
      <c r="AP289" s="91" t="str" cm="1">
        <f t="array" ref="AP289">IF(OR(TRIM(V289)="NULL",ISBLANK(V289),ISNUMBER(V289)),TRIM(V289),TRIM(_xlfn.CHOOSECOLS(_xlfn.TEXTSPLIT(Y289,"-",,TRUE),1)))</f>
        <v>NULL</v>
      </c>
      <c r="AQ289" s="91" t="str" cm="1">
        <f t="array" ref="AQ289">IF(OR(TRIM(V289)="NULL",ISBLANK(V289),ISNUMBER(V289)),V289,_xlfn.CHOOSECOLS(_xlfn.TEXTSPLIT(Y289,"-",,TRUE),2))</f>
        <v xml:space="preserve">NULL </v>
      </c>
      <c r="AR289" s="99" t="str" cm="1">
        <f t="array" ref="AR289">TRIM(IF(OR(TRIM(W289)="NULL",ISBLANK(W289),ISNUMBER(W289)), W289, IF(AND(ISNUMBER(FIND("|", W289))=TRUE, ISNUMBER(FIND("-", W289))=FALSE), W289, IF(AND(ISNUMBER(FIND("|", W289))=FALSE, ISNUMBER(FIND("-", W289))=TRUE),_xlfn.CHOOSECOLS(_xlfn.TEXTSPLIT(W289,"-", "|",,TRUE),1), _xlfn.CONCAT(_xlfn.CHOOSECOLS(_xlfn.TEXTSPLIT(SUBSTITUTE(W289, "-", "|"), "|"),1),"|", _xlfn.CHOOSECOLS(_xlfn.TEXTSPLIT(SUBSTITUTE(W289, "-", "|"), "|"), 3))))))</f>
        <v>NULL</v>
      </c>
      <c r="AS289" s="99" t="str" cm="1">
        <f t="array" ref="AS289">TRIM(IF(OR(TRIM(W289)="NULL",ISBLANK(W289),ISNUMBER(W289)), W289, IF(AND(ISNUMBER(FIND("|", W289))=TRUE, ISNUMBER(FIND("-", W289))=FALSE), W289, IF(AND(ISNUMBER(FIND("|", W289))=FALSE, ISNUMBER(FIND("-", W289))=TRUE),_xlfn.CHOOSECOLS(_xlfn.TEXTSPLIT(W289,"-", "|",,TRUE),2), _xlfn.CONCAT(_xlfn.CHOOSECOLS(_xlfn.TEXTSPLIT(SUBSTITUTE(W289, "-", "|"), "|"),2),"|", _xlfn.CHOOSECOLS(_xlfn.TEXTSPLIT(SUBSTITUTE(W289, "-", "|"), "|"), 4))))))</f>
        <v>NULL</v>
      </c>
      <c r="AT289" s="92" t="str" cm="1">
        <f t="array" ref="AT289">TRIM(_xlfn.CHOOSECOLS(_xlfn.TEXTSPLIT(AR289,"|",,TRUE),1))</f>
        <v>NULL</v>
      </c>
      <c r="AU289" s="92" t="str" cm="1">
        <f t="array" ref="AU289">TRIM(_xlfn.CHOOSECOLS(_xlfn.TEXTSPLIT(AS289,"|",,TRUE),1))</f>
        <v>NULL</v>
      </c>
      <c r="AV289" s="92" t="str" cm="1">
        <f t="array" ref="AV289">TRIM(_xlfn.CHOOSECOLS(_xlfn.TEXTSPLIT(AB289,"|",,TRUE),1))</f>
        <v>NULL</v>
      </c>
      <c r="AW289" s="92" t="str" cm="1">
        <f t="array" ref="AW289">TRIM(_xlfn.CHOOSECOLS(_xlfn.TEXTSPLIT(Y289,"|",,TRUE),1))</f>
        <v>NULL</v>
      </c>
      <c r="AX289" s="92" t="str" cm="1">
        <f t="array" ref="AX289">TRIM(_xlfn.CHOOSECOLS(_xlfn.TEXTSPLIT(Z289,"|",,TRUE),1))</f>
        <v>NULL</v>
      </c>
      <c r="AY289" s="99" t="str" cm="1">
        <f t="array" ref="AY289">TRIM(IF(OR(TRIM(AA289)="NULL",ISBLANK(AA289),ISNUMBER(AA289)), AA289, IF(AND(ISNUMBER(FIND("|", AA289))=TRUE, ISNUMBER(FIND("-", AA289))=FALSE), AA289, IF(AND(ISNUMBER(FIND("|", AA289))=FALSE, ISNUMBER(FIND("-", AA289))=TRUE),_xlfn.CHOOSECOLS(_xlfn.TEXTSPLIT(AA289,"-", "|",,TRUE),1), _xlfn.CONCAT(_xlfn.CHOOSECOLS(_xlfn.TEXTSPLIT(SUBSTITUTE(AA289, "-", "|"), "|"),1),"|", _xlfn.CHOOSECOLS(_xlfn.TEXTSPLIT(SUBSTITUTE(AA289, "-", "|"), "|"), 3))))))</f>
        <v>NULL</v>
      </c>
      <c r="AZ289" s="99" t="str" cm="1">
        <f t="array" ref="AZ289">TRIM(IF(OR(TRIM(AA289)="NULL",ISBLANK(AA289),ISNUMBER(AA289)), AA289, IF(AND(ISNUMBER(FIND("|", AA289))=TRUE, ISNUMBER(FIND("-", AA289))=FALSE), AA289, IF(AND(ISNUMBER(FIND("|", AA289))=FALSE, ISNUMBER(FIND("-", AA289))=TRUE),_xlfn.CHOOSECOLS(_xlfn.TEXTSPLIT(AA289,"-", "|",,TRUE),2), _xlfn.CONCAT(_xlfn.CHOOSECOLS(_xlfn.TEXTSPLIT(SUBSTITUTE(AA289, "-", "|"), "|"),2),"|", _xlfn.CHOOSECOLS(_xlfn.TEXTSPLIT(SUBSTITUTE(AA289, "-", "|"), "|"), 4))))))</f>
        <v>NULL</v>
      </c>
      <c r="BA289" s="92" t="str" cm="1">
        <f t="array" ref="BA289">TRIM(_xlfn.CHOOSECOLS(_xlfn.TEXTSPLIT(AY289,"|",,TRUE),1))</f>
        <v>NULL</v>
      </c>
      <c r="BB289" s="92" t="str" cm="1">
        <f t="array" ref="BB289">TRIM(_xlfn.CHOOSECOLS(_xlfn.TEXTSPLIT(AZ289,"|",,TRUE),1))</f>
        <v>NULL</v>
      </c>
      <c r="BC289" s="92" t="str" cm="1">
        <f t="array" ref="BC289">TRIM(_xlfn.CHOOSECOLS(_xlfn.TEXTSPLIT(AB289,"|",,TRUE),1))</f>
        <v>NULL</v>
      </c>
      <c r="BD289" s="92" t="str" cm="1">
        <f t="array" ref="BD289">TRIM(_xlfn.CHOOSECOLS(_xlfn.TEXTSPLIT(AC289,"|",,TRUE),1))</f>
        <v>NULL</v>
      </c>
      <c r="BE289" s="92" t="str" cm="1">
        <f t="array" ref="BE289">TRIM(_xlfn.CHOOSECOLS(_xlfn.TEXTSPLIT(AD289,"|",,TRUE),1))</f>
        <v>NULL</v>
      </c>
      <c r="BF289" s="92" t="str" cm="1">
        <f t="array" ref="BF289">TRIM(IF(OR(TRIM(AE289)="NULL",ISBLANK(AE289),ISNUMBER(AE289)),AE289,_xlfn.CHOOSECOLS(_xlfn.TEXTSPLIT(AE289,"-",,TRUE),1)))</f>
        <v>NULL</v>
      </c>
      <c r="BG289" s="92" t="str" cm="1">
        <f t="array" ref="BG289">TRIM(IF(OR(TRIM(AE289)="NULL",ISBLANK(AE289),ISNUMBER(AE289)),AE289,_xlfn.CHOOSECOLS(_xlfn.TEXTSPLIT(AE289,"-",,TRUE),2)))</f>
        <v>NULL</v>
      </c>
      <c r="BH289" s="95" t="str">
        <f t="shared" si="24"/>
        <v>2001</v>
      </c>
      <c r="BI289" s="96" t="str">
        <f t="shared" si="25"/>
        <v>10</v>
      </c>
      <c r="BJ289" s="97" t="str">
        <f t="shared" si="26"/>
        <v>6</v>
      </c>
      <c r="BK289" s="96" t="str">
        <f t="shared" si="27"/>
        <v>2001</v>
      </c>
      <c r="BL289" s="96" t="str">
        <f t="shared" si="28"/>
        <v>10</v>
      </c>
      <c r="BM289" s="97" t="str">
        <f t="shared" si="29"/>
        <v>8</v>
      </c>
      <c r="BN289" s="93" t="b">
        <f>AND(TRIM(BH289)="NULL", TRIM(BK289)="NULL")</f>
        <v>0</v>
      </c>
      <c r="BO289" s="127" t="s">
        <v>915</v>
      </c>
      <c r="BP289" s="127" t="s">
        <v>915</v>
      </c>
    </row>
    <row r="290" spans="1:68">
      <c r="A290" s="7" t="s">
        <v>916</v>
      </c>
      <c r="B290" s="1" t="s">
        <v>420</v>
      </c>
      <c r="C290" s="11" t="s">
        <v>917</v>
      </c>
      <c r="D290" s="6" t="s">
        <v>918</v>
      </c>
      <c r="E290" s="21" t="s">
        <v>919</v>
      </c>
      <c r="F290" s="5" t="s">
        <v>63</v>
      </c>
      <c r="G290" s="25" t="s">
        <v>63</v>
      </c>
      <c r="H290" s="25" t="s">
        <v>63</v>
      </c>
      <c r="I290" s="25" t="s">
        <v>63</v>
      </c>
      <c r="J290" s="5">
        <v>37620</v>
      </c>
      <c r="K290" s="6">
        <v>2002</v>
      </c>
      <c r="L290" s="6">
        <v>12</v>
      </c>
      <c r="M290" s="6">
        <v>30</v>
      </c>
      <c r="N290" s="5">
        <v>37622</v>
      </c>
      <c r="O290" s="6">
        <v>2003</v>
      </c>
      <c r="P290" s="6">
        <v>1</v>
      </c>
      <c r="Q290" s="6">
        <v>1</v>
      </c>
      <c r="R290" s="6">
        <v>54</v>
      </c>
      <c r="S290" s="6" t="s">
        <v>166</v>
      </c>
      <c r="T290" s="6">
        <v>22000</v>
      </c>
      <c r="U290" s="6" t="s">
        <v>166</v>
      </c>
      <c r="V290" s="6">
        <v>133400</v>
      </c>
      <c r="W290" s="6" t="s">
        <v>166</v>
      </c>
      <c r="X290" s="6" t="s">
        <v>166</v>
      </c>
      <c r="Y290" s="6" t="s">
        <v>166</v>
      </c>
      <c r="Z290" s="6" t="s">
        <v>166</v>
      </c>
      <c r="AA290" s="6">
        <v>3500000</v>
      </c>
      <c r="AB290" s="6" t="s">
        <v>172</v>
      </c>
      <c r="AC290" s="6" t="s">
        <v>590</v>
      </c>
      <c r="AD290" s="6">
        <v>2002</v>
      </c>
      <c r="AE290" s="6">
        <v>21600</v>
      </c>
      <c r="AH290" s="91" t="str" cm="1">
        <f t="array" ref="AH290">IF(OR(TRIM(S290)="NULL",ISBLANK(S290),ISNUMBER(S290)),TRIM(S290),TRIM(_xlfn.CHOOSECOLS(_xlfn.TEXTSPLIT(S290,"-",,TRUE),1)))</f>
        <v>NULL</v>
      </c>
      <c r="AI290" s="91" t="str" cm="1">
        <f t="array" ref="AI290">IF(OR(TRIM(S290)="NULL",ISBLANK(S290),ISNUMBER(S290)),TRIM(S290),TRIM(_xlfn.CHOOSECOLS(_xlfn.TEXTSPLIT(S290,"-",,TRUE),2)))</f>
        <v>NULL</v>
      </c>
      <c r="AJ290" s="91" t="str" cm="1">
        <f t="array" ref="AJ290">IF(OR(TRIM(R290)="NULL",ISBLANK(R290),ISNUMBER(R290)),TRIM(R290),TRIM(_xlfn.CHOOSECOLS(_xlfn.TEXTSPLIT(R290,"-",,TRUE),1)))</f>
        <v>54</v>
      </c>
      <c r="AK290" s="91" t="str" cm="1">
        <f t="array" ref="AK290">IF(OR(TRIM(R290)="NULL",ISBLANK(R290),ISNUMBER(R290)),TRIM(R290),TRIM(_xlfn.CHOOSECOLS(_xlfn.TEXTSPLIT(R290,"-",,TRUE),2)))</f>
        <v>54</v>
      </c>
      <c r="AL290" s="91" t="str" cm="1">
        <f t="array" ref="AL290">IF(OR(TRIM(T290)="NULL",ISBLANK(T290),ISNUMBER(T290)),TRIM(T290),TRIM(_xlfn.CHOOSECOLS(_xlfn.TEXTSPLIT(T290,"-",,TRUE),1)))</f>
        <v>22000</v>
      </c>
      <c r="AM290" s="91" t="str" cm="1">
        <f t="array" ref="AM290">IF(OR(TRIM(T290)="NULL",ISBLANK(T290),ISNUMBER(T290)),TRIM(T290),TRIM(_xlfn.CHOOSECOLS(_xlfn.TEXTSPLIT(T290,"-",,TRUE),2)))</f>
        <v>22000</v>
      </c>
      <c r="AN290" s="91" t="str" cm="1">
        <f t="array" ref="AN290">IF(OR(TRIM(U290)="NULL",ISBLANK(U290),ISNUMBER(U290)),TRIM(U290),TRIM(_xlfn.CHOOSECOLS(_xlfn.TEXTSPLIT(Y290,"-",,TRUE),1)))</f>
        <v>NULL</v>
      </c>
      <c r="AO290" s="91" t="str" cm="1">
        <f t="array" ref="AO290">IF(OR(TRIM(U290)="NULL",ISBLANK(U290),ISNUMBER(U290)),TRIM(U290),TRIM(_xlfn.CHOOSECOLS(_xlfn.TEXTSPLIT(Y290,"-",,TRUE),2)))</f>
        <v>NULL</v>
      </c>
      <c r="AP290" s="91" t="str" cm="1">
        <f t="array" ref="AP290">IF(OR(TRIM(V290)="NULL",ISBLANK(V290),ISNUMBER(V290)),TRIM(V290),TRIM(_xlfn.CHOOSECOLS(_xlfn.TEXTSPLIT(Y290,"-",,TRUE),1)))</f>
        <v>133400</v>
      </c>
      <c r="AQ290" s="91" cm="1">
        <f t="array" ref="AQ290">IF(OR(TRIM(V290)="NULL",ISBLANK(V290),ISNUMBER(V290)),V290,_xlfn.CHOOSECOLS(_xlfn.TEXTSPLIT(Y290,"-",,TRUE),2))</f>
        <v>133400</v>
      </c>
      <c r="AR290" s="99" t="str" cm="1">
        <f t="array" ref="AR290">TRIM(IF(OR(TRIM(W290)="NULL",ISBLANK(W290),ISNUMBER(W290)), W290, IF(AND(ISNUMBER(FIND("|", W290))=TRUE, ISNUMBER(FIND("-", W290))=FALSE), W290, IF(AND(ISNUMBER(FIND("|", W290))=FALSE, ISNUMBER(FIND("-", W290))=TRUE),_xlfn.CHOOSECOLS(_xlfn.TEXTSPLIT(W290,"-", "|",,TRUE),1), _xlfn.CONCAT(_xlfn.CHOOSECOLS(_xlfn.TEXTSPLIT(SUBSTITUTE(W290, "-", "|"), "|"),1),"|", _xlfn.CHOOSECOLS(_xlfn.TEXTSPLIT(SUBSTITUTE(W290, "-", "|"), "|"), 3))))))</f>
        <v>NULL</v>
      </c>
      <c r="AS290" s="99" t="str" cm="1">
        <f t="array" ref="AS290">TRIM(IF(OR(TRIM(W290)="NULL",ISBLANK(W290),ISNUMBER(W290)), W290, IF(AND(ISNUMBER(FIND("|", W290))=TRUE, ISNUMBER(FIND("-", W290))=FALSE), W290, IF(AND(ISNUMBER(FIND("|", W290))=FALSE, ISNUMBER(FIND("-", W290))=TRUE),_xlfn.CHOOSECOLS(_xlfn.TEXTSPLIT(W290,"-", "|",,TRUE),2), _xlfn.CONCAT(_xlfn.CHOOSECOLS(_xlfn.TEXTSPLIT(SUBSTITUTE(W290, "-", "|"), "|"),2),"|", _xlfn.CHOOSECOLS(_xlfn.TEXTSPLIT(SUBSTITUTE(W290, "-", "|"), "|"), 4))))))</f>
        <v>NULL</v>
      </c>
      <c r="AT290" s="92" t="str" cm="1">
        <f t="array" ref="AT290">TRIM(_xlfn.CHOOSECOLS(_xlfn.TEXTSPLIT(AR290,"|",,TRUE),1))</f>
        <v>NULL</v>
      </c>
      <c r="AU290" s="92" t="str" cm="1">
        <f t="array" ref="AU290">TRIM(_xlfn.CHOOSECOLS(_xlfn.TEXTSPLIT(AS290,"|",,TRUE),1))</f>
        <v>NULL</v>
      </c>
      <c r="AV290" s="92" t="str" cm="1">
        <f t="array" ref="AV290">TRIM(_xlfn.CHOOSECOLS(_xlfn.TEXTSPLIT(AB290,"|",,TRUE),1))</f>
        <v>USD</v>
      </c>
      <c r="AW290" s="92" t="str" cm="1">
        <f t="array" ref="AW290">TRIM(_xlfn.CHOOSECOLS(_xlfn.TEXTSPLIT(Y290,"|",,TRUE),1))</f>
        <v>NULL</v>
      </c>
      <c r="AX290" s="92" t="str" cm="1">
        <f t="array" ref="AX290">TRIM(_xlfn.CHOOSECOLS(_xlfn.TEXTSPLIT(Z290,"|",,TRUE),1))</f>
        <v>NULL</v>
      </c>
      <c r="AY290" s="99" t="str" cm="1">
        <f t="array" ref="AY290">TRIM(IF(OR(TRIM(AA290)="NULL",ISBLANK(AA290),ISNUMBER(AA290)), AA290, IF(AND(ISNUMBER(FIND("|", AA290))=TRUE, ISNUMBER(FIND("-", AA290))=FALSE), AA290, IF(AND(ISNUMBER(FIND("|", AA290))=FALSE, ISNUMBER(FIND("-", AA290))=TRUE),_xlfn.CHOOSECOLS(_xlfn.TEXTSPLIT(AA290,"-", "|",,TRUE),1), _xlfn.CONCAT(_xlfn.CHOOSECOLS(_xlfn.TEXTSPLIT(SUBSTITUTE(AA290, "-", "|"), "|"),1),"|", _xlfn.CHOOSECOLS(_xlfn.TEXTSPLIT(SUBSTITUTE(AA290, "-", "|"), "|"), 3))))))</f>
        <v>3500000</v>
      </c>
      <c r="AZ290" s="99" t="str" cm="1">
        <f t="array" ref="AZ290">TRIM(IF(OR(TRIM(AA290)="NULL",ISBLANK(AA290),ISNUMBER(AA290)), AA290, IF(AND(ISNUMBER(FIND("|", AA290))=TRUE, ISNUMBER(FIND("-", AA290))=FALSE), AA290, IF(AND(ISNUMBER(FIND("|", AA290))=FALSE, ISNUMBER(FIND("-", AA290))=TRUE),_xlfn.CHOOSECOLS(_xlfn.TEXTSPLIT(AA290,"-", "|",,TRUE),2), _xlfn.CONCAT(_xlfn.CHOOSECOLS(_xlfn.TEXTSPLIT(SUBSTITUTE(AA290, "-", "|"), "|"),2),"|", _xlfn.CHOOSECOLS(_xlfn.TEXTSPLIT(SUBSTITUTE(AA290, "-", "|"), "|"), 4))))))</f>
        <v>3500000</v>
      </c>
      <c r="BA290" s="92" t="str" cm="1">
        <f t="array" ref="BA290">TRIM(_xlfn.CHOOSECOLS(_xlfn.TEXTSPLIT(AY290,"|",,TRUE),1))</f>
        <v>3500000</v>
      </c>
      <c r="BB290" s="92" t="str" cm="1">
        <f t="array" ref="BB290">TRIM(_xlfn.CHOOSECOLS(_xlfn.TEXTSPLIT(AZ290,"|",,TRUE),1))</f>
        <v>3500000</v>
      </c>
      <c r="BC290" s="92" t="str" cm="1">
        <f t="array" ref="BC290">TRIM(_xlfn.CHOOSECOLS(_xlfn.TEXTSPLIT(AB290,"|",,TRUE),1))</f>
        <v>USD</v>
      </c>
      <c r="BD290" s="92" t="str" cm="1">
        <f t="array" ref="BD290">TRIM(_xlfn.CHOOSECOLS(_xlfn.TEXTSPLIT(AC290,"|",,TRUE),1))</f>
        <v>YES</v>
      </c>
      <c r="BE290" s="92" t="str" cm="1">
        <f t="array" ref="BE290">TRIM(_xlfn.CHOOSECOLS(_xlfn.TEXTSPLIT(AD290,"|",,TRUE),1))</f>
        <v>2002</v>
      </c>
      <c r="BF290" s="92" t="str" cm="1">
        <f t="array" ref="BF290">TRIM(IF(OR(TRIM(AE290)="NULL",ISBLANK(AE290),ISNUMBER(AE290)),AE290,_xlfn.CHOOSECOLS(_xlfn.TEXTSPLIT(AE290,"-",,TRUE),1)))</f>
        <v>21600</v>
      </c>
      <c r="BG290" s="92" t="str" cm="1">
        <f t="array" ref="BG290">TRIM(IF(OR(TRIM(AE290)="NULL",ISBLANK(AE290),ISNUMBER(AE290)),AE290,_xlfn.CHOOSECOLS(_xlfn.TEXTSPLIT(AE290,"-",,TRUE),2)))</f>
        <v>21600</v>
      </c>
      <c r="BH290" s="95" t="str">
        <f t="shared" si="24"/>
        <v>2002</v>
      </c>
      <c r="BI290" s="96" t="str">
        <f t="shared" si="25"/>
        <v>12</v>
      </c>
      <c r="BJ290" s="97" t="str">
        <f t="shared" si="26"/>
        <v>30</v>
      </c>
      <c r="BK290" s="96" t="str">
        <f t="shared" si="27"/>
        <v>2003</v>
      </c>
      <c r="BL290" s="96" t="str">
        <f t="shared" si="28"/>
        <v>1</v>
      </c>
      <c r="BM290" s="97" t="str">
        <f t="shared" si="29"/>
        <v>1</v>
      </c>
      <c r="BN290" s="93" t="b">
        <f>AND(TRIM(BH290)="NULL", TRIM(BK290)="NULL")</f>
        <v>0</v>
      </c>
      <c r="BO290" s="127" t="s">
        <v>920</v>
      </c>
      <c r="BP290" s="127" t="s">
        <v>920</v>
      </c>
    </row>
    <row r="291" spans="1:68">
      <c r="A291" s="7" t="s">
        <v>921</v>
      </c>
      <c r="B291" s="1" t="s">
        <v>420</v>
      </c>
      <c r="C291" s="11" t="s">
        <v>917</v>
      </c>
      <c r="D291" s="6" t="s">
        <v>918</v>
      </c>
      <c r="E291" s="21" t="s">
        <v>922</v>
      </c>
      <c r="F291" s="5" t="s">
        <v>63</v>
      </c>
      <c r="G291" s="25" t="s">
        <v>63</v>
      </c>
      <c r="H291" s="25" t="s">
        <v>63</v>
      </c>
      <c r="I291" s="25" t="s">
        <v>63</v>
      </c>
      <c r="J291" s="5">
        <v>37620</v>
      </c>
      <c r="K291" s="6">
        <v>2002</v>
      </c>
      <c r="L291" s="6">
        <v>12</v>
      </c>
      <c r="M291" s="6">
        <v>30</v>
      </c>
      <c r="N291" s="5">
        <v>37622</v>
      </c>
      <c r="O291" s="6">
        <v>2003</v>
      </c>
      <c r="P291" s="6">
        <v>1</v>
      </c>
      <c r="Q291" s="6">
        <v>1</v>
      </c>
      <c r="R291" s="6">
        <v>47</v>
      </c>
      <c r="S291" s="6" t="s">
        <v>166</v>
      </c>
      <c r="T291" s="6" t="s">
        <v>166</v>
      </c>
      <c r="U291" s="6" t="s">
        <v>166</v>
      </c>
      <c r="V291" s="6">
        <v>133000</v>
      </c>
      <c r="W291" s="6" t="s">
        <v>166</v>
      </c>
      <c r="X291" s="6" t="s">
        <v>166</v>
      </c>
      <c r="Y291" s="6" t="s">
        <v>166</v>
      </c>
      <c r="Z291" s="6" t="s">
        <v>166</v>
      </c>
      <c r="AA291" s="24">
        <v>3500000</v>
      </c>
      <c r="AB291" s="6" t="s">
        <v>172</v>
      </c>
      <c r="AC291" s="6" t="s">
        <v>73</v>
      </c>
      <c r="AD291" s="6" t="s">
        <v>166</v>
      </c>
      <c r="AE291" s="6">
        <v>18000</v>
      </c>
      <c r="AH291" s="91" t="str" cm="1">
        <f t="array" ref="AH291">IF(OR(TRIM(S291)="NULL",ISBLANK(S291),ISNUMBER(S291)),TRIM(S291),TRIM(_xlfn.CHOOSECOLS(_xlfn.TEXTSPLIT(S291,"-",,TRUE),1)))</f>
        <v>NULL</v>
      </c>
      <c r="AI291" s="91" t="str" cm="1">
        <f t="array" ref="AI291">IF(OR(TRIM(S291)="NULL",ISBLANK(S291),ISNUMBER(S291)),TRIM(S291),TRIM(_xlfn.CHOOSECOLS(_xlfn.TEXTSPLIT(S291,"-",,TRUE),2)))</f>
        <v>NULL</v>
      </c>
      <c r="AJ291" s="91" t="str" cm="1">
        <f t="array" ref="AJ291">IF(OR(TRIM(R291)="NULL",ISBLANK(R291),ISNUMBER(R291)),TRIM(R291),TRIM(_xlfn.CHOOSECOLS(_xlfn.TEXTSPLIT(R291,"-",,TRUE),1)))</f>
        <v>47</v>
      </c>
      <c r="AK291" s="91" t="str" cm="1">
        <f t="array" ref="AK291">IF(OR(TRIM(R291)="NULL",ISBLANK(R291),ISNUMBER(R291)),TRIM(R291),TRIM(_xlfn.CHOOSECOLS(_xlfn.TEXTSPLIT(R291,"-",,TRUE),2)))</f>
        <v>47</v>
      </c>
      <c r="AL291" s="91" t="str" cm="1">
        <f t="array" ref="AL291">IF(OR(TRIM(T291)="NULL",ISBLANK(T291),ISNUMBER(T291)),TRIM(T291),TRIM(_xlfn.CHOOSECOLS(_xlfn.TEXTSPLIT(T291,"-",,TRUE),1)))</f>
        <v>NULL</v>
      </c>
      <c r="AM291" s="91" t="str" cm="1">
        <f t="array" ref="AM291">IF(OR(TRIM(T291)="NULL",ISBLANK(T291),ISNUMBER(T291)),TRIM(T291),TRIM(_xlfn.CHOOSECOLS(_xlfn.TEXTSPLIT(T291,"-",,TRUE),2)))</f>
        <v>NULL</v>
      </c>
      <c r="AN291" s="91" t="str" cm="1">
        <f t="array" ref="AN291">IF(OR(TRIM(U291)="NULL",ISBLANK(U291),ISNUMBER(U291)),TRIM(U291),TRIM(_xlfn.CHOOSECOLS(_xlfn.TEXTSPLIT(Y291,"-",,TRUE),1)))</f>
        <v>NULL</v>
      </c>
      <c r="AO291" s="91" t="str" cm="1">
        <f t="array" ref="AO291">IF(OR(TRIM(U291)="NULL",ISBLANK(U291),ISNUMBER(U291)),TRIM(U291),TRIM(_xlfn.CHOOSECOLS(_xlfn.TEXTSPLIT(Y291,"-",,TRUE),2)))</f>
        <v>NULL</v>
      </c>
      <c r="AP291" s="91" t="str" cm="1">
        <f t="array" ref="AP291">IF(OR(TRIM(V291)="NULL",ISBLANK(V291),ISNUMBER(V291)),TRIM(V291),TRIM(_xlfn.CHOOSECOLS(_xlfn.TEXTSPLIT(Y291,"-",,TRUE),1)))</f>
        <v>133000</v>
      </c>
      <c r="AQ291" s="91" cm="1">
        <f t="array" ref="AQ291">IF(OR(TRIM(V291)="NULL",ISBLANK(V291),ISNUMBER(V291)),V291,_xlfn.CHOOSECOLS(_xlfn.TEXTSPLIT(Y291,"-",,TRUE),2))</f>
        <v>133000</v>
      </c>
      <c r="AR291" s="99" t="str" cm="1">
        <f t="array" ref="AR291">TRIM(IF(OR(TRIM(W291)="NULL",ISBLANK(W291),ISNUMBER(W291)), W291, IF(AND(ISNUMBER(FIND("|", W291))=TRUE, ISNUMBER(FIND("-", W291))=FALSE), W291, IF(AND(ISNUMBER(FIND("|", W291))=FALSE, ISNUMBER(FIND("-", W291))=TRUE),_xlfn.CHOOSECOLS(_xlfn.TEXTSPLIT(W291,"-", "|",,TRUE),1), _xlfn.CONCAT(_xlfn.CHOOSECOLS(_xlfn.TEXTSPLIT(SUBSTITUTE(W291, "-", "|"), "|"),1),"|", _xlfn.CHOOSECOLS(_xlfn.TEXTSPLIT(SUBSTITUTE(W291, "-", "|"), "|"), 3))))))</f>
        <v>NULL</v>
      </c>
      <c r="AS291" s="99" t="str" cm="1">
        <f t="array" ref="AS291">TRIM(IF(OR(TRIM(W291)="NULL",ISBLANK(W291),ISNUMBER(W291)), W291, IF(AND(ISNUMBER(FIND("|", W291))=TRUE, ISNUMBER(FIND("-", W291))=FALSE), W291, IF(AND(ISNUMBER(FIND("|", W291))=FALSE, ISNUMBER(FIND("-", W291))=TRUE),_xlfn.CHOOSECOLS(_xlfn.TEXTSPLIT(W291,"-", "|",,TRUE),2), _xlfn.CONCAT(_xlfn.CHOOSECOLS(_xlfn.TEXTSPLIT(SUBSTITUTE(W291, "-", "|"), "|"),2),"|", _xlfn.CHOOSECOLS(_xlfn.TEXTSPLIT(SUBSTITUTE(W291, "-", "|"), "|"), 4))))))</f>
        <v>NULL</v>
      </c>
      <c r="AT291" s="92" t="str" cm="1">
        <f t="array" ref="AT291">TRIM(_xlfn.CHOOSECOLS(_xlfn.TEXTSPLIT(AR291,"|",,TRUE),1))</f>
        <v>NULL</v>
      </c>
      <c r="AU291" s="92" t="str" cm="1">
        <f t="array" ref="AU291">TRIM(_xlfn.CHOOSECOLS(_xlfn.TEXTSPLIT(AS291,"|",,TRUE),1))</f>
        <v>NULL</v>
      </c>
      <c r="AV291" s="92" t="str" cm="1">
        <f t="array" ref="AV291">TRIM(_xlfn.CHOOSECOLS(_xlfn.TEXTSPLIT(AB291,"|",,TRUE),1))</f>
        <v>USD</v>
      </c>
      <c r="AW291" s="92" t="str" cm="1">
        <f t="array" ref="AW291">TRIM(_xlfn.CHOOSECOLS(_xlfn.TEXTSPLIT(Y291,"|",,TRUE),1))</f>
        <v>NULL</v>
      </c>
      <c r="AX291" s="92" t="str" cm="1">
        <f t="array" ref="AX291">TRIM(_xlfn.CHOOSECOLS(_xlfn.TEXTSPLIT(Z291,"|",,TRUE),1))</f>
        <v>NULL</v>
      </c>
      <c r="AY291" s="99" t="str" cm="1">
        <f t="array" ref="AY291">TRIM(IF(OR(TRIM(AA291)="NULL",ISBLANK(AA291),ISNUMBER(AA291)), AA291, IF(AND(ISNUMBER(FIND("|", AA291))=TRUE, ISNUMBER(FIND("-", AA291))=FALSE), AA291, IF(AND(ISNUMBER(FIND("|", AA291))=FALSE, ISNUMBER(FIND("-", AA291))=TRUE),_xlfn.CHOOSECOLS(_xlfn.TEXTSPLIT(AA291,"-", "|",,TRUE),1), _xlfn.CONCAT(_xlfn.CHOOSECOLS(_xlfn.TEXTSPLIT(SUBSTITUTE(AA291, "-", "|"), "|"),1),"|", _xlfn.CHOOSECOLS(_xlfn.TEXTSPLIT(SUBSTITUTE(AA291, "-", "|"), "|"), 3))))))</f>
        <v>3500000</v>
      </c>
      <c r="AZ291" s="99" t="str" cm="1">
        <f t="array" ref="AZ291">TRIM(IF(OR(TRIM(AA291)="NULL",ISBLANK(AA291),ISNUMBER(AA291)), AA291, IF(AND(ISNUMBER(FIND("|", AA291))=TRUE, ISNUMBER(FIND("-", AA291))=FALSE), AA291, IF(AND(ISNUMBER(FIND("|", AA291))=FALSE, ISNUMBER(FIND("-", AA291))=TRUE),_xlfn.CHOOSECOLS(_xlfn.TEXTSPLIT(AA291,"-", "|",,TRUE),2), _xlfn.CONCAT(_xlfn.CHOOSECOLS(_xlfn.TEXTSPLIT(SUBSTITUTE(AA291, "-", "|"), "|"),2),"|", _xlfn.CHOOSECOLS(_xlfn.TEXTSPLIT(SUBSTITUTE(AA291, "-", "|"), "|"), 4))))))</f>
        <v>3500000</v>
      </c>
      <c r="BA291" s="92" t="str" cm="1">
        <f t="array" ref="BA291">TRIM(_xlfn.CHOOSECOLS(_xlfn.TEXTSPLIT(AY291,"|",,TRUE),1))</f>
        <v>3500000</v>
      </c>
      <c r="BB291" s="92" t="str" cm="1">
        <f t="array" ref="BB291">TRIM(_xlfn.CHOOSECOLS(_xlfn.TEXTSPLIT(AZ291,"|",,TRUE),1))</f>
        <v>3500000</v>
      </c>
      <c r="BC291" s="92" t="str" cm="1">
        <f t="array" ref="BC291">TRIM(_xlfn.CHOOSECOLS(_xlfn.TEXTSPLIT(AB291,"|",,TRUE),1))</f>
        <v>USD</v>
      </c>
      <c r="BD291" s="92" t="str" cm="1">
        <f t="array" ref="BD291">TRIM(_xlfn.CHOOSECOLS(_xlfn.TEXTSPLIT(AC291,"|",,TRUE),1))</f>
        <v>No</v>
      </c>
      <c r="BE291" s="92" t="str" cm="1">
        <f t="array" ref="BE291">TRIM(_xlfn.CHOOSECOLS(_xlfn.TEXTSPLIT(AD291,"|",,TRUE),1))</f>
        <v>NULL</v>
      </c>
      <c r="BF291" s="92" t="str" cm="1">
        <f t="array" ref="BF291">TRIM(IF(OR(TRIM(AE291)="NULL",ISBLANK(AE291),ISNUMBER(AE291)),AE291,_xlfn.CHOOSECOLS(_xlfn.TEXTSPLIT(AE291,"-",,TRUE),1)))</f>
        <v>18000</v>
      </c>
      <c r="BG291" s="92" t="str" cm="1">
        <f t="array" ref="BG291">TRIM(IF(OR(TRIM(AE291)="NULL",ISBLANK(AE291),ISNUMBER(AE291)),AE291,_xlfn.CHOOSECOLS(_xlfn.TEXTSPLIT(AE291,"-",,TRUE),2)))</f>
        <v>18000</v>
      </c>
      <c r="BH291" s="95" t="str">
        <f t="shared" si="24"/>
        <v>2002</v>
      </c>
      <c r="BI291" s="96" t="str">
        <f t="shared" si="25"/>
        <v>12</v>
      </c>
      <c r="BJ291" s="97" t="str">
        <f t="shared" si="26"/>
        <v>30</v>
      </c>
      <c r="BK291" s="96" t="str">
        <f t="shared" si="27"/>
        <v>2003</v>
      </c>
      <c r="BL291" s="96" t="str">
        <f t="shared" si="28"/>
        <v>1</v>
      </c>
      <c r="BM291" s="97" t="str">
        <f t="shared" si="29"/>
        <v>1</v>
      </c>
      <c r="BN291" s="93" t="b">
        <f>AND(TRIM(BH291)="NULL", TRIM(BK291)="NULL")</f>
        <v>0</v>
      </c>
      <c r="BO291" s="127" t="s">
        <v>923</v>
      </c>
      <c r="BP291" s="127" t="s">
        <v>923</v>
      </c>
    </row>
    <row r="292" spans="1:68">
      <c r="A292" s="7" t="s">
        <v>924</v>
      </c>
      <c r="B292" s="1" t="s">
        <v>420</v>
      </c>
      <c r="C292" s="11" t="s">
        <v>917</v>
      </c>
      <c r="D292" s="6" t="s">
        <v>918</v>
      </c>
      <c r="E292" s="21" t="s">
        <v>925</v>
      </c>
      <c r="F292" s="5" t="s">
        <v>63</v>
      </c>
      <c r="G292" s="25" t="s">
        <v>63</v>
      </c>
      <c r="H292" s="25" t="s">
        <v>63</v>
      </c>
      <c r="I292" s="25" t="s">
        <v>63</v>
      </c>
      <c r="J292" s="5">
        <v>37620</v>
      </c>
      <c r="K292" s="6">
        <v>2002</v>
      </c>
      <c r="L292" s="6">
        <v>12</v>
      </c>
      <c r="M292" s="6">
        <v>30</v>
      </c>
      <c r="N292" s="5">
        <v>37622</v>
      </c>
      <c r="O292" s="6">
        <v>2003</v>
      </c>
      <c r="P292" s="6">
        <v>1</v>
      </c>
      <c r="Q292" s="6">
        <v>1</v>
      </c>
      <c r="R292" s="6" t="s">
        <v>166</v>
      </c>
      <c r="S292" s="6" t="s">
        <v>166</v>
      </c>
      <c r="T292" s="6">
        <v>22000</v>
      </c>
      <c r="U292" s="6" t="s">
        <v>166</v>
      </c>
      <c r="V292" s="6" t="s">
        <v>166</v>
      </c>
      <c r="W292" s="6" t="s">
        <v>166</v>
      </c>
      <c r="X292" s="6" t="s">
        <v>166</v>
      </c>
      <c r="Y292" s="6" t="s">
        <v>166</v>
      </c>
      <c r="Z292" s="6" t="s">
        <v>166</v>
      </c>
      <c r="AA292" s="6" t="s">
        <v>166</v>
      </c>
      <c r="AB292" s="6" t="s">
        <v>166</v>
      </c>
      <c r="AC292" s="6" t="s">
        <v>166</v>
      </c>
      <c r="AD292" s="6" t="s">
        <v>166</v>
      </c>
      <c r="AE292" s="6" t="s">
        <v>166</v>
      </c>
      <c r="AH292" s="91" t="str" cm="1">
        <f t="array" ref="AH292">IF(OR(TRIM(S292)="NULL",ISBLANK(S292),ISNUMBER(S292)),TRIM(S292),TRIM(_xlfn.CHOOSECOLS(_xlfn.TEXTSPLIT(S292,"-",,TRUE),1)))</f>
        <v>NULL</v>
      </c>
      <c r="AI292" s="91" t="str" cm="1">
        <f t="array" ref="AI292">IF(OR(TRIM(S292)="NULL",ISBLANK(S292),ISNUMBER(S292)),TRIM(S292),TRIM(_xlfn.CHOOSECOLS(_xlfn.TEXTSPLIT(S292,"-",,TRUE),2)))</f>
        <v>NULL</v>
      </c>
      <c r="AJ292" s="91" t="str" cm="1">
        <f t="array" ref="AJ292">IF(OR(TRIM(R292)="NULL",ISBLANK(R292),ISNUMBER(R292)),TRIM(R292),TRIM(_xlfn.CHOOSECOLS(_xlfn.TEXTSPLIT(R292,"-",,TRUE),1)))</f>
        <v>NULL</v>
      </c>
      <c r="AK292" s="91" t="str" cm="1">
        <f t="array" ref="AK292">IF(OR(TRIM(R292)="NULL",ISBLANK(R292),ISNUMBER(R292)),TRIM(R292),TRIM(_xlfn.CHOOSECOLS(_xlfn.TEXTSPLIT(R292,"-",,TRUE),2)))</f>
        <v>NULL</v>
      </c>
      <c r="AL292" s="91" t="str" cm="1">
        <f t="array" ref="AL292">IF(OR(TRIM(T292)="NULL",ISBLANK(T292),ISNUMBER(T292)),TRIM(T292),TRIM(_xlfn.CHOOSECOLS(_xlfn.TEXTSPLIT(T292,"-",,TRUE),1)))</f>
        <v>22000</v>
      </c>
      <c r="AM292" s="91" t="str" cm="1">
        <f t="array" ref="AM292">IF(OR(TRIM(T292)="NULL",ISBLANK(T292),ISNUMBER(T292)),TRIM(T292),TRIM(_xlfn.CHOOSECOLS(_xlfn.TEXTSPLIT(T292,"-",,TRUE),2)))</f>
        <v>22000</v>
      </c>
      <c r="AN292" s="91" t="str" cm="1">
        <f t="array" ref="AN292">IF(OR(TRIM(U292)="NULL",ISBLANK(U292),ISNUMBER(U292)),TRIM(U292),TRIM(_xlfn.CHOOSECOLS(_xlfn.TEXTSPLIT(Y292,"-",,TRUE),1)))</f>
        <v>NULL</v>
      </c>
      <c r="AO292" s="91" t="str" cm="1">
        <f t="array" ref="AO292">IF(OR(TRIM(U292)="NULL",ISBLANK(U292),ISNUMBER(U292)),TRIM(U292),TRIM(_xlfn.CHOOSECOLS(_xlfn.TEXTSPLIT(Y292,"-",,TRUE),2)))</f>
        <v>NULL</v>
      </c>
      <c r="AP292" s="91" t="str" cm="1">
        <f t="array" ref="AP292">IF(OR(TRIM(V292)="NULL",ISBLANK(V292),ISNUMBER(V292)),TRIM(V292),TRIM(_xlfn.CHOOSECOLS(_xlfn.TEXTSPLIT(Y292,"-",,TRUE),1)))</f>
        <v>NULL</v>
      </c>
      <c r="AQ292" s="91" t="str" cm="1">
        <f t="array" ref="AQ292">IF(OR(TRIM(V292)="NULL",ISBLANK(V292),ISNUMBER(V292)),V292,_xlfn.CHOOSECOLS(_xlfn.TEXTSPLIT(Y292,"-",,TRUE),2))</f>
        <v xml:space="preserve">NULL </v>
      </c>
      <c r="AR292" s="99" t="str" cm="1">
        <f t="array" ref="AR292">TRIM(IF(OR(TRIM(W292)="NULL",ISBLANK(W292),ISNUMBER(W292)), W292, IF(AND(ISNUMBER(FIND("|", W292))=TRUE, ISNUMBER(FIND("-", W292))=FALSE), W292, IF(AND(ISNUMBER(FIND("|", W292))=FALSE, ISNUMBER(FIND("-", W292))=TRUE),_xlfn.CHOOSECOLS(_xlfn.TEXTSPLIT(W292,"-", "|",,TRUE),1), _xlfn.CONCAT(_xlfn.CHOOSECOLS(_xlfn.TEXTSPLIT(SUBSTITUTE(W292, "-", "|"), "|"),1),"|", _xlfn.CHOOSECOLS(_xlfn.TEXTSPLIT(SUBSTITUTE(W292, "-", "|"), "|"), 3))))))</f>
        <v>NULL</v>
      </c>
      <c r="AS292" s="99" t="str" cm="1">
        <f t="array" ref="AS292">TRIM(IF(OR(TRIM(W292)="NULL",ISBLANK(W292),ISNUMBER(W292)), W292, IF(AND(ISNUMBER(FIND("|", W292))=TRUE, ISNUMBER(FIND("-", W292))=FALSE), W292, IF(AND(ISNUMBER(FIND("|", W292))=FALSE, ISNUMBER(FIND("-", W292))=TRUE),_xlfn.CHOOSECOLS(_xlfn.TEXTSPLIT(W292,"-", "|",,TRUE),2), _xlfn.CONCAT(_xlfn.CHOOSECOLS(_xlfn.TEXTSPLIT(SUBSTITUTE(W292, "-", "|"), "|"),2),"|", _xlfn.CHOOSECOLS(_xlfn.TEXTSPLIT(SUBSTITUTE(W292, "-", "|"), "|"), 4))))))</f>
        <v>NULL</v>
      </c>
      <c r="AT292" s="92" t="str" cm="1">
        <f t="array" ref="AT292">TRIM(_xlfn.CHOOSECOLS(_xlfn.TEXTSPLIT(AR292,"|",,TRUE),1))</f>
        <v>NULL</v>
      </c>
      <c r="AU292" s="92" t="str" cm="1">
        <f t="array" ref="AU292">TRIM(_xlfn.CHOOSECOLS(_xlfn.TEXTSPLIT(AS292,"|",,TRUE),1))</f>
        <v>NULL</v>
      </c>
      <c r="AV292" s="92" t="str" cm="1">
        <f t="array" ref="AV292">TRIM(_xlfn.CHOOSECOLS(_xlfn.TEXTSPLIT(AB292,"|",,TRUE),1))</f>
        <v>NULL</v>
      </c>
      <c r="AW292" s="92" t="str" cm="1">
        <f t="array" ref="AW292">TRIM(_xlfn.CHOOSECOLS(_xlfn.TEXTSPLIT(Y292,"|",,TRUE),1))</f>
        <v>NULL</v>
      </c>
      <c r="AX292" s="92" t="str" cm="1">
        <f t="array" ref="AX292">TRIM(_xlfn.CHOOSECOLS(_xlfn.TEXTSPLIT(Z292,"|",,TRUE),1))</f>
        <v>NULL</v>
      </c>
      <c r="AY292" s="99" t="str" cm="1">
        <f t="array" ref="AY292">TRIM(IF(OR(TRIM(AA292)="NULL",ISBLANK(AA292),ISNUMBER(AA292)), AA292, IF(AND(ISNUMBER(FIND("|", AA292))=TRUE, ISNUMBER(FIND("-", AA292))=FALSE), AA292, IF(AND(ISNUMBER(FIND("|", AA292))=FALSE, ISNUMBER(FIND("-", AA292))=TRUE),_xlfn.CHOOSECOLS(_xlfn.TEXTSPLIT(AA292,"-", "|",,TRUE),1), _xlfn.CONCAT(_xlfn.CHOOSECOLS(_xlfn.TEXTSPLIT(SUBSTITUTE(AA292, "-", "|"), "|"),1),"|", _xlfn.CHOOSECOLS(_xlfn.TEXTSPLIT(SUBSTITUTE(AA292, "-", "|"), "|"), 3))))))</f>
        <v>NULL</v>
      </c>
      <c r="AZ292" s="99" t="str" cm="1">
        <f t="array" ref="AZ292">TRIM(IF(OR(TRIM(AA292)="NULL",ISBLANK(AA292),ISNUMBER(AA292)), AA292, IF(AND(ISNUMBER(FIND("|", AA292))=TRUE, ISNUMBER(FIND("-", AA292))=FALSE), AA292, IF(AND(ISNUMBER(FIND("|", AA292))=FALSE, ISNUMBER(FIND("-", AA292))=TRUE),_xlfn.CHOOSECOLS(_xlfn.TEXTSPLIT(AA292,"-", "|",,TRUE),2), _xlfn.CONCAT(_xlfn.CHOOSECOLS(_xlfn.TEXTSPLIT(SUBSTITUTE(AA292, "-", "|"), "|"),2),"|", _xlfn.CHOOSECOLS(_xlfn.TEXTSPLIT(SUBSTITUTE(AA292, "-", "|"), "|"), 4))))))</f>
        <v>NULL</v>
      </c>
      <c r="BA292" s="92" t="str" cm="1">
        <f t="array" ref="BA292">TRIM(_xlfn.CHOOSECOLS(_xlfn.TEXTSPLIT(AY292,"|",,TRUE),1))</f>
        <v>NULL</v>
      </c>
      <c r="BB292" s="92" t="str" cm="1">
        <f t="array" ref="BB292">TRIM(_xlfn.CHOOSECOLS(_xlfn.TEXTSPLIT(AZ292,"|",,TRUE),1))</f>
        <v>NULL</v>
      </c>
      <c r="BC292" s="92" t="str" cm="1">
        <f t="array" ref="BC292">TRIM(_xlfn.CHOOSECOLS(_xlfn.TEXTSPLIT(AB292,"|",,TRUE),1))</f>
        <v>NULL</v>
      </c>
      <c r="BD292" s="92" t="str" cm="1">
        <f t="array" ref="BD292">TRIM(_xlfn.CHOOSECOLS(_xlfn.TEXTSPLIT(AC292,"|",,TRUE),1))</f>
        <v>NULL</v>
      </c>
      <c r="BE292" s="92" t="str" cm="1">
        <f t="array" ref="BE292">TRIM(_xlfn.CHOOSECOLS(_xlfn.TEXTSPLIT(AD292,"|",,TRUE),1))</f>
        <v>NULL</v>
      </c>
      <c r="BF292" s="92" t="str" cm="1">
        <f t="array" ref="BF292">TRIM(IF(OR(TRIM(AE292)="NULL",ISBLANK(AE292),ISNUMBER(AE292)),AE292,_xlfn.CHOOSECOLS(_xlfn.TEXTSPLIT(AE292,"-",,TRUE),1)))</f>
        <v>NULL</v>
      </c>
      <c r="BG292" s="92" t="str" cm="1">
        <f t="array" ref="BG292">TRIM(IF(OR(TRIM(AE292)="NULL",ISBLANK(AE292),ISNUMBER(AE292)),AE292,_xlfn.CHOOSECOLS(_xlfn.TEXTSPLIT(AE292,"-",,TRUE),2)))</f>
        <v>NULL</v>
      </c>
      <c r="BH292" s="95" t="str">
        <f t="shared" si="24"/>
        <v>2002</v>
      </c>
      <c r="BI292" s="96" t="str">
        <f t="shared" si="25"/>
        <v>12</v>
      </c>
      <c r="BJ292" s="97" t="str">
        <f t="shared" si="26"/>
        <v>30</v>
      </c>
      <c r="BK292" s="96" t="str">
        <f t="shared" si="27"/>
        <v>2003</v>
      </c>
      <c r="BL292" s="96" t="str">
        <f t="shared" si="28"/>
        <v>1</v>
      </c>
      <c r="BM292" s="97" t="str">
        <f t="shared" si="29"/>
        <v>1</v>
      </c>
      <c r="BN292" s="93" t="b">
        <f>AND(TRIM(BH292)="NULL", TRIM(BK292)="NULL")</f>
        <v>0</v>
      </c>
      <c r="BO292" s="127" t="s">
        <v>923</v>
      </c>
      <c r="BP292" s="127" t="s">
        <v>923</v>
      </c>
    </row>
    <row r="293" spans="1:68">
      <c r="A293" s="7" t="s">
        <v>926</v>
      </c>
      <c r="B293" s="1" t="s">
        <v>420</v>
      </c>
      <c r="C293" s="11" t="s">
        <v>917</v>
      </c>
      <c r="D293" s="6" t="s">
        <v>918</v>
      </c>
      <c r="E293" s="21" t="s">
        <v>927</v>
      </c>
      <c r="F293" s="5" t="s">
        <v>63</v>
      </c>
      <c r="G293" s="25" t="s">
        <v>63</v>
      </c>
      <c r="H293" s="25" t="s">
        <v>63</v>
      </c>
      <c r="I293" s="25" t="s">
        <v>63</v>
      </c>
      <c r="J293" s="5">
        <v>37620</v>
      </c>
      <c r="K293" s="6">
        <v>2002</v>
      </c>
      <c r="L293" s="6">
        <v>12</v>
      </c>
      <c r="M293" s="6">
        <v>30</v>
      </c>
      <c r="N293" s="5">
        <v>37622</v>
      </c>
      <c r="O293" s="6">
        <v>2003</v>
      </c>
      <c r="P293" s="6">
        <v>1</v>
      </c>
      <c r="Q293" s="6">
        <v>1</v>
      </c>
      <c r="R293" s="6" t="s">
        <v>166</v>
      </c>
      <c r="S293" s="6" t="s">
        <v>166</v>
      </c>
      <c r="T293" s="6">
        <v>1800</v>
      </c>
      <c r="U293" s="6" t="s">
        <v>166</v>
      </c>
      <c r="V293" s="6" t="s">
        <v>166</v>
      </c>
      <c r="W293" s="6" t="s">
        <v>166</v>
      </c>
      <c r="X293" s="6" t="s">
        <v>166</v>
      </c>
      <c r="Y293" s="6" t="s">
        <v>166</v>
      </c>
      <c r="Z293" s="6" t="s">
        <v>166</v>
      </c>
      <c r="AA293" s="6" t="s">
        <v>166</v>
      </c>
      <c r="AB293" s="6" t="s">
        <v>166</v>
      </c>
      <c r="AC293" s="6" t="s">
        <v>166</v>
      </c>
      <c r="AD293" s="6" t="s">
        <v>166</v>
      </c>
      <c r="AE293" s="6" t="s">
        <v>166</v>
      </c>
      <c r="AH293" s="91" t="str" cm="1">
        <f t="array" ref="AH293">IF(OR(TRIM(S293)="NULL",ISBLANK(S293),ISNUMBER(S293)),TRIM(S293),TRIM(_xlfn.CHOOSECOLS(_xlfn.TEXTSPLIT(S293,"-",,TRUE),1)))</f>
        <v>NULL</v>
      </c>
      <c r="AI293" s="91" t="str" cm="1">
        <f t="array" ref="AI293">IF(OR(TRIM(S293)="NULL",ISBLANK(S293),ISNUMBER(S293)),TRIM(S293),TRIM(_xlfn.CHOOSECOLS(_xlfn.TEXTSPLIT(S293,"-",,TRUE),2)))</f>
        <v>NULL</v>
      </c>
      <c r="AJ293" s="91" t="str" cm="1">
        <f t="array" ref="AJ293">IF(OR(TRIM(R293)="NULL",ISBLANK(R293),ISNUMBER(R293)),TRIM(R293),TRIM(_xlfn.CHOOSECOLS(_xlfn.TEXTSPLIT(R293,"-",,TRUE),1)))</f>
        <v>NULL</v>
      </c>
      <c r="AK293" s="91" t="str" cm="1">
        <f t="array" ref="AK293">IF(OR(TRIM(R293)="NULL",ISBLANK(R293),ISNUMBER(R293)),TRIM(R293),TRIM(_xlfn.CHOOSECOLS(_xlfn.TEXTSPLIT(R293,"-",,TRUE),2)))</f>
        <v>NULL</v>
      </c>
      <c r="AL293" s="91" t="str" cm="1">
        <f t="array" ref="AL293">IF(OR(TRIM(T293)="NULL",ISBLANK(T293),ISNUMBER(T293)),TRIM(T293),TRIM(_xlfn.CHOOSECOLS(_xlfn.TEXTSPLIT(T293,"-",,TRUE),1)))</f>
        <v>1800</v>
      </c>
      <c r="AM293" s="91" t="str" cm="1">
        <f t="array" ref="AM293">IF(OR(TRIM(T293)="NULL",ISBLANK(T293),ISNUMBER(T293)),TRIM(T293),TRIM(_xlfn.CHOOSECOLS(_xlfn.TEXTSPLIT(T293,"-",,TRUE),2)))</f>
        <v>1800</v>
      </c>
      <c r="AN293" s="91" t="str" cm="1">
        <f t="array" ref="AN293">IF(OR(TRIM(U293)="NULL",ISBLANK(U293),ISNUMBER(U293)),TRIM(U293),TRIM(_xlfn.CHOOSECOLS(_xlfn.TEXTSPLIT(Y293,"-",,TRUE),1)))</f>
        <v>NULL</v>
      </c>
      <c r="AO293" s="91" t="str" cm="1">
        <f t="array" ref="AO293">IF(OR(TRIM(U293)="NULL",ISBLANK(U293),ISNUMBER(U293)),TRIM(U293),TRIM(_xlfn.CHOOSECOLS(_xlfn.TEXTSPLIT(Y293,"-",,TRUE),2)))</f>
        <v>NULL</v>
      </c>
      <c r="AP293" s="91" t="str" cm="1">
        <f t="array" ref="AP293">IF(OR(TRIM(V293)="NULL",ISBLANK(V293),ISNUMBER(V293)),TRIM(V293),TRIM(_xlfn.CHOOSECOLS(_xlfn.TEXTSPLIT(Y293,"-",,TRUE),1)))</f>
        <v>NULL</v>
      </c>
      <c r="AQ293" s="91" t="str" cm="1">
        <f t="array" ref="AQ293">IF(OR(TRIM(V293)="NULL",ISBLANK(V293),ISNUMBER(V293)),V293,_xlfn.CHOOSECOLS(_xlfn.TEXTSPLIT(Y293,"-",,TRUE),2))</f>
        <v xml:space="preserve">NULL </v>
      </c>
      <c r="AR293" s="99" t="str" cm="1">
        <f t="array" ref="AR293">TRIM(IF(OR(TRIM(W293)="NULL",ISBLANK(W293),ISNUMBER(W293)), W293, IF(AND(ISNUMBER(FIND("|", W293))=TRUE, ISNUMBER(FIND("-", W293))=FALSE), W293, IF(AND(ISNUMBER(FIND("|", W293))=FALSE, ISNUMBER(FIND("-", W293))=TRUE),_xlfn.CHOOSECOLS(_xlfn.TEXTSPLIT(W293,"-", "|",,TRUE),1), _xlfn.CONCAT(_xlfn.CHOOSECOLS(_xlfn.TEXTSPLIT(SUBSTITUTE(W293, "-", "|"), "|"),1),"|", _xlfn.CHOOSECOLS(_xlfn.TEXTSPLIT(SUBSTITUTE(W293, "-", "|"), "|"), 3))))))</f>
        <v>NULL</v>
      </c>
      <c r="AS293" s="99" t="str" cm="1">
        <f t="array" ref="AS293">TRIM(IF(OR(TRIM(W293)="NULL",ISBLANK(W293),ISNUMBER(W293)), W293, IF(AND(ISNUMBER(FIND("|", W293))=TRUE, ISNUMBER(FIND("-", W293))=FALSE), W293, IF(AND(ISNUMBER(FIND("|", W293))=FALSE, ISNUMBER(FIND("-", W293))=TRUE),_xlfn.CHOOSECOLS(_xlfn.TEXTSPLIT(W293,"-", "|",,TRUE),2), _xlfn.CONCAT(_xlfn.CHOOSECOLS(_xlfn.TEXTSPLIT(SUBSTITUTE(W293, "-", "|"), "|"),2),"|", _xlfn.CHOOSECOLS(_xlfn.TEXTSPLIT(SUBSTITUTE(W293, "-", "|"), "|"), 4))))))</f>
        <v>NULL</v>
      </c>
      <c r="AT293" s="92" t="str" cm="1">
        <f t="array" ref="AT293">TRIM(_xlfn.CHOOSECOLS(_xlfn.TEXTSPLIT(AR293,"|",,TRUE),1))</f>
        <v>NULL</v>
      </c>
      <c r="AU293" s="92" t="str" cm="1">
        <f t="array" ref="AU293">TRIM(_xlfn.CHOOSECOLS(_xlfn.TEXTSPLIT(AS293,"|",,TRUE),1))</f>
        <v>NULL</v>
      </c>
      <c r="AV293" s="92" t="str" cm="1">
        <f t="array" ref="AV293">TRIM(_xlfn.CHOOSECOLS(_xlfn.TEXTSPLIT(AB293,"|",,TRUE),1))</f>
        <v>NULL</v>
      </c>
      <c r="AW293" s="92" t="str" cm="1">
        <f t="array" ref="AW293">TRIM(_xlfn.CHOOSECOLS(_xlfn.TEXTSPLIT(Y293,"|",,TRUE),1))</f>
        <v>NULL</v>
      </c>
      <c r="AX293" s="92" t="str" cm="1">
        <f t="array" ref="AX293">TRIM(_xlfn.CHOOSECOLS(_xlfn.TEXTSPLIT(Z293,"|",,TRUE),1))</f>
        <v>NULL</v>
      </c>
      <c r="AY293" s="99" t="str" cm="1">
        <f t="array" ref="AY293">TRIM(IF(OR(TRIM(AA293)="NULL",ISBLANK(AA293),ISNUMBER(AA293)), AA293, IF(AND(ISNUMBER(FIND("|", AA293))=TRUE, ISNUMBER(FIND("-", AA293))=FALSE), AA293, IF(AND(ISNUMBER(FIND("|", AA293))=FALSE, ISNUMBER(FIND("-", AA293))=TRUE),_xlfn.CHOOSECOLS(_xlfn.TEXTSPLIT(AA293,"-", "|",,TRUE),1), _xlfn.CONCAT(_xlfn.CHOOSECOLS(_xlfn.TEXTSPLIT(SUBSTITUTE(AA293, "-", "|"), "|"),1),"|", _xlfn.CHOOSECOLS(_xlfn.TEXTSPLIT(SUBSTITUTE(AA293, "-", "|"), "|"), 3))))))</f>
        <v>NULL</v>
      </c>
      <c r="AZ293" s="99" t="str" cm="1">
        <f t="array" ref="AZ293">TRIM(IF(OR(TRIM(AA293)="NULL",ISBLANK(AA293),ISNUMBER(AA293)), AA293, IF(AND(ISNUMBER(FIND("|", AA293))=TRUE, ISNUMBER(FIND("-", AA293))=FALSE), AA293, IF(AND(ISNUMBER(FIND("|", AA293))=FALSE, ISNUMBER(FIND("-", AA293))=TRUE),_xlfn.CHOOSECOLS(_xlfn.TEXTSPLIT(AA293,"-", "|",,TRUE),2), _xlfn.CONCAT(_xlfn.CHOOSECOLS(_xlfn.TEXTSPLIT(SUBSTITUTE(AA293, "-", "|"), "|"),2),"|", _xlfn.CHOOSECOLS(_xlfn.TEXTSPLIT(SUBSTITUTE(AA293, "-", "|"), "|"), 4))))))</f>
        <v>NULL</v>
      </c>
      <c r="BA293" s="92" t="str" cm="1">
        <f t="array" ref="BA293">TRIM(_xlfn.CHOOSECOLS(_xlfn.TEXTSPLIT(AY293,"|",,TRUE),1))</f>
        <v>NULL</v>
      </c>
      <c r="BB293" s="92" t="str" cm="1">
        <f t="array" ref="BB293">TRIM(_xlfn.CHOOSECOLS(_xlfn.TEXTSPLIT(AZ293,"|",,TRUE),1))</f>
        <v>NULL</v>
      </c>
      <c r="BC293" s="92" t="str" cm="1">
        <f t="array" ref="BC293">TRIM(_xlfn.CHOOSECOLS(_xlfn.TEXTSPLIT(AB293,"|",,TRUE),1))</f>
        <v>NULL</v>
      </c>
      <c r="BD293" s="92" t="str" cm="1">
        <f t="array" ref="BD293">TRIM(_xlfn.CHOOSECOLS(_xlfn.TEXTSPLIT(AC293,"|",,TRUE),1))</f>
        <v>NULL</v>
      </c>
      <c r="BE293" s="92" t="str" cm="1">
        <f t="array" ref="BE293">TRIM(_xlfn.CHOOSECOLS(_xlfn.TEXTSPLIT(AD293,"|",,TRUE),1))</f>
        <v>NULL</v>
      </c>
      <c r="BF293" s="92" t="str" cm="1">
        <f t="array" ref="BF293">TRIM(IF(OR(TRIM(AE293)="NULL",ISBLANK(AE293),ISNUMBER(AE293)),AE293,_xlfn.CHOOSECOLS(_xlfn.TEXTSPLIT(AE293,"-",,TRUE),1)))</f>
        <v>NULL</v>
      </c>
      <c r="BG293" s="92" t="str" cm="1">
        <f t="array" ref="BG293">TRIM(IF(OR(TRIM(AE293)="NULL",ISBLANK(AE293),ISNUMBER(AE293)),AE293,_xlfn.CHOOSECOLS(_xlfn.TEXTSPLIT(AE293,"-",,TRUE),2)))</f>
        <v>NULL</v>
      </c>
      <c r="BH293" s="95" t="str">
        <f t="shared" si="24"/>
        <v>2002</v>
      </c>
      <c r="BI293" s="96" t="str">
        <f t="shared" si="25"/>
        <v>12</v>
      </c>
      <c r="BJ293" s="97" t="str">
        <f t="shared" si="26"/>
        <v>30</v>
      </c>
      <c r="BK293" s="96" t="str">
        <f t="shared" si="27"/>
        <v>2003</v>
      </c>
      <c r="BL293" s="96" t="str">
        <f t="shared" si="28"/>
        <v>1</v>
      </c>
      <c r="BM293" s="97" t="str">
        <f t="shared" si="29"/>
        <v>1</v>
      </c>
      <c r="BN293" s="93" t="b">
        <f>AND(TRIM(BH293)="NULL", TRIM(BK293)="NULL")</f>
        <v>0</v>
      </c>
      <c r="BO293" s="127" t="s">
        <v>923</v>
      </c>
      <c r="BP293" s="127" t="s">
        <v>923</v>
      </c>
    </row>
    <row r="294" spans="1:68">
      <c r="A294" s="7" t="s">
        <v>928</v>
      </c>
      <c r="B294" s="1" t="s">
        <v>420</v>
      </c>
      <c r="C294" s="11" t="s">
        <v>917</v>
      </c>
      <c r="D294" s="6" t="s">
        <v>918</v>
      </c>
      <c r="E294" s="21" t="s">
        <v>929</v>
      </c>
      <c r="F294" s="5" t="s">
        <v>63</v>
      </c>
      <c r="G294" s="25" t="s">
        <v>63</v>
      </c>
      <c r="H294" s="25" t="s">
        <v>63</v>
      </c>
      <c r="I294" s="25" t="s">
        <v>63</v>
      </c>
      <c r="J294" s="5">
        <v>37620</v>
      </c>
      <c r="K294" s="6">
        <v>2002</v>
      </c>
      <c r="L294" s="6">
        <v>12</v>
      </c>
      <c r="M294" s="6">
        <v>30</v>
      </c>
      <c r="N294" s="5">
        <v>37622</v>
      </c>
      <c r="O294" s="6">
        <v>2003</v>
      </c>
      <c r="P294" s="6">
        <v>1</v>
      </c>
      <c r="Q294" s="6">
        <v>1</v>
      </c>
      <c r="R294" s="6" t="s">
        <v>166</v>
      </c>
      <c r="S294" s="6" t="s">
        <v>166</v>
      </c>
      <c r="T294" s="6" t="s">
        <v>166</v>
      </c>
      <c r="U294" s="6" t="s">
        <v>166</v>
      </c>
      <c r="V294" s="6" t="s">
        <v>166</v>
      </c>
      <c r="W294" s="6" t="s">
        <v>166</v>
      </c>
      <c r="X294" s="6" t="s">
        <v>166</v>
      </c>
      <c r="Y294" s="6" t="s">
        <v>166</v>
      </c>
      <c r="Z294" s="6" t="s">
        <v>166</v>
      </c>
      <c r="AA294" s="6" t="s">
        <v>166</v>
      </c>
      <c r="AB294" s="6" t="s">
        <v>166</v>
      </c>
      <c r="AC294" s="6" t="s">
        <v>166</v>
      </c>
      <c r="AD294" s="6" t="s">
        <v>166</v>
      </c>
      <c r="AE294" s="6">
        <v>380</v>
      </c>
      <c r="AH294" s="91" t="str" cm="1">
        <f t="array" ref="AH294">IF(OR(TRIM(S294)="NULL",ISBLANK(S294),ISNUMBER(S294)),TRIM(S294),TRIM(_xlfn.CHOOSECOLS(_xlfn.TEXTSPLIT(S294,"-",,TRUE),1)))</f>
        <v>NULL</v>
      </c>
      <c r="AI294" s="91" t="str" cm="1">
        <f t="array" ref="AI294">IF(OR(TRIM(S294)="NULL",ISBLANK(S294),ISNUMBER(S294)),TRIM(S294),TRIM(_xlfn.CHOOSECOLS(_xlfn.TEXTSPLIT(S294,"-",,TRUE),2)))</f>
        <v>NULL</v>
      </c>
      <c r="AJ294" s="91" t="str" cm="1">
        <f t="array" ref="AJ294">IF(OR(TRIM(R294)="NULL",ISBLANK(R294),ISNUMBER(R294)),TRIM(R294),TRIM(_xlfn.CHOOSECOLS(_xlfn.TEXTSPLIT(R294,"-",,TRUE),1)))</f>
        <v>NULL</v>
      </c>
      <c r="AK294" s="91" t="str" cm="1">
        <f t="array" ref="AK294">IF(OR(TRIM(R294)="NULL",ISBLANK(R294),ISNUMBER(R294)),TRIM(R294),TRIM(_xlfn.CHOOSECOLS(_xlfn.TEXTSPLIT(R294,"-",,TRUE),2)))</f>
        <v>NULL</v>
      </c>
      <c r="AL294" s="91" t="str" cm="1">
        <f t="array" ref="AL294">IF(OR(TRIM(T294)="NULL",ISBLANK(T294),ISNUMBER(T294)),TRIM(T294),TRIM(_xlfn.CHOOSECOLS(_xlfn.TEXTSPLIT(T294,"-",,TRUE),1)))</f>
        <v>NULL</v>
      </c>
      <c r="AM294" s="91" t="str" cm="1">
        <f t="array" ref="AM294">IF(OR(TRIM(T294)="NULL",ISBLANK(T294),ISNUMBER(T294)),TRIM(T294),TRIM(_xlfn.CHOOSECOLS(_xlfn.TEXTSPLIT(T294,"-",,TRUE),2)))</f>
        <v>NULL</v>
      </c>
      <c r="AN294" s="91" t="str" cm="1">
        <f t="array" ref="AN294">IF(OR(TRIM(U294)="NULL",ISBLANK(U294),ISNUMBER(U294)),TRIM(U294),TRIM(_xlfn.CHOOSECOLS(_xlfn.TEXTSPLIT(Y294,"-",,TRUE),1)))</f>
        <v>NULL</v>
      </c>
      <c r="AO294" s="91" t="str" cm="1">
        <f t="array" ref="AO294">IF(OR(TRIM(U294)="NULL",ISBLANK(U294),ISNUMBER(U294)),TRIM(U294),TRIM(_xlfn.CHOOSECOLS(_xlfn.TEXTSPLIT(Y294,"-",,TRUE),2)))</f>
        <v>NULL</v>
      </c>
      <c r="AP294" s="91" t="str" cm="1">
        <f t="array" ref="AP294">IF(OR(TRIM(V294)="NULL",ISBLANK(V294),ISNUMBER(V294)),TRIM(V294),TRIM(_xlfn.CHOOSECOLS(_xlfn.TEXTSPLIT(Y294,"-",,TRUE),1)))</f>
        <v>NULL</v>
      </c>
      <c r="AQ294" s="91" t="str" cm="1">
        <f t="array" ref="AQ294">IF(OR(TRIM(V294)="NULL",ISBLANK(V294),ISNUMBER(V294)),V294,_xlfn.CHOOSECOLS(_xlfn.TEXTSPLIT(Y294,"-",,TRUE),2))</f>
        <v xml:space="preserve">NULL </v>
      </c>
      <c r="AR294" s="99" t="str" cm="1">
        <f t="array" ref="AR294">TRIM(IF(OR(TRIM(W294)="NULL",ISBLANK(W294),ISNUMBER(W294)), W294, IF(AND(ISNUMBER(FIND("|", W294))=TRUE, ISNUMBER(FIND("-", W294))=FALSE), W294, IF(AND(ISNUMBER(FIND("|", W294))=FALSE, ISNUMBER(FIND("-", W294))=TRUE),_xlfn.CHOOSECOLS(_xlfn.TEXTSPLIT(W294,"-", "|",,TRUE),1), _xlfn.CONCAT(_xlfn.CHOOSECOLS(_xlfn.TEXTSPLIT(SUBSTITUTE(W294, "-", "|"), "|"),1),"|", _xlfn.CHOOSECOLS(_xlfn.TEXTSPLIT(SUBSTITUTE(W294, "-", "|"), "|"), 3))))))</f>
        <v>NULL</v>
      </c>
      <c r="AS294" s="99" t="str" cm="1">
        <f t="array" ref="AS294">TRIM(IF(OR(TRIM(W294)="NULL",ISBLANK(W294),ISNUMBER(W294)), W294, IF(AND(ISNUMBER(FIND("|", W294))=TRUE, ISNUMBER(FIND("-", W294))=FALSE), W294, IF(AND(ISNUMBER(FIND("|", W294))=FALSE, ISNUMBER(FIND("-", W294))=TRUE),_xlfn.CHOOSECOLS(_xlfn.TEXTSPLIT(W294,"-", "|",,TRUE),2), _xlfn.CONCAT(_xlfn.CHOOSECOLS(_xlfn.TEXTSPLIT(SUBSTITUTE(W294, "-", "|"), "|"),2),"|", _xlfn.CHOOSECOLS(_xlfn.TEXTSPLIT(SUBSTITUTE(W294, "-", "|"), "|"), 4))))))</f>
        <v>NULL</v>
      </c>
      <c r="AT294" s="92" t="str" cm="1">
        <f t="array" ref="AT294">TRIM(_xlfn.CHOOSECOLS(_xlfn.TEXTSPLIT(AR294,"|",,TRUE),1))</f>
        <v>NULL</v>
      </c>
      <c r="AU294" s="92" t="str" cm="1">
        <f t="array" ref="AU294">TRIM(_xlfn.CHOOSECOLS(_xlfn.TEXTSPLIT(AS294,"|",,TRUE),1))</f>
        <v>NULL</v>
      </c>
      <c r="AV294" s="92" t="str" cm="1">
        <f t="array" ref="AV294">TRIM(_xlfn.CHOOSECOLS(_xlfn.TEXTSPLIT(AB294,"|",,TRUE),1))</f>
        <v>NULL</v>
      </c>
      <c r="AW294" s="92" t="str" cm="1">
        <f t="array" ref="AW294">TRIM(_xlfn.CHOOSECOLS(_xlfn.TEXTSPLIT(Y294,"|",,TRUE),1))</f>
        <v>NULL</v>
      </c>
      <c r="AX294" s="92" t="str" cm="1">
        <f t="array" ref="AX294">TRIM(_xlfn.CHOOSECOLS(_xlfn.TEXTSPLIT(Z294,"|",,TRUE),1))</f>
        <v>NULL</v>
      </c>
      <c r="AY294" s="99" t="str" cm="1">
        <f t="array" ref="AY294">TRIM(IF(OR(TRIM(AA294)="NULL",ISBLANK(AA294),ISNUMBER(AA294)), AA294, IF(AND(ISNUMBER(FIND("|", AA294))=TRUE, ISNUMBER(FIND("-", AA294))=FALSE), AA294, IF(AND(ISNUMBER(FIND("|", AA294))=FALSE, ISNUMBER(FIND("-", AA294))=TRUE),_xlfn.CHOOSECOLS(_xlfn.TEXTSPLIT(AA294,"-", "|",,TRUE),1), _xlfn.CONCAT(_xlfn.CHOOSECOLS(_xlfn.TEXTSPLIT(SUBSTITUTE(AA294, "-", "|"), "|"),1),"|", _xlfn.CHOOSECOLS(_xlfn.TEXTSPLIT(SUBSTITUTE(AA294, "-", "|"), "|"), 3))))))</f>
        <v>NULL</v>
      </c>
      <c r="AZ294" s="99" t="str" cm="1">
        <f t="array" ref="AZ294">TRIM(IF(OR(TRIM(AA294)="NULL",ISBLANK(AA294),ISNUMBER(AA294)), AA294, IF(AND(ISNUMBER(FIND("|", AA294))=TRUE, ISNUMBER(FIND("-", AA294))=FALSE), AA294, IF(AND(ISNUMBER(FIND("|", AA294))=FALSE, ISNUMBER(FIND("-", AA294))=TRUE),_xlfn.CHOOSECOLS(_xlfn.TEXTSPLIT(AA294,"-", "|",,TRUE),2), _xlfn.CONCAT(_xlfn.CHOOSECOLS(_xlfn.TEXTSPLIT(SUBSTITUTE(AA294, "-", "|"), "|"),2),"|", _xlfn.CHOOSECOLS(_xlfn.TEXTSPLIT(SUBSTITUTE(AA294, "-", "|"), "|"), 4))))))</f>
        <v>NULL</v>
      </c>
      <c r="BA294" s="92" t="str" cm="1">
        <f t="array" ref="BA294">TRIM(_xlfn.CHOOSECOLS(_xlfn.TEXTSPLIT(AY294,"|",,TRUE),1))</f>
        <v>NULL</v>
      </c>
      <c r="BB294" s="92" t="str" cm="1">
        <f t="array" ref="BB294">TRIM(_xlfn.CHOOSECOLS(_xlfn.TEXTSPLIT(AZ294,"|",,TRUE),1))</f>
        <v>NULL</v>
      </c>
      <c r="BC294" s="92" t="str" cm="1">
        <f t="array" ref="BC294">TRIM(_xlfn.CHOOSECOLS(_xlfn.TEXTSPLIT(AB294,"|",,TRUE),1))</f>
        <v>NULL</v>
      </c>
      <c r="BD294" s="92" t="str" cm="1">
        <f t="array" ref="BD294">TRIM(_xlfn.CHOOSECOLS(_xlfn.TEXTSPLIT(AC294,"|",,TRUE),1))</f>
        <v>NULL</v>
      </c>
      <c r="BE294" s="92" t="str" cm="1">
        <f t="array" ref="BE294">TRIM(_xlfn.CHOOSECOLS(_xlfn.TEXTSPLIT(AD294,"|",,TRUE),1))</f>
        <v>NULL</v>
      </c>
      <c r="BF294" s="92" t="str" cm="1">
        <f t="array" ref="BF294">TRIM(IF(OR(TRIM(AE294)="NULL",ISBLANK(AE294),ISNUMBER(AE294)),AE294,_xlfn.CHOOSECOLS(_xlfn.TEXTSPLIT(AE294,"-",,TRUE),1)))</f>
        <v>380</v>
      </c>
      <c r="BG294" s="92" t="str" cm="1">
        <f t="array" ref="BG294">TRIM(IF(OR(TRIM(AE294)="NULL",ISBLANK(AE294),ISNUMBER(AE294)),AE294,_xlfn.CHOOSECOLS(_xlfn.TEXTSPLIT(AE294,"-",,TRUE),2)))</f>
        <v>380</v>
      </c>
      <c r="BH294" s="95" t="str">
        <f t="shared" si="24"/>
        <v>2002</v>
      </c>
      <c r="BI294" s="96" t="str">
        <f t="shared" si="25"/>
        <v>12</v>
      </c>
      <c r="BJ294" s="97" t="str">
        <f t="shared" si="26"/>
        <v>30</v>
      </c>
      <c r="BK294" s="96" t="str">
        <f t="shared" si="27"/>
        <v>2003</v>
      </c>
      <c r="BL294" s="96" t="str">
        <f t="shared" si="28"/>
        <v>1</v>
      </c>
      <c r="BM294" s="97" t="str">
        <f t="shared" si="29"/>
        <v>1</v>
      </c>
      <c r="BN294" s="93" t="b">
        <f>AND(TRIM(BH294)="NULL", TRIM(BK294)="NULL")</f>
        <v>0</v>
      </c>
      <c r="BO294" s="127" t="s">
        <v>930</v>
      </c>
      <c r="BP294" s="127" t="s">
        <v>930</v>
      </c>
    </row>
    <row r="295" spans="1:68">
      <c r="A295" s="7" t="s">
        <v>931</v>
      </c>
      <c r="B295" s="1" t="s">
        <v>420</v>
      </c>
      <c r="C295" s="11" t="s">
        <v>917</v>
      </c>
      <c r="D295" s="6" t="s">
        <v>918</v>
      </c>
      <c r="E295" s="21" t="s">
        <v>932</v>
      </c>
      <c r="F295" s="5" t="s">
        <v>63</v>
      </c>
      <c r="G295" s="25" t="s">
        <v>63</v>
      </c>
      <c r="H295" s="25" t="s">
        <v>63</v>
      </c>
      <c r="I295" s="25" t="s">
        <v>63</v>
      </c>
      <c r="J295" s="5">
        <v>37620</v>
      </c>
      <c r="K295" s="6">
        <v>2002</v>
      </c>
      <c r="L295" s="6">
        <v>12</v>
      </c>
      <c r="M295" s="6">
        <v>30</v>
      </c>
      <c r="N295" s="5">
        <v>37622</v>
      </c>
      <c r="O295" s="6">
        <v>2003</v>
      </c>
      <c r="P295" s="6">
        <v>1</v>
      </c>
      <c r="Q295" s="6">
        <v>1</v>
      </c>
      <c r="R295" s="6">
        <v>8</v>
      </c>
      <c r="S295" s="6" t="s">
        <v>166</v>
      </c>
      <c r="T295" s="6" t="s">
        <v>166</v>
      </c>
      <c r="U295" s="6">
        <v>30000</v>
      </c>
      <c r="V295" s="6" t="s">
        <v>166</v>
      </c>
      <c r="W295" s="6" t="s">
        <v>166</v>
      </c>
      <c r="X295" s="6" t="s">
        <v>166</v>
      </c>
      <c r="Y295" s="6" t="s">
        <v>166</v>
      </c>
      <c r="Z295" s="6" t="s">
        <v>166</v>
      </c>
      <c r="AA295" s="6" t="s">
        <v>166</v>
      </c>
      <c r="AB295" s="6" t="s">
        <v>166</v>
      </c>
      <c r="AC295" s="6" t="s">
        <v>166</v>
      </c>
      <c r="AD295" s="6" t="s">
        <v>166</v>
      </c>
      <c r="AE295" s="6">
        <v>3600</v>
      </c>
      <c r="AH295" s="91" t="str" cm="1">
        <f t="array" ref="AH295">IF(OR(TRIM(S295)="NULL",ISBLANK(S295),ISNUMBER(S295)),TRIM(S295),TRIM(_xlfn.CHOOSECOLS(_xlfn.TEXTSPLIT(S295,"-",,TRUE),1)))</f>
        <v>NULL</v>
      </c>
      <c r="AI295" s="91" t="str" cm="1">
        <f t="array" ref="AI295">IF(OR(TRIM(S295)="NULL",ISBLANK(S295),ISNUMBER(S295)),TRIM(S295),TRIM(_xlfn.CHOOSECOLS(_xlfn.TEXTSPLIT(S295,"-",,TRUE),2)))</f>
        <v>NULL</v>
      </c>
      <c r="AJ295" s="91" t="str" cm="1">
        <f t="array" ref="AJ295">IF(OR(TRIM(R295)="NULL",ISBLANK(R295),ISNUMBER(R295)),TRIM(R295),TRIM(_xlfn.CHOOSECOLS(_xlfn.TEXTSPLIT(R295,"-",,TRUE),1)))</f>
        <v>8</v>
      </c>
      <c r="AK295" s="91" t="str" cm="1">
        <f t="array" ref="AK295">IF(OR(TRIM(R295)="NULL",ISBLANK(R295),ISNUMBER(R295)),TRIM(R295),TRIM(_xlfn.CHOOSECOLS(_xlfn.TEXTSPLIT(R295,"-",,TRUE),2)))</f>
        <v>8</v>
      </c>
      <c r="AL295" s="91" t="str" cm="1">
        <f t="array" ref="AL295">IF(OR(TRIM(T295)="NULL",ISBLANK(T295),ISNUMBER(T295)),TRIM(T295),TRIM(_xlfn.CHOOSECOLS(_xlfn.TEXTSPLIT(T295,"-",,TRUE),1)))</f>
        <v>NULL</v>
      </c>
      <c r="AM295" s="91" t="str" cm="1">
        <f t="array" ref="AM295">IF(OR(TRIM(T295)="NULL",ISBLANK(T295),ISNUMBER(T295)),TRIM(T295),TRIM(_xlfn.CHOOSECOLS(_xlfn.TEXTSPLIT(T295,"-",,TRUE),2)))</f>
        <v>NULL</v>
      </c>
      <c r="AN295" s="91" t="str" cm="1">
        <f t="array" ref="AN295">IF(OR(TRIM(U295)="NULL",ISBLANK(U295),ISNUMBER(U295)),TRIM(U295),TRIM(_xlfn.CHOOSECOLS(_xlfn.TEXTSPLIT(Y295,"-",,TRUE),1)))</f>
        <v>30000</v>
      </c>
      <c r="AO295" s="91" t="str" cm="1">
        <f t="array" ref="AO295">IF(OR(TRIM(U295)="NULL",ISBLANK(U295),ISNUMBER(U295)),TRIM(U295),TRIM(_xlfn.CHOOSECOLS(_xlfn.TEXTSPLIT(Y295,"-",,TRUE),2)))</f>
        <v>30000</v>
      </c>
      <c r="AP295" s="91" t="str" cm="1">
        <f t="array" ref="AP295">IF(OR(TRIM(V295)="NULL",ISBLANK(V295),ISNUMBER(V295)),TRIM(V295),TRIM(_xlfn.CHOOSECOLS(_xlfn.TEXTSPLIT(Y295,"-",,TRUE),1)))</f>
        <v>NULL</v>
      </c>
      <c r="AQ295" s="91" t="str" cm="1">
        <f t="array" ref="AQ295">IF(OR(TRIM(V295)="NULL",ISBLANK(V295),ISNUMBER(V295)),V295,_xlfn.CHOOSECOLS(_xlfn.TEXTSPLIT(Y295,"-",,TRUE),2))</f>
        <v xml:space="preserve">NULL </v>
      </c>
      <c r="AR295" s="99" t="str" cm="1">
        <f t="array" ref="AR295">TRIM(IF(OR(TRIM(W295)="NULL",ISBLANK(W295),ISNUMBER(W295)), W295, IF(AND(ISNUMBER(FIND("|", W295))=TRUE, ISNUMBER(FIND("-", W295))=FALSE), W295, IF(AND(ISNUMBER(FIND("|", W295))=FALSE, ISNUMBER(FIND("-", W295))=TRUE),_xlfn.CHOOSECOLS(_xlfn.TEXTSPLIT(W295,"-", "|",,TRUE),1), _xlfn.CONCAT(_xlfn.CHOOSECOLS(_xlfn.TEXTSPLIT(SUBSTITUTE(W295, "-", "|"), "|"),1),"|", _xlfn.CHOOSECOLS(_xlfn.TEXTSPLIT(SUBSTITUTE(W295, "-", "|"), "|"), 3))))))</f>
        <v>NULL</v>
      </c>
      <c r="AS295" s="99" t="str" cm="1">
        <f t="array" ref="AS295">TRIM(IF(OR(TRIM(W295)="NULL",ISBLANK(W295),ISNUMBER(W295)), W295, IF(AND(ISNUMBER(FIND("|", W295))=TRUE, ISNUMBER(FIND("-", W295))=FALSE), W295, IF(AND(ISNUMBER(FIND("|", W295))=FALSE, ISNUMBER(FIND("-", W295))=TRUE),_xlfn.CHOOSECOLS(_xlfn.TEXTSPLIT(W295,"-", "|",,TRUE),2), _xlfn.CONCAT(_xlfn.CHOOSECOLS(_xlfn.TEXTSPLIT(SUBSTITUTE(W295, "-", "|"), "|"),2),"|", _xlfn.CHOOSECOLS(_xlfn.TEXTSPLIT(SUBSTITUTE(W295, "-", "|"), "|"), 4))))))</f>
        <v>NULL</v>
      </c>
      <c r="AT295" s="92" t="str" cm="1">
        <f t="array" ref="AT295">TRIM(_xlfn.CHOOSECOLS(_xlfn.TEXTSPLIT(AR295,"|",,TRUE),1))</f>
        <v>NULL</v>
      </c>
      <c r="AU295" s="92" t="str" cm="1">
        <f t="array" ref="AU295">TRIM(_xlfn.CHOOSECOLS(_xlfn.TEXTSPLIT(AS295,"|",,TRUE),1))</f>
        <v>NULL</v>
      </c>
      <c r="AV295" s="92" t="str" cm="1">
        <f t="array" ref="AV295">TRIM(_xlfn.CHOOSECOLS(_xlfn.TEXTSPLIT(AB295,"|",,TRUE),1))</f>
        <v>NULL</v>
      </c>
      <c r="AW295" s="92" t="str" cm="1">
        <f t="array" ref="AW295">TRIM(_xlfn.CHOOSECOLS(_xlfn.TEXTSPLIT(Y295,"|",,TRUE),1))</f>
        <v>NULL</v>
      </c>
      <c r="AX295" s="92" t="str" cm="1">
        <f t="array" ref="AX295">TRIM(_xlfn.CHOOSECOLS(_xlfn.TEXTSPLIT(Z295,"|",,TRUE),1))</f>
        <v>NULL</v>
      </c>
      <c r="AY295" s="99" t="str" cm="1">
        <f t="array" ref="AY295">TRIM(IF(OR(TRIM(AA295)="NULL",ISBLANK(AA295),ISNUMBER(AA295)), AA295, IF(AND(ISNUMBER(FIND("|", AA295))=TRUE, ISNUMBER(FIND("-", AA295))=FALSE), AA295, IF(AND(ISNUMBER(FIND("|", AA295))=FALSE, ISNUMBER(FIND("-", AA295))=TRUE),_xlfn.CHOOSECOLS(_xlfn.TEXTSPLIT(AA295,"-", "|",,TRUE),1), _xlfn.CONCAT(_xlfn.CHOOSECOLS(_xlfn.TEXTSPLIT(SUBSTITUTE(AA295, "-", "|"), "|"),1),"|", _xlfn.CHOOSECOLS(_xlfn.TEXTSPLIT(SUBSTITUTE(AA295, "-", "|"), "|"), 3))))))</f>
        <v>NULL</v>
      </c>
      <c r="AZ295" s="99" t="str" cm="1">
        <f t="array" ref="AZ295">TRIM(IF(OR(TRIM(AA295)="NULL",ISBLANK(AA295),ISNUMBER(AA295)), AA295, IF(AND(ISNUMBER(FIND("|", AA295))=TRUE, ISNUMBER(FIND("-", AA295))=FALSE), AA295, IF(AND(ISNUMBER(FIND("|", AA295))=FALSE, ISNUMBER(FIND("-", AA295))=TRUE),_xlfn.CHOOSECOLS(_xlfn.TEXTSPLIT(AA295,"-", "|",,TRUE),2), _xlfn.CONCAT(_xlfn.CHOOSECOLS(_xlfn.TEXTSPLIT(SUBSTITUTE(AA295, "-", "|"), "|"),2),"|", _xlfn.CHOOSECOLS(_xlfn.TEXTSPLIT(SUBSTITUTE(AA295, "-", "|"), "|"), 4))))))</f>
        <v>NULL</v>
      </c>
      <c r="BA295" s="92" t="str" cm="1">
        <f t="array" ref="BA295">TRIM(_xlfn.CHOOSECOLS(_xlfn.TEXTSPLIT(AY295,"|",,TRUE),1))</f>
        <v>NULL</v>
      </c>
      <c r="BB295" s="92" t="str" cm="1">
        <f t="array" ref="BB295">TRIM(_xlfn.CHOOSECOLS(_xlfn.TEXTSPLIT(AZ295,"|",,TRUE),1))</f>
        <v>NULL</v>
      </c>
      <c r="BC295" s="92" t="str" cm="1">
        <f t="array" ref="BC295">TRIM(_xlfn.CHOOSECOLS(_xlfn.TEXTSPLIT(AB295,"|",,TRUE),1))</f>
        <v>NULL</v>
      </c>
      <c r="BD295" s="92" t="str" cm="1">
        <f t="array" ref="BD295">TRIM(_xlfn.CHOOSECOLS(_xlfn.TEXTSPLIT(AC295,"|",,TRUE),1))</f>
        <v>NULL</v>
      </c>
      <c r="BE295" s="92" t="str" cm="1">
        <f t="array" ref="BE295">TRIM(_xlfn.CHOOSECOLS(_xlfn.TEXTSPLIT(AD295,"|",,TRUE),1))</f>
        <v>NULL</v>
      </c>
      <c r="BF295" s="92" t="str" cm="1">
        <f t="array" ref="BF295">TRIM(IF(OR(TRIM(AE295)="NULL",ISBLANK(AE295),ISNUMBER(AE295)),AE295,_xlfn.CHOOSECOLS(_xlfn.TEXTSPLIT(AE295,"-",,TRUE),1)))</f>
        <v>3600</v>
      </c>
      <c r="BG295" s="92" t="str" cm="1">
        <f t="array" ref="BG295">TRIM(IF(OR(TRIM(AE295)="NULL",ISBLANK(AE295),ISNUMBER(AE295)),AE295,_xlfn.CHOOSECOLS(_xlfn.TEXTSPLIT(AE295,"-",,TRUE),2)))</f>
        <v>3600</v>
      </c>
      <c r="BH295" s="95" t="str">
        <f t="shared" si="24"/>
        <v>2002</v>
      </c>
      <c r="BI295" s="96" t="str">
        <f t="shared" si="25"/>
        <v>12</v>
      </c>
      <c r="BJ295" s="97" t="str">
        <f t="shared" si="26"/>
        <v>30</v>
      </c>
      <c r="BK295" s="96" t="str">
        <f t="shared" si="27"/>
        <v>2003</v>
      </c>
      <c r="BL295" s="96" t="str">
        <f t="shared" si="28"/>
        <v>1</v>
      </c>
      <c r="BM295" s="97" t="str">
        <f t="shared" si="29"/>
        <v>1</v>
      </c>
      <c r="BN295" s="93" t="b">
        <f>AND(TRIM(BH295)="NULL", TRIM(BK295)="NULL")</f>
        <v>0</v>
      </c>
      <c r="BO295" s="127" t="s">
        <v>933</v>
      </c>
      <c r="BP295" s="127" t="s">
        <v>933</v>
      </c>
    </row>
    <row r="296" spans="1:68" ht="30.75">
      <c r="A296" s="7" t="s">
        <v>934</v>
      </c>
      <c r="B296" s="1" t="s">
        <v>420</v>
      </c>
      <c r="C296" s="11" t="s">
        <v>935</v>
      </c>
      <c r="D296" s="6" t="s">
        <v>936</v>
      </c>
      <c r="E296" s="21" t="s">
        <v>937</v>
      </c>
      <c r="F296" s="5" t="s">
        <v>63</v>
      </c>
      <c r="G296" s="25" t="s">
        <v>63</v>
      </c>
      <c r="H296" s="25" t="s">
        <v>63</v>
      </c>
      <c r="I296" s="25" t="s">
        <v>63</v>
      </c>
      <c r="J296" s="5">
        <v>29824</v>
      </c>
      <c r="K296" s="6">
        <v>1981</v>
      </c>
      <c r="L296" s="6">
        <v>8</v>
      </c>
      <c r="M296" s="6">
        <v>26</v>
      </c>
      <c r="N296" s="5">
        <v>29827</v>
      </c>
      <c r="O296" s="6">
        <v>1981</v>
      </c>
      <c r="P296" s="6">
        <v>8</v>
      </c>
      <c r="Q296" s="6">
        <v>29</v>
      </c>
      <c r="R296" s="6">
        <v>5</v>
      </c>
      <c r="S296" s="6">
        <v>6</v>
      </c>
      <c r="T296" s="6" t="s">
        <v>166</v>
      </c>
      <c r="U296" s="6" t="s">
        <v>166</v>
      </c>
      <c r="V296" s="6" t="s">
        <v>166</v>
      </c>
      <c r="W296" s="6" t="s">
        <v>166</v>
      </c>
      <c r="X296" s="6" t="s">
        <v>166</v>
      </c>
      <c r="Y296" s="6" t="s">
        <v>166</v>
      </c>
      <c r="Z296" s="6" t="s">
        <v>166</v>
      </c>
      <c r="AA296" s="6">
        <v>56200000</v>
      </c>
      <c r="AB296" s="6" t="s">
        <v>172</v>
      </c>
      <c r="AC296" s="6" t="s">
        <v>590</v>
      </c>
      <c r="AD296" s="6">
        <v>1981</v>
      </c>
      <c r="AE296" s="6">
        <v>561</v>
      </c>
      <c r="AH296" s="91" t="str" cm="1">
        <f t="array" ref="AH296">IF(OR(TRIM(S296)="NULL",ISBLANK(S296),ISNUMBER(S296)),TRIM(S296),TRIM(_xlfn.CHOOSECOLS(_xlfn.TEXTSPLIT(S296,"-",,TRUE),1)))</f>
        <v>6</v>
      </c>
      <c r="AI296" s="91" t="str" cm="1">
        <f t="array" ref="AI296">IF(OR(TRIM(S296)="NULL",ISBLANK(S296),ISNUMBER(S296)),TRIM(S296),TRIM(_xlfn.CHOOSECOLS(_xlfn.TEXTSPLIT(S296,"-",,TRUE),2)))</f>
        <v>6</v>
      </c>
      <c r="AJ296" s="91" t="str" cm="1">
        <f t="array" ref="AJ296">IF(OR(TRIM(R296)="NULL",ISBLANK(R296),ISNUMBER(R296)),TRIM(R296),TRIM(_xlfn.CHOOSECOLS(_xlfn.TEXTSPLIT(R296,"-",,TRUE),1)))</f>
        <v>5</v>
      </c>
      <c r="AK296" s="91" t="str" cm="1">
        <f t="array" ref="AK296">IF(OR(TRIM(R296)="NULL",ISBLANK(R296),ISNUMBER(R296)),TRIM(R296),TRIM(_xlfn.CHOOSECOLS(_xlfn.TEXTSPLIT(R296,"-",,TRUE),2)))</f>
        <v>5</v>
      </c>
      <c r="AL296" s="91" t="str" cm="1">
        <f t="array" ref="AL296">IF(OR(TRIM(T296)="NULL",ISBLANK(T296),ISNUMBER(T296)),TRIM(T296),TRIM(_xlfn.CHOOSECOLS(_xlfn.TEXTSPLIT(T296,"-",,TRUE),1)))</f>
        <v>NULL</v>
      </c>
      <c r="AM296" s="91" t="str" cm="1">
        <f t="array" ref="AM296">IF(OR(TRIM(T296)="NULL",ISBLANK(T296),ISNUMBER(T296)),TRIM(T296),TRIM(_xlfn.CHOOSECOLS(_xlfn.TEXTSPLIT(T296,"-",,TRUE),2)))</f>
        <v>NULL</v>
      </c>
      <c r="AN296" s="91" t="str" cm="1">
        <f t="array" ref="AN296">IF(OR(TRIM(U296)="NULL",ISBLANK(U296),ISNUMBER(U296)),TRIM(U296),TRIM(_xlfn.CHOOSECOLS(_xlfn.TEXTSPLIT(Y296,"-",,TRUE),1)))</f>
        <v>NULL</v>
      </c>
      <c r="AO296" s="91" t="str" cm="1">
        <f t="array" ref="AO296">IF(OR(TRIM(U296)="NULL",ISBLANK(U296),ISNUMBER(U296)),TRIM(U296),TRIM(_xlfn.CHOOSECOLS(_xlfn.TEXTSPLIT(Y296,"-",,TRUE),2)))</f>
        <v>NULL</v>
      </c>
      <c r="AP296" s="91" t="str" cm="1">
        <f t="array" ref="AP296">IF(OR(TRIM(V296)="NULL",ISBLANK(V296),ISNUMBER(V296)),TRIM(V296),TRIM(_xlfn.CHOOSECOLS(_xlfn.TEXTSPLIT(Y296,"-",,TRUE),1)))</f>
        <v>NULL</v>
      </c>
      <c r="AQ296" s="91" t="str" cm="1">
        <f t="array" ref="AQ296">IF(OR(TRIM(V296)="NULL",ISBLANK(V296),ISNUMBER(V296)),V296,_xlfn.CHOOSECOLS(_xlfn.TEXTSPLIT(Y296,"-",,TRUE),2))</f>
        <v xml:space="preserve">NULL </v>
      </c>
      <c r="AR296" s="99" t="str" cm="1">
        <f t="array" ref="AR296">TRIM(IF(OR(TRIM(W296)="NULL",ISBLANK(W296),ISNUMBER(W296)), W296, IF(AND(ISNUMBER(FIND("|", W296))=TRUE, ISNUMBER(FIND("-", W296))=FALSE), W296, IF(AND(ISNUMBER(FIND("|", W296))=FALSE, ISNUMBER(FIND("-", W296))=TRUE),_xlfn.CHOOSECOLS(_xlfn.TEXTSPLIT(W296,"-", "|",,TRUE),1), _xlfn.CONCAT(_xlfn.CHOOSECOLS(_xlfn.TEXTSPLIT(SUBSTITUTE(W296, "-", "|"), "|"),1),"|", _xlfn.CHOOSECOLS(_xlfn.TEXTSPLIT(SUBSTITUTE(W296, "-", "|"), "|"), 3))))))</f>
        <v>NULL</v>
      </c>
      <c r="AS296" s="99" t="str" cm="1">
        <f t="array" ref="AS296">TRIM(IF(OR(TRIM(W296)="NULL",ISBLANK(W296),ISNUMBER(W296)), W296, IF(AND(ISNUMBER(FIND("|", W296))=TRUE, ISNUMBER(FIND("-", W296))=FALSE), W296, IF(AND(ISNUMBER(FIND("|", W296))=FALSE, ISNUMBER(FIND("-", W296))=TRUE),_xlfn.CHOOSECOLS(_xlfn.TEXTSPLIT(W296,"-", "|",,TRUE),2), _xlfn.CONCAT(_xlfn.CHOOSECOLS(_xlfn.TEXTSPLIT(SUBSTITUTE(W296, "-", "|"), "|"),2),"|", _xlfn.CHOOSECOLS(_xlfn.TEXTSPLIT(SUBSTITUTE(W296, "-", "|"), "|"), 4))))))</f>
        <v>NULL</v>
      </c>
      <c r="AT296" s="92" t="str" cm="1">
        <f t="array" ref="AT296">TRIM(_xlfn.CHOOSECOLS(_xlfn.TEXTSPLIT(AR296,"|",,TRUE),1))</f>
        <v>NULL</v>
      </c>
      <c r="AU296" s="92" t="str" cm="1">
        <f t="array" ref="AU296">TRIM(_xlfn.CHOOSECOLS(_xlfn.TEXTSPLIT(AS296,"|",,TRUE),1))</f>
        <v>NULL</v>
      </c>
      <c r="AV296" s="92" t="str" cm="1">
        <f t="array" ref="AV296">TRIM(_xlfn.CHOOSECOLS(_xlfn.TEXTSPLIT(AB296,"|",,TRUE),1))</f>
        <v>USD</v>
      </c>
      <c r="AW296" s="92" t="str" cm="1">
        <f t="array" ref="AW296">TRIM(_xlfn.CHOOSECOLS(_xlfn.TEXTSPLIT(Y296,"|",,TRUE),1))</f>
        <v>NULL</v>
      </c>
      <c r="AX296" s="92" t="str" cm="1">
        <f t="array" ref="AX296">TRIM(_xlfn.CHOOSECOLS(_xlfn.TEXTSPLIT(Z296,"|",,TRUE),1))</f>
        <v>NULL</v>
      </c>
      <c r="AY296" s="99" t="str" cm="1">
        <f t="array" ref="AY296">TRIM(IF(OR(TRIM(AA296)="NULL",ISBLANK(AA296),ISNUMBER(AA296)), AA296, IF(AND(ISNUMBER(FIND("|", AA296))=TRUE, ISNUMBER(FIND("-", AA296))=FALSE), AA296, IF(AND(ISNUMBER(FIND("|", AA296))=FALSE, ISNUMBER(FIND("-", AA296))=TRUE),_xlfn.CHOOSECOLS(_xlfn.TEXTSPLIT(AA296,"-", "|",,TRUE),1), _xlfn.CONCAT(_xlfn.CHOOSECOLS(_xlfn.TEXTSPLIT(SUBSTITUTE(AA296, "-", "|"), "|"),1),"|", _xlfn.CHOOSECOLS(_xlfn.TEXTSPLIT(SUBSTITUTE(AA296, "-", "|"), "|"), 3))))))</f>
        <v>56200000</v>
      </c>
      <c r="AZ296" s="99" t="str" cm="1">
        <f t="array" ref="AZ296">TRIM(IF(OR(TRIM(AA296)="NULL",ISBLANK(AA296),ISNUMBER(AA296)), AA296, IF(AND(ISNUMBER(FIND("|", AA296))=TRUE, ISNUMBER(FIND("-", AA296))=FALSE), AA296, IF(AND(ISNUMBER(FIND("|", AA296))=FALSE, ISNUMBER(FIND("-", AA296))=TRUE),_xlfn.CHOOSECOLS(_xlfn.TEXTSPLIT(AA296,"-", "|",,TRUE),2), _xlfn.CONCAT(_xlfn.CHOOSECOLS(_xlfn.TEXTSPLIT(SUBSTITUTE(AA296, "-", "|"), "|"),2),"|", _xlfn.CHOOSECOLS(_xlfn.TEXTSPLIT(SUBSTITUTE(AA296, "-", "|"), "|"), 4))))))</f>
        <v>56200000</v>
      </c>
      <c r="BA296" s="92" t="str" cm="1">
        <f t="array" ref="BA296">TRIM(_xlfn.CHOOSECOLS(_xlfn.TEXTSPLIT(AY296,"|",,TRUE),1))</f>
        <v>56200000</v>
      </c>
      <c r="BB296" s="92" t="str" cm="1">
        <f t="array" ref="BB296">TRIM(_xlfn.CHOOSECOLS(_xlfn.TEXTSPLIT(AZ296,"|",,TRUE),1))</f>
        <v>56200000</v>
      </c>
      <c r="BC296" s="92" t="str" cm="1">
        <f t="array" ref="BC296">TRIM(_xlfn.CHOOSECOLS(_xlfn.TEXTSPLIT(AB296,"|",,TRUE),1))</f>
        <v>USD</v>
      </c>
      <c r="BD296" s="92" t="str" cm="1">
        <f t="array" ref="BD296">TRIM(_xlfn.CHOOSECOLS(_xlfn.TEXTSPLIT(AC296,"|",,TRUE),1))</f>
        <v>YES</v>
      </c>
      <c r="BE296" s="92" t="str" cm="1">
        <f t="array" ref="BE296">TRIM(_xlfn.CHOOSECOLS(_xlfn.TEXTSPLIT(AD296,"|",,TRUE),1))</f>
        <v>1981</v>
      </c>
      <c r="BF296" s="92" t="str" cm="1">
        <f t="array" ref="BF296">TRIM(IF(OR(TRIM(AE296)="NULL",ISBLANK(AE296),ISNUMBER(AE296)),AE296,_xlfn.CHOOSECOLS(_xlfn.TEXTSPLIT(AE296,"-",,TRUE),1)))</f>
        <v>561</v>
      </c>
      <c r="BG296" s="92" t="str" cm="1">
        <f t="array" ref="BG296">TRIM(IF(OR(TRIM(AE296)="NULL",ISBLANK(AE296),ISNUMBER(AE296)),AE296,_xlfn.CHOOSECOLS(_xlfn.TEXTSPLIT(AE296,"-",,TRUE),2)))</f>
        <v>561</v>
      </c>
      <c r="BH296" s="95" t="str">
        <f t="shared" si="24"/>
        <v>1981</v>
      </c>
      <c r="BI296" s="96" t="str">
        <f t="shared" si="25"/>
        <v>8</v>
      </c>
      <c r="BJ296" s="97" t="str">
        <f t="shared" si="26"/>
        <v>26</v>
      </c>
      <c r="BK296" s="96" t="str">
        <f t="shared" si="27"/>
        <v>1981</v>
      </c>
      <c r="BL296" s="96" t="str">
        <f t="shared" si="28"/>
        <v>8</v>
      </c>
      <c r="BM296" s="97" t="str">
        <f t="shared" si="29"/>
        <v>29</v>
      </c>
      <c r="BN296" s="93" t="b">
        <f>AND(TRIM(BH296)="NULL", TRIM(BK296)="NULL")</f>
        <v>0</v>
      </c>
      <c r="BO296" s="127" t="s">
        <v>938</v>
      </c>
      <c r="BP296" s="127" t="s">
        <v>938</v>
      </c>
    </row>
    <row r="297" spans="1:68">
      <c r="A297" s="7" t="s">
        <v>939</v>
      </c>
      <c r="B297" s="1" t="s">
        <v>420</v>
      </c>
      <c r="C297" s="11" t="s">
        <v>935</v>
      </c>
      <c r="D297" s="6" t="s">
        <v>936</v>
      </c>
      <c r="E297" s="21" t="s">
        <v>940</v>
      </c>
      <c r="F297" s="5">
        <v>29827</v>
      </c>
      <c r="G297" s="25">
        <v>1981</v>
      </c>
      <c r="H297" s="25">
        <v>8</v>
      </c>
      <c r="I297" s="25">
        <v>29</v>
      </c>
      <c r="J297" s="5" t="s">
        <v>63</v>
      </c>
      <c r="K297" s="6" t="s">
        <v>63</v>
      </c>
      <c r="L297" s="6" t="s">
        <v>63</v>
      </c>
      <c r="M297" s="6" t="s">
        <v>63</v>
      </c>
      <c r="N297" s="5" t="s">
        <v>63</v>
      </c>
      <c r="O297" s="6" t="s">
        <v>63</v>
      </c>
      <c r="P297" s="6" t="s">
        <v>63</v>
      </c>
      <c r="Q297" s="6" t="s">
        <v>63</v>
      </c>
      <c r="R297" s="6">
        <v>5</v>
      </c>
      <c r="S297" s="6" t="s">
        <v>63</v>
      </c>
      <c r="T297" s="6" t="s">
        <v>63</v>
      </c>
      <c r="U297" s="6" t="s">
        <v>63</v>
      </c>
      <c r="V297" s="6" t="s">
        <v>63</v>
      </c>
      <c r="W297" s="6" t="s">
        <v>63</v>
      </c>
      <c r="X297" s="6" t="s">
        <v>63</v>
      </c>
      <c r="Y297" s="6" t="s">
        <v>63</v>
      </c>
      <c r="Z297" s="6" t="s">
        <v>63</v>
      </c>
      <c r="AA297" s="6">
        <v>35000000</v>
      </c>
      <c r="AB297" s="6" t="s">
        <v>172</v>
      </c>
      <c r="AC297" s="6" t="s">
        <v>73</v>
      </c>
      <c r="AD297" s="6" t="s">
        <v>63</v>
      </c>
      <c r="AE297" s="6">
        <v>286</v>
      </c>
      <c r="AH297" s="91" t="str" cm="1">
        <f t="array" ref="AH297">IF(OR(TRIM(S297)="NULL",ISBLANK(S297),ISNUMBER(S297)),TRIM(S297),TRIM(_xlfn.CHOOSECOLS(_xlfn.TEXTSPLIT(S297,"-",,TRUE),1)))</f>
        <v>NULL</v>
      </c>
      <c r="AI297" s="91" t="str" cm="1">
        <f t="array" ref="AI297">IF(OR(TRIM(S297)="NULL",ISBLANK(S297),ISNUMBER(S297)),TRIM(S297),TRIM(_xlfn.CHOOSECOLS(_xlfn.TEXTSPLIT(S297,"-",,TRUE),2)))</f>
        <v>NULL</v>
      </c>
      <c r="AJ297" s="91" t="str" cm="1">
        <f t="array" ref="AJ297">IF(OR(TRIM(R297)="NULL",ISBLANK(R297),ISNUMBER(R297)),TRIM(R297),TRIM(_xlfn.CHOOSECOLS(_xlfn.TEXTSPLIT(R297,"-",,TRUE),1)))</f>
        <v>5</v>
      </c>
      <c r="AK297" s="91" t="str" cm="1">
        <f t="array" ref="AK297">IF(OR(TRIM(R297)="NULL",ISBLANK(R297),ISNUMBER(R297)),TRIM(R297),TRIM(_xlfn.CHOOSECOLS(_xlfn.TEXTSPLIT(R297,"-",,TRUE),2)))</f>
        <v>5</v>
      </c>
      <c r="AL297" s="91" t="str" cm="1">
        <f t="array" ref="AL297">IF(OR(TRIM(T297)="NULL",ISBLANK(T297),ISNUMBER(T297)),TRIM(T297),TRIM(_xlfn.CHOOSECOLS(_xlfn.TEXTSPLIT(T297,"-",,TRUE),1)))</f>
        <v>NULL</v>
      </c>
      <c r="AM297" s="91" t="str" cm="1">
        <f t="array" ref="AM297">IF(OR(TRIM(T297)="NULL",ISBLANK(T297),ISNUMBER(T297)),TRIM(T297),TRIM(_xlfn.CHOOSECOLS(_xlfn.TEXTSPLIT(T297,"-",,TRUE),2)))</f>
        <v>NULL</v>
      </c>
      <c r="AN297" s="91" t="str" cm="1">
        <f t="array" ref="AN297">IF(OR(TRIM(U297)="NULL",ISBLANK(U297),ISNUMBER(U297)),TRIM(U297),TRIM(_xlfn.CHOOSECOLS(_xlfn.TEXTSPLIT(Y297,"-",,TRUE),1)))</f>
        <v>NULL</v>
      </c>
      <c r="AO297" s="91" t="str" cm="1">
        <f t="array" ref="AO297">IF(OR(TRIM(U297)="NULL",ISBLANK(U297),ISNUMBER(U297)),TRIM(U297),TRIM(_xlfn.CHOOSECOLS(_xlfn.TEXTSPLIT(Y297,"-",,TRUE),2)))</f>
        <v>NULL</v>
      </c>
      <c r="AP297" s="91" t="str" cm="1">
        <f t="array" ref="AP297">IF(OR(TRIM(V297)="NULL",ISBLANK(V297),ISNUMBER(V297)),TRIM(V297),TRIM(_xlfn.CHOOSECOLS(_xlfn.TEXTSPLIT(Y297,"-",,TRUE),1)))</f>
        <v>NULL</v>
      </c>
      <c r="AQ297" s="91" t="str" cm="1">
        <f t="array" ref="AQ297">IF(OR(TRIM(V297)="NULL",ISBLANK(V297),ISNUMBER(V297)),V297,_xlfn.CHOOSECOLS(_xlfn.TEXTSPLIT(Y297,"-",,TRUE),2))</f>
        <v>NULL</v>
      </c>
      <c r="AR297" s="99" t="str" cm="1">
        <f t="array" ref="AR297">TRIM(IF(OR(TRIM(W297)="NULL",ISBLANK(W297),ISNUMBER(W297)), W297, IF(AND(ISNUMBER(FIND("|", W297))=TRUE, ISNUMBER(FIND("-", W297))=FALSE), W297, IF(AND(ISNUMBER(FIND("|", W297))=FALSE, ISNUMBER(FIND("-", W297))=TRUE),_xlfn.CHOOSECOLS(_xlfn.TEXTSPLIT(W297,"-", "|",,TRUE),1), _xlfn.CONCAT(_xlfn.CHOOSECOLS(_xlfn.TEXTSPLIT(SUBSTITUTE(W297, "-", "|"), "|"),1),"|", _xlfn.CHOOSECOLS(_xlfn.TEXTSPLIT(SUBSTITUTE(W297, "-", "|"), "|"), 3))))))</f>
        <v>NULL</v>
      </c>
      <c r="AS297" s="99" t="str" cm="1">
        <f t="array" ref="AS297">TRIM(IF(OR(TRIM(W297)="NULL",ISBLANK(W297),ISNUMBER(W297)), W297, IF(AND(ISNUMBER(FIND("|", W297))=TRUE, ISNUMBER(FIND("-", W297))=FALSE), W297, IF(AND(ISNUMBER(FIND("|", W297))=FALSE, ISNUMBER(FIND("-", W297))=TRUE),_xlfn.CHOOSECOLS(_xlfn.TEXTSPLIT(W297,"-", "|",,TRUE),2), _xlfn.CONCAT(_xlfn.CHOOSECOLS(_xlfn.TEXTSPLIT(SUBSTITUTE(W297, "-", "|"), "|"),2),"|", _xlfn.CHOOSECOLS(_xlfn.TEXTSPLIT(SUBSTITUTE(W297, "-", "|"), "|"), 4))))))</f>
        <v>NULL</v>
      </c>
      <c r="AT297" s="92" t="str" cm="1">
        <f t="array" ref="AT297">TRIM(_xlfn.CHOOSECOLS(_xlfn.TEXTSPLIT(AR297,"|",,TRUE),1))</f>
        <v>NULL</v>
      </c>
      <c r="AU297" s="92" t="str" cm="1">
        <f t="array" ref="AU297">TRIM(_xlfn.CHOOSECOLS(_xlfn.TEXTSPLIT(AS297,"|",,TRUE),1))</f>
        <v>NULL</v>
      </c>
      <c r="AV297" s="92" t="str" cm="1">
        <f t="array" ref="AV297">TRIM(_xlfn.CHOOSECOLS(_xlfn.TEXTSPLIT(AB297,"|",,TRUE),1))</f>
        <v>USD</v>
      </c>
      <c r="AW297" s="92" t="str" cm="1">
        <f t="array" ref="AW297">TRIM(_xlfn.CHOOSECOLS(_xlfn.TEXTSPLIT(Y297,"|",,TRUE),1))</f>
        <v>NULL</v>
      </c>
      <c r="AX297" s="92" t="str" cm="1">
        <f t="array" ref="AX297">TRIM(_xlfn.CHOOSECOLS(_xlfn.TEXTSPLIT(Z297,"|",,TRUE),1))</f>
        <v>NULL</v>
      </c>
      <c r="AY297" s="99" t="str" cm="1">
        <f t="array" ref="AY297">TRIM(IF(OR(TRIM(AA297)="NULL",ISBLANK(AA297),ISNUMBER(AA297)), AA297, IF(AND(ISNUMBER(FIND("|", AA297))=TRUE, ISNUMBER(FIND("-", AA297))=FALSE), AA297, IF(AND(ISNUMBER(FIND("|", AA297))=FALSE, ISNUMBER(FIND("-", AA297))=TRUE),_xlfn.CHOOSECOLS(_xlfn.TEXTSPLIT(AA297,"-", "|",,TRUE),1), _xlfn.CONCAT(_xlfn.CHOOSECOLS(_xlfn.TEXTSPLIT(SUBSTITUTE(AA297, "-", "|"), "|"),1),"|", _xlfn.CHOOSECOLS(_xlfn.TEXTSPLIT(SUBSTITUTE(AA297, "-", "|"), "|"), 3))))))</f>
        <v>35000000</v>
      </c>
      <c r="AZ297" s="99" t="str" cm="1">
        <f t="array" ref="AZ297">TRIM(IF(OR(TRIM(AA297)="NULL",ISBLANK(AA297),ISNUMBER(AA297)), AA297, IF(AND(ISNUMBER(FIND("|", AA297))=TRUE, ISNUMBER(FIND("-", AA297))=FALSE), AA297, IF(AND(ISNUMBER(FIND("|", AA297))=FALSE, ISNUMBER(FIND("-", AA297))=TRUE),_xlfn.CHOOSECOLS(_xlfn.TEXTSPLIT(AA297,"-", "|",,TRUE),2), _xlfn.CONCAT(_xlfn.CHOOSECOLS(_xlfn.TEXTSPLIT(SUBSTITUTE(AA297, "-", "|"), "|"),2),"|", _xlfn.CHOOSECOLS(_xlfn.TEXTSPLIT(SUBSTITUTE(AA297, "-", "|"), "|"), 4))))))</f>
        <v>35000000</v>
      </c>
      <c r="BA297" s="92" t="str" cm="1">
        <f t="array" ref="BA297">TRIM(_xlfn.CHOOSECOLS(_xlfn.TEXTSPLIT(AY297,"|",,TRUE),1))</f>
        <v>35000000</v>
      </c>
      <c r="BB297" s="92" t="str" cm="1">
        <f t="array" ref="BB297">TRIM(_xlfn.CHOOSECOLS(_xlfn.TEXTSPLIT(AZ297,"|",,TRUE),1))</f>
        <v>35000000</v>
      </c>
      <c r="BC297" s="92" t="str" cm="1">
        <f t="array" ref="BC297">TRIM(_xlfn.CHOOSECOLS(_xlfn.TEXTSPLIT(AB297,"|",,TRUE),1))</f>
        <v>USD</v>
      </c>
      <c r="BD297" s="92" t="str" cm="1">
        <f t="array" ref="BD297">TRIM(_xlfn.CHOOSECOLS(_xlfn.TEXTSPLIT(AC297,"|",,TRUE),1))</f>
        <v>No</v>
      </c>
      <c r="BE297" s="92" t="str" cm="1">
        <f t="array" ref="BE297">TRIM(_xlfn.CHOOSECOLS(_xlfn.TEXTSPLIT(AD297,"|",,TRUE),1))</f>
        <v>NULL</v>
      </c>
      <c r="BF297" s="92" t="str" cm="1">
        <f t="array" ref="BF297">TRIM(IF(OR(TRIM(AE297)="NULL",ISBLANK(AE297),ISNUMBER(AE297)),AE297,_xlfn.CHOOSECOLS(_xlfn.TEXTSPLIT(AE297,"-",,TRUE),1)))</f>
        <v>286</v>
      </c>
      <c r="BG297" s="92" t="str" cm="1">
        <f t="array" ref="BG297">TRIM(IF(OR(TRIM(AE297)="NULL",ISBLANK(AE297),ISNUMBER(AE297)),AE297,_xlfn.CHOOSECOLS(_xlfn.TEXTSPLIT(AE297,"-",,TRUE),2)))</f>
        <v>286</v>
      </c>
      <c r="BH297" s="95" t="str">
        <f t="shared" si="24"/>
        <v>1981</v>
      </c>
      <c r="BI297" s="96" t="str">
        <f t="shared" si="25"/>
        <v>8</v>
      </c>
      <c r="BJ297" s="97" t="str">
        <f t="shared" si="26"/>
        <v>29</v>
      </c>
      <c r="BK297" s="96" t="str">
        <f t="shared" si="27"/>
        <v>1981</v>
      </c>
      <c r="BL297" s="96" t="str">
        <f t="shared" si="28"/>
        <v>8</v>
      </c>
      <c r="BM297" s="97" t="str">
        <f t="shared" si="29"/>
        <v>29</v>
      </c>
      <c r="BN297" s="93" t="b">
        <f>AND(TRIM(BH297)="NULL", TRIM(BK297)="NULL")</f>
        <v>0</v>
      </c>
      <c r="BO297" s="127" t="s">
        <v>435</v>
      </c>
      <c r="BP297" s="127" t="s">
        <v>435</v>
      </c>
    </row>
    <row r="298" spans="1:68">
      <c r="A298" s="7" t="s">
        <v>941</v>
      </c>
      <c r="B298" s="1" t="s">
        <v>420</v>
      </c>
      <c r="C298" s="11" t="s">
        <v>935</v>
      </c>
      <c r="D298" s="6" t="s">
        <v>936</v>
      </c>
      <c r="E298" s="21" t="s">
        <v>942</v>
      </c>
      <c r="F298" s="5">
        <v>29827</v>
      </c>
      <c r="G298" s="25">
        <v>1981</v>
      </c>
      <c r="H298" s="25">
        <v>8</v>
      </c>
      <c r="I298" s="25">
        <v>29</v>
      </c>
      <c r="J298" s="5" t="s">
        <v>63</v>
      </c>
      <c r="K298" s="6" t="s">
        <v>63</v>
      </c>
      <c r="L298" s="6" t="s">
        <v>63</v>
      </c>
      <c r="M298" s="6" t="s">
        <v>63</v>
      </c>
      <c r="N298" s="5" t="s">
        <v>63</v>
      </c>
      <c r="O298" s="6" t="s">
        <v>63</v>
      </c>
      <c r="P298" s="6" t="s">
        <v>63</v>
      </c>
      <c r="Q298" s="6" t="s">
        <v>63</v>
      </c>
      <c r="R298" s="6" t="s">
        <v>63</v>
      </c>
      <c r="S298" s="6" t="s">
        <v>63</v>
      </c>
      <c r="T298" s="6" t="s">
        <v>63</v>
      </c>
      <c r="U298" s="6" t="s">
        <v>63</v>
      </c>
      <c r="V298" s="6" t="s">
        <v>63</v>
      </c>
      <c r="W298" s="6" t="s">
        <v>63</v>
      </c>
      <c r="X298" s="6" t="s">
        <v>63</v>
      </c>
      <c r="Y298" s="6" t="s">
        <v>63</v>
      </c>
      <c r="Z298" s="6" t="s">
        <v>63</v>
      </c>
      <c r="AA298" s="6" t="s">
        <v>63</v>
      </c>
      <c r="AB298" s="6" t="s">
        <v>63</v>
      </c>
      <c r="AC298" s="6" t="s">
        <v>63</v>
      </c>
      <c r="AD298" s="6" t="s">
        <v>63</v>
      </c>
      <c r="AE298" s="6" t="s">
        <v>943</v>
      </c>
      <c r="AH298" s="91" t="str" cm="1">
        <f t="array" ref="AH298">IF(OR(TRIM(S298)="NULL",ISBLANK(S298),ISNUMBER(S298)),TRIM(S298),TRIM(_xlfn.CHOOSECOLS(_xlfn.TEXTSPLIT(S298,"-",,TRUE),1)))</f>
        <v>NULL</v>
      </c>
      <c r="AI298" s="91" t="str" cm="1">
        <f t="array" ref="AI298">IF(OR(TRIM(S298)="NULL",ISBLANK(S298),ISNUMBER(S298)),TRIM(S298),TRIM(_xlfn.CHOOSECOLS(_xlfn.TEXTSPLIT(S298,"-",,TRUE),2)))</f>
        <v>NULL</v>
      </c>
      <c r="AJ298" s="91" t="str" cm="1">
        <f t="array" ref="AJ298">IF(OR(TRIM(R298)="NULL",ISBLANK(R298),ISNUMBER(R298)),TRIM(R298),TRIM(_xlfn.CHOOSECOLS(_xlfn.TEXTSPLIT(R298,"-",,TRUE),1)))</f>
        <v>NULL</v>
      </c>
      <c r="AK298" s="91" t="str" cm="1">
        <f t="array" ref="AK298">IF(OR(TRIM(R298)="NULL",ISBLANK(R298),ISNUMBER(R298)),TRIM(R298),TRIM(_xlfn.CHOOSECOLS(_xlfn.TEXTSPLIT(R298,"-",,TRUE),2)))</f>
        <v>NULL</v>
      </c>
      <c r="AL298" s="91" t="str" cm="1">
        <f t="array" ref="AL298">IF(OR(TRIM(T298)="NULL",ISBLANK(T298),ISNUMBER(T298)),TRIM(T298),TRIM(_xlfn.CHOOSECOLS(_xlfn.TEXTSPLIT(T298,"-",,TRUE),1)))</f>
        <v>NULL</v>
      </c>
      <c r="AM298" s="91" t="str" cm="1">
        <f t="array" ref="AM298">IF(OR(TRIM(T298)="NULL",ISBLANK(T298),ISNUMBER(T298)),TRIM(T298),TRIM(_xlfn.CHOOSECOLS(_xlfn.TEXTSPLIT(T298,"-",,TRUE),2)))</f>
        <v>NULL</v>
      </c>
      <c r="AN298" s="91" t="str" cm="1">
        <f t="array" ref="AN298">IF(OR(TRIM(U298)="NULL",ISBLANK(U298),ISNUMBER(U298)),TRIM(U298),TRIM(_xlfn.CHOOSECOLS(_xlfn.TEXTSPLIT(Y298,"-",,TRUE),1)))</f>
        <v>NULL</v>
      </c>
      <c r="AO298" s="91" t="str" cm="1">
        <f t="array" ref="AO298">IF(OR(TRIM(U298)="NULL",ISBLANK(U298),ISNUMBER(U298)),TRIM(U298),TRIM(_xlfn.CHOOSECOLS(_xlfn.TEXTSPLIT(Y298,"-",,TRUE),2)))</f>
        <v>NULL</v>
      </c>
      <c r="AP298" s="91" t="str" cm="1">
        <f t="array" ref="AP298">IF(OR(TRIM(V298)="NULL",ISBLANK(V298),ISNUMBER(V298)),TRIM(V298),TRIM(_xlfn.CHOOSECOLS(_xlfn.TEXTSPLIT(Y298,"-",,TRUE),1)))</f>
        <v>NULL</v>
      </c>
      <c r="AQ298" s="91" t="str" cm="1">
        <f t="array" ref="AQ298">IF(OR(TRIM(V298)="NULL",ISBLANK(V298),ISNUMBER(V298)),V298,_xlfn.CHOOSECOLS(_xlfn.TEXTSPLIT(Y298,"-",,TRUE),2))</f>
        <v>NULL</v>
      </c>
      <c r="AR298" s="99" t="str" cm="1">
        <f t="array" ref="AR298">TRIM(IF(OR(TRIM(W298)="NULL",ISBLANK(W298),ISNUMBER(W298)), W298, IF(AND(ISNUMBER(FIND("|", W298))=TRUE, ISNUMBER(FIND("-", W298))=FALSE), W298, IF(AND(ISNUMBER(FIND("|", W298))=FALSE, ISNUMBER(FIND("-", W298))=TRUE),_xlfn.CHOOSECOLS(_xlfn.TEXTSPLIT(W298,"-", "|",,TRUE),1), _xlfn.CONCAT(_xlfn.CHOOSECOLS(_xlfn.TEXTSPLIT(SUBSTITUTE(W298, "-", "|"), "|"),1),"|", _xlfn.CHOOSECOLS(_xlfn.TEXTSPLIT(SUBSTITUTE(W298, "-", "|"), "|"), 3))))))</f>
        <v>NULL</v>
      </c>
      <c r="AS298" s="99" t="str" cm="1">
        <f t="array" ref="AS298">TRIM(IF(OR(TRIM(W298)="NULL",ISBLANK(W298),ISNUMBER(W298)), W298, IF(AND(ISNUMBER(FIND("|", W298))=TRUE, ISNUMBER(FIND("-", W298))=FALSE), W298, IF(AND(ISNUMBER(FIND("|", W298))=FALSE, ISNUMBER(FIND("-", W298))=TRUE),_xlfn.CHOOSECOLS(_xlfn.TEXTSPLIT(W298,"-", "|",,TRUE),2), _xlfn.CONCAT(_xlfn.CHOOSECOLS(_xlfn.TEXTSPLIT(SUBSTITUTE(W298, "-", "|"), "|"),2),"|", _xlfn.CHOOSECOLS(_xlfn.TEXTSPLIT(SUBSTITUTE(W298, "-", "|"), "|"), 4))))))</f>
        <v>NULL</v>
      </c>
      <c r="AT298" s="92" t="str" cm="1">
        <f t="array" ref="AT298">TRIM(_xlfn.CHOOSECOLS(_xlfn.TEXTSPLIT(AR298,"|",,TRUE),1))</f>
        <v>NULL</v>
      </c>
      <c r="AU298" s="92" t="str" cm="1">
        <f t="array" ref="AU298">TRIM(_xlfn.CHOOSECOLS(_xlfn.TEXTSPLIT(AS298,"|",,TRUE),1))</f>
        <v>NULL</v>
      </c>
      <c r="AV298" s="92" t="str" cm="1">
        <f t="array" ref="AV298">TRIM(_xlfn.CHOOSECOLS(_xlfn.TEXTSPLIT(AB298,"|",,TRUE),1))</f>
        <v>NULL</v>
      </c>
      <c r="AW298" s="92" t="str" cm="1">
        <f t="array" ref="AW298">TRIM(_xlfn.CHOOSECOLS(_xlfn.TEXTSPLIT(Y298,"|",,TRUE),1))</f>
        <v>NULL</v>
      </c>
      <c r="AX298" s="92" t="str" cm="1">
        <f t="array" ref="AX298">TRIM(_xlfn.CHOOSECOLS(_xlfn.TEXTSPLIT(Z298,"|",,TRUE),1))</f>
        <v>NULL</v>
      </c>
      <c r="AY298" s="99" t="str" cm="1">
        <f t="array" ref="AY298">TRIM(IF(OR(TRIM(AA298)="NULL",ISBLANK(AA298),ISNUMBER(AA298)), AA298, IF(AND(ISNUMBER(FIND("|", AA298))=TRUE, ISNUMBER(FIND("-", AA298))=FALSE), AA298, IF(AND(ISNUMBER(FIND("|", AA298))=FALSE, ISNUMBER(FIND("-", AA298))=TRUE),_xlfn.CHOOSECOLS(_xlfn.TEXTSPLIT(AA298,"-", "|",,TRUE),1), _xlfn.CONCAT(_xlfn.CHOOSECOLS(_xlfn.TEXTSPLIT(SUBSTITUTE(AA298, "-", "|"), "|"),1),"|", _xlfn.CHOOSECOLS(_xlfn.TEXTSPLIT(SUBSTITUTE(AA298, "-", "|"), "|"), 3))))))</f>
        <v>NULL</v>
      </c>
      <c r="AZ298" s="99" t="str" cm="1">
        <f t="array" ref="AZ298">TRIM(IF(OR(TRIM(AA298)="NULL",ISBLANK(AA298),ISNUMBER(AA298)), AA298, IF(AND(ISNUMBER(FIND("|", AA298))=TRUE, ISNUMBER(FIND("-", AA298))=FALSE), AA298, IF(AND(ISNUMBER(FIND("|", AA298))=FALSE, ISNUMBER(FIND("-", AA298))=TRUE),_xlfn.CHOOSECOLS(_xlfn.TEXTSPLIT(AA298,"-", "|",,TRUE),2), _xlfn.CONCAT(_xlfn.CHOOSECOLS(_xlfn.TEXTSPLIT(SUBSTITUTE(AA298, "-", "|"), "|"),2),"|", _xlfn.CHOOSECOLS(_xlfn.TEXTSPLIT(SUBSTITUTE(AA298, "-", "|"), "|"), 4))))))</f>
        <v>NULL</v>
      </c>
      <c r="BA298" s="92" t="str" cm="1">
        <f t="array" ref="BA298">TRIM(_xlfn.CHOOSECOLS(_xlfn.TEXTSPLIT(AY298,"|",,TRUE),1))</f>
        <v>NULL</v>
      </c>
      <c r="BB298" s="92" t="str" cm="1">
        <f t="array" ref="BB298">TRIM(_xlfn.CHOOSECOLS(_xlfn.TEXTSPLIT(AZ298,"|",,TRUE),1))</f>
        <v>NULL</v>
      </c>
      <c r="BC298" s="92" t="str" cm="1">
        <f t="array" ref="BC298">TRIM(_xlfn.CHOOSECOLS(_xlfn.TEXTSPLIT(AB298,"|",,TRUE),1))</f>
        <v>NULL</v>
      </c>
      <c r="BD298" s="92" t="str" cm="1">
        <f t="array" ref="BD298">TRIM(_xlfn.CHOOSECOLS(_xlfn.TEXTSPLIT(AC298,"|",,TRUE),1))</f>
        <v>NULL</v>
      </c>
      <c r="BE298" s="92" t="str" cm="1">
        <f t="array" ref="BE298">TRIM(_xlfn.CHOOSECOLS(_xlfn.TEXTSPLIT(AD298,"|",,TRUE),1))</f>
        <v>NULL</v>
      </c>
      <c r="BF298" s="92" t="str" cm="1">
        <f t="array" ref="BF298">TRIM(IF(OR(TRIM(AE298)="NULL",ISBLANK(AE298),ISNUMBER(AE298)),AE298,_xlfn.CHOOSECOLS(_xlfn.TEXTSPLIT(AE298,"-",,TRUE),1)))</f>
        <v>225</v>
      </c>
      <c r="BG298" s="92" t="str" cm="1">
        <f t="array" ref="BG298">TRIM(IF(OR(TRIM(AE298)="NULL",ISBLANK(AE298),ISNUMBER(AE298)),AE298,_xlfn.CHOOSECOLS(_xlfn.TEXTSPLIT(AE298,"-",,TRUE),2)))</f>
        <v>275</v>
      </c>
      <c r="BH298" s="95" t="str">
        <f t="shared" si="24"/>
        <v>1981</v>
      </c>
      <c r="BI298" s="96" t="str">
        <f t="shared" si="25"/>
        <v>8</v>
      </c>
      <c r="BJ298" s="97" t="str">
        <f t="shared" si="26"/>
        <v>29</v>
      </c>
      <c r="BK298" s="96" t="str">
        <f t="shared" si="27"/>
        <v>1981</v>
      </c>
      <c r="BL298" s="96" t="str">
        <f t="shared" si="28"/>
        <v>8</v>
      </c>
      <c r="BM298" s="97" t="str">
        <f t="shared" si="29"/>
        <v>29</v>
      </c>
      <c r="BN298" s="93" t="b">
        <f>AND(TRIM(BH298)="NULL", TRIM(BK298)="NULL")</f>
        <v>0</v>
      </c>
      <c r="BO298" s="127" t="s">
        <v>435</v>
      </c>
      <c r="BP298" s="127" t="s">
        <v>435</v>
      </c>
    </row>
    <row r="299" spans="1:68">
      <c r="A299" s="7" t="s">
        <v>944</v>
      </c>
      <c r="B299" s="1" t="s">
        <v>420</v>
      </c>
      <c r="C299" s="11" t="s">
        <v>935</v>
      </c>
      <c r="D299" s="6" t="s">
        <v>936</v>
      </c>
      <c r="E299" s="21" t="s">
        <v>945</v>
      </c>
      <c r="F299" s="5">
        <v>29827</v>
      </c>
      <c r="G299" s="25">
        <v>1981</v>
      </c>
      <c r="H299" s="25">
        <v>8</v>
      </c>
      <c r="I299" s="25">
        <v>29</v>
      </c>
      <c r="J299" s="5" t="s">
        <v>63</v>
      </c>
      <c r="K299" s="6" t="s">
        <v>63</v>
      </c>
      <c r="L299" s="6" t="s">
        <v>63</v>
      </c>
      <c r="M299" s="6" t="s">
        <v>63</v>
      </c>
      <c r="N299" s="5" t="s">
        <v>63</v>
      </c>
      <c r="O299" s="6" t="s">
        <v>63</v>
      </c>
      <c r="P299" s="6" t="s">
        <v>63</v>
      </c>
      <c r="Q299" s="6" t="s">
        <v>63</v>
      </c>
      <c r="R299" s="6">
        <v>5</v>
      </c>
      <c r="S299" s="6" t="s">
        <v>63</v>
      </c>
      <c r="T299" s="6" t="s">
        <v>63</v>
      </c>
      <c r="U299" s="6" t="s">
        <v>63</v>
      </c>
      <c r="V299" s="6" t="s">
        <v>63</v>
      </c>
      <c r="W299" s="6" t="s">
        <v>63</v>
      </c>
      <c r="X299" s="6" t="s">
        <v>63</v>
      </c>
      <c r="Y299" s="6" t="s">
        <v>63</v>
      </c>
      <c r="Z299" s="6" t="s">
        <v>63</v>
      </c>
      <c r="AA299" s="6" t="s">
        <v>63</v>
      </c>
      <c r="AB299" s="6" t="s">
        <v>63</v>
      </c>
      <c r="AC299" s="6" t="s">
        <v>63</v>
      </c>
      <c r="AD299" s="6" t="s">
        <v>63</v>
      </c>
      <c r="AE299" s="6">
        <v>118</v>
      </c>
      <c r="AH299" s="91" t="str" cm="1">
        <f t="array" ref="AH299">IF(OR(TRIM(S299)="NULL",ISBLANK(S299),ISNUMBER(S299)),TRIM(S299),TRIM(_xlfn.CHOOSECOLS(_xlfn.TEXTSPLIT(S299,"-",,TRUE),1)))</f>
        <v>NULL</v>
      </c>
      <c r="AI299" s="91" t="str" cm="1">
        <f t="array" ref="AI299">IF(OR(TRIM(S299)="NULL",ISBLANK(S299),ISNUMBER(S299)),TRIM(S299),TRIM(_xlfn.CHOOSECOLS(_xlfn.TEXTSPLIT(S299,"-",,TRUE),2)))</f>
        <v>NULL</v>
      </c>
      <c r="AJ299" s="91" t="str" cm="1">
        <f t="array" ref="AJ299">IF(OR(TRIM(R299)="NULL",ISBLANK(R299),ISNUMBER(R299)),TRIM(R299),TRIM(_xlfn.CHOOSECOLS(_xlfn.TEXTSPLIT(R299,"-",,TRUE),1)))</f>
        <v>5</v>
      </c>
      <c r="AK299" s="91" t="str" cm="1">
        <f t="array" ref="AK299">IF(OR(TRIM(R299)="NULL",ISBLANK(R299),ISNUMBER(R299)),TRIM(R299),TRIM(_xlfn.CHOOSECOLS(_xlfn.TEXTSPLIT(R299,"-",,TRUE),2)))</f>
        <v>5</v>
      </c>
      <c r="AL299" s="91" t="str" cm="1">
        <f t="array" ref="AL299">IF(OR(TRIM(T299)="NULL",ISBLANK(T299),ISNUMBER(T299)),TRIM(T299),TRIM(_xlfn.CHOOSECOLS(_xlfn.TEXTSPLIT(T299,"-",,TRUE),1)))</f>
        <v>NULL</v>
      </c>
      <c r="AM299" s="91" t="str" cm="1">
        <f t="array" ref="AM299">IF(OR(TRIM(T299)="NULL",ISBLANK(T299),ISNUMBER(T299)),TRIM(T299),TRIM(_xlfn.CHOOSECOLS(_xlfn.TEXTSPLIT(T299,"-",,TRUE),2)))</f>
        <v>NULL</v>
      </c>
      <c r="AN299" s="91" t="str" cm="1">
        <f t="array" ref="AN299">IF(OR(TRIM(U299)="NULL",ISBLANK(U299),ISNUMBER(U299)),TRIM(U299),TRIM(_xlfn.CHOOSECOLS(_xlfn.TEXTSPLIT(Y299,"-",,TRUE),1)))</f>
        <v>NULL</v>
      </c>
      <c r="AO299" s="91" t="str" cm="1">
        <f t="array" ref="AO299">IF(OR(TRIM(U299)="NULL",ISBLANK(U299),ISNUMBER(U299)),TRIM(U299),TRIM(_xlfn.CHOOSECOLS(_xlfn.TEXTSPLIT(Y299,"-",,TRUE),2)))</f>
        <v>NULL</v>
      </c>
      <c r="AP299" s="91" t="str" cm="1">
        <f t="array" ref="AP299">IF(OR(TRIM(V299)="NULL",ISBLANK(V299),ISNUMBER(V299)),TRIM(V299),TRIM(_xlfn.CHOOSECOLS(_xlfn.TEXTSPLIT(Y299,"-",,TRUE),1)))</f>
        <v>NULL</v>
      </c>
      <c r="AQ299" s="91" t="str" cm="1">
        <f t="array" ref="AQ299">IF(OR(TRIM(V299)="NULL",ISBLANK(V299),ISNUMBER(V299)),V299,_xlfn.CHOOSECOLS(_xlfn.TEXTSPLIT(Y299,"-",,TRUE),2))</f>
        <v>NULL</v>
      </c>
      <c r="AR299" s="99" t="str" cm="1">
        <f t="array" ref="AR299">TRIM(IF(OR(TRIM(W299)="NULL",ISBLANK(W299),ISNUMBER(W299)), W299, IF(AND(ISNUMBER(FIND("|", W299))=TRUE, ISNUMBER(FIND("-", W299))=FALSE), W299, IF(AND(ISNUMBER(FIND("|", W299))=FALSE, ISNUMBER(FIND("-", W299))=TRUE),_xlfn.CHOOSECOLS(_xlfn.TEXTSPLIT(W299,"-", "|",,TRUE),1), _xlfn.CONCAT(_xlfn.CHOOSECOLS(_xlfn.TEXTSPLIT(SUBSTITUTE(W299, "-", "|"), "|"),1),"|", _xlfn.CHOOSECOLS(_xlfn.TEXTSPLIT(SUBSTITUTE(W299, "-", "|"), "|"), 3))))))</f>
        <v>NULL</v>
      </c>
      <c r="AS299" s="99" t="str" cm="1">
        <f t="array" ref="AS299">TRIM(IF(OR(TRIM(W299)="NULL",ISBLANK(W299),ISNUMBER(W299)), W299, IF(AND(ISNUMBER(FIND("|", W299))=TRUE, ISNUMBER(FIND("-", W299))=FALSE), W299, IF(AND(ISNUMBER(FIND("|", W299))=FALSE, ISNUMBER(FIND("-", W299))=TRUE),_xlfn.CHOOSECOLS(_xlfn.TEXTSPLIT(W299,"-", "|",,TRUE),2), _xlfn.CONCAT(_xlfn.CHOOSECOLS(_xlfn.TEXTSPLIT(SUBSTITUTE(W299, "-", "|"), "|"),2),"|", _xlfn.CHOOSECOLS(_xlfn.TEXTSPLIT(SUBSTITUTE(W299, "-", "|"), "|"), 4))))))</f>
        <v>NULL</v>
      </c>
      <c r="AT299" s="92" t="str" cm="1">
        <f t="array" ref="AT299">TRIM(_xlfn.CHOOSECOLS(_xlfn.TEXTSPLIT(AR299,"|",,TRUE),1))</f>
        <v>NULL</v>
      </c>
      <c r="AU299" s="92" t="str" cm="1">
        <f t="array" ref="AU299">TRIM(_xlfn.CHOOSECOLS(_xlfn.TEXTSPLIT(AS299,"|",,TRUE),1))</f>
        <v>NULL</v>
      </c>
      <c r="AV299" s="92" t="str" cm="1">
        <f t="array" ref="AV299">TRIM(_xlfn.CHOOSECOLS(_xlfn.TEXTSPLIT(AB299,"|",,TRUE),1))</f>
        <v>NULL</v>
      </c>
      <c r="AW299" s="92" t="str" cm="1">
        <f t="array" ref="AW299">TRIM(_xlfn.CHOOSECOLS(_xlfn.TEXTSPLIT(Y299,"|",,TRUE),1))</f>
        <v>NULL</v>
      </c>
      <c r="AX299" s="92" t="str" cm="1">
        <f t="array" ref="AX299">TRIM(_xlfn.CHOOSECOLS(_xlfn.TEXTSPLIT(Z299,"|",,TRUE),1))</f>
        <v>NULL</v>
      </c>
      <c r="AY299" s="99" t="str" cm="1">
        <f t="array" ref="AY299">TRIM(IF(OR(TRIM(AA299)="NULL",ISBLANK(AA299),ISNUMBER(AA299)), AA299, IF(AND(ISNUMBER(FIND("|", AA299))=TRUE, ISNUMBER(FIND("-", AA299))=FALSE), AA299, IF(AND(ISNUMBER(FIND("|", AA299))=FALSE, ISNUMBER(FIND("-", AA299))=TRUE),_xlfn.CHOOSECOLS(_xlfn.TEXTSPLIT(AA299,"-", "|",,TRUE),1), _xlfn.CONCAT(_xlfn.CHOOSECOLS(_xlfn.TEXTSPLIT(SUBSTITUTE(AA299, "-", "|"), "|"),1),"|", _xlfn.CHOOSECOLS(_xlfn.TEXTSPLIT(SUBSTITUTE(AA299, "-", "|"), "|"), 3))))))</f>
        <v>NULL</v>
      </c>
      <c r="AZ299" s="99" t="str" cm="1">
        <f t="array" ref="AZ299">TRIM(IF(OR(TRIM(AA299)="NULL",ISBLANK(AA299),ISNUMBER(AA299)), AA299, IF(AND(ISNUMBER(FIND("|", AA299))=TRUE, ISNUMBER(FIND("-", AA299))=FALSE), AA299, IF(AND(ISNUMBER(FIND("|", AA299))=FALSE, ISNUMBER(FIND("-", AA299))=TRUE),_xlfn.CHOOSECOLS(_xlfn.TEXTSPLIT(AA299,"-", "|",,TRUE),2), _xlfn.CONCAT(_xlfn.CHOOSECOLS(_xlfn.TEXTSPLIT(SUBSTITUTE(AA299, "-", "|"), "|"),2),"|", _xlfn.CHOOSECOLS(_xlfn.TEXTSPLIT(SUBSTITUTE(AA299, "-", "|"), "|"), 4))))))</f>
        <v>NULL</v>
      </c>
      <c r="BA299" s="92" t="str" cm="1">
        <f t="array" ref="BA299">TRIM(_xlfn.CHOOSECOLS(_xlfn.TEXTSPLIT(AY299,"|",,TRUE),1))</f>
        <v>NULL</v>
      </c>
      <c r="BB299" s="92" t="str" cm="1">
        <f t="array" ref="BB299">TRIM(_xlfn.CHOOSECOLS(_xlfn.TEXTSPLIT(AZ299,"|",,TRUE),1))</f>
        <v>NULL</v>
      </c>
      <c r="BC299" s="92" t="str" cm="1">
        <f t="array" ref="BC299">TRIM(_xlfn.CHOOSECOLS(_xlfn.TEXTSPLIT(AB299,"|",,TRUE),1))</f>
        <v>NULL</v>
      </c>
      <c r="BD299" s="92" t="str" cm="1">
        <f t="array" ref="BD299">TRIM(_xlfn.CHOOSECOLS(_xlfn.TEXTSPLIT(AC299,"|",,TRUE),1))</f>
        <v>NULL</v>
      </c>
      <c r="BE299" s="92" t="str" cm="1">
        <f t="array" ref="BE299">TRIM(_xlfn.CHOOSECOLS(_xlfn.TEXTSPLIT(AD299,"|",,TRUE),1))</f>
        <v>NULL</v>
      </c>
      <c r="BF299" s="92" t="str" cm="1">
        <f t="array" ref="BF299">TRIM(IF(OR(TRIM(AE299)="NULL",ISBLANK(AE299),ISNUMBER(AE299)),AE299,_xlfn.CHOOSECOLS(_xlfn.TEXTSPLIT(AE299,"-",,TRUE),1)))</f>
        <v>118</v>
      </c>
      <c r="BG299" s="92" t="str" cm="1">
        <f t="array" ref="BG299">TRIM(IF(OR(TRIM(AE299)="NULL",ISBLANK(AE299),ISNUMBER(AE299)),AE299,_xlfn.CHOOSECOLS(_xlfn.TEXTSPLIT(AE299,"-",,TRUE),2)))</f>
        <v>118</v>
      </c>
      <c r="BH299" s="95" t="str">
        <f t="shared" si="24"/>
        <v>1981</v>
      </c>
      <c r="BI299" s="96" t="str">
        <f t="shared" si="25"/>
        <v>8</v>
      </c>
      <c r="BJ299" s="97" t="str">
        <f t="shared" si="26"/>
        <v>29</v>
      </c>
      <c r="BK299" s="96" t="str">
        <f t="shared" si="27"/>
        <v>1981</v>
      </c>
      <c r="BL299" s="96" t="str">
        <f t="shared" si="28"/>
        <v>8</v>
      </c>
      <c r="BM299" s="97" t="str">
        <f t="shared" si="29"/>
        <v>29</v>
      </c>
      <c r="BN299" s="93" t="b">
        <f>AND(TRIM(BH299)="NULL", TRIM(BK299)="NULL")</f>
        <v>0</v>
      </c>
      <c r="BO299" s="127" t="s">
        <v>435</v>
      </c>
      <c r="BP299" s="127" t="s">
        <v>435</v>
      </c>
    </row>
    <row r="300" spans="1:68">
      <c r="A300" s="7" t="s">
        <v>946</v>
      </c>
      <c r="B300" s="1" t="s">
        <v>420</v>
      </c>
      <c r="C300" s="11" t="s">
        <v>935</v>
      </c>
      <c r="D300" s="6" t="s">
        <v>936</v>
      </c>
      <c r="E300" s="21" t="s">
        <v>947</v>
      </c>
      <c r="F300" s="5">
        <v>29827</v>
      </c>
      <c r="G300" s="25">
        <v>1981</v>
      </c>
      <c r="H300" s="25">
        <v>8</v>
      </c>
      <c r="I300" s="25">
        <v>29</v>
      </c>
      <c r="J300" s="5" t="s">
        <v>63</v>
      </c>
      <c r="K300" s="6" t="s">
        <v>63</v>
      </c>
      <c r="L300" s="6" t="s">
        <v>63</v>
      </c>
      <c r="M300" s="6" t="s">
        <v>63</v>
      </c>
      <c r="N300" s="5" t="s">
        <v>63</v>
      </c>
      <c r="O300" s="6" t="s">
        <v>63</v>
      </c>
      <c r="P300" s="6" t="s">
        <v>63</v>
      </c>
      <c r="Q300" s="6" t="s">
        <v>63</v>
      </c>
      <c r="R300" s="6" t="s">
        <v>63</v>
      </c>
      <c r="S300" s="6" t="s">
        <v>63</v>
      </c>
      <c r="T300" s="6" t="s">
        <v>63</v>
      </c>
      <c r="U300" s="6" t="s">
        <v>63</v>
      </c>
      <c r="V300" s="6" t="s">
        <v>63</v>
      </c>
      <c r="W300" s="6" t="s">
        <v>63</v>
      </c>
      <c r="X300" s="6" t="s">
        <v>63</v>
      </c>
      <c r="Y300" s="6" t="s">
        <v>63</v>
      </c>
      <c r="Z300" s="6" t="s">
        <v>63</v>
      </c>
      <c r="AA300" s="6" t="s">
        <v>63</v>
      </c>
      <c r="AB300" s="6" t="s">
        <v>63</v>
      </c>
      <c r="AC300" s="6" t="s">
        <v>63</v>
      </c>
      <c r="AD300" s="6" t="s">
        <v>63</v>
      </c>
      <c r="AE300" s="6">
        <v>18</v>
      </c>
      <c r="AH300" s="91" t="str" cm="1">
        <f t="array" ref="AH300">IF(OR(TRIM(S300)="NULL",ISBLANK(S300),ISNUMBER(S300)),TRIM(S300),TRIM(_xlfn.CHOOSECOLS(_xlfn.TEXTSPLIT(S300,"-",,TRUE),1)))</f>
        <v>NULL</v>
      </c>
      <c r="AI300" s="91" t="str" cm="1">
        <f t="array" ref="AI300">IF(OR(TRIM(S300)="NULL",ISBLANK(S300),ISNUMBER(S300)),TRIM(S300),TRIM(_xlfn.CHOOSECOLS(_xlfn.TEXTSPLIT(S300,"-",,TRUE),2)))</f>
        <v>NULL</v>
      </c>
      <c r="AJ300" s="91" t="str" cm="1">
        <f t="array" ref="AJ300">IF(OR(TRIM(R300)="NULL",ISBLANK(R300),ISNUMBER(R300)),TRIM(R300),TRIM(_xlfn.CHOOSECOLS(_xlfn.TEXTSPLIT(R300,"-",,TRUE),1)))</f>
        <v>NULL</v>
      </c>
      <c r="AK300" s="91" t="str" cm="1">
        <f t="array" ref="AK300">IF(OR(TRIM(R300)="NULL",ISBLANK(R300),ISNUMBER(R300)),TRIM(R300),TRIM(_xlfn.CHOOSECOLS(_xlfn.TEXTSPLIT(R300,"-",,TRUE),2)))</f>
        <v>NULL</v>
      </c>
      <c r="AL300" s="91" t="str" cm="1">
        <f t="array" ref="AL300">IF(OR(TRIM(T300)="NULL",ISBLANK(T300),ISNUMBER(T300)),TRIM(T300),TRIM(_xlfn.CHOOSECOLS(_xlfn.TEXTSPLIT(T300,"-",,TRUE),1)))</f>
        <v>NULL</v>
      </c>
      <c r="AM300" s="91" t="str" cm="1">
        <f t="array" ref="AM300">IF(OR(TRIM(T300)="NULL",ISBLANK(T300),ISNUMBER(T300)),TRIM(T300),TRIM(_xlfn.CHOOSECOLS(_xlfn.TEXTSPLIT(T300,"-",,TRUE),2)))</f>
        <v>NULL</v>
      </c>
      <c r="AN300" s="91" t="str" cm="1">
        <f t="array" ref="AN300">IF(OR(TRIM(U300)="NULL",ISBLANK(U300),ISNUMBER(U300)),TRIM(U300),TRIM(_xlfn.CHOOSECOLS(_xlfn.TEXTSPLIT(Y300,"-",,TRUE),1)))</f>
        <v>NULL</v>
      </c>
      <c r="AO300" s="91" t="str" cm="1">
        <f t="array" ref="AO300">IF(OR(TRIM(U300)="NULL",ISBLANK(U300),ISNUMBER(U300)),TRIM(U300),TRIM(_xlfn.CHOOSECOLS(_xlfn.TEXTSPLIT(Y300,"-",,TRUE),2)))</f>
        <v>NULL</v>
      </c>
      <c r="AP300" s="91" t="str" cm="1">
        <f t="array" ref="AP300">IF(OR(TRIM(V300)="NULL",ISBLANK(V300),ISNUMBER(V300)),TRIM(V300),TRIM(_xlfn.CHOOSECOLS(_xlfn.TEXTSPLIT(Y300,"-",,TRUE),1)))</f>
        <v>NULL</v>
      </c>
      <c r="AQ300" s="91" t="str" cm="1">
        <f t="array" ref="AQ300">IF(OR(TRIM(V300)="NULL",ISBLANK(V300),ISNUMBER(V300)),V300,_xlfn.CHOOSECOLS(_xlfn.TEXTSPLIT(Y300,"-",,TRUE),2))</f>
        <v>NULL</v>
      </c>
      <c r="AR300" s="99" t="str" cm="1">
        <f t="array" ref="AR300">TRIM(IF(OR(TRIM(W300)="NULL",ISBLANK(W300),ISNUMBER(W300)), W300, IF(AND(ISNUMBER(FIND("|", W300))=TRUE, ISNUMBER(FIND("-", W300))=FALSE), W300, IF(AND(ISNUMBER(FIND("|", W300))=FALSE, ISNUMBER(FIND("-", W300))=TRUE),_xlfn.CHOOSECOLS(_xlfn.TEXTSPLIT(W300,"-", "|",,TRUE),1), _xlfn.CONCAT(_xlfn.CHOOSECOLS(_xlfn.TEXTSPLIT(SUBSTITUTE(W300, "-", "|"), "|"),1),"|", _xlfn.CHOOSECOLS(_xlfn.TEXTSPLIT(SUBSTITUTE(W300, "-", "|"), "|"), 3))))))</f>
        <v>NULL</v>
      </c>
      <c r="AS300" s="99" t="str" cm="1">
        <f t="array" ref="AS300">TRIM(IF(OR(TRIM(W300)="NULL",ISBLANK(W300),ISNUMBER(W300)), W300, IF(AND(ISNUMBER(FIND("|", W300))=TRUE, ISNUMBER(FIND("-", W300))=FALSE), W300, IF(AND(ISNUMBER(FIND("|", W300))=FALSE, ISNUMBER(FIND("-", W300))=TRUE),_xlfn.CHOOSECOLS(_xlfn.TEXTSPLIT(W300,"-", "|",,TRUE),2), _xlfn.CONCAT(_xlfn.CHOOSECOLS(_xlfn.TEXTSPLIT(SUBSTITUTE(W300, "-", "|"), "|"),2),"|", _xlfn.CHOOSECOLS(_xlfn.TEXTSPLIT(SUBSTITUTE(W300, "-", "|"), "|"), 4))))))</f>
        <v>NULL</v>
      </c>
      <c r="AT300" s="92" t="str" cm="1">
        <f t="array" ref="AT300">TRIM(_xlfn.CHOOSECOLS(_xlfn.TEXTSPLIT(AR300,"|",,TRUE),1))</f>
        <v>NULL</v>
      </c>
      <c r="AU300" s="92" t="str" cm="1">
        <f t="array" ref="AU300">TRIM(_xlfn.CHOOSECOLS(_xlfn.TEXTSPLIT(AS300,"|",,TRUE),1))</f>
        <v>NULL</v>
      </c>
      <c r="AV300" s="92" t="str" cm="1">
        <f t="array" ref="AV300">TRIM(_xlfn.CHOOSECOLS(_xlfn.TEXTSPLIT(AB300,"|",,TRUE),1))</f>
        <v>NULL</v>
      </c>
      <c r="AW300" s="92" t="str" cm="1">
        <f t="array" ref="AW300">TRIM(_xlfn.CHOOSECOLS(_xlfn.TEXTSPLIT(Y300,"|",,TRUE),1))</f>
        <v>NULL</v>
      </c>
      <c r="AX300" s="92" t="str" cm="1">
        <f t="array" ref="AX300">TRIM(_xlfn.CHOOSECOLS(_xlfn.TEXTSPLIT(Z300,"|",,TRUE),1))</f>
        <v>NULL</v>
      </c>
      <c r="AY300" s="99" t="str" cm="1">
        <f t="array" ref="AY300">TRIM(IF(OR(TRIM(AA300)="NULL",ISBLANK(AA300),ISNUMBER(AA300)), AA300, IF(AND(ISNUMBER(FIND("|", AA300))=TRUE, ISNUMBER(FIND("-", AA300))=FALSE), AA300, IF(AND(ISNUMBER(FIND("|", AA300))=FALSE, ISNUMBER(FIND("-", AA300))=TRUE),_xlfn.CHOOSECOLS(_xlfn.TEXTSPLIT(AA300,"-", "|",,TRUE),1), _xlfn.CONCAT(_xlfn.CHOOSECOLS(_xlfn.TEXTSPLIT(SUBSTITUTE(AA300, "-", "|"), "|"),1),"|", _xlfn.CHOOSECOLS(_xlfn.TEXTSPLIT(SUBSTITUTE(AA300, "-", "|"), "|"), 3))))))</f>
        <v>NULL</v>
      </c>
      <c r="AZ300" s="99" t="str" cm="1">
        <f t="array" ref="AZ300">TRIM(IF(OR(TRIM(AA300)="NULL",ISBLANK(AA300),ISNUMBER(AA300)), AA300, IF(AND(ISNUMBER(FIND("|", AA300))=TRUE, ISNUMBER(FIND("-", AA300))=FALSE), AA300, IF(AND(ISNUMBER(FIND("|", AA300))=FALSE, ISNUMBER(FIND("-", AA300))=TRUE),_xlfn.CHOOSECOLS(_xlfn.TEXTSPLIT(AA300,"-", "|",,TRUE),2), _xlfn.CONCAT(_xlfn.CHOOSECOLS(_xlfn.TEXTSPLIT(SUBSTITUTE(AA300, "-", "|"), "|"),2),"|", _xlfn.CHOOSECOLS(_xlfn.TEXTSPLIT(SUBSTITUTE(AA300, "-", "|"), "|"), 4))))))</f>
        <v>NULL</v>
      </c>
      <c r="BA300" s="92" t="str" cm="1">
        <f t="array" ref="BA300">TRIM(_xlfn.CHOOSECOLS(_xlfn.TEXTSPLIT(AY300,"|",,TRUE),1))</f>
        <v>NULL</v>
      </c>
      <c r="BB300" s="92" t="str" cm="1">
        <f t="array" ref="BB300">TRIM(_xlfn.CHOOSECOLS(_xlfn.TEXTSPLIT(AZ300,"|",,TRUE),1))</f>
        <v>NULL</v>
      </c>
      <c r="BC300" s="92" t="str" cm="1">
        <f t="array" ref="BC300">TRIM(_xlfn.CHOOSECOLS(_xlfn.TEXTSPLIT(AB300,"|",,TRUE),1))</f>
        <v>NULL</v>
      </c>
      <c r="BD300" s="92" t="str" cm="1">
        <f t="array" ref="BD300">TRIM(_xlfn.CHOOSECOLS(_xlfn.TEXTSPLIT(AC300,"|",,TRUE),1))</f>
        <v>NULL</v>
      </c>
      <c r="BE300" s="92" t="str" cm="1">
        <f t="array" ref="BE300">TRIM(_xlfn.CHOOSECOLS(_xlfn.TEXTSPLIT(AD300,"|",,TRUE),1))</f>
        <v>NULL</v>
      </c>
      <c r="BF300" s="92" t="str" cm="1">
        <f t="array" ref="BF300">TRIM(IF(OR(TRIM(AE300)="NULL",ISBLANK(AE300),ISNUMBER(AE300)),AE300,_xlfn.CHOOSECOLS(_xlfn.TEXTSPLIT(AE300,"-",,TRUE),1)))</f>
        <v>18</v>
      </c>
      <c r="BG300" s="92" t="str" cm="1">
        <f t="array" ref="BG300">TRIM(IF(OR(TRIM(AE300)="NULL",ISBLANK(AE300),ISNUMBER(AE300)),AE300,_xlfn.CHOOSECOLS(_xlfn.TEXTSPLIT(AE300,"-",,TRUE),2)))</f>
        <v>18</v>
      </c>
      <c r="BH300" s="95" t="str">
        <f t="shared" si="24"/>
        <v>1981</v>
      </c>
      <c r="BI300" s="96" t="str">
        <f t="shared" si="25"/>
        <v>8</v>
      </c>
      <c r="BJ300" s="97" t="str">
        <f t="shared" si="26"/>
        <v>29</v>
      </c>
      <c r="BK300" s="96" t="str">
        <f t="shared" si="27"/>
        <v>1981</v>
      </c>
      <c r="BL300" s="96" t="str">
        <f t="shared" si="28"/>
        <v>8</v>
      </c>
      <c r="BM300" s="97" t="str">
        <f t="shared" si="29"/>
        <v>29</v>
      </c>
      <c r="BN300" s="93" t="b">
        <f>AND(TRIM(BH300)="NULL", TRIM(BK300)="NULL")</f>
        <v>0</v>
      </c>
      <c r="BO300" s="127" t="s">
        <v>435</v>
      </c>
      <c r="BP300" s="127" t="s">
        <v>435</v>
      </c>
    </row>
    <row r="301" spans="1:68">
      <c r="A301" s="7" t="s">
        <v>948</v>
      </c>
      <c r="B301" s="1" t="s">
        <v>420</v>
      </c>
      <c r="C301" s="11" t="s">
        <v>935</v>
      </c>
      <c r="D301" s="6" t="s">
        <v>936</v>
      </c>
      <c r="E301" s="21" t="s">
        <v>949</v>
      </c>
      <c r="F301" s="5">
        <v>29827</v>
      </c>
      <c r="G301" s="25">
        <v>1981</v>
      </c>
      <c r="H301" s="25">
        <v>8</v>
      </c>
      <c r="I301" s="25">
        <v>29</v>
      </c>
      <c r="J301" s="5" t="s">
        <v>63</v>
      </c>
      <c r="K301" s="6" t="s">
        <v>63</v>
      </c>
      <c r="L301" s="6" t="s">
        <v>63</v>
      </c>
      <c r="M301" s="6" t="s">
        <v>63</v>
      </c>
      <c r="N301" s="5" t="s">
        <v>63</v>
      </c>
      <c r="O301" s="6" t="s">
        <v>63</v>
      </c>
      <c r="P301" s="6" t="s">
        <v>63</v>
      </c>
      <c r="Q301" s="6" t="s">
        <v>63</v>
      </c>
      <c r="R301" s="6" t="s">
        <v>63</v>
      </c>
      <c r="S301" s="6" t="s">
        <v>63</v>
      </c>
      <c r="T301" s="6" t="s">
        <v>63</v>
      </c>
      <c r="U301" s="6" t="s">
        <v>63</v>
      </c>
      <c r="V301" s="6" t="s">
        <v>63</v>
      </c>
      <c r="W301" s="6" t="s">
        <v>63</v>
      </c>
      <c r="X301" s="6" t="s">
        <v>63</v>
      </c>
      <c r="Y301" s="6" t="s">
        <v>63</v>
      </c>
      <c r="Z301" s="6" t="s">
        <v>63</v>
      </c>
      <c r="AA301" s="24">
        <v>2700000</v>
      </c>
      <c r="AB301" s="6" t="s">
        <v>172</v>
      </c>
      <c r="AC301" s="6" t="s">
        <v>73</v>
      </c>
      <c r="AD301" s="6" t="s">
        <v>63</v>
      </c>
      <c r="AE301" s="6" t="s">
        <v>63</v>
      </c>
      <c r="AH301" s="91" t="str" cm="1">
        <f t="array" ref="AH301">IF(OR(TRIM(S301)="NULL",ISBLANK(S301),ISNUMBER(S301)),TRIM(S301),TRIM(_xlfn.CHOOSECOLS(_xlfn.TEXTSPLIT(S301,"-",,TRUE),1)))</f>
        <v>NULL</v>
      </c>
      <c r="AI301" s="91" t="str" cm="1">
        <f t="array" ref="AI301">IF(OR(TRIM(S301)="NULL",ISBLANK(S301),ISNUMBER(S301)),TRIM(S301),TRIM(_xlfn.CHOOSECOLS(_xlfn.TEXTSPLIT(S301,"-",,TRUE),2)))</f>
        <v>NULL</v>
      </c>
      <c r="AJ301" s="91" t="str" cm="1">
        <f t="array" ref="AJ301">IF(OR(TRIM(R301)="NULL",ISBLANK(R301),ISNUMBER(R301)),TRIM(R301),TRIM(_xlfn.CHOOSECOLS(_xlfn.TEXTSPLIT(R301,"-",,TRUE),1)))</f>
        <v>NULL</v>
      </c>
      <c r="AK301" s="91" t="str" cm="1">
        <f t="array" ref="AK301">IF(OR(TRIM(R301)="NULL",ISBLANK(R301),ISNUMBER(R301)),TRIM(R301),TRIM(_xlfn.CHOOSECOLS(_xlfn.TEXTSPLIT(R301,"-",,TRUE),2)))</f>
        <v>NULL</v>
      </c>
      <c r="AL301" s="91" t="str" cm="1">
        <f t="array" ref="AL301">IF(OR(TRIM(T301)="NULL",ISBLANK(T301),ISNUMBER(T301)),TRIM(T301),TRIM(_xlfn.CHOOSECOLS(_xlfn.TEXTSPLIT(T301,"-",,TRUE),1)))</f>
        <v>NULL</v>
      </c>
      <c r="AM301" s="91" t="str" cm="1">
        <f t="array" ref="AM301">IF(OR(TRIM(T301)="NULL",ISBLANK(T301),ISNUMBER(T301)),TRIM(T301),TRIM(_xlfn.CHOOSECOLS(_xlfn.TEXTSPLIT(T301,"-",,TRUE),2)))</f>
        <v>NULL</v>
      </c>
      <c r="AN301" s="91" t="str" cm="1">
        <f t="array" ref="AN301">IF(OR(TRIM(U301)="NULL",ISBLANK(U301),ISNUMBER(U301)),TRIM(U301),TRIM(_xlfn.CHOOSECOLS(_xlfn.TEXTSPLIT(Y301,"-",,TRUE),1)))</f>
        <v>NULL</v>
      </c>
      <c r="AO301" s="91" t="str" cm="1">
        <f t="array" ref="AO301">IF(OR(TRIM(U301)="NULL",ISBLANK(U301),ISNUMBER(U301)),TRIM(U301),TRIM(_xlfn.CHOOSECOLS(_xlfn.TEXTSPLIT(Y301,"-",,TRUE),2)))</f>
        <v>NULL</v>
      </c>
      <c r="AP301" s="91" t="str" cm="1">
        <f t="array" ref="AP301">IF(OR(TRIM(V301)="NULL",ISBLANK(V301),ISNUMBER(V301)),TRIM(V301),TRIM(_xlfn.CHOOSECOLS(_xlfn.TEXTSPLIT(Y301,"-",,TRUE),1)))</f>
        <v>NULL</v>
      </c>
      <c r="AQ301" s="91" t="str" cm="1">
        <f t="array" ref="AQ301">IF(OR(TRIM(V301)="NULL",ISBLANK(V301),ISNUMBER(V301)),V301,_xlfn.CHOOSECOLS(_xlfn.TEXTSPLIT(Y301,"-",,TRUE),2))</f>
        <v>NULL</v>
      </c>
      <c r="AR301" s="99" t="str" cm="1">
        <f t="array" ref="AR301">TRIM(IF(OR(TRIM(W301)="NULL",ISBLANK(W301),ISNUMBER(W301)), W301, IF(AND(ISNUMBER(FIND("|", W301))=TRUE, ISNUMBER(FIND("-", W301))=FALSE), W301, IF(AND(ISNUMBER(FIND("|", W301))=FALSE, ISNUMBER(FIND("-", W301))=TRUE),_xlfn.CHOOSECOLS(_xlfn.TEXTSPLIT(W301,"-", "|",,TRUE),1), _xlfn.CONCAT(_xlfn.CHOOSECOLS(_xlfn.TEXTSPLIT(SUBSTITUTE(W301, "-", "|"), "|"),1),"|", _xlfn.CHOOSECOLS(_xlfn.TEXTSPLIT(SUBSTITUTE(W301, "-", "|"), "|"), 3))))))</f>
        <v>NULL</v>
      </c>
      <c r="AS301" s="99" t="str" cm="1">
        <f t="array" ref="AS301">TRIM(IF(OR(TRIM(W301)="NULL",ISBLANK(W301),ISNUMBER(W301)), W301, IF(AND(ISNUMBER(FIND("|", W301))=TRUE, ISNUMBER(FIND("-", W301))=FALSE), W301, IF(AND(ISNUMBER(FIND("|", W301))=FALSE, ISNUMBER(FIND("-", W301))=TRUE),_xlfn.CHOOSECOLS(_xlfn.TEXTSPLIT(W301,"-", "|",,TRUE),2), _xlfn.CONCAT(_xlfn.CHOOSECOLS(_xlfn.TEXTSPLIT(SUBSTITUTE(W301, "-", "|"), "|"),2),"|", _xlfn.CHOOSECOLS(_xlfn.TEXTSPLIT(SUBSTITUTE(W301, "-", "|"), "|"), 4))))))</f>
        <v>NULL</v>
      </c>
      <c r="AT301" s="92" t="str" cm="1">
        <f t="array" ref="AT301">TRIM(_xlfn.CHOOSECOLS(_xlfn.TEXTSPLIT(AR301,"|",,TRUE),1))</f>
        <v>NULL</v>
      </c>
      <c r="AU301" s="92" t="str" cm="1">
        <f t="array" ref="AU301">TRIM(_xlfn.CHOOSECOLS(_xlfn.TEXTSPLIT(AS301,"|",,TRUE),1))</f>
        <v>NULL</v>
      </c>
      <c r="AV301" s="92" t="str" cm="1">
        <f t="array" ref="AV301">TRIM(_xlfn.CHOOSECOLS(_xlfn.TEXTSPLIT(AB301,"|",,TRUE),1))</f>
        <v>USD</v>
      </c>
      <c r="AW301" s="92" t="str" cm="1">
        <f t="array" ref="AW301">TRIM(_xlfn.CHOOSECOLS(_xlfn.TEXTSPLIT(Y301,"|",,TRUE),1))</f>
        <v>NULL</v>
      </c>
      <c r="AX301" s="92" t="str" cm="1">
        <f t="array" ref="AX301">TRIM(_xlfn.CHOOSECOLS(_xlfn.TEXTSPLIT(Z301,"|",,TRUE),1))</f>
        <v>NULL</v>
      </c>
      <c r="AY301" s="99" t="str" cm="1">
        <f t="array" ref="AY301">TRIM(IF(OR(TRIM(AA301)="NULL",ISBLANK(AA301),ISNUMBER(AA301)), AA301, IF(AND(ISNUMBER(FIND("|", AA301))=TRUE, ISNUMBER(FIND("-", AA301))=FALSE), AA301, IF(AND(ISNUMBER(FIND("|", AA301))=FALSE, ISNUMBER(FIND("-", AA301))=TRUE),_xlfn.CHOOSECOLS(_xlfn.TEXTSPLIT(AA301,"-", "|",,TRUE),1), _xlfn.CONCAT(_xlfn.CHOOSECOLS(_xlfn.TEXTSPLIT(SUBSTITUTE(AA301, "-", "|"), "|"),1),"|", _xlfn.CHOOSECOLS(_xlfn.TEXTSPLIT(SUBSTITUTE(AA301, "-", "|"), "|"), 3))))))</f>
        <v>2700000</v>
      </c>
      <c r="AZ301" s="99" t="str" cm="1">
        <f t="array" ref="AZ301">TRIM(IF(OR(TRIM(AA301)="NULL",ISBLANK(AA301),ISNUMBER(AA301)), AA301, IF(AND(ISNUMBER(FIND("|", AA301))=TRUE, ISNUMBER(FIND("-", AA301))=FALSE), AA301, IF(AND(ISNUMBER(FIND("|", AA301))=FALSE, ISNUMBER(FIND("-", AA301))=TRUE),_xlfn.CHOOSECOLS(_xlfn.TEXTSPLIT(AA301,"-", "|",,TRUE),2), _xlfn.CONCAT(_xlfn.CHOOSECOLS(_xlfn.TEXTSPLIT(SUBSTITUTE(AA301, "-", "|"), "|"),2),"|", _xlfn.CHOOSECOLS(_xlfn.TEXTSPLIT(SUBSTITUTE(AA301, "-", "|"), "|"), 4))))))</f>
        <v>2700000</v>
      </c>
      <c r="BA301" s="92" t="str" cm="1">
        <f t="array" ref="BA301">TRIM(_xlfn.CHOOSECOLS(_xlfn.TEXTSPLIT(AY301,"|",,TRUE),1))</f>
        <v>2700000</v>
      </c>
      <c r="BB301" s="92" t="str" cm="1">
        <f t="array" ref="BB301">TRIM(_xlfn.CHOOSECOLS(_xlfn.TEXTSPLIT(AZ301,"|",,TRUE),1))</f>
        <v>2700000</v>
      </c>
      <c r="BC301" s="92" t="str" cm="1">
        <f t="array" ref="BC301">TRIM(_xlfn.CHOOSECOLS(_xlfn.TEXTSPLIT(AB301,"|",,TRUE),1))</f>
        <v>USD</v>
      </c>
      <c r="BD301" s="92" t="str" cm="1">
        <f t="array" ref="BD301">TRIM(_xlfn.CHOOSECOLS(_xlfn.TEXTSPLIT(AC301,"|",,TRUE),1))</f>
        <v>No</v>
      </c>
      <c r="BE301" s="92" t="str" cm="1">
        <f t="array" ref="BE301">TRIM(_xlfn.CHOOSECOLS(_xlfn.TEXTSPLIT(AD301,"|",,TRUE),1))</f>
        <v>NULL</v>
      </c>
      <c r="BF301" s="92" t="str" cm="1">
        <f t="array" ref="BF301">TRIM(IF(OR(TRIM(AE301)="NULL",ISBLANK(AE301),ISNUMBER(AE301)),AE301,_xlfn.CHOOSECOLS(_xlfn.TEXTSPLIT(AE301,"-",,TRUE),1)))</f>
        <v>NULL</v>
      </c>
      <c r="BG301" s="92" t="str" cm="1">
        <f t="array" ref="BG301">TRIM(IF(OR(TRIM(AE301)="NULL",ISBLANK(AE301),ISNUMBER(AE301)),AE301,_xlfn.CHOOSECOLS(_xlfn.TEXTSPLIT(AE301,"-",,TRUE),2)))</f>
        <v>NULL</v>
      </c>
      <c r="BH301" s="95" t="str">
        <f t="shared" si="24"/>
        <v>1981</v>
      </c>
      <c r="BI301" s="96" t="str">
        <f t="shared" si="25"/>
        <v>8</v>
      </c>
      <c r="BJ301" s="97" t="str">
        <f t="shared" si="26"/>
        <v>29</v>
      </c>
      <c r="BK301" s="96" t="str">
        <f t="shared" si="27"/>
        <v>1981</v>
      </c>
      <c r="BL301" s="96" t="str">
        <f t="shared" si="28"/>
        <v>8</v>
      </c>
      <c r="BM301" s="97" t="str">
        <f t="shared" si="29"/>
        <v>29</v>
      </c>
      <c r="BN301" s="93" t="b">
        <f>AND(TRIM(BH301)="NULL", TRIM(BK301)="NULL")</f>
        <v>0</v>
      </c>
      <c r="BO301" s="127" t="s">
        <v>435</v>
      </c>
      <c r="BP301" s="127" t="s">
        <v>435</v>
      </c>
    </row>
    <row r="302" spans="1:68">
      <c r="A302" s="7" t="s">
        <v>950</v>
      </c>
      <c r="B302" s="1" t="s">
        <v>420</v>
      </c>
      <c r="C302" s="11" t="s">
        <v>935</v>
      </c>
      <c r="D302" s="6" t="s">
        <v>936</v>
      </c>
      <c r="E302" s="21" t="s">
        <v>951</v>
      </c>
      <c r="F302" s="5">
        <v>29827</v>
      </c>
      <c r="G302" s="25">
        <v>1981</v>
      </c>
      <c r="H302" s="25">
        <v>8</v>
      </c>
      <c r="I302" s="25">
        <v>29</v>
      </c>
      <c r="J302" s="5" t="s">
        <v>63</v>
      </c>
      <c r="K302" s="6" t="s">
        <v>63</v>
      </c>
      <c r="L302" s="6" t="s">
        <v>63</v>
      </c>
      <c r="M302" s="6" t="s">
        <v>63</v>
      </c>
      <c r="N302" s="5" t="s">
        <v>63</v>
      </c>
      <c r="O302" s="6" t="s">
        <v>63</v>
      </c>
      <c r="P302" s="6" t="s">
        <v>63</v>
      </c>
      <c r="Q302" s="6" t="s">
        <v>63</v>
      </c>
      <c r="R302" s="6" t="s">
        <v>63</v>
      </c>
      <c r="S302" s="6" t="s">
        <v>63</v>
      </c>
      <c r="T302" s="6">
        <v>300</v>
      </c>
      <c r="U302" s="6" t="s">
        <v>63</v>
      </c>
      <c r="V302" s="6" t="s">
        <v>63</v>
      </c>
      <c r="W302" s="6" t="s">
        <v>63</v>
      </c>
      <c r="X302" s="6" t="s">
        <v>63</v>
      </c>
      <c r="Y302" s="6" t="s">
        <v>63</v>
      </c>
      <c r="Z302" s="6" t="s">
        <v>63</v>
      </c>
      <c r="AA302" s="24">
        <v>5000000</v>
      </c>
      <c r="AB302" s="6" t="s">
        <v>172</v>
      </c>
      <c r="AC302" s="6" t="s">
        <v>73</v>
      </c>
      <c r="AD302" s="6" t="s">
        <v>63</v>
      </c>
      <c r="AE302" s="6">
        <v>82</v>
      </c>
      <c r="AH302" s="91" t="str" cm="1">
        <f t="array" ref="AH302">IF(OR(TRIM(S302)="NULL",ISBLANK(S302),ISNUMBER(S302)),TRIM(S302),TRIM(_xlfn.CHOOSECOLS(_xlfn.TEXTSPLIT(S302,"-",,TRUE),1)))</f>
        <v>NULL</v>
      </c>
      <c r="AI302" s="91" t="str" cm="1">
        <f t="array" ref="AI302">IF(OR(TRIM(S302)="NULL",ISBLANK(S302),ISNUMBER(S302)),TRIM(S302),TRIM(_xlfn.CHOOSECOLS(_xlfn.TEXTSPLIT(S302,"-",,TRUE),2)))</f>
        <v>NULL</v>
      </c>
      <c r="AJ302" s="91" t="str" cm="1">
        <f t="array" ref="AJ302">IF(OR(TRIM(R302)="NULL",ISBLANK(R302),ISNUMBER(R302)),TRIM(R302),TRIM(_xlfn.CHOOSECOLS(_xlfn.TEXTSPLIT(R302,"-",,TRUE),1)))</f>
        <v>NULL</v>
      </c>
      <c r="AK302" s="91" t="str" cm="1">
        <f t="array" ref="AK302">IF(OR(TRIM(R302)="NULL",ISBLANK(R302),ISNUMBER(R302)),TRIM(R302),TRIM(_xlfn.CHOOSECOLS(_xlfn.TEXTSPLIT(R302,"-",,TRUE),2)))</f>
        <v>NULL</v>
      </c>
      <c r="AL302" s="91" t="str" cm="1">
        <f t="array" ref="AL302">IF(OR(TRIM(T302)="NULL",ISBLANK(T302),ISNUMBER(T302)),TRIM(T302),TRIM(_xlfn.CHOOSECOLS(_xlfn.TEXTSPLIT(T302,"-",,TRUE),1)))</f>
        <v>300</v>
      </c>
      <c r="AM302" s="91" t="str" cm="1">
        <f t="array" ref="AM302">IF(OR(TRIM(T302)="NULL",ISBLANK(T302),ISNUMBER(T302)),TRIM(T302),TRIM(_xlfn.CHOOSECOLS(_xlfn.TEXTSPLIT(T302,"-",,TRUE),2)))</f>
        <v>300</v>
      </c>
      <c r="AN302" s="91" t="str" cm="1">
        <f t="array" ref="AN302">IF(OR(TRIM(U302)="NULL",ISBLANK(U302),ISNUMBER(U302)),TRIM(U302),TRIM(_xlfn.CHOOSECOLS(_xlfn.TEXTSPLIT(Y302,"-",,TRUE),1)))</f>
        <v>NULL</v>
      </c>
      <c r="AO302" s="91" t="str" cm="1">
        <f t="array" ref="AO302">IF(OR(TRIM(U302)="NULL",ISBLANK(U302),ISNUMBER(U302)),TRIM(U302),TRIM(_xlfn.CHOOSECOLS(_xlfn.TEXTSPLIT(Y302,"-",,TRUE),2)))</f>
        <v>NULL</v>
      </c>
      <c r="AP302" s="91" t="str" cm="1">
        <f t="array" ref="AP302">IF(OR(TRIM(V302)="NULL",ISBLANK(V302),ISNUMBER(V302)),TRIM(V302),TRIM(_xlfn.CHOOSECOLS(_xlfn.TEXTSPLIT(Y302,"-",,TRUE),1)))</f>
        <v>NULL</v>
      </c>
      <c r="AQ302" s="91" t="str" cm="1">
        <f t="array" ref="AQ302">IF(OR(TRIM(V302)="NULL",ISBLANK(V302),ISNUMBER(V302)),V302,_xlfn.CHOOSECOLS(_xlfn.TEXTSPLIT(Y302,"-",,TRUE),2))</f>
        <v>NULL</v>
      </c>
      <c r="AR302" s="99" t="str" cm="1">
        <f t="array" ref="AR302">TRIM(IF(OR(TRIM(W302)="NULL",ISBLANK(W302),ISNUMBER(W302)), W302, IF(AND(ISNUMBER(FIND("|", W302))=TRUE, ISNUMBER(FIND("-", W302))=FALSE), W302, IF(AND(ISNUMBER(FIND("|", W302))=FALSE, ISNUMBER(FIND("-", W302))=TRUE),_xlfn.CHOOSECOLS(_xlfn.TEXTSPLIT(W302,"-", "|",,TRUE),1), _xlfn.CONCAT(_xlfn.CHOOSECOLS(_xlfn.TEXTSPLIT(SUBSTITUTE(W302, "-", "|"), "|"),1),"|", _xlfn.CHOOSECOLS(_xlfn.TEXTSPLIT(SUBSTITUTE(W302, "-", "|"), "|"), 3))))))</f>
        <v>NULL</v>
      </c>
      <c r="AS302" s="99" t="str" cm="1">
        <f t="array" ref="AS302">TRIM(IF(OR(TRIM(W302)="NULL",ISBLANK(W302),ISNUMBER(W302)), W302, IF(AND(ISNUMBER(FIND("|", W302))=TRUE, ISNUMBER(FIND("-", W302))=FALSE), W302, IF(AND(ISNUMBER(FIND("|", W302))=FALSE, ISNUMBER(FIND("-", W302))=TRUE),_xlfn.CHOOSECOLS(_xlfn.TEXTSPLIT(W302,"-", "|",,TRUE),2), _xlfn.CONCAT(_xlfn.CHOOSECOLS(_xlfn.TEXTSPLIT(SUBSTITUTE(W302, "-", "|"), "|"),2),"|", _xlfn.CHOOSECOLS(_xlfn.TEXTSPLIT(SUBSTITUTE(W302, "-", "|"), "|"), 4))))))</f>
        <v>NULL</v>
      </c>
      <c r="AT302" s="92" t="str" cm="1">
        <f t="array" ref="AT302">TRIM(_xlfn.CHOOSECOLS(_xlfn.TEXTSPLIT(AR302,"|",,TRUE),1))</f>
        <v>NULL</v>
      </c>
      <c r="AU302" s="92" t="str" cm="1">
        <f t="array" ref="AU302">TRIM(_xlfn.CHOOSECOLS(_xlfn.TEXTSPLIT(AS302,"|",,TRUE),1))</f>
        <v>NULL</v>
      </c>
      <c r="AV302" s="92" t="str" cm="1">
        <f t="array" ref="AV302">TRIM(_xlfn.CHOOSECOLS(_xlfn.TEXTSPLIT(AB302,"|",,TRUE),1))</f>
        <v>USD</v>
      </c>
      <c r="AW302" s="92" t="str" cm="1">
        <f t="array" ref="AW302">TRIM(_xlfn.CHOOSECOLS(_xlfn.TEXTSPLIT(Y302,"|",,TRUE),1))</f>
        <v>NULL</v>
      </c>
      <c r="AX302" s="92" t="str" cm="1">
        <f t="array" ref="AX302">TRIM(_xlfn.CHOOSECOLS(_xlfn.TEXTSPLIT(Z302,"|",,TRUE),1))</f>
        <v>NULL</v>
      </c>
      <c r="AY302" s="99" t="str" cm="1">
        <f t="array" ref="AY302">TRIM(IF(OR(TRIM(AA302)="NULL",ISBLANK(AA302),ISNUMBER(AA302)), AA302, IF(AND(ISNUMBER(FIND("|", AA302))=TRUE, ISNUMBER(FIND("-", AA302))=FALSE), AA302, IF(AND(ISNUMBER(FIND("|", AA302))=FALSE, ISNUMBER(FIND("-", AA302))=TRUE),_xlfn.CHOOSECOLS(_xlfn.TEXTSPLIT(AA302,"-", "|",,TRUE),1), _xlfn.CONCAT(_xlfn.CHOOSECOLS(_xlfn.TEXTSPLIT(SUBSTITUTE(AA302, "-", "|"), "|"),1),"|", _xlfn.CHOOSECOLS(_xlfn.TEXTSPLIT(SUBSTITUTE(AA302, "-", "|"), "|"), 3))))))</f>
        <v>5000000</v>
      </c>
      <c r="AZ302" s="99" t="str" cm="1">
        <f t="array" ref="AZ302">TRIM(IF(OR(TRIM(AA302)="NULL",ISBLANK(AA302),ISNUMBER(AA302)), AA302, IF(AND(ISNUMBER(FIND("|", AA302))=TRUE, ISNUMBER(FIND("-", AA302))=FALSE), AA302, IF(AND(ISNUMBER(FIND("|", AA302))=FALSE, ISNUMBER(FIND("-", AA302))=TRUE),_xlfn.CHOOSECOLS(_xlfn.TEXTSPLIT(AA302,"-", "|",,TRUE),2), _xlfn.CONCAT(_xlfn.CHOOSECOLS(_xlfn.TEXTSPLIT(SUBSTITUTE(AA302, "-", "|"), "|"),2),"|", _xlfn.CHOOSECOLS(_xlfn.TEXTSPLIT(SUBSTITUTE(AA302, "-", "|"), "|"), 4))))))</f>
        <v>5000000</v>
      </c>
      <c r="BA302" s="92" t="str" cm="1">
        <f t="array" ref="BA302">TRIM(_xlfn.CHOOSECOLS(_xlfn.TEXTSPLIT(AY302,"|",,TRUE),1))</f>
        <v>5000000</v>
      </c>
      <c r="BB302" s="92" t="str" cm="1">
        <f t="array" ref="BB302">TRIM(_xlfn.CHOOSECOLS(_xlfn.TEXTSPLIT(AZ302,"|",,TRUE),1))</f>
        <v>5000000</v>
      </c>
      <c r="BC302" s="92" t="str" cm="1">
        <f t="array" ref="BC302">TRIM(_xlfn.CHOOSECOLS(_xlfn.TEXTSPLIT(AB302,"|",,TRUE),1))</f>
        <v>USD</v>
      </c>
      <c r="BD302" s="92" t="str" cm="1">
        <f t="array" ref="BD302">TRIM(_xlfn.CHOOSECOLS(_xlfn.TEXTSPLIT(AC302,"|",,TRUE),1))</f>
        <v>No</v>
      </c>
      <c r="BE302" s="92" t="str" cm="1">
        <f t="array" ref="BE302">TRIM(_xlfn.CHOOSECOLS(_xlfn.TEXTSPLIT(AD302,"|",,TRUE),1))</f>
        <v>NULL</v>
      </c>
      <c r="BF302" s="92" t="str" cm="1">
        <f t="array" ref="BF302">TRIM(IF(OR(TRIM(AE302)="NULL",ISBLANK(AE302),ISNUMBER(AE302)),AE302,_xlfn.CHOOSECOLS(_xlfn.TEXTSPLIT(AE302,"-",,TRUE),1)))</f>
        <v>82</v>
      </c>
      <c r="BG302" s="92" t="str" cm="1">
        <f t="array" ref="BG302">TRIM(IF(OR(TRIM(AE302)="NULL",ISBLANK(AE302),ISNUMBER(AE302)),AE302,_xlfn.CHOOSECOLS(_xlfn.TEXTSPLIT(AE302,"-",,TRUE),2)))</f>
        <v>82</v>
      </c>
      <c r="BH302" s="95" t="str">
        <f t="shared" si="24"/>
        <v>1981</v>
      </c>
      <c r="BI302" s="96" t="str">
        <f t="shared" si="25"/>
        <v>8</v>
      </c>
      <c r="BJ302" s="97" t="str">
        <f t="shared" si="26"/>
        <v>29</v>
      </c>
      <c r="BK302" s="96" t="str">
        <f t="shared" si="27"/>
        <v>1981</v>
      </c>
      <c r="BL302" s="96" t="str">
        <f t="shared" si="28"/>
        <v>8</v>
      </c>
      <c r="BM302" s="97" t="str">
        <f t="shared" si="29"/>
        <v>29</v>
      </c>
      <c r="BN302" s="93" t="b">
        <f>AND(TRIM(BH302)="NULL", TRIM(BK302)="NULL")</f>
        <v>0</v>
      </c>
      <c r="BO302" s="127" t="s">
        <v>435</v>
      </c>
      <c r="BP302" s="127" t="s">
        <v>435</v>
      </c>
    </row>
    <row r="303" spans="1:68">
      <c r="A303" s="7" t="s">
        <v>952</v>
      </c>
      <c r="B303" s="1" t="s">
        <v>420</v>
      </c>
      <c r="C303" s="11" t="s">
        <v>935</v>
      </c>
      <c r="D303" s="6" t="s">
        <v>936</v>
      </c>
      <c r="E303" s="21" t="s">
        <v>953</v>
      </c>
      <c r="F303" s="5">
        <v>29827</v>
      </c>
      <c r="G303" s="25">
        <v>1981</v>
      </c>
      <c r="H303" s="25">
        <v>8</v>
      </c>
      <c r="I303" s="25">
        <v>29</v>
      </c>
      <c r="J303" s="5" t="s">
        <v>63</v>
      </c>
      <c r="K303" s="6" t="s">
        <v>63</v>
      </c>
      <c r="L303" s="6" t="s">
        <v>63</v>
      </c>
      <c r="M303" s="6" t="s">
        <v>63</v>
      </c>
      <c r="N303" s="5" t="s">
        <v>63</v>
      </c>
      <c r="O303" s="6" t="s">
        <v>63</v>
      </c>
      <c r="P303" s="6" t="s">
        <v>63</v>
      </c>
      <c r="Q303" s="6" t="s">
        <v>63</v>
      </c>
      <c r="R303" s="6" t="s">
        <v>63</v>
      </c>
      <c r="S303" s="6" t="s">
        <v>63</v>
      </c>
      <c r="T303" s="6" t="s">
        <v>63</v>
      </c>
      <c r="U303" s="6" t="s">
        <v>63</v>
      </c>
      <c r="V303" s="6" t="s">
        <v>63</v>
      </c>
      <c r="W303" s="6" t="s">
        <v>63</v>
      </c>
      <c r="X303" s="6" t="s">
        <v>63</v>
      </c>
      <c r="Y303" s="6" t="s">
        <v>63</v>
      </c>
      <c r="Z303" s="6" t="s">
        <v>63</v>
      </c>
      <c r="AA303" s="24">
        <v>2400000</v>
      </c>
      <c r="AB303" s="6" t="s">
        <v>172</v>
      </c>
      <c r="AC303" s="6" t="s">
        <v>73</v>
      </c>
      <c r="AD303" s="6" t="s">
        <v>63</v>
      </c>
      <c r="AE303" s="6" t="s">
        <v>63</v>
      </c>
      <c r="AH303" s="91" t="str" cm="1">
        <f t="array" ref="AH303">IF(OR(TRIM(S303)="NULL",ISBLANK(S303),ISNUMBER(S303)),TRIM(S303),TRIM(_xlfn.CHOOSECOLS(_xlfn.TEXTSPLIT(S303,"-",,TRUE),1)))</f>
        <v>NULL</v>
      </c>
      <c r="AI303" s="91" t="str" cm="1">
        <f t="array" ref="AI303">IF(OR(TRIM(S303)="NULL",ISBLANK(S303),ISNUMBER(S303)),TRIM(S303),TRIM(_xlfn.CHOOSECOLS(_xlfn.TEXTSPLIT(S303,"-",,TRUE),2)))</f>
        <v>NULL</v>
      </c>
      <c r="AJ303" s="91" t="str" cm="1">
        <f t="array" ref="AJ303">IF(OR(TRIM(R303)="NULL",ISBLANK(R303),ISNUMBER(R303)),TRIM(R303),TRIM(_xlfn.CHOOSECOLS(_xlfn.TEXTSPLIT(R303,"-",,TRUE),1)))</f>
        <v>NULL</v>
      </c>
      <c r="AK303" s="91" t="str" cm="1">
        <f t="array" ref="AK303">IF(OR(TRIM(R303)="NULL",ISBLANK(R303),ISNUMBER(R303)),TRIM(R303),TRIM(_xlfn.CHOOSECOLS(_xlfn.TEXTSPLIT(R303,"-",,TRUE),2)))</f>
        <v>NULL</v>
      </c>
      <c r="AL303" s="91" t="str" cm="1">
        <f t="array" ref="AL303">IF(OR(TRIM(T303)="NULL",ISBLANK(T303),ISNUMBER(T303)),TRIM(T303),TRIM(_xlfn.CHOOSECOLS(_xlfn.TEXTSPLIT(T303,"-",,TRUE),1)))</f>
        <v>NULL</v>
      </c>
      <c r="AM303" s="91" t="str" cm="1">
        <f t="array" ref="AM303">IF(OR(TRIM(T303)="NULL",ISBLANK(T303),ISNUMBER(T303)),TRIM(T303),TRIM(_xlfn.CHOOSECOLS(_xlfn.TEXTSPLIT(T303,"-",,TRUE),2)))</f>
        <v>NULL</v>
      </c>
      <c r="AN303" s="91" t="str" cm="1">
        <f t="array" ref="AN303">IF(OR(TRIM(U303)="NULL",ISBLANK(U303),ISNUMBER(U303)),TRIM(U303),TRIM(_xlfn.CHOOSECOLS(_xlfn.TEXTSPLIT(Y303,"-",,TRUE),1)))</f>
        <v>NULL</v>
      </c>
      <c r="AO303" s="91" t="str" cm="1">
        <f t="array" ref="AO303">IF(OR(TRIM(U303)="NULL",ISBLANK(U303),ISNUMBER(U303)),TRIM(U303),TRIM(_xlfn.CHOOSECOLS(_xlfn.TEXTSPLIT(Y303,"-",,TRUE),2)))</f>
        <v>NULL</v>
      </c>
      <c r="AP303" s="91" t="str" cm="1">
        <f t="array" ref="AP303">IF(OR(TRIM(V303)="NULL",ISBLANK(V303),ISNUMBER(V303)),TRIM(V303),TRIM(_xlfn.CHOOSECOLS(_xlfn.TEXTSPLIT(Y303,"-",,TRUE),1)))</f>
        <v>NULL</v>
      </c>
      <c r="AQ303" s="91" t="str" cm="1">
        <f t="array" ref="AQ303">IF(OR(TRIM(V303)="NULL",ISBLANK(V303),ISNUMBER(V303)),V303,_xlfn.CHOOSECOLS(_xlfn.TEXTSPLIT(Y303,"-",,TRUE),2))</f>
        <v>NULL</v>
      </c>
      <c r="AR303" s="99" t="str" cm="1">
        <f t="array" ref="AR303">TRIM(IF(OR(TRIM(W303)="NULL",ISBLANK(W303),ISNUMBER(W303)), W303, IF(AND(ISNUMBER(FIND("|", W303))=TRUE, ISNUMBER(FIND("-", W303))=FALSE), W303, IF(AND(ISNUMBER(FIND("|", W303))=FALSE, ISNUMBER(FIND("-", W303))=TRUE),_xlfn.CHOOSECOLS(_xlfn.TEXTSPLIT(W303,"-", "|",,TRUE),1), _xlfn.CONCAT(_xlfn.CHOOSECOLS(_xlfn.TEXTSPLIT(SUBSTITUTE(W303, "-", "|"), "|"),1),"|", _xlfn.CHOOSECOLS(_xlfn.TEXTSPLIT(SUBSTITUTE(W303, "-", "|"), "|"), 3))))))</f>
        <v>NULL</v>
      </c>
      <c r="AS303" s="99" t="str" cm="1">
        <f t="array" ref="AS303">TRIM(IF(OR(TRIM(W303)="NULL",ISBLANK(W303),ISNUMBER(W303)), W303, IF(AND(ISNUMBER(FIND("|", W303))=TRUE, ISNUMBER(FIND("-", W303))=FALSE), W303, IF(AND(ISNUMBER(FIND("|", W303))=FALSE, ISNUMBER(FIND("-", W303))=TRUE),_xlfn.CHOOSECOLS(_xlfn.TEXTSPLIT(W303,"-", "|",,TRUE),2), _xlfn.CONCAT(_xlfn.CHOOSECOLS(_xlfn.TEXTSPLIT(SUBSTITUTE(W303, "-", "|"), "|"),2),"|", _xlfn.CHOOSECOLS(_xlfn.TEXTSPLIT(SUBSTITUTE(W303, "-", "|"), "|"), 4))))))</f>
        <v>NULL</v>
      </c>
      <c r="AT303" s="92" t="str" cm="1">
        <f t="array" ref="AT303">TRIM(_xlfn.CHOOSECOLS(_xlfn.TEXTSPLIT(AR303,"|",,TRUE),1))</f>
        <v>NULL</v>
      </c>
      <c r="AU303" s="92" t="str" cm="1">
        <f t="array" ref="AU303">TRIM(_xlfn.CHOOSECOLS(_xlfn.TEXTSPLIT(AS303,"|",,TRUE),1))</f>
        <v>NULL</v>
      </c>
      <c r="AV303" s="92" t="str" cm="1">
        <f t="array" ref="AV303">TRIM(_xlfn.CHOOSECOLS(_xlfn.TEXTSPLIT(AB303,"|",,TRUE),1))</f>
        <v>USD</v>
      </c>
      <c r="AW303" s="92" t="str" cm="1">
        <f t="array" ref="AW303">TRIM(_xlfn.CHOOSECOLS(_xlfn.TEXTSPLIT(Y303,"|",,TRUE),1))</f>
        <v>NULL</v>
      </c>
      <c r="AX303" s="92" t="str" cm="1">
        <f t="array" ref="AX303">TRIM(_xlfn.CHOOSECOLS(_xlfn.TEXTSPLIT(Z303,"|",,TRUE),1))</f>
        <v>NULL</v>
      </c>
      <c r="AY303" s="99" t="str" cm="1">
        <f t="array" ref="AY303">TRIM(IF(OR(TRIM(AA303)="NULL",ISBLANK(AA303),ISNUMBER(AA303)), AA303, IF(AND(ISNUMBER(FIND("|", AA303))=TRUE, ISNUMBER(FIND("-", AA303))=FALSE), AA303, IF(AND(ISNUMBER(FIND("|", AA303))=FALSE, ISNUMBER(FIND("-", AA303))=TRUE),_xlfn.CHOOSECOLS(_xlfn.TEXTSPLIT(AA303,"-", "|",,TRUE),1), _xlfn.CONCAT(_xlfn.CHOOSECOLS(_xlfn.TEXTSPLIT(SUBSTITUTE(AA303, "-", "|"), "|"),1),"|", _xlfn.CHOOSECOLS(_xlfn.TEXTSPLIT(SUBSTITUTE(AA303, "-", "|"), "|"), 3))))))</f>
        <v>2400000</v>
      </c>
      <c r="AZ303" s="99" t="str" cm="1">
        <f t="array" ref="AZ303">TRIM(IF(OR(TRIM(AA303)="NULL",ISBLANK(AA303),ISNUMBER(AA303)), AA303, IF(AND(ISNUMBER(FIND("|", AA303))=TRUE, ISNUMBER(FIND("-", AA303))=FALSE), AA303, IF(AND(ISNUMBER(FIND("|", AA303))=FALSE, ISNUMBER(FIND("-", AA303))=TRUE),_xlfn.CHOOSECOLS(_xlfn.TEXTSPLIT(AA303,"-", "|",,TRUE),2), _xlfn.CONCAT(_xlfn.CHOOSECOLS(_xlfn.TEXTSPLIT(SUBSTITUTE(AA303, "-", "|"), "|"),2),"|", _xlfn.CHOOSECOLS(_xlfn.TEXTSPLIT(SUBSTITUTE(AA303, "-", "|"), "|"), 4))))))</f>
        <v>2400000</v>
      </c>
      <c r="BA303" s="92" t="str" cm="1">
        <f t="array" ref="BA303">TRIM(_xlfn.CHOOSECOLS(_xlfn.TEXTSPLIT(AY303,"|",,TRUE),1))</f>
        <v>2400000</v>
      </c>
      <c r="BB303" s="92" t="str" cm="1">
        <f t="array" ref="BB303">TRIM(_xlfn.CHOOSECOLS(_xlfn.TEXTSPLIT(AZ303,"|",,TRUE),1))</f>
        <v>2400000</v>
      </c>
      <c r="BC303" s="92" t="str" cm="1">
        <f t="array" ref="BC303">TRIM(_xlfn.CHOOSECOLS(_xlfn.TEXTSPLIT(AB303,"|",,TRUE),1))</f>
        <v>USD</v>
      </c>
      <c r="BD303" s="92" t="str" cm="1">
        <f t="array" ref="BD303">TRIM(_xlfn.CHOOSECOLS(_xlfn.TEXTSPLIT(AC303,"|",,TRUE),1))</f>
        <v>No</v>
      </c>
      <c r="BE303" s="92" t="str" cm="1">
        <f t="array" ref="BE303">TRIM(_xlfn.CHOOSECOLS(_xlfn.TEXTSPLIT(AD303,"|",,TRUE),1))</f>
        <v>NULL</v>
      </c>
      <c r="BF303" s="92" t="str" cm="1">
        <f t="array" ref="BF303">TRIM(IF(OR(TRIM(AE303)="NULL",ISBLANK(AE303),ISNUMBER(AE303)),AE303,_xlfn.CHOOSECOLS(_xlfn.TEXTSPLIT(AE303,"-",,TRUE),1)))</f>
        <v>NULL</v>
      </c>
      <c r="BG303" s="92" t="str" cm="1">
        <f t="array" ref="BG303">TRIM(IF(OR(TRIM(AE303)="NULL",ISBLANK(AE303),ISNUMBER(AE303)),AE303,_xlfn.CHOOSECOLS(_xlfn.TEXTSPLIT(AE303,"-",,TRUE),2)))</f>
        <v>NULL</v>
      </c>
      <c r="BH303" s="95" t="str">
        <f t="shared" si="24"/>
        <v>1981</v>
      </c>
      <c r="BI303" s="96" t="str">
        <f t="shared" si="25"/>
        <v>8</v>
      </c>
      <c r="BJ303" s="97" t="str">
        <f t="shared" si="26"/>
        <v>29</v>
      </c>
      <c r="BK303" s="96" t="str">
        <f t="shared" si="27"/>
        <v>1981</v>
      </c>
      <c r="BL303" s="96" t="str">
        <f t="shared" si="28"/>
        <v>8</v>
      </c>
      <c r="BM303" s="97" t="str">
        <f t="shared" si="29"/>
        <v>29</v>
      </c>
      <c r="BN303" s="93" t="b">
        <f>AND(TRIM(BH303)="NULL", TRIM(BK303)="NULL")</f>
        <v>0</v>
      </c>
      <c r="BO303" s="127" t="s">
        <v>435</v>
      </c>
      <c r="BP303" s="127" t="s">
        <v>435</v>
      </c>
    </row>
    <row r="304" spans="1:68">
      <c r="A304" s="7" t="s">
        <v>954</v>
      </c>
      <c r="B304" s="1" t="s">
        <v>420</v>
      </c>
      <c r="C304" s="11" t="s">
        <v>935</v>
      </c>
      <c r="D304" s="6" t="s">
        <v>936</v>
      </c>
      <c r="E304" s="21" t="s">
        <v>955</v>
      </c>
      <c r="F304" s="5">
        <v>29827</v>
      </c>
      <c r="G304" s="25">
        <v>1981</v>
      </c>
      <c r="H304" s="25">
        <v>8</v>
      </c>
      <c r="I304" s="25">
        <v>29</v>
      </c>
      <c r="J304" s="5" t="s">
        <v>63</v>
      </c>
      <c r="K304" s="6" t="s">
        <v>63</v>
      </c>
      <c r="L304" s="6" t="s">
        <v>63</v>
      </c>
      <c r="M304" s="6" t="s">
        <v>63</v>
      </c>
      <c r="N304" s="5" t="s">
        <v>63</v>
      </c>
      <c r="O304" s="6" t="s">
        <v>63</v>
      </c>
      <c r="P304" s="6" t="s">
        <v>63</v>
      </c>
      <c r="Q304" s="6" t="s">
        <v>63</v>
      </c>
      <c r="R304" s="6" t="s">
        <v>63</v>
      </c>
      <c r="S304" s="6">
        <v>3</v>
      </c>
      <c r="T304" s="6" t="s">
        <v>63</v>
      </c>
      <c r="U304" s="6" t="s">
        <v>63</v>
      </c>
      <c r="V304" s="6" t="s">
        <v>63</v>
      </c>
      <c r="W304" s="6" t="s">
        <v>63</v>
      </c>
      <c r="X304" s="6" t="s">
        <v>63</v>
      </c>
      <c r="Y304" s="6" t="s">
        <v>63</v>
      </c>
      <c r="Z304" s="6" t="s">
        <v>63</v>
      </c>
      <c r="AA304" s="6" t="s">
        <v>63</v>
      </c>
      <c r="AB304" s="6" t="s">
        <v>63</v>
      </c>
      <c r="AC304" s="6" t="s">
        <v>63</v>
      </c>
      <c r="AD304" s="6" t="s">
        <v>63</v>
      </c>
      <c r="AE304" s="6" t="s">
        <v>63</v>
      </c>
      <c r="AH304" s="91" t="str" cm="1">
        <f t="array" ref="AH304">IF(OR(TRIM(S304)="NULL",ISBLANK(S304),ISNUMBER(S304)),TRIM(S304),TRIM(_xlfn.CHOOSECOLS(_xlfn.TEXTSPLIT(S304,"-",,TRUE),1)))</f>
        <v>3</v>
      </c>
      <c r="AI304" s="91" t="str" cm="1">
        <f t="array" ref="AI304">IF(OR(TRIM(S304)="NULL",ISBLANK(S304),ISNUMBER(S304)),TRIM(S304),TRIM(_xlfn.CHOOSECOLS(_xlfn.TEXTSPLIT(S304,"-",,TRUE),2)))</f>
        <v>3</v>
      </c>
      <c r="AJ304" s="91" t="str" cm="1">
        <f t="array" ref="AJ304">IF(OR(TRIM(R304)="NULL",ISBLANK(R304),ISNUMBER(R304)),TRIM(R304),TRIM(_xlfn.CHOOSECOLS(_xlfn.TEXTSPLIT(R304,"-",,TRUE),1)))</f>
        <v>NULL</v>
      </c>
      <c r="AK304" s="91" t="str" cm="1">
        <f t="array" ref="AK304">IF(OR(TRIM(R304)="NULL",ISBLANK(R304),ISNUMBER(R304)),TRIM(R304),TRIM(_xlfn.CHOOSECOLS(_xlfn.TEXTSPLIT(R304,"-",,TRUE),2)))</f>
        <v>NULL</v>
      </c>
      <c r="AL304" s="91" t="str" cm="1">
        <f t="array" ref="AL304">IF(OR(TRIM(T304)="NULL",ISBLANK(T304),ISNUMBER(T304)),TRIM(T304),TRIM(_xlfn.CHOOSECOLS(_xlfn.TEXTSPLIT(T304,"-",,TRUE),1)))</f>
        <v>NULL</v>
      </c>
      <c r="AM304" s="91" t="str" cm="1">
        <f t="array" ref="AM304">IF(OR(TRIM(T304)="NULL",ISBLANK(T304),ISNUMBER(T304)),TRIM(T304),TRIM(_xlfn.CHOOSECOLS(_xlfn.TEXTSPLIT(T304,"-",,TRUE),2)))</f>
        <v>NULL</v>
      </c>
      <c r="AN304" s="91" t="str" cm="1">
        <f t="array" ref="AN304">IF(OR(TRIM(U304)="NULL",ISBLANK(U304),ISNUMBER(U304)),TRIM(U304),TRIM(_xlfn.CHOOSECOLS(_xlfn.TEXTSPLIT(Y304,"-",,TRUE),1)))</f>
        <v>NULL</v>
      </c>
      <c r="AO304" s="91" t="str" cm="1">
        <f t="array" ref="AO304">IF(OR(TRIM(U304)="NULL",ISBLANK(U304),ISNUMBER(U304)),TRIM(U304),TRIM(_xlfn.CHOOSECOLS(_xlfn.TEXTSPLIT(Y304,"-",,TRUE),2)))</f>
        <v>NULL</v>
      </c>
      <c r="AP304" s="91" t="str" cm="1">
        <f t="array" ref="AP304">IF(OR(TRIM(V304)="NULL",ISBLANK(V304),ISNUMBER(V304)),TRIM(V304),TRIM(_xlfn.CHOOSECOLS(_xlfn.TEXTSPLIT(Y304,"-",,TRUE),1)))</f>
        <v>NULL</v>
      </c>
      <c r="AQ304" s="91" t="str" cm="1">
        <f t="array" ref="AQ304">IF(OR(TRIM(V304)="NULL",ISBLANK(V304),ISNUMBER(V304)),V304,_xlfn.CHOOSECOLS(_xlfn.TEXTSPLIT(Y304,"-",,TRUE),2))</f>
        <v>NULL</v>
      </c>
      <c r="AR304" s="99" t="str" cm="1">
        <f t="array" ref="AR304">TRIM(IF(OR(TRIM(W304)="NULL",ISBLANK(W304),ISNUMBER(W304)), W304, IF(AND(ISNUMBER(FIND("|", W304))=TRUE, ISNUMBER(FIND("-", W304))=FALSE), W304, IF(AND(ISNUMBER(FIND("|", W304))=FALSE, ISNUMBER(FIND("-", W304))=TRUE),_xlfn.CHOOSECOLS(_xlfn.TEXTSPLIT(W304,"-", "|",,TRUE),1), _xlfn.CONCAT(_xlfn.CHOOSECOLS(_xlfn.TEXTSPLIT(SUBSTITUTE(W304, "-", "|"), "|"),1),"|", _xlfn.CHOOSECOLS(_xlfn.TEXTSPLIT(SUBSTITUTE(W304, "-", "|"), "|"), 3))))))</f>
        <v>NULL</v>
      </c>
      <c r="AS304" s="99" t="str" cm="1">
        <f t="array" ref="AS304">TRIM(IF(OR(TRIM(W304)="NULL",ISBLANK(W304),ISNUMBER(W304)), W304, IF(AND(ISNUMBER(FIND("|", W304))=TRUE, ISNUMBER(FIND("-", W304))=FALSE), W304, IF(AND(ISNUMBER(FIND("|", W304))=FALSE, ISNUMBER(FIND("-", W304))=TRUE),_xlfn.CHOOSECOLS(_xlfn.TEXTSPLIT(W304,"-", "|",,TRUE),2), _xlfn.CONCAT(_xlfn.CHOOSECOLS(_xlfn.TEXTSPLIT(SUBSTITUTE(W304, "-", "|"), "|"),2),"|", _xlfn.CHOOSECOLS(_xlfn.TEXTSPLIT(SUBSTITUTE(W304, "-", "|"), "|"), 4))))))</f>
        <v>NULL</v>
      </c>
      <c r="AT304" s="92" t="str" cm="1">
        <f t="array" ref="AT304">TRIM(_xlfn.CHOOSECOLS(_xlfn.TEXTSPLIT(AR304,"|",,TRUE),1))</f>
        <v>NULL</v>
      </c>
      <c r="AU304" s="92" t="str" cm="1">
        <f t="array" ref="AU304">TRIM(_xlfn.CHOOSECOLS(_xlfn.TEXTSPLIT(AS304,"|",,TRUE),1))</f>
        <v>NULL</v>
      </c>
      <c r="AV304" s="92" t="str" cm="1">
        <f t="array" ref="AV304">TRIM(_xlfn.CHOOSECOLS(_xlfn.TEXTSPLIT(AB304,"|",,TRUE),1))</f>
        <v>NULL</v>
      </c>
      <c r="AW304" s="92" t="str" cm="1">
        <f t="array" ref="AW304">TRIM(_xlfn.CHOOSECOLS(_xlfn.TEXTSPLIT(Y304,"|",,TRUE),1))</f>
        <v>NULL</v>
      </c>
      <c r="AX304" s="92" t="str" cm="1">
        <f t="array" ref="AX304">TRIM(_xlfn.CHOOSECOLS(_xlfn.TEXTSPLIT(Z304,"|",,TRUE),1))</f>
        <v>NULL</v>
      </c>
      <c r="AY304" s="99" t="str" cm="1">
        <f t="array" ref="AY304">TRIM(IF(OR(TRIM(AA304)="NULL",ISBLANK(AA304),ISNUMBER(AA304)), AA304, IF(AND(ISNUMBER(FIND("|", AA304))=TRUE, ISNUMBER(FIND("-", AA304))=FALSE), AA304, IF(AND(ISNUMBER(FIND("|", AA304))=FALSE, ISNUMBER(FIND("-", AA304))=TRUE),_xlfn.CHOOSECOLS(_xlfn.TEXTSPLIT(AA304,"-", "|",,TRUE),1), _xlfn.CONCAT(_xlfn.CHOOSECOLS(_xlfn.TEXTSPLIT(SUBSTITUTE(AA304, "-", "|"), "|"),1),"|", _xlfn.CHOOSECOLS(_xlfn.TEXTSPLIT(SUBSTITUTE(AA304, "-", "|"), "|"), 3))))))</f>
        <v>NULL</v>
      </c>
      <c r="AZ304" s="99" t="str" cm="1">
        <f t="array" ref="AZ304">TRIM(IF(OR(TRIM(AA304)="NULL",ISBLANK(AA304),ISNUMBER(AA304)), AA304, IF(AND(ISNUMBER(FIND("|", AA304))=TRUE, ISNUMBER(FIND("-", AA304))=FALSE), AA304, IF(AND(ISNUMBER(FIND("|", AA304))=FALSE, ISNUMBER(FIND("-", AA304))=TRUE),_xlfn.CHOOSECOLS(_xlfn.TEXTSPLIT(AA304,"-", "|",,TRUE),2), _xlfn.CONCAT(_xlfn.CHOOSECOLS(_xlfn.TEXTSPLIT(SUBSTITUTE(AA304, "-", "|"), "|"),2),"|", _xlfn.CHOOSECOLS(_xlfn.TEXTSPLIT(SUBSTITUTE(AA304, "-", "|"), "|"), 4))))))</f>
        <v>NULL</v>
      </c>
      <c r="BA304" s="92" t="str" cm="1">
        <f t="array" ref="BA304">TRIM(_xlfn.CHOOSECOLS(_xlfn.TEXTSPLIT(AY304,"|",,TRUE),1))</f>
        <v>NULL</v>
      </c>
      <c r="BB304" s="92" t="str" cm="1">
        <f t="array" ref="BB304">TRIM(_xlfn.CHOOSECOLS(_xlfn.TEXTSPLIT(AZ304,"|",,TRUE),1))</f>
        <v>NULL</v>
      </c>
      <c r="BC304" s="92" t="str" cm="1">
        <f t="array" ref="BC304">TRIM(_xlfn.CHOOSECOLS(_xlfn.TEXTSPLIT(AB304,"|",,TRUE),1))</f>
        <v>NULL</v>
      </c>
      <c r="BD304" s="92" t="str" cm="1">
        <f t="array" ref="BD304">TRIM(_xlfn.CHOOSECOLS(_xlfn.TEXTSPLIT(AC304,"|",,TRUE),1))</f>
        <v>NULL</v>
      </c>
      <c r="BE304" s="92" t="str" cm="1">
        <f t="array" ref="BE304">TRIM(_xlfn.CHOOSECOLS(_xlfn.TEXTSPLIT(AD304,"|",,TRUE),1))</f>
        <v>NULL</v>
      </c>
      <c r="BF304" s="92" t="str" cm="1">
        <f t="array" ref="BF304">TRIM(IF(OR(TRIM(AE304)="NULL",ISBLANK(AE304),ISNUMBER(AE304)),AE304,_xlfn.CHOOSECOLS(_xlfn.TEXTSPLIT(AE304,"-",,TRUE),1)))</f>
        <v>NULL</v>
      </c>
      <c r="BG304" s="92" t="str" cm="1">
        <f t="array" ref="BG304">TRIM(IF(OR(TRIM(AE304)="NULL",ISBLANK(AE304),ISNUMBER(AE304)),AE304,_xlfn.CHOOSECOLS(_xlfn.TEXTSPLIT(AE304,"-",,TRUE),2)))</f>
        <v>NULL</v>
      </c>
      <c r="BH304" s="95" t="str">
        <f t="shared" si="24"/>
        <v>1981</v>
      </c>
      <c r="BI304" s="96" t="str">
        <f t="shared" si="25"/>
        <v>8</v>
      </c>
      <c r="BJ304" s="97" t="str">
        <f t="shared" si="26"/>
        <v>29</v>
      </c>
      <c r="BK304" s="96" t="str">
        <f t="shared" si="27"/>
        <v>1981</v>
      </c>
      <c r="BL304" s="96" t="str">
        <f t="shared" si="28"/>
        <v>8</v>
      </c>
      <c r="BM304" s="97" t="str">
        <f t="shared" si="29"/>
        <v>29</v>
      </c>
      <c r="BN304" s="93" t="b">
        <f>AND(TRIM(BH304)="NULL", TRIM(BK304)="NULL")</f>
        <v>0</v>
      </c>
      <c r="BO304" s="127" t="s">
        <v>435</v>
      </c>
      <c r="BP304" s="127" t="s">
        <v>435</v>
      </c>
    </row>
    <row r="305" spans="1:68">
      <c r="A305" s="7" t="s">
        <v>956</v>
      </c>
      <c r="B305" s="1" t="s">
        <v>420</v>
      </c>
      <c r="C305" s="11" t="s">
        <v>935</v>
      </c>
      <c r="D305" s="6" t="s">
        <v>936</v>
      </c>
      <c r="E305" s="21" t="s">
        <v>957</v>
      </c>
      <c r="F305" s="5">
        <v>29827</v>
      </c>
      <c r="G305" s="25">
        <v>1981</v>
      </c>
      <c r="H305" s="25">
        <v>8</v>
      </c>
      <c r="I305" s="25">
        <v>29</v>
      </c>
      <c r="J305" s="5" t="s">
        <v>63</v>
      </c>
      <c r="K305" s="6" t="s">
        <v>63</v>
      </c>
      <c r="L305" s="6" t="s">
        <v>63</v>
      </c>
      <c r="M305" s="6" t="s">
        <v>63</v>
      </c>
      <c r="N305" s="5" t="s">
        <v>63</v>
      </c>
      <c r="O305" s="6" t="s">
        <v>63</v>
      </c>
      <c r="P305" s="6" t="s">
        <v>63</v>
      </c>
      <c r="Q305" s="6" t="s">
        <v>63</v>
      </c>
      <c r="R305" s="6" t="s">
        <v>63</v>
      </c>
      <c r="S305" s="6" t="s">
        <v>63</v>
      </c>
      <c r="T305" s="6" t="s">
        <v>63</v>
      </c>
      <c r="U305" s="6" t="s">
        <v>63</v>
      </c>
      <c r="V305" s="6" t="s">
        <v>63</v>
      </c>
      <c r="W305" s="6" t="s">
        <v>63</v>
      </c>
      <c r="X305" s="6" t="s">
        <v>63</v>
      </c>
      <c r="Y305" s="6" t="s">
        <v>63</v>
      </c>
      <c r="Z305" s="6" t="s">
        <v>63</v>
      </c>
      <c r="AA305" s="6" t="s">
        <v>63</v>
      </c>
      <c r="AB305" s="6" t="s">
        <v>63</v>
      </c>
      <c r="AC305" s="6" t="s">
        <v>63</v>
      </c>
      <c r="AD305" s="6" t="s">
        <v>63</v>
      </c>
      <c r="AE305" s="6">
        <v>44</v>
      </c>
      <c r="AH305" s="91" t="str" cm="1">
        <f t="array" ref="AH305">IF(OR(TRIM(S305)="NULL",ISBLANK(S305),ISNUMBER(S305)),TRIM(S305),TRIM(_xlfn.CHOOSECOLS(_xlfn.TEXTSPLIT(S305,"-",,TRUE),1)))</f>
        <v>NULL</v>
      </c>
      <c r="AI305" s="91" t="str" cm="1">
        <f t="array" ref="AI305">IF(OR(TRIM(S305)="NULL",ISBLANK(S305),ISNUMBER(S305)),TRIM(S305),TRIM(_xlfn.CHOOSECOLS(_xlfn.TEXTSPLIT(S305,"-",,TRUE),2)))</f>
        <v>NULL</v>
      </c>
      <c r="AJ305" s="91" t="str" cm="1">
        <f t="array" ref="AJ305">IF(OR(TRIM(R305)="NULL",ISBLANK(R305),ISNUMBER(R305)),TRIM(R305),TRIM(_xlfn.CHOOSECOLS(_xlfn.TEXTSPLIT(R305,"-",,TRUE),1)))</f>
        <v>NULL</v>
      </c>
      <c r="AK305" s="91" t="str" cm="1">
        <f t="array" ref="AK305">IF(OR(TRIM(R305)="NULL",ISBLANK(R305),ISNUMBER(R305)),TRIM(R305),TRIM(_xlfn.CHOOSECOLS(_xlfn.TEXTSPLIT(R305,"-",,TRUE),2)))</f>
        <v>NULL</v>
      </c>
      <c r="AL305" s="91" t="str" cm="1">
        <f t="array" ref="AL305">IF(OR(TRIM(T305)="NULL",ISBLANK(T305),ISNUMBER(T305)),TRIM(T305),TRIM(_xlfn.CHOOSECOLS(_xlfn.TEXTSPLIT(T305,"-",,TRUE),1)))</f>
        <v>NULL</v>
      </c>
      <c r="AM305" s="91" t="str" cm="1">
        <f t="array" ref="AM305">IF(OR(TRIM(T305)="NULL",ISBLANK(T305),ISNUMBER(T305)),TRIM(T305),TRIM(_xlfn.CHOOSECOLS(_xlfn.TEXTSPLIT(T305,"-",,TRUE),2)))</f>
        <v>NULL</v>
      </c>
      <c r="AN305" s="91" t="str" cm="1">
        <f t="array" ref="AN305">IF(OR(TRIM(U305)="NULL",ISBLANK(U305),ISNUMBER(U305)),TRIM(U305),TRIM(_xlfn.CHOOSECOLS(_xlfn.TEXTSPLIT(Y305,"-",,TRUE),1)))</f>
        <v>NULL</v>
      </c>
      <c r="AO305" s="91" t="str" cm="1">
        <f t="array" ref="AO305">IF(OR(TRIM(U305)="NULL",ISBLANK(U305),ISNUMBER(U305)),TRIM(U305),TRIM(_xlfn.CHOOSECOLS(_xlfn.TEXTSPLIT(Y305,"-",,TRUE),2)))</f>
        <v>NULL</v>
      </c>
      <c r="AP305" s="91" t="str" cm="1">
        <f t="array" ref="AP305">IF(OR(TRIM(V305)="NULL",ISBLANK(V305),ISNUMBER(V305)),TRIM(V305),TRIM(_xlfn.CHOOSECOLS(_xlfn.TEXTSPLIT(Y305,"-",,TRUE),1)))</f>
        <v>NULL</v>
      </c>
      <c r="AQ305" s="91" t="str" cm="1">
        <f t="array" ref="AQ305">IF(OR(TRIM(V305)="NULL",ISBLANK(V305),ISNUMBER(V305)),V305,_xlfn.CHOOSECOLS(_xlfn.TEXTSPLIT(Y305,"-",,TRUE),2))</f>
        <v>NULL</v>
      </c>
      <c r="AR305" s="99" t="str" cm="1">
        <f t="array" ref="AR305">TRIM(IF(OR(TRIM(W305)="NULL",ISBLANK(W305),ISNUMBER(W305)), W305, IF(AND(ISNUMBER(FIND("|", W305))=TRUE, ISNUMBER(FIND("-", W305))=FALSE), W305, IF(AND(ISNUMBER(FIND("|", W305))=FALSE, ISNUMBER(FIND("-", W305))=TRUE),_xlfn.CHOOSECOLS(_xlfn.TEXTSPLIT(W305,"-", "|",,TRUE),1), _xlfn.CONCAT(_xlfn.CHOOSECOLS(_xlfn.TEXTSPLIT(SUBSTITUTE(W305, "-", "|"), "|"),1),"|", _xlfn.CHOOSECOLS(_xlfn.TEXTSPLIT(SUBSTITUTE(W305, "-", "|"), "|"), 3))))))</f>
        <v>NULL</v>
      </c>
      <c r="AS305" s="99" t="str" cm="1">
        <f t="array" ref="AS305">TRIM(IF(OR(TRIM(W305)="NULL",ISBLANK(W305),ISNUMBER(W305)), W305, IF(AND(ISNUMBER(FIND("|", W305))=TRUE, ISNUMBER(FIND("-", W305))=FALSE), W305, IF(AND(ISNUMBER(FIND("|", W305))=FALSE, ISNUMBER(FIND("-", W305))=TRUE),_xlfn.CHOOSECOLS(_xlfn.TEXTSPLIT(W305,"-", "|",,TRUE),2), _xlfn.CONCAT(_xlfn.CHOOSECOLS(_xlfn.TEXTSPLIT(SUBSTITUTE(W305, "-", "|"), "|"),2),"|", _xlfn.CHOOSECOLS(_xlfn.TEXTSPLIT(SUBSTITUTE(W305, "-", "|"), "|"), 4))))))</f>
        <v>NULL</v>
      </c>
      <c r="AT305" s="92" t="str" cm="1">
        <f t="array" ref="AT305">TRIM(_xlfn.CHOOSECOLS(_xlfn.TEXTSPLIT(AR305,"|",,TRUE),1))</f>
        <v>NULL</v>
      </c>
      <c r="AU305" s="92" t="str" cm="1">
        <f t="array" ref="AU305">TRIM(_xlfn.CHOOSECOLS(_xlfn.TEXTSPLIT(AS305,"|",,TRUE),1))</f>
        <v>NULL</v>
      </c>
      <c r="AV305" s="92" t="str" cm="1">
        <f t="array" ref="AV305">TRIM(_xlfn.CHOOSECOLS(_xlfn.TEXTSPLIT(AB305,"|",,TRUE),1))</f>
        <v>NULL</v>
      </c>
      <c r="AW305" s="92" t="str" cm="1">
        <f t="array" ref="AW305">TRIM(_xlfn.CHOOSECOLS(_xlfn.TEXTSPLIT(Y305,"|",,TRUE),1))</f>
        <v>NULL</v>
      </c>
      <c r="AX305" s="92" t="str" cm="1">
        <f t="array" ref="AX305">TRIM(_xlfn.CHOOSECOLS(_xlfn.TEXTSPLIT(Z305,"|",,TRUE),1))</f>
        <v>NULL</v>
      </c>
      <c r="AY305" s="99" t="str" cm="1">
        <f t="array" ref="AY305">TRIM(IF(OR(TRIM(AA305)="NULL",ISBLANK(AA305),ISNUMBER(AA305)), AA305, IF(AND(ISNUMBER(FIND("|", AA305))=TRUE, ISNUMBER(FIND("-", AA305))=FALSE), AA305, IF(AND(ISNUMBER(FIND("|", AA305))=FALSE, ISNUMBER(FIND("-", AA305))=TRUE),_xlfn.CHOOSECOLS(_xlfn.TEXTSPLIT(AA305,"-", "|",,TRUE),1), _xlfn.CONCAT(_xlfn.CHOOSECOLS(_xlfn.TEXTSPLIT(SUBSTITUTE(AA305, "-", "|"), "|"),1),"|", _xlfn.CHOOSECOLS(_xlfn.TEXTSPLIT(SUBSTITUTE(AA305, "-", "|"), "|"), 3))))))</f>
        <v>NULL</v>
      </c>
      <c r="AZ305" s="99" t="str" cm="1">
        <f t="array" ref="AZ305">TRIM(IF(OR(TRIM(AA305)="NULL",ISBLANK(AA305),ISNUMBER(AA305)), AA305, IF(AND(ISNUMBER(FIND("|", AA305))=TRUE, ISNUMBER(FIND("-", AA305))=FALSE), AA305, IF(AND(ISNUMBER(FIND("|", AA305))=FALSE, ISNUMBER(FIND("-", AA305))=TRUE),_xlfn.CHOOSECOLS(_xlfn.TEXTSPLIT(AA305,"-", "|",,TRUE),2), _xlfn.CONCAT(_xlfn.CHOOSECOLS(_xlfn.TEXTSPLIT(SUBSTITUTE(AA305, "-", "|"), "|"),2),"|", _xlfn.CHOOSECOLS(_xlfn.TEXTSPLIT(SUBSTITUTE(AA305, "-", "|"), "|"), 4))))))</f>
        <v>NULL</v>
      </c>
      <c r="BA305" s="92" t="str" cm="1">
        <f t="array" ref="BA305">TRIM(_xlfn.CHOOSECOLS(_xlfn.TEXTSPLIT(AY305,"|",,TRUE),1))</f>
        <v>NULL</v>
      </c>
      <c r="BB305" s="92" t="str" cm="1">
        <f t="array" ref="BB305">TRIM(_xlfn.CHOOSECOLS(_xlfn.TEXTSPLIT(AZ305,"|",,TRUE),1))</f>
        <v>NULL</v>
      </c>
      <c r="BC305" s="92" t="str" cm="1">
        <f t="array" ref="BC305">TRIM(_xlfn.CHOOSECOLS(_xlfn.TEXTSPLIT(AB305,"|",,TRUE),1))</f>
        <v>NULL</v>
      </c>
      <c r="BD305" s="92" t="str" cm="1">
        <f t="array" ref="BD305">TRIM(_xlfn.CHOOSECOLS(_xlfn.TEXTSPLIT(AC305,"|",,TRUE),1))</f>
        <v>NULL</v>
      </c>
      <c r="BE305" s="92" t="str" cm="1">
        <f t="array" ref="BE305">TRIM(_xlfn.CHOOSECOLS(_xlfn.TEXTSPLIT(AD305,"|",,TRUE),1))</f>
        <v>NULL</v>
      </c>
      <c r="BF305" s="92" t="str" cm="1">
        <f t="array" ref="BF305">TRIM(IF(OR(TRIM(AE305)="NULL",ISBLANK(AE305),ISNUMBER(AE305)),AE305,_xlfn.CHOOSECOLS(_xlfn.TEXTSPLIT(AE305,"-",,TRUE),1)))</f>
        <v>44</v>
      </c>
      <c r="BG305" s="92" t="str" cm="1">
        <f t="array" ref="BG305">TRIM(IF(OR(TRIM(AE305)="NULL",ISBLANK(AE305),ISNUMBER(AE305)),AE305,_xlfn.CHOOSECOLS(_xlfn.TEXTSPLIT(AE305,"-",,TRUE),2)))</f>
        <v>44</v>
      </c>
      <c r="BH305" s="95" t="str">
        <f t="shared" si="24"/>
        <v>1981</v>
      </c>
      <c r="BI305" s="96" t="str">
        <f t="shared" si="25"/>
        <v>8</v>
      </c>
      <c r="BJ305" s="97" t="str">
        <f t="shared" si="26"/>
        <v>29</v>
      </c>
      <c r="BK305" s="96" t="str">
        <f t="shared" si="27"/>
        <v>1981</v>
      </c>
      <c r="BL305" s="96" t="str">
        <f t="shared" si="28"/>
        <v>8</v>
      </c>
      <c r="BM305" s="97" t="str">
        <f t="shared" si="29"/>
        <v>29</v>
      </c>
      <c r="BN305" s="93" t="b">
        <f>AND(TRIM(BH305)="NULL", TRIM(BK305)="NULL")</f>
        <v>0</v>
      </c>
      <c r="BO305" s="127" t="s">
        <v>435</v>
      </c>
      <c r="BP305" s="127" t="s">
        <v>435</v>
      </c>
    </row>
    <row r="306" spans="1:68">
      <c r="A306" s="7" t="s">
        <v>958</v>
      </c>
      <c r="B306" s="1" t="s">
        <v>420</v>
      </c>
      <c r="C306" s="11" t="s">
        <v>935</v>
      </c>
      <c r="D306" s="6" t="s">
        <v>936</v>
      </c>
      <c r="E306" s="21" t="s">
        <v>959</v>
      </c>
      <c r="F306" s="5">
        <v>29827</v>
      </c>
      <c r="G306" s="25">
        <v>1981</v>
      </c>
      <c r="H306" s="25">
        <v>8</v>
      </c>
      <c r="I306" s="25">
        <v>29</v>
      </c>
      <c r="J306" s="5" t="s">
        <v>63</v>
      </c>
      <c r="K306" s="6" t="s">
        <v>63</v>
      </c>
      <c r="L306" s="6" t="s">
        <v>63</v>
      </c>
      <c r="M306" s="6" t="s">
        <v>63</v>
      </c>
      <c r="N306" s="5" t="s">
        <v>63</v>
      </c>
      <c r="O306" s="6" t="s">
        <v>63</v>
      </c>
      <c r="P306" s="6" t="s">
        <v>63</v>
      </c>
      <c r="Q306" s="6" t="s">
        <v>63</v>
      </c>
      <c r="R306" s="6" t="s">
        <v>63</v>
      </c>
      <c r="S306" s="6" t="s">
        <v>63</v>
      </c>
      <c r="T306" s="6" t="s">
        <v>63</v>
      </c>
      <c r="U306" s="6" t="s">
        <v>63</v>
      </c>
      <c r="V306" s="6" t="s">
        <v>63</v>
      </c>
      <c r="W306" s="6" t="s">
        <v>63</v>
      </c>
      <c r="X306" s="6" t="s">
        <v>63</v>
      </c>
      <c r="Y306" s="6" t="s">
        <v>63</v>
      </c>
      <c r="Z306" s="6" t="s">
        <v>63</v>
      </c>
      <c r="AA306" s="24">
        <v>5000000</v>
      </c>
      <c r="AB306" s="6" t="s">
        <v>172</v>
      </c>
      <c r="AC306" s="6" t="s">
        <v>73</v>
      </c>
      <c r="AD306" s="6" t="s">
        <v>63</v>
      </c>
      <c r="AE306" s="6" t="s">
        <v>63</v>
      </c>
      <c r="AH306" s="91" t="str" cm="1">
        <f t="array" ref="AH306">IF(OR(TRIM(S306)="NULL",ISBLANK(S306),ISNUMBER(S306)),TRIM(S306),TRIM(_xlfn.CHOOSECOLS(_xlfn.TEXTSPLIT(S306,"-",,TRUE),1)))</f>
        <v>NULL</v>
      </c>
      <c r="AI306" s="91" t="str" cm="1">
        <f t="array" ref="AI306">IF(OR(TRIM(S306)="NULL",ISBLANK(S306),ISNUMBER(S306)),TRIM(S306),TRIM(_xlfn.CHOOSECOLS(_xlfn.TEXTSPLIT(S306,"-",,TRUE),2)))</f>
        <v>NULL</v>
      </c>
      <c r="AJ306" s="91" t="str" cm="1">
        <f t="array" ref="AJ306">IF(OR(TRIM(R306)="NULL",ISBLANK(R306),ISNUMBER(R306)),TRIM(R306),TRIM(_xlfn.CHOOSECOLS(_xlfn.TEXTSPLIT(R306,"-",,TRUE),1)))</f>
        <v>NULL</v>
      </c>
      <c r="AK306" s="91" t="str" cm="1">
        <f t="array" ref="AK306">IF(OR(TRIM(R306)="NULL",ISBLANK(R306),ISNUMBER(R306)),TRIM(R306),TRIM(_xlfn.CHOOSECOLS(_xlfn.TEXTSPLIT(R306,"-",,TRUE),2)))</f>
        <v>NULL</v>
      </c>
      <c r="AL306" s="91" t="str" cm="1">
        <f t="array" ref="AL306">IF(OR(TRIM(T306)="NULL",ISBLANK(T306),ISNUMBER(T306)),TRIM(T306),TRIM(_xlfn.CHOOSECOLS(_xlfn.TEXTSPLIT(T306,"-",,TRUE),1)))</f>
        <v>NULL</v>
      </c>
      <c r="AM306" s="91" t="str" cm="1">
        <f t="array" ref="AM306">IF(OR(TRIM(T306)="NULL",ISBLANK(T306),ISNUMBER(T306)),TRIM(T306),TRIM(_xlfn.CHOOSECOLS(_xlfn.TEXTSPLIT(T306,"-",,TRUE),2)))</f>
        <v>NULL</v>
      </c>
      <c r="AN306" s="91" t="str" cm="1">
        <f t="array" ref="AN306">IF(OR(TRIM(U306)="NULL",ISBLANK(U306),ISNUMBER(U306)),TRIM(U306),TRIM(_xlfn.CHOOSECOLS(_xlfn.TEXTSPLIT(Y306,"-",,TRUE),1)))</f>
        <v>NULL</v>
      </c>
      <c r="AO306" s="91" t="str" cm="1">
        <f t="array" ref="AO306">IF(OR(TRIM(U306)="NULL",ISBLANK(U306),ISNUMBER(U306)),TRIM(U306),TRIM(_xlfn.CHOOSECOLS(_xlfn.TEXTSPLIT(Y306,"-",,TRUE),2)))</f>
        <v>NULL</v>
      </c>
      <c r="AP306" s="91" t="str" cm="1">
        <f t="array" ref="AP306">IF(OR(TRIM(V306)="NULL",ISBLANK(V306),ISNUMBER(V306)),TRIM(V306),TRIM(_xlfn.CHOOSECOLS(_xlfn.TEXTSPLIT(Y306,"-",,TRUE),1)))</f>
        <v>NULL</v>
      </c>
      <c r="AQ306" s="91" t="str" cm="1">
        <f t="array" ref="AQ306">IF(OR(TRIM(V306)="NULL",ISBLANK(V306),ISNUMBER(V306)),V306,_xlfn.CHOOSECOLS(_xlfn.TEXTSPLIT(Y306,"-",,TRUE),2))</f>
        <v>NULL</v>
      </c>
      <c r="AR306" s="99" t="str" cm="1">
        <f t="array" ref="AR306">TRIM(IF(OR(TRIM(W306)="NULL",ISBLANK(W306),ISNUMBER(W306)), W306, IF(AND(ISNUMBER(FIND("|", W306))=TRUE, ISNUMBER(FIND("-", W306))=FALSE), W306, IF(AND(ISNUMBER(FIND("|", W306))=FALSE, ISNUMBER(FIND("-", W306))=TRUE),_xlfn.CHOOSECOLS(_xlfn.TEXTSPLIT(W306,"-", "|",,TRUE),1), _xlfn.CONCAT(_xlfn.CHOOSECOLS(_xlfn.TEXTSPLIT(SUBSTITUTE(W306, "-", "|"), "|"),1),"|", _xlfn.CHOOSECOLS(_xlfn.TEXTSPLIT(SUBSTITUTE(W306, "-", "|"), "|"), 3))))))</f>
        <v>NULL</v>
      </c>
      <c r="AS306" s="99" t="str" cm="1">
        <f t="array" ref="AS306">TRIM(IF(OR(TRIM(W306)="NULL",ISBLANK(W306),ISNUMBER(W306)), W306, IF(AND(ISNUMBER(FIND("|", W306))=TRUE, ISNUMBER(FIND("-", W306))=FALSE), W306, IF(AND(ISNUMBER(FIND("|", W306))=FALSE, ISNUMBER(FIND("-", W306))=TRUE),_xlfn.CHOOSECOLS(_xlfn.TEXTSPLIT(W306,"-", "|",,TRUE),2), _xlfn.CONCAT(_xlfn.CHOOSECOLS(_xlfn.TEXTSPLIT(SUBSTITUTE(W306, "-", "|"), "|"),2),"|", _xlfn.CHOOSECOLS(_xlfn.TEXTSPLIT(SUBSTITUTE(W306, "-", "|"), "|"), 4))))))</f>
        <v>NULL</v>
      </c>
      <c r="AT306" s="92" t="str" cm="1">
        <f t="array" ref="AT306">TRIM(_xlfn.CHOOSECOLS(_xlfn.TEXTSPLIT(AR306,"|",,TRUE),1))</f>
        <v>NULL</v>
      </c>
      <c r="AU306" s="92" t="str" cm="1">
        <f t="array" ref="AU306">TRIM(_xlfn.CHOOSECOLS(_xlfn.TEXTSPLIT(AS306,"|",,TRUE),1))</f>
        <v>NULL</v>
      </c>
      <c r="AV306" s="92" t="str" cm="1">
        <f t="array" ref="AV306">TRIM(_xlfn.CHOOSECOLS(_xlfn.TEXTSPLIT(AB306,"|",,TRUE),1))</f>
        <v>USD</v>
      </c>
      <c r="AW306" s="92" t="str" cm="1">
        <f t="array" ref="AW306">TRIM(_xlfn.CHOOSECOLS(_xlfn.TEXTSPLIT(Y306,"|",,TRUE),1))</f>
        <v>NULL</v>
      </c>
      <c r="AX306" s="92" t="str" cm="1">
        <f t="array" ref="AX306">TRIM(_xlfn.CHOOSECOLS(_xlfn.TEXTSPLIT(Z306,"|",,TRUE),1))</f>
        <v>NULL</v>
      </c>
      <c r="AY306" s="99" t="str" cm="1">
        <f t="array" ref="AY306">TRIM(IF(OR(TRIM(AA306)="NULL",ISBLANK(AA306),ISNUMBER(AA306)), AA306, IF(AND(ISNUMBER(FIND("|", AA306))=TRUE, ISNUMBER(FIND("-", AA306))=FALSE), AA306, IF(AND(ISNUMBER(FIND("|", AA306))=FALSE, ISNUMBER(FIND("-", AA306))=TRUE),_xlfn.CHOOSECOLS(_xlfn.TEXTSPLIT(AA306,"-", "|",,TRUE),1), _xlfn.CONCAT(_xlfn.CHOOSECOLS(_xlfn.TEXTSPLIT(SUBSTITUTE(AA306, "-", "|"), "|"),1),"|", _xlfn.CHOOSECOLS(_xlfn.TEXTSPLIT(SUBSTITUTE(AA306, "-", "|"), "|"), 3))))))</f>
        <v>5000000</v>
      </c>
      <c r="AZ306" s="99" t="str" cm="1">
        <f t="array" ref="AZ306">TRIM(IF(OR(TRIM(AA306)="NULL",ISBLANK(AA306),ISNUMBER(AA306)), AA306, IF(AND(ISNUMBER(FIND("|", AA306))=TRUE, ISNUMBER(FIND("-", AA306))=FALSE), AA306, IF(AND(ISNUMBER(FIND("|", AA306))=FALSE, ISNUMBER(FIND("-", AA306))=TRUE),_xlfn.CHOOSECOLS(_xlfn.TEXTSPLIT(AA306,"-", "|",,TRUE),2), _xlfn.CONCAT(_xlfn.CHOOSECOLS(_xlfn.TEXTSPLIT(SUBSTITUTE(AA306, "-", "|"), "|"),2),"|", _xlfn.CHOOSECOLS(_xlfn.TEXTSPLIT(SUBSTITUTE(AA306, "-", "|"), "|"), 4))))))</f>
        <v>5000000</v>
      </c>
      <c r="BA306" s="92" t="str" cm="1">
        <f t="array" ref="BA306">TRIM(_xlfn.CHOOSECOLS(_xlfn.TEXTSPLIT(AY306,"|",,TRUE),1))</f>
        <v>5000000</v>
      </c>
      <c r="BB306" s="92" t="str" cm="1">
        <f t="array" ref="BB306">TRIM(_xlfn.CHOOSECOLS(_xlfn.TEXTSPLIT(AZ306,"|",,TRUE),1))</f>
        <v>5000000</v>
      </c>
      <c r="BC306" s="92" t="str" cm="1">
        <f t="array" ref="BC306">TRIM(_xlfn.CHOOSECOLS(_xlfn.TEXTSPLIT(AB306,"|",,TRUE),1))</f>
        <v>USD</v>
      </c>
      <c r="BD306" s="92" t="str" cm="1">
        <f t="array" ref="BD306">TRIM(_xlfn.CHOOSECOLS(_xlfn.TEXTSPLIT(AC306,"|",,TRUE),1))</f>
        <v>No</v>
      </c>
      <c r="BE306" s="92" t="str" cm="1">
        <f t="array" ref="BE306">TRIM(_xlfn.CHOOSECOLS(_xlfn.TEXTSPLIT(AD306,"|",,TRUE),1))</f>
        <v>NULL</v>
      </c>
      <c r="BF306" s="92" t="str" cm="1">
        <f t="array" ref="BF306">TRIM(IF(OR(TRIM(AE306)="NULL",ISBLANK(AE306),ISNUMBER(AE306)),AE306,_xlfn.CHOOSECOLS(_xlfn.TEXTSPLIT(AE306,"-",,TRUE),1)))</f>
        <v>NULL</v>
      </c>
      <c r="BG306" s="92" t="str" cm="1">
        <f t="array" ref="BG306">TRIM(IF(OR(TRIM(AE306)="NULL",ISBLANK(AE306),ISNUMBER(AE306)),AE306,_xlfn.CHOOSECOLS(_xlfn.TEXTSPLIT(AE306,"-",,TRUE),2)))</f>
        <v>NULL</v>
      </c>
      <c r="BH306" s="95" t="str">
        <f t="shared" si="24"/>
        <v>1981</v>
      </c>
      <c r="BI306" s="96" t="str">
        <f t="shared" si="25"/>
        <v>8</v>
      </c>
      <c r="BJ306" s="97" t="str">
        <f t="shared" si="26"/>
        <v>29</v>
      </c>
      <c r="BK306" s="96" t="str">
        <f t="shared" si="27"/>
        <v>1981</v>
      </c>
      <c r="BL306" s="96" t="str">
        <f t="shared" si="28"/>
        <v>8</v>
      </c>
      <c r="BM306" s="97" t="str">
        <f t="shared" si="29"/>
        <v>29</v>
      </c>
      <c r="BN306" s="93" t="b">
        <f>AND(TRIM(BH306)="NULL", TRIM(BK306)="NULL")</f>
        <v>0</v>
      </c>
      <c r="BO306" s="127" t="s">
        <v>435</v>
      </c>
      <c r="BP306" s="127" t="s">
        <v>435</v>
      </c>
    </row>
    <row r="307" spans="1:68">
      <c r="A307" s="7" t="s">
        <v>960</v>
      </c>
      <c r="B307" s="1" t="s">
        <v>420</v>
      </c>
      <c r="C307" s="11" t="s">
        <v>935</v>
      </c>
      <c r="D307" s="6" t="s">
        <v>936</v>
      </c>
      <c r="E307" s="21" t="s">
        <v>961</v>
      </c>
      <c r="F307" s="5">
        <v>29827</v>
      </c>
      <c r="G307" s="25">
        <v>1981</v>
      </c>
      <c r="H307" s="25">
        <v>8</v>
      </c>
      <c r="I307" s="25">
        <v>29</v>
      </c>
      <c r="J307" s="5" t="s">
        <v>63</v>
      </c>
      <c r="K307" s="6" t="s">
        <v>63</v>
      </c>
      <c r="L307" s="6" t="s">
        <v>63</v>
      </c>
      <c r="M307" s="6" t="s">
        <v>63</v>
      </c>
      <c r="N307" s="5" t="s">
        <v>63</v>
      </c>
      <c r="O307" s="6" t="s">
        <v>63</v>
      </c>
      <c r="P307" s="6" t="s">
        <v>63</v>
      </c>
      <c r="Q307" s="6" t="s">
        <v>63</v>
      </c>
      <c r="R307" s="6" t="s">
        <v>63</v>
      </c>
      <c r="S307" s="6" t="s">
        <v>63</v>
      </c>
      <c r="T307" s="6" t="s">
        <v>63</v>
      </c>
      <c r="U307" s="6" t="s">
        <v>63</v>
      </c>
      <c r="V307" s="6" t="s">
        <v>63</v>
      </c>
      <c r="W307" s="6" t="s">
        <v>63</v>
      </c>
      <c r="X307" s="6" t="s">
        <v>63</v>
      </c>
      <c r="Y307" s="6" t="s">
        <v>63</v>
      </c>
      <c r="Z307" s="6" t="s">
        <v>63</v>
      </c>
      <c r="AA307" s="6" t="s">
        <v>63</v>
      </c>
      <c r="AB307" s="6" t="s">
        <v>63</v>
      </c>
      <c r="AC307" s="6" t="s">
        <v>63</v>
      </c>
      <c r="AD307" s="6" t="s">
        <v>63</v>
      </c>
      <c r="AE307" s="6">
        <v>30</v>
      </c>
      <c r="AH307" s="91" t="str" cm="1">
        <f t="array" ref="AH307">IF(OR(TRIM(S307)="NULL",ISBLANK(S307),ISNUMBER(S307)),TRIM(S307),TRIM(_xlfn.CHOOSECOLS(_xlfn.TEXTSPLIT(S307,"-",,TRUE),1)))</f>
        <v>NULL</v>
      </c>
      <c r="AI307" s="91" t="str" cm="1">
        <f t="array" ref="AI307">IF(OR(TRIM(S307)="NULL",ISBLANK(S307),ISNUMBER(S307)),TRIM(S307),TRIM(_xlfn.CHOOSECOLS(_xlfn.TEXTSPLIT(S307,"-",,TRUE),2)))</f>
        <v>NULL</v>
      </c>
      <c r="AJ307" s="91" t="str" cm="1">
        <f t="array" ref="AJ307">IF(OR(TRIM(R307)="NULL",ISBLANK(R307),ISNUMBER(R307)),TRIM(R307),TRIM(_xlfn.CHOOSECOLS(_xlfn.TEXTSPLIT(R307,"-",,TRUE),1)))</f>
        <v>NULL</v>
      </c>
      <c r="AK307" s="91" t="str" cm="1">
        <f t="array" ref="AK307">IF(OR(TRIM(R307)="NULL",ISBLANK(R307),ISNUMBER(R307)),TRIM(R307),TRIM(_xlfn.CHOOSECOLS(_xlfn.TEXTSPLIT(R307,"-",,TRUE),2)))</f>
        <v>NULL</v>
      </c>
      <c r="AL307" s="91" t="str" cm="1">
        <f t="array" ref="AL307">IF(OR(TRIM(T307)="NULL",ISBLANK(T307),ISNUMBER(T307)),TRIM(T307),TRIM(_xlfn.CHOOSECOLS(_xlfn.TEXTSPLIT(T307,"-",,TRUE),1)))</f>
        <v>NULL</v>
      </c>
      <c r="AM307" s="91" t="str" cm="1">
        <f t="array" ref="AM307">IF(OR(TRIM(T307)="NULL",ISBLANK(T307),ISNUMBER(T307)),TRIM(T307),TRIM(_xlfn.CHOOSECOLS(_xlfn.TEXTSPLIT(T307,"-",,TRUE),2)))</f>
        <v>NULL</v>
      </c>
      <c r="AN307" s="91" t="str" cm="1">
        <f t="array" ref="AN307">IF(OR(TRIM(U307)="NULL",ISBLANK(U307),ISNUMBER(U307)),TRIM(U307),TRIM(_xlfn.CHOOSECOLS(_xlfn.TEXTSPLIT(Y307,"-",,TRUE),1)))</f>
        <v>NULL</v>
      </c>
      <c r="AO307" s="91" t="str" cm="1">
        <f t="array" ref="AO307">IF(OR(TRIM(U307)="NULL",ISBLANK(U307),ISNUMBER(U307)),TRIM(U307),TRIM(_xlfn.CHOOSECOLS(_xlfn.TEXTSPLIT(Y307,"-",,TRUE),2)))</f>
        <v>NULL</v>
      </c>
      <c r="AP307" s="91" t="str" cm="1">
        <f t="array" ref="AP307">IF(OR(TRIM(V307)="NULL",ISBLANK(V307),ISNUMBER(V307)),TRIM(V307),TRIM(_xlfn.CHOOSECOLS(_xlfn.TEXTSPLIT(Y307,"-",,TRUE),1)))</f>
        <v>NULL</v>
      </c>
      <c r="AQ307" s="91" t="str" cm="1">
        <f t="array" ref="AQ307">IF(OR(TRIM(V307)="NULL",ISBLANK(V307),ISNUMBER(V307)),V307,_xlfn.CHOOSECOLS(_xlfn.TEXTSPLIT(Y307,"-",,TRUE),2))</f>
        <v>NULL</v>
      </c>
      <c r="AR307" s="99" t="str" cm="1">
        <f t="array" ref="AR307">TRIM(IF(OR(TRIM(W307)="NULL",ISBLANK(W307),ISNUMBER(W307)), W307, IF(AND(ISNUMBER(FIND("|", W307))=TRUE, ISNUMBER(FIND("-", W307))=FALSE), W307, IF(AND(ISNUMBER(FIND("|", W307))=FALSE, ISNUMBER(FIND("-", W307))=TRUE),_xlfn.CHOOSECOLS(_xlfn.TEXTSPLIT(W307,"-", "|",,TRUE),1), _xlfn.CONCAT(_xlfn.CHOOSECOLS(_xlfn.TEXTSPLIT(SUBSTITUTE(W307, "-", "|"), "|"),1),"|", _xlfn.CHOOSECOLS(_xlfn.TEXTSPLIT(SUBSTITUTE(W307, "-", "|"), "|"), 3))))))</f>
        <v>NULL</v>
      </c>
      <c r="AS307" s="99" t="str" cm="1">
        <f t="array" ref="AS307">TRIM(IF(OR(TRIM(W307)="NULL",ISBLANK(W307),ISNUMBER(W307)), W307, IF(AND(ISNUMBER(FIND("|", W307))=TRUE, ISNUMBER(FIND("-", W307))=FALSE), W307, IF(AND(ISNUMBER(FIND("|", W307))=FALSE, ISNUMBER(FIND("-", W307))=TRUE),_xlfn.CHOOSECOLS(_xlfn.TEXTSPLIT(W307,"-", "|",,TRUE),2), _xlfn.CONCAT(_xlfn.CHOOSECOLS(_xlfn.TEXTSPLIT(SUBSTITUTE(W307, "-", "|"), "|"),2),"|", _xlfn.CHOOSECOLS(_xlfn.TEXTSPLIT(SUBSTITUTE(W307, "-", "|"), "|"), 4))))))</f>
        <v>NULL</v>
      </c>
      <c r="AT307" s="92" t="str" cm="1">
        <f t="array" ref="AT307">TRIM(_xlfn.CHOOSECOLS(_xlfn.TEXTSPLIT(AR307,"|",,TRUE),1))</f>
        <v>NULL</v>
      </c>
      <c r="AU307" s="92" t="str" cm="1">
        <f t="array" ref="AU307">TRIM(_xlfn.CHOOSECOLS(_xlfn.TEXTSPLIT(AS307,"|",,TRUE),1))</f>
        <v>NULL</v>
      </c>
      <c r="AV307" s="92" t="str" cm="1">
        <f t="array" ref="AV307">TRIM(_xlfn.CHOOSECOLS(_xlfn.TEXTSPLIT(AB307,"|",,TRUE),1))</f>
        <v>NULL</v>
      </c>
      <c r="AW307" s="92" t="str" cm="1">
        <f t="array" ref="AW307">TRIM(_xlfn.CHOOSECOLS(_xlfn.TEXTSPLIT(Y307,"|",,TRUE),1))</f>
        <v>NULL</v>
      </c>
      <c r="AX307" s="92" t="str" cm="1">
        <f t="array" ref="AX307">TRIM(_xlfn.CHOOSECOLS(_xlfn.TEXTSPLIT(Z307,"|",,TRUE),1))</f>
        <v>NULL</v>
      </c>
      <c r="AY307" s="99" t="str" cm="1">
        <f t="array" ref="AY307">TRIM(IF(OR(TRIM(AA307)="NULL",ISBLANK(AA307),ISNUMBER(AA307)), AA307, IF(AND(ISNUMBER(FIND("|", AA307))=TRUE, ISNUMBER(FIND("-", AA307))=FALSE), AA307, IF(AND(ISNUMBER(FIND("|", AA307))=FALSE, ISNUMBER(FIND("-", AA307))=TRUE),_xlfn.CHOOSECOLS(_xlfn.TEXTSPLIT(AA307,"-", "|",,TRUE),1), _xlfn.CONCAT(_xlfn.CHOOSECOLS(_xlfn.TEXTSPLIT(SUBSTITUTE(AA307, "-", "|"), "|"),1),"|", _xlfn.CHOOSECOLS(_xlfn.TEXTSPLIT(SUBSTITUTE(AA307, "-", "|"), "|"), 3))))))</f>
        <v>NULL</v>
      </c>
      <c r="AZ307" s="99" t="str" cm="1">
        <f t="array" ref="AZ307">TRIM(IF(OR(TRIM(AA307)="NULL",ISBLANK(AA307),ISNUMBER(AA307)), AA307, IF(AND(ISNUMBER(FIND("|", AA307))=TRUE, ISNUMBER(FIND("-", AA307))=FALSE), AA307, IF(AND(ISNUMBER(FIND("|", AA307))=FALSE, ISNUMBER(FIND("-", AA307))=TRUE),_xlfn.CHOOSECOLS(_xlfn.TEXTSPLIT(AA307,"-", "|",,TRUE),2), _xlfn.CONCAT(_xlfn.CHOOSECOLS(_xlfn.TEXTSPLIT(SUBSTITUTE(AA307, "-", "|"), "|"),2),"|", _xlfn.CHOOSECOLS(_xlfn.TEXTSPLIT(SUBSTITUTE(AA307, "-", "|"), "|"), 4))))))</f>
        <v>NULL</v>
      </c>
      <c r="BA307" s="92" t="str" cm="1">
        <f t="array" ref="BA307">TRIM(_xlfn.CHOOSECOLS(_xlfn.TEXTSPLIT(AY307,"|",,TRUE),1))</f>
        <v>NULL</v>
      </c>
      <c r="BB307" s="92" t="str" cm="1">
        <f t="array" ref="BB307">TRIM(_xlfn.CHOOSECOLS(_xlfn.TEXTSPLIT(AZ307,"|",,TRUE),1))</f>
        <v>NULL</v>
      </c>
      <c r="BC307" s="92" t="str" cm="1">
        <f t="array" ref="BC307">TRIM(_xlfn.CHOOSECOLS(_xlfn.TEXTSPLIT(AB307,"|",,TRUE),1))</f>
        <v>NULL</v>
      </c>
      <c r="BD307" s="92" t="str" cm="1">
        <f t="array" ref="BD307">TRIM(_xlfn.CHOOSECOLS(_xlfn.TEXTSPLIT(AC307,"|",,TRUE),1))</f>
        <v>NULL</v>
      </c>
      <c r="BE307" s="92" t="str" cm="1">
        <f t="array" ref="BE307">TRIM(_xlfn.CHOOSECOLS(_xlfn.TEXTSPLIT(AD307,"|",,TRUE),1))</f>
        <v>NULL</v>
      </c>
      <c r="BF307" s="92" t="str" cm="1">
        <f t="array" ref="BF307">TRIM(IF(OR(TRIM(AE307)="NULL",ISBLANK(AE307),ISNUMBER(AE307)),AE307,_xlfn.CHOOSECOLS(_xlfn.TEXTSPLIT(AE307,"-",,TRUE),1)))</f>
        <v>30</v>
      </c>
      <c r="BG307" s="92" t="str" cm="1">
        <f t="array" ref="BG307">TRIM(IF(OR(TRIM(AE307)="NULL",ISBLANK(AE307),ISNUMBER(AE307)),AE307,_xlfn.CHOOSECOLS(_xlfn.TEXTSPLIT(AE307,"-",,TRUE),2)))</f>
        <v>30</v>
      </c>
      <c r="BH307" s="95" t="str">
        <f t="shared" si="24"/>
        <v>1981</v>
      </c>
      <c r="BI307" s="96" t="str">
        <f t="shared" si="25"/>
        <v>8</v>
      </c>
      <c r="BJ307" s="97" t="str">
        <f t="shared" si="26"/>
        <v>29</v>
      </c>
      <c r="BK307" s="96" t="str">
        <f t="shared" si="27"/>
        <v>1981</v>
      </c>
      <c r="BL307" s="96" t="str">
        <f t="shared" si="28"/>
        <v>8</v>
      </c>
      <c r="BM307" s="97" t="str">
        <f t="shared" si="29"/>
        <v>29</v>
      </c>
      <c r="BN307" s="93" t="b">
        <f>AND(TRIM(BH307)="NULL", TRIM(BK307)="NULL")</f>
        <v>0</v>
      </c>
      <c r="BO307" s="127" t="s">
        <v>435</v>
      </c>
      <c r="BP307" s="127" t="s">
        <v>435</v>
      </c>
    </row>
    <row r="308" spans="1:68">
      <c r="A308" s="7" t="s">
        <v>962</v>
      </c>
      <c r="B308" s="1" t="s">
        <v>420</v>
      </c>
      <c r="C308" s="11" t="s">
        <v>935</v>
      </c>
      <c r="D308" s="6" t="s">
        <v>936</v>
      </c>
      <c r="E308" s="21" t="s">
        <v>963</v>
      </c>
      <c r="F308" s="5">
        <v>29827</v>
      </c>
      <c r="G308" s="25">
        <v>1981</v>
      </c>
      <c r="H308" s="25">
        <v>8</v>
      </c>
      <c r="I308" s="25">
        <v>29</v>
      </c>
      <c r="J308" s="5" t="s">
        <v>63</v>
      </c>
      <c r="K308" s="6" t="s">
        <v>63</v>
      </c>
      <c r="L308" s="6" t="s">
        <v>63</v>
      </c>
      <c r="M308" s="6" t="s">
        <v>63</v>
      </c>
      <c r="N308" s="5" t="s">
        <v>63</v>
      </c>
      <c r="O308" s="6" t="s">
        <v>63</v>
      </c>
      <c r="P308" s="6" t="s">
        <v>63</v>
      </c>
      <c r="Q308" s="6" t="s">
        <v>63</v>
      </c>
      <c r="R308" s="6" t="s">
        <v>63</v>
      </c>
      <c r="S308" s="6" t="s">
        <v>63</v>
      </c>
      <c r="T308" s="6" t="s">
        <v>63</v>
      </c>
      <c r="U308" s="6" t="s">
        <v>63</v>
      </c>
      <c r="V308" s="6" t="s">
        <v>63</v>
      </c>
      <c r="W308" s="6" t="s">
        <v>63</v>
      </c>
      <c r="X308" s="6" t="s">
        <v>63</v>
      </c>
      <c r="Y308" s="6" t="s">
        <v>63</v>
      </c>
      <c r="Z308" s="6" t="s">
        <v>63</v>
      </c>
      <c r="AA308" s="6" t="s">
        <v>63</v>
      </c>
      <c r="AB308" s="6" t="s">
        <v>63</v>
      </c>
      <c r="AC308" s="6" t="s">
        <v>63</v>
      </c>
      <c r="AD308" s="6" t="s">
        <v>63</v>
      </c>
      <c r="AE308" s="6">
        <v>50</v>
      </c>
      <c r="AH308" s="91" t="str" cm="1">
        <f t="array" ref="AH308">IF(OR(TRIM(S308)="NULL",ISBLANK(S308),ISNUMBER(S308)),TRIM(S308),TRIM(_xlfn.CHOOSECOLS(_xlfn.TEXTSPLIT(S308,"-",,TRUE),1)))</f>
        <v>NULL</v>
      </c>
      <c r="AI308" s="91" t="str" cm="1">
        <f t="array" ref="AI308">IF(OR(TRIM(S308)="NULL",ISBLANK(S308),ISNUMBER(S308)),TRIM(S308),TRIM(_xlfn.CHOOSECOLS(_xlfn.TEXTSPLIT(S308,"-",,TRUE),2)))</f>
        <v>NULL</v>
      </c>
      <c r="AJ308" s="91" t="str" cm="1">
        <f t="array" ref="AJ308">IF(OR(TRIM(R308)="NULL",ISBLANK(R308),ISNUMBER(R308)),TRIM(R308),TRIM(_xlfn.CHOOSECOLS(_xlfn.TEXTSPLIT(R308,"-",,TRUE),1)))</f>
        <v>NULL</v>
      </c>
      <c r="AK308" s="91" t="str" cm="1">
        <f t="array" ref="AK308">IF(OR(TRIM(R308)="NULL",ISBLANK(R308),ISNUMBER(R308)),TRIM(R308),TRIM(_xlfn.CHOOSECOLS(_xlfn.TEXTSPLIT(R308,"-",,TRUE),2)))</f>
        <v>NULL</v>
      </c>
      <c r="AL308" s="91" t="str" cm="1">
        <f t="array" ref="AL308">IF(OR(TRIM(T308)="NULL",ISBLANK(T308),ISNUMBER(T308)),TRIM(T308),TRIM(_xlfn.CHOOSECOLS(_xlfn.TEXTSPLIT(T308,"-",,TRUE),1)))</f>
        <v>NULL</v>
      </c>
      <c r="AM308" s="91" t="str" cm="1">
        <f t="array" ref="AM308">IF(OR(TRIM(T308)="NULL",ISBLANK(T308),ISNUMBER(T308)),TRIM(T308),TRIM(_xlfn.CHOOSECOLS(_xlfn.TEXTSPLIT(T308,"-",,TRUE),2)))</f>
        <v>NULL</v>
      </c>
      <c r="AN308" s="91" t="str" cm="1">
        <f t="array" ref="AN308">IF(OR(TRIM(U308)="NULL",ISBLANK(U308),ISNUMBER(U308)),TRIM(U308),TRIM(_xlfn.CHOOSECOLS(_xlfn.TEXTSPLIT(Y308,"-",,TRUE),1)))</f>
        <v>NULL</v>
      </c>
      <c r="AO308" s="91" t="str" cm="1">
        <f t="array" ref="AO308">IF(OR(TRIM(U308)="NULL",ISBLANK(U308),ISNUMBER(U308)),TRIM(U308),TRIM(_xlfn.CHOOSECOLS(_xlfn.TEXTSPLIT(Y308,"-",,TRUE),2)))</f>
        <v>NULL</v>
      </c>
      <c r="AP308" s="91" t="str" cm="1">
        <f t="array" ref="AP308">IF(OR(TRIM(V308)="NULL",ISBLANK(V308),ISNUMBER(V308)),TRIM(V308),TRIM(_xlfn.CHOOSECOLS(_xlfn.TEXTSPLIT(Y308,"-",,TRUE),1)))</f>
        <v>NULL</v>
      </c>
      <c r="AQ308" s="91" t="str" cm="1">
        <f t="array" ref="AQ308">IF(OR(TRIM(V308)="NULL",ISBLANK(V308),ISNUMBER(V308)),V308,_xlfn.CHOOSECOLS(_xlfn.TEXTSPLIT(Y308,"-",,TRUE),2))</f>
        <v>NULL</v>
      </c>
      <c r="AR308" s="99" t="str" cm="1">
        <f t="array" ref="AR308">TRIM(IF(OR(TRIM(W308)="NULL",ISBLANK(W308),ISNUMBER(W308)), W308, IF(AND(ISNUMBER(FIND("|", W308))=TRUE, ISNUMBER(FIND("-", W308))=FALSE), W308, IF(AND(ISNUMBER(FIND("|", W308))=FALSE, ISNUMBER(FIND("-", W308))=TRUE),_xlfn.CHOOSECOLS(_xlfn.TEXTSPLIT(W308,"-", "|",,TRUE),1), _xlfn.CONCAT(_xlfn.CHOOSECOLS(_xlfn.TEXTSPLIT(SUBSTITUTE(W308, "-", "|"), "|"),1),"|", _xlfn.CHOOSECOLS(_xlfn.TEXTSPLIT(SUBSTITUTE(W308, "-", "|"), "|"), 3))))))</f>
        <v>NULL</v>
      </c>
      <c r="AS308" s="99" t="str" cm="1">
        <f t="array" ref="AS308">TRIM(IF(OR(TRIM(W308)="NULL",ISBLANK(W308),ISNUMBER(W308)), W308, IF(AND(ISNUMBER(FIND("|", W308))=TRUE, ISNUMBER(FIND("-", W308))=FALSE), W308, IF(AND(ISNUMBER(FIND("|", W308))=FALSE, ISNUMBER(FIND("-", W308))=TRUE),_xlfn.CHOOSECOLS(_xlfn.TEXTSPLIT(W308,"-", "|",,TRUE),2), _xlfn.CONCAT(_xlfn.CHOOSECOLS(_xlfn.TEXTSPLIT(SUBSTITUTE(W308, "-", "|"), "|"),2),"|", _xlfn.CHOOSECOLS(_xlfn.TEXTSPLIT(SUBSTITUTE(W308, "-", "|"), "|"), 4))))))</f>
        <v>NULL</v>
      </c>
      <c r="AT308" s="92" t="str" cm="1">
        <f t="array" ref="AT308">TRIM(_xlfn.CHOOSECOLS(_xlfn.TEXTSPLIT(AR308,"|",,TRUE),1))</f>
        <v>NULL</v>
      </c>
      <c r="AU308" s="92" t="str" cm="1">
        <f t="array" ref="AU308">TRIM(_xlfn.CHOOSECOLS(_xlfn.TEXTSPLIT(AS308,"|",,TRUE),1))</f>
        <v>NULL</v>
      </c>
      <c r="AV308" s="92" t="str" cm="1">
        <f t="array" ref="AV308">TRIM(_xlfn.CHOOSECOLS(_xlfn.TEXTSPLIT(AB308,"|",,TRUE),1))</f>
        <v>NULL</v>
      </c>
      <c r="AW308" s="92" t="str" cm="1">
        <f t="array" ref="AW308">TRIM(_xlfn.CHOOSECOLS(_xlfn.TEXTSPLIT(Y308,"|",,TRUE),1))</f>
        <v>NULL</v>
      </c>
      <c r="AX308" s="92" t="str" cm="1">
        <f t="array" ref="AX308">TRIM(_xlfn.CHOOSECOLS(_xlfn.TEXTSPLIT(Z308,"|",,TRUE),1))</f>
        <v>NULL</v>
      </c>
      <c r="AY308" s="99" t="str" cm="1">
        <f t="array" ref="AY308">TRIM(IF(OR(TRIM(AA308)="NULL",ISBLANK(AA308),ISNUMBER(AA308)), AA308, IF(AND(ISNUMBER(FIND("|", AA308))=TRUE, ISNUMBER(FIND("-", AA308))=FALSE), AA308, IF(AND(ISNUMBER(FIND("|", AA308))=FALSE, ISNUMBER(FIND("-", AA308))=TRUE),_xlfn.CHOOSECOLS(_xlfn.TEXTSPLIT(AA308,"-", "|",,TRUE),1), _xlfn.CONCAT(_xlfn.CHOOSECOLS(_xlfn.TEXTSPLIT(SUBSTITUTE(AA308, "-", "|"), "|"),1),"|", _xlfn.CHOOSECOLS(_xlfn.TEXTSPLIT(SUBSTITUTE(AA308, "-", "|"), "|"), 3))))))</f>
        <v>NULL</v>
      </c>
      <c r="AZ308" s="99" t="str" cm="1">
        <f t="array" ref="AZ308">TRIM(IF(OR(TRIM(AA308)="NULL",ISBLANK(AA308),ISNUMBER(AA308)), AA308, IF(AND(ISNUMBER(FIND("|", AA308))=TRUE, ISNUMBER(FIND("-", AA308))=FALSE), AA308, IF(AND(ISNUMBER(FIND("|", AA308))=FALSE, ISNUMBER(FIND("-", AA308))=TRUE),_xlfn.CHOOSECOLS(_xlfn.TEXTSPLIT(AA308,"-", "|",,TRUE),2), _xlfn.CONCAT(_xlfn.CHOOSECOLS(_xlfn.TEXTSPLIT(SUBSTITUTE(AA308, "-", "|"), "|"),2),"|", _xlfn.CHOOSECOLS(_xlfn.TEXTSPLIT(SUBSTITUTE(AA308, "-", "|"), "|"), 4))))))</f>
        <v>NULL</v>
      </c>
      <c r="BA308" s="92" t="str" cm="1">
        <f t="array" ref="BA308">TRIM(_xlfn.CHOOSECOLS(_xlfn.TEXTSPLIT(AY308,"|",,TRUE),1))</f>
        <v>NULL</v>
      </c>
      <c r="BB308" s="92" t="str" cm="1">
        <f t="array" ref="BB308">TRIM(_xlfn.CHOOSECOLS(_xlfn.TEXTSPLIT(AZ308,"|",,TRUE),1))</f>
        <v>NULL</v>
      </c>
      <c r="BC308" s="92" t="str" cm="1">
        <f t="array" ref="BC308">TRIM(_xlfn.CHOOSECOLS(_xlfn.TEXTSPLIT(AB308,"|",,TRUE),1))</f>
        <v>NULL</v>
      </c>
      <c r="BD308" s="92" t="str" cm="1">
        <f t="array" ref="BD308">TRIM(_xlfn.CHOOSECOLS(_xlfn.TEXTSPLIT(AC308,"|",,TRUE),1))</f>
        <v>NULL</v>
      </c>
      <c r="BE308" s="92" t="str" cm="1">
        <f t="array" ref="BE308">TRIM(_xlfn.CHOOSECOLS(_xlfn.TEXTSPLIT(AD308,"|",,TRUE),1))</f>
        <v>NULL</v>
      </c>
      <c r="BF308" s="92" t="str" cm="1">
        <f t="array" ref="BF308">TRIM(IF(OR(TRIM(AE308)="NULL",ISBLANK(AE308),ISNUMBER(AE308)),AE308,_xlfn.CHOOSECOLS(_xlfn.TEXTSPLIT(AE308,"-",,TRUE),1)))</f>
        <v>50</v>
      </c>
      <c r="BG308" s="92" t="str" cm="1">
        <f t="array" ref="BG308">TRIM(IF(OR(TRIM(AE308)="NULL",ISBLANK(AE308),ISNUMBER(AE308)),AE308,_xlfn.CHOOSECOLS(_xlfn.TEXTSPLIT(AE308,"-",,TRUE),2)))</f>
        <v>50</v>
      </c>
      <c r="BH308" s="95" t="str">
        <f t="shared" si="24"/>
        <v>1981</v>
      </c>
      <c r="BI308" s="96" t="str">
        <f t="shared" si="25"/>
        <v>8</v>
      </c>
      <c r="BJ308" s="97" t="str">
        <f t="shared" si="26"/>
        <v>29</v>
      </c>
      <c r="BK308" s="96" t="str">
        <f t="shared" si="27"/>
        <v>1981</v>
      </c>
      <c r="BL308" s="96" t="str">
        <f t="shared" si="28"/>
        <v>8</v>
      </c>
      <c r="BM308" s="97" t="str">
        <f t="shared" si="29"/>
        <v>29</v>
      </c>
      <c r="BN308" s="93" t="b">
        <f>AND(TRIM(BH308)="NULL", TRIM(BK308)="NULL")</f>
        <v>0</v>
      </c>
      <c r="BO308" s="127" t="s">
        <v>435</v>
      </c>
      <c r="BP308" s="127" t="s">
        <v>435</v>
      </c>
    </row>
    <row r="309" spans="1:68">
      <c r="A309" s="7" t="s">
        <v>964</v>
      </c>
      <c r="B309" s="1" t="s">
        <v>420</v>
      </c>
      <c r="C309" s="11" t="s">
        <v>935</v>
      </c>
      <c r="D309" s="6" t="s">
        <v>936</v>
      </c>
      <c r="E309" s="21" t="s">
        <v>965</v>
      </c>
      <c r="F309" s="5">
        <v>29827</v>
      </c>
      <c r="G309" s="25">
        <v>1981</v>
      </c>
      <c r="H309" s="25">
        <v>8</v>
      </c>
      <c r="I309" s="25">
        <v>29</v>
      </c>
      <c r="J309" s="5" t="s">
        <v>63</v>
      </c>
      <c r="K309" s="6" t="s">
        <v>63</v>
      </c>
      <c r="L309" s="6" t="s">
        <v>63</v>
      </c>
      <c r="M309" s="6" t="s">
        <v>63</v>
      </c>
      <c r="N309" s="5" t="s">
        <v>63</v>
      </c>
      <c r="O309" s="6" t="s">
        <v>63</v>
      </c>
      <c r="P309" s="6" t="s">
        <v>63</v>
      </c>
      <c r="Q309" s="6" t="s">
        <v>63</v>
      </c>
      <c r="R309" s="6" t="s">
        <v>63</v>
      </c>
      <c r="S309" s="6">
        <v>3</v>
      </c>
      <c r="T309" s="6" t="s">
        <v>63</v>
      </c>
      <c r="U309" s="6" t="s">
        <v>63</v>
      </c>
      <c r="V309" s="6" t="s">
        <v>63</v>
      </c>
      <c r="W309" s="6" t="s">
        <v>63</v>
      </c>
      <c r="X309" s="6" t="s">
        <v>63</v>
      </c>
      <c r="Y309" s="6" t="s">
        <v>63</v>
      </c>
      <c r="Z309" s="6" t="s">
        <v>63</v>
      </c>
      <c r="AA309" s="6" t="s">
        <v>63</v>
      </c>
      <c r="AB309" s="6" t="s">
        <v>63</v>
      </c>
      <c r="AC309" s="6" t="s">
        <v>63</v>
      </c>
      <c r="AD309" s="6" t="s">
        <v>63</v>
      </c>
      <c r="AE309" s="6">
        <v>1250</v>
      </c>
      <c r="AH309" s="91" t="str" cm="1">
        <f t="array" ref="AH309">IF(OR(TRIM(S309)="NULL",ISBLANK(S309),ISNUMBER(S309)),TRIM(S309),TRIM(_xlfn.CHOOSECOLS(_xlfn.TEXTSPLIT(S309,"-",,TRUE),1)))</f>
        <v>3</v>
      </c>
      <c r="AI309" s="91" t="str" cm="1">
        <f t="array" ref="AI309">IF(OR(TRIM(S309)="NULL",ISBLANK(S309),ISNUMBER(S309)),TRIM(S309),TRIM(_xlfn.CHOOSECOLS(_xlfn.TEXTSPLIT(S309,"-",,TRUE),2)))</f>
        <v>3</v>
      </c>
      <c r="AJ309" s="91" t="str" cm="1">
        <f t="array" ref="AJ309">IF(OR(TRIM(R309)="NULL",ISBLANK(R309),ISNUMBER(R309)),TRIM(R309),TRIM(_xlfn.CHOOSECOLS(_xlfn.TEXTSPLIT(R309,"-",,TRUE),1)))</f>
        <v>NULL</v>
      </c>
      <c r="AK309" s="91" t="str" cm="1">
        <f t="array" ref="AK309">IF(OR(TRIM(R309)="NULL",ISBLANK(R309),ISNUMBER(R309)),TRIM(R309),TRIM(_xlfn.CHOOSECOLS(_xlfn.TEXTSPLIT(R309,"-",,TRUE),2)))</f>
        <v>NULL</v>
      </c>
      <c r="AL309" s="91" t="str" cm="1">
        <f t="array" ref="AL309">IF(OR(TRIM(T309)="NULL",ISBLANK(T309),ISNUMBER(T309)),TRIM(T309),TRIM(_xlfn.CHOOSECOLS(_xlfn.TEXTSPLIT(T309,"-",,TRUE),1)))</f>
        <v>NULL</v>
      </c>
      <c r="AM309" s="91" t="str" cm="1">
        <f t="array" ref="AM309">IF(OR(TRIM(T309)="NULL",ISBLANK(T309),ISNUMBER(T309)),TRIM(T309),TRIM(_xlfn.CHOOSECOLS(_xlfn.TEXTSPLIT(T309,"-",,TRUE),2)))</f>
        <v>NULL</v>
      </c>
      <c r="AN309" s="91" t="str" cm="1">
        <f t="array" ref="AN309">IF(OR(TRIM(U309)="NULL",ISBLANK(U309),ISNUMBER(U309)),TRIM(U309),TRIM(_xlfn.CHOOSECOLS(_xlfn.TEXTSPLIT(Y309,"-",,TRUE),1)))</f>
        <v>NULL</v>
      </c>
      <c r="AO309" s="91" t="str" cm="1">
        <f t="array" ref="AO309">IF(OR(TRIM(U309)="NULL",ISBLANK(U309),ISNUMBER(U309)),TRIM(U309),TRIM(_xlfn.CHOOSECOLS(_xlfn.TEXTSPLIT(Y309,"-",,TRUE),2)))</f>
        <v>NULL</v>
      </c>
      <c r="AP309" s="91" t="str" cm="1">
        <f t="array" ref="AP309">IF(OR(TRIM(V309)="NULL",ISBLANK(V309),ISNUMBER(V309)),TRIM(V309),TRIM(_xlfn.CHOOSECOLS(_xlfn.TEXTSPLIT(Y309,"-",,TRUE),1)))</f>
        <v>NULL</v>
      </c>
      <c r="AQ309" s="91" t="str" cm="1">
        <f t="array" ref="AQ309">IF(OR(TRIM(V309)="NULL",ISBLANK(V309),ISNUMBER(V309)),V309,_xlfn.CHOOSECOLS(_xlfn.TEXTSPLIT(Y309,"-",,TRUE),2))</f>
        <v>NULL</v>
      </c>
      <c r="AR309" s="99" t="str" cm="1">
        <f t="array" ref="AR309">TRIM(IF(OR(TRIM(W309)="NULL",ISBLANK(W309),ISNUMBER(W309)), W309, IF(AND(ISNUMBER(FIND("|", W309))=TRUE, ISNUMBER(FIND("-", W309))=FALSE), W309, IF(AND(ISNUMBER(FIND("|", W309))=FALSE, ISNUMBER(FIND("-", W309))=TRUE),_xlfn.CHOOSECOLS(_xlfn.TEXTSPLIT(W309,"-", "|",,TRUE),1), _xlfn.CONCAT(_xlfn.CHOOSECOLS(_xlfn.TEXTSPLIT(SUBSTITUTE(W309, "-", "|"), "|"),1),"|", _xlfn.CHOOSECOLS(_xlfn.TEXTSPLIT(SUBSTITUTE(W309, "-", "|"), "|"), 3))))))</f>
        <v>NULL</v>
      </c>
      <c r="AS309" s="99" t="str" cm="1">
        <f t="array" ref="AS309">TRIM(IF(OR(TRIM(W309)="NULL",ISBLANK(W309),ISNUMBER(W309)), W309, IF(AND(ISNUMBER(FIND("|", W309))=TRUE, ISNUMBER(FIND("-", W309))=FALSE), W309, IF(AND(ISNUMBER(FIND("|", W309))=FALSE, ISNUMBER(FIND("-", W309))=TRUE),_xlfn.CHOOSECOLS(_xlfn.TEXTSPLIT(W309,"-", "|",,TRUE),2), _xlfn.CONCAT(_xlfn.CHOOSECOLS(_xlfn.TEXTSPLIT(SUBSTITUTE(W309, "-", "|"), "|"),2),"|", _xlfn.CHOOSECOLS(_xlfn.TEXTSPLIT(SUBSTITUTE(W309, "-", "|"), "|"), 4))))))</f>
        <v>NULL</v>
      </c>
      <c r="AT309" s="92" t="str" cm="1">
        <f t="array" ref="AT309">TRIM(_xlfn.CHOOSECOLS(_xlfn.TEXTSPLIT(AR309,"|",,TRUE),1))</f>
        <v>NULL</v>
      </c>
      <c r="AU309" s="92" t="str" cm="1">
        <f t="array" ref="AU309">TRIM(_xlfn.CHOOSECOLS(_xlfn.TEXTSPLIT(AS309,"|",,TRUE),1))</f>
        <v>NULL</v>
      </c>
      <c r="AV309" s="92" t="str" cm="1">
        <f t="array" ref="AV309">TRIM(_xlfn.CHOOSECOLS(_xlfn.TEXTSPLIT(AB309,"|",,TRUE),1))</f>
        <v>NULL</v>
      </c>
      <c r="AW309" s="92" t="str" cm="1">
        <f t="array" ref="AW309">TRIM(_xlfn.CHOOSECOLS(_xlfn.TEXTSPLIT(Y309,"|",,TRUE),1))</f>
        <v>NULL</v>
      </c>
      <c r="AX309" s="92" t="str" cm="1">
        <f t="array" ref="AX309">TRIM(_xlfn.CHOOSECOLS(_xlfn.TEXTSPLIT(Z309,"|",,TRUE),1))</f>
        <v>NULL</v>
      </c>
      <c r="AY309" s="99" t="str" cm="1">
        <f t="array" ref="AY309">TRIM(IF(OR(TRIM(AA309)="NULL",ISBLANK(AA309),ISNUMBER(AA309)), AA309, IF(AND(ISNUMBER(FIND("|", AA309))=TRUE, ISNUMBER(FIND("-", AA309))=FALSE), AA309, IF(AND(ISNUMBER(FIND("|", AA309))=FALSE, ISNUMBER(FIND("-", AA309))=TRUE),_xlfn.CHOOSECOLS(_xlfn.TEXTSPLIT(AA309,"-", "|",,TRUE),1), _xlfn.CONCAT(_xlfn.CHOOSECOLS(_xlfn.TEXTSPLIT(SUBSTITUTE(AA309, "-", "|"), "|"),1),"|", _xlfn.CHOOSECOLS(_xlfn.TEXTSPLIT(SUBSTITUTE(AA309, "-", "|"), "|"), 3))))))</f>
        <v>NULL</v>
      </c>
      <c r="AZ309" s="99" t="str" cm="1">
        <f t="array" ref="AZ309">TRIM(IF(OR(TRIM(AA309)="NULL",ISBLANK(AA309),ISNUMBER(AA309)), AA309, IF(AND(ISNUMBER(FIND("|", AA309))=TRUE, ISNUMBER(FIND("-", AA309))=FALSE), AA309, IF(AND(ISNUMBER(FIND("|", AA309))=FALSE, ISNUMBER(FIND("-", AA309))=TRUE),_xlfn.CHOOSECOLS(_xlfn.TEXTSPLIT(AA309,"-", "|",,TRUE),2), _xlfn.CONCAT(_xlfn.CHOOSECOLS(_xlfn.TEXTSPLIT(SUBSTITUTE(AA309, "-", "|"), "|"),2),"|", _xlfn.CHOOSECOLS(_xlfn.TEXTSPLIT(SUBSTITUTE(AA309, "-", "|"), "|"), 4))))))</f>
        <v>NULL</v>
      </c>
      <c r="BA309" s="92" t="str" cm="1">
        <f t="array" ref="BA309">TRIM(_xlfn.CHOOSECOLS(_xlfn.TEXTSPLIT(AY309,"|",,TRUE),1))</f>
        <v>NULL</v>
      </c>
      <c r="BB309" s="92" t="str" cm="1">
        <f t="array" ref="BB309">TRIM(_xlfn.CHOOSECOLS(_xlfn.TEXTSPLIT(AZ309,"|",,TRUE),1))</f>
        <v>NULL</v>
      </c>
      <c r="BC309" s="92" t="str" cm="1">
        <f t="array" ref="BC309">TRIM(_xlfn.CHOOSECOLS(_xlfn.TEXTSPLIT(AB309,"|",,TRUE),1))</f>
        <v>NULL</v>
      </c>
      <c r="BD309" s="92" t="str" cm="1">
        <f t="array" ref="BD309">TRIM(_xlfn.CHOOSECOLS(_xlfn.TEXTSPLIT(AC309,"|",,TRUE),1))</f>
        <v>NULL</v>
      </c>
      <c r="BE309" s="92" t="str" cm="1">
        <f t="array" ref="BE309">TRIM(_xlfn.CHOOSECOLS(_xlfn.TEXTSPLIT(AD309,"|",,TRUE),1))</f>
        <v>NULL</v>
      </c>
      <c r="BF309" s="92" t="str" cm="1">
        <f t="array" ref="BF309">TRIM(IF(OR(TRIM(AE309)="NULL",ISBLANK(AE309),ISNUMBER(AE309)),AE309,_xlfn.CHOOSECOLS(_xlfn.TEXTSPLIT(AE309,"-",,TRUE),1)))</f>
        <v>1250</v>
      </c>
      <c r="BG309" s="92" t="str" cm="1">
        <f t="array" ref="BG309">TRIM(IF(OR(TRIM(AE309)="NULL",ISBLANK(AE309),ISNUMBER(AE309)),AE309,_xlfn.CHOOSECOLS(_xlfn.TEXTSPLIT(AE309,"-",,TRUE),2)))</f>
        <v>1250</v>
      </c>
      <c r="BH309" s="95" t="str">
        <f t="shared" si="24"/>
        <v>1981</v>
      </c>
      <c r="BI309" s="96" t="str">
        <f t="shared" si="25"/>
        <v>8</v>
      </c>
      <c r="BJ309" s="97" t="str">
        <f t="shared" si="26"/>
        <v>29</v>
      </c>
      <c r="BK309" s="96" t="str">
        <f t="shared" si="27"/>
        <v>1981</v>
      </c>
      <c r="BL309" s="96" t="str">
        <f t="shared" si="28"/>
        <v>8</v>
      </c>
      <c r="BM309" s="97" t="str">
        <f t="shared" si="29"/>
        <v>29</v>
      </c>
      <c r="BN309" s="93" t="b">
        <f>AND(TRIM(BH309)="NULL", TRIM(BK309)="NULL")</f>
        <v>0</v>
      </c>
      <c r="BO309" s="127" t="s">
        <v>435</v>
      </c>
      <c r="BP309" s="127" t="s">
        <v>435</v>
      </c>
    </row>
    <row r="310" spans="1:68" ht="60.75">
      <c r="A310" s="7" t="s">
        <v>966</v>
      </c>
      <c r="B310" s="1" t="s">
        <v>59</v>
      </c>
      <c r="C310" s="11" t="s">
        <v>967</v>
      </c>
      <c r="D310" s="6" t="s">
        <v>968</v>
      </c>
      <c r="E310" s="21" t="s">
        <v>969</v>
      </c>
      <c r="F310" s="5" t="s">
        <v>63</v>
      </c>
      <c r="G310" s="25" t="s">
        <v>63</v>
      </c>
      <c r="H310" s="25" t="s">
        <v>63</v>
      </c>
      <c r="I310" s="25" t="s">
        <v>63</v>
      </c>
      <c r="J310" s="5">
        <v>43891</v>
      </c>
      <c r="K310" s="6">
        <v>2020</v>
      </c>
      <c r="L310" s="6">
        <v>3</v>
      </c>
      <c r="M310" s="6">
        <v>1</v>
      </c>
      <c r="N310" s="5">
        <v>43982</v>
      </c>
      <c r="O310" s="6">
        <v>2020</v>
      </c>
      <c r="P310" s="6">
        <v>5</v>
      </c>
      <c r="Q310" s="6">
        <v>31</v>
      </c>
      <c r="R310" s="6">
        <v>453</v>
      </c>
      <c r="S310" s="6">
        <v>213</v>
      </c>
      <c r="T310" s="6">
        <v>322675</v>
      </c>
      <c r="U310" s="6">
        <v>66700</v>
      </c>
      <c r="V310" s="6">
        <v>700000</v>
      </c>
      <c r="W310" s="6" t="s">
        <v>166</v>
      </c>
      <c r="X310" s="6" t="s">
        <v>166</v>
      </c>
      <c r="Y310" s="6" t="s">
        <v>166</v>
      </c>
      <c r="Z310" s="6" t="s">
        <v>166</v>
      </c>
      <c r="AA310" s="6" t="s">
        <v>166</v>
      </c>
      <c r="AB310" s="6" t="s">
        <v>166</v>
      </c>
      <c r="AC310" s="6" t="s">
        <v>166</v>
      </c>
      <c r="AD310" s="6" t="s">
        <v>166</v>
      </c>
      <c r="AE310" s="6">
        <v>171</v>
      </c>
      <c r="AH310" s="91" t="str" cm="1">
        <f t="array" ref="AH310">IF(OR(TRIM(S310)="NULL",ISBLANK(S310),ISNUMBER(S310)),TRIM(S310),TRIM(_xlfn.CHOOSECOLS(_xlfn.TEXTSPLIT(S310,"-",,TRUE),1)))</f>
        <v>213</v>
      </c>
      <c r="AI310" s="91" t="str" cm="1">
        <f t="array" ref="AI310">IF(OR(TRIM(S310)="NULL",ISBLANK(S310),ISNUMBER(S310)),TRIM(S310),TRIM(_xlfn.CHOOSECOLS(_xlfn.TEXTSPLIT(S310,"-",,TRUE),2)))</f>
        <v>213</v>
      </c>
      <c r="AJ310" s="91" t="str" cm="1">
        <f t="array" ref="AJ310">IF(OR(TRIM(R310)="NULL",ISBLANK(R310),ISNUMBER(R310)),TRIM(R310),TRIM(_xlfn.CHOOSECOLS(_xlfn.TEXTSPLIT(R310,"-",,TRUE),1)))</f>
        <v>453</v>
      </c>
      <c r="AK310" s="91" t="str" cm="1">
        <f t="array" ref="AK310">IF(OR(TRIM(R310)="NULL",ISBLANK(R310),ISNUMBER(R310)),TRIM(R310),TRIM(_xlfn.CHOOSECOLS(_xlfn.TEXTSPLIT(R310,"-",,TRUE),2)))</f>
        <v>453</v>
      </c>
      <c r="AL310" s="91" t="str" cm="1">
        <f t="array" ref="AL310">IF(OR(TRIM(T310)="NULL",ISBLANK(T310),ISNUMBER(T310)),TRIM(T310),TRIM(_xlfn.CHOOSECOLS(_xlfn.TEXTSPLIT(T310,"-",,TRUE),1)))</f>
        <v>322675</v>
      </c>
      <c r="AM310" s="91" t="str" cm="1">
        <f t="array" ref="AM310">IF(OR(TRIM(T310)="NULL",ISBLANK(T310),ISNUMBER(T310)),TRIM(T310),TRIM(_xlfn.CHOOSECOLS(_xlfn.TEXTSPLIT(T310,"-",,TRUE),2)))</f>
        <v>322675</v>
      </c>
      <c r="AN310" s="91" t="str" cm="1">
        <f t="array" ref="AN310">IF(OR(TRIM(U310)="NULL",ISBLANK(U310),ISNUMBER(U310)),TRIM(U310),TRIM(_xlfn.CHOOSECOLS(_xlfn.TEXTSPLIT(Y310,"-",,TRUE),1)))</f>
        <v>66700</v>
      </c>
      <c r="AO310" s="91" t="str" cm="1">
        <f t="array" ref="AO310">IF(OR(TRIM(U310)="NULL",ISBLANK(U310),ISNUMBER(U310)),TRIM(U310),TRIM(_xlfn.CHOOSECOLS(_xlfn.TEXTSPLIT(Y310,"-",,TRUE),2)))</f>
        <v>66700</v>
      </c>
      <c r="AP310" s="91" t="str" cm="1">
        <f t="array" ref="AP310">IF(OR(TRIM(V310)="NULL",ISBLANK(V310),ISNUMBER(V310)),TRIM(V310),TRIM(_xlfn.CHOOSECOLS(_xlfn.TEXTSPLIT(Y310,"-",,TRUE),1)))</f>
        <v>700000</v>
      </c>
      <c r="AQ310" s="91" cm="1">
        <f t="array" ref="AQ310">IF(OR(TRIM(V310)="NULL",ISBLANK(V310),ISNUMBER(V310)),V310,_xlfn.CHOOSECOLS(_xlfn.TEXTSPLIT(Y310,"-",,TRUE),2))</f>
        <v>700000</v>
      </c>
      <c r="AR310" s="99" t="str" cm="1">
        <f t="array" ref="AR310">TRIM(IF(OR(TRIM(W310)="NULL",ISBLANK(W310),ISNUMBER(W310)), W310, IF(AND(ISNUMBER(FIND("|", W310))=TRUE, ISNUMBER(FIND("-", W310))=FALSE), W310, IF(AND(ISNUMBER(FIND("|", W310))=FALSE, ISNUMBER(FIND("-", W310))=TRUE),_xlfn.CHOOSECOLS(_xlfn.TEXTSPLIT(W310,"-", "|",,TRUE),1), _xlfn.CONCAT(_xlfn.CHOOSECOLS(_xlfn.TEXTSPLIT(SUBSTITUTE(W310, "-", "|"), "|"),1),"|", _xlfn.CHOOSECOLS(_xlfn.TEXTSPLIT(SUBSTITUTE(W310, "-", "|"), "|"), 3))))))</f>
        <v>NULL</v>
      </c>
      <c r="AS310" s="99" t="str" cm="1">
        <f t="array" ref="AS310">TRIM(IF(OR(TRIM(W310)="NULL",ISBLANK(W310),ISNUMBER(W310)), W310, IF(AND(ISNUMBER(FIND("|", W310))=TRUE, ISNUMBER(FIND("-", W310))=FALSE), W310, IF(AND(ISNUMBER(FIND("|", W310))=FALSE, ISNUMBER(FIND("-", W310))=TRUE),_xlfn.CHOOSECOLS(_xlfn.TEXTSPLIT(W310,"-", "|",,TRUE),2), _xlfn.CONCAT(_xlfn.CHOOSECOLS(_xlfn.TEXTSPLIT(SUBSTITUTE(W310, "-", "|"), "|"),2),"|", _xlfn.CHOOSECOLS(_xlfn.TEXTSPLIT(SUBSTITUTE(W310, "-", "|"), "|"), 4))))))</f>
        <v>NULL</v>
      </c>
      <c r="AT310" s="92" t="str" cm="1">
        <f t="array" ref="AT310">TRIM(_xlfn.CHOOSECOLS(_xlfn.TEXTSPLIT(AR310,"|",,TRUE),1))</f>
        <v>NULL</v>
      </c>
      <c r="AU310" s="92" t="str" cm="1">
        <f t="array" ref="AU310">TRIM(_xlfn.CHOOSECOLS(_xlfn.TEXTSPLIT(AS310,"|",,TRUE),1))</f>
        <v>NULL</v>
      </c>
      <c r="AV310" s="92" t="str" cm="1">
        <f t="array" ref="AV310">TRIM(_xlfn.CHOOSECOLS(_xlfn.TEXTSPLIT(AB310,"|",,TRUE),1))</f>
        <v>NULL</v>
      </c>
      <c r="AW310" s="92" t="str" cm="1">
        <f t="array" ref="AW310">TRIM(_xlfn.CHOOSECOLS(_xlfn.TEXTSPLIT(Y310,"|",,TRUE),1))</f>
        <v>NULL</v>
      </c>
      <c r="AX310" s="92" t="str" cm="1">
        <f t="array" ref="AX310">TRIM(_xlfn.CHOOSECOLS(_xlfn.TEXTSPLIT(Z310,"|",,TRUE),1))</f>
        <v>NULL</v>
      </c>
      <c r="AY310" s="99" t="str" cm="1">
        <f t="array" ref="AY310">TRIM(IF(OR(TRIM(AA310)="NULL",ISBLANK(AA310),ISNUMBER(AA310)), AA310, IF(AND(ISNUMBER(FIND("|", AA310))=TRUE, ISNUMBER(FIND("-", AA310))=FALSE), AA310, IF(AND(ISNUMBER(FIND("|", AA310))=FALSE, ISNUMBER(FIND("-", AA310))=TRUE),_xlfn.CHOOSECOLS(_xlfn.TEXTSPLIT(AA310,"-", "|",,TRUE),1), _xlfn.CONCAT(_xlfn.CHOOSECOLS(_xlfn.TEXTSPLIT(SUBSTITUTE(AA310, "-", "|"), "|"),1),"|", _xlfn.CHOOSECOLS(_xlfn.TEXTSPLIT(SUBSTITUTE(AA310, "-", "|"), "|"), 3))))))</f>
        <v>NULL</v>
      </c>
      <c r="AZ310" s="99" t="str" cm="1">
        <f t="array" ref="AZ310">TRIM(IF(OR(TRIM(AA310)="NULL",ISBLANK(AA310),ISNUMBER(AA310)), AA310, IF(AND(ISNUMBER(FIND("|", AA310))=TRUE, ISNUMBER(FIND("-", AA310))=FALSE), AA310, IF(AND(ISNUMBER(FIND("|", AA310))=FALSE, ISNUMBER(FIND("-", AA310))=TRUE),_xlfn.CHOOSECOLS(_xlfn.TEXTSPLIT(AA310,"-", "|",,TRUE),2), _xlfn.CONCAT(_xlfn.CHOOSECOLS(_xlfn.TEXTSPLIT(SUBSTITUTE(AA310, "-", "|"), "|"),2),"|", _xlfn.CHOOSECOLS(_xlfn.TEXTSPLIT(SUBSTITUTE(AA310, "-", "|"), "|"), 4))))))</f>
        <v>NULL</v>
      </c>
      <c r="BA310" s="92" t="str" cm="1">
        <f t="array" ref="BA310">TRIM(_xlfn.CHOOSECOLS(_xlfn.TEXTSPLIT(AY310,"|",,TRUE),1))</f>
        <v>NULL</v>
      </c>
      <c r="BB310" s="92" t="str" cm="1">
        <f t="array" ref="BB310">TRIM(_xlfn.CHOOSECOLS(_xlfn.TEXTSPLIT(AZ310,"|",,TRUE),1))</f>
        <v>NULL</v>
      </c>
      <c r="BC310" s="92" t="str" cm="1">
        <f t="array" ref="BC310">TRIM(_xlfn.CHOOSECOLS(_xlfn.TEXTSPLIT(AB310,"|",,TRUE),1))</f>
        <v>NULL</v>
      </c>
      <c r="BD310" s="92" t="str" cm="1">
        <f t="array" ref="BD310">TRIM(_xlfn.CHOOSECOLS(_xlfn.TEXTSPLIT(AC310,"|",,TRUE),1))</f>
        <v>NULL</v>
      </c>
      <c r="BE310" s="92" t="str" cm="1">
        <f t="array" ref="BE310">TRIM(_xlfn.CHOOSECOLS(_xlfn.TEXTSPLIT(AD310,"|",,TRUE),1))</f>
        <v>NULL</v>
      </c>
      <c r="BF310" s="92" t="str" cm="1">
        <f t="array" ref="BF310">TRIM(IF(OR(TRIM(AE310)="NULL",ISBLANK(AE310),ISNUMBER(AE310)),AE310,_xlfn.CHOOSECOLS(_xlfn.TEXTSPLIT(AE310,"-",,TRUE),1)))</f>
        <v>171</v>
      </c>
      <c r="BG310" s="92" t="str" cm="1">
        <f t="array" ref="BG310">TRIM(IF(OR(TRIM(AE310)="NULL",ISBLANK(AE310),ISNUMBER(AE310)),AE310,_xlfn.CHOOSECOLS(_xlfn.TEXTSPLIT(AE310,"-",,TRUE),2)))</f>
        <v>171</v>
      </c>
      <c r="BH310" s="95" t="str">
        <f t="shared" si="24"/>
        <v>2020</v>
      </c>
      <c r="BI310" s="96" t="str">
        <f t="shared" si="25"/>
        <v>3</v>
      </c>
      <c r="BJ310" s="97" t="str">
        <f t="shared" si="26"/>
        <v>1</v>
      </c>
      <c r="BK310" s="96" t="str">
        <f t="shared" si="27"/>
        <v>2020</v>
      </c>
      <c r="BL310" s="96" t="str">
        <f t="shared" si="28"/>
        <v>5</v>
      </c>
      <c r="BM310" s="97" t="str">
        <f t="shared" si="29"/>
        <v>31</v>
      </c>
      <c r="BN310" s="93" t="b">
        <f>AND(TRIM(BH310)="NULL", TRIM(BK310)="NULL")</f>
        <v>0</v>
      </c>
      <c r="BO310" s="127" t="s">
        <v>970</v>
      </c>
      <c r="BP310" s="127" t="s">
        <v>970</v>
      </c>
    </row>
    <row r="311" spans="1:68">
      <c r="A311" s="7" t="s">
        <v>971</v>
      </c>
      <c r="B311" s="1" t="s">
        <v>59</v>
      </c>
      <c r="C311" s="11" t="s">
        <v>967</v>
      </c>
      <c r="D311" s="6" t="s">
        <v>968</v>
      </c>
      <c r="E311" s="21" t="s">
        <v>972</v>
      </c>
      <c r="F311" s="5" t="s">
        <v>63</v>
      </c>
      <c r="G311" s="25" t="s">
        <v>63</v>
      </c>
      <c r="H311" s="25" t="s">
        <v>63</v>
      </c>
      <c r="I311" s="25" t="s">
        <v>63</v>
      </c>
      <c r="J311" s="5">
        <v>43892</v>
      </c>
      <c r="K311" s="6">
        <v>2020</v>
      </c>
      <c r="L311" s="6">
        <v>3</v>
      </c>
      <c r="M311" s="6">
        <v>2</v>
      </c>
      <c r="N311" s="5">
        <v>43894</v>
      </c>
      <c r="O311" s="6">
        <v>2020</v>
      </c>
      <c r="P311" s="6">
        <v>3</v>
      </c>
      <c r="Q311" s="6">
        <v>4</v>
      </c>
      <c r="R311" s="6">
        <v>5</v>
      </c>
      <c r="S311" s="6">
        <v>13</v>
      </c>
      <c r="T311" s="6" t="s">
        <v>63</v>
      </c>
      <c r="U311" s="6" t="s">
        <v>166</v>
      </c>
      <c r="V311" s="6" t="s">
        <v>63</v>
      </c>
      <c r="W311" s="6" t="s">
        <v>166</v>
      </c>
      <c r="X311" s="6" t="s">
        <v>166</v>
      </c>
      <c r="Y311" s="6" t="s">
        <v>166</v>
      </c>
      <c r="Z311" s="6" t="s">
        <v>166</v>
      </c>
      <c r="AA311" s="6" t="s">
        <v>166</v>
      </c>
      <c r="AB311" s="6" t="s">
        <v>166</v>
      </c>
      <c r="AC311" s="6" t="s">
        <v>166</v>
      </c>
      <c r="AD311" s="6" t="s">
        <v>166</v>
      </c>
      <c r="AE311" s="6">
        <v>42</v>
      </c>
      <c r="AH311" s="91" t="str" cm="1">
        <f t="array" ref="AH311">IF(OR(TRIM(S311)="NULL",ISBLANK(S311),ISNUMBER(S311)),TRIM(S311),TRIM(_xlfn.CHOOSECOLS(_xlfn.TEXTSPLIT(S311,"-",,TRUE),1)))</f>
        <v>13</v>
      </c>
      <c r="AI311" s="91" t="str" cm="1">
        <f t="array" ref="AI311">IF(OR(TRIM(S311)="NULL",ISBLANK(S311),ISNUMBER(S311)),TRIM(S311),TRIM(_xlfn.CHOOSECOLS(_xlfn.TEXTSPLIT(S311,"-",,TRUE),2)))</f>
        <v>13</v>
      </c>
      <c r="AJ311" s="91" t="str" cm="1">
        <f t="array" ref="AJ311">IF(OR(TRIM(R311)="NULL",ISBLANK(R311),ISNUMBER(R311)),TRIM(R311),TRIM(_xlfn.CHOOSECOLS(_xlfn.TEXTSPLIT(R311,"-",,TRUE),1)))</f>
        <v>5</v>
      </c>
      <c r="AK311" s="91" t="str" cm="1">
        <f t="array" ref="AK311">IF(OR(TRIM(R311)="NULL",ISBLANK(R311),ISNUMBER(R311)),TRIM(R311),TRIM(_xlfn.CHOOSECOLS(_xlfn.TEXTSPLIT(R311,"-",,TRUE),2)))</f>
        <v>5</v>
      </c>
      <c r="AL311" s="91" t="str" cm="1">
        <f t="array" ref="AL311">IF(OR(TRIM(T311)="NULL",ISBLANK(T311),ISNUMBER(T311)),TRIM(T311),TRIM(_xlfn.CHOOSECOLS(_xlfn.TEXTSPLIT(T311,"-",,TRUE),1)))</f>
        <v>NULL</v>
      </c>
      <c r="AM311" s="91" t="str" cm="1">
        <f t="array" ref="AM311">IF(OR(TRIM(T311)="NULL",ISBLANK(T311),ISNUMBER(T311)),TRIM(T311),TRIM(_xlfn.CHOOSECOLS(_xlfn.TEXTSPLIT(T311,"-",,TRUE),2)))</f>
        <v>NULL</v>
      </c>
      <c r="AN311" s="91" t="str" cm="1">
        <f t="array" ref="AN311">IF(OR(TRIM(U311)="NULL",ISBLANK(U311),ISNUMBER(U311)),TRIM(U311),TRIM(_xlfn.CHOOSECOLS(_xlfn.TEXTSPLIT(Y311,"-",,TRUE),1)))</f>
        <v>NULL</v>
      </c>
      <c r="AO311" s="91" t="str" cm="1">
        <f t="array" ref="AO311">IF(OR(TRIM(U311)="NULL",ISBLANK(U311),ISNUMBER(U311)),TRIM(U311),TRIM(_xlfn.CHOOSECOLS(_xlfn.TEXTSPLIT(Y311,"-",,TRUE),2)))</f>
        <v>NULL</v>
      </c>
      <c r="AP311" s="91" t="str" cm="1">
        <f t="array" ref="AP311">IF(OR(TRIM(V311)="NULL",ISBLANK(V311),ISNUMBER(V311)),TRIM(V311),TRIM(_xlfn.CHOOSECOLS(_xlfn.TEXTSPLIT(Y311,"-",,TRUE),1)))</f>
        <v>NULL</v>
      </c>
      <c r="AQ311" s="91" t="str" cm="1">
        <f t="array" ref="AQ311">IF(OR(TRIM(V311)="NULL",ISBLANK(V311),ISNUMBER(V311)),V311,_xlfn.CHOOSECOLS(_xlfn.TEXTSPLIT(Y311,"-",,TRUE),2))</f>
        <v>NULL</v>
      </c>
      <c r="AR311" s="99" t="str" cm="1">
        <f t="array" ref="AR311">TRIM(IF(OR(TRIM(W311)="NULL",ISBLANK(W311),ISNUMBER(W311)), W311, IF(AND(ISNUMBER(FIND("|", W311))=TRUE, ISNUMBER(FIND("-", W311))=FALSE), W311, IF(AND(ISNUMBER(FIND("|", W311))=FALSE, ISNUMBER(FIND("-", W311))=TRUE),_xlfn.CHOOSECOLS(_xlfn.TEXTSPLIT(W311,"-", "|",,TRUE),1), _xlfn.CONCAT(_xlfn.CHOOSECOLS(_xlfn.TEXTSPLIT(SUBSTITUTE(W311, "-", "|"), "|"),1),"|", _xlfn.CHOOSECOLS(_xlfn.TEXTSPLIT(SUBSTITUTE(W311, "-", "|"), "|"), 3))))))</f>
        <v>NULL</v>
      </c>
      <c r="AS311" s="99" t="str" cm="1">
        <f t="array" ref="AS311">TRIM(IF(OR(TRIM(W311)="NULL",ISBLANK(W311),ISNUMBER(W311)), W311, IF(AND(ISNUMBER(FIND("|", W311))=TRUE, ISNUMBER(FIND("-", W311))=FALSE), W311, IF(AND(ISNUMBER(FIND("|", W311))=FALSE, ISNUMBER(FIND("-", W311))=TRUE),_xlfn.CHOOSECOLS(_xlfn.TEXTSPLIT(W311,"-", "|",,TRUE),2), _xlfn.CONCAT(_xlfn.CHOOSECOLS(_xlfn.TEXTSPLIT(SUBSTITUTE(W311, "-", "|"), "|"),2),"|", _xlfn.CHOOSECOLS(_xlfn.TEXTSPLIT(SUBSTITUTE(W311, "-", "|"), "|"), 4))))))</f>
        <v>NULL</v>
      </c>
      <c r="AT311" s="92" t="str" cm="1">
        <f t="array" ref="AT311">TRIM(_xlfn.CHOOSECOLS(_xlfn.TEXTSPLIT(AR311,"|",,TRUE),1))</f>
        <v>NULL</v>
      </c>
      <c r="AU311" s="92" t="str" cm="1">
        <f t="array" ref="AU311">TRIM(_xlfn.CHOOSECOLS(_xlfn.TEXTSPLIT(AS311,"|",,TRUE),1))</f>
        <v>NULL</v>
      </c>
      <c r="AV311" s="92" t="str" cm="1">
        <f t="array" ref="AV311">TRIM(_xlfn.CHOOSECOLS(_xlfn.TEXTSPLIT(AB311,"|",,TRUE),1))</f>
        <v>NULL</v>
      </c>
      <c r="AW311" s="92" t="str" cm="1">
        <f t="array" ref="AW311">TRIM(_xlfn.CHOOSECOLS(_xlfn.TEXTSPLIT(Y311,"|",,TRUE),1))</f>
        <v>NULL</v>
      </c>
      <c r="AX311" s="92" t="str" cm="1">
        <f t="array" ref="AX311">TRIM(_xlfn.CHOOSECOLS(_xlfn.TEXTSPLIT(Z311,"|",,TRUE),1))</f>
        <v>NULL</v>
      </c>
      <c r="AY311" s="99" t="str" cm="1">
        <f t="array" ref="AY311">TRIM(IF(OR(TRIM(AA311)="NULL",ISBLANK(AA311),ISNUMBER(AA311)), AA311, IF(AND(ISNUMBER(FIND("|", AA311))=TRUE, ISNUMBER(FIND("-", AA311))=FALSE), AA311, IF(AND(ISNUMBER(FIND("|", AA311))=FALSE, ISNUMBER(FIND("-", AA311))=TRUE),_xlfn.CHOOSECOLS(_xlfn.TEXTSPLIT(AA311,"-", "|",,TRUE),1), _xlfn.CONCAT(_xlfn.CHOOSECOLS(_xlfn.TEXTSPLIT(SUBSTITUTE(AA311, "-", "|"), "|"),1),"|", _xlfn.CHOOSECOLS(_xlfn.TEXTSPLIT(SUBSTITUTE(AA311, "-", "|"), "|"), 3))))))</f>
        <v>NULL</v>
      </c>
      <c r="AZ311" s="99" t="str" cm="1">
        <f t="array" ref="AZ311">TRIM(IF(OR(TRIM(AA311)="NULL",ISBLANK(AA311),ISNUMBER(AA311)), AA311, IF(AND(ISNUMBER(FIND("|", AA311))=TRUE, ISNUMBER(FIND("-", AA311))=FALSE), AA311, IF(AND(ISNUMBER(FIND("|", AA311))=FALSE, ISNUMBER(FIND("-", AA311))=TRUE),_xlfn.CHOOSECOLS(_xlfn.TEXTSPLIT(AA311,"-", "|",,TRUE),2), _xlfn.CONCAT(_xlfn.CHOOSECOLS(_xlfn.TEXTSPLIT(SUBSTITUTE(AA311, "-", "|"), "|"),2),"|", _xlfn.CHOOSECOLS(_xlfn.TEXTSPLIT(SUBSTITUTE(AA311, "-", "|"), "|"), 4))))))</f>
        <v>NULL</v>
      </c>
      <c r="BA311" s="92" t="str" cm="1">
        <f t="array" ref="BA311">TRIM(_xlfn.CHOOSECOLS(_xlfn.TEXTSPLIT(AY311,"|",,TRUE),1))</f>
        <v>NULL</v>
      </c>
      <c r="BB311" s="92" t="str" cm="1">
        <f t="array" ref="BB311">TRIM(_xlfn.CHOOSECOLS(_xlfn.TEXTSPLIT(AZ311,"|",,TRUE),1))</f>
        <v>NULL</v>
      </c>
      <c r="BC311" s="92" t="str" cm="1">
        <f t="array" ref="BC311">TRIM(_xlfn.CHOOSECOLS(_xlfn.TEXTSPLIT(AB311,"|",,TRUE),1))</f>
        <v>NULL</v>
      </c>
      <c r="BD311" s="92" t="str" cm="1">
        <f t="array" ref="BD311">TRIM(_xlfn.CHOOSECOLS(_xlfn.TEXTSPLIT(AC311,"|",,TRUE),1))</f>
        <v>NULL</v>
      </c>
      <c r="BE311" s="92" t="str" cm="1">
        <f t="array" ref="BE311">TRIM(_xlfn.CHOOSECOLS(_xlfn.TEXTSPLIT(AD311,"|",,TRUE),1))</f>
        <v>NULL</v>
      </c>
      <c r="BF311" s="92" t="str" cm="1">
        <f t="array" ref="BF311">TRIM(IF(OR(TRIM(AE311)="NULL",ISBLANK(AE311),ISNUMBER(AE311)),AE311,_xlfn.CHOOSECOLS(_xlfn.TEXTSPLIT(AE311,"-",,TRUE),1)))</f>
        <v>42</v>
      </c>
      <c r="BG311" s="92" t="str" cm="1">
        <f t="array" ref="BG311">TRIM(IF(OR(TRIM(AE311)="NULL",ISBLANK(AE311),ISNUMBER(AE311)),AE311,_xlfn.CHOOSECOLS(_xlfn.TEXTSPLIT(AE311,"-",,TRUE),2)))</f>
        <v>42</v>
      </c>
      <c r="BH311" s="95" t="str">
        <f t="shared" si="24"/>
        <v>2020</v>
      </c>
      <c r="BI311" s="96" t="str">
        <f t="shared" si="25"/>
        <v>3</v>
      </c>
      <c r="BJ311" s="97" t="str">
        <f t="shared" si="26"/>
        <v>2</v>
      </c>
      <c r="BK311" s="96" t="str">
        <f t="shared" si="27"/>
        <v>2020</v>
      </c>
      <c r="BL311" s="96" t="str">
        <f t="shared" si="28"/>
        <v>3</v>
      </c>
      <c r="BM311" s="97" t="str">
        <f t="shared" si="29"/>
        <v>4</v>
      </c>
      <c r="BN311" s="93" t="b">
        <f>AND(TRIM(BH311)="NULL", TRIM(BK311)="NULL")</f>
        <v>0</v>
      </c>
      <c r="BO311" s="127" t="s">
        <v>973</v>
      </c>
      <c r="BP311" s="127" t="s">
        <v>973</v>
      </c>
    </row>
    <row r="312" spans="1:68">
      <c r="A312" s="7" t="s">
        <v>974</v>
      </c>
      <c r="B312" s="1" t="s">
        <v>59</v>
      </c>
      <c r="C312" s="11" t="s">
        <v>967</v>
      </c>
      <c r="D312" s="6" t="s">
        <v>968</v>
      </c>
      <c r="E312" s="21" t="s">
        <v>972</v>
      </c>
      <c r="F312" s="5" t="s">
        <v>63</v>
      </c>
      <c r="G312" s="25" t="s">
        <v>63</v>
      </c>
      <c r="H312" s="25" t="s">
        <v>63</v>
      </c>
      <c r="I312" s="25" t="s">
        <v>63</v>
      </c>
      <c r="J312" s="5">
        <v>43952</v>
      </c>
      <c r="K312" s="6">
        <v>2020</v>
      </c>
      <c r="L312" s="6">
        <v>3</v>
      </c>
      <c r="M312" s="6">
        <v>1</v>
      </c>
      <c r="N312" s="5">
        <v>43982</v>
      </c>
      <c r="O312" s="6">
        <v>2020</v>
      </c>
      <c r="P312" s="6">
        <v>5</v>
      </c>
      <c r="Q312" s="6">
        <v>31</v>
      </c>
      <c r="R312" s="6">
        <v>70</v>
      </c>
      <c r="S312" s="6" t="s">
        <v>63</v>
      </c>
      <c r="T312" s="6" t="s">
        <v>63</v>
      </c>
      <c r="U312" s="6" t="s">
        <v>166</v>
      </c>
      <c r="V312" s="6" t="s">
        <v>63</v>
      </c>
      <c r="W312" s="6" t="s">
        <v>166</v>
      </c>
      <c r="X312" s="6" t="s">
        <v>166</v>
      </c>
      <c r="Y312" s="6" t="s">
        <v>166</v>
      </c>
      <c r="Z312" s="6" t="s">
        <v>166</v>
      </c>
      <c r="AA312" s="6" t="s">
        <v>166</v>
      </c>
      <c r="AB312" s="6" t="s">
        <v>166</v>
      </c>
      <c r="AC312" s="6" t="s">
        <v>166</v>
      </c>
      <c r="AD312" s="6" t="s">
        <v>166</v>
      </c>
      <c r="AE312" s="6">
        <v>91</v>
      </c>
      <c r="AH312" s="91" t="str" cm="1">
        <f t="array" ref="AH312">IF(OR(TRIM(S312)="NULL",ISBLANK(S312),ISNUMBER(S312)),TRIM(S312),TRIM(_xlfn.CHOOSECOLS(_xlfn.TEXTSPLIT(S312,"-",,TRUE),1)))</f>
        <v>NULL</v>
      </c>
      <c r="AI312" s="91" t="str" cm="1">
        <f t="array" ref="AI312">IF(OR(TRIM(S312)="NULL",ISBLANK(S312),ISNUMBER(S312)),TRIM(S312),TRIM(_xlfn.CHOOSECOLS(_xlfn.TEXTSPLIT(S312,"-",,TRUE),2)))</f>
        <v>NULL</v>
      </c>
      <c r="AJ312" s="91" t="str" cm="1">
        <f t="array" ref="AJ312">IF(OR(TRIM(R312)="NULL",ISBLANK(R312),ISNUMBER(R312)),TRIM(R312),TRIM(_xlfn.CHOOSECOLS(_xlfn.TEXTSPLIT(R312,"-",,TRUE),1)))</f>
        <v>70</v>
      </c>
      <c r="AK312" s="91" t="str" cm="1">
        <f t="array" ref="AK312">IF(OR(TRIM(R312)="NULL",ISBLANK(R312),ISNUMBER(R312)),TRIM(R312),TRIM(_xlfn.CHOOSECOLS(_xlfn.TEXTSPLIT(R312,"-",,TRUE),2)))</f>
        <v>70</v>
      </c>
      <c r="AL312" s="91" t="str" cm="1">
        <f t="array" ref="AL312">IF(OR(TRIM(T312)="NULL",ISBLANK(T312),ISNUMBER(T312)),TRIM(T312),TRIM(_xlfn.CHOOSECOLS(_xlfn.TEXTSPLIT(T312,"-",,TRUE),1)))</f>
        <v>NULL</v>
      </c>
      <c r="AM312" s="91" t="str" cm="1">
        <f t="array" ref="AM312">IF(OR(TRIM(T312)="NULL",ISBLANK(T312),ISNUMBER(T312)),TRIM(T312),TRIM(_xlfn.CHOOSECOLS(_xlfn.TEXTSPLIT(T312,"-",,TRUE),2)))</f>
        <v>NULL</v>
      </c>
      <c r="AN312" s="91" t="str" cm="1">
        <f t="array" ref="AN312">IF(OR(TRIM(U312)="NULL",ISBLANK(U312),ISNUMBER(U312)),TRIM(U312),TRIM(_xlfn.CHOOSECOLS(_xlfn.TEXTSPLIT(Y312,"-",,TRUE),1)))</f>
        <v>NULL</v>
      </c>
      <c r="AO312" s="91" t="str" cm="1">
        <f t="array" ref="AO312">IF(OR(TRIM(U312)="NULL",ISBLANK(U312),ISNUMBER(U312)),TRIM(U312),TRIM(_xlfn.CHOOSECOLS(_xlfn.TEXTSPLIT(Y312,"-",,TRUE),2)))</f>
        <v>NULL</v>
      </c>
      <c r="AP312" s="91" t="str" cm="1">
        <f t="array" ref="AP312">IF(OR(TRIM(V312)="NULL",ISBLANK(V312),ISNUMBER(V312)),TRIM(V312),TRIM(_xlfn.CHOOSECOLS(_xlfn.TEXTSPLIT(Y312,"-",,TRUE),1)))</f>
        <v>NULL</v>
      </c>
      <c r="AQ312" s="91" t="str" cm="1">
        <f t="array" ref="AQ312">IF(OR(TRIM(V312)="NULL",ISBLANK(V312),ISNUMBER(V312)),V312,_xlfn.CHOOSECOLS(_xlfn.TEXTSPLIT(Y312,"-",,TRUE),2))</f>
        <v>NULL</v>
      </c>
      <c r="AR312" s="99" t="str" cm="1">
        <f t="array" ref="AR312">TRIM(IF(OR(TRIM(W312)="NULL",ISBLANK(W312),ISNUMBER(W312)), W312, IF(AND(ISNUMBER(FIND("|", W312))=TRUE, ISNUMBER(FIND("-", W312))=FALSE), W312, IF(AND(ISNUMBER(FIND("|", W312))=FALSE, ISNUMBER(FIND("-", W312))=TRUE),_xlfn.CHOOSECOLS(_xlfn.TEXTSPLIT(W312,"-", "|",,TRUE),1), _xlfn.CONCAT(_xlfn.CHOOSECOLS(_xlfn.TEXTSPLIT(SUBSTITUTE(W312, "-", "|"), "|"),1),"|", _xlfn.CHOOSECOLS(_xlfn.TEXTSPLIT(SUBSTITUTE(W312, "-", "|"), "|"), 3))))))</f>
        <v>NULL</v>
      </c>
      <c r="AS312" s="99" t="str" cm="1">
        <f t="array" ref="AS312">TRIM(IF(OR(TRIM(W312)="NULL",ISBLANK(W312),ISNUMBER(W312)), W312, IF(AND(ISNUMBER(FIND("|", W312))=TRUE, ISNUMBER(FIND("-", W312))=FALSE), W312, IF(AND(ISNUMBER(FIND("|", W312))=FALSE, ISNUMBER(FIND("-", W312))=TRUE),_xlfn.CHOOSECOLS(_xlfn.TEXTSPLIT(W312,"-", "|",,TRUE),2), _xlfn.CONCAT(_xlfn.CHOOSECOLS(_xlfn.TEXTSPLIT(SUBSTITUTE(W312, "-", "|"), "|"),2),"|", _xlfn.CHOOSECOLS(_xlfn.TEXTSPLIT(SUBSTITUTE(W312, "-", "|"), "|"), 4))))))</f>
        <v>NULL</v>
      </c>
      <c r="AT312" s="92" t="str" cm="1">
        <f t="array" ref="AT312">TRIM(_xlfn.CHOOSECOLS(_xlfn.TEXTSPLIT(AR312,"|",,TRUE),1))</f>
        <v>NULL</v>
      </c>
      <c r="AU312" s="92" t="str" cm="1">
        <f t="array" ref="AU312">TRIM(_xlfn.CHOOSECOLS(_xlfn.TEXTSPLIT(AS312,"|",,TRUE),1))</f>
        <v>NULL</v>
      </c>
      <c r="AV312" s="92" t="str" cm="1">
        <f t="array" ref="AV312">TRIM(_xlfn.CHOOSECOLS(_xlfn.TEXTSPLIT(AB312,"|",,TRUE),1))</f>
        <v>NULL</v>
      </c>
      <c r="AW312" s="92" t="str" cm="1">
        <f t="array" ref="AW312">TRIM(_xlfn.CHOOSECOLS(_xlfn.TEXTSPLIT(Y312,"|",,TRUE),1))</f>
        <v>NULL</v>
      </c>
      <c r="AX312" s="92" t="str" cm="1">
        <f t="array" ref="AX312">TRIM(_xlfn.CHOOSECOLS(_xlfn.TEXTSPLIT(Z312,"|",,TRUE),1))</f>
        <v>NULL</v>
      </c>
      <c r="AY312" s="99" t="str" cm="1">
        <f t="array" ref="AY312">TRIM(IF(OR(TRIM(AA312)="NULL",ISBLANK(AA312),ISNUMBER(AA312)), AA312, IF(AND(ISNUMBER(FIND("|", AA312))=TRUE, ISNUMBER(FIND("-", AA312))=FALSE), AA312, IF(AND(ISNUMBER(FIND("|", AA312))=FALSE, ISNUMBER(FIND("-", AA312))=TRUE),_xlfn.CHOOSECOLS(_xlfn.TEXTSPLIT(AA312,"-", "|",,TRUE),1), _xlfn.CONCAT(_xlfn.CHOOSECOLS(_xlfn.TEXTSPLIT(SUBSTITUTE(AA312, "-", "|"), "|"),1),"|", _xlfn.CHOOSECOLS(_xlfn.TEXTSPLIT(SUBSTITUTE(AA312, "-", "|"), "|"), 3))))))</f>
        <v>NULL</v>
      </c>
      <c r="AZ312" s="99" t="str" cm="1">
        <f t="array" ref="AZ312">TRIM(IF(OR(TRIM(AA312)="NULL",ISBLANK(AA312),ISNUMBER(AA312)), AA312, IF(AND(ISNUMBER(FIND("|", AA312))=TRUE, ISNUMBER(FIND("-", AA312))=FALSE), AA312, IF(AND(ISNUMBER(FIND("|", AA312))=FALSE, ISNUMBER(FIND("-", AA312))=TRUE),_xlfn.CHOOSECOLS(_xlfn.TEXTSPLIT(AA312,"-", "|",,TRUE),2), _xlfn.CONCAT(_xlfn.CHOOSECOLS(_xlfn.TEXTSPLIT(SUBSTITUTE(AA312, "-", "|"), "|"),2),"|", _xlfn.CHOOSECOLS(_xlfn.TEXTSPLIT(SUBSTITUTE(AA312, "-", "|"), "|"), 4))))))</f>
        <v>NULL</v>
      </c>
      <c r="BA312" s="92" t="str" cm="1">
        <f t="array" ref="BA312">TRIM(_xlfn.CHOOSECOLS(_xlfn.TEXTSPLIT(AY312,"|",,TRUE),1))</f>
        <v>NULL</v>
      </c>
      <c r="BB312" s="92" t="str" cm="1">
        <f t="array" ref="BB312">TRIM(_xlfn.CHOOSECOLS(_xlfn.TEXTSPLIT(AZ312,"|",,TRUE),1))</f>
        <v>NULL</v>
      </c>
      <c r="BC312" s="92" t="str" cm="1">
        <f t="array" ref="BC312">TRIM(_xlfn.CHOOSECOLS(_xlfn.TEXTSPLIT(AB312,"|",,TRUE),1))</f>
        <v>NULL</v>
      </c>
      <c r="BD312" s="92" t="str" cm="1">
        <f t="array" ref="BD312">TRIM(_xlfn.CHOOSECOLS(_xlfn.TEXTSPLIT(AC312,"|",,TRUE),1))</f>
        <v>NULL</v>
      </c>
      <c r="BE312" s="92" t="str" cm="1">
        <f t="array" ref="BE312">TRIM(_xlfn.CHOOSECOLS(_xlfn.TEXTSPLIT(AD312,"|",,TRUE),1))</f>
        <v>NULL</v>
      </c>
      <c r="BF312" s="92" t="str" cm="1">
        <f t="array" ref="BF312">TRIM(IF(OR(TRIM(AE312)="NULL",ISBLANK(AE312),ISNUMBER(AE312)),AE312,_xlfn.CHOOSECOLS(_xlfn.TEXTSPLIT(AE312,"-",,TRUE),1)))</f>
        <v>91</v>
      </c>
      <c r="BG312" s="92" t="str" cm="1">
        <f t="array" ref="BG312">TRIM(IF(OR(TRIM(AE312)="NULL",ISBLANK(AE312),ISNUMBER(AE312)),AE312,_xlfn.CHOOSECOLS(_xlfn.TEXTSPLIT(AE312,"-",,TRUE),2)))</f>
        <v>91</v>
      </c>
      <c r="BH312" s="95" t="str">
        <f t="shared" si="24"/>
        <v>2020</v>
      </c>
      <c r="BI312" s="96" t="str">
        <f t="shared" si="25"/>
        <v>3</v>
      </c>
      <c r="BJ312" s="97" t="str">
        <f t="shared" si="26"/>
        <v>1</v>
      </c>
      <c r="BK312" s="96" t="str">
        <f t="shared" si="27"/>
        <v>2020</v>
      </c>
      <c r="BL312" s="96" t="str">
        <f t="shared" si="28"/>
        <v>5</v>
      </c>
      <c r="BM312" s="97" t="str">
        <f t="shared" si="29"/>
        <v>31</v>
      </c>
      <c r="BN312" s="93" t="b">
        <f>AND(TRIM(BH312)="NULL", TRIM(BK312)="NULL")</f>
        <v>0</v>
      </c>
      <c r="BO312" s="127" t="s">
        <v>973</v>
      </c>
      <c r="BP312" s="127" t="s">
        <v>973</v>
      </c>
    </row>
    <row r="313" spans="1:68">
      <c r="A313" s="7" t="s">
        <v>975</v>
      </c>
      <c r="B313" s="1" t="s">
        <v>59</v>
      </c>
      <c r="C313" s="11" t="s">
        <v>967</v>
      </c>
      <c r="D313" s="6" t="s">
        <v>968</v>
      </c>
      <c r="E313" s="21" t="s">
        <v>976</v>
      </c>
      <c r="F313" s="5" t="s">
        <v>63</v>
      </c>
      <c r="G313" s="25" t="s">
        <v>63</v>
      </c>
      <c r="H313" s="25" t="s">
        <v>63</v>
      </c>
      <c r="I313" s="25" t="s">
        <v>63</v>
      </c>
      <c r="J313" s="5">
        <v>43892</v>
      </c>
      <c r="K313" s="6">
        <v>2020</v>
      </c>
      <c r="L313" s="6">
        <v>3</v>
      </c>
      <c r="M313" s="6">
        <v>2</v>
      </c>
      <c r="N313" s="5">
        <v>43894</v>
      </c>
      <c r="O313" s="6">
        <v>2020</v>
      </c>
      <c r="P313" s="6">
        <v>3</v>
      </c>
      <c r="Q313" s="6">
        <v>4</v>
      </c>
      <c r="R313" s="6">
        <v>2</v>
      </c>
      <c r="S313" s="6" t="s">
        <v>63</v>
      </c>
      <c r="T313" s="6" t="s">
        <v>63</v>
      </c>
      <c r="U313" s="6" t="s">
        <v>166</v>
      </c>
      <c r="V313" s="6" t="s">
        <v>63</v>
      </c>
      <c r="W313" s="6" t="s">
        <v>166</v>
      </c>
      <c r="X313" s="6" t="s">
        <v>166</v>
      </c>
      <c r="Y313" s="6" t="s">
        <v>166</v>
      </c>
      <c r="Z313" s="6" t="s">
        <v>166</v>
      </c>
      <c r="AA313" s="6" t="s">
        <v>166</v>
      </c>
      <c r="AB313" s="6" t="s">
        <v>166</v>
      </c>
      <c r="AC313" s="6" t="s">
        <v>166</v>
      </c>
      <c r="AD313" s="6" t="s">
        <v>166</v>
      </c>
      <c r="AE313" s="6" t="s">
        <v>63</v>
      </c>
      <c r="AH313" s="91" t="str" cm="1">
        <f t="array" ref="AH313">IF(OR(TRIM(S313)="NULL",ISBLANK(S313),ISNUMBER(S313)),TRIM(S313),TRIM(_xlfn.CHOOSECOLS(_xlfn.TEXTSPLIT(S313,"-",,TRUE),1)))</f>
        <v>NULL</v>
      </c>
      <c r="AI313" s="91" t="str" cm="1">
        <f t="array" ref="AI313">IF(OR(TRIM(S313)="NULL",ISBLANK(S313),ISNUMBER(S313)),TRIM(S313),TRIM(_xlfn.CHOOSECOLS(_xlfn.TEXTSPLIT(S313,"-",,TRUE),2)))</f>
        <v>NULL</v>
      </c>
      <c r="AJ313" s="91" t="str" cm="1">
        <f t="array" ref="AJ313">IF(OR(TRIM(R313)="NULL",ISBLANK(R313),ISNUMBER(R313)),TRIM(R313),TRIM(_xlfn.CHOOSECOLS(_xlfn.TEXTSPLIT(R313,"-",,TRUE),1)))</f>
        <v>2</v>
      </c>
      <c r="AK313" s="91" t="str" cm="1">
        <f t="array" ref="AK313">IF(OR(TRIM(R313)="NULL",ISBLANK(R313),ISNUMBER(R313)),TRIM(R313),TRIM(_xlfn.CHOOSECOLS(_xlfn.TEXTSPLIT(R313,"-",,TRUE),2)))</f>
        <v>2</v>
      </c>
      <c r="AL313" s="91" t="str" cm="1">
        <f t="array" ref="AL313">IF(OR(TRIM(T313)="NULL",ISBLANK(T313),ISNUMBER(T313)),TRIM(T313),TRIM(_xlfn.CHOOSECOLS(_xlfn.TEXTSPLIT(T313,"-",,TRUE),1)))</f>
        <v>NULL</v>
      </c>
      <c r="AM313" s="91" t="str" cm="1">
        <f t="array" ref="AM313">IF(OR(TRIM(T313)="NULL",ISBLANK(T313),ISNUMBER(T313)),TRIM(T313),TRIM(_xlfn.CHOOSECOLS(_xlfn.TEXTSPLIT(T313,"-",,TRUE),2)))</f>
        <v>NULL</v>
      </c>
      <c r="AN313" s="91" t="str" cm="1">
        <f t="array" ref="AN313">IF(OR(TRIM(U313)="NULL",ISBLANK(U313),ISNUMBER(U313)),TRIM(U313),TRIM(_xlfn.CHOOSECOLS(_xlfn.TEXTSPLIT(Y313,"-",,TRUE),1)))</f>
        <v>NULL</v>
      </c>
      <c r="AO313" s="91" t="str" cm="1">
        <f t="array" ref="AO313">IF(OR(TRIM(U313)="NULL",ISBLANK(U313),ISNUMBER(U313)),TRIM(U313),TRIM(_xlfn.CHOOSECOLS(_xlfn.TEXTSPLIT(Y313,"-",,TRUE),2)))</f>
        <v>NULL</v>
      </c>
      <c r="AP313" s="91" t="str" cm="1">
        <f t="array" ref="AP313">IF(OR(TRIM(V313)="NULL",ISBLANK(V313),ISNUMBER(V313)),TRIM(V313),TRIM(_xlfn.CHOOSECOLS(_xlfn.TEXTSPLIT(Y313,"-",,TRUE),1)))</f>
        <v>NULL</v>
      </c>
      <c r="AQ313" s="91" t="str" cm="1">
        <f t="array" ref="AQ313">IF(OR(TRIM(V313)="NULL",ISBLANK(V313),ISNUMBER(V313)),V313,_xlfn.CHOOSECOLS(_xlfn.TEXTSPLIT(Y313,"-",,TRUE),2))</f>
        <v>NULL</v>
      </c>
      <c r="AR313" s="99" t="str" cm="1">
        <f t="array" ref="AR313">TRIM(IF(OR(TRIM(W313)="NULL",ISBLANK(W313),ISNUMBER(W313)), W313, IF(AND(ISNUMBER(FIND("|", W313))=TRUE, ISNUMBER(FIND("-", W313))=FALSE), W313, IF(AND(ISNUMBER(FIND("|", W313))=FALSE, ISNUMBER(FIND("-", W313))=TRUE),_xlfn.CHOOSECOLS(_xlfn.TEXTSPLIT(W313,"-", "|",,TRUE),1), _xlfn.CONCAT(_xlfn.CHOOSECOLS(_xlfn.TEXTSPLIT(SUBSTITUTE(W313, "-", "|"), "|"),1),"|", _xlfn.CHOOSECOLS(_xlfn.TEXTSPLIT(SUBSTITUTE(W313, "-", "|"), "|"), 3))))))</f>
        <v>NULL</v>
      </c>
      <c r="AS313" s="99" t="str" cm="1">
        <f t="array" ref="AS313">TRIM(IF(OR(TRIM(W313)="NULL",ISBLANK(W313),ISNUMBER(W313)), W313, IF(AND(ISNUMBER(FIND("|", W313))=TRUE, ISNUMBER(FIND("-", W313))=FALSE), W313, IF(AND(ISNUMBER(FIND("|", W313))=FALSE, ISNUMBER(FIND("-", W313))=TRUE),_xlfn.CHOOSECOLS(_xlfn.TEXTSPLIT(W313,"-", "|",,TRUE),2), _xlfn.CONCAT(_xlfn.CHOOSECOLS(_xlfn.TEXTSPLIT(SUBSTITUTE(W313, "-", "|"), "|"),2),"|", _xlfn.CHOOSECOLS(_xlfn.TEXTSPLIT(SUBSTITUTE(W313, "-", "|"), "|"), 4))))))</f>
        <v>NULL</v>
      </c>
      <c r="AT313" s="92" t="str" cm="1">
        <f t="array" ref="AT313">TRIM(_xlfn.CHOOSECOLS(_xlfn.TEXTSPLIT(AR313,"|",,TRUE),1))</f>
        <v>NULL</v>
      </c>
      <c r="AU313" s="92" t="str" cm="1">
        <f t="array" ref="AU313">TRIM(_xlfn.CHOOSECOLS(_xlfn.TEXTSPLIT(AS313,"|",,TRUE),1))</f>
        <v>NULL</v>
      </c>
      <c r="AV313" s="92" t="str" cm="1">
        <f t="array" ref="AV313">TRIM(_xlfn.CHOOSECOLS(_xlfn.TEXTSPLIT(AB313,"|",,TRUE),1))</f>
        <v>NULL</v>
      </c>
      <c r="AW313" s="92" t="str" cm="1">
        <f t="array" ref="AW313">TRIM(_xlfn.CHOOSECOLS(_xlfn.TEXTSPLIT(Y313,"|",,TRUE),1))</f>
        <v>NULL</v>
      </c>
      <c r="AX313" s="92" t="str" cm="1">
        <f t="array" ref="AX313">TRIM(_xlfn.CHOOSECOLS(_xlfn.TEXTSPLIT(Z313,"|",,TRUE),1))</f>
        <v>NULL</v>
      </c>
      <c r="AY313" s="99" t="str" cm="1">
        <f t="array" ref="AY313">TRIM(IF(OR(TRIM(AA313)="NULL",ISBLANK(AA313),ISNUMBER(AA313)), AA313, IF(AND(ISNUMBER(FIND("|", AA313))=TRUE, ISNUMBER(FIND("-", AA313))=FALSE), AA313, IF(AND(ISNUMBER(FIND("|", AA313))=FALSE, ISNUMBER(FIND("-", AA313))=TRUE),_xlfn.CHOOSECOLS(_xlfn.TEXTSPLIT(AA313,"-", "|",,TRUE),1), _xlfn.CONCAT(_xlfn.CHOOSECOLS(_xlfn.TEXTSPLIT(SUBSTITUTE(AA313, "-", "|"), "|"),1),"|", _xlfn.CHOOSECOLS(_xlfn.TEXTSPLIT(SUBSTITUTE(AA313, "-", "|"), "|"), 3))))))</f>
        <v>NULL</v>
      </c>
      <c r="AZ313" s="99" t="str" cm="1">
        <f t="array" ref="AZ313">TRIM(IF(OR(TRIM(AA313)="NULL",ISBLANK(AA313),ISNUMBER(AA313)), AA313, IF(AND(ISNUMBER(FIND("|", AA313))=TRUE, ISNUMBER(FIND("-", AA313))=FALSE), AA313, IF(AND(ISNUMBER(FIND("|", AA313))=FALSE, ISNUMBER(FIND("-", AA313))=TRUE),_xlfn.CHOOSECOLS(_xlfn.TEXTSPLIT(AA313,"-", "|",,TRUE),2), _xlfn.CONCAT(_xlfn.CHOOSECOLS(_xlfn.TEXTSPLIT(SUBSTITUTE(AA313, "-", "|"), "|"),2),"|", _xlfn.CHOOSECOLS(_xlfn.TEXTSPLIT(SUBSTITUTE(AA313, "-", "|"), "|"), 4))))))</f>
        <v>NULL</v>
      </c>
      <c r="BA313" s="92" t="str" cm="1">
        <f t="array" ref="BA313">TRIM(_xlfn.CHOOSECOLS(_xlfn.TEXTSPLIT(AY313,"|",,TRUE),1))</f>
        <v>NULL</v>
      </c>
      <c r="BB313" s="92" t="str" cm="1">
        <f t="array" ref="BB313">TRIM(_xlfn.CHOOSECOLS(_xlfn.TEXTSPLIT(AZ313,"|",,TRUE),1))</f>
        <v>NULL</v>
      </c>
      <c r="BC313" s="92" t="str" cm="1">
        <f t="array" ref="BC313">TRIM(_xlfn.CHOOSECOLS(_xlfn.TEXTSPLIT(AB313,"|",,TRUE),1))</f>
        <v>NULL</v>
      </c>
      <c r="BD313" s="92" t="str" cm="1">
        <f t="array" ref="BD313">TRIM(_xlfn.CHOOSECOLS(_xlfn.TEXTSPLIT(AC313,"|",,TRUE),1))</f>
        <v>NULL</v>
      </c>
      <c r="BE313" s="92" t="str" cm="1">
        <f t="array" ref="BE313">TRIM(_xlfn.CHOOSECOLS(_xlfn.TEXTSPLIT(AD313,"|",,TRUE),1))</f>
        <v>NULL</v>
      </c>
      <c r="BF313" s="92" t="str" cm="1">
        <f t="array" ref="BF313">TRIM(IF(OR(TRIM(AE313)="NULL",ISBLANK(AE313),ISNUMBER(AE313)),AE313,_xlfn.CHOOSECOLS(_xlfn.TEXTSPLIT(AE313,"-",,TRUE),1)))</f>
        <v>NULL</v>
      </c>
      <c r="BG313" s="92" t="str" cm="1">
        <f t="array" ref="BG313">TRIM(IF(OR(TRIM(AE313)="NULL",ISBLANK(AE313),ISNUMBER(AE313)),AE313,_xlfn.CHOOSECOLS(_xlfn.TEXTSPLIT(AE313,"-",,TRUE),2)))</f>
        <v>NULL</v>
      </c>
      <c r="BH313" s="95" t="str">
        <f t="shared" si="24"/>
        <v>2020</v>
      </c>
      <c r="BI313" s="96" t="str">
        <f t="shared" si="25"/>
        <v>3</v>
      </c>
      <c r="BJ313" s="97" t="str">
        <f t="shared" si="26"/>
        <v>2</v>
      </c>
      <c r="BK313" s="96" t="str">
        <f t="shared" si="27"/>
        <v>2020</v>
      </c>
      <c r="BL313" s="96" t="str">
        <f t="shared" si="28"/>
        <v>3</v>
      </c>
      <c r="BM313" s="97" t="str">
        <f t="shared" si="29"/>
        <v>4</v>
      </c>
      <c r="BN313" s="93" t="b">
        <f>AND(TRIM(BH313)="NULL", TRIM(BK313)="NULL")</f>
        <v>0</v>
      </c>
      <c r="BO313" s="127" t="s">
        <v>973</v>
      </c>
      <c r="BP313" s="127" t="s">
        <v>973</v>
      </c>
    </row>
    <row r="314" spans="1:68">
      <c r="A314" s="7" t="s">
        <v>977</v>
      </c>
      <c r="B314" s="1" t="s">
        <v>59</v>
      </c>
      <c r="C314" s="11" t="s">
        <v>967</v>
      </c>
      <c r="D314" s="6" t="s">
        <v>968</v>
      </c>
      <c r="E314" s="21" t="s">
        <v>978</v>
      </c>
      <c r="F314" s="5" t="s">
        <v>63</v>
      </c>
      <c r="G314" s="25" t="s">
        <v>63</v>
      </c>
      <c r="H314" s="25" t="s">
        <v>63</v>
      </c>
      <c r="I314" s="25" t="s">
        <v>63</v>
      </c>
      <c r="J314" s="5">
        <v>43892</v>
      </c>
      <c r="K314" s="6">
        <v>2020</v>
      </c>
      <c r="L314" s="6">
        <v>3</v>
      </c>
      <c r="M314" s="6">
        <v>2</v>
      </c>
      <c r="N314" s="5">
        <v>43894</v>
      </c>
      <c r="O314" s="6">
        <v>2020</v>
      </c>
      <c r="P314" s="6">
        <v>3</v>
      </c>
      <c r="Q314" s="6">
        <v>4</v>
      </c>
      <c r="R314" s="6">
        <v>1</v>
      </c>
      <c r="S314" s="6" t="s">
        <v>63</v>
      </c>
      <c r="T314" s="6" t="s">
        <v>63</v>
      </c>
      <c r="U314" s="6" t="s">
        <v>166</v>
      </c>
      <c r="V314" s="6" t="s">
        <v>63</v>
      </c>
      <c r="W314" s="6" t="s">
        <v>166</v>
      </c>
      <c r="X314" s="6" t="s">
        <v>166</v>
      </c>
      <c r="Y314" s="6" t="s">
        <v>166</v>
      </c>
      <c r="Z314" s="6" t="s">
        <v>166</v>
      </c>
      <c r="AA314" s="6" t="s">
        <v>166</v>
      </c>
      <c r="AB314" s="6" t="s">
        <v>166</v>
      </c>
      <c r="AC314" s="6" t="s">
        <v>166</v>
      </c>
      <c r="AD314" s="6" t="s">
        <v>166</v>
      </c>
      <c r="AE314" s="6" t="s">
        <v>63</v>
      </c>
      <c r="AH314" s="91" t="str" cm="1">
        <f t="array" ref="AH314">IF(OR(TRIM(S314)="NULL",ISBLANK(S314),ISNUMBER(S314)),TRIM(S314),TRIM(_xlfn.CHOOSECOLS(_xlfn.TEXTSPLIT(S314,"-",,TRUE),1)))</f>
        <v>NULL</v>
      </c>
      <c r="AI314" s="91" t="str" cm="1">
        <f t="array" ref="AI314">IF(OR(TRIM(S314)="NULL",ISBLANK(S314),ISNUMBER(S314)),TRIM(S314),TRIM(_xlfn.CHOOSECOLS(_xlfn.TEXTSPLIT(S314,"-",,TRUE),2)))</f>
        <v>NULL</v>
      </c>
      <c r="AJ314" s="91" t="str" cm="1">
        <f t="array" ref="AJ314">IF(OR(TRIM(R314)="NULL",ISBLANK(R314),ISNUMBER(R314)),TRIM(R314),TRIM(_xlfn.CHOOSECOLS(_xlfn.TEXTSPLIT(R314,"-",,TRUE),1)))</f>
        <v>1</v>
      </c>
      <c r="AK314" s="91" t="str" cm="1">
        <f t="array" ref="AK314">IF(OR(TRIM(R314)="NULL",ISBLANK(R314),ISNUMBER(R314)),TRIM(R314),TRIM(_xlfn.CHOOSECOLS(_xlfn.TEXTSPLIT(R314,"-",,TRUE),2)))</f>
        <v>1</v>
      </c>
      <c r="AL314" s="91" t="str" cm="1">
        <f t="array" ref="AL314">IF(OR(TRIM(T314)="NULL",ISBLANK(T314),ISNUMBER(T314)),TRIM(T314),TRIM(_xlfn.CHOOSECOLS(_xlfn.TEXTSPLIT(T314,"-",,TRUE),1)))</f>
        <v>NULL</v>
      </c>
      <c r="AM314" s="91" t="str" cm="1">
        <f t="array" ref="AM314">IF(OR(TRIM(T314)="NULL",ISBLANK(T314),ISNUMBER(T314)),TRIM(T314),TRIM(_xlfn.CHOOSECOLS(_xlfn.TEXTSPLIT(T314,"-",,TRUE),2)))</f>
        <v>NULL</v>
      </c>
      <c r="AN314" s="91" t="str" cm="1">
        <f t="array" ref="AN314">IF(OR(TRIM(U314)="NULL",ISBLANK(U314),ISNUMBER(U314)),TRIM(U314),TRIM(_xlfn.CHOOSECOLS(_xlfn.TEXTSPLIT(Y314,"-",,TRUE),1)))</f>
        <v>NULL</v>
      </c>
      <c r="AO314" s="91" t="str" cm="1">
        <f t="array" ref="AO314">IF(OR(TRIM(U314)="NULL",ISBLANK(U314),ISNUMBER(U314)),TRIM(U314),TRIM(_xlfn.CHOOSECOLS(_xlfn.TEXTSPLIT(Y314,"-",,TRUE),2)))</f>
        <v>NULL</v>
      </c>
      <c r="AP314" s="91" t="str" cm="1">
        <f t="array" ref="AP314">IF(OR(TRIM(V314)="NULL",ISBLANK(V314),ISNUMBER(V314)),TRIM(V314),TRIM(_xlfn.CHOOSECOLS(_xlfn.TEXTSPLIT(Y314,"-",,TRUE),1)))</f>
        <v>NULL</v>
      </c>
      <c r="AQ314" s="91" t="str" cm="1">
        <f t="array" ref="AQ314">IF(OR(TRIM(V314)="NULL",ISBLANK(V314),ISNUMBER(V314)),V314,_xlfn.CHOOSECOLS(_xlfn.TEXTSPLIT(Y314,"-",,TRUE),2))</f>
        <v>NULL</v>
      </c>
      <c r="AR314" s="99" t="str" cm="1">
        <f t="array" ref="AR314">TRIM(IF(OR(TRIM(W314)="NULL",ISBLANK(W314),ISNUMBER(W314)), W314, IF(AND(ISNUMBER(FIND("|", W314))=TRUE, ISNUMBER(FIND("-", W314))=FALSE), W314, IF(AND(ISNUMBER(FIND("|", W314))=FALSE, ISNUMBER(FIND("-", W314))=TRUE),_xlfn.CHOOSECOLS(_xlfn.TEXTSPLIT(W314,"-", "|",,TRUE),1), _xlfn.CONCAT(_xlfn.CHOOSECOLS(_xlfn.TEXTSPLIT(SUBSTITUTE(W314, "-", "|"), "|"),1),"|", _xlfn.CHOOSECOLS(_xlfn.TEXTSPLIT(SUBSTITUTE(W314, "-", "|"), "|"), 3))))))</f>
        <v>NULL</v>
      </c>
      <c r="AS314" s="99" t="str" cm="1">
        <f t="array" ref="AS314">TRIM(IF(OR(TRIM(W314)="NULL",ISBLANK(W314),ISNUMBER(W314)), W314, IF(AND(ISNUMBER(FIND("|", W314))=TRUE, ISNUMBER(FIND("-", W314))=FALSE), W314, IF(AND(ISNUMBER(FIND("|", W314))=FALSE, ISNUMBER(FIND("-", W314))=TRUE),_xlfn.CHOOSECOLS(_xlfn.TEXTSPLIT(W314,"-", "|",,TRUE),2), _xlfn.CONCAT(_xlfn.CHOOSECOLS(_xlfn.TEXTSPLIT(SUBSTITUTE(W314, "-", "|"), "|"),2),"|", _xlfn.CHOOSECOLS(_xlfn.TEXTSPLIT(SUBSTITUTE(W314, "-", "|"), "|"), 4))))))</f>
        <v>NULL</v>
      </c>
      <c r="AT314" s="92" t="str" cm="1">
        <f t="array" ref="AT314">TRIM(_xlfn.CHOOSECOLS(_xlfn.TEXTSPLIT(AR314,"|",,TRUE),1))</f>
        <v>NULL</v>
      </c>
      <c r="AU314" s="92" t="str" cm="1">
        <f t="array" ref="AU314">TRIM(_xlfn.CHOOSECOLS(_xlfn.TEXTSPLIT(AS314,"|",,TRUE),1))</f>
        <v>NULL</v>
      </c>
      <c r="AV314" s="92" t="str" cm="1">
        <f t="array" ref="AV314">TRIM(_xlfn.CHOOSECOLS(_xlfn.TEXTSPLIT(AB314,"|",,TRUE),1))</f>
        <v>NULL</v>
      </c>
      <c r="AW314" s="92" t="str" cm="1">
        <f t="array" ref="AW314">TRIM(_xlfn.CHOOSECOLS(_xlfn.TEXTSPLIT(Y314,"|",,TRUE),1))</f>
        <v>NULL</v>
      </c>
      <c r="AX314" s="92" t="str" cm="1">
        <f t="array" ref="AX314">TRIM(_xlfn.CHOOSECOLS(_xlfn.TEXTSPLIT(Z314,"|",,TRUE),1))</f>
        <v>NULL</v>
      </c>
      <c r="AY314" s="99" t="str" cm="1">
        <f t="array" ref="AY314">TRIM(IF(OR(TRIM(AA314)="NULL",ISBLANK(AA314),ISNUMBER(AA314)), AA314, IF(AND(ISNUMBER(FIND("|", AA314))=TRUE, ISNUMBER(FIND("-", AA314))=FALSE), AA314, IF(AND(ISNUMBER(FIND("|", AA314))=FALSE, ISNUMBER(FIND("-", AA314))=TRUE),_xlfn.CHOOSECOLS(_xlfn.TEXTSPLIT(AA314,"-", "|",,TRUE),1), _xlfn.CONCAT(_xlfn.CHOOSECOLS(_xlfn.TEXTSPLIT(SUBSTITUTE(AA314, "-", "|"), "|"),1),"|", _xlfn.CHOOSECOLS(_xlfn.TEXTSPLIT(SUBSTITUTE(AA314, "-", "|"), "|"), 3))))))</f>
        <v>NULL</v>
      </c>
      <c r="AZ314" s="99" t="str" cm="1">
        <f t="array" ref="AZ314">TRIM(IF(OR(TRIM(AA314)="NULL",ISBLANK(AA314),ISNUMBER(AA314)), AA314, IF(AND(ISNUMBER(FIND("|", AA314))=TRUE, ISNUMBER(FIND("-", AA314))=FALSE), AA314, IF(AND(ISNUMBER(FIND("|", AA314))=FALSE, ISNUMBER(FIND("-", AA314))=TRUE),_xlfn.CHOOSECOLS(_xlfn.TEXTSPLIT(AA314,"-", "|",,TRUE),2), _xlfn.CONCAT(_xlfn.CHOOSECOLS(_xlfn.TEXTSPLIT(SUBSTITUTE(AA314, "-", "|"), "|"),2),"|", _xlfn.CHOOSECOLS(_xlfn.TEXTSPLIT(SUBSTITUTE(AA314, "-", "|"), "|"), 4))))))</f>
        <v>NULL</v>
      </c>
      <c r="BA314" s="92" t="str" cm="1">
        <f t="array" ref="BA314">TRIM(_xlfn.CHOOSECOLS(_xlfn.TEXTSPLIT(AY314,"|",,TRUE),1))</f>
        <v>NULL</v>
      </c>
      <c r="BB314" s="92" t="str" cm="1">
        <f t="array" ref="BB314">TRIM(_xlfn.CHOOSECOLS(_xlfn.TEXTSPLIT(AZ314,"|",,TRUE),1))</f>
        <v>NULL</v>
      </c>
      <c r="BC314" s="92" t="str" cm="1">
        <f t="array" ref="BC314">TRIM(_xlfn.CHOOSECOLS(_xlfn.TEXTSPLIT(AB314,"|",,TRUE),1))</f>
        <v>NULL</v>
      </c>
      <c r="BD314" s="92" t="str" cm="1">
        <f t="array" ref="BD314">TRIM(_xlfn.CHOOSECOLS(_xlfn.TEXTSPLIT(AC314,"|",,TRUE),1))</f>
        <v>NULL</v>
      </c>
      <c r="BE314" s="92" t="str" cm="1">
        <f t="array" ref="BE314">TRIM(_xlfn.CHOOSECOLS(_xlfn.TEXTSPLIT(AD314,"|",,TRUE),1))</f>
        <v>NULL</v>
      </c>
      <c r="BF314" s="92" t="str" cm="1">
        <f t="array" ref="BF314">TRIM(IF(OR(TRIM(AE314)="NULL",ISBLANK(AE314),ISNUMBER(AE314)),AE314,_xlfn.CHOOSECOLS(_xlfn.TEXTSPLIT(AE314,"-",,TRUE),1)))</f>
        <v>NULL</v>
      </c>
      <c r="BG314" s="92" t="str" cm="1">
        <f t="array" ref="BG314">TRIM(IF(OR(TRIM(AE314)="NULL",ISBLANK(AE314),ISNUMBER(AE314)),AE314,_xlfn.CHOOSECOLS(_xlfn.TEXTSPLIT(AE314,"-",,TRUE),2)))</f>
        <v>NULL</v>
      </c>
      <c r="BH314" s="95" t="str">
        <f t="shared" si="24"/>
        <v>2020</v>
      </c>
      <c r="BI314" s="96" t="str">
        <f t="shared" si="25"/>
        <v>3</v>
      </c>
      <c r="BJ314" s="97" t="str">
        <f t="shared" si="26"/>
        <v>2</v>
      </c>
      <c r="BK314" s="96" t="str">
        <f t="shared" si="27"/>
        <v>2020</v>
      </c>
      <c r="BL314" s="96" t="str">
        <f t="shared" si="28"/>
        <v>3</v>
      </c>
      <c r="BM314" s="97" t="str">
        <f t="shared" si="29"/>
        <v>4</v>
      </c>
      <c r="BN314" s="93" t="b">
        <f>AND(TRIM(BH314)="NULL", TRIM(BK314)="NULL")</f>
        <v>0</v>
      </c>
      <c r="BO314" s="127" t="s">
        <v>973</v>
      </c>
      <c r="BP314" s="127" t="s">
        <v>973</v>
      </c>
    </row>
    <row r="315" spans="1:68">
      <c r="A315" s="7" t="s">
        <v>979</v>
      </c>
      <c r="B315" s="1" t="s">
        <v>59</v>
      </c>
      <c r="C315" s="11" t="s">
        <v>967</v>
      </c>
      <c r="D315" s="6" t="s">
        <v>968</v>
      </c>
      <c r="E315" s="21" t="s">
        <v>980</v>
      </c>
      <c r="F315" s="5" t="s">
        <v>63</v>
      </c>
      <c r="G315" s="25" t="s">
        <v>63</v>
      </c>
      <c r="H315" s="25" t="s">
        <v>63</v>
      </c>
      <c r="I315" s="25" t="s">
        <v>63</v>
      </c>
      <c r="J315" s="5">
        <v>43892</v>
      </c>
      <c r="K315" s="6">
        <v>2020</v>
      </c>
      <c r="L315" s="6">
        <v>3</v>
      </c>
      <c r="M315" s="6">
        <v>2</v>
      </c>
      <c r="N315" s="5">
        <v>43894</v>
      </c>
      <c r="O315" s="6">
        <v>2020</v>
      </c>
      <c r="P315" s="6">
        <v>3</v>
      </c>
      <c r="Q315" s="6">
        <v>4</v>
      </c>
      <c r="R315" s="6">
        <v>1</v>
      </c>
      <c r="S315" s="6" t="s">
        <v>63</v>
      </c>
      <c r="T315" s="6" t="s">
        <v>63</v>
      </c>
      <c r="U315" s="6" t="s">
        <v>166</v>
      </c>
      <c r="V315" s="6" t="s">
        <v>63</v>
      </c>
      <c r="W315" s="6" t="s">
        <v>166</v>
      </c>
      <c r="X315" s="6" t="s">
        <v>166</v>
      </c>
      <c r="Y315" s="6" t="s">
        <v>166</v>
      </c>
      <c r="Z315" s="6" t="s">
        <v>166</v>
      </c>
      <c r="AA315" s="6" t="s">
        <v>166</v>
      </c>
      <c r="AB315" s="6" t="s">
        <v>166</v>
      </c>
      <c r="AC315" s="6" t="s">
        <v>166</v>
      </c>
      <c r="AD315" s="6" t="s">
        <v>166</v>
      </c>
      <c r="AE315" s="6" t="s">
        <v>63</v>
      </c>
      <c r="AH315" s="91" t="str" cm="1">
        <f t="array" ref="AH315">IF(OR(TRIM(S315)="NULL",ISBLANK(S315),ISNUMBER(S315)),TRIM(S315),TRIM(_xlfn.CHOOSECOLS(_xlfn.TEXTSPLIT(S315,"-",,TRUE),1)))</f>
        <v>NULL</v>
      </c>
      <c r="AI315" s="91" t="str" cm="1">
        <f t="array" ref="AI315">IF(OR(TRIM(S315)="NULL",ISBLANK(S315),ISNUMBER(S315)),TRIM(S315),TRIM(_xlfn.CHOOSECOLS(_xlfn.TEXTSPLIT(S315,"-",,TRUE),2)))</f>
        <v>NULL</v>
      </c>
      <c r="AJ315" s="91" t="str" cm="1">
        <f t="array" ref="AJ315">IF(OR(TRIM(R315)="NULL",ISBLANK(R315),ISNUMBER(R315)),TRIM(R315),TRIM(_xlfn.CHOOSECOLS(_xlfn.TEXTSPLIT(R315,"-",,TRUE),1)))</f>
        <v>1</v>
      </c>
      <c r="AK315" s="91" t="str" cm="1">
        <f t="array" ref="AK315">IF(OR(TRIM(R315)="NULL",ISBLANK(R315),ISNUMBER(R315)),TRIM(R315),TRIM(_xlfn.CHOOSECOLS(_xlfn.TEXTSPLIT(R315,"-",,TRUE),2)))</f>
        <v>1</v>
      </c>
      <c r="AL315" s="91" t="str" cm="1">
        <f t="array" ref="AL315">IF(OR(TRIM(T315)="NULL",ISBLANK(T315),ISNUMBER(T315)),TRIM(T315),TRIM(_xlfn.CHOOSECOLS(_xlfn.TEXTSPLIT(T315,"-",,TRUE),1)))</f>
        <v>NULL</v>
      </c>
      <c r="AM315" s="91" t="str" cm="1">
        <f t="array" ref="AM315">IF(OR(TRIM(T315)="NULL",ISBLANK(T315),ISNUMBER(T315)),TRIM(T315),TRIM(_xlfn.CHOOSECOLS(_xlfn.TEXTSPLIT(T315,"-",,TRUE),2)))</f>
        <v>NULL</v>
      </c>
      <c r="AN315" s="91" t="str" cm="1">
        <f t="array" ref="AN315">IF(OR(TRIM(U315)="NULL",ISBLANK(U315),ISNUMBER(U315)),TRIM(U315),TRIM(_xlfn.CHOOSECOLS(_xlfn.TEXTSPLIT(Y315,"-",,TRUE),1)))</f>
        <v>NULL</v>
      </c>
      <c r="AO315" s="91" t="str" cm="1">
        <f t="array" ref="AO315">IF(OR(TRIM(U315)="NULL",ISBLANK(U315),ISNUMBER(U315)),TRIM(U315),TRIM(_xlfn.CHOOSECOLS(_xlfn.TEXTSPLIT(Y315,"-",,TRUE),2)))</f>
        <v>NULL</v>
      </c>
      <c r="AP315" s="91" t="str" cm="1">
        <f t="array" ref="AP315">IF(OR(TRIM(V315)="NULL",ISBLANK(V315),ISNUMBER(V315)),TRIM(V315),TRIM(_xlfn.CHOOSECOLS(_xlfn.TEXTSPLIT(Y315,"-",,TRUE),1)))</f>
        <v>NULL</v>
      </c>
      <c r="AQ315" s="91" t="str" cm="1">
        <f t="array" ref="AQ315">IF(OR(TRIM(V315)="NULL",ISBLANK(V315),ISNUMBER(V315)),V315,_xlfn.CHOOSECOLS(_xlfn.TEXTSPLIT(Y315,"-",,TRUE),2))</f>
        <v>NULL</v>
      </c>
      <c r="AR315" s="99" t="str" cm="1">
        <f t="array" ref="AR315">TRIM(IF(OR(TRIM(W315)="NULL",ISBLANK(W315),ISNUMBER(W315)), W315, IF(AND(ISNUMBER(FIND("|", W315))=TRUE, ISNUMBER(FIND("-", W315))=FALSE), W315, IF(AND(ISNUMBER(FIND("|", W315))=FALSE, ISNUMBER(FIND("-", W315))=TRUE),_xlfn.CHOOSECOLS(_xlfn.TEXTSPLIT(W315,"-", "|",,TRUE),1), _xlfn.CONCAT(_xlfn.CHOOSECOLS(_xlfn.TEXTSPLIT(SUBSTITUTE(W315, "-", "|"), "|"),1),"|", _xlfn.CHOOSECOLS(_xlfn.TEXTSPLIT(SUBSTITUTE(W315, "-", "|"), "|"), 3))))))</f>
        <v>NULL</v>
      </c>
      <c r="AS315" s="99" t="str" cm="1">
        <f t="array" ref="AS315">TRIM(IF(OR(TRIM(W315)="NULL",ISBLANK(W315),ISNUMBER(W315)), W315, IF(AND(ISNUMBER(FIND("|", W315))=TRUE, ISNUMBER(FIND("-", W315))=FALSE), W315, IF(AND(ISNUMBER(FIND("|", W315))=FALSE, ISNUMBER(FIND("-", W315))=TRUE),_xlfn.CHOOSECOLS(_xlfn.TEXTSPLIT(W315,"-", "|",,TRUE),2), _xlfn.CONCAT(_xlfn.CHOOSECOLS(_xlfn.TEXTSPLIT(SUBSTITUTE(W315, "-", "|"), "|"),2),"|", _xlfn.CHOOSECOLS(_xlfn.TEXTSPLIT(SUBSTITUTE(W315, "-", "|"), "|"), 4))))))</f>
        <v>NULL</v>
      </c>
      <c r="AT315" s="92" t="str" cm="1">
        <f t="array" ref="AT315">TRIM(_xlfn.CHOOSECOLS(_xlfn.TEXTSPLIT(AR315,"|",,TRUE),1))</f>
        <v>NULL</v>
      </c>
      <c r="AU315" s="92" t="str" cm="1">
        <f t="array" ref="AU315">TRIM(_xlfn.CHOOSECOLS(_xlfn.TEXTSPLIT(AS315,"|",,TRUE),1))</f>
        <v>NULL</v>
      </c>
      <c r="AV315" s="92" t="str" cm="1">
        <f t="array" ref="AV315">TRIM(_xlfn.CHOOSECOLS(_xlfn.TEXTSPLIT(AB315,"|",,TRUE),1))</f>
        <v>NULL</v>
      </c>
      <c r="AW315" s="92" t="str" cm="1">
        <f t="array" ref="AW315">TRIM(_xlfn.CHOOSECOLS(_xlfn.TEXTSPLIT(Y315,"|",,TRUE),1))</f>
        <v>NULL</v>
      </c>
      <c r="AX315" s="92" t="str" cm="1">
        <f t="array" ref="AX315">TRIM(_xlfn.CHOOSECOLS(_xlfn.TEXTSPLIT(Z315,"|",,TRUE),1))</f>
        <v>NULL</v>
      </c>
      <c r="AY315" s="99" t="str" cm="1">
        <f t="array" ref="AY315">TRIM(IF(OR(TRIM(AA315)="NULL",ISBLANK(AA315),ISNUMBER(AA315)), AA315, IF(AND(ISNUMBER(FIND("|", AA315))=TRUE, ISNUMBER(FIND("-", AA315))=FALSE), AA315, IF(AND(ISNUMBER(FIND("|", AA315))=FALSE, ISNUMBER(FIND("-", AA315))=TRUE),_xlfn.CHOOSECOLS(_xlfn.TEXTSPLIT(AA315,"-", "|",,TRUE),1), _xlfn.CONCAT(_xlfn.CHOOSECOLS(_xlfn.TEXTSPLIT(SUBSTITUTE(AA315, "-", "|"), "|"),1),"|", _xlfn.CHOOSECOLS(_xlfn.TEXTSPLIT(SUBSTITUTE(AA315, "-", "|"), "|"), 3))))))</f>
        <v>NULL</v>
      </c>
      <c r="AZ315" s="99" t="str" cm="1">
        <f t="array" ref="AZ315">TRIM(IF(OR(TRIM(AA315)="NULL",ISBLANK(AA315),ISNUMBER(AA315)), AA315, IF(AND(ISNUMBER(FIND("|", AA315))=TRUE, ISNUMBER(FIND("-", AA315))=FALSE), AA315, IF(AND(ISNUMBER(FIND("|", AA315))=FALSE, ISNUMBER(FIND("-", AA315))=TRUE),_xlfn.CHOOSECOLS(_xlfn.TEXTSPLIT(AA315,"-", "|",,TRUE),2), _xlfn.CONCAT(_xlfn.CHOOSECOLS(_xlfn.TEXTSPLIT(SUBSTITUTE(AA315, "-", "|"), "|"),2),"|", _xlfn.CHOOSECOLS(_xlfn.TEXTSPLIT(SUBSTITUTE(AA315, "-", "|"), "|"), 4))))))</f>
        <v>NULL</v>
      </c>
      <c r="BA315" s="92" t="str" cm="1">
        <f t="array" ref="BA315">TRIM(_xlfn.CHOOSECOLS(_xlfn.TEXTSPLIT(AY315,"|",,TRUE),1))</f>
        <v>NULL</v>
      </c>
      <c r="BB315" s="92" t="str" cm="1">
        <f t="array" ref="BB315">TRIM(_xlfn.CHOOSECOLS(_xlfn.TEXTSPLIT(AZ315,"|",,TRUE),1))</f>
        <v>NULL</v>
      </c>
      <c r="BC315" s="92" t="str" cm="1">
        <f t="array" ref="BC315">TRIM(_xlfn.CHOOSECOLS(_xlfn.TEXTSPLIT(AB315,"|",,TRUE),1))</f>
        <v>NULL</v>
      </c>
      <c r="BD315" s="92" t="str" cm="1">
        <f t="array" ref="BD315">TRIM(_xlfn.CHOOSECOLS(_xlfn.TEXTSPLIT(AC315,"|",,TRUE),1))</f>
        <v>NULL</v>
      </c>
      <c r="BE315" s="92" t="str" cm="1">
        <f t="array" ref="BE315">TRIM(_xlfn.CHOOSECOLS(_xlfn.TEXTSPLIT(AD315,"|",,TRUE),1))</f>
        <v>NULL</v>
      </c>
      <c r="BF315" s="92" t="str" cm="1">
        <f t="array" ref="BF315">TRIM(IF(OR(TRIM(AE315)="NULL",ISBLANK(AE315),ISNUMBER(AE315)),AE315,_xlfn.CHOOSECOLS(_xlfn.TEXTSPLIT(AE315,"-",,TRUE),1)))</f>
        <v>NULL</v>
      </c>
      <c r="BG315" s="92" t="str" cm="1">
        <f t="array" ref="BG315">TRIM(IF(OR(TRIM(AE315)="NULL",ISBLANK(AE315),ISNUMBER(AE315)),AE315,_xlfn.CHOOSECOLS(_xlfn.TEXTSPLIT(AE315,"-",,TRUE),2)))</f>
        <v>NULL</v>
      </c>
      <c r="BH315" s="95" t="str">
        <f t="shared" si="24"/>
        <v>2020</v>
      </c>
      <c r="BI315" s="96" t="str">
        <f t="shared" si="25"/>
        <v>3</v>
      </c>
      <c r="BJ315" s="97" t="str">
        <f t="shared" si="26"/>
        <v>2</v>
      </c>
      <c r="BK315" s="96" t="str">
        <f t="shared" si="27"/>
        <v>2020</v>
      </c>
      <c r="BL315" s="96" t="str">
        <f t="shared" si="28"/>
        <v>3</v>
      </c>
      <c r="BM315" s="97" t="str">
        <f t="shared" si="29"/>
        <v>4</v>
      </c>
      <c r="BN315" s="93" t="b">
        <f>AND(TRIM(BH315)="NULL", TRIM(BK315)="NULL")</f>
        <v>0</v>
      </c>
      <c r="BO315" s="127" t="s">
        <v>973</v>
      </c>
      <c r="BP315" s="127" t="s">
        <v>973</v>
      </c>
    </row>
    <row r="316" spans="1:68">
      <c r="A316" s="7" t="s">
        <v>981</v>
      </c>
      <c r="B316" s="1" t="s">
        <v>59</v>
      </c>
      <c r="C316" s="11" t="s">
        <v>967</v>
      </c>
      <c r="D316" s="6" t="s">
        <v>968</v>
      </c>
      <c r="E316" s="21" t="s">
        <v>982</v>
      </c>
      <c r="F316" s="5" t="s">
        <v>63</v>
      </c>
      <c r="G316" s="25" t="s">
        <v>63</v>
      </c>
      <c r="H316" s="25" t="s">
        <v>63</v>
      </c>
      <c r="I316" s="25" t="s">
        <v>63</v>
      </c>
      <c r="J316" s="5">
        <v>43892</v>
      </c>
      <c r="K316" s="6">
        <v>2020</v>
      </c>
      <c r="L316" s="6">
        <v>3</v>
      </c>
      <c r="M316" s="6">
        <v>2</v>
      </c>
      <c r="N316" s="5">
        <v>43894</v>
      </c>
      <c r="O316" s="6">
        <v>2020</v>
      </c>
      <c r="P316" s="6">
        <v>3</v>
      </c>
      <c r="Q316" s="6">
        <v>4</v>
      </c>
      <c r="R316" s="6">
        <v>1</v>
      </c>
      <c r="S316" s="6" t="s">
        <v>63</v>
      </c>
      <c r="T316" s="6" t="s">
        <v>63</v>
      </c>
      <c r="U316" s="6" t="s">
        <v>166</v>
      </c>
      <c r="V316" s="6" t="s">
        <v>63</v>
      </c>
      <c r="W316" s="6" t="s">
        <v>166</v>
      </c>
      <c r="X316" s="6" t="s">
        <v>166</v>
      </c>
      <c r="Y316" s="6" t="s">
        <v>166</v>
      </c>
      <c r="Z316" s="6" t="s">
        <v>166</v>
      </c>
      <c r="AA316" s="6" t="s">
        <v>166</v>
      </c>
      <c r="AB316" s="6" t="s">
        <v>166</v>
      </c>
      <c r="AC316" s="6" t="s">
        <v>166</v>
      </c>
      <c r="AD316" s="6" t="s">
        <v>166</v>
      </c>
      <c r="AE316" s="6" t="s">
        <v>63</v>
      </c>
      <c r="AH316" s="91" t="str" cm="1">
        <f t="array" ref="AH316">IF(OR(TRIM(S316)="NULL",ISBLANK(S316),ISNUMBER(S316)),TRIM(S316),TRIM(_xlfn.CHOOSECOLS(_xlfn.TEXTSPLIT(S316,"-",,TRUE),1)))</f>
        <v>NULL</v>
      </c>
      <c r="AI316" s="91" t="str" cm="1">
        <f t="array" ref="AI316">IF(OR(TRIM(S316)="NULL",ISBLANK(S316),ISNUMBER(S316)),TRIM(S316),TRIM(_xlfn.CHOOSECOLS(_xlfn.TEXTSPLIT(S316,"-",,TRUE),2)))</f>
        <v>NULL</v>
      </c>
      <c r="AJ316" s="91" t="str" cm="1">
        <f t="array" ref="AJ316">IF(OR(TRIM(R316)="NULL",ISBLANK(R316),ISNUMBER(R316)),TRIM(R316),TRIM(_xlfn.CHOOSECOLS(_xlfn.TEXTSPLIT(R316,"-",,TRUE),1)))</f>
        <v>1</v>
      </c>
      <c r="AK316" s="91" t="str" cm="1">
        <f t="array" ref="AK316">IF(OR(TRIM(R316)="NULL",ISBLANK(R316),ISNUMBER(R316)),TRIM(R316),TRIM(_xlfn.CHOOSECOLS(_xlfn.TEXTSPLIT(R316,"-",,TRUE),2)))</f>
        <v>1</v>
      </c>
      <c r="AL316" s="91" t="str" cm="1">
        <f t="array" ref="AL316">IF(OR(TRIM(T316)="NULL",ISBLANK(T316),ISNUMBER(T316)),TRIM(T316),TRIM(_xlfn.CHOOSECOLS(_xlfn.TEXTSPLIT(T316,"-",,TRUE),1)))</f>
        <v>NULL</v>
      </c>
      <c r="AM316" s="91" t="str" cm="1">
        <f t="array" ref="AM316">IF(OR(TRIM(T316)="NULL",ISBLANK(T316),ISNUMBER(T316)),TRIM(T316),TRIM(_xlfn.CHOOSECOLS(_xlfn.TEXTSPLIT(T316,"-",,TRUE),2)))</f>
        <v>NULL</v>
      </c>
      <c r="AN316" s="91" t="str" cm="1">
        <f t="array" ref="AN316">IF(OR(TRIM(U316)="NULL",ISBLANK(U316),ISNUMBER(U316)),TRIM(U316),TRIM(_xlfn.CHOOSECOLS(_xlfn.TEXTSPLIT(Y316,"-",,TRUE),1)))</f>
        <v>NULL</v>
      </c>
      <c r="AO316" s="91" t="str" cm="1">
        <f t="array" ref="AO316">IF(OR(TRIM(U316)="NULL",ISBLANK(U316),ISNUMBER(U316)),TRIM(U316),TRIM(_xlfn.CHOOSECOLS(_xlfn.TEXTSPLIT(Y316,"-",,TRUE),2)))</f>
        <v>NULL</v>
      </c>
      <c r="AP316" s="91" t="str" cm="1">
        <f t="array" ref="AP316">IF(OR(TRIM(V316)="NULL",ISBLANK(V316),ISNUMBER(V316)),TRIM(V316),TRIM(_xlfn.CHOOSECOLS(_xlfn.TEXTSPLIT(Y316,"-",,TRUE),1)))</f>
        <v>NULL</v>
      </c>
      <c r="AQ316" s="91" t="str" cm="1">
        <f t="array" ref="AQ316">IF(OR(TRIM(V316)="NULL",ISBLANK(V316),ISNUMBER(V316)),V316,_xlfn.CHOOSECOLS(_xlfn.TEXTSPLIT(Y316,"-",,TRUE),2))</f>
        <v>NULL</v>
      </c>
      <c r="AR316" s="99" t="str" cm="1">
        <f t="array" ref="AR316">TRIM(IF(OR(TRIM(W316)="NULL",ISBLANK(W316),ISNUMBER(W316)), W316, IF(AND(ISNUMBER(FIND("|", W316))=TRUE, ISNUMBER(FIND("-", W316))=FALSE), W316, IF(AND(ISNUMBER(FIND("|", W316))=FALSE, ISNUMBER(FIND("-", W316))=TRUE),_xlfn.CHOOSECOLS(_xlfn.TEXTSPLIT(W316,"-", "|",,TRUE),1), _xlfn.CONCAT(_xlfn.CHOOSECOLS(_xlfn.TEXTSPLIT(SUBSTITUTE(W316, "-", "|"), "|"),1),"|", _xlfn.CHOOSECOLS(_xlfn.TEXTSPLIT(SUBSTITUTE(W316, "-", "|"), "|"), 3))))))</f>
        <v>NULL</v>
      </c>
      <c r="AS316" s="99" t="str" cm="1">
        <f t="array" ref="AS316">TRIM(IF(OR(TRIM(W316)="NULL",ISBLANK(W316),ISNUMBER(W316)), W316, IF(AND(ISNUMBER(FIND("|", W316))=TRUE, ISNUMBER(FIND("-", W316))=FALSE), W316, IF(AND(ISNUMBER(FIND("|", W316))=FALSE, ISNUMBER(FIND("-", W316))=TRUE),_xlfn.CHOOSECOLS(_xlfn.TEXTSPLIT(W316,"-", "|",,TRUE),2), _xlfn.CONCAT(_xlfn.CHOOSECOLS(_xlfn.TEXTSPLIT(SUBSTITUTE(W316, "-", "|"), "|"),2),"|", _xlfn.CHOOSECOLS(_xlfn.TEXTSPLIT(SUBSTITUTE(W316, "-", "|"), "|"), 4))))))</f>
        <v>NULL</v>
      </c>
      <c r="AT316" s="92" t="str" cm="1">
        <f t="array" ref="AT316">TRIM(_xlfn.CHOOSECOLS(_xlfn.TEXTSPLIT(AR316,"|",,TRUE),1))</f>
        <v>NULL</v>
      </c>
      <c r="AU316" s="92" t="str" cm="1">
        <f t="array" ref="AU316">TRIM(_xlfn.CHOOSECOLS(_xlfn.TEXTSPLIT(AS316,"|",,TRUE),1))</f>
        <v>NULL</v>
      </c>
      <c r="AV316" s="92" t="str" cm="1">
        <f t="array" ref="AV316">TRIM(_xlfn.CHOOSECOLS(_xlfn.TEXTSPLIT(AB316,"|",,TRUE),1))</f>
        <v>NULL</v>
      </c>
      <c r="AW316" s="92" t="str" cm="1">
        <f t="array" ref="AW316">TRIM(_xlfn.CHOOSECOLS(_xlfn.TEXTSPLIT(Y316,"|",,TRUE),1))</f>
        <v>NULL</v>
      </c>
      <c r="AX316" s="92" t="str" cm="1">
        <f t="array" ref="AX316">TRIM(_xlfn.CHOOSECOLS(_xlfn.TEXTSPLIT(Z316,"|",,TRUE),1))</f>
        <v>NULL</v>
      </c>
      <c r="AY316" s="99" t="str" cm="1">
        <f t="array" ref="AY316">TRIM(IF(OR(TRIM(AA316)="NULL",ISBLANK(AA316),ISNUMBER(AA316)), AA316, IF(AND(ISNUMBER(FIND("|", AA316))=TRUE, ISNUMBER(FIND("-", AA316))=FALSE), AA316, IF(AND(ISNUMBER(FIND("|", AA316))=FALSE, ISNUMBER(FIND("-", AA316))=TRUE),_xlfn.CHOOSECOLS(_xlfn.TEXTSPLIT(AA316,"-", "|",,TRUE),1), _xlfn.CONCAT(_xlfn.CHOOSECOLS(_xlfn.TEXTSPLIT(SUBSTITUTE(AA316, "-", "|"), "|"),1),"|", _xlfn.CHOOSECOLS(_xlfn.TEXTSPLIT(SUBSTITUTE(AA316, "-", "|"), "|"), 3))))))</f>
        <v>NULL</v>
      </c>
      <c r="AZ316" s="99" t="str" cm="1">
        <f t="array" ref="AZ316">TRIM(IF(OR(TRIM(AA316)="NULL",ISBLANK(AA316),ISNUMBER(AA316)), AA316, IF(AND(ISNUMBER(FIND("|", AA316))=TRUE, ISNUMBER(FIND("-", AA316))=FALSE), AA316, IF(AND(ISNUMBER(FIND("|", AA316))=FALSE, ISNUMBER(FIND("-", AA316))=TRUE),_xlfn.CHOOSECOLS(_xlfn.TEXTSPLIT(AA316,"-", "|",,TRUE),2), _xlfn.CONCAT(_xlfn.CHOOSECOLS(_xlfn.TEXTSPLIT(SUBSTITUTE(AA316, "-", "|"), "|"),2),"|", _xlfn.CHOOSECOLS(_xlfn.TEXTSPLIT(SUBSTITUTE(AA316, "-", "|"), "|"), 4))))))</f>
        <v>NULL</v>
      </c>
      <c r="BA316" s="92" t="str" cm="1">
        <f t="array" ref="BA316">TRIM(_xlfn.CHOOSECOLS(_xlfn.TEXTSPLIT(AY316,"|",,TRUE),1))</f>
        <v>NULL</v>
      </c>
      <c r="BB316" s="92" t="str" cm="1">
        <f t="array" ref="BB316">TRIM(_xlfn.CHOOSECOLS(_xlfn.TEXTSPLIT(AZ316,"|",,TRUE),1))</f>
        <v>NULL</v>
      </c>
      <c r="BC316" s="92" t="str" cm="1">
        <f t="array" ref="BC316">TRIM(_xlfn.CHOOSECOLS(_xlfn.TEXTSPLIT(AB316,"|",,TRUE),1))</f>
        <v>NULL</v>
      </c>
      <c r="BD316" s="92" t="str" cm="1">
        <f t="array" ref="BD316">TRIM(_xlfn.CHOOSECOLS(_xlfn.TEXTSPLIT(AC316,"|",,TRUE),1))</f>
        <v>NULL</v>
      </c>
      <c r="BE316" s="92" t="str" cm="1">
        <f t="array" ref="BE316">TRIM(_xlfn.CHOOSECOLS(_xlfn.TEXTSPLIT(AD316,"|",,TRUE),1))</f>
        <v>NULL</v>
      </c>
      <c r="BF316" s="92" t="str" cm="1">
        <f t="array" ref="BF316">TRIM(IF(OR(TRIM(AE316)="NULL",ISBLANK(AE316),ISNUMBER(AE316)),AE316,_xlfn.CHOOSECOLS(_xlfn.TEXTSPLIT(AE316,"-",,TRUE),1)))</f>
        <v>NULL</v>
      </c>
      <c r="BG316" s="92" t="str" cm="1">
        <f t="array" ref="BG316">TRIM(IF(OR(TRIM(AE316)="NULL",ISBLANK(AE316),ISNUMBER(AE316)),AE316,_xlfn.CHOOSECOLS(_xlfn.TEXTSPLIT(AE316,"-",,TRUE),2)))</f>
        <v>NULL</v>
      </c>
      <c r="BH316" s="95" t="str">
        <f t="shared" si="24"/>
        <v>2020</v>
      </c>
      <c r="BI316" s="96" t="str">
        <f t="shared" si="25"/>
        <v>3</v>
      </c>
      <c r="BJ316" s="97" t="str">
        <f t="shared" si="26"/>
        <v>2</v>
      </c>
      <c r="BK316" s="96" t="str">
        <f t="shared" si="27"/>
        <v>2020</v>
      </c>
      <c r="BL316" s="96" t="str">
        <f t="shared" si="28"/>
        <v>3</v>
      </c>
      <c r="BM316" s="97" t="str">
        <f t="shared" si="29"/>
        <v>4</v>
      </c>
      <c r="BN316" s="93" t="b">
        <f>AND(TRIM(BH316)="NULL", TRIM(BK316)="NULL")</f>
        <v>0</v>
      </c>
      <c r="BO316" s="127" t="s">
        <v>973</v>
      </c>
      <c r="BP316" s="127" t="s">
        <v>973</v>
      </c>
    </row>
    <row r="317" spans="1:68">
      <c r="A317" s="7" t="s">
        <v>983</v>
      </c>
      <c r="B317" s="1" t="s">
        <v>59</v>
      </c>
      <c r="C317" s="11" t="s">
        <v>967</v>
      </c>
      <c r="D317" s="6" t="s">
        <v>968</v>
      </c>
      <c r="E317" s="21" t="s">
        <v>984</v>
      </c>
      <c r="F317" s="5">
        <v>43897</v>
      </c>
      <c r="G317" s="25">
        <v>2020</v>
      </c>
      <c r="H317" s="25">
        <v>3</v>
      </c>
      <c r="I317" s="25">
        <v>7</v>
      </c>
      <c r="J317" s="5" t="s">
        <v>63</v>
      </c>
      <c r="K317" s="25" t="s">
        <v>63</v>
      </c>
      <c r="L317" s="25" t="s">
        <v>63</v>
      </c>
      <c r="M317" s="25" t="s">
        <v>63</v>
      </c>
      <c r="N317" s="5" t="s">
        <v>63</v>
      </c>
      <c r="O317" s="25" t="s">
        <v>63</v>
      </c>
      <c r="P317" s="25" t="s">
        <v>63</v>
      </c>
      <c r="Q317" s="25" t="s">
        <v>63</v>
      </c>
      <c r="R317" s="6">
        <v>5</v>
      </c>
      <c r="S317" s="6" t="s">
        <v>63</v>
      </c>
      <c r="T317" s="6" t="s">
        <v>63</v>
      </c>
      <c r="U317" s="6" t="s">
        <v>166</v>
      </c>
      <c r="V317" s="6" t="s">
        <v>63</v>
      </c>
      <c r="W317" s="6" t="s">
        <v>166</v>
      </c>
      <c r="X317" s="6" t="s">
        <v>166</v>
      </c>
      <c r="Y317" s="6" t="s">
        <v>166</v>
      </c>
      <c r="Z317" s="6" t="s">
        <v>166</v>
      </c>
      <c r="AA317" s="6" t="s">
        <v>166</v>
      </c>
      <c r="AB317" s="6" t="s">
        <v>166</v>
      </c>
      <c r="AC317" s="6" t="s">
        <v>166</v>
      </c>
      <c r="AD317" s="6" t="s">
        <v>166</v>
      </c>
      <c r="AE317" s="6" t="s">
        <v>63</v>
      </c>
      <c r="AH317" s="91" t="str" cm="1">
        <f t="array" ref="AH317">IF(OR(TRIM(S317)="NULL",ISBLANK(S317),ISNUMBER(S317)),TRIM(S317),TRIM(_xlfn.CHOOSECOLS(_xlfn.TEXTSPLIT(S317,"-",,TRUE),1)))</f>
        <v>NULL</v>
      </c>
      <c r="AI317" s="91" t="str" cm="1">
        <f t="array" ref="AI317">IF(OR(TRIM(S317)="NULL",ISBLANK(S317),ISNUMBER(S317)),TRIM(S317),TRIM(_xlfn.CHOOSECOLS(_xlfn.TEXTSPLIT(S317,"-",,TRUE),2)))</f>
        <v>NULL</v>
      </c>
      <c r="AJ317" s="91" t="str" cm="1">
        <f t="array" ref="AJ317">IF(OR(TRIM(R317)="NULL",ISBLANK(R317),ISNUMBER(R317)),TRIM(R317),TRIM(_xlfn.CHOOSECOLS(_xlfn.TEXTSPLIT(R317,"-",,TRUE),1)))</f>
        <v>5</v>
      </c>
      <c r="AK317" s="91" t="str" cm="1">
        <f t="array" ref="AK317">IF(OR(TRIM(R317)="NULL",ISBLANK(R317),ISNUMBER(R317)),TRIM(R317),TRIM(_xlfn.CHOOSECOLS(_xlfn.TEXTSPLIT(R317,"-",,TRUE),2)))</f>
        <v>5</v>
      </c>
      <c r="AL317" s="91" t="str" cm="1">
        <f t="array" ref="AL317">IF(OR(TRIM(T317)="NULL",ISBLANK(T317),ISNUMBER(T317)),TRIM(T317),TRIM(_xlfn.CHOOSECOLS(_xlfn.TEXTSPLIT(T317,"-",,TRUE),1)))</f>
        <v>NULL</v>
      </c>
      <c r="AM317" s="91" t="str" cm="1">
        <f t="array" ref="AM317">IF(OR(TRIM(T317)="NULL",ISBLANK(T317),ISNUMBER(T317)),TRIM(T317),TRIM(_xlfn.CHOOSECOLS(_xlfn.TEXTSPLIT(T317,"-",,TRUE),2)))</f>
        <v>NULL</v>
      </c>
      <c r="AN317" s="91" t="str" cm="1">
        <f t="array" ref="AN317">IF(OR(TRIM(U317)="NULL",ISBLANK(U317),ISNUMBER(U317)),TRIM(U317),TRIM(_xlfn.CHOOSECOLS(_xlfn.TEXTSPLIT(Y317,"-",,TRUE),1)))</f>
        <v>NULL</v>
      </c>
      <c r="AO317" s="91" t="str" cm="1">
        <f t="array" ref="AO317">IF(OR(TRIM(U317)="NULL",ISBLANK(U317),ISNUMBER(U317)),TRIM(U317),TRIM(_xlfn.CHOOSECOLS(_xlfn.TEXTSPLIT(Y317,"-",,TRUE),2)))</f>
        <v>NULL</v>
      </c>
      <c r="AP317" s="91" t="str" cm="1">
        <f t="array" ref="AP317">IF(OR(TRIM(V317)="NULL",ISBLANK(V317),ISNUMBER(V317)),TRIM(V317),TRIM(_xlfn.CHOOSECOLS(_xlfn.TEXTSPLIT(Y317,"-",,TRUE),1)))</f>
        <v>NULL</v>
      </c>
      <c r="AQ317" s="91" t="str" cm="1">
        <f t="array" ref="AQ317">IF(OR(TRIM(V317)="NULL",ISBLANK(V317),ISNUMBER(V317)),V317,_xlfn.CHOOSECOLS(_xlfn.TEXTSPLIT(Y317,"-",,TRUE),2))</f>
        <v>NULL</v>
      </c>
      <c r="AR317" s="99" t="str" cm="1">
        <f t="array" ref="AR317">TRIM(IF(OR(TRIM(W317)="NULL",ISBLANK(W317),ISNUMBER(W317)), W317, IF(AND(ISNUMBER(FIND("|", W317))=TRUE, ISNUMBER(FIND("-", W317))=FALSE), W317, IF(AND(ISNUMBER(FIND("|", W317))=FALSE, ISNUMBER(FIND("-", W317))=TRUE),_xlfn.CHOOSECOLS(_xlfn.TEXTSPLIT(W317,"-", "|",,TRUE),1), _xlfn.CONCAT(_xlfn.CHOOSECOLS(_xlfn.TEXTSPLIT(SUBSTITUTE(W317, "-", "|"), "|"),1),"|", _xlfn.CHOOSECOLS(_xlfn.TEXTSPLIT(SUBSTITUTE(W317, "-", "|"), "|"), 3))))))</f>
        <v>NULL</v>
      </c>
      <c r="AS317" s="99" t="str" cm="1">
        <f t="array" ref="AS317">TRIM(IF(OR(TRIM(W317)="NULL",ISBLANK(W317),ISNUMBER(W317)), W317, IF(AND(ISNUMBER(FIND("|", W317))=TRUE, ISNUMBER(FIND("-", W317))=FALSE), W317, IF(AND(ISNUMBER(FIND("|", W317))=FALSE, ISNUMBER(FIND("-", W317))=TRUE),_xlfn.CHOOSECOLS(_xlfn.TEXTSPLIT(W317,"-", "|",,TRUE),2), _xlfn.CONCAT(_xlfn.CHOOSECOLS(_xlfn.TEXTSPLIT(SUBSTITUTE(W317, "-", "|"), "|"),2),"|", _xlfn.CHOOSECOLS(_xlfn.TEXTSPLIT(SUBSTITUTE(W317, "-", "|"), "|"), 4))))))</f>
        <v>NULL</v>
      </c>
      <c r="AT317" s="92" t="str" cm="1">
        <f t="array" ref="AT317">TRIM(_xlfn.CHOOSECOLS(_xlfn.TEXTSPLIT(AR317,"|",,TRUE),1))</f>
        <v>NULL</v>
      </c>
      <c r="AU317" s="92" t="str" cm="1">
        <f t="array" ref="AU317">TRIM(_xlfn.CHOOSECOLS(_xlfn.TEXTSPLIT(AS317,"|",,TRUE),1))</f>
        <v>NULL</v>
      </c>
      <c r="AV317" s="92" t="str" cm="1">
        <f t="array" ref="AV317">TRIM(_xlfn.CHOOSECOLS(_xlfn.TEXTSPLIT(AB317,"|",,TRUE),1))</f>
        <v>NULL</v>
      </c>
      <c r="AW317" s="92" t="str" cm="1">
        <f t="array" ref="AW317">TRIM(_xlfn.CHOOSECOLS(_xlfn.TEXTSPLIT(Y317,"|",,TRUE),1))</f>
        <v>NULL</v>
      </c>
      <c r="AX317" s="92" t="str" cm="1">
        <f t="array" ref="AX317">TRIM(_xlfn.CHOOSECOLS(_xlfn.TEXTSPLIT(Z317,"|",,TRUE),1))</f>
        <v>NULL</v>
      </c>
      <c r="AY317" s="99" t="str" cm="1">
        <f t="array" ref="AY317">TRIM(IF(OR(TRIM(AA317)="NULL",ISBLANK(AA317),ISNUMBER(AA317)), AA317, IF(AND(ISNUMBER(FIND("|", AA317))=TRUE, ISNUMBER(FIND("-", AA317))=FALSE), AA317, IF(AND(ISNUMBER(FIND("|", AA317))=FALSE, ISNUMBER(FIND("-", AA317))=TRUE),_xlfn.CHOOSECOLS(_xlfn.TEXTSPLIT(AA317,"-", "|",,TRUE),1), _xlfn.CONCAT(_xlfn.CHOOSECOLS(_xlfn.TEXTSPLIT(SUBSTITUTE(AA317, "-", "|"), "|"),1),"|", _xlfn.CHOOSECOLS(_xlfn.TEXTSPLIT(SUBSTITUTE(AA317, "-", "|"), "|"), 3))))))</f>
        <v>NULL</v>
      </c>
      <c r="AZ317" s="99" t="str" cm="1">
        <f t="array" ref="AZ317">TRIM(IF(OR(TRIM(AA317)="NULL",ISBLANK(AA317),ISNUMBER(AA317)), AA317, IF(AND(ISNUMBER(FIND("|", AA317))=TRUE, ISNUMBER(FIND("-", AA317))=FALSE), AA317, IF(AND(ISNUMBER(FIND("|", AA317))=FALSE, ISNUMBER(FIND("-", AA317))=TRUE),_xlfn.CHOOSECOLS(_xlfn.TEXTSPLIT(AA317,"-", "|",,TRUE),2), _xlfn.CONCAT(_xlfn.CHOOSECOLS(_xlfn.TEXTSPLIT(SUBSTITUTE(AA317, "-", "|"), "|"),2),"|", _xlfn.CHOOSECOLS(_xlfn.TEXTSPLIT(SUBSTITUTE(AA317, "-", "|"), "|"), 4))))))</f>
        <v>NULL</v>
      </c>
      <c r="BA317" s="92" t="str" cm="1">
        <f t="array" ref="BA317">TRIM(_xlfn.CHOOSECOLS(_xlfn.TEXTSPLIT(AY317,"|",,TRUE),1))</f>
        <v>NULL</v>
      </c>
      <c r="BB317" s="92" t="str" cm="1">
        <f t="array" ref="BB317">TRIM(_xlfn.CHOOSECOLS(_xlfn.TEXTSPLIT(AZ317,"|",,TRUE),1))</f>
        <v>NULL</v>
      </c>
      <c r="BC317" s="92" t="str" cm="1">
        <f t="array" ref="BC317">TRIM(_xlfn.CHOOSECOLS(_xlfn.TEXTSPLIT(AB317,"|",,TRUE),1))</f>
        <v>NULL</v>
      </c>
      <c r="BD317" s="92" t="str" cm="1">
        <f t="array" ref="BD317">TRIM(_xlfn.CHOOSECOLS(_xlfn.TEXTSPLIT(AC317,"|",,TRUE),1))</f>
        <v>NULL</v>
      </c>
      <c r="BE317" s="92" t="str" cm="1">
        <f t="array" ref="BE317">TRIM(_xlfn.CHOOSECOLS(_xlfn.TEXTSPLIT(AD317,"|",,TRUE),1))</f>
        <v>NULL</v>
      </c>
      <c r="BF317" s="92" t="str" cm="1">
        <f t="array" ref="BF317">TRIM(IF(OR(TRIM(AE317)="NULL",ISBLANK(AE317),ISNUMBER(AE317)),AE317,_xlfn.CHOOSECOLS(_xlfn.TEXTSPLIT(AE317,"-",,TRUE),1)))</f>
        <v>NULL</v>
      </c>
      <c r="BG317" s="92" t="str" cm="1">
        <f t="array" ref="BG317">TRIM(IF(OR(TRIM(AE317)="NULL",ISBLANK(AE317),ISNUMBER(AE317)),AE317,_xlfn.CHOOSECOLS(_xlfn.TEXTSPLIT(AE317,"-",,TRUE),2)))</f>
        <v>NULL</v>
      </c>
      <c r="BH317" s="95" t="str">
        <f t="shared" si="24"/>
        <v>2020</v>
      </c>
      <c r="BI317" s="96" t="str">
        <f t="shared" si="25"/>
        <v>3</v>
      </c>
      <c r="BJ317" s="97" t="str">
        <f t="shared" si="26"/>
        <v>7</v>
      </c>
      <c r="BK317" s="96" t="str">
        <f t="shared" si="27"/>
        <v>2020</v>
      </c>
      <c r="BL317" s="96" t="str">
        <f t="shared" si="28"/>
        <v>3</v>
      </c>
      <c r="BM317" s="97" t="str">
        <f t="shared" si="29"/>
        <v>7</v>
      </c>
      <c r="BN317" s="93" t="b">
        <f>AND(TRIM(BH317)="NULL", TRIM(BK317)="NULL")</f>
        <v>0</v>
      </c>
      <c r="BO317" s="127" t="s">
        <v>973</v>
      </c>
      <c r="BP317" s="127" t="s">
        <v>973</v>
      </c>
    </row>
    <row r="318" spans="1:68">
      <c r="A318" s="7" t="s">
        <v>985</v>
      </c>
      <c r="B318" s="1" t="s">
        <v>59</v>
      </c>
      <c r="C318" s="11" t="s">
        <v>967</v>
      </c>
      <c r="D318" s="6" t="s">
        <v>968</v>
      </c>
      <c r="E318" s="21" t="s">
        <v>986</v>
      </c>
      <c r="F318" s="5" t="s">
        <v>63</v>
      </c>
      <c r="G318" s="25" t="s">
        <v>63</v>
      </c>
      <c r="H318" s="25" t="s">
        <v>63</v>
      </c>
      <c r="I318" s="25" t="s">
        <v>63</v>
      </c>
      <c r="J318" s="5">
        <v>43940</v>
      </c>
      <c r="K318" s="6">
        <v>2020</v>
      </c>
      <c r="L318" s="6">
        <v>4</v>
      </c>
      <c r="M318" s="6">
        <v>19</v>
      </c>
      <c r="N318" s="5">
        <v>43941</v>
      </c>
      <c r="O318" s="6">
        <v>2020</v>
      </c>
      <c r="P318" s="6">
        <v>4</v>
      </c>
      <c r="Q318" s="6">
        <v>20</v>
      </c>
      <c r="R318" s="6">
        <v>3</v>
      </c>
      <c r="S318" s="6" t="s">
        <v>63</v>
      </c>
      <c r="T318" s="6" t="s">
        <v>63</v>
      </c>
      <c r="U318" s="6" t="s">
        <v>166</v>
      </c>
      <c r="V318" s="6" t="s">
        <v>63</v>
      </c>
      <c r="W318" s="6" t="s">
        <v>166</v>
      </c>
      <c r="X318" s="6" t="s">
        <v>166</v>
      </c>
      <c r="Y318" s="6" t="s">
        <v>166</v>
      </c>
      <c r="Z318" s="6" t="s">
        <v>166</v>
      </c>
      <c r="AA318" s="6" t="s">
        <v>166</v>
      </c>
      <c r="AB318" s="6" t="s">
        <v>166</v>
      </c>
      <c r="AC318" s="6" t="s">
        <v>166</v>
      </c>
      <c r="AD318" s="6" t="s">
        <v>166</v>
      </c>
      <c r="AE318" s="6" t="s">
        <v>63</v>
      </c>
      <c r="AH318" s="91" t="str" cm="1">
        <f t="array" ref="AH318">IF(OR(TRIM(S318)="NULL",ISBLANK(S318),ISNUMBER(S318)),TRIM(S318),TRIM(_xlfn.CHOOSECOLS(_xlfn.TEXTSPLIT(S318,"-",,TRUE),1)))</f>
        <v>NULL</v>
      </c>
      <c r="AI318" s="91" t="str" cm="1">
        <f t="array" ref="AI318">IF(OR(TRIM(S318)="NULL",ISBLANK(S318),ISNUMBER(S318)),TRIM(S318),TRIM(_xlfn.CHOOSECOLS(_xlfn.TEXTSPLIT(S318,"-",,TRUE),2)))</f>
        <v>NULL</v>
      </c>
      <c r="AJ318" s="91" t="str" cm="1">
        <f t="array" ref="AJ318">IF(OR(TRIM(R318)="NULL",ISBLANK(R318),ISNUMBER(R318)),TRIM(R318),TRIM(_xlfn.CHOOSECOLS(_xlfn.TEXTSPLIT(R318,"-",,TRUE),1)))</f>
        <v>3</v>
      </c>
      <c r="AK318" s="91" t="str" cm="1">
        <f t="array" ref="AK318">IF(OR(TRIM(R318)="NULL",ISBLANK(R318),ISNUMBER(R318)),TRIM(R318),TRIM(_xlfn.CHOOSECOLS(_xlfn.TEXTSPLIT(R318,"-",,TRUE),2)))</f>
        <v>3</v>
      </c>
      <c r="AL318" s="91" t="str" cm="1">
        <f t="array" ref="AL318">IF(OR(TRIM(T318)="NULL",ISBLANK(T318),ISNUMBER(T318)),TRIM(T318),TRIM(_xlfn.CHOOSECOLS(_xlfn.TEXTSPLIT(T318,"-",,TRUE),1)))</f>
        <v>NULL</v>
      </c>
      <c r="AM318" s="91" t="str" cm="1">
        <f t="array" ref="AM318">IF(OR(TRIM(T318)="NULL",ISBLANK(T318),ISNUMBER(T318)),TRIM(T318),TRIM(_xlfn.CHOOSECOLS(_xlfn.TEXTSPLIT(T318,"-",,TRUE),2)))</f>
        <v>NULL</v>
      </c>
      <c r="AN318" s="91" t="str" cm="1">
        <f t="array" ref="AN318">IF(OR(TRIM(U318)="NULL",ISBLANK(U318),ISNUMBER(U318)),TRIM(U318),TRIM(_xlfn.CHOOSECOLS(_xlfn.TEXTSPLIT(Y318,"-",,TRUE),1)))</f>
        <v>NULL</v>
      </c>
      <c r="AO318" s="91" t="str" cm="1">
        <f t="array" ref="AO318">IF(OR(TRIM(U318)="NULL",ISBLANK(U318),ISNUMBER(U318)),TRIM(U318),TRIM(_xlfn.CHOOSECOLS(_xlfn.TEXTSPLIT(Y318,"-",,TRUE),2)))</f>
        <v>NULL</v>
      </c>
      <c r="AP318" s="91" t="str" cm="1">
        <f t="array" ref="AP318">IF(OR(TRIM(V318)="NULL",ISBLANK(V318),ISNUMBER(V318)),TRIM(V318),TRIM(_xlfn.CHOOSECOLS(_xlfn.TEXTSPLIT(Y318,"-",,TRUE),1)))</f>
        <v>NULL</v>
      </c>
      <c r="AQ318" s="91" t="str" cm="1">
        <f t="array" ref="AQ318">IF(OR(TRIM(V318)="NULL",ISBLANK(V318),ISNUMBER(V318)),V318,_xlfn.CHOOSECOLS(_xlfn.TEXTSPLIT(Y318,"-",,TRUE),2))</f>
        <v>NULL</v>
      </c>
      <c r="AR318" s="99" t="str" cm="1">
        <f t="array" ref="AR318">TRIM(IF(OR(TRIM(W318)="NULL",ISBLANK(W318),ISNUMBER(W318)), W318, IF(AND(ISNUMBER(FIND("|", W318))=TRUE, ISNUMBER(FIND("-", W318))=FALSE), W318, IF(AND(ISNUMBER(FIND("|", W318))=FALSE, ISNUMBER(FIND("-", W318))=TRUE),_xlfn.CHOOSECOLS(_xlfn.TEXTSPLIT(W318,"-", "|",,TRUE),1), _xlfn.CONCAT(_xlfn.CHOOSECOLS(_xlfn.TEXTSPLIT(SUBSTITUTE(W318, "-", "|"), "|"),1),"|", _xlfn.CHOOSECOLS(_xlfn.TEXTSPLIT(SUBSTITUTE(W318, "-", "|"), "|"), 3))))))</f>
        <v>NULL</v>
      </c>
      <c r="AS318" s="99" t="str" cm="1">
        <f t="array" ref="AS318">TRIM(IF(OR(TRIM(W318)="NULL",ISBLANK(W318),ISNUMBER(W318)), W318, IF(AND(ISNUMBER(FIND("|", W318))=TRUE, ISNUMBER(FIND("-", W318))=FALSE), W318, IF(AND(ISNUMBER(FIND("|", W318))=FALSE, ISNUMBER(FIND("-", W318))=TRUE),_xlfn.CHOOSECOLS(_xlfn.TEXTSPLIT(W318,"-", "|",,TRUE),2), _xlfn.CONCAT(_xlfn.CHOOSECOLS(_xlfn.TEXTSPLIT(SUBSTITUTE(W318, "-", "|"), "|"),2),"|", _xlfn.CHOOSECOLS(_xlfn.TEXTSPLIT(SUBSTITUTE(W318, "-", "|"), "|"), 4))))))</f>
        <v>NULL</v>
      </c>
      <c r="AT318" s="92" t="str" cm="1">
        <f t="array" ref="AT318">TRIM(_xlfn.CHOOSECOLS(_xlfn.TEXTSPLIT(AR318,"|",,TRUE),1))</f>
        <v>NULL</v>
      </c>
      <c r="AU318" s="92" t="str" cm="1">
        <f t="array" ref="AU318">TRIM(_xlfn.CHOOSECOLS(_xlfn.TEXTSPLIT(AS318,"|",,TRUE),1))</f>
        <v>NULL</v>
      </c>
      <c r="AV318" s="92" t="str" cm="1">
        <f t="array" ref="AV318">TRIM(_xlfn.CHOOSECOLS(_xlfn.TEXTSPLIT(AB318,"|",,TRUE),1))</f>
        <v>NULL</v>
      </c>
      <c r="AW318" s="92" t="str" cm="1">
        <f t="array" ref="AW318">TRIM(_xlfn.CHOOSECOLS(_xlfn.TEXTSPLIT(Y318,"|",,TRUE),1))</f>
        <v>NULL</v>
      </c>
      <c r="AX318" s="92" t="str" cm="1">
        <f t="array" ref="AX318">TRIM(_xlfn.CHOOSECOLS(_xlfn.TEXTSPLIT(Z318,"|",,TRUE),1))</f>
        <v>NULL</v>
      </c>
      <c r="AY318" s="99" t="str" cm="1">
        <f t="array" ref="AY318">TRIM(IF(OR(TRIM(AA318)="NULL",ISBLANK(AA318),ISNUMBER(AA318)), AA318, IF(AND(ISNUMBER(FIND("|", AA318))=TRUE, ISNUMBER(FIND("-", AA318))=FALSE), AA318, IF(AND(ISNUMBER(FIND("|", AA318))=FALSE, ISNUMBER(FIND("-", AA318))=TRUE),_xlfn.CHOOSECOLS(_xlfn.TEXTSPLIT(AA318,"-", "|",,TRUE),1), _xlfn.CONCAT(_xlfn.CHOOSECOLS(_xlfn.TEXTSPLIT(SUBSTITUTE(AA318, "-", "|"), "|"),1),"|", _xlfn.CHOOSECOLS(_xlfn.TEXTSPLIT(SUBSTITUTE(AA318, "-", "|"), "|"), 3))))))</f>
        <v>NULL</v>
      </c>
      <c r="AZ318" s="99" t="str" cm="1">
        <f t="array" ref="AZ318">TRIM(IF(OR(TRIM(AA318)="NULL",ISBLANK(AA318),ISNUMBER(AA318)), AA318, IF(AND(ISNUMBER(FIND("|", AA318))=TRUE, ISNUMBER(FIND("-", AA318))=FALSE), AA318, IF(AND(ISNUMBER(FIND("|", AA318))=FALSE, ISNUMBER(FIND("-", AA318))=TRUE),_xlfn.CHOOSECOLS(_xlfn.TEXTSPLIT(AA318,"-", "|",,TRUE),2), _xlfn.CONCAT(_xlfn.CHOOSECOLS(_xlfn.TEXTSPLIT(SUBSTITUTE(AA318, "-", "|"), "|"),2),"|", _xlfn.CHOOSECOLS(_xlfn.TEXTSPLIT(SUBSTITUTE(AA318, "-", "|"), "|"), 4))))))</f>
        <v>NULL</v>
      </c>
      <c r="BA318" s="92" t="str" cm="1">
        <f t="array" ref="BA318">TRIM(_xlfn.CHOOSECOLS(_xlfn.TEXTSPLIT(AY318,"|",,TRUE),1))</f>
        <v>NULL</v>
      </c>
      <c r="BB318" s="92" t="str" cm="1">
        <f t="array" ref="BB318">TRIM(_xlfn.CHOOSECOLS(_xlfn.TEXTSPLIT(AZ318,"|",,TRUE),1))</f>
        <v>NULL</v>
      </c>
      <c r="BC318" s="92" t="str" cm="1">
        <f t="array" ref="BC318">TRIM(_xlfn.CHOOSECOLS(_xlfn.TEXTSPLIT(AB318,"|",,TRUE),1))</f>
        <v>NULL</v>
      </c>
      <c r="BD318" s="92" t="str" cm="1">
        <f t="array" ref="BD318">TRIM(_xlfn.CHOOSECOLS(_xlfn.TEXTSPLIT(AC318,"|",,TRUE),1))</f>
        <v>NULL</v>
      </c>
      <c r="BE318" s="92" t="str" cm="1">
        <f t="array" ref="BE318">TRIM(_xlfn.CHOOSECOLS(_xlfn.TEXTSPLIT(AD318,"|",,TRUE),1))</f>
        <v>NULL</v>
      </c>
      <c r="BF318" s="92" t="str" cm="1">
        <f t="array" ref="BF318">TRIM(IF(OR(TRIM(AE318)="NULL",ISBLANK(AE318),ISNUMBER(AE318)),AE318,_xlfn.CHOOSECOLS(_xlfn.TEXTSPLIT(AE318,"-",,TRUE),1)))</f>
        <v>NULL</v>
      </c>
      <c r="BG318" s="92" t="str" cm="1">
        <f t="array" ref="BG318">TRIM(IF(OR(TRIM(AE318)="NULL",ISBLANK(AE318),ISNUMBER(AE318)),AE318,_xlfn.CHOOSECOLS(_xlfn.TEXTSPLIT(AE318,"-",,TRUE),2)))</f>
        <v>NULL</v>
      </c>
      <c r="BH318" s="95" t="str">
        <f t="shared" si="24"/>
        <v>2020</v>
      </c>
      <c r="BI318" s="96" t="str">
        <f t="shared" si="25"/>
        <v>4</v>
      </c>
      <c r="BJ318" s="97" t="str">
        <f t="shared" si="26"/>
        <v>19</v>
      </c>
      <c r="BK318" s="96" t="str">
        <f t="shared" si="27"/>
        <v>2020</v>
      </c>
      <c r="BL318" s="96" t="str">
        <f t="shared" si="28"/>
        <v>4</v>
      </c>
      <c r="BM318" s="97" t="str">
        <f t="shared" si="29"/>
        <v>20</v>
      </c>
      <c r="BN318" s="93" t="b">
        <f>AND(TRIM(BH318)="NULL", TRIM(BK318)="NULL")</f>
        <v>0</v>
      </c>
      <c r="BO318" s="127" t="s">
        <v>973</v>
      </c>
      <c r="BP318" s="127" t="s">
        <v>973</v>
      </c>
    </row>
    <row r="319" spans="1:68">
      <c r="A319" s="7" t="s">
        <v>987</v>
      </c>
      <c r="B319" s="1" t="s">
        <v>59</v>
      </c>
      <c r="C319" s="11" t="s">
        <v>967</v>
      </c>
      <c r="D319" s="6" t="s">
        <v>968</v>
      </c>
      <c r="E319" s="21" t="s">
        <v>988</v>
      </c>
      <c r="F319" s="5" t="s">
        <v>63</v>
      </c>
      <c r="G319" s="25" t="s">
        <v>63</v>
      </c>
      <c r="H319" s="25" t="s">
        <v>63</v>
      </c>
      <c r="I319" s="25" t="s">
        <v>63</v>
      </c>
      <c r="J319" s="2">
        <v>43922</v>
      </c>
      <c r="K319" s="1">
        <v>2020</v>
      </c>
      <c r="L319" s="1">
        <v>4</v>
      </c>
      <c r="M319" s="1">
        <v>1</v>
      </c>
      <c r="N319" s="2">
        <v>43982</v>
      </c>
      <c r="O319" s="1">
        <v>2020</v>
      </c>
      <c r="P319" s="1">
        <v>5</v>
      </c>
      <c r="Q319" s="1">
        <v>31</v>
      </c>
      <c r="R319" s="1">
        <v>237</v>
      </c>
      <c r="S319" s="6" t="s">
        <v>63</v>
      </c>
      <c r="T319" s="1">
        <v>100000</v>
      </c>
      <c r="U319" s="6" t="s">
        <v>63</v>
      </c>
      <c r="V319" s="1">
        <v>80000</v>
      </c>
      <c r="W319" s="6" t="s">
        <v>166</v>
      </c>
      <c r="X319" s="6" t="s">
        <v>166</v>
      </c>
      <c r="Y319" s="6" t="s">
        <v>166</v>
      </c>
      <c r="Z319" s="6" t="s">
        <v>166</v>
      </c>
      <c r="AA319" s="6" t="s">
        <v>166</v>
      </c>
      <c r="AB319" s="6" t="s">
        <v>166</v>
      </c>
      <c r="AC319" s="6" t="s">
        <v>166</v>
      </c>
      <c r="AD319" s="6" t="s">
        <v>166</v>
      </c>
      <c r="AE319" s="6" t="s">
        <v>63</v>
      </c>
      <c r="AH319" s="91" t="str" cm="1">
        <f t="array" ref="AH319">IF(OR(TRIM(S319)="NULL",ISBLANK(S319),ISNUMBER(S319)),TRIM(S319),TRIM(_xlfn.CHOOSECOLS(_xlfn.TEXTSPLIT(S319,"-",,TRUE),1)))</f>
        <v>NULL</v>
      </c>
      <c r="AI319" s="91" t="str" cm="1">
        <f t="array" ref="AI319">IF(OR(TRIM(S319)="NULL",ISBLANK(S319),ISNUMBER(S319)),TRIM(S319),TRIM(_xlfn.CHOOSECOLS(_xlfn.TEXTSPLIT(S319,"-",,TRUE),2)))</f>
        <v>NULL</v>
      </c>
      <c r="AJ319" s="91" t="str" cm="1">
        <f t="array" ref="AJ319">IF(OR(TRIM(R319)="NULL",ISBLANK(R319),ISNUMBER(R319)),TRIM(R319),TRIM(_xlfn.CHOOSECOLS(_xlfn.TEXTSPLIT(R319,"-",,TRUE),1)))</f>
        <v>237</v>
      </c>
      <c r="AK319" s="91" t="str" cm="1">
        <f t="array" ref="AK319">IF(OR(TRIM(R319)="NULL",ISBLANK(R319),ISNUMBER(R319)),TRIM(R319),TRIM(_xlfn.CHOOSECOLS(_xlfn.TEXTSPLIT(R319,"-",,TRUE),2)))</f>
        <v>237</v>
      </c>
      <c r="AL319" s="91" t="str" cm="1">
        <f t="array" ref="AL319">IF(OR(TRIM(T319)="NULL",ISBLANK(T319),ISNUMBER(T319)),TRIM(T319),TRIM(_xlfn.CHOOSECOLS(_xlfn.TEXTSPLIT(T319,"-",,TRUE),1)))</f>
        <v>100000</v>
      </c>
      <c r="AM319" s="91" t="str" cm="1">
        <f t="array" ref="AM319">IF(OR(TRIM(T319)="NULL",ISBLANK(T319),ISNUMBER(T319)),TRIM(T319),TRIM(_xlfn.CHOOSECOLS(_xlfn.TEXTSPLIT(T319,"-",,TRUE),2)))</f>
        <v>100000</v>
      </c>
      <c r="AN319" s="91" t="str" cm="1">
        <f t="array" ref="AN319">IF(OR(TRIM(U319)="NULL",ISBLANK(U319),ISNUMBER(U319)),TRIM(U319),TRIM(_xlfn.CHOOSECOLS(_xlfn.TEXTSPLIT(Y319,"-",,TRUE),1)))</f>
        <v>NULL</v>
      </c>
      <c r="AO319" s="91" t="str" cm="1">
        <f t="array" ref="AO319">IF(OR(TRIM(U319)="NULL",ISBLANK(U319),ISNUMBER(U319)),TRIM(U319),TRIM(_xlfn.CHOOSECOLS(_xlfn.TEXTSPLIT(Y319,"-",,TRUE),2)))</f>
        <v>NULL</v>
      </c>
      <c r="AP319" s="91" t="str" cm="1">
        <f t="array" ref="AP319">IF(OR(TRIM(V319)="NULL",ISBLANK(V319),ISNUMBER(V319)),TRIM(V319),TRIM(_xlfn.CHOOSECOLS(_xlfn.TEXTSPLIT(Y319,"-",,TRUE),1)))</f>
        <v>80000</v>
      </c>
      <c r="AQ319" s="91" cm="1">
        <f t="array" ref="AQ319">IF(OR(TRIM(V319)="NULL",ISBLANK(V319),ISNUMBER(V319)),V319,_xlfn.CHOOSECOLS(_xlfn.TEXTSPLIT(Y319,"-",,TRUE),2))</f>
        <v>80000</v>
      </c>
      <c r="AR319" s="99" t="str" cm="1">
        <f t="array" ref="AR319">TRIM(IF(OR(TRIM(W319)="NULL",ISBLANK(W319),ISNUMBER(W319)), W319, IF(AND(ISNUMBER(FIND("|", W319))=TRUE, ISNUMBER(FIND("-", W319))=FALSE), W319, IF(AND(ISNUMBER(FIND("|", W319))=FALSE, ISNUMBER(FIND("-", W319))=TRUE),_xlfn.CHOOSECOLS(_xlfn.TEXTSPLIT(W319,"-", "|",,TRUE),1), _xlfn.CONCAT(_xlfn.CHOOSECOLS(_xlfn.TEXTSPLIT(SUBSTITUTE(W319, "-", "|"), "|"),1),"|", _xlfn.CHOOSECOLS(_xlfn.TEXTSPLIT(SUBSTITUTE(W319, "-", "|"), "|"), 3))))))</f>
        <v>NULL</v>
      </c>
      <c r="AS319" s="99" t="str" cm="1">
        <f t="array" ref="AS319">TRIM(IF(OR(TRIM(W319)="NULL",ISBLANK(W319),ISNUMBER(W319)), W319, IF(AND(ISNUMBER(FIND("|", W319))=TRUE, ISNUMBER(FIND("-", W319))=FALSE), W319, IF(AND(ISNUMBER(FIND("|", W319))=FALSE, ISNUMBER(FIND("-", W319))=TRUE),_xlfn.CHOOSECOLS(_xlfn.TEXTSPLIT(W319,"-", "|",,TRUE),2), _xlfn.CONCAT(_xlfn.CHOOSECOLS(_xlfn.TEXTSPLIT(SUBSTITUTE(W319, "-", "|"), "|"),2),"|", _xlfn.CHOOSECOLS(_xlfn.TEXTSPLIT(SUBSTITUTE(W319, "-", "|"), "|"), 4))))))</f>
        <v>NULL</v>
      </c>
      <c r="AT319" s="92" t="str" cm="1">
        <f t="array" ref="AT319">TRIM(_xlfn.CHOOSECOLS(_xlfn.TEXTSPLIT(AR319,"|",,TRUE),1))</f>
        <v>NULL</v>
      </c>
      <c r="AU319" s="92" t="str" cm="1">
        <f t="array" ref="AU319">TRIM(_xlfn.CHOOSECOLS(_xlfn.TEXTSPLIT(AS319,"|",,TRUE),1))</f>
        <v>NULL</v>
      </c>
      <c r="AV319" s="92" t="str" cm="1">
        <f t="array" ref="AV319">TRIM(_xlfn.CHOOSECOLS(_xlfn.TEXTSPLIT(AB319,"|",,TRUE),1))</f>
        <v>NULL</v>
      </c>
      <c r="AW319" s="92" t="str" cm="1">
        <f t="array" ref="AW319">TRIM(_xlfn.CHOOSECOLS(_xlfn.TEXTSPLIT(Y319,"|",,TRUE),1))</f>
        <v>NULL</v>
      </c>
      <c r="AX319" s="92" t="str" cm="1">
        <f t="array" ref="AX319">TRIM(_xlfn.CHOOSECOLS(_xlfn.TEXTSPLIT(Z319,"|",,TRUE),1))</f>
        <v>NULL</v>
      </c>
      <c r="AY319" s="99" t="str" cm="1">
        <f t="array" ref="AY319">TRIM(IF(OR(TRIM(AA319)="NULL",ISBLANK(AA319),ISNUMBER(AA319)), AA319, IF(AND(ISNUMBER(FIND("|", AA319))=TRUE, ISNUMBER(FIND("-", AA319))=FALSE), AA319, IF(AND(ISNUMBER(FIND("|", AA319))=FALSE, ISNUMBER(FIND("-", AA319))=TRUE),_xlfn.CHOOSECOLS(_xlfn.TEXTSPLIT(AA319,"-", "|",,TRUE),1), _xlfn.CONCAT(_xlfn.CHOOSECOLS(_xlfn.TEXTSPLIT(SUBSTITUTE(AA319, "-", "|"), "|"),1),"|", _xlfn.CHOOSECOLS(_xlfn.TEXTSPLIT(SUBSTITUTE(AA319, "-", "|"), "|"), 3))))))</f>
        <v>NULL</v>
      </c>
      <c r="AZ319" s="99" t="str" cm="1">
        <f t="array" ref="AZ319">TRIM(IF(OR(TRIM(AA319)="NULL",ISBLANK(AA319),ISNUMBER(AA319)), AA319, IF(AND(ISNUMBER(FIND("|", AA319))=TRUE, ISNUMBER(FIND("-", AA319))=FALSE), AA319, IF(AND(ISNUMBER(FIND("|", AA319))=FALSE, ISNUMBER(FIND("-", AA319))=TRUE),_xlfn.CHOOSECOLS(_xlfn.TEXTSPLIT(AA319,"-", "|",,TRUE),2), _xlfn.CONCAT(_xlfn.CHOOSECOLS(_xlfn.TEXTSPLIT(SUBSTITUTE(AA319, "-", "|"), "|"),2),"|", _xlfn.CHOOSECOLS(_xlfn.TEXTSPLIT(SUBSTITUTE(AA319, "-", "|"), "|"), 4))))))</f>
        <v>NULL</v>
      </c>
      <c r="BA319" s="92" t="str" cm="1">
        <f t="array" ref="BA319">TRIM(_xlfn.CHOOSECOLS(_xlfn.TEXTSPLIT(AY319,"|",,TRUE),1))</f>
        <v>NULL</v>
      </c>
      <c r="BB319" s="92" t="str" cm="1">
        <f t="array" ref="BB319">TRIM(_xlfn.CHOOSECOLS(_xlfn.TEXTSPLIT(AZ319,"|",,TRUE),1))</f>
        <v>NULL</v>
      </c>
      <c r="BC319" s="92" t="str" cm="1">
        <f t="array" ref="BC319">TRIM(_xlfn.CHOOSECOLS(_xlfn.TEXTSPLIT(AB319,"|",,TRUE),1))</f>
        <v>NULL</v>
      </c>
      <c r="BD319" s="92" t="str" cm="1">
        <f t="array" ref="BD319">TRIM(_xlfn.CHOOSECOLS(_xlfn.TEXTSPLIT(AC319,"|",,TRUE),1))</f>
        <v>NULL</v>
      </c>
      <c r="BE319" s="92" t="str" cm="1">
        <f t="array" ref="BE319">TRIM(_xlfn.CHOOSECOLS(_xlfn.TEXTSPLIT(AD319,"|",,TRUE),1))</f>
        <v>NULL</v>
      </c>
      <c r="BF319" s="92" t="str" cm="1">
        <f t="array" ref="BF319">TRIM(IF(OR(TRIM(AE319)="NULL",ISBLANK(AE319),ISNUMBER(AE319)),AE319,_xlfn.CHOOSECOLS(_xlfn.TEXTSPLIT(AE319,"-",,TRUE),1)))</f>
        <v>NULL</v>
      </c>
      <c r="BG319" s="92" t="str" cm="1">
        <f t="array" ref="BG319">TRIM(IF(OR(TRIM(AE319)="NULL",ISBLANK(AE319),ISNUMBER(AE319)),AE319,_xlfn.CHOOSECOLS(_xlfn.TEXTSPLIT(AE319,"-",,TRUE),2)))</f>
        <v>NULL</v>
      </c>
      <c r="BH319" s="95" t="str">
        <f t="shared" si="24"/>
        <v>2020</v>
      </c>
      <c r="BI319" s="96" t="str">
        <f t="shared" si="25"/>
        <v>4</v>
      </c>
      <c r="BJ319" s="97" t="str">
        <f t="shared" si="26"/>
        <v>1</v>
      </c>
      <c r="BK319" s="96" t="str">
        <f t="shared" si="27"/>
        <v>2020</v>
      </c>
      <c r="BL319" s="96" t="str">
        <f t="shared" si="28"/>
        <v>5</v>
      </c>
      <c r="BM319" s="97" t="str">
        <f t="shared" si="29"/>
        <v>31</v>
      </c>
      <c r="BN319" s="93" t="b">
        <f>AND(TRIM(BH319)="NULL", TRIM(BK319)="NULL")</f>
        <v>0</v>
      </c>
      <c r="BO319" s="127" t="s">
        <v>989</v>
      </c>
      <c r="BP319" s="127" t="s">
        <v>989</v>
      </c>
    </row>
    <row r="320" spans="1:68">
      <c r="A320" s="7" t="s">
        <v>990</v>
      </c>
      <c r="B320" s="1" t="s">
        <v>59</v>
      </c>
      <c r="C320" s="11" t="s">
        <v>967</v>
      </c>
      <c r="D320" s="6" t="s">
        <v>968</v>
      </c>
      <c r="E320" s="21" t="s">
        <v>991</v>
      </c>
      <c r="F320" s="5" t="s">
        <v>63</v>
      </c>
      <c r="G320" s="25" t="s">
        <v>63</v>
      </c>
      <c r="H320" s="25" t="s">
        <v>63</v>
      </c>
      <c r="I320" s="25" t="s">
        <v>63</v>
      </c>
      <c r="J320" s="5">
        <v>43941</v>
      </c>
      <c r="K320" s="6">
        <v>2020</v>
      </c>
      <c r="L320" s="6">
        <v>4</v>
      </c>
      <c r="M320" s="6">
        <v>20</v>
      </c>
      <c r="N320" s="5">
        <v>43982</v>
      </c>
      <c r="O320" s="6">
        <v>2020</v>
      </c>
      <c r="P320" s="6">
        <v>5</v>
      </c>
      <c r="Q320" s="6">
        <v>31</v>
      </c>
      <c r="R320" s="6" t="s">
        <v>63</v>
      </c>
      <c r="S320" s="6">
        <v>16</v>
      </c>
      <c r="T320" s="6">
        <v>216895</v>
      </c>
      <c r="U320" s="6" t="s">
        <v>63</v>
      </c>
      <c r="V320" s="6">
        <v>546103</v>
      </c>
      <c r="W320" s="6" t="s">
        <v>166</v>
      </c>
      <c r="X320" s="6" t="s">
        <v>166</v>
      </c>
      <c r="Y320" s="6" t="s">
        <v>166</v>
      </c>
      <c r="Z320" s="6" t="s">
        <v>166</v>
      </c>
      <c r="AA320" s="6" t="s">
        <v>166</v>
      </c>
      <c r="AB320" s="6" t="s">
        <v>166</v>
      </c>
      <c r="AC320" s="6" t="s">
        <v>166</v>
      </c>
      <c r="AD320" s="6" t="s">
        <v>166</v>
      </c>
      <c r="AE320" s="6" t="s">
        <v>63</v>
      </c>
      <c r="AH320" s="91" t="str" cm="1">
        <f t="array" ref="AH320">IF(OR(TRIM(S320)="NULL",ISBLANK(S320),ISNUMBER(S320)),TRIM(S320),TRIM(_xlfn.CHOOSECOLS(_xlfn.TEXTSPLIT(S320,"-",,TRUE),1)))</f>
        <v>16</v>
      </c>
      <c r="AI320" s="91" t="str" cm="1">
        <f t="array" ref="AI320">IF(OR(TRIM(S320)="NULL",ISBLANK(S320),ISNUMBER(S320)),TRIM(S320),TRIM(_xlfn.CHOOSECOLS(_xlfn.TEXTSPLIT(S320,"-",,TRUE),2)))</f>
        <v>16</v>
      </c>
      <c r="AJ320" s="91" t="str" cm="1">
        <f t="array" ref="AJ320">IF(OR(TRIM(R320)="NULL",ISBLANK(R320),ISNUMBER(R320)),TRIM(R320),TRIM(_xlfn.CHOOSECOLS(_xlfn.TEXTSPLIT(R320,"-",,TRUE),1)))</f>
        <v>NULL</v>
      </c>
      <c r="AK320" s="91" t="str" cm="1">
        <f t="array" ref="AK320">IF(OR(TRIM(R320)="NULL",ISBLANK(R320),ISNUMBER(R320)),TRIM(R320),TRIM(_xlfn.CHOOSECOLS(_xlfn.TEXTSPLIT(R320,"-",,TRUE),2)))</f>
        <v>NULL</v>
      </c>
      <c r="AL320" s="91" t="str" cm="1">
        <f t="array" ref="AL320">IF(OR(TRIM(T320)="NULL",ISBLANK(T320),ISNUMBER(T320)),TRIM(T320),TRIM(_xlfn.CHOOSECOLS(_xlfn.TEXTSPLIT(T320,"-",,TRUE),1)))</f>
        <v>216895</v>
      </c>
      <c r="AM320" s="91" t="str" cm="1">
        <f t="array" ref="AM320">IF(OR(TRIM(T320)="NULL",ISBLANK(T320),ISNUMBER(T320)),TRIM(T320),TRIM(_xlfn.CHOOSECOLS(_xlfn.TEXTSPLIT(T320,"-",,TRUE),2)))</f>
        <v>216895</v>
      </c>
      <c r="AN320" s="91" t="str" cm="1">
        <f t="array" ref="AN320">IF(OR(TRIM(U320)="NULL",ISBLANK(U320),ISNUMBER(U320)),TRIM(U320),TRIM(_xlfn.CHOOSECOLS(_xlfn.TEXTSPLIT(Y320,"-",,TRUE),1)))</f>
        <v>NULL</v>
      </c>
      <c r="AO320" s="91" t="str" cm="1">
        <f t="array" ref="AO320">IF(OR(TRIM(U320)="NULL",ISBLANK(U320),ISNUMBER(U320)),TRIM(U320),TRIM(_xlfn.CHOOSECOLS(_xlfn.TEXTSPLIT(Y320,"-",,TRUE),2)))</f>
        <v>NULL</v>
      </c>
      <c r="AP320" s="91" t="str" cm="1">
        <f t="array" ref="AP320">IF(OR(TRIM(V320)="NULL",ISBLANK(V320),ISNUMBER(V320)),TRIM(V320),TRIM(_xlfn.CHOOSECOLS(_xlfn.TEXTSPLIT(Y320,"-",,TRUE),1)))</f>
        <v>546103</v>
      </c>
      <c r="AQ320" s="91" cm="1">
        <f t="array" ref="AQ320">IF(OR(TRIM(V320)="NULL",ISBLANK(V320),ISNUMBER(V320)),V320,_xlfn.CHOOSECOLS(_xlfn.TEXTSPLIT(Y320,"-",,TRUE),2))</f>
        <v>546103</v>
      </c>
      <c r="AR320" s="99" t="str" cm="1">
        <f t="array" ref="AR320">TRIM(IF(OR(TRIM(W320)="NULL",ISBLANK(W320),ISNUMBER(W320)), W320, IF(AND(ISNUMBER(FIND("|", W320))=TRUE, ISNUMBER(FIND("-", W320))=FALSE), W320, IF(AND(ISNUMBER(FIND("|", W320))=FALSE, ISNUMBER(FIND("-", W320))=TRUE),_xlfn.CHOOSECOLS(_xlfn.TEXTSPLIT(W320,"-", "|",,TRUE),1), _xlfn.CONCAT(_xlfn.CHOOSECOLS(_xlfn.TEXTSPLIT(SUBSTITUTE(W320, "-", "|"), "|"),1),"|", _xlfn.CHOOSECOLS(_xlfn.TEXTSPLIT(SUBSTITUTE(W320, "-", "|"), "|"), 3))))))</f>
        <v>NULL</v>
      </c>
      <c r="AS320" s="99" t="str" cm="1">
        <f t="array" ref="AS320">TRIM(IF(OR(TRIM(W320)="NULL",ISBLANK(W320),ISNUMBER(W320)), W320, IF(AND(ISNUMBER(FIND("|", W320))=TRUE, ISNUMBER(FIND("-", W320))=FALSE), W320, IF(AND(ISNUMBER(FIND("|", W320))=FALSE, ISNUMBER(FIND("-", W320))=TRUE),_xlfn.CHOOSECOLS(_xlfn.TEXTSPLIT(W320,"-", "|",,TRUE),2), _xlfn.CONCAT(_xlfn.CHOOSECOLS(_xlfn.TEXTSPLIT(SUBSTITUTE(W320, "-", "|"), "|"),2),"|", _xlfn.CHOOSECOLS(_xlfn.TEXTSPLIT(SUBSTITUTE(W320, "-", "|"), "|"), 4))))))</f>
        <v>NULL</v>
      </c>
      <c r="AT320" s="92" t="str" cm="1">
        <f t="array" ref="AT320">TRIM(_xlfn.CHOOSECOLS(_xlfn.TEXTSPLIT(AR320,"|",,TRUE),1))</f>
        <v>NULL</v>
      </c>
      <c r="AU320" s="92" t="str" cm="1">
        <f t="array" ref="AU320">TRIM(_xlfn.CHOOSECOLS(_xlfn.TEXTSPLIT(AS320,"|",,TRUE),1))</f>
        <v>NULL</v>
      </c>
      <c r="AV320" s="92" t="str" cm="1">
        <f t="array" ref="AV320">TRIM(_xlfn.CHOOSECOLS(_xlfn.TEXTSPLIT(AB320,"|",,TRUE),1))</f>
        <v>NULL</v>
      </c>
      <c r="AW320" s="92" t="str" cm="1">
        <f t="array" ref="AW320">TRIM(_xlfn.CHOOSECOLS(_xlfn.TEXTSPLIT(Y320,"|",,TRUE),1))</f>
        <v>NULL</v>
      </c>
      <c r="AX320" s="92" t="str" cm="1">
        <f t="array" ref="AX320">TRIM(_xlfn.CHOOSECOLS(_xlfn.TEXTSPLIT(Z320,"|",,TRUE),1))</f>
        <v>NULL</v>
      </c>
      <c r="AY320" s="99" t="str" cm="1">
        <f t="array" ref="AY320">TRIM(IF(OR(TRIM(AA320)="NULL",ISBLANK(AA320),ISNUMBER(AA320)), AA320, IF(AND(ISNUMBER(FIND("|", AA320))=TRUE, ISNUMBER(FIND("-", AA320))=FALSE), AA320, IF(AND(ISNUMBER(FIND("|", AA320))=FALSE, ISNUMBER(FIND("-", AA320))=TRUE),_xlfn.CHOOSECOLS(_xlfn.TEXTSPLIT(AA320,"-", "|",,TRUE),1), _xlfn.CONCAT(_xlfn.CHOOSECOLS(_xlfn.TEXTSPLIT(SUBSTITUTE(AA320, "-", "|"), "|"),1),"|", _xlfn.CHOOSECOLS(_xlfn.TEXTSPLIT(SUBSTITUTE(AA320, "-", "|"), "|"), 3))))))</f>
        <v>NULL</v>
      </c>
      <c r="AZ320" s="99" t="str" cm="1">
        <f t="array" ref="AZ320">TRIM(IF(OR(TRIM(AA320)="NULL",ISBLANK(AA320),ISNUMBER(AA320)), AA320, IF(AND(ISNUMBER(FIND("|", AA320))=TRUE, ISNUMBER(FIND("-", AA320))=FALSE), AA320, IF(AND(ISNUMBER(FIND("|", AA320))=FALSE, ISNUMBER(FIND("-", AA320))=TRUE),_xlfn.CHOOSECOLS(_xlfn.TEXTSPLIT(AA320,"-", "|",,TRUE),2), _xlfn.CONCAT(_xlfn.CHOOSECOLS(_xlfn.TEXTSPLIT(SUBSTITUTE(AA320, "-", "|"), "|"),2),"|", _xlfn.CHOOSECOLS(_xlfn.TEXTSPLIT(SUBSTITUTE(AA320, "-", "|"), "|"), 4))))))</f>
        <v>NULL</v>
      </c>
      <c r="BA320" s="92" t="str" cm="1">
        <f t="array" ref="BA320">TRIM(_xlfn.CHOOSECOLS(_xlfn.TEXTSPLIT(AY320,"|",,TRUE),1))</f>
        <v>NULL</v>
      </c>
      <c r="BB320" s="92" t="str" cm="1">
        <f t="array" ref="BB320">TRIM(_xlfn.CHOOSECOLS(_xlfn.TEXTSPLIT(AZ320,"|",,TRUE),1))</f>
        <v>NULL</v>
      </c>
      <c r="BC320" s="92" t="str" cm="1">
        <f t="array" ref="BC320">TRIM(_xlfn.CHOOSECOLS(_xlfn.TEXTSPLIT(AB320,"|",,TRUE),1))</f>
        <v>NULL</v>
      </c>
      <c r="BD320" s="92" t="str" cm="1">
        <f t="array" ref="BD320">TRIM(_xlfn.CHOOSECOLS(_xlfn.TEXTSPLIT(AC320,"|",,TRUE),1))</f>
        <v>NULL</v>
      </c>
      <c r="BE320" s="92" t="str" cm="1">
        <f t="array" ref="BE320">TRIM(_xlfn.CHOOSECOLS(_xlfn.TEXTSPLIT(AD320,"|",,TRUE),1))</f>
        <v>NULL</v>
      </c>
      <c r="BF320" s="92" t="str" cm="1">
        <f t="array" ref="BF320">TRIM(IF(OR(TRIM(AE320)="NULL",ISBLANK(AE320),ISNUMBER(AE320)),AE320,_xlfn.CHOOSECOLS(_xlfn.TEXTSPLIT(AE320,"-",,TRUE),1)))</f>
        <v>NULL</v>
      </c>
      <c r="BG320" s="92" t="str" cm="1">
        <f t="array" ref="BG320">TRIM(IF(OR(TRIM(AE320)="NULL",ISBLANK(AE320),ISNUMBER(AE320)),AE320,_xlfn.CHOOSECOLS(_xlfn.TEXTSPLIT(AE320,"-",,TRUE),2)))</f>
        <v>NULL</v>
      </c>
      <c r="BH320" s="95" t="str">
        <f t="shared" si="24"/>
        <v>2020</v>
      </c>
      <c r="BI320" s="96" t="str">
        <f t="shared" si="25"/>
        <v>4</v>
      </c>
      <c r="BJ320" s="97" t="str">
        <f t="shared" si="26"/>
        <v>20</v>
      </c>
      <c r="BK320" s="96" t="str">
        <f t="shared" si="27"/>
        <v>2020</v>
      </c>
      <c r="BL320" s="96" t="str">
        <f t="shared" si="28"/>
        <v>5</v>
      </c>
      <c r="BM320" s="97" t="str">
        <f t="shared" si="29"/>
        <v>31</v>
      </c>
      <c r="BN320" s="93" t="b">
        <f>AND(TRIM(BH320)="NULL", TRIM(BK320)="NULL")</f>
        <v>0</v>
      </c>
      <c r="BO320" s="127" t="s">
        <v>992</v>
      </c>
      <c r="BP320" s="127" t="s">
        <v>992</v>
      </c>
    </row>
    <row r="321" spans="1:68">
      <c r="A321" s="7" t="s">
        <v>993</v>
      </c>
      <c r="B321" s="1" t="s">
        <v>59</v>
      </c>
      <c r="C321" s="11" t="s">
        <v>967</v>
      </c>
      <c r="D321" s="6" t="s">
        <v>968</v>
      </c>
      <c r="E321" s="21" t="s">
        <v>991</v>
      </c>
      <c r="F321" s="5">
        <v>43962</v>
      </c>
      <c r="G321" s="25">
        <v>2020</v>
      </c>
      <c r="H321" s="25">
        <v>5</v>
      </c>
      <c r="I321" s="25">
        <v>11</v>
      </c>
      <c r="J321" s="5" t="s">
        <v>63</v>
      </c>
      <c r="K321" s="25" t="s">
        <v>63</v>
      </c>
      <c r="L321" s="25" t="s">
        <v>63</v>
      </c>
      <c r="M321" s="25" t="s">
        <v>63</v>
      </c>
      <c r="N321" s="5" t="s">
        <v>63</v>
      </c>
      <c r="O321" s="25" t="s">
        <v>63</v>
      </c>
      <c r="P321" s="25" t="s">
        <v>63</v>
      </c>
      <c r="Q321" s="25" t="s">
        <v>63</v>
      </c>
      <c r="R321" s="6">
        <v>5</v>
      </c>
      <c r="S321" s="6" t="s">
        <v>63</v>
      </c>
      <c r="T321" s="6" t="s">
        <v>63</v>
      </c>
      <c r="U321" s="6" t="s">
        <v>166</v>
      </c>
      <c r="V321" s="6" t="s">
        <v>63</v>
      </c>
      <c r="W321" s="6" t="s">
        <v>166</v>
      </c>
      <c r="X321" s="6" t="s">
        <v>166</v>
      </c>
      <c r="Y321" s="6" t="s">
        <v>166</v>
      </c>
      <c r="Z321" s="6" t="s">
        <v>166</v>
      </c>
      <c r="AA321" s="6" t="s">
        <v>166</v>
      </c>
      <c r="AB321" s="6" t="s">
        <v>166</v>
      </c>
      <c r="AC321" s="6" t="s">
        <v>166</v>
      </c>
      <c r="AD321" s="6" t="s">
        <v>166</v>
      </c>
      <c r="AE321" s="6">
        <v>1</v>
      </c>
      <c r="AH321" s="91" t="str" cm="1">
        <f t="array" ref="AH321">IF(OR(TRIM(S321)="NULL",ISBLANK(S321),ISNUMBER(S321)),TRIM(S321),TRIM(_xlfn.CHOOSECOLS(_xlfn.TEXTSPLIT(S321,"-",,TRUE),1)))</f>
        <v>NULL</v>
      </c>
      <c r="AI321" s="91" t="str" cm="1">
        <f t="array" ref="AI321">IF(OR(TRIM(S321)="NULL",ISBLANK(S321),ISNUMBER(S321)),TRIM(S321),TRIM(_xlfn.CHOOSECOLS(_xlfn.TEXTSPLIT(S321,"-",,TRUE),2)))</f>
        <v>NULL</v>
      </c>
      <c r="AJ321" s="91" t="str" cm="1">
        <f t="array" ref="AJ321">IF(OR(TRIM(R321)="NULL",ISBLANK(R321),ISNUMBER(R321)),TRIM(R321),TRIM(_xlfn.CHOOSECOLS(_xlfn.TEXTSPLIT(R321,"-",,TRUE),1)))</f>
        <v>5</v>
      </c>
      <c r="AK321" s="91" t="str" cm="1">
        <f t="array" ref="AK321">IF(OR(TRIM(R321)="NULL",ISBLANK(R321),ISNUMBER(R321)),TRIM(R321),TRIM(_xlfn.CHOOSECOLS(_xlfn.TEXTSPLIT(R321,"-",,TRUE),2)))</f>
        <v>5</v>
      </c>
      <c r="AL321" s="91" t="str" cm="1">
        <f t="array" ref="AL321">IF(OR(TRIM(T321)="NULL",ISBLANK(T321),ISNUMBER(T321)),TRIM(T321),TRIM(_xlfn.CHOOSECOLS(_xlfn.TEXTSPLIT(T321,"-",,TRUE),1)))</f>
        <v>NULL</v>
      </c>
      <c r="AM321" s="91" t="str" cm="1">
        <f t="array" ref="AM321">IF(OR(TRIM(T321)="NULL",ISBLANK(T321),ISNUMBER(T321)),TRIM(T321),TRIM(_xlfn.CHOOSECOLS(_xlfn.TEXTSPLIT(T321,"-",,TRUE),2)))</f>
        <v>NULL</v>
      </c>
      <c r="AN321" s="91" t="str" cm="1">
        <f t="array" ref="AN321">IF(OR(TRIM(U321)="NULL",ISBLANK(U321),ISNUMBER(U321)),TRIM(U321),TRIM(_xlfn.CHOOSECOLS(_xlfn.TEXTSPLIT(Y321,"-",,TRUE),1)))</f>
        <v>NULL</v>
      </c>
      <c r="AO321" s="91" t="str" cm="1">
        <f t="array" ref="AO321">IF(OR(TRIM(U321)="NULL",ISBLANK(U321),ISNUMBER(U321)),TRIM(U321),TRIM(_xlfn.CHOOSECOLS(_xlfn.TEXTSPLIT(Y321,"-",,TRUE),2)))</f>
        <v>NULL</v>
      </c>
      <c r="AP321" s="91" t="str" cm="1">
        <f t="array" ref="AP321">IF(OR(TRIM(V321)="NULL",ISBLANK(V321),ISNUMBER(V321)),TRIM(V321),TRIM(_xlfn.CHOOSECOLS(_xlfn.TEXTSPLIT(Y321,"-",,TRUE),1)))</f>
        <v>NULL</v>
      </c>
      <c r="AQ321" s="91" t="str" cm="1">
        <f t="array" ref="AQ321">IF(OR(TRIM(V321)="NULL",ISBLANK(V321),ISNUMBER(V321)),V321,_xlfn.CHOOSECOLS(_xlfn.TEXTSPLIT(Y321,"-",,TRUE),2))</f>
        <v>NULL</v>
      </c>
      <c r="AR321" s="99" t="str" cm="1">
        <f t="array" ref="AR321">TRIM(IF(OR(TRIM(W321)="NULL",ISBLANK(W321),ISNUMBER(W321)), W321, IF(AND(ISNUMBER(FIND("|", W321))=TRUE, ISNUMBER(FIND("-", W321))=FALSE), W321, IF(AND(ISNUMBER(FIND("|", W321))=FALSE, ISNUMBER(FIND("-", W321))=TRUE),_xlfn.CHOOSECOLS(_xlfn.TEXTSPLIT(W321,"-", "|",,TRUE),1), _xlfn.CONCAT(_xlfn.CHOOSECOLS(_xlfn.TEXTSPLIT(SUBSTITUTE(W321, "-", "|"), "|"),1),"|", _xlfn.CHOOSECOLS(_xlfn.TEXTSPLIT(SUBSTITUTE(W321, "-", "|"), "|"), 3))))))</f>
        <v>NULL</v>
      </c>
      <c r="AS321" s="99" t="str" cm="1">
        <f t="array" ref="AS321">TRIM(IF(OR(TRIM(W321)="NULL",ISBLANK(W321),ISNUMBER(W321)), W321, IF(AND(ISNUMBER(FIND("|", W321))=TRUE, ISNUMBER(FIND("-", W321))=FALSE), W321, IF(AND(ISNUMBER(FIND("|", W321))=FALSE, ISNUMBER(FIND("-", W321))=TRUE),_xlfn.CHOOSECOLS(_xlfn.TEXTSPLIT(W321,"-", "|",,TRUE),2), _xlfn.CONCAT(_xlfn.CHOOSECOLS(_xlfn.TEXTSPLIT(SUBSTITUTE(W321, "-", "|"), "|"),2),"|", _xlfn.CHOOSECOLS(_xlfn.TEXTSPLIT(SUBSTITUTE(W321, "-", "|"), "|"), 4))))))</f>
        <v>NULL</v>
      </c>
      <c r="AT321" s="92" t="str" cm="1">
        <f t="array" ref="AT321">TRIM(_xlfn.CHOOSECOLS(_xlfn.TEXTSPLIT(AR321,"|",,TRUE),1))</f>
        <v>NULL</v>
      </c>
      <c r="AU321" s="92" t="str" cm="1">
        <f t="array" ref="AU321">TRIM(_xlfn.CHOOSECOLS(_xlfn.TEXTSPLIT(AS321,"|",,TRUE),1))</f>
        <v>NULL</v>
      </c>
      <c r="AV321" s="92" t="str" cm="1">
        <f t="array" ref="AV321">TRIM(_xlfn.CHOOSECOLS(_xlfn.TEXTSPLIT(AB321,"|",,TRUE),1))</f>
        <v>NULL</v>
      </c>
      <c r="AW321" s="92" t="str" cm="1">
        <f t="array" ref="AW321">TRIM(_xlfn.CHOOSECOLS(_xlfn.TEXTSPLIT(Y321,"|",,TRUE),1))</f>
        <v>NULL</v>
      </c>
      <c r="AX321" s="92" t="str" cm="1">
        <f t="array" ref="AX321">TRIM(_xlfn.CHOOSECOLS(_xlfn.TEXTSPLIT(Z321,"|",,TRUE),1))</f>
        <v>NULL</v>
      </c>
      <c r="AY321" s="99" t="str" cm="1">
        <f t="array" ref="AY321">TRIM(IF(OR(TRIM(AA321)="NULL",ISBLANK(AA321),ISNUMBER(AA321)), AA321, IF(AND(ISNUMBER(FIND("|", AA321))=TRUE, ISNUMBER(FIND("-", AA321))=FALSE), AA321, IF(AND(ISNUMBER(FIND("|", AA321))=FALSE, ISNUMBER(FIND("-", AA321))=TRUE),_xlfn.CHOOSECOLS(_xlfn.TEXTSPLIT(AA321,"-", "|",,TRUE),1), _xlfn.CONCAT(_xlfn.CHOOSECOLS(_xlfn.TEXTSPLIT(SUBSTITUTE(AA321, "-", "|"), "|"),1),"|", _xlfn.CHOOSECOLS(_xlfn.TEXTSPLIT(SUBSTITUTE(AA321, "-", "|"), "|"), 3))))))</f>
        <v>NULL</v>
      </c>
      <c r="AZ321" s="99" t="str" cm="1">
        <f t="array" ref="AZ321">TRIM(IF(OR(TRIM(AA321)="NULL",ISBLANK(AA321),ISNUMBER(AA321)), AA321, IF(AND(ISNUMBER(FIND("|", AA321))=TRUE, ISNUMBER(FIND("-", AA321))=FALSE), AA321, IF(AND(ISNUMBER(FIND("|", AA321))=FALSE, ISNUMBER(FIND("-", AA321))=TRUE),_xlfn.CHOOSECOLS(_xlfn.TEXTSPLIT(AA321,"-", "|",,TRUE),2), _xlfn.CONCAT(_xlfn.CHOOSECOLS(_xlfn.TEXTSPLIT(SUBSTITUTE(AA321, "-", "|"), "|"),2),"|", _xlfn.CHOOSECOLS(_xlfn.TEXTSPLIT(SUBSTITUTE(AA321, "-", "|"), "|"), 4))))))</f>
        <v>NULL</v>
      </c>
      <c r="BA321" s="92" t="str" cm="1">
        <f t="array" ref="BA321">TRIM(_xlfn.CHOOSECOLS(_xlfn.TEXTSPLIT(AY321,"|",,TRUE),1))</f>
        <v>NULL</v>
      </c>
      <c r="BB321" s="92" t="str" cm="1">
        <f t="array" ref="BB321">TRIM(_xlfn.CHOOSECOLS(_xlfn.TEXTSPLIT(AZ321,"|",,TRUE),1))</f>
        <v>NULL</v>
      </c>
      <c r="BC321" s="92" t="str" cm="1">
        <f t="array" ref="BC321">TRIM(_xlfn.CHOOSECOLS(_xlfn.TEXTSPLIT(AB321,"|",,TRUE),1))</f>
        <v>NULL</v>
      </c>
      <c r="BD321" s="92" t="str" cm="1">
        <f t="array" ref="BD321">TRIM(_xlfn.CHOOSECOLS(_xlfn.TEXTSPLIT(AC321,"|",,TRUE),1))</f>
        <v>NULL</v>
      </c>
      <c r="BE321" s="92" t="str" cm="1">
        <f t="array" ref="BE321">TRIM(_xlfn.CHOOSECOLS(_xlfn.TEXTSPLIT(AD321,"|",,TRUE),1))</f>
        <v>NULL</v>
      </c>
      <c r="BF321" s="92" t="str" cm="1">
        <f t="array" ref="BF321">TRIM(IF(OR(TRIM(AE321)="NULL",ISBLANK(AE321),ISNUMBER(AE321)),AE321,_xlfn.CHOOSECOLS(_xlfn.TEXTSPLIT(AE321,"-",,TRUE),1)))</f>
        <v>1</v>
      </c>
      <c r="BG321" s="92" t="str" cm="1">
        <f t="array" ref="BG321">TRIM(IF(OR(TRIM(AE321)="NULL",ISBLANK(AE321),ISNUMBER(AE321)),AE321,_xlfn.CHOOSECOLS(_xlfn.TEXTSPLIT(AE321,"-",,TRUE),2)))</f>
        <v>1</v>
      </c>
      <c r="BH321" s="95" t="str">
        <f t="shared" si="24"/>
        <v>2020</v>
      </c>
      <c r="BI321" s="96" t="str">
        <f t="shared" si="25"/>
        <v>5</v>
      </c>
      <c r="BJ321" s="97" t="str">
        <f t="shared" si="26"/>
        <v>11</v>
      </c>
      <c r="BK321" s="96" t="str">
        <f t="shared" si="27"/>
        <v>2020</v>
      </c>
      <c r="BL321" s="96" t="str">
        <f t="shared" si="28"/>
        <v>5</v>
      </c>
      <c r="BM321" s="97" t="str">
        <f t="shared" si="29"/>
        <v>11</v>
      </c>
      <c r="BN321" s="93" t="b">
        <f>AND(TRIM(BH321)="NULL", TRIM(BK321)="NULL")</f>
        <v>0</v>
      </c>
      <c r="BO321" s="127" t="s">
        <v>992</v>
      </c>
      <c r="BP321" s="127" t="s">
        <v>992</v>
      </c>
    </row>
    <row r="322" spans="1:68">
      <c r="A322" s="7" t="s">
        <v>994</v>
      </c>
      <c r="B322" s="1" t="s">
        <v>59</v>
      </c>
      <c r="C322" s="11" t="s">
        <v>967</v>
      </c>
      <c r="D322" s="6" t="s">
        <v>968</v>
      </c>
      <c r="E322" s="21" t="s">
        <v>995</v>
      </c>
      <c r="F322" s="5" t="s">
        <v>63</v>
      </c>
      <c r="G322" s="25" t="s">
        <v>63</v>
      </c>
      <c r="H322" s="25" t="s">
        <v>63</v>
      </c>
      <c r="I322" s="25" t="s">
        <v>63</v>
      </c>
      <c r="J322" s="5">
        <v>43892</v>
      </c>
      <c r="K322" s="6">
        <v>2020</v>
      </c>
      <c r="L322" s="6">
        <v>3</v>
      </c>
      <c r="M322" s="6">
        <v>2</v>
      </c>
      <c r="N322" s="5">
        <v>43898</v>
      </c>
      <c r="O322" s="6">
        <v>2020</v>
      </c>
      <c r="P322" s="6">
        <v>3</v>
      </c>
      <c r="Q322" s="6">
        <v>8</v>
      </c>
      <c r="R322" s="6">
        <v>1</v>
      </c>
      <c r="S322" s="6" t="s">
        <v>63</v>
      </c>
      <c r="T322" s="6">
        <v>280</v>
      </c>
      <c r="U322" s="6" t="s">
        <v>166</v>
      </c>
      <c r="V322" s="6" t="s">
        <v>63</v>
      </c>
      <c r="W322" s="6" t="s">
        <v>166</v>
      </c>
      <c r="X322" s="6" t="s">
        <v>166</v>
      </c>
      <c r="Y322" s="6" t="s">
        <v>166</v>
      </c>
      <c r="Z322" s="6" t="s">
        <v>166</v>
      </c>
      <c r="AA322" s="6" t="s">
        <v>166</v>
      </c>
      <c r="AB322" s="6" t="s">
        <v>166</v>
      </c>
      <c r="AC322" s="6" t="s">
        <v>166</v>
      </c>
      <c r="AD322" s="6" t="s">
        <v>166</v>
      </c>
      <c r="AE322" s="6" t="s">
        <v>63</v>
      </c>
      <c r="AH322" s="91" t="str" cm="1">
        <f t="array" ref="AH322">IF(OR(TRIM(S322)="NULL",ISBLANK(S322),ISNUMBER(S322)),TRIM(S322),TRIM(_xlfn.CHOOSECOLS(_xlfn.TEXTSPLIT(S322,"-",,TRUE),1)))</f>
        <v>NULL</v>
      </c>
      <c r="AI322" s="91" t="str" cm="1">
        <f t="array" ref="AI322">IF(OR(TRIM(S322)="NULL",ISBLANK(S322),ISNUMBER(S322)),TRIM(S322),TRIM(_xlfn.CHOOSECOLS(_xlfn.TEXTSPLIT(S322,"-",,TRUE),2)))</f>
        <v>NULL</v>
      </c>
      <c r="AJ322" s="91" t="str" cm="1">
        <f t="array" ref="AJ322">IF(OR(TRIM(R322)="NULL",ISBLANK(R322),ISNUMBER(R322)),TRIM(R322),TRIM(_xlfn.CHOOSECOLS(_xlfn.TEXTSPLIT(R322,"-",,TRUE),1)))</f>
        <v>1</v>
      </c>
      <c r="AK322" s="91" t="str" cm="1">
        <f t="array" ref="AK322">IF(OR(TRIM(R322)="NULL",ISBLANK(R322),ISNUMBER(R322)),TRIM(R322),TRIM(_xlfn.CHOOSECOLS(_xlfn.TEXTSPLIT(R322,"-",,TRUE),2)))</f>
        <v>1</v>
      </c>
      <c r="AL322" s="91" t="str" cm="1">
        <f t="array" ref="AL322">IF(OR(TRIM(T322)="NULL",ISBLANK(T322),ISNUMBER(T322)),TRIM(T322),TRIM(_xlfn.CHOOSECOLS(_xlfn.TEXTSPLIT(T322,"-",,TRUE),1)))</f>
        <v>280</v>
      </c>
      <c r="AM322" s="91" t="str" cm="1">
        <f t="array" ref="AM322">IF(OR(TRIM(T322)="NULL",ISBLANK(T322),ISNUMBER(T322)),TRIM(T322),TRIM(_xlfn.CHOOSECOLS(_xlfn.TEXTSPLIT(T322,"-",,TRUE),2)))</f>
        <v>280</v>
      </c>
      <c r="AN322" s="91" t="str" cm="1">
        <f t="array" ref="AN322">IF(OR(TRIM(U322)="NULL",ISBLANK(U322),ISNUMBER(U322)),TRIM(U322),TRIM(_xlfn.CHOOSECOLS(_xlfn.TEXTSPLIT(Y322,"-",,TRUE),1)))</f>
        <v>NULL</v>
      </c>
      <c r="AO322" s="91" t="str" cm="1">
        <f t="array" ref="AO322">IF(OR(TRIM(U322)="NULL",ISBLANK(U322),ISNUMBER(U322)),TRIM(U322),TRIM(_xlfn.CHOOSECOLS(_xlfn.TEXTSPLIT(Y322,"-",,TRUE),2)))</f>
        <v>NULL</v>
      </c>
      <c r="AP322" s="91" t="str" cm="1">
        <f t="array" ref="AP322">IF(OR(TRIM(V322)="NULL",ISBLANK(V322),ISNUMBER(V322)),TRIM(V322),TRIM(_xlfn.CHOOSECOLS(_xlfn.TEXTSPLIT(Y322,"-",,TRUE),1)))</f>
        <v>NULL</v>
      </c>
      <c r="AQ322" s="91" t="str" cm="1">
        <f t="array" ref="AQ322">IF(OR(TRIM(V322)="NULL",ISBLANK(V322),ISNUMBER(V322)),V322,_xlfn.CHOOSECOLS(_xlfn.TEXTSPLIT(Y322,"-",,TRUE),2))</f>
        <v>NULL</v>
      </c>
      <c r="AR322" s="99" t="str" cm="1">
        <f t="array" ref="AR322">TRIM(IF(OR(TRIM(W322)="NULL",ISBLANK(W322),ISNUMBER(W322)), W322, IF(AND(ISNUMBER(FIND("|", W322))=TRUE, ISNUMBER(FIND("-", W322))=FALSE), W322, IF(AND(ISNUMBER(FIND("|", W322))=FALSE, ISNUMBER(FIND("-", W322))=TRUE),_xlfn.CHOOSECOLS(_xlfn.TEXTSPLIT(W322,"-", "|",,TRUE),1), _xlfn.CONCAT(_xlfn.CHOOSECOLS(_xlfn.TEXTSPLIT(SUBSTITUTE(W322, "-", "|"), "|"),1),"|", _xlfn.CHOOSECOLS(_xlfn.TEXTSPLIT(SUBSTITUTE(W322, "-", "|"), "|"), 3))))))</f>
        <v>NULL</v>
      </c>
      <c r="AS322" s="99" t="str" cm="1">
        <f t="array" ref="AS322">TRIM(IF(OR(TRIM(W322)="NULL",ISBLANK(W322),ISNUMBER(W322)), W322, IF(AND(ISNUMBER(FIND("|", W322))=TRUE, ISNUMBER(FIND("-", W322))=FALSE), W322, IF(AND(ISNUMBER(FIND("|", W322))=FALSE, ISNUMBER(FIND("-", W322))=TRUE),_xlfn.CHOOSECOLS(_xlfn.TEXTSPLIT(W322,"-", "|",,TRUE),2), _xlfn.CONCAT(_xlfn.CHOOSECOLS(_xlfn.TEXTSPLIT(SUBSTITUTE(W322, "-", "|"), "|"),2),"|", _xlfn.CHOOSECOLS(_xlfn.TEXTSPLIT(SUBSTITUTE(W322, "-", "|"), "|"), 4))))))</f>
        <v>NULL</v>
      </c>
      <c r="AT322" s="92" t="str" cm="1">
        <f t="array" ref="AT322">TRIM(_xlfn.CHOOSECOLS(_xlfn.TEXTSPLIT(AR322,"|",,TRUE),1))</f>
        <v>NULL</v>
      </c>
      <c r="AU322" s="92" t="str" cm="1">
        <f t="array" ref="AU322">TRIM(_xlfn.CHOOSECOLS(_xlfn.TEXTSPLIT(AS322,"|",,TRUE),1))</f>
        <v>NULL</v>
      </c>
      <c r="AV322" s="92" t="str" cm="1">
        <f t="array" ref="AV322">TRIM(_xlfn.CHOOSECOLS(_xlfn.TEXTSPLIT(AB322,"|",,TRUE),1))</f>
        <v>NULL</v>
      </c>
      <c r="AW322" s="92" t="str" cm="1">
        <f t="array" ref="AW322">TRIM(_xlfn.CHOOSECOLS(_xlfn.TEXTSPLIT(Y322,"|",,TRUE),1))</f>
        <v>NULL</v>
      </c>
      <c r="AX322" s="92" t="str" cm="1">
        <f t="array" ref="AX322">TRIM(_xlfn.CHOOSECOLS(_xlfn.TEXTSPLIT(Z322,"|",,TRUE),1))</f>
        <v>NULL</v>
      </c>
      <c r="AY322" s="99" t="str" cm="1">
        <f t="array" ref="AY322">TRIM(IF(OR(TRIM(AA322)="NULL",ISBLANK(AA322),ISNUMBER(AA322)), AA322, IF(AND(ISNUMBER(FIND("|", AA322))=TRUE, ISNUMBER(FIND("-", AA322))=FALSE), AA322, IF(AND(ISNUMBER(FIND("|", AA322))=FALSE, ISNUMBER(FIND("-", AA322))=TRUE),_xlfn.CHOOSECOLS(_xlfn.TEXTSPLIT(AA322,"-", "|",,TRUE),1), _xlfn.CONCAT(_xlfn.CHOOSECOLS(_xlfn.TEXTSPLIT(SUBSTITUTE(AA322, "-", "|"), "|"),1),"|", _xlfn.CHOOSECOLS(_xlfn.TEXTSPLIT(SUBSTITUTE(AA322, "-", "|"), "|"), 3))))))</f>
        <v>NULL</v>
      </c>
      <c r="AZ322" s="99" t="str" cm="1">
        <f t="array" ref="AZ322">TRIM(IF(OR(TRIM(AA322)="NULL",ISBLANK(AA322),ISNUMBER(AA322)), AA322, IF(AND(ISNUMBER(FIND("|", AA322))=TRUE, ISNUMBER(FIND("-", AA322))=FALSE), AA322, IF(AND(ISNUMBER(FIND("|", AA322))=FALSE, ISNUMBER(FIND("-", AA322))=TRUE),_xlfn.CHOOSECOLS(_xlfn.TEXTSPLIT(AA322,"-", "|",,TRUE),2), _xlfn.CONCAT(_xlfn.CHOOSECOLS(_xlfn.TEXTSPLIT(SUBSTITUTE(AA322, "-", "|"), "|"),2),"|", _xlfn.CHOOSECOLS(_xlfn.TEXTSPLIT(SUBSTITUTE(AA322, "-", "|"), "|"), 4))))))</f>
        <v>NULL</v>
      </c>
      <c r="BA322" s="92" t="str" cm="1">
        <f t="array" ref="BA322">TRIM(_xlfn.CHOOSECOLS(_xlfn.TEXTSPLIT(AY322,"|",,TRUE),1))</f>
        <v>NULL</v>
      </c>
      <c r="BB322" s="92" t="str" cm="1">
        <f t="array" ref="BB322">TRIM(_xlfn.CHOOSECOLS(_xlfn.TEXTSPLIT(AZ322,"|",,TRUE),1))</f>
        <v>NULL</v>
      </c>
      <c r="BC322" s="92" t="str" cm="1">
        <f t="array" ref="BC322">TRIM(_xlfn.CHOOSECOLS(_xlfn.TEXTSPLIT(AB322,"|",,TRUE),1))</f>
        <v>NULL</v>
      </c>
      <c r="BD322" s="92" t="str" cm="1">
        <f t="array" ref="BD322">TRIM(_xlfn.CHOOSECOLS(_xlfn.TEXTSPLIT(AC322,"|",,TRUE),1))</f>
        <v>NULL</v>
      </c>
      <c r="BE322" s="92" t="str" cm="1">
        <f t="array" ref="BE322">TRIM(_xlfn.CHOOSECOLS(_xlfn.TEXTSPLIT(AD322,"|",,TRUE),1))</f>
        <v>NULL</v>
      </c>
      <c r="BF322" s="92" t="str" cm="1">
        <f t="array" ref="BF322">TRIM(IF(OR(TRIM(AE322)="NULL",ISBLANK(AE322),ISNUMBER(AE322)),AE322,_xlfn.CHOOSECOLS(_xlfn.TEXTSPLIT(AE322,"-",,TRUE),1)))</f>
        <v>NULL</v>
      </c>
      <c r="BG322" s="92" t="str" cm="1">
        <f t="array" ref="BG322">TRIM(IF(OR(TRIM(AE322)="NULL",ISBLANK(AE322),ISNUMBER(AE322)),AE322,_xlfn.CHOOSECOLS(_xlfn.TEXTSPLIT(AE322,"-",,TRUE),2)))</f>
        <v>NULL</v>
      </c>
      <c r="BH322" s="95" t="str">
        <f t="shared" si="24"/>
        <v>2020</v>
      </c>
      <c r="BI322" s="96" t="str">
        <f t="shared" si="25"/>
        <v>3</v>
      </c>
      <c r="BJ322" s="97" t="str">
        <f t="shared" si="26"/>
        <v>2</v>
      </c>
      <c r="BK322" s="96" t="str">
        <f t="shared" si="27"/>
        <v>2020</v>
      </c>
      <c r="BL322" s="96" t="str">
        <f t="shared" si="28"/>
        <v>3</v>
      </c>
      <c r="BM322" s="97" t="str">
        <f t="shared" si="29"/>
        <v>8</v>
      </c>
      <c r="BN322" s="93" t="b">
        <f>AND(TRIM(BH322)="NULL", TRIM(BK322)="NULL")</f>
        <v>0</v>
      </c>
      <c r="BO322" s="127" t="s">
        <v>996</v>
      </c>
      <c r="BP322" s="127" t="s">
        <v>996</v>
      </c>
    </row>
    <row r="323" spans="1:68">
      <c r="A323" s="7" t="s">
        <v>997</v>
      </c>
      <c r="B323" s="1" t="s">
        <v>59</v>
      </c>
      <c r="C323" s="11" t="s">
        <v>967</v>
      </c>
      <c r="D323" s="6" t="s">
        <v>968</v>
      </c>
      <c r="E323" s="21" t="s">
        <v>998</v>
      </c>
      <c r="F323" s="5">
        <v>43942</v>
      </c>
      <c r="G323" s="25">
        <v>2020</v>
      </c>
      <c r="H323" s="25">
        <v>4</v>
      </c>
      <c r="I323" s="25">
        <v>21</v>
      </c>
      <c r="J323" s="5" t="s">
        <v>63</v>
      </c>
      <c r="K323" s="25" t="s">
        <v>63</v>
      </c>
      <c r="L323" s="25" t="s">
        <v>63</v>
      </c>
      <c r="M323" s="25" t="s">
        <v>63</v>
      </c>
      <c r="N323" s="5" t="s">
        <v>63</v>
      </c>
      <c r="O323" s="25" t="s">
        <v>63</v>
      </c>
      <c r="P323" s="25" t="s">
        <v>63</v>
      </c>
      <c r="Q323" s="25" t="s">
        <v>63</v>
      </c>
      <c r="R323" s="6">
        <v>8</v>
      </c>
      <c r="S323" s="6" t="s">
        <v>63</v>
      </c>
      <c r="T323" s="6" t="s">
        <v>63</v>
      </c>
      <c r="U323" s="6" t="s">
        <v>63</v>
      </c>
      <c r="V323" s="6">
        <v>110000</v>
      </c>
      <c r="W323" s="6" t="s">
        <v>166</v>
      </c>
      <c r="X323" s="6" t="s">
        <v>166</v>
      </c>
      <c r="Y323" s="6" t="s">
        <v>166</v>
      </c>
      <c r="Z323" s="6" t="s">
        <v>166</v>
      </c>
      <c r="AA323" s="6" t="s">
        <v>166</v>
      </c>
      <c r="AB323" s="6" t="s">
        <v>166</v>
      </c>
      <c r="AC323" s="6" t="s">
        <v>166</v>
      </c>
      <c r="AD323" s="6" t="s">
        <v>166</v>
      </c>
      <c r="AE323" s="6" t="s">
        <v>63</v>
      </c>
      <c r="AH323" s="91" t="str" cm="1">
        <f t="array" ref="AH323">IF(OR(TRIM(S323)="NULL",ISBLANK(S323),ISNUMBER(S323)),TRIM(S323),TRIM(_xlfn.CHOOSECOLS(_xlfn.TEXTSPLIT(S323,"-",,TRUE),1)))</f>
        <v>NULL</v>
      </c>
      <c r="AI323" s="91" t="str" cm="1">
        <f t="array" ref="AI323">IF(OR(TRIM(S323)="NULL",ISBLANK(S323),ISNUMBER(S323)),TRIM(S323),TRIM(_xlfn.CHOOSECOLS(_xlfn.TEXTSPLIT(S323,"-",,TRUE),2)))</f>
        <v>NULL</v>
      </c>
      <c r="AJ323" s="91" t="str" cm="1">
        <f t="array" ref="AJ323">IF(OR(TRIM(R323)="NULL",ISBLANK(R323),ISNUMBER(R323)),TRIM(R323),TRIM(_xlfn.CHOOSECOLS(_xlfn.TEXTSPLIT(R323,"-",,TRUE),1)))</f>
        <v>8</v>
      </c>
      <c r="AK323" s="91" t="str" cm="1">
        <f t="array" ref="AK323">IF(OR(TRIM(R323)="NULL",ISBLANK(R323),ISNUMBER(R323)),TRIM(R323),TRIM(_xlfn.CHOOSECOLS(_xlfn.TEXTSPLIT(R323,"-",,TRUE),2)))</f>
        <v>8</v>
      </c>
      <c r="AL323" s="91" t="str" cm="1">
        <f t="array" ref="AL323">IF(OR(TRIM(T323)="NULL",ISBLANK(T323),ISNUMBER(T323)),TRIM(T323),TRIM(_xlfn.CHOOSECOLS(_xlfn.TEXTSPLIT(T323,"-",,TRUE),1)))</f>
        <v>NULL</v>
      </c>
      <c r="AM323" s="91" t="str" cm="1">
        <f t="array" ref="AM323">IF(OR(TRIM(T323)="NULL",ISBLANK(T323),ISNUMBER(T323)),TRIM(T323),TRIM(_xlfn.CHOOSECOLS(_xlfn.TEXTSPLIT(T323,"-",,TRUE),2)))</f>
        <v>NULL</v>
      </c>
      <c r="AN323" s="91" t="str" cm="1">
        <f t="array" ref="AN323">IF(OR(TRIM(U323)="NULL",ISBLANK(U323),ISNUMBER(U323)),TRIM(U323),TRIM(_xlfn.CHOOSECOLS(_xlfn.TEXTSPLIT(Y323,"-",,TRUE),1)))</f>
        <v>NULL</v>
      </c>
      <c r="AO323" s="91" t="str" cm="1">
        <f t="array" ref="AO323">IF(OR(TRIM(U323)="NULL",ISBLANK(U323),ISNUMBER(U323)),TRIM(U323),TRIM(_xlfn.CHOOSECOLS(_xlfn.TEXTSPLIT(Y323,"-",,TRUE),2)))</f>
        <v>NULL</v>
      </c>
      <c r="AP323" s="91" t="str" cm="1">
        <f t="array" ref="AP323">IF(OR(TRIM(V323)="NULL",ISBLANK(V323),ISNUMBER(V323)),TRIM(V323),TRIM(_xlfn.CHOOSECOLS(_xlfn.TEXTSPLIT(Y323,"-",,TRUE),1)))</f>
        <v>110000</v>
      </c>
      <c r="AQ323" s="91" cm="1">
        <f t="array" ref="AQ323">IF(OR(TRIM(V323)="NULL",ISBLANK(V323),ISNUMBER(V323)),V323,_xlfn.CHOOSECOLS(_xlfn.TEXTSPLIT(Y323,"-",,TRUE),2))</f>
        <v>110000</v>
      </c>
      <c r="AR323" s="99" t="str" cm="1">
        <f t="array" ref="AR323">TRIM(IF(OR(TRIM(W323)="NULL",ISBLANK(W323),ISNUMBER(W323)), W323, IF(AND(ISNUMBER(FIND("|", W323))=TRUE, ISNUMBER(FIND("-", W323))=FALSE), W323, IF(AND(ISNUMBER(FIND("|", W323))=FALSE, ISNUMBER(FIND("-", W323))=TRUE),_xlfn.CHOOSECOLS(_xlfn.TEXTSPLIT(W323,"-", "|",,TRUE),1), _xlfn.CONCAT(_xlfn.CHOOSECOLS(_xlfn.TEXTSPLIT(SUBSTITUTE(W323, "-", "|"), "|"),1),"|", _xlfn.CHOOSECOLS(_xlfn.TEXTSPLIT(SUBSTITUTE(W323, "-", "|"), "|"), 3))))))</f>
        <v>NULL</v>
      </c>
      <c r="AS323" s="99" t="str" cm="1">
        <f t="array" ref="AS323">TRIM(IF(OR(TRIM(W323)="NULL",ISBLANK(W323),ISNUMBER(W323)), W323, IF(AND(ISNUMBER(FIND("|", W323))=TRUE, ISNUMBER(FIND("-", W323))=FALSE), W323, IF(AND(ISNUMBER(FIND("|", W323))=FALSE, ISNUMBER(FIND("-", W323))=TRUE),_xlfn.CHOOSECOLS(_xlfn.TEXTSPLIT(W323,"-", "|",,TRUE),2), _xlfn.CONCAT(_xlfn.CHOOSECOLS(_xlfn.TEXTSPLIT(SUBSTITUTE(W323, "-", "|"), "|"),2),"|", _xlfn.CHOOSECOLS(_xlfn.TEXTSPLIT(SUBSTITUTE(W323, "-", "|"), "|"), 4))))))</f>
        <v>NULL</v>
      </c>
      <c r="AT323" s="92" t="str" cm="1">
        <f t="array" ref="AT323">TRIM(_xlfn.CHOOSECOLS(_xlfn.TEXTSPLIT(AR323,"|",,TRUE),1))</f>
        <v>NULL</v>
      </c>
      <c r="AU323" s="92" t="str" cm="1">
        <f t="array" ref="AU323">TRIM(_xlfn.CHOOSECOLS(_xlfn.TEXTSPLIT(AS323,"|",,TRUE),1))</f>
        <v>NULL</v>
      </c>
      <c r="AV323" s="92" t="str" cm="1">
        <f t="array" ref="AV323">TRIM(_xlfn.CHOOSECOLS(_xlfn.TEXTSPLIT(AB323,"|",,TRUE),1))</f>
        <v>NULL</v>
      </c>
      <c r="AW323" s="92" t="str" cm="1">
        <f t="array" ref="AW323">TRIM(_xlfn.CHOOSECOLS(_xlfn.TEXTSPLIT(Y323,"|",,TRUE),1))</f>
        <v>NULL</v>
      </c>
      <c r="AX323" s="92" t="str" cm="1">
        <f t="array" ref="AX323">TRIM(_xlfn.CHOOSECOLS(_xlfn.TEXTSPLIT(Z323,"|",,TRUE),1))</f>
        <v>NULL</v>
      </c>
      <c r="AY323" s="99" t="str" cm="1">
        <f t="array" ref="AY323">TRIM(IF(OR(TRIM(AA323)="NULL",ISBLANK(AA323),ISNUMBER(AA323)), AA323, IF(AND(ISNUMBER(FIND("|", AA323))=TRUE, ISNUMBER(FIND("-", AA323))=FALSE), AA323, IF(AND(ISNUMBER(FIND("|", AA323))=FALSE, ISNUMBER(FIND("-", AA323))=TRUE),_xlfn.CHOOSECOLS(_xlfn.TEXTSPLIT(AA323,"-", "|",,TRUE),1), _xlfn.CONCAT(_xlfn.CHOOSECOLS(_xlfn.TEXTSPLIT(SUBSTITUTE(AA323, "-", "|"), "|"),1),"|", _xlfn.CHOOSECOLS(_xlfn.TEXTSPLIT(SUBSTITUTE(AA323, "-", "|"), "|"), 3))))))</f>
        <v>NULL</v>
      </c>
      <c r="AZ323" s="99" t="str" cm="1">
        <f t="array" ref="AZ323">TRIM(IF(OR(TRIM(AA323)="NULL",ISBLANK(AA323),ISNUMBER(AA323)), AA323, IF(AND(ISNUMBER(FIND("|", AA323))=TRUE, ISNUMBER(FIND("-", AA323))=FALSE), AA323, IF(AND(ISNUMBER(FIND("|", AA323))=FALSE, ISNUMBER(FIND("-", AA323))=TRUE),_xlfn.CHOOSECOLS(_xlfn.TEXTSPLIT(AA323,"-", "|",,TRUE),2), _xlfn.CONCAT(_xlfn.CHOOSECOLS(_xlfn.TEXTSPLIT(SUBSTITUTE(AA323, "-", "|"), "|"),2),"|", _xlfn.CHOOSECOLS(_xlfn.TEXTSPLIT(SUBSTITUTE(AA323, "-", "|"), "|"), 4))))))</f>
        <v>NULL</v>
      </c>
      <c r="BA323" s="92" t="str" cm="1">
        <f t="array" ref="BA323">TRIM(_xlfn.CHOOSECOLS(_xlfn.TEXTSPLIT(AY323,"|",,TRUE),1))</f>
        <v>NULL</v>
      </c>
      <c r="BB323" s="92" t="str" cm="1">
        <f t="array" ref="BB323">TRIM(_xlfn.CHOOSECOLS(_xlfn.TEXTSPLIT(AZ323,"|",,TRUE),1))</f>
        <v>NULL</v>
      </c>
      <c r="BC323" s="92" t="str" cm="1">
        <f t="array" ref="BC323">TRIM(_xlfn.CHOOSECOLS(_xlfn.TEXTSPLIT(AB323,"|",,TRUE),1))</f>
        <v>NULL</v>
      </c>
      <c r="BD323" s="92" t="str" cm="1">
        <f t="array" ref="BD323">TRIM(_xlfn.CHOOSECOLS(_xlfn.TEXTSPLIT(AC323,"|",,TRUE),1))</f>
        <v>NULL</v>
      </c>
      <c r="BE323" s="92" t="str" cm="1">
        <f t="array" ref="BE323">TRIM(_xlfn.CHOOSECOLS(_xlfn.TEXTSPLIT(AD323,"|",,TRUE),1))</f>
        <v>NULL</v>
      </c>
      <c r="BF323" s="92" t="str" cm="1">
        <f t="array" ref="BF323">TRIM(IF(OR(TRIM(AE323)="NULL",ISBLANK(AE323),ISNUMBER(AE323)),AE323,_xlfn.CHOOSECOLS(_xlfn.TEXTSPLIT(AE323,"-",,TRUE),1)))</f>
        <v>NULL</v>
      </c>
      <c r="BG323" s="92" t="str" cm="1">
        <f t="array" ref="BG323">TRIM(IF(OR(TRIM(AE323)="NULL",ISBLANK(AE323),ISNUMBER(AE323)),AE323,_xlfn.CHOOSECOLS(_xlfn.TEXTSPLIT(AE323,"-",,TRUE),2)))</f>
        <v>NULL</v>
      </c>
      <c r="BH323" s="95" t="str">
        <f t="shared" ref="BH323:BH386" si="30">TRIM(IF(AND(TRIM(K323)="NULL", TRIM(O323)="NULL"), G323, K323))</f>
        <v>2020</v>
      </c>
      <c r="BI323" s="96" t="str">
        <f t="shared" ref="BI323:BI386" si="31">TRIM(IF(AND(TRIM(L323)="NULL", TRIM(P323)="NULL"), H323, L323))</f>
        <v>4</v>
      </c>
      <c r="BJ323" s="97" t="str">
        <f t="shared" ref="BJ323:BJ386" si="32">TRIM(IF(AND(TRIM(M323)="NULL", TRIM(Q323)="NULL"), I323, M323))</f>
        <v>21</v>
      </c>
      <c r="BK323" s="96" t="str">
        <f t="shared" ref="BK323:BK386" si="33">TRIM(IF(AND(TRIM(O323)="NULL", TRIM(K323)="NULL"),G323, O323))</f>
        <v>2020</v>
      </c>
      <c r="BL323" s="96" t="str">
        <f t="shared" ref="BL323:BL386" si="34">TRIM(IF(AND(TRIM(P323)="NULL", TRIM(L323)="NULL"), H323, P323))</f>
        <v>4</v>
      </c>
      <c r="BM323" s="97" t="str">
        <f t="shared" ref="BM323:BM386" si="35">TRIM(IF(AND(TRIM(Q323)="NULL", TRIM(M323)="NULL"), I323, Q323))</f>
        <v>21</v>
      </c>
      <c r="BN323" s="93" t="b">
        <f>AND(TRIM(BH323)="NULL", TRIM(BK323)="NULL")</f>
        <v>0</v>
      </c>
      <c r="BO323" s="127" t="s">
        <v>999</v>
      </c>
      <c r="BP323" s="127" t="s">
        <v>999</v>
      </c>
    </row>
    <row r="324" spans="1:68">
      <c r="A324" s="7" t="s">
        <v>1000</v>
      </c>
      <c r="B324" s="1" t="s">
        <v>59</v>
      </c>
      <c r="C324" s="11" t="s">
        <v>967</v>
      </c>
      <c r="D324" s="6" t="s">
        <v>968</v>
      </c>
      <c r="E324" s="21" t="s">
        <v>1001</v>
      </c>
      <c r="F324" s="5" t="s">
        <v>63</v>
      </c>
      <c r="G324" s="25" t="s">
        <v>63</v>
      </c>
      <c r="H324" s="25" t="s">
        <v>63</v>
      </c>
      <c r="I324" s="25" t="s">
        <v>63</v>
      </c>
      <c r="J324" s="5">
        <v>43932</v>
      </c>
      <c r="K324" s="6">
        <v>2020</v>
      </c>
      <c r="L324" s="6">
        <v>4</v>
      </c>
      <c r="M324" s="6">
        <v>11</v>
      </c>
      <c r="N324" s="5">
        <v>43939</v>
      </c>
      <c r="O324" s="6">
        <v>2020</v>
      </c>
      <c r="P324" s="6">
        <v>4</v>
      </c>
      <c r="Q324" s="6">
        <v>18</v>
      </c>
      <c r="R324" s="6">
        <v>8</v>
      </c>
      <c r="S324" s="6" t="s">
        <v>63</v>
      </c>
      <c r="T324" s="6" t="s">
        <v>63</v>
      </c>
      <c r="U324" s="6" t="s">
        <v>166</v>
      </c>
      <c r="V324" s="6" t="s">
        <v>63</v>
      </c>
      <c r="W324" s="6" t="s">
        <v>166</v>
      </c>
      <c r="X324" s="6" t="s">
        <v>166</v>
      </c>
      <c r="Y324" s="6" t="s">
        <v>166</v>
      </c>
      <c r="Z324" s="6" t="s">
        <v>166</v>
      </c>
      <c r="AA324" s="6" t="s">
        <v>166</v>
      </c>
      <c r="AB324" s="6" t="s">
        <v>166</v>
      </c>
      <c r="AC324" s="6" t="s">
        <v>166</v>
      </c>
      <c r="AD324" s="6" t="s">
        <v>166</v>
      </c>
      <c r="AE324" s="6" t="s">
        <v>63</v>
      </c>
      <c r="AH324" s="91" t="str" cm="1">
        <f t="array" ref="AH324">IF(OR(TRIM(S324)="NULL",ISBLANK(S324),ISNUMBER(S324)),TRIM(S324),TRIM(_xlfn.CHOOSECOLS(_xlfn.TEXTSPLIT(S324,"-",,TRUE),1)))</f>
        <v>NULL</v>
      </c>
      <c r="AI324" s="91" t="str" cm="1">
        <f t="array" ref="AI324">IF(OR(TRIM(S324)="NULL",ISBLANK(S324),ISNUMBER(S324)),TRIM(S324),TRIM(_xlfn.CHOOSECOLS(_xlfn.TEXTSPLIT(S324,"-",,TRUE),2)))</f>
        <v>NULL</v>
      </c>
      <c r="AJ324" s="91" t="str" cm="1">
        <f t="array" ref="AJ324">IF(OR(TRIM(R324)="NULL",ISBLANK(R324),ISNUMBER(R324)),TRIM(R324),TRIM(_xlfn.CHOOSECOLS(_xlfn.TEXTSPLIT(R324,"-",,TRUE),1)))</f>
        <v>8</v>
      </c>
      <c r="AK324" s="91" t="str" cm="1">
        <f t="array" ref="AK324">IF(OR(TRIM(R324)="NULL",ISBLANK(R324),ISNUMBER(R324)),TRIM(R324),TRIM(_xlfn.CHOOSECOLS(_xlfn.TEXTSPLIT(R324,"-",,TRUE),2)))</f>
        <v>8</v>
      </c>
      <c r="AL324" s="91" t="str" cm="1">
        <f t="array" ref="AL324">IF(OR(TRIM(T324)="NULL",ISBLANK(T324),ISNUMBER(T324)),TRIM(T324),TRIM(_xlfn.CHOOSECOLS(_xlfn.TEXTSPLIT(T324,"-",,TRUE),1)))</f>
        <v>NULL</v>
      </c>
      <c r="AM324" s="91" t="str" cm="1">
        <f t="array" ref="AM324">IF(OR(TRIM(T324)="NULL",ISBLANK(T324),ISNUMBER(T324)),TRIM(T324),TRIM(_xlfn.CHOOSECOLS(_xlfn.TEXTSPLIT(T324,"-",,TRUE),2)))</f>
        <v>NULL</v>
      </c>
      <c r="AN324" s="91" t="str" cm="1">
        <f t="array" ref="AN324">IF(OR(TRIM(U324)="NULL",ISBLANK(U324),ISNUMBER(U324)),TRIM(U324),TRIM(_xlfn.CHOOSECOLS(_xlfn.TEXTSPLIT(Y324,"-",,TRUE),1)))</f>
        <v>NULL</v>
      </c>
      <c r="AO324" s="91" t="str" cm="1">
        <f t="array" ref="AO324">IF(OR(TRIM(U324)="NULL",ISBLANK(U324),ISNUMBER(U324)),TRIM(U324),TRIM(_xlfn.CHOOSECOLS(_xlfn.TEXTSPLIT(Y324,"-",,TRUE),2)))</f>
        <v>NULL</v>
      </c>
      <c r="AP324" s="91" t="str" cm="1">
        <f t="array" ref="AP324">IF(OR(TRIM(V324)="NULL",ISBLANK(V324),ISNUMBER(V324)),TRIM(V324),TRIM(_xlfn.CHOOSECOLS(_xlfn.TEXTSPLIT(Y324,"-",,TRUE),1)))</f>
        <v>NULL</v>
      </c>
      <c r="AQ324" s="91" t="str" cm="1">
        <f t="array" ref="AQ324">IF(OR(TRIM(V324)="NULL",ISBLANK(V324),ISNUMBER(V324)),V324,_xlfn.CHOOSECOLS(_xlfn.TEXTSPLIT(Y324,"-",,TRUE),2))</f>
        <v>NULL</v>
      </c>
      <c r="AR324" s="99" t="str" cm="1">
        <f t="array" ref="AR324">TRIM(IF(OR(TRIM(W324)="NULL",ISBLANK(W324),ISNUMBER(W324)), W324, IF(AND(ISNUMBER(FIND("|", W324))=TRUE, ISNUMBER(FIND("-", W324))=FALSE), W324, IF(AND(ISNUMBER(FIND("|", W324))=FALSE, ISNUMBER(FIND("-", W324))=TRUE),_xlfn.CHOOSECOLS(_xlfn.TEXTSPLIT(W324,"-", "|",,TRUE),1), _xlfn.CONCAT(_xlfn.CHOOSECOLS(_xlfn.TEXTSPLIT(SUBSTITUTE(W324, "-", "|"), "|"),1),"|", _xlfn.CHOOSECOLS(_xlfn.TEXTSPLIT(SUBSTITUTE(W324, "-", "|"), "|"), 3))))))</f>
        <v>NULL</v>
      </c>
      <c r="AS324" s="99" t="str" cm="1">
        <f t="array" ref="AS324">TRIM(IF(OR(TRIM(W324)="NULL",ISBLANK(W324),ISNUMBER(W324)), W324, IF(AND(ISNUMBER(FIND("|", W324))=TRUE, ISNUMBER(FIND("-", W324))=FALSE), W324, IF(AND(ISNUMBER(FIND("|", W324))=FALSE, ISNUMBER(FIND("-", W324))=TRUE),_xlfn.CHOOSECOLS(_xlfn.TEXTSPLIT(W324,"-", "|",,TRUE),2), _xlfn.CONCAT(_xlfn.CHOOSECOLS(_xlfn.TEXTSPLIT(SUBSTITUTE(W324, "-", "|"), "|"),2),"|", _xlfn.CHOOSECOLS(_xlfn.TEXTSPLIT(SUBSTITUTE(W324, "-", "|"), "|"), 4))))))</f>
        <v>NULL</v>
      </c>
      <c r="AT324" s="92" t="str" cm="1">
        <f t="array" ref="AT324">TRIM(_xlfn.CHOOSECOLS(_xlfn.TEXTSPLIT(AR324,"|",,TRUE),1))</f>
        <v>NULL</v>
      </c>
      <c r="AU324" s="92" t="str" cm="1">
        <f t="array" ref="AU324">TRIM(_xlfn.CHOOSECOLS(_xlfn.TEXTSPLIT(AS324,"|",,TRUE),1))</f>
        <v>NULL</v>
      </c>
      <c r="AV324" s="92" t="str" cm="1">
        <f t="array" ref="AV324">TRIM(_xlfn.CHOOSECOLS(_xlfn.TEXTSPLIT(AB324,"|",,TRUE),1))</f>
        <v>NULL</v>
      </c>
      <c r="AW324" s="92" t="str" cm="1">
        <f t="array" ref="AW324">TRIM(_xlfn.CHOOSECOLS(_xlfn.TEXTSPLIT(Y324,"|",,TRUE),1))</f>
        <v>NULL</v>
      </c>
      <c r="AX324" s="92" t="str" cm="1">
        <f t="array" ref="AX324">TRIM(_xlfn.CHOOSECOLS(_xlfn.TEXTSPLIT(Z324,"|",,TRUE),1))</f>
        <v>NULL</v>
      </c>
      <c r="AY324" s="99" t="str" cm="1">
        <f t="array" ref="AY324">TRIM(IF(OR(TRIM(AA324)="NULL",ISBLANK(AA324),ISNUMBER(AA324)), AA324, IF(AND(ISNUMBER(FIND("|", AA324))=TRUE, ISNUMBER(FIND("-", AA324))=FALSE), AA324, IF(AND(ISNUMBER(FIND("|", AA324))=FALSE, ISNUMBER(FIND("-", AA324))=TRUE),_xlfn.CHOOSECOLS(_xlfn.TEXTSPLIT(AA324,"-", "|",,TRUE),1), _xlfn.CONCAT(_xlfn.CHOOSECOLS(_xlfn.TEXTSPLIT(SUBSTITUTE(AA324, "-", "|"), "|"),1),"|", _xlfn.CHOOSECOLS(_xlfn.TEXTSPLIT(SUBSTITUTE(AA324, "-", "|"), "|"), 3))))))</f>
        <v>NULL</v>
      </c>
      <c r="AZ324" s="99" t="str" cm="1">
        <f t="array" ref="AZ324">TRIM(IF(OR(TRIM(AA324)="NULL",ISBLANK(AA324),ISNUMBER(AA324)), AA324, IF(AND(ISNUMBER(FIND("|", AA324))=TRUE, ISNUMBER(FIND("-", AA324))=FALSE), AA324, IF(AND(ISNUMBER(FIND("|", AA324))=FALSE, ISNUMBER(FIND("-", AA324))=TRUE),_xlfn.CHOOSECOLS(_xlfn.TEXTSPLIT(AA324,"-", "|",,TRUE),2), _xlfn.CONCAT(_xlfn.CHOOSECOLS(_xlfn.TEXTSPLIT(SUBSTITUTE(AA324, "-", "|"), "|"),2),"|", _xlfn.CHOOSECOLS(_xlfn.TEXTSPLIT(SUBSTITUTE(AA324, "-", "|"), "|"), 4))))))</f>
        <v>NULL</v>
      </c>
      <c r="BA324" s="92" t="str" cm="1">
        <f t="array" ref="BA324">TRIM(_xlfn.CHOOSECOLS(_xlfn.TEXTSPLIT(AY324,"|",,TRUE),1))</f>
        <v>NULL</v>
      </c>
      <c r="BB324" s="92" t="str" cm="1">
        <f t="array" ref="BB324">TRIM(_xlfn.CHOOSECOLS(_xlfn.TEXTSPLIT(AZ324,"|",,TRUE),1))</f>
        <v>NULL</v>
      </c>
      <c r="BC324" s="92" t="str" cm="1">
        <f t="array" ref="BC324">TRIM(_xlfn.CHOOSECOLS(_xlfn.TEXTSPLIT(AB324,"|",,TRUE),1))</f>
        <v>NULL</v>
      </c>
      <c r="BD324" s="92" t="str" cm="1">
        <f t="array" ref="BD324">TRIM(_xlfn.CHOOSECOLS(_xlfn.TEXTSPLIT(AC324,"|",,TRUE),1))</f>
        <v>NULL</v>
      </c>
      <c r="BE324" s="92" t="str" cm="1">
        <f t="array" ref="BE324">TRIM(_xlfn.CHOOSECOLS(_xlfn.TEXTSPLIT(AD324,"|",,TRUE),1))</f>
        <v>NULL</v>
      </c>
      <c r="BF324" s="92" t="str" cm="1">
        <f t="array" ref="BF324">TRIM(IF(OR(TRIM(AE324)="NULL",ISBLANK(AE324),ISNUMBER(AE324)),AE324,_xlfn.CHOOSECOLS(_xlfn.TEXTSPLIT(AE324,"-",,TRUE),1)))</f>
        <v>NULL</v>
      </c>
      <c r="BG324" s="92" t="str" cm="1">
        <f t="array" ref="BG324">TRIM(IF(OR(TRIM(AE324)="NULL",ISBLANK(AE324),ISNUMBER(AE324)),AE324,_xlfn.CHOOSECOLS(_xlfn.TEXTSPLIT(AE324,"-",,TRUE),2)))</f>
        <v>NULL</v>
      </c>
      <c r="BH324" s="95" t="str">
        <f t="shared" si="30"/>
        <v>2020</v>
      </c>
      <c r="BI324" s="96" t="str">
        <f t="shared" si="31"/>
        <v>4</v>
      </c>
      <c r="BJ324" s="97" t="str">
        <f t="shared" si="32"/>
        <v>11</v>
      </c>
      <c r="BK324" s="96" t="str">
        <f t="shared" si="33"/>
        <v>2020</v>
      </c>
      <c r="BL324" s="96" t="str">
        <f t="shared" si="34"/>
        <v>4</v>
      </c>
      <c r="BM324" s="97" t="str">
        <f t="shared" si="35"/>
        <v>18</v>
      </c>
      <c r="BN324" s="93" t="b">
        <f>AND(TRIM(BH324)="NULL", TRIM(BK324)="NULL")</f>
        <v>0</v>
      </c>
      <c r="BO324" s="127" t="s">
        <v>1002</v>
      </c>
      <c r="BP324" s="127" t="s">
        <v>1002</v>
      </c>
    </row>
    <row r="325" spans="1:68">
      <c r="A325" s="7" t="s">
        <v>1003</v>
      </c>
      <c r="B325" s="1" t="s">
        <v>59</v>
      </c>
      <c r="C325" s="11" t="s">
        <v>967</v>
      </c>
      <c r="D325" s="6" t="s">
        <v>968</v>
      </c>
      <c r="E325" s="21" t="s">
        <v>1004</v>
      </c>
      <c r="F325" s="5">
        <v>43945</v>
      </c>
      <c r="G325" s="25">
        <v>2020</v>
      </c>
      <c r="H325" s="25">
        <v>4</v>
      </c>
      <c r="I325" s="25">
        <v>24</v>
      </c>
      <c r="J325" s="5" t="s">
        <v>63</v>
      </c>
      <c r="K325" s="25" t="s">
        <v>63</v>
      </c>
      <c r="L325" s="25" t="s">
        <v>63</v>
      </c>
      <c r="M325" s="25" t="s">
        <v>63</v>
      </c>
      <c r="N325" s="5" t="s">
        <v>63</v>
      </c>
      <c r="O325" s="25" t="s">
        <v>63</v>
      </c>
      <c r="P325" s="25" t="s">
        <v>63</v>
      </c>
      <c r="Q325" s="25" t="s">
        <v>63</v>
      </c>
      <c r="R325" s="6">
        <v>4</v>
      </c>
      <c r="S325" s="6" t="s">
        <v>63</v>
      </c>
      <c r="T325" s="6" t="s">
        <v>63</v>
      </c>
      <c r="U325" s="6" t="s">
        <v>166</v>
      </c>
      <c r="V325" s="6" t="s">
        <v>63</v>
      </c>
      <c r="W325" s="6" t="s">
        <v>166</v>
      </c>
      <c r="X325" s="6" t="s">
        <v>166</v>
      </c>
      <c r="Y325" s="6" t="s">
        <v>166</v>
      </c>
      <c r="Z325" s="6" t="s">
        <v>166</v>
      </c>
      <c r="AA325" s="6" t="s">
        <v>166</v>
      </c>
      <c r="AB325" s="6" t="s">
        <v>166</v>
      </c>
      <c r="AC325" s="6" t="s">
        <v>166</v>
      </c>
      <c r="AD325" s="6" t="s">
        <v>166</v>
      </c>
      <c r="AE325" s="6" t="s">
        <v>63</v>
      </c>
      <c r="AH325" s="91" t="str" cm="1">
        <f t="array" ref="AH325">IF(OR(TRIM(S325)="NULL",ISBLANK(S325),ISNUMBER(S325)),TRIM(S325),TRIM(_xlfn.CHOOSECOLS(_xlfn.TEXTSPLIT(S325,"-",,TRUE),1)))</f>
        <v>NULL</v>
      </c>
      <c r="AI325" s="91" t="str" cm="1">
        <f t="array" ref="AI325">IF(OR(TRIM(S325)="NULL",ISBLANK(S325),ISNUMBER(S325)),TRIM(S325),TRIM(_xlfn.CHOOSECOLS(_xlfn.TEXTSPLIT(S325,"-",,TRUE),2)))</f>
        <v>NULL</v>
      </c>
      <c r="AJ325" s="91" t="str" cm="1">
        <f t="array" ref="AJ325">IF(OR(TRIM(R325)="NULL",ISBLANK(R325),ISNUMBER(R325)),TRIM(R325),TRIM(_xlfn.CHOOSECOLS(_xlfn.TEXTSPLIT(R325,"-",,TRUE),1)))</f>
        <v>4</v>
      </c>
      <c r="AK325" s="91" t="str" cm="1">
        <f t="array" ref="AK325">IF(OR(TRIM(R325)="NULL",ISBLANK(R325),ISNUMBER(R325)),TRIM(R325),TRIM(_xlfn.CHOOSECOLS(_xlfn.TEXTSPLIT(R325,"-",,TRUE),2)))</f>
        <v>4</v>
      </c>
      <c r="AL325" s="91" t="str" cm="1">
        <f t="array" ref="AL325">IF(OR(TRIM(T325)="NULL",ISBLANK(T325),ISNUMBER(T325)),TRIM(T325),TRIM(_xlfn.CHOOSECOLS(_xlfn.TEXTSPLIT(T325,"-",,TRUE),1)))</f>
        <v>NULL</v>
      </c>
      <c r="AM325" s="91" t="str" cm="1">
        <f t="array" ref="AM325">IF(OR(TRIM(T325)="NULL",ISBLANK(T325),ISNUMBER(T325)),TRIM(T325),TRIM(_xlfn.CHOOSECOLS(_xlfn.TEXTSPLIT(T325,"-",,TRUE),2)))</f>
        <v>NULL</v>
      </c>
      <c r="AN325" s="91" t="str" cm="1">
        <f t="array" ref="AN325">IF(OR(TRIM(U325)="NULL",ISBLANK(U325),ISNUMBER(U325)),TRIM(U325),TRIM(_xlfn.CHOOSECOLS(_xlfn.TEXTSPLIT(Y325,"-",,TRUE),1)))</f>
        <v>NULL</v>
      </c>
      <c r="AO325" s="91" t="str" cm="1">
        <f t="array" ref="AO325">IF(OR(TRIM(U325)="NULL",ISBLANK(U325),ISNUMBER(U325)),TRIM(U325),TRIM(_xlfn.CHOOSECOLS(_xlfn.TEXTSPLIT(Y325,"-",,TRUE),2)))</f>
        <v>NULL</v>
      </c>
      <c r="AP325" s="91" t="str" cm="1">
        <f t="array" ref="AP325">IF(OR(TRIM(V325)="NULL",ISBLANK(V325),ISNUMBER(V325)),TRIM(V325),TRIM(_xlfn.CHOOSECOLS(_xlfn.TEXTSPLIT(Y325,"-",,TRUE),1)))</f>
        <v>NULL</v>
      </c>
      <c r="AQ325" s="91" t="str" cm="1">
        <f t="array" ref="AQ325">IF(OR(TRIM(V325)="NULL",ISBLANK(V325),ISNUMBER(V325)),V325,_xlfn.CHOOSECOLS(_xlfn.TEXTSPLIT(Y325,"-",,TRUE),2))</f>
        <v>NULL</v>
      </c>
      <c r="AR325" s="99" t="str" cm="1">
        <f t="array" ref="AR325">TRIM(IF(OR(TRIM(W325)="NULL",ISBLANK(W325),ISNUMBER(W325)), W325, IF(AND(ISNUMBER(FIND("|", W325))=TRUE, ISNUMBER(FIND("-", W325))=FALSE), W325, IF(AND(ISNUMBER(FIND("|", W325))=FALSE, ISNUMBER(FIND("-", W325))=TRUE),_xlfn.CHOOSECOLS(_xlfn.TEXTSPLIT(W325,"-", "|",,TRUE),1), _xlfn.CONCAT(_xlfn.CHOOSECOLS(_xlfn.TEXTSPLIT(SUBSTITUTE(W325, "-", "|"), "|"),1),"|", _xlfn.CHOOSECOLS(_xlfn.TEXTSPLIT(SUBSTITUTE(W325, "-", "|"), "|"), 3))))))</f>
        <v>NULL</v>
      </c>
      <c r="AS325" s="99" t="str" cm="1">
        <f t="array" ref="AS325">TRIM(IF(OR(TRIM(W325)="NULL",ISBLANK(W325),ISNUMBER(W325)), W325, IF(AND(ISNUMBER(FIND("|", W325))=TRUE, ISNUMBER(FIND("-", W325))=FALSE), W325, IF(AND(ISNUMBER(FIND("|", W325))=FALSE, ISNUMBER(FIND("-", W325))=TRUE),_xlfn.CHOOSECOLS(_xlfn.TEXTSPLIT(W325,"-", "|",,TRUE),2), _xlfn.CONCAT(_xlfn.CHOOSECOLS(_xlfn.TEXTSPLIT(SUBSTITUTE(W325, "-", "|"), "|"),2),"|", _xlfn.CHOOSECOLS(_xlfn.TEXTSPLIT(SUBSTITUTE(W325, "-", "|"), "|"), 4))))))</f>
        <v>NULL</v>
      </c>
      <c r="AT325" s="92" t="str" cm="1">
        <f t="array" ref="AT325">TRIM(_xlfn.CHOOSECOLS(_xlfn.TEXTSPLIT(AR325,"|",,TRUE),1))</f>
        <v>NULL</v>
      </c>
      <c r="AU325" s="92" t="str" cm="1">
        <f t="array" ref="AU325">TRIM(_xlfn.CHOOSECOLS(_xlfn.TEXTSPLIT(AS325,"|",,TRUE),1))</f>
        <v>NULL</v>
      </c>
      <c r="AV325" s="92" t="str" cm="1">
        <f t="array" ref="AV325">TRIM(_xlfn.CHOOSECOLS(_xlfn.TEXTSPLIT(AB325,"|",,TRUE),1))</f>
        <v>NULL</v>
      </c>
      <c r="AW325" s="92" t="str" cm="1">
        <f t="array" ref="AW325">TRIM(_xlfn.CHOOSECOLS(_xlfn.TEXTSPLIT(Y325,"|",,TRUE),1))</f>
        <v>NULL</v>
      </c>
      <c r="AX325" s="92" t="str" cm="1">
        <f t="array" ref="AX325">TRIM(_xlfn.CHOOSECOLS(_xlfn.TEXTSPLIT(Z325,"|",,TRUE),1))</f>
        <v>NULL</v>
      </c>
      <c r="AY325" s="99" t="str" cm="1">
        <f t="array" ref="AY325">TRIM(IF(OR(TRIM(AA325)="NULL",ISBLANK(AA325),ISNUMBER(AA325)), AA325, IF(AND(ISNUMBER(FIND("|", AA325))=TRUE, ISNUMBER(FIND("-", AA325))=FALSE), AA325, IF(AND(ISNUMBER(FIND("|", AA325))=FALSE, ISNUMBER(FIND("-", AA325))=TRUE),_xlfn.CHOOSECOLS(_xlfn.TEXTSPLIT(AA325,"-", "|",,TRUE),1), _xlfn.CONCAT(_xlfn.CHOOSECOLS(_xlfn.TEXTSPLIT(SUBSTITUTE(AA325, "-", "|"), "|"),1),"|", _xlfn.CHOOSECOLS(_xlfn.TEXTSPLIT(SUBSTITUTE(AA325, "-", "|"), "|"), 3))))))</f>
        <v>NULL</v>
      </c>
      <c r="AZ325" s="99" t="str" cm="1">
        <f t="array" ref="AZ325">TRIM(IF(OR(TRIM(AA325)="NULL",ISBLANK(AA325),ISNUMBER(AA325)), AA325, IF(AND(ISNUMBER(FIND("|", AA325))=TRUE, ISNUMBER(FIND("-", AA325))=FALSE), AA325, IF(AND(ISNUMBER(FIND("|", AA325))=FALSE, ISNUMBER(FIND("-", AA325))=TRUE),_xlfn.CHOOSECOLS(_xlfn.TEXTSPLIT(AA325,"-", "|",,TRUE),2), _xlfn.CONCAT(_xlfn.CHOOSECOLS(_xlfn.TEXTSPLIT(SUBSTITUTE(AA325, "-", "|"), "|"),2),"|", _xlfn.CHOOSECOLS(_xlfn.TEXTSPLIT(SUBSTITUTE(AA325, "-", "|"), "|"), 4))))))</f>
        <v>NULL</v>
      </c>
      <c r="BA325" s="92" t="str" cm="1">
        <f t="array" ref="BA325">TRIM(_xlfn.CHOOSECOLS(_xlfn.TEXTSPLIT(AY325,"|",,TRUE),1))</f>
        <v>NULL</v>
      </c>
      <c r="BB325" s="92" t="str" cm="1">
        <f t="array" ref="BB325">TRIM(_xlfn.CHOOSECOLS(_xlfn.TEXTSPLIT(AZ325,"|",,TRUE),1))</f>
        <v>NULL</v>
      </c>
      <c r="BC325" s="92" t="str" cm="1">
        <f t="array" ref="BC325">TRIM(_xlfn.CHOOSECOLS(_xlfn.TEXTSPLIT(AB325,"|",,TRUE),1))</f>
        <v>NULL</v>
      </c>
      <c r="BD325" s="92" t="str" cm="1">
        <f t="array" ref="BD325">TRIM(_xlfn.CHOOSECOLS(_xlfn.TEXTSPLIT(AC325,"|",,TRUE),1))</f>
        <v>NULL</v>
      </c>
      <c r="BE325" s="92" t="str" cm="1">
        <f t="array" ref="BE325">TRIM(_xlfn.CHOOSECOLS(_xlfn.TEXTSPLIT(AD325,"|",,TRUE),1))</f>
        <v>NULL</v>
      </c>
      <c r="BF325" s="92" t="str" cm="1">
        <f t="array" ref="BF325">TRIM(IF(OR(TRIM(AE325)="NULL",ISBLANK(AE325),ISNUMBER(AE325)),AE325,_xlfn.CHOOSECOLS(_xlfn.TEXTSPLIT(AE325,"-",,TRUE),1)))</f>
        <v>NULL</v>
      </c>
      <c r="BG325" s="92" t="str" cm="1">
        <f t="array" ref="BG325">TRIM(IF(OR(TRIM(AE325)="NULL",ISBLANK(AE325),ISNUMBER(AE325)),AE325,_xlfn.CHOOSECOLS(_xlfn.TEXTSPLIT(AE325,"-",,TRUE),2)))</f>
        <v>NULL</v>
      </c>
      <c r="BH325" s="95" t="str">
        <f t="shared" si="30"/>
        <v>2020</v>
      </c>
      <c r="BI325" s="96" t="str">
        <f t="shared" si="31"/>
        <v>4</v>
      </c>
      <c r="BJ325" s="97" t="str">
        <f t="shared" si="32"/>
        <v>24</v>
      </c>
      <c r="BK325" s="96" t="str">
        <f t="shared" si="33"/>
        <v>2020</v>
      </c>
      <c r="BL325" s="96" t="str">
        <f t="shared" si="34"/>
        <v>4</v>
      </c>
      <c r="BM325" s="97" t="str">
        <f t="shared" si="35"/>
        <v>24</v>
      </c>
      <c r="BN325" s="93" t="b">
        <f>AND(TRIM(BH325)="NULL", TRIM(BK325)="NULL")</f>
        <v>0</v>
      </c>
      <c r="BO325" s="127" t="s">
        <v>1002</v>
      </c>
      <c r="BP325" s="127" t="s">
        <v>1002</v>
      </c>
    </row>
    <row r="326" spans="1:68">
      <c r="A326" s="7" t="s">
        <v>1005</v>
      </c>
      <c r="B326" s="1" t="s">
        <v>59</v>
      </c>
      <c r="C326" s="11" t="s">
        <v>967</v>
      </c>
      <c r="D326" s="6" t="s">
        <v>968</v>
      </c>
      <c r="E326" s="21" t="s">
        <v>1006</v>
      </c>
      <c r="F326" s="5" t="s">
        <v>63</v>
      </c>
      <c r="G326" s="25" t="s">
        <v>63</v>
      </c>
      <c r="H326" s="25" t="s">
        <v>63</v>
      </c>
      <c r="I326" s="25" t="s">
        <v>63</v>
      </c>
      <c r="J326" s="5">
        <v>43952</v>
      </c>
      <c r="K326" s="6">
        <v>2020</v>
      </c>
      <c r="L326" s="6">
        <v>5</v>
      </c>
      <c r="M326" s="6">
        <v>1</v>
      </c>
      <c r="N326" s="5">
        <v>43982</v>
      </c>
      <c r="O326" s="6">
        <v>2020</v>
      </c>
      <c r="P326" s="6">
        <v>5</v>
      </c>
      <c r="Q326" s="6">
        <v>31</v>
      </c>
      <c r="R326" s="6">
        <v>4</v>
      </c>
      <c r="S326" s="6" t="s">
        <v>63</v>
      </c>
      <c r="T326" s="6">
        <v>5000</v>
      </c>
      <c r="U326" s="6" t="s">
        <v>166</v>
      </c>
      <c r="V326" s="6" t="s">
        <v>63</v>
      </c>
      <c r="W326" s="6" t="s">
        <v>166</v>
      </c>
      <c r="X326" s="6" t="s">
        <v>166</v>
      </c>
      <c r="Y326" s="6" t="s">
        <v>166</v>
      </c>
      <c r="Z326" s="6" t="s">
        <v>166</v>
      </c>
      <c r="AA326" s="6" t="s">
        <v>166</v>
      </c>
      <c r="AB326" s="6" t="s">
        <v>166</v>
      </c>
      <c r="AC326" s="6" t="s">
        <v>166</v>
      </c>
      <c r="AD326" s="6" t="s">
        <v>166</v>
      </c>
      <c r="AE326" s="6" t="s">
        <v>63</v>
      </c>
      <c r="AH326" s="91" t="str" cm="1">
        <f t="array" ref="AH326">IF(OR(TRIM(S326)="NULL",ISBLANK(S326),ISNUMBER(S326)),TRIM(S326),TRIM(_xlfn.CHOOSECOLS(_xlfn.TEXTSPLIT(S326,"-",,TRUE),1)))</f>
        <v>NULL</v>
      </c>
      <c r="AI326" s="91" t="str" cm="1">
        <f t="array" ref="AI326">IF(OR(TRIM(S326)="NULL",ISBLANK(S326),ISNUMBER(S326)),TRIM(S326),TRIM(_xlfn.CHOOSECOLS(_xlfn.TEXTSPLIT(S326,"-",,TRUE),2)))</f>
        <v>NULL</v>
      </c>
      <c r="AJ326" s="91" t="str" cm="1">
        <f t="array" ref="AJ326">IF(OR(TRIM(R326)="NULL",ISBLANK(R326),ISNUMBER(R326)),TRIM(R326),TRIM(_xlfn.CHOOSECOLS(_xlfn.TEXTSPLIT(R326,"-",,TRUE),1)))</f>
        <v>4</v>
      </c>
      <c r="AK326" s="91" t="str" cm="1">
        <f t="array" ref="AK326">IF(OR(TRIM(R326)="NULL",ISBLANK(R326),ISNUMBER(R326)),TRIM(R326),TRIM(_xlfn.CHOOSECOLS(_xlfn.TEXTSPLIT(R326,"-",,TRUE),2)))</f>
        <v>4</v>
      </c>
      <c r="AL326" s="91" t="str" cm="1">
        <f t="array" ref="AL326">IF(OR(TRIM(T326)="NULL",ISBLANK(T326),ISNUMBER(T326)),TRIM(T326),TRIM(_xlfn.CHOOSECOLS(_xlfn.TEXTSPLIT(T326,"-",,TRUE),1)))</f>
        <v>5000</v>
      </c>
      <c r="AM326" s="91" t="str" cm="1">
        <f t="array" ref="AM326">IF(OR(TRIM(T326)="NULL",ISBLANK(T326),ISNUMBER(T326)),TRIM(T326),TRIM(_xlfn.CHOOSECOLS(_xlfn.TEXTSPLIT(T326,"-",,TRUE),2)))</f>
        <v>5000</v>
      </c>
      <c r="AN326" s="91" t="str" cm="1">
        <f t="array" ref="AN326">IF(OR(TRIM(U326)="NULL",ISBLANK(U326),ISNUMBER(U326)),TRIM(U326),TRIM(_xlfn.CHOOSECOLS(_xlfn.TEXTSPLIT(Y326,"-",,TRUE),1)))</f>
        <v>NULL</v>
      </c>
      <c r="AO326" s="91" t="str" cm="1">
        <f t="array" ref="AO326">IF(OR(TRIM(U326)="NULL",ISBLANK(U326),ISNUMBER(U326)),TRIM(U326),TRIM(_xlfn.CHOOSECOLS(_xlfn.TEXTSPLIT(Y326,"-",,TRUE),2)))</f>
        <v>NULL</v>
      </c>
      <c r="AP326" s="91" t="str" cm="1">
        <f t="array" ref="AP326">IF(OR(TRIM(V326)="NULL",ISBLANK(V326),ISNUMBER(V326)),TRIM(V326),TRIM(_xlfn.CHOOSECOLS(_xlfn.TEXTSPLIT(Y326,"-",,TRUE),1)))</f>
        <v>NULL</v>
      </c>
      <c r="AQ326" s="91" t="str" cm="1">
        <f t="array" ref="AQ326">IF(OR(TRIM(V326)="NULL",ISBLANK(V326),ISNUMBER(V326)),V326,_xlfn.CHOOSECOLS(_xlfn.TEXTSPLIT(Y326,"-",,TRUE),2))</f>
        <v>NULL</v>
      </c>
      <c r="AR326" s="99" t="str" cm="1">
        <f t="array" ref="AR326">TRIM(IF(OR(TRIM(W326)="NULL",ISBLANK(W326),ISNUMBER(W326)), W326, IF(AND(ISNUMBER(FIND("|", W326))=TRUE, ISNUMBER(FIND("-", W326))=FALSE), W326, IF(AND(ISNUMBER(FIND("|", W326))=FALSE, ISNUMBER(FIND("-", W326))=TRUE),_xlfn.CHOOSECOLS(_xlfn.TEXTSPLIT(W326,"-", "|",,TRUE),1), _xlfn.CONCAT(_xlfn.CHOOSECOLS(_xlfn.TEXTSPLIT(SUBSTITUTE(W326, "-", "|"), "|"),1),"|", _xlfn.CHOOSECOLS(_xlfn.TEXTSPLIT(SUBSTITUTE(W326, "-", "|"), "|"), 3))))))</f>
        <v>NULL</v>
      </c>
      <c r="AS326" s="99" t="str" cm="1">
        <f t="array" ref="AS326">TRIM(IF(OR(TRIM(W326)="NULL",ISBLANK(W326),ISNUMBER(W326)), W326, IF(AND(ISNUMBER(FIND("|", W326))=TRUE, ISNUMBER(FIND("-", W326))=FALSE), W326, IF(AND(ISNUMBER(FIND("|", W326))=FALSE, ISNUMBER(FIND("-", W326))=TRUE),_xlfn.CHOOSECOLS(_xlfn.TEXTSPLIT(W326,"-", "|",,TRUE),2), _xlfn.CONCAT(_xlfn.CHOOSECOLS(_xlfn.TEXTSPLIT(SUBSTITUTE(W326, "-", "|"), "|"),2),"|", _xlfn.CHOOSECOLS(_xlfn.TEXTSPLIT(SUBSTITUTE(W326, "-", "|"), "|"), 4))))))</f>
        <v>NULL</v>
      </c>
      <c r="AT326" s="92" t="str" cm="1">
        <f t="array" ref="AT326">TRIM(_xlfn.CHOOSECOLS(_xlfn.TEXTSPLIT(AR326,"|",,TRUE),1))</f>
        <v>NULL</v>
      </c>
      <c r="AU326" s="92" t="str" cm="1">
        <f t="array" ref="AU326">TRIM(_xlfn.CHOOSECOLS(_xlfn.TEXTSPLIT(AS326,"|",,TRUE),1))</f>
        <v>NULL</v>
      </c>
      <c r="AV326" s="92" t="str" cm="1">
        <f t="array" ref="AV326">TRIM(_xlfn.CHOOSECOLS(_xlfn.TEXTSPLIT(AB326,"|",,TRUE),1))</f>
        <v>NULL</v>
      </c>
      <c r="AW326" s="92" t="str" cm="1">
        <f t="array" ref="AW326">TRIM(_xlfn.CHOOSECOLS(_xlfn.TEXTSPLIT(Y326,"|",,TRUE),1))</f>
        <v>NULL</v>
      </c>
      <c r="AX326" s="92" t="str" cm="1">
        <f t="array" ref="AX326">TRIM(_xlfn.CHOOSECOLS(_xlfn.TEXTSPLIT(Z326,"|",,TRUE),1))</f>
        <v>NULL</v>
      </c>
      <c r="AY326" s="99" t="str" cm="1">
        <f t="array" ref="AY326">TRIM(IF(OR(TRIM(AA326)="NULL",ISBLANK(AA326),ISNUMBER(AA326)), AA326, IF(AND(ISNUMBER(FIND("|", AA326))=TRUE, ISNUMBER(FIND("-", AA326))=FALSE), AA326, IF(AND(ISNUMBER(FIND("|", AA326))=FALSE, ISNUMBER(FIND("-", AA326))=TRUE),_xlfn.CHOOSECOLS(_xlfn.TEXTSPLIT(AA326,"-", "|",,TRUE),1), _xlfn.CONCAT(_xlfn.CHOOSECOLS(_xlfn.TEXTSPLIT(SUBSTITUTE(AA326, "-", "|"), "|"),1),"|", _xlfn.CHOOSECOLS(_xlfn.TEXTSPLIT(SUBSTITUTE(AA326, "-", "|"), "|"), 3))))))</f>
        <v>NULL</v>
      </c>
      <c r="AZ326" s="99" t="str" cm="1">
        <f t="array" ref="AZ326">TRIM(IF(OR(TRIM(AA326)="NULL",ISBLANK(AA326),ISNUMBER(AA326)), AA326, IF(AND(ISNUMBER(FIND("|", AA326))=TRUE, ISNUMBER(FIND("-", AA326))=FALSE), AA326, IF(AND(ISNUMBER(FIND("|", AA326))=FALSE, ISNUMBER(FIND("-", AA326))=TRUE),_xlfn.CHOOSECOLS(_xlfn.TEXTSPLIT(AA326,"-", "|",,TRUE),2), _xlfn.CONCAT(_xlfn.CHOOSECOLS(_xlfn.TEXTSPLIT(SUBSTITUTE(AA326, "-", "|"), "|"),2),"|", _xlfn.CHOOSECOLS(_xlfn.TEXTSPLIT(SUBSTITUTE(AA326, "-", "|"), "|"), 4))))))</f>
        <v>NULL</v>
      </c>
      <c r="BA326" s="92" t="str" cm="1">
        <f t="array" ref="BA326">TRIM(_xlfn.CHOOSECOLS(_xlfn.TEXTSPLIT(AY326,"|",,TRUE),1))</f>
        <v>NULL</v>
      </c>
      <c r="BB326" s="92" t="str" cm="1">
        <f t="array" ref="BB326">TRIM(_xlfn.CHOOSECOLS(_xlfn.TEXTSPLIT(AZ326,"|",,TRUE),1))</f>
        <v>NULL</v>
      </c>
      <c r="BC326" s="92" t="str" cm="1">
        <f t="array" ref="BC326">TRIM(_xlfn.CHOOSECOLS(_xlfn.TEXTSPLIT(AB326,"|",,TRUE),1))</f>
        <v>NULL</v>
      </c>
      <c r="BD326" s="92" t="str" cm="1">
        <f t="array" ref="BD326">TRIM(_xlfn.CHOOSECOLS(_xlfn.TEXTSPLIT(AC326,"|",,TRUE),1))</f>
        <v>NULL</v>
      </c>
      <c r="BE326" s="92" t="str" cm="1">
        <f t="array" ref="BE326">TRIM(_xlfn.CHOOSECOLS(_xlfn.TEXTSPLIT(AD326,"|",,TRUE),1))</f>
        <v>NULL</v>
      </c>
      <c r="BF326" s="92" t="str" cm="1">
        <f t="array" ref="BF326">TRIM(IF(OR(TRIM(AE326)="NULL",ISBLANK(AE326),ISNUMBER(AE326)),AE326,_xlfn.CHOOSECOLS(_xlfn.TEXTSPLIT(AE326,"-",,TRUE),1)))</f>
        <v>NULL</v>
      </c>
      <c r="BG326" s="92" t="str" cm="1">
        <f t="array" ref="BG326">TRIM(IF(OR(TRIM(AE326)="NULL",ISBLANK(AE326),ISNUMBER(AE326)),AE326,_xlfn.CHOOSECOLS(_xlfn.TEXTSPLIT(AE326,"-",,TRUE),2)))</f>
        <v>NULL</v>
      </c>
      <c r="BH326" s="95" t="str">
        <f t="shared" si="30"/>
        <v>2020</v>
      </c>
      <c r="BI326" s="96" t="str">
        <f t="shared" si="31"/>
        <v>5</v>
      </c>
      <c r="BJ326" s="97" t="str">
        <f t="shared" si="32"/>
        <v>1</v>
      </c>
      <c r="BK326" s="96" t="str">
        <f t="shared" si="33"/>
        <v>2020</v>
      </c>
      <c r="BL326" s="96" t="str">
        <f t="shared" si="34"/>
        <v>5</v>
      </c>
      <c r="BM326" s="97" t="str">
        <f t="shared" si="35"/>
        <v>31</v>
      </c>
      <c r="BN326" s="93" t="b">
        <f>AND(TRIM(BH326)="NULL", TRIM(BK326)="NULL")</f>
        <v>0</v>
      </c>
      <c r="BO326" s="127" t="s">
        <v>1007</v>
      </c>
      <c r="BP326" s="127" t="s">
        <v>1007</v>
      </c>
    </row>
    <row r="327" spans="1:68">
      <c r="A327" s="7" t="s">
        <v>1008</v>
      </c>
      <c r="B327" s="1" t="s">
        <v>59</v>
      </c>
      <c r="C327" s="11" t="s">
        <v>967</v>
      </c>
      <c r="D327" s="6" t="s">
        <v>968</v>
      </c>
      <c r="E327" s="21" t="s">
        <v>1009</v>
      </c>
      <c r="F327" s="5" t="s">
        <v>63</v>
      </c>
      <c r="G327" s="25" t="s">
        <v>63</v>
      </c>
      <c r="H327" s="25" t="s">
        <v>63</v>
      </c>
      <c r="I327" s="25" t="s">
        <v>63</v>
      </c>
      <c r="J327" s="5">
        <v>43952</v>
      </c>
      <c r="K327" s="6">
        <v>2020</v>
      </c>
      <c r="L327" s="6">
        <v>5</v>
      </c>
      <c r="M327" s="6">
        <v>1</v>
      </c>
      <c r="N327" s="5">
        <v>43982</v>
      </c>
      <c r="O327" s="6">
        <v>2020</v>
      </c>
      <c r="P327" s="6">
        <v>5</v>
      </c>
      <c r="Q327" s="6">
        <v>31</v>
      </c>
      <c r="R327" s="6">
        <v>2</v>
      </c>
      <c r="S327" s="6" t="s">
        <v>63</v>
      </c>
      <c r="T327" s="6" t="s">
        <v>63</v>
      </c>
      <c r="U327" s="6" t="s">
        <v>166</v>
      </c>
      <c r="V327" s="6" t="s">
        <v>63</v>
      </c>
      <c r="W327" s="6" t="s">
        <v>166</v>
      </c>
      <c r="X327" s="6" t="s">
        <v>166</v>
      </c>
      <c r="Y327" s="6" t="s">
        <v>166</v>
      </c>
      <c r="Z327" s="6" t="s">
        <v>166</v>
      </c>
      <c r="AA327" s="6" t="s">
        <v>166</v>
      </c>
      <c r="AB327" s="6" t="s">
        <v>166</v>
      </c>
      <c r="AC327" s="6" t="s">
        <v>166</v>
      </c>
      <c r="AD327" s="6" t="s">
        <v>166</v>
      </c>
      <c r="AE327" s="6">
        <v>31</v>
      </c>
      <c r="AH327" s="91" t="str" cm="1">
        <f t="array" ref="AH327">IF(OR(TRIM(S327)="NULL",ISBLANK(S327),ISNUMBER(S327)),TRIM(S327),TRIM(_xlfn.CHOOSECOLS(_xlfn.TEXTSPLIT(S327,"-",,TRUE),1)))</f>
        <v>NULL</v>
      </c>
      <c r="AI327" s="91" t="str" cm="1">
        <f t="array" ref="AI327">IF(OR(TRIM(S327)="NULL",ISBLANK(S327),ISNUMBER(S327)),TRIM(S327),TRIM(_xlfn.CHOOSECOLS(_xlfn.TEXTSPLIT(S327,"-",,TRUE),2)))</f>
        <v>NULL</v>
      </c>
      <c r="AJ327" s="91" t="str" cm="1">
        <f t="array" ref="AJ327">IF(OR(TRIM(R327)="NULL",ISBLANK(R327),ISNUMBER(R327)),TRIM(R327),TRIM(_xlfn.CHOOSECOLS(_xlfn.TEXTSPLIT(R327,"-",,TRUE),1)))</f>
        <v>2</v>
      </c>
      <c r="AK327" s="91" t="str" cm="1">
        <f t="array" ref="AK327">IF(OR(TRIM(R327)="NULL",ISBLANK(R327),ISNUMBER(R327)),TRIM(R327),TRIM(_xlfn.CHOOSECOLS(_xlfn.TEXTSPLIT(R327,"-",,TRUE),2)))</f>
        <v>2</v>
      </c>
      <c r="AL327" s="91" t="str" cm="1">
        <f t="array" ref="AL327">IF(OR(TRIM(T327)="NULL",ISBLANK(T327),ISNUMBER(T327)),TRIM(T327),TRIM(_xlfn.CHOOSECOLS(_xlfn.TEXTSPLIT(T327,"-",,TRUE),1)))</f>
        <v>NULL</v>
      </c>
      <c r="AM327" s="91" t="str" cm="1">
        <f t="array" ref="AM327">IF(OR(TRIM(T327)="NULL",ISBLANK(T327),ISNUMBER(T327)),TRIM(T327),TRIM(_xlfn.CHOOSECOLS(_xlfn.TEXTSPLIT(T327,"-",,TRUE),2)))</f>
        <v>NULL</v>
      </c>
      <c r="AN327" s="91" t="str" cm="1">
        <f t="array" ref="AN327">IF(OR(TRIM(U327)="NULL",ISBLANK(U327),ISNUMBER(U327)),TRIM(U327),TRIM(_xlfn.CHOOSECOLS(_xlfn.TEXTSPLIT(Y327,"-",,TRUE),1)))</f>
        <v>NULL</v>
      </c>
      <c r="AO327" s="91" t="str" cm="1">
        <f t="array" ref="AO327">IF(OR(TRIM(U327)="NULL",ISBLANK(U327),ISNUMBER(U327)),TRIM(U327),TRIM(_xlfn.CHOOSECOLS(_xlfn.TEXTSPLIT(Y327,"-",,TRUE),2)))</f>
        <v>NULL</v>
      </c>
      <c r="AP327" s="91" t="str" cm="1">
        <f t="array" ref="AP327">IF(OR(TRIM(V327)="NULL",ISBLANK(V327),ISNUMBER(V327)),TRIM(V327),TRIM(_xlfn.CHOOSECOLS(_xlfn.TEXTSPLIT(Y327,"-",,TRUE),1)))</f>
        <v>NULL</v>
      </c>
      <c r="AQ327" s="91" t="str" cm="1">
        <f t="array" ref="AQ327">IF(OR(TRIM(V327)="NULL",ISBLANK(V327),ISNUMBER(V327)),V327,_xlfn.CHOOSECOLS(_xlfn.TEXTSPLIT(Y327,"-",,TRUE),2))</f>
        <v>NULL</v>
      </c>
      <c r="AR327" s="99" t="str" cm="1">
        <f t="array" ref="AR327">TRIM(IF(OR(TRIM(W327)="NULL",ISBLANK(W327),ISNUMBER(W327)), W327, IF(AND(ISNUMBER(FIND("|", W327))=TRUE, ISNUMBER(FIND("-", W327))=FALSE), W327, IF(AND(ISNUMBER(FIND("|", W327))=FALSE, ISNUMBER(FIND("-", W327))=TRUE),_xlfn.CHOOSECOLS(_xlfn.TEXTSPLIT(W327,"-", "|",,TRUE),1), _xlfn.CONCAT(_xlfn.CHOOSECOLS(_xlfn.TEXTSPLIT(SUBSTITUTE(W327, "-", "|"), "|"),1),"|", _xlfn.CHOOSECOLS(_xlfn.TEXTSPLIT(SUBSTITUTE(W327, "-", "|"), "|"), 3))))))</f>
        <v>NULL</v>
      </c>
      <c r="AS327" s="99" t="str" cm="1">
        <f t="array" ref="AS327">TRIM(IF(OR(TRIM(W327)="NULL",ISBLANK(W327),ISNUMBER(W327)), W327, IF(AND(ISNUMBER(FIND("|", W327))=TRUE, ISNUMBER(FIND("-", W327))=FALSE), W327, IF(AND(ISNUMBER(FIND("|", W327))=FALSE, ISNUMBER(FIND("-", W327))=TRUE),_xlfn.CHOOSECOLS(_xlfn.TEXTSPLIT(W327,"-", "|",,TRUE),2), _xlfn.CONCAT(_xlfn.CHOOSECOLS(_xlfn.TEXTSPLIT(SUBSTITUTE(W327, "-", "|"), "|"),2),"|", _xlfn.CHOOSECOLS(_xlfn.TEXTSPLIT(SUBSTITUTE(W327, "-", "|"), "|"), 4))))))</f>
        <v>NULL</v>
      </c>
      <c r="AT327" s="92" t="str" cm="1">
        <f t="array" ref="AT327">TRIM(_xlfn.CHOOSECOLS(_xlfn.TEXTSPLIT(AR327,"|",,TRUE),1))</f>
        <v>NULL</v>
      </c>
      <c r="AU327" s="92" t="str" cm="1">
        <f t="array" ref="AU327">TRIM(_xlfn.CHOOSECOLS(_xlfn.TEXTSPLIT(AS327,"|",,TRUE),1))</f>
        <v>NULL</v>
      </c>
      <c r="AV327" s="92" t="str" cm="1">
        <f t="array" ref="AV327">TRIM(_xlfn.CHOOSECOLS(_xlfn.TEXTSPLIT(AB327,"|",,TRUE),1))</f>
        <v>NULL</v>
      </c>
      <c r="AW327" s="92" t="str" cm="1">
        <f t="array" ref="AW327">TRIM(_xlfn.CHOOSECOLS(_xlfn.TEXTSPLIT(Y327,"|",,TRUE),1))</f>
        <v>NULL</v>
      </c>
      <c r="AX327" s="92" t="str" cm="1">
        <f t="array" ref="AX327">TRIM(_xlfn.CHOOSECOLS(_xlfn.TEXTSPLIT(Z327,"|",,TRUE),1))</f>
        <v>NULL</v>
      </c>
      <c r="AY327" s="99" t="str" cm="1">
        <f t="array" ref="AY327">TRIM(IF(OR(TRIM(AA327)="NULL",ISBLANK(AA327),ISNUMBER(AA327)), AA327, IF(AND(ISNUMBER(FIND("|", AA327))=TRUE, ISNUMBER(FIND("-", AA327))=FALSE), AA327, IF(AND(ISNUMBER(FIND("|", AA327))=FALSE, ISNUMBER(FIND("-", AA327))=TRUE),_xlfn.CHOOSECOLS(_xlfn.TEXTSPLIT(AA327,"-", "|",,TRUE),1), _xlfn.CONCAT(_xlfn.CHOOSECOLS(_xlfn.TEXTSPLIT(SUBSTITUTE(AA327, "-", "|"), "|"),1),"|", _xlfn.CHOOSECOLS(_xlfn.TEXTSPLIT(SUBSTITUTE(AA327, "-", "|"), "|"), 3))))))</f>
        <v>NULL</v>
      </c>
      <c r="AZ327" s="99" t="str" cm="1">
        <f t="array" ref="AZ327">TRIM(IF(OR(TRIM(AA327)="NULL",ISBLANK(AA327),ISNUMBER(AA327)), AA327, IF(AND(ISNUMBER(FIND("|", AA327))=TRUE, ISNUMBER(FIND("-", AA327))=FALSE), AA327, IF(AND(ISNUMBER(FIND("|", AA327))=FALSE, ISNUMBER(FIND("-", AA327))=TRUE),_xlfn.CHOOSECOLS(_xlfn.TEXTSPLIT(AA327,"-", "|",,TRUE),2), _xlfn.CONCAT(_xlfn.CHOOSECOLS(_xlfn.TEXTSPLIT(SUBSTITUTE(AA327, "-", "|"), "|"),2),"|", _xlfn.CHOOSECOLS(_xlfn.TEXTSPLIT(SUBSTITUTE(AA327, "-", "|"), "|"), 4))))))</f>
        <v>NULL</v>
      </c>
      <c r="BA327" s="92" t="str" cm="1">
        <f t="array" ref="BA327">TRIM(_xlfn.CHOOSECOLS(_xlfn.TEXTSPLIT(AY327,"|",,TRUE),1))</f>
        <v>NULL</v>
      </c>
      <c r="BB327" s="92" t="str" cm="1">
        <f t="array" ref="BB327">TRIM(_xlfn.CHOOSECOLS(_xlfn.TEXTSPLIT(AZ327,"|",,TRUE),1))</f>
        <v>NULL</v>
      </c>
      <c r="BC327" s="92" t="str" cm="1">
        <f t="array" ref="BC327">TRIM(_xlfn.CHOOSECOLS(_xlfn.TEXTSPLIT(AB327,"|",,TRUE),1))</f>
        <v>NULL</v>
      </c>
      <c r="BD327" s="92" t="str" cm="1">
        <f t="array" ref="BD327">TRIM(_xlfn.CHOOSECOLS(_xlfn.TEXTSPLIT(AC327,"|",,TRUE),1))</f>
        <v>NULL</v>
      </c>
      <c r="BE327" s="92" t="str" cm="1">
        <f t="array" ref="BE327">TRIM(_xlfn.CHOOSECOLS(_xlfn.TEXTSPLIT(AD327,"|",,TRUE),1))</f>
        <v>NULL</v>
      </c>
      <c r="BF327" s="92" t="str" cm="1">
        <f t="array" ref="BF327">TRIM(IF(OR(TRIM(AE327)="NULL",ISBLANK(AE327),ISNUMBER(AE327)),AE327,_xlfn.CHOOSECOLS(_xlfn.TEXTSPLIT(AE327,"-",,TRUE),1)))</f>
        <v>31</v>
      </c>
      <c r="BG327" s="92" t="str" cm="1">
        <f t="array" ref="BG327">TRIM(IF(OR(TRIM(AE327)="NULL",ISBLANK(AE327),ISNUMBER(AE327)),AE327,_xlfn.CHOOSECOLS(_xlfn.TEXTSPLIT(AE327,"-",,TRUE),2)))</f>
        <v>31</v>
      </c>
      <c r="BH327" s="95" t="str">
        <f t="shared" si="30"/>
        <v>2020</v>
      </c>
      <c r="BI327" s="96" t="str">
        <f t="shared" si="31"/>
        <v>5</v>
      </c>
      <c r="BJ327" s="97" t="str">
        <f t="shared" si="32"/>
        <v>1</v>
      </c>
      <c r="BK327" s="96" t="str">
        <f t="shared" si="33"/>
        <v>2020</v>
      </c>
      <c r="BL327" s="96" t="str">
        <f t="shared" si="34"/>
        <v>5</v>
      </c>
      <c r="BM327" s="97" t="str">
        <f t="shared" si="35"/>
        <v>31</v>
      </c>
      <c r="BN327" s="93" t="b">
        <f>AND(TRIM(BH327)="NULL", TRIM(BK327)="NULL")</f>
        <v>0</v>
      </c>
      <c r="BO327" s="127" t="s">
        <v>1010</v>
      </c>
      <c r="BP327" s="127" t="s">
        <v>1010</v>
      </c>
    </row>
    <row r="328" spans="1:68">
      <c r="A328" s="7" t="s">
        <v>1011</v>
      </c>
      <c r="B328" s="1" t="s">
        <v>59</v>
      </c>
      <c r="C328" s="11" t="s">
        <v>967</v>
      </c>
      <c r="D328" s="6" t="s">
        <v>968</v>
      </c>
      <c r="E328" s="21" t="s">
        <v>1012</v>
      </c>
      <c r="F328" s="5">
        <v>43952</v>
      </c>
      <c r="G328" s="25">
        <v>2020</v>
      </c>
      <c r="H328" s="25">
        <v>5</v>
      </c>
      <c r="I328" s="25">
        <v>1</v>
      </c>
      <c r="J328" s="5" t="s">
        <v>63</v>
      </c>
      <c r="K328" s="25" t="s">
        <v>63</v>
      </c>
      <c r="L328" s="25" t="s">
        <v>63</v>
      </c>
      <c r="M328" s="25" t="s">
        <v>63</v>
      </c>
      <c r="N328" s="5" t="s">
        <v>63</v>
      </c>
      <c r="O328" s="25" t="s">
        <v>63</v>
      </c>
      <c r="P328" s="25" t="s">
        <v>63</v>
      </c>
      <c r="Q328" s="25" t="s">
        <v>63</v>
      </c>
      <c r="R328" s="6">
        <v>1</v>
      </c>
      <c r="S328" s="6" t="s">
        <v>63</v>
      </c>
      <c r="T328" s="6" t="s">
        <v>63</v>
      </c>
      <c r="U328" s="6" t="s">
        <v>166</v>
      </c>
      <c r="V328" s="6" t="s">
        <v>63</v>
      </c>
      <c r="W328" s="6" t="s">
        <v>166</v>
      </c>
      <c r="X328" s="6" t="s">
        <v>166</v>
      </c>
      <c r="Y328" s="6" t="s">
        <v>166</v>
      </c>
      <c r="Z328" s="6" t="s">
        <v>166</v>
      </c>
      <c r="AA328" s="6" t="s">
        <v>166</v>
      </c>
      <c r="AB328" s="6" t="s">
        <v>166</v>
      </c>
      <c r="AC328" s="6" t="s">
        <v>166</v>
      </c>
      <c r="AD328" s="6" t="s">
        <v>166</v>
      </c>
      <c r="AE328" s="6" t="s">
        <v>63</v>
      </c>
      <c r="AH328" s="91" t="str" cm="1">
        <f t="array" ref="AH328">IF(OR(TRIM(S328)="NULL",ISBLANK(S328),ISNUMBER(S328)),TRIM(S328),TRIM(_xlfn.CHOOSECOLS(_xlfn.TEXTSPLIT(S328,"-",,TRUE),1)))</f>
        <v>NULL</v>
      </c>
      <c r="AI328" s="91" t="str" cm="1">
        <f t="array" ref="AI328">IF(OR(TRIM(S328)="NULL",ISBLANK(S328),ISNUMBER(S328)),TRIM(S328),TRIM(_xlfn.CHOOSECOLS(_xlfn.TEXTSPLIT(S328,"-",,TRUE),2)))</f>
        <v>NULL</v>
      </c>
      <c r="AJ328" s="91" t="str" cm="1">
        <f t="array" ref="AJ328">IF(OR(TRIM(R328)="NULL",ISBLANK(R328),ISNUMBER(R328)),TRIM(R328),TRIM(_xlfn.CHOOSECOLS(_xlfn.TEXTSPLIT(R328,"-",,TRUE),1)))</f>
        <v>1</v>
      </c>
      <c r="AK328" s="91" t="str" cm="1">
        <f t="array" ref="AK328">IF(OR(TRIM(R328)="NULL",ISBLANK(R328),ISNUMBER(R328)),TRIM(R328),TRIM(_xlfn.CHOOSECOLS(_xlfn.TEXTSPLIT(R328,"-",,TRUE),2)))</f>
        <v>1</v>
      </c>
      <c r="AL328" s="91" t="str" cm="1">
        <f t="array" ref="AL328">IF(OR(TRIM(T328)="NULL",ISBLANK(T328),ISNUMBER(T328)),TRIM(T328),TRIM(_xlfn.CHOOSECOLS(_xlfn.TEXTSPLIT(T328,"-",,TRUE),1)))</f>
        <v>NULL</v>
      </c>
      <c r="AM328" s="91" t="str" cm="1">
        <f t="array" ref="AM328">IF(OR(TRIM(T328)="NULL",ISBLANK(T328),ISNUMBER(T328)),TRIM(T328),TRIM(_xlfn.CHOOSECOLS(_xlfn.TEXTSPLIT(T328,"-",,TRUE),2)))</f>
        <v>NULL</v>
      </c>
      <c r="AN328" s="91" t="str" cm="1">
        <f t="array" ref="AN328">IF(OR(TRIM(U328)="NULL",ISBLANK(U328),ISNUMBER(U328)),TRIM(U328),TRIM(_xlfn.CHOOSECOLS(_xlfn.TEXTSPLIT(Y328,"-",,TRUE),1)))</f>
        <v>NULL</v>
      </c>
      <c r="AO328" s="91" t="str" cm="1">
        <f t="array" ref="AO328">IF(OR(TRIM(U328)="NULL",ISBLANK(U328),ISNUMBER(U328)),TRIM(U328),TRIM(_xlfn.CHOOSECOLS(_xlfn.TEXTSPLIT(Y328,"-",,TRUE),2)))</f>
        <v>NULL</v>
      </c>
      <c r="AP328" s="91" t="str" cm="1">
        <f t="array" ref="AP328">IF(OR(TRIM(V328)="NULL",ISBLANK(V328),ISNUMBER(V328)),TRIM(V328),TRIM(_xlfn.CHOOSECOLS(_xlfn.TEXTSPLIT(Y328,"-",,TRUE),1)))</f>
        <v>NULL</v>
      </c>
      <c r="AQ328" s="91" t="str" cm="1">
        <f t="array" ref="AQ328">IF(OR(TRIM(V328)="NULL",ISBLANK(V328),ISNUMBER(V328)),V328,_xlfn.CHOOSECOLS(_xlfn.TEXTSPLIT(Y328,"-",,TRUE),2))</f>
        <v>NULL</v>
      </c>
      <c r="AR328" s="99" t="str" cm="1">
        <f t="array" ref="AR328">TRIM(IF(OR(TRIM(W328)="NULL",ISBLANK(W328),ISNUMBER(W328)), W328, IF(AND(ISNUMBER(FIND("|", W328))=TRUE, ISNUMBER(FIND("-", W328))=FALSE), W328, IF(AND(ISNUMBER(FIND("|", W328))=FALSE, ISNUMBER(FIND("-", W328))=TRUE),_xlfn.CHOOSECOLS(_xlfn.TEXTSPLIT(W328,"-", "|",,TRUE),1), _xlfn.CONCAT(_xlfn.CHOOSECOLS(_xlfn.TEXTSPLIT(SUBSTITUTE(W328, "-", "|"), "|"),1),"|", _xlfn.CHOOSECOLS(_xlfn.TEXTSPLIT(SUBSTITUTE(W328, "-", "|"), "|"), 3))))))</f>
        <v>NULL</v>
      </c>
      <c r="AS328" s="99" t="str" cm="1">
        <f t="array" ref="AS328">TRIM(IF(OR(TRIM(W328)="NULL",ISBLANK(W328),ISNUMBER(W328)), W328, IF(AND(ISNUMBER(FIND("|", W328))=TRUE, ISNUMBER(FIND("-", W328))=FALSE), W328, IF(AND(ISNUMBER(FIND("|", W328))=FALSE, ISNUMBER(FIND("-", W328))=TRUE),_xlfn.CHOOSECOLS(_xlfn.TEXTSPLIT(W328,"-", "|",,TRUE),2), _xlfn.CONCAT(_xlfn.CHOOSECOLS(_xlfn.TEXTSPLIT(SUBSTITUTE(W328, "-", "|"), "|"),2),"|", _xlfn.CHOOSECOLS(_xlfn.TEXTSPLIT(SUBSTITUTE(W328, "-", "|"), "|"), 4))))))</f>
        <v>NULL</v>
      </c>
      <c r="AT328" s="92" t="str" cm="1">
        <f t="array" ref="AT328">TRIM(_xlfn.CHOOSECOLS(_xlfn.TEXTSPLIT(AR328,"|",,TRUE),1))</f>
        <v>NULL</v>
      </c>
      <c r="AU328" s="92" t="str" cm="1">
        <f t="array" ref="AU328">TRIM(_xlfn.CHOOSECOLS(_xlfn.TEXTSPLIT(AS328,"|",,TRUE),1))</f>
        <v>NULL</v>
      </c>
      <c r="AV328" s="92" t="str" cm="1">
        <f t="array" ref="AV328">TRIM(_xlfn.CHOOSECOLS(_xlfn.TEXTSPLIT(AB328,"|",,TRUE),1))</f>
        <v>NULL</v>
      </c>
      <c r="AW328" s="92" t="str" cm="1">
        <f t="array" ref="AW328">TRIM(_xlfn.CHOOSECOLS(_xlfn.TEXTSPLIT(Y328,"|",,TRUE),1))</f>
        <v>NULL</v>
      </c>
      <c r="AX328" s="92" t="str" cm="1">
        <f t="array" ref="AX328">TRIM(_xlfn.CHOOSECOLS(_xlfn.TEXTSPLIT(Z328,"|",,TRUE),1))</f>
        <v>NULL</v>
      </c>
      <c r="AY328" s="99" t="str" cm="1">
        <f t="array" ref="AY328">TRIM(IF(OR(TRIM(AA328)="NULL",ISBLANK(AA328),ISNUMBER(AA328)), AA328, IF(AND(ISNUMBER(FIND("|", AA328))=TRUE, ISNUMBER(FIND("-", AA328))=FALSE), AA328, IF(AND(ISNUMBER(FIND("|", AA328))=FALSE, ISNUMBER(FIND("-", AA328))=TRUE),_xlfn.CHOOSECOLS(_xlfn.TEXTSPLIT(AA328,"-", "|",,TRUE),1), _xlfn.CONCAT(_xlfn.CHOOSECOLS(_xlfn.TEXTSPLIT(SUBSTITUTE(AA328, "-", "|"), "|"),1),"|", _xlfn.CHOOSECOLS(_xlfn.TEXTSPLIT(SUBSTITUTE(AA328, "-", "|"), "|"), 3))))))</f>
        <v>NULL</v>
      </c>
      <c r="AZ328" s="99" t="str" cm="1">
        <f t="array" ref="AZ328">TRIM(IF(OR(TRIM(AA328)="NULL",ISBLANK(AA328),ISNUMBER(AA328)), AA328, IF(AND(ISNUMBER(FIND("|", AA328))=TRUE, ISNUMBER(FIND("-", AA328))=FALSE), AA328, IF(AND(ISNUMBER(FIND("|", AA328))=FALSE, ISNUMBER(FIND("-", AA328))=TRUE),_xlfn.CHOOSECOLS(_xlfn.TEXTSPLIT(AA328,"-", "|",,TRUE),2), _xlfn.CONCAT(_xlfn.CHOOSECOLS(_xlfn.TEXTSPLIT(SUBSTITUTE(AA328, "-", "|"), "|"),2),"|", _xlfn.CHOOSECOLS(_xlfn.TEXTSPLIT(SUBSTITUTE(AA328, "-", "|"), "|"), 4))))))</f>
        <v>NULL</v>
      </c>
      <c r="BA328" s="92" t="str" cm="1">
        <f t="array" ref="BA328">TRIM(_xlfn.CHOOSECOLS(_xlfn.TEXTSPLIT(AY328,"|",,TRUE),1))</f>
        <v>NULL</v>
      </c>
      <c r="BB328" s="92" t="str" cm="1">
        <f t="array" ref="BB328">TRIM(_xlfn.CHOOSECOLS(_xlfn.TEXTSPLIT(AZ328,"|",,TRUE),1))</f>
        <v>NULL</v>
      </c>
      <c r="BC328" s="92" t="str" cm="1">
        <f t="array" ref="BC328">TRIM(_xlfn.CHOOSECOLS(_xlfn.TEXTSPLIT(AB328,"|",,TRUE),1))</f>
        <v>NULL</v>
      </c>
      <c r="BD328" s="92" t="str" cm="1">
        <f t="array" ref="BD328">TRIM(_xlfn.CHOOSECOLS(_xlfn.TEXTSPLIT(AC328,"|",,TRUE),1))</f>
        <v>NULL</v>
      </c>
      <c r="BE328" s="92" t="str" cm="1">
        <f t="array" ref="BE328">TRIM(_xlfn.CHOOSECOLS(_xlfn.TEXTSPLIT(AD328,"|",,TRUE),1))</f>
        <v>NULL</v>
      </c>
      <c r="BF328" s="92" t="str" cm="1">
        <f t="array" ref="BF328">TRIM(IF(OR(TRIM(AE328)="NULL",ISBLANK(AE328),ISNUMBER(AE328)),AE328,_xlfn.CHOOSECOLS(_xlfn.TEXTSPLIT(AE328,"-",,TRUE),1)))</f>
        <v>NULL</v>
      </c>
      <c r="BG328" s="92" t="str" cm="1">
        <f t="array" ref="BG328">TRIM(IF(OR(TRIM(AE328)="NULL",ISBLANK(AE328),ISNUMBER(AE328)),AE328,_xlfn.CHOOSECOLS(_xlfn.TEXTSPLIT(AE328,"-",,TRUE),2)))</f>
        <v>NULL</v>
      </c>
      <c r="BH328" s="95" t="str">
        <f t="shared" si="30"/>
        <v>2020</v>
      </c>
      <c r="BI328" s="96" t="str">
        <f t="shared" si="31"/>
        <v>5</v>
      </c>
      <c r="BJ328" s="97" t="str">
        <f t="shared" si="32"/>
        <v>1</v>
      </c>
      <c r="BK328" s="96" t="str">
        <f t="shared" si="33"/>
        <v>2020</v>
      </c>
      <c r="BL328" s="96" t="str">
        <f t="shared" si="34"/>
        <v>5</v>
      </c>
      <c r="BM328" s="97" t="str">
        <f t="shared" si="35"/>
        <v>1</v>
      </c>
      <c r="BN328" s="93" t="b">
        <f>AND(TRIM(BH328)="NULL", TRIM(BK328)="NULL")</f>
        <v>0</v>
      </c>
      <c r="BO328" s="127" t="s">
        <v>1010</v>
      </c>
      <c r="BP328" s="127" t="s">
        <v>1010</v>
      </c>
    </row>
    <row r="329" spans="1:68">
      <c r="A329" s="7" t="s">
        <v>1013</v>
      </c>
      <c r="B329" s="1" t="s">
        <v>59</v>
      </c>
      <c r="C329" s="11" t="s">
        <v>967</v>
      </c>
      <c r="D329" s="6" t="s">
        <v>968</v>
      </c>
      <c r="E329" s="21" t="s">
        <v>1014</v>
      </c>
      <c r="F329" s="5">
        <v>43953</v>
      </c>
      <c r="G329" s="25">
        <v>2020</v>
      </c>
      <c r="H329" s="25">
        <v>5</v>
      </c>
      <c r="I329" s="25">
        <v>2</v>
      </c>
      <c r="J329" s="5" t="s">
        <v>63</v>
      </c>
      <c r="K329" s="25" t="s">
        <v>63</v>
      </c>
      <c r="L329" s="25" t="s">
        <v>63</v>
      </c>
      <c r="M329" s="25" t="s">
        <v>63</v>
      </c>
      <c r="N329" s="5" t="s">
        <v>63</v>
      </c>
      <c r="O329" s="25" t="s">
        <v>63</v>
      </c>
      <c r="P329" s="25" t="s">
        <v>63</v>
      </c>
      <c r="Q329" s="25" t="s">
        <v>63</v>
      </c>
      <c r="R329" s="6" t="s">
        <v>63</v>
      </c>
      <c r="S329" s="6" t="s">
        <v>63</v>
      </c>
      <c r="T329" s="6">
        <v>500</v>
      </c>
      <c r="U329" s="6" t="s">
        <v>166</v>
      </c>
      <c r="V329" s="6" t="s">
        <v>63</v>
      </c>
      <c r="W329" s="6" t="s">
        <v>166</v>
      </c>
      <c r="X329" s="6" t="s">
        <v>166</v>
      </c>
      <c r="Y329" s="6" t="s">
        <v>166</v>
      </c>
      <c r="Z329" s="6" t="s">
        <v>166</v>
      </c>
      <c r="AA329" s="6" t="s">
        <v>166</v>
      </c>
      <c r="AB329" s="6" t="s">
        <v>166</v>
      </c>
      <c r="AC329" s="6" t="s">
        <v>166</v>
      </c>
      <c r="AD329" s="6" t="s">
        <v>166</v>
      </c>
      <c r="AE329" s="6" t="s">
        <v>63</v>
      </c>
      <c r="AH329" s="91" t="str" cm="1">
        <f t="array" ref="AH329">IF(OR(TRIM(S329)="NULL",ISBLANK(S329),ISNUMBER(S329)),TRIM(S329),TRIM(_xlfn.CHOOSECOLS(_xlfn.TEXTSPLIT(S329,"-",,TRUE),1)))</f>
        <v>NULL</v>
      </c>
      <c r="AI329" s="91" t="str" cm="1">
        <f t="array" ref="AI329">IF(OR(TRIM(S329)="NULL",ISBLANK(S329),ISNUMBER(S329)),TRIM(S329),TRIM(_xlfn.CHOOSECOLS(_xlfn.TEXTSPLIT(S329,"-",,TRUE),2)))</f>
        <v>NULL</v>
      </c>
      <c r="AJ329" s="91" t="str" cm="1">
        <f t="array" ref="AJ329">IF(OR(TRIM(R329)="NULL",ISBLANK(R329),ISNUMBER(R329)),TRIM(R329),TRIM(_xlfn.CHOOSECOLS(_xlfn.TEXTSPLIT(R329,"-",,TRUE),1)))</f>
        <v>NULL</v>
      </c>
      <c r="AK329" s="91" t="str" cm="1">
        <f t="array" ref="AK329">IF(OR(TRIM(R329)="NULL",ISBLANK(R329),ISNUMBER(R329)),TRIM(R329),TRIM(_xlfn.CHOOSECOLS(_xlfn.TEXTSPLIT(R329,"-",,TRUE),2)))</f>
        <v>NULL</v>
      </c>
      <c r="AL329" s="91" t="str" cm="1">
        <f t="array" ref="AL329">IF(OR(TRIM(T329)="NULL",ISBLANK(T329),ISNUMBER(T329)),TRIM(T329),TRIM(_xlfn.CHOOSECOLS(_xlfn.TEXTSPLIT(T329,"-",,TRUE),1)))</f>
        <v>500</v>
      </c>
      <c r="AM329" s="91" t="str" cm="1">
        <f t="array" ref="AM329">IF(OR(TRIM(T329)="NULL",ISBLANK(T329),ISNUMBER(T329)),TRIM(T329),TRIM(_xlfn.CHOOSECOLS(_xlfn.TEXTSPLIT(T329,"-",,TRUE),2)))</f>
        <v>500</v>
      </c>
      <c r="AN329" s="91" t="str" cm="1">
        <f t="array" ref="AN329">IF(OR(TRIM(U329)="NULL",ISBLANK(U329),ISNUMBER(U329)),TRIM(U329),TRIM(_xlfn.CHOOSECOLS(_xlfn.TEXTSPLIT(Y329,"-",,TRUE),1)))</f>
        <v>NULL</v>
      </c>
      <c r="AO329" s="91" t="str" cm="1">
        <f t="array" ref="AO329">IF(OR(TRIM(U329)="NULL",ISBLANK(U329),ISNUMBER(U329)),TRIM(U329),TRIM(_xlfn.CHOOSECOLS(_xlfn.TEXTSPLIT(Y329,"-",,TRUE),2)))</f>
        <v>NULL</v>
      </c>
      <c r="AP329" s="91" t="str" cm="1">
        <f t="array" ref="AP329">IF(OR(TRIM(V329)="NULL",ISBLANK(V329),ISNUMBER(V329)),TRIM(V329),TRIM(_xlfn.CHOOSECOLS(_xlfn.TEXTSPLIT(Y329,"-",,TRUE),1)))</f>
        <v>NULL</v>
      </c>
      <c r="AQ329" s="91" t="str" cm="1">
        <f t="array" ref="AQ329">IF(OR(TRIM(V329)="NULL",ISBLANK(V329),ISNUMBER(V329)),V329,_xlfn.CHOOSECOLS(_xlfn.TEXTSPLIT(Y329,"-",,TRUE),2))</f>
        <v>NULL</v>
      </c>
      <c r="AR329" s="99" t="str" cm="1">
        <f t="array" ref="AR329">TRIM(IF(OR(TRIM(W329)="NULL",ISBLANK(W329),ISNUMBER(W329)), W329, IF(AND(ISNUMBER(FIND("|", W329))=TRUE, ISNUMBER(FIND("-", W329))=FALSE), W329, IF(AND(ISNUMBER(FIND("|", W329))=FALSE, ISNUMBER(FIND("-", W329))=TRUE),_xlfn.CHOOSECOLS(_xlfn.TEXTSPLIT(W329,"-", "|",,TRUE),1), _xlfn.CONCAT(_xlfn.CHOOSECOLS(_xlfn.TEXTSPLIT(SUBSTITUTE(W329, "-", "|"), "|"),1),"|", _xlfn.CHOOSECOLS(_xlfn.TEXTSPLIT(SUBSTITUTE(W329, "-", "|"), "|"), 3))))))</f>
        <v>NULL</v>
      </c>
      <c r="AS329" s="99" t="str" cm="1">
        <f t="array" ref="AS329">TRIM(IF(OR(TRIM(W329)="NULL",ISBLANK(W329),ISNUMBER(W329)), W329, IF(AND(ISNUMBER(FIND("|", W329))=TRUE, ISNUMBER(FIND("-", W329))=FALSE), W329, IF(AND(ISNUMBER(FIND("|", W329))=FALSE, ISNUMBER(FIND("-", W329))=TRUE),_xlfn.CHOOSECOLS(_xlfn.TEXTSPLIT(W329,"-", "|",,TRUE),2), _xlfn.CONCAT(_xlfn.CHOOSECOLS(_xlfn.TEXTSPLIT(SUBSTITUTE(W329, "-", "|"), "|"),2),"|", _xlfn.CHOOSECOLS(_xlfn.TEXTSPLIT(SUBSTITUTE(W329, "-", "|"), "|"), 4))))))</f>
        <v>NULL</v>
      </c>
      <c r="AT329" s="92" t="str" cm="1">
        <f t="array" ref="AT329">TRIM(_xlfn.CHOOSECOLS(_xlfn.TEXTSPLIT(AR329,"|",,TRUE),1))</f>
        <v>NULL</v>
      </c>
      <c r="AU329" s="92" t="str" cm="1">
        <f t="array" ref="AU329">TRIM(_xlfn.CHOOSECOLS(_xlfn.TEXTSPLIT(AS329,"|",,TRUE),1))</f>
        <v>NULL</v>
      </c>
      <c r="AV329" s="92" t="str" cm="1">
        <f t="array" ref="AV329">TRIM(_xlfn.CHOOSECOLS(_xlfn.TEXTSPLIT(AB329,"|",,TRUE),1))</f>
        <v>NULL</v>
      </c>
      <c r="AW329" s="92" t="str" cm="1">
        <f t="array" ref="AW329">TRIM(_xlfn.CHOOSECOLS(_xlfn.TEXTSPLIT(Y329,"|",,TRUE),1))</f>
        <v>NULL</v>
      </c>
      <c r="AX329" s="92" t="str" cm="1">
        <f t="array" ref="AX329">TRIM(_xlfn.CHOOSECOLS(_xlfn.TEXTSPLIT(Z329,"|",,TRUE),1))</f>
        <v>NULL</v>
      </c>
      <c r="AY329" s="99" t="str" cm="1">
        <f t="array" ref="AY329">TRIM(IF(OR(TRIM(AA329)="NULL",ISBLANK(AA329),ISNUMBER(AA329)), AA329, IF(AND(ISNUMBER(FIND("|", AA329))=TRUE, ISNUMBER(FIND("-", AA329))=FALSE), AA329, IF(AND(ISNUMBER(FIND("|", AA329))=FALSE, ISNUMBER(FIND("-", AA329))=TRUE),_xlfn.CHOOSECOLS(_xlfn.TEXTSPLIT(AA329,"-", "|",,TRUE),1), _xlfn.CONCAT(_xlfn.CHOOSECOLS(_xlfn.TEXTSPLIT(SUBSTITUTE(AA329, "-", "|"), "|"),1),"|", _xlfn.CHOOSECOLS(_xlfn.TEXTSPLIT(SUBSTITUTE(AA329, "-", "|"), "|"), 3))))))</f>
        <v>NULL</v>
      </c>
      <c r="AZ329" s="99" t="str" cm="1">
        <f t="array" ref="AZ329">TRIM(IF(OR(TRIM(AA329)="NULL",ISBLANK(AA329),ISNUMBER(AA329)), AA329, IF(AND(ISNUMBER(FIND("|", AA329))=TRUE, ISNUMBER(FIND("-", AA329))=FALSE), AA329, IF(AND(ISNUMBER(FIND("|", AA329))=FALSE, ISNUMBER(FIND("-", AA329))=TRUE),_xlfn.CHOOSECOLS(_xlfn.TEXTSPLIT(AA329,"-", "|",,TRUE),2), _xlfn.CONCAT(_xlfn.CHOOSECOLS(_xlfn.TEXTSPLIT(SUBSTITUTE(AA329, "-", "|"), "|"),2),"|", _xlfn.CHOOSECOLS(_xlfn.TEXTSPLIT(SUBSTITUTE(AA329, "-", "|"), "|"), 4))))))</f>
        <v>NULL</v>
      </c>
      <c r="BA329" s="92" t="str" cm="1">
        <f t="array" ref="BA329">TRIM(_xlfn.CHOOSECOLS(_xlfn.TEXTSPLIT(AY329,"|",,TRUE),1))</f>
        <v>NULL</v>
      </c>
      <c r="BB329" s="92" t="str" cm="1">
        <f t="array" ref="BB329">TRIM(_xlfn.CHOOSECOLS(_xlfn.TEXTSPLIT(AZ329,"|",,TRUE),1))</f>
        <v>NULL</v>
      </c>
      <c r="BC329" s="92" t="str" cm="1">
        <f t="array" ref="BC329">TRIM(_xlfn.CHOOSECOLS(_xlfn.TEXTSPLIT(AB329,"|",,TRUE),1))</f>
        <v>NULL</v>
      </c>
      <c r="BD329" s="92" t="str" cm="1">
        <f t="array" ref="BD329">TRIM(_xlfn.CHOOSECOLS(_xlfn.TEXTSPLIT(AC329,"|",,TRUE),1))</f>
        <v>NULL</v>
      </c>
      <c r="BE329" s="92" t="str" cm="1">
        <f t="array" ref="BE329">TRIM(_xlfn.CHOOSECOLS(_xlfn.TEXTSPLIT(AD329,"|",,TRUE),1))</f>
        <v>NULL</v>
      </c>
      <c r="BF329" s="92" t="str" cm="1">
        <f t="array" ref="BF329">TRIM(IF(OR(TRIM(AE329)="NULL",ISBLANK(AE329),ISNUMBER(AE329)),AE329,_xlfn.CHOOSECOLS(_xlfn.TEXTSPLIT(AE329,"-",,TRUE),1)))</f>
        <v>NULL</v>
      </c>
      <c r="BG329" s="92" t="str" cm="1">
        <f t="array" ref="BG329">TRIM(IF(OR(TRIM(AE329)="NULL",ISBLANK(AE329),ISNUMBER(AE329)),AE329,_xlfn.CHOOSECOLS(_xlfn.TEXTSPLIT(AE329,"-",,TRUE),2)))</f>
        <v>NULL</v>
      </c>
      <c r="BH329" s="95" t="str">
        <f t="shared" si="30"/>
        <v>2020</v>
      </c>
      <c r="BI329" s="96" t="str">
        <f t="shared" si="31"/>
        <v>5</v>
      </c>
      <c r="BJ329" s="97" t="str">
        <f t="shared" si="32"/>
        <v>2</v>
      </c>
      <c r="BK329" s="96" t="str">
        <f t="shared" si="33"/>
        <v>2020</v>
      </c>
      <c r="BL329" s="96" t="str">
        <f t="shared" si="34"/>
        <v>5</v>
      </c>
      <c r="BM329" s="97" t="str">
        <f t="shared" si="35"/>
        <v>2</v>
      </c>
      <c r="BN329" s="93" t="b">
        <f>AND(TRIM(BH329)="NULL", TRIM(BK329)="NULL")</f>
        <v>0</v>
      </c>
      <c r="BO329" s="127" t="s">
        <v>1010</v>
      </c>
      <c r="BP329" s="127" t="s">
        <v>1010</v>
      </c>
    </row>
    <row r="330" spans="1:68">
      <c r="A330" s="7" t="s">
        <v>1015</v>
      </c>
      <c r="B330" s="1" t="s">
        <v>59</v>
      </c>
      <c r="C330" s="11" t="s">
        <v>967</v>
      </c>
      <c r="D330" s="6" t="s">
        <v>968</v>
      </c>
      <c r="E330" s="21" t="s">
        <v>1016</v>
      </c>
      <c r="F330" s="5">
        <v>43972</v>
      </c>
      <c r="G330" s="25">
        <v>2020</v>
      </c>
      <c r="H330" s="25">
        <v>5</v>
      </c>
      <c r="I330" s="25">
        <v>21</v>
      </c>
      <c r="J330" s="5" t="s">
        <v>63</v>
      </c>
      <c r="K330" s="25" t="s">
        <v>63</v>
      </c>
      <c r="L330" s="25" t="s">
        <v>63</v>
      </c>
      <c r="M330" s="25" t="s">
        <v>63</v>
      </c>
      <c r="N330" s="5" t="s">
        <v>63</v>
      </c>
      <c r="O330" s="25" t="s">
        <v>63</v>
      </c>
      <c r="P330" s="25" t="s">
        <v>63</v>
      </c>
      <c r="Q330" s="25" t="s">
        <v>63</v>
      </c>
      <c r="R330" s="6">
        <v>8</v>
      </c>
      <c r="S330" s="6" t="s">
        <v>63</v>
      </c>
      <c r="T330" s="6" t="s">
        <v>63</v>
      </c>
      <c r="U330" s="6" t="s">
        <v>166</v>
      </c>
      <c r="V330" s="6" t="s">
        <v>63</v>
      </c>
      <c r="W330" s="6" t="s">
        <v>166</v>
      </c>
      <c r="X330" s="6" t="s">
        <v>166</v>
      </c>
      <c r="Y330" s="6" t="s">
        <v>166</v>
      </c>
      <c r="Z330" s="6" t="s">
        <v>166</v>
      </c>
      <c r="AA330" s="6" t="s">
        <v>166</v>
      </c>
      <c r="AB330" s="6" t="s">
        <v>166</v>
      </c>
      <c r="AC330" s="6" t="s">
        <v>166</v>
      </c>
      <c r="AD330" s="6" t="s">
        <v>166</v>
      </c>
      <c r="AE330" s="6" t="s">
        <v>63</v>
      </c>
      <c r="AH330" s="91" t="str" cm="1">
        <f t="array" ref="AH330">IF(OR(TRIM(S330)="NULL",ISBLANK(S330),ISNUMBER(S330)),TRIM(S330),TRIM(_xlfn.CHOOSECOLS(_xlfn.TEXTSPLIT(S330,"-",,TRUE),1)))</f>
        <v>NULL</v>
      </c>
      <c r="AI330" s="91" t="str" cm="1">
        <f t="array" ref="AI330">IF(OR(TRIM(S330)="NULL",ISBLANK(S330),ISNUMBER(S330)),TRIM(S330),TRIM(_xlfn.CHOOSECOLS(_xlfn.TEXTSPLIT(S330,"-",,TRUE),2)))</f>
        <v>NULL</v>
      </c>
      <c r="AJ330" s="91" t="str" cm="1">
        <f t="array" ref="AJ330">IF(OR(TRIM(R330)="NULL",ISBLANK(R330),ISNUMBER(R330)),TRIM(R330),TRIM(_xlfn.CHOOSECOLS(_xlfn.TEXTSPLIT(R330,"-",,TRUE),1)))</f>
        <v>8</v>
      </c>
      <c r="AK330" s="91" t="str" cm="1">
        <f t="array" ref="AK330">IF(OR(TRIM(R330)="NULL",ISBLANK(R330),ISNUMBER(R330)),TRIM(R330),TRIM(_xlfn.CHOOSECOLS(_xlfn.TEXTSPLIT(R330,"-",,TRUE),2)))</f>
        <v>8</v>
      </c>
      <c r="AL330" s="91" t="str" cm="1">
        <f t="array" ref="AL330">IF(OR(TRIM(T330)="NULL",ISBLANK(T330),ISNUMBER(T330)),TRIM(T330),TRIM(_xlfn.CHOOSECOLS(_xlfn.TEXTSPLIT(T330,"-",,TRUE),1)))</f>
        <v>NULL</v>
      </c>
      <c r="AM330" s="91" t="str" cm="1">
        <f t="array" ref="AM330">IF(OR(TRIM(T330)="NULL",ISBLANK(T330),ISNUMBER(T330)),TRIM(T330),TRIM(_xlfn.CHOOSECOLS(_xlfn.TEXTSPLIT(T330,"-",,TRUE),2)))</f>
        <v>NULL</v>
      </c>
      <c r="AN330" s="91" t="str" cm="1">
        <f t="array" ref="AN330">IF(OR(TRIM(U330)="NULL",ISBLANK(U330),ISNUMBER(U330)),TRIM(U330),TRIM(_xlfn.CHOOSECOLS(_xlfn.TEXTSPLIT(Y330,"-",,TRUE),1)))</f>
        <v>NULL</v>
      </c>
      <c r="AO330" s="91" t="str" cm="1">
        <f t="array" ref="AO330">IF(OR(TRIM(U330)="NULL",ISBLANK(U330),ISNUMBER(U330)),TRIM(U330),TRIM(_xlfn.CHOOSECOLS(_xlfn.TEXTSPLIT(Y330,"-",,TRUE),2)))</f>
        <v>NULL</v>
      </c>
      <c r="AP330" s="91" t="str" cm="1">
        <f t="array" ref="AP330">IF(OR(TRIM(V330)="NULL",ISBLANK(V330),ISNUMBER(V330)),TRIM(V330),TRIM(_xlfn.CHOOSECOLS(_xlfn.TEXTSPLIT(Y330,"-",,TRUE),1)))</f>
        <v>NULL</v>
      </c>
      <c r="AQ330" s="91" t="str" cm="1">
        <f t="array" ref="AQ330">IF(OR(TRIM(V330)="NULL",ISBLANK(V330),ISNUMBER(V330)),V330,_xlfn.CHOOSECOLS(_xlfn.TEXTSPLIT(Y330,"-",,TRUE),2))</f>
        <v>NULL</v>
      </c>
      <c r="AR330" s="99" t="str" cm="1">
        <f t="array" ref="AR330">TRIM(IF(OR(TRIM(W330)="NULL",ISBLANK(W330),ISNUMBER(W330)), W330, IF(AND(ISNUMBER(FIND("|", W330))=TRUE, ISNUMBER(FIND("-", W330))=FALSE), W330, IF(AND(ISNUMBER(FIND("|", W330))=FALSE, ISNUMBER(FIND("-", W330))=TRUE),_xlfn.CHOOSECOLS(_xlfn.TEXTSPLIT(W330,"-", "|",,TRUE),1), _xlfn.CONCAT(_xlfn.CHOOSECOLS(_xlfn.TEXTSPLIT(SUBSTITUTE(W330, "-", "|"), "|"),1),"|", _xlfn.CHOOSECOLS(_xlfn.TEXTSPLIT(SUBSTITUTE(W330, "-", "|"), "|"), 3))))))</f>
        <v>NULL</v>
      </c>
      <c r="AS330" s="99" t="str" cm="1">
        <f t="array" ref="AS330">TRIM(IF(OR(TRIM(W330)="NULL",ISBLANK(W330),ISNUMBER(W330)), W330, IF(AND(ISNUMBER(FIND("|", W330))=TRUE, ISNUMBER(FIND("-", W330))=FALSE), W330, IF(AND(ISNUMBER(FIND("|", W330))=FALSE, ISNUMBER(FIND("-", W330))=TRUE),_xlfn.CHOOSECOLS(_xlfn.TEXTSPLIT(W330,"-", "|",,TRUE),2), _xlfn.CONCAT(_xlfn.CHOOSECOLS(_xlfn.TEXTSPLIT(SUBSTITUTE(W330, "-", "|"), "|"),2),"|", _xlfn.CHOOSECOLS(_xlfn.TEXTSPLIT(SUBSTITUTE(W330, "-", "|"), "|"), 4))))))</f>
        <v>NULL</v>
      </c>
      <c r="AT330" s="92" t="str" cm="1">
        <f t="array" ref="AT330">TRIM(_xlfn.CHOOSECOLS(_xlfn.TEXTSPLIT(AR330,"|",,TRUE),1))</f>
        <v>NULL</v>
      </c>
      <c r="AU330" s="92" t="str" cm="1">
        <f t="array" ref="AU330">TRIM(_xlfn.CHOOSECOLS(_xlfn.TEXTSPLIT(AS330,"|",,TRUE),1))</f>
        <v>NULL</v>
      </c>
      <c r="AV330" s="92" t="str" cm="1">
        <f t="array" ref="AV330">TRIM(_xlfn.CHOOSECOLS(_xlfn.TEXTSPLIT(AB330,"|",,TRUE),1))</f>
        <v>NULL</v>
      </c>
      <c r="AW330" s="92" t="str" cm="1">
        <f t="array" ref="AW330">TRIM(_xlfn.CHOOSECOLS(_xlfn.TEXTSPLIT(Y330,"|",,TRUE),1))</f>
        <v>NULL</v>
      </c>
      <c r="AX330" s="92" t="str" cm="1">
        <f t="array" ref="AX330">TRIM(_xlfn.CHOOSECOLS(_xlfn.TEXTSPLIT(Z330,"|",,TRUE),1))</f>
        <v>NULL</v>
      </c>
      <c r="AY330" s="99" t="str" cm="1">
        <f t="array" ref="AY330">TRIM(IF(OR(TRIM(AA330)="NULL",ISBLANK(AA330),ISNUMBER(AA330)), AA330, IF(AND(ISNUMBER(FIND("|", AA330))=TRUE, ISNUMBER(FIND("-", AA330))=FALSE), AA330, IF(AND(ISNUMBER(FIND("|", AA330))=FALSE, ISNUMBER(FIND("-", AA330))=TRUE),_xlfn.CHOOSECOLS(_xlfn.TEXTSPLIT(AA330,"-", "|",,TRUE),1), _xlfn.CONCAT(_xlfn.CHOOSECOLS(_xlfn.TEXTSPLIT(SUBSTITUTE(AA330, "-", "|"), "|"),1),"|", _xlfn.CHOOSECOLS(_xlfn.TEXTSPLIT(SUBSTITUTE(AA330, "-", "|"), "|"), 3))))))</f>
        <v>NULL</v>
      </c>
      <c r="AZ330" s="99" t="str" cm="1">
        <f t="array" ref="AZ330">TRIM(IF(OR(TRIM(AA330)="NULL",ISBLANK(AA330),ISNUMBER(AA330)), AA330, IF(AND(ISNUMBER(FIND("|", AA330))=TRUE, ISNUMBER(FIND("-", AA330))=FALSE), AA330, IF(AND(ISNUMBER(FIND("|", AA330))=FALSE, ISNUMBER(FIND("-", AA330))=TRUE),_xlfn.CHOOSECOLS(_xlfn.TEXTSPLIT(AA330,"-", "|",,TRUE),2), _xlfn.CONCAT(_xlfn.CHOOSECOLS(_xlfn.TEXTSPLIT(SUBSTITUTE(AA330, "-", "|"), "|"),2),"|", _xlfn.CHOOSECOLS(_xlfn.TEXTSPLIT(SUBSTITUTE(AA330, "-", "|"), "|"), 4))))))</f>
        <v>NULL</v>
      </c>
      <c r="BA330" s="92" t="str" cm="1">
        <f t="array" ref="BA330">TRIM(_xlfn.CHOOSECOLS(_xlfn.TEXTSPLIT(AY330,"|",,TRUE),1))</f>
        <v>NULL</v>
      </c>
      <c r="BB330" s="92" t="str" cm="1">
        <f t="array" ref="BB330">TRIM(_xlfn.CHOOSECOLS(_xlfn.TEXTSPLIT(AZ330,"|",,TRUE),1))</f>
        <v>NULL</v>
      </c>
      <c r="BC330" s="92" t="str" cm="1">
        <f t="array" ref="BC330">TRIM(_xlfn.CHOOSECOLS(_xlfn.TEXTSPLIT(AB330,"|",,TRUE),1))</f>
        <v>NULL</v>
      </c>
      <c r="BD330" s="92" t="str" cm="1">
        <f t="array" ref="BD330">TRIM(_xlfn.CHOOSECOLS(_xlfn.TEXTSPLIT(AC330,"|",,TRUE),1))</f>
        <v>NULL</v>
      </c>
      <c r="BE330" s="92" t="str" cm="1">
        <f t="array" ref="BE330">TRIM(_xlfn.CHOOSECOLS(_xlfn.TEXTSPLIT(AD330,"|",,TRUE),1))</f>
        <v>NULL</v>
      </c>
      <c r="BF330" s="92" t="str" cm="1">
        <f t="array" ref="BF330">TRIM(IF(OR(TRIM(AE330)="NULL",ISBLANK(AE330),ISNUMBER(AE330)),AE330,_xlfn.CHOOSECOLS(_xlfn.TEXTSPLIT(AE330,"-",,TRUE),1)))</f>
        <v>NULL</v>
      </c>
      <c r="BG330" s="92" t="str" cm="1">
        <f t="array" ref="BG330">TRIM(IF(OR(TRIM(AE330)="NULL",ISBLANK(AE330),ISNUMBER(AE330)),AE330,_xlfn.CHOOSECOLS(_xlfn.TEXTSPLIT(AE330,"-",,TRUE),2)))</f>
        <v>NULL</v>
      </c>
      <c r="BH330" s="95" t="str">
        <f t="shared" si="30"/>
        <v>2020</v>
      </c>
      <c r="BI330" s="96" t="str">
        <f t="shared" si="31"/>
        <v>5</v>
      </c>
      <c r="BJ330" s="97" t="str">
        <f t="shared" si="32"/>
        <v>21</v>
      </c>
      <c r="BK330" s="96" t="str">
        <f t="shared" si="33"/>
        <v>2020</v>
      </c>
      <c r="BL330" s="96" t="str">
        <f t="shared" si="34"/>
        <v>5</v>
      </c>
      <c r="BM330" s="97" t="str">
        <f t="shared" si="35"/>
        <v>21</v>
      </c>
      <c r="BN330" s="93" t="b">
        <f>AND(TRIM(BH330)="NULL", TRIM(BK330)="NULL")</f>
        <v>0</v>
      </c>
      <c r="BO330" s="127" t="s">
        <v>1010</v>
      </c>
      <c r="BP330" s="127" t="s">
        <v>1010</v>
      </c>
    </row>
    <row r="331" spans="1:68" ht="30.75">
      <c r="A331" s="7" t="s">
        <v>1017</v>
      </c>
      <c r="B331" s="1" t="s">
        <v>59</v>
      </c>
      <c r="C331" s="11" t="s">
        <v>967</v>
      </c>
      <c r="D331" s="6" t="s">
        <v>968</v>
      </c>
      <c r="E331" s="21" t="s">
        <v>1018</v>
      </c>
      <c r="F331" s="5" t="s">
        <v>63</v>
      </c>
      <c r="G331" s="25" t="s">
        <v>63</v>
      </c>
      <c r="H331" s="25" t="s">
        <v>63</v>
      </c>
      <c r="I331" s="25" t="s">
        <v>63</v>
      </c>
      <c r="J331" s="5">
        <v>43937</v>
      </c>
      <c r="K331" s="6">
        <v>2020</v>
      </c>
      <c r="L331" s="6">
        <v>4</v>
      </c>
      <c r="M331" s="6">
        <v>16</v>
      </c>
      <c r="N331" s="5">
        <v>43938</v>
      </c>
      <c r="O331" s="6">
        <v>2020</v>
      </c>
      <c r="P331" s="6">
        <v>4</v>
      </c>
      <c r="Q331" s="6">
        <v>17</v>
      </c>
      <c r="R331" s="6">
        <v>44</v>
      </c>
      <c r="S331" s="6" t="s">
        <v>63</v>
      </c>
      <c r="T331" s="6" t="s">
        <v>63</v>
      </c>
      <c r="U331" s="6">
        <v>64000</v>
      </c>
      <c r="V331" s="6" t="s">
        <v>166</v>
      </c>
      <c r="W331" s="6" t="s">
        <v>166</v>
      </c>
      <c r="X331" s="6" t="s">
        <v>166</v>
      </c>
      <c r="Y331" s="6" t="s">
        <v>166</v>
      </c>
      <c r="Z331" s="6" t="s">
        <v>166</v>
      </c>
      <c r="AA331" s="6" t="s">
        <v>166</v>
      </c>
      <c r="AB331" s="6" t="s">
        <v>166</v>
      </c>
      <c r="AC331" s="6" t="s">
        <v>166</v>
      </c>
      <c r="AD331" s="6" t="s">
        <v>166</v>
      </c>
      <c r="AE331" s="6" t="s">
        <v>63</v>
      </c>
      <c r="AH331" s="91" t="str" cm="1">
        <f t="array" ref="AH331">IF(OR(TRIM(S331)="NULL",ISBLANK(S331),ISNUMBER(S331)),TRIM(S331),TRIM(_xlfn.CHOOSECOLS(_xlfn.TEXTSPLIT(S331,"-",,TRUE),1)))</f>
        <v>NULL</v>
      </c>
      <c r="AI331" s="91" t="str" cm="1">
        <f t="array" ref="AI331">IF(OR(TRIM(S331)="NULL",ISBLANK(S331),ISNUMBER(S331)),TRIM(S331),TRIM(_xlfn.CHOOSECOLS(_xlfn.TEXTSPLIT(S331,"-",,TRUE),2)))</f>
        <v>NULL</v>
      </c>
      <c r="AJ331" s="91" t="str" cm="1">
        <f t="array" ref="AJ331">IF(OR(TRIM(R331)="NULL",ISBLANK(R331),ISNUMBER(R331)),TRIM(R331),TRIM(_xlfn.CHOOSECOLS(_xlfn.TEXTSPLIT(R331,"-",,TRUE),1)))</f>
        <v>44</v>
      </c>
      <c r="AK331" s="91" t="str" cm="1">
        <f t="array" ref="AK331">IF(OR(TRIM(R331)="NULL",ISBLANK(R331),ISNUMBER(R331)),TRIM(R331),TRIM(_xlfn.CHOOSECOLS(_xlfn.TEXTSPLIT(R331,"-",,TRUE),2)))</f>
        <v>44</v>
      </c>
      <c r="AL331" s="91" t="str" cm="1">
        <f t="array" ref="AL331">IF(OR(TRIM(T331)="NULL",ISBLANK(T331),ISNUMBER(T331)),TRIM(T331),TRIM(_xlfn.CHOOSECOLS(_xlfn.TEXTSPLIT(T331,"-",,TRUE),1)))</f>
        <v>NULL</v>
      </c>
      <c r="AM331" s="91" t="str" cm="1">
        <f t="array" ref="AM331">IF(OR(TRIM(T331)="NULL",ISBLANK(T331),ISNUMBER(T331)),TRIM(T331),TRIM(_xlfn.CHOOSECOLS(_xlfn.TEXTSPLIT(T331,"-",,TRUE),2)))</f>
        <v>NULL</v>
      </c>
      <c r="AN331" s="91" t="str" cm="1">
        <f t="array" ref="AN331">IF(OR(TRIM(U331)="NULL",ISBLANK(U331),ISNUMBER(U331)),TRIM(U331),TRIM(_xlfn.CHOOSECOLS(_xlfn.TEXTSPLIT(Y331,"-",,TRUE),1)))</f>
        <v>64000</v>
      </c>
      <c r="AO331" s="91" t="str" cm="1">
        <f t="array" ref="AO331">IF(OR(TRIM(U331)="NULL",ISBLANK(U331),ISNUMBER(U331)),TRIM(U331),TRIM(_xlfn.CHOOSECOLS(_xlfn.TEXTSPLIT(Y331,"-",,TRUE),2)))</f>
        <v>64000</v>
      </c>
      <c r="AP331" s="91" t="str" cm="1">
        <f t="array" ref="AP331">IF(OR(TRIM(V331)="NULL",ISBLANK(V331),ISNUMBER(V331)),TRIM(V331),TRIM(_xlfn.CHOOSECOLS(_xlfn.TEXTSPLIT(Y331,"-",,TRUE),1)))</f>
        <v>NULL</v>
      </c>
      <c r="AQ331" s="91" t="str" cm="1">
        <f t="array" ref="AQ331">IF(OR(TRIM(V331)="NULL",ISBLANK(V331),ISNUMBER(V331)),V331,_xlfn.CHOOSECOLS(_xlfn.TEXTSPLIT(Y331,"-",,TRUE),2))</f>
        <v xml:space="preserve">NULL </v>
      </c>
      <c r="AR331" s="99" t="str" cm="1">
        <f t="array" ref="AR331">TRIM(IF(OR(TRIM(W331)="NULL",ISBLANK(W331),ISNUMBER(W331)), W331, IF(AND(ISNUMBER(FIND("|", W331))=TRUE, ISNUMBER(FIND("-", W331))=FALSE), W331, IF(AND(ISNUMBER(FIND("|", W331))=FALSE, ISNUMBER(FIND("-", W331))=TRUE),_xlfn.CHOOSECOLS(_xlfn.TEXTSPLIT(W331,"-", "|",,TRUE),1), _xlfn.CONCAT(_xlfn.CHOOSECOLS(_xlfn.TEXTSPLIT(SUBSTITUTE(W331, "-", "|"), "|"),1),"|", _xlfn.CHOOSECOLS(_xlfn.TEXTSPLIT(SUBSTITUTE(W331, "-", "|"), "|"), 3))))))</f>
        <v>NULL</v>
      </c>
      <c r="AS331" s="99" t="str" cm="1">
        <f t="array" ref="AS331">TRIM(IF(OR(TRIM(W331)="NULL",ISBLANK(W331),ISNUMBER(W331)), W331, IF(AND(ISNUMBER(FIND("|", W331))=TRUE, ISNUMBER(FIND("-", W331))=FALSE), W331, IF(AND(ISNUMBER(FIND("|", W331))=FALSE, ISNUMBER(FIND("-", W331))=TRUE),_xlfn.CHOOSECOLS(_xlfn.TEXTSPLIT(W331,"-", "|",,TRUE),2), _xlfn.CONCAT(_xlfn.CHOOSECOLS(_xlfn.TEXTSPLIT(SUBSTITUTE(W331, "-", "|"), "|"),2),"|", _xlfn.CHOOSECOLS(_xlfn.TEXTSPLIT(SUBSTITUTE(W331, "-", "|"), "|"), 4))))))</f>
        <v>NULL</v>
      </c>
      <c r="AT331" s="92" t="str" cm="1">
        <f t="array" ref="AT331">TRIM(_xlfn.CHOOSECOLS(_xlfn.TEXTSPLIT(AR331,"|",,TRUE),1))</f>
        <v>NULL</v>
      </c>
      <c r="AU331" s="92" t="str" cm="1">
        <f t="array" ref="AU331">TRIM(_xlfn.CHOOSECOLS(_xlfn.TEXTSPLIT(AS331,"|",,TRUE),1))</f>
        <v>NULL</v>
      </c>
      <c r="AV331" s="92" t="str" cm="1">
        <f t="array" ref="AV331">TRIM(_xlfn.CHOOSECOLS(_xlfn.TEXTSPLIT(AB331,"|",,TRUE),1))</f>
        <v>NULL</v>
      </c>
      <c r="AW331" s="92" t="str" cm="1">
        <f t="array" ref="AW331">TRIM(_xlfn.CHOOSECOLS(_xlfn.TEXTSPLIT(Y331,"|",,TRUE),1))</f>
        <v>NULL</v>
      </c>
      <c r="AX331" s="92" t="str" cm="1">
        <f t="array" ref="AX331">TRIM(_xlfn.CHOOSECOLS(_xlfn.TEXTSPLIT(Z331,"|",,TRUE),1))</f>
        <v>NULL</v>
      </c>
      <c r="AY331" s="99" t="str" cm="1">
        <f t="array" ref="AY331">TRIM(IF(OR(TRIM(AA331)="NULL",ISBLANK(AA331),ISNUMBER(AA331)), AA331, IF(AND(ISNUMBER(FIND("|", AA331))=TRUE, ISNUMBER(FIND("-", AA331))=FALSE), AA331, IF(AND(ISNUMBER(FIND("|", AA331))=FALSE, ISNUMBER(FIND("-", AA331))=TRUE),_xlfn.CHOOSECOLS(_xlfn.TEXTSPLIT(AA331,"-", "|",,TRUE),1), _xlfn.CONCAT(_xlfn.CHOOSECOLS(_xlfn.TEXTSPLIT(SUBSTITUTE(AA331, "-", "|"), "|"),1),"|", _xlfn.CHOOSECOLS(_xlfn.TEXTSPLIT(SUBSTITUTE(AA331, "-", "|"), "|"), 3))))))</f>
        <v>NULL</v>
      </c>
      <c r="AZ331" s="99" t="str" cm="1">
        <f t="array" ref="AZ331">TRIM(IF(OR(TRIM(AA331)="NULL",ISBLANK(AA331),ISNUMBER(AA331)), AA331, IF(AND(ISNUMBER(FIND("|", AA331))=TRUE, ISNUMBER(FIND("-", AA331))=FALSE), AA331, IF(AND(ISNUMBER(FIND("|", AA331))=FALSE, ISNUMBER(FIND("-", AA331))=TRUE),_xlfn.CHOOSECOLS(_xlfn.TEXTSPLIT(AA331,"-", "|",,TRUE),2), _xlfn.CONCAT(_xlfn.CHOOSECOLS(_xlfn.TEXTSPLIT(SUBSTITUTE(AA331, "-", "|"), "|"),2),"|", _xlfn.CHOOSECOLS(_xlfn.TEXTSPLIT(SUBSTITUTE(AA331, "-", "|"), "|"), 4))))))</f>
        <v>NULL</v>
      </c>
      <c r="BA331" s="92" t="str" cm="1">
        <f t="array" ref="BA331">TRIM(_xlfn.CHOOSECOLS(_xlfn.TEXTSPLIT(AY331,"|",,TRUE),1))</f>
        <v>NULL</v>
      </c>
      <c r="BB331" s="92" t="str" cm="1">
        <f t="array" ref="BB331">TRIM(_xlfn.CHOOSECOLS(_xlfn.TEXTSPLIT(AZ331,"|",,TRUE),1))</f>
        <v>NULL</v>
      </c>
      <c r="BC331" s="92" t="str" cm="1">
        <f t="array" ref="BC331">TRIM(_xlfn.CHOOSECOLS(_xlfn.TEXTSPLIT(AB331,"|",,TRUE),1))</f>
        <v>NULL</v>
      </c>
      <c r="BD331" s="92" t="str" cm="1">
        <f t="array" ref="BD331">TRIM(_xlfn.CHOOSECOLS(_xlfn.TEXTSPLIT(AC331,"|",,TRUE),1))</f>
        <v>NULL</v>
      </c>
      <c r="BE331" s="92" t="str" cm="1">
        <f t="array" ref="BE331">TRIM(_xlfn.CHOOSECOLS(_xlfn.TEXTSPLIT(AD331,"|",,TRUE),1))</f>
        <v>NULL</v>
      </c>
      <c r="BF331" s="92" t="str" cm="1">
        <f t="array" ref="BF331">TRIM(IF(OR(TRIM(AE331)="NULL",ISBLANK(AE331),ISNUMBER(AE331)),AE331,_xlfn.CHOOSECOLS(_xlfn.TEXTSPLIT(AE331,"-",,TRUE),1)))</f>
        <v>NULL</v>
      </c>
      <c r="BG331" s="92" t="str" cm="1">
        <f t="array" ref="BG331">TRIM(IF(OR(TRIM(AE331)="NULL",ISBLANK(AE331),ISNUMBER(AE331)),AE331,_xlfn.CHOOSECOLS(_xlfn.TEXTSPLIT(AE331,"-",,TRUE),2)))</f>
        <v>NULL</v>
      </c>
      <c r="BH331" s="95" t="str">
        <f t="shared" si="30"/>
        <v>2020</v>
      </c>
      <c r="BI331" s="96" t="str">
        <f t="shared" si="31"/>
        <v>4</v>
      </c>
      <c r="BJ331" s="97" t="str">
        <f t="shared" si="32"/>
        <v>16</v>
      </c>
      <c r="BK331" s="96" t="str">
        <f t="shared" si="33"/>
        <v>2020</v>
      </c>
      <c r="BL331" s="96" t="str">
        <f t="shared" si="34"/>
        <v>4</v>
      </c>
      <c r="BM331" s="97" t="str">
        <f t="shared" si="35"/>
        <v>17</v>
      </c>
      <c r="BN331" s="93" t="b">
        <f>AND(TRIM(BH331)="NULL", TRIM(BK331)="NULL")</f>
        <v>0</v>
      </c>
      <c r="BO331" s="127" t="s">
        <v>1019</v>
      </c>
      <c r="BP331" s="127" t="s">
        <v>1019</v>
      </c>
    </row>
    <row r="332" spans="1:68">
      <c r="A332" s="7" t="s">
        <v>1020</v>
      </c>
      <c r="B332" s="1" t="s">
        <v>59</v>
      </c>
      <c r="C332" s="11" t="s">
        <v>967</v>
      </c>
      <c r="D332" s="6" t="s">
        <v>968</v>
      </c>
      <c r="E332" s="21" t="s">
        <v>1021</v>
      </c>
      <c r="F332" s="5" t="s">
        <v>63</v>
      </c>
      <c r="G332" s="25" t="s">
        <v>63</v>
      </c>
      <c r="H332" s="25" t="s">
        <v>63</v>
      </c>
      <c r="I332" s="25" t="s">
        <v>63</v>
      </c>
      <c r="J332" s="5">
        <v>43922</v>
      </c>
      <c r="K332" s="6">
        <v>2020</v>
      </c>
      <c r="L332" s="6">
        <v>4</v>
      </c>
      <c r="M332" s="6">
        <v>1</v>
      </c>
      <c r="N332" s="5">
        <v>43951</v>
      </c>
      <c r="O332" s="6">
        <v>2020</v>
      </c>
      <c r="P332" s="6">
        <v>4</v>
      </c>
      <c r="Q332" s="6">
        <v>30</v>
      </c>
      <c r="R332" s="6">
        <v>2</v>
      </c>
      <c r="S332" s="6" t="s">
        <v>63</v>
      </c>
      <c r="T332" s="6" t="s">
        <v>63</v>
      </c>
      <c r="U332" s="6" t="s">
        <v>166</v>
      </c>
      <c r="V332" s="6" t="s">
        <v>63</v>
      </c>
      <c r="W332" s="6" t="s">
        <v>166</v>
      </c>
      <c r="X332" s="6" t="s">
        <v>166</v>
      </c>
      <c r="Y332" s="6" t="s">
        <v>166</v>
      </c>
      <c r="Z332" s="6" t="s">
        <v>166</v>
      </c>
      <c r="AA332" s="6" t="s">
        <v>166</v>
      </c>
      <c r="AB332" s="6" t="s">
        <v>166</v>
      </c>
      <c r="AC332" s="6" t="s">
        <v>166</v>
      </c>
      <c r="AD332" s="6" t="s">
        <v>166</v>
      </c>
      <c r="AE332" s="6">
        <v>50</v>
      </c>
      <c r="AH332" s="91" t="str" cm="1">
        <f t="array" ref="AH332">IF(OR(TRIM(S332)="NULL",ISBLANK(S332),ISNUMBER(S332)),TRIM(S332),TRIM(_xlfn.CHOOSECOLS(_xlfn.TEXTSPLIT(S332,"-",,TRUE),1)))</f>
        <v>NULL</v>
      </c>
      <c r="AI332" s="91" t="str" cm="1">
        <f t="array" ref="AI332">IF(OR(TRIM(S332)="NULL",ISBLANK(S332),ISNUMBER(S332)),TRIM(S332),TRIM(_xlfn.CHOOSECOLS(_xlfn.TEXTSPLIT(S332,"-",,TRUE),2)))</f>
        <v>NULL</v>
      </c>
      <c r="AJ332" s="91" t="str" cm="1">
        <f t="array" ref="AJ332">IF(OR(TRIM(R332)="NULL",ISBLANK(R332),ISNUMBER(R332)),TRIM(R332),TRIM(_xlfn.CHOOSECOLS(_xlfn.TEXTSPLIT(R332,"-",,TRUE),1)))</f>
        <v>2</v>
      </c>
      <c r="AK332" s="91" t="str" cm="1">
        <f t="array" ref="AK332">IF(OR(TRIM(R332)="NULL",ISBLANK(R332),ISNUMBER(R332)),TRIM(R332),TRIM(_xlfn.CHOOSECOLS(_xlfn.TEXTSPLIT(R332,"-",,TRUE),2)))</f>
        <v>2</v>
      </c>
      <c r="AL332" s="91" t="str" cm="1">
        <f t="array" ref="AL332">IF(OR(TRIM(T332)="NULL",ISBLANK(T332),ISNUMBER(T332)),TRIM(T332),TRIM(_xlfn.CHOOSECOLS(_xlfn.TEXTSPLIT(T332,"-",,TRUE),1)))</f>
        <v>NULL</v>
      </c>
      <c r="AM332" s="91" t="str" cm="1">
        <f t="array" ref="AM332">IF(OR(TRIM(T332)="NULL",ISBLANK(T332),ISNUMBER(T332)),TRIM(T332),TRIM(_xlfn.CHOOSECOLS(_xlfn.TEXTSPLIT(T332,"-",,TRUE),2)))</f>
        <v>NULL</v>
      </c>
      <c r="AN332" s="91" t="str" cm="1">
        <f t="array" ref="AN332">IF(OR(TRIM(U332)="NULL",ISBLANK(U332),ISNUMBER(U332)),TRIM(U332),TRIM(_xlfn.CHOOSECOLS(_xlfn.TEXTSPLIT(Y332,"-",,TRUE),1)))</f>
        <v>NULL</v>
      </c>
      <c r="AO332" s="91" t="str" cm="1">
        <f t="array" ref="AO332">IF(OR(TRIM(U332)="NULL",ISBLANK(U332),ISNUMBER(U332)),TRIM(U332),TRIM(_xlfn.CHOOSECOLS(_xlfn.TEXTSPLIT(Y332,"-",,TRUE),2)))</f>
        <v>NULL</v>
      </c>
      <c r="AP332" s="91" t="str" cm="1">
        <f t="array" ref="AP332">IF(OR(TRIM(V332)="NULL",ISBLANK(V332),ISNUMBER(V332)),TRIM(V332),TRIM(_xlfn.CHOOSECOLS(_xlfn.TEXTSPLIT(Y332,"-",,TRUE),1)))</f>
        <v>NULL</v>
      </c>
      <c r="AQ332" s="91" t="str" cm="1">
        <f t="array" ref="AQ332">IF(OR(TRIM(V332)="NULL",ISBLANK(V332),ISNUMBER(V332)),V332,_xlfn.CHOOSECOLS(_xlfn.TEXTSPLIT(Y332,"-",,TRUE),2))</f>
        <v>NULL</v>
      </c>
      <c r="AR332" s="99" t="str" cm="1">
        <f t="array" ref="AR332">TRIM(IF(OR(TRIM(W332)="NULL",ISBLANK(W332),ISNUMBER(W332)), W332, IF(AND(ISNUMBER(FIND("|", W332))=TRUE, ISNUMBER(FIND("-", W332))=FALSE), W332, IF(AND(ISNUMBER(FIND("|", W332))=FALSE, ISNUMBER(FIND("-", W332))=TRUE),_xlfn.CHOOSECOLS(_xlfn.TEXTSPLIT(W332,"-", "|",,TRUE),1), _xlfn.CONCAT(_xlfn.CHOOSECOLS(_xlfn.TEXTSPLIT(SUBSTITUTE(W332, "-", "|"), "|"),1),"|", _xlfn.CHOOSECOLS(_xlfn.TEXTSPLIT(SUBSTITUTE(W332, "-", "|"), "|"), 3))))))</f>
        <v>NULL</v>
      </c>
      <c r="AS332" s="99" t="str" cm="1">
        <f t="array" ref="AS332">TRIM(IF(OR(TRIM(W332)="NULL",ISBLANK(W332),ISNUMBER(W332)), W332, IF(AND(ISNUMBER(FIND("|", W332))=TRUE, ISNUMBER(FIND("-", W332))=FALSE), W332, IF(AND(ISNUMBER(FIND("|", W332))=FALSE, ISNUMBER(FIND("-", W332))=TRUE),_xlfn.CHOOSECOLS(_xlfn.TEXTSPLIT(W332,"-", "|",,TRUE),2), _xlfn.CONCAT(_xlfn.CHOOSECOLS(_xlfn.TEXTSPLIT(SUBSTITUTE(W332, "-", "|"), "|"),2),"|", _xlfn.CHOOSECOLS(_xlfn.TEXTSPLIT(SUBSTITUTE(W332, "-", "|"), "|"), 4))))))</f>
        <v>NULL</v>
      </c>
      <c r="AT332" s="92" t="str" cm="1">
        <f t="array" ref="AT332">TRIM(_xlfn.CHOOSECOLS(_xlfn.TEXTSPLIT(AR332,"|",,TRUE),1))</f>
        <v>NULL</v>
      </c>
      <c r="AU332" s="92" t="str" cm="1">
        <f t="array" ref="AU332">TRIM(_xlfn.CHOOSECOLS(_xlfn.TEXTSPLIT(AS332,"|",,TRUE),1))</f>
        <v>NULL</v>
      </c>
      <c r="AV332" s="92" t="str" cm="1">
        <f t="array" ref="AV332">TRIM(_xlfn.CHOOSECOLS(_xlfn.TEXTSPLIT(AB332,"|",,TRUE),1))</f>
        <v>NULL</v>
      </c>
      <c r="AW332" s="92" t="str" cm="1">
        <f t="array" ref="AW332">TRIM(_xlfn.CHOOSECOLS(_xlfn.TEXTSPLIT(Y332,"|",,TRUE),1))</f>
        <v>NULL</v>
      </c>
      <c r="AX332" s="92" t="str" cm="1">
        <f t="array" ref="AX332">TRIM(_xlfn.CHOOSECOLS(_xlfn.TEXTSPLIT(Z332,"|",,TRUE),1))</f>
        <v>NULL</v>
      </c>
      <c r="AY332" s="99" t="str" cm="1">
        <f t="array" ref="AY332">TRIM(IF(OR(TRIM(AA332)="NULL",ISBLANK(AA332),ISNUMBER(AA332)), AA332, IF(AND(ISNUMBER(FIND("|", AA332))=TRUE, ISNUMBER(FIND("-", AA332))=FALSE), AA332, IF(AND(ISNUMBER(FIND("|", AA332))=FALSE, ISNUMBER(FIND("-", AA332))=TRUE),_xlfn.CHOOSECOLS(_xlfn.TEXTSPLIT(AA332,"-", "|",,TRUE),1), _xlfn.CONCAT(_xlfn.CHOOSECOLS(_xlfn.TEXTSPLIT(SUBSTITUTE(AA332, "-", "|"), "|"),1),"|", _xlfn.CHOOSECOLS(_xlfn.TEXTSPLIT(SUBSTITUTE(AA332, "-", "|"), "|"), 3))))))</f>
        <v>NULL</v>
      </c>
      <c r="AZ332" s="99" t="str" cm="1">
        <f t="array" ref="AZ332">TRIM(IF(OR(TRIM(AA332)="NULL",ISBLANK(AA332),ISNUMBER(AA332)), AA332, IF(AND(ISNUMBER(FIND("|", AA332))=TRUE, ISNUMBER(FIND("-", AA332))=FALSE), AA332, IF(AND(ISNUMBER(FIND("|", AA332))=FALSE, ISNUMBER(FIND("-", AA332))=TRUE),_xlfn.CHOOSECOLS(_xlfn.TEXTSPLIT(AA332,"-", "|",,TRUE),2), _xlfn.CONCAT(_xlfn.CHOOSECOLS(_xlfn.TEXTSPLIT(SUBSTITUTE(AA332, "-", "|"), "|"),2),"|", _xlfn.CHOOSECOLS(_xlfn.TEXTSPLIT(SUBSTITUTE(AA332, "-", "|"), "|"), 4))))))</f>
        <v>NULL</v>
      </c>
      <c r="BA332" s="92" t="str" cm="1">
        <f t="array" ref="BA332">TRIM(_xlfn.CHOOSECOLS(_xlfn.TEXTSPLIT(AY332,"|",,TRUE),1))</f>
        <v>NULL</v>
      </c>
      <c r="BB332" s="92" t="str" cm="1">
        <f t="array" ref="BB332">TRIM(_xlfn.CHOOSECOLS(_xlfn.TEXTSPLIT(AZ332,"|",,TRUE),1))</f>
        <v>NULL</v>
      </c>
      <c r="BC332" s="92" t="str" cm="1">
        <f t="array" ref="BC332">TRIM(_xlfn.CHOOSECOLS(_xlfn.TEXTSPLIT(AB332,"|",,TRUE),1))</f>
        <v>NULL</v>
      </c>
      <c r="BD332" s="92" t="str" cm="1">
        <f t="array" ref="BD332">TRIM(_xlfn.CHOOSECOLS(_xlfn.TEXTSPLIT(AC332,"|",,TRUE),1))</f>
        <v>NULL</v>
      </c>
      <c r="BE332" s="92" t="str" cm="1">
        <f t="array" ref="BE332">TRIM(_xlfn.CHOOSECOLS(_xlfn.TEXTSPLIT(AD332,"|",,TRUE),1))</f>
        <v>NULL</v>
      </c>
      <c r="BF332" s="92" t="str" cm="1">
        <f t="array" ref="BF332">TRIM(IF(OR(TRIM(AE332)="NULL",ISBLANK(AE332),ISNUMBER(AE332)),AE332,_xlfn.CHOOSECOLS(_xlfn.TEXTSPLIT(AE332,"-",,TRUE),1)))</f>
        <v>50</v>
      </c>
      <c r="BG332" s="92" t="str" cm="1">
        <f t="array" ref="BG332">TRIM(IF(OR(TRIM(AE332)="NULL",ISBLANK(AE332),ISNUMBER(AE332)),AE332,_xlfn.CHOOSECOLS(_xlfn.TEXTSPLIT(AE332,"-",,TRUE),2)))</f>
        <v>50</v>
      </c>
      <c r="BH332" s="95" t="str">
        <f t="shared" si="30"/>
        <v>2020</v>
      </c>
      <c r="BI332" s="96" t="str">
        <f t="shared" si="31"/>
        <v>4</v>
      </c>
      <c r="BJ332" s="97" t="str">
        <f t="shared" si="32"/>
        <v>1</v>
      </c>
      <c r="BK332" s="96" t="str">
        <f t="shared" si="33"/>
        <v>2020</v>
      </c>
      <c r="BL332" s="96" t="str">
        <f t="shared" si="34"/>
        <v>4</v>
      </c>
      <c r="BM332" s="97" t="str">
        <f t="shared" si="35"/>
        <v>30</v>
      </c>
      <c r="BN332" s="93" t="b">
        <f>AND(TRIM(BH332)="NULL", TRIM(BK332)="NULL")</f>
        <v>0</v>
      </c>
      <c r="BO332" s="127" t="s">
        <v>1022</v>
      </c>
      <c r="BP332" s="127" t="s">
        <v>1022</v>
      </c>
    </row>
    <row r="333" spans="1:68" ht="30.75">
      <c r="A333" s="7" t="s">
        <v>1023</v>
      </c>
      <c r="B333" s="1" t="s">
        <v>420</v>
      </c>
      <c r="C333" s="11" t="s">
        <v>1024</v>
      </c>
      <c r="D333" s="6" t="s">
        <v>1025</v>
      </c>
      <c r="E333" s="21" t="s">
        <v>1026</v>
      </c>
      <c r="F333" s="5" t="s">
        <v>63</v>
      </c>
      <c r="G333" s="25" t="s">
        <v>63</v>
      </c>
      <c r="H333" s="25" t="s">
        <v>63</v>
      </c>
      <c r="I333" s="25" t="s">
        <v>63</v>
      </c>
      <c r="J333" s="5">
        <v>36823</v>
      </c>
      <c r="K333" s="6">
        <v>2000</v>
      </c>
      <c r="L333" s="6">
        <v>10</v>
      </c>
      <c r="M333" s="6">
        <v>24</v>
      </c>
      <c r="N333" s="5">
        <v>36832</v>
      </c>
      <c r="O333" s="6">
        <v>2000</v>
      </c>
      <c r="P333" s="6">
        <v>11</v>
      </c>
      <c r="Q333" s="6">
        <v>2</v>
      </c>
      <c r="R333" s="6">
        <v>187</v>
      </c>
      <c r="S333" s="6">
        <v>65</v>
      </c>
      <c r="T333" s="6" t="s">
        <v>166</v>
      </c>
      <c r="U333" s="6" t="s">
        <v>166</v>
      </c>
      <c r="V333" s="6" t="s">
        <v>166</v>
      </c>
      <c r="W333" s="6" t="s">
        <v>166</v>
      </c>
      <c r="X333" s="6" t="s">
        <v>166</v>
      </c>
      <c r="Y333" s="6" t="s">
        <v>166</v>
      </c>
      <c r="Z333" s="6" t="s">
        <v>166</v>
      </c>
      <c r="AA333" s="6">
        <v>527000000</v>
      </c>
      <c r="AB333" s="6" t="s">
        <v>172</v>
      </c>
      <c r="AC333" s="6" t="s">
        <v>590</v>
      </c>
      <c r="AD333" s="6">
        <v>2000</v>
      </c>
      <c r="AE333" s="6">
        <v>100000</v>
      </c>
      <c r="AH333" s="91" t="str" cm="1">
        <f t="array" ref="AH333">IF(OR(TRIM(S333)="NULL",ISBLANK(S333),ISNUMBER(S333)),TRIM(S333),TRIM(_xlfn.CHOOSECOLS(_xlfn.TEXTSPLIT(S333,"-",,TRUE),1)))</f>
        <v>65</v>
      </c>
      <c r="AI333" s="91" t="str" cm="1">
        <f t="array" ref="AI333">IF(OR(TRIM(S333)="NULL",ISBLANK(S333),ISNUMBER(S333)),TRIM(S333),TRIM(_xlfn.CHOOSECOLS(_xlfn.TEXTSPLIT(S333,"-",,TRUE),2)))</f>
        <v>65</v>
      </c>
      <c r="AJ333" s="91" t="str" cm="1">
        <f t="array" ref="AJ333">IF(OR(TRIM(R333)="NULL",ISBLANK(R333),ISNUMBER(R333)),TRIM(R333),TRIM(_xlfn.CHOOSECOLS(_xlfn.TEXTSPLIT(R333,"-",,TRUE),1)))</f>
        <v>187</v>
      </c>
      <c r="AK333" s="91" t="str" cm="1">
        <f t="array" ref="AK333">IF(OR(TRIM(R333)="NULL",ISBLANK(R333),ISNUMBER(R333)),TRIM(R333),TRIM(_xlfn.CHOOSECOLS(_xlfn.TEXTSPLIT(R333,"-",,TRUE),2)))</f>
        <v>187</v>
      </c>
      <c r="AL333" s="91" t="str" cm="1">
        <f t="array" ref="AL333">IF(OR(TRIM(T333)="NULL",ISBLANK(T333),ISNUMBER(T333)),TRIM(T333),TRIM(_xlfn.CHOOSECOLS(_xlfn.TEXTSPLIT(T333,"-",,TRUE),1)))</f>
        <v>NULL</v>
      </c>
      <c r="AM333" s="91" t="str" cm="1">
        <f t="array" ref="AM333">IF(OR(TRIM(T333)="NULL",ISBLANK(T333),ISNUMBER(T333)),TRIM(T333),TRIM(_xlfn.CHOOSECOLS(_xlfn.TEXTSPLIT(T333,"-",,TRUE),2)))</f>
        <v>NULL</v>
      </c>
      <c r="AN333" s="91" t="str" cm="1">
        <f t="array" ref="AN333">IF(OR(TRIM(U333)="NULL",ISBLANK(U333),ISNUMBER(U333)),TRIM(U333),TRIM(_xlfn.CHOOSECOLS(_xlfn.TEXTSPLIT(Y333,"-",,TRUE),1)))</f>
        <v>NULL</v>
      </c>
      <c r="AO333" s="91" t="str" cm="1">
        <f t="array" ref="AO333">IF(OR(TRIM(U333)="NULL",ISBLANK(U333),ISNUMBER(U333)),TRIM(U333),TRIM(_xlfn.CHOOSECOLS(_xlfn.TEXTSPLIT(Y333,"-",,TRUE),2)))</f>
        <v>NULL</v>
      </c>
      <c r="AP333" s="91" t="str" cm="1">
        <f t="array" ref="AP333">IF(OR(TRIM(V333)="NULL",ISBLANK(V333),ISNUMBER(V333)),TRIM(V333),TRIM(_xlfn.CHOOSECOLS(_xlfn.TEXTSPLIT(Y333,"-",,TRUE),1)))</f>
        <v>NULL</v>
      </c>
      <c r="AQ333" s="91" t="str" cm="1">
        <f t="array" ref="AQ333">IF(OR(TRIM(V333)="NULL",ISBLANK(V333),ISNUMBER(V333)),V333,_xlfn.CHOOSECOLS(_xlfn.TEXTSPLIT(Y333,"-",,TRUE),2))</f>
        <v xml:space="preserve">NULL </v>
      </c>
      <c r="AR333" s="99" t="str" cm="1">
        <f t="array" ref="AR333">TRIM(IF(OR(TRIM(W333)="NULL",ISBLANK(W333),ISNUMBER(W333)), W333, IF(AND(ISNUMBER(FIND("|", W333))=TRUE, ISNUMBER(FIND("-", W333))=FALSE), W333, IF(AND(ISNUMBER(FIND("|", W333))=FALSE, ISNUMBER(FIND("-", W333))=TRUE),_xlfn.CHOOSECOLS(_xlfn.TEXTSPLIT(W333,"-", "|",,TRUE),1), _xlfn.CONCAT(_xlfn.CHOOSECOLS(_xlfn.TEXTSPLIT(SUBSTITUTE(W333, "-", "|"), "|"),1),"|", _xlfn.CHOOSECOLS(_xlfn.TEXTSPLIT(SUBSTITUTE(W333, "-", "|"), "|"), 3))))))</f>
        <v>NULL</v>
      </c>
      <c r="AS333" s="99" t="str" cm="1">
        <f t="array" ref="AS333">TRIM(IF(OR(TRIM(W333)="NULL",ISBLANK(W333),ISNUMBER(W333)), W333, IF(AND(ISNUMBER(FIND("|", W333))=TRUE, ISNUMBER(FIND("-", W333))=FALSE), W333, IF(AND(ISNUMBER(FIND("|", W333))=FALSE, ISNUMBER(FIND("-", W333))=TRUE),_xlfn.CHOOSECOLS(_xlfn.TEXTSPLIT(W333,"-", "|",,TRUE),2), _xlfn.CONCAT(_xlfn.CHOOSECOLS(_xlfn.TEXTSPLIT(SUBSTITUTE(W333, "-", "|"), "|"),2),"|", _xlfn.CHOOSECOLS(_xlfn.TEXTSPLIT(SUBSTITUTE(W333, "-", "|"), "|"), 4))))))</f>
        <v>NULL</v>
      </c>
      <c r="AT333" s="92" t="str" cm="1">
        <f t="array" ref="AT333">TRIM(_xlfn.CHOOSECOLS(_xlfn.TEXTSPLIT(AR333,"|",,TRUE),1))</f>
        <v>NULL</v>
      </c>
      <c r="AU333" s="92" t="str" cm="1">
        <f t="array" ref="AU333">TRIM(_xlfn.CHOOSECOLS(_xlfn.TEXTSPLIT(AS333,"|",,TRUE),1))</f>
        <v>NULL</v>
      </c>
      <c r="AV333" s="92" t="str" cm="1">
        <f t="array" ref="AV333">TRIM(_xlfn.CHOOSECOLS(_xlfn.TEXTSPLIT(AB333,"|",,TRUE),1))</f>
        <v>USD</v>
      </c>
      <c r="AW333" s="92" t="str" cm="1">
        <f t="array" ref="AW333">TRIM(_xlfn.CHOOSECOLS(_xlfn.TEXTSPLIT(Y333,"|",,TRUE),1))</f>
        <v>NULL</v>
      </c>
      <c r="AX333" s="92" t="str" cm="1">
        <f t="array" ref="AX333">TRIM(_xlfn.CHOOSECOLS(_xlfn.TEXTSPLIT(Z333,"|",,TRUE),1))</f>
        <v>NULL</v>
      </c>
      <c r="AY333" s="99" t="str" cm="1">
        <f t="array" ref="AY333">TRIM(IF(OR(TRIM(AA333)="NULL",ISBLANK(AA333),ISNUMBER(AA333)), AA333, IF(AND(ISNUMBER(FIND("|", AA333))=TRUE, ISNUMBER(FIND("-", AA333))=FALSE), AA333, IF(AND(ISNUMBER(FIND("|", AA333))=FALSE, ISNUMBER(FIND("-", AA333))=TRUE),_xlfn.CHOOSECOLS(_xlfn.TEXTSPLIT(AA333,"-", "|",,TRUE),1), _xlfn.CONCAT(_xlfn.CHOOSECOLS(_xlfn.TEXTSPLIT(SUBSTITUTE(AA333, "-", "|"), "|"),1),"|", _xlfn.CHOOSECOLS(_xlfn.TEXTSPLIT(SUBSTITUTE(AA333, "-", "|"), "|"), 3))))))</f>
        <v>527000000</v>
      </c>
      <c r="AZ333" s="99" t="str" cm="1">
        <f t="array" ref="AZ333">TRIM(IF(OR(TRIM(AA333)="NULL",ISBLANK(AA333),ISNUMBER(AA333)), AA333, IF(AND(ISNUMBER(FIND("|", AA333))=TRUE, ISNUMBER(FIND("-", AA333))=FALSE), AA333, IF(AND(ISNUMBER(FIND("|", AA333))=FALSE, ISNUMBER(FIND("-", AA333))=TRUE),_xlfn.CHOOSECOLS(_xlfn.TEXTSPLIT(AA333,"-", "|",,TRUE),2), _xlfn.CONCAT(_xlfn.CHOOSECOLS(_xlfn.TEXTSPLIT(SUBSTITUTE(AA333, "-", "|"), "|"),2),"|", _xlfn.CHOOSECOLS(_xlfn.TEXTSPLIT(SUBSTITUTE(AA333, "-", "|"), "|"), 4))))))</f>
        <v>527000000</v>
      </c>
      <c r="BA333" s="92" t="str" cm="1">
        <f t="array" ref="BA333">TRIM(_xlfn.CHOOSECOLS(_xlfn.TEXTSPLIT(AY333,"|",,TRUE),1))</f>
        <v>527000000</v>
      </c>
      <c r="BB333" s="92" t="str" cm="1">
        <f t="array" ref="BB333">TRIM(_xlfn.CHOOSECOLS(_xlfn.TEXTSPLIT(AZ333,"|",,TRUE),1))</f>
        <v>527000000</v>
      </c>
      <c r="BC333" s="92" t="str" cm="1">
        <f t="array" ref="BC333">TRIM(_xlfn.CHOOSECOLS(_xlfn.TEXTSPLIT(AB333,"|",,TRUE),1))</f>
        <v>USD</v>
      </c>
      <c r="BD333" s="92" t="str" cm="1">
        <f t="array" ref="BD333">TRIM(_xlfn.CHOOSECOLS(_xlfn.TEXTSPLIT(AC333,"|",,TRUE),1))</f>
        <v>YES</v>
      </c>
      <c r="BE333" s="92" t="str" cm="1">
        <f t="array" ref="BE333">TRIM(_xlfn.CHOOSECOLS(_xlfn.TEXTSPLIT(AD333,"|",,TRUE),1))</f>
        <v>2000</v>
      </c>
      <c r="BF333" s="92" t="str" cm="1">
        <f t="array" ref="BF333">TRIM(IF(OR(TRIM(AE333)="NULL",ISBLANK(AE333),ISNUMBER(AE333)),AE333,_xlfn.CHOOSECOLS(_xlfn.TEXTSPLIT(AE333,"-",,TRUE),1)))</f>
        <v>100000</v>
      </c>
      <c r="BG333" s="92" t="str" cm="1">
        <f t="array" ref="BG333">TRIM(IF(OR(TRIM(AE333)="NULL",ISBLANK(AE333),ISNUMBER(AE333)),AE333,_xlfn.CHOOSECOLS(_xlfn.TEXTSPLIT(AE333,"-",,TRUE),2)))</f>
        <v>100000</v>
      </c>
      <c r="BH333" s="95" t="str">
        <f t="shared" si="30"/>
        <v>2000</v>
      </c>
      <c r="BI333" s="96" t="str">
        <f t="shared" si="31"/>
        <v>10</v>
      </c>
      <c r="BJ333" s="97" t="str">
        <f t="shared" si="32"/>
        <v>24</v>
      </c>
      <c r="BK333" s="96" t="str">
        <f t="shared" si="33"/>
        <v>2000</v>
      </c>
      <c r="BL333" s="96" t="str">
        <f t="shared" si="34"/>
        <v>11</v>
      </c>
      <c r="BM333" s="97" t="str">
        <f t="shared" si="35"/>
        <v>2</v>
      </c>
      <c r="BN333" s="93" t="b">
        <f>AND(TRIM(BH333)="NULL", TRIM(BK333)="NULL")</f>
        <v>0</v>
      </c>
      <c r="BO333" s="127" t="s">
        <v>1027</v>
      </c>
      <c r="BP333" s="127" t="s">
        <v>1027</v>
      </c>
    </row>
    <row r="334" spans="1:68">
      <c r="A334" s="7" t="s">
        <v>1028</v>
      </c>
      <c r="B334" s="1" t="s">
        <v>420</v>
      </c>
      <c r="C334" s="11" t="s">
        <v>1024</v>
      </c>
      <c r="D334" s="6" t="s">
        <v>1025</v>
      </c>
      <c r="E334" s="21" t="s">
        <v>1029</v>
      </c>
      <c r="F334" s="5" t="s">
        <v>63</v>
      </c>
      <c r="G334" s="25" t="s">
        <v>63</v>
      </c>
      <c r="H334" s="25" t="s">
        <v>63</v>
      </c>
      <c r="I334" s="25" t="s">
        <v>63</v>
      </c>
      <c r="J334" s="5">
        <v>36823</v>
      </c>
      <c r="K334" s="6">
        <v>2000</v>
      </c>
      <c r="L334" s="6">
        <v>10</v>
      </c>
      <c r="M334" s="6">
        <v>24</v>
      </c>
      <c r="N334" s="5">
        <v>36832</v>
      </c>
      <c r="O334" s="6">
        <v>2000</v>
      </c>
      <c r="P334" s="6">
        <v>11</v>
      </c>
      <c r="Q334" s="6">
        <v>2</v>
      </c>
      <c r="R334" s="6">
        <v>40</v>
      </c>
      <c r="S334" s="6" t="s">
        <v>63</v>
      </c>
      <c r="T334" s="6" t="s">
        <v>63</v>
      </c>
      <c r="U334" s="6" t="s">
        <v>166</v>
      </c>
      <c r="V334" s="6" t="s">
        <v>63</v>
      </c>
      <c r="W334" s="6" t="s">
        <v>166</v>
      </c>
      <c r="X334" s="6" t="s">
        <v>166</v>
      </c>
      <c r="Y334" s="6" t="s">
        <v>166</v>
      </c>
      <c r="Z334" s="6" t="s">
        <v>166</v>
      </c>
      <c r="AA334" s="24">
        <v>27450000</v>
      </c>
      <c r="AB334" s="6" t="s">
        <v>172</v>
      </c>
      <c r="AC334" s="6" t="s">
        <v>73</v>
      </c>
      <c r="AD334" s="6" t="s">
        <v>166</v>
      </c>
      <c r="AE334" s="6">
        <v>100000</v>
      </c>
      <c r="AH334" s="91" t="str" cm="1">
        <f t="array" ref="AH334">IF(OR(TRIM(S334)="NULL",ISBLANK(S334),ISNUMBER(S334)),TRIM(S334),TRIM(_xlfn.CHOOSECOLS(_xlfn.TEXTSPLIT(S334,"-",,TRUE),1)))</f>
        <v>NULL</v>
      </c>
      <c r="AI334" s="91" t="str" cm="1">
        <f t="array" ref="AI334">IF(OR(TRIM(S334)="NULL",ISBLANK(S334),ISNUMBER(S334)),TRIM(S334),TRIM(_xlfn.CHOOSECOLS(_xlfn.TEXTSPLIT(S334,"-",,TRUE),2)))</f>
        <v>NULL</v>
      </c>
      <c r="AJ334" s="91" t="str" cm="1">
        <f t="array" ref="AJ334">IF(OR(TRIM(R334)="NULL",ISBLANK(R334),ISNUMBER(R334)),TRIM(R334),TRIM(_xlfn.CHOOSECOLS(_xlfn.TEXTSPLIT(R334,"-",,TRUE),1)))</f>
        <v>40</v>
      </c>
      <c r="AK334" s="91" t="str" cm="1">
        <f t="array" ref="AK334">IF(OR(TRIM(R334)="NULL",ISBLANK(R334),ISNUMBER(R334)),TRIM(R334),TRIM(_xlfn.CHOOSECOLS(_xlfn.TEXTSPLIT(R334,"-",,TRUE),2)))</f>
        <v>40</v>
      </c>
      <c r="AL334" s="91" t="str" cm="1">
        <f t="array" ref="AL334">IF(OR(TRIM(T334)="NULL",ISBLANK(T334),ISNUMBER(T334)),TRIM(T334),TRIM(_xlfn.CHOOSECOLS(_xlfn.TEXTSPLIT(T334,"-",,TRUE),1)))</f>
        <v>NULL</v>
      </c>
      <c r="AM334" s="91" t="str" cm="1">
        <f t="array" ref="AM334">IF(OR(TRIM(T334)="NULL",ISBLANK(T334),ISNUMBER(T334)),TRIM(T334),TRIM(_xlfn.CHOOSECOLS(_xlfn.TEXTSPLIT(T334,"-",,TRUE),2)))</f>
        <v>NULL</v>
      </c>
      <c r="AN334" s="91" t="str" cm="1">
        <f t="array" ref="AN334">IF(OR(TRIM(U334)="NULL",ISBLANK(U334),ISNUMBER(U334)),TRIM(U334),TRIM(_xlfn.CHOOSECOLS(_xlfn.TEXTSPLIT(Y334,"-",,TRUE),1)))</f>
        <v>NULL</v>
      </c>
      <c r="AO334" s="91" t="str" cm="1">
        <f t="array" ref="AO334">IF(OR(TRIM(U334)="NULL",ISBLANK(U334),ISNUMBER(U334)),TRIM(U334),TRIM(_xlfn.CHOOSECOLS(_xlfn.TEXTSPLIT(Y334,"-",,TRUE),2)))</f>
        <v>NULL</v>
      </c>
      <c r="AP334" s="91" t="str" cm="1">
        <f t="array" ref="AP334">IF(OR(TRIM(V334)="NULL",ISBLANK(V334),ISNUMBER(V334)),TRIM(V334),TRIM(_xlfn.CHOOSECOLS(_xlfn.TEXTSPLIT(Y334,"-",,TRUE),1)))</f>
        <v>NULL</v>
      </c>
      <c r="AQ334" s="91" t="str" cm="1">
        <f t="array" ref="AQ334">IF(OR(TRIM(V334)="NULL",ISBLANK(V334),ISNUMBER(V334)),V334,_xlfn.CHOOSECOLS(_xlfn.TEXTSPLIT(Y334,"-",,TRUE),2))</f>
        <v>NULL</v>
      </c>
      <c r="AR334" s="99" t="str" cm="1">
        <f t="array" ref="AR334">TRIM(IF(OR(TRIM(W334)="NULL",ISBLANK(W334),ISNUMBER(W334)), W334, IF(AND(ISNUMBER(FIND("|", W334))=TRUE, ISNUMBER(FIND("-", W334))=FALSE), W334, IF(AND(ISNUMBER(FIND("|", W334))=FALSE, ISNUMBER(FIND("-", W334))=TRUE),_xlfn.CHOOSECOLS(_xlfn.TEXTSPLIT(W334,"-", "|",,TRUE),1), _xlfn.CONCAT(_xlfn.CHOOSECOLS(_xlfn.TEXTSPLIT(SUBSTITUTE(W334, "-", "|"), "|"),1),"|", _xlfn.CHOOSECOLS(_xlfn.TEXTSPLIT(SUBSTITUTE(W334, "-", "|"), "|"), 3))))))</f>
        <v>NULL</v>
      </c>
      <c r="AS334" s="99" t="str" cm="1">
        <f t="array" ref="AS334">TRIM(IF(OR(TRIM(W334)="NULL",ISBLANK(W334),ISNUMBER(W334)), W334, IF(AND(ISNUMBER(FIND("|", W334))=TRUE, ISNUMBER(FIND("-", W334))=FALSE), W334, IF(AND(ISNUMBER(FIND("|", W334))=FALSE, ISNUMBER(FIND("-", W334))=TRUE),_xlfn.CHOOSECOLS(_xlfn.TEXTSPLIT(W334,"-", "|",,TRUE),2), _xlfn.CONCAT(_xlfn.CHOOSECOLS(_xlfn.TEXTSPLIT(SUBSTITUTE(W334, "-", "|"), "|"),2),"|", _xlfn.CHOOSECOLS(_xlfn.TEXTSPLIT(SUBSTITUTE(W334, "-", "|"), "|"), 4))))))</f>
        <v>NULL</v>
      </c>
      <c r="AT334" s="92" t="str" cm="1">
        <f t="array" ref="AT334">TRIM(_xlfn.CHOOSECOLS(_xlfn.TEXTSPLIT(AR334,"|",,TRUE),1))</f>
        <v>NULL</v>
      </c>
      <c r="AU334" s="92" t="str" cm="1">
        <f t="array" ref="AU334">TRIM(_xlfn.CHOOSECOLS(_xlfn.TEXTSPLIT(AS334,"|",,TRUE),1))</f>
        <v>NULL</v>
      </c>
      <c r="AV334" s="92" t="str" cm="1">
        <f t="array" ref="AV334">TRIM(_xlfn.CHOOSECOLS(_xlfn.TEXTSPLIT(AB334,"|",,TRUE),1))</f>
        <v>USD</v>
      </c>
      <c r="AW334" s="92" t="str" cm="1">
        <f t="array" ref="AW334">TRIM(_xlfn.CHOOSECOLS(_xlfn.TEXTSPLIT(Y334,"|",,TRUE),1))</f>
        <v>NULL</v>
      </c>
      <c r="AX334" s="92" t="str" cm="1">
        <f t="array" ref="AX334">TRIM(_xlfn.CHOOSECOLS(_xlfn.TEXTSPLIT(Z334,"|",,TRUE),1))</f>
        <v>NULL</v>
      </c>
      <c r="AY334" s="99" t="str" cm="1">
        <f t="array" ref="AY334">TRIM(IF(OR(TRIM(AA334)="NULL",ISBLANK(AA334),ISNUMBER(AA334)), AA334, IF(AND(ISNUMBER(FIND("|", AA334))=TRUE, ISNUMBER(FIND("-", AA334))=FALSE), AA334, IF(AND(ISNUMBER(FIND("|", AA334))=FALSE, ISNUMBER(FIND("-", AA334))=TRUE),_xlfn.CHOOSECOLS(_xlfn.TEXTSPLIT(AA334,"-", "|",,TRUE),1), _xlfn.CONCAT(_xlfn.CHOOSECOLS(_xlfn.TEXTSPLIT(SUBSTITUTE(AA334, "-", "|"), "|"),1),"|", _xlfn.CHOOSECOLS(_xlfn.TEXTSPLIT(SUBSTITUTE(AA334, "-", "|"), "|"), 3))))))</f>
        <v>27450000</v>
      </c>
      <c r="AZ334" s="99" t="str" cm="1">
        <f t="array" ref="AZ334">TRIM(IF(OR(TRIM(AA334)="NULL",ISBLANK(AA334),ISNUMBER(AA334)), AA334, IF(AND(ISNUMBER(FIND("|", AA334))=TRUE, ISNUMBER(FIND("-", AA334))=FALSE), AA334, IF(AND(ISNUMBER(FIND("|", AA334))=FALSE, ISNUMBER(FIND("-", AA334))=TRUE),_xlfn.CHOOSECOLS(_xlfn.TEXTSPLIT(AA334,"-", "|",,TRUE),2), _xlfn.CONCAT(_xlfn.CHOOSECOLS(_xlfn.TEXTSPLIT(SUBSTITUTE(AA334, "-", "|"), "|"),2),"|", _xlfn.CHOOSECOLS(_xlfn.TEXTSPLIT(SUBSTITUTE(AA334, "-", "|"), "|"), 4))))))</f>
        <v>27450000</v>
      </c>
      <c r="BA334" s="92" t="str" cm="1">
        <f t="array" ref="BA334">TRIM(_xlfn.CHOOSECOLS(_xlfn.TEXTSPLIT(AY334,"|",,TRUE),1))</f>
        <v>27450000</v>
      </c>
      <c r="BB334" s="92" t="str" cm="1">
        <f t="array" ref="BB334">TRIM(_xlfn.CHOOSECOLS(_xlfn.TEXTSPLIT(AZ334,"|",,TRUE),1))</f>
        <v>27450000</v>
      </c>
      <c r="BC334" s="92" t="str" cm="1">
        <f t="array" ref="BC334">TRIM(_xlfn.CHOOSECOLS(_xlfn.TEXTSPLIT(AB334,"|",,TRUE),1))</f>
        <v>USD</v>
      </c>
      <c r="BD334" s="92" t="str" cm="1">
        <f t="array" ref="BD334">TRIM(_xlfn.CHOOSECOLS(_xlfn.TEXTSPLIT(AC334,"|",,TRUE),1))</f>
        <v>No</v>
      </c>
      <c r="BE334" s="92" t="str" cm="1">
        <f t="array" ref="BE334">TRIM(_xlfn.CHOOSECOLS(_xlfn.TEXTSPLIT(AD334,"|",,TRUE),1))</f>
        <v>NULL</v>
      </c>
      <c r="BF334" s="92" t="str" cm="1">
        <f t="array" ref="BF334">TRIM(IF(OR(TRIM(AE334)="NULL",ISBLANK(AE334),ISNUMBER(AE334)),AE334,_xlfn.CHOOSECOLS(_xlfn.TEXTSPLIT(AE334,"-",,TRUE),1)))</f>
        <v>100000</v>
      </c>
      <c r="BG334" s="92" t="str" cm="1">
        <f t="array" ref="BG334">TRIM(IF(OR(TRIM(AE334)="NULL",ISBLANK(AE334),ISNUMBER(AE334)),AE334,_xlfn.CHOOSECOLS(_xlfn.TEXTSPLIT(AE334,"-",,TRUE),2)))</f>
        <v>100000</v>
      </c>
      <c r="BH334" s="95" t="str">
        <f t="shared" si="30"/>
        <v>2000</v>
      </c>
      <c r="BI334" s="96" t="str">
        <f t="shared" si="31"/>
        <v>10</v>
      </c>
      <c r="BJ334" s="97" t="str">
        <f t="shared" si="32"/>
        <v>24</v>
      </c>
      <c r="BK334" s="96" t="str">
        <f t="shared" si="33"/>
        <v>2000</v>
      </c>
      <c r="BL334" s="96" t="str">
        <f t="shared" si="34"/>
        <v>11</v>
      </c>
      <c r="BM334" s="97" t="str">
        <f t="shared" si="35"/>
        <v>2</v>
      </c>
      <c r="BN334" s="93" t="b">
        <f>AND(TRIM(BH334)="NULL", TRIM(BK334)="NULL")</f>
        <v>0</v>
      </c>
      <c r="BO334" s="127" t="s">
        <v>618</v>
      </c>
      <c r="BP334" s="127" t="s">
        <v>618</v>
      </c>
    </row>
    <row r="335" spans="1:68">
      <c r="A335" s="7" t="s">
        <v>1030</v>
      </c>
      <c r="B335" s="1" t="s">
        <v>420</v>
      </c>
      <c r="C335" s="11" t="s">
        <v>1024</v>
      </c>
      <c r="D335" s="6" t="s">
        <v>1025</v>
      </c>
      <c r="E335" s="21" t="s">
        <v>620</v>
      </c>
      <c r="F335" s="5" t="s">
        <v>63</v>
      </c>
      <c r="G335" s="25" t="s">
        <v>63</v>
      </c>
      <c r="H335" s="25" t="s">
        <v>63</v>
      </c>
      <c r="I335" s="25" t="s">
        <v>63</v>
      </c>
      <c r="J335" s="5">
        <v>36823</v>
      </c>
      <c r="K335" s="6">
        <v>2000</v>
      </c>
      <c r="L335" s="6">
        <v>10</v>
      </c>
      <c r="M335" s="6">
        <v>24</v>
      </c>
      <c r="N335" s="5">
        <v>36832</v>
      </c>
      <c r="O335" s="6">
        <v>2000</v>
      </c>
      <c r="P335" s="6">
        <v>11</v>
      </c>
      <c r="Q335" s="6">
        <v>2</v>
      </c>
      <c r="R335" s="1">
        <v>64</v>
      </c>
      <c r="S335" s="6">
        <v>65</v>
      </c>
      <c r="T335" s="6" t="s">
        <v>63</v>
      </c>
      <c r="U335" s="6" t="s">
        <v>166</v>
      </c>
      <c r="V335" s="6" t="s">
        <v>63</v>
      </c>
      <c r="W335" s="6" t="s">
        <v>166</v>
      </c>
      <c r="X335" s="6" t="s">
        <v>166</v>
      </c>
      <c r="Y335" s="6" t="s">
        <v>166</v>
      </c>
      <c r="Z335" s="6" t="s">
        <v>166</v>
      </c>
      <c r="AA335" s="1">
        <v>500000000</v>
      </c>
      <c r="AB335" s="6" t="s">
        <v>172</v>
      </c>
      <c r="AC335" s="6" t="s">
        <v>73</v>
      </c>
      <c r="AD335" s="6" t="s">
        <v>166</v>
      </c>
      <c r="AE335" s="6" t="s">
        <v>63</v>
      </c>
      <c r="AH335" s="91" t="str" cm="1">
        <f t="array" ref="AH335">IF(OR(TRIM(S335)="NULL",ISBLANK(S335),ISNUMBER(S335)),TRIM(S335),TRIM(_xlfn.CHOOSECOLS(_xlfn.TEXTSPLIT(S335,"-",,TRUE),1)))</f>
        <v>65</v>
      </c>
      <c r="AI335" s="91" t="str" cm="1">
        <f t="array" ref="AI335">IF(OR(TRIM(S335)="NULL",ISBLANK(S335),ISNUMBER(S335)),TRIM(S335),TRIM(_xlfn.CHOOSECOLS(_xlfn.TEXTSPLIT(S335,"-",,TRUE),2)))</f>
        <v>65</v>
      </c>
      <c r="AJ335" s="91" t="str" cm="1">
        <f t="array" ref="AJ335">IF(OR(TRIM(R335)="NULL",ISBLANK(R335),ISNUMBER(R335)),TRIM(R335),TRIM(_xlfn.CHOOSECOLS(_xlfn.TEXTSPLIT(R335,"-",,TRUE),1)))</f>
        <v>64</v>
      </c>
      <c r="AK335" s="91" t="str" cm="1">
        <f t="array" ref="AK335">IF(OR(TRIM(R335)="NULL",ISBLANK(R335),ISNUMBER(R335)),TRIM(R335),TRIM(_xlfn.CHOOSECOLS(_xlfn.TEXTSPLIT(R335,"-",,TRUE),2)))</f>
        <v>64</v>
      </c>
      <c r="AL335" s="91" t="str" cm="1">
        <f t="array" ref="AL335">IF(OR(TRIM(T335)="NULL",ISBLANK(T335),ISNUMBER(T335)),TRIM(T335),TRIM(_xlfn.CHOOSECOLS(_xlfn.TEXTSPLIT(T335,"-",,TRUE),1)))</f>
        <v>NULL</v>
      </c>
      <c r="AM335" s="91" t="str" cm="1">
        <f t="array" ref="AM335">IF(OR(TRIM(T335)="NULL",ISBLANK(T335),ISNUMBER(T335)),TRIM(T335),TRIM(_xlfn.CHOOSECOLS(_xlfn.TEXTSPLIT(T335,"-",,TRUE),2)))</f>
        <v>NULL</v>
      </c>
      <c r="AN335" s="91" t="str" cm="1">
        <f t="array" ref="AN335">IF(OR(TRIM(U335)="NULL",ISBLANK(U335),ISNUMBER(U335)),TRIM(U335),TRIM(_xlfn.CHOOSECOLS(_xlfn.TEXTSPLIT(Y335,"-",,TRUE),1)))</f>
        <v>NULL</v>
      </c>
      <c r="AO335" s="91" t="str" cm="1">
        <f t="array" ref="AO335">IF(OR(TRIM(U335)="NULL",ISBLANK(U335),ISNUMBER(U335)),TRIM(U335),TRIM(_xlfn.CHOOSECOLS(_xlfn.TEXTSPLIT(Y335,"-",,TRUE),2)))</f>
        <v>NULL</v>
      </c>
      <c r="AP335" s="91" t="str" cm="1">
        <f t="array" ref="AP335">IF(OR(TRIM(V335)="NULL",ISBLANK(V335),ISNUMBER(V335)),TRIM(V335),TRIM(_xlfn.CHOOSECOLS(_xlfn.TEXTSPLIT(Y335,"-",,TRUE),1)))</f>
        <v>NULL</v>
      </c>
      <c r="AQ335" s="91" t="str" cm="1">
        <f t="array" ref="AQ335">IF(OR(TRIM(V335)="NULL",ISBLANK(V335),ISNUMBER(V335)),V335,_xlfn.CHOOSECOLS(_xlfn.TEXTSPLIT(Y335,"-",,TRUE),2))</f>
        <v>NULL</v>
      </c>
      <c r="AR335" s="99" t="str" cm="1">
        <f t="array" ref="AR335">TRIM(IF(OR(TRIM(W335)="NULL",ISBLANK(W335),ISNUMBER(W335)), W335, IF(AND(ISNUMBER(FIND("|", W335))=TRUE, ISNUMBER(FIND("-", W335))=FALSE), W335, IF(AND(ISNUMBER(FIND("|", W335))=FALSE, ISNUMBER(FIND("-", W335))=TRUE),_xlfn.CHOOSECOLS(_xlfn.TEXTSPLIT(W335,"-", "|",,TRUE),1), _xlfn.CONCAT(_xlfn.CHOOSECOLS(_xlfn.TEXTSPLIT(SUBSTITUTE(W335, "-", "|"), "|"),1),"|", _xlfn.CHOOSECOLS(_xlfn.TEXTSPLIT(SUBSTITUTE(W335, "-", "|"), "|"), 3))))))</f>
        <v>NULL</v>
      </c>
      <c r="AS335" s="99" t="str" cm="1">
        <f t="array" ref="AS335">TRIM(IF(OR(TRIM(W335)="NULL",ISBLANK(W335),ISNUMBER(W335)), W335, IF(AND(ISNUMBER(FIND("|", W335))=TRUE, ISNUMBER(FIND("-", W335))=FALSE), W335, IF(AND(ISNUMBER(FIND("|", W335))=FALSE, ISNUMBER(FIND("-", W335))=TRUE),_xlfn.CHOOSECOLS(_xlfn.TEXTSPLIT(W335,"-", "|",,TRUE),2), _xlfn.CONCAT(_xlfn.CHOOSECOLS(_xlfn.TEXTSPLIT(SUBSTITUTE(W335, "-", "|"), "|"),2),"|", _xlfn.CHOOSECOLS(_xlfn.TEXTSPLIT(SUBSTITUTE(W335, "-", "|"), "|"), 4))))))</f>
        <v>NULL</v>
      </c>
      <c r="AT335" s="92" t="str" cm="1">
        <f t="array" ref="AT335">TRIM(_xlfn.CHOOSECOLS(_xlfn.TEXTSPLIT(AR335,"|",,TRUE),1))</f>
        <v>NULL</v>
      </c>
      <c r="AU335" s="92" t="str" cm="1">
        <f t="array" ref="AU335">TRIM(_xlfn.CHOOSECOLS(_xlfn.TEXTSPLIT(AS335,"|",,TRUE),1))</f>
        <v>NULL</v>
      </c>
      <c r="AV335" s="92" t="str" cm="1">
        <f t="array" ref="AV335">TRIM(_xlfn.CHOOSECOLS(_xlfn.TEXTSPLIT(AB335,"|",,TRUE),1))</f>
        <v>USD</v>
      </c>
      <c r="AW335" s="92" t="str" cm="1">
        <f t="array" ref="AW335">TRIM(_xlfn.CHOOSECOLS(_xlfn.TEXTSPLIT(Y335,"|",,TRUE),1))</f>
        <v>NULL</v>
      </c>
      <c r="AX335" s="92" t="str" cm="1">
        <f t="array" ref="AX335">TRIM(_xlfn.CHOOSECOLS(_xlfn.TEXTSPLIT(Z335,"|",,TRUE),1))</f>
        <v>NULL</v>
      </c>
      <c r="AY335" s="99" t="str" cm="1">
        <f t="array" ref="AY335">TRIM(IF(OR(TRIM(AA335)="NULL",ISBLANK(AA335),ISNUMBER(AA335)), AA335, IF(AND(ISNUMBER(FIND("|", AA335))=TRUE, ISNUMBER(FIND("-", AA335))=FALSE), AA335, IF(AND(ISNUMBER(FIND("|", AA335))=FALSE, ISNUMBER(FIND("-", AA335))=TRUE),_xlfn.CHOOSECOLS(_xlfn.TEXTSPLIT(AA335,"-", "|",,TRUE),1), _xlfn.CONCAT(_xlfn.CHOOSECOLS(_xlfn.TEXTSPLIT(SUBSTITUTE(AA335, "-", "|"), "|"),1),"|", _xlfn.CHOOSECOLS(_xlfn.TEXTSPLIT(SUBSTITUTE(AA335, "-", "|"), "|"), 3))))))</f>
        <v>500000000</v>
      </c>
      <c r="AZ335" s="99" t="str" cm="1">
        <f t="array" ref="AZ335">TRIM(IF(OR(TRIM(AA335)="NULL",ISBLANK(AA335),ISNUMBER(AA335)), AA335, IF(AND(ISNUMBER(FIND("|", AA335))=TRUE, ISNUMBER(FIND("-", AA335))=FALSE), AA335, IF(AND(ISNUMBER(FIND("|", AA335))=FALSE, ISNUMBER(FIND("-", AA335))=TRUE),_xlfn.CHOOSECOLS(_xlfn.TEXTSPLIT(AA335,"-", "|",,TRUE),2), _xlfn.CONCAT(_xlfn.CHOOSECOLS(_xlfn.TEXTSPLIT(SUBSTITUTE(AA335, "-", "|"), "|"),2),"|", _xlfn.CHOOSECOLS(_xlfn.TEXTSPLIT(SUBSTITUTE(AA335, "-", "|"), "|"), 4))))))</f>
        <v>500000000</v>
      </c>
      <c r="BA335" s="92" t="str" cm="1">
        <f t="array" ref="BA335">TRIM(_xlfn.CHOOSECOLS(_xlfn.TEXTSPLIT(AY335,"|",,TRUE),1))</f>
        <v>500000000</v>
      </c>
      <c r="BB335" s="92" t="str" cm="1">
        <f t="array" ref="BB335">TRIM(_xlfn.CHOOSECOLS(_xlfn.TEXTSPLIT(AZ335,"|",,TRUE),1))</f>
        <v>500000000</v>
      </c>
      <c r="BC335" s="92" t="str" cm="1">
        <f t="array" ref="BC335">TRIM(_xlfn.CHOOSECOLS(_xlfn.TEXTSPLIT(AB335,"|",,TRUE),1))</f>
        <v>USD</v>
      </c>
      <c r="BD335" s="92" t="str" cm="1">
        <f t="array" ref="BD335">TRIM(_xlfn.CHOOSECOLS(_xlfn.TEXTSPLIT(AC335,"|",,TRUE),1))</f>
        <v>No</v>
      </c>
      <c r="BE335" s="92" t="str" cm="1">
        <f t="array" ref="BE335">TRIM(_xlfn.CHOOSECOLS(_xlfn.TEXTSPLIT(AD335,"|",,TRUE),1))</f>
        <v>NULL</v>
      </c>
      <c r="BF335" s="92" t="str" cm="1">
        <f t="array" ref="BF335">TRIM(IF(OR(TRIM(AE335)="NULL",ISBLANK(AE335),ISNUMBER(AE335)),AE335,_xlfn.CHOOSECOLS(_xlfn.TEXTSPLIT(AE335,"-",,TRUE),1)))</f>
        <v>NULL</v>
      </c>
      <c r="BG335" s="92" t="str" cm="1">
        <f t="array" ref="BG335">TRIM(IF(OR(TRIM(AE335)="NULL",ISBLANK(AE335),ISNUMBER(AE335)),AE335,_xlfn.CHOOSECOLS(_xlfn.TEXTSPLIT(AE335,"-",,TRUE),2)))</f>
        <v>NULL</v>
      </c>
      <c r="BH335" s="95" t="str">
        <f t="shared" si="30"/>
        <v>2000</v>
      </c>
      <c r="BI335" s="96" t="str">
        <f t="shared" si="31"/>
        <v>10</v>
      </c>
      <c r="BJ335" s="97" t="str">
        <f t="shared" si="32"/>
        <v>24</v>
      </c>
      <c r="BK335" s="96" t="str">
        <f t="shared" si="33"/>
        <v>2000</v>
      </c>
      <c r="BL335" s="96" t="str">
        <f t="shared" si="34"/>
        <v>11</v>
      </c>
      <c r="BM335" s="97" t="str">
        <f t="shared" si="35"/>
        <v>2</v>
      </c>
      <c r="BN335" s="93" t="b">
        <f>AND(TRIM(BH335)="NULL", TRIM(BK335)="NULL")</f>
        <v>0</v>
      </c>
      <c r="BO335" s="127" t="s">
        <v>621</v>
      </c>
      <c r="BP335" s="127" t="s">
        <v>621</v>
      </c>
    </row>
    <row r="336" spans="1:68">
      <c r="A336" s="7" t="s">
        <v>1031</v>
      </c>
      <c r="B336" s="1" t="s">
        <v>59</v>
      </c>
      <c r="C336" s="11" t="s">
        <v>1032</v>
      </c>
      <c r="D336" s="6" t="s">
        <v>1033</v>
      </c>
      <c r="E336" s="21" t="s">
        <v>1034</v>
      </c>
      <c r="F336" s="5" t="s">
        <v>63</v>
      </c>
      <c r="G336" s="25" t="s">
        <v>63</v>
      </c>
      <c r="H336" s="25" t="s">
        <v>63</v>
      </c>
      <c r="I336" s="25" t="s">
        <v>63</v>
      </c>
      <c r="J336" s="5">
        <v>43733</v>
      </c>
      <c r="K336" s="6">
        <v>2019</v>
      </c>
      <c r="L336" s="6">
        <v>9</v>
      </c>
      <c r="M336" s="6">
        <v>25</v>
      </c>
      <c r="N336" s="5">
        <v>43736</v>
      </c>
      <c r="O336" s="6">
        <v>2019</v>
      </c>
      <c r="P336" s="6">
        <v>9</v>
      </c>
      <c r="Q336" s="6">
        <v>28</v>
      </c>
      <c r="R336" s="6">
        <v>22</v>
      </c>
      <c r="S336" s="6" t="s">
        <v>166</v>
      </c>
      <c r="T336" s="6" t="s">
        <v>166</v>
      </c>
      <c r="U336" s="6" t="s">
        <v>166</v>
      </c>
      <c r="V336" s="6" t="s">
        <v>166</v>
      </c>
      <c r="W336" s="6" t="s">
        <v>166</v>
      </c>
      <c r="X336" s="6" t="s">
        <v>166</v>
      </c>
      <c r="Y336" s="6" t="s">
        <v>166</v>
      </c>
      <c r="Z336" s="6" t="s">
        <v>166</v>
      </c>
      <c r="AA336" s="6" t="s">
        <v>166</v>
      </c>
      <c r="AB336" s="6" t="s">
        <v>166</v>
      </c>
      <c r="AC336" s="6" t="s">
        <v>166</v>
      </c>
      <c r="AD336" s="6" t="s">
        <v>166</v>
      </c>
      <c r="AE336" s="6" t="s">
        <v>166</v>
      </c>
      <c r="AH336" s="91" t="str" cm="1">
        <f t="array" ref="AH336">IF(OR(TRIM(S336)="NULL",ISBLANK(S336),ISNUMBER(S336)),TRIM(S336),TRIM(_xlfn.CHOOSECOLS(_xlfn.TEXTSPLIT(S336,"-",,TRUE),1)))</f>
        <v>NULL</v>
      </c>
      <c r="AI336" s="91" t="str" cm="1">
        <f t="array" ref="AI336">IF(OR(TRIM(S336)="NULL",ISBLANK(S336),ISNUMBER(S336)),TRIM(S336),TRIM(_xlfn.CHOOSECOLS(_xlfn.TEXTSPLIT(S336,"-",,TRUE),2)))</f>
        <v>NULL</v>
      </c>
      <c r="AJ336" s="91" t="str" cm="1">
        <f t="array" ref="AJ336">IF(OR(TRIM(R336)="NULL",ISBLANK(R336),ISNUMBER(R336)),TRIM(R336),TRIM(_xlfn.CHOOSECOLS(_xlfn.TEXTSPLIT(R336,"-",,TRUE),1)))</f>
        <v>22</v>
      </c>
      <c r="AK336" s="91" t="str" cm="1">
        <f t="array" ref="AK336">IF(OR(TRIM(R336)="NULL",ISBLANK(R336),ISNUMBER(R336)),TRIM(R336),TRIM(_xlfn.CHOOSECOLS(_xlfn.TEXTSPLIT(R336,"-",,TRUE),2)))</f>
        <v>22</v>
      </c>
      <c r="AL336" s="91" t="str" cm="1">
        <f t="array" ref="AL336">IF(OR(TRIM(T336)="NULL",ISBLANK(T336),ISNUMBER(T336)),TRIM(T336),TRIM(_xlfn.CHOOSECOLS(_xlfn.TEXTSPLIT(T336,"-",,TRUE),1)))</f>
        <v>NULL</v>
      </c>
      <c r="AM336" s="91" t="str" cm="1">
        <f t="array" ref="AM336">IF(OR(TRIM(T336)="NULL",ISBLANK(T336),ISNUMBER(T336)),TRIM(T336),TRIM(_xlfn.CHOOSECOLS(_xlfn.TEXTSPLIT(T336,"-",,TRUE),2)))</f>
        <v>NULL</v>
      </c>
      <c r="AN336" s="91" t="str" cm="1">
        <f t="array" ref="AN336">IF(OR(TRIM(U336)="NULL",ISBLANK(U336),ISNUMBER(U336)),TRIM(U336),TRIM(_xlfn.CHOOSECOLS(_xlfn.TEXTSPLIT(Y336,"-",,TRUE),1)))</f>
        <v>NULL</v>
      </c>
      <c r="AO336" s="91" t="str" cm="1">
        <f t="array" ref="AO336">IF(OR(TRIM(U336)="NULL",ISBLANK(U336),ISNUMBER(U336)),TRIM(U336),TRIM(_xlfn.CHOOSECOLS(_xlfn.TEXTSPLIT(Y336,"-",,TRUE),2)))</f>
        <v>NULL</v>
      </c>
      <c r="AP336" s="91" t="str" cm="1">
        <f t="array" ref="AP336">IF(OR(TRIM(V336)="NULL",ISBLANK(V336),ISNUMBER(V336)),TRIM(V336),TRIM(_xlfn.CHOOSECOLS(_xlfn.TEXTSPLIT(Y336,"-",,TRUE),1)))</f>
        <v>NULL</v>
      </c>
      <c r="AQ336" s="91" t="str" cm="1">
        <f t="array" ref="AQ336">IF(OR(TRIM(V336)="NULL",ISBLANK(V336),ISNUMBER(V336)),V336,_xlfn.CHOOSECOLS(_xlfn.TEXTSPLIT(Y336,"-",,TRUE),2))</f>
        <v xml:space="preserve">NULL </v>
      </c>
      <c r="AR336" s="99" t="str" cm="1">
        <f t="array" ref="AR336">TRIM(IF(OR(TRIM(W336)="NULL",ISBLANK(W336),ISNUMBER(W336)), W336, IF(AND(ISNUMBER(FIND("|", W336))=TRUE, ISNUMBER(FIND("-", W336))=FALSE), W336, IF(AND(ISNUMBER(FIND("|", W336))=FALSE, ISNUMBER(FIND("-", W336))=TRUE),_xlfn.CHOOSECOLS(_xlfn.TEXTSPLIT(W336,"-", "|",,TRUE),1), _xlfn.CONCAT(_xlfn.CHOOSECOLS(_xlfn.TEXTSPLIT(SUBSTITUTE(W336, "-", "|"), "|"),1),"|", _xlfn.CHOOSECOLS(_xlfn.TEXTSPLIT(SUBSTITUTE(W336, "-", "|"), "|"), 3))))))</f>
        <v>NULL</v>
      </c>
      <c r="AS336" s="99" t="str" cm="1">
        <f t="array" ref="AS336">TRIM(IF(OR(TRIM(W336)="NULL",ISBLANK(W336),ISNUMBER(W336)), W336, IF(AND(ISNUMBER(FIND("|", W336))=TRUE, ISNUMBER(FIND("-", W336))=FALSE), W336, IF(AND(ISNUMBER(FIND("|", W336))=FALSE, ISNUMBER(FIND("-", W336))=TRUE),_xlfn.CHOOSECOLS(_xlfn.TEXTSPLIT(W336,"-", "|",,TRUE),2), _xlfn.CONCAT(_xlfn.CHOOSECOLS(_xlfn.TEXTSPLIT(SUBSTITUTE(W336, "-", "|"), "|"),2),"|", _xlfn.CHOOSECOLS(_xlfn.TEXTSPLIT(SUBSTITUTE(W336, "-", "|"), "|"), 4))))))</f>
        <v>NULL</v>
      </c>
      <c r="AT336" s="92" t="str" cm="1">
        <f t="array" ref="AT336">TRIM(_xlfn.CHOOSECOLS(_xlfn.TEXTSPLIT(AR336,"|",,TRUE),1))</f>
        <v>NULL</v>
      </c>
      <c r="AU336" s="92" t="str" cm="1">
        <f t="array" ref="AU336">TRIM(_xlfn.CHOOSECOLS(_xlfn.TEXTSPLIT(AS336,"|",,TRUE),1))</f>
        <v>NULL</v>
      </c>
      <c r="AV336" s="92" t="str" cm="1">
        <f t="array" ref="AV336">TRIM(_xlfn.CHOOSECOLS(_xlfn.TEXTSPLIT(AB336,"|",,TRUE),1))</f>
        <v>NULL</v>
      </c>
      <c r="AW336" s="92" t="str" cm="1">
        <f t="array" ref="AW336">TRIM(_xlfn.CHOOSECOLS(_xlfn.TEXTSPLIT(Y336,"|",,TRUE),1))</f>
        <v>NULL</v>
      </c>
      <c r="AX336" s="92" t="str" cm="1">
        <f t="array" ref="AX336">TRIM(_xlfn.CHOOSECOLS(_xlfn.TEXTSPLIT(Z336,"|",,TRUE),1))</f>
        <v>NULL</v>
      </c>
      <c r="AY336" s="99" t="str" cm="1">
        <f t="array" ref="AY336">TRIM(IF(OR(TRIM(AA336)="NULL",ISBLANK(AA336),ISNUMBER(AA336)), AA336, IF(AND(ISNUMBER(FIND("|", AA336))=TRUE, ISNUMBER(FIND("-", AA336))=FALSE), AA336, IF(AND(ISNUMBER(FIND("|", AA336))=FALSE, ISNUMBER(FIND("-", AA336))=TRUE),_xlfn.CHOOSECOLS(_xlfn.TEXTSPLIT(AA336,"-", "|",,TRUE),1), _xlfn.CONCAT(_xlfn.CHOOSECOLS(_xlfn.TEXTSPLIT(SUBSTITUTE(AA336, "-", "|"), "|"),1),"|", _xlfn.CHOOSECOLS(_xlfn.TEXTSPLIT(SUBSTITUTE(AA336, "-", "|"), "|"), 3))))))</f>
        <v>NULL</v>
      </c>
      <c r="AZ336" s="99" t="str" cm="1">
        <f t="array" ref="AZ336">TRIM(IF(OR(TRIM(AA336)="NULL",ISBLANK(AA336),ISNUMBER(AA336)), AA336, IF(AND(ISNUMBER(FIND("|", AA336))=TRUE, ISNUMBER(FIND("-", AA336))=FALSE), AA336, IF(AND(ISNUMBER(FIND("|", AA336))=FALSE, ISNUMBER(FIND("-", AA336))=TRUE),_xlfn.CHOOSECOLS(_xlfn.TEXTSPLIT(AA336,"-", "|",,TRUE),2), _xlfn.CONCAT(_xlfn.CHOOSECOLS(_xlfn.TEXTSPLIT(SUBSTITUTE(AA336, "-", "|"), "|"),2),"|", _xlfn.CHOOSECOLS(_xlfn.TEXTSPLIT(SUBSTITUTE(AA336, "-", "|"), "|"), 4))))))</f>
        <v>NULL</v>
      </c>
      <c r="BA336" s="92" t="str" cm="1">
        <f t="array" ref="BA336">TRIM(_xlfn.CHOOSECOLS(_xlfn.TEXTSPLIT(AY336,"|",,TRUE),1))</f>
        <v>NULL</v>
      </c>
      <c r="BB336" s="92" t="str" cm="1">
        <f t="array" ref="BB336">TRIM(_xlfn.CHOOSECOLS(_xlfn.TEXTSPLIT(AZ336,"|",,TRUE),1))</f>
        <v>NULL</v>
      </c>
      <c r="BC336" s="92" t="str" cm="1">
        <f t="array" ref="BC336">TRIM(_xlfn.CHOOSECOLS(_xlfn.TEXTSPLIT(AB336,"|",,TRUE),1))</f>
        <v>NULL</v>
      </c>
      <c r="BD336" s="92" t="str" cm="1">
        <f t="array" ref="BD336">TRIM(_xlfn.CHOOSECOLS(_xlfn.TEXTSPLIT(AC336,"|",,TRUE),1))</f>
        <v>NULL</v>
      </c>
      <c r="BE336" s="92" t="str" cm="1">
        <f t="array" ref="BE336">TRIM(_xlfn.CHOOSECOLS(_xlfn.TEXTSPLIT(AD336,"|",,TRUE),1))</f>
        <v>NULL</v>
      </c>
      <c r="BF336" s="92" t="str" cm="1">
        <f t="array" ref="BF336">TRIM(IF(OR(TRIM(AE336)="NULL",ISBLANK(AE336),ISNUMBER(AE336)),AE336,_xlfn.CHOOSECOLS(_xlfn.TEXTSPLIT(AE336,"-",,TRUE),1)))</f>
        <v>NULL</v>
      </c>
      <c r="BG336" s="92" t="str" cm="1">
        <f t="array" ref="BG336">TRIM(IF(OR(TRIM(AE336)="NULL",ISBLANK(AE336),ISNUMBER(AE336)),AE336,_xlfn.CHOOSECOLS(_xlfn.TEXTSPLIT(AE336,"-",,TRUE),2)))</f>
        <v>NULL</v>
      </c>
      <c r="BH336" s="95" t="str">
        <f t="shared" si="30"/>
        <v>2019</v>
      </c>
      <c r="BI336" s="96" t="str">
        <f t="shared" si="31"/>
        <v>9</v>
      </c>
      <c r="BJ336" s="97" t="str">
        <f t="shared" si="32"/>
        <v>25</v>
      </c>
      <c r="BK336" s="96" t="str">
        <f t="shared" si="33"/>
        <v>2019</v>
      </c>
      <c r="BL336" s="96" t="str">
        <f t="shared" si="34"/>
        <v>9</v>
      </c>
      <c r="BM336" s="97" t="str">
        <f t="shared" si="35"/>
        <v>28</v>
      </c>
      <c r="BN336" s="93" t="b">
        <f>AND(TRIM(BH336)="NULL", TRIM(BK336)="NULL")</f>
        <v>0</v>
      </c>
      <c r="BO336" s="127" t="s">
        <v>547</v>
      </c>
      <c r="BP336" s="127" t="s">
        <v>547</v>
      </c>
    </row>
    <row r="337" spans="1:68" ht="30.75">
      <c r="A337" s="7" t="s">
        <v>1035</v>
      </c>
      <c r="B337" s="1" t="s">
        <v>420</v>
      </c>
      <c r="C337" s="11" t="s">
        <v>1036</v>
      </c>
      <c r="D337" s="6" t="s">
        <v>1037</v>
      </c>
      <c r="E337" s="21" t="s">
        <v>1038</v>
      </c>
      <c r="F337" s="5" t="s">
        <v>63</v>
      </c>
      <c r="G337" s="25" t="s">
        <v>63</v>
      </c>
      <c r="H337" s="25" t="s">
        <v>63</v>
      </c>
      <c r="I337" s="25" t="s">
        <v>63</v>
      </c>
      <c r="J337" s="5">
        <v>40444</v>
      </c>
      <c r="K337" s="6">
        <v>2010</v>
      </c>
      <c r="L337" s="6">
        <v>9</v>
      </c>
      <c r="M337" s="6">
        <v>23</v>
      </c>
      <c r="N337" s="5">
        <v>40449</v>
      </c>
      <c r="O337" s="6">
        <v>2010</v>
      </c>
      <c r="P337" s="6">
        <v>9</v>
      </c>
      <c r="Q337" s="6">
        <v>28</v>
      </c>
      <c r="R337" s="6">
        <v>126</v>
      </c>
      <c r="S337" s="6">
        <v>0</v>
      </c>
      <c r="T337" s="6" t="s">
        <v>166</v>
      </c>
      <c r="U337" s="6" t="s">
        <v>166</v>
      </c>
      <c r="V337" s="6" t="s">
        <v>166</v>
      </c>
      <c r="W337" s="6" t="s">
        <v>166</v>
      </c>
      <c r="X337" s="6" t="s">
        <v>166</v>
      </c>
      <c r="Y337" s="6" t="s">
        <v>166</v>
      </c>
      <c r="Z337" s="6" t="s">
        <v>166</v>
      </c>
      <c r="AA337" s="6">
        <v>171000000</v>
      </c>
      <c r="AB337" s="6" t="s">
        <v>172</v>
      </c>
      <c r="AC337" s="6" t="s">
        <v>590</v>
      </c>
      <c r="AD337" s="6">
        <v>2010</v>
      </c>
      <c r="AE337" s="6">
        <v>301</v>
      </c>
      <c r="AH337" s="91" t="str" cm="1">
        <f t="array" ref="AH337">IF(OR(TRIM(S337)="NULL",ISBLANK(S337),ISNUMBER(S337)),TRIM(S337),TRIM(_xlfn.CHOOSECOLS(_xlfn.TEXTSPLIT(S337,"-",,TRUE),1)))</f>
        <v>0</v>
      </c>
      <c r="AI337" s="91" t="str" cm="1">
        <f t="array" ref="AI337">IF(OR(TRIM(S337)="NULL",ISBLANK(S337),ISNUMBER(S337)),TRIM(S337),TRIM(_xlfn.CHOOSECOLS(_xlfn.TEXTSPLIT(S337,"-",,TRUE),2)))</f>
        <v>0</v>
      </c>
      <c r="AJ337" s="91" t="str" cm="1">
        <f t="array" ref="AJ337">IF(OR(TRIM(R337)="NULL",ISBLANK(R337),ISNUMBER(R337)),TRIM(R337),TRIM(_xlfn.CHOOSECOLS(_xlfn.TEXTSPLIT(R337,"-",,TRUE),1)))</f>
        <v>126</v>
      </c>
      <c r="AK337" s="91" t="str" cm="1">
        <f t="array" ref="AK337">IF(OR(TRIM(R337)="NULL",ISBLANK(R337),ISNUMBER(R337)),TRIM(R337),TRIM(_xlfn.CHOOSECOLS(_xlfn.TEXTSPLIT(R337,"-",,TRUE),2)))</f>
        <v>126</v>
      </c>
      <c r="AL337" s="91" t="str" cm="1">
        <f t="array" ref="AL337">IF(OR(TRIM(T337)="NULL",ISBLANK(T337),ISNUMBER(T337)),TRIM(T337),TRIM(_xlfn.CHOOSECOLS(_xlfn.TEXTSPLIT(T337,"-",,TRUE),1)))</f>
        <v>NULL</v>
      </c>
      <c r="AM337" s="91" t="str" cm="1">
        <f t="array" ref="AM337">IF(OR(TRIM(T337)="NULL",ISBLANK(T337),ISNUMBER(T337)),TRIM(T337),TRIM(_xlfn.CHOOSECOLS(_xlfn.TEXTSPLIT(T337,"-",,TRUE),2)))</f>
        <v>NULL</v>
      </c>
      <c r="AN337" s="91" t="str" cm="1">
        <f t="array" ref="AN337">IF(OR(TRIM(U337)="NULL",ISBLANK(U337),ISNUMBER(U337)),TRIM(U337),TRIM(_xlfn.CHOOSECOLS(_xlfn.TEXTSPLIT(Y337,"-",,TRUE),1)))</f>
        <v>NULL</v>
      </c>
      <c r="AO337" s="91" t="str" cm="1">
        <f t="array" ref="AO337">IF(OR(TRIM(U337)="NULL",ISBLANK(U337),ISNUMBER(U337)),TRIM(U337),TRIM(_xlfn.CHOOSECOLS(_xlfn.TEXTSPLIT(Y337,"-",,TRUE),2)))</f>
        <v>NULL</v>
      </c>
      <c r="AP337" s="91" t="str" cm="1">
        <f t="array" ref="AP337">IF(OR(TRIM(V337)="NULL",ISBLANK(V337),ISNUMBER(V337)),TRIM(V337),TRIM(_xlfn.CHOOSECOLS(_xlfn.TEXTSPLIT(Y337,"-",,TRUE),1)))</f>
        <v>NULL</v>
      </c>
      <c r="AQ337" s="91" t="str" cm="1">
        <f t="array" ref="AQ337">IF(OR(TRIM(V337)="NULL",ISBLANK(V337),ISNUMBER(V337)),V337,_xlfn.CHOOSECOLS(_xlfn.TEXTSPLIT(Y337,"-",,TRUE),2))</f>
        <v xml:space="preserve">NULL </v>
      </c>
      <c r="AR337" s="99" t="str" cm="1">
        <f t="array" ref="AR337">TRIM(IF(OR(TRIM(W337)="NULL",ISBLANK(W337),ISNUMBER(W337)), W337, IF(AND(ISNUMBER(FIND("|", W337))=TRUE, ISNUMBER(FIND("-", W337))=FALSE), W337, IF(AND(ISNUMBER(FIND("|", W337))=FALSE, ISNUMBER(FIND("-", W337))=TRUE),_xlfn.CHOOSECOLS(_xlfn.TEXTSPLIT(W337,"-", "|",,TRUE),1), _xlfn.CONCAT(_xlfn.CHOOSECOLS(_xlfn.TEXTSPLIT(SUBSTITUTE(W337, "-", "|"), "|"),1),"|", _xlfn.CHOOSECOLS(_xlfn.TEXTSPLIT(SUBSTITUTE(W337, "-", "|"), "|"), 3))))))</f>
        <v>NULL</v>
      </c>
      <c r="AS337" s="99" t="str" cm="1">
        <f t="array" ref="AS337">TRIM(IF(OR(TRIM(W337)="NULL",ISBLANK(W337),ISNUMBER(W337)), W337, IF(AND(ISNUMBER(FIND("|", W337))=TRUE, ISNUMBER(FIND("-", W337))=FALSE), W337, IF(AND(ISNUMBER(FIND("|", W337))=FALSE, ISNUMBER(FIND("-", W337))=TRUE),_xlfn.CHOOSECOLS(_xlfn.TEXTSPLIT(W337,"-", "|",,TRUE),2), _xlfn.CONCAT(_xlfn.CHOOSECOLS(_xlfn.TEXTSPLIT(SUBSTITUTE(W337, "-", "|"), "|"),2),"|", _xlfn.CHOOSECOLS(_xlfn.TEXTSPLIT(SUBSTITUTE(W337, "-", "|"), "|"), 4))))))</f>
        <v>NULL</v>
      </c>
      <c r="AT337" s="92" t="str" cm="1">
        <f t="array" ref="AT337">TRIM(_xlfn.CHOOSECOLS(_xlfn.TEXTSPLIT(AR337,"|",,TRUE),1))</f>
        <v>NULL</v>
      </c>
      <c r="AU337" s="92" t="str" cm="1">
        <f t="array" ref="AU337">TRIM(_xlfn.CHOOSECOLS(_xlfn.TEXTSPLIT(AS337,"|",,TRUE),1))</f>
        <v>NULL</v>
      </c>
      <c r="AV337" s="92" t="str" cm="1">
        <f t="array" ref="AV337">TRIM(_xlfn.CHOOSECOLS(_xlfn.TEXTSPLIT(AB337,"|",,TRUE),1))</f>
        <v>USD</v>
      </c>
      <c r="AW337" s="92" t="str" cm="1">
        <f t="array" ref="AW337">TRIM(_xlfn.CHOOSECOLS(_xlfn.TEXTSPLIT(Y337,"|",,TRUE),1))</f>
        <v>NULL</v>
      </c>
      <c r="AX337" s="92" t="str" cm="1">
        <f t="array" ref="AX337">TRIM(_xlfn.CHOOSECOLS(_xlfn.TEXTSPLIT(Z337,"|",,TRUE),1))</f>
        <v>NULL</v>
      </c>
      <c r="AY337" s="99" t="str" cm="1">
        <f t="array" ref="AY337">TRIM(IF(OR(TRIM(AA337)="NULL",ISBLANK(AA337),ISNUMBER(AA337)), AA337, IF(AND(ISNUMBER(FIND("|", AA337))=TRUE, ISNUMBER(FIND("-", AA337))=FALSE), AA337, IF(AND(ISNUMBER(FIND("|", AA337))=FALSE, ISNUMBER(FIND("-", AA337))=TRUE),_xlfn.CHOOSECOLS(_xlfn.TEXTSPLIT(AA337,"-", "|",,TRUE),1), _xlfn.CONCAT(_xlfn.CHOOSECOLS(_xlfn.TEXTSPLIT(SUBSTITUTE(AA337, "-", "|"), "|"),1),"|", _xlfn.CHOOSECOLS(_xlfn.TEXTSPLIT(SUBSTITUTE(AA337, "-", "|"), "|"), 3))))))</f>
        <v>171000000</v>
      </c>
      <c r="AZ337" s="99" t="str" cm="1">
        <f t="array" ref="AZ337">TRIM(IF(OR(TRIM(AA337)="NULL",ISBLANK(AA337),ISNUMBER(AA337)), AA337, IF(AND(ISNUMBER(FIND("|", AA337))=TRUE, ISNUMBER(FIND("-", AA337))=FALSE), AA337, IF(AND(ISNUMBER(FIND("|", AA337))=FALSE, ISNUMBER(FIND("-", AA337))=TRUE),_xlfn.CHOOSECOLS(_xlfn.TEXTSPLIT(AA337,"-", "|",,TRUE),2), _xlfn.CONCAT(_xlfn.CHOOSECOLS(_xlfn.TEXTSPLIT(SUBSTITUTE(AA337, "-", "|"), "|"),2),"|", _xlfn.CHOOSECOLS(_xlfn.TEXTSPLIT(SUBSTITUTE(AA337, "-", "|"), "|"), 4))))))</f>
        <v>171000000</v>
      </c>
      <c r="BA337" s="92" t="str" cm="1">
        <f t="array" ref="BA337">TRIM(_xlfn.CHOOSECOLS(_xlfn.TEXTSPLIT(AY337,"|",,TRUE),1))</f>
        <v>171000000</v>
      </c>
      <c r="BB337" s="92" t="str" cm="1">
        <f t="array" ref="BB337">TRIM(_xlfn.CHOOSECOLS(_xlfn.TEXTSPLIT(AZ337,"|",,TRUE),1))</f>
        <v>171000000</v>
      </c>
      <c r="BC337" s="92" t="str" cm="1">
        <f t="array" ref="BC337">TRIM(_xlfn.CHOOSECOLS(_xlfn.TEXTSPLIT(AB337,"|",,TRUE),1))</f>
        <v>USD</v>
      </c>
      <c r="BD337" s="92" t="str" cm="1">
        <f t="array" ref="BD337">TRIM(_xlfn.CHOOSECOLS(_xlfn.TEXTSPLIT(AC337,"|",,TRUE),1))</f>
        <v>YES</v>
      </c>
      <c r="BE337" s="92" t="str" cm="1">
        <f t="array" ref="BE337">TRIM(_xlfn.CHOOSECOLS(_xlfn.TEXTSPLIT(AD337,"|",,TRUE),1))</f>
        <v>2010</v>
      </c>
      <c r="BF337" s="92" t="str" cm="1">
        <f t="array" ref="BF337">TRIM(IF(OR(TRIM(AE337)="NULL",ISBLANK(AE337),ISNUMBER(AE337)),AE337,_xlfn.CHOOSECOLS(_xlfn.TEXTSPLIT(AE337,"-",,TRUE),1)))</f>
        <v>301</v>
      </c>
      <c r="BG337" s="92" t="str" cm="1">
        <f t="array" ref="BG337">TRIM(IF(OR(TRIM(AE337)="NULL",ISBLANK(AE337),ISNUMBER(AE337)),AE337,_xlfn.CHOOSECOLS(_xlfn.TEXTSPLIT(AE337,"-",,TRUE),2)))</f>
        <v>301</v>
      </c>
      <c r="BH337" s="95" t="str">
        <f t="shared" si="30"/>
        <v>2010</v>
      </c>
      <c r="BI337" s="96" t="str">
        <f t="shared" si="31"/>
        <v>9</v>
      </c>
      <c r="BJ337" s="97" t="str">
        <f t="shared" si="32"/>
        <v>23</v>
      </c>
      <c r="BK337" s="96" t="str">
        <f t="shared" si="33"/>
        <v>2010</v>
      </c>
      <c r="BL337" s="96" t="str">
        <f t="shared" si="34"/>
        <v>9</v>
      </c>
      <c r="BM337" s="97" t="str">
        <f t="shared" si="35"/>
        <v>28</v>
      </c>
      <c r="BN337" s="93" t="b">
        <f>AND(TRIM(BH337)="NULL", TRIM(BK337)="NULL")</f>
        <v>0</v>
      </c>
      <c r="BO337" s="127" t="s">
        <v>1039</v>
      </c>
      <c r="BP337" s="127" t="s">
        <v>1039</v>
      </c>
    </row>
    <row r="338" spans="1:68">
      <c r="A338" s="7" t="s">
        <v>1040</v>
      </c>
      <c r="B338" s="1" t="s">
        <v>420</v>
      </c>
      <c r="C338" s="11" t="s">
        <v>1036</v>
      </c>
      <c r="D338" s="6" t="s">
        <v>1037</v>
      </c>
      <c r="E338" s="21" t="s">
        <v>1041</v>
      </c>
      <c r="F338" s="5" t="s">
        <v>63</v>
      </c>
      <c r="G338" s="25" t="s">
        <v>63</v>
      </c>
      <c r="H338" s="25" t="s">
        <v>63</v>
      </c>
      <c r="I338" s="25" t="s">
        <v>63</v>
      </c>
      <c r="J338" s="5">
        <v>40444</v>
      </c>
      <c r="K338" s="6">
        <v>2010</v>
      </c>
      <c r="L338" s="6">
        <v>9</v>
      </c>
      <c r="M338" s="6">
        <v>23</v>
      </c>
      <c r="N338" s="5">
        <v>40449</v>
      </c>
      <c r="O338" s="6">
        <v>2010</v>
      </c>
      <c r="P338" s="6">
        <v>9</v>
      </c>
      <c r="Q338" s="6">
        <v>28</v>
      </c>
      <c r="R338" s="6">
        <v>7</v>
      </c>
      <c r="S338" s="6" t="s">
        <v>63</v>
      </c>
      <c r="T338" s="6" t="s">
        <v>63</v>
      </c>
      <c r="U338" s="6" t="s">
        <v>166</v>
      </c>
      <c r="V338" s="6" t="s">
        <v>63</v>
      </c>
      <c r="W338" s="6" t="s">
        <v>166</v>
      </c>
      <c r="X338" s="6" t="s">
        <v>166</v>
      </c>
      <c r="Y338" s="6" t="s">
        <v>166</v>
      </c>
      <c r="Z338" s="6" t="s">
        <v>166</v>
      </c>
      <c r="AA338" s="6" t="s">
        <v>166</v>
      </c>
      <c r="AB338" s="6" t="s">
        <v>166</v>
      </c>
      <c r="AC338" s="6" t="s">
        <v>166</v>
      </c>
      <c r="AD338" s="6" t="s">
        <v>166</v>
      </c>
      <c r="AE338" s="6" t="s">
        <v>63</v>
      </c>
      <c r="AH338" s="91" t="str" cm="1">
        <f t="array" ref="AH338">IF(OR(TRIM(S338)="NULL",ISBLANK(S338),ISNUMBER(S338)),TRIM(S338),TRIM(_xlfn.CHOOSECOLS(_xlfn.TEXTSPLIT(S338,"-",,TRUE),1)))</f>
        <v>NULL</v>
      </c>
      <c r="AI338" s="91" t="str" cm="1">
        <f t="array" ref="AI338">IF(OR(TRIM(S338)="NULL",ISBLANK(S338),ISNUMBER(S338)),TRIM(S338),TRIM(_xlfn.CHOOSECOLS(_xlfn.TEXTSPLIT(S338,"-",,TRUE),2)))</f>
        <v>NULL</v>
      </c>
      <c r="AJ338" s="91" t="str" cm="1">
        <f t="array" ref="AJ338">IF(OR(TRIM(R338)="NULL",ISBLANK(R338),ISNUMBER(R338)),TRIM(R338),TRIM(_xlfn.CHOOSECOLS(_xlfn.TEXTSPLIT(R338,"-",,TRUE),1)))</f>
        <v>7</v>
      </c>
      <c r="AK338" s="91" t="str" cm="1">
        <f t="array" ref="AK338">IF(OR(TRIM(R338)="NULL",ISBLANK(R338),ISNUMBER(R338)),TRIM(R338),TRIM(_xlfn.CHOOSECOLS(_xlfn.TEXTSPLIT(R338,"-",,TRUE),2)))</f>
        <v>7</v>
      </c>
      <c r="AL338" s="91" t="str" cm="1">
        <f t="array" ref="AL338">IF(OR(TRIM(T338)="NULL",ISBLANK(T338),ISNUMBER(T338)),TRIM(T338),TRIM(_xlfn.CHOOSECOLS(_xlfn.TEXTSPLIT(T338,"-",,TRUE),1)))</f>
        <v>NULL</v>
      </c>
      <c r="AM338" s="91" t="str" cm="1">
        <f t="array" ref="AM338">IF(OR(TRIM(T338)="NULL",ISBLANK(T338),ISNUMBER(T338)),TRIM(T338),TRIM(_xlfn.CHOOSECOLS(_xlfn.TEXTSPLIT(T338,"-",,TRUE),2)))</f>
        <v>NULL</v>
      </c>
      <c r="AN338" s="91" t="str" cm="1">
        <f t="array" ref="AN338">IF(OR(TRIM(U338)="NULL",ISBLANK(U338),ISNUMBER(U338)),TRIM(U338),TRIM(_xlfn.CHOOSECOLS(_xlfn.TEXTSPLIT(Y338,"-",,TRUE),1)))</f>
        <v>NULL</v>
      </c>
      <c r="AO338" s="91" t="str" cm="1">
        <f t="array" ref="AO338">IF(OR(TRIM(U338)="NULL",ISBLANK(U338),ISNUMBER(U338)),TRIM(U338),TRIM(_xlfn.CHOOSECOLS(_xlfn.TEXTSPLIT(Y338,"-",,TRUE),2)))</f>
        <v>NULL</v>
      </c>
      <c r="AP338" s="91" t="str" cm="1">
        <f t="array" ref="AP338">IF(OR(TRIM(V338)="NULL",ISBLANK(V338),ISNUMBER(V338)),TRIM(V338),TRIM(_xlfn.CHOOSECOLS(_xlfn.TEXTSPLIT(Y338,"-",,TRUE),1)))</f>
        <v>NULL</v>
      </c>
      <c r="AQ338" s="91" t="str" cm="1">
        <f t="array" ref="AQ338">IF(OR(TRIM(V338)="NULL",ISBLANK(V338),ISNUMBER(V338)),V338,_xlfn.CHOOSECOLS(_xlfn.TEXTSPLIT(Y338,"-",,TRUE),2))</f>
        <v>NULL</v>
      </c>
      <c r="AR338" s="99" t="str" cm="1">
        <f t="array" ref="AR338">TRIM(IF(OR(TRIM(W338)="NULL",ISBLANK(W338),ISNUMBER(W338)), W338, IF(AND(ISNUMBER(FIND("|", W338))=TRUE, ISNUMBER(FIND("-", W338))=FALSE), W338, IF(AND(ISNUMBER(FIND("|", W338))=FALSE, ISNUMBER(FIND("-", W338))=TRUE),_xlfn.CHOOSECOLS(_xlfn.TEXTSPLIT(W338,"-", "|",,TRUE),1), _xlfn.CONCAT(_xlfn.CHOOSECOLS(_xlfn.TEXTSPLIT(SUBSTITUTE(W338, "-", "|"), "|"),1),"|", _xlfn.CHOOSECOLS(_xlfn.TEXTSPLIT(SUBSTITUTE(W338, "-", "|"), "|"), 3))))))</f>
        <v>NULL</v>
      </c>
      <c r="AS338" s="99" t="str" cm="1">
        <f t="array" ref="AS338">TRIM(IF(OR(TRIM(W338)="NULL",ISBLANK(W338),ISNUMBER(W338)), W338, IF(AND(ISNUMBER(FIND("|", W338))=TRUE, ISNUMBER(FIND("-", W338))=FALSE), W338, IF(AND(ISNUMBER(FIND("|", W338))=FALSE, ISNUMBER(FIND("-", W338))=TRUE),_xlfn.CHOOSECOLS(_xlfn.TEXTSPLIT(W338,"-", "|",,TRUE),2), _xlfn.CONCAT(_xlfn.CHOOSECOLS(_xlfn.TEXTSPLIT(SUBSTITUTE(W338, "-", "|"), "|"),2),"|", _xlfn.CHOOSECOLS(_xlfn.TEXTSPLIT(SUBSTITUTE(W338, "-", "|"), "|"), 4))))))</f>
        <v>NULL</v>
      </c>
      <c r="AT338" s="92" t="str" cm="1">
        <f t="array" ref="AT338">TRIM(_xlfn.CHOOSECOLS(_xlfn.TEXTSPLIT(AR338,"|",,TRUE),1))</f>
        <v>NULL</v>
      </c>
      <c r="AU338" s="92" t="str" cm="1">
        <f t="array" ref="AU338">TRIM(_xlfn.CHOOSECOLS(_xlfn.TEXTSPLIT(AS338,"|",,TRUE),1))</f>
        <v>NULL</v>
      </c>
      <c r="AV338" s="92" t="str" cm="1">
        <f t="array" ref="AV338">TRIM(_xlfn.CHOOSECOLS(_xlfn.TEXTSPLIT(AB338,"|",,TRUE),1))</f>
        <v>NULL</v>
      </c>
      <c r="AW338" s="92" t="str" cm="1">
        <f t="array" ref="AW338">TRIM(_xlfn.CHOOSECOLS(_xlfn.TEXTSPLIT(Y338,"|",,TRUE),1))</f>
        <v>NULL</v>
      </c>
      <c r="AX338" s="92" t="str" cm="1">
        <f t="array" ref="AX338">TRIM(_xlfn.CHOOSECOLS(_xlfn.TEXTSPLIT(Z338,"|",,TRUE),1))</f>
        <v>NULL</v>
      </c>
      <c r="AY338" s="99" t="str" cm="1">
        <f t="array" ref="AY338">TRIM(IF(OR(TRIM(AA338)="NULL",ISBLANK(AA338),ISNUMBER(AA338)), AA338, IF(AND(ISNUMBER(FIND("|", AA338))=TRUE, ISNUMBER(FIND("-", AA338))=FALSE), AA338, IF(AND(ISNUMBER(FIND("|", AA338))=FALSE, ISNUMBER(FIND("-", AA338))=TRUE),_xlfn.CHOOSECOLS(_xlfn.TEXTSPLIT(AA338,"-", "|",,TRUE),1), _xlfn.CONCAT(_xlfn.CHOOSECOLS(_xlfn.TEXTSPLIT(SUBSTITUTE(AA338, "-", "|"), "|"),1),"|", _xlfn.CHOOSECOLS(_xlfn.TEXTSPLIT(SUBSTITUTE(AA338, "-", "|"), "|"), 3))))))</f>
        <v>NULL</v>
      </c>
      <c r="AZ338" s="99" t="str" cm="1">
        <f t="array" ref="AZ338">TRIM(IF(OR(TRIM(AA338)="NULL",ISBLANK(AA338),ISNUMBER(AA338)), AA338, IF(AND(ISNUMBER(FIND("|", AA338))=TRUE, ISNUMBER(FIND("-", AA338))=FALSE), AA338, IF(AND(ISNUMBER(FIND("|", AA338))=FALSE, ISNUMBER(FIND("-", AA338))=TRUE),_xlfn.CHOOSECOLS(_xlfn.TEXTSPLIT(AA338,"-", "|",,TRUE),2), _xlfn.CONCAT(_xlfn.CHOOSECOLS(_xlfn.TEXTSPLIT(SUBSTITUTE(AA338, "-", "|"), "|"),2),"|", _xlfn.CHOOSECOLS(_xlfn.TEXTSPLIT(SUBSTITUTE(AA338, "-", "|"), "|"), 4))))))</f>
        <v>NULL</v>
      </c>
      <c r="BA338" s="92" t="str" cm="1">
        <f t="array" ref="BA338">TRIM(_xlfn.CHOOSECOLS(_xlfn.TEXTSPLIT(AY338,"|",,TRUE),1))</f>
        <v>NULL</v>
      </c>
      <c r="BB338" s="92" t="str" cm="1">
        <f t="array" ref="BB338">TRIM(_xlfn.CHOOSECOLS(_xlfn.TEXTSPLIT(AZ338,"|",,TRUE),1))</f>
        <v>NULL</v>
      </c>
      <c r="BC338" s="92" t="str" cm="1">
        <f t="array" ref="BC338">TRIM(_xlfn.CHOOSECOLS(_xlfn.TEXTSPLIT(AB338,"|",,TRUE),1))</f>
        <v>NULL</v>
      </c>
      <c r="BD338" s="92" t="str" cm="1">
        <f t="array" ref="BD338">TRIM(_xlfn.CHOOSECOLS(_xlfn.TEXTSPLIT(AC338,"|",,TRUE),1))</f>
        <v>NULL</v>
      </c>
      <c r="BE338" s="92" t="str" cm="1">
        <f t="array" ref="BE338">TRIM(_xlfn.CHOOSECOLS(_xlfn.TEXTSPLIT(AD338,"|",,TRUE),1))</f>
        <v>NULL</v>
      </c>
      <c r="BF338" s="92" t="str" cm="1">
        <f t="array" ref="BF338">TRIM(IF(OR(TRIM(AE338)="NULL",ISBLANK(AE338),ISNUMBER(AE338)),AE338,_xlfn.CHOOSECOLS(_xlfn.TEXTSPLIT(AE338,"-",,TRUE),1)))</f>
        <v>NULL</v>
      </c>
      <c r="BG338" s="92" t="str" cm="1">
        <f t="array" ref="BG338">TRIM(IF(OR(TRIM(AE338)="NULL",ISBLANK(AE338),ISNUMBER(AE338)),AE338,_xlfn.CHOOSECOLS(_xlfn.TEXTSPLIT(AE338,"-",,TRUE),2)))</f>
        <v>NULL</v>
      </c>
      <c r="BH338" s="95" t="str">
        <f t="shared" si="30"/>
        <v>2010</v>
      </c>
      <c r="BI338" s="96" t="str">
        <f t="shared" si="31"/>
        <v>9</v>
      </c>
      <c r="BJ338" s="97" t="str">
        <f t="shared" si="32"/>
        <v>23</v>
      </c>
      <c r="BK338" s="96" t="str">
        <f t="shared" si="33"/>
        <v>2010</v>
      </c>
      <c r="BL338" s="96" t="str">
        <f t="shared" si="34"/>
        <v>9</v>
      </c>
      <c r="BM338" s="97" t="str">
        <f t="shared" si="35"/>
        <v>28</v>
      </c>
      <c r="BN338" s="93" t="b">
        <f>AND(TRIM(BH338)="NULL", TRIM(BK338)="NULL")</f>
        <v>0</v>
      </c>
      <c r="BO338" s="127" t="s">
        <v>1042</v>
      </c>
      <c r="BP338" s="127" t="s">
        <v>1042</v>
      </c>
    </row>
    <row r="339" spans="1:68">
      <c r="A339" s="7" t="s">
        <v>1043</v>
      </c>
      <c r="B339" s="1" t="s">
        <v>420</v>
      </c>
      <c r="C339" s="11" t="s">
        <v>1036</v>
      </c>
      <c r="D339" s="6" t="s">
        <v>1037</v>
      </c>
      <c r="E339" s="21" t="s">
        <v>1044</v>
      </c>
      <c r="F339" s="5" t="s">
        <v>63</v>
      </c>
      <c r="G339" s="25" t="s">
        <v>63</v>
      </c>
      <c r="H339" s="25" t="s">
        <v>63</v>
      </c>
      <c r="I339" s="25" t="s">
        <v>63</v>
      </c>
      <c r="J339" s="5">
        <v>40444</v>
      </c>
      <c r="K339" s="6">
        <v>2010</v>
      </c>
      <c r="L339" s="6">
        <v>9</v>
      </c>
      <c r="M339" s="6">
        <v>23</v>
      </c>
      <c r="N339" s="5">
        <v>40449</v>
      </c>
      <c r="O339" s="6">
        <v>2010</v>
      </c>
      <c r="P339" s="6">
        <v>9</v>
      </c>
      <c r="Q339" s="6">
        <v>28</v>
      </c>
      <c r="R339" s="6">
        <v>1</v>
      </c>
      <c r="S339" s="6" t="s">
        <v>63</v>
      </c>
      <c r="T339" s="6" t="s">
        <v>63</v>
      </c>
      <c r="U339" s="6" t="s">
        <v>166</v>
      </c>
      <c r="V339" s="6" t="s">
        <v>63</v>
      </c>
      <c r="W339" s="6" t="s">
        <v>166</v>
      </c>
      <c r="X339" s="6" t="s">
        <v>166</v>
      </c>
      <c r="Y339" s="6" t="s">
        <v>166</v>
      </c>
      <c r="Z339" s="6" t="s">
        <v>166</v>
      </c>
      <c r="AA339" s="6" t="s">
        <v>166</v>
      </c>
      <c r="AB339" s="6" t="s">
        <v>166</v>
      </c>
      <c r="AC339" s="6" t="s">
        <v>166</v>
      </c>
      <c r="AD339" s="6" t="s">
        <v>166</v>
      </c>
      <c r="AE339" s="6" t="s">
        <v>63</v>
      </c>
      <c r="AH339" s="91" t="str" cm="1">
        <f t="array" ref="AH339">IF(OR(TRIM(S339)="NULL",ISBLANK(S339),ISNUMBER(S339)),TRIM(S339),TRIM(_xlfn.CHOOSECOLS(_xlfn.TEXTSPLIT(S339,"-",,TRUE),1)))</f>
        <v>NULL</v>
      </c>
      <c r="AI339" s="91" t="str" cm="1">
        <f t="array" ref="AI339">IF(OR(TRIM(S339)="NULL",ISBLANK(S339),ISNUMBER(S339)),TRIM(S339),TRIM(_xlfn.CHOOSECOLS(_xlfn.TEXTSPLIT(S339,"-",,TRUE),2)))</f>
        <v>NULL</v>
      </c>
      <c r="AJ339" s="91" t="str" cm="1">
        <f t="array" ref="AJ339">IF(OR(TRIM(R339)="NULL",ISBLANK(R339),ISNUMBER(R339)),TRIM(R339),TRIM(_xlfn.CHOOSECOLS(_xlfn.TEXTSPLIT(R339,"-",,TRUE),1)))</f>
        <v>1</v>
      </c>
      <c r="AK339" s="91" t="str" cm="1">
        <f t="array" ref="AK339">IF(OR(TRIM(R339)="NULL",ISBLANK(R339),ISNUMBER(R339)),TRIM(R339),TRIM(_xlfn.CHOOSECOLS(_xlfn.TEXTSPLIT(R339,"-",,TRUE),2)))</f>
        <v>1</v>
      </c>
      <c r="AL339" s="91" t="str" cm="1">
        <f t="array" ref="AL339">IF(OR(TRIM(T339)="NULL",ISBLANK(T339),ISNUMBER(T339)),TRIM(T339),TRIM(_xlfn.CHOOSECOLS(_xlfn.TEXTSPLIT(T339,"-",,TRUE),1)))</f>
        <v>NULL</v>
      </c>
      <c r="AM339" s="91" t="str" cm="1">
        <f t="array" ref="AM339">IF(OR(TRIM(T339)="NULL",ISBLANK(T339),ISNUMBER(T339)),TRIM(T339),TRIM(_xlfn.CHOOSECOLS(_xlfn.TEXTSPLIT(T339,"-",,TRUE),2)))</f>
        <v>NULL</v>
      </c>
      <c r="AN339" s="91" t="str" cm="1">
        <f t="array" ref="AN339">IF(OR(TRIM(U339)="NULL",ISBLANK(U339),ISNUMBER(U339)),TRIM(U339),TRIM(_xlfn.CHOOSECOLS(_xlfn.TEXTSPLIT(Y339,"-",,TRUE),1)))</f>
        <v>NULL</v>
      </c>
      <c r="AO339" s="91" t="str" cm="1">
        <f t="array" ref="AO339">IF(OR(TRIM(U339)="NULL",ISBLANK(U339),ISNUMBER(U339)),TRIM(U339),TRIM(_xlfn.CHOOSECOLS(_xlfn.TEXTSPLIT(Y339,"-",,TRUE),2)))</f>
        <v>NULL</v>
      </c>
      <c r="AP339" s="91" t="str" cm="1">
        <f t="array" ref="AP339">IF(OR(TRIM(V339)="NULL",ISBLANK(V339),ISNUMBER(V339)),TRIM(V339),TRIM(_xlfn.CHOOSECOLS(_xlfn.TEXTSPLIT(Y339,"-",,TRUE),1)))</f>
        <v>NULL</v>
      </c>
      <c r="AQ339" s="91" t="str" cm="1">
        <f t="array" ref="AQ339">IF(OR(TRIM(V339)="NULL",ISBLANK(V339),ISNUMBER(V339)),V339,_xlfn.CHOOSECOLS(_xlfn.TEXTSPLIT(Y339,"-",,TRUE),2))</f>
        <v>NULL</v>
      </c>
      <c r="AR339" s="99" t="str" cm="1">
        <f t="array" ref="AR339">TRIM(IF(OR(TRIM(W339)="NULL",ISBLANK(W339),ISNUMBER(W339)), W339, IF(AND(ISNUMBER(FIND("|", W339))=TRUE, ISNUMBER(FIND("-", W339))=FALSE), W339, IF(AND(ISNUMBER(FIND("|", W339))=FALSE, ISNUMBER(FIND("-", W339))=TRUE),_xlfn.CHOOSECOLS(_xlfn.TEXTSPLIT(W339,"-", "|",,TRUE),1), _xlfn.CONCAT(_xlfn.CHOOSECOLS(_xlfn.TEXTSPLIT(SUBSTITUTE(W339, "-", "|"), "|"),1),"|", _xlfn.CHOOSECOLS(_xlfn.TEXTSPLIT(SUBSTITUTE(W339, "-", "|"), "|"), 3))))))</f>
        <v>NULL</v>
      </c>
      <c r="AS339" s="99" t="str" cm="1">
        <f t="array" ref="AS339">TRIM(IF(OR(TRIM(W339)="NULL",ISBLANK(W339),ISNUMBER(W339)), W339, IF(AND(ISNUMBER(FIND("|", W339))=TRUE, ISNUMBER(FIND("-", W339))=FALSE), W339, IF(AND(ISNUMBER(FIND("|", W339))=FALSE, ISNUMBER(FIND("-", W339))=TRUE),_xlfn.CHOOSECOLS(_xlfn.TEXTSPLIT(W339,"-", "|",,TRUE),2), _xlfn.CONCAT(_xlfn.CHOOSECOLS(_xlfn.TEXTSPLIT(SUBSTITUTE(W339, "-", "|"), "|"),2),"|", _xlfn.CHOOSECOLS(_xlfn.TEXTSPLIT(SUBSTITUTE(W339, "-", "|"), "|"), 4))))))</f>
        <v>NULL</v>
      </c>
      <c r="AT339" s="92" t="str" cm="1">
        <f t="array" ref="AT339">TRIM(_xlfn.CHOOSECOLS(_xlfn.TEXTSPLIT(AR339,"|",,TRUE),1))</f>
        <v>NULL</v>
      </c>
      <c r="AU339" s="92" t="str" cm="1">
        <f t="array" ref="AU339">TRIM(_xlfn.CHOOSECOLS(_xlfn.TEXTSPLIT(AS339,"|",,TRUE),1))</f>
        <v>NULL</v>
      </c>
      <c r="AV339" s="92" t="str" cm="1">
        <f t="array" ref="AV339">TRIM(_xlfn.CHOOSECOLS(_xlfn.TEXTSPLIT(AB339,"|",,TRUE),1))</f>
        <v>NULL</v>
      </c>
      <c r="AW339" s="92" t="str" cm="1">
        <f t="array" ref="AW339">TRIM(_xlfn.CHOOSECOLS(_xlfn.TEXTSPLIT(Y339,"|",,TRUE),1))</f>
        <v>NULL</v>
      </c>
      <c r="AX339" s="92" t="str" cm="1">
        <f t="array" ref="AX339">TRIM(_xlfn.CHOOSECOLS(_xlfn.TEXTSPLIT(Z339,"|",,TRUE),1))</f>
        <v>NULL</v>
      </c>
      <c r="AY339" s="99" t="str" cm="1">
        <f t="array" ref="AY339">TRIM(IF(OR(TRIM(AA339)="NULL",ISBLANK(AA339),ISNUMBER(AA339)), AA339, IF(AND(ISNUMBER(FIND("|", AA339))=TRUE, ISNUMBER(FIND("-", AA339))=FALSE), AA339, IF(AND(ISNUMBER(FIND("|", AA339))=FALSE, ISNUMBER(FIND("-", AA339))=TRUE),_xlfn.CHOOSECOLS(_xlfn.TEXTSPLIT(AA339,"-", "|",,TRUE),1), _xlfn.CONCAT(_xlfn.CHOOSECOLS(_xlfn.TEXTSPLIT(SUBSTITUTE(AA339, "-", "|"), "|"),1),"|", _xlfn.CHOOSECOLS(_xlfn.TEXTSPLIT(SUBSTITUTE(AA339, "-", "|"), "|"), 3))))))</f>
        <v>NULL</v>
      </c>
      <c r="AZ339" s="99" t="str" cm="1">
        <f t="array" ref="AZ339">TRIM(IF(OR(TRIM(AA339)="NULL",ISBLANK(AA339),ISNUMBER(AA339)), AA339, IF(AND(ISNUMBER(FIND("|", AA339))=TRUE, ISNUMBER(FIND("-", AA339))=FALSE), AA339, IF(AND(ISNUMBER(FIND("|", AA339))=FALSE, ISNUMBER(FIND("-", AA339))=TRUE),_xlfn.CHOOSECOLS(_xlfn.TEXTSPLIT(AA339,"-", "|",,TRUE),2), _xlfn.CONCAT(_xlfn.CHOOSECOLS(_xlfn.TEXTSPLIT(SUBSTITUTE(AA339, "-", "|"), "|"),2),"|", _xlfn.CHOOSECOLS(_xlfn.TEXTSPLIT(SUBSTITUTE(AA339, "-", "|"), "|"), 4))))))</f>
        <v>NULL</v>
      </c>
      <c r="BA339" s="92" t="str" cm="1">
        <f t="array" ref="BA339">TRIM(_xlfn.CHOOSECOLS(_xlfn.TEXTSPLIT(AY339,"|",,TRUE),1))</f>
        <v>NULL</v>
      </c>
      <c r="BB339" s="92" t="str" cm="1">
        <f t="array" ref="BB339">TRIM(_xlfn.CHOOSECOLS(_xlfn.TEXTSPLIT(AZ339,"|",,TRUE),1))</f>
        <v>NULL</v>
      </c>
      <c r="BC339" s="92" t="str" cm="1">
        <f t="array" ref="BC339">TRIM(_xlfn.CHOOSECOLS(_xlfn.TEXTSPLIT(AB339,"|",,TRUE),1))</f>
        <v>NULL</v>
      </c>
      <c r="BD339" s="92" t="str" cm="1">
        <f t="array" ref="BD339">TRIM(_xlfn.CHOOSECOLS(_xlfn.TEXTSPLIT(AC339,"|",,TRUE),1))</f>
        <v>NULL</v>
      </c>
      <c r="BE339" s="92" t="str" cm="1">
        <f t="array" ref="BE339">TRIM(_xlfn.CHOOSECOLS(_xlfn.TEXTSPLIT(AD339,"|",,TRUE),1))</f>
        <v>NULL</v>
      </c>
      <c r="BF339" s="92" t="str" cm="1">
        <f t="array" ref="BF339">TRIM(IF(OR(TRIM(AE339)="NULL",ISBLANK(AE339),ISNUMBER(AE339)),AE339,_xlfn.CHOOSECOLS(_xlfn.TEXTSPLIT(AE339,"-",,TRUE),1)))</f>
        <v>NULL</v>
      </c>
      <c r="BG339" s="92" t="str" cm="1">
        <f t="array" ref="BG339">TRIM(IF(OR(TRIM(AE339)="NULL",ISBLANK(AE339),ISNUMBER(AE339)),AE339,_xlfn.CHOOSECOLS(_xlfn.TEXTSPLIT(AE339,"-",,TRUE),2)))</f>
        <v>NULL</v>
      </c>
      <c r="BH339" s="95" t="str">
        <f t="shared" si="30"/>
        <v>2010</v>
      </c>
      <c r="BI339" s="96" t="str">
        <f t="shared" si="31"/>
        <v>9</v>
      </c>
      <c r="BJ339" s="97" t="str">
        <f t="shared" si="32"/>
        <v>23</v>
      </c>
      <c r="BK339" s="96" t="str">
        <f t="shared" si="33"/>
        <v>2010</v>
      </c>
      <c r="BL339" s="96" t="str">
        <f t="shared" si="34"/>
        <v>9</v>
      </c>
      <c r="BM339" s="97" t="str">
        <f t="shared" si="35"/>
        <v>28</v>
      </c>
      <c r="BN339" s="93" t="b">
        <f>AND(TRIM(BH339)="NULL", TRIM(BK339)="NULL")</f>
        <v>0</v>
      </c>
      <c r="BO339" s="127" t="s">
        <v>1042</v>
      </c>
      <c r="BP339" s="127" t="s">
        <v>1042</v>
      </c>
    </row>
    <row r="340" spans="1:68">
      <c r="A340" s="7" t="s">
        <v>1045</v>
      </c>
      <c r="B340" s="1" t="s">
        <v>420</v>
      </c>
      <c r="C340" s="11" t="s">
        <v>1036</v>
      </c>
      <c r="D340" s="6" t="s">
        <v>1037</v>
      </c>
      <c r="E340" s="21" t="s">
        <v>1046</v>
      </c>
      <c r="F340" s="5" t="s">
        <v>63</v>
      </c>
      <c r="G340" s="25" t="s">
        <v>63</v>
      </c>
      <c r="H340" s="25" t="s">
        <v>63</v>
      </c>
      <c r="I340" s="25" t="s">
        <v>63</v>
      </c>
      <c r="J340" s="5">
        <v>40444</v>
      </c>
      <c r="K340" s="6">
        <v>2010</v>
      </c>
      <c r="L340" s="6">
        <v>9</v>
      </c>
      <c r="M340" s="6">
        <v>23</v>
      </c>
      <c r="N340" s="5">
        <v>40449</v>
      </c>
      <c r="O340" s="6">
        <v>2010</v>
      </c>
      <c r="P340" s="6">
        <v>9</v>
      </c>
      <c r="Q340" s="6">
        <v>28</v>
      </c>
      <c r="R340" s="6">
        <v>66</v>
      </c>
      <c r="S340" s="6" t="s">
        <v>63</v>
      </c>
      <c r="T340" s="6" t="s">
        <v>63</v>
      </c>
      <c r="U340" s="6" t="s">
        <v>166</v>
      </c>
      <c r="V340" s="6" t="s">
        <v>63</v>
      </c>
      <c r="W340" s="6" t="s">
        <v>166</v>
      </c>
      <c r="X340" s="6" t="s">
        <v>166</v>
      </c>
      <c r="Y340" s="6" t="s">
        <v>166</v>
      </c>
      <c r="Z340" s="6" t="s">
        <v>166</v>
      </c>
      <c r="AA340" s="6" t="s">
        <v>166</v>
      </c>
      <c r="AB340" s="6" t="s">
        <v>166</v>
      </c>
      <c r="AC340" s="6" t="s">
        <v>166</v>
      </c>
      <c r="AD340" s="6" t="s">
        <v>166</v>
      </c>
      <c r="AE340" s="6" t="s">
        <v>63</v>
      </c>
      <c r="AH340" s="91" t="str" cm="1">
        <f t="array" ref="AH340">IF(OR(TRIM(S340)="NULL",ISBLANK(S340),ISNUMBER(S340)),TRIM(S340),TRIM(_xlfn.CHOOSECOLS(_xlfn.TEXTSPLIT(S340,"-",,TRUE),1)))</f>
        <v>NULL</v>
      </c>
      <c r="AI340" s="91" t="str" cm="1">
        <f t="array" ref="AI340">IF(OR(TRIM(S340)="NULL",ISBLANK(S340),ISNUMBER(S340)),TRIM(S340),TRIM(_xlfn.CHOOSECOLS(_xlfn.TEXTSPLIT(S340,"-",,TRUE),2)))</f>
        <v>NULL</v>
      </c>
      <c r="AJ340" s="91" t="str" cm="1">
        <f t="array" ref="AJ340">IF(OR(TRIM(R340)="NULL",ISBLANK(R340),ISNUMBER(R340)),TRIM(R340),TRIM(_xlfn.CHOOSECOLS(_xlfn.TEXTSPLIT(R340,"-",,TRUE),1)))</f>
        <v>66</v>
      </c>
      <c r="AK340" s="91" t="str" cm="1">
        <f t="array" ref="AK340">IF(OR(TRIM(R340)="NULL",ISBLANK(R340),ISNUMBER(R340)),TRIM(R340),TRIM(_xlfn.CHOOSECOLS(_xlfn.TEXTSPLIT(R340,"-",,TRUE),2)))</f>
        <v>66</v>
      </c>
      <c r="AL340" s="91" t="str" cm="1">
        <f t="array" ref="AL340">IF(OR(TRIM(T340)="NULL",ISBLANK(T340),ISNUMBER(T340)),TRIM(T340),TRIM(_xlfn.CHOOSECOLS(_xlfn.TEXTSPLIT(T340,"-",,TRUE),1)))</f>
        <v>NULL</v>
      </c>
      <c r="AM340" s="91" t="str" cm="1">
        <f t="array" ref="AM340">IF(OR(TRIM(T340)="NULL",ISBLANK(T340),ISNUMBER(T340)),TRIM(T340),TRIM(_xlfn.CHOOSECOLS(_xlfn.TEXTSPLIT(T340,"-",,TRUE),2)))</f>
        <v>NULL</v>
      </c>
      <c r="AN340" s="91" t="str" cm="1">
        <f t="array" ref="AN340">IF(OR(TRIM(U340)="NULL",ISBLANK(U340),ISNUMBER(U340)),TRIM(U340),TRIM(_xlfn.CHOOSECOLS(_xlfn.TEXTSPLIT(Y340,"-",,TRUE),1)))</f>
        <v>NULL</v>
      </c>
      <c r="AO340" s="91" t="str" cm="1">
        <f t="array" ref="AO340">IF(OR(TRIM(U340)="NULL",ISBLANK(U340),ISNUMBER(U340)),TRIM(U340),TRIM(_xlfn.CHOOSECOLS(_xlfn.TEXTSPLIT(Y340,"-",,TRUE),2)))</f>
        <v>NULL</v>
      </c>
      <c r="AP340" s="91" t="str" cm="1">
        <f t="array" ref="AP340">IF(OR(TRIM(V340)="NULL",ISBLANK(V340),ISNUMBER(V340)),TRIM(V340),TRIM(_xlfn.CHOOSECOLS(_xlfn.TEXTSPLIT(Y340,"-",,TRUE),1)))</f>
        <v>NULL</v>
      </c>
      <c r="AQ340" s="91" t="str" cm="1">
        <f t="array" ref="AQ340">IF(OR(TRIM(V340)="NULL",ISBLANK(V340),ISNUMBER(V340)),V340,_xlfn.CHOOSECOLS(_xlfn.TEXTSPLIT(Y340,"-",,TRUE),2))</f>
        <v>NULL</v>
      </c>
      <c r="AR340" s="99" t="str" cm="1">
        <f t="array" ref="AR340">TRIM(IF(OR(TRIM(W340)="NULL",ISBLANK(W340),ISNUMBER(W340)), W340, IF(AND(ISNUMBER(FIND("|", W340))=TRUE, ISNUMBER(FIND("-", W340))=FALSE), W340, IF(AND(ISNUMBER(FIND("|", W340))=FALSE, ISNUMBER(FIND("-", W340))=TRUE),_xlfn.CHOOSECOLS(_xlfn.TEXTSPLIT(W340,"-", "|",,TRUE),1), _xlfn.CONCAT(_xlfn.CHOOSECOLS(_xlfn.TEXTSPLIT(SUBSTITUTE(W340, "-", "|"), "|"),1),"|", _xlfn.CHOOSECOLS(_xlfn.TEXTSPLIT(SUBSTITUTE(W340, "-", "|"), "|"), 3))))))</f>
        <v>NULL</v>
      </c>
      <c r="AS340" s="99" t="str" cm="1">
        <f t="array" ref="AS340">TRIM(IF(OR(TRIM(W340)="NULL",ISBLANK(W340),ISNUMBER(W340)), W340, IF(AND(ISNUMBER(FIND("|", W340))=TRUE, ISNUMBER(FIND("-", W340))=FALSE), W340, IF(AND(ISNUMBER(FIND("|", W340))=FALSE, ISNUMBER(FIND("-", W340))=TRUE),_xlfn.CHOOSECOLS(_xlfn.TEXTSPLIT(W340,"-", "|",,TRUE),2), _xlfn.CONCAT(_xlfn.CHOOSECOLS(_xlfn.TEXTSPLIT(SUBSTITUTE(W340, "-", "|"), "|"),2),"|", _xlfn.CHOOSECOLS(_xlfn.TEXTSPLIT(SUBSTITUTE(W340, "-", "|"), "|"), 4))))))</f>
        <v>NULL</v>
      </c>
      <c r="AT340" s="92" t="str" cm="1">
        <f t="array" ref="AT340">TRIM(_xlfn.CHOOSECOLS(_xlfn.TEXTSPLIT(AR340,"|",,TRUE),1))</f>
        <v>NULL</v>
      </c>
      <c r="AU340" s="92" t="str" cm="1">
        <f t="array" ref="AU340">TRIM(_xlfn.CHOOSECOLS(_xlfn.TEXTSPLIT(AS340,"|",,TRUE),1))</f>
        <v>NULL</v>
      </c>
      <c r="AV340" s="92" t="str" cm="1">
        <f t="array" ref="AV340">TRIM(_xlfn.CHOOSECOLS(_xlfn.TEXTSPLIT(AB340,"|",,TRUE),1))</f>
        <v>NULL</v>
      </c>
      <c r="AW340" s="92" t="str" cm="1">
        <f t="array" ref="AW340">TRIM(_xlfn.CHOOSECOLS(_xlfn.TEXTSPLIT(Y340,"|",,TRUE),1))</f>
        <v>NULL</v>
      </c>
      <c r="AX340" s="92" t="str" cm="1">
        <f t="array" ref="AX340">TRIM(_xlfn.CHOOSECOLS(_xlfn.TEXTSPLIT(Z340,"|",,TRUE),1))</f>
        <v>NULL</v>
      </c>
      <c r="AY340" s="99" t="str" cm="1">
        <f t="array" ref="AY340">TRIM(IF(OR(TRIM(AA340)="NULL",ISBLANK(AA340),ISNUMBER(AA340)), AA340, IF(AND(ISNUMBER(FIND("|", AA340))=TRUE, ISNUMBER(FIND("-", AA340))=FALSE), AA340, IF(AND(ISNUMBER(FIND("|", AA340))=FALSE, ISNUMBER(FIND("-", AA340))=TRUE),_xlfn.CHOOSECOLS(_xlfn.TEXTSPLIT(AA340,"-", "|",,TRUE),1), _xlfn.CONCAT(_xlfn.CHOOSECOLS(_xlfn.TEXTSPLIT(SUBSTITUTE(AA340, "-", "|"), "|"),1),"|", _xlfn.CHOOSECOLS(_xlfn.TEXTSPLIT(SUBSTITUTE(AA340, "-", "|"), "|"), 3))))))</f>
        <v>NULL</v>
      </c>
      <c r="AZ340" s="99" t="str" cm="1">
        <f t="array" ref="AZ340">TRIM(IF(OR(TRIM(AA340)="NULL",ISBLANK(AA340),ISNUMBER(AA340)), AA340, IF(AND(ISNUMBER(FIND("|", AA340))=TRUE, ISNUMBER(FIND("-", AA340))=FALSE), AA340, IF(AND(ISNUMBER(FIND("|", AA340))=FALSE, ISNUMBER(FIND("-", AA340))=TRUE),_xlfn.CHOOSECOLS(_xlfn.TEXTSPLIT(AA340,"-", "|",,TRUE),2), _xlfn.CONCAT(_xlfn.CHOOSECOLS(_xlfn.TEXTSPLIT(SUBSTITUTE(AA340, "-", "|"), "|"),2),"|", _xlfn.CHOOSECOLS(_xlfn.TEXTSPLIT(SUBSTITUTE(AA340, "-", "|"), "|"), 4))))))</f>
        <v>NULL</v>
      </c>
      <c r="BA340" s="92" t="str" cm="1">
        <f t="array" ref="BA340">TRIM(_xlfn.CHOOSECOLS(_xlfn.TEXTSPLIT(AY340,"|",,TRUE),1))</f>
        <v>NULL</v>
      </c>
      <c r="BB340" s="92" t="str" cm="1">
        <f t="array" ref="BB340">TRIM(_xlfn.CHOOSECOLS(_xlfn.TEXTSPLIT(AZ340,"|",,TRUE),1))</f>
        <v>NULL</v>
      </c>
      <c r="BC340" s="92" t="str" cm="1">
        <f t="array" ref="BC340">TRIM(_xlfn.CHOOSECOLS(_xlfn.TEXTSPLIT(AB340,"|",,TRUE),1))</f>
        <v>NULL</v>
      </c>
      <c r="BD340" s="92" t="str" cm="1">
        <f t="array" ref="BD340">TRIM(_xlfn.CHOOSECOLS(_xlfn.TEXTSPLIT(AC340,"|",,TRUE),1))</f>
        <v>NULL</v>
      </c>
      <c r="BE340" s="92" t="str" cm="1">
        <f t="array" ref="BE340">TRIM(_xlfn.CHOOSECOLS(_xlfn.TEXTSPLIT(AD340,"|",,TRUE),1))</f>
        <v>NULL</v>
      </c>
      <c r="BF340" s="92" t="str" cm="1">
        <f t="array" ref="BF340">TRIM(IF(OR(TRIM(AE340)="NULL",ISBLANK(AE340),ISNUMBER(AE340)),AE340,_xlfn.CHOOSECOLS(_xlfn.TEXTSPLIT(AE340,"-",,TRUE),1)))</f>
        <v>NULL</v>
      </c>
      <c r="BG340" s="92" t="str" cm="1">
        <f t="array" ref="BG340">TRIM(IF(OR(TRIM(AE340)="NULL",ISBLANK(AE340),ISNUMBER(AE340)),AE340,_xlfn.CHOOSECOLS(_xlfn.TEXTSPLIT(AE340,"-",,TRUE),2)))</f>
        <v>NULL</v>
      </c>
      <c r="BH340" s="95" t="str">
        <f t="shared" si="30"/>
        <v>2010</v>
      </c>
      <c r="BI340" s="96" t="str">
        <f t="shared" si="31"/>
        <v>9</v>
      </c>
      <c r="BJ340" s="97" t="str">
        <f t="shared" si="32"/>
        <v>23</v>
      </c>
      <c r="BK340" s="96" t="str">
        <f t="shared" si="33"/>
        <v>2010</v>
      </c>
      <c r="BL340" s="96" t="str">
        <f t="shared" si="34"/>
        <v>9</v>
      </c>
      <c r="BM340" s="97" t="str">
        <f t="shared" si="35"/>
        <v>28</v>
      </c>
      <c r="BN340" s="93" t="b">
        <f>AND(TRIM(BH340)="NULL", TRIM(BK340)="NULL")</f>
        <v>0</v>
      </c>
      <c r="BO340" s="127" t="s">
        <v>1047</v>
      </c>
      <c r="BP340" s="127" t="s">
        <v>1047</v>
      </c>
    </row>
    <row r="341" spans="1:68">
      <c r="A341" s="7" t="s">
        <v>1048</v>
      </c>
      <c r="B341" s="1" t="s">
        <v>420</v>
      </c>
      <c r="C341" s="11" t="s">
        <v>1036</v>
      </c>
      <c r="D341" s="6" t="s">
        <v>1037</v>
      </c>
      <c r="E341" s="21" t="s">
        <v>1049</v>
      </c>
      <c r="F341" s="5" t="s">
        <v>63</v>
      </c>
      <c r="G341" s="25" t="s">
        <v>63</v>
      </c>
      <c r="H341" s="25" t="s">
        <v>63</v>
      </c>
      <c r="I341" s="25" t="s">
        <v>63</v>
      </c>
      <c r="J341" s="5">
        <v>40444</v>
      </c>
      <c r="K341" s="6">
        <v>2010</v>
      </c>
      <c r="L341" s="6">
        <v>9</v>
      </c>
      <c r="M341" s="6">
        <v>23</v>
      </c>
      <c r="N341" s="5">
        <v>40449</v>
      </c>
      <c r="O341" s="6">
        <v>2010</v>
      </c>
      <c r="P341" s="6">
        <v>9</v>
      </c>
      <c r="Q341" s="6">
        <v>28</v>
      </c>
      <c r="R341" s="6">
        <v>3</v>
      </c>
      <c r="S341" s="6" t="s">
        <v>63</v>
      </c>
      <c r="T341" s="6" t="s">
        <v>63</v>
      </c>
      <c r="U341" s="6" t="s">
        <v>166</v>
      </c>
      <c r="V341" s="6" t="s">
        <v>63</v>
      </c>
      <c r="W341" s="6" t="s">
        <v>166</v>
      </c>
      <c r="X341" s="6" t="s">
        <v>166</v>
      </c>
      <c r="Y341" s="6" t="s">
        <v>166</v>
      </c>
      <c r="Z341" s="6" t="s">
        <v>166</v>
      </c>
      <c r="AA341" s="6" t="s">
        <v>166</v>
      </c>
      <c r="AB341" s="6" t="s">
        <v>166</v>
      </c>
      <c r="AC341" s="6" t="s">
        <v>166</v>
      </c>
      <c r="AD341" s="6" t="s">
        <v>166</v>
      </c>
      <c r="AE341" s="6" t="s">
        <v>63</v>
      </c>
      <c r="AH341" s="91" t="str" cm="1">
        <f t="array" ref="AH341">IF(OR(TRIM(S341)="NULL",ISBLANK(S341),ISNUMBER(S341)),TRIM(S341),TRIM(_xlfn.CHOOSECOLS(_xlfn.TEXTSPLIT(S341,"-",,TRUE),1)))</f>
        <v>NULL</v>
      </c>
      <c r="AI341" s="91" t="str" cm="1">
        <f t="array" ref="AI341">IF(OR(TRIM(S341)="NULL",ISBLANK(S341),ISNUMBER(S341)),TRIM(S341),TRIM(_xlfn.CHOOSECOLS(_xlfn.TEXTSPLIT(S341,"-",,TRUE),2)))</f>
        <v>NULL</v>
      </c>
      <c r="AJ341" s="91" t="str" cm="1">
        <f t="array" ref="AJ341">IF(OR(TRIM(R341)="NULL",ISBLANK(R341),ISNUMBER(R341)),TRIM(R341),TRIM(_xlfn.CHOOSECOLS(_xlfn.TEXTSPLIT(R341,"-",,TRUE),1)))</f>
        <v>3</v>
      </c>
      <c r="AK341" s="91" t="str" cm="1">
        <f t="array" ref="AK341">IF(OR(TRIM(R341)="NULL",ISBLANK(R341),ISNUMBER(R341)),TRIM(R341),TRIM(_xlfn.CHOOSECOLS(_xlfn.TEXTSPLIT(R341,"-",,TRUE),2)))</f>
        <v>3</v>
      </c>
      <c r="AL341" s="91" t="str" cm="1">
        <f t="array" ref="AL341">IF(OR(TRIM(T341)="NULL",ISBLANK(T341),ISNUMBER(T341)),TRIM(T341),TRIM(_xlfn.CHOOSECOLS(_xlfn.TEXTSPLIT(T341,"-",,TRUE),1)))</f>
        <v>NULL</v>
      </c>
      <c r="AM341" s="91" t="str" cm="1">
        <f t="array" ref="AM341">IF(OR(TRIM(T341)="NULL",ISBLANK(T341),ISNUMBER(T341)),TRIM(T341),TRIM(_xlfn.CHOOSECOLS(_xlfn.TEXTSPLIT(T341,"-",,TRUE),2)))</f>
        <v>NULL</v>
      </c>
      <c r="AN341" s="91" t="str" cm="1">
        <f t="array" ref="AN341">IF(OR(TRIM(U341)="NULL",ISBLANK(U341),ISNUMBER(U341)),TRIM(U341),TRIM(_xlfn.CHOOSECOLS(_xlfn.TEXTSPLIT(Y341,"-",,TRUE),1)))</f>
        <v>NULL</v>
      </c>
      <c r="AO341" s="91" t="str" cm="1">
        <f t="array" ref="AO341">IF(OR(TRIM(U341)="NULL",ISBLANK(U341),ISNUMBER(U341)),TRIM(U341),TRIM(_xlfn.CHOOSECOLS(_xlfn.TEXTSPLIT(Y341,"-",,TRUE),2)))</f>
        <v>NULL</v>
      </c>
      <c r="AP341" s="91" t="str" cm="1">
        <f t="array" ref="AP341">IF(OR(TRIM(V341)="NULL",ISBLANK(V341),ISNUMBER(V341)),TRIM(V341),TRIM(_xlfn.CHOOSECOLS(_xlfn.TEXTSPLIT(Y341,"-",,TRUE),1)))</f>
        <v>NULL</v>
      </c>
      <c r="AQ341" s="91" t="str" cm="1">
        <f t="array" ref="AQ341">IF(OR(TRIM(V341)="NULL",ISBLANK(V341),ISNUMBER(V341)),V341,_xlfn.CHOOSECOLS(_xlfn.TEXTSPLIT(Y341,"-",,TRUE),2))</f>
        <v>NULL</v>
      </c>
      <c r="AR341" s="99" t="str" cm="1">
        <f t="array" ref="AR341">TRIM(IF(OR(TRIM(W341)="NULL",ISBLANK(W341),ISNUMBER(W341)), W341, IF(AND(ISNUMBER(FIND("|", W341))=TRUE, ISNUMBER(FIND("-", W341))=FALSE), W341, IF(AND(ISNUMBER(FIND("|", W341))=FALSE, ISNUMBER(FIND("-", W341))=TRUE),_xlfn.CHOOSECOLS(_xlfn.TEXTSPLIT(W341,"-", "|",,TRUE),1), _xlfn.CONCAT(_xlfn.CHOOSECOLS(_xlfn.TEXTSPLIT(SUBSTITUTE(W341, "-", "|"), "|"),1),"|", _xlfn.CHOOSECOLS(_xlfn.TEXTSPLIT(SUBSTITUTE(W341, "-", "|"), "|"), 3))))))</f>
        <v>NULL</v>
      </c>
      <c r="AS341" s="99" t="str" cm="1">
        <f t="array" ref="AS341">TRIM(IF(OR(TRIM(W341)="NULL",ISBLANK(W341),ISNUMBER(W341)), W341, IF(AND(ISNUMBER(FIND("|", W341))=TRUE, ISNUMBER(FIND("-", W341))=FALSE), W341, IF(AND(ISNUMBER(FIND("|", W341))=FALSE, ISNUMBER(FIND("-", W341))=TRUE),_xlfn.CHOOSECOLS(_xlfn.TEXTSPLIT(W341,"-", "|",,TRUE),2), _xlfn.CONCAT(_xlfn.CHOOSECOLS(_xlfn.TEXTSPLIT(SUBSTITUTE(W341, "-", "|"), "|"),2),"|", _xlfn.CHOOSECOLS(_xlfn.TEXTSPLIT(SUBSTITUTE(W341, "-", "|"), "|"), 4))))))</f>
        <v>NULL</v>
      </c>
      <c r="AT341" s="92" t="str" cm="1">
        <f t="array" ref="AT341">TRIM(_xlfn.CHOOSECOLS(_xlfn.TEXTSPLIT(AR341,"|",,TRUE),1))</f>
        <v>NULL</v>
      </c>
      <c r="AU341" s="92" t="str" cm="1">
        <f t="array" ref="AU341">TRIM(_xlfn.CHOOSECOLS(_xlfn.TEXTSPLIT(AS341,"|",,TRUE),1))</f>
        <v>NULL</v>
      </c>
      <c r="AV341" s="92" t="str" cm="1">
        <f t="array" ref="AV341">TRIM(_xlfn.CHOOSECOLS(_xlfn.TEXTSPLIT(AB341,"|",,TRUE),1))</f>
        <v>NULL</v>
      </c>
      <c r="AW341" s="92" t="str" cm="1">
        <f t="array" ref="AW341">TRIM(_xlfn.CHOOSECOLS(_xlfn.TEXTSPLIT(Y341,"|",,TRUE),1))</f>
        <v>NULL</v>
      </c>
      <c r="AX341" s="92" t="str" cm="1">
        <f t="array" ref="AX341">TRIM(_xlfn.CHOOSECOLS(_xlfn.TEXTSPLIT(Z341,"|",,TRUE),1))</f>
        <v>NULL</v>
      </c>
      <c r="AY341" s="99" t="str" cm="1">
        <f t="array" ref="AY341">TRIM(IF(OR(TRIM(AA341)="NULL",ISBLANK(AA341),ISNUMBER(AA341)), AA341, IF(AND(ISNUMBER(FIND("|", AA341))=TRUE, ISNUMBER(FIND("-", AA341))=FALSE), AA341, IF(AND(ISNUMBER(FIND("|", AA341))=FALSE, ISNUMBER(FIND("-", AA341))=TRUE),_xlfn.CHOOSECOLS(_xlfn.TEXTSPLIT(AA341,"-", "|",,TRUE),1), _xlfn.CONCAT(_xlfn.CHOOSECOLS(_xlfn.TEXTSPLIT(SUBSTITUTE(AA341, "-", "|"), "|"),1),"|", _xlfn.CHOOSECOLS(_xlfn.TEXTSPLIT(SUBSTITUTE(AA341, "-", "|"), "|"), 3))))))</f>
        <v>NULL</v>
      </c>
      <c r="AZ341" s="99" t="str" cm="1">
        <f t="array" ref="AZ341">TRIM(IF(OR(TRIM(AA341)="NULL",ISBLANK(AA341),ISNUMBER(AA341)), AA341, IF(AND(ISNUMBER(FIND("|", AA341))=TRUE, ISNUMBER(FIND("-", AA341))=FALSE), AA341, IF(AND(ISNUMBER(FIND("|", AA341))=FALSE, ISNUMBER(FIND("-", AA341))=TRUE),_xlfn.CHOOSECOLS(_xlfn.TEXTSPLIT(AA341,"-", "|",,TRUE),2), _xlfn.CONCAT(_xlfn.CHOOSECOLS(_xlfn.TEXTSPLIT(SUBSTITUTE(AA341, "-", "|"), "|"),2),"|", _xlfn.CHOOSECOLS(_xlfn.TEXTSPLIT(SUBSTITUTE(AA341, "-", "|"), "|"), 4))))))</f>
        <v>NULL</v>
      </c>
      <c r="BA341" s="92" t="str" cm="1">
        <f t="array" ref="BA341">TRIM(_xlfn.CHOOSECOLS(_xlfn.TEXTSPLIT(AY341,"|",,TRUE),1))</f>
        <v>NULL</v>
      </c>
      <c r="BB341" s="92" t="str" cm="1">
        <f t="array" ref="BB341">TRIM(_xlfn.CHOOSECOLS(_xlfn.TEXTSPLIT(AZ341,"|",,TRUE),1))</f>
        <v>NULL</v>
      </c>
      <c r="BC341" s="92" t="str" cm="1">
        <f t="array" ref="BC341">TRIM(_xlfn.CHOOSECOLS(_xlfn.TEXTSPLIT(AB341,"|",,TRUE),1))</f>
        <v>NULL</v>
      </c>
      <c r="BD341" s="92" t="str" cm="1">
        <f t="array" ref="BD341">TRIM(_xlfn.CHOOSECOLS(_xlfn.TEXTSPLIT(AC341,"|",,TRUE),1))</f>
        <v>NULL</v>
      </c>
      <c r="BE341" s="92" t="str" cm="1">
        <f t="array" ref="BE341">TRIM(_xlfn.CHOOSECOLS(_xlfn.TEXTSPLIT(AD341,"|",,TRUE),1))</f>
        <v>NULL</v>
      </c>
      <c r="BF341" s="92" t="str" cm="1">
        <f t="array" ref="BF341">TRIM(IF(OR(TRIM(AE341)="NULL",ISBLANK(AE341),ISNUMBER(AE341)),AE341,_xlfn.CHOOSECOLS(_xlfn.TEXTSPLIT(AE341,"-",,TRUE),1)))</f>
        <v>NULL</v>
      </c>
      <c r="BG341" s="92" t="str" cm="1">
        <f t="array" ref="BG341">TRIM(IF(OR(TRIM(AE341)="NULL",ISBLANK(AE341),ISNUMBER(AE341)),AE341,_xlfn.CHOOSECOLS(_xlfn.TEXTSPLIT(AE341,"-",,TRUE),2)))</f>
        <v>NULL</v>
      </c>
      <c r="BH341" s="95" t="str">
        <f t="shared" si="30"/>
        <v>2010</v>
      </c>
      <c r="BI341" s="96" t="str">
        <f t="shared" si="31"/>
        <v>9</v>
      </c>
      <c r="BJ341" s="97" t="str">
        <f t="shared" si="32"/>
        <v>23</v>
      </c>
      <c r="BK341" s="96" t="str">
        <f t="shared" si="33"/>
        <v>2010</v>
      </c>
      <c r="BL341" s="96" t="str">
        <f t="shared" si="34"/>
        <v>9</v>
      </c>
      <c r="BM341" s="97" t="str">
        <f t="shared" si="35"/>
        <v>28</v>
      </c>
      <c r="BN341" s="93" t="b">
        <f>AND(TRIM(BH341)="NULL", TRIM(BK341)="NULL")</f>
        <v>0</v>
      </c>
      <c r="BO341" s="127" t="s">
        <v>1050</v>
      </c>
      <c r="BP341" s="127" t="s">
        <v>1050</v>
      </c>
    </row>
    <row r="342" spans="1:68">
      <c r="A342" s="7" t="s">
        <v>1051</v>
      </c>
      <c r="B342" s="1" t="s">
        <v>420</v>
      </c>
      <c r="C342" s="11" t="s">
        <v>1036</v>
      </c>
      <c r="D342" s="6" t="s">
        <v>1037</v>
      </c>
      <c r="E342" s="21" t="s">
        <v>1052</v>
      </c>
      <c r="F342" s="5">
        <v>40445</v>
      </c>
      <c r="G342" s="25">
        <v>2010</v>
      </c>
      <c r="H342" s="25">
        <v>9</v>
      </c>
      <c r="I342" s="25">
        <v>24</v>
      </c>
      <c r="J342" s="5" t="s">
        <v>63</v>
      </c>
      <c r="K342" s="25" t="s">
        <v>63</v>
      </c>
      <c r="L342" s="25" t="s">
        <v>63</v>
      </c>
      <c r="M342" s="25" t="s">
        <v>63</v>
      </c>
      <c r="N342" s="5" t="s">
        <v>63</v>
      </c>
      <c r="O342" s="25" t="s">
        <v>63</v>
      </c>
      <c r="P342" s="25" t="s">
        <v>63</v>
      </c>
      <c r="Q342" s="25" t="s">
        <v>63</v>
      </c>
      <c r="R342" s="6">
        <v>0</v>
      </c>
      <c r="S342" s="6" t="s">
        <v>63</v>
      </c>
      <c r="T342" s="6" t="s">
        <v>63</v>
      </c>
      <c r="U342" s="6" t="s">
        <v>166</v>
      </c>
      <c r="V342" s="6" t="s">
        <v>63</v>
      </c>
      <c r="W342" s="6" t="s">
        <v>166</v>
      </c>
      <c r="X342" s="6" t="s">
        <v>166</v>
      </c>
      <c r="Y342" s="6" t="s">
        <v>166</v>
      </c>
      <c r="Z342" s="6" t="s">
        <v>166</v>
      </c>
      <c r="AA342" s="6" t="s">
        <v>166</v>
      </c>
      <c r="AB342" s="6" t="s">
        <v>166</v>
      </c>
      <c r="AC342" s="6" t="s">
        <v>166</v>
      </c>
      <c r="AD342" s="6" t="s">
        <v>166</v>
      </c>
      <c r="AE342" s="6" t="s">
        <v>63</v>
      </c>
      <c r="AH342" s="91" t="str" cm="1">
        <f t="array" ref="AH342">IF(OR(TRIM(S342)="NULL",ISBLANK(S342),ISNUMBER(S342)),TRIM(S342),TRIM(_xlfn.CHOOSECOLS(_xlfn.TEXTSPLIT(S342,"-",,TRUE),1)))</f>
        <v>NULL</v>
      </c>
      <c r="AI342" s="91" t="str" cm="1">
        <f t="array" ref="AI342">IF(OR(TRIM(S342)="NULL",ISBLANK(S342),ISNUMBER(S342)),TRIM(S342),TRIM(_xlfn.CHOOSECOLS(_xlfn.TEXTSPLIT(S342,"-",,TRUE),2)))</f>
        <v>NULL</v>
      </c>
      <c r="AJ342" s="91" t="str" cm="1">
        <f t="array" ref="AJ342">IF(OR(TRIM(R342)="NULL",ISBLANK(R342),ISNUMBER(R342)),TRIM(R342),TRIM(_xlfn.CHOOSECOLS(_xlfn.TEXTSPLIT(R342,"-",,TRUE),1)))</f>
        <v>0</v>
      </c>
      <c r="AK342" s="91" t="str" cm="1">
        <f t="array" ref="AK342">IF(OR(TRIM(R342)="NULL",ISBLANK(R342),ISNUMBER(R342)),TRIM(R342),TRIM(_xlfn.CHOOSECOLS(_xlfn.TEXTSPLIT(R342,"-",,TRUE),2)))</f>
        <v>0</v>
      </c>
      <c r="AL342" s="91" t="str" cm="1">
        <f t="array" ref="AL342">IF(OR(TRIM(T342)="NULL",ISBLANK(T342),ISNUMBER(T342)),TRIM(T342),TRIM(_xlfn.CHOOSECOLS(_xlfn.TEXTSPLIT(T342,"-",,TRUE),1)))</f>
        <v>NULL</v>
      </c>
      <c r="AM342" s="91" t="str" cm="1">
        <f t="array" ref="AM342">IF(OR(TRIM(T342)="NULL",ISBLANK(T342),ISNUMBER(T342)),TRIM(T342),TRIM(_xlfn.CHOOSECOLS(_xlfn.TEXTSPLIT(T342,"-",,TRUE),2)))</f>
        <v>NULL</v>
      </c>
      <c r="AN342" s="91" t="str" cm="1">
        <f t="array" ref="AN342">IF(OR(TRIM(U342)="NULL",ISBLANK(U342),ISNUMBER(U342)),TRIM(U342),TRIM(_xlfn.CHOOSECOLS(_xlfn.TEXTSPLIT(Y342,"-",,TRUE),1)))</f>
        <v>NULL</v>
      </c>
      <c r="AO342" s="91" t="str" cm="1">
        <f t="array" ref="AO342">IF(OR(TRIM(U342)="NULL",ISBLANK(U342),ISNUMBER(U342)),TRIM(U342),TRIM(_xlfn.CHOOSECOLS(_xlfn.TEXTSPLIT(Y342,"-",,TRUE),2)))</f>
        <v>NULL</v>
      </c>
      <c r="AP342" s="91" t="str" cm="1">
        <f t="array" ref="AP342">IF(OR(TRIM(V342)="NULL",ISBLANK(V342),ISNUMBER(V342)),TRIM(V342),TRIM(_xlfn.CHOOSECOLS(_xlfn.TEXTSPLIT(Y342,"-",,TRUE),1)))</f>
        <v>NULL</v>
      </c>
      <c r="AQ342" s="91" t="str" cm="1">
        <f t="array" ref="AQ342">IF(OR(TRIM(V342)="NULL",ISBLANK(V342),ISNUMBER(V342)),V342,_xlfn.CHOOSECOLS(_xlfn.TEXTSPLIT(Y342,"-",,TRUE),2))</f>
        <v>NULL</v>
      </c>
      <c r="AR342" s="99" t="str" cm="1">
        <f t="array" ref="AR342">TRIM(IF(OR(TRIM(W342)="NULL",ISBLANK(W342),ISNUMBER(W342)), W342, IF(AND(ISNUMBER(FIND("|", W342))=TRUE, ISNUMBER(FIND("-", W342))=FALSE), W342, IF(AND(ISNUMBER(FIND("|", W342))=FALSE, ISNUMBER(FIND("-", W342))=TRUE),_xlfn.CHOOSECOLS(_xlfn.TEXTSPLIT(W342,"-", "|",,TRUE),1), _xlfn.CONCAT(_xlfn.CHOOSECOLS(_xlfn.TEXTSPLIT(SUBSTITUTE(W342, "-", "|"), "|"),1),"|", _xlfn.CHOOSECOLS(_xlfn.TEXTSPLIT(SUBSTITUTE(W342, "-", "|"), "|"), 3))))))</f>
        <v>NULL</v>
      </c>
      <c r="AS342" s="99" t="str" cm="1">
        <f t="array" ref="AS342">TRIM(IF(OR(TRIM(W342)="NULL",ISBLANK(W342),ISNUMBER(W342)), W342, IF(AND(ISNUMBER(FIND("|", W342))=TRUE, ISNUMBER(FIND("-", W342))=FALSE), W342, IF(AND(ISNUMBER(FIND("|", W342))=FALSE, ISNUMBER(FIND("-", W342))=TRUE),_xlfn.CHOOSECOLS(_xlfn.TEXTSPLIT(W342,"-", "|",,TRUE),2), _xlfn.CONCAT(_xlfn.CHOOSECOLS(_xlfn.TEXTSPLIT(SUBSTITUTE(W342, "-", "|"), "|"),2),"|", _xlfn.CHOOSECOLS(_xlfn.TEXTSPLIT(SUBSTITUTE(W342, "-", "|"), "|"), 4))))))</f>
        <v>NULL</v>
      </c>
      <c r="AT342" s="92" t="str" cm="1">
        <f t="array" ref="AT342">TRIM(_xlfn.CHOOSECOLS(_xlfn.TEXTSPLIT(AR342,"|",,TRUE),1))</f>
        <v>NULL</v>
      </c>
      <c r="AU342" s="92" t="str" cm="1">
        <f t="array" ref="AU342">TRIM(_xlfn.CHOOSECOLS(_xlfn.TEXTSPLIT(AS342,"|",,TRUE),1))</f>
        <v>NULL</v>
      </c>
      <c r="AV342" s="92" t="str" cm="1">
        <f t="array" ref="AV342">TRIM(_xlfn.CHOOSECOLS(_xlfn.TEXTSPLIT(AB342,"|",,TRUE),1))</f>
        <v>NULL</v>
      </c>
      <c r="AW342" s="92" t="str" cm="1">
        <f t="array" ref="AW342">TRIM(_xlfn.CHOOSECOLS(_xlfn.TEXTSPLIT(Y342,"|",,TRUE),1))</f>
        <v>NULL</v>
      </c>
      <c r="AX342" s="92" t="str" cm="1">
        <f t="array" ref="AX342">TRIM(_xlfn.CHOOSECOLS(_xlfn.TEXTSPLIT(Z342,"|",,TRUE),1))</f>
        <v>NULL</v>
      </c>
      <c r="AY342" s="99" t="str" cm="1">
        <f t="array" ref="AY342">TRIM(IF(OR(TRIM(AA342)="NULL",ISBLANK(AA342),ISNUMBER(AA342)), AA342, IF(AND(ISNUMBER(FIND("|", AA342))=TRUE, ISNUMBER(FIND("-", AA342))=FALSE), AA342, IF(AND(ISNUMBER(FIND("|", AA342))=FALSE, ISNUMBER(FIND("-", AA342))=TRUE),_xlfn.CHOOSECOLS(_xlfn.TEXTSPLIT(AA342,"-", "|",,TRUE),1), _xlfn.CONCAT(_xlfn.CHOOSECOLS(_xlfn.TEXTSPLIT(SUBSTITUTE(AA342, "-", "|"), "|"),1),"|", _xlfn.CHOOSECOLS(_xlfn.TEXTSPLIT(SUBSTITUTE(AA342, "-", "|"), "|"), 3))))))</f>
        <v>NULL</v>
      </c>
      <c r="AZ342" s="99" t="str" cm="1">
        <f t="array" ref="AZ342">TRIM(IF(OR(TRIM(AA342)="NULL",ISBLANK(AA342),ISNUMBER(AA342)), AA342, IF(AND(ISNUMBER(FIND("|", AA342))=TRUE, ISNUMBER(FIND("-", AA342))=FALSE), AA342, IF(AND(ISNUMBER(FIND("|", AA342))=FALSE, ISNUMBER(FIND("-", AA342))=TRUE),_xlfn.CHOOSECOLS(_xlfn.TEXTSPLIT(AA342,"-", "|",,TRUE),2), _xlfn.CONCAT(_xlfn.CHOOSECOLS(_xlfn.TEXTSPLIT(SUBSTITUTE(AA342, "-", "|"), "|"),2),"|", _xlfn.CHOOSECOLS(_xlfn.TEXTSPLIT(SUBSTITUTE(AA342, "-", "|"), "|"), 4))))))</f>
        <v>NULL</v>
      </c>
      <c r="BA342" s="92" t="str" cm="1">
        <f t="array" ref="BA342">TRIM(_xlfn.CHOOSECOLS(_xlfn.TEXTSPLIT(AY342,"|",,TRUE),1))</f>
        <v>NULL</v>
      </c>
      <c r="BB342" s="92" t="str" cm="1">
        <f t="array" ref="BB342">TRIM(_xlfn.CHOOSECOLS(_xlfn.TEXTSPLIT(AZ342,"|",,TRUE),1))</f>
        <v>NULL</v>
      </c>
      <c r="BC342" s="92" t="str" cm="1">
        <f t="array" ref="BC342">TRIM(_xlfn.CHOOSECOLS(_xlfn.TEXTSPLIT(AB342,"|",,TRUE),1))</f>
        <v>NULL</v>
      </c>
      <c r="BD342" s="92" t="str" cm="1">
        <f t="array" ref="BD342">TRIM(_xlfn.CHOOSECOLS(_xlfn.TEXTSPLIT(AC342,"|",,TRUE),1))</f>
        <v>NULL</v>
      </c>
      <c r="BE342" s="92" t="str" cm="1">
        <f t="array" ref="BE342">TRIM(_xlfn.CHOOSECOLS(_xlfn.TEXTSPLIT(AD342,"|",,TRUE),1))</f>
        <v>NULL</v>
      </c>
      <c r="BF342" s="92" t="str" cm="1">
        <f t="array" ref="BF342">TRIM(IF(OR(TRIM(AE342)="NULL",ISBLANK(AE342),ISNUMBER(AE342)),AE342,_xlfn.CHOOSECOLS(_xlfn.TEXTSPLIT(AE342,"-",,TRUE),1)))</f>
        <v>NULL</v>
      </c>
      <c r="BG342" s="92" t="str" cm="1">
        <f t="array" ref="BG342">TRIM(IF(OR(TRIM(AE342)="NULL",ISBLANK(AE342),ISNUMBER(AE342)),AE342,_xlfn.CHOOSECOLS(_xlfn.TEXTSPLIT(AE342,"-",,TRUE),2)))</f>
        <v>NULL</v>
      </c>
      <c r="BH342" s="95" t="str">
        <f t="shared" si="30"/>
        <v>2010</v>
      </c>
      <c r="BI342" s="96" t="str">
        <f t="shared" si="31"/>
        <v>9</v>
      </c>
      <c r="BJ342" s="97" t="str">
        <f t="shared" si="32"/>
        <v>24</v>
      </c>
      <c r="BK342" s="96" t="str">
        <f t="shared" si="33"/>
        <v>2010</v>
      </c>
      <c r="BL342" s="96" t="str">
        <f t="shared" si="34"/>
        <v>9</v>
      </c>
      <c r="BM342" s="97" t="str">
        <f t="shared" si="35"/>
        <v>24</v>
      </c>
      <c r="BN342" s="93" t="b">
        <f>AND(TRIM(BH342)="NULL", TRIM(BK342)="NULL")</f>
        <v>0</v>
      </c>
      <c r="BO342" s="127" t="s">
        <v>1053</v>
      </c>
      <c r="BP342" s="127" t="s">
        <v>1053</v>
      </c>
    </row>
    <row r="343" spans="1:68">
      <c r="A343" s="7" t="s">
        <v>1054</v>
      </c>
      <c r="B343" s="1" t="s">
        <v>420</v>
      </c>
      <c r="C343" s="11" t="s">
        <v>1036</v>
      </c>
      <c r="D343" s="6" t="s">
        <v>1037</v>
      </c>
      <c r="E343" s="21" t="s">
        <v>1055</v>
      </c>
      <c r="F343" s="5">
        <v>40446</v>
      </c>
      <c r="G343" s="25">
        <v>2010</v>
      </c>
      <c r="H343" s="25">
        <v>9</v>
      </c>
      <c r="I343" s="25">
        <v>25</v>
      </c>
      <c r="J343" s="5" t="s">
        <v>63</v>
      </c>
      <c r="K343" s="25" t="s">
        <v>63</v>
      </c>
      <c r="L343" s="25" t="s">
        <v>63</v>
      </c>
      <c r="M343" s="25" t="s">
        <v>63</v>
      </c>
      <c r="N343" s="5" t="s">
        <v>63</v>
      </c>
      <c r="O343" s="25" t="s">
        <v>63</v>
      </c>
      <c r="P343" s="25" t="s">
        <v>63</v>
      </c>
      <c r="Q343" s="25" t="s">
        <v>63</v>
      </c>
      <c r="R343" s="6">
        <v>0</v>
      </c>
      <c r="S343" s="6" t="s">
        <v>63</v>
      </c>
      <c r="T343" s="6" t="s">
        <v>63</v>
      </c>
      <c r="U343" s="6" t="s">
        <v>166</v>
      </c>
      <c r="V343" s="6" t="s">
        <v>63</v>
      </c>
      <c r="W343" s="6" t="s">
        <v>166</v>
      </c>
      <c r="X343" s="6" t="s">
        <v>166</v>
      </c>
      <c r="Y343" s="6" t="s">
        <v>166</v>
      </c>
      <c r="Z343" s="6" t="s">
        <v>166</v>
      </c>
      <c r="AA343" s="6" t="s">
        <v>166</v>
      </c>
      <c r="AB343" s="6" t="s">
        <v>166</v>
      </c>
      <c r="AC343" s="6" t="s">
        <v>166</v>
      </c>
      <c r="AD343" s="6" t="s">
        <v>166</v>
      </c>
      <c r="AE343" s="6" t="s">
        <v>63</v>
      </c>
      <c r="AH343" s="91" t="str" cm="1">
        <f t="array" ref="AH343">IF(OR(TRIM(S343)="NULL",ISBLANK(S343),ISNUMBER(S343)),TRIM(S343),TRIM(_xlfn.CHOOSECOLS(_xlfn.TEXTSPLIT(S343,"-",,TRUE),1)))</f>
        <v>NULL</v>
      </c>
      <c r="AI343" s="91" t="str" cm="1">
        <f t="array" ref="AI343">IF(OR(TRIM(S343)="NULL",ISBLANK(S343),ISNUMBER(S343)),TRIM(S343),TRIM(_xlfn.CHOOSECOLS(_xlfn.TEXTSPLIT(S343,"-",,TRUE),2)))</f>
        <v>NULL</v>
      </c>
      <c r="AJ343" s="91" t="str" cm="1">
        <f t="array" ref="AJ343">IF(OR(TRIM(R343)="NULL",ISBLANK(R343),ISNUMBER(R343)),TRIM(R343),TRIM(_xlfn.CHOOSECOLS(_xlfn.TEXTSPLIT(R343,"-",,TRUE),1)))</f>
        <v>0</v>
      </c>
      <c r="AK343" s="91" t="str" cm="1">
        <f t="array" ref="AK343">IF(OR(TRIM(R343)="NULL",ISBLANK(R343),ISNUMBER(R343)),TRIM(R343),TRIM(_xlfn.CHOOSECOLS(_xlfn.TEXTSPLIT(R343,"-",,TRUE),2)))</f>
        <v>0</v>
      </c>
      <c r="AL343" s="91" t="str" cm="1">
        <f t="array" ref="AL343">IF(OR(TRIM(T343)="NULL",ISBLANK(T343),ISNUMBER(T343)),TRIM(T343),TRIM(_xlfn.CHOOSECOLS(_xlfn.TEXTSPLIT(T343,"-",,TRUE),1)))</f>
        <v>NULL</v>
      </c>
      <c r="AM343" s="91" t="str" cm="1">
        <f t="array" ref="AM343">IF(OR(TRIM(T343)="NULL",ISBLANK(T343),ISNUMBER(T343)),TRIM(T343),TRIM(_xlfn.CHOOSECOLS(_xlfn.TEXTSPLIT(T343,"-",,TRUE),2)))</f>
        <v>NULL</v>
      </c>
      <c r="AN343" s="91" t="str" cm="1">
        <f t="array" ref="AN343">IF(OR(TRIM(U343)="NULL",ISBLANK(U343),ISNUMBER(U343)),TRIM(U343),TRIM(_xlfn.CHOOSECOLS(_xlfn.TEXTSPLIT(Y343,"-",,TRUE),1)))</f>
        <v>NULL</v>
      </c>
      <c r="AO343" s="91" t="str" cm="1">
        <f t="array" ref="AO343">IF(OR(TRIM(U343)="NULL",ISBLANK(U343),ISNUMBER(U343)),TRIM(U343),TRIM(_xlfn.CHOOSECOLS(_xlfn.TEXTSPLIT(Y343,"-",,TRUE),2)))</f>
        <v>NULL</v>
      </c>
      <c r="AP343" s="91" t="str" cm="1">
        <f t="array" ref="AP343">IF(OR(TRIM(V343)="NULL",ISBLANK(V343),ISNUMBER(V343)),TRIM(V343),TRIM(_xlfn.CHOOSECOLS(_xlfn.TEXTSPLIT(Y343,"-",,TRUE),1)))</f>
        <v>NULL</v>
      </c>
      <c r="AQ343" s="91" t="str" cm="1">
        <f t="array" ref="AQ343">IF(OR(TRIM(V343)="NULL",ISBLANK(V343),ISNUMBER(V343)),V343,_xlfn.CHOOSECOLS(_xlfn.TEXTSPLIT(Y343,"-",,TRUE),2))</f>
        <v>NULL</v>
      </c>
      <c r="AR343" s="99" t="str" cm="1">
        <f t="array" ref="AR343">TRIM(IF(OR(TRIM(W343)="NULL",ISBLANK(W343),ISNUMBER(W343)), W343, IF(AND(ISNUMBER(FIND("|", W343))=TRUE, ISNUMBER(FIND("-", W343))=FALSE), W343, IF(AND(ISNUMBER(FIND("|", W343))=FALSE, ISNUMBER(FIND("-", W343))=TRUE),_xlfn.CHOOSECOLS(_xlfn.TEXTSPLIT(W343,"-", "|",,TRUE),1), _xlfn.CONCAT(_xlfn.CHOOSECOLS(_xlfn.TEXTSPLIT(SUBSTITUTE(W343, "-", "|"), "|"),1),"|", _xlfn.CHOOSECOLS(_xlfn.TEXTSPLIT(SUBSTITUTE(W343, "-", "|"), "|"), 3))))))</f>
        <v>NULL</v>
      </c>
      <c r="AS343" s="99" t="str" cm="1">
        <f t="array" ref="AS343">TRIM(IF(OR(TRIM(W343)="NULL",ISBLANK(W343),ISNUMBER(W343)), W343, IF(AND(ISNUMBER(FIND("|", W343))=TRUE, ISNUMBER(FIND("-", W343))=FALSE), W343, IF(AND(ISNUMBER(FIND("|", W343))=FALSE, ISNUMBER(FIND("-", W343))=TRUE),_xlfn.CHOOSECOLS(_xlfn.TEXTSPLIT(W343,"-", "|",,TRUE),2), _xlfn.CONCAT(_xlfn.CHOOSECOLS(_xlfn.TEXTSPLIT(SUBSTITUTE(W343, "-", "|"), "|"),2),"|", _xlfn.CHOOSECOLS(_xlfn.TEXTSPLIT(SUBSTITUTE(W343, "-", "|"), "|"), 4))))))</f>
        <v>NULL</v>
      </c>
      <c r="AT343" s="92" t="str" cm="1">
        <f t="array" ref="AT343">TRIM(_xlfn.CHOOSECOLS(_xlfn.TEXTSPLIT(AR343,"|",,TRUE),1))</f>
        <v>NULL</v>
      </c>
      <c r="AU343" s="92" t="str" cm="1">
        <f t="array" ref="AU343">TRIM(_xlfn.CHOOSECOLS(_xlfn.TEXTSPLIT(AS343,"|",,TRUE),1))</f>
        <v>NULL</v>
      </c>
      <c r="AV343" s="92" t="str" cm="1">
        <f t="array" ref="AV343">TRIM(_xlfn.CHOOSECOLS(_xlfn.TEXTSPLIT(AB343,"|",,TRUE),1))</f>
        <v>NULL</v>
      </c>
      <c r="AW343" s="92" t="str" cm="1">
        <f t="array" ref="AW343">TRIM(_xlfn.CHOOSECOLS(_xlfn.TEXTSPLIT(Y343,"|",,TRUE),1))</f>
        <v>NULL</v>
      </c>
      <c r="AX343" s="92" t="str" cm="1">
        <f t="array" ref="AX343">TRIM(_xlfn.CHOOSECOLS(_xlfn.TEXTSPLIT(Z343,"|",,TRUE),1))</f>
        <v>NULL</v>
      </c>
      <c r="AY343" s="99" t="str" cm="1">
        <f t="array" ref="AY343">TRIM(IF(OR(TRIM(AA343)="NULL",ISBLANK(AA343),ISNUMBER(AA343)), AA343, IF(AND(ISNUMBER(FIND("|", AA343))=TRUE, ISNUMBER(FIND("-", AA343))=FALSE), AA343, IF(AND(ISNUMBER(FIND("|", AA343))=FALSE, ISNUMBER(FIND("-", AA343))=TRUE),_xlfn.CHOOSECOLS(_xlfn.TEXTSPLIT(AA343,"-", "|",,TRUE),1), _xlfn.CONCAT(_xlfn.CHOOSECOLS(_xlfn.TEXTSPLIT(SUBSTITUTE(AA343, "-", "|"), "|"),1),"|", _xlfn.CHOOSECOLS(_xlfn.TEXTSPLIT(SUBSTITUTE(AA343, "-", "|"), "|"), 3))))))</f>
        <v>NULL</v>
      </c>
      <c r="AZ343" s="99" t="str" cm="1">
        <f t="array" ref="AZ343">TRIM(IF(OR(TRIM(AA343)="NULL",ISBLANK(AA343),ISNUMBER(AA343)), AA343, IF(AND(ISNUMBER(FIND("|", AA343))=TRUE, ISNUMBER(FIND("-", AA343))=FALSE), AA343, IF(AND(ISNUMBER(FIND("|", AA343))=FALSE, ISNUMBER(FIND("-", AA343))=TRUE),_xlfn.CHOOSECOLS(_xlfn.TEXTSPLIT(AA343,"-", "|",,TRUE),2), _xlfn.CONCAT(_xlfn.CHOOSECOLS(_xlfn.TEXTSPLIT(SUBSTITUTE(AA343, "-", "|"), "|"),2),"|", _xlfn.CHOOSECOLS(_xlfn.TEXTSPLIT(SUBSTITUTE(AA343, "-", "|"), "|"), 4))))))</f>
        <v>NULL</v>
      </c>
      <c r="BA343" s="92" t="str" cm="1">
        <f t="array" ref="BA343">TRIM(_xlfn.CHOOSECOLS(_xlfn.TEXTSPLIT(AY343,"|",,TRUE),1))</f>
        <v>NULL</v>
      </c>
      <c r="BB343" s="92" t="str" cm="1">
        <f t="array" ref="BB343">TRIM(_xlfn.CHOOSECOLS(_xlfn.TEXTSPLIT(AZ343,"|",,TRUE),1))</f>
        <v>NULL</v>
      </c>
      <c r="BC343" s="92" t="str" cm="1">
        <f t="array" ref="BC343">TRIM(_xlfn.CHOOSECOLS(_xlfn.TEXTSPLIT(AB343,"|",,TRUE),1))</f>
        <v>NULL</v>
      </c>
      <c r="BD343" s="92" t="str" cm="1">
        <f t="array" ref="BD343">TRIM(_xlfn.CHOOSECOLS(_xlfn.TEXTSPLIT(AC343,"|",,TRUE),1))</f>
        <v>NULL</v>
      </c>
      <c r="BE343" s="92" t="str" cm="1">
        <f t="array" ref="BE343">TRIM(_xlfn.CHOOSECOLS(_xlfn.TEXTSPLIT(AD343,"|",,TRUE),1))</f>
        <v>NULL</v>
      </c>
      <c r="BF343" s="92" t="str" cm="1">
        <f t="array" ref="BF343">TRIM(IF(OR(TRIM(AE343)="NULL",ISBLANK(AE343),ISNUMBER(AE343)),AE343,_xlfn.CHOOSECOLS(_xlfn.TEXTSPLIT(AE343,"-",,TRUE),1)))</f>
        <v>NULL</v>
      </c>
      <c r="BG343" s="92" t="str" cm="1">
        <f t="array" ref="BG343">TRIM(IF(OR(TRIM(AE343)="NULL",ISBLANK(AE343),ISNUMBER(AE343)),AE343,_xlfn.CHOOSECOLS(_xlfn.TEXTSPLIT(AE343,"-",,TRUE),2)))</f>
        <v>NULL</v>
      </c>
      <c r="BH343" s="95" t="str">
        <f t="shared" si="30"/>
        <v>2010</v>
      </c>
      <c r="BI343" s="96" t="str">
        <f t="shared" si="31"/>
        <v>9</v>
      </c>
      <c r="BJ343" s="97" t="str">
        <f t="shared" si="32"/>
        <v>25</v>
      </c>
      <c r="BK343" s="96" t="str">
        <f t="shared" si="33"/>
        <v>2010</v>
      </c>
      <c r="BL343" s="96" t="str">
        <f t="shared" si="34"/>
        <v>9</v>
      </c>
      <c r="BM343" s="97" t="str">
        <f t="shared" si="35"/>
        <v>25</v>
      </c>
      <c r="BN343" s="93" t="b">
        <f>AND(TRIM(BH343)="NULL", TRIM(BK343)="NULL")</f>
        <v>0</v>
      </c>
      <c r="BO343" s="127" t="s">
        <v>1056</v>
      </c>
      <c r="BP343" s="127" t="s">
        <v>1056</v>
      </c>
    </row>
    <row r="344" spans="1:68">
      <c r="A344" s="7" t="s">
        <v>1057</v>
      </c>
      <c r="B344" s="1" t="s">
        <v>420</v>
      </c>
      <c r="C344" s="11" t="s">
        <v>1036</v>
      </c>
      <c r="D344" s="6" t="s">
        <v>1037</v>
      </c>
      <c r="E344" s="21" t="s">
        <v>1046</v>
      </c>
      <c r="F344" s="5" t="s">
        <v>63</v>
      </c>
      <c r="G344" s="25" t="s">
        <v>63</v>
      </c>
      <c r="H344" s="25" t="s">
        <v>63</v>
      </c>
      <c r="I344" s="25" t="s">
        <v>63</v>
      </c>
      <c r="J344" s="5">
        <v>40444</v>
      </c>
      <c r="K344" s="6">
        <v>2010</v>
      </c>
      <c r="L344" s="6">
        <v>9</v>
      </c>
      <c r="M344" s="6">
        <v>23</v>
      </c>
      <c r="N344" s="5">
        <v>40449</v>
      </c>
      <c r="O344" s="6">
        <v>2010</v>
      </c>
      <c r="P344" s="6">
        <v>9</v>
      </c>
      <c r="Q344" s="6">
        <v>28</v>
      </c>
      <c r="R344" s="6">
        <v>66</v>
      </c>
      <c r="S344" s="6" t="s">
        <v>63</v>
      </c>
      <c r="T344" s="6">
        <v>6200</v>
      </c>
      <c r="U344" s="6" t="s">
        <v>166</v>
      </c>
      <c r="V344" s="6" t="s">
        <v>63</v>
      </c>
      <c r="W344" s="6" t="s">
        <v>166</v>
      </c>
      <c r="X344" s="6" t="s">
        <v>166</v>
      </c>
      <c r="Y344" s="6" t="s">
        <v>166</v>
      </c>
      <c r="Z344" s="6" t="s">
        <v>166</v>
      </c>
      <c r="AA344" s="24" t="s">
        <v>1058</v>
      </c>
      <c r="AB344" s="6" t="s">
        <v>1059</v>
      </c>
      <c r="AC344" s="6" t="s">
        <v>66</v>
      </c>
      <c r="AD344" s="6" t="s">
        <v>166</v>
      </c>
      <c r="AE344" s="6" t="s">
        <v>63</v>
      </c>
      <c r="AH344" s="91" t="str" cm="1">
        <f t="array" ref="AH344">IF(OR(TRIM(S344)="NULL",ISBLANK(S344),ISNUMBER(S344)),TRIM(S344),TRIM(_xlfn.CHOOSECOLS(_xlfn.TEXTSPLIT(S344,"-",,TRUE),1)))</f>
        <v>NULL</v>
      </c>
      <c r="AI344" s="91" t="str" cm="1">
        <f t="array" ref="AI344">IF(OR(TRIM(S344)="NULL",ISBLANK(S344),ISNUMBER(S344)),TRIM(S344),TRIM(_xlfn.CHOOSECOLS(_xlfn.TEXTSPLIT(S344,"-",,TRUE),2)))</f>
        <v>NULL</v>
      </c>
      <c r="AJ344" s="91" t="str" cm="1">
        <f t="array" ref="AJ344">IF(OR(TRIM(R344)="NULL",ISBLANK(R344),ISNUMBER(R344)),TRIM(R344),TRIM(_xlfn.CHOOSECOLS(_xlfn.TEXTSPLIT(R344,"-",,TRUE),1)))</f>
        <v>66</v>
      </c>
      <c r="AK344" s="91" t="str" cm="1">
        <f t="array" ref="AK344">IF(OR(TRIM(R344)="NULL",ISBLANK(R344),ISNUMBER(R344)),TRIM(R344),TRIM(_xlfn.CHOOSECOLS(_xlfn.TEXTSPLIT(R344,"-",,TRUE),2)))</f>
        <v>66</v>
      </c>
      <c r="AL344" s="91" t="str" cm="1">
        <f t="array" ref="AL344">IF(OR(TRIM(T344)="NULL",ISBLANK(T344),ISNUMBER(T344)),TRIM(T344),TRIM(_xlfn.CHOOSECOLS(_xlfn.TEXTSPLIT(T344,"-",,TRUE),1)))</f>
        <v>6200</v>
      </c>
      <c r="AM344" s="91" t="str" cm="1">
        <f t="array" ref="AM344">IF(OR(TRIM(T344)="NULL",ISBLANK(T344),ISNUMBER(T344)),TRIM(T344),TRIM(_xlfn.CHOOSECOLS(_xlfn.TEXTSPLIT(T344,"-",,TRUE),2)))</f>
        <v>6200</v>
      </c>
      <c r="AN344" s="91" t="str" cm="1">
        <f t="array" ref="AN344">IF(OR(TRIM(U344)="NULL",ISBLANK(U344),ISNUMBER(U344)),TRIM(U344),TRIM(_xlfn.CHOOSECOLS(_xlfn.TEXTSPLIT(Y344,"-",,TRUE),1)))</f>
        <v>NULL</v>
      </c>
      <c r="AO344" s="91" t="str" cm="1">
        <f t="array" ref="AO344">IF(OR(TRIM(U344)="NULL",ISBLANK(U344),ISNUMBER(U344)),TRIM(U344),TRIM(_xlfn.CHOOSECOLS(_xlfn.TEXTSPLIT(Y344,"-",,TRUE),2)))</f>
        <v>NULL</v>
      </c>
      <c r="AP344" s="91" t="str" cm="1">
        <f t="array" ref="AP344">IF(OR(TRIM(V344)="NULL",ISBLANK(V344),ISNUMBER(V344)),TRIM(V344),TRIM(_xlfn.CHOOSECOLS(_xlfn.TEXTSPLIT(Y344,"-",,TRUE),1)))</f>
        <v>NULL</v>
      </c>
      <c r="AQ344" s="91" t="str" cm="1">
        <f t="array" ref="AQ344">IF(OR(TRIM(V344)="NULL",ISBLANK(V344),ISNUMBER(V344)),V344,_xlfn.CHOOSECOLS(_xlfn.TEXTSPLIT(Y344,"-",,TRUE),2))</f>
        <v>NULL</v>
      </c>
      <c r="AR344" s="99" t="str" cm="1">
        <f t="array" ref="AR344">TRIM(IF(OR(TRIM(W344)="NULL",ISBLANK(W344),ISNUMBER(W344)), W344, IF(AND(ISNUMBER(FIND("|", W344))=TRUE, ISNUMBER(FIND("-", W344))=FALSE), W344, IF(AND(ISNUMBER(FIND("|", W344))=FALSE, ISNUMBER(FIND("-", W344))=TRUE),_xlfn.CHOOSECOLS(_xlfn.TEXTSPLIT(W344,"-", "|",,TRUE),1), _xlfn.CONCAT(_xlfn.CHOOSECOLS(_xlfn.TEXTSPLIT(SUBSTITUTE(W344, "-", "|"), "|"),1),"|", _xlfn.CHOOSECOLS(_xlfn.TEXTSPLIT(SUBSTITUTE(W344, "-", "|"), "|"), 3))))))</f>
        <v>NULL</v>
      </c>
      <c r="AS344" s="99" t="str" cm="1">
        <f t="array" ref="AS344">TRIM(IF(OR(TRIM(W344)="NULL",ISBLANK(W344),ISNUMBER(W344)), W344, IF(AND(ISNUMBER(FIND("|", W344))=TRUE, ISNUMBER(FIND("-", W344))=FALSE), W344, IF(AND(ISNUMBER(FIND("|", W344))=FALSE, ISNUMBER(FIND("-", W344))=TRUE),_xlfn.CHOOSECOLS(_xlfn.TEXTSPLIT(W344,"-", "|",,TRUE),2), _xlfn.CONCAT(_xlfn.CHOOSECOLS(_xlfn.TEXTSPLIT(SUBSTITUTE(W344, "-", "|"), "|"),2),"|", _xlfn.CHOOSECOLS(_xlfn.TEXTSPLIT(SUBSTITUTE(W344, "-", "|"), "|"), 4))))))</f>
        <v>NULL</v>
      </c>
      <c r="AT344" s="92" t="str" cm="1">
        <f t="array" ref="AT344">TRIM(_xlfn.CHOOSECOLS(_xlfn.TEXTSPLIT(AR344,"|",,TRUE),1))</f>
        <v>NULL</v>
      </c>
      <c r="AU344" s="92" t="str" cm="1">
        <f t="array" ref="AU344">TRIM(_xlfn.CHOOSECOLS(_xlfn.TEXTSPLIT(AS344,"|",,TRUE),1))</f>
        <v>NULL</v>
      </c>
      <c r="AV344" s="92" t="str" cm="1">
        <f t="array" ref="AV344">TRIM(_xlfn.CHOOSECOLS(_xlfn.TEXTSPLIT(AB344,"|",,TRUE),1))</f>
        <v>NIO</v>
      </c>
      <c r="AW344" s="92" t="str" cm="1">
        <f t="array" ref="AW344">TRIM(_xlfn.CHOOSECOLS(_xlfn.TEXTSPLIT(Y344,"|",,TRUE),1))</f>
        <v>NULL</v>
      </c>
      <c r="AX344" s="92" t="str" cm="1">
        <f t="array" ref="AX344">TRIM(_xlfn.CHOOSECOLS(_xlfn.TEXTSPLIT(Z344,"|",,TRUE),1))</f>
        <v>NULL</v>
      </c>
      <c r="AY344" s="99" t="str" cm="1">
        <f t="array" ref="AY344">TRIM(IF(OR(TRIM(AA344)="NULL",ISBLANK(AA344),ISNUMBER(AA344)), AA344, IF(AND(ISNUMBER(FIND("|", AA344))=TRUE, ISNUMBER(FIND("-", AA344))=FALSE), AA344, IF(AND(ISNUMBER(FIND("|", AA344))=FALSE, ISNUMBER(FIND("-", AA344))=TRUE),_xlfn.CHOOSECOLS(_xlfn.TEXTSPLIT(AA344,"-", "|",,TRUE),1), _xlfn.CONCAT(_xlfn.CHOOSECOLS(_xlfn.TEXTSPLIT(SUBSTITUTE(AA344, "-", "|"), "|"),1),"|", _xlfn.CHOOSECOLS(_xlfn.TEXTSPLIT(SUBSTITUTE(AA344, "-", "|"), "|"), 3))))))</f>
        <v>207000000|10200000</v>
      </c>
      <c r="AZ344" s="99" t="str" cm="1">
        <f t="array" ref="AZ344">TRIM(IF(OR(TRIM(AA344)="NULL",ISBLANK(AA344),ISNUMBER(AA344)), AA344, IF(AND(ISNUMBER(FIND("|", AA344))=TRUE, ISNUMBER(FIND("-", AA344))=FALSE), AA344, IF(AND(ISNUMBER(FIND("|", AA344))=FALSE, ISNUMBER(FIND("-", AA344))=TRUE),_xlfn.CHOOSECOLS(_xlfn.TEXTSPLIT(AA344,"-", "|",,TRUE),2), _xlfn.CONCAT(_xlfn.CHOOSECOLS(_xlfn.TEXTSPLIT(SUBSTITUTE(AA344, "-", "|"), "|"),2),"|", _xlfn.CHOOSECOLS(_xlfn.TEXTSPLIT(SUBSTITUTE(AA344, "-", "|"), "|"), 4))))))</f>
        <v>207000000|10200000</v>
      </c>
      <c r="BA344" s="92" t="str" cm="1">
        <f t="array" ref="BA344">TRIM(_xlfn.CHOOSECOLS(_xlfn.TEXTSPLIT(AY344,"|",,TRUE),1))</f>
        <v>207000000</v>
      </c>
      <c r="BB344" s="92" t="str" cm="1">
        <f t="array" ref="BB344">TRIM(_xlfn.CHOOSECOLS(_xlfn.TEXTSPLIT(AZ344,"|",,TRUE),1))</f>
        <v>207000000</v>
      </c>
      <c r="BC344" s="92" t="str" cm="1">
        <f t="array" ref="BC344">TRIM(_xlfn.CHOOSECOLS(_xlfn.TEXTSPLIT(AB344,"|",,TRUE),1))</f>
        <v>NIO</v>
      </c>
      <c r="BD344" s="92" t="str" cm="1">
        <f t="array" ref="BD344">TRIM(_xlfn.CHOOSECOLS(_xlfn.TEXTSPLIT(AC344,"|",,TRUE),1))</f>
        <v>No</v>
      </c>
      <c r="BE344" s="92" t="str" cm="1">
        <f t="array" ref="BE344">TRIM(_xlfn.CHOOSECOLS(_xlfn.TEXTSPLIT(AD344,"|",,TRUE),1))</f>
        <v>NULL</v>
      </c>
      <c r="BF344" s="92" t="str" cm="1">
        <f t="array" ref="BF344">TRIM(IF(OR(TRIM(AE344)="NULL",ISBLANK(AE344),ISNUMBER(AE344)),AE344,_xlfn.CHOOSECOLS(_xlfn.TEXTSPLIT(AE344,"-",,TRUE),1)))</f>
        <v>NULL</v>
      </c>
      <c r="BG344" s="92" t="str" cm="1">
        <f t="array" ref="BG344">TRIM(IF(OR(TRIM(AE344)="NULL",ISBLANK(AE344),ISNUMBER(AE344)),AE344,_xlfn.CHOOSECOLS(_xlfn.TEXTSPLIT(AE344,"-",,TRUE),2)))</f>
        <v>NULL</v>
      </c>
      <c r="BH344" s="95" t="str">
        <f t="shared" si="30"/>
        <v>2010</v>
      </c>
      <c r="BI344" s="96" t="str">
        <f t="shared" si="31"/>
        <v>9</v>
      </c>
      <c r="BJ344" s="97" t="str">
        <f t="shared" si="32"/>
        <v>23</v>
      </c>
      <c r="BK344" s="96" t="str">
        <f t="shared" si="33"/>
        <v>2010</v>
      </c>
      <c r="BL344" s="96" t="str">
        <f t="shared" si="34"/>
        <v>9</v>
      </c>
      <c r="BM344" s="97" t="str">
        <f t="shared" si="35"/>
        <v>28</v>
      </c>
      <c r="BN344" s="93" t="b">
        <f>AND(TRIM(BH344)="NULL", TRIM(BK344)="NULL")</f>
        <v>0</v>
      </c>
      <c r="BO344" s="127" t="s">
        <v>1047</v>
      </c>
      <c r="BP344" s="127" t="s">
        <v>1047</v>
      </c>
    </row>
    <row r="345" spans="1:68">
      <c r="A345" s="7" t="s">
        <v>1060</v>
      </c>
      <c r="B345" s="1" t="s">
        <v>420</v>
      </c>
      <c r="C345" s="11" t="s">
        <v>1036</v>
      </c>
      <c r="D345" s="6" t="s">
        <v>1037</v>
      </c>
      <c r="E345" s="21" t="s">
        <v>1061</v>
      </c>
      <c r="F345" s="5" t="s">
        <v>63</v>
      </c>
      <c r="G345" s="25" t="s">
        <v>63</v>
      </c>
      <c r="H345" s="25" t="s">
        <v>63</v>
      </c>
      <c r="I345" s="25" t="s">
        <v>63</v>
      </c>
      <c r="J345" s="5">
        <v>40444</v>
      </c>
      <c r="K345" s="6">
        <v>2010</v>
      </c>
      <c r="L345" s="6">
        <v>9</v>
      </c>
      <c r="M345" s="6">
        <v>23</v>
      </c>
      <c r="N345" s="5">
        <v>40449</v>
      </c>
      <c r="O345" s="6">
        <v>2010</v>
      </c>
      <c r="P345" s="6">
        <v>9</v>
      </c>
      <c r="Q345" s="6">
        <v>28</v>
      </c>
      <c r="R345" s="6">
        <v>32</v>
      </c>
      <c r="S345" s="6" t="s">
        <v>63</v>
      </c>
      <c r="T345" s="6" t="s">
        <v>63</v>
      </c>
      <c r="U345" s="6" t="s">
        <v>166</v>
      </c>
      <c r="V345" s="6" t="s">
        <v>63</v>
      </c>
      <c r="W345" s="6" t="s">
        <v>166</v>
      </c>
      <c r="X345" s="6" t="s">
        <v>166</v>
      </c>
      <c r="Y345" s="6" t="s">
        <v>166</v>
      </c>
      <c r="Z345" s="6" t="s">
        <v>166</v>
      </c>
      <c r="AA345" s="6" t="s">
        <v>166</v>
      </c>
      <c r="AB345" s="6" t="s">
        <v>166</v>
      </c>
      <c r="AC345" s="6" t="s">
        <v>166</v>
      </c>
      <c r="AD345" s="6" t="s">
        <v>166</v>
      </c>
      <c r="AE345" s="6" t="s">
        <v>63</v>
      </c>
      <c r="AH345" s="91" t="str" cm="1">
        <f t="array" ref="AH345">IF(OR(TRIM(S345)="NULL",ISBLANK(S345),ISNUMBER(S345)),TRIM(S345),TRIM(_xlfn.CHOOSECOLS(_xlfn.TEXTSPLIT(S345,"-",,TRUE),1)))</f>
        <v>NULL</v>
      </c>
      <c r="AI345" s="91" t="str" cm="1">
        <f t="array" ref="AI345">IF(OR(TRIM(S345)="NULL",ISBLANK(S345),ISNUMBER(S345)),TRIM(S345),TRIM(_xlfn.CHOOSECOLS(_xlfn.TEXTSPLIT(S345,"-",,TRUE),2)))</f>
        <v>NULL</v>
      </c>
      <c r="AJ345" s="91" t="str" cm="1">
        <f t="array" ref="AJ345">IF(OR(TRIM(R345)="NULL",ISBLANK(R345),ISNUMBER(R345)),TRIM(R345),TRIM(_xlfn.CHOOSECOLS(_xlfn.TEXTSPLIT(R345,"-",,TRUE),1)))</f>
        <v>32</v>
      </c>
      <c r="AK345" s="91" t="str" cm="1">
        <f t="array" ref="AK345">IF(OR(TRIM(R345)="NULL",ISBLANK(R345),ISNUMBER(R345)),TRIM(R345),TRIM(_xlfn.CHOOSECOLS(_xlfn.TEXTSPLIT(R345,"-",,TRUE),2)))</f>
        <v>32</v>
      </c>
      <c r="AL345" s="91" t="str" cm="1">
        <f t="array" ref="AL345">IF(OR(TRIM(T345)="NULL",ISBLANK(T345),ISNUMBER(T345)),TRIM(T345),TRIM(_xlfn.CHOOSECOLS(_xlfn.TEXTSPLIT(T345,"-",,TRUE),1)))</f>
        <v>NULL</v>
      </c>
      <c r="AM345" s="91" t="str" cm="1">
        <f t="array" ref="AM345">IF(OR(TRIM(T345)="NULL",ISBLANK(T345),ISNUMBER(T345)),TRIM(T345),TRIM(_xlfn.CHOOSECOLS(_xlfn.TEXTSPLIT(T345,"-",,TRUE),2)))</f>
        <v>NULL</v>
      </c>
      <c r="AN345" s="91" t="str" cm="1">
        <f t="array" ref="AN345">IF(OR(TRIM(U345)="NULL",ISBLANK(U345),ISNUMBER(U345)),TRIM(U345),TRIM(_xlfn.CHOOSECOLS(_xlfn.TEXTSPLIT(Y345,"-",,TRUE),1)))</f>
        <v>NULL</v>
      </c>
      <c r="AO345" s="91" t="str" cm="1">
        <f t="array" ref="AO345">IF(OR(TRIM(U345)="NULL",ISBLANK(U345),ISNUMBER(U345)),TRIM(U345),TRIM(_xlfn.CHOOSECOLS(_xlfn.TEXTSPLIT(Y345,"-",,TRUE),2)))</f>
        <v>NULL</v>
      </c>
      <c r="AP345" s="91" t="str" cm="1">
        <f t="array" ref="AP345">IF(OR(TRIM(V345)="NULL",ISBLANK(V345),ISNUMBER(V345)),TRIM(V345),TRIM(_xlfn.CHOOSECOLS(_xlfn.TEXTSPLIT(Y345,"-",,TRUE),1)))</f>
        <v>NULL</v>
      </c>
      <c r="AQ345" s="91" t="str" cm="1">
        <f t="array" ref="AQ345">IF(OR(TRIM(V345)="NULL",ISBLANK(V345),ISNUMBER(V345)),V345,_xlfn.CHOOSECOLS(_xlfn.TEXTSPLIT(Y345,"-",,TRUE),2))</f>
        <v>NULL</v>
      </c>
      <c r="AR345" s="99" t="str" cm="1">
        <f t="array" ref="AR345">TRIM(IF(OR(TRIM(W345)="NULL",ISBLANK(W345),ISNUMBER(W345)), W345, IF(AND(ISNUMBER(FIND("|", W345))=TRUE, ISNUMBER(FIND("-", W345))=FALSE), W345, IF(AND(ISNUMBER(FIND("|", W345))=FALSE, ISNUMBER(FIND("-", W345))=TRUE),_xlfn.CHOOSECOLS(_xlfn.TEXTSPLIT(W345,"-", "|",,TRUE),1), _xlfn.CONCAT(_xlfn.CHOOSECOLS(_xlfn.TEXTSPLIT(SUBSTITUTE(W345, "-", "|"), "|"),1),"|", _xlfn.CHOOSECOLS(_xlfn.TEXTSPLIT(SUBSTITUTE(W345, "-", "|"), "|"), 3))))))</f>
        <v>NULL</v>
      </c>
      <c r="AS345" s="99" t="str" cm="1">
        <f t="array" ref="AS345">TRIM(IF(OR(TRIM(W345)="NULL",ISBLANK(W345),ISNUMBER(W345)), W345, IF(AND(ISNUMBER(FIND("|", W345))=TRUE, ISNUMBER(FIND("-", W345))=FALSE), W345, IF(AND(ISNUMBER(FIND("|", W345))=FALSE, ISNUMBER(FIND("-", W345))=TRUE),_xlfn.CHOOSECOLS(_xlfn.TEXTSPLIT(W345,"-", "|",,TRUE),2), _xlfn.CONCAT(_xlfn.CHOOSECOLS(_xlfn.TEXTSPLIT(SUBSTITUTE(W345, "-", "|"), "|"),2),"|", _xlfn.CHOOSECOLS(_xlfn.TEXTSPLIT(SUBSTITUTE(W345, "-", "|"), "|"), 4))))))</f>
        <v>NULL</v>
      </c>
      <c r="AT345" s="92" t="str" cm="1">
        <f t="array" ref="AT345">TRIM(_xlfn.CHOOSECOLS(_xlfn.TEXTSPLIT(AR345,"|",,TRUE),1))</f>
        <v>NULL</v>
      </c>
      <c r="AU345" s="92" t="str" cm="1">
        <f t="array" ref="AU345">TRIM(_xlfn.CHOOSECOLS(_xlfn.TEXTSPLIT(AS345,"|",,TRUE),1))</f>
        <v>NULL</v>
      </c>
      <c r="AV345" s="92" t="str" cm="1">
        <f t="array" ref="AV345">TRIM(_xlfn.CHOOSECOLS(_xlfn.TEXTSPLIT(AB345,"|",,TRUE),1))</f>
        <v>NULL</v>
      </c>
      <c r="AW345" s="92" t="str" cm="1">
        <f t="array" ref="AW345">TRIM(_xlfn.CHOOSECOLS(_xlfn.TEXTSPLIT(Y345,"|",,TRUE),1))</f>
        <v>NULL</v>
      </c>
      <c r="AX345" s="92" t="str" cm="1">
        <f t="array" ref="AX345">TRIM(_xlfn.CHOOSECOLS(_xlfn.TEXTSPLIT(Z345,"|",,TRUE),1))</f>
        <v>NULL</v>
      </c>
      <c r="AY345" s="99" t="str" cm="1">
        <f t="array" ref="AY345">TRIM(IF(OR(TRIM(AA345)="NULL",ISBLANK(AA345),ISNUMBER(AA345)), AA345, IF(AND(ISNUMBER(FIND("|", AA345))=TRUE, ISNUMBER(FIND("-", AA345))=FALSE), AA345, IF(AND(ISNUMBER(FIND("|", AA345))=FALSE, ISNUMBER(FIND("-", AA345))=TRUE),_xlfn.CHOOSECOLS(_xlfn.TEXTSPLIT(AA345,"-", "|",,TRUE),1), _xlfn.CONCAT(_xlfn.CHOOSECOLS(_xlfn.TEXTSPLIT(SUBSTITUTE(AA345, "-", "|"), "|"),1),"|", _xlfn.CHOOSECOLS(_xlfn.TEXTSPLIT(SUBSTITUTE(AA345, "-", "|"), "|"), 3))))))</f>
        <v>NULL</v>
      </c>
      <c r="AZ345" s="99" t="str" cm="1">
        <f t="array" ref="AZ345">TRIM(IF(OR(TRIM(AA345)="NULL",ISBLANK(AA345),ISNUMBER(AA345)), AA345, IF(AND(ISNUMBER(FIND("|", AA345))=TRUE, ISNUMBER(FIND("-", AA345))=FALSE), AA345, IF(AND(ISNUMBER(FIND("|", AA345))=FALSE, ISNUMBER(FIND("-", AA345))=TRUE),_xlfn.CHOOSECOLS(_xlfn.TEXTSPLIT(AA345,"-", "|",,TRUE),2), _xlfn.CONCAT(_xlfn.CHOOSECOLS(_xlfn.TEXTSPLIT(SUBSTITUTE(AA345, "-", "|"), "|"),2),"|", _xlfn.CHOOSECOLS(_xlfn.TEXTSPLIT(SUBSTITUTE(AA345, "-", "|"), "|"), 4))))))</f>
        <v>NULL</v>
      </c>
      <c r="BA345" s="92" t="str" cm="1">
        <f t="array" ref="BA345">TRIM(_xlfn.CHOOSECOLS(_xlfn.TEXTSPLIT(AY345,"|",,TRUE),1))</f>
        <v>NULL</v>
      </c>
      <c r="BB345" s="92" t="str" cm="1">
        <f t="array" ref="BB345">TRIM(_xlfn.CHOOSECOLS(_xlfn.TEXTSPLIT(AZ345,"|",,TRUE),1))</f>
        <v>NULL</v>
      </c>
      <c r="BC345" s="92" t="str" cm="1">
        <f t="array" ref="BC345">TRIM(_xlfn.CHOOSECOLS(_xlfn.TEXTSPLIT(AB345,"|",,TRUE),1))</f>
        <v>NULL</v>
      </c>
      <c r="BD345" s="92" t="str" cm="1">
        <f t="array" ref="BD345">TRIM(_xlfn.CHOOSECOLS(_xlfn.TEXTSPLIT(AC345,"|",,TRUE),1))</f>
        <v>NULL</v>
      </c>
      <c r="BE345" s="92" t="str" cm="1">
        <f t="array" ref="BE345">TRIM(_xlfn.CHOOSECOLS(_xlfn.TEXTSPLIT(AD345,"|",,TRUE),1))</f>
        <v>NULL</v>
      </c>
      <c r="BF345" s="92" t="str" cm="1">
        <f t="array" ref="BF345">TRIM(IF(OR(TRIM(AE345)="NULL",ISBLANK(AE345),ISNUMBER(AE345)),AE345,_xlfn.CHOOSECOLS(_xlfn.TEXTSPLIT(AE345,"-",,TRUE),1)))</f>
        <v>NULL</v>
      </c>
      <c r="BG345" s="92" t="str" cm="1">
        <f t="array" ref="BG345">TRIM(IF(OR(TRIM(AE345)="NULL",ISBLANK(AE345),ISNUMBER(AE345)),AE345,_xlfn.CHOOSECOLS(_xlfn.TEXTSPLIT(AE345,"-",,TRUE),2)))</f>
        <v>NULL</v>
      </c>
      <c r="BH345" s="95" t="str">
        <f t="shared" si="30"/>
        <v>2010</v>
      </c>
      <c r="BI345" s="96" t="str">
        <f t="shared" si="31"/>
        <v>9</v>
      </c>
      <c r="BJ345" s="97" t="str">
        <f t="shared" si="32"/>
        <v>23</v>
      </c>
      <c r="BK345" s="96" t="str">
        <f t="shared" si="33"/>
        <v>2010</v>
      </c>
      <c r="BL345" s="96" t="str">
        <f t="shared" si="34"/>
        <v>9</v>
      </c>
      <c r="BM345" s="97" t="str">
        <f t="shared" si="35"/>
        <v>28</v>
      </c>
      <c r="BN345" s="93" t="b">
        <f>AND(TRIM(BH345)="NULL", TRIM(BK345)="NULL")</f>
        <v>0</v>
      </c>
      <c r="BO345" s="127" t="s">
        <v>1062</v>
      </c>
      <c r="BP345" s="127" t="s">
        <v>1062</v>
      </c>
    </row>
    <row r="346" spans="1:68">
      <c r="A346" s="7" t="s">
        <v>1063</v>
      </c>
      <c r="B346" s="1" t="s">
        <v>420</v>
      </c>
      <c r="C346" s="11" t="s">
        <v>1036</v>
      </c>
      <c r="D346" s="6" t="s">
        <v>1037</v>
      </c>
      <c r="E346" s="21" t="s">
        <v>1064</v>
      </c>
      <c r="F346" s="5" t="s">
        <v>63</v>
      </c>
      <c r="G346" s="25" t="s">
        <v>63</v>
      </c>
      <c r="H346" s="25" t="s">
        <v>63</v>
      </c>
      <c r="I346" s="25" t="s">
        <v>63</v>
      </c>
      <c r="J346" s="42">
        <v>40444</v>
      </c>
      <c r="K346" s="41">
        <v>2010</v>
      </c>
      <c r="L346" s="41">
        <v>9</v>
      </c>
      <c r="M346" s="41">
        <v>23</v>
      </c>
      <c r="N346" s="42">
        <v>40449</v>
      </c>
      <c r="O346" s="41">
        <v>2010</v>
      </c>
      <c r="P346" s="41">
        <v>9</v>
      </c>
      <c r="Q346" s="41">
        <v>28</v>
      </c>
      <c r="R346" s="6" t="s">
        <v>63</v>
      </c>
      <c r="S346" s="6" t="s">
        <v>63</v>
      </c>
      <c r="T346" s="6" t="s">
        <v>63</v>
      </c>
      <c r="U346" s="6" t="s">
        <v>166</v>
      </c>
      <c r="V346" s="6" t="s">
        <v>63</v>
      </c>
      <c r="W346" s="6" t="s">
        <v>166</v>
      </c>
      <c r="X346" s="6" t="s">
        <v>166</v>
      </c>
      <c r="Y346" s="6" t="s">
        <v>166</v>
      </c>
      <c r="Z346" s="6" t="s">
        <v>166</v>
      </c>
      <c r="AA346" s="24" t="s">
        <v>1065</v>
      </c>
      <c r="AB346" s="6" t="s">
        <v>1066</v>
      </c>
      <c r="AC346" s="6" t="s">
        <v>66</v>
      </c>
      <c r="AD346" s="6" t="s">
        <v>166</v>
      </c>
      <c r="AE346" s="6" t="s">
        <v>63</v>
      </c>
      <c r="AH346" s="91" t="str" cm="1">
        <f t="array" ref="AH346">IF(OR(TRIM(S346)="NULL",ISBLANK(S346),ISNUMBER(S346)),TRIM(S346),TRIM(_xlfn.CHOOSECOLS(_xlfn.TEXTSPLIT(S346,"-",,TRUE),1)))</f>
        <v>NULL</v>
      </c>
      <c r="AI346" s="91" t="str" cm="1">
        <f t="array" ref="AI346">IF(OR(TRIM(S346)="NULL",ISBLANK(S346),ISNUMBER(S346)),TRIM(S346),TRIM(_xlfn.CHOOSECOLS(_xlfn.TEXTSPLIT(S346,"-",,TRUE),2)))</f>
        <v>NULL</v>
      </c>
      <c r="AJ346" s="91" t="str" cm="1">
        <f t="array" ref="AJ346">IF(OR(TRIM(R346)="NULL",ISBLANK(R346),ISNUMBER(R346)),TRIM(R346),TRIM(_xlfn.CHOOSECOLS(_xlfn.TEXTSPLIT(R346,"-",,TRUE),1)))</f>
        <v>NULL</v>
      </c>
      <c r="AK346" s="91" t="str" cm="1">
        <f t="array" ref="AK346">IF(OR(TRIM(R346)="NULL",ISBLANK(R346),ISNUMBER(R346)),TRIM(R346),TRIM(_xlfn.CHOOSECOLS(_xlfn.TEXTSPLIT(R346,"-",,TRUE),2)))</f>
        <v>NULL</v>
      </c>
      <c r="AL346" s="91" t="str" cm="1">
        <f t="array" ref="AL346">IF(OR(TRIM(T346)="NULL",ISBLANK(T346),ISNUMBER(T346)),TRIM(T346),TRIM(_xlfn.CHOOSECOLS(_xlfn.TEXTSPLIT(T346,"-",,TRUE),1)))</f>
        <v>NULL</v>
      </c>
      <c r="AM346" s="91" t="str" cm="1">
        <f t="array" ref="AM346">IF(OR(TRIM(T346)="NULL",ISBLANK(T346),ISNUMBER(T346)),TRIM(T346),TRIM(_xlfn.CHOOSECOLS(_xlfn.TEXTSPLIT(T346,"-",,TRUE),2)))</f>
        <v>NULL</v>
      </c>
      <c r="AN346" s="91" t="str" cm="1">
        <f t="array" ref="AN346">IF(OR(TRIM(U346)="NULL",ISBLANK(U346),ISNUMBER(U346)),TRIM(U346),TRIM(_xlfn.CHOOSECOLS(_xlfn.TEXTSPLIT(Y346,"-",,TRUE),1)))</f>
        <v>NULL</v>
      </c>
      <c r="AO346" s="91" t="str" cm="1">
        <f t="array" ref="AO346">IF(OR(TRIM(U346)="NULL",ISBLANK(U346),ISNUMBER(U346)),TRIM(U346),TRIM(_xlfn.CHOOSECOLS(_xlfn.TEXTSPLIT(Y346,"-",,TRUE),2)))</f>
        <v>NULL</v>
      </c>
      <c r="AP346" s="91" t="str" cm="1">
        <f t="array" ref="AP346">IF(OR(TRIM(V346)="NULL",ISBLANK(V346),ISNUMBER(V346)),TRIM(V346),TRIM(_xlfn.CHOOSECOLS(_xlfn.TEXTSPLIT(Y346,"-",,TRUE),1)))</f>
        <v>NULL</v>
      </c>
      <c r="AQ346" s="91" t="str" cm="1">
        <f t="array" ref="AQ346">IF(OR(TRIM(V346)="NULL",ISBLANK(V346),ISNUMBER(V346)),V346,_xlfn.CHOOSECOLS(_xlfn.TEXTSPLIT(Y346,"-",,TRUE),2))</f>
        <v>NULL</v>
      </c>
      <c r="AR346" s="99" t="str" cm="1">
        <f t="array" ref="AR346">TRIM(IF(OR(TRIM(W346)="NULL",ISBLANK(W346),ISNUMBER(W346)), W346, IF(AND(ISNUMBER(FIND("|", W346))=TRUE, ISNUMBER(FIND("-", W346))=FALSE), W346, IF(AND(ISNUMBER(FIND("|", W346))=FALSE, ISNUMBER(FIND("-", W346))=TRUE),_xlfn.CHOOSECOLS(_xlfn.TEXTSPLIT(W346,"-", "|",,TRUE),1), _xlfn.CONCAT(_xlfn.CHOOSECOLS(_xlfn.TEXTSPLIT(SUBSTITUTE(W346, "-", "|"), "|"),1),"|", _xlfn.CHOOSECOLS(_xlfn.TEXTSPLIT(SUBSTITUTE(W346, "-", "|"), "|"), 3))))))</f>
        <v>NULL</v>
      </c>
      <c r="AS346" s="99" t="str" cm="1">
        <f t="array" ref="AS346">TRIM(IF(OR(TRIM(W346)="NULL",ISBLANK(W346),ISNUMBER(W346)), W346, IF(AND(ISNUMBER(FIND("|", W346))=TRUE, ISNUMBER(FIND("-", W346))=FALSE), W346, IF(AND(ISNUMBER(FIND("|", W346))=FALSE, ISNUMBER(FIND("-", W346))=TRUE),_xlfn.CHOOSECOLS(_xlfn.TEXTSPLIT(W346,"-", "|",,TRUE),2), _xlfn.CONCAT(_xlfn.CHOOSECOLS(_xlfn.TEXTSPLIT(SUBSTITUTE(W346, "-", "|"), "|"),2),"|", _xlfn.CHOOSECOLS(_xlfn.TEXTSPLIT(SUBSTITUTE(W346, "-", "|"), "|"), 4))))))</f>
        <v>NULL</v>
      </c>
      <c r="AT346" s="92" t="str" cm="1">
        <f t="array" ref="AT346">TRIM(_xlfn.CHOOSECOLS(_xlfn.TEXTSPLIT(AR346,"|",,TRUE),1))</f>
        <v>NULL</v>
      </c>
      <c r="AU346" s="92" t="str" cm="1">
        <f t="array" ref="AU346">TRIM(_xlfn.CHOOSECOLS(_xlfn.TEXTSPLIT(AS346,"|",,TRUE),1))</f>
        <v>NULL</v>
      </c>
      <c r="AV346" s="92" t="str" cm="1">
        <f t="array" ref="AV346">TRIM(_xlfn.CHOOSECOLS(_xlfn.TEXTSPLIT(AB346,"|",,TRUE),1))</f>
        <v>MXN</v>
      </c>
      <c r="AW346" s="92" t="str" cm="1">
        <f t="array" ref="AW346">TRIM(_xlfn.CHOOSECOLS(_xlfn.TEXTSPLIT(Y346,"|",,TRUE),1))</f>
        <v>NULL</v>
      </c>
      <c r="AX346" s="92" t="str" cm="1">
        <f t="array" ref="AX346">TRIM(_xlfn.CHOOSECOLS(_xlfn.TEXTSPLIT(Z346,"|",,TRUE),1))</f>
        <v>NULL</v>
      </c>
      <c r="AY346" s="99" t="str" cm="1">
        <f t="array" ref="AY346">TRIM(IF(OR(TRIM(AA346)="NULL",ISBLANK(AA346),ISNUMBER(AA346)), AA346, IF(AND(ISNUMBER(FIND("|", AA346))=TRUE, ISNUMBER(FIND("-", AA346))=FALSE), AA346, IF(AND(ISNUMBER(FIND("|", AA346))=FALSE, ISNUMBER(FIND("-", AA346))=TRUE),_xlfn.CHOOSECOLS(_xlfn.TEXTSPLIT(AA346,"-", "|",,TRUE),1), _xlfn.CONCAT(_xlfn.CHOOSECOLS(_xlfn.TEXTSPLIT(SUBSTITUTE(AA346, "-", "|"), "|"),1),"|", _xlfn.CHOOSECOLS(_xlfn.TEXTSPLIT(SUBSTITUTE(AA346, "-", "|"), "|"), 3))))))</f>
        <v>2000000000|161000000</v>
      </c>
      <c r="AZ346" s="99" t="str" cm="1">
        <f t="array" ref="AZ346">TRIM(IF(OR(TRIM(AA346)="NULL",ISBLANK(AA346),ISNUMBER(AA346)), AA346, IF(AND(ISNUMBER(FIND("|", AA346))=TRUE, ISNUMBER(FIND("-", AA346))=FALSE), AA346, IF(AND(ISNUMBER(FIND("|", AA346))=FALSE, ISNUMBER(FIND("-", AA346))=TRUE),_xlfn.CHOOSECOLS(_xlfn.TEXTSPLIT(AA346,"-", "|",,TRUE),2), _xlfn.CONCAT(_xlfn.CHOOSECOLS(_xlfn.TEXTSPLIT(SUBSTITUTE(AA346, "-", "|"), "|"),2),"|", _xlfn.CHOOSECOLS(_xlfn.TEXTSPLIT(SUBSTITUTE(AA346, "-", "|"), "|"), 4))))))</f>
        <v>2000000000|161000000</v>
      </c>
      <c r="BA346" s="92" t="str" cm="1">
        <f t="array" ref="BA346">TRIM(_xlfn.CHOOSECOLS(_xlfn.TEXTSPLIT(AY346,"|",,TRUE),1))</f>
        <v>2000000000</v>
      </c>
      <c r="BB346" s="92" t="str" cm="1">
        <f t="array" ref="BB346">TRIM(_xlfn.CHOOSECOLS(_xlfn.TEXTSPLIT(AZ346,"|",,TRUE),1))</f>
        <v>2000000000</v>
      </c>
      <c r="BC346" s="92" t="str" cm="1">
        <f t="array" ref="BC346">TRIM(_xlfn.CHOOSECOLS(_xlfn.TEXTSPLIT(AB346,"|",,TRUE),1))</f>
        <v>MXN</v>
      </c>
      <c r="BD346" s="92" t="str" cm="1">
        <f t="array" ref="BD346">TRIM(_xlfn.CHOOSECOLS(_xlfn.TEXTSPLIT(AC346,"|",,TRUE),1))</f>
        <v>No</v>
      </c>
      <c r="BE346" s="92" t="str" cm="1">
        <f t="array" ref="BE346">TRIM(_xlfn.CHOOSECOLS(_xlfn.TEXTSPLIT(AD346,"|",,TRUE),1))</f>
        <v>NULL</v>
      </c>
      <c r="BF346" s="92" t="str" cm="1">
        <f t="array" ref="BF346">TRIM(IF(OR(TRIM(AE346)="NULL",ISBLANK(AE346),ISNUMBER(AE346)),AE346,_xlfn.CHOOSECOLS(_xlfn.TEXTSPLIT(AE346,"-",,TRUE),1)))</f>
        <v>NULL</v>
      </c>
      <c r="BG346" s="92" t="str" cm="1">
        <f t="array" ref="BG346">TRIM(IF(OR(TRIM(AE346)="NULL",ISBLANK(AE346),ISNUMBER(AE346)),AE346,_xlfn.CHOOSECOLS(_xlfn.TEXTSPLIT(AE346,"-",,TRUE),2)))</f>
        <v>NULL</v>
      </c>
      <c r="BH346" s="95" t="str">
        <f t="shared" si="30"/>
        <v>2010</v>
      </c>
      <c r="BI346" s="96" t="str">
        <f t="shared" si="31"/>
        <v>9</v>
      </c>
      <c r="BJ346" s="97" t="str">
        <f t="shared" si="32"/>
        <v>23</v>
      </c>
      <c r="BK346" s="96" t="str">
        <f t="shared" si="33"/>
        <v>2010</v>
      </c>
      <c r="BL346" s="96" t="str">
        <f t="shared" si="34"/>
        <v>9</v>
      </c>
      <c r="BM346" s="97" t="str">
        <f t="shared" si="35"/>
        <v>28</v>
      </c>
      <c r="BN346" s="93" t="b">
        <f>AND(TRIM(BH346)="NULL", TRIM(BK346)="NULL")</f>
        <v>0</v>
      </c>
      <c r="BO346" s="127" t="s">
        <v>1062</v>
      </c>
      <c r="BP346" s="127" t="s">
        <v>1062</v>
      </c>
    </row>
    <row r="347" spans="1:68">
      <c r="A347" s="7" t="s">
        <v>1067</v>
      </c>
      <c r="B347" s="1" t="s">
        <v>420</v>
      </c>
      <c r="C347" s="11" t="s">
        <v>1068</v>
      </c>
      <c r="D347" s="6" t="s">
        <v>1069</v>
      </c>
      <c r="E347" s="21" t="s">
        <v>1070</v>
      </c>
      <c r="F347" s="5" t="s">
        <v>63</v>
      </c>
      <c r="G347" s="25" t="s">
        <v>63</v>
      </c>
      <c r="H347" s="25" t="s">
        <v>63</v>
      </c>
      <c r="I347" s="25" t="s">
        <v>63</v>
      </c>
      <c r="J347" s="5">
        <v>31333</v>
      </c>
      <c r="K347" s="6">
        <v>1985</v>
      </c>
      <c r="L347" s="6">
        <v>10</v>
      </c>
      <c r="M347" s="6">
        <v>13</v>
      </c>
      <c r="N347" s="5">
        <v>31342</v>
      </c>
      <c r="O347" s="6">
        <v>1985</v>
      </c>
      <c r="P347" s="6">
        <v>10</v>
      </c>
      <c r="Q347" s="6">
        <v>22</v>
      </c>
      <c r="R347" s="6">
        <v>90</v>
      </c>
      <c r="S347" s="6">
        <v>34</v>
      </c>
      <c r="T347" s="6" t="s">
        <v>63</v>
      </c>
      <c r="U347" s="6" t="s">
        <v>1071</v>
      </c>
      <c r="V347" s="6">
        <v>1000000</v>
      </c>
      <c r="W347" s="6" t="s">
        <v>166</v>
      </c>
      <c r="X347" s="6" t="s">
        <v>166</v>
      </c>
      <c r="Y347" s="6" t="s">
        <v>166</v>
      </c>
      <c r="Z347" s="6" t="s">
        <v>166</v>
      </c>
      <c r="AA347" s="6">
        <v>105000000</v>
      </c>
      <c r="AB347" s="6" t="s">
        <v>172</v>
      </c>
      <c r="AC347" s="6" t="s">
        <v>590</v>
      </c>
      <c r="AD347" s="6">
        <v>1985</v>
      </c>
      <c r="AE347" s="6">
        <v>253383</v>
      </c>
      <c r="AH347" s="91" t="str" cm="1">
        <f t="array" ref="AH347">IF(OR(TRIM(S347)="NULL",ISBLANK(S347),ISNUMBER(S347)),TRIM(S347),TRIM(_xlfn.CHOOSECOLS(_xlfn.TEXTSPLIT(S347,"-",,TRUE),1)))</f>
        <v>34</v>
      </c>
      <c r="AI347" s="91" t="str" cm="1">
        <f t="array" ref="AI347">IF(OR(TRIM(S347)="NULL",ISBLANK(S347),ISNUMBER(S347)),TRIM(S347),TRIM(_xlfn.CHOOSECOLS(_xlfn.TEXTSPLIT(S347,"-",,TRUE),2)))</f>
        <v>34</v>
      </c>
      <c r="AJ347" s="91" t="str" cm="1">
        <f t="array" ref="AJ347">IF(OR(TRIM(R347)="NULL",ISBLANK(R347),ISNUMBER(R347)),TRIM(R347),TRIM(_xlfn.CHOOSECOLS(_xlfn.TEXTSPLIT(R347,"-",,TRUE),1)))</f>
        <v>90</v>
      </c>
      <c r="AK347" s="91" t="str" cm="1">
        <f t="array" ref="AK347">IF(OR(TRIM(R347)="NULL",ISBLANK(R347),ISNUMBER(R347)),TRIM(R347),TRIM(_xlfn.CHOOSECOLS(_xlfn.TEXTSPLIT(R347,"-",,TRUE),2)))</f>
        <v>90</v>
      </c>
      <c r="AL347" s="91" t="str" cm="1">
        <f t="array" ref="AL347">IF(OR(TRIM(T347)="NULL",ISBLANK(T347),ISNUMBER(T347)),TRIM(T347),TRIM(_xlfn.CHOOSECOLS(_xlfn.TEXTSPLIT(T347,"-",,TRUE),1)))</f>
        <v>NULL</v>
      </c>
      <c r="AM347" s="91" t="str" cm="1">
        <f t="array" ref="AM347">IF(OR(TRIM(T347)="NULL",ISBLANK(T347),ISNUMBER(T347)),TRIM(T347),TRIM(_xlfn.CHOOSECOLS(_xlfn.TEXTSPLIT(T347,"-",,TRUE),2)))</f>
        <v>NULL</v>
      </c>
      <c r="AN347" s="91" t="str" cm="1">
        <f t="array" ref="AN347">IF(OR(TRIM(U347)="NULL",ISBLANK(U347),ISNUMBER(U347)),TRIM(U347),TRIM(_xlfn.CHOOSECOLS(_xlfn.TEXTSPLIT(Y347,"-",,TRUE),1)))</f>
        <v>NULL</v>
      </c>
      <c r="AO347" s="91" t="e" cm="1">
        <f t="array" ref="AO347">IF(OR(TRIM(U347)="NULL",ISBLANK(U347),ISNUMBER(U347)),TRIM(U347),TRIM(_xlfn.CHOOSECOLS(_xlfn.TEXTSPLIT(Y347,"-",,TRUE),2)))</f>
        <v>#VALUE!</v>
      </c>
      <c r="AP347" s="91" t="str" cm="1">
        <f t="array" ref="AP347">IF(OR(TRIM(V347)="NULL",ISBLANK(V347),ISNUMBER(V347)),TRIM(V347),TRIM(_xlfn.CHOOSECOLS(_xlfn.TEXTSPLIT(Y347,"-",,TRUE),1)))</f>
        <v>1000000</v>
      </c>
      <c r="AQ347" s="91" cm="1">
        <f t="array" ref="AQ347">IF(OR(TRIM(V347)="NULL",ISBLANK(V347),ISNUMBER(V347)),V347,_xlfn.CHOOSECOLS(_xlfn.TEXTSPLIT(Y347,"-",,TRUE),2))</f>
        <v>1000000</v>
      </c>
      <c r="AR347" s="99" t="str" cm="1">
        <f t="array" ref="AR347">TRIM(IF(OR(TRIM(W347)="NULL",ISBLANK(W347),ISNUMBER(W347)), W347, IF(AND(ISNUMBER(FIND("|", W347))=TRUE, ISNUMBER(FIND("-", W347))=FALSE), W347, IF(AND(ISNUMBER(FIND("|", W347))=FALSE, ISNUMBER(FIND("-", W347))=TRUE),_xlfn.CHOOSECOLS(_xlfn.TEXTSPLIT(W347,"-", "|",,TRUE),1), _xlfn.CONCAT(_xlfn.CHOOSECOLS(_xlfn.TEXTSPLIT(SUBSTITUTE(W347, "-", "|"), "|"),1),"|", _xlfn.CHOOSECOLS(_xlfn.TEXTSPLIT(SUBSTITUTE(W347, "-", "|"), "|"), 3))))))</f>
        <v>NULL</v>
      </c>
      <c r="AS347" s="99" t="str" cm="1">
        <f t="array" ref="AS347">TRIM(IF(OR(TRIM(W347)="NULL",ISBLANK(W347),ISNUMBER(W347)), W347, IF(AND(ISNUMBER(FIND("|", W347))=TRUE, ISNUMBER(FIND("-", W347))=FALSE), W347, IF(AND(ISNUMBER(FIND("|", W347))=FALSE, ISNUMBER(FIND("-", W347))=TRUE),_xlfn.CHOOSECOLS(_xlfn.TEXTSPLIT(W347,"-", "|",,TRUE),2), _xlfn.CONCAT(_xlfn.CHOOSECOLS(_xlfn.TEXTSPLIT(SUBSTITUTE(W347, "-", "|"), "|"),2),"|", _xlfn.CHOOSECOLS(_xlfn.TEXTSPLIT(SUBSTITUTE(W347, "-", "|"), "|"), 4))))))</f>
        <v>NULL</v>
      </c>
      <c r="AT347" s="92" t="str" cm="1">
        <f t="array" ref="AT347">TRIM(_xlfn.CHOOSECOLS(_xlfn.TEXTSPLIT(AR347,"|",,TRUE),1))</f>
        <v>NULL</v>
      </c>
      <c r="AU347" s="92" t="str" cm="1">
        <f t="array" ref="AU347">TRIM(_xlfn.CHOOSECOLS(_xlfn.TEXTSPLIT(AS347,"|",,TRUE),1))</f>
        <v>NULL</v>
      </c>
      <c r="AV347" s="92" t="str" cm="1">
        <f t="array" ref="AV347">TRIM(_xlfn.CHOOSECOLS(_xlfn.TEXTSPLIT(AB347,"|",,TRUE),1))</f>
        <v>USD</v>
      </c>
      <c r="AW347" s="92" t="str" cm="1">
        <f t="array" ref="AW347">TRIM(_xlfn.CHOOSECOLS(_xlfn.TEXTSPLIT(Y347,"|",,TRUE),1))</f>
        <v>NULL</v>
      </c>
      <c r="AX347" s="92" t="str" cm="1">
        <f t="array" ref="AX347">TRIM(_xlfn.CHOOSECOLS(_xlfn.TEXTSPLIT(Z347,"|",,TRUE),1))</f>
        <v>NULL</v>
      </c>
      <c r="AY347" s="99" t="str" cm="1">
        <f t="array" ref="AY347">TRIM(IF(OR(TRIM(AA347)="NULL",ISBLANK(AA347),ISNUMBER(AA347)), AA347, IF(AND(ISNUMBER(FIND("|", AA347))=TRUE, ISNUMBER(FIND("-", AA347))=FALSE), AA347, IF(AND(ISNUMBER(FIND("|", AA347))=FALSE, ISNUMBER(FIND("-", AA347))=TRUE),_xlfn.CHOOSECOLS(_xlfn.TEXTSPLIT(AA347,"-", "|",,TRUE),1), _xlfn.CONCAT(_xlfn.CHOOSECOLS(_xlfn.TEXTSPLIT(SUBSTITUTE(AA347, "-", "|"), "|"),1),"|", _xlfn.CHOOSECOLS(_xlfn.TEXTSPLIT(SUBSTITUTE(AA347, "-", "|"), "|"), 3))))))</f>
        <v>105000000</v>
      </c>
      <c r="AZ347" s="99" t="str" cm="1">
        <f t="array" ref="AZ347">TRIM(IF(OR(TRIM(AA347)="NULL",ISBLANK(AA347),ISNUMBER(AA347)), AA347, IF(AND(ISNUMBER(FIND("|", AA347))=TRUE, ISNUMBER(FIND("-", AA347))=FALSE), AA347, IF(AND(ISNUMBER(FIND("|", AA347))=FALSE, ISNUMBER(FIND("-", AA347))=TRUE),_xlfn.CHOOSECOLS(_xlfn.TEXTSPLIT(AA347,"-", "|",,TRUE),2), _xlfn.CONCAT(_xlfn.CHOOSECOLS(_xlfn.TEXTSPLIT(SUBSTITUTE(AA347, "-", "|"), "|"),2),"|", _xlfn.CHOOSECOLS(_xlfn.TEXTSPLIT(SUBSTITUTE(AA347, "-", "|"), "|"), 4))))))</f>
        <v>105000000</v>
      </c>
      <c r="BA347" s="92" t="str" cm="1">
        <f t="array" ref="BA347">TRIM(_xlfn.CHOOSECOLS(_xlfn.TEXTSPLIT(AY347,"|",,TRUE),1))</f>
        <v>105000000</v>
      </c>
      <c r="BB347" s="92" t="str" cm="1">
        <f t="array" ref="BB347">TRIM(_xlfn.CHOOSECOLS(_xlfn.TEXTSPLIT(AZ347,"|",,TRUE),1))</f>
        <v>105000000</v>
      </c>
      <c r="BC347" s="92" t="str" cm="1">
        <f t="array" ref="BC347">TRIM(_xlfn.CHOOSECOLS(_xlfn.TEXTSPLIT(AB347,"|",,TRUE),1))</f>
        <v>USD</v>
      </c>
      <c r="BD347" s="92" t="str" cm="1">
        <f t="array" ref="BD347">TRIM(_xlfn.CHOOSECOLS(_xlfn.TEXTSPLIT(AC347,"|",,TRUE),1))</f>
        <v>YES</v>
      </c>
      <c r="BE347" s="92" t="str" cm="1">
        <f t="array" ref="BE347">TRIM(_xlfn.CHOOSECOLS(_xlfn.TEXTSPLIT(AD347,"|",,TRUE),1))</f>
        <v>1985</v>
      </c>
      <c r="BF347" s="92" t="str" cm="1">
        <f t="array" ref="BF347">TRIM(IF(OR(TRIM(AE347)="NULL",ISBLANK(AE347),ISNUMBER(AE347)),AE347,_xlfn.CHOOSECOLS(_xlfn.TEXTSPLIT(AE347,"-",,TRUE),1)))</f>
        <v>253383</v>
      </c>
      <c r="BG347" s="92" t="str" cm="1">
        <f t="array" ref="BG347">TRIM(IF(OR(TRIM(AE347)="NULL",ISBLANK(AE347),ISNUMBER(AE347)),AE347,_xlfn.CHOOSECOLS(_xlfn.TEXTSPLIT(AE347,"-",,TRUE),2)))</f>
        <v>253383</v>
      </c>
      <c r="BH347" s="95" t="str">
        <f t="shared" si="30"/>
        <v>1985</v>
      </c>
      <c r="BI347" s="96" t="str">
        <f t="shared" si="31"/>
        <v>10</v>
      </c>
      <c r="BJ347" s="97" t="str">
        <f t="shared" si="32"/>
        <v>13</v>
      </c>
      <c r="BK347" s="96" t="str">
        <f t="shared" si="33"/>
        <v>1985</v>
      </c>
      <c r="BL347" s="96" t="str">
        <f t="shared" si="34"/>
        <v>10</v>
      </c>
      <c r="BM347" s="97" t="str">
        <f t="shared" si="35"/>
        <v>22</v>
      </c>
      <c r="BN347" s="93" t="b">
        <f>AND(TRIM(BH347)="NULL", TRIM(BK347)="NULL")</f>
        <v>0</v>
      </c>
      <c r="BO347" s="127" t="s">
        <v>1072</v>
      </c>
      <c r="BP347" s="127" t="s">
        <v>1072</v>
      </c>
    </row>
    <row r="348" spans="1:68">
      <c r="A348" s="7" t="s">
        <v>1073</v>
      </c>
      <c r="B348" s="1" t="s">
        <v>420</v>
      </c>
      <c r="C348" s="11" t="s">
        <v>1068</v>
      </c>
      <c r="D348" s="6" t="s">
        <v>1069</v>
      </c>
      <c r="E348" s="21" t="s">
        <v>1074</v>
      </c>
      <c r="F348" s="5" t="s">
        <v>63</v>
      </c>
      <c r="G348" s="25" t="s">
        <v>63</v>
      </c>
      <c r="H348" s="25" t="s">
        <v>63</v>
      </c>
      <c r="I348" s="25" t="s">
        <v>63</v>
      </c>
      <c r="J348" s="5">
        <v>31333</v>
      </c>
      <c r="K348" s="6">
        <v>1985</v>
      </c>
      <c r="L348" s="6">
        <v>10</v>
      </c>
      <c r="M348" s="6">
        <v>13</v>
      </c>
      <c r="N348" s="5">
        <v>31342</v>
      </c>
      <c r="O348" s="6">
        <v>1985</v>
      </c>
      <c r="P348" s="6">
        <v>10</v>
      </c>
      <c r="Q348" s="6">
        <v>22</v>
      </c>
      <c r="R348" s="6">
        <v>88</v>
      </c>
      <c r="S348" s="6">
        <v>24</v>
      </c>
      <c r="T348" s="6">
        <v>125000</v>
      </c>
      <c r="U348" s="6">
        <v>35000</v>
      </c>
      <c r="V348" s="6">
        <v>1000000</v>
      </c>
      <c r="W348" s="6" t="s">
        <v>166</v>
      </c>
      <c r="X348" s="6" t="s">
        <v>166</v>
      </c>
      <c r="Y348" s="6" t="s">
        <v>166</v>
      </c>
      <c r="Z348" s="6" t="s">
        <v>166</v>
      </c>
      <c r="AA348" s="6">
        <v>104900000</v>
      </c>
      <c r="AB348" s="6" t="s">
        <v>172</v>
      </c>
      <c r="AC348" s="6" t="s">
        <v>73</v>
      </c>
      <c r="AD348" s="6" t="s">
        <v>166</v>
      </c>
      <c r="AE348" s="6">
        <v>253383</v>
      </c>
      <c r="AH348" s="91" t="str" cm="1">
        <f t="array" ref="AH348">IF(OR(TRIM(S348)="NULL",ISBLANK(S348),ISNUMBER(S348)),TRIM(S348),TRIM(_xlfn.CHOOSECOLS(_xlfn.TEXTSPLIT(S348,"-",,TRUE),1)))</f>
        <v>24</v>
      </c>
      <c r="AI348" s="91" t="str" cm="1">
        <f t="array" ref="AI348">IF(OR(TRIM(S348)="NULL",ISBLANK(S348),ISNUMBER(S348)),TRIM(S348),TRIM(_xlfn.CHOOSECOLS(_xlfn.TEXTSPLIT(S348,"-",,TRUE),2)))</f>
        <v>24</v>
      </c>
      <c r="AJ348" s="91" t="str" cm="1">
        <f t="array" ref="AJ348">IF(OR(TRIM(R348)="NULL",ISBLANK(R348),ISNUMBER(R348)),TRIM(R348),TRIM(_xlfn.CHOOSECOLS(_xlfn.TEXTSPLIT(R348,"-",,TRUE),1)))</f>
        <v>88</v>
      </c>
      <c r="AK348" s="91" t="str" cm="1">
        <f t="array" ref="AK348">IF(OR(TRIM(R348)="NULL",ISBLANK(R348),ISNUMBER(R348)),TRIM(R348),TRIM(_xlfn.CHOOSECOLS(_xlfn.TEXTSPLIT(R348,"-",,TRUE),2)))</f>
        <v>88</v>
      </c>
      <c r="AL348" s="91" t="str" cm="1">
        <f t="array" ref="AL348">IF(OR(TRIM(T348)="NULL",ISBLANK(T348),ISNUMBER(T348)),TRIM(T348),TRIM(_xlfn.CHOOSECOLS(_xlfn.TEXTSPLIT(T348,"-",,TRUE),1)))</f>
        <v>125000</v>
      </c>
      <c r="AM348" s="91" t="str" cm="1">
        <f t="array" ref="AM348">IF(OR(TRIM(T348)="NULL",ISBLANK(T348),ISNUMBER(T348)),TRIM(T348),TRIM(_xlfn.CHOOSECOLS(_xlfn.TEXTSPLIT(T348,"-",,TRUE),2)))</f>
        <v>125000</v>
      </c>
      <c r="AN348" s="91" t="str" cm="1">
        <f t="array" ref="AN348">IF(OR(TRIM(U348)="NULL",ISBLANK(U348),ISNUMBER(U348)),TRIM(U348),TRIM(_xlfn.CHOOSECOLS(_xlfn.TEXTSPLIT(Y348,"-",,TRUE),1)))</f>
        <v>35000</v>
      </c>
      <c r="AO348" s="91" t="str" cm="1">
        <f t="array" ref="AO348">IF(OR(TRIM(U348)="NULL",ISBLANK(U348),ISNUMBER(U348)),TRIM(U348),TRIM(_xlfn.CHOOSECOLS(_xlfn.TEXTSPLIT(Y348,"-",,TRUE),2)))</f>
        <v>35000</v>
      </c>
      <c r="AP348" s="91" t="str" cm="1">
        <f t="array" ref="AP348">IF(OR(TRIM(V348)="NULL",ISBLANK(V348),ISNUMBER(V348)),TRIM(V348),TRIM(_xlfn.CHOOSECOLS(_xlfn.TEXTSPLIT(Y348,"-",,TRUE),1)))</f>
        <v>1000000</v>
      </c>
      <c r="AQ348" s="91" cm="1">
        <f t="array" ref="AQ348">IF(OR(TRIM(V348)="NULL",ISBLANK(V348),ISNUMBER(V348)),V348,_xlfn.CHOOSECOLS(_xlfn.TEXTSPLIT(Y348,"-",,TRUE),2))</f>
        <v>1000000</v>
      </c>
      <c r="AR348" s="99" t="str" cm="1">
        <f t="array" ref="AR348">TRIM(IF(OR(TRIM(W348)="NULL",ISBLANK(W348),ISNUMBER(W348)), W348, IF(AND(ISNUMBER(FIND("|", W348))=TRUE, ISNUMBER(FIND("-", W348))=FALSE), W348, IF(AND(ISNUMBER(FIND("|", W348))=FALSE, ISNUMBER(FIND("-", W348))=TRUE),_xlfn.CHOOSECOLS(_xlfn.TEXTSPLIT(W348,"-", "|",,TRUE),1), _xlfn.CONCAT(_xlfn.CHOOSECOLS(_xlfn.TEXTSPLIT(SUBSTITUTE(W348, "-", "|"), "|"),1),"|", _xlfn.CHOOSECOLS(_xlfn.TEXTSPLIT(SUBSTITUTE(W348, "-", "|"), "|"), 3))))))</f>
        <v>NULL</v>
      </c>
      <c r="AS348" s="99" t="str" cm="1">
        <f t="array" ref="AS348">TRIM(IF(OR(TRIM(W348)="NULL",ISBLANK(W348),ISNUMBER(W348)), W348, IF(AND(ISNUMBER(FIND("|", W348))=TRUE, ISNUMBER(FIND("-", W348))=FALSE), W348, IF(AND(ISNUMBER(FIND("|", W348))=FALSE, ISNUMBER(FIND("-", W348))=TRUE),_xlfn.CHOOSECOLS(_xlfn.TEXTSPLIT(W348,"-", "|",,TRUE),2), _xlfn.CONCAT(_xlfn.CHOOSECOLS(_xlfn.TEXTSPLIT(SUBSTITUTE(W348, "-", "|"), "|"),2),"|", _xlfn.CHOOSECOLS(_xlfn.TEXTSPLIT(SUBSTITUTE(W348, "-", "|"), "|"), 4))))))</f>
        <v>NULL</v>
      </c>
      <c r="AT348" s="92" t="str" cm="1">
        <f t="array" ref="AT348">TRIM(_xlfn.CHOOSECOLS(_xlfn.TEXTSPLIT(AR348,"|",,TRUE),1))</f>
        <v>NULL</v>
      </c>
      <c r="AU348" s="92" t="str" cm="1">
        <f t="array" ref="AU348">TRIM(_xlfn.CHOOSECOLS(_xlfn.TEXTSPLIT(AS348,"|",,TRUE),1))</f>
        <v>NULL</v>
      </c>
      <c r="AV348" s="92" t="str" cm="1">
        <f t="array" ref="AV348">TRIM(_xlfn.CHOOSECOLS(_xlfn.TEXTSPLIT(AB348,"|",,TRUE),1))</f>
        <v>USD</v>
      </c>
      <c r="AW348" s="92" t="str" cm="1">
        <f t="array" ref="AW348">TRIM(_xlfn.CHOOSECOLS(_xlfn.TEXTSPLIT(Y348,"|",,TRUE),1))</f>
        <v>NULL</v>
      </c>
      <c r="AX348" s="92" t="str" cm="1">
        <f t="array" ref="AX348">TRIM(_xlfn.CHOOSECOLS(_xlfn.TEXTSPLIT(Z348,"|",,TRUE),1))</f>
        <v>NULL</v>
      </c>
      <c r="AY348" s="99" t="str" cm="1">
        <f t="array" ref="AY348">TRIM(IF(OR(TRIM(AA348)="NULL",ISBLANK(AA348),ISNUMBER(AA348)), AA348, IF(AND(ISNUMBER(FIND("|", AA348))=TRUE, ISNUMBER(FIND("-", AA348))=FALSE), AA348, IF(AND(ISNUMBER(FIND("|", AA348))=FALSE, ISNUMBER(FIND("-", AA348))=TRUE),_xlfn.CHOOSECOLS(_xlfn.TEXTSPLIT(AA348,"-", "|",,TRUE),1), _xlfn.CONCAT(_xlfn.CHOOSECOLS(_xlfn.TEXTSPLIT(SUBSTITUTE(AA348, "-", "|"), "|"),1),"|", _xlfn.CHOOSECOLS(_xlfn.TEXTSPLIT(SUBSTITUTE(AA348, "-", "|"), "|"), 3))))))</f>
        <v>104900000</v>
      </c>
      <c r="AZ348" s="99" t="str" cm="1">
        <f t="array" ref="AZ348">TRIM(IF(OR(TRIM(AA348)="NULL",ISBLANK(AA348),ISNUMBER(AA348)), AA348, IF(AND(ISNUMBER(FIND("|", AA348))=TRUE, ISNUMBER(FIND("-", AA348))=FALSE), AA348, IF(AND(ISNUMBER(FIND("|", AA348))=FALSE, ISNUMBER(FIND("-", AA348))=TRUE),_xlfn.CHOOSECOLS(_xlfn.TEXTSPLIT(AA348,"-", "|",,TRUE),2), _xlfn.CONCAT(_xlfn.CHOOSECOLS(_xlfn.TEXTSPLIT(SUBSTITUTE(AA348, "-", "|"), "|"),2),"|", _xlfn.CHOOSECOLS(_xlfn.TEXTSPLIT(SUBSTITUTE(AA348, "-", "|"), "|"), 4))))))</f>
        <v>104900000</v>
      </c>
      <c r="BA348" s="92" t="str" cm="1">
        <f t="array" ref="BA348">TRIM(_xlfn.CHOOSECOLS(_xlfn.TEXTSPLIT(AY348,"|",,TRUE),1))</f>
        <v>104900000</v>
      </c>
      <c r="BB348" s="92" t="str" cm="1">
        <f t="array" ref="BB348">TRIM(_xlfn.CHOOSECOLS(_xlfn.TEXTSPLIT(AZ348,"|",,TRUE),1))</f>
        <v>104900000</v>
      </c>
      <c r="BC348" s="92" t="str" cm="1">
        <f t="array" ref="BC348">TRIM(_xlfn.CHOOSECOLS(_xlfn.TEXTSPLIT(AB348,"|",,TRUE),1))</f>
        <v>USD</v>
      </c>
      <c r="BD348" s="92" t="str" cm="1">
        <f t="array" ref="BD348">TRIM(_xlfn.CHOOSECOLS(_xlfn.TEXTSPLIT(AC348,"|",,TRUE),1))</f>
        <v>No</v>
      </c>
      <c r="BE348" s="92" t="str" cm="1">
        <f t="array" ref="BE348">TRIM(_xlfn.CHOOSECOLS(_xlfn.TEXTSPLIT(AD348,"|",,TRUE),1))</f>
        <v>NULL</v>
      </c>
      <c r="BF348" s="92" t="str" cm="1">
        <f t="array" ref="BF348">TRIM(IF(OR(TRIM(AE348)="NULL",ISBLANK(AE348),ISNUMBER(AE348)),AE348,_xlfn.CHOOSECOLS(_xlfn.TEXTSPLIT(AE348,"-",,TRUE),1)))</f>
        <v>253383</v>
      </c>
      <c r="BG348" s="92" t="str" cm="1">
        <f t="array" ref="BG348">TRIM(IF(OR(TRIM(AE348)="NULL",ISBLANK(AE348),ISNUMBER(AE348)),AE348,_xlfn.CHOOSECOLS(_xlfn.TEXTSPLIT(AE348,"-",,TRUE),2)))</f>
        <v>253383</v>
      </c>
      <c r="BH348" s="95" t="str">
        <f t="shared" si="30"/>
        <v>1985</v>
      </c>
      <c r="BI348" s="96" t="str">
        <f t="shared" si="31"/>
        <v>10</v>
      </c>
      <c r="BJ348" s="97" t="str">
        <f t="shared" si="32"/>
        <v>13</v>
      </c>
      <c r="BK348" s="96" t="str">
        <f t="shared" si="33"/>
        <v>1985</v>
      </c>
      <c r="BL348" s="96" t="str">
        <f t="shared" si="34"/>
        <v>10</v>
      </c>
      <c r="BM348" s="97" t="str">
        <f t="shared" si="35"/>
        <v>22</v>
      </c>
      <c r="BN348" s="93" t="b">
        <f>AND(TRIM(BH348)="NULL", TRIM(BK348)="NULL")</f>
        <v>0</v>
      </c>
      <c r="BO348" s="127" t="s">
        <v>618</v>
      </c>
      <c r="BP348" s="127" t="s">
        <v>618</v>
      </c>
    </row>
    <row r="349" spans="1:68">
      <c r="A349" s="7" t="s">
        <v>1075</v>
      </c>
      <c r="B349" s="1" t="s">
        <v>420</v>
      </c>
      <c r="C349" s="11" t="s">
        <v>1068</v>
      </c>
      <c r="D349" s="6" t="s">
        <v>1069</v>
      </c>
      <c r="E349" s="21" t="s">
        <v>1076</v>
      </c>
      <c r="F349" s="5" t="s">
        <v>63</v>
      </c>
      <c r="G349" s="25" t="s">
        <v>63</v>
      </c>
      <c r="H349" s="25" t="s">
        <v>63</v>
      </c>
      <c r="I349" s="25" t="s">
        <v>63</v>
      </c>
      <c r="J349" s="5">
        <v>31333</v>
      </c>
      <c r="K349" s="6">
        <v>1985</v>
      </c>
      <c r="L349" s="6">
        <v>10</v>
      </c>
      <c r="M349" s="6">
        <v>13</v>
      </c>
      <c r="N349" s="5">
        <v>31342</v>
      </c>
      <c r="O349" s="6">
        <v>1985</v>
      </c>
      <c r="P349" s="6">
        <v>10</v>
      </c>
      <c r="Q349" s="6">
        <v>22</v>
      </c>
      <c r="R349" s="6">
        <v>3</v>
      </c>
      <c r="S349" s="6" t="s">
        <v>63</v>
      </c>
      <c r="T349" s="6" t="s">
        <v>63</v>
      </c>
      <c r="U349" s="6" t="s">
        <v>166</v>
      </c>
      <c r="V349" s="6" t="s">
        <v>63</v>
      </c>
      <c r="W349" s="6" t="s">
        <v>166</v>
      </c>
      <c r="X349" s="6" t="s">
        <v>166</v>
      </c>
      <c r="Y349" s="6" t="s">
        <v>166</v>
      </c>
      <c r="Z349" s="6" t="s">
        <v>166</v>
      </c>
      <c r="AA349" s="24">
        <v>5300000</v>
      </c>
      <c r="AB349" s="6" t="s">
        <v>172</v>
      </c>
      <c r="AC349" s="6" t="s">
        <v>73</v>
      </c>
      <c r="AD349" s="6" t="s">
        <v>166</v>
      </c>
      <c r="AE349" s="6" t="s">
        <v>63</v>
      </c>
      <c r="AH349" s="91" t="str" cm="1">
        <f t="array" ref="AH349">IF(OR(TRIM(S349)="NULL",ISBLANK(S349),ISNUMBER(S349)),TRIM(S349),TRIM(_xlfn.CHOOSECOLS(_xlfn.TEXTSPLIT(S349,"-",,TRUE),1)))</f>
        <v>NULL</v>
      </c>
      <c r="AI349" s="91" t="str" cm="1">
        <f t="array" ref="AI349">IF(OR(TRIM(S349)="NULL",ISBLANK(S349),ISNUMBER(S349)),TRIM(S349),TRIM(_xlfn.CHOOSECOLS(_xlfn.TEXTSPLIT(S349,"-",,TRUE),2)))</f>
        <v>NULL</v>
      </c>
      <c r="AJ349" s="91" t="str" cm="1">
        <f t="array" ref="AJ349">IF(OR(TRIM(R349)="NULL",ISBLANK(R349),ISNUMBER(R349)),TRIM(R349),TRIM(_xlfn.CHOOSECOLS(_xlfn.TEXTSPLIT(R349,"-",,TRUE),1)))</f>
        <v>3</v>
      </c>
      <c r="AK349" s="91" t="str" cm="1">
        <f t="array" ref="AK349">IF(OR(TRIM(R349)="NULL",ISBLANK(R349),ISNUMBER(R349)),TRIM(R349),TRIM(_xlfn.CHOOSECOLS(_xlfn.TEXTSPLIT(R349,"-",,TRUE),2)))</f>
        <v>3</v>
      </c>
      <c r="AL349" s="91" t="str" cm="1">
        <f t="array" ref="AL349">IF(OR(TRIM(T349)="NULL",ISBLANK(T349),ISNUMBER(T349)),TRIM(T349),TRIM(_xlfn.CHOOSECOLS(_xlfn.TEXTSPLIT(T349,"-",,TRUE),1)))</f>
        <v>NULL</v>
      </c>
      <c r="AM349" s="91" t="str" cm="1">
        <f t="array" ref="AM349">IF(OR(TRIM(T349)="NULL",ISBLANK(T349),ISNUMBER(T349)),TRIM(T349),TRIM(_xlfn.CHOOSECOLS(_xlfn.TEXTSPLIT(T349,"-",,TRUE),2)))</f>
        <v>NULL</v>
      </c>
      <c r="AN349" s="91" t="str" cm="1">
        <f t="array" ref="AN349">IF(OR(TRIM(U349)="NULL",ISBLANK(U349),ISNUMBER(U349)),TRIM(U349),TRIM(_xlfn.CHOOSECOLS(_xlfn.TEXTSPLIT(Y349,"-",,TRUE),1)))</f>
        <v>NULL</v>
      </c>
      <c r="AO349" s="91" t="str" cm="1">
        <f t="array" ref="AO349">IF(OR(TRIM(U349)="NULL",ISBLANK(U349),ISNUMBER(U349)),TRIM(U349),TRIM(_xlfn.CHOOSECOLS(_xlfn.TEXTSPLIT(Y349,"-",,TRUE),2)))</f>
        <v>NULL</v>
      </c>
      <c r="AP349" s="91" t="str" cm="1">
        <f t="array" ref="AP349">IF(OR(TRIM(V349)="NULL",ISBLANK(V349),ISNUMBER(V349)),TRIM(V349),TRIM(_xlfn.CHOOSECOLS(_xlfn.TEXTSPLIT(Y349,"-",,TRUE),1)))</f>
        <v>NULL</v>
      </c>
      <c r="AQ349" s="91" t="str" cm="1">
        <f t="array" ref="AQ349">IF(OR(TRIM(V349)="NULL",ISBLANK(V349),ISNUMBER(V349)),V349,_xlfn.CHOOSECOLS(_xlfn.TEXTSPLIT(Y349,"-",,TRUE),2))</f>
        <v>NULL</v>
      </c>
      <c r="AR349" s="99" t="str" cm="1">
        <f t="array" ref="AR349">TRIM(IF(OR(TRIM(W349)="NULL",ISBLANK(W349),ISNUMBER(W349)), W349, IF(AND(ISNUMBER(FIND("|", W349))=TRUE, ISNUMBER(FIND("-", W349))=FALSE), W349, IF(AND(ISNUMBER(FIND("|", W349))=FALSE, ISNUMBER(FIND("-", W349))=TRUE),_xlfn.CHOOSECOLS(_xlfn.TEXTSPLIT(W349,"-", "|",,TRUE),1), _xlfn.CONCAT(_xlfn.CHOOSECOLS(_xlfn.TEXTSPLIT(SUBSTITUTE(W349, "-", "|"), "|"),1),"|", _xlfn.CHOOSECOLS(_xlfn.TEXTSPLIT(SUBSTITUTE(W349, "-", "|"), "|"), 3))))))</f>
        <v>NULL</v>
      </c>
      <c r="AS349" s="99" t="str" cm="1">
        <f t="array" ref="AS349">TRIM(IF(OR(TRIM(W349)="NULL",ISBLANK(W349),ISNUMBER(W349)), W349, IF(AND(ISNUMBER(FIND("|", W349))=TRUE, ISNUMBER(FIND("-", W349))=FALSE), W349, IF(AND(ISNUMBER(FIND("|", W349))=FALSE, ISNUMBER(FIND("-", W349))=TRUE),_xlfn.CHOOSECOLS(_xlfn.TEXTSPLIT(W349,"-", "|",,TRUE),2), _xlfn.CONCAT(_xlfn.CHOOSECOLS(_xlfn.TEXTSPLIT(SUBSTITUTE(W349, "-", "|"), "|"),2),"|", _xlfn.CHOOSECOLS(_xlfn.TEXTSPLIT(SUBSTITUTE(W349, "-", "|"), "|"), 4))))))</f>
        <v>NULL</v>
      </c>
      <c r="AT349" s="92" t="str" cm="1">
        <f t="array" ref="AT349">TRIM(_xlfn.CHOOSECOLS(_xlfn.TEXTSPLIT(AR349,"|",,TRUE),1))</f>
        <v>NULL</v>
      </c>
      <c r="AU349" s="92" t="str" cm="1">
        <f t="array" ref="AU349">TRIM(_xlfn.CHOOSECOLS(_xlfn.TEXTSPLIT(AS349,"|",,TRUE),1))</f>
        <v>NULL</v>
      </c>
      <c r="AV349" s="92" t="str" cm="1">
        <f t="array" ref="AV349">TRIM(_xlfn.CHOOSECOLS(_xlfn.TEXTSPLIT(AB349,"|",,TRUE),1))</f>
        <v>USD</v>
      </c>
      <c r="AW349" s="92" t="str" cm="1">
        <f t="array" ref="AW349">TRIM(_xlfn.CHOOSECOLS(_xlfn.TEXTSPLIT(Y349,"|",,TRUE),1))</f>
        <v>NULL</v>
      </c>
      <c r="AX349" s="92" t="str" cm="1">
        <f t="array" ref="AX349">TRIM(_xlfn.CHOOSECOLS(_xlfn.TEXTSPLIT(Z349,"|",,TRUE),1))</f>
        <v>NULL</v>
      </c>
      <c r="AY349" s="99" t="str" cm="1">
        <f t="array" ref="AY349">TRIM(IF(OR(TRIM(AA349)="NULL",ISBLANK(AA349),ISNUMBER(AA349)), AA349, IF(AND(ISNUMBER(FIND("|", AA349))=TRUE, ISNUMBER(FIND("-", AA349))=FALSE), AA349, IF(AND(ISNUMBER(FIND("|", AA349))=FALSE, ISNUMBER(FIND("-", AA349))=TRUE),_xlfn.CHOOSECOLS(_xlfn.TEXTSPLIT(AA349,"-", "|",,TRUE),1), _xlfn.CONCAT(_xlfn.CHOOSECOLS(_xlfn.TEXTSPLIT(SUBSTITUTE(AA349, "-", "|"), "|"),1),"|", _xlfn.CHOOSECOLS(_xlfn.TEXTSPLIT(SUBSTITUTE(AA349, "-", "|"), "|"), 3))))))</f>
        <v>5300000</v>
      </c>
      <c r="AZ349" s="99" t="str" cm="1">
        <f t="array" ref="AZ349">TRIM(IF(OR(TRIM(AA349)="NULL",ISBLANK(AA349),ISNUMBER(AA349)), AA349, IF(AND(ISNUMBER(FIND("|", AA349))=TRUE, ISNUMBER(FIND("-", AA349))=FALSE), AA349, IF(AND(ISNUMBER(FIND("|", AA349))=FALSE, ISNUMBER(FIND("-", AA349))=TRUE),_xlfn.CHOOSECOLS(_xlfn.TEXTSPLIT(AA349,"-", "|",,TRUE),2), _xlfn.CONCAT(_xlfn.CHOOSECOLS(_xlfn.TEXTSPLIT(SUBSTITUTE(AA349, "-", "|"), "|"),2),"|", _xlfn.CHOOSECOLS(_xlfn.TEXTSPLIT(SUBSTITUTE(AA349, "-", "|"), "|"), 4))))))</f>
        <v>5300000</v>
      </c>
      <c r="BA349" s="92" t="str" cm="1">
        <f t="array" ref="BA349">TRIM(_xlfn.CHOOSECOLS(_xlfn.TEXTSPLIT(AY349,"|",,TRUE),1))</f>
        <v>5300000</v>
      </c>
      <c r="BB349" s="92" t="str" cm="1">
        <f t="array" ref="BB349">TRIM(_xlfn.CHOOSECOLS(_xlfn.TEXTSPLIT(AZ349,"|",,TRUE),1))</f>
        <v>5300000</v>
      </c>
      <c r="BC349" s="92" t="str" cm="1">
        <f t="array" ref="BC349">TRIM(_xlfn.CHOOSECOLS(_xlfn.TEXTSPLIT(AB349,"|",,TRUE),1))</f>
        <v>USD</v>
      </c>
      <c r="BD349" s="92" t="str" cm="1">
        <f t="array" ref="BD349">TRIM(_xlfn.CHOOSECOLS(_xlfn.TEXTSPLIT(AC349,"|",,TRUE),1))</f>
        <v>No</v>
      </c>
      <c r="BE349" s="92" t="str" cm="1">
        <f t="array" ref="BE349">TRIM(_xlfn.CHOOSECOLS(_xlfn.TEXTSPLIT(AD349,"|",,TRUE),1))</f>
        <v>NULL</v>
      </c>
      <c r="BF349" s="92" t="str" cm="1">
        <f t="array" ref="BF349">TRIM(IF(OR(TRIM(AE349)="NULL",ISBLANK(AE349),ISNUMBER(AE349)),AE349,_xlfn.CHOOSECOLS(_xlfn.TEXTSPLIT(AE349,"-",,TRUE),1)))</f>
        <v>NULL</v>
      </c>
      <c r="BG349" s="92" t="str" cm="1">
        <f t="array" ref="BG349">TRIM(IF(OR(TRIM(AE349)="NULL",ISBLANK(AE349),ISNUMBER(AE349)),AE349,_xlfn.CHOOSECOLS(_xlfn.TEXTSPLIT(AE349,"-",,TRUE),2)))</f>
        <v>NULL</v>
      </c>
      <c r="BH349" s="95" t="str">
        <f t="shared" si="30"/>
        <v>1985</v>
      </c>
      <c r="BI349" s="96" t="str">
        <f t="shared" si="31"/>
        <v>10</v>
      </c>
      <c r="BJ349" s="97" t="str">
        <f t="shared" si="32"/>
        <v>13</v>
      </c>
      <c r="BK349" s="96" t="str">
        <f t="shared" si="33"/>
        <v>1985</v>
      </c>
      <c r="BL349" s="96" t="str">
        <f t="shared" si="34"/>
        <v>10</v>
      </c>
      <c r="BM349" s="97" t="str">
        <f t="shared" si="35"/>
        <v>22</v>
      </c>
      <c r="BN349" s="93" t="b">
        <f>AND(TRIM(BH349)="NULL", TRIM(BK349)="NULL")</f>
        <v>0</v>
      </c>
      <c r="BO349" s="127" t="s">
        <v>618</v>
      </c>
      <c r="BP349" s="127" t="s">
        <v>618</v>
      </c>
    </row>
    <row r="350" spans="1:68">
      <c r="A350" s="7" t="s">
        <v>1077</v>
      </c>
      <c r="B350" s="1" t="s">
        <v>420</v>
      </c>
      <c r="C350" s="11" t="s">
        <v>1068</v>
      </c>
      <c r="D350" s="6" t="s">
        <v>1069</v>
      </c>
      <c r="E350" s="21" t="s">
        <v>1078</v>
      </c>
      <c r="F350" s="5" t="s">
        <v>63</v>
      </c>
      <c r="G350" s="25" t="s">
        <v>63</v>
      </c>
      <c r="H350" s="25" t="s">
        <v>63</v>
      </c>
      <c r="I350" s="25" t="s">
        <v>63</v>
      </c>
      <c r="J350" s="5">
        <v>31333</v>
      </c>
      <c r="K350" s="6">
        <v>1985</v>
      </c>
      <c r="L350" s="6">
        <v>10</v>
      </c>
      <c r="M350" s="6">
        <v>13</v>
      </c>
      <c r="N350" s="5">
        <v>31342</v>
      </c>
      <c r="O350" s="6">
        <v>1985</v>
      </c>
      <c r="P350" s="6">
        <v>10</v>
      </c>
      <c r="Q350" s="6">
        <v>22</v>
      </c>
      <c r="R350" s="6">
        <v>7</v>
      </c>
      <c r="S350" s="6" t="s">
        <v>63</v>
      </c>
      <c r="T350" s="6" t="s">
        <v>63</v>
      </c>
      <c r="U350" s="6" t="s">
        <v>166</v>
      </c>
      <c r="V350" s="6" t="s">
        <v>63</v>
      </c>
      <c r="W350" s="6" t="s">
        <v>166</v>
      </c>
      <c r="X350" s="6" t="s">
        <v>166</v>
      </c>
      <c r="Y350" s="6" t="s">
        <v>166</v>
      </c>
      <c r="Z350" s="6" t="s">
        <v>166</v>
      </c>
      <c r="AA350" s="6" t="s">
        <v>166</v>
      </c>
      <c r="AB350" s="6" t="s">
        <v>166</v>
      </c>
      <c r="AC350" s="6" t="s">
        <v>166</v>
      </c>
      <c r="AD350" s="6" t="s">
        <v>166</v>
      </c>
      <c r="AE350" s="6">
        <v>24500</v>
      </c>
      <c r="AH350" s="91" t="str" cm="1">
        <f t="array" ref="AH350">IF(OR(TRIM(S350)="NULL",ISBLANK(S350),ISNUMBER(S350)),TRIM(S350),TRIM(_xlfn.CHOOSECOLS(_xlfn.TEXTSPLIT(S350,"-",,TRUE),1)))</f>
        <v>NULL</v>
      </c>
      <c r="AI350" s="91" t="str" cm="1">
        <f t="array" ref="AI350">IF(OR(TRIM(S350)="NULL",ISBLANK(S350),ISNUMBER(S350)),TRIM(S350),TRIM(_xlfn.CHOOSECOLS(_xlfn.TEXTSPLIT(S350,"-",,TRUE),2)))</f>
        <v>NULL</v>
      </c>
      <c r="AJ350" s="91" t="str" cm="1">
        <f t="array" ref="AJ350">IF(OR(TRIM(R350)="NULL",ISBLANK(R350),ISNUMBER(R350)),TRIM(R350),TRIM(_xlfn.CHOOSECOLS(_xlfn.TEXTSPLIT(R350,"-",,TRUE),1)))</f>
        <v>7</v>
      </c>
      <c r="AK350" s="91" t="str" cm="1">
        <f t="array" ref="AK350">IF(OR(TRIM(R350)="NULL",ISBLANK(R350),ISNUMBER(R350)),TRIM(R350),TRIM(_xlfn.CHOOSECOLS(_xlfn.TEXTSPLIT(R350,"-",,TRUE),2)))</f>
        <v>7</v>
      </c>
      <c r="AL350" s="91" t="str" cm="1">
        <f t="array" ref="AL350">IF(OR(TRIM(T350)="NULL",ISBLANK(T350),ISNUMBER(T350)),TRIM(T350),TRIM(_xlfn.CHOOSECOLS(_xlfn.TEXTSPLIT(T350,"-",,TRUE),1)))</f>
        <v>NULL</v>
      </c>
      <c r="AM350" s="91" t="str" cm="1">
        <f t="array" ref="AM350">IF(OR(TRIM(T350)="NULL",ISBLANK(T350),ISNUMBER(T350)),TRIM(T350),TRIM(_xlfn.CHOOSECOLS(_xlfn.TEXTSPLIT(T350,"-",,TRUE),2)))</f>
        <v>NULL</v>
      </c>
      <c r="AN350" s="91" t="str" cm="1">
        <f t="array" ref="AN350">IF(OR(TRIM(U350)="NULL",ISBLANK(U350),ISNUMBER(U350)),TRIM(U350),TRIM(_xlfn.CHOOSECOLS(_xlfn.TEXTSPLIT(Y350,"-",,TRUE),1)))</f>
        <v>NULL</v>
      </c>
      <c r="AO350" s="91" t="str" cm="1">
        <f t="array" ref="AO350">IF(OR(TRIM(U350)="NULL",ISBLANK(U350),ISNUMBER(U350)),TRIM(U350),TRIM(_xlfn.CHOOSECOLS(_xlfn.TEXTSPLIT(Y350,"-",,TRUE),2)))</f>
        <v>NULL</v>
      </c>
      <c r="AP350" s="91" t="str" cm="1">
        <f t="array" ref="AP350">IF(OR(TRIM(V350)="NULL",ISBLANK(V350),ISNUMBER(V350)),TRIM(V350),TRIM(_xlfn.CHOOSECOLS(_xlfn.TEXTSPLIT(Y350,"-",,TRUE),1)))</f>
        <v>NULL</v>
      </c>
      <c r="AQ350" s="91" t="str" cm="1">
        <f t="array" ref="AQ350">IF(OR(TRIM(V350)="NULL",ISBLANK(V350),ISNUMBER(V350)),V350,_xlfn.CHOOSECOLS(_xlfn.TEXTSPLIT(Y350,"-",,TRUE),2))</f>
        <v>NULL</v>
      </c>
      <c r="AR350" s="99" t="str" cm="1">
        <f t="array" ref="AR350">TRIM(IF(OR(TRIM(W350)="NULL",ISBLANK(W350),ISNUMBER(W350)), W350, IF(AND(ISNUMBER(FIND("|", W350))=TRUE, ISNUMBER(FIND("-", W350))=FALSE), W350, IF(AND(ISNUMBER(FIND("|", W350))=FALSE, ISNUMBER(FIND("-", W350))=TRUE),_xlfn.CHOOSECOLS(_xlfn.TEXTSPLIT(W350,"-", "|",,TRUE),1), _xlfn.CONCAT(_xlfn.CHOOSECOLS(_xlfn.TEXTSPLIT(SUBSTITUTE(W350, "-", "|"), "|"),1),"|", _xlfn.CHOOSECOLS(_xlfn.TEXTSPLIT(SUBSTITUTE(W350, "-", "|"), "|"), 3))))))</f>
        <v>NULL</v>
      </c>
      <c r="AS350" s="99" t="str" cm="1">
        <f t="array" ref="AS350">TRIM(IF(OR(TRIM(W350)="NULL",ISBLANK(W350),ISNUMBER(W350)), W350, IF(AND(ISNUMBER(FIND("|", W350))=TRUE, ISNUMBER(FIND("-", W350))=FALSE), W350, IF(AND(ISNUMBER(FIND("|", W350))=FALSE, ISNUMBER(FIND("-", W350))=TRUE),_xlfn.CHOOSECOLS(_xlfn.TEXTSPLIT(W350,"-", "|",,TRUE),2), _xlfn.CONCAT(_xlfn.CHOOSECOLS(_xlfn.TEXTSPLIT(SUBSTITUTE(W350, "-", "|"), "|"),2),"|", _xlfn.CHOOSECOLS(_xlfn.TEXTSPLIT(SUBSTITUTE(W350, "-", "|"), "|"), 4))))))</f>
        <v>NULL</v>
      </c>
      <c r="AT350" s="92" t="str" cm="1">
        <f t="array" ref="AT350">TRIM(_xlfn.CHOOSECOLS(_xlfn.TEXTSPLIT(AR350,"|",,TRUE),1))</f>
        <v>NULL</v>
      </c>
      <c r="AU350" s="92" t="str" cm="1">
        <f t="array" ref="AU350">TRIM(_xlfn.CHOOSECOLS(_xlfn.TEXTSPLIT(AS350,"|",,TRUE),1))</f>
        <v>NULL</v>
      </c>
      <c r="AV350" s="92" t="str" cm="1">
        <f t="array" ref="AV350">TRIM(_xlfn.CHOOSECOLS(_xlfn.TEXTSPLIT(AB350,"|",,TRUE),1))</f>
        <v>NULL</v>
      </c>
      <c r="AW350" s="92" t="str" cm="1">
        <f t="array" ref="AW350">TRIM(_xlfn.CHOOSECOLS(_xlfn.TEXTSPLIT(Y350,"|",,TRUE),1))</f>
        <v>NULL</v>
      </c>
      <c r="AX350" s="92" t="str" cm="1">
        <f t="array" ref="AX350">TRIM(_xlfn.CHOOSECOLS(_xlfn.TEXTSPLIT(Z350,"|",,TRUE),1))</f>
        <v>NULL</v>
      </c>
      <c r="AY350" s="99" t="str" cm="1">
        <f t="array" ref="AY350">TRIM(IF(OR(TRIM(AA350)="NULL",ISBLANK(AA350),ISNUMBER(AA350)), AA350, IF(AND(ISNUMBER(FIND("|", AA350))=TRUE, ISNUMBER(FIND("-", AA350))=FALSE), AA350, IF(AND(ISNUMBER(FIND("|", AA350))=FALSE, ISNUMBER(FIND("-", AA350))=TRUE),_xlfn.CHOOSECOLS(_xlfn.TEXTSPLIT(AA350,"-", "|",,TRUE),1), _xlfn.CONCAT(_xlfn.CHOOSECOLS(_xlfn.TEXTSPLIT(SUBSTITUTE(AA350, "-", "|"), "|"),1),"|", _xlfn.CHOOSECOLS(_xlfn.TEXTSPLIT(SUBSTITUTE(AA350, "-", "|"), "|"), 3))))))</f>
        <v>NULL</v>
      </c>
      <c r="AZ350" s="99" t="str" cm="1">
        <f t="array" ref="AZ350">TRIM(IF(OR(TRIM(AA350)="NULL",ISBLANK(AA350),ISNUMBER(AA350)), AA350, IF(AND(ISNUMBER(FIND("|", AA350))=TRUE, ISNUMBER(FIND("-", AA350))=FALSE), AA350, IF(AND(ISNUMBER(FIND("|", AA350))=FALSE, ISNUMBER(FIND("-", AA350))=TRUE),_xlfn.CHOOSECOLS(_xlfn.TEXTSPLIT(AA350,"-", "|",,TRUE),2), _xlfn.CONCAT(_xlfn.CHOOSECOLS(_xlfn.TEXTSPLIT(SUBSTITUTE(AA350, "-", "|"), "|"),2),"|", _xlfn.CHOOSECOLS(_xlfn.TEXTSPLIT(SUBSTITUTE(AA350, "-", "|"), "|"), 4))))))</f>
        <v>NULL</v>
      </c>
      <c r="BA350" s="92" t="str" cm="1">
        <f t="array" ref="BA350">TRIM(_xlfn.CHOOSECOLS(_xlfn.TEXTSPLIT(AY350,"|",,TRUE),1))</f>
        <v>NULL</v>
      </c>
      <c r="BB350" s="92" t="str" cm="1">
        <f t="array" ref="BB350">TRIM(_xlfn.CHOOSECOLS(_xlfn.TEXTSPLIT(AZ350,"|",,TRUE),1))</f>
        <v>NULL</v>
      </c>
      <c r="BC350" s="92" t="str" cm="1">
        <f t="array" ref="BC350">TRIM(_xlfn.CHOOSECOLS(_xlfn.TEXTSPLIT(AB350,"|",,TRUE),1))</f>
        <v>NULL</v>
      </c>
      <c r="BD350" s="92" t="str" cm="1">
        <f t="array" ref="BD350">TRIM(_xlfn.CHOOSECOLS(_xlfn.TEXTSPLIT(AC350,"|",,TRUE),1))</f>
        <v>NULL</v>
      </c>
      <c r="BE350" s="92" t="str" cm="1">
        <f t="array" ref="BE350">TRIM(_xlfn.CHOOSECOLS(_xlfn.TEXTSPLIT(AD350,"|",,TRUE),1))</f>
        <v>NULL</v>
      </c>
      <c r="BF350" s="92" t="str" cm="1">
        <f t="array" ref="BF350">TRIM(IF(OR(TRIM(AE350)="NULL",ISBLANK(AE350),ISNUMBER(AE350)),AE350,_xlfn.CHOOSECOLS(_xlfn.TEXTSPLIT(AE350,"-",,TRUE),1)))</f>
        <v>24500</v>
      </c>
      <c r="BG350" s="92" t="str" cm="1">
        <f t="array" ref="BG350">TRIM(IF(OR(TRIM(AE350)="NULL",ISBLANK(AE350),ISNUMBER(AE350)),AE350,_xlfn.CHOOSECOLS(_xlfn.TEXTSPLIT(AE350,"-",,TRUE),2)))</f>
        <v>24500</v>
      </c>
      <c r="BH350" s="95" t="str">
        <f t="shared" si="30"/>
        <v>1985</v>
      </c>
      <c r="BI350" s="96" t="str">
        <f t="shared" si="31"/>
        <v>10</v>
      </c>
      <c r="BJ350" s="97" t="str">
        <f t="shared" si="32"/>
        <v>13</v>
      </c>
      <c r="BK350" s="96" t="str">
        <f t="shared" si="33"/>
        <v>1985</v>
      </c>
      <c r="BL350" s="96" t="str">
        <f t="shared" si="34"/>
        <v>10</v>
      </c>
      <c r="BM350" s="97" t="str">
        <f t="shared" si="35"/>
        <v>22</v>
      </c>
      <c r="BN350" s="93" t="b">
        <f>AND(TRIM(BH350)="NULL", TRIM(BK350)="NULL")</f>
        <v>0</v>
      </c>
      <c r="BO350" s="127" t="s">
        <v>618</v>
      </c>
      <c r="BP350" s="127" t="s">
        <v>618</v>
      </c>
    </row>
    <row r="351" spans="1:68">
      <c r="A351" s="7" t="s">
        <v>1079</v>
      </c>
      <c r="B351" s="1" t="s">
        <v>420</v>
      </c>
      <c r="C351" s="11" t="s">
        <v>1068</v>
      </c>
      <c r="D351" s="6" t="s">
        <v>1069</v>
      </c>
      <c r="E351" s="21" t="s">
        <v>615</v>
      </c>
      <c r="F351" s="5" t="s">
        <v>63</v>
      </c>
      <c r="G351" s="25" t="s">
        <v>63</v>
      </c>
      <c r="H351" s="25" t="s">
        <v>63</v>
      </c>
      <c r="I351" s="25" t="s">
        <v>63</v>
      </c>
      <c r="J351" s="5">
        <v>31333</v>
      </c>
      <c r="K351" s="6">
        <v>1985</v>
      </c>
      <c r="L351" s="6">
        <v>10</v>
      </c>
      <c r="M351" s="6">
        <v>13</v>
      </c>
      <c r="N351" s="5">
        <v>31342</v>
      </c>
      <c r="O351" s="6">
        <v>1985</v>
      </c>
      <c r="P351" s="6">
        <v>10</v>
      </c>
      <c r="Q351" s="6">
        <v>22</v>
      </c>
      <c r="R351" s="6" t="s">
        <v>63</v>
      </c>
      <c r="S351" s="6" t="s">
        <v>63</v>
      </c>
      <c r="T351" s="6">
        <v>29000</v>
      </c>
      <c r="U351" s="6" t="s">
        <v>166</v>
      </c>
      <c r="V351" s="6" t="s">
        <v>63</v>
      </c>
      <c r="W351" s="6" t="s">
        <v>166</v>
      </c>
      <c r="X351" s="6" t="s">
        <v>166</v>
      </c>
      <c r="Y351" s="6" t="s">
        <v>166</v>
      </c>
      <c r="Z351" s="6" t="s">
        <v>166</v>
      </c>
      <c r="AA351" s="6" t="s">
        <v>166</v>
      </c>
      <c r="AB351" s="6" t="s">
        <v>166</v>
      </c>
      <c r="AC351" s="6" t="s">
        <v>166</v>
      </c>
      <c r="AD351" s="6" t="s">
        <v>166</v>
      </c>
      <c r="AE351" s="6" t="s">
        <v>63</v>
      </c>
      <c r="AH351" s="91" t="str" cm="1">
        <f t="array" ref="AH351">IF(OR(TRIM(S351)="NULL",ISBLANK(S351),ISNUMBER(S351)),TRIM(S351),TRIM(_xlfn.CHOOSECOLS(_xlfn.TEXTSPLIT(S351,"-",,TRUE),1)))</f>
        <v>NULL</v>
      </c>
      <c r="AI351" s="91" t="str" cm="1">
        <f t="array" ref="AI351">IF(OR(TRIM(S351)="NULL",ISBLANK(S351),ISNUMBER(S351)),TRIM(S351),TRIM(_xlfn.CHOOSECOLS(_xlfn.TEXTSPLIT(S351,"-",,TRUE),2)))</f>
        <v>NULL</v>
      </c>
      <c r="AJ351" s="91" t="str" cm="1">
        <f t="array" ref="AJ351">IF(OR(TRIM(R351)="NULL",ISBLANK(R351),ISNUMBER(R351)),TRIM(R351),TRIM(_xlfn.CHOOSECOLS(_xlfn.TEXTSPLIT(R351,"-",,TRUE),1)))</f>
        <v>NULL</v>
      </c>
      <c r="AK351" s="91" t="str" cm="1">
        <f t="array" ref="AK351">IF(OR(TRIM(R351)="NULL",ISBLANK(R351),ISNUMBER(R351)),TRIM(R351),TRIM(_xlfn.CHOOSECOLS(_xlfn.TEXTSPLIT(R351,"-",,TRUE),2)))</f>
        <v>NULL</v>
      </c>
      <c r="AL351" s="91" t="str" cm="1">
        <f t="array" ref="AL351">IF(OR(TRIM(T351)="NULL",ISBLANK(T351),ISNUMBER(T351)),TRIM(T351),TRIM(_xlfn.CHOOSECOLS(_xlfn.TEXTSPLIT(T351,"-",,TRUE),1)))</f>
        <v>29000</v>
      </c>
      <c r="AM351" s="91" t="str" cm="1">
        <f t="array" ref="AM351">IF(OR(TRIM(T351)="NULL",ISBLANK(T351),ISNUMBER(T351)),TRIM(T351),TRIM(_xlfn.CHOOSECOLS(_xlfn.TEXTSPLIT(T351,"-",,TRUE),2)))</f>
        <v>29000</v>
      </c>
      <c r="AN351" s="91" t="str" cm="1">
        <f t="array" ref="AN351">IF(OR(TRIM(U351)="NULL",ISBLANK(U351),ISNUMBER(U351)),TRIM(U351),TRIM(_xlfn.CHOOSECOLS(_xlfn.TEXTSPLIT(Y351,"-",,TRUE),1)))</f>
        <v>NULL</v>
      </c>
      <c r="AO351" s="91" t="str" cm="1">
        <f t="array" ref="AO351">IF(OR(TRIM(U351)="NULL",ISBLANK(U351),ISNUMBER(U351)),TRIM(U351),TRIM(_xlfn.CHOOSECOLS(_xlfn.TEXTSPLIT(Y351,"-",,TRUE),2)))</f>
        <v>NULL</v>
      </c>
      <c r="AP351" s="91" t="str" cm="1">
        <f t="array" ref="AP351">IF(OR(TRIM(V351)="NULL",ISBLANK(V351),ISNUMBER(V351)),TRIM(V351),TRIM(_xlfn.CHOOSECOLS(_xlfn.TEXTSPLIT(Y351,"-",,TRUE),1)))</f>
        <v>NULL</v>
      </c>
      <c r="AQ351" s="91" t="str" cm="1">
        <f t="array" ref="AQ351">IF(OR(TRIM(V351)="NULL",ISBLANK(V351),ISNUMBER(V351)),V351,_xlfn.CHOOSECOLS(_xlfn.TEXTSPLIT(Y351,"-",,TRUE),2))</f>
        <v>NULL</v>
      </c>
      <c r="AR351" s="99" t="str" cm="1">
        <f t="array" ref="AR351">TRIM(IF(OR(TRIM(W351)="NULL",ISBLANK(W351),ISNUMBER(W351)), W351, IF(AND(ISNUMBER(FIND("|", W351))=TRUE, ISNUMBER(FIND("-", W351))=FALSE), W351, IF(AND(ISNUMBER(FIND("|", W351))=FALSE, ISNUMBER(FIND("-", W351))=TRUE),_xlfn.CHOOSECOLS(_xlfn.TEXTSPLIT(W351,"-", "|",,TRUE),1), _xlfn.CONCAT(_xlfn.CHOOSECOLS(_xlfn.TEXTSPLIT(SUBSTITUTE(W351, "-", "|"), "|"),1),"|", _xlfn.CHOOSECOLS(_xlfn.TEXTSPLIT(SUBSTITUTE(W351, "-", "|"), "|"), 3))))))</f>
        <v>NULL</v>
      </c>
      <c r="AS351" s="99" t="str" cm="1">
        <f t="array" ref="AS351">TRIM(IF(OR(TRIM(W351)="NULL",ISBLANK(W351),ISNUMBER(W351)), W351, IF(AND(ISNUMBER(FIND("|", W351))=TRUE, ISNUMBER(FIND("-", W351))=FALSE), W351, IF(AND(ISNUMBER(FIND("|", W351))=FALSE, ISNUMBER(FIND("-", W351))=TRUE),_xlfn.CHOOSECOLS(_xlfn.TEXTSPLIT(W351,"-", "|",,TRUE),2), _xlfn.CONCAT(_xlfn.CHOOSECOLS(_xlfn.TEXTSPLIT(SUBSTITUTE(W351, "-", "|"), "|"),2),"|", _xlfn.CHOOSECOLS(_xlfn.TEXTSPLIT(SUBSTITUTE(W351, "-", "|"), "|"), 4))))))</f>
        <v>NULL</v>
      </c>
      <c r="AT351" s="92" t="str" cm="1">
        <f t="array" ref="AT351">TRIM(_xlfn.CHOOSECOLS(_xlfn.TEXTSPLIT(AR351,"|",,TRUE),1))</f>
        <v>NULL</v>
      </c>
      <c r="AU351" s="92" t="str" cm="1">
        <f t="array" ref="AU351">TRIM(_xlfn.CHOOSECOLS(_xlfn.TEXTSPLIT(AS351,"|",,TRUE),1))</f>
        <v>NULL</v>
      </c>
      <c r="AV351" s="92" t="str" cm="1">
        <f t="array" ref="AV351">TRIM(_xlfn.CHOOSECOLS(_xlfn.TEXTSPLIT(AB351,"|",,TRUE),1))</f>
        <v>NULL</v>
      </c>
      <c r="AW351" s="92" t="str" cm="1">
        <f t="array" ref="AW351">TRIM(_xlfn.CHOOSECOLS(_xlfn.TEXTSPLIT(Y351,"|",,TRUE),1))</f>
        <v>NULL</v>
      </c>
      <c r="AX351" s="92" t="str" cm="1">
        <f t="array" ref="AX351">TRIM(_xlfn.CHOOSECOLS(_xlfn.TEXTSPLIT(Z351,"|",,TRUE),1))</f>
        <v>NULL</v>
      </c>
      <c r="AY351" s="99" t="str" cm="1">
        <f t="array" ref="AY351">TRIM(IF(OR(TRIM(AA351)="NULL",ISBLANK(AA351),ISNUMBER(AA351)), AA351, IF(AND(ISNUMBER(FIND("|", AA351))=TRUE, ISNUMBER(FIND("-", AA351))=FALSE), AA351, IF(AND(ISNUMBER(FIND("|", AA351))=FALSE, ISNUMBER(FIND("-", AA351))=TRUE),_xlfn.CHOOSECOLS(_xlfn.TEXTSPLIT(AA351,"-", "|",,TRUE),1), _xlfn.CONCAT(_xlfn.CHOOSECOLS(_xlfn.TEXTSPLIT(SUBSTITUTE(AA351, "-", "|"), "|"),1),"|", _xlfn.CHOOSECOLS(_xlfn.TEXTSPLIT(SUBSTITUTE(AA351, "-", "|"), "|"), 3))))))</f>
        <v>NULL</v>
      </c>
      <c r="AZ351" s="99" t="str" cm="1">
        <f t="array" ref="AZ351">TRIM(IF(OR(TRIM(AA351)="NULL",ISBLANK(AA351),ISNUMBER(AA351)), AA351, IF(AND(ISNUMBER(FIND("|", AA351))=TRUE, ISNUMBER(FIND("-", AA351))=FALSE), AA351, IF(AND(ISNUMBER(FIND("|", AA351))=FALSE, ISNUMBER(FIND("-", AA351))=TRUE),_xlfn.CHOOSECOLS(_xlfn.TEXTSPLIT(AA351,"-", "|",,TRUE),2), _xlfn.CONCAT(_xlfn.CHOOSECOLS(_xlfn.TEXTSPLIT(SUBSTITUTE(AA351, "-", "|"), "|"),2),"|", _xlfn.CHOOSECOLS(_xlfn.TEXTSPLIT(SUBSTITUTE(AA351, "-", "|"), "|"), 4))))))</f>
        <v>NULL</v>
      </c>
      <c r="BA351" s="92" t="str" cm="1">
        <f t="array" ref="BA351">TRIM(_xlfn.CHOOSECOLS(_xlfn.TEXTSPLIT(AY351,"|",,TRUE),1))</f>
        <v>NULL</v>
      </c>
      <c r="BB351" s="92" t="str" cm="1">
        <f t="array" ref="BB351">TRIM(_xlfn.CHOOSECOLS(_xlfn.TEXTSPLIT(AZ351,"|",,TRUE),1))</f>
        <v>NULL</v>
      </c>
      <c r="BC351" s="92" t="str" cm="1">
        <f t="array" ref="BC351">TRIM(_xlfn.CHOOSECOLS(_xlfn.TEXTSPLIT(AB351,"|",,TRUE),1))</f>
        <v>NULL</v>
      </c>
      <c r="BD351" s="92" t="str" cm="1">
        <f t="array" ref="BD351">TRIM(_xlfn.CHOOSECOLS(_xlfn.TEXTSPLIT(AC351,"|",,TRUE),1))</f>
        <v>NULL</v>
      </c>
      <c r="BE351" s="92" t="str" cm="1">
        <f t="array" ref="BE351">TRIM(_xlfn.CHOOSECOLS(_xlfn.TEXTSPLIT(AD351,"|",,TRUE),1))</f>
        <v>NULL</v>
      </c>
      <c r="BF351" s="92" t="str" cm="1">
        <f t="array" ref="BF351">TRIM(IF(OR(TRIM(AE351)="NULL",ISBLANK(AE351),ISNUMBER(AE351)),AE351,_xlfn.CHOOSECOLS(_xlfn.TEXTSPLIT(AE351,"-",,TRUE),1)))</f>
        <v>NULL</v>
      </c>
      <c r="BG351" s="92" t="str" cm="1">
        <f t="array" ref="BG351">TRIM(IF(OR(TRIM(AE351)="NULL",ISBLANK(AE351),ISNUMBER(AE351)),AE351,_xlfn.CHOOSECOLS(_xlfn.TEXTSPLIT(AE351,"-",,TRUE),2)))</f>
        <v>NULL</v>
      </c>
      <c r="BH351" s="95" t="str">
        <f t="shared" si="30"/>
        <v>1985</v>
      </c>
      <c r="BI351" s="96" t="str">
        <f t="shared" si="31"/>
        <v>10</v>
      </c>
      <c r="BJ351" s="97" t="str">
        <f t="shared" si="32"/>
        <v>13</v>
      </c>
      <c r="BK351" s="96" t="str">
        <f t="shared" si="33"/>
        <v>1985</v>
      </c>
      <c r="BL351" s="96" t="str">
        <f t="shared" si="34"/>
        <v>10</v>
      </c>
      <c r="BM351" s="97" t="str">
        <f t="shared" si="35"/>
        <v>22</v>
      </c>
      <c r="BN351" s="93" t="b">
        <f>AND(TRIM(BH351)="NULL", TRIM(BK351)="NULL")</f>
        <v>0</v>
      </c>
      <c r="BO351" s="127" t="s">
        <v>618</v>
      </c>
      <c r="BP351" s="127" t="s">
        <v>618</v>
      </c>
    </row>
    <row r="352" spans="1:68" ht="30.75">
      <c r="A352" s="7" t="s">
        <v>1080</v>
      </c>
      <c r="B352" s="1" t="s">
        <v>420</v>
      </c>
      <c r="C352" s="11" t="s">
        <v>1068</v>
      </c>
      <c r="D352" s="6" t="s">
        <v>1069</v>
      </c>
      <c r="E352" s="21" t="s">
        <v>1081</v>
      </c>
      <c r="F352" s="5" t="s">
        <v>63</v>
      </c>
      <c r="G352" s="25" t="s">
        <v>63</v>
      </c>
      <c r="H352" s="25" t="s">
        <v>63</v>
      </c>
      <c r="I352" s="25" t="s">
        <v>63</v>
      </c>
      <c r="J352" s="5">
        <v>31333</v>
      </c>
      <c r="K352" s="6">
        <v>1985</v>
      </c>
      <c r="L352" s="6">
        <v>10</v>
      </c>
      <c r="M352" s="6">
        <v>13</v>
      </c>
      <c r="N352" s="5">
        <v>31342</v>
      </c>
      <c r="O352" s="6">
        <v>1985</v>
      </c>
      <c r="P352" s="6">
        <v>10</v>
      </c>
      <c r="Q352" s="6">
        <v>22</v>
      </c>
      <c r="R352" s="6" t="s">
        <v>63</v>
      </c>
      <c r="S352" s="6" t="s">
        <v>63</v>
      </c>
      <c r="T352" s="6" t="s">
        <v>63</v>
      </c>
      <c r="U352" s="6" t="s">
        <v>166</v>
      </c>
      <c r="V352" s="6" t="s">
        <v>63</v>
      </c>
      <c r="W352" s="6" t="s">
        <v>166</v>
      </c>
      <c r="X352" s="6" t="s">
        <v>166</v>
      </c>
      <c r="Y352" s="6" t="s">
        <v>166</v>
      </c>
      <c r="Z352" s="6" t="s">
        <v>166</v>
      </c>
      <c r="AA352" s="6" t="s">
        <v>166</v>
      </c>
      <c r="AB352" s="6" t="s">
        <v>166</v>
      </c>
      <c r="AC352" s="6" t="s">
        <v>166</v>
      </c>
      <c r="AD352" s="6" t="s">
        <v>166</v>
      </c>
      <c r="AE352" s="6">
        <v>69000</v>
      </c>
      <c r="AH352" s="91" t="str" cm="1">
        <f t="array" ref="AH352">IF(OR(TRIM(S352)="NULL",ISBLANK(S352),ISNUMBER(S352)),TRIM(S352),TRIM(_xlfn.CHOOSECOLS(_xlfn.TEXTSPLIT(S352,"-",,TRUE),1)))</f>
        <v>NULL</v>
      </c>
      <c r="AI352" s="91" t="str" cm="1">
        <f t="array" ref="AI352">IF(OR(TRIM(S352)="NULL",ISBLANK(S352),ISNUMBER(S352)),TRIM(S352),TRIM(_xlfn.CHOOSECOLS(_xlfn.TEXTSPLIT(S352,"-",,TRUE),2)))</f>
        <v>NULL</v>
      </c>
      <c r="AJ352" s="91" t="str" cm="1">
        <f t="array" ref="AJ352">IF(OR(TRIM(R352)="NULL",ISBLANK(R352),ISNUMBER(R352)),TRIM(R352),TRIM(_xlfn.CHOOSECOLS(_xlfn.TEXTSPLIT(R352,"-",,TRUE),1)))</f>
        <v>NULL</v>
      </c>
      <c r="AK352" s="91" t="str" cm="1">
        <f t="array" ref="AK352">IF(OR(TRIM(R352)="NULL",ISBLANK(R352),ISNUMBER(R352)),TRIM(R352),TRIM(_xlfn.CHOOSECOLS(_xlfn.TEXTSPLIT(R352,"-",,TRUE),2)))</f>
        <v>NULL</v>
      </c>
      <c r="AL352" s="91" t="str" cm="1">
        <f t="array" ref="AL352">IF(OR(TRIM(T352)="NULL",ISBLANK(T352),ISNUMBER(T352)),TRIM(T352),TRIM(_xlfn.CHOOSECOLS(_xlfn.TEXTSPLIT(T352,"-",,TRUE),1)))</f>
        <v>NULL</v>
      </c>
      <c r="AM352" s="91" t="str" cm="1">
        <f t="array" ref="AM352">IF(OR(TRIM(T352)="NULL",ISBLANK(T352),ISNUMBER(T352)),TRIM(T352),TRIM(_xlfn.CHOOSECOLS(_xlfn.TEXTSPLIT(T352,"-",,TRUE),2)))</f>
        <v>NULL</v>
      </c>
      <c r="AN352" s="91" t="str" cm="1">
        <f t="array" ref="AN352">IF(OR(TRIM(U352)="NULL",ISBLANK(U352),ISNUMBER(U352)),TRIM(U352),TRIM(_xlfn.CHOOSECOLS(_xlfn.TEXTSPLIT(Y352,"-",,TRUE),1)))</f>
        <v>NULL</v>
      </c>
      <c r="AO352" s="91" t="str" cm="1">
        <f t="array" ref="AO352">IF(OR(TRIM(U352)="NULL",ISBLANK(U352),ISNUMBER(U352)),TRIM(U352),TRIM(_xlfn.CHOOSECOLS(_xlfn.TEXTSPLIT(Y352,"-",,TRUE),2)))</f>
        <v>NULL</v>
      </c>
      <c r="AP352" s="91" t="str" cm="1">
        <f t="array" ref="AP352">IF(OR(TRIM(V352)="NULL",ISBLANK(V352),ISNUMBER(V352)),TRIM(V352),TRIM(_xlfn.CHOOSECOLS(_xlfn.TEXTSPLIT(Y352,"-",,TRUE),1)))</f>
        <v>NULL</v>
      </c>
      <c r="AQ352" s="91" t="str" cm="1">
        <f t="array" ref="AQ352">IF(OR(TRIM(V352)="NULL",ISBLANK(V352),ISNUMBER(V352)),V352,_xlfn.CHOOSECOLS(_xlfn.TEXTSPLIT(Y352,"-",,TRUE),2))</f>
        <v>NULL</v>
      </c>
      <c r="AR352" s="99" t="str" cm="1">
        <f t="array" ref="AR352">TRIM(IF(OR(TRIM(W352)="NULL",ISBLANK(W352),ISNUMBER(W352)), W352, IF(AND(ISNUMBER(FIND("|", W352))=TRUE, ISNUMBER(FIND("-", W352))=FALSE), W352, IF(AND(ISNUMBER(FIND("|", W352))=FALSE, ISNUMBER(FIND("-", W352))=TRUE),_xlfn.CHOOSECOLS(_xlfn.TEXTSPLIT(W352,"-", "|",,TRUE),1), _xlfn.CONCAT(_xlfn.CHOOSECOLS(_xlfn.TEXTSPLIT(SUBSTITUTE(W352, "-", "|"), "|"),1),"|", _xlfn.CHOOSECOLS(_xlfn.TEXTSPLIT(SUBSTITUTE(W352, "-", "|"), "|"), 3))))))</f>
        <v>NULL</v>
      </c>
      <c r="AS352" s="99" t="str" cm="1">
        <f t="array" ref="AS352">TRIM(IF(OR(TRIM(W352)="NULL",ISBLANK(W352),ISNUMBER(W352)), W352, IF(AND(ISNUMBER(FIND("|", W352))=TRUE, ISNUMBER(FIND("-", W352))=FALSE), W352, IF(AND(ISNUMBER(FIND("|", W352))=FALSE, ISNUMBER(FIND("-", W352))=TRUE),_xlfn.CHOOSECOLS(_xlfn.TEXTSPLIT(W352,"-", "|",,TRUE),2), _xlfn.CONCAT(_xlfn.CHOOSECOLS(_xlfn.TEXTSPLIT(SUBSTITUTE(W352, "-", "|"), "|"),2),"|", _xlfn.CHOOSECOLS(_xlfn.TEXTSPLIT(SUBSTITUTE(W352, "-", "|"), "|"), 4))))))</f>
        <v>NULL</v>
      </c>
      <c r="AT352" s="92" t="str" cm="1">
        <f t="array" ref="AT352">TRIM(_xlfn.CHOOSECOLS(_xlfn.TEXTSPLIT(AR352,"|",,TRUE),1))</f>
        <v>NULL</v>
      </c>
      <c r="AU352" s="92" t="str" cm="1">
        <f t="array" ref="AU352">TRIM(_xlfn.CHOOSECOLS(_xlfn.TEXTSPLIT(AS352,"|",,TRUE),1))</f>
        <v>NULL</v>
      </c>
      <c r="AV352" s="92" t="str" cm="1">
        <f t="array" ref="AV352">TRIM(_xlfn.CHOOSECOLS(_xlfn.TEXTSPLIT(AB352,"|",,TRUE),1))</f>
        <v>NULL</v>
      </c>
      <c r="AW352" s="92" t="str" cm="1">
        <f t="array" ref="AW352">TRIM(_xlfn.CHOOSECOLS(_xlfn.TEXTSPLIT(Y352,"|",,TRUE),1))</f>
        <v>NULL</v>
      </c>
      <c r="AX352" s="92" t="str" cm="1">
        <f t="array" ref="AX352">TRIM(_xlfn.CHOOSECOLS(_xlfn.TEXTSPLIT(Z352,"|",,TRUE),1))</f>
        <v>NULL</v>
      </c>
      <c r="AY352" s="99" t="str" cm="1">
        <f t="array" ref="AY352">TRIM(IF(OR(TRIM(AA352)="NULL",ISBLANK(AA352),ISNUMBER(AA352)), AA352, IF(AND(ISNUMBER(FIND("|", AA352))=TRUE, ISNUMBER(FIND("-", AA352))=FALSE), AA352, IF(AND(ISNUMBER(FIND("|", AA352))=FALSE, ISNUMBER(FIND("-", AA352))=TRUE),_xlfn.CHOOSECOLS(_xlfn.TEXTSPLIT(AA352,"-", "|",,TRUE),1), _xlfn.CONCAT(_xlfn.CHOOSECOLS(_xlfn.TEXTSPLIT(SUBSTITUTE(AA352, "-", "|"), "|"),1),"|", _xlfn.CHOOSECOLS(_xlfn.TEXTSPLIT(SUBSTITUTE(AA352, "-", "|"), "|"), 3))))))</f>
        <v>NULL</v>
      </c>
      <c r="AZ352" s="99" t="str" cm="1">
        <f t="array" ref="AZ352">TRIM(IF(OR(TRIM(AA352)="NULL",ISBLANK(AA352),ISNUMBER(AA352)), AA352, IF(AND(ISNUMBER(FIND("|", AA352))=TRUE, ISNUMBER(FIND("-", AA352))=FALSE), AA352, IF(AND(ISNUMBER(FIND("|", AA352))=FALSE, ISNUMBER(FIND("-", AA352))=TRUE),_xlfn.CHOOSECOLS(_xlfn.TEXTSPLIT(AA352,"-", "|",,TRUE),2), _xlfn.CONCAT(_xlfn.CHOOSECOLS(_xlfn.TEXTSPLIT(SUBSTITUTE(AA352, "-", "|"), "|"),2),"|", _xlfn.CHOOSECOLS(_xlfn.TEXTSPLIT(SUBSTITUTE(AA352, "-", "|"), "|"), 4))))))</f>
        <v>NULL</v>
      </c>
      <c r="BA352" s="92" t="str" cm="1">
        <f t="array" ref="BA352">TRIM(_xlfn.CHOOSECOLS(_xlfn.TEXTSPLIT(AY352,"|",,TRUE),1))</f>
        <v>NULL</v>
      </c>
      <c r="BB352" s="92" t="str" cm="1">
        <f t="array" ref="BB352">TRIM(_xlfn.CHOOSECOLS(_xlfn.TEXTSPLIT(AZ352,"|",,TRUE),1))</f>
        <v>NULL</v>
      </c>
      <c r="BC352" s="92" t="str" cm="1">
        <f t="array" ref="BC352">TRIM(_xlfn.CHOOSECOLS(_xlfn.TEXTSPLIT(AB352,"|",,TRUE),1))</f>
        <v>NULL</v>
      </c>
      <c r="BD352" s="92" t="str" cm="1">
        <f t="array" ref="BD352">TRIM(_xlfn.CHOOSECOLS(_xlfn.TEXTSPLIT(AC352,"|",,TRUE),1))</f>
        <v>NULL</v>
      </c>
      <c r="BE352" s="92" t="str" cm="1">
        <f t="array" ref="BE352">TRIM(_xlfn.CHOOSECOLS(_xlfn.TEXTSPLIT(AD352,"|",,TRUE),1))</f>
        <v>NULL</v>
      </c>
      <c r="BF352" s="92" t="str" cm="1">
        <f t="array" ref="BF352">TRIM(IF(OR(TRIM(AE352)="NULL",ISBLANK(AE352),ISNUMBER(AE352)),AE352,_xlfn.CHOOSECOLS(_xlfn.TEXTSPLIT(AE352,"-",,TRUE),1)))</f>
        <v>69000</v>
      </c>
      <c r="BG352" s="92" t="str" cm="1">
        <f t="array" ref="BG352">TRIM(IF(OR(TRIM(AE352)="NULL",ISBLANK(AE352),ISNUMBER(AE352)),AE352,_xlfn.CHOOSECOLS(_xlfn.TEXTSPLIT(AE352,"-",,TRUE),2)))</f>
        <v>69000</v>
      </c>
      <c r="BH352" s="95" t="str">
        <f t="shared" si="30"/>
        <v>1985</v>
      </c>
      <c r="BI352" s="96" t="str">
        <f t="shared" si="31"/>
        <v>10</v>
      </c>
      <c r="BJ352" s="97" t="str">
        <f t="shared" si="32"/>
        <v>13</v>
      </c>
      <c r="BK352" s="96" t="str">
        <f t="shared" si="33"/>
        <v>1985</v>
      </c>
      <c r="BL352" s="96" t="str">
        <f t="shared" si="34"/>
        <v>10</v>
      </c>
      <c r="BM352" s="97" t="str">
        <f t="shared" si="35"/>
        <v>22</v>
      </c>
      <c r="BN352" s="93" t="b">
        <f>AND(TRIM(BH352)="NULL", TRIM(BK352)="NULL")</f>
        <v>0</v>
      </c>
      <c r="BO352" s="127" t="s">
        <v>1082</v>
      </c>
      <c r="BP352" s="127" t="s">
        <v>1082</v>
      </c>
    </row>
    <row r="353" spans="1:68">
      <c r="A353" s="7" t="s">
        <v>1083</v>
      </c>
      <c r="B353" s="1" t="s">
        <v>420</v>
      </c>
      <c r="C353" s="11" t="s">
        <v>1068</v>
      </c>
      <c r="D353" s="6" t="s">
        <v>1069</v>
      </c>
      <c r="E353" s="21" t="s">
        <v>1084</v>
      </c>
      <c r="F353" s="5" t="s">
        <v>63</v>
      </c>
      <c r="G353" s="25" t="s">
        <v>63</v>
      </c>
      <c r="H353" s="25" t="s">
        <v>63</v>
      </c>
      <c r="I353" s="25" t="s">
        <v>63</v>
      </c>
      <c r="J353" s="5">
        <v>31333</v>
      </c>
      <c r="K353" s="6">
        <v>1985</v>
      </c>
      <c r="L353" s="6">
        <v>10</v>
      </c>
      <c r="M353" s="6">
        <v>13</v>
      </c>
      <c r="N353" s="5">
        <v>31342</v>
      </c>
      <c r="O353" s="6">
        <v>1985</v>
      </c>
      <c r="P353" s="6">
        <v>10</v>
      </c>
      <c r="Q353" s="6">
        <v>22</v>
      </c>
      <c r="R353" s="6">
        <v>2</v>
      </c>
      <c r="S353" s="6">
        <v>34</v>
      </c>
      <c r="T353" s="6" t="s">
        <v>63</v>
      </c>
      <c r="U353" s="6" t="s">
        <v>166</v>
      </c>
      <c r="V353" s="6" t="s">
        <v>63</v>
      </c>
      <c r="W353" s="6" t="s">
        <v>166</v>
      </c>
      <c r="X353" s="6" t="s">
        <v>166</v>
      </c>
      <c r="Y353" s="6" t="s">
        <v>166</v>
      </c>
      <c r="Z353" s="6" t="s">
        <v>166</v>
      </c>
      <c r="AA353" s="6" t="s">
        <v>166</v>
      </c>
      <c r="AB353" s="6" t="s">
        <v>166</v>
      </c>
      <c r="AC353" s="6" t="s">
        <v>166</v>
      </c>
      <c r="AD353" s="6" t="s">
        <v>166</v>
      </c>
      <c r="AE353" s="6">
        <v>52300</v>
      </c>
      <c r="AH353" s="91" t="str" cm="1">
        <f t="array" ref="AH353">IF(OR(TRIM(S353)="NULL",ISBLANK(S353),ISNUMBER(S353)),TRIM(S353),TRIM(_xlfn.CHOOSECOLS(_xlfn.TEXTSPLIT(S353,"-",,TRUE),1)))</f>
        <v>34</v>
      </c>
      <c r="AI353" s="91" t="str" cm="1">
        <f t="array" ref="AI353">IF(OR(TRIM(S353)="NULL",ISBLANK(S353),ISNUMBER(S353)),TRIM(S353),TRIM(_xlfn.CHOOSECOLS(_xlfn.TEXTSPLIT(S353,"-",,TRUE),2)))</f>
        <v>34</v>
      </c>
      <c r="AJ353" s="91" t="str" cm="1">
        <f t="array" ref="AJ353">IF(OR(TRIM(R353)="NULL",ISBLANK(R353),ISNUMBER(R353)),TRIM(R353),TRIM(_xlfn.CHOOSECOLS(_xlfn.TEXTSPLIT(R353,"-",,TRUE),1)))</f>
        <v>2</v>
      </c>
      <c r="AK353" s="91" t="str" cm="1">
        <f t="array" ref="AK353">IF(OR(TRIM(R353)="NULL",ISBLANK(R353),ISNUMBER(R353)),TRIM(R353),TRIM(_xlfn.CHOOSECOLS(_xlfn.TEXTSPLIT(R353,"-",,TRUE),2)))</f>
        <v>2</v>
      </c>
      <c r="AL353" s="91" t="str" cm="1">
        <f t="array" ref="AL353">IF(OR(TRIM(T353)="NULL",ISBLANK(T353),ISNUMBER(T353)),TRIM(T353),TRIM(_xlfn.CHOOSECOLS(_xlfn.TEXTSPLIT(T353,"-",,TRUE),1)))</f>
        <v>NULL</v>
      </c>
      <c r="AM353" s="91" t="str" cm="1">
        <f t="array" ref="AM353">IF(OR(TRIM(T353)="NULL",ISBLANK(T353),ISNUMBER(T353)),TRIM(T353),TRIM(_xlfn.CHOOSECOLS(_xlfn.TEXTSPLIT(T353,"-",,TRUE),2)))</f>
        <v>NULL</v>
      </c>
      <c r="AN353" s="91" t="str" cm="1">
        <f t="array" ref="AN353">IF(OR(TRIM(U353)="NULL",ISBLANK(U353),ISNUMBER(U353)),TRIM(U353),TRIM(_xlfn.CHOOSECOLS(_xlfn.TEXTSPLIT(Y353,"-",,TRUE),1)))</f>
        <v>NULL</v>
      </c>
      <c r="AO353" s="91" t="str" cm="1">
        <f t="array" ref="AO353">IF(OR(TRIM(U353)="NULL",ISBLANK(U353),ISNUMBER(U353)),TRIM(U353),TRIM(_xlfn.CHOOSECOLS(_xlfn.TEXTSPLIT(Y353,"-",,TRUE),2)))</f>
        <v>NULL</v>
      </c>
      <c r="AP353" s="91" t="str" cm="1">
        <f t="array" ref="AP353">IF(OR(TRIM(V353)="NULL",ISBLANK(V353),ISNUMBER(V353)),TRIM(V353),TRIM(_xlfn.CHOOSECOLS(_xlfn.TEXTSPLIT(Y353,"-",,TRUE),1)))</f>
        <v>NULL</v>
      </c>
      <c r="AQ353" s="91" t="str" cm="1">
        <f t="array" ref="AQ353">IF(OR(TRIM(V353)="NULL",ISBLANK(V353),ISNUMBER(V353)),V353,_xlfn.CHOOSECOLS(_xlfn.TEXTSPLIT(Y353,"-",,TRUE),2))</f>
        <v>NULL</v>
      </c>
      <c r="AR353" s="99" t="str" cm="1">
        <f t="array" ref="AR353">TRIM(IF(OR(TRIM(W353)="NULL",ISBLANK(W353),ISNUMBER(W353)), W353, IF(AND(ISNUMBER(FIND("|", W353))=TRUE, ISNUMBER(FIND("-", W353))=FALSE), W353, IF(AND(ISNUMBER(FIND("|", W353))=FALSE, ISNUMBER(FIND("-", W353))=TRUE),_xlfn.CHOOSECOLS(_xlfn.TEXTSPLIT(W353,"-", "|",,TRUE),1), _xlfn.CONCAT(_xlfn.CHOOSECOLS(_xlfn.TEXTSPLIT(SUBSTITUTE(W353, "-", "|"), "|"),1),"|", _xlfn.CHOOSECOLS(_xlfn.TEXTSPLIT(SUBSTITUTE(W353, "-", "|"), "|"), 3))))))</f>
        <v>NULL</v>
      </c>
      <c r="AS353" s="99" t="str" cm="1">
        <f t="array" ref="AS353">TRIM(IF(OR(TRIM(W353)="NULL",ISBLANK(W353),ISNUMBER(W353)), W353, IF(AND(ISNUMBER(FIND("|", W353))=TRUE, ISNUMBER(FIND("-", W353))=FALSE), W353, IF(AND(ISNUMBER(FIND("|", W353))=FALSE, ISNUMBER(FIND("-", W353))=TRUE),_xlfn.CHOOSECOLS(_xlfn.TEXTSPLIT(W353,"-", "|",,TRUE),2), _xlfn.CONCAT(_xlfn.CHOOSECOLS(_xlfn.TEXTSPLIT(SUBSTITUTE(W353, "-", "|"), "|"),2),"|", _xlfn.CHOOSECOLS(_xlfn.TEXTSPLIT(SUBSTITUTE(W353, "-", "|"), "|"), 4))))))</f>
        <v>NULL</v>
      </c>
      <c r="AT353" s="92" t="str" cm="1">
        <f t="array" ref="AT353">TRIM(_xlfn.CHOOSECOLS(_xlfn.TEXTSPLIT(AR353,"|",,TRUE),1))</f>
        <v>NULL</v>
      </c>
      <c r="AU353" s="92" t="str" cm="1">
        <f t="array" ref="AU353">TRIM(_xlfn.CHOOSECOLS(_xlfn.TEXTSPLIT(AS353,"|",,TRUE),1))</f>
        <v>NULL</v>
      </c>
      <c r="AV353" s="92" t="str" cm="1">
        <f t="array" ref="AV353">TRIM(_xlfn.CHOOSECOLS(_xlfn.TEXTSPLIT(AB353,"|",,TRUE),1))</f>
        <v>NULL</v>
      </c>
      <c r="AW353" s="92" t="str" cm="1">
        <f t="array" ref="AW353">TRIM(_xlfn.CHOOSECOLS(_xlfn.TEXTSPLIT(Y353,"|",,TRUE),1))</f>
        <v>NULL</v>
      </c>
      <c r="AX353" s="92" t="str" cm="1">
        <f t="array" ref="AX353">TRIM(_xlfn.CHOOSECOLS(_xlfn.TEXTSPLIT(Z353,"|",,TRUE),1))</f>
        <v>NULL</v>
      </c>
      <c r="AY353" s="99" t="str" cm="1">
        <f t="array" ref="AY353">TRIM(IF(OR(TRIM(AA353)="NULL",ISBLANK(AA353),ISNUMBER(AA353)), AA353, IF(AND(ISNUMBER(FIND("|", AA353))=TRUE, ISNUMBER(FIND("-", AA353))=FALSE), AA353, IF(AND(ISNUMBER(FIND("|", AA353))=FALSE, ISNUMBER(FIND("-", AA353))=TRUE),_xlfn.CHOOSECOLS(_xlfn.TEXTSPLIT(AA353,"-", "|",,TRUE),1), _xlfn.CONCAT(_xlfn.CHOOSECOLS(_xlfn.TEXTSPLIT(SUBSTITUTE(AA353, "-", "|"), "|"),1),"|", _xlfn.CHOOSECOLS(_xlfn.TEXTSPLIT(SUBSTITUTE(AA353, "-", "|"), "|"), 3))))))</f>
        <v>NULL</v>
      </c>
      <c r="AZ353" s="99" t="str" cm="1">
        <f t="array" ref="AZ353">TRIM(IF(OR(TRIM(AA353)="NULL",ISBLANK(AA353),ISNUMBER(AA353)), AA353, IF(AND(ISNUMBER(FIND("|", AA353))=TRUE, ISNUMBER(FIND("-", AA353))=FALSE), AA353, IF(AND(ISNUMBER(FIND("|", AA353))=FALSE, ISNUMBER(FIND("-", AA353))=TRUE),_xlfn.CHOOSECOLS(_xlfn.TEXTSPLIT(AA353,"-", "|",,TRUE),2), _xlfn.CONCAT(_xlfn.CHOOSECOLS(_xlfn.TEXTSPLIT(SUBSTITUTE(AA353, "-", "|"), "|"),2),"|", _xlfn.CHOOSECOLS(_xlfn.TEXTSPLIT(SUBSTITUTE(AA353, "-", "|"), "|"), 4))))))</f>
        <v>NULL</v>
      </c>
      <c r="BA353" s="92" t="str" cm="1">
        <f t="array" ref="BA353">TRIM(_xlfn.CHOOSECOLS(_xlfn.TEXTSPLIT(AY353,"|",,TRUE),1))</f>
        <v>NULL</v>
      </c>
      <c r="BB353" s="92" t="str" cm="1">
        <f t="array" ref="BB353">TRIM(_xlfn.CHOOSECOLS(_xlfn.TEXTSPLIT(AZ353,"|",,TRUE),1))</f>
        <v>NULL</v>
      </c>
      <c r="BC353" s="92" t="str" cm="1">
        <f t="array" ref="BC353">TRIM(_xlfn.CHOOSECOLS(_xlfn.TEXTSPLIT(AB353,"|",,TRUE),1))</f>
        <v>NULL</v>
      </c>
      <c r="BD353" s="92" t="str" cm="1">
        <f t="array" ref="BD353">TRIM(_xlfn.CHOOSECOLS(_xlfn.TEXTSPLIT(AC353,"|",,TRUE),1))</f>
        <v>NULL</v>
      </c>
      <c r="BE353" s="92" t="str" cm="1">
        <f t="array" ref="BE353">TRIM(_xlfn.CHOOSECOLS(_xlfn.TEXTSPLIT(AD353,"|",,TRUE),1))</f>
        <v>NULL</v>
      </c>
      <c r="BF353" s="92" t="str" cm="1">
        <f t="array" ref="BF353">TRIM(IF(OR(TRIM(AE353)="NULL",ISBLANK(AE353),ISNUMBER(AE353)),AE353,_xlfn.CHOOSECOLS(_xlfn.TEXTSPLIT(AE353,"-",,TRUE),1)))</f>
        <v>52300</v>
      </c>
      <c r="BG353" s="92" t="str" cm="1">
        <f t="array" ref="BG353">TRIM(IF(OR(TRIM(AE353)="NULL",ISBLANK(AE353),ISNUMBER(AE353)),AE353,_xlfn.CHOOSECOLS(_xlfn.TEXTSPLIT(AE353,"-",,TRUE),2)))</f>
        <v>52300</v>
      </c>
      <c r="BH353" s="95" t="str">
        <f t="shared" si="30"/>
        <v>1985</v>
      </c>
      <c r="BI353" s="96" t="str">
        <f t="shared" si="31"/>
        <v>10</v>
      </c>
      <c r="BJ353" s="97" t="str">
        <f t="shared" si="32"/>
        <v>13</v>
      </c>
      <c r="BK353" s="96" t="str">
        <f t="shared" si="33"/>
        <v>1985</v>
      </c>
      <c r="BL353" s="96" t="str">
        <f t="shared" si="34"/>
        <v>10</v>
      </c>
      <c r="BM353" s="97" t="str">
        <f t="shared" si="35"/>
        <v>22</v>
      </c>
      <c r="BN353" s="93" t="b">
        <f>AND(TRIM(BH353)="NULL", TRIM(BK353)="NULL")</f>
        <v>0</v>
      </c>
      <c r="BO353" s="127" t="s">
        <v>508</v>
      </c>
      <c r="BP353" s="127" t="s">
        <v>508</v>
      </c>
    </row>
    <row r="354" spans="1:68" ht="30.75">
      <c r="A354" s="7" t="s">
        <v>1085</v>
      </c>
      <c r="B354" s="1" t="s">
        <v>420</v>
      </c>
      <c r="C354" s="11" t="s">
        <v>1086</v>
      </c>
      <c r="D354" s="6" t="s">
        <v>1087</v>
      </c>
      <c r="E354" s="21" t="s">
        <v>1088</v>
      </c>
      <c r="F354" s="5" t="s">
        <v>63</v>
      </c>
      <c r="G354" s="25" t="s">
        <v>63</v>
      </c>
      <c r="H354" s="25" t="s">
        <v>63</v>
      </c>
      <c r="I354" s="25" t="s">
        <v>63</v>
      </c>
      <c r="J354" s="5">
        <v>41910</v>
      </c>
      <c r="K354" s="6">
        <v>2014</v>
      </c>
      <c r="L354" s="6">
        <v>9</v>
      </c>
      <c r="M354" s="6">
        <v>28</v>
      </c>
      <c r="N354" s="5">
        <v>41924</v>
      </c>
      <c r="O354" s="6">
        <v>2014</v>
      </c>
      <c r="P354" s="6">
        <v>10</v>
      </c>
      <c r="Q354" s="6">
        <v>12</v>
      </c>
      <c r="R354" s="6">
        <v>11</v>
      </c>
      <c r="S354" s="6">
        <v>10</v>
      </c>
      <c r="T354" s="6" t="s">
        <v>166</v>
      </c>
      <c r="U354" s="6" t="s">
        <v>166</v>
      </c>
      <c r="V354" s="6" t="s">
        <v>63</v>
      </c>
      <c r="W354" s="6" t="s">
        <v>166</v>
      </c>
      <c r="X354" s="6" t="s">
        <v>166</v>
      </c>
      <c r="Y354" s="6" t="s">
        <v>166</v>
      </c>
      <c r="Z354" s="6" t="s">
        <v>166</v>
      </c>
      <c r="AA354" s="6">
        <v>100000000</v>
      </c>
      <c r="AB354" s="6" t="s">
        <v>172</v>
      </c>
      <c r="AC354" s="6" t="s">
        <v>590</v>
      </c>
      <c r="AD354" s="6">
        <v>2014</v>
      </c>
      <c r="AE354" s="6">
        <v>1447</v>
      </c>
      <c r="AH354" s="91" t="str" cm="1">
        <f t="array" ref="AH354">IF(OR(TRIM(S354)="NULL",ISBLANK(S354),ISNUMBER(S354)),TRIM(S354),TRIM(_xlfn.CHOOSECOLS(_xlfn.TEXTSPLIT(S354,"-",,TRUE),1)))</f>
        <v>10</v>
      </c>
      <c r="AI354" s="91" t="str" cm="1">
        <f t="array" ref="AI354">IF(OR(TRIM(S354)="NULL",ISBLANK(S354),ISNUMBER(S354)),TRIM(S354),TRIM(_xlfn.CHOOSECOLS(_xlfn.TEXTSPLIT(S354,"-",,TRUE),2)))</f>
        <v>10</v>
      </c>
      <c r="AJ354" s="91" t="str" cm="1">
        <f t="array" ref="AJ354">IF(OR(TRIM(R354)="NULL",ISBLANK(R354),ISNUMBER(R354)),TRIM(R354),TRIM(_xlfn.CHOOSECOLS(_xlfn.TEXTSPLIT(R354,"-",,TRUE),1)))</f>
        <v>11</v>
      </c>
      <c r="AK354" s="91" t="str" cm="1">
        <f t="array" ref="AK354">IF(OR(TRIM(R354)="NULL",ISBLANK(R354),ISNUMBER(R354)),TRIM(R354),TRIM(_xlfn.CHOOSECOLS(_xlfn.TEXTSPLIT(R354,"-",,TRUE),2)))</f>
        <v>11</v>
      </c>
      <c r="AL354" s="91" t="str" cm="1">
        <f t="array" ref="AL354">IF(OR(TRIM(T354)="NULL",ISBLANK(T354),ISNUMBER(T354)),TRIM(T354),TRIM(_xlfn.CHOOSECOLS(_xlfn.TEXTSPLIT(T354,"-",,TRUE),1)))</f>
        <v>NULL</v>
      </c>
      <c r="AM354" s="91" t="str" cm="1">
        <f t="array" ref="AM354">IF(OR(TRIM(T354)="NULL",ISBLANK(T354),ISNUMBER(T354)),TRIM(T354),TRIM(_xlfn.CHOOSECOLS(_xlfn.TEXTSPLIT(T354,"-",,TRUE),2)))</f>
        <v>NULL</v>
      </c>
      <c r="AN354" s="91" t="str" cm="1">
        <f t="array" ref="AN354">IF(OR(TRIM(U354)="NULL",ISBLANK(U354),ISNUMBER(U354)),TRIM(U354),TRIM(_xlfn.CHOOSECOLS(_xlfn.TEXTSPLIT(Y354,"-",,TRUE),1)))</f>
        <v>NULL</v>
      </c>
      <c r="AO354" s="91" t="str" cm="1">
        <f t="array" ref="AO354">IF(OR(TRIM(U354)="NULL",ISBLANK(U354),ISNUMBER(U354)),TRIM(U354),TRIM(_xlfn.CHOOSECOLS(_xlfn.TEXTSPLIT(Y354,"-",,TRUE),2)))</f>
        <v>NULL</v>
      </c>
      <c r="AP354" s="91" t="str" cm="1">
        <f t="array" ref="AP354">IF(OR(TRIM(V354)="NULL",ISBLANK(V354),ISNUMBER(V354)),TRIM(V354),TRIM(_xlfn.CHOOSECOLS(_xlfn.TEXTSPLIT(Y354,"-",,TRUE),1)))</f>
        <v>NULL</v>
      </c>
      <c r="AQ354" s="91" t="str" cm="1">
        <f t="array" ref="AQ354">IF(OR(TRIM(V354)="NULL",ISBLANK(V354),ISNUMBER(V354)),V354,_xlfn.CHOOSECOLS(_xlfn.TEXTSPLIT(Y354,"-",,TRUE),2))</f>
        <v>NULL</v>
      </c>
      <c r="AR354" s="99" t="str" cm="1">
        <f t="array" ref="AR354">TRIM(IF(OR(TRIM(W354)="NULL",ISBLANK(W354),ISNUMBER(W354)), W354, IF(AND(ISNUMBER(FIND("|", W354))=TRUE, ISNUMBER(FIND("-", W354))=FALSE), W354, IF(AND(ISNUMBER(FIND("|", W354))=FALSE, ISNUMBER(FIND("-", W354))=TRUE),_xlfn.CHOOSECOLS(_xlfn.TEXTSPLIT(W354,"-", "|",,TRUE),1), _xlfn.CONCAT(_xlfn.CHOOSECOLS(_xlfn.TEXTSPLIT(SUBSTITUTE(W354, "-", "|"), "|"),1),"|", _xlfn.CHOOSECOLS(_xlfn.TEXTSPLIT(SUBSTITUTE(W354, "-", "|"), "|"), 3))))))</f>
        <v>NULL</v>
      </c>
      <c r="AS354" s="99" t="str" cm="1">
        <f t="array" ref="AS354">TRIM(IF(OR(TRIM(W354)="NULL",ISBLANK(W354),ISNUMBER(W354)), W354, IF(AND(ISNUMBER(FIND("|", W354))=TRUE, ISNUMBER(FIND("-", W354))=FALSE), W354, IF(AND(ISNUMBER(FIND("|", W354))=FALSE, ISNUMBER(FIND("-", W354))=TRUE),_xlfn.CHOOSECOLS(_xlfn.TEXTSPLIT(W354,"-", "|",,TRUE),2), _xlfn.CONCAT(_xlfn.CHOOSECOLS(_xlfn.TEXTSPLIT(SUBSTITUTE(W354, "-", "|"), "|"),2),"|", _xlfn.CHOOSECOLS(_xlfn.TEXTSPLIT(SUBSTITUTE(W354, "-", "|"), "|"), 4))))))</f>
        <v>NULL</v>
      </c>
      <c r="AT354" s="92" t="str" cm="1">
        <f t="array" ref="AT354">TRIM(_xlfn.CHOOSECOLS(_xlfn.TEXTSPLIT(AR354,"|",,TRUE),1))</f>
        <v>NULL</v>
      </c>
      <c r="AU354" s="92" t="str" cm="1">
        <f t="array" ref="AU354">TRIM(_xlfn.CHOOSECOLS(_xlfn.TEXTSPLIT(AS354,"|",,TRUE),1))</f>
        <v>NULL</v>
      </c>
      <c r="AV354" s="92" t="str" cm="1">
        <f t="array" ref="AV354">TRIM(_xlfn.CHOOSECOLS(_xlfn.TEXTSPLIT(AB354,"|",,TRUE),1))</f>
        <v>USD</v>
      </c>
      <c r="AW354" s="92" t="str" cm="1">
        <f t="array" ref="AW354">TRIM(_xlfn.CHOOSECOLS(_xlfn.TEXTSPLIT(Y354,"|",,TRUE),1))</f>
        <v>NULL</v>
      </c>
      <c r="AX354" s="92" t="str" cm="1">
        <f t="array" ref="AX354">TRIM(_xlfn.CHOOSECOLS(_xlfn.TEXTSPLIT(Z354,"|",,TRUE),1))</f>
        <v>NULL</v>
      </c>
      <c r="AY354" s="99" t="str" cm="1">
        <f t="array" ref="AY354">TRIM(IF(OR(TRIM(AA354)="NULL",ISBLANK(AA354),ISNUMBER(AA354)), AA354, IF(AND(ISNUMBER(FIND("|", AA354))=TRUE, ISNUMBER(FIND("-", AA354))=FALSE), AA354, IF(AND(ISNUMBER(FIND("|", AA354))=FALSE, ISNUMBER(FIND("-", AA354))=TRUE),_xlfn.CHOOSECOLS(_xlfn.TEXTSPLIT(AA354,"-", "|",,TRUE),1), _xlfn.CONCAT(_xlfn.CHOOSECOLS(_xlfn.TEXTSPLIT(SUBSTITUTE(AA354, "-", "|"), "|"),1),"|", _xlfn.CHOOSECOLS(_xlfn.TEXTSPLIT(SUBSTITUTE(AA354, "-", "|"), "|"), 3))))))</f>
        <v>100000000</v>
      </c>
      <c r="AZ354" s="99" t="str" cm="1">
        <f t="array" ref="AZ354">TRIM(IF(OR(TRIM(AA354)="NULL",ISBLANK(AA354),ISNUMBER(AA354)), AA354, IF(AND(ISNUMBER(FIND("|", AA354))=TRUE, ISNUMBER(FIND("-", AA354))=FALSE), AA354, IF(AND(ISNUMBER(FIND("|", AA354))=FALSE, ISNUMBER(FIND("-", AA354))=TRUE),_xlfn.CHOOSECOLS(_xlfn.TEXTSPLIT(AA354,"-", "|",,TRUE),2), _xlfn.CONCAT(_xlfn.CHOOSECOLS(_xlfn.TEXTSPLIT(SUBSTITUTE(AA354, "-", "|"), "|"),2),"|", _xlfn.CHOOSECOLS(_xlfn.TEXTSPLIT(SUBSTITUTE(AA354, "-", "|"), "|"), 4))))))</f>
        <v>100000000</v>
      </c>
      <c r="BA354" s="92" t="str" cm="1">
        <f t="array" ref="BA354">TRIM(_xlfn.CHOOSECOLS(_xlfn.TEXTSPLIT(AY354,"|",,TRUE),1))</f>
        <v>100000000</v>
      </c>
      <c r="BB354" s="92" t="str" cm="1">
        <f t="array" ref="BB354">TRIM(_xlfn.CHOOSECOLS(_xlfn.TEXTSPLIT(AZ354,"|",,TRUE),1))</f>
        <v>100000000</v>
      </c>
      <c r="BC354" s="92" t="str" cm="1">
        <f t="array" ref="BC354">TRIM(_xlfn.CHOOSECOLS(_xlfn.TEXTSPLIT(AB354,"|",,TRUE),1))</f>
        <v>USD</v>
      </c>
      <c r="BD354" s="92" t="str" cm="1">
        <f t="array" ref="BD354">TRIM(_xlfn.CHOOSECOLS(_xlfn.TEXTSPLIT(AC354,"|",,TRUE),1))</f>
        <v>YES</v>
      </c>
      <c r="BE354" s="92" t="str" cm="1">
        <f t="array" ref="BE354">TRIM(_xlfn.CHOOSECOLS(_xlfn.TEXTSPLIT(AD354,"|",,TRUE),1))</f>
        <v>2014</v>
      </c>
      <c r="BF354" s="92" t="str" cm="1">
        <f t="array" ref="BF354">TRIM(IF(OR(TRIM(AE354)="NULL",ISBLANK(AE354),ISNUMBER(AE354)),AE354,_xlfn.CHOOSECOLS(_xlfn.TEXTSPLIT(AE354,"-",,TRUE),1)))</f>
        <v>1447</v>
      </c>
      <c r="BG354" s="92" t="str" cm="1">
        <f t="array" ref="BG354">TRIM(IF(OR(TRIM(AE354)="NULL",ISBLANK(AE354),ISNUMBER(AE354)),AE354,_xlfn.CHOOSECOLS(_xlfn.TEXTSPLIT(AE354,"-",,TRUE),2)))</f>
        <v>1447</v>
      </c>
      <c r="BH354" s="95" t="str">
        <f t="shared" si="30"/>
        <v>2014</v>
      </c>
      <c r="BI354" s="96" t="str">
        <f t="shared" si="31"/>
        <v>9</v>
      </c>
      <c r="BJ354" s="97" t="str">
        <f t="shared" si="32"/>
        <v>28</v>
      </c>
      <c r="BK354" s="96" t="str">
        <f t="shared" si="33"/>
        <v>2014</v>
      </c>
      <c r="BL354" s="96" t="str">
        <f t="shared" si="34"/>
        <v>10</v>
      </c>
      <c r="BM354" s="97" t="str">
        <f t="shared" si="35"/>
        <v>12</v>
      </c>
      <c r="BN354" s="93" t="b">
        <f>AND(TRIM(BH354)="NULL", TRIM(BK354)="NULL")</f>
        <v>0</v>
      </c>
      <c r="BO354" s="127" t="s">
        <v>1089</v>
      </c>
      <c r="BP354" s="127" t="s">
        <v>1089</v>
      </c>
    </row>
    <row r="355" spans="1:68">
      <c r="A355" s="7" t="s">
        <v>1090</v>
      </c>
      <c r="B355" s="1" t="s">
        <v>420</v>
      </c>
      <c r="C355" s="11" t="s">
        <v>1086</v>
      </c>
      <c r="D355" s="6" t="s">
        <v>1087</v>
      </c>
      <c r="E355" s="21" t="s">
        <v>903</v>
      </c>
      <c r="F355" s="5" t="s">
        <v>63</v>
      </c>
      <c r="G355" s="25" t="s">
        <v>63</v>
      </c>
      <c r="H355" s="25" t="s">
        <v>63</v>
      </c>
      <c r="I355" s="25" t="s">
        <v>63</v>
      </c>
      <c r="J355" s="5">
        <v>41916</v>
      </c>
      <c r="K355" s="6">
        <v>2014</v>
      </c>
      <c r="L355" s="6">
        <v>10</v>
      </c>
      <c r="M355" s="6">
        <v>4</v>
      </c>
      <c r="N355" s="36">
        <v>41919</v>
      </c>
      <c r="O355" s="6">
        <v>2014</v>
      </c>
      <c r="P355" s="6">
        <v>10</v>
      </c>
      <c r="Q355" s="6">
        <v>7</v>
      </c>
      <c r="R355" s="6">
        <v>11</v>
      </c>
      <c r="S355" s="6" t="s">
        <v>63</v>
      </c>
      <c r="T355" s="6" t="s">
        <v>63</v>
      </c>
      <c r="U355" s="6" t="s">
        <v>166</v>
      </c>
      <c r="V355" s="6" t="s">
        <v>63</v>
      </c>
      <c r="W355" s="6" t="s">
        <v>166</v>
      </c>
      <c r="X355" s="6" t="s">
        <v>166</v>
      </c>
      <c r="Y355" s="6" t="s">
        <v>166</v>
      </c>
      <c r="Z355" s="6" t="s">
        <v>166</v>
      </c>
      <c r="AA355" s="24" t="s">
        <v>1091</v>
      </c>
      <c r="AB355" s="6" t="s">
        <v>1092</v>
      </c>
      <c r="AC355" s="6" t="s">
        <v>66</v>
      </c>
      <c r="AD355" s="6" t="s">
        <v>166</v>
      </c>
      <c r="AE355" s="6" t="s">
        <v>63</v>
      </c>
      <c r="AH355" s="91" t="str" cm="1">
        <f t="array" ref="AH355">IF(OR(TRIM(S355)="NULL",ISBLANK(S355),ISNUMBER(S355)),TRIM(S355),TRIM(_xlfn.CHOOSECOLS(_xlfn.TEXTSPLIT(S355,"-",,TRUE),1)))</f>
        <v>NULL</v>
      </c>
      <c r="AI355" s="91" t="str" cm="1">
        <f t="array" ref="AI355">IF(OR(TRIM(S355)="NULL",ISBLANK(S355),ISNUMBER(S355)),TRIM(S355),TRIM(_xlfn.CHOOSECOLS(_xlfn.TEXTSPLIT(S355,"-",,TRUE),2)))</f>
        <v>NULL</v>
      </c>
      <c r="AJ355" s="91" t="str" cm="1">
        <f t="array" ref="AJ355">IF(OR(TRIM(R355)="NULL",ISBLANK(R355),ISNUMBER(R355)),TRIM(R355),TRIM(_xlfn.CHOOSECOLS(_xlfn.TEXTSPLIT(R355,"-",,TRUE),1)))</f>
        <v>11</v>
      </c>
      <c r="AK355" s="91" t="str" cm="1">
        <f t="array" ref="AK355">IF(OR(TRIM(R355)="NULL",ISBLANK(R355),ISNUMBER(R355)),TRIM(R355),TRIM(_xlfn.CHOOSECOLS(_xlfn.TEXTSPLIT(R355,"-",,TRUE),2)))</f>
        <v>11</v>
      </c>
      <c r="AL355" s="91" t="str" cm="1">
        <f t="array" ref="AL355">IF(OR(TRIM(T355)="NULL",ISBLANK(T355),ISNUMBER(T355)),TRIM(T355),TRIM(_xlfn.CHOOSECOLS(_xlfn.TEXTSPLIT(T355,"-",,TRUE),1)))</f>
        <v>NULL</v>
      </c>
      <c r="AM355" s="91" t="str" cm="1">
        <f t="array" ref="AM355">IF(OR(TRIM(T355)="NULL",ISBLANK(T355),ISNUMBER(T355)),TRIM(T355),TRIM(_xlfn.CHOOSECOLS(_xlfn.TEXTSPLIT(T355,"-",,TRUE),2)))</f>
        <v>NULL</v>
      </c>
      <c r="AN355" s="91" t="str" cm="1">
        <f t="array" ref="AN355">IF(OR(TRIM(U355)="NULL",ISBLANK(U355),ISNUMBER(U355)),TRIM(U355),TRIM(_xlfn.CHOOSECOLS(_xlfn.TEXTSPLIT(Y355,"-",,TRUE),1)))</f>
        <v>NULL</v>
      </c>
      <c r="AO355" s="91" t="str" cm="1">
        <f t="array" ref="AO355">IF(OR(TRIM(U355)="NULL",ISBLANK(U355),ISNUMBER(U355)),TRIM(U355),TRIM(_xlfn.CHOOSECOLS(_xlfn.TEXTSPLIT(Y355,"-",,TRUE),2)))</f>
        <v>NULL</v>
      </c>
      <c r="AP355" s="91" t="str" cm="1">
        <f t="array" ref="AP355">IF(OR(TRIM(V355)="NULL",ISBLANK(V355),ISNUMBER(V355)),TRIM(V355),TRIM(_xlfn.CHOOSECOLS(_xlfn.TEXTSPLIT(Y355,"-",,TRUE),1)))</f>
        <v>NULL</v>
      </c>
      <c r="AQ355" s="91" t="str" cm="1">
        <f t="array" ref="AQ355">IF(OR(TRIM(V355)="NULL",ISBLANK(V355),ISNUMBER(V355)),V355,_xlfn.CHOOSECOLS(_xlfn.TEXTSPLIT(Y355,"-",,TRUE),2))</f>
        <v>NULL</v>
      </c>
      <c r="AR355" s="99" t="str" cm="1">
        <f t="array" ref="AR355">TRIM(IF(OR(TRIM(W355)="NULL",ISBLANK(W355),ISNUMBER(W355)), W355, IF(AND(ISNUMBER(FIND("|", W355))=TRUE, ISNUMBER(FIND("-", W355))=FALSE), W355, IF(AND(ISNUMBER(FIND("|", W355))=FALSE, ISNUMBER(FIND("-", W355))=TRUE),_xlfn.CHOOSECOLS(_xlfn.TEXTSPLIT(W355,"-", "|",,TRUE),1), _xlfn.CONCAT(_xlfn.CHOOSECOLS(_xlfn.TEXTSPLIT(SUBSTITUTE(W355, "-", "|"), "|"),1),"|", _xlfn.CHOOSECOLS(_xlfn.TEXTSPLIT(SUBSTITUTE(W355, "-", "|"), "|"), 3))))))</f>
        <v>NULL</v>
      </c>
      <c r="AS355" s="99" t="str" cm="1">
        <f t="array" ref="AS355">TRIM(IF(OR(TRIM(W355)="NULL",ISBLANK(W355),ISNUMBER(W355)), W355, IF(AND(ISNUMBER(FIND("|", W355))=TRUE, ISNUMBER(FIND("-", W355))=FALSE), W355, IF(AND(ISNUMBER(FIND("|", W355))=FALSE, ISNUMBER(FIND("-", W355))=TRUE),_xlfn.CHOOSECOLS(_xlfn.TEXTSPLIT(W355,"-", "|",,TRUE),2), _xlfn.CONCAT(_xlfn.CHOOSECOLS(_xlfn.TEXTSPLIT(SUBSTITUTE(W355, "-", "|"), "|"),2),"|", _xlfn.CHOOSECOLS(_xlfn.TEXTSPLIT(SUBSTITUTE(W355, "-", "|"), "|"), 4))))))</f>
        <v>NULL</v>
      </c>
      <c r="AT355" s="92" t="str" cm="1">
        <f t="array" ref="AT355">TRIM(_xlfn.CHOOSECOLS(_xlfn.TEXTSPLIT(AR355,"|",,TRUE),1))</f>
        <v>NULL</v>
      </c>
      <c r="AU355" s="92" t="str" cm="1">
        <f t="array" ref="AU355">TRIM(_xlfn.CHOOSECOLS(_xlfn.TEXTSPLIT(AS355,"|",,TRUE),1))</f>
        <v>NULL</v>
      </c>
      <c r="AV355" s="92" t="str" cm="1">
        <f t="array" ref="AV355">TRIM(_xlfn.CHOOSECOLS(_xlfn.TEXTSPLIT(AB355,"|",,TRUE),1))</f>
        <v>JPY</v>
      </c>
      <c r="AW355" s="92" t="str" cm="1">
        <f t="array" ref="AW355">TRIM(_xlfn.CHOOSECOLS(_xlfn.TEXTSPLIT(Y355,"|",,TRUE),1))</f>
        <v>NULL</v>
      </c>
      <c r="AX355" s="92" t="str" cm="1">
        <f t="array" ref="AX355">TRIM(_xlfn.CHOOSECOLS(_xlfn.TEXTSPLIT(Z355,"|",,TRUE),1))</f>
        <v>NULL</v>
      </c>
      <c r="AY355" s="99" t="str" cm="1">
        <f t="array" ref="AY355">TRIM(IF(OR(TRIM(AA355)="NULL",ISBLANK(AA355),ISNUMBER(AA355)), AA355, IF(AND(ISNUMBER(FIND("|", AA355))=TRUE, ISNUMBER(FIND("-", AA355))=FALSE), AA355, IF(AND(ISNUMBER(FIND("|", AA355))=FALSE, ISNUMBER(FIND("-", AA355))=TRUE),_xlfn.CHOOSECOLS(_xlfn.TEXTSPLIT(AA355,"-", "|",,TRUE),1), _xlfn.CONCAT(_xlfn.CHOOSECOLS(_xlfn.TEXTSPLIT(SUBSTITUTE(AA355, "-", "|"), "|"),1),"|", _xlfn.CHOOSECOLS(_xlfn.TEXTSPLIT(SUBSTITUTE(AA355, "-", "|"), "|"), 3))))))</f>
        <v>10500000000|100000000</v>
      </c>
      <c r="AZ355" s="99" t="str" cm="1">
        <f t="array" ref="AZ355">TRIM(IF(OR(TRIM(AA355)="NULL",ISBLANK(AA355),ISNUMBER(AA355)), AA355, IF(AND(ISNUMBER(FIND("|", AA355))=TRUE, ISNUMBER(FIND("-", AA355))=FALSE), AA355, IF(AND(ISNUMBER(FIND("|", AA355))=FALSE, ISNUMBER(FIND("-", AA355))=TRUE),_xlfn.CHOOSECOLS(_xlfn.TEXTSPLIT(AA355,"-", "|",,TRUE),2), _xlfn.CONCAT(_xlfn.CHOOSECOLS(_xlfn.TEXTSPLIT(SUBSTITUTE(AA355, "-", "|"), "|"),2),"|", _xlfn.CHOOSECOLS(_xlfn.TEXTSPLIT(SUBSTITUTE(AA355, "-", "|"), "|"), 4))))))</f>
        <v>10500000000|100000000</v>
      </c>
      <c r="BA355" s="92" t="str" cm="1">
        <f t="array" ref="BA355">TRIM(_xlfn.CHOOSECOLS(_xlfn.TEXTSPLIT(AY355,"|",,TRUE),1))</f>
        <v>10500000000</v>
      </c>
      <c r="BB355" s="92" t="str" cm="1">
        <f t="array" ref="BB355">TRIM(_xlfn.CHOOSECOLS(_xlfn.TEXTSPLIT(AZ355,"|",,TRUE),1))</f>
        <v>10500000000</v>
      </c>
      <c r="BC355" s="92" t="str" cm="1">
        <f t="array" ref="BC355">TRIM(_xlfn.CHOOSECOLS(_xlfn.TEXTSPLIT(AB355,"|",,TRUE),1))</f>
        <v>JPY</v>
      </c>
      <c r="BD355" s="92" t="str" cm="1">
        <f t="array" ref="BD355">TRIM(_xlfn.CHOOSECOLS(_xlfn.TEXTSPLIT(AC355,"|",,TRUE),1))</f>
        <v>No</v>
      </c>
      <c r="BE355" s="92" t="str" cm="1">
        <f t="array" ref="BE355">TRIM(_xlfn.CHOOSECOLS(_xlfn.TEXTSPLIT(AD355,"|",,TRUE),1))</f>
        <v>NULL</v>
      </c>
      <c r="BF355" s="92" t="str" cm="1">
        <f t="array" ref="BF355">TRIM(IF(OR(TRIM(AE355)="NULL",ISBLANK(AE355),ISNUMBER(AE355)),AE355,_xlfn.CHOOSECOLS(_xlfn.TEXTSPLIT(AE355,"-",,TRUE),1)))</f>
        <v>NULL</v>
      </c>
      <c r="BG355" s="92" t="str" cm="1">
        <f t="array" ref="BG355">TRIM(IF(OR(TRIM(AE355)="NULL",ISBLANK(AE355),ISNUMBER(AE355)),AE355,_xlfn.CHOOSECOLS(_xlfn.TEXTSPLIT(AE355,"-",,TRUE),2)))</f>
        <v>NULL</v>
      </c>
      <c r="BH355" s="95" t="str">
        <f t="shared" si="30"/>
        <v>2014</v>
      </c>
      <c r="BI355" s="96" t="str">
        <f t="shared" si="31"/>
        <v>10</v>
      </c>
      <c r="BJ355" s="97" t="str">
        <f t="shared" si="32"/>
        <v>4</v>
      </c>
      <c r="BK355" s="96" t="str">
        <f t="shared" si="33"/>
        <v>2014</v>
      </c>
      <c r="BL355" s="96" t="str">
        <f t="shared" si="34"/>
        <v>10</v>
      </c>
      <c r="BM355" s="97" t="str">
        <f t="shared" si="35"/>
        <v>7</v>
      </c>
      <c r="BN355" s="93" t="b">
        <f>AND(TRIM(BH355)="NULL", TRIM(BK355)="NULL")</f>
        <v>0</v>
      </c>
      <c r="BO355" s="127" t="s">
        <v>811</v>
      </c>
      <c r="BP355" s="127" t="s">
        <v>811</v>
      </c>
    </row>
    <row r="356" spans="1:68">
      <c r="A356" s="7" t="s">
        <v>1093</v>
      </c>
      <c r="B356" s="1" t="s">
        <v>420</v>
      </c>
      <c r="C356" s="11" t="s">
        <v>1086</v>
      </c>
      <c r="D356" s="6" t="s">
        <v>1087</v>
      </c>
      <c r="E356" s="21" t="s">
        <v>1094</v>
      </c>
      <c r="F356" s="5" t="s">
        <v>63</v>
      </c>
      <c r="G356" s="25" t="s">
        <v>63</v>
      </c>
      <c r="H356" s="25" t="s">
        <v>63</v>
      </c>
      <c r="I356" s="25" t="s">
        <v>63</v>
      </c>
      <c r="J356" s="5">
        <v>41916</v>
      </c>
      <c r="K356" s="6">
        <v>2014</v>
      </c>
      <c r="L356" s="6">
        <v>10</v>
      </c>
      <c r="M356" s="6">
        <v>4</v>
      </c>
      <c r="N356" s="36">
        <v>41919</v>
      </c>
      <c r="O356" s="6">
        <v>2014</v>
      </c>
      <c r="P356" s="6">
        <v>10</v>
      </c>
      <c r="Q356" s="6">
        <v>7</v>
      </c>
      <c r="R356" s="6">
        <v>1</v>
      </c>
      <c r="S356" s="6" t="s">
        <v>63</v>
      </c>
      <c r="T356" s="6" t="s">
        <v>63</v>
      </c>
      <c r="U356" s="6" t="s">
        <v>166</v>
      </c>
      <c r="V356" s="6" t="s">
        <v>63</v>
      </c>
      <c r="W356" s="6" t="s">
        <v>166</v>
      </c>
      <c r="X356" s="6" t="s">
        <v>166</v>
      </c>
      <c r="Y356" s="6" t="s">
        <v>166</v>
      </c>
      <c r="Z356" s="6" t="s">
        <v>166</v>
      </c>
      <c r="AA356" s="6" t="s">
        <v>166</v>
      </c>
      <c r="AB356" s="6" t="s">
        <v>166</v>
      </c>
      <c r="AC356" s="6" t="s">
        <v>166</v>
      </c>
      <c r="AD356" s="6" t="s">
        <v>166</v>
      </c>
      <c r="AE356" s="6" t="s">
        <v>63</v>
      </c>
      <c r="AH356" s="91" t="str" cm="1">
        <f t="array" ref="AH356">IF(OR(TRIM(S356)="NULL",ISBLANK(S356),ISNUMBER(S356)),TRIM(S356),TRIM(_xlfn.CHOOSECOLS(_xlfn.TEXTSPLIT(S356,"-",,TRUE),1)))</f>
        <v>NULL</v>
      </c>
      <c r="AI356" s="91" t="str" cm="1">
        <f t="array" ref="AI356">IF(OR(TRIM(S356)="NULL",ISBLANK(S356),ISNUMBER(S356)),TRIM(S356),TRIM(_xlfn.CHOOSECOLS(_xlfn.TEXTSPLIT(S356,"-",,TRUE),2)))</f>
        <v>NULL</v>
      </c>
      <c r="AJ356" s="91" t="str" cm="1">
        <f t="array" ref="AJ356">IF(OR(TRIM(R356)="NULL",ISBLANK(R356),ISNUMBER(R356)),TRIM(R356),TRIM(_xlfn.CHOOSECOLS(_xlfn.TEXTSPLIT(R356,"-",,TRUE),1)))</f>
        <v>1</v>
      </c>
      <c r="AK356" s="91" t="str" cm="1">
        <f t="array" ref="AK356">IF(OR(TRIM(R356)="NULL",ISBLANK(R356),ISNUMBER(R356)),TRIM(R356),TRIM(_xlfn.CHOOSECOLS(_xlfn.TEXTSPLIT(R356,"-",,TRUE),2)))</f>
        <v>1</v>
      </c>
      <c r="AL356" s="91" t="str" cm="1">
        <f t="array" ref="AL356">IF(OR(TRIM(T356)="NULL",ISBLANK(T356),ISNUMBER(T356)),TRIM(T356),TRIM(_xlfn.CHOOSECOLS(_xlfn.TEXTSPLIT(T356,"-",,TRUE),1)))</f>
        <v>NULL</v>
      </c>
      <c r="AM356" s="91" t="str" cm="1">
        <f t="array" ref="AM356">IF(OR(TRIM(T356)="NULL",ISBLANK(T356),ISNUMBER(T356)),TRIM(T356),TRIM(_xlfn.CHOOSECOLS(_xlfn.TEXTSPLIT(T356,"-",,TRUE),2)))</f>
        <v>NULL</v>
      </c>
      <c r="AN356" s="91" t="str" cm="1">
        <f t="array" ref="AN356">IF(OR(TRIM(U356)="NULL",ISBLANK(U356),ISNUMBER(U356)),TRIM(U356),TRIM(_xlfn.CHOOSECOLS(_xlfn.TEXTSPLIT(Y356,"-",,TRUE),1)))</f>
        <v>NULL</v>
      </c>
      <c r="AO356" s="91" t="str" cm="1">
        <f t="array" ref="AO356">IF(OR(TRIM(U356)="NULL",ISBLANK(U356),ISNUMBER(U356)),TRIM(U356),TRIM(_xlfn.CHOOSECOLS(_xlfn.TEXTSPLIT(Y356,"-",,TRUE),2)))</f>
        <v>NULL</v>
      </c>
      <c r="AP356" s="91" t="str" cm="1">
        <f t="array" ref="AP356">IF(OR(TRIM(V356)="NULL",ISBLANK(V356),ISNUMBER(V356)),TRIM(V356),TRIM(_xlfn.CHOOSECOLS(_xlfn.TEXTSPLIT(Y356,"-",,TRUE),1)))</f>
        <v>NULL</v>
      </c>
      <c r="AQ356" s="91" t="str" cm="1">
        <f t="array" ref="AQ356">IF(OR(TRIM(V356)="NULL",ISBLANK(V356),ISNUMBER(V356)),V356,_xlfn.CHOOSECOLS(_xlfn.TEXTSPLIT(Y356,"-",,TRUE),2))</f>
        <v>NULL</v>
      </c>
      <c r="AR356" s="99" t="str" cm="1">
        <f t="array" ref="AR356">TRIM(IF(OR(TRIM(W356)="NULL",ISBLANK(W356),ISNUMBER(W356)), W356, IF(AND(ISNUMBER(FIND("|", W356))=TRUE, ISNUMBER(FIND("-", W356))=FALSE), W356, IF(AND(ISNUMBER(FIND("|", W356))=FALSE, ISNUMBER(FIND("-", W356))=TRUE),_xlfn.CHOOSECOLS(_xlfn.TEXTSPLIT(W356,"-", "|",,TRUE),1), _xlfn.CONCAT(_xlfn.CHOOSECOLS(_xlfn.TEXTSPLIT(SUBSTITUTE(W356, "-", "|"), "|"),1),"|", _xlfn.CHOOSECOLS(_xlfn.TEXTSPLIT(SUBSTITUTE(W356, "-", "|"), "|"), 3))))))</f>
        <v>NULL</v>
      </c>
      <c r="AS356" s="99" t="str" cm="1">
        <f t="array" ref="AS356">TRIM(IF(OR(TRIM(W356)="NULL",ISBLANK(W356),ISNUMBER(W356)), W356, IF(AND(ISNUMBER(FIND("|", W356))=TRUE, ISNUMBER(FIND("-", W356))=FALSE), W356, IF(AND(ISNUMBER(FIND("|", W356))=FALSE, ISNUMBER(FIND("-", W356))=TRUE),_xlfn.CHOOSECOLS(_xlfn.TEXTSPLIT(W356,"-", "|",,TRUE),2), _xlfn.CONCAT(_xlfn.CHOOSECOLS(_xlfn.TEXTSPLIT(SUBSTITUTE(W356, "-", "|"), "|"),2),"|", _xlfn.CHOOSECOLS(_xlfn.TEXTSPLIT(SUBSTITUTE(W356, "-", "|"), "|"), 4))))))</f>
        <v>NULL</v>
      </c>
      <c r="AT356" s="92" t="str" cm="1">
        <f t="array" ref="AT356">TRIM(_xlfn.CHOOSECOLS(_xlfn.TEXTSPLIT(AR356,"|",,TRUE),1))</f>
        <v>NULL</v>
      </c>
      <c r="AU356" s="92" t="str" cm="1">
        <f t="array" ref="AU356">TRIM(_xlfn.CHOOSECOLS(_xlfn.TEXTSPLIT(AS356,"|",,TRUE),1))</f>
        <v>NULL</v>
      </c>
      <c r="AV356" s="92" t="str" cm="1">
        <f t="array" ref="AV356">TRIM(_xlfn.CHOOSECOLS(_xlfn.TEXTSPLIT(AB356,"|",,TRUE),1))</f>
        <v>NULL</v>
      </c>
      <c r="AW356" s="92" t="str" cm="1">
        <f t="array" ref="AW356">TRIM(_xlfn.CHOOSECOLS(_xlfn.TEXTSPLIT(Y356,"|",,TRUE),1))</f>
        <v>NULL</v>
      </c>
      <c r="AX356" s="92" t="str" cm="1">
        <f t="array" ref="AX356">TRIM(_xlfn.CHOOSECOLS(_xlfn.TEXTSPLIT(Z356,"|",,TRUE),1))</f>
        <v>NULL</v>
      </c>
      <c r="AY356" s="99" t="str" cm="1">
        <f t="array" ref="AY356">TRIM(IF(OR(TRIM(AA356)="NULL",ISBLANK(AA356),ISNUMBER(AA356)), AA356, IF(AND(ISNUMBER(FIND("|", AA356))=TRUE, ISNUMBER(FIND("-", AA356))=FALSE), AA356, IF(AND(ISNUMBER(FIND("|", AA356))=FALSE, ISNUMBER(FIND("-", AA356))=TRUE),_xlfn.CHOOSECOLS(_xlfn.TEXTSPLIT(AA356,"-", "|",,TRUE),1), _xlfn.CONCAT(_xlfn.CHOOSECOLS(_xlfn.TEXTSPLIT(SUBSTITUTE(AA356, "-", "|"), "|"),1),"|", _xlfn.CHOOSECOLS(_xlfn.TEXTSPLIT(SUBSTITUTE(AA356, "-", "|"), "|"), 3))))))</f>
        <v>NULL</v>
      </c>
      <c r="AZ356" s="99" t="str" cm="1">
        <f t="array" ref="AZ356">TRIM(IF(OR(TRIM(AA356)="NULL",ISBLANK(AA356),ISNUMBER(AA356)), AA356, IF(AND(ISNUMBER(FIND("|", AA356))=TRUE, ISNUMBER(FIND("-", AA356))=FALSE), AA356, IF(AND(ISNUMBER(FIND("|", AA356))=FALSE, ISNUMBER(FIND("-", AA356))=TRUE),_xlfn.CHOOSECOLS(_xlfn.TEXTSPLIT(AA356,"-", "|",,TRUE),2), _xlfn.CONCAT(_xlfn.CHOOSECOLS(_xlfn.TEXTSPLIT(SUBSTITUTE(AA356, "-", "|"), "|"),2),"|", _xlfn.CHOOSECOLS(_xlfn.TEXTSPLIT(SUBSTITUTE(AA356, "-", "|"), "|"), 4))))))</f>
        <v>NULL</v>
      </c>
      <c r="BA356" s="92" t="str" cm="1">
        <f t="array" ref="BA356">TRIM(_xlfn.CHOOSECOLS(_xlfn.TEXTSPLIT(AY356,"|",,TRUE),1))</f>
        <v>NULL</v>
      </c>
      <c r="BB356" s="92" t="str" cm="1">
        <f t="array" ref="BB356">TRIM(_xlfn.CHOOSECOLS(_xlfn.TEXTSPLIT(AZ356,"|",,TRUE),1))</f>
        <v>NULL</v>
      </c>
      <c r="BC356" s="92" t="str" cm="1">
        <f t="array" ref="BC356">TRIM(_xlfn.CHOOSECOLS(_xlfn.TEXTSPLIT(AB356,"|",,TRUE),1))</f>
        <v>NULL</v>
      </c>
      <c r="BD356" s="92" t="str" cm="1">
        <f t="array" ref="BD356">TRIM(_xlfn.CHOOSECOLS(_xlfn.TEXTSPLIT(AC356,"|",,TRUE),1))</f>
        <v>NULL</v>
      </c>
      <c r="BE356" s="92" t="str" cm="1">
        <f t="array" ref="BE356">TRIM(_xlfn.CHOOSECOLS(_xlfn.TEXTSPLIT(AD356,"|",,TRUE),1))</f>
        <v>NULL</v>
      </c>
      <c r="BF356" s="92" t="str" cm="1">
        <f t="array" ref="BF356">TRIM(IF(OR(TRIM(AE356)="NULL",ISBLANK(AE356),ISNUMBER(AE356)),AE356,_xlfn.CHOOSECOLS(_xlfn.TEXTSPLIT(AE356,"-",,TRUE),1)))</f>
        <v>NULL</v>
      </c>
      <c r="BG356" s="92" t="str" cm="1">
        <f t="array" ref="BG356">TRIM(IF(OR(TRIM(AE356)="NULL",ISBLANK(AE356),ISNUMBER(AE356)),AE356,_xlfn.CHOOSECOLS(_xlfn.TEXTSPLIT(AE356,"-",,TRUE),2)))</f>
        <v>NULL</v>
      </c>
      <c r="BH356" s="95" t="str">
        <f t="shared" si="30"/>
        <v>2014</v>
      </c>
      <c r="BI356" s="96" t="str">
        <f t="shared" si="31"/>
        <v>10</v>
      </c>
      <c r="BJ356" s="97" t="str">
        <f t="shared" si="32"/>
        <v>4</v>
      </c>
      <c r="BK356" s="96" t="str">
        <f t="shared" si="33"/>
        <v>2014</v>
      </c>
      <c r="BL356" s="96" t="str">
        <f t="shared" si="34"/>
        <v>10</v>
      </c>
      <c r="BM356" s="97" t="str">
        <f t="shared" si="35"/>
        <v>7</v>
      </c>
      <c r="BN356" s="93" t="b">
        <f>AND(TRIM(BH356)="NULL", TRIM(BK356)="NULL")</f>
        <v>0</v>
      </c>
      <c r="BO356" s="127" t="s">
        <v>811</v>
      </c>
      <c r="BP356" s="127" t="s">
        <v>811</v>
      </c>
    </row>
    <row r="357" spans="1:68">
      <c r="A357" s="7" t="s">
        <v>1095</v>
      </c>
      <c r="B357" s="1" t="s">
        <v>420</v>
      </c>
      <c r="C357" s="11" t="s">
        <v>1086</v>
      </c>
      <c r="D357" s="6" t="s">
        <v>1087</v>
      </c>
      <c r="E357" s="21" t="s">
        <v>1096</v>
      </c>
      <c r="F357" s="5" t="s">
        <v>63</v>
      </c>
      <c r="G357" s="25" t="s">
        <v>63</v>
      </c>
      <c r="H357" s="25" t="s">
        <v>63</v>
      </c>
      <c r="I357" s="25" t="s">
        <v>63</v>
      </c>
      <c r="J357" s="5">
        <v>41916</v>
      </c>
      <c r="K357" s="6">
        <v>2014</v>
      </c>
      <c r="L357" s="6">
        <v>10</v>
      </c>
      <c r="M357" s="6">
        <v>4</v>
      </c>
      <c r="N357" s="36">
        <v>41919</v>
      </c>
      <c r="O357" s="6">
        <v>2014</v>
      </c>
      <c r="P357" s="6">
        <v>10</v>
      </c>
      <c r="Q357" s="6">
        <v>7</v>
      </c>
      <c r="R357" s="6" t="s">
        <v>63</v>
      </c>
      <c r="S357" s="6" t="s">
        <v>63</v>
      </c>
      <c r="T357" s="6" t="s">
        <v>63</v>
      </c>
      <c r="U357" s="6" t="s">
        <v>166</v>
      </c>
      <c r="V357" s="6" t="s">
        <v>63</v>
      </c>
      <c r="W357" s="6" t="s">
        <v>166</v>
      </c>
      <c r="X357" s="6" t="s">
        <v>166</v>
      </c>
      <c r="Y357" s="6" t="s">
        <v>166</v>
      </c>
      <c r="Z357" s="6" t="s">
        <v>166</v>
      </c>
      <c r="AA357" s="24" t="s">
        <v>1097</v>
      </c>
      <c r="AB357" s="6" t="s">
        <v>1092</v>
      </c>
      <c r="AC357" s="6" t="s">
        <v>66</v>
      </c>
      <c r="AD357" s="6" t="s">
        <v>63</v>
      </c>
      <c r="AE357" s="6">
        <v>1447</v>
      </c>
      <c r="AH357" s="91" t="str" cm="1">
        <f t="array" ref="AH357">IF(OR(TRIM(S357)="NULL",ISBLANK(S357),ISNUMBER(S357)),TRIM(S357),TRIM(_xlfn.CHOOSECOLS(_xlfn.TEXTSPLIT(S357,"-",,TRUE),1)))</f>
        <v>NULL</v>
      </c>
      <c r="AI357" s="91" t="str" cm="1">
        <f t="array" ref="AI357">IF(OR(TRIM(S357)="NULL",ISBLANK(S357),ISNUMBER(S357)),TRIM(S357),TRIM(_xlfn.CHOOSECOLS(_xlfn.TEXTSPLIT(S357,"-",,TRUE),2)))</f>
        <v>NULL</v>
      </c>
      <c r="AJ357" s="91" t="str" cm="1">
        <f t="array" ref="AJ357">IF(OR(TRIM(R357)="NULL",ISBLANK(R357),ISNUMBER(R357)),TRIM(R357),TRIM(_xlfn.CHOOSECOLS(_xlfn.TEXTSPLIT(R357,"-",,TRUE),1)))</f>
        <v>NULL</v>
      </c>
      <c r="AK357" s="91" t="str" cm="1">
        <f t="array" ref="AK357">IF(OR(TRIM(R357)="NULL",ISBLANK(R357),ISNUMBER(R357)),TRIM(R357),TRIM(_xlfn.CHOOSECOLS(_xlfn.TEXTSPLIT(R357,"-",,TRUE),2)))</f>
        <v>NULL</v>
      </c>
      <c r="AL357" s="91" t="str" cm="1">
        <f t="array" ref="AL357">IF(OR(TRIM(T357)="NULL",ISBLANK(T357),ISNUMBER(T357)),TRIM(T357),TRIM(_xlfn.CHOOSECOLS(_xlfn.TEXTSPLIT(T357,"-",,TRUE),1)))</f>
        <v>NULL</v>
      </c>
      <c r="AM357" s="91" t="str" cm="1">
        <f t="array" ref="AM357">IF(OR(TRIM(T357)="NULL",ISBLANK(T357),ISNUMBER(T357)),TRIM(T357),TRIM(_xlfn.CHOOSECOLS(_xlfn.TEXTSPLIT(T357,"-",,TRUE),2)))</f>
        <v>NULL</v>
      </c>
      <c r="AN357" s="91" t="str" cm="1">
        <f t="array" ref="AN357">IF(OR(TRIM(U357)="NULL",ISBLANK(U357),ISNUMBER(U357)),TRIM(U357),TRIM(_xlfn.CHOOSECOLS(_xlfn.TEXTSPLIT(Y357,"-",,TRUE),1)))</f>
        <v>NULL</v>
      </c>
      <c r="AO357" s="91" t="str" cm="1">
        <f t="array" ref="AO357">IF(OR(TRIM(U357)="NULL",ISBLANK(U357),ISNUMBER(U357)),TRIM(U357),TRIM(_xlfn.CHOOSECOLS(_xlfn.TEXTSPLIT(Y357,"-",,TRUE),2)))</f>
        <v>NULL</v>
      </c>
      <c r="AP357" s="91" t="str" cm="1">
        <f t="array" ref="AP357">IF(OR(TRIM(V357)="NULL",ISBLANK(V357),ISNUMBER(V357)),TRIM(V357),TRIM(_xlfn.CHOOSECOLS(_xlfn.TEXTSPLIT(Y357,"-",,TRUE),1)))</f>
        <v>NULL</v>
      </c>
      <c r="AQ357" s="91" t="str" cm="1">
        <f t="array" ref="AQ357">IF(OR(TRIM(V357)="NULL",ISBLANK(V357),ISNUMBER(V357)),V357,_xlfn.CHOOSECOLS(_xlfn.TEXTSPLIT(Y357,"-",,TRUE),2))</f>
        <v>NULL</v>
      </c>
      <c r="AR357" s="99" t="str" cm="1">
        <f t="array" ref="AR357">TRIM(IF(OR(TRIM(W357)="NULL",ISBLANK(W357),ISNUMBER(W357)), W357, IF(AND(ISNUMBER(FIND("|", W357))=TRUE, ISNUMBER(FIND("-", W357))=FALSE), W357, IF(AND(ISNUMBER(FIND("|", W357))=FALSE, ISNUMBER(FIND("-", W357))=TRUE),_xlfn.CHOOSECOLS(_xlfn.TEXTSPLIT(W357,"-", "|",,TRUE),1), _xlfn.CONCAT(_xlfn.CHOOSECOLS(_xlfn.TEXTSPLIT(SUBSTITUTE(W357, "-", "|"), "|"),1),"|", _xlfn.CHOOSECOLS(_xlfn.TEXTSPLIT(SUBSTITUTE(W357, "-", "|"), "|"), 3))))))</f>
        <v>NULL</v>
      </c>
      <c r="AS357" s="99" t="str" cm="1">
        <f t="array" ref="AS357">TRIM(IF(OR(TRIM(W357)="NULL",ISBLANK(W357),ISNUMBER(W357)), W357, IF(AND(ISNUMBER(FIND("|", W357))=TRUE, ISNUMBER(FIND("-", W357))=FALSE), W357, IF(AND(ISNUMBER(FIND("|", W357))=FALSE, ISNUMBER(FIND("-", W357))=TRUE),_xlfn.CHOOSECOLS(_xlfn.TEXTSPLIT(W357,"-", "|",,TRUE),2), _xlfn.CONCAT(_xlfn.CHOOSECOLS(_xlfn.TEXTSPLIT(SUBSTITUTE(W357, "-", "|"), "|"),2),"|", _xlfn.CHOOSECOLS(_xlfn.TEXTSPLIT(SUBSTITUTE(W357, "-", "|"), "|"), 4))))))</f>
        <v>NULL</v>
      </c>
      <c r="AT357" s="92" t="str" cm="1">
        <f t="array" ref="AT357">TRIM(_xlfn.CHOOSECOLS(_xlfn.TEXTSPLIT(AR357,"|",,TRUE),1))</f>
        <v>NULL</v>
      </c>
      <c r="AU357" s="92" t="str" cm="1">
        <f t="array" ref="AU357">TRIM(_xlfn.CHOOSECOLS(_xlfn.TEXTSPLIT(AS357,"|",,TRUE),1))</f>
        <v>NULL</v>
      </c>
      <c r="AV357" s="92" t="str" cm="1">
        <f t="array" ref="AV357">TRIM(_xlfn.CHOOSECOLS(_xlfn.TEXTSPLIT(AB357,"|",,TRUE),1))</f>
        <v>JPY</v>
      </c>
      <c r="AW357" s="92" t="str" cm="1">
        <f t="array" ref="AW357">TRIM(_xlfn.CHOOSECOLS(_xlfn.TEXTSPLIT(Y357,"|",,TRUE),1))</f>
        <v>NULL</v>
      </c>
      <c r="AX357" s="92" t="str" cm="1">
        <f t="array" ref="AX357">TRIM(_xlfn.CHOOSECOLS(_xlfn.TEXTSPLIT(Z357,"|",,TRUE),1))</f>
        <v>NULL</v>
      </c>
      <c r="AY357" s="99" t="str" cm="1">
        <f t="array" ref="AY357">TRIM(IF(OR(TRIM(AA357)="NULL",ISBLANK(AA357),ISNUMBER(AA357)), AA357, IF(AND(ISNUMBER(FIND("|", AA357))=TRUE, ISNUMBER(FIND("-", AA357))=FALSE), AA357, IF(AND(ISNUMBER(FIND("|", AA357))=FALSE, ISNUMBER(FIND("-", AA357))=TRUE),_xlfn.CHOOSECOLS(_xlfn.TEXTSPLIT(AA357,"-", "|",,TRUE),1), _xlfn.CONCAT(_xlfn.CHOOSECOLS(_xlfn.TEXTSPLIT(SUBSTITUTE(AA357, "-", "|"), "|"),1),"|", _xlfn.CHOOSECOLS(_xlfn.TEXTSPLIT(SUBSTITUTE(AA357, "-", "|"), "|"), 3))))))</f>
        <v>3210000000|29500000</v>
      </c>
      <c r="AZ357" s="99" t="str" cm="1">
        <f t="array" ref="AZ357">TRIM(IF(OR(TRIM(AA357)="NULL",ISBLANK(AA357),ISNUMBER(AA357)), AA357, IF(AND(ISNUMBER(FIND("|", AA357))=TRUE, ISNUMBER(FIND("-", AA357))=FALSE), AA357, IF(AND(ISNUMBER(FIND("|", AA357))=FALSE, ISNUMBER(FIND("-", AA357))=TRUE),_xlfn.CHOOSECOLS(_xlfn.TEXTSPLIT(AA357,"-", "|",,TRUE),2), _xlfn.CONCAT(_xlfn.CHOOSECOLS(_xlfn.TEXTSPLIT(SUBSTITUTE(AA357, "-", "|"), "|"),2),"|", _xlfn.CHOOSECOLS(_xlfn.TEXTSPLIT(SUBSTITUTE(AA357, "-", "|"), "|"), 4))))))</f>
        <v>3210000000|29500000</v>
      </c>
      <c r="BA357" s="92" t="str" cm="1">
        <f t="array" ref="BA357">TRIM(_xlfn.CHOOSECOLS(_xlfn.TEXTSPLIT(AY357,"|",,TRUE),1))</f>
        <v>3210000000</v>
      </c>
      <c r="BB357" s="92" t="str" cm="1">
        <f t="array" ref="BB357">TRIM(_xlfn.CHOOSECOLS(_xlfn.TEXTSPLIT(AZ357,"|",,TRUE),1))</f>
        <v>3210000000</v>
      </c>
      <c r="BC357" s="92" t="str" cm="1">
        <f t="array" ref="BC357">TRIM(_xlfn.CHOOSECOLS(_xlfn.TEXTSPLIT(AB357,"|",,TRUE),1))</f>
        <v>JPY</v>
      </c>
      <c r="BD357" s="92" t="str" cm="1">
        <f t="array" ref="BD357">TRIM(_xlfn.CHOOSECOLS(_xlfn.TEXTSPLIT(AC357,"|",,TRUE),1))</f>
        <v>No</v>
      </c>
      <c r="BE357" s="92" t="str" cm="1">
        <f t="array" ref="BE357">TRIM(_xlfn.CHOOSECOLS(_xlfn.TEXTSPLIT(AD357,"|",,TRUE),1))</f>
        <v>NULL</v>
      </c>
      <c r="BF357" s="92" t="str" cm="1">
        <f t="array" ref="BF357">TRIM(IF(OR(TRIM(AE357)="NULL",ISBLANK(AE357),ISNUMBER(AE357)),AE357,_xlfn.CHOOSECOLS(_xlfn.TEXTSPLIT(AE357,"-",,TRUE),1)))</f>
        <v>1447</v>
      </c>
      <c r="BG357" s="92" t="str" cm="1">
        <f t="array" ref="BG357">TRIM(IF(OR(TRIM(AE357)="NULL",ISBLANK(AE357),ISNUMBER(AE357)),AE357,_xlfn.CHOOSECOLS(_xlfn.TEXTSPLIT(AE357,"-",,TRUE),2)))</f>
        <v>1447</v>
      </c>
      <c r="BH357" s="95" t="str">
        <f t="shared" si="30"/>
        <v>2014</v>
      </c>
      <c r="BI357" s="96" t="str">
        <f t="shared" si="31"/>
        <v>10</v>
      </c>
      <c r="BJ357" s="97" t="str">
        <f t="shared" si="32"/>
        <v>4</v>
      </c>
      <c r="BK357" s="96" t="str">
        <f t="shared" si="33"/>
        <v>2014</v>
      </c>
      <c r="BL357" s="96" t="str">
        <f t="shared" si="34"/>
        <v>10</v>
      </c>
      <c r="BM357" s="97" t="str">
        <f t="shared" si="35"/>
        <v>7</v>
      </c>
      <c r="BN357" s="93" t="b">
        <f>AND(TRIM(BH357)="NULL", TRIM(BK357)="NULL")</f>
        <v>0</v>
      </c>
      <c r="BO357" s="127" t="s">
        <v>811</v>
      </c>
      <c r="BP357" s="127" t="s">
        <v>811</v>
      </c>
    </row>
    <row r="358" spans="1:68" ht="60.75">
      <c r="A358" s="7" t="s">
        <v>1098</v>
      </c>
      <c r="B358" s="1" t="s">
        <v>420</v>
      </c>
      <c r="C358" s="11" t="s">
        <v>1099</v>
      </c>
      <c r="D358" s="6" t="s">
        <v>1100</v>
      </c>
      <c r="E358" s="21" t="s">
        <v>1101</v>
      </c>
      <c r="F358" s="5" t="s">
        <v>63</v>
      </c>
      <c r="G358" s="25" t="s">
        <v>63</v>
      </c>
      <c r="H358" s="25" t="s">
        <v>63</v>
      </c>
      <c r="I358" s="25" t="s">
        <v>63</v>
      </c>
      <c r="J358" s="5">
        <v>36784</v>
      </c>
      <c r="K358" s="6">
        <v>2000</v>
      </c>
      <c r="L358" s="6">
        <v>9</v>
      </c>
      <c r="M358" s="6">
        <v>15</v>
      </c>
      <c r="N358" s="5">
        <v>36794</v>
      </c>
      <c r="O358" s="6">
        <v>2000</v>
      </c>
      <c r="P358" s="6">
        <v>9</v>
      </c>
      <c r="Q358" s="6">
        <v>25</v>
      </c>
      <c r="R358" s="6">
        <v>2</v>
      </c>
      <c r="S358" s="6">
        <v>6</v>
      </c>
      <c r="T358" s="6" t="s">
        <v>166</v>
      </c>
      <c r="U358" s="6" t="s">
        <v>166</v>
      </c>
      <c r="V358" s="6" t="s">
        <v>63</v>
      </c>
      <c r="W358" s="6" t="s">
        <v>166</v>
      </c>
      <c r="X358" s="6" t="s">
        <v>166</v>
      </c>
      <c r="Y358" s="6" t="s">
        <v>166</v>
      </c>
      <c r="Z358" s="6" t="s">
        <v>166</v>
      </c>
      <c r="AA358" s="6">
        <v>16000000</v>
      </c>
      <c r="AB358" s="6" t="s">
        <v>172</v>
      </c>
      <c r="AC358" s="6" t="s">
        <v>590</v>
      </c>
      <c r="AD358" s="6">
        <v>2000</v>
      </c>
      <c r="AE358" s="6">
        <v>233</v>
      </c>
      <c r="AH358" s="91" t="str" cm="1">
        <f t="array" ref="AH358">IF(OR(TRIM(S358)="NULL",ISBLANK(S358),ISNUMBER(S358)),TRIM(S358),TRIM(_xlfn.CHOOSECOLS(_xlfn.TEXTSPLIT(S358,"-",,TRUE),1)))</f>
        <v>6</v>
      </c>
      <c r="AI358" s="91" t="str" cm="1">
        <f t="array" ref="AI358">IF(OR(TRIM(S358)="NULL",ISBLANK(S358),ISNUMBER(S358)),TRIM(S358),TRIM(_xlfn.CHOOSECOLS(_xlfn.TEXTSPLIT(S358,"-",,TRUE),2)))</f>
        <v>6</v>
      </c>
      <c r="AJ358" s="91" t="str" cm="1">
        <f t="array" ref="AJ358">IF(OR(TRIM(R358)="NULL",ISBLANK(R358),ISNUMBER(R358)),TRIM(R358),TRIM(_xlfn.CHOOSECOLS(_xlfn.TEXTSPLIT(R358,"-",,TRUE),1)))</f>
        <v>2</v>
      </c>
      <c r="AK358" s="91" t="str" cm="1">
        <f t="array" ref="AK358">IF(OR(TRIM(R358)="NULL",ISBLANK(R358),ISNUMBER(R358)),TRIM(R358),TRIM(_xlfn.CHOOSECOLS(_xlfn.TEXTSPLIT(R358,"-",,TRUE),2)))</f>
        <v>2</v>
      </c>
      <c r="AL358" s="91" t="str" cm="1">
        <f t="array" ref="AL358">IF(OR(TRIM(T358)="NULL",ISBLANK(T358),ISNUMBER(T358)),TRIM(T358),TRIM(_xlfn.CHOOSECOLS(_xlfn.TEXTSPLIT(T358,"-",,TRUE),1)))</f>
        <v>NULL</v>
      </c>
      <c r="AM358" s="91" t="str" cm="1">
        <f t="array" ref="AM358">IF(OR(TRIM(T358)="NULL",ISBLANK(T358),ISNUMBER(T358)),TRIM(T358),TRIM(_xlfn.CHOOSECOLS(_xlfn.TEXTSPLIT(T358,"-",,TRUE),2)))</f>
        <v>NULL</v>
      </c>
      <c r="AN358" s="91" t="str" cm="1">
        <f t="array" ref="AN358">IF(OR(TRIM(U358)="NULL",ISBLANK(U358),ISNUMBER(U358)),TRIM(U358),TRIM(_xlfn.CHOOSECOLS(_xlfn.TEXTSPLIT(Y358,"-",,TRUE),1)))</f>
        <v>NULL</v>
      </c>
      <c r="AO358" s="91" t="str" cm="1">
        <f t="array" ref="AO358">IF(OR(TRIM(U358)="NULL",ISBLANK(U358),ISNUMBER(U358)),TRIM(U358),TRIM(_xlfn.CHOOSECOLS(_xlfn.TEXTSPLIT(Y358,"-",,TRUE),2)))</f>
        <v>NULL</v>
      </c>
      <c r="AP358" s="91" t="str" cm="1">
        <f t="array" ref="AP358">IF(OR(TRIM(V358)="NULL",ISBLANK(V358),ISNUMBER(V358)),TRIM(V358),TRIM(_xlfn.CHOOSECOLS(_xlfn.TEXTSPLIT(Y358,"-",,TRUE),1)))</f>
        <v>NULL</v>
      </c>
      <c r="AQ358" s="91" t="str" cm="1">
        <f t="array" ref="AQ358">IF(OR(TRIM(V358)="NULL",ISBLANK(V358),ISNUMBER(V358)),V358,_xlfn.CHOOSECOLS(_xlfn.TEXTSPLIT(Y358,"-",,TRUE),2))</f>
        <v>NULL</v>
      </c>
      <c r="AR358" s="99" t="str" cm="1">
        <f t="array" ref="AR358">TRIM(IF(OR(TRIM(W358)="NULL",ISBLANK(W358),ISNUMBER(W358)), W358, IF(AND(ISNUMBER(FIND("|", W358))=TRUE, ISNUMBER(FIND("-", W358))=FALSE), W358, IF(AND(ISNUMBER(FIND("|", W358))=FALSE, ISNUMBER(FIND("-", W358))=TRUE),_xlfn.CHOOSECOLS(_xlfn.TEXTSPLIT(W358,"-", "|",,TRUE),1), _xlfn.CONCAT(_xlfn.CHOOSECOLS(_xlfn.TEXTSPLIT(SUBSTITUTE(W358, "-", "|"), "|"),1),"|", _xlfn.CHOOSECOLS(_xlfn.TEXTSPLIT(SUBSTITUTE(W358, "-", "|"), "|"), 3))))))</f>
        <v>NULL</v>
      </c>
      <c r="AS358" s="99" t="str" cm="1">
        <f t="array" ref="AS358">TRIM(IF(OR(TRIM(W358)="NULL",ISBLANK(W358),ISNUMBER(W358)), W358, IF(AND(ISNUMBER(FIND("|", W358))=TRUE, ISNUMBER(FIND("-", W358))=FALSE), W358, IF(AND(ISNUMBER(FIND("|", W358))=FALSE, ISNUMBER(FIND("-", W358))=TRUE),_xlfn.CHOOSECOLS(_xlfn.TEXTSPLIT(W358,"-", "|",,TRUE),2), _xlfn.CONCAT(_xlfn.CHOOSECOLS(_xlfn.TEXTSPLIT(SUBSTITUTE(W358, "-", "|"), "|"),2),"|", _xlfn.CHOOSECOLS(_xlfn.TEXTSPLIT(SUBSTITUTE(W358, "-", "|"), "|"), 4))))))</f>
        <v>NULL</v>
      </c>
      <c r="AT358" s="92" t="str" cm="1">
        <f t="array" ref="AT358">TRIM(_xlfn.CHOOSECOLS(_xlfn.TEXTSPLIT(AR358,"|",,TRUE),1))</f>
        <v>NULL</v>
      </c>
      <c r="AU358" s="92" t="str" cm="1">
        <f t="array" ref="AU358">TRIM(_xlfn.CHOOSECOLS(_xlfn.TEXTSPLIT(AS358,"|",,TRUE),1))</f>
        <v>NULL</v>
      </c>
      <c r="AV358" s="92" t="str" cm="1">
        <f t="array" ref="AV358">TRIM(_xlfn.CHOOSECOLS(_xlfn.TEXTSPLIT(AB358,"|",,TRUE),1))</f>
        <v>USD</v>
      </c>
      <c r="AW358" s="92" t="str" cm="1">
        <f t="array" ref="AW358">TRIM(_xlfn.CHOOSECOLS(_xlfn.TEXTSPLIT(Y358,"|",,TRUE),1))</f>
        <v>NULL</v>
      </c>
      <c r="AX358" s="92" t="str" cm="1">
        <f t="array" ref="AX358">TRIM(_xlfn.CHOOSECOLS(_xlfn.TEXTSPLIT(Z358,"|",,TRUE),1))</f>
        <v>NULL</v>
      </c>
      <c r="AY358" s="99" t="str" cm="1">
        <f t="array" ref="AY358">TRIM(IF(OR(TRIM(AA358)="NULL",ISBLANK(AA358),ISNUMBER(AA358)), AA358, IF(AND(ISNUMBER(FIND("|", AA358))=TRUE, ISNUMBER(FIND("-", AA358))=FALSE), AA358, IF(AND(ISNUMBER(FIND("|", AA358))=FALSE, ISNUMBER(FIND("-", AA358))=TRUE),_xlfn.CHOOSECOLS(_xlfn.TEXTSPLIT(AA358,"-", "|",,TRUE),1), _xlfn.CONCAT(_xlfn.CHOOSECOLS(_xlfn.TEXTSPLIT(SUBSTITUTE(AA358, "-", "|"), "|"),1),"|", _xlfn.CHOOSECOLS(_xlfn.TEXTSPLIT(SUBSTITUTE(AA358, "-", "|"), "|"), 3))))))</f>
        <v>16000000</v>
      </c>
      <c r="AZ358" s="99" t="str" cm="1">
        <f t="array" ref="AZ358">TRIM(IF(OR(TRIM(AA358)="NULL",ISBLANK(AA358),ISNUMBER(AA358)), AA358, IF(AND(ISNUMBER(FIND("|", AA358))=TRUE, ISNUMBER(FIND("-", AA358))=FALSE), AA358, IF(AND(ISNUMBER(FIND("|", AA358))=FALSE, ISNUMBER(FIND("-", AA358))=TRUE),_xlfn.CHOOSECOLS(_xlfn.TEXTSPLIT(AA358,"-", "|",,TRUE),2), _xlfn.CONCAT(_xlfn.CHOOSECOLS(_xlfn.TEXTSPLIT(SUBSTITUTE(AA358, "-", "|"), "|"),2),"|", _xlfn.CHOOSECOLS(_xlfn.TEXTSPLIT(SUBSTITUTE(AA358, "-", "|"), "|"), 4))))))</f>
        <v>16000000</v>
      </c>
      <c r="BA358" s="92" t="str" cm="1">
        <f t="array" ref="BA358">TRIM(_xlfn.CHOOSECOLS(_xlfn.TEXTSPLIT(AY358,"|",,TRUE),1))</f>
        <v>16000000</v>
      </c>
      <c r="BB358" s="92" t="str" cm="1">
        <f t="array" ref="BB358">TRIM(_xlfn.CHOOSECOLS(_xlfn.TEXTSPLIT(AZ358,"|",,TRUE),1))</f>
        <v>16000000</v>
      </c>
      <c r="BC358" s="92" t="str" cm="1">
        <f t="array" ref="BC358">TRIM(_xlfn.CHOOSECOLS(_xlfn.TEXTSPLIT(AB358,"|",,TRUE),1))</f>
        <v>USD</v>
      </c>
      <c r="BD358" s="92" t="str" cm="1">
        <f t="array" ref="BD358">TRIM(_xlfn.CHOOSECOLS(_xlfn.TEXTSPLIT(AC358,"|",,TRUE),1))</f>
        <v>YES</v>
      </c>
      <c r="BE358" s="92" t="str" cm="1">
        <f t="array" ref="BE358">TRIM(_xlfn.CHOOSECOLS(_xlfn.TEXTSPLIT(AD358,"|",,TRUE),1))</f>
        <v>2000</v>
      </c>
      <c r="BF358" s="92" t="str" cm="1">
        <f t="array" ref="BF358">TRIM(IF(OR(TRIM(AE358)="NULL",ISBLANK(AE358),ISNUMBER(AE358)),AE358,_xlfn.CHOOSECOLS(_xlfn.TEXTSPLIT(AE358,"-",,TRUE),1)))</f>
        <v>233</v>
      </c>
      <c r="BG358" s="92" t="str" cm="1">
        <f t="array" ref="BG358">TRIM(IF(OR(TRIM(AE358)="NULL",ISBLANK(AE358),ISNUMBER(AE358)),AE358,_xlfn.CHOOSECOLS(_xlfn.TEXTSPLIT(AE358,"-",,TRUE),2)))</f>
        <v>233</v>
      </c>
      <c r="BH358" s="95" t="str">
        <f t="shared" si="30"/>
        <v>2000</v>
      </c>
      <c r="BI358" s="96" t="str">
        <f t="shared" si="31"/>
        <v>9</v>
      </c>
      <c r="BJ358" s="97" t="str">
        <f t="shared" si="32"/>
        <v>15</v>
      </c>
      <c r="BK358" s="96" t="str">
        <f t="shared" si="33"/>
        <v>2000</v>
      </c>
      <c r="BL358" s="96" t="str">
        <f t="shared" si="34"/>
        <v>9</v>
      </c>
      <c r="BM358" s="97" t="str">
        <f t="shared" si="35"/>
        <v>25</v>
      </c>
      <c r="BN358" s="93" t="b">
        <f>AND(TRIM(BH358)="NULL", TRIM(BK358)="NULL")</f>
        <v>0</v>
      </c>
      <c r="BO358" s="127" t="s">
        <v>1102</v>
      </c>
      <c r="BP358" s="127" t="s">
        <v>1102</v>
      </c>
    </row>
    <row r="359" spans="1:68">
      <c r="A359" s="7" t="s">
        <v>1103</v>
      </c>
      <c r="B359" s="1" t="s">
        <v>420</v>
      </c>
      <c r="C359" s="11" t="s">
        <v>1099</v>
      </c>
      <c r="D359" s="6" t="s">
        <v>1100</v>
      </c>
      <c r="E359" s="21" t="s">
        <v>1104</v>
      </c>
      <c r="F359" s="5" t="s">
        <v>63</v>
      </c>
      <c r="G359" s="25" t="s">
        <v>63</v>
      </c>
      <c r="H359" s="25" t="s">
        <v>63</v>
      </c>
      <c r="I359" s="25" t="s">
        <v>63</v>
      </c>
      <c r="J359" s="5">
        <v>36786</v>
      </c>
      <c r="K359" s="6">
        <v>2000</v>
      </c>
      <c r="L359" s="6">
        <v>9</v>
      </c>
      <c r="M359" s="6">
        <v>17</v>
      </c>
      <c r="N359" s="5">
        <v>36787</v>
      </c>
      <c r="O359" s="6">
        <v>2000</v>
      </c>
      <c r="P359" s="6">
        <v>9</v>
      </c>
      <c r="Q359" s="6">
        <v>18</v>
      </c>
      <c r="R359" s="6" t="s">
        <v>63</v>
      </c>
      <c r="S359" s="6" t="s">
        <v>63</v>
      </c>
      <c r="T359" s="6" t="s">
        <v>63</v>
      </c>
      <c r="U359" s="6" t="s">
        <v>166</v>
      </c>
      <c r="V359" s="6" t="s">
        <v>63</v>
      </c>
      <c r="W359" s="6" t="s">
        <v>166</v>
      </c>
      <c r="X359" s="6" t="s">
        <v>166</v>
      </c>
      <c r="Y359" s="6" t="s">
        <v>166</v>
      </c>
      <c r="Z359" s="6" t="s">
        <v>166</v>
      </c>
      <c r="AA359" s="6" t="s">
        <v>166</v>
      </c>
      <c r="AB359" s="6" t="s">
        <v>166</v>
      </c>
      <c r="AC359" s="6" t="s">
        <v>166</v>
      </c>
      <c r="AD359" s="6" t="s">
        <v>166</v>
      </c>
      <c r="AE359" s="6" t="s">
        <v>63</v>
      </c>
      <c r="AH359" s="91" t="str" cm="1">
        <f t="array" ref="AH359">IF(OR(TRIM(S359)="NULL",ISBLANK(S359),ISNUMBER(S359)),TRIM(S359),TRIM(_xlfn.CHOOSECOLS(_xlfn.TEXTSPLIT(S359,"-",,TRUE),1)))</f>
        <v>NULL</v>
      </c>
      <c r="AI359" s="91" t="str" cm="1">
        <f t="array" ref="AI359">IF(OR(TRIM(S359)="NULL",ISBLANK(S359),ISNUMBER(S359)),TRIM(S359),TRIM(_xlfn.CHOOSECOLS(_xlfn.TEXTSPLIT(S359,"-",,TRUE),2)))</f>
        <v>NULL</v>
      </c>
      <c r="AJ359" s="91" t="str" cm="1">
        <f t="array" ref="AJ359">IF(OR(TRIM(R359)="NULL",ISBLANK(R359),ISNUMBER(R359)),TRIM(R359),TRIM(_xlfn.CHOOSECOLS(_xlfn.TEXTSPLIT(R359,"-",,TRUE),1)))</f>
        <v>NULL</v>
      </c>
      <c r="AK359" s="91" t="str" cm="1">
        <f t="array" ref="AK359">IF(OR(TRIM(R359)="NULL",ISBLANK(R359),ISNUMBER(R359)),TRIM(R359),TRIM(_xlfn.CHOOSECOLS(_xlfn.TEXTSPLIT(R359,"-",,TRUE),2)))</f>
        <v>NULL</v>
      </c>
      <c r="AL359" s="91" t="str" cm="1">
        <f t="array" ref="AL359">IF(OR(TRIM(T359)="NULL",ISBLANK(T359),ISNUMBER(T359)),TRIM(T359),TRIM(_xlfn.CHOOSECOLS(_xlfn.TEXTSPLIT(T359,"-",,TRUE),1)))</f>
        <v>NULL</v>
      </c>
      <c r="AM359" s="91" t="str" cm="1">
        <f t="array" ref="AM359">IF(OR(TRIM(T359)="NULL",ISBLANK(T359),ISNUMBER(T359)),TRIM(T359),TRIM(_xlfn.CHOOSECOLS(_xlfn.TEXTSPLIT(T359,"-",,TRUE),2)))</f>
        <v>NULL</v>
      </c>
      <c r="AN359" s="91" t="str" cm="1">
        <f t="array" ref="AN359">IF(OR(TRIM(U359)="NULL",ISBLANK(U359),ISNUMBER(U359)),TRIM(U359),TRIM(_xlfn.CHOOSECOLS(_xlfn.TEXTSPLIT(Y359,"-",,TRUE),1)))</f>
        <v>NULL</v>
      </c>
      <c r="AO359" s="91" t="str" cm="1">
        <f t="array" ref="AO359">IF(OR(TRIM(U359)="NULL",ISBLANK(U359),ISNUMBER(U359)),TRIM(U359),TRIM(_xlfn.CHOOSECOLS(_xlfn.TEXTSPLIT(Y359,"-",,TRUE),2)))</f>
        <v>NULL</v>
      </c>
      <c r="AP359" s="91" t="str" cm="1">
        <f t="array" ref="AP359">IF(OR(TRIM(V359)="NULL",ISBLANK(V359),ISNUMBER(V359)),TRIM(V359),TRIM(_xlfn.CHOOSECOLS(_xlfn.TEXTSPLIT(Y359,"-",,TRUE),1)))</f>
        <v>NULL</v>
      </c>
      <c r="AQ359" s="91" t="str" cm="1">
        <f t="array" ref="AQ359">IF(OR(TRIM(V359)="NULL",ISBLANK(V359),ISNUMBER(V359)),V359,_xlfn.CHOOSECOLS(_xlfn.TEXTSPLIT(Y359,"-",,TRUE),2))</f>
        <v>NULL</v>
      </c>
      <c r="AR359" s="99" t="str" cm="1">
        <f t="array" ref="AR359">TRIM(IF(OR(TRIM(W359)="NULL",ISBLANK(W359),ISNUMBER(W359)), W359, IF(AND(ISNUMBER(FIND("|", W359))=TRUE, ISNUMBER(FIND("-", W359))=FALSE), W359, IF(AND(ISNUMBER(FIND("|", W359))=FALSE, ISNUMBER(FIND("-", W359))=TRUE),_xlfn.CHOOSECOLS(_xlfn.TEXTSPLIT(W359,"-", "|",,TRUE),1), _xlfn.CONCAT(_xlfn.CHOOSECOLS(_xlfn.TEXTSPLIT(SUBSTITUTE(W359, "-", "|"), "|"),1),"|", _xlfn.CHOOSECOLS(_xlfn.TEXTSPLIT(SUBSTITUTE(W359, "-", "|"), "|"), 3))))))</f>
        <v>NULL</v>
      </c>
      <c r="AS359" s="99" t="str" cm="1">
        <f t="array" ref="AS359">TRIM(IF(OR(TRIM(W359)="NULL",ISBLANK(W359),ISNUMBER(W359)), W359, IF(AND(ISNUMBER(FIND("|", W359))=TRUE, ISNUMBER(FIND("-", W359))=FALSE), W359, IF(AND(ISNUMBER(FIND("|", W359))=FALSE, ISNUMBER(FIND("-", W359))=TRUE),_xlfn.CHOOSECOLS(_xlfn.TEXTSPLIT(W359,"-", "|",,TRUE),2), _xlfn.CONCAT(_xlfn.CHOOSECOLS(_xlfn.TEXTSPLIT(SUBSTITUTE(W359, "-", "|"), "|"),2),"|", _xlfn.CHOOSECOLS(_xlfn.TEXTSPLIT(SUBSTITUTE(W359, "-", "|"), "|"), 4))))))</f>
        <v>NULL</v>
      </c>
      <c r="AT359" s="92" t="str" cm="1">
        <f t="array" ref="AT359">TRIM(_xlfn.CHOOSECOLS(_xlfn.TEXTSPLIT(AR359,"|",,TRUE),1))</f>
        <v>NULL</v>
      </c>
      <c r="AU359" s="92" t="str" cm="1">
        <f t="array" ref="AU359">TRIM(_xlfn.CHOOSECOLS(_xlfn.TEXTSPLIT(AS359,"|",,TRUE),1))</f>
        <v>NULL</v>
      </c>
      <c r="AV359" s="92" t="str" cm="1">
        <f t="array" ref="AV359">TRIM(_xlfn.CHOOSECOLS(_xlfn.TEXTSPLIT(AB359,"|",,TRUE),1))</f>
        <v>NULL</v>
      </c>
      <c r="AW359" s="92" t="str" cm="1">
        <f t="array" ref="AW359">TRIM(_xlfn.CHOOSECOLS(_xlfn.TEXTSPLIT(Y359,"|",,TRUE),1))</f>
        <v>NULL</v>
      </c>
      <c r="AX359" s="92" t="str" cm="1">
        <f t="array" ref="AX359">TRIM(_xlfn.CHOOSECOLS(_xlfn.TEXTSPLIT(Z359,"|",,TRUE),1))</f>
        <v>NULL</v>
      </c>
      <c r="AY359" s="99" t="str" cm="1">
        <f t="array" ref="AY359">TRIM(IF(OR(TRIM(AA359)="NULL",ISBLANK(AA359),ISNUMBER(AA359)), AA359, IF(AND(ISNUMBER(FIND("|", AA359))=TRUE, ISNUMBER(FIND("-", AA359))=FALSE), AA359, IF(AND(ISNUMBER(FIND("|", AA359))=FALSE, ISNUMBER(FIND("-", AA359))=TRUE),_xlfn.CHOOSECOLS(_xlfn.TEXTSPLIT(AA359,"-", "|",,TRUE),1), _xlfn.CONCAT(_xlfn.CHOOSECOLS(_xlfn.TEXTSPLIT(SUBSTITUTE(AA359, "-", "|"), "|"),1),"|", _xlfn.CHOOSECOLS(_xlfn.TEXTSPLIT(SUBSTITUTE(AA359, "-", "|"), "|"), 3))))))</f>
        <v>NULL</v>
      </c>
      <c r="AZ359" s="99" t="str" cm="1">
        <f t="array" ref="AZ359">TRIM(IF(OR(TRIM(AA359)="NULL",ISBLANK(AA359),ISNUMBER(AA359)), AA359, IF(AND(ISNUMBER(FIND("|", AA359))=TRUE, ISNUMBER(FIND("-", AA359))=FALSE), AA359, IF(AND(ISNUMBER(FIND("|", AA359))=FALSE, ISNUMBER(FIND("-", AA359))=TRUE),_xlfn.CHOOSECOLS(_xlfn.TEXTSPLIT(AA359,"-", "|",,TRUE),2), _xlfn.CONCAT(_xlfn.CHOOSECOLS(_xlfn.TEXTSPLIT(SUBSTITUTE(AA359, "-", "|"), "|"),2),"|", _xlfn.CHOOSECOLS(_xlfn.TEXTSPLIT(SUBSTITUTE(AA359, "-", "|"), "|"), 4))))))</f>
        <v>NULL</v>
      </c>
      <c r="BA359" s="92" t="str" cm="1">
        <f t="array" ref="BA359">TRIM(_xlfn.CHOOSECOLS(_xlfn.TEXTSPLIT(AY359,"|",,TRUE),1))</f>
        <v>NULL</v>
      </c>
      <c r="BB359" s="92" t="str" cm="1">
        <f t="array" ref="BB359">TRIM(_xlfn.CHOOSECOLS(_xlfn.TEXTSPLIT(AZ359,"|",,TRUE),1))</f>
        <v>NULL</v>
      </c>
      <c r="BC359" s="92" t="str" cm="1">
        <f t="array" ref="BC359">TRIM(_xlfn.CHOOSECOLS(_xlfn.TEXTSPLIT(AB359,"|",,TRUE),1))</f>
        <v>NULL</v>
      </c>
      <c r="BD359" s="92" t="str" cm="1">
        <f t="array" ref="BD359">TRIM(_xlfn.CHOOSECOLS(_xlfn.TEXTSPLIT(AC359,"|",,TRUE),1))</f>
        <v>NULL</v>
      </c>
      <c r="BE359" s="92" t="str" cm="1">
        <f t="array" ref="BE359">TRIM(_xlfn.CHOOSECOLS(_xlfn.TEXTSPLIT(AD359,"|",,TRUE),1))</f>
        <v>NULL</v>
      </c>
      <c r="BF359" s="92" t="str" cm="1">
        <f t="array" ref="BF359">TRIM(IF(OR(TRIM(AE359)="NULL",ISBLANK(AE359),ISNUMBER(AE359)),AE359,_xlfn.CHOOSECOLS(_xlfn.TEXTSPLIT(AE359,"-",,TRUE),1)))</f>
        <v>NULL</v>
      </c>
      <c r="BG359" s="92" t="str" cm="1">
        <f t="array" ref="BG359">TRIM(IF(OR(TRIM(AE359)="NULL",ISBLANK(AE359),ISNUMBER(AE359)),AE359,_xlfn.CHOOSECOLS(_xlfn.TEXTSPLIT(AE359,"-",,TRUE),2)))</f>
        <v>NULL</v>
      </c>
      <c r="BH359" s="95" t="str">
        <f t="shared" si="30"/>
        <v>2000</v>
      </c>
      <c r="BI359" s="96" t="str">
        <f t="shared" si="31"/>
        <v>9</v>
      </c>
      <c r="BJ359" s="97" t="str">
        <f t="shared" si="32"/>
        <v>17</v>
      </c>
      <c r="BK359" s="96" t="str">
        <f t="shared" si="33"/>
        <v>2000</v>
      </c>
      <c r="BL359" s="96" t="str">
        <f t="shared" si="34"/>
        <v>9</v>
      </c>
      <c r="BM359" s="97" t="str">
        <f t="shared" si="35"/>
        <v>18</v>
      </c>
      <c r="BN359" s="93" t="b">
        <f>AND(TRIM(BH359)="NULL", TRIM(BK359)="NULL")</f>
        <v>0</v>
      </c>
      <c r="BO359" s="127" t="s">
        <v>1105</v>
      </c>
      <c r="BP359" s="127" t="s">
        <v>1105</v>
      </c>
    </row>
    <row r="360" spans="1:68">
      <c r="A360" s="7" t="s">
        <v>1106</v>
      </c>
      <c r="B360" s="1" t="s">
        <v>420</v>
      </c>
      <c r="C360" s="11" t="s">
        <v>1099</v>
      </c>
      <c r="D360" s="6" t="s">
        <v>1100</v>
      </c>
      <c r="E360" s="21" t="s">
        <v>1107</v>
      </c>
      <c r="F360" s="5" t="s">
        <v>63</v>
      </c>
      <c r="G360" s="25" t="s">
        <v>63</v>
      </c>
      <c r="H360" s="25" t="s">
        <v>63</v>
      </c>
      <c r="I360" s="25" t="s">
        <v>63</v>
      </c>
      <c r="J360" s="5">
        <v>36786</v>
      </c>
      <c r="K360" s="6">
        <v>2000</v>
      </c>
      <c r="L360" s="6">
        <v>9</v>
      </c>
      <c r="M360" s="6">
        <v>17</v>
      </c>
      <c r="N360" s="5">
        <v>36787</v>
      </c>
      <c r="O360" s="6">
        <v>2000</v>
      </c>
      <c r="P360" s="6">
        <v>9</v>
      </c>
      <c r="Q360" s="6">
        <v>18</v>
      </c>
      <c r="R360" s="6" t="s">
        <v>63</v>
      </c>
      <c r="S360" s="6" t="s">
        <v>63</v>
      </c>
      <c r="T360" s="6" t="s">
        <v>63</v>
      </c>
      <c r="U360" s="6" t="s">
        <v>166</v>
      </c>
      <c r="V360" s="6" t="s">
        <v>63</v>
      </c>
      <c r="W360" s="6" t="s">
        <v>166</v>
      </c>
      <c r="X360" s="6" t="s">
        <v>166</v>
      </c>
      <c r="Y360" s="6" t="s">
        <v>166</v>
      </c>
      <c r="Z360" s="6" t="s">
        <v>166</v>
      </c>
      <c r="AA360" s="24">
        <v>100000</v>
      </c>
      <c r="AB360" s="6" t="s">
        <v>172</v>
      </c>
      <c r="AC360" s="6" t="s">
        <v>73</v>
      </c>
      <c r="AD360" s="6" t="s">
        <v>63</v>
      </c>
      <c r="AE360" s="6">
        <v>101</v>
      </c>
      <c r="AH360" s="91" t="str" cm="1">
        <f t="array" ref="AH360">IF(OR(TRIM(S360)="NULL",ISBLANK(S360),ISNUMBER(S360)),TRIM(S360),TRIM(_xlfn.CHOOSECOLS(_xlfn.TEXTSPLIT(S360,"-",,TRUE),1)))</f>
        <v>NULL</v>
      </c>
      <c r="AI360" s="91" t="str" cm="1">
        <f t="array" ref="AI360">IF(OR(TRIM(S360)="NULL",ISBLANK(S360),ISNUMBER(S360)),TRIM(S360),TRIM(_xlfn.CHOOSECOLS(_xlfn.TEXTSPLIT(S360,"-",,TRUE),2)))</f>
        <v>NULL</v>
      </c>
      <c r="AJ360" s="91" t="str" cm="1">
        <f t="array" ref="AJ360">IF(OR(TRIM(R360)="NULL",ISBLANK(R360),ISNUMBER(R360)),TRIM(R360),TRIM(_xlfn.CHOOSECOLS(_xlfn.TEXTSPLIT(R360,"-",,TRUE),1)))</f>
        <v>NULL</v>
      </c>
      <c r="AK360" s="91" t="str" cm="1">
        <f t="array" ref="AK360">IF(OR(TRIM(R360)="NULL",ISBLANK(R360),ISNUMBER(R360)),TRIM(R360),TRIM(_xlfn.CHOOSECOLS(_xlfn.TEXTSPLIT(R360,"-",,TRUE),2)))</f>
        <v>NULL</v>
      </c>
      <c r="AL360" s="91" t="str" cm="1">
        <f t="array" ref="AL360">IF(OR(TRIM(T360)="NULL",ISBLANK(T360),ISNUMBER(T360)),TRIM(T360),TRIM(_xlfn.CHOOSECOLS(_xlfn.TEXTSPLIT(T360,"-",,TRUE),1)))</f>
        <v>NULL</v>
      </c>
      <c r="AM360" s="91" t="str" cm="1">
        <f t="array" ref="AM360">IF(OR(TRIM(T360)="NULL",ISBLANK(T360),ISNUMBER(T360)),TRIM(T360),TRIM(_xlfn.CHOOSECOLS(_xlfn.TEXTSPLIT(T360,"-",,TRUE),2)))</f>
        <v>NULL</v>
      </c>
      <c r="AN360" s="91" t="str" cm="1">
        <f t="array" ref="AN360">IF(OR(TRIM(U360)="NULL",ISBLANK(U360),ISNUMBER(U360)),TRIM(U360),TRIM(_xlfn.CHOOSECOLS(_xlfn.TEXTSPLIT(Y360,"-",,TRUE),1)))</f>
        <v>NULL</v>
      </c>
      <c r="AO360" s="91" t="str" cm="1">
        <f t="array" ref="AO360">IF(OR(TRIM(U360)="NULL",ISBLANK(U360),ISNUMBER(U360)),TRIM(U360),TRIM(_xlfn.CHOOSECOLS(_xlfn.TEXTSPLIT(Y360,"-",,TRUE),2)))</f>
        <v>NULL</v>
      </c>
      <c r="AP360" s="91" t="str" cm="1">
        <f t="array" ref="AP360">IF(OR(TRIM(V360)="NULL",ISBLANK(V360),ISNUMBER(V360)),TRIM(V360),TRIM(_xlfn.CHOOSECOLS(_xlfn.TEXTSPLIT(Y360,"-",,TRUE),1)))</f>
        <v>NULL</v>
      </c>
      <c r="AQ360" s="91" t="str" cm="1">
        <f t="array" ref="AQ360">IF(OR(TRIM(V360)="NULL",ISBLANK(V360),ISNUMBER(V360)),V360,_xlfn.CHOOSECOLS(_xlfn.TEXTSPLIT(Y360,"-",,TRUE),2))</f>
        <v>NULL</v>
      </c>
      <c r="AR360" s="99" t="str" cm="1">
        <f t="array" ref="AR360">TRIM(IF(OR(TRIM(W360)="NULL",ISBLANK(W360),ISNUMBER(W360)), W360, IF(AND(ISNUMBER(FIND("|", W360))=TRUE, ISNUMBER(FIND("-", W360))=FALSE), W360, IF(AND(ISNUMBER(FIND("|", W360))=FALSE, ISNUMBER(FIND("-", W360))=TRUE),_xlfn.CHOOSECOLS(_xlfn.TEXTSPLIT(W360,"-", "|",,TRUE),1), _xlfn.CONCAT(_xlfn.CHOOSECOLS(_xlfn.TEXTSPLIT(SUBSTITUTE(W360, "-", "|"), "|"),1),"|", _xlfn.CHOOSECOLS(_xlfn.TEXTSPLIT(SUBSTITUTE(W360, "-", "|"), "|"), 3))))))</f>
        <v>NULL</v>
      </c>
      <c r="AS360" s="99" t="str" cm="1">
        <f t="array" ref="AS360">TRIM(IF(OR(TRIM(W360)="NULL",ISBLANK(W360),ISNUMBER(W360)), W360, IF(AND(ISNUMBER(FIND("|", W360))=TRUE, ISNUMBER(FIND("-", W360))=FALSE), W360, IF(AND(ISNUMBER(FIND("|", W360))=FALSE, ISNUMBER(FIND("-", W360))=TRUE),_xlfn.CHOOSECOLS(_xlfn.TEXTSPLIT(W360,"-", "|",,TRUE),2), _xlfn.CONCAT(_xlfn.CHOOSECOLS(_xlfn.TEXTSPLIT(SUBSTITUTE(W360, "-", "|"), "|"),2),"|", _xlfn.CHOOSECOLS(_xlfn.TEXTSPLIT(SUBSTITUTE(W360, "-", "|"), "|"), 4))))))</f>
        <v>NULL</v>
      </c>
      <c r="AT360" s="92" t="str" cm="1">
        <f t="array" ref="AT360">TRIM(_xlfn.CHOOSECOLS(_xlfn.TEXTSPLIT(AR360,"|",,TRUE),1))</f>
        <v>NULL</v>
      </c>
      <c r="AU360" s="92" t="str" cm="1">
        <f t="array" ref="AU360">TRIM(_xlfn.CHOOSECOLS(_xlfn.TEXTSPLIT(AS360,"|",,TRUE),1))</f>
        <v>NULL</v>
      </c>
      <c r="AV360" s="92" t="str" cm="1">
        <f t="array" ref="AV360">TRIM(_xlfn.CHOOSECOLS(_xlfn.TEXTSPLIT(AB360,"|",,TRUE),1))</f>
        <v>USD</v>
      </c>
      <c r="AW360" s="92" t="str" cm="1">
        <f t="array" ref="AW360">TRIM(_xlfn.CHOOSECOLS(_xlfn.TEXTSPLIT(Y360,"|",,TRUE),1))</f>
        <v>NULL</v>
      </c>
      <c r="AX360" s="92" t="str" cm="1">
        <f t="array" ref="AX360">TRIM(_xlfn.CHOOSECOLS(_xlfn.TEXTSPLIT(Z360,"|",,TRUE),1))</f>
        <v>NULL</v>
      </c>
      <c r="AY360" s="99" t="str" cm="1">
        <f t="array" ref="AY360">TRIM(IF(OR(TRIM(AA360)="NULL",ISBLANK(AA360),ISNUMBER(AA360)), AA360, IF(AND(ISNUMBER(FIND("|", AA360))=TRUE, ISNUMBER(FIND("-", AA360))=FALSE), AA360, IF(AND(ISNUMBER(FIND("|", AA360))=FALSE, ISNUMBER(FIND("-", AA360))=TRUE),_xlfn.CHOOSECOLS(_xlfn.TEXTSPLIT(AA360,"-", "|",,TRUE),1), _xlfn.CONCAT(_xlfn.CHOOSECOLS(_xlfn.TEXTSPLIT(SUBSTITUTE(AA360, "-", "|"), "|"),1),"|", _xlfn.CHOOSECOLS(_xlfn.TEXTSPLIT(SUBSTITUTE(AA360, "-", "|"), "|"), 3))))))</f>
        <v>100000</v>
      </c>
      <c r="AZ360" s="99" t="str" cm="1">
        <f t="array" ref="AZ360">TRIM(IF(OR(TRIM(AA360)="NULL",ISBLANK(AA360),ISNUMBER(AA360)), AA360, IF(AND(ISNUMBER(FIND("|", AA360))=TRUE, ISNUMBER(FIND("-", AA360))=FALSE), AA360, IF(AND(ISNUMBER(FIND("|", AA360))=FALSE, ISNUMBER(FIND("-", AA360))=TRUE),_xlfn.CHOOSECOLS(_xlfn.TEXTSPLIT(AA360,"-", "|",,TRUE),2), _xlfn.CONCAT(_xlfn.CHOOSECOLS(_xlfn.TEXTSPLIT(SUBSTITUTE(AA360, "-", "|"), "|"),2),"|", _xlfn.CHOOSECOLS(_xlfn.TEXTSPLIT(SUBSTITUTE(AA360, "-", "|"), "|"), 4))))))</f>
        <v>100000</v>
      </c>
      <c r="BA360" s="92" t="str" cm="1">
        <f t="array" ref="BA360">TRIM(_xlfn.CHOOSECOLS(_xlfn.TEXTSPLIT(AY360,"|",,TRUE),1))</f>
        <v>100000</v>
      </c>
      <c r="BB360" s="92" t="str" cm="1">
        <f t="array" ref="BB360">TRIM(_xlfn.CHOOSECOLS(_xlfn.TEXTSPLIT(AZ360,"|",,TRUE),1))</f>
        <v>100000</v>
      </c>
      <c r="BC360" s="92" t="str" cm="1">
        <f t="array" ref="BC360">TRIM(_xlfn.CHOOSECOLS(_xlfn.TEXTSPLIT(AB360,"|",,TRUE),1))</f>
        <v>USD</v>
      </c>
      <c r="BD360" s="92" t="str" cm="1">
        <f t="array" ref="BD360">TRIM(_xlfn.CHOOSECOLS(_xlfn.TEXTSPLIT(AC360,"|",,TRUE),1))</f>
        <v>No</v>
      </c>
      <c r="BE360" s="92" t="str" cm="1">
        <f t="array" ref="BE360">TRIM(_xlfn.CHOOSECOLS(_xlfn.TEXTSPLIT(AD360,"|",,TRUE),1))</f>
        <v>NULL</v>
      </c>
      <c r="BF360" s="92" t="str" cm="1">
        <f t="array" ref="BF360">TRIM(IF(OR(TRIM(AE360)="NULL",ISBLANK(AE360),ISNUMBER(AE360)),AE360,_xlfn.CHOOSECOLS(_xlfn.TEXTSPLIT(AE360,"-",,TRUE),1)))</f>
        <v>101</v>
      </c>
      <c r="BG360" s="92" t="str" cm="1">
        <f t="array" ref="BG360">TRIM(IF(OR(TRIM(AE360)="NULL",ISBLANK(AE360),ISNUMBER(AE360)),AE360,_xlfn.CHOOSECOLS(_xlfn.TEXTSPLIT(AE360,"-",,TRUE),2)))</f>
        <v>101</v>
      </c>
      <c r="BH360" s="95" t="str">
        <f t="shared" si="30"/>
        <v>2000</v>
      </c>
      <c r="BI360" s="96" t="str">
        <f t="shared" si="31"/>
        <v>9</v>
      </c>
      <c r="BJ360" s="97" t="str">
        <f t="shared" si="32"/>
        <v>17</v>
      </c>
      <c r="BK360" s="96" t="str">
        <f t="shared" si="33"/>
        <v>2000</v>
      </c>
      <c r="BL360" s="96" t="str">
        <f t="shared" si="34"/>
        <v>9</v>
      </c>
      <c r="BM360" s="97" t="str">
        <f t="shared" si="35"/>
        <v>18</v>
      </c>
      <c r="BN360" s="93" t="b">
        <f>AND(TRIM(BH360)="NULL", TRIM(BK360)="NULL")</f>
        <v>0</v>
      </c>
      <c r="BO360" s="127" t="s">
        <v>1105</v>
      </c>
      <c r="BP360" s="127" t="s">
        <v>1105</v>
      </c>
    </row>
    <row r="361" spans="1:68">
      <c r="A361" s="7" t="s">
        <v>1108</v>
      </c>
      <c r="B361" s="1" t="s">
        <v>420</v>
      </c>
      <c r="C361" s="11" t="s">
        <v>1099</v>
      </c>
      <c r="D361" s="6" t="s">
        <v>1100</v>
      </c>
      <c r="E361" s="21" t="s">
        <v>713</v>
      </c>
      <c r="F361" s="5" t="s">
        <v>63</v>
      </c>
      <c r="G361" s="25" t="s">
        <v>63</v>
      </c>
      <c r="H361" s="25" t="s">
        <v>63</v>
      </c>
      <c r="I361" s="25" t="s">
        <v>63</v>
      </c>
      <c r="J361" s="5">
        <v>36790</v>
      </c>
      <c r="K361" s="6">
        <v>2000</v>
      </c>
      <c r="L361" s="6">
        <v>9</v>
      </c>
      <c r="M361" s="6">
        <v>21</v>
      </c>
      <c r="N361" s="5">
        <v>36794</v>
      </c>
      <c r="O361" s="6">
        <v>2000</v>
      </c>
      <c r="P361" s="6">
        <v>9</v>
      </c>
      <c r="Q361" s="6">
        <v>25</v>
      </c>
      <c r="R361" s="6" t="s">
        <v>63</v>
      </c>
      <c r="S361" s="6" t="s">
        <v>63</v>
      </c>
      <c r="T361" s="6" t="s">
        <v>63</v>
      </c>
      <c r="U361" s="6" t="s">
        <v>166</v>
      </c>
      <c r="V361" s="6" t="s">
        <v>63</v>
      </c>
      <c r="W361" s="6" t="s">
        <v>166</v>
      </c>
      <c r="X361" s="6" t="s">
        <v>166</v>
      </c>
      <c r="Y361" s="6" t="s">
        <v>166</v>
      </c>
      <c r="Z361" s="6" t="s">
        <v>166</v>
      </c>
      <c r="AA361" s="24">
        <v>16000000</v>
      </c>
      <c r="AB361" s="6" t="s">
        <v>172</v>
      </c>
      <c r="AC361" s="6" t="s">
        <v>73</v>
      </c>
      <c r="AD361" s="6" t="s">
        <v>63</v>
      </c>
      <c r="AE361" s="6" t="s">
        <v>63</v>
      </c>
      <c r="AH361" s="91" t="str" cm="1">
        <f t="array" ref="AH361">IF(OR(TRIM(S361)="NULL",ISBLANK(S361),ISNUMBER(S361)),TRIM(S361),TRIM(_xlfn.CHOOSECOLS(_xlfn.TEXTSPLIT(S361,"-",,TRUE),1)))</f>
        <v>NULL</v>
      </c>
      <c r="AI361" s="91" t="str" cm="1">
        <f t="array" ref="AI361">IF(OR(TRIM(S361)="NULL",ISBLANK(S361),ISNUMBER(S361)),TRIM(S361),TRIM(_xlfn.CHOOSECOLS(_xlfn.TEXTSPLIT(S361,"-",,TRUE),2)))</f>
        <v>NULL</v>
      </c>
      <c r="AJ361" s="91" t="str" cm="1">
        <f t="array" ref="AJ361">IF(OR(TRIM(R361)="NULL",ISBLANK(R361),ISNUMBER(R361)),TRIM(R361),TRIM(_xlfn.CHOOSECOLS(_xlfn.TEXTSPLIT(R361,"-",,TRUE),1)))</f>
        <v>NULL</v>
      </c>
      <c r="AK361" s="91" t="str" cm="1">
        <f t="array" ref="AK361">IF(OR(TRIM(R361)="NULL",ISBLANK(R361),ISNUMBER(R361)),TRIM(R361),TRIM(_xlfn.CHOOSECOLS(_xlfn.TEXTSPLIT(R361,"-",,TRUE),2)))</f>
        <v>NULL</v>
      </c>
      <c r="AL361" s="91" t="str" cm="1">
        <f t="array" ref="AL361">IF(OR(TRIM(T361)="NULL",ISBLANK(T361),ISNUMBER(T361)),TRIM(T361),TRIM(_xlfn.CHOOSECOLS(_xlfn.TEXTSPLIT(T361,"-",,TRUE),1)))</f>
        <v>NULL</v>
      </c>
      <c r="AM361" s="91" t="str" cm="1">
        <f t="array" ref="AM361">IF(OR(TRIM(T361)="NULL",ISBLANK(T361),ISNUMBER(T361)),TRIM(T361),TRIM(_xlfn.CHOOSECOLS(_xlfn.TEXTSPLIT(T361,"-",,TRUE),2)))</f>
        <v>NULL</v>
      </c>
      <c r="AN361" s="91" t="str" cm="1">
        <f t="array" ref="AN361">IF(OR(TRIM(U361)="NULL",ISBLANK(U361),ISNUMBER(U361)),TRIM(U361),TRIM(_xlfn.CHOOSECOLS(_xlfn.TEXTSPLIT(Y361,"-",,TRUE),1)))</f>
        <v>NULL</v>
      </c>
      <c r="AO361" s="91" t="str" cm="1">
        <f t="array" ref="AO361">IF(OR(TRIM(U361)="NULL",ISBLANK(U361),ISNUMBER(U361)),TRIM(U361),TRIM(_xlfn.CHOOSECOLS(_xlfn.TEXTSPLIT(Y361,"-",,TRUE),2)))</f>
        <v>NULL</v>
      </c>
      <c r="AP361" s="91" t="str" cm="1">
        <f t="array" ref="AP361">IF(OR(TRIM(V361)="NULL",ISBLANK(V361),ISNUMBER(V361)),TRIM(V361),TRIM(_xlfn.CHOOSECOLS(_xlfn.TEXTSPLIT(Y361,"-",,TRUE),1)))</f>
        <v>NULL</v>
      </c>
      <c r="AQ361" s="91" t="str" cm="1">
        <f t="array" ref="AQ361">IF(OR(TRIM(V361)="NULL",ISBLANK(V361),ISNUMBER(V361)),V361,_xlfn.CHOOSECOLS(_xlfn.TEXTSPLIT(Y361,"-",,TRUE),2))</f>
        <v>NULL</v>
      </c>
      <c r="AR361" s="99" t="str" cm="1">
        <f t="array" ref="AR361">TRIM(IF(OR(TRIM(W361)="NULL",ISBLANK(W361),ISNUMBER(W361)), W361, IF(AND(ISNUMBER(FIND("|", W361))=TRUE, ISNUMBER(FIND("-", W361))=FALSE), W361, IF(AND(ISNUMBER(FIND("|", W361))=FALSE, ISNUMBER(FIND("-", W361))=TRUE),_xlfn.CHOOSECOLS(_xlfn.TEXTSPLIT(W361,"-", "|",,TRUE),1), _xlfn.CONCAT(_xlfn.CHOOSECOLS(_xlfn.TEXTSPLIT(SUBSTITUTE(W361, "-", "|"), "|"),1),"|", _xlfn.CHOOSECOLS(_xlfn.TEXTSPLIT(SUBSTITUTE(W361, "-", "|"), "|"), 3))))))</f>
        <v>NULL</v>
      </c>
      <c r="AS361" s="99" t="str" cm="1">
        <f t="array" ref="AS361">TRIM(IF(OR(TRIM(W361)="NULL",ISBLANK(W361),ISNUMBER(W361)), W361, IF(AND(ISNUMBER(FIND("|", W361))=TRUE, ISNUMBER(FIND("-", W361))=FALSE), W361, IF(AND(ISNUMBER(FIND("|", W361))=FALSE, ISNUMBER(FIND("-", W361))=TRUE),_xlfn.CHOOSECOLS(_xlfn.TEXTSPLIT(W361,"-", "|",,TRUE),2), _xlfn.CONCAT(_xlfn.CHOOSECOLS(_xlfn.TEXTSPLIT(SUBSTITUTE(W361, "-", "|"), "|"),2),"|", _xlfn.CHOOSECOLS(_xlfn.TEXTSPLIT(SUBSTITUTE(W361, "-", "|"), "|"), 4))))))</f>
        <v>NULL</v>
      </c>
      <c r="AT361" s="92" t="str" cm="1">
        <f t="array" ref="AT361">TRIM(_xlfn.CHOOSECOLS(_xlfn.TEXTSPLIT(AR361,"|",,TRUE),1))</f>
        <v>NULL</v>
      </c>
      <c r="AU361" s="92" t="str" cm="1">
        <f t="array" ref="AU361">TRIM(_xlfn.CHOOSECOLS(_xlfn.TEXTSPLIT(AS361,"|",,TRUE),1))</f>
        <v>NULL</v>
      </c>
      <c r="AV361" s="92" t="str" cm="1">
        <f t="array" ref="AV361">TRIM(_xlfn.CHOOSECOLS(_xlfn.TEXTSPLIT(AB361,"|",,TRUE),1))</f>
        <v>USD</v>
      </c>
      <c r="AW361" s="92" t="str" cm="1">
        <f t="array" ref="AW361">TRIM(_xlfn.CHOOSECOLS(_xlfn.TEXTSPLIT(Y361,"|",,TRUE),1))</f>
        <v>NULL</v>
      </c>
      <c r="AX361" s="92" t="str" cm="1">
        <f t="array" ref="AX361">TRIM(_xlfn.CHOOSECOLS(_xlfn.TEXTSPLIT(Z361,"|",,TRUE),1))</f>
        <v>NULL</v>
      </c>
      <c r="AY361" s="99" t="str" cm="1">
        <f t="array" ref="AY361">TRIM(IF(OR(TRIM(AA361)="NULL",ISBLANK(AA361),ISNUMBER(AA361)), AA361, IF(AND(ISNUMBER(FIND("|", AA361))=TRUE, ISNUMBER(FIND("-", AA361))=FALSE), AA361, IF(AND(ISNUMBER(FIND("|", AA361))=FALSE, ISNUMBER(FIND("-", AA361))=TRUE),_xlfn.CHOOSECOLS(_xlfn.TEXTSPLIT(AA361,"-", "|",,TRUE),1), _xlfn.CONCAT(_xlfn.CHOOSECOLS(_xlfn.TEXTSPLIT(SUBSTITUTE(AA361, "-", "|"), "|"),1),"|", _xlfn.CHOOSECOLS(_xlfn.TEXTSPLIT(SUBSTITUTE(AA361, "-", "|"), "|"), 3))))))</f>
        <v>16000000</v>
      </c>
      <c r="AZ361" s="99" t="str" cm="1">
        <f t="array" ref="AZ361">TRIM(IF(OR(TRIM(AA361)="NULL",ISBLANK(AA361),ISNUMBER(AA361)), AA361, IF(AND(ISNUMBER(FIND("|", AA361))=TRUE, ISNUMBER(FIND("-", AA361))=FALSE), AA361, IF(AND(ISNUMBER(FIND("|", AA361))=FALSE, ISNUMBER(FIND("-", AA361))=TRUE),_xlfn.CHOOSECOLS(_xlfn.TEXTSPLIT(AA361,"-", "|",,TRUE),2), _xlfn.CONCAT(_xlfn.CHOOSECOLS(_xlfn.TEXTSPLIT(SUBSTITUTE(AA361, "-", "|"), "|"),2),"|", _xlfn.CHOOSECOLS(_xlfn.TEXTSPLIT(SUBSTITUTE(AA361, "-", "|"), "|"), 4))))))</f>
        <v>16000000</v>
      </c>
      <c r="BA361" s="92" t="str" cm="1">
        <f t="array" ref="BA361">TRIM(_xlfn.CHOOSECOLS(_xlfn.TEXTSPLIT(AY361,"|",,TRUE),1))</f>
        <v>16000000</v>
      </c>
      <c r="BB361" s="92" t="str" cm="1">
        <f t="array" ref="BB361">TRIM(_xlfn.CHOOSECOLS(_xlfn.TEXTSPLIT(AZ361,"|",,TRUE),1))</f>
        <v>16000000</v>
      </c>
      <c r="BC361" s="92" t="str" cm="1">
        <f t="array" ref="BC361">TRIM(_xlfn.CHOOSECOLS(_xlfn.TEXTSPLIT(AB361,"|",,TRUE),1))</f>
        <v>USD</v>
      </c>
      <c r="BD361" s="92" t="str" cm="1">
        <f t="array" ref="BD361">TRIM(_xlfn.CHOOSECOLS(_xlfn.TEXTSPLIT(AC361,"|",,TRUE),1))</f>
        <v>No</v>
      </c>
      <c r="BE361" s="92" t="str" cm="1">
        <f t="array" ref="BE361">TRIM(_xlfn.CHOOSECOLS(_xlfn.TEXTSPLIT(AD361,"|",,TRUE),1))</f>
        <v>NULL</v>
      </c>
      <c r="BF361" s="92" t="str" cm="1">
        <f t="array" ref="BF361">TRIM(IF(OR(TRIM(AE361)="NULL",ISBLANK(AE361),ISNUMBER(AE361)),AE361,_xlfn.CHOOSECOLS(_xlfn.TEXTSPLIT(AE361,"-",,TRUE),1)))</f>
        <v>NULL</v>
      </c>
      <c r="BG361" s="92" t="str" cm="1">
        <f t="array" ref="BG361">TRIM(IF(OR(TRIM(AE361)="NULL",ISBLANK(AE361),ISNUMBER(AE361)),AE361,_xlfn.CHOOSECOLS(_xlfn.TEXTSPLIT(AE361,"-",,TRUE),2)))</f>
        <v>NULL</v>
      </c>
      <c r="BH361" s="95" t="str">
        <f t="shared" si="30"/>
        <v>2000</v>
      </c>
      <c r="BI361" s="96" t="str">
        <f t="shared" si="31"/>
        <v>9</v>
      </c>
      <c r="BJ361" s="97" t="str">
        <f t="shared" si="32"/>
        <v>21</v>
      </c>
      <c r="BK361" s="96" t="str">
        <f t="shared" si="33"/>
        <v>2000</v>
      </c>
      <c r="BL361" s="96" t="str">
        <f t="shared" si="34"/>
        <v>9</v>
      </c>
      <c r="BM361" s="97" t="str">
        <f t="shared" si="35"/>
        <v>25</v>
      </c>
      <c r="BN361" s="93" t="b">
        <f>AND(TRIM(BH361)="NULL", TRIM(BK361)="NULL")</f>
        <v>0</v>
      </c>
      <c r="BO361" s="127" t="s">
        <v>435</v>
      </c>
      <c r="BP361" s="127" t="s">
        <v>435</v>
      </c>
    </row>
    <row r="362" spans="1:68">
      <c r="A362" s="7" t="s">
        <v>1109</v>
      </c>
      <c r="B362" s="1" t="s">
        <v>420</v>
      </c>
      <c r="C362" s="11" t="s">
        <v>1099</v>
      </c>
      <c r="D362" s="6" t="s">
        <v>1100</v>
      </c>
      <c r="E362" s="21" t="s">
        <v>1110</v>
      </c>
      <c r="F362" s="5" t="s">
        <v>63</v>
      </c>
      <c r="G362" s="25" t="s">
        <v>63</v>
      </c>
      <c r="H362" s="25" t="s">
        <v>63</v>
      </c>
      <c r="I362" s="25" t="s">
        <v>63</v>
      </c>
      <c r="J362" s="5">
        <v>36791</v>
      </c>
      <c r="K362" s="6">
        <v>2000</v>
      </c>
      <c r="L362" s="6">
        <v>9</v>
      </c>
      <c r="M362" s="6">
        <v>22</v>
      </c>
      <c r="N362" s="5">
        <v>36792</v>
      </c>
      <c r="O362" s="6">
        <v>2000</v>
      </c>
      <c r="P362" s="6">
        <v>9</v>
      </c>
      <c r="Q362" s="6">
        <v>23</v>
      </c>
      <c r="R362" s="6" t="s">
        <v>63</v>
      </c>
      <c r="S362" s="6" t="s">
        <v>63</v>
      </c>
      <c r="T362" s="6">
        <v>130</v>
      </c>
      <c r="U362" s="6" t="s">
        <v>166</v>
      </c>
      <c r="V362" s="6" t="s">
        <v>63</v>
      </c>
      <c r="W362" s="6" t="s">
        <v>166</v>
      </c>
      <c r="X362" s="6" t="s">
        <v>166</v>
      </c>
      <c r="Y362" s="6" t="s">
        <v>166</v>
      </c>
      <c r="Z362" s="6" t="s">
        <v>166</v>
      </c>
      <c r="AA362" s="6" t="s">
        <v>166</v>
      </c>
      <c r="AB362" s="6" t="s">
        <v>166</v>
      </c>
      <c r="AC362" s="6" t="s">
        <v>166</v>
      </c>
      <c r="AD362" s="6" t="s">
        <v>166</v>
      </c>
      <c r="AE362" s="6" t="s">
        <v>63</v>
      </c>
      <c r="AH362" s="91" t="str" cm="1">
        <f t="array" ref="AH362">IF(OR(TRIM(S362)="NULL",ISBLANK(S362),ISNUMBER(S362)),TRIM(S362),TRIM(_xlfn.CHOOSECOLS(_xlfn.TEXTSPLIT(S362,"-",,TRUE),1)))</f>
        <v>NULL</v>
      </c>
      <c r="AI362" s="91" t="str" cm="1">
        <f t="array" ref="AI362">IF(OR(TRIM(S362)="NULL",ISBLANK(S362),ISNUMBER(S362)),TRIM(S362),TRIM(_xlfn.CHOOSECOLS(_xlfn.TEXTSPLIT(S362,"-",,TRUE),2)))</f>
        <v>NULL</v>
      </c>
      <c r="AJ362" s="91" t="str" cm="1">
        <f t="array" ref="AJ362">IF(OR(TRIM(R362)="NULL",ISBLANK(R362),ISNUMBER(R362)),TRIM(R362),TRIM(_xlfn.CHOOSECOLS(_xlfn.TEXTSPLIT(R362,"-",,TRUE),1)))</f>
        <v>NULL</v>
      </c>
      <c r="AK362" s="91" t="str" cm="1">
        <f t="array" ref="AK362">IF(OR(TRIM(R362)="NULL",ISBLANK(R362),ISNUMBER(R362)),TRIM(R362),TRIM(_xlfn.CHOOSECOLS(_xlfn.TEXTSPLIT(R362,"-",,TRUE),2)))</f>
        <v>NULL</v>
      </c>
      <c r="AL362" s="91" t="str" cm="1">
        <f t="array" ref="AL362">IF(OR(TRIM(T362)="NULL",ISBLANK(T362),ISNUMBER(T362)),TRIM(T362),TRIM(_xlfn.CHOOSECOLS(_xlfn.TEXTSPLIT(T362,"-",,TRUE),1)))</f>
        <v>130</v>
      </c>
      <c r="AM362" s="91" t="str" cm="1">
        <f t="array" ref="AM362">IF(OR(TRIM(T362)="NULL",ISBLANK(T362),ISNUMBER(T362)),TRIM(T362),TRIM(_xlfn.CHOOSECOLS(_xlfn.TEXTSPLIT(T362,"-",,TRUE),2)))</f>
        <v>130</v>
      </c>
      <c r="AN362" s="91" t="str" cm="1">
        <f t="array" ref="AN362">IF(OR(TRIM(U362)="NULL",ISBLANK(U362),ISNUMBER(U362)),TRIM(U362),TRIM(_xlfn.CHOOSECOLS(_xlfn.TEXTSPLIT(Y362,"-",,TRUE),1)))</f>
        <v>NULL</v>
      </c>
      <c r="AO362" s="91" t="str" cm="1">
        <f t="array" ref="AO362">IF(OR(TRIM(U362)="NULL",ISBLANK(U362),ISNUMBER(U362)),TRIM(U362),TRIM(_xlfn.CHOOSECOLS(_xlfn.TEXTSPLIT(Y362,"-",,TRUE),2)))</f>
        <v>NULL</v>
      </c>
      <c r="AP362" s="91" t="str" cm="1">
        <f t="array" ref="AP362">IF(OR(TRIM(V362)="NULL",ISBLANK(V362),ISNUMBER(V362)),TRIM(V362),TRIM(_xlfn.CHOOSECOLS(_xlfn.TEXTSPLIT(Y362,"-",,TRUE),1)))</f>
        <v>NULL</v>
      </c>
      <c r="AQ362" s="91" t="str" cm="1">
        <f t="array" ref="AQ362">IF(OR(TRIM(V362)="NULL",ISBLANK(V362),ISNUMBER(V362)),V362,_xlfn.CHOOSECOLS(_xlfn.TEXTSPLIT(Y362,"-",,TRUE),2))</f>
        <v>NULL</v>
      </c>
      <c r="AR362" s="99" t="str" cm="1">
        <f t="array" ref="AR362">TRIM(IF(OR(TRIM(W362)="NULL",ISBLANK(W362),ISNUMBER(W362)), W362, IF(AND(ISNUMBER(FIND("|", W362))=TRUE, ISNUMBER(FIND("-", W362))=FALSE), W362, IF(AND(ISNUMBER(FIND("|", W362))=FALSE, ISNUMBER(FIND("-", W362))=TRUE),_xlfn.CHOOSECOLS(_xlfn.TEXTSPLIT(W362,"-", "|",,TRUE),1), _xlfn.CONCAT(_xlfn.CHOOSECOLS(_xlfn.TEXTSPLIT(SUBSTITUTE(W362, "-", "|"), "|"),1),"|", _xlfn.CHOOSECOLS(_xlfn.TEXTSPLIT(SUBSTITUTE(W362, "-", "|"), "|"), 3))))))</f>
        <v>NULL</v>
      </c>
      <c r="AS362" s="99" t="str" cm="1">
        <f t="array" ref="AS362">TRIM(IF(OR(TRIM(W362)="NULL",ISBLANK(W362),ISNUMBER(W362)), W362, IF(AND(ISNUMBER(FIND("|", W362))=TRUE, ISNUMBER(FIND("-", W362))=FALSE), W362, IF(AND(ISNUMBER(FIND("|", W362))=FALSE, ISNUMBER(FIND("-", W362))=TRUE),_xlfn.CHOOSECOLS(_xlfn.TEXTSPLIT(W362,"-", "|",,TRUE),2), _xlfn.CONCAT(_xlfn.CHOOSECOLS(_xlfn.TEXTSPLIT(SUBSTITUTE(W362, "-", "|"), "|"),2),"|", _xlfn.CHOOSECOLS(_xlfn.TEXTSPLIT(SUBSTITUTE(W362, "-", "|"), "|"), 4))))))</f>
        <v>NULL</v>
      </c>
      <c r="AT362" s="92" t="str" cm="1">
        <f t="array" ref="AT362">TRIM(_xlfn.CHOOSECOLS(_xlfn.TEXTSPLIT(AR362,"|",,TRUE),1))</f>
        <v>NULL</v>
      </c>
      <c r="AU362" s="92" t="str" cm="1">
        <f t="array" ref="AU362">TRIM(_xlfn.CHOOSECOLS(_xlfn.TEXTSPLIT(AS362,"|",,TRUE),1))</f>
        <v>NULL</v>
      </c>
      <c r="AV362" s="92" t="str" cm="1">
        <f t="array" ref="AV362">TRIM(_xlfn.CHOOSECOLS(_xlfn.TEXTSPLIT(AB362,"|",,TRUE),1))</f>
        <v>NULL</v>
      </c>
      <c r="AW362" s="92" t="str" cm="1">
        <f t="array" ref="AW362">TRIM(_xlfn.CHOOSECOLS(_xlfn.TEXTSPLIT(Y362,"|",,TRUE),1))</f>
        <v>NULL</v>
      </c>
      <c r="AX362" s="92" t="str" cm="1">
        <f t="array" ref="AX362">TRIM(_xlfn.CHOOSECOLS(_xlfn.TEXTSPLIT(Z362,"|",,TRUE),1))</f>
        <v>NULL</v>
      </c>
      <c r="AY362" s="99" t="str" cm="1">
        <f t="array" ref="AY362">TRIM(IF(OR(TRIM(AA362)="NULL",ISBLANK(AA362),ISNUMBER(AA362)), AA362, IF(AND(ISNUMBER(FIND("|", AA362))=TRUE, ISNUMBER(FIND("-", AA362))=FALSE), AA362, IF(AND(ISNUMBER(FIND("|", AA362))=FALSE, ISNUMBER(FIND("-", AA362))=TRUE),_xlfn.CHOOSECOLS(_xlfn.TEXTSPLIT(AA362,"-", "|",,TRUE),1), _xlfn.CONCAT(_xlfn.CHOOSECOLS(_xlfn.TEXTSPLIT(SUBSTITUTE(AA362, "-", "|"), "|"),1),"|", _xlfn.CHOOSECOLS(_xlfn.TEXTSPLIT(SUBSTITUTE(AA362, "-", "|"), "|"), 3))))))</f>
        <v>NULL</v>
      </c>
      <c r="AZ362" s="99" t="str" cm="1">
        <f t="array" ref="AZ362">TRIM(IF(OR(TRIM(AA362)="NULL",ISBLANK(AA362),ISNUMBER(AA362)), AA362, IF(AND(ISNUMBER(FIND("|", AA362))=TRUE, ISNUMBER(FIND("-", AA362))=FALSE), AA362, IF(AND(ISNUMBER(FIND("|", AA362))=FALSE, ISNUMBER(FIND("-", AA362))=TRUE),_xlfn.CHOOSECOLS(_xlfn.TEXTSPLIT(AA362,"-", "|",,TRUE),2), _xlfn.CONCAT(_xlfn.CHOOSECOLS(_xlfn.TEXTSPLIT(SUBSTITUTE(AA362, "-", "|"), "|"),2),"|", _xlfn.CHOOSECOLS(_xlfn.TEXTSPLIT(SUBSTITUTE(AA362, "-", "|"), "|"), 4))))))</f>
        <v>NULL</v>
      </c>
      <c r="BA362" s="92" t="str" cm="1">
        <f t="array" ref="BA362">TRIM(_xlfn.CHOOSECOLS(_xlfn.TEXTSPLIT(AY362,"|",,TRUE),1))</f>
        <v>NULL</v>
      </c>
      <c r="BB362" s="92" t="str" cm="1">
        <f t="array" ref="BB362">TRIM(_xlfn.CHOOSECOLS(_xlfn.TEXTSPLIT(AZ362,"|",,TRUE),1))</f>
        <v>NULL</v>
      </c>
      <c r="BC362" s="92" t="str" cm="1">
        <f t="array" ref="BC362">TRIM(_xlfn.CHOOSECOLS(_xlfn.TEXTSPLIT(AB362,"|",,TRUE),1))</f>
        <v>NULL</v>
      </c>
      <c r="BD362" s="92" t="str" cm="1">
        <f t="array" ref="BD362">TRIM(_xlfn.CHOOSECOLS(_xlfn.TEXTSPLIT(AC362,"|",,TRUE),1))</f>
        <v>NULL</v>
      </c>
      <c r="BE362" s="92" t="str" cm="1">
        <f t="array" ref="BE362">TRIM(_xlfn.CHOOSECOLS(_xlfn.TEXTSPLIT(AD362,"|",,TRUE),1))</f>
        <v>NULL</v>
      </c>
      <c r="BF362" s="92" t="str" cm="1">
        <f t="array" ref="BF362">TRIM(IF(OR(TRIM(AE362)="NULL",ISBLANK(AE362),ISNUMBER(AE362)),AE362,_xlfn.CHOOSECOLS(_xlfn.TEXTSPLIT(AE362,"-",,TRUE),1)))</f>
        <v>NULL</v>
      </c>
      <c r="BG362" s="92" t="str" cm="1">
        <f t="array" ref="BG362">TRIM(IF(OR(TRIM(AE362)="NULL",ISBLANK(AE362),ISNUMBER(AE362)),AE362,_xlfn.CHOOSECOLS(_xlfn.TEXTSPLIT(AE362,"-",,TRUE),2)))</f>
        <v>NULL</v>
      </c>
      <c r="BH362" s="95" t="str">
        <f t="shared" si="30"/>
        <v>2000</v>
      </c>
      <c r="BI362" s="96" t="str">
        <f t="shared" si="31"/>
        <v>9</v>
      </c>
      <c r="BJ362" s="97" t="str">
        <f t="shared" si="32"/>
        <v>22</v>
      </c>
      <c r="BK362" s="96" t="str">
        <f t="shared" si="33"/>
        <v>2000</v>
      </c>
      <c r="BL362" s="96" t="str">
        <f t="shared" si="34"/>
        <v>9</v>
      </c>
      <c r="BM362" s="97" t="str">
        <f t="shared" si="35"/>
        <v>23</v>
      </c>
      <c r="BN362" s="93" t="b">
        <f>AND(TRIM(BH362)="NULL", TRIM(BK362)="NULL")</f>
        <v>0</v>
      </c>
      <c r="BO362" s="127" t="s">
        <v>435</v>
      </c>
      <c r="BP362" s="127" t="s">
        <v>435</v>
      </c>
    </row>
    <row r="363" spans="1:68">
      <c r="A363" s="7" t="s">
        <v>1111</v>
      </c>
      <c r="B363" s="1" t="s">
        <v>420</v>
      </c>
      <c r="C363" s="11" t="s">
        <v>1099</v>
      </c>
      <c r="D363" s="6" t="s">
        <v>1100</v>
      </c>
      <c r="E363" s="21" t="s">
        <v>1112</v>
      </c>
      <c r="F363" s="5" t="s">
        <v>63</v>
      </c>
      <c r="G363" s="25" t="s">
        <v>63</v>
      </c>
      <c r="H363" s="25" t="s">
        <v>63</v>
      </c>
      <c r="I363" s="25" t="s">
        <v>63</v>
      </c>
      <c r="J363" s="5">
        <v>36791</v>
      </c>
      <c r="K363" s="6">
        <v>2000</v>
      </c>
      <c r="L363" s="6">
        <v>9</v>
      </c>
      <c r="M363" s="6">
        <v>22</v>
      </c>
      <c r="N363" s="5">
        <v>36792</v>
      </c>
      <c r="O363" s="6">
        <v>2000</v>
      </c>
      <c r="P363" s="6">
        <v>9</v>
      </c>
      <c r="Q363" s="6">
        <v>23</v>
      </c>
      <c r="R363" s="6" t="s">
        <v>63</v>
      </c>
      <c r="S363" s="6" t="s">
        <v>63</v>
      </c>
      <c r="T363" s="6" t="s">
        <v>63</v>
      </c>
      <c r="U363" s="6" t="s">
        <v>166</v>
      </c>
      <c r="V363" s="6" t="s">
        <v>63</v>
      </c>
      <c r="W363" s="6" t="s">
        <v>166</v>
      </c>
      <c r="X363" s="6" t="s">
        <v>166</v>
      </c>
      <c r="Y363" s="6" t="s">
        <v>166</v>
      </c>
      <c r="Z363" s="6" t="s">
        <v>166</v>
      </c>
      <c r="AA363" s="6" t="s">
        <v>166</v>
      </c>
      <c r="AB363" s="6" t="s">
        <v>166</v>
      </c>
      <c r="AC363" s="6" t="s">
        <v>166</v>
      </c>
      <c r="AD363" s="6" t="s">
        <v>166</v>
      </c>
      <c r="AE363" s="6">
        <v>108</v>
      </c>
      <c r="AH363" s="91" t="str" cm="1">
        <f t="array" ref="AH363">IF(OR(TRIM(S363)="NULL",ISBLANK(S363),ISNUMBER(S363)),TRIM(S363),TRIM(_xlfn.CHOOSECOLS(_xlfn.TEXTSPLIT(S363,"-",,TRUE),1)))</f>
        <v>NULL</v>
      </c>
      <c r="AI363" s="91" t="str" cm="1">
        <f t="array" ref="AI363">IF(OR(TRIM(S363)="NULL",ISBLANK(S363),ISNUMBER(S363)),TRIM(S363),TRIM(_xlfn.CHOOSECOLS(_xlfn.TEXTSPLIT(S363,"-",,TRUE),2)))</f>
        <v>NULL</v>
      </c>
      <c r="AJ363" s="91" t="str" cm="1">
        <f t="array" ref="AJ363">IF(OR(TRIM(R363)="NULL",ISBLANK(R363),ISNUMBER(R363)),TRIM(R363),TRIM(_xlfn.CHOOSECOLS(_xlfn.TEXTSPLIT(R363,"-",,TRUE),1)))</f>
        <v>NULL</v>
      </c>
      <c r="AK363" s="91" t="str" cm="1">
        <f t="array" ref="AK363">IF(OR(TRIM(R363)="NULL",ISBLANK(R363),ISNUMBER(R363)),TRIM(R363),TRIM(_xlfn.CHOOSECOLS(_xlfn.TEXTSPLIT(R363,"-",,TRUE),2)))</f>
        <v>NULL</v>
      </c>
      <c r="AL363" s="91" t="str" cm="1">
        <f t="array" ref="AL363">IF(OR(TRIM(T363)="NULL",ISBLANK(T363),ISNUMBER(T363)),TRIM(T363),TRIM(_xlfn.CHOOSECOLS(_xlfn.TEXTSPLIT(T363,"-",,TRUE),1)))</f>
        <v>NULL</v>
      </c>
      <c r="AM363" s="91" t="str" cm="1">
        <f t="array" ref="AM363">IF(OR(TRIM(T363)="NULL",ISBLANK(T363),ISNUMBER(T363)),TRIM(T363),TRIM(_xlfn.CHOOSECOLS(_xlfn.TEXTSPLIT(T363,"-",,TRUE),2)))</f>
        <v>NULL</v>
      </c>
      <c r="AN363" s="91" t="str" cm="1">
        <f t="array" ref="AN363">IF(OR(TRIM(U363)="NULL",ISBLANK(U363),ISNUMBER(U363)),TRIM(U363),TRIM(_xlfn.CHOOSECOLS(_xlfn.TEXTSPLIT(Y363,"-",,TRUE),1)))</f>
        <v>NULL</v>
      </c>
      <c r="AO363" s="91" t="str" cm="1">
        <f t="array" ref="AO363">IF(OR(TRIM(U363)="NULL",ISBLANK(U363),ISNUMBER(U363)),TRIM(U363),TRIM(_xlfn.CHOOSECOLS(_xlfn.TEXTSPLIT(Y363,"-",,TRUE),2)))</f>
        <v>NULL</v>
      </c>
      <c r="AP363" s="91" t="str" cm="1">
        <f t="array" ref="AP363">IF(OR(TRIM(V363)="NULL",ISBLANK(V363),ISNUMBER(V363)),TRIM(V363),TRIM(_xlfn.CHOOSECOLS(_xlfn.TEXTSPLIT(Y363,"-",,TRUE),1)))</f>
        <v>NULL</v>
      </c>
      <c r="AQ363" s="91" t="str" cm="1">
        <f t="array" ref="AQ363">IF(OR(TRIM(V363)="NULL",ISBLANK(V363),ISNUMBER(V363)),V363,_xlfn.CHOOSECOLS(_xlfn.TEXTSPLIT(Y363,"-",,TRUE),2))</f>
        <v>NULL</v>
      </c>
      <c r="AR363" s="99" t="str" cm="1">
        <f t="array" ref="AR363">TRIM(IF(OR(TRIM(W363)="NULL",ISBLANK(W363),ISNUMBER(W363)), W363, IF(AND(ISNUMBER(FIND("|", W363))=TRUE, ISNUMBER(FIND("-", W363))=FALSE), W363, IF(AND(ISNUMBER(FIND("|", W363))=FALSE, ISNUMBER(FIND("-", W363))=TRUE),_xlfn.CHOOSECOLS(_xlfn.TEXTSPLIT(W363,"-", "|",,TRUE),1), _xlfn.CONCAT(_xlfn.CHOOSECOLS(_xlfn.TEXTSPLIT(SUBSTITUTE(W363, "-", "|"), "|"),1),"|", _xlfn.CHOOSECOLS(_xlfn.TEXTSPLIT(SUBSTITUTE(W363, "-", "|"), "|"), 3))))))</f>
        <v>NULL</v>
      </c>
      <c r="AS363" s="99" t="str" cm="1">
        <f t="array" ref="AS363">TRIM(IF(OR(TRIM(W363)="NULL",ISBLANK(W363),ISNUMBER(W363)), W363, IF(AND(ISNUMBER(FIND("|", W363))=TRUE, ISNUMBER(FIND("-", W363))=FALSE), W363, IF(AND(ISNUMBER(FIND("|", W363))=FALSE, ISNUMBER(FIND("-", W363))=TRUE),_xlfn.CHOOSECOLS(_xlfn.TEXTSPLIT(W363,"-", "|",,TRUE),2), _xlfn.CONCAT(_xlfn.CHOOSECOLS(_xlfn.TEXTSPLIT(SUBSTITUTE(W363, "-", "|"), "|"),2),"|", _xlfn.CHOOSECOLS(_xlfn.TEXTSPLIT(SUBSTITUTE(W363, "-", "|"), "|"), 4))))))</f>
        <v>NULL</v>
      </c>
      <c r="AT363" s="92" t="str" cm="1">
        <f t="array" ref="AT363">TRIM(_xlfn.CHOOSECOLS(_xlfn.TEXTSPLIT(AR363,"|",,TRUE),1))</f>
        <v>NULL</v>
      </c>
      <c r="AU363" s="92" t="str" cm="1">
        <f t="array" ref="AU363">TRIM(_xlfn.CHOOSECOLS(_xlfn.TEXTSPLIT(AS363,"|",,TRUE),1))</f>
        <v>NULL</v>
      </c>
      <c r="AV363" s="92" t="str" cm="1">
        <f t="array" ref="AV363">TRIM(_xlfn.CHOOSECOLS(_xlfn.TEXTSPLIT(AB363,"|",,TRUE),1))</f>
        <v>NULL</v>
      </c>
      <c r="AW363" s="92" t="str" cm="1">
        <f t="array" ref="AW363">TRIM(_xlfn.CHOOSECOLS(_xlfn.TEXTSPLIT(Y363,"|",,TRUE),1))</f>
        <v>NULL</v>
      </c>
      <c r="AX363" s="92" t="str" cm="1">
        <f t="array" ref="AX363">TRIM(_xlfn.CHOOSECOLS(_xlfn.TEXTSPLIT(Z363,"|",,TRUE),1))</f>
        <v>NULL</v>
      </c>
      <c r="AY363" s="99" t="str" cm="1">
        <f t="array" ref="AY363">TRIM(IF(OR(TRIM(AA363)="NULL",ISBLANK(AA363),ISNUMBER(AA363)), AA363, IF(AND(ISNUMBER(FIND("|", AA363))=TRUE, ISNUMBER(FIND("-", AA363))=FALSE), AA363, IF(AND(ISNUMBER(FIND("|", AA363))=FALSE, ISNUMBER(FIND("-", AA363))=TRUE),_xlfn.CHOOSECOLS(_xlfn.TEXTSPLIT(AA363,"-", "|",,TRUE),1), _xlfn.CONCAT(_xlfn.CHOOSECOLS(_xlfn.TEXTSPLIT(SUBSTITUTE(AA363, "-", "|"), "|"),1),"|", _xlfn.CHOOSECOLS(_xlfn.TEXTSPLIT(SUBSTITUTE(AA363, "-", "|"), "|"), 3))))))</f>
        <v>NULL</v>
      </c>
      <c r="AZ363" s="99" t="str" cm="1">
        <f t="array" ref="AZ363">TRIM(IF(OR(TRIM(AA363)="NULL",ISBLANK(AA363),ISNUMBER(AA363)), AA363, IF(AND(ISNUMBER(FIND("|", AA363))=TRUE, ISNUMBER(FIND("-", AA363))=FALSE), AA363, IF(AND(ISNUMBER(FIND("|", AA363))=FALSE, ISNUMBER(FIND("-", AA363))=TRUE),_xlfn.CHOOSECOLS(_xlfn.TEXTSPLIT(AA363,"-", "|",,TRUE),2), _xlfn.CONCAT(_xlfn.CHOOSECOLS(_xlfn.TEXTSPLIT(SUBSTITUTE(AA363, "-", "|"), "|"),2),"|", _xlfn.CHOOSECOLS(_xlfn.TEXTSPLIT(SUBSTITUTE(AA363, "-", "|"), "|"), 4))))))</f>
        <v>NULL</v>
      </c>
      <c r="BA363" s="92" t="str" cm="1">
        <f t="array" ref="BA363">TRIM(_xlfn.CHOOSECOLS(_xlfn.TEXTSPLIT(AY363,"|",,TRUE),1))</f>
        <v>NULL</v>
      </c>
      <c r="BB363" s="92" t="str" cm="1">
        <f t="array" ref="BB363">TRIM(_xlfn.CHOOSECOLS(_xlfn.TEXTSPLIT(AZ363,"|",,TRUE),1))</f>
        <v>NULL</v>
      </c>
      <c r="BC363" s="92" t="str" cm="1">
        <f t="array" ref="BC363">TRIM(_xlfn.CHOOSECOLS(_xlfn.TEXTSPLIT(AB363,"|",,TRUE),1))</f>
        <v>NULL</v>
      </c>
      <c r="BD363" s="92" t="str" cm="1">
        <f t="array" ref="BD363">TRIM(_xlfn.CHOOSECOLS(_xlfn.TEXTSPLIT(AC363,"|",,TRUE),1))</f>
        <v>NULL</v>
      </c>
      <c r="BE363" s="92" t="str" cm="1">
        <f t="array" ref="BE363">TRIM(_xlfn.CHOOSECOLS(_xlfn.TEXTSPLIT(AD363,"|",,TRUE),1))</f>
        <v>NULL</v>
      </c>
      <c r="BF363" s="92" t="str" cm="1">
        <f t="array" ref="BF363">TRIM(IF(OR(TRIM(AE363)="NULL",ISBLANK(AE363),ISNUMBER(AE363)),AE363,_xlfn.CHOOSECOLS(_xlfn.TEXTSPLIT(AE363,"-",,TRUE),1)))</f>
        <v>108</v>
      </c>
      <c r="BG363" s="92" t="str" cm="1">
        <f t="array" ref="BG363">TRIM(IF(OR(TRIM(AE363)="NULL",ISBLANK(AE363),ISNUMBER(AE363)),AE363,_xlfn.CHOOSECOLS(_xlfn.TEXTSPLIT(AE363,"-",,TRUE),2)))</f>
        <v>108</v>
      </c>
      <c r="BH363" s="95" t="str">
        <f t="shared" si="30"/>
        <v>2000</v>
      </c>
      <c r="BI363" s="96" t="str">
        <f t="shared" si="31"/>
        <v>9</v>
      </c>
      <c r="BJ363" s="97" t="str">
        <f t="shared" si="32"/>
        <v>22</v>
      </c>
      <c r="BK363" s="96" t="str">
        <f t="shared" si="33"/>
        <v>2000</v>
      </c>
      <c r="BL363" s="96" t="str">
        <f t="shared" si="34"/>
        <v>9</v>
      </c>
      <c r="BM363" s="97" t="str">
        <f t="shared" si="35"/>
        <v>23</v>
      </c>
      <c r="BN363" s="93" t="b">
        <f>AND(TRIM(BH363)="NULL", TRIM(BK363)="NULL")</f>
        <v>0</v>
      </c>
      <c r="BO363" s="127" t="s">
        <v>435</v>
      </c>
      <c r="BP363" s="127" t="s">
        <v>435</v>
      </c>
    </row>
    <row r="364" spans="1:68">
      <c r="A364" s="7" t="s">
        <v>1113</v>
      </c>
      <c r="B364" s="1" t="s">
        <v>420</v>
      </c>
      <c r="C364" s="11" t="s">
        <v>1099</v>
      </c>
      <c r="D364" s="6" t="s">
        <v>1100</v>
      </c>
      <c r="E364" s="21" t="s">
        <v>1114</v>
      </c>
      <c r="F364" s="5" t="s">
        <v>63</v>
      </c>
      <c r="G364" s="25" t="s">
        <v>63</v>
      </c>
      <c r="H364" s="25" t="s">
        <v>63</v>
      </c>
      <c r="I364" s="25" t="s">
        <v>63</v>
      </c>
      <c r="J364" s="5">
        <v>36791</v>
      </c>
      <c r="K364" s="6">
        <v>2000</v>
      </c>
      <c r="L364" s="6">
        <v>9</v>
      </c>
      <c r="M364" s="6">
        <v>22</v>
      </c>
      <c r="N364" s="5">
        <v>36792</v>
      </c>
      <c r="O364" s="6">
        <v>2000</v>
      </c>
      <c r="P364" s="6">
        <v>9</v>
      </c>
      <c r="Q364" s="6">
        <v>23</v>
      </c>
      <c r="R364" s="6" t="s">
        <v>63</v>
      </c>
      <c r="S364" s="6" t="s">
        <v>63</v>
      </c>
      <c r="T364" s="6">
        <v>70</v>
      </c>
      <c r="U364" s="6" t="s">
        <v>166</v>
      </c>
      <c r="V364" s="6" t="s">
        <v>63</v>
      </c>
      <c r="W364" s="6" t="s">
        <v>166</v>
      </c>
      <c r="X364" s="6" t="s">
        <v>166</v>
      </c>
      <c r="Y364" s="6" t="s">
        <v>166</v>
      </c>
      <c r="Z364" s="6" t="s">
        <v>166</v>
      </c>
      <c r="AA364" s="6" t="s">
        <v>166</v>
      </c>
      <c r="AB364" s="6" t="s">
        <v>166</v>
      </c>
      <c r="AC364" s="6" t="s">
        <v>166</v>
      </c>
      <c r="AD364" s="6" t="s">
        <v>166</v>
      </c>
      <c r="AE364" s="6" t="s">
        <v>63</v>
      </c>
      <c r="AH364" s="91" t="str" cm="1">
        <f t="array" ref="AH364">IF(OR(TRIM(S364)="NULL",ISBLANK(S364),ISNUMBER(S364)),TRIM(S364),TRIM(_xlfn.CHOOSECOLS(_xlfn.TEXTSPLIT(S364,"-",,TRUE),1)))</f>
        <v>NULL</v>
      </c>
      <c r="AI364" s="91" t="str" cm="1">
        <f t="array" ref="AI364">IF(OR(TRIM(S364)="NULL",ISBLANK(S364),ISNUMBER(S364)),TRIM(S364),TRIM(_xlfn.CHOOSECOLS(_xlfn.TEXTSPLIT(S364,"-",,TRUE),2)))</f>
        <v>NULL</v>
      </c>
      <c r="AJ364" s="91" t="str" cm="1">
        <f t="array" ref="AJ364">IF(OR(TRIM(R364)="NULL",ISBLANK(R364),ISNUMBER(R364)),TRIM(R364),TRIM(_xlfn.CHOOSECOLS(_xlfn.TEXTSPLIT(R364,"-",,TRUE),1)))</f>
        <v>NULL</v>
      </c>
      <c r="AK364" s="91" t="str" cm="1">
        <f t="array" ref="AK364">IF(OR(TRIM(R364)="NULL",ISBLANK(R364),ISNUMBER(R364)),TRIM(R364),TRIM(_xlfn.CHOOSECOLS(_xlfn.TEXTSPLIT(R364,"-",,TRUE),2)))</f>
        <v>NULL</v>
      </c>
      <c r="AL364" s="91" t="str" cm="1">
        <f t="array" ref="AL364">IF(OR(TRIM(T364)="NULL",ISBLANK(T364),ISNUMBER(T364)),TRIM(T364),TRIM(_xlfn.CHOOSECOLS(_xlfn.TEXTSPLIT(T364,"-",,TRUE),1)))</f>
        <v>70</v>
      </c>
      <c r="AM364" s="91" t="str" cm="1">
        <f t="array" ref="AM364">IF(OR(TRIM(T364)="NULL",ISBLANK(T364),ISNUMBER(T364)),TRIM(T364),TRIM(_xlfn.CHOOSECOLS(_xlfn.TEXTSPLIT(T364,"-",,TRUE),2)))</f>
        <v>70</v>
      </c>
      <c r="AN364" s="91" t="str" cm="1">
        <f t="array" ref="AN364">IF(OR(TRIM(U364)="NULL",ISBLANK(U364),ISNUMBER(U364)),TRIM(U364),TRIM(_xlfn.CHOOSECOLS(_xlfn.TEXTSPLIT(Y364,"-",,TRUE),1)))</f>
        <v>NULL</v>
      </c>
      <c r="AO364" s="91" t="str" cm="1">
        <f t="array" ref="AO364">IF(OR(TRIM(U364)="NULL",ISBLANK(U364),ISNUMBER(U364)),TRIM(U364),TRIM(_xlfn.CHOOSECOLS(_xlfn.TEXTSPLIT(Y364,"-",,TRUE),2)))</f>
        <v>NULL</v>
      </c>
      <c r="AP364" s="91" t="str" cm="1">
        <f t="array" ref="AP364">IF(OR(TRIM(V364)="NULL",ISBLANK(V364),ISNUMBER(V364)),TRIM(V364),TRIM(_xlfn.CHOOSECOLS(_xlfn.TEXTSPLIT(Y364,"-",,TRUE),1)))</f>
        <v>NULL</v>
      </c>
      <c r="AQ364" s="91" t="str" cm="1">
        <f t="array" ref="AQ364">IF(OR(TRIM(V364)="NULL",ISBLANK(V364),ISNUMBER(V364)),V364,_xlfn.CHOOSECOLS(_xlfn.TEXTSPLIT(Y364,"-",,TRUE),2))</f>
        <v>NULL</v>
      </c>
      <c r="AR364" s="99" t="str" cm="1">
        <f t="array" ref="AR364">TRIM(IF(OR(TRIM(W364)="NULL",ISBLANK(W364),ISNUMBER(W364)), W364, IF(AND(ISNUMBER(FIND("|", W364))=TRUE, ISNUMBER(FIND("-", W364))=FALSE), W364, IF(AND(ISNUMBER(FIND("|", W364))=FALSE, ISNUMBER(FIND("-", W364))=TRUE),_xlfn.CHOOSECOLS(_xlfn.TEXTSPLIT(W364,"-", "|",,TRUE),1), _xlfn.CONCAT(_xlfn.CHOOSECOLS(_xlfn.TEXTSPLIT(SUBSTITUTE(W364, "-", "|"), "|"),1),"|", _xlfn.CHOOSECOLS(_xlfn.TEXTSPLIT(SUBSTITUTE(W364, "-", "|"), "|"), 3))))))</f>
        <v>NULL</v>
      </c>
      <c r="AS364" s="99" t="str" cm="1">
        <f t="array" ref="AS364">TRIM(IF(OR(TRIM(W364)="NULL",ISBLANK(W364),ISNUMBER(W364)), W364, IF(AND(ISNUMBER(FIND("|", W364))=TRUE, ISNUMBER(FIND("-", W364))=FALSE), W364, IF(AND(ISNUMBER(FIND("|", W364))=FALSE, ISNUMBER(FIND("-", W364))=TRUE),_xlfn.CHOOSECOLS(_xlfn.TEXTSPLIT(W364,"-", "|",,TRUE),2), _xlfn.CONCAT(_xlfn.CHOOSECOLS(_xlfn.TEXTSPLIT(SUBSTITUTE(W364, "-", "|"), "|"),2),"|", _xlfn.CHOOSECOLS(_xlfn.TEXTSPLIT(SUBSTITUTE(W364, "-", "|"), "|"), 4))))))</f>
        <v>NULL</v>
      </c>
      <c r="AT364" s="92" t="str" cm="1">
        <f t="array" ref="AT364">TRIM(_xlfn.CHOOSECOLS(_xlfn.TEXTSPLIT(AR364,"|",,TRUE),1))</f>
        <v>NULL</v>
      </c>
      <c r="AU364" s="92" t="str" cm="1">
        <f t="array" ref="AU364">TRIM(_xlfn.CHOOSECOLS(_xlfn.TEXTSPLIT(AS364,"|",,TRUE),1))</f>
        <v>NULL</v>
      </c>
      <c r="AV364" s="92" t="str" cm="1">
        <f t="array" ref="AV364">TRIM(_xlfn.CHOOSECOLS(_xlfn.TEXTSPLIT(AB364,"|",,TRUE),1))</f>
        <v>NULL</v>
      </c>
      <c r="AW364" s="92" t="str" cm="1">
        <f t="array" ref="AW364">TRIM(_xlfn.CHOOSECOLS(_xlfn.TEXTSPLIT(Y364,"|",,TRUE),1))</f>
        <v>NULL</v>
      </c>
      <c r="AX364" s="92" t="str" cm="1">
        <f t="array" ref="AX364">TRIM(_xlfn.CHOOSECOLS(_xlfn.TEXTSPLIT(Z364,"|",,TRUE),1))</f>
        <v>NULL</v>
      </c>
      <c r="AY364" s="99" t="str" cm="1">
        <f t="array" ref="AY364">TRIM(IF(OR(TRIM(AA364)="NULL",ISBLANK(AA364),ISNUMBER(AA364)), AA364, IF(AND(ISNUMBER(FIND("|", AA364))=TRUE, ISNUMBER(FIND("-", AA364))=FALSE), AA364, IF(AND(ISNUMBER(FIND("|", AA364))=FALSE, ISNUMBER(FIND("-", AA364))=TRUE),_xlfn.CHOOSECOLS(_xlfn.TEXTSPLIT(AA364,"-", "|",,TRUE),1), _xlfn.CONCAT(_xlfn.CHOOSECOLS(_xlfn.TEXTSPLIT(SUBSTITUTE(AA364, "-", "|"), "|"),1),"|", _xlfn.CHOOSECOLS(_xlfn.TEXTSPLIT(SUBSTITUTE(AA364, "-", "|"), "|"), 3))))))</f>
        <v>NULL</v>
      </c>
      <c r="AZ364" s="99" t="str" cm="1">
        <f t="array" ref="AZ364">TRIM(IF(OR(TRIM(AA364)="NULL",ISBLANK(AA364),ISNUMBER(AA364)), AA364, IF(AND(ISNUMBER(FIND("|", AA364))=TRUE, ISNUMBER(FIND("-", AA364))=FALSE), AA364, IF(AND(ISNUMBER(FIND("|", AA364))=FALSE, ISNUMBER(FIND("-", AA364))=TRUE),_xlfn.CHOOSECOLS(_xlfn.TEXTSPLIT(AA364,"-", "|",,TRUE),2), _xlfn.CONCAT(_xlfn.CHOOSECOLS(_xlfn.TEXTSPLIT(SUBSTITUTE(AA364, "-", "|"), "|"),2),"|", _xlfn.CHOOSECOLS(_xlfn.TEXTSPLIT(SUBSTITUTE(AA364, "-", "|"), "|"), 4))))))</f>
        <v>NULL</v>
      </c>
      <c r="BA364" s="92" t="str" cm="1">
        <f t="array" ref="BA364">TRIM(_xlfn.CHOOSECOLS(_xlfn.TEXTSPLIT(AY364,"|",,TRUE),1))</f>
        <v>NULL</v>
      </c>
      <c r="BB364" s="92" t="str" cm="1">
        <f t="array" ref="BB364">TRIM(_xlfn.CHOOSECOLS(_xlfn.TEXTSPLIT(AZ364,"|",,TRUE),1))</f>
        <v>NULL</v>
      </c>
      <c r="BC364" s="92" t="str" cm="1">
        <f t="array" ref="BC364">TRIM(_xlfn.CHOOSECOLS(_xlfn.TEXTSPLIT(AB364,"|",,TRUE),1))</f>
        <v>NULL</v>
      </c>
      <c r="BD364" s="92" t="str" cm="1">
        <f t="array" ref="BD364">TRIM(_xlfn.CHOOSECOLS(_xlfn.TEXTSPLIT(AC364,"|",,TRUE),1))</f>
        <v>NULL</v>
      </c>
      <c r="BE364" s="92" t="str" cm="1">
        <f t="array" ref="BE364">TRIM(_xlfn.CHOOSECOLS(_xlfn.TEXTSPLIT(AD364,"|",,TRUE),1))</f>
        <v>NULL</v>
      </c>
      <c r="BF364" s="92" t="str" cm="1">
        <f t="array" ref="BF364">TRIM(IF(OR(TRIM(AE364)="NULL",ISBLANK(AE364),ISNUMBER(AE364)),AE364,_xlfn.CHOOSECOLS(_xlfn.TEXTSPLIT(AE364,"-",,TRUE),1)))</f>
        <v>NULL</v>
      </c>
      <c r="BG364" s="92" t="str" cm="1">
        <f t="array" ref="BG364">TRIM(IF(OR(TRIM(AE364)="NULL",ISBLANK(AE364),ISNUMBER(AE364)),AE364,_xlfn.CHOOSECOLS(_xlfn.TEXTSPLIT(AE364,"-",,TRUE),2)))</f>
        <v>NULL</v>
      </c>
      <c r="BH364" s="95" t="str">
        <f t="shared" si="30"/>
        <v>2000</v>
      </c>
      <c r="BI364" s="96" t="str">
        <f t="shared" si="31"/>
        <v>9</v>
      </c>
      <c r="BJ364" s="97" t="str">
        <f t="shared" si="32"/>
        <v>22</v>
      </c>
      <c r="BK364" s="96" t="str">
        <f t="shared" si="33"/>
        <v>2000</v>
      </c>
      <c r="BL364" s="96" t="str">
        <f t="shared" si="34"/>
        <v>9</v>
      </c>
      <c r="BM364" s="97" t="str">
        <f t="shared" si="35"/>
        <v>23</v>
      </c>
      <c r="BN364" s="93" t="b">
        <f>AND(TRIM(BH364)="NULL", TRIM(BK364)="NULL")</f>
        <v>0</v>
      </c>
      <c r="BO364" s="127" t="s">
        <v>435</v>
      </c>
      <c r="BP364" s="127" t="s">
        <v>435</v>
      </c>
    </row>
    <row r="365" spans="1:68">
      <c r="A365" s="7" t="s">
        <v>1115</v>
      </c>
      <c r="B365" s="1" t="s">
        <v>420</v>
      </c>
      <c r="C365" s="11" t="s">
        <v>1099</v>
      </c>
      <c r="D365" s="6" t="s">
        <v>1100</v>
      </c>
      <c r="E365" s="21" t="s">
        <v>1116</v>
      </c>
      <c r="F365" s="5" t="s">
        <v>63</v>
      </c>
      <c r="G365" s="25" t="s">
        <v>63</v>
      </c>
      <c r="H365" s="25" t="s">
        <v>63</v>
      </c>
      <c r="I365" s="25" t="s">
        <v>63</v>
      </c>
      <c r="J365" s="5">
        <v>36791</v>
      </c>
      <c r="K365" s="6">
        <v>2000</v>
      </c>
      <c r="L365" s="6">
        <v>9</v>
      </c>
      <c r="M365" s="6">
        <v>22</v>
      </c>
      <c r="N365" s="5">
        <v>36792</v>
      </c>
      <c r="O365" s="6">
        <v>2000</v>
      </c>
      <c r="P365" s="6">
        <v>9</v>
      </c>
      <c r="Q365" s="6">
        <v>23</v>
      </c>
      <c r="R365" s="6" t="s">
        <v>63</v>
      </c>
      <c r="S365" s="6" t="s">
        <v>63</v>
      </c>
      <c r="T365" s="6" t="s">
        <v>63</v>
      </c>
      <c r="U365" s="6" t="s">
        <v>166</v>
      </c>
      <c r="V365" s="6" t="s">
        <v>63</v>
      </c>
      <c r="W365" s="6" t="s">
        <v>166</v>
      </c>
      <c r="X365" s="6" t="s">
        <v>166</v>
      </c>
      <c r="Y365" s="6" t="s">
        <v>166</v>
      </c>
      <c r="Z365" s="6" t="s">
        <v>166</v>
      </c>
      <c r="AA365" s="6" t="s">
        <v>63</v>
      </c>
      <c r="AB365" s="6">
        <v>100000</v>
      </c>
      <c r="AC365" s="6" t="s">
        <v>172</v>
      </c>
      <c r="AD365" s="6" t="s">
        <v>73</v>
      </c>
      <c r="AE365" s="6" t="s">
        <v>63</v>
      </c>
      <c r="AH365" s="91" t="str" cm="1">
        <f t="array" ref="AH365">IF(OR(TRIM(S365)="NULL",ISBLANK(S365),ISNUMBER(S365)),TRIM(S365),TRIM(_xlfn.CHOOSECOLS(_xlfn.TEXTSPLIT(S365,"-",,TRUE),1)))</f>
        <v>NULL</v>
      </c>
      <c r="AI365" s="91" t="str" cm="1">
        <f t="array" ref="AI365">IF(OR(TRIM(S365)="NULL",ISBLANK(S365),ISNUMBER(S365)),TRIM(S365),TRIM(_xlfn.CHOOSECOLS(_xlfn.TEXTSPLIT(S365,"-",,TRUE),2)))</f>
        <v>NULL</v>
      </c>
      <c r="AJ365" s="91" t="str" cm="1">
        <f t="array" ref="AJ365">IF(OR(TRIM(R365)="NULL",ISBLANK(R365),ISNUMBER(R365)),TRIM(R365),TRIM(_xlfn.CHOOSECOLS(_xlfn.TEXTSPLIT(R365,"-",,TRUE),1)))</f>
        <v>NULL</v>
      </c>
      <c r="AK365" s="91" t="str" cm="1">
        <f t="array" ref="AK365">IF(OR(TRIM(R365)="NULL",ISBLANK(R365),ISNUMBER(R365)),TRIM(R365),TRIM(_xlfn.CHOOSECOLS(_xlfn.TEXTSPLIT(R365,"-",,TRUE),2)))</f>
        <v>NULL</v>
      </c>
      <c r="AL365" s="91" t="str" cm="1">
        <f t="array" ref="AL365">IF(OR(TRIM(T365)="NULL",ISBLANK(T365),ISNUMBER(T365)),TRIM(T365),TRIM(_xlfn.CHOOSECOLS(_xlfn.TEXTSPLIT(T365,"-",,TRUE),1)))</f>
        <v>NULL</v>
      </c>
      <c r="AM365" s="91" t="str" cm="1">
        <f t="array" ref="AM365">IF(OR(TRIM(T365)="NULL",ISBLANK(T365),ISNUMBER(T365)),TRIM(T365),TRIM(_xlfn.CHOOSECOLS(_xlfn.TEXTSPLIT(T365,"-",,TRUE),2)))</f>
        <v>NULL</v>
      </c>
      <c r="AN365" s="91" t="str" cm="1">
        <f t="array" ref="AN365">IF(OR(TRIM(U365)="NULL",ISBLANK(U365),ISNUMBER(U365)),TRIM(U365),TRIM(_xlfn.CHOOSECOLS(_xlfn.TEXTSPLIT(Y365,"-",,TRUE),1)))</f>
        <v>NULL</v>
      </c>
      <c r="AO365" s="91" t="str" cm="1">
        <f t="array" ref="AO365">IF(OR(TRIM(U365)="NULL",ISBLANK(U365),ISNUMBER(U365)),TRIM(U365),TRIM(_xlfn.CHOOSECOLS(_xlfn.TEXTSPLIT(Y365,"-",,TRUE),2)))</f>
        <v>NULL</v>
      </c>
      <c r="AP365" s="91" t="str" cm="1">
        <f t="array" ref="AP365">IF(OR(TRIM(V365)="NULL",ISBLANK(V365),ISNUMBER(V365)),TRIM(V365),TRIM(_xlfn.CHOOSECOLS(_xlfn.TEXTSPLIT(Y365,"-",,TRUE),1)))</f>
        <v>NULL</v>
      </c>
      <c r="AQ365" s="91" t="str" cm="1">
        <f t="array" ref="AQ365">IF(OR(TRIM(V365)="NULL",ISBLANK(V365),ISNUMBER(V365)),V365,_xlfn.CHOOSECOLS(_xlfn.TEXTSPLIT(Y365,"-",,TRUE),2))</f>
        <v>NULL</v>
      </c>
      <c r="AR365" s="99" t="str" cm="1">
        <f t="array" ref="AR365">TRIM(IF(OR(TRIM(W365)="NULL",ISBLANK(W365),ISNUMBER(W365)), W365, IF(AND(ISNUMBER(FIND("|", W365))=TRUE, ISNUMBER(FIND("-", W365))=FALSE), W365, IF(AND(ISNUMBER(FIND("|", W365))=FALSE, ISNUMBER(FIND("-", W365))=TRUE),_xlfn.CHOOSECOLS(_xlfn.TEXTSPLIT(W365,"-", "|",,TRUE),1), _xlfn.CONCAT(_xlfn.CHOOSECOLS(_xlfn.TEXTSPLIT(SUBSTITUTE(W365, "-", "|"), "|"),1),"|", _xlfn.CHOOSECOLS(_xlfn.TEXTSPLIT(SUBSTITUTE(W365, "-", "|"), "|"), 3))))))</f>
        <v>NULL</v>
      </c>
      <c r="AS365" s="99" t="str" cm="1">
        <f t="array" ref="AS365">TRIM(IF(OR(TRIM(W365)="NULL",ISBLANK(W365),ISNUMBER(W365)), W365, IF(AND(ISNUMBER(FIND("|", W365))=TRUE, ISNUMBER(FIND("-", W365))=FALSE), W365, IF(AND(ISNUMBER(FIND("|", W365))=FALSE, ISNUMBER(FIND("-", W365))=TRUE),_xlfn.CHOOSECOLS(_xlfn.TEXTSPLIT(W365,"-", "|",,TRUE),2), _xlfn.CONCAT(_xlfn.CHOOSECOLS(_xlfn.TEXTSPLIT(SUBSTITUTE(W365, "-", "|"), "|"),2),"|", _xlfn.CHOOSECOLS(_xlfn.TEXTSPLIT(SUBSTITUTE(W365, "-", "|"), "|"), 4))))))</f>
        <v>NULL</v>
      </c>
      <c r="AT365" s="92" t="str" cm="1">
        <f t="array" ref="AT365">TRIM(_xlfn.CHOOSECOLS(_xlfn.TEXTSPLIT(AR365,"|",,TRUE),1))</f>
        <v>NULL</v>
      </c>
      <c r="AU365" s="92" t="str" cm="1">
        <f t="array" ref="AU365">TRIM(_xlfn.CHOOSECOLS(_xlfn.TEXTSPLIT(AS365,"|",,TRUE),1))</f>
        <v>NULL</v>
      </c>
      <c r="AV365" s="92" t="str" cm="1">
        <f t="array" ref="AV365">TRIM(_xlfn.CHOOSECOLS(_xlfn.TEXTSPLIT(AB365,"|",,TRUE),1))</f>
        <v>100000</v>
      </c>
      <c r="AW365" s="92" t="str" cm="1">
        <f t="array" ref="AW365">TRIM(_xlfn.CHOOSECOLS(_xlfn.TEXTSPLIT(Y365,"|",,TRUE),1))</f>
        <v>NULL</v>
      </c>
      <c r="AX365" s="92" t="str" cm="1">
        <f t="array" ref="AX365">TRIM(_xlfn.CHOOSECOLS(_xlfn.TEXTSPLIT(Z365,"|",,TRUE),1))</f>
        <v>NULL</v>
      </c>
      <c r="AY365" s="99" t="str" cm="1">
        <f t="array" ref="AY365">TRIM(IF(OR(TRIM(AA365)="NULL",ISBLANK(AA365),ISNUMBER(AA365)), AA365, IF(AND(ISNUMBER(FIND("|", AA365))=TRUE, ISNUMBER(FIND("-", AA365))=FALSE), AA365, IF(AND(ISNUMBER(FIND("|", AA365))=FALSE, ISNUMBER(FIND("-", AA365))=TRUE),_xlfn.CHOOSECOLS(_xlfn.TEXTSPLIT(AA365,"-", "|",,TRUE),1), _xlfn.CONCAT(_xlfn.CHOOSECOLS(_xlfn.TEXTSPLIT(SUBSTITUTE(AA365, "-", "|"), "|"),1),"|", _xlfn.CHOOSECOLS(_xlfn.TEXTSPLIT(SUBSTITUTE(AA365, "-", "|"), "|"), 3))))))</f>
        <v>NULL</v>
      </c>
      <c r="AZ365" s="99" t="str" cm="1">
        <f t="array" ref="AZ365">TRIM(IF(OR(TRIM(AA365)="NULL",ISBLANK(AA365),ISNUMBER(AA365)), AA365, IF(AND(ISNUMBER(FIND("|", AA365))=TRUE, ISNUMBER(FIND("-", AA365))=FALSE), AA365, IF(AND(ISNUMBER(FIND("|", AA365))=FALSE, ISNUMBER(FIND("-", AA365))=TRUE),_xlfn.CHOOSECOLS(_xlfn.TEXTSPLIT(AA365,"-", "|",,TRUE),2), _xlfn.CONCAT(_xlfn.CHOOSECOLS(_xlfn.TEXTSPLIT(SUBSTITUTE(AA365, "-", "|"), "|"),2),"|", _xlfn.CHOOSECOLS(_xlfn.TEXTSPLIT(SUBSTITUTE(AA365, "-", "|"), "|"), 4))))))</f>
        <v>NULL</v>
      </c>
      <c r="BA365" s="92" t="str" cm="1">
        <f t="array" ref="BA365">TRIM(_xlfn.CHOOSECOLS(_xlfn.TEXTSPLIT(AY365,"|",,TRUE),1))</f>
        <v>NULL</v>
      </c>
      <c r="BB365" s="92" t="str" cm="1">
        <f t="array" ref="BB365">TRIM(_xlfn.CHOOSECOLS(_xlfn.TEXTSPLIT(AZ365,"|",,TRUE),1))</f>
        <v>NULL</v>
      </c>
      <c r="BC365" s="92" t="str" cm="1">
        <f t="array" ref="BC365">TRIM(_xlfn.CHOOSECOLS(_xlfn.TEXTSPLIT(AB365,"|",,TRUE),1))</f>
        <v>100000</v>
      </c>
      <c r="BD365" s="92" t="str" cm="1">
        <f t="array" ref="BD365">TRIM(_xlfn.CHOOSECOLS(_xlfn.TEXTSPLIT(AC365,"|",,TRUE),1))</f>
        <v>USD</v>
      </c>
      <c r="BE365" s="92" t="str" cm="1">
        <f t="array" ref="BE365">TRIM(_xlfn.CHOOSECOLS(_xlfn.TEXTSPLIT(AD365,"|",,TRUE),1))</f>
        <v>No</v>
      </c>
      <c r="BF365" s="92" t="str" cm="1">
        <f t="array" ref="BF365">TRIM(IF(OR(TRIM(AE365)="NULL",ISBLANK(AE365),ISNUMBER(AE365)),AE365,_xlfn.CHOOSECOLS(_xlfn.TEXTSPLIT(AE365,"-",,TRUE),1)))</f>
        <v>NULL</v>
      </c>
      <c r="BG365" s="92" t="str" cm="1">
        <f t="array" ref="BG365">TRIM(IF(OR(TRIM(AE365)="NULL",ISBLANK(AE365),ISNUMBER(AE365)),AE365,_xlfn.CHOOSECOLS(_xlfn.TEXTSPLIT(AE365,"-",,TRUE),2)))</f>
        <v>NULL</v>
      </c>
      <c r="BH365" s="95" t="str">
        <f t="shared" si="30"/>
        <v>2000</v>
      </c>
      <c r="BI365" s="96" t="str">
        <f t="shared" si="31"/>
        <v>9</v>
      </c>
      <c r="BJ365" s="97" t="str">
        <f t="shared" si="32"/>
        <v>22</v>
      </c>
      <c r="BK365" s="96" t="str">
        <f t="shared" si="33"/>
        <v>2000</v>
      </c>
      <c r="BL365" s="96" t="str">
        <f t="shared" si="34"/>
        <v>9</v>
      </c>
      <c r="BM365" s="97" t="str">
        <f t="shared" si="35"/>
        <v>23</v>
      </c>
      <c r="BN365" s="93" t="b">
        <f>AND(TRIM(BH365)="NULL", TRIM(BK365)="NULL")</f>
        <v>0</v>
      </c>
      <c r="BO365" s="127" t="s">
        <v>435</v>
      </c>
      <c r="BP365" s="127" t="s">
        <v>435</v>
      </c>
    </row>
    <row r="366" spans="1:68">
      <c r="A366" s="7" t="s">
        <v>1117</v>
      </c>
      <c r="B366" s="1" t="s">
        <v>420</v>
      </c>
      <c r="C366" s="11" t="s">
        <v>1099</v>
      </c>
      <c r="D366" s="6" t="s">
        <v>1100</v>
      </c>
      <c r="E366" s="21" t="s">
        <v>727</v>
      </c>
      <c r="F366" s="5" t="s">
        <v>63</v>
      </c>
      <c r="G366" s="25" t="s">
        <v>63</v>
      </c>
      <c r="H366" s="25" t="s">
        <v>63</v>
      </c>
      <c r="I366" s="25" t="s">
        <v>63</v>
      </c>
      <c r="J366" s="5">
        <v>36791</v>
      </c>
      <c r="K366" s="6">
        <v>2000</v>
      </c>
      <c r="L366" s="6">
        <v>9</v>
      </c>
      <c r="M366" s="6">
        <v>22</v>
      </c>
      <c r="N366" s="5">
        <v>36792</v>
      </c>
      <c r="O366" s="6">
        <v>2000</v>
      </c>
      <c r="P366" s="6">
        <v>9</v>
      </c>
      <c r="Q366" s="6">
        <v>23</v>
      </c>
      <c r="R366" s="6" t="s">
        <v>63</v>
      </c>
      <c r="S366" s="6" t="s">
        <v>63</v>
      </c>
      <c r="T366" s="6" t="s">
        <v>63</v>
      </c>
      <c r="U366" s="6" t="s">
        <v>166</v>
      </c>
      <c r="V366" s="6" t="s">
        <v>63</v>
      </c>
      <c r="W366" s="6" t="s">
        <v>166</v>
      </c>
      <c r="X366" s="6" t="s">
        <v>166</v>
      </c>
      <c r="Y366" s="6" t="s">
        <v>166</v>
      </c>
      <c r="Z366" s="6" t="s">
        <v>166</v>
      </c>
      <c r="AA366" s="6" t="s">
        <v>63</v>
      </c>
      <c r="AB366" s="6" t="s">
        <v>63</v>
      </c>
      <c r="AC366" s="6" t="s">
        <v>63</v>
      </c>
      <c r="AD366" s="6" t="s">
        <v>63</v>
      </c>
      <c r="AE366" s="6">
        <v>120</v>
      </c>
      <c r="AH366" s="91" t="str" cm="1">
        <f t="array" ref="AH366">IF(OR(TRIM(S366)="NULL",ISBLANK(S366),ISNUMBER(S366)),TRIM(S366),TRIM(_xlfn.CHOOSECOLS(_xlfn.TEXTSPLIT(S366,"-",,TRUE),1)))</f>
        <v>NULL</v>
      </c>
      <c r="AI366" s="91" t="str" cm="1">
        <f t="array" ref="AI366">IF(OR(TRIM(S366)="NULL",ISBLANK(S366),ISNUMBER(S366)),TRIM(S366),TRIM(_xlfn.CHOOSECOLS(_xlfn.TEXTSPLIT(S366,"-",,TRUE),2)))</f>
        <v>NULL</v>
      </c>
      <c r="AJ366" s="91" t="str" cm="1">
        <f t="array" ref="AJ366">IF(OR(TRIM(R366)="NULL",ISBLANK(R366),ISNUMBER(R366)),TRIM(R366),TRIM(_xlfn.CHOOSECOLS(_xlfn.TEXTSPLIT(R366,"-",,TRUE),1)))</f>
        <v>NULL</v>
      </c>
      <c r="AK366" s="91" t="str" cm="1">
        <f t="array" ref="AK366">IF(OR(TRIM(R366)="NULL",ISBLANK(R366),ISNUMBER(R366)),TRIM(R366),TRIM(_xlfn.CHOOSECOLS(_xlfn.TEXTSPLIT(R366,"-",,TRUE),2)))</f>
        <v>NULL</v>
      </c>
      <c r="AL366" s="91" t="str" cm="1">
        <f t="array" ref="AL366">IF(OR(TRIM(T366)="NULL",ISBLANK(T366),ISNUMBER(T366)),TRIM(T366),TRIM(_xlfn.CHOOSECOLS(_xlfn.TEXTSPLIT(T366,"-",,TRUE),1)))</f>
        <v>NULL</v>
      </c>
      <c r="AM366" s="91" t="str" cm="1">
        <f t="array" ref="AM366">IF(OR(TRIM(T366)="NULL",ISBLANK(T366),ISNUMBER(T366)),TRIM(T366),TRIM(_xlfn.CHOOSECOLS(_xlfn.TEXTSPLIT(T366,"-",,TRUE),2)))</f>
        <v>NULL</v>
      </c>
      <c r="AN366" s="91" t="str" cm="1">
        <f t="array" ref="AN366">IF(OR(TRIM(U366)="NULL",ISBLANK(U366),ISNUMBER(U366)),TRIM(U366),TRIM(_xlfn.CHOOSECOLS(_xlfn.TEXTSPLIT(Y366,"-",,TRUE),1)))</f>
        <v>NULL</v>
      </c>
      <c r="AO366" s="91" t="str" cm="1">
        <f t="array" ref="AO366">IF(OR(TRIM(U366)="NULL",ISBLANK(U366),ISNUMBER(U366)),TRIM(U366),TRIM(_xlfn.CHOOSECOLS(_xlfn.TEXTSPLIT(Y366,"-",,TRUE),2)))</f>
        <v>NULL</v>
      </c>
      <c r="AP366" s="91" t="str" cm="1">
        <f t="array" ref="AP366">IF(OR(TRIM(V366)="NULL",ISBLANK(V366),ISNUMBER(V366)),TRIM(V366),TRIM(_xlfn.CHOOSECOLS(_xlfn.TEXTSPLIT(Y366,"-",,TRUE),1)))</f>
        <v>NULL</v>
      </c>
      <c r="AQ366" s="91" t="str" cm="1">
        <f t="array" ref="AQ366">IF(OR(TRIM(V366)="NULL",ISBLANK(V366),ISNUMBER(V366)),V366,_xlfn.CHOOSECOLS(_xlfn.TEXTSPLIT(Y366,"-",,TRUE),2))</f>
        <v>NULL</v>
      </c>
      <c r="AR366" s="99" t="str" cm="1">
        <f t="array" ref="AR366">TRIM(IF(OR(TRIM(W366)="NULL",ISBLANK(W366),ISNUMBER(W366)), W366, IF(AND(ISNUMBER(FIND("|", W366))=TRUE, ISNUMBER(FIND("-", W366))=FALSE), W366, IF(AND(ISNUMBER(FIND("|", W366))=FALSE, ISNUMBER(FIND("-", W366))=TRUE),_xlfn.CHOOSECOLS(_xlfn.TEXTSPLIT(W366,"-", "|",,TRUE),1), _xlfn.CONCAT(_xlfn.CHOOSECOLS(_xlfn.TEXTSPLIT(SUBSTITUTE(W366, "-", "|"), "|"),1),"|", _xlfn.CHOOSECOLS(_xlfn.TEXTSPLIT(SUBSTITUTE(W366, "-", "|"), "|"), 3))))))</f>
        <v>NULL</v>
      </c>
      <c r="AS366" s="99" t="str" cm="1">
        <f t="array" ref="AS366">TRIM(IF(OR(TRIM(W366)="NULL",ISBLANK(W366),ISNUMBER(W366)), W366, IF(AND(ISNUMBER(FIND("|", W366))=TRUE, ISNUMBER(FIND("-", W366))=FALSE), W366, IF(AND(ISNUMBER(FIND("|", W366))=FALSE, ISNUMBER(FIND("-", W366))=TRUE),_xlfn.CHOOSECOLS(_xlfn.TEXTSPLIT(W366,"-", "|",,TRUE),2), _xlfn.CONCAT(_xlfn.CHOOSECOLS(_xlfn.TEXTSPLIT(SUBSTITUTE(W366, "-", "|"), "|"),2),"|", _xlfn.CHOOSECOLS(_xlfn.TEXTSPLIT(SUBSTITUTE(W366, "-", "|"), "|"), 4))))))</f>
        <v>NULL</v>
      </c>
      <c r="AT366" s="92" t="str" cm="1">
        <f t="array" ref="AT366">TRIM(_xlfn.CHOOSECOLS(_xlfn.TEXTSPLIT(AR366,"|",,TRUE),1))</f>
        <v>NULL</v>
      </c>
      <c r="AU366" s="92" t="str" cm="1">
        <f t="array" ref="AU366">TRIM(_xlfn.CHOOSECOLS(_xlfn.TEXTSPLIT(AS366,"|",,TRUE),1))</f>
        <v>NULL</v>
      </c>
      <c r="AV366" s="92" t="str" cm="1">
        <f t="array" ref="AV366">TRIM(_xlfn.CHOOSECOLS(_xlfn.TEXTSPLIT(AB366,"|",,TRUE),1))</f>
        <v>NULL</v>
      </c>
      <c r="AW366" s="92" t="str" cm="1">
        <f t="array" ref="AW366">TRIM(_xlfn.CHOOSECOLS(_xlfn.TEXTSPLIT(Y366,"|",,TRUE),1))</f>
        <v>NULL</v>
      </c>
      <c r="AX366" s="92" t="str" cm="1">
        <f t="array" ref="AX366">TRIM(_xlfn.CHOOSECOLS(_xlfn.TEXTSPLIT(Z366,"|",,TRUE),1))</f>
        <v>NULL</v>
      </c>
      <c r="AY366" s="99" t="str" cm="1">
        <f t="array" ref="AY366">TRIM(IF(OR(TRIM(AA366)="NULL",ISBLANK(AA366),ISNUMBER(AA366)), AA366, IF(AND(ISNUMBER(FIND("|", AA366))=TRUE, ISNUMBER(FIND("-", AA366))=FALSE), AA366, IF(AND(ISNUMBER(FIND("|", AA366))=FALSE, ISNUMBER(FIND("-", AA366))=TRUE),_xlfn.CHOOSECOLS(_xlfn.TEXTSPLIT(AA366,"-", "|",,TRUE),1), _xlfn.CONCAT(_xlfn.CHOOSECOLS(_xlfn.TEXTSPLIT(SUBSTITUTE(AA366, "-", "|"), "|"),1),"|", _xlfn.CHOOSECOLS(_xlfn.TEXTSPLIT(SUBSTITUTE(AA366, "-", "|"), "|"), 3))))))</f>
        <v>NULL</v>
      </c>
      <c r="AZ366" s="99" t="str" cm="1">
        <f t="array" ref="AZ366">TRIM(IF(OR(TRIM(AA366)="NULL",ISBLANK(AA366),ISNUMBER(AA366)), AA366, IF(AND(ISNUMBER(FIND("|", AA366))=TRUE, ISNUMBER(FIND("-", AA366))=FALSE), AA366, IF(AND(ISNUMBER(FIND("|", AA366))=FALSE, ISNUMBER(FIND("-", AA366))=TRUE),_xlfn.CHOOSECOLS(_xlfn.TEXTSPLIT(AA366,"-", "|",,TRUE),2), _xlfn.CONCAT(_xlfn.CHOOSECOLS(_xlfn.TEXTSPLIT(SUBSTITUTE(AA366, "-", "|"), "|"),2),"|", _xlfn.CHOOSECOLS(_xlfn.TEXTSPLIT(SUBSTITUTE(AA366, "-", "|"), "|"), 4))))))</f>
        <v>NULL</v>
      </c>
      <c r="BA366" s="92" t="str" cm="1">
        <f t="array" ref="BA366">TRIM(_xlfn.CHOOSECOLS(_xlfn.TEXTSPLIT(AY366,"|",,TRUE),1))</f>
        <v>NULL</v>
      </c>
      <c r="BB366" s="92" t="str" cm="1">
        <f t="array" ref="BB366">TRIM(_xlfn.CHOOSECOLS(_xlfn.TEXTSPLIT(AZ366,"|",,TRUE),1))</f>
        <v>NULL</v>
      </c>
      <c r="BC366" s="92" t="str" cm="1">
        <f t="array" ref="BC366">TRIM(_xlfn.CHOOSECOLS(_xlfn.TEXTSPLIT(AB366,"|",,TRUE),1))</f>
        <v>NULL</v>
      </c>
      <c r="BD366" s="92" t="str" cm="1">
        <f t="array" ref="BD366">TRIM(_xlfn.CHOOSECOLS(_xlfn.TEXTSPLIT(AC366,"|",,TRUE),1))</f>
        <v>NULL</v>
      </c>
      <c r="BE366" s="92" t="str" cm="1">
        <f t="array" ref="BE366">TRIM(_xlfn.CHOOSECOLS(_xlfn.TEXTSPLIT(AD366,"|",,TRUE),1))</f>
        <v>NULL</v>
      </c>
      <c r="BF366" s="92" t="str" cm="1">
        <f t="array" ref="BF366">TRIM(IF(OR(TRIM(AE366)="NULL",ISBLANK(AE366),ISNUMBER(AE366)),AE366,_xlfn.CHOOSECOLS(_xlfn.TEXTSPLIT(AE366,"-",,TRUE),1)))</f>
        <v>120</v>
      </c>
      <c r="BG366" s="92" t="str" cm="1">
        <f t="array" ref="BG366">TRIM(IF(OR(TRIM(AE366)="NULL",ISBLANK(AE366),ISNUMBER(AE366)),AE366,_xlfn.CHOOSECOLS(_xlfn.TEXTSPLIT(AE366,"-",,TRUE),2)))</f>
        <v>120</v>
      </c>
      <c r="BH366" s="95" t="str">
        <f t="shared" si="30"/>
        <v>2000</v>
      </c>
      <c r="BI366" s="96" t="str">
        <f t="shared" si="31"/>
        <v>9</v>
      </c>
      <c r="BJ366" s="97" t="str">
        <f t="shared" si="32"/>
        <v>22</v>
      </c>
      <c r="BK366" s="96" t="str">
        <f t="shared" si="33"/>
        <v>2000</v>
      </c>
      <c r="BL366" s="96" t="str">
        <f t="shared" si="34"/>
        <v>9</v>
      </c>
      <c r="BM366" s="97" t="str">
        <f t="shared" si="35"/>
        <v>23</v>
      </c>
      <c r="BN366" s="93" t="b">
        <f>AND(TRIM(BH366)="NULL", TRIM(BK366)="NULL")</f>
        <v>0</v>
      </c>
      <c r="BO366" s="127" t="s">
        <v>435</v>
      </c>
      <c r="BP366" s="127" t="s">
        <v>435</v>
      </c>
    </row>
    <row r="367" spans="1:68">
      <c r="A367" s="7" t="s">
        <v>1118</v>
      </c>
      <c r="B367" s="1" t="s">
        <v>420</v>
      </c>
      <c r="C367" s="11" t="s">
        <v>1099</v>
      </c>
      <c r="D367" s="6" t="s">
        <v>1100</v>
      </c>
      <c r="E367" s="21" t="s">
        <v>1119</v>
      </c>
      <c r="F367" s="5" t="s">
        <v>63</v>
      </c>
      <c r="G367" s="25" t="s">
        <v>63</v>
      </c>
      <c r="H367" s="25" t="s">
        <v>63</v>
      </c>
      <c r="I367" s="25" t="s">
        <v>63</v>
      </c>
      <c r="J367" s="5">
        <v>36791</v>
      </c>
      <c r="K367" s="6">
        <v>2000</v>
      </c>
      <c r="L367" s="6">
        <v>9</v>
      </c>
      <c r="M367" s="6">
        <v>22</v>
      </c>
      <c r="N367" s="5">
        <v>36794</v>
      </c>
      <c r="O367" s="6">
        <v>2000</v>
      </c>
      <c r="P367" s="6">
        <v>9</v>
      </c>
      <c r="Q367" s="6">
        <v>25</v>
      </c>
      <c r="R367" s="6">
        <v>1</v>
      </c>
      <c r="S367" s="6" t="s">
        <v>63</v>
      </c>
      <c r="T367" s="6" t="s">
        <v>63</v>
      </c>
      <c r="U367" s="6" t="s">
        <v>166</v>
      </c>
      <c r="V367" s="6" t="s">
        <v>63</v>
      </c>
      <c r="W367" s="6" t="s">
        <v>166</v>
      </c>
      <c r="X367" s="6" t="s">
        <v>166</v>
      </c>
      <c r="Y367" s="6" t="s">
        <v>166</v>
      </c>
      <c r="Z367" s="6" t="s">
        <v>166</v>
      </c>
      <c r="AA367" s="6" t="s">
        <v>63</v>
      </c>
      <c r="AB367" s="6" t="s">
        <v>63</v>
      </c>
      <c r="AC367" s="6" t="s">
        <v>63</v>
      </c>
      <c r="AD367" s="6" t="s">
        <v>63</v>
      </c>
      <c r="AE367" s="6" t="s">
        <v>63</v>
      </c>
      <c r="AH367" s="91" t="str" cm="1">
        <f t="array" ref="AH367">IF(OR(TRIM(S367)="NULL",ISBLANK(S367),ISNUMBER(S367)),TRIM(S367),TRIM(_xlfn.CHOOSECOLS(_xlfn.TEXTSPLIT(S367,"-",,TRUE),1)))</f>
        <v>NULL</v>
      </c>
      <c r="AI367" s="91" t="str" cm="1">
        <f t="array" ref="AI367">IF(OR(TRIM(S367)="NULL",ISBLANK(S367),ISNUMBER(S367)),TRIM(S367),TRIM(_xlfn.CHOOSECOLS(_xlfn.TEXTSPLIT(S367,"-",,TRUE),2)))</f>
        <v>NULL</v>
      </c>
      <c r="AJ367" s="91" t="str" cm="1">
        <f t="array" ref="AJ367">IF(OR(TRIM(R367)="NULL",ISBLANK(R367),ISNUMBER(R367)),TRIM(R367),TRIM(_xlfn.CHOOSECOLS(_xlfn.TEXTSPLIT(R367,"-",,TRUE),1)))</f>
        <v>1</v>
      </c>
      <c r="AK367" s="91" t="str" cm="1">
        <f t="array" ref="AK367">IF(OR(TRIM(R367)="NULL",ISBLANK(R367),ISNUMBER(R367)),TRIM(R367),TRIM(_xlfn.CHOOSECOLS(_xlfn.TEXTSPLIT(R367,"-",,TRUE),2)))</f>
        <v>1</v>
      </c>
      <c r="AL367" s="91" t="str" cm="1">
        <f t="array" ref="AL367">IF(OR(TRIM(T367)="NULL",ISBLANK(T367),ISNUMBER(T367)),TRIM(T367),TRIM(_xlfn.CHOOSECOLS(_xlfn.TEXTSPLIT(T367,"-",,TRUE),1)))</f>
        <v>NULL</v>
      </c>
      <c r="AM367" s="91" t="str" cm="1">
        <f t="array" ref="AM367">IF(OR(TRIM(T367)="NULL",ISBLANK(T367),ISNUMBER(T367)),TRIM(T367),TRIM(_xlfn.CHOOSECOLS(_xlfn.TEXTSPLIT(T367,"-",,TRUE),2)))</f>
        <v>NULL</v>
      </c>
      <c r="AN367" s="91" t="str" cm="1">
        <f t="array" ref="AN367">IF(OR(TRIM(U367)="NULL",ISBLANK(U367),ISNUMBER(U367)),TRIM(U367),TRIM(_xlfn.CHOOSECOLS(_xlfn.TEXTSPLIT(Y367,"-",,TRUE),1)))</f>
        <v>NULL</v>
      </c>
      <c r="AO367" s="91" t="str" cm="1">
        <f t="array" ref="AO367">IF(OR(TRIM(U367)="NULL",ISBLANK(U367),ISNUMBER(U367)),TRIM(U367),TRIM(_xlfn.CHOOSECOLS(_xlfn.TEXTSPLIT(Y367,"-",,TRUE),2)))</f>
        <v>NULL</v>
      </c>
      <c r="AP367" s="91" t="str" cm="1">
        <f t="array" ref="AP367">IF(OR(TRIM(V367)="NULL",ISBLANK(V367),ISNUMBER(V367)),TRIM(V367),TRIM(_xlfn.CHOOSECOLS(_xlfn.TEXTSPLIT(Y367,"-",,TRUE),1)))</f>
        <v>NULL</v>
      </c>
      <c r="AQ367" s="91" t="str" cm="1">
        <f t="array" ref="AQ367">IF(OR(TRIM(V367)="NULL",ISBLANK(V367),ISNUMBER(V367)),V367,_xlfn.CHOOSECOLS(_xlfn.TEXTSPLIT(Y367,"-",,TRUE),2))</f>
        <v>NULL</v>
      </c>
      <c r="AR367" s="99" t="str" cm="1">
        <f t="array" ref="AR367">TRIM(IF(OR(TRIM(W367)="NULL",ISBLANK(W367),ISNUMBER(W367)), W367, IF(AND(ISNUMBER(FIND("|", W367))=TRUE, ISNUMBER(FIND("-", W367))=FALSE), W367, IF(AND(ISNUMBER(FIND("|", W367))=FALSE, ISNUMBER(FIND("-", W367))=TRUE),_xlfn.CHOOSECOLS(_xlfn.TEXTSPLIT(W367,"-", "|",,TRUE),1), _xlfn.CONCAT(_xlfn.CHOOSECOLS(_xlfn.TEXTSPLIT(SUBSTITUTE(W367, "-", "|"), "|"),1),"|", _xlfn.CHOOSECOLS(_xlfn.TEXTSPLIT(SUBSTITUTE(W367, "-", "|"), "|"), 3))))))</f>
        <v>NULL</v>
      </c>
      <c r="AS367" s="99" t="str" cm="1">
        <f t="array" ref="AS367">TRIM(IF(OR(TRIM(W367)="NULL",ISBLANK(W367),ISNUMBER(W367)), W367, IF(AND(ISNUMBER(FIND("|", W367))=TRUE, ISNUMBER(FIND("-", W367))=FALSE), W367, IF(AND(ISNUMBER(FIND("|", W367))=FALSE, ISNUMBER(FIND("-", W367))=TRUE),_xlfn.CHOOSECOLS(_xlfn.TEXTSPLIT(W367,"-", "|",,TRUE),2), _xlfn.CONCAT(_xlfn.CHOOSECOLS(_xlfn.TEXTSPLIT(SUBSTITUTE(W367, "-", "|"), "|"),2),"|", _xlfn.CHOOSECOLS(_xlfn.TEXTSPLIT(SUBSTITUTE(W367, "-", "|"), "|"), 4))))))</f>
        <v>NULL</v>
      </c>
      <c r="AT367" s="92" t="str" cm="1">
        <f t="array" ref="AT367">TRIM(_xlfn.CHOOSECOLS(_xlfn.TEXTSPLIT(AR367,"|",,TRUE),1))</f>
        <v>NULL</v>
      </c>
      <c r="AU367" s="92" t="str" cm="1">
        <f t="array" ref="AU367">TRIM(_xlfn.CHOOSECOLS(_xlfn.TEXTSPLIT(AS367,"|",,TRUE),1))</f>
        <v>NULL</v>
      </c>
      <c r="AV367" s="92" t="str" cm="1">
        <f t="array" ref="AV367">TRIM(_xlfn.CHOOSECOLS(_xlfn.TEXTSPLIT(AB367,"|",,TRUE),1))</f>
        <v>NULL</v>
      </c>
      <c r="AW367" s="92" t="str" cm="1">
        <f t="array" ref="AW367">TRIM(_xlfn.CHOOSECOLS(_xlfn.TEXTSPLIT(Y367,"|",,TRUE),1))</f>
        <v>NULL</v>
      </c>
      <c r="AX367" s="92" t="str" cm="1">
        <f t="array" ref="AX367">TRIM(_xlfn.CHOOSECOLS(_xlfn.TEXTSPLIT(Z367,"|",,TRUE),1))</f>
        <v>NULL</v>
      </c>
      <c r="AY367" s="99" t="str" cm="1">
        <f t="array" ref="AY367">TRIM(IF(OR(TRIM(AA367)="NULL",ISBLANK(AA367),ISNUMBER(AA367)), AA367, IF(AND(ISNUMBER(FIND("|", AA367))=TRUE, ISNUMBER(FIND("-", AA367))=FALSE), AA367, IF(AND(ISNUMBER(FIND("|", AA367))=FALSE, ISNUMBER(FIND("-", AA367))=TRUE),_xlfn.CHOOSECOLS(_xlfn.TEXTSPLIT(AA367,"-", "|",,TRUE),1), _xlfn.CONCAT(_xlfn.CHOOSECOLS(_xlfn.TEXTSPLIT(SUBSTITUTE(AA367, "-", "|"), "|"),1),"|", _xlfn.CHOOSECOLS(_xlfn.TEXTSPLIT(SUBSTITUTE(AA367, "-", "|"), "|"), 3))))))</f>
        <v>NULL</v>
      </c>
      <c r="AZ367" s="99" t="str" cm="1">
        <f t="array" ref="AZ367">TRIM(IF(OR(TRIM(AA367)="NULL",ISBLANK(AA367),ISNUMBER(AA367)), AA367, IF(AND(ISNUMBER(FIND("|", AA367))=TRUE, ISNUMBER(FIND("-", AA367))=FALSE), AA367, IF(AND(ISNUMBER(FIND("|", AA367))=FALSE, ISNUMBER(FIND("-", AA367))=TRUE),_xlfn.CHOOSECOLS(_xlfn.TEXTSPLIT(AA367,"-", "|",,TRUE),2), _xlfn.CONCAT(_xlfn.CHOOSECOLS(_xlfn.TEXTSPLIT(SUBSTITUTE(AA367, "-", "|"), "|"),2),"|", _xlfn.CHOOSECOLS(_xlfn.TEXTSPLIT(SUBSTITUTE(AA367, "-", "|"), "|"), 4))))))</f>
        <v>NULL</v>
      </c>
      <c r="BA367" s="92" t="str" cm="1">
        <f t="array" ref="BA367">TRIM(_xlfn.CHOOSECOLS(_xlfn.TEXTSPLIT(AY367,"|",,TRUE),1))</f>
        <v>NULL</v>
      </c>
      <c r="BB367" s="92" t="str" cm="1">
        <f t="array" ref="BB367">TRIM(_xlfn.CHOOSECOLS(_xlfn.TEXTSPLIT(AZ367,"|",,TRUE),1))</f>
        <v>NULL</v>
      </c>
      <c r="BC367" s="92" t="str" cm="1">
        <f t="array" ref="BC367">TRIM(_xlfn.CHOOSECOLS(_xlfn.TEXTSPLIT(AB367,"|",,TRUE),1))</f>
        <v>NULL</v>
      </c>
      <c r="BD367" s="92" t="str" cm="1">
        <f t="array" ref="BD367">TRIM(_xlfn.CHOOSECOLS(_xlfn.TEXTSPLIT(AC367,"|",,TRUE),1))</f>
        <v>NULL</v>
      </c>
      <c r="BE367" s="92" t="str" cm="1">
        <f t="array" ref="BE367">TRIM(_xlfn.CHOOSECOLS(_xlfn.TEXTSPLIT(AD367,"|",,TRUE),1))</f>
        <v>NULL</v>
      </c>
      <c r="BF367" s="92" t="str" cm="1">
        <f t="array" ref="BF367">TRIM(IF(OR(TRIM(AE367)="NULL",ISBLANK(AE367),ISNUMBER(AE367)),AE367,_xlfn.CHOOSECOLS(_xlfn.TEXTSPLIT(AE367,"-",,TRUE),1)))</f>
        <v>NULL</v>
      </c>
      <c r="BG367" s="92" t="str" cm="1">
        <f t="array" ref="BG367">TRIM(IF(OR(TRIM(AE367)="NULL",ISBLANK(AE367),ISNUMBER(AE367)),AE367,_xlfn.CHOOSECOLS(_xlfn.TEXTSPLIT(AE367,"-",,TRUE),2)))</f>
        <v>NULL</v>
      </c>
      <c r="BH367" s="95" t="str">
        <f t="shared" si="30"/>
        <v>2000</v>
      </c>
      <c r="BI367" s="96" t="str">
        <f t="shared" si="31"/>
        <v>9</v>
      </c>
      <c r="BJ367" s="97" t="str">
        <f t="shared" si="32"/>
        <v>22</v>
      </c>
      <c r="BK367" s="96" t="str">
        <f t="shared" si="33"/>
        <v>2000</v>
      </c>
      <c r="BL367" s="96" t="str">
        <f t="shared" si="34"/>
        <v>9</v>
      </c>
      <c r="BM367" s="97" t="str">
        <f t="shared" si="35"/>
        <v>25</v>
      </c>
      <c r="BN367" s="93" t="b">
        <f>AND(TRIM(BH367)="NULL", TRIM(BK367)="NULL")</f>
        <v>0</v>
      </c>
      <c r="BO367" s="127" t="s">
        <v>435</v>
      </c>
      <c r="BP367" s="127" t="s">
        <v>435</v>
      </c>
    </row>
    <row r="368" spans="1:68">
      <c r="A368" s="7" t="s">
        <v>1120</v>
      </c>
      <c r="B368" s="1" t="s">
        <v>420</v>
      </c>
      <c r="C368" s="11" t="s">
        <v>1121</v>
      </c>
      <c r="D368" s="6" t="s">
        <v>1122</v>
      </c>
      <c r="E368" s="21" t="s">
        <v>1123</v>
      </c>
      <c r="F368" s="5" t="s">
        <v>63</v>
      </c>
      <c r="G368" s="25" t="s">
        <v>63</v>
      </c>
      <c r="H368" s="25" t="s">
        <v>63</v>
      </c>
      <c r="I368" s="25" t="s">
        <v>63</v>
      </c>
      <c r="J368" s="5">
        <v>34371</v>
      </c>
      <c r="K368" s="6">
        <v>1994</v>
      </c>
      <c r="L368" s="6">
        <v>2</v>
      </c>
      <c r="M368" s="6">
        <v>6</v>
      </c>
      <c r="N368" s="5">
        <v>34380</v>
      </c>
      <c r="O368" s="6">
        <v>1994</v>
      </c>
      <c r="P368" s="6">
        <v>2</v>
      </c>
      <c r="Q368" s="6">
        <v>15</v>
      </c>
      <c r="R368" s="6">
        <v>2</v>
      </c>
      <c r="S368" s="6" t="s">
        <v>63</v>
      </c>
      <c r="T368" s="6" t="s">
        <v>63</v>
      </c>
      <c r="U368" s="6" t="s">
        <v>1124</v>
      </c>
      <c r="V368" s="6" t="s">
        <v>166</v>
      </c>
      <c r="W368" s="6" t="s">
        <v>166</v>
      </c>
      <c r="X368" s="6" t="s">
        <v>166</v>
      </c>
      <c r="Y368" s="6" t="s">
        <v>166</v>
      </c>
      <c r="Z368" s="6" t="s">
        <v>166</v>
      </c>
      <c r="AA368" s="6">
        <v>135000000</v>
      </c>
      <c r="AB368" s="6" t="s">
        <v>172</v>
      </c>
      <c r="AC368" s="6" t="s">
        <v>590</v>
      </c>
      <c r="AD368" s="6">
        <v>1994</v>
      </c>
      <c r="AE368" s="6">
        <v>450</v>
      </c>
      <c r="AH368" s="91" t="str" cm="1">
        <f t="array" ref="AH368">IF(OR(TRIM(S368)="NULL",ISBLANK(S368),ISNUMBER(S368)),TRIM(S368),TRIM(_xlfn.CHOOSECOLS(_xlfn.TEXTSPLIT(S368,"-",,TRUE),1)))</f>
        <v>NULL</v>
      </c>
      <c r="AI368" s="91" t="str" cm="1">
        <f t="array" ref="AI368">IF(OR(TRIM(S368)="NULL",ISBLANK(S368),ISNUMBER(S368)),TRIM(S368),TRIM(_xlfn.CHOOSECOLS(_xlfn.TEXTSPLIT(S368,"-",,TRUE),2)))</f>
        <v>NULL</v>
      </c>
      <c r="AJ368" s="91" t="str" cm="1">
        <f t="array" ref="AJ368">IF(OR(TRIM(R368)="NULL",ISBLANK(R368),ISNUMBER(R368)),TRIM(R368),TRIM(_xlfn.CHOOSECOLS(_xlfn.TEXTSPLIT(R368,"-",,TRUE),1)))</f>
        <v>2</v>
      </c>
      <c r="AK368" s="91" t="str" cm="1">
        <f t="array" ref="AK368">IF(OR(TRIM(R368)="NULL",ISBLANK(R368),ISNUMBER(R368)),TRIM(R368),TRIM(_xlfn.CHOOSECOLS(_xlfn.TEXTSPLIT(R368,"-",,TRUE),2)))</f>
        <v>2</v>
      </c>
      <c r="AL368" s="91" t="str" cm="1">
        <f t="array" ref="AL368">IF(OR(TRIM(T368)="NULL",ISBLANK(T368),ISNUMBER(T368)),TRIM(T368),TRIM(_xlfn.CHOOSECOLS(_xlfn.TEXTSPLIT(T368,"-",,TRUE),1)))</f>
        <v>NULL</v>
      </c>
      <c r="AM368" s="91" t="str" cm="1">
        <f t="array" ref="AM368">IF(OR(TRIM(T368)="NULL",ISBLANK(T368),ISNUMBER(T368)),TRIM(T368),TRIM(_xlfn.CHOOSECOLS(_xlfn.TEXTSPLIT(T368,"-",,TRUE),2)))</f>
        <v>NULL</v>
      </c>
      <c r="AN368" s="91" t="str" cm="1">
        <f t="array" ref="AN368">IF(OR(TRIM(U368)="NULL",ISBLANK(U368),ISNUMBER(U368)),TRIM(U368),TRIM(_xlfn.CHOOSECOLS(_xlfn.TEXTSPLIT(Y368,"-",,TRUE),1)))</f>
        <v>NULL</v>
      </c>
      <c r="AO368" s="91" t="e" cm="1">
        <f t="array" ref="AO368">IF(OR(TRIM(U368)="NULL",ISBLANK(U368),ISNUMBER(U368)),TRIM(U368),TRIM(_xlfn.CHOOSECOLS(_xlfn.TEXTSPLIT(Y368,"-",,TRUE),2)))</f>
        <v>#VALUE!</v>
      </c>
      <c r="AP368" s="91" t="str" cm="1">
        <f t="array" ref="AP368">IF(OR(TRIM(V368)="NULL",ISBLANK(V368),ISNUMBER(V368)),TRIM(V368),TRIM(_xlfn.CHOOSECOLS(_xlfn.TEXTSPLIT(Y368,"-",,TRUE),1)))</f>
        <v>NULL</v>
      </c>
      <c r="AQ368" s="91" t="str" cm="1">
        <f t="array" ref="AQ368">IF(OR(TRIM(V368)="NULL",ISBLANK(V368),ISNUMBER(V368)),V368,_xlfn.CHOOSECOLS(_xlfn.TEXTSPLIT(Y368,"-",,TRUE),2))</f>
        <v xml:space="preserve">NULL </v>
      </c>
      <c r="AR368" s="99" t="str" cm="1">
        <f t="array" ref="AR368">TRIM(IF(OR(TRIM(W368)="NULL",ISBLANK(W368),ISNUMBER(W368)), W368, IF(AND(ISNUMBER(FIND("|", W368))=TRUE, ISNUMBER(FIND("-", W368))=FALSE), W368, IF(AND(ISNUMBER(FIND("|", W368))=FALSE, ISNUMBER(FIND("-", W368))=TRUE),_xlfn.CHOOSECOLS(_xlfn.TEXTSPLIT(W368,"-", "|",,TRUE),1), _xlfn.CONCAT(_xlfn.CHOOSECOLS(_xlfn.TEXTSPLIT(SUBSTITUTE(W368, "-", "|"), "|"),1),"|", _xlfn.CHOOSECOLS(_xlfn.TEXTSPLIT(SUBSTITUTE(W368, "-", "|"), "|"), 3))))))</f>
        <v>NULL</v>
      </c>
      <c r="AS368" s="99" t="str" cm="1">
        <f t="array" ref="AS368">TRIM(IF(OR(TRIM(W368)="NULL",ISBLANK(W368),ISNUMBER(W368)), W368, IF(AND(ISNUMBER(FIND("|", W368))=TRUE, ISNUMBER(FIND("-", W368))=FALSE), W368, IF(AND(ISNUMBER(FIND("|", W368))=FALSE, ISNUMBER(FIND("-", W368))=TRUE),_xlfn.CHOOSECOLS(_xlfn.TEXTSPLIT(W368,"-", "|",,TRUE),2), _xlfn.CONCAT(_xlfn.CHOOSECOLS(_xlfn.TEXTSPLIT(SUBSTITUTE(W368, "-", "|"), "|"),2),"|", _xlfn.CHOOSECOLS(_xlfn.TEXTSPLIT(SUBSTITUTE(W368, "-", "|"), "|"), 4))))))</f>
        <v>NULL</v>
      </c>
      <c r="AT368" s="92" t="str" cm="1">
        <f t="array" ref="AT368">TRIM(_xlfn.CHOOSECOLS(_xlfn.TEXTSPLIT(AR368,"|",,TRUE),1))</f>
        <v>NULL</v>
      </c>
      <c r="AU368" s="92" t="str" cm="1">
        <f t="array" ref="AU368">TRIM(_xlfn.CHOOSECOLS(_xlfn.TEXTSPLIT(AS368,"|",,TRUE),1))</f>
        <v>NULL</v>
      </c>
      <c r="AV368" s="92" t="str" cm="1">
        <f t="array" ref="AV368">TRIM(_xlfn.CHOOSECOLS(_xlfn.TEXTSPLIT(AB368,"|",,TRUE),1))</f>
        <v>USD</v>
      </c>
      <c r="AW368" s="92" t="str" cm="1">
        <f t="array" ref="AW368">TRIM(_xlfn.CHOOSECOLS(_xlfn.TEXTSPLIT(Y368,"|",,TRUE),1))</f>
        <v>NULL</v>
      </c>
      <c r="AX368" s="92" t="str" cm="1">
        <f t="array" ref="AX368">TRIM(_xlfn.CHOOSECOLS(_xlfn.TEXTSPLIT(Z368,"|",,TRUE),1))</f>
        <v>NULL</v>
      </c>
      <c r="AY368" s="99" t="str" cm="1">
        <f t="array" ref="AY368">TRIM(IF(OR(TRIM(AA368)="NULL",ISBLANK(AA368),ISNUMBER(AA368)), AA368, IF(AND(ISNUMBER(FIND("|", AA368))=TRUE, ISNUMBER(FIND("-", AA368))=FALSE), AA368, IF(AND(ISNUMBER(FIND("|", AA368))=FALSE, ISNUMBER(FIND("-", AA368))=TRUE),_xlfn.CHOOSECOLS(_xlfn.TEXTSPLIT(AA368,"-", "|",,TRUE),1), _xlfn.CONCAT(_xlfn.CHOOSECOLS(_xlfn.TEXTSPLIT(SUBSTITUTE(AA368, "-", "|"), "|"),1),"|", _xlfn.CHOOSECOLS(_xlfn.TEXTSPLIT(SUBSTITUTE(AA368, "-", "|"), "|"), 3))))))</f>
        <v>135000000</v>
      </c>
      <c r="AZ368" s="99" t="str" cm="1">
        <f t="array" ref="AZ368">TRIM(IF(OR(TRIM(AA368)="NULL",ISBLANK(AA368),ISNUMBER(AA368)), AA368, IF(AND(ISNUMBER(FIND("|", AA368))=TRUE, ISNUMBER(FIND("-", AA368))=FALSE), AA368, IF(AND(ISNUMBER(FIND("|", AA368))=FALSE, ISNUMBER(FIND("-", AA368))=TRUE),_xlfn.CHOOSECOLS(_xlfn.TEXTSPLIT(AA368,"-", "|",,TRUE),2), _xlfn.CONCAT(_xlfn.CHOOSECOLS(_xlfn.TEXTSPLIT(SUBSTITUTE(AA368, "-", "|"), "|"),2),"|", _xlfn.CHOOSECOLS(_xlfn.TEXTSPLIT(SUBSTITUTE(AA368, "-", "|"), "|"), 4))))))</f>
        <v>135000000</v>
      </c>
      <c r="BA368" s="92" t="str" cm="1">
        <f t="array" ref="BA368">TRIM(_xlfn.CHOOSECOLS(_xlfn.TEXTSPLIT(AY368,"|",,TRUE),1))</f>
        <v>135000000</v>
      </c>
      <c r="BB368" s="92" t="str" cm="1">
        <f t="array" ref="BB368">TRIM(_xlfn.CHOOSECOLS(_xlfn.TEXTSPLIT(AZ368,"|",,TRUE),1))</f>
        <v>135000000</v>
      </c>
      <c r="BC368" s="92" t="str" cm="1">
        <f t="array" ref="BC368">TRIM(_xlfn.CHOOSECOLS(_xlfn.TEXTSPLIT(AB368,"|",,TRUE),1))</f>
        <v>USD</v>
      </c>
      <c r="BD368" s="92" t="str" cm="1">
        <f t="array" ref="BD368">TRIM(_xlfn.CHOOSECOLS(_xlfn.TEXTSPLIT(AC368,"|",,TRUE),1))</f>
        <v>YES</v>
      </c>
      <c r="BE368" s="92" t="str" cm="1">
        <f t="array" ref="BE368">TRIM(_xlfn.CHOOSECOLS(_xlfn.TEXTSPLIT(AD368,"|",,TRUE),1))</f>
        <v>1994</v>
      </c>
      <c r="BF368" s="92" t="str" cm="1">
        <f t="array" ref="BF368">TRIM(IF(OR(TRIM(AE368)="NULL",ISBLANK(AE368),ISNUMBER(AE368)),AE368,_xlfn.CHOOSECOLS(_xlfn.TEXTSPLIT(AE368,"-",,TRUE),1)))</f>
        <v>450</v>
      </c>
      <c r="BG368" s="92" t="str" cm="1">
        <f t="array" ref="BG368">TRIM(IF(OR(TRIM(AE368)="NULL",ISBLANK(AE368),ISNUMBER(AE368)),AE368,_xlfn.CHOOSECOLS(_xlfn.TEXTSPLIT(AE368,"-",,TRUE),2)))</f>
        <v>450</v>
      </c>
      <c r="BH368" s="95" t="str">
        <f t="shared" si="30"/>
        <v>1994</v>
      </c>
      <c r="BI368" s="96" t="str">
        <f t="shared" si="31"/>
        <v>2</v>
      </c>
      <c r="BJ368" s="97" t="str">
        <f t="shared" si="32"/>
        <v>6</v>
      </c>
      <c r="BK368" s="96" t="str">
        <f t="shared" si="33"/>
        <v>1994</v>
      </c>
      <c r="BL368" s="96" t="str">
        <f t="shared" si="34"/>
        <v>2</v>
      </c>
      <c r="BM368" s="97" t="str">
        <f t="shared" si="35"/>
        <v>15</v>
      </c>
      <c r="BN368" s="93" t="b">
        <f>AND(TRIM(BH368)="NULL", TRIM(BK368)="NULL")</f>
        <v>0</v>
      </c>
      <c r="BO368" s="127" t="s">
        <v>1125</v>
      </c>
      <c r="BP368" s="127" t="s">
        <v>1125</v>
      </c>
    </row>
    <row r="369" spans="1:68">
      <c r="A369" s="7" t="s">
        <v>1126</v>
      </c>
      <c r="B369" s="1" t="s">
        <v>420</v>
      </c>
      <c r="C369" s="11" t="s">
        <v>1121</v>
      </c>
      <c r="D369" s="6" t="s">
        <v>1122</v>
      </c>
      <c r="E369" s="21" t="s">
        <v>1127</v>
      </c>
      <c r="F369" s="5" t="s">
        <v>63</v>
      </c>
      <c r="G369" s="25" t="s">
        <v>63</v>
      </c>
      <c r="H369" s="25" t="s">
        <v>63</v>
      </c>
      <c r="I369" s="25" t="s">
        <v>63</v>
      </c>
      <c r="J369" s="5">
        <v>34371</v>
      </c>
      <c r="K369" s="6">
        <v>1994</v>
      </c>
      <c r="L369" s="6">
        <v>2</v>
      </c>
      <c r="M369" s="6">
        <v>6</v>
      </c>
      <c r="N369" s="5">
        <v>34380</v>
      </c>
      <c r="O369" s="6">
        <v>1994</v>
      </c>
      <c r="P369" s="6">
        <v>2</v>
      </c>
      <c r="Q369" s="6">
        <v>15</v>
      </c>
      <c r="R369" s="6">
        <v>2</v>
      </c>
      <c r="S369" s="6" t="s">
        <v>63</v>
      </c>
      <c r="T369" s="6" t="s">
        <v>63</v>
      </c>
      <c r="U369" s="6" t="s">
        <v>1124</v>
      </c>
      <c r="V369" s="6" t="s">
        <v>166</v>
      </c>
      <c r="W369" s="6" t="s">
        <v>166</v>
      </c>
      <c r="X369" s="6" t="s">
        <v>166</v>
      </c>
      <c r="Y369" s="6" t="s">
        <v>166</v>
      </c>
      <c r="Z369" s="6" t="s">
        <v>166</v>
      </c>
      <c r="AA369" s="6">
        <v>135000000</v>
      </c>
      <c r="AB369" s="6" t="s">
        <v>172</v>
      </c>
      <c r="AC369" s="6" t="s">
        <v>590</v>
      </c>
      <c r="AD369" s="6">
        <v>1994</v>
      </c>
      <c r="AE369" s="6">
        <v>450</v>
      </c>
      <c r="AH369" s="91" t="str" cm="1">
        <f t="array" ref="AH369">IF(OR(TRIM(S369)="NULL",ISBLANK(S369),ISNUMBER(S369)),TRIM(S369),TRIM(_xlfn.CHOOSECOLS(_xlfn.TEXTSPLIT(S369,"-",,TRUE),1)))</f>
        <v>NULL</v>
      </c>
      <c r="AI369" s="91" t="str" cm="1">
        <f t="array" ref="AI369">IF(OR(TRIM(S369)="NULL",ISBLANK(S369),ISNUMBER(S369)),TRIM(S369),TRIM(_xlfn.CHOOSECOLS(_xlfn.TEXTSPLIT(S369,"-",,TRUE),2)))</f>
        <v>NULL</v>
      </c>
      <c r="AJ369" s="91" t="str" cm="1">
        <f t="array" ref="AJ369">IF(OR(TRIM(R369)="NULL",ISBLANK(R369),ISNUMBER(R369)),TRIM(R369),TRIM(_xlfn.CHOOSECOLS(_xlfn.TEXTSPLIT(R369,"-",,TRUE),1)))</f>
        <v>2</v>
      </c>
      <c r="AK369" s="91" t="str" cm="1">
        <f t="array" ref="AK369">IF(OR(TRIM(R369)="NULL",ISBLANK(R369),ISNUMBER(R369)),TRIM(R369),TRIM(_xlfn.CHOOSECOLS(_xlfn.TEXTSPLIT(R369,"-",,TRUE),2)))</f>
        <v>2</v>
      </c>
      <c r="AL369" s="91" t="str" cm="1">
        <f t="array" ref="AL369">IF(OR(TRIM(T369)="NULL",ISBLANK(T369),ISNUMBER(T369)),TRIM(T369),TRIM(_xlfn.CHOOSECOLS(_xlfn.TEXTSPLIT(T369,"-",,TRUE),1)))</f>
        <v>NULL</v>
      </c>
      <c r="AM369" s="91" t="str" cm="1">
        <f t="array" ref="AM369">IF(OR(TRIM(T369)="NULL",ISBLANK(T369),ISNUMBER(T369)),TRIM(T369),TRIM(_xlfn.CHOOSECOLS(_xlfn.TEXTSPLIT(T369,"-",,TRUE),2)))</f>
        <v>NULL</v>
      </c>
      <c r="AN369" s="91" t="str" cm="1">
        <f t="array" ref="AN369">IF(OR(TRIM(U369)="NULL",ISBLANK(U369),ISNUMBER(U369)),TRIM(U369),TRIM(_xlfn.CHOOSECOLS(_xlfn.TEXTSPLIT(Y369,"-",,TRUE),1)))</f>
        <v>NULL</v>
      </c>
      <c r="AO369" s="91" t="e" cm="1">
        <f t="array" ref="AO369">IF(OR(TRIM(U369)="NULL",ISBLANK(U369),ISNUMBER(U369)),TRIM(U369),TRIM(_xlfn.CHOOSECOLS(_xlfn.TEXTSPLIT(Y369,"-",,TRUE),2)))</f>
        <v>#VALUE!</v>
      </c>
      <c r="AP369" s="91" t="str" cm="1">
        <f t="array" ref="AP369">IF(OR(TRIM(V369)="NULL",ISBLANK(V369),ISNUMBER(V369)),TRIM(V369),TRIM(_xlfn.CHOOSECOLS(_xlfn.TEXTSPLIT(Y369,"-",,TRUE),1)))</f>
        <v>NULL</v>
      </c>
      <c r="AQ369" s="91" t="str" cm="1">
        <f t="array" ref="AQ369">IF(OR(TRIM(V369)="NULL",ISBLANK(V369),ISNUMBER(V369)),V369,_xlfn.CHOOSECOLS(_xlfn.TEXTSPLIT(Y369,"-",,TRUE),2))</f>
        <v xml:space="preserve">NULL </v>
      </c>
      <c r="AR369" s="99" t="str" cm="1">
        <f t="array" ref="AR369">TRIM(IF(OR(TRIM(W369)="NULL",ISBLANK(W369),ISNUMBER(W369)), W369, IF(AND(ISNUMBER(FIND("|", W369))=TRUE, ISNUMBER(FIND("-", W369))=FALSE), W369, IF(AND(ISNUMBER(FIND("|", W369))=FALSE, ISNUMBER(FIND("-", W369))=TRUE),_xlfn.CHOOSECOLS(_xlfn.TEXTSPLIT(W369,"-", "|",,TRUE),1), _xlfn.CONCAT(_xlfn.CHOOSECOLS(_xlfn.TEXTSPLIT(SUBSTITUTE(W369, "-", "|"), "|"),1),"|", _xlfn.CHOOSECOLS(_xlfn.TEXTSPLIT(SUBSTITUTE(W369, "-", "|"), "|"), 3))))))</f>
        <v>NULL</v>
      </c>
      <c r="AS369" s="99" t="str" cm="1">
        <f t="array" ref="AS369">TRIM(IF(OR(TRIM(W369)="NULL",ISBLANK(W369),ISNUMBER(W369)), W369, IF(AND(ISNUMBER(FIND("|", W369))=TRUE, ISNUMBER(FIND("-", W369))=FALSE), W369, IF(AND(ISNUMBER(FIND("|", W369))=FALSE, ISNUMBER(FIND("-", W369))=TRUE),_xlfn.CHOOSECOLS(_xlfn.TEXTSPLIT(W369,"-", "|",,TRUE),2), _xlfn.CONCAT(_xlfn.CHOOSECOLS(_xlfn.TEXTSPLIT(SUBSTITUTE(W369, "-", "|"), "|"),2),"|", _xlfn.CHOOSECOLS(_xlfn.TEXTSPLIT(SUBSTITUTE(W369, "-", "|"), "|"), 4))))))</f>
        <v>NULL</v>
      </c>
      <c r="AT369" s="92" t="str" cm="1">
        <f t="array" ref="AT369">TRIM(_xlfn.CHOOSECOLS(_xlfn.TEXTSPLIT(AR369,"|",,TRUE),1))</f>
        <v>NULL</v>
      </c>
      <c r="AU369" s="92" t="str" cm="1">
        <f t="array" ref="AU369">TRIM(_xlfn.CHOOSECOLS(_xlfn.TEXTSPLIT(AS369,"|",,TRUE),1))</f>
        <v>NULL</v>
      </c>
      <c r="AV369" s="92" t="str" cm="1">
        <f t="array" ref="AV369">TRIM(_xlfn.CHOOSECOLS(_xlfn.TEXTSPLIT(AB369,"|",,TRUE),1))</f>
        <v>USD</v>
      </c>
      <c r="AW369" s="92" t="str" cm="1">
        <f t="array" ref="AW369">TRIM(_xlfn.CHOOSECOLS(_xlfn.TEXTSPLIT(Y369,"|",,TRUE),1))</f>
        <v>NULL</v>
      </c>
      <c r="AX369" s="92" t="str" cm="1">
        <f t="array" ref="AX369">TRIM(_xlfn.CHOOSECOLS(_xlfn.TEXTSPLIT(Z369,"|",,TRUE),1))</f>
        <v>NULL</v>
      </c>
      <c r="AY369" s="99" t="str" cm="1">
        <f t="array" ref="AY369">TRIM(IF(OR(TRIM(AA369)="NULL",ISBLANK(AA369),ISNUMBER(AA369)), AA369, IF(AND(ISNUMBER(FIND("|", AA369))=TRUE, ISNUMBER(FIND("-", AA369))=FALSE), AA369, IF(AND(ISNUMBER(FIND("|", AA369))=FALSE, ISNUMBER(FIND("-", AA369))=TRUE),_xlfn.CHOOSECOLS(_xlfn.TEXTSPLIT(AA369,"-", "|",,TRUE),1), _xlfn.CONCAT(_xlfn.CHOOSECOLS(_xlfn.TEXTSPLIT(SUBSTITUTE(AA369, "-", "|"), "|"),1),"|", _xlfn.CHOOSECOLS(_xlfn.TEXTSPLIT(SUBSTITUTE(AA369, "-", "|"), "|"), 3))))))</f>
        <v>135000000</v>
      </c>
      <c r="AZ369" s="99" t="str" cm="1">
        <f t="array" ref="AZ369">TRIM(IF(OR(TRIM(AA369)="NULL",ISBLANK(AA369),ISNUMBER(AA369)), AA369, IF(AND(ISNUMBER(FIND("|", AA369))=TRUE, ISNUMBER(FIND("-", AA369))=FALSE), AA369, IF(AND(ISNUMBER(FIND("|", AA369))=FALSE, ISNUMBER(FIND("-", AA369))=TRUE),_xlfn.CHOOSECOLS(_xlfn.TEXTSPLIT(AA369,"-", "|",,TRUE),2), _xlfn.CONCAT(_xlfn.CHOOSECOLS(_xlfn.TEXTSPLIT(SUBSTITUTE(AA369, "-", "|"), "|"),2),"|", _xlfn.CHOOSECOLS(_xlfn.TEXTSPLIT(SUBSTITUTE(AA369, "-", "|"), "|"), 4))))))</f>
        <v>135000000</v>
      </c>
      <c r="BA369" s="92" t="str" cm="1">
        <f t="array" ref="BA369">TRIM(_xlfn.CHOOSECOLS(_xlfn.TEXTSPLIT(AY369,"|",,TRUE),1))</f>
        <v>135000000</v>
      </c>
      <c r="BB369" s="92" t="str" cm="1">
        <f t="array" ref="BB369">TRIM(_xlfn.CHOOSECOLS(_xlfn.TEXTSPLIT(AZ369,"|",,TRUE),1))</f>
        <v>135000000</v>
      </c>
      <c r="BC369" s="92" t="str" cm="1">
        <f t="array" ref="BC369">TRIM(_xlfn.CHOOSECOLS(_xlfn.TEXTSPLIT(AB369,"|",,TRUE),1))</f>
        <v>USD</v>
      </c>
      <c r="BD369" s="92" t="str" cm="1">
        <f t="array" ref="BD369">TRIM(_xlfn.CHOOSECOLS(_xlfn.TEXTSPLIT(AC369,"|",,TRUE),1))</f>
        <v>YES</v>
      </c>
      <c r="BE369" s="92" t="str" cm="1">
        <f t="array" ref="BE369">TRIM(_xlfn.CHOOSECOLS(_xlfn.TEXTSPLIT(AD369,"|",,TRUE),1))</f>
        <v>1994</v>
      </c>
      <c r="BF369" s="92" t="str" cm="1">
        <f t="array" ref="BF369">TRIM(IF(OR(TRIM(AE369)="NULL",ISBLANK(AE369),ISNUMBER(AE369)),AE369,_xlfn.CHOOSECOLS(_xlfn.TEXTSPLIT(AE369,"-",,TRUE),1)))</f>
        <v>450</v>
      </c>
      <c r="BG369" s="92" t="str" cm="1">
        <f t="array" ref="BG369">TRIM(IF(OR(TRIM(AE369)="NULL",ISBLANK(AE369),ISNUMBER(AE369)),AE369,_xlfn.CHOOSECOLS(_xlfn.TEXTSPLIT(AE369,"-",,TRUE),2)))</f>
        <v>450</v>
      </c>
      <c r="BH369" s="95" t="str">
        <f t="shared" si="30"/>
        <v>1994</v>
      </c>
      <c r="BI369" s="96" t="str">
        <f t="shared" si="31"/>
        <v>2</v>
      </c>
      <c r="BJ369" s="97" t="str">
        <f t="shared" si="32"/>
        <v>6</v>
      </c>
      <c r="BK369" s="96" t="str">
        <f t="shared" si="33"/>
        <v>1994</v>
      </c>
      <c r="BL369" s="96" t="str">
        <f t="shared" si="34"/>
        <v>2</v>
      </c>
      <c r="BM369" s="97" t="str">
        <f t="shared" si="35"/>
        <v>15</v>
      </c>
      <c r="BN369" s="93" t="b">
        <f>AND(TRIM(BH369)="NULL", TRIM(BK369)="NULL")</f>
        <v>0</v>
      </c>
      <c r="BO369" s="127" t="s">
        <v>1128</v>
      </c>
      <c r="BP369" s="127" t="s">
        <v>1128</v>
      </c>
    </row>
    <row r="370" spans="1:68">
      <c r="A370" s="7" t="s">
        <v>1129</v>
      </c>
      <c r="B370" s="1" t="s">
        <v>420</v>
      </c>
      <c r="C370" s="11" t="s">
        <v>1130</v>
      </c>
      <c r="D370" s="6" t="s">
        <v>1131</v>
      </c>
      <c r="E370" s="21" t="s">
        <v>1132</v>
      </c>
      <c r="F370" s="5" t="s">
        <v>63</v>
      </c>
      <c r="G370" s="25" t="s">
        <v>63</v>
      </c>
      <c r="H370" s="25" t="s">
        <v>63</v>
      </c>
      <c r="I370" s="25" t="s">
        <v>63</v>
      </c>
      <c r="J370" s="5">
        <v>41459</v>
      </c>
      <c r="K370" s="6">
        <v>2013</v>
      </c>
      <c r="L370" s="6">
        <v>7</v>
      </c>
      <c r="M370" s="6">
        <v>4</v>
      </c>
      <c r="N370" s="5">
        <v>41464</v>
      </c>
      <c r="O370" s="6">
        <v>2013</v>
      </c>
      <c r="P370" s="6">
        <v>7</v>
      </c>
      <c r="Q370" s="6">
        <v>9</v>
      </c>
      <c r="R370" s="6">
        <v>2</v>
      </c>
      <c r="S370" s="6" t="s">
        <v>63</v>
      </c>
      <c r="T370" s="6" t="s">
        <v>166</v>
      </c>
      <c r="U370" s="6" t="s">
        <v>166</v>
      </c>
      <c r="V370" s="6" t="s">
        <v>166</v>
      </c>
      <c r="W370" s="6" t="s">
        <v>166</v>
      </c>
      <c r="X370" s="6" t="s">
        <v>166</v>
      </c>
      <c r="Y370" s="6" t="s">
        <v>166</v>
      </c>
      <c r="Z370" s="6" t="s">
        <v>166</v>
      </c>
      <c r="AA370" s="6" t="s">
        <v>166</v>
      </c>
      <c r="AB370" s="6" t="s">
        <v>166</v>
      </c>
      <c r="AC370" s="6" t="s">
        <v>166</v>
      </c>
      <c r="AD370" s="6" t="s">
        <v>166</v>
      </c>
      <c r="AE370" s="6" t="s">
        <v>166</v>
      </c>
      <c r="AH370" s="91" t="str" cm="1">
        <f t="array" ref="AH370">IF(OR(TRIM(S370)="NULL",ISBLANK(S370),ISNUMBER(S370)),TRIM(S370),TRIM(_xlfn.CHOOSECOLS(_xlfn.TEXTSPLIT(S370,"-",,TRUE),1)))</f>
        <v>NULL</v>
      </c>
      <c r="AI370" s="91" t="str" cm="1">
        <f t="array" ref="AI370">IF(OR(TRIM(S370)="NULL",ISBLANK(S370),ISNUMBER(S370)),TRIM(S370),TRIM(_xlfn.CHOOSECOLS(_xlfn.TEXTSPLIT(S370,"-",,TRUE),2)))</f>
        <v>NULL</v>
      </c>
      <c r="AJ370" s="91" t="str" cm="1">
        <f t="array" ref="AJ370">IF(OR(TRIM(R370)="NULL",ISBLANK(R370),ISNUMBER(R370)),TRIM(R370),TRIM(_xlfn.CHOOSECOLS(_xlfn.TEXTSPLIT(R370,"-",,TRUE),1)))</f>
        <v>2</v>
      </c>
      <c r="AK370" s="91" t="str" cm="1">
        <f t="array" ref="AK370">IF(OR(TRIM(R370)="NULL",ISBLANK(R370),ISNUMBER(R370)),TRIM(R370),TRIM(_xlfn.CHOOSECOLS(_xlfn.TEXTSPLIT(R370,"-",,TRUE),2)))</f>
        <v>2</v>
      </c>
      <c r="AL370" s="91" t="str" cm="1">
        <f t="array" ref="AL370">IF(OR(TRIM(T370)="NULL",ISBLANK(T370),ISNUMBER(T370)),TRIM(T370),TRIM(_xlfn.CHOOSECOLS(_xlfn.TEXTSPLIT(T370,"-",,TRUE),1)))</f>
        <v>NULL</v>
      </c>
      <c r="AM370" s="91" t="str" cm="1">
        <f t="array" ref="AM370">IF(OR(TRIM(T370)="NULL",ISBLANK(T370),ISNUMBER(T370)),TRIM(T370),TRIM(_xlfn.CHOOSECOLS(_xlfn.TEXTSPLIT(T370,"-",,TRUE),2)))</f>
        <v>NULL</v>
      </c>
      <c r="AN370" s="91" t="str" cm="1">
        <f t="array" ref="AN370">IF(OR(TRIM(U370)="NULL",ISBLANK(U370),ISNUMBER(U370)),TRIM(U370),TRIM(_xlfn.CHOOSECOLS(_xlfn.TEXTSPLIT(Y370,"-",,TRUE),1)))</f>
        <v>NULL</v>
      </c>
      <c r="AO370" s="91" t="str" cm="1">
        <f t="array" ref="AO370">IF(OR(TRIM(U370)="NULL",ISBLANK(U370),ISNUMBER(U370)),TRIM(U370),TRIM(_xlfn.CHOOSECOLS(_xlfn.TEXTSPLIT(Y370,"-",,TRUE),2)))</f>
        <v>NULL</v>
      </c>
      <c r="AP370" s="91" t="str" cm="1">
        <f t="array" ref="AP370">IF(OR(TRIM(V370)="NULL",ISBLANK(V370),ISNUMBER(V370)),TRIM(V370),TRIM(_xlfn.CHOOSECOLS(_xlfn.TEXTSPLIT(Y370,"-",,TRUE),1)))</f>
        <v>NULL</v>
      </c>
      <c r="AQ370" s="91" t="str" cm="1">
        <f t="array" ref="AQ370">IF(OR(TRIM(V370)="NULL",ISBLANK(V370),ISNUMBER(V370)),V370,_xlfn.CHOOSECOLS(_xlfn.TEXTSPLIT(Y370,"-",,TRUE),2))</f>
        <v xml:space="preserve">NULL </v>
      </c>
      <c r="AR370" s="99" t="str" cm="1">
        <f t="array" ref="AR370">TRIM(IF(OR(TRIM(W370)="NULL",ISBLANK(W370),ISNUMBER(W370)), W370, IF(AND(ISNUMBER(FIND("|", W370))=TRUE, ISNUMBER(FIND("-", W370))=FALSE), W370, IF(AND(ISNUMBER(FIND("|", W370))=FALSE, ISNUMBER(FIND("-", W370))=TRUE),_xlfn.CHOOSECOLS(_xlfn.TEXTSPLIT(W370,"-", "|",,TRUE),1), _xlfn.CONCAT(_xlfn.CHOOSECOLS(_xlfn.TEXTSPLIT(SUBSTITUTE(W370, "-", "|"), "|"),1),"|", _xlfn.CHOOSECOLS(_xlfn.TEXTSPLIT(SUBSTITUTE(W370, "-", "|"), "|"), 3))))))</f>
        <v>NULL</v>
      </c>
      <c r="AS370" s="99" t="str" cm="1">
        <f t="array" ref="AS370">TRIM(IF(OR(TRIM(W370)="NULL",ISBLANK(W370),ISNUMBER(W370)), W370, IF(AND(ISNUMBER(FIND("|", W370))=TRUE, ISNUMBER(FIND("-", W370))=FALSE), W370, IF(AND(ISNUMBER(FIND("|", W370))=FALSE, ISNUMBER(FIND("-", W370))=TRUE),_xlfn.CHOOSECOLS(_xlfn.TEXTSPLIT(W370,"-", "|",,TRUE),2), _xlfn.CONCAT(_xlfn.CHOOSECOLS(_xlfn.TEXTSPLIT(SUBSTITUTE(W370, "-", "|"), "|"),2),"|", _xlfn.CHOOSECOLS(_xlfn.TEXTSPLIT(SUBSTITUTE(W370, "-", "|"), "|"), 4))))))</f>
        <v>NULL</v>
      </c>
      <c r="AT370" s="92" t="str" cm="1">
        <f t="array" ref="AT370">TRIM(_xlfn.CHOOSECOLS(_xlfn.TEXTSPLIT(AR370,"|",,TRUE),1))</f>
        <v>NULL</v>
      </c>
      <c r="AU370" s="92" t="str" cm="1">
        <f t="array" ref="AU370">TRIM(_xlfn.CHOOSECOLS(_xlfn.TEXTSPLIT(AS370,"|",,TRUE),1))</f>
        <v>NULL</v>
      </c>
      <c r="AV370" s="92" t="str" cm="1">
        <f t="array" ref="AV370">TRIM(_xlfn.CHOOSECOLS(_xlfn.TEXTSPLIT(AB370,"|",,TRUE),1))</f>
        <v>NULL</v>
      </c>
      <c r="AW370" s="92" t="str" cm="1">
        <f t="array" ref="AW370">TRIM(_xlfn.CHOOSECOLS(_xlfn.TEXTSPLIT(Y370,"|",,TRUE),1))</f>
        <v>NULL</v>
      </c>
      <c r="AX370" s="92" t="str" cm="1">
        <f t="array" ref="AX370">TRIM(_xlfn.CHOOSECOLS(_xlfn.TEXTSPLIT(Z370,"|",,TRUE),1))</f>
        <v>NULL</v>
      </c>
      <c r="AY370" s="99" t="str" cm="1">
        <f t="array" ref="AY370">TRIM(IF(OR(TRIM(AA370)="NULL",ISBLANK(AA370),ISNUMBER(AA370)), AA370, IF(AND(ISNUMBER(FIND("|", AA370))=TRUE, ISNUMBER(FIND("-", AA370))=FALSE), AA370, IF(AND(ISNUMBER(FIND("|", AA370))=FALSE, ISNUMBER(FIND("-", AA370))=TRUE),_xlfn.CHOOSECOLS(_xlfn.TEXTSPLIT(AA370,"-", "|",,TRUE),1), _xlfn.CONCAT(_xlfn.CHOOSECOLS(_xlfn.TEXTSPLIT(SUBSTITUTE(AA370, "-", "|"), "|"),1),"|", _xlfn.CHOOSECOLS(_xlfn.TEXTSPLIT(SUBSTITUTE(AA370, "-", "|"), "|"), 3))))))</f>
        <v>NULL</v>
      </c>
      <c r="AZ370" s="99" t="str" cm="1">
        <f t="array" ref="AZ370">TRIM(IF(OR(TRIM(AA370)="NULL",ISBLANK(AA370),ISNUMBER(AA370)), AA370, IF(AND(ISNUMBER(FIND("|", AA370))=TRUE, ISNUMBER(FIND("-", AA370))=FALSE), AA370, IF(AND(ISNUMBER(FIND("|", AA370))=FALSE, ISNUMBER(FIND("-", AA370))=TRUE),_xlfn.CHOOSECOLS(_xlfn.TEXTSPLIT(AA370,"-", "|",,TRUE),2), _xlfn.CONCAT(_xlfn.CHOOSECOLS(_xlfn.TEXTSPLIT(SUBSTITUTE(AA370, "-", "|"), "|"),2),"|", _xlfn.CHOOSECOLS(_xlfn.TEXTSPLIT(SUBSTITUTE(AA370, "-", "|"), "|"), 4))))))</f>
        <v>NULL</v>
      </c>
      <c r="BA370" s="92" t="str" cm="1">
        <f t="array" ref="BA370">TRIM(_xlfn.CHOOSECOLS(_xlfn.TEXTSPLIT(AY370,"|",,TRUE),1))</f>
        <v>NULL</v>
      </c>
      <c r="BB370" s="92" t="str" cm="1">
        <f t="array" ref="BB370">TRIM(_xlfn.CHOOSECOLS(_xlfn.TEXTSPLIT(AZ370,"|",,TRUE),1))</f>
        <v>NULL</v>
      </c>
      <c r="BC370" s="92" t="str" cm="1">
        <f t="array" ref="BC370">TRIM(_xlfn.CHOOSECOLS(_xlfn.TEXTSPLIT(AB370,"|",,TRUE),1))</f>
        <v>NULL</v>
      </c>
      <c r="BD370" s="92" t="str" cm="1">
        <f t="array" ref="BD370">TRIM(_xlfn.CHOOSECOLS(_xlfn.TEXTSPLIT(AC370,"|",,TRUE),1))</f>
        <v>NULL</v>
      </c>
      <c r="BE370" s="92" t="str" cm="1">
        <f t="array" ref="BE370">TRIM(_xlfn.CHOOSECOLS(_xlfn.TEXTSPLIT(AD370,"|",,TRUE),1))</f>
        <v>NULL</v>
      </c>
      <c r="BF370" s="92" t="str" cm="1">
        <f t="array" ref="BF370">TRIM(IF(OR(TRIM(AE370)="NULL",ISBLANK(AE370),ISNUMBER(AE370)),AE370,_xlfn.CHOOSECOLS(_xlfn.TEXTSPLIT(AE370,"-",,TRUE),1)))</f>
        <v>NULL</v>
      </c>
      <c r="BG370" s="92" t="str" cm="1">
        <f t="array" ref="BG370">TRIM(IF(OR(TRIM(AE370)="NULL",ISBLANK(AE370),ISNUMBER(AE370)),AE370,_xlfn.CHOOSECOLS(_xlfn.TEXTSPLIT(AE370,"-",,TRUE),2)))</f>
        <v>NULL</v>
      </c>
      <c r="BH370" s="95" t="str">
        <f t="shared" si="30"/>
        <v>2013</v>
      </c>
      <c r="BI370" s="96" t="str">
        <f t="shared" si="31"/>
        <v>7</v>
      </c>
      <c r="BJ370" s="97" t="str">
        <f t="shared" si="32"/>
        <v>4</v>
      </c>
      <c r="BK370" s="96" t="str">
        <f t="shared" si="33"/>
        <v>2013</v>
      </c>
      <c r="BL370" s="96" t="str">
        <f t="shared" si="34"/>
        <v>7</v>
      </c>
      <c r="BM370" s="97" t="str">
        <f t="shared" si="35"/>
        <v>9</v>
      </c>
      <c r="BN370" s="93" t="b">
        <f>AND(TRIM(BH370)="NULL", TRIM(BK370)="NULL")</f>
        <v>0</v>
      </c>
      <c r="BO370" s="127" t="s">
        <v>1062</v>
      </c>
      <c r="BP370" s="127" t="s">
        <v>1062</v>
      </c>
    </row>
    <row r="371" spans="1:68">
      <c r="A371" s="7" t="s">
        <v>1133</v>
      </c>
      <c r="B371" s="1" t="s">
        <v>420</v>
      </c>
      <c r="C371" s="11" t="s">
        <v>1130</v>
      </c>
      <c r="D371" s="6" t="s">
        <v>1131</v>
      </c>
      <c r="E371" s="21" t="s">
        <v>1134</v>
      </c>
      <c r="F371" s="5" t="s">
        <v>63</v>
      </c>
      <c r="G371" s="25" t="s">
        <v>63</v>
      </c>
      <c r="H371" s="25" t="s">
        <v>63</v>
      </c>
      <c r="I371" s="25" t="s">
        <v>63</v>
      </c>
      <c r="J371" s="5">
        <v>41459</v>
      </c>
      <c r="K371" s="6">
        <v>2013</v>
      </c>
      <c r="L371" s="6">
        <v>7</v>
      </c>
      <c r="M371" s="6">
        <v>4</v>
      </c>
      <c r="N371" s="5">
        <v>41464</v>
      </c>
      <c r="O371" s="6">
        <v>2013</v>
      </c>
      <c r="P371" s="6">
        <v>7</v>
      </c>
      <c r="Q371" s="6">
        <v>9</v>
      </c>
      <c r="R371" s="6">
        <v>1</v>
      </c>
      <c r="S371" s="6" t="s">
        <v>63</v>
      </c>
      <c r="T371" s="6" t="s">
        <v>63</v>
      </c>
      <c r="U371" s="6" t="s">
        <v>166</v>
      </c>
      <c r="V371" s="6" t="s">
        <v>63</v>
      </c>
      <c r="W371" s="6" t="s">
        <v>166</v>
      </c>
      <c r="X371" s="6" t="s">
        <v>166</v>
      </c>
      <c r="Y371" s="6" t="s">
        <v>166</v>
      </c>
      <c r="Z371" s="6" t="s">
        <v>166</v>
      </c>
      <c r="AA371" s="6" t="s">
        <v>63</v>
      </c>
      <c r="AB371" s="6" t="s">
        <v>63</v>
      </c>
      <c r="AC371" s="6" t="s">
        <v>63</v>
      </c>
      <c r="AD371" s="6" t="s">
        <v>63</v>
      </c>
      <c r="AE371" s="6" t="s">
        <v>63</v>
      </c>
      <c r="AH371" s="91" t="str" cm="1">
        <f t="array" ref="AH371">IF(OR(TRIM(S371)="NULL",ISBLANK(S371),ISNUMBER(S371)),TRIM(S371),TRIM(_xlfn.CHOOSECOLS(_xlfn.TEXTSPLIT(S371,"-",,TRUE),1)))</f>
        <v>NULL</v>
      </c>
      <c r="AI371" s="91" t="str" cm="1">
        <f t="array" ref="AI371">IF(OR(TRIM(S371)="NULL",ISBLANK(S371),ISNUMBER(S371)),TRIM(S371),TRIM(_xlfn.CHOOSECOLS(_xlfn.TEXTSPLIT(S371,"-",,TRUE),2)))</f>
        <v>NULL</v>
      </c>
      <c r="AJ371" s="91" t="str" cm="1">
        <f t="array" ref="AJ371">IF(OR(TRIM(R371)="NULL",ISBLANK(R371),ISNUMBER(R371)),TRIM(R371),TRIM(_xlfn.CHOOSECOLS(_xlfn.TEXTSPLIT(R371,"-",,TRUE),1)))</f>
        <v>1</v>
      </c>
      <c r="AK371" s="91" t="str" cm="1">
        <f t="array" ref="AK371">IF(OR(TRIM(R371)="NULL",ISBLANK(R371),ISNUMBER(R371)),TRIM(R371),TRIM(_xlfn.CHOOSECOLS(_xlfn.TEXTSPLIT(R371,"-",,TRUE),2)))</f>
        <v>1</v>
      </c>
      <c r="AL371" s="91" t="str" cm="1">
        <f t="array" ref="AL371">IF(OR(TRIM(T371)="NULL",ISBLANK(T371),ISNUMBER(T371)),TRIM(T371),TRIM(_xlfn.CHOOSECOLS(_xlfn.TEXTSPLIT(T371,"-",,TRUE),1)))</f>
        <v>NULL</v>
      </c>
      <c r="AM371" s="91" t="str" cm="1">
        <f t="array" ref="AM371">IF(OR(TRIM(T371)="NULL",ISBLANK(T371),ISNUMBER(T371)),TRIM(T371),TRIM(_xlfn.CHOOSECOLS(_xlfn.TEXTSPLIT(T371,"-",,TRUE),2)))</f>
        <v>NULL</v>
      </c>
      <c r="AN371" s="91" t="str" cm="1">
        <f t="array" ref="AN371">IF(OR(TRIM(U371)="NULL",ISBLANK(U371),ISNUMBER(U371)),TRIM(U371),TRIM(_xlfn.CHOOSECOLS(_xlfn.TEXTSPLIT(Y371,"-",,TRUE),1)))</f>
        <v>NULL</v>
      </c>
      <c r="AO371" s="91" t="str" cm="1">
        <f t="array" ref="AO371">IF(OR(TRIM(U371)="NULL",ISBLANK(U371),ISNUMBER(U371)),TRIM(U371),TRIM(_xlfn.CHOOSECOLS(_xlfn.TEXTSPLIT(Y371,"-",,TRUE),2)))</f>
        <v>NULL</v>
      </c>
      <c r="AP371" s="91" t="str" cm="1">
        <f t="array" ref="AP371">IF(OR(TRIM(V371)="NULL",ISBLANK(V371),ISNUMBER(V371)),TRIM(V371),TRIM(_xlfn.CHOOSECOLS(_xlfn.TEXTSPLIT(Y371,"-",,TRUE),1)))</f>
        <v>NULL</v>
      </c>
      <c r="AQ371" s="91" t="str" cm="1">
        <f t="array" ref="AQ371">IF(OR(TRIM(V371)="NULL",ISBLANK(V371),ISNUMBER(V371)),V371,_xlfn.CHOOSECOLS(_xlfn.TEXTSPLIT(Y371,"-",,TRUE),2))</f>
        <v>NULL</v>
      </c>
      <c r="AR371" s="99" t="str" cm="1">
        <f t="array" ref="AR371">TRIM(IF(OR(TRIM(W371)="NULL",ISBLANK(W371),ISNUMBER(W371)), W371, IF(AND(ISNUMBER(FIND("|", W371))=TRUE, ISNUMBER(FIND("-", W371))=FALSE), W371, IF(AND(ISNUMBER(FIND("|", W371))=FALSE, ISNUMBER(FIND("-", W371))=TRUE),_xlfn.CHOOSECOLS(_xlfn.TEXTSPLIT(W371,"-", "|",,TRUE),1), _xlfn.CONCAT(_xlfn.CHOOSECOLS(_xlfn.TEXTSPLIT(SUBSTITUTE(W371, "-", "|"), "|"),1),"|", _xlfn.CHOOSECOLS(_xlfn.TEXTSPLIT(SUBSTITUTE(W371, "-", "|"), "|"), 3))))))</f>
        <v>NULL</v>
      </c>
      <c r="AS371" s="99" t="str" cm="1">
        <f t="array" ref="AS371">TRIM(IF(OR(TRIM(W371)="NULL",ISBLANK(W371),ISNUMBER(W371)), W371, IF(AND(ISNUMBER(FIND("|", W371))=TRUE, ISNUMBER(FIND("-", W371))=FALSE), W371, IF(AND(ISNUMBER(FIND("|", W371))=FALSE, ISNUMBER(FIND("-", W371))=TRUE),_xlfn.CHOOSECOLS(_xlfn.TEXTSPLIT(W371,"-", "|",,TRUE),2), _xlfn.CONCAT(_xlfn.CHOOSECOLS(_xlfn.TEXTSPLIT(SUBSTITUTE(W371, "-", "|"), "|"),2),"|", _xlfn.CHOOSECOLS(_xlfn.TEXTSPLIT(SUBSTITUTE(W371, "-", "|"), "|"), 4))))))</f>
        <v>NULL</v>
      </c>
      <c r="AT371" s="92" t="str" cm="1">
        <f t="array" ref="AT371">TRIM(_xlfn.CHOOSECOLS(_xlfn.TEXTSPLIT(AR371,"|",,TRUE),1))</f>
        <v>NULL</v>
      </c>
      <c r="AU371" s="92" t="str" cm="1">
        <f t="array" ref="AU371">TRIM(_xlfn.CHOOSECOLS(_xlfn.TEXTSPLIT(AS371,"|",,TRUE),1))</f>
        <v>NULL</v>
      </c>
      <c r="AV371" s="92" t="str" cm="1">
        <f t="array" ref="AV371">TRIM(_xlfn.CHOOSECOLS(_xlfn.TEXTSPLIT(AB371,"|",,TRUE),1))</f>
        <v>NULL</v>
      </c>
      <c r="AW371" s="92" t="str" cm="1">
        <f t="array" ref="AW371">TRIM(_xlfn.CHOOSECOLS(_xlfn.TEXTSPLIT(Y371,"|",,TRUE),1))</f>
        <v>NULL</v>
      </c>
      <c r="AX371" s="92" t="str" cm="1">
        <f t="array" ref="AX371">TRIM(_xlfn.CHOOSECOLS(_xlfn.TEXTSPLIT(Z371,"|",,TRUE),1))</f>
        <v>NULL</v>
      </c>
      <c r="AY371" s="99" t="str" cm="1">
        <f t="array" ref="AY371">TRIM(IF(OR(TRIM(AA371)="NULL",ISBLANK(AA371),ISNUMBER(AA371)), AA371, IF(AND(ISNUMBER(FIND("|", AA371))=TRUE, ISNUMBER(FIND("-", AA371))=FALSE), AA371, IF(AND(ISNUMBER(FIND("|", AA371))=FALSE, ISNUMBER(FIND("-", AA371))=TRUE),_xlfn.CHOOSECOLS(_xlfn.TEXTSPLIT(AA371,"-", "|",,TRUE),1), _xlfn.CONCAT(_xlfn.CHOOSECOLS(_xlfn.TEXTSPLIT(SUBSTITUTE(AA371, "-", "|"), "|"),1),"|", _xlfn.CHOOSECOLS(_xlfn.TEXTSPLIT(SUBSTITUTE(AA371, "-", "|"), "|"), 3))))))</f>
        <v>NULL</v>
      </c>
      <c r="AZ371" s="99" t="str" cm="1">
        <f t="array" ref="AZ371">TRIM(IF(OR(TRIM(AA371)="NULL",ISBLANK(AA371),ISNUMBER(AA371)), AA371, IF(AND(ISNUMBER(FIND("|", AA371))=TRUE, ISNUMBER(FIND("-", AA371))=FALSE), AA371, IF(AND(ISNUMBER(FIND("|", AA371))=FALSE, ISNUMBER(FIND("-", AA371))=TRUE),_xlfn.CHOOSECOLS(_xlfn.TEXTSPLIT(AA371,"-", "|",,TRUE),2), _xlfn.CONCAT(_xlfn.CHOOSECOLS(_xlfn.TEXTSPLIT(SUBSTITUTE(AA371, "-", "|"), "|"),2),"|", _xlfn.CHOOSECOLS(_xlfn.TEXTSPLIT(SUBSTITUTE(AA371, "-", "|"), "|"), 4))))))</f>
        <v>NULL</v>
      </c>
      <c r="BA371" s="92" t="str" cm="1">
        <f t="array" ref="BA371">TRIM(_xlfn.CHOOSECOLS(_xlfn.TEXTSPLIT(AY371,"|",,TRUE),1))</f>
        <v>NULL</v>
      </c>
      <c r="BB371" s="92" t="str" cm="1">
        <f t="array" ref="BB371">TRIM(_xlfn.CHOOSECOLS(_xlfn.TEXTSPLIT(AZ371,"|",,TRUE),1))</f>
        <v>NULL</v>
      </c>
      <c r="BC371" s="92" t="str" cm="1">
        <f t="array" ref="BC371">TRIM(_xlfn.CHOOSECOLS(_xlfn.TEXTSPLIT(AB371,"|",,TRUE),1))</f>
        <v>NULL</v>
      </c>
      <c r="BD371" s="92" t="str" cm="1">
        <f t="array" ref="BD371">TRIM(_xlfn.CHOOSECOLS(_xlfn.TEXTSPLIT(AC371,"|",,TRUE),1))</f>
        <v>NULL</v>
      </c>
      <c r="BE371" s="92" t="str" cm="1">
        <f t="array" ref="BE371">TRIM(_xlfn.CHOOSECOLS(_xlfn.TEXTSPLIT(AD371,"|",,TRUE),1))</f>
        <v>NULL</v>
      </c>
      <c r="BF371" s="92" t="str" cm="1">
        <f t="array" ref="BF371">TRIM(IF(OR(TRIM(AE371)="NULL",ISBLANK(AE371),ISNUMBER(AE371)),AE371,_xlfn.CHOOSECOLS(_xlfn.TEXTSPLIT(AE371,"-",,TRUE),1)))</f>
        <v>NULL</v>
      </c>
      <c r="BG371" s="92" t="str" cm="1">
        <f t="array" ref="BG371">TRIM(IF(OR(TRIM(AE371)="NULL",ISBLANK(AE371),ISNUMBER(AE371)),AE371,_xlfn.CHOOSECOLS(_xlfn.TEXTSPLIT(AE371,"-",,TRUE),2)))</f>
        <v>NULL</v>
      </c>
      <c r="BH371" s="95" t="str">
        <f t="shared" si="30"/>
        <v>2013</v>
      </c>
      <c r="BI371" s="96" t="str">
        <f t="shared" si="31"/>
        <v>7</v>
      </c>
      <c r="BJ371" s="97" t="str">
        <f t="shared" si="32"/>
        <v>4</v>
      </c>
      <c r="BK371" s="96" t="str">
        <f t="shared" si="33"/>
        <v>2013</v>
      </c>
      <c r="BL371" s="96" t="str">
        <f t="shared" si="34"/>
        <v>7</v>
      </c>
      <c r="BM371" s="97" t="str">
        <f t="shared" si="35"/>
        <v>9</v>
      </c>
      <c r="BN371" s="93" t="b">
        <f>AND(TRIM(BH371)="NULL", TRIM(BK371)="NULL")</f>
        <v>0</v>
      </c>
      <c r="BO371" s="127" t="s">
        <v>1062</v>
      </c>
      <c r="BP371" s="127" t="s">
        <v>1062</v>
      </c>
    </row>
    <row r="372" spans="1:68">
      <c r="A372" s="7" t="s">
        <v>1135</v>
      </c>
      <c r="B372" s="1" t="s">
        <v>420</v>
      </c>
      <c r="C372" s="11" t="s">
        <v>1136</v>
      </c>
      <c r="D372" s="6" t="s">
        <v>1137</v>
      </c>
      <c r="E372" s="21" t="s">
        <v>1138</v>
      </c>
      <c r="F372" s="5" t="s">
        <v>63</v>
      </c>
      <c r="G372" s="25" t="s">
        <v>63</v>
      </c>
      <c r="H372" s="25" t="s">
        <v>63</v>
      </c>
      <c r="I372" s="25" t="s">
        <v>63</v>
      </c>
      <c r="J372" s="5">
        <v>43818</v>
      </c>
      <c r="K372" s="6">
        <v>2019</v>
      </c>
      <c r="L372" s="6">
        <v>12</v>
      </c>
      <c r="M372" s="6">
        <v>19</v>
      </c>
      <c r="N372" s="5">
        <v>43828</v>
      </c>
      <c r="O372" s="6">
        <v>2019</v>
      </c>
      <c r="P372" s="6">
        <v>12</v>
      </c>
      <c r="Q372" s="6">
        <v>29</v>
      </c>
      <c r="R372" s="6">
        <v>50</v>
      </c>
      <c r="S372" s="6">
        <v>300</v>
      </c>
      <c r="T372" s="6" t="s">
        <v>166</v>
      </c>
      <c r="U372" s="6" t="s">
        <v>166</v>
      </c>
      <c r="V372" s="6">
        <v>2351</v>
      </c>
      <c r="W372" s="6" t="s">
        <v>166</v>
      </c>
      <c r="X372" s="6" t="s">
        <v>166</v>
      </c>
      <c r="Y372" s="6" t="s">
        <v>166</v>
      </c>
      <c r="Z372" s="6" t="s">
        <v>166</v>
      </c>
      <c r="AA372" s="6">
        <v>67200000</v>
      </c>
      <c r="AB372" s="6" t="s">
        <v>172</v>
      </c>
      <c r="AC372" s="6" t="s">
        <v>590</v>
      </c>
      <c r="AD372" s="6">
        <v>2019</v>
      </c>
      <c r="AE372" s="6" t="s">
        <v>166</v>
      </c>
      <c r="AH372" s="91" t="str" cm="1">
        <f t="array" ref="AH372">IF(OR(TRIM(S372)="NULL",ISBLANK(S372),ISNUMBER(S372)),TRIM(S372),TRIM(_xlfn.CHOOSECOLS(_xlfn.TEXTSPLIT(S372,"-",,TRUE),1)))</f>
        <v>300</v>
      </c>
      <c r="AI372" s="91" t="str" cm="1">
        <f t="array" ref="AI372">IF(OR(TRIM(S372)="NULL",ISBLANK(S372),ISNUMBER(S372)),TRIM(S372),TRIM(_xlfn.CHOOSECOLS(_xlfn.TEXTSPLIT(S372,"-",,TRUE),2)))</f>
        <v>300</v>
      </c>
      <c r="AJ372" s="91" t="str" cm="1">
        <f t="array" ref="AJ372">IF(OR(TRIM(R372)="NULL",ISBLANK(R372),ISNUMBER(R372)),TRIM(R372),TRIM(_xlfn.CHOOSECOLS(_xlfn.TEXTSPLIT(R372,"-",,TRUE),1)))</f>
        <v>50</v>
      </c>
      <c r="AK372" s="91" t="str" cm="1">
        <f t="array" ref="AK372">IF(OR(TRIM(R372)="NULL",ISBLANK(R372),ISNUMBER(R372)),TRIM(R372),TRIM(_xlfn.CHOOSECOLS(_xlfn.TEXTSPLIT(R372,"-",,TRUE),2)))</f>
        <v>50</v>
      </c>
      <c r="AL372" s="91" t="str" cm="1">
        <f t="array" ref="AL372">IF(OR(TRIM(T372)="NULL",ISBLANK(T372),ISNUMBER(T372)),TRIM(T372),TRIM(_xlfn.CHOOSECOLS(_xlfn.TEXTSPLIT(T372,"-",,TRUE),1)))</f>
        <v>NULL</v>
      </c>
      <c r="AM372" s="91" t="str" cm="1">
        <f t="array" ref="AM372">IF(OR(TRIM(T372)="NULL",ISBLANK(T372),ISNUMBER(T372)),TRIM(T372),TRIM(_xlfn.CHOOSECOLS(_xlfn.TEXTSPLIT(T372,"-",,TRUE),2)))</f>
        <v>NULL</v>
      </c>
      <c r="AN372" s="91" t="str" cm="1">
        <f t="array" ref="AN372">IF(OR(TRIM(U372)="NULL",ISBLANK(U372),ISNUMBER(U372)),TRIM(U372),TRIM(_xlfn.CHOOSECOLS(_xlfn.TEXTSPLIT(Y372,"-",,TRUE),1)))</f>
        <v>NULL</v>
      </c>
      <c r="AO372" s="91" t="str" cm="1">
        <f t="array" ref="AO372">IF(OR(TRIM(U372)="NULL",ISBLANK(U372),ISNUMBER(U372)),TRIM(U372),TRIM(_xlfn.CHOOSECOLS(_xlfn.TEXTSPLIT(Y372,"-",,TRUE),2)))</f>
        <v>NULL</v>
      </c>
      <c r="AP372" s="91" t="str" cm="1">
        <f t="array" ref="AP372">IF(OR(TRIM(V372)="NULL",ISBLANK(V372),ISNUMBER(V372)),TRIM(V372),TRIM(_xlfn.CHOOSECOLS(_xlfn.TEXTSPLIT(Y372,"-",,TRUE),1)))</f>
        <v>2351</v>
      </c>
      <c r="AQ372" s="91" cm="1">
        <f t="array" ref="AQ372">IF(OR(TRIM(V372)="NULL",ISBLANK(V372),ISNUMBER(V372)),V372,_xlfn.CHOOSECOLS(_xlfn.TEXTSPLIT(Y372,"-",,TRUE),2))</f>
        <v>2351</v>
      </c>
      <c r="AR372" s="99" t="str" cm="1">
        <f t="array" ref="AR372">TRIM(IF(OR(TRIM(W372)="NULL",ISBLANK(W372),ISNUMBER(W372)), W372, IF(AND(ISNUMBER(FIND("|", W372))=TRUE, ISNUMBER(FIND("-", W372))=FALSE), W372, IF(AND(ISNUMBER(FIND("|", W372))=FALSE, ISNUMBER(FIND("-", W372))=TRUE),_xlfn.CHOOSECOLS(_xlfn.TEXTSPLIT(W372,"-", "|",,TRUE),1), _xlfn.CONCAT(_xlfn.CHOOSECOLS(_xlfn.TEXTSPLIT(SUBSTITUTE(W372, "-", "|"), "|"),1),"|", _xlfn.CHOOSECOLS(_xlfn.TEXTSPLIT(SUBSTITUTE(W372, "-", "|"), "|"), 3))))))</f>
        <v>NULL</v>
      </c>
      <c r="AS372" s="99" t="str" cm="1">
        <f t="array" ref="AS372">TRIM(IF(OR(TRIM(W372)="NULL",ISBLANK(W372),ISNUMBER(W372)), W372, IF(AND(ISNUMBER(FIND("|", W372))=TRUE, ISNUMBER(FIND("-", W372))=FALSE), W372, IF(AND(ISNUMBER(FIND("|", W372))=FALSE, ISNUMBER(FIND("-", W372))=TRUE),_xlfn.CHOOSECOLS(_xlfn.TEXTSPLIT(W372,"-", "|",,TRUE),2), _xlfn.CONCAT(_xlfn.CHOOSECOLS(_xlfn.TEXTSPLIT(SUBSTITUTE(W372, "-", "|"), "|"),2),"|", _xlfn.CHOOSECOLS(_xlfn.TEXTSPLIT(SUBSTITUTE(W372, "-", "|"), "|"), 4))))))</f>
        <v>NULL</v>
      </c>
      <c r="AT372" s="92" t="str" cm="1">
        <f t="array" ref="AT372">TRIM(_xlfn.CHOOSECOLS(_xlfn.TEXTSPLIT(AR372,"|",,TRUE),1))</f>
        <v>NULL</v>
      </c>
      <c r="AU372" s="92" t="str" cm="1">
        <f t="array" ref="AU372">TRIM(_xlfn.CHOOSECOLS(_xlfn.TEXTSPLIT(AS372,"|",,TRUE),1))</f>
        <v>NULL</v>
      </c>
      <c r="AV372" s="92" t="str" cm="1">
        <f t="array" ref="AV372">TRIM(_xlfn.CHOOSECOLS(_xlfn.TEXTSPLIT(AB372,"|",,TRUE),1))</f>
        <v>USD</v>
      </c>
      <c r="AW372" s="92" t="str" cm="1">
        <f t="array" ref="AW372">TRIM(_xlfn.CHOOSECOLS(_xlfn.TEXTSPLIT(Y372,"|",,TRUE),1))</f>
        <v>NULL</v>
      </c>
      <c r="AX372" s="92" t="str" cm="1">
        <f t="array" ref="AX372">TRIM(_xlfn.CHOOSECOLS(_xlfn.TEXTSPLIT(Z372,"|",,TRUE),1))</f>
        <v>NULL</v>
      </c>
      <c r="AY372" s="99" t="str" cm="1">
        <f t="array" ref="AY372">TRIM(IF(OR(TRIM(AA372)="NULL",ISBLANK(AA372),ISNUMBER(AA372)), AA372, IF(AND(ISNUMBER(FIND("|", AA372))=TRUE, ISNUMBER(FIND("-", AA372))=FALSE), AA372, IF(AND(ISNUMBER(FIND("|", AA372))=FALSE, ISNUMBER(FIND("-", AA372))=TRUE),_xlfn.CHOOSECOLS(_xlfn.TEXTSPLIT(AA372,"-", "|",,TRUE),1), _xlfn.CONCAT(_xlfn.CHOOSECOLS(_xlfn.TEXTSPLIT(SUBSTITUTE(AA372, "-", "|"), "|"),1),"|", _xlfn.CHOOSECOLS(_xlfn.TEXTSPLIT(SUBSTITUTE(AA372, "-", "|"), "|"), 3))))))</f>
        <v>67200000</v>
      </c>
      <c r="AZ372" s="99" t="str" cm="1">
        <f t="array" ref="AZ372">TRIM(IF(OR(TRIM(AA372)="NULL",ISBLANK(AA372),ISNUMBER(AA372)), AA372, IF(AND(ISNUMBER(FIND("|", AA372))=TRUE, ISNUMBER(FIND("-", AA372))=FALSE), AA372, IF(AND(ISNUMBER(FIND("|", AA372))=FALSE, ISNUMBER(FIND("-", AA372))=TRUE),_xlfn.CHOOSECOLS(_xlfn.TEXTSPLIT(AA372,"-", "|",,TRUE),2), _xlfn.CONCAT(_xlfn.CHOOSECOLS(_xlfn.TEXTSPLIT(SUBSTITUTE(AA372, "-", "|"), "|"),2),"|", _xlfn.CHOOSECOLS(_xlfn.TEXTSPLIT(SUBSTITUTE(AA372, "-", "|"), "|"), 4))))))</f>
        <v>67200000</v>
      </c>
      <c r="BA372" s="92" t="str" cm="1">
        <f t="array" ref="BA372">TRIM(_xlfn.CHOOSECOLS(_xlfn.TEXTSPLIT(AY372,"|",,TRUE),1))</f>
        <v>67200000</v>
      </c>
      <c r="BB372" s="92" t="str" cm="1">
        <f t="array" ref="BB372">TRIM(_xlfn.CHOOSECOLS(_xlfn.TEXTSPLIT(AZ372,"|",,TRUE),1))</f>
        <v>67200000</v>
      </c>
      <c r="BC372" s="92" t="str" cm="1">
        <f t="array" ref="BC372">TRIM(_xlfn.CHOOSECOLS(_xlfn.TEXTSPLIT(AB372,"|",,TRUE),1))</f>
        <v>USD</v>
      </c>
      <c r="BD372" s="92" t="str" cm="1">
        <f t="array" ref="BD372">TRIM(_xlfn.CHOOSECOLS(_xlfn.TEXTSPLIT(AC372,"|",,TRUE),1))</f>
        <v>YES</v>
      </c>
      <c r="BE372" s="92" t="str" cm="1">
        <f t="array" ref="BE372">TRIM(_xlfn.CHOOSECOLS(_xlfn.TEXTSPLIT(AD372,"|",,TRUE),1))</f>
        <v>2019</v>
      </c>
      <c r="BF372" s="92" t="str" cm="1">
        <f t="array" ref="BF372">TRIM(IF(OR(TRIM(AE372)="NULL",ISBLANK(AE372),ISNUMBER(AE372)),AE372,_xlfn.CHOOSECOLS(_xlfn.TEXTSPLIT(AE372,"-",,TRUE),1)))</f>
        <v>NULL</v>
      </c>
      <c r="BG372" s="92" t="str" cm="1">
        <f t="array" ref="BG372">TRIM(IF(OR(TRIM(AE372)="NULL",ISBLANK(AE372),ISNUMBER(AE372)),AE372,_xlfn.CHOOSECOLS(_xlfn.TEXTSPLIT(AE372,"-",,TRUE),2)))</f>
        <v>NULL</v>
      </c>
      <c r="BH372" s="95" t="str">
        <f t="shared" si="30"/>
        <v>2019</v>
      </c>
      <c r="BI372" s="96" t="str">
        <f t="shared" si="31"/>
        <v>12</v>
      </c>
      <c r="BJ372" s="97" t="str">
        <f t="shared" si="32"/>
        <v>19</v>
      </c>
      <c r="BK372" s="96" t="str">
        <f t="shared" si="33"/>
        <v>2019</v>
      </c>
      <c r="BL372" s="96" t="str">
        <f t="shared" si="34"/>
        <v>12</v>
      </c>
      <c r="BM372" s="97" t="str">
        <f t="shared" si="35"/>
        <v>29</v>
      </c>
      <c r="BN372" s="93" t="b">
        <f>AND(TRIM(BH372)="NULL", TRIM(BK372)="NULL")</f>
        <v>0</v>
      </c>
      <c r="BO372" s="127" t="s">
        <v>1139</v>
      </c>
      <c r="BP372" s="127" t="s">
        <v>1139</v>
      </c>
    </row>
    <row r="373" spans="1:68">
      <c r="A373" s="7" t="s">
        <v>1140</v>
      </c>
      <c r="B373" s="1" t="s">
        <v>420</v>
      </c>
      <c r="C373" s="11" t="s">
        <v>1136</v>
      </c>
      <c r="D373" s="6" t="s">
        <v>1137</v>
      </c>
      <c r="E373" s="21" t="s">
        <v>1141</v>
      </c>
      <c r="F373" s="5" t="s">
        <v>63</v>
      </c>
      <c r="G373" s="25" t="s">
        <v>63</v>
      </c>
      <c r="H373" s="25" t="s">
        <v>63</v>
      </c>
      <c r="I373" s="25" t="s">
        <v>63</v>
      </c>
      <c r="J373" s="5">
        <v>43818</v>
      </c>
      <c r="K373" s="6">
        <v>2019</v>
      </c>
      <c r="L373" s="6">
        <v>12</v>
      </c>
      <c r="M373" s="6">
        <v>19</v>
      </c>
      <c r="N373" s="5">
        <v>43828</v>
      </c>
      <c r="O373" s="6">
        <v>2019</v>
      </c>
      <c r="P373" s="6">
        <v>12</v>
      </c>
      <c r="Q373" s="6">
        <v>29</v>
      </c>
      <c r="R373" s="6">
        <v>13</v>
      </c>
      <c r="S373" s="6" t="s">
        <v>63</v>
      </c>
      <c r="T373" s="6" t="s">
        <v>63</v>
      </c>
      <c r="U373" s="6" t="s">
        <v>166</v>
      </c>
      <c r="V373" s="6" t="s">
        <v>63</v>
      </c>
      <c r="W373" s="6" t="s">
        <v>166</v>
      </c>
      <c r="X373" s="6" t="s">
        <v>166</v>
      </c>
      <c r="Y373" s="6" t="s">
        <v>166</v>
      </c>
      <c r="Z373" s="6" t="s">
        <v>166</v>
      </c>
      <c r="AA373" s="6" t="s">
        <v>63</v>
      </c>
      <c r="AB373" s="6" t="s">
        <v>63</v>
      </c>
      <c r="AC373" s="6" t="s">
        <v>63</v>
      </c>
      <c r="AD373" s="6" t="s">
        <v>63</v>
      </c>
      <c r="AE373" s="6" t="s">
        <v>63</v>
      </c>
      <c r="AH373" s="91" t="str" cm="1">
        <f t="array" ref="AH373">IF(OR(TRIM(S373)="NULL",ISBLANK(S373),ISNUMBER(S373)),TRIM(S373),TRIM(_xlfn.CHOOSECOLS(_xlfn.TEXTSPLIT(S373,"-",,TRUE),1)))</f>
        <v>NULL</v>
      </c>
      <c r="AI373" s="91" t="str" cm="1">
        <f t="array" ref="AI373">IF(OR(TRIM(S373)="NULL",ISBLANK(S373),ISNUMBER(S373)),TRIM(S373),TRIM(_xlfn.CHOOSECOLS(_xlfn.TEXTSPLIT(S373,"-",,TRUE),2)))</f>
        <v>NULL</v>
      </c>
      <c r="AJ373" s="91" t="str" cm="1">
        <f t="array" ref="AJ373">IF(OR(TRIM(R373)="NULL",ISBLANK(R373),ISNUMBER(R373)),TRIM(R373),TRIM(_xlfn.CHOOSECOLS(_xlfn.TEXTSPLIT(R373,"-",,TRUE),1)))</f>
        <v>13</v>
      </c>
      <c r="AK373" s="91" t="str" cm="1">
        <f t="array" ref="AK373">IF(OR(TRIM(R373)="NULL",ISBLANK(R373),ISNUMBER(R373)),TRIM(R373),TRIM(_xlfn.CHOOSECOLS(_xlfn.TEXTSPLIT(R373,"-",,TRUE),2)))</f>
        <v>13</v>
      </c>
      <c r="AL373" s="91" t="str" cm="1">
        <f t="array" ref="AL373">IF(OR(TRIM(T373)="NULL",ISBLANK(T373),ISNUMBER(T373)),TRIM(T373),TRIM(_xlfn.CHOOSECOLS(_xlfn.TEXTSPLIT(T373,"-",,TRUE),1)))</f>
        <v>NULL</v>
      </c>
      <c r="AM373" s="91" t="str" cm="1">
        <f t="array" ref="AM373">IF(OR(TRIM(T373)="NULL",ISBLANK(T373),ISNUMBER(T373)),TRIM(T373),TRIM(_xlfn.CHOOSECOLS(_xlfn.TEXTSPLIT(T373,"-",,TRUE),2)))</f>
        <v>NULL</v>
      </c>
      <c r="AN373" s="91" t="str" cm="1">
        <f t="array" ref="AN373">IF(OR(TRIM(U373)="NULL",ISBLANK(U373),ISNUMBER(U373)),TRIM(U373),TRIM(_xlfn.CHOOSECOLS(_xlfn.TEXTSPLIT(Y373,"-",,TRUE),1)))</f>
        <v>NULL</v>
      </c>
      <c r="AO373" s="91" t="str" cm="1">
        <f t="array" ref="AO373">IF(OR(TRIM(U373)="NULL",ISBLANK(U373),ISNUMBER(U373)),TRIM(U373),TRIM(_xlfn.CHOOSECOLS(_xlfn.TEXTSPLIT(Y373,"-",,TRUE),2)))</f>
        <v>NULL</v>
      </c>
      <c r="AP373" s="91" t="str" cm="1">
        <f t="array" ref="AP373">IF(OR(TRIM(V373)="NULL",ISBLANK(V373),ISNUMBER(V373)),TRIM(V373),TRIM(_xlfn.CHOOSECOLS(_xlfn.TEXTSPLIT(Y373,"-",,TRUE),1)))</f>
        <v>NULL</v>
      </c>
      <c r="AQ373" s="91" t="str" cm="1">
        <f t="array" ref="AQ373">IF(OR(TRIM(V373)="NULL",ISBLANK(V373),ISNUMBER(V373)),V373,_xlfn.CHOOSECOLS(_xlfn.TEXTSPLIT(Y373,"-",,TRUE),2))</f>
        <v>NULL</v>
      </c>
      <c r="AR373" s="99" t="str" cm="1">
        <f t="array" ref="AR373">TRIM(IF(OR(TRIM(W373)="NULL",ISBLANK(W373),ISNUMBER(W373)), W373, IF(AND(ISNUMBER(FIND("|", W373))=TRUE, ISNUMBER(FIND("-", W373))=FALSE), W373, IF(AND(ISNUMBER(FIND("|", W373))=FALSE, ISNUMBER(FIND("-", W373))=TRUE),_xlfn.CHOOSECOLS(_xlfn.TEXTSPLIT(W373,"-", "|",,TRUE),1), _xlfn.CONCAT(_xlfn.CHOOSECOLS(_xlfn.TEXTSPLIT(SUBSTITUTE(W373, "-", "|"), "|"),1),"|", _xlfn.CHOOSECOLS(_xlfn.TEXTSPLIT(SUBSTITUTE(W373, "-", "|"), "|"), 3))))))</f>
        <v>NULL</v>
      </c>
      <c r="AS373" s="99" t="str" cm="1">
        <f t="array" ref="AS373">TRIM(IF(OR(TRIM(W373)="NULL",ISBLANK(W373),ISNUMBER(W373)), W373, IF(AND(ISNUMBER(FIND("|", W373))=TRUE, ISNUMBER(FIND("-", W373))=FALSE), W373, IF(AND(ISNUMBER(FIND("|", W373))=FALSE, ISNUMBER(FIND("-", W373))=TRUE),_xlfn.CHOOSECOLS(_xlfn.TEXTSPLIT(W373,"-", "|",,TRUE),2), _xlfn.CONCAT(_xlfn.CHOOSECOLS(_xlfn.TEXTSPLIT(SUBSTITUTE(W373, "-", "|"), "|"),2),"|", _xlfn.CHOOSECOLS(_xlfn.TEXTSPLIT(SUBSTITUTE(W373, "-", "|"), "|"), 4))))))</f>
        <v>NULL</v>
      </c>
      <c r="AT373" s="92" t="str" cm="1">
        <f t="array" ref="AT373">TRIM(_xlfn.CHOOSECOLS(_xlfn.TEXTSPLIT(AR373,"|",,TRUE),1))</f>
        <v>NULL</v>
      </c>
      <c r="AU373" s="92" t="str" cm="1">
        <f t="array" ref="AU373">TRIM(_xlfn.CHOOSECOLS(_xlfn.TEXTSPLIT(AS373,"|",,TRUE),1))</f>
        <v>NULL</v>
      </c>
      <c r="AV373" s="92" t="str" cm="1">
        <f t="array" ref="AV373">TRIM(_xlfn.CHOOSECOLS(_xlfn.TEXTSPLIT(AB373,"|",,TRUE),1))</f>
        <v>NULL</v>
      </c>
      <c r="AW373" s="92" t="str" cm="1">
        <f t="array" ref="AW373">TRIM(_xlfn.CHOOSECOLS(_xlfn.TEXTSPLIT(Y373,"|",,TRUE),1))</f>
        <v>NULL</v>
      </c>
      <c r="AX373" s="92" t="str" cm="1">
        <f t="array" ref="AX373">TRIM(_xlfn.CHOOSECOLS(_xlfn.TEXTSPLIT(Z373,"|",,TRUE),1))</f>
        <v>NULL</v>
      </c>
      <c r="AY373" s="99" t="str" cm="1">
        <f t="array" ref="AY373">TRIM(IF(OR(TRIM(AA373)="NULL",ISBLANK(AA373),ISNUMBER(AA373)), AA373, IF(AND(ISNUMBER(FIND("|", AA373))=TRUE, ISNUMBER(FIND("-", AA373))=FALSE), AA373, IF(AND(ISNUMBER(FIND("|", AA373))=FALSE, ISNUMBER(FIND("-", AA373))=TRUE),_xlfn.CHOOSECOLS(_xlfn.TEXTSPLIT(AA373,"-", "|",,TRUE),1), _xlfn.CONCAT(_xlfn.CHOOSECOLS(_xlfn.TEXTSPLIT(SUBSTITUTE(AA373, "-", "|"), "|"),1),"|", _xlfn.CHOOSECOLS(_xlfn.TEXTSPLIT(SUBSTITUTE(AA373, "-", "|"), "|"), 3))))))</f>
        <v>NULL</v>
      </c>
      <c r="AZ373" s="99" t="str" cm="1">
        <f t="array" ref="AZ373">TRIM(IF(OR(TRIM(AA373)="NULL",ISBLANK(AA373),ISNUMBER(AA373)), AA373, IF(AND(ISNUMBER(FIND("|", AA373))=TRUE, ISNUMBER(FIND("-", AA373))=FALSE), AA373, IF(AND(ISNUMBER(FIND("|", AA373))=FALSE, ISNUMBER(FIND("-", AA373))=TRUE),_xlfn.CHOOSECOLS(_xlfn.TEXTSPLIT(AA373,"-", "|",,TRUE),2), _xlfn.CONCAT(_xlfn.CHOOSECOLS(_xlfn.TEXTSPLIT(SUBSTITUTE(AA373, "-", "|"), "|"),2),"|", _xlfn.CHOOSECOLS(_xlfn.TEXTSPLIT(SUBSTITUTE(AA373, "-", "|"), "|"), 4))))))</f>
        <v>NULL</v>
      </c>
      <c r="BA373" s="92" t="str" cm="1">
        <f t="array" ref="BA373">TRIM(_xlfn.CHOOSECOLS(_xlfn.TEXTSPLIT(AY373,"|",,TRUE),1))</f>
        <v>NULL</v>
      </c>
      <c r="BB373" s="92" t="str" cm="1">
        <f t="array" ref="BB373">TRIM(_xlfn.CHOOSECOLS(_xlfn.TEXTSPLIT(AZ373,"|",,TRUE),1))</f>
        <v>NULL</v>
      </c>
      <c r="BC373" s="92" t="str" cm="1">
        <f t="array" ref="BC373">TRIM(_xlfn.CHOOSECOLS(_xlfn.TEXTSPLIT(AB373,"|",,TRUE),1))</f>
        <v>NULL</v>
      </c>
      <c r="BD373" s="92" t="str" cm="1">
        <f t="array" ref="BD373">TRIM(_xlfn.CHOOSECOLS(_xlfn.TEXTSPLIT(AC373,"|",,TRUE),1))</f>
        <v>NULL</v>
      </c>
      <c r="BE373" s="92" t="str" cm="1">
        <f t="array" ref="BE373">TRIM(_xlfn.CHOOSECOLS(_xlfn.TEXTSPLIT(AD373,"|",,TRUE),1))</f>
        <v>NULL</v>
      </c>
      <c r="BF373" s="92" t="str" cm="1">
        <f t="array" ref="BF373">TRIM(IF(OR(TRIM(AE373)="NULL",ISBLANK(AE373),ISNUMBER(AE373)),AE373,_xlfn.CHOOSECOLS(_xlfn.TEXTSPLIT(AE373,"-",,TRUE),1)))</f>
        <v>NULL</v>
      </c>
      <c r="BG373" s="92" t="str" cm="1">
        <f t="array" ref="BG373">TRIM(IF(OR(TRIM(AE373)="NULL",ISBLANK(AE373),ISNUMBER(AE373)),AE373,_xlfn.CHOOSECOLS(_xlfn.TEXTSPLIT(AE373,"-",,TRUE),2)))</f>
        <v>NULL</v>
      </c>
      <c r="BH373" s="95" t="str">
        <f t="shared" si="30"/>
        <v>2019</v>
      </c>
      <c r="BI373" s="96" t="str">
        <f t="shared" si="31"/>
        <v>12</v>
      </c>
      <c r="BJ373" s="97" t="str">
        <f t="shared" si="32"/>
        <v>19</v>
      </c>
      <c r="BK373" s="96" t="str">
        <f t="shared" si="33"/>
        <v>2019</v>
      </c>
      <c r="BL373" s="96" t="str">
        <f t="shared" si="34"/>
        <v>12</v>
      </c>
      <c r="BM373" s="97" t="str">
        <f t="shared" si="35"/>
        <v>29</v>
      </c>
      <c r="BN373" s="93" t="b">
        <f>AND(TRIM(BH373)="NULL", TRIM(BK373)="NULL")</f>
        <v>0</v>
      </c>
      <c r="BO373" s="127" t="s">
        <v>618</v>
      </c>
      <c r="BP373" s="127" t="s">
        <v>618</v>
      </c>
    </row>
    <row r="374" spans="1:68">
      <c r="A374" s="7" t="s">
        <v>1142</v>
      </c>
      <c r="B374" s="1" t="s">
        <v>420</v>
      </c>
      <c r="C374" s="11" t="s">
        <v>1136</v>
      </c>
      <c r="D374" s="6" t="s">
        <v>1137</v>
      </c>
      <c r="E374" s="21" t="s">
        <v>1143</v>
      </c>
      <c r="F374" s="5" t="s">
        <v>63</v>
      </c>
      <c r="G374" s="25" t="s">
        <v>63</v>
      </c>
      <c r="H374" s="25" t="s">
        <v>63</v>
      </c>
      <c r="I374" s="25" t="s">
        <v>63</v>
      </c>
      <c r="J374" s="5">
        <v>43818</v>
      </c>
      <c r="K374" s="6">
        <v>2019</v>
      </c>
      <c r="L374" s="6">
        <v>12</v>
      </c>
      <c r="M374" s="6">
        <v>19</v>
      </c>
      <c r="N374" s="5">
        <v>43828</v>
      </c>
      <c r="O374" s="6">
        <v>2019</v>
      </c>
      <c r="P374" s="6">
        <v>12</v>
      </c>
      <c r="Q374" s="6">
        <v>29</v>
      </c>
      <c r="R374" s="6" t="s">
        <v>63</v>
      </c>
      <c r="S374" s="6" t="s">
        <v>63</v>
      </c>
      <c r="T374" s="6" t="s">
        <v>63</v>
      </c>
      <c r="U374" s="6" t="s">
        <v>166</v>
      </c>
      <c r="V374" s="6" t="s">
        <v>63</v>
      </c>
      <c r="W374" s="6" t="s">
        <v>166</v>
      </c>
      <c r="X374" s="6" t="s">
        <v>166</v>
      </c>
      <c r="Y374" s="6" t="s">
        <v>166</v>
      </c>
      <c r="Z374" s="6" t="s">
        <v>166</v>
      </c>
      <c r="AA374" s="24">
        <v>1000000</v>
      </c>
      <c r="AB374" s="6" t="s">
        <v>172</v>
      </c>
      <c r="AC374" s="6" t="s">
        <v>73</v>
      </c>
      <c r="AD374" s="6" t="s">
        <v>63</v>
      </c>
      <c r="AE374" s="6" t="s">
        <v>63</v>
      </c>
      <c r="AH374" s="91" t="str" cm="1">
        <f t="array" ref="AH374">IF(OR(TRIM(S374)="NULL",ISBLANK(S374),ISNUMBER(S374)),TRIM(S374),TRIM(_xlfn.CHOOSECOLS(_xlfn.TEXTSPLIT(S374,"-",,TRUE),1)))</f>
        <v>NULL</v>
      </c>
      <c r="AI374" s="91" t="str" cm="1">
        <f t="array" ref="AI374">IF(OR(TRIM(S374)="NULL",ISBLANK(S374),ISNUMBER(S374)),TRIM(S374),TRIM(_xlfn.CHOOSECOLS(_xlfn.TEXTSPLIT(S374,"-",,TRUE),2)))</f>
        <v>NULL</v>
      </c>
      <c r="AJ374" s="91" t="str" cm="1">
        <f t="array" ref="AJ374">IF(OR(TRIM(R374)="NULL",ISBLANK(R374),ISNUMBER(R374)),TRIM(R374),TRIM(_xlfn.CHOOSECOLS(_xlfn.TEXTSPLIT(R374,"-",,TRUE),1)))</f>
        <v>NULL</v>
      </c>
      <c r="AK374" s="91" t="str" cm="1">
        <f t="array" ref="AK374">IF(OR(TRIM(R374)="NULL",ISBLANK(R374),ISNUMBER(R374)),TRIM(R374),TRIM(_xlfn.CHOOSECOLS(_xlfn.TEXTSPLIT(R374,"-",,TRUE),2)))</f>
        <v>NULL</v>
      </c>
      <c r="AL374" s="91" t="str" cm="1">
        <f t="array" ref="AL374">IF(OR(TRIM(T374)="NULL",ISBLANK(T374),ISNUMBER(T374)),TRIM(T374),TRIM(_xlfn.CHOOSECOLS(_xlfn.TEXTSPLIT(T374,"-",,TRUE),1)))</f>
        <v>NULL</v>
      </c>
      <c r="AM374" s="91" t="str" cm="1">
        <f t="array" ref="AM374">IF(OR(TRIM(T374)="NULL",ISBLANK(T374),ISNUMBER(T374)),TRIM(T374),TRIM(_xlfn.CHOOSECOLS(_xlfn.TEXTSPLIT(T374,"-",,TRUE),2)))</f>
        <v>NULL</v>
      </c>
      <c r="AN374" s="91" t="str" cm="1">
        <f t="array" ref="AN374">IF(OR(TRIM(U374)="NULL",ISBLANK(U374),ISNUMBER(U374)),TRIM(U374),TRIM(_xlfn.CHOOSECOLS(_xlfn.TEXTSPLIT(Y374,"-",,TRUE),1)))</f>
        <v>NULL</v>
      </c>
      <c r="AO374" s="91" t="str" cm="1">
        <f t="array" ref="AO374">IF(OR(TRIM(U374)="NULL",ISBLANK(U374),ISNUMBER(U374)),TRIM(U374),TRIM(_xlfn.CHOOSECOLS(_xlfn.TEXTSPLIT(Y374,"-",,TRUE),2)))</f>
        <v>NULL</v>
      </c>
      <c r="AP374" s="91" t="str" cm="1">
        <f t="array" ref="AP374">IF(OR(TRIM(V374)="NULL",ISBLANK(V374),ISNUMBER(V374)),TRIM(V374),TRIM(_xlfn.CHOOSECOLS(_xlfn.TEXTSPLIT(Y374,"-",,TRUE),1)))</f>
        <v>NULL</v>
      </c>
      <c r="AQ374" s="91" t="str" cm="1">
        <f t="array" ref="AQ374">IF(OR(TRIM(V374)="NULL",ISBLANK(V374),ISNUMBER(V374)),V374,_xlfn.CHOOSECOLS(_xlfn.TEXTSPLIT(Y374,"-",,TRUE),2))</f>
        <v>NULL</v>
      </c>
      <c r="AR374" s="99" t="str" cm="1">
        <f t="array" ref="AR374">TRIM(IF(OR(TRIM(W374)="NULL",ISBLANK(W374),ISNUMBER(W374)), W374, IF(AND(ISNUMBER(FIND("|", W374))=TRUE, ISNUMBER(FIND("-", W374))=FALSE), W374, IF(AND(ISNUMBER(FIND("|", W374))=FALSE, ISNUMBER(FIND("-", W374))=TRUE),_xlfn.CHOOSECOLS(_xlfn.TEXTSPLIT(W374,"-", "|",,TRUE),1), _xlfn.CONCAT(_xlfn.CHOOSECOLS(_xlfn.TEXTSPLIT(SUBSTITUTE(W374, "-", "|"), "|"),1),"|", _xlfn.CHOOSECOLS(_xlfn.TEXTSPLIT(SUBSTITUTE(W374, "-", "|"), "|"), 3))))))</f>
        <v>NULL</v>
      </c>
      <c r="AS374" s="99" t="str" cm="1">
        <f t="array" ref="AS374">TRIM(IF(OR(TRIM(W374)="NULL",ISBLANK(W374),ISNUMBER(W374)), W374, IF(AND(ISNUMBER(FIND("|", W374))=TRUE, ISNUMBER(FIND("-", W374))=FALSE), W374, IF(AND(ISNUMBER(FIND("|", W374))=FALSE, ISNUMBER(FIND("-", W374))=TRUE),_xlfn.CHOOSECOLS(_xlfn.TEXTSPLIT(W374,"-", "|",,TRUE),2), _xlfn.CONCAT(_xlfn.CHOOSECOLS(_xlfn.TEXTSPLIT(SUBSTITUTE(W374, "-", "|"), "|"),2),"|", _xlfn.CHOOSECOLS(_xlfn.TEXTSPLIT(SUBSTITUTE(W374, "-", "|"), "|"), 4))))))</f>
        <v>NULL</v>
      </c>
      <c r="AT374" s="92" t="str" cm="1">
        <f t="array" ref="AT374">TRIM(_xlfn.CHOOSECOLS(_xlfn.TEXTSPLIT(AR374,"|",,TRUE),1))</f>
        <v>NULL</v>
      </c>
      <c r="AU374" s="92" t="str" cm="1">
        <f t="array" ref="AU374">TRIM(_xlfn.CHOOSECOLS(_xlfn.TEXTSPLIT(AS374,"|",,TRUE),1))</f>
        <v>NULL</v>
      </c>
      <c r="AV374" s="92" t="str" cm="1">
        <f t="array" ref="AV374">TRIM(_xlfn.CHOOSECOLS(_xlfn.TEXTSPLIT(AB374,"|",,TRUE),1))</f>
        <v>USD</v>
      </c>
      <c r="AW374" s="92" t="str" cm="1">
        <f t="array" ref="AW374">TRIM(_xlfn.CHOOSECOLS(_xlfn.TEXTSPLIT(Y374,"|",,TRUE),1))</f>
        <v>NULL</v>
      </c>
      <c r="AX374" s="92" t="str" cm="1">
        <f t="array" ref="AX374">TRIM(_xlfn.CHOOSECOLS(_xlfn.TEXTSPLIT(Z374,"|",,TRUE),1))</f>
        <v>NULL</v>
      </c>
      <c r="AY374" s="99" t="str" cm="1">
        <f t="array" ref="AY374">TRIM(IF(OR(TRIM(AA374)="NULL",ISBLANK(AA374),ISNUMBER(AA374)), AA374, IF(AND(ISNUMBER(FIND("|", AA374))=TRUE, ISNUMBER(FIND("-", AA374))=FALSE), AA374, IF(AND(ISNUMBER(FIND("|", AA374))=FALSE, ISNUMBER(FIND("-", AA374))=TRUE),_xlfn.CHOOSECOLS(_xlfn.TEXTSPLIT(AA374,"-", "|",,TRUE),1), _xlfn.CONCAT(_xlfn.CHOOSECOLS(_xlfn.TEXTSPLIT(SUBSTITUTE(AA374, "-", "|"), "|"),1),"|", _xlfn.CHOOSECOLS(_xlfn.TEXTSPLIT(SUBSTITUTE(AA374, "-", "|"), "|"), 3))))))</f>
        <v>1000000</v>
      </c>
      <c r="AZ374" s="99" t="str" cm="1">
        <f t="array" ref="AZ374">TRIM(IF(OR(TRIM(AA374)="NULL",ISBLANK(AA374),ISNUMBER(AA374)), AA374, IF(AND(ISNUMBER(FIND("|", AA374))=TRUE, ISNUMBER(FIND("-", AA374))=FALSE), AA374, IF(AND(ISNUMBER(FIND("|", AA374))=FALSE, ISNUMBER(FIND("-", AA374))=TRUE),_xlfn.CHOOSECOLS(_xlfn.TEXTSPLIT(AA374,"-", "|",,TRUE),2), _xlfn.CONCAT(_xlfn.CHOOSECOLS(_xlfn.TEXTSPLIT(SUBSTITUTE(AA374, "-", "|"), "|"),2),"|", _xlfn.CHOOSECOLS(_xlfn.TEXTSPLIT(SUBSTITUTE(AA374, "-", "|"), "|"), 4))))))</f>
        <v>1000000</v>
      </c>
      <c r="BA374" s="92" t="str" cm="1">
        <f t="array" ref="BA374">TRIM(_xlfn.CHOOSECOLS(_xlfn.TEXTSPLIT(AY374,"|",,TRUE),1))</f>
        <v>1000000</v>
      </c>
      <c r="BB374" s="92" t="str" cm="1">
        <f t="array" ref="BB374">TRIM(_xlfn.CHOOSECOLS(_xlfn.TEXTSPLIT(AZ374,"|",,TRUE),1))</f>
        <v>1000000</v>
      </c>
      <c r="BC374" s="92" t="str" cm="1">
        <f t="array" ref="BC374">TRIM(_xlfn.CHOOSECOLS(_xlfn.TEXTSPLIT(AB374,"|",,TRUE),1))</f>
        <v>USD</v>
      </c>
      <c r="BD374" s="92" t="str" cm="1">
        <f t="array" ref="BD374">TRIM(_xlfn.CHOOSECOLS(_xlfn.TEXTSPLIT(AC374,"|",,TRUE),1))</f>
        <v>No</v>
      </c>
      <c r="BE374" s="92" t="str" cm="1">
        <f t="array" ref="BE374">TRIM(_xlfn.CHOOSECOLS(_xlfn.TEXTSPLIT(AD374,"|",,TRUE),1))</f>
        <v>NULL</v>
      </c>
      <c r="BF374" s="92" t="str" cm="1">
        <f t="array" ref="BF374">TRIM(IF(OR(TRIM(AE374)="NULL",ISBLANK(AE374),ISNUMBER(AE374)),AE374,_xlfn.CHOOSECOLS(_xlfn.TEXTSPLIT(AE374,"-",,TRUE),1)))</f>
        <v>NULL</v>
      </c>
      <c r="BG374" s="92" t="str" cm="1">
        <f t="array" ref="BG374">TRIM(IF(OR(TRIM(AE374)="NULL",ISBLANK(AE374),ISNUMBER(AE374)),AE374,_xlfn.CHOOSECOLS(_xlfn.TEXTSPLIT(AE374,"-",,TRUE),2)))</f>
        <v>NULL</v>
      </c>
      <c r="BH374" s="95" t="str">
        <f t="shared" si="30"/>
        <v>2019</v>
      </c>
      <c r="BI374" s="96" t="str">
        <f t="shared" si="31"/>
        <v>12</v>
      </c>
      <c r="BJ374" s="97" t="str">
        <f t="shared" si="32"/>
        <v>19</v>
      </c>
      <c r="BK374" s="96" t="str">
        <f t="shared" si="33"/>
        <v>2019</v>
      </c>
      <c r="BL374" s="96" t="str">
        <f t="shared" si="34"/>
        <v>12</v>
      </c>
      <c r="BM374" s="97" t="str">
        <f t="shared" si="35"/>
        <v>29</v>
      </c>
      <c r="BN374" s="93" t="b">
        <f>AND(TRIM(BH374)="NULL", TRIM(BK374)="NULL")</f>
        <v>0</v>
      </c>
      <c r="BO374" s="127" t="s">
        <v>618</v>
      </c>
      <c r="BP374" s="127" t="s">
        <v>618</v>
      </c>
    </row>
    <row r="375" spans="1:68">
      <c r="A375" s="7" t="s">
        <v>1144</v>
      </c>
      <c r="B375" s="1" t="s">
        <v>420</v>
      </c>
      <c r="C375" s="11" t="s">
        <v>1136</v>
      </c>
      <c r="D375" s="6" t="s">
        <v>1137</v>
      </c>
      <c r="E375" s="21" t="s">
        <v>1145</v>
      </c>
      <c r="F375" s="5" t="s">
        <v>63</v>
      </c>
      <c r="G375" s="25" t="s">
        <v>63</v>
      </c>
      <c r="H375" s="25" t="s">
        <v>63</v>
      </c>
      <c r="I375" s="25" t="s">
        <v>63</v>
      </c>
      <c r="J375" s="5">
        <v>43818</v>
      </c>
      <c r="K375" s="6">
        <v>2019</v>
      </c>
      <c r="L375" s="6">
        <v>12</v>
      </c>
      <c r="M375" s="6">
        <v>19</v>
      </c>
      <c r="N375" s="5">
        <v>43828</v>
      </c>
      <c r="O375" s="6">
        <v>2019</v>
      </c>
      <c r="P375" s="6">
        <v>12</v>
      </c>
      <c r="Q375" s="6">
        <v>29</v>
      </c>
      <c r="R375" s="6">
        <v>29</v>
      </c>
      <c r="S375" s="6" t="s">
        <v>63</v>
      </c>
      <c r="T375" s="6">
        <v>58000</v>
      </c>
      <c r="U375" s="6" t="s">
        <v>166</v>
      </c>
      <c r="V375" s="6">
        <v>2351</v>
      </c>
      <c r="W375" s="6" t="s">
        <v>166</v>
      </c>
      <c r="X375" s="6" t="s">
        <v>166</v>
      </c>
      <c r="Y375" s="6" t="s">
        <v>166</v>
      </c>
      <c r="Z375" s="6" t="s">
        <v>166</v>
      </c>
      <c r="AA375" s="6" t="s">
        <v>63</v>
      </c>
      <c r="AB375" s="6" t="s">
        <v>63</v>
      </c>
      <c r="AC375" s="6" t="s">
        <v>63</v>
      </c>
      <c r="AD375" s="6" t="s">
        <v>63</v>
      </c>
      <c r="AE375" s="6" t="s">
        <v>63</v>
      </c>
      <c r="AH375" s="91" t="str" cm="1">
        <f t="array" ref="AH375">IF(OR(TRIM(S375)="NULL",ISBLANK(S375),ISNUMBER(S375)),TRIM(S375),TRIM(_xlfn.CHOOSECOLS(_xlfn.TEXTSPLIT(S375,"-",,TRUE),1)))</f>
        <v>NULL</v>
      </c>
      <c r="AI375" s="91" t="str" cm="1">
        <f t="array" ref="AI375">IF(OR(TRIM(S375)="NULL",ISBLANK(S375),ISNUMBER(S375)),TRIM(S375),TRIM(_xlfn.CHOOSECOLS(_xlfn.TEXTSPLIT(S375,"-",,TRUE),2)))</f>
        <v>NULL</v>
      </c>
      <c r="AJ375" s="91" t="str" cm="1">
        <f t="array" ref="AJ375">IF(OR(TRIM(R375)="NULL",ISBLANK(R375),ISNUMBER(R375)),TRIM(R375),TRIM(_xlfn.CHOOSECOLS(_xlfn.TEXTSPLIT(R375,"-",,TRUE),1)))</f>
        <v>29</v>
      </c>
      <c r="AK375" s="91" t="str" cm="1">
        <f t="array" ref="AK375">IF(OR(TRIM(R375)="NULL",ISBLANK(R375),ISNUMBER(R375)),TRIM(R375),TRIM(_xlfn.CHOOSECOLS(_xlfn.TEXTSPLIT(R375,"-",,TRUE),2)))</f>
        <v>29</v>
      </c>
      <c r="AL375" s="91" t="str" cm="1">
        <f t="array" ref="AL375">IF(OR(TRIM(T375)="NULL",ISBLANK(T375),ISNUMBER(T375)),TRIM(T375),TRIM(_xlfn.CHOOSECOLS(_xlfn.TEXTSPLIT(T375,"-",,TRUE),1)))</f>
        <v>58000</v>
      </c>
      <c r="AM375" s="91" t="str" cm="1">
        <f t="array" ref="AM375">IF(OR(TRIM(T375)="NULL",ISBLANK(T375),ISNUMBER(T375)),TRIM(T375),TRIM(_xlfn.CHOOSECOLS(_xlfn.TEXTSPLIT(T375,"-",,TRUE),2)))</f>
        <v>58000</v>
      </c>
      <c r="AN375" s="91" t="str" cm="1">
        <f t="array" ref="AN375">IF(OR(TRIM(U375)="NULL",ISBLANK(U375),ISNUMBER(U375)),TRIM(U375),TRIM(_xlfn.CHOOSECOLS(_xlfn.TEXTSPLIT(Y375,"-",,TRUE),1)))</f>
        <v>NULL</v>
      </c>
      <c r="AO375" s="91" t="str" cm="1">
        <f t="array" ref="AO375">IF(OR(TRIM(U375)="NULL",ISBLANK(U375),ISNUMBER(U375)),TRIM(U375),TRIM(_xlfn.CHOOSECOLS(_xlfn.TEXTSPLIT(Y375,"-",,TRUE),2)))</f>
        <v>NULL</v>
      </c>
      <c r="AP375" s="91" t="str" cm="1">
        <f t="array" ref="AP375">IF(OR(TRIM(V375)="NULL",ISBLANK(V375),ISNUMBER(V375)),TRIM(V375),TRIM(_xlfn.CHOOSECOLS(_xlfn.TEXTSPLIT(Y375,"-",,TRUE),1)))</f>
        <v>2351</v>
      </c>
      <c r="AQ375" s="91" cm="1">
        <f t="array" ref="AQ375">IF(OR(TRIM(V375)="NULL",ISBLANK(V375),ISNUMBER(V375)),V375,_xlfn.CHOOSECOLS(_xlfn.TEXTSPLIT(Y375,"-",,TRUE),2))</f>
        <v>2351</v>
      </c>
      <c r="AR375" s="99" t="str" cm="1">
        <f t="array" ref="AR375">TRIM(IF(OR(TRIM(W375)="NULL",ISBLANK(W375),ISNUMBER(W375)), W375, IF(AND(ISNUMBER(FIND("|", W375))=TRUE, ISNUMBER(FIND("-", W375))=FALSE), W375, IF(AND(ISNUMBER(FIND("|", W375))=FALSE, ISNUMBER(FIND("-", W375))=TRUE),_xlfn.CHOOSECOLS(_xlfn.TEXTSPLIT(W375,"-", "|",,TRUE),1), _xlfn.CONCAT(_xlfn.CHOOSECOLS(_xlfn.TEXTSPLIT(SUBSTITUTE(W375, "-", "|"), "|"),1),"|", _xlfn.CHOOSECOLS(_xlfn.TEXTSPLIT(SUBSTITUTE(W375, "-", "|"), "|"), 3))))))</f>
        <v>NULL</v>
      </c>
      <c r="AS375" s="99" t="str" cm="1">
        <f t="array" ref="AS375">TRIM(IF(OR(TRIM(W375)="NULL",ISBLANK(W375),ISNUMBER(W375)), W375, IF(AND(ISNUMBER(FIND("|", W375))=TRUE, ISNUMBER(FIND("-", W375))=FALSE), W375, IF(AND(ISNUMBER(FIND("|", W375))=FALSE, ISNUMBER(FIND("-", W375))=TRUE),_xlfn.CHOOSECOLS(_xlfn.TEXTSPLIT(W375,"-", "|",,TRUE),2), _xlfn.CONCAT(_xlfn.CHOOSECOLS(_xlfn.TEXTSPLIT(SUBSTITUTE(W375, "-", "|"), "|"),2),"|", _xlfn.CHOOSECOLS(_xlfn.TEXTSPLIT(SUBSTITUTE(W375, "-", "|"), "|"), 4))))))</f>
        <v>NULL</v>
      </c>
      <c r="AT375" s="92" t="str" cm="1">
        <f t="array" ref="AT375">TRIM(_xlfn.CHOOSECOLS(_xlfn.TEXTSPLIT(AR375,"|",,TRUE),1))</f>
        <v>NULL</v>
      </c>
      <c r="AU375" s="92" t="str" cm="1">
        <f t="array" ref="AU375">TRIM(_xlfn.CHOOSECOLS(_xlfn.TEXTSPLIT(AS375,"|",,TRUE),1))</f>
        <v>NULL</v>
      </c>
      <c r="AV375" s="92" t="str" cm="1">
        <f t="array" ref="AV375">TRIM(_xlfn.CHOOSECOLS(_xlfn.TEXTSPLIT(AB375,"|",,TRUE),1))</f>
        <v>NULL</v>
      </c>
      <c r="AW375" s="92" t="str" cm="1">
        <f t="array" ref="AW375">TRIM(_xlfn.CHOOSECOLS(_xlfn.TEXTSPLIT(Y375,"|",,TRUE),1))</f>
        <v>NULL</v>
      </c>
      <c r="AX375" s="92" t="str" cm="1">
        <f t="array" ref="AX375">TRIM(_xlfn.CHOOSECOLS(_xlfn.TEXTSPLIT(Z375,"|",,TRUE),1))</f>
        <v>NULL</v>
      </c>
      <c r="AY375" s="99" t="str" cm="1">
        <f t="array" ref="AY375">TRIM(IF(OR(TRIM(AA375)="NULL",ISBLANK(AA375),ISNUMBER(AA375)), AA375, IF(AND(ISNUMBER(FIND("|", AA375))=TRUE, ISNUMBER(FIND("-", AA375))=FALSE), AA375, IF(AND(ISNUMBER(FIND("|", AA375))=FALSE, ISNUMBER(FIND("-", AA375))=TRUE),_xlfn.CHOOSECOLS(_xlfn.TEXTSPLIT(AA375,"-", "|",,TRUE),1), _xlfn.CONCAT(_xlfn.CHOOSECOLS(_xlfn.TEXTSPLIT(SUBSTITUTE(AA375, "-", "|"), "|"),1),"|", _xlfn.CHOOSECOLS(_xlfn.TEXTSPLIT(SUBSTITUTE(AA375, "-", "|"), "|"), 3))))))</f>
        <v>NULL</v>
      </c>
      <c r="AZ375" s="99" t="str" cm="1">
        <f t="array" ref="AZ375">TRIM(IF(OR(TRIM(AA375)="NULL",ISBLANK(AA375),ISNUMBER(AA375)), AA375, IF(AND(ISNUMBER(FIND("|", AA375))=TRUE, ISNUMBER(FIND("-", AA375))=FALSE), AA375, IF(AND(ISNUMBER(FIND("|", AA375))=FALSE, ISNUMBER(FIND("-", AA375))=TRUE),_xlfn.CHOOSECOLS(_xlfn.TEXTSPLIT(AA375,"-", "|",,TRUE),2), _xlfn.CONCAT(_xlfn.CHOOSECOLS(_xlfn.TEXTSPLIT(SUBSTITUTE(AA375, "-", "|"), "|"),2),"|", _xlfn.CHOOSECOLS(_xlfn.TEXTSPLIT(SUBSTITUTE(AA375, "-", "|"), "|"), 4))))))</f>
        <v>NULL</v>
      </c>
      <c r="BA375" s="92" t="str" cm="1">
        <f t="array" ref="BA375">TRIM(_xlfn.CHOOSECOLS(_xlfn.TEXTSPLIT(AY375,"|",,TRUE),1))</f>
        <v>NULL</v>
      </c>
      <c r="BB375" s="92" t="str" cm="1">
        <f t="array" ref="BB375">TRIM(_xlfn.CHOOSECOLS(_xlfn.TEXTSPLIT(AZ375,"|",,TRUE),1))</f>
        <v>NULL</v>
      </c>
      <c r="BC375" s="92" t="str" cm="1">
        <f t="array" ref="BC375">TRIM(_xlfn.CHOOSECOLS(_xlfn.TEXTSPLIT(AB375,"|",,TRUE),1))</f>
        <v>NULL</v>
      </c>
      <c r="BD375" s="92" t="str" cm="1">
        <f t="array" ref="BD375">TRIM(_xlfn.CHOOSECOLS(_xlfn.TEXTSPLIT(AC375,"|",,TRUE),1))</f>
        <v>NULL</v>
      </c>
      <c r="BE375" s="92" t="str" cm="1">
        <f t="array" ref="BE375">TRIM(_xlfn.CHOOSECOLS(_xlfn.TEXTSPLIT(AD375,"|",,TRUE),1))</f>
        <v>NULL</v>
      </c>
      <c r="BF375" s="92" t="str" cm="1">
        <f t="array" ref="BF375">TRIM(IF(OR(TRIM(AE375)="NULL",ISBLANK(AE375),ISNUMBER(AE375)),AE375,_xlfn.CHOOSECOLS(_xlfn.TEXTSPLIT(AE375,"-",,TRUE),1)))</f>
        <v>NULL</v>
      </c>
      <c r="BG375" s="92" t="str" cm="1">
        <f t="array" ref="BG375">TRIM(IF(OR(TRIM(AE375)="NULL",ISBLANK(AE375),ISNUMBER(AE375)),AE375,_xlfn.CHOOSECOLS(_xlfn.TEXTSPLIT(AE375,"-",,TRUE),2)))</f>
        <v>NULL</v>
      </c>
      <c r="BH375" s="95" t="str">
        <f t="shared" si="30"/>
        <v>2019</v>
      </c>
      <c r="BI375" s="96" t="str">
        <f t="shared" si="31"/>
        <v>12</v>
      </c>
      <c r="BJ375" s="97" t="str">
        <f t="shared" si="32"/>
        <v>19</v>
      </c>
      <c r="BK375" s="96" t="str">
        <f t="shared" si="33"/>
        <v>2019</v>
      </c>
      <c r="BL375" s="96" t="str">
        <f t="shared" si="34"/>
        <v>12</v>
      </c>
      <c r="BM375" s="97" t="str">
        <f t="shared" si="35"/>
        <v>29</v>
      </c>
      <c r="BN375" s="93" t="b">
        <f>AND(TRIM(BH375)="NULL", TRIM(BK375)="NULL")</f>
        <v>0</v>
      </c>
      <c r="BO375" s="127" t="s">
        <v>618</v>
      </c>
      <c r="BP375" s="127" t="s">
        <v>618</v>
      </c>
    </row>
    <row r="376" spans="1:68">
      <c r="A376" s="7" t="s">
        <v>1146</v>
      </c>
      <c r="B376" s="1" t="s">
        <v>420</v>
      </c>
      <c r="C376" s="11" t="s">
        <v>1136</v>
      </c>
      <c r="D376" s="6" t="s">
        <v>1137</v>
      </c>
      <c r="E376" s="21" t="s">
        <v>1147</v>
      </c>
      <c r="F376" s="5" t="s">
        <v>63</v>
      </c>
      <c r="G376" s="25" t="s">
        <v>63</v>
      </c>
      <c r="H376" s="25" t="s">
        <v>63</v>
      </c>
      <c r="I376" s="25" t="s">
        <v>63</v>
      </c>
      <c r="J376" s="5">
        <v>43818</v>
      </c>
      <c r="K376" s="6">
        <v>2019</v>
      </c>
      <c r="L376" s="6">
        <v>12</v>
      </c>
      <c r="M376" s="6">
        <v>19</v>
      </c>
      <c r="N376" s="5">
        <v>43828</v>
      </c>
      <c r="O376" s="6">
        <v>2019</v>
      </c>
      <c r="P376" s="6">
        <v>12</v>
      </c>
      <c r="Q376" s="6">
        <v>29</v>
      </c>
      <c r="R376" s="6" t="s">
        <v>63</v>
      </c>
      <c r="S376" s="6" t="s">
        <v>63</v>
      </c>
      <c r="T376" s="6">
        <v>58000</v>
      </c>
      <c r="U376" s="6" t="s">
        <v>166</v>
      </c>
      <c r="V376" s="6" t="s">
        <v>63</v>
      </c>
      <c r="W376" s="6" t="s">
        <v>166</v>
      </c>
      <c r="X376" s="6" t="s">
        <v>166</v>
      </c>
      <c r="Y376" s="6" t="s">
        <v>166</v>
      </c>
      <c r="Z376" s="6" t="s">
        <v>166</v>
      </c>
      <c r="AA376" s="6" t="s">
        <v>63</v>
      </c>
      <c r="AB376" s="6" t="s">
        <v>63</v>
      </c>
      <c r="AC376" s="6" t="s">
        <v>63</v>
      </c>
      <c r="AD376" s="6" t="s">
        <v>63</v>
      </c>
      <c r="AE376" s="6" t="s">
        <v>63</v>
      </c>
      <c r="AH376" s="91" t="str" cm="1">
        <f t="array" ref="AH376">IF(OR(TRIM(S376)="NULL",ISBLANK(S376),ISNUMBER(S376)),TRIM(S376),TRIM(_xlfn.CHOOSECOLS(_xlfn.TEXTSPLIT(S376,"-",,TRUE),1)))</f>
        <v>NULL</v>
      </c>
      <c r="AI376" s="91" t="str" cm="1">
        <f t="array" ref="AI376">IF(OR(TRIM(S376)="NULL",ISBLANK(S376),ISNUMBER(S376)),TRIM(S376),TRIM(_xlfn.CHOOSECOLS(_xlfn.TEXTSPLIT(S376,"-",,TRUE),2)))</f>
        <v>NULL</v>
      </c>
      <c r="AJ376" s="91" t="str" cm="1">
        <f t="array" ref="AJ376">IF(OR(TRIM(R376)="NULL",ISBLANK(R376),ISNUMBER(R376)),TRIM(R376),TRIM(_xlfn.CHOOSECOLS(_xlfn.TEXTSPLIT(R376,"-",,TRUE),1)))</f>
        <v>NULL</v>
      </c>
      <c r="AK376" s="91" t="str" cm="1">
        <f t="array" ref="AK376">IF(OR(TRIM(R376)="NULL",ISBLANK(R376),ISNUMBER(R376)),TRIM(R376),TRIM(_xlfn.CHOOSECOLS(_xlfn.TEXTSPLIT(R376,"-",,TRUE),2)))</f>
        <v>NULL</v>
      </c>
      <c r="AL376" s="91" t="str" cm="1">
        <f t="array" ref="AL376">IF(OR(TRIM(T376)="NULL",ISBLANK(T376),ISNUMBER(T376)),TRIM(T376),TRIM(_xlfn.CHOOSECOLS(_xlfn.TEXTSPLIT(T376,"-",,TRUE),1)))</f>
        <v>58000</v>
      </c>
      <c r="AM376" s="91" t="str" cm="1">
        <f t="array" ref="AM376">IF(OR(TRIM(T376)="NULL",ISBLANK(T376),ISNUMBER(T376)),TRIM(T376),TRIM(_xlfn.CHOOSECOLS(_xlfn.TEXTSPLIT(T376,"-",,TRUE),2)))</f>
        <v>58000</v>
      </c>
      <c r="AN376" s="91" t="str" cm="1">
        <f t="array" ref="AN376">IF(OR(TRIM(U376)="NULL",ISBLANK(U376),ISNUMBER(U376)),TRIM(U376),TRIM(_xlfn.CHOOSECOLS(_xlfn.TEXTSPLIT(Y376,"-",,TRUE),1)))</f>
        <v>NULL</v>
      </c>
      <c r="AO376" s="91" t="str" cm="1">
        <f t="array" ref="AO376">IF(OR(TRIM(U376)="NULL",ISBLANK(U376),ISNUMBER(U376)),TRIM(U376),TRIM(_xlfn.CHOOSECOLS(_xlfn.TEXTSPLIT(Y376,"-",,TRUE),2)))</f>
        <v>NULL</v>
      </c>
      <c r="AP376" s="91" t="str" cm="1">
        <f t="array" ref="AP376">IF(OR(TRIM(V376)="NULL",ISBLANK(V376),ISNUMBER(V376)),TRIM(V376),TRIM(_xlfn.CHOOSECOLS(_xlfn.TEXTSPLIT(Y376,"-",,TRUE),1)))</f>
        <v>NULL</v>
      </c>
      <c r="AQ376" s="91" t="str" cm="1">
        <f t="array" ref="AQ376">IF(OR(TRIM(V376)="NULL",ISBLANK(V376),ISNUMBER(V376)),V376,_xlfn.CHOOSECOLS(_xlfn.TEXTSPLIT(Y376,"-",,TRUE),2))</f>
        <v>NULL</v>
      </c>
      <c r="AR376" s="99" t="str" cm="1">
        <f t="array" ref="AR376">TRIM(IF(OR(TRIM(W376)="NULL",ISBLANK(W376),ISNUMBER(W376)), W376, IF(AND(ISNUMBER(FIND("|", W376))=TRUE, ISNUMBER(FIND("-", W376))=FALSE), W376, IF(AND(ISNUMBER(FIND("|", W376))=FALSE, ISNUMBER(FIND("-", W376))=TRUE),_xlfn.CHOOSECOLS(_xlfn.TEXTSPLIT(W376,"-", "|",,TRUE),1), _xlfn.CONCAT(_xlfn.CHOOSECOLS(_xlfn.TEXTSPLIT(SUBSTITUTE(W376, "-", "|"), "|"),1),"|", _xlfn.CHOOSECOLS(_xlfn.TEXTSPLIT(SUBSTITUTE(W376, "-", "|"), "|"), 3))))))</f>
        <v>NULL</v>
      </c>
      <c r="AS376" s="99" t="str" cm="1">
        <f t="array" ref="AS376">TRIM(IF(OR(TRIM(W376)="NULL",ISBLANK(W376),ISNUMBER(W376)), W376, IF(AND(ISNUMBER(FIND("|", W376))=TRUE, ISNUMBER(FIND("-", W376))=FALSE), W376, IF(AND(ISNUMBER(FIND("|", W376))=FALSE, ISNUMBER(FIND("-", W376))=TRUE),_xlfn.CHOOSECOLS(_xlfn.TEXTSPLIT(W376,"-", "|",,TRUE),2), _xlfn.CONCAT(_xlfn.CHOOSECOLS(_xlfn.TEXTSPLIT(SUBSTITUTE(W376, "-", "|"), "|"),2),"|", _xlfn.CHOOSECOLS(_xlfn.TEXTSPLIT(SUBSTITUTE(W376, "-", "|"), "|"), 4))))))</f>
        <v>NULL</v>
      </c>
      <c r="AT376" s="92" t="str" cm="1">
        <f t="array" ref="AT376">TRIM(_xlfn.CHOOSECOLS(_xlfn.TEXTSPLIT(AR376,"|",,TRUE),1))</f>
        <v>NULL</v>
      </c>
      <c r="AU376" s="92" t="str" cm="1">
        <f t="array" ref="AU376">TRIM(_xlfn.CHOOSECOLS(_xlfn.TEXTSPLIT(AS376,"|",,TRUE),1))</f>
        <v>NULL</v>
      </c>
      <c r="AV376" s="92" t="str" cm="1">
        <f t="array" ref="AV376">TRIM(_xlfn.CHOOSECOLS(_xlfn.TEXTSPLIT(AB376,"|",,TRUE),1))</f>
        <v>NULL</v>
      </c>
      <c r="AW376" s="92" t="str" cm="1">
        <f t="array" ref="AW376">TRIM(_xlfn.CHOOSECOLS(_xlfn.TEXTSPLIT(Y376,"|",,TRUE),1))</f>
        <v>NULL</v>
      </c>
      <c r="AX376" s="92" t="str" cm="1">
        <f t="array" ref="AX376">TRIM(_xlfn.CHOOSECOLS(_xlfn.TEXTSPLIT(Z376,"|",,TRUE),1))</f>
        <v>NULL</v>
      </c>
      <c r="AY376" s="99" t="str" cm="1">
        <f t="array" ref="AY376">TRIM(IF(OR(TRIM(AA376)="NULL",ISBLANK(AA376),ISNUMBER(AA376)), AA376, IF(AND(ISNUMBER(FIND("|", AA376))=TRUE, ISNUMBER(FIND("-", AA376))=FALSE), AA376, IF(AND(ISNUMBER(FIND("|", AA376))=FALSE, ISNUMBER(FIND("-", AA376))=TRUE),_xlfn.CHOOSECOLS(_xlfn.TEXTSPLIT(AA376,"-", "|",,TRUE),1), _xlfn.CONCAT(_xlfn.CHOOSECOLS(_xlfn.TEXTSPLIT(SUBSTITUTE(AA376, "-", "|"), "|"),1),"|", _xlfn.CHOOSECOLS(_xlfn.TEXTSPLIT(SUBSTITUTE(AA376, "-", "|"), "|"), 3))))))</f>
        <v>NULL</v>
      </c>
      <c r="AZ376" s="99" t="str" cm="1">
        <f t="array" ref="AZ376">TRIM(IF(OR(TRIM(AA376)="NULL",ISBLANK(AA376),ISNUMBER(AA376)), AA376, IF(AND(ISNUMBER(FIND("|", AA376))=TRUE, ISNUMBER(FIND("-", AA376))=FALSE), AA376, IF(AND(ISNUMBER(FIND("|", AA376))=FALSE, ISNUMBER(FIND("-", AA376))=TRUE),_xlfn.CHOOSECOLS(_xlfn.TEXTSPLIT(AA376,"-", "|",,TRUE),2), _xlfn.CONCAT(_xlfn.CHOOSECOLS(_xlfn.TEXTSPLIT(SUBSTITUTE(AA376, "-", "|"), "|"),2),"|", _xlfn.CHOOSECOLS(_xlfn.TEXTSPLIT(SUBSTITUTE(AA376, "-", "|"), "|"), 4))))))</f>
        <v>NULL</v>
      </c>
      <c r="BA376" s="92" t="str" cm="1">
        <f t="array" ref="BA376">TRIM(_xlfn.CHOOSECOLS(_xlfn.TEXTSPLIT(AY376,"|",,TRUE),1))</f>
        <v>NULL</v>
      </c>
      <c r="BB376" s="92" t="str" cm="1">
        <f t="array" ref="BB376">TRIM(_xlfn.CHOOSECOLS(_xlfn.TEXTSPLIT(AZ376,"|",,TRUE),1))</f>
        <v>NULL</v>
      </c>
      <c r="BC376" s="92" t="str" cm="1">
        <f t="array" ref="BC376">TRIM(_xlfn.CHOOSECOLS(_xlfn.TEXTSPLIT(AB376,"|",,TRUE),1))</f>
        <v>NULL</v>
      </c>
      <c r="BD376" s="92" t="str" cm="1">
        <f t="array" ref="BD376">TRIM(_xlfn.CHOOSECOLS(_xlfn.TEXTSPLIT(AC376,"|",,TRUE),1))</f>
        <v>NULL</v>
      </c>
      <c r="BE376" s="92" t="str" cm="1">
        <f t="array" ref="BE376">TRIM(_xlfn.CHOOSECOLS(_xlfn.TEXTSPLIT(AD376,"|",,TRUE),1))</f>
        <v>NULL</v>
      </c>
      <c r="BF376" s="92" t="str" cm="1">
        <f t="array" ref="BF376">TRIM(IF(OR(TRIM(AE376)="NULL",ISBLANK(AE376),ISNUMBER(AE376)),AE376,_xlfn.CHOOSECOLS(_xlfn.TEXTSPLIT(AE376,"-",,TRUE),1)))</f>
        <v>NULL</v>
      </c>
      <c r="BG376" s="92" t="str" cm="1">
        <f t="array" ref="BG376">TRIM(IF(OR(TRIM(AE376)="NULL",ISBLANK(AE376),ISNUMBER(AE376)),AE376,_xlfn.CHOOSECOLS(_xlfn.TEXTSPLIT(AE376,"-",,TRUE),2)))</f>
        <v>NULL</v>
      </c>
      <c r="BH376" s="95" t="str">
        <f t="shared" si="30"/>
        <v>2019</v>
      </c>
      <c r="BI376" s="96" t="str">
        <f t="shared" si="31"/>
        <v>12</v>
      </c>
      <c r="BJ376" s="97" t="str">
        <f t="shared" si="32"/>
        <v>19</v>
      </c>
      <c r="BK376" s="96" t="str">
        <f t="shared" si="33"/>
        <v>2019</v>
      </c>
      <c r="BL376" s="96" t="str">
        <f t="shared" si="34"/>
        <v>12</v>
      </c>
      <c r="BM376" s="97" t="str">
        <f t="shared" si="35"/>
        <v>29</v>
      </c>
      <c r="BN376" s="93" t="b">
        <f>AND(TRIM(BH376)="NULL", TRIM(BK376)="NULL")</f>
        <v>0</v>
      </c>
      <c r="BO376" s="127" t="s">
        <v>618</v>
      </c>
      <c r="BP376" s="127" t="s">
        <v>618</v>
      </c>
    </row>
    <row r="377" spans="1:68" ht="45.75">
      <c r="A377" s="7" t="s">
        <v>1148</v>
      </c>
      <c r="B377" s="1" t="s">
        <v>59</v>
      </c>
      <c r="C377" s="11" t="s">
        <v>1149</v>
      </c>
      <c r="D377" s="6" t="s">
        <v>1150</v>
      </c>
      <c r="E377" s="21" t="s">
        <v>1151</v>
      </c>
      <c r="F377" s="5" t="s">
        <v>63</v>
      </c>
      <c r="G377" s="25" t="s">
        <v>63</v>
      </c>
      <c r="H377" s="25" t="s">
        <v>63</v>
      </c>
      <c r="I377" s="25" t="s">
        <v>63</v>
      </c>
      <c r="J377" s="5">
        <v>41772</v>
      </c>
      <c r="K377" s="6">
        <v>2014</v>
      </c>
      <c r="L377" s="6">
        <v>5</v>
      </c>
      <c r="M377" s="6">
        <v>13</v>
      </c>
      <c r="N377" s="5">
        <v>41786</v>
      </c>
      <c r="O377" s="6">
        <v>2014</v>
      </c>
      <c r="P377" s="6">
        <v>5</v>
      </c>
      <c r="Q377" s="6">
        <v>27</v>
      </c>
      <c r="R377" s="6">
        <v>86</v>
      </c>
      <c r="S377" s="6" t="s">
        <v>63</v>
      </c>
      <c r="T377" s="6" t="s">
        <v>166</v>
      </c>
      <c r="U377" s="6" t="s">
        <v>166</v>
      </c>
      <c r="V377" s="6">
        <v>1600000</v>
      </c>
      <c r="W377" s="6" t="s">
        <v>166</v>
      </c>
      <c r="X377" s="6" t="s">
        <v>166</v>
      </c>
      <c r="Y377" s="6" t="s">
        <v>166</v>
      </c>
      <c r="Z377" s="6" t="s">
        <v>166</v>
      </c>
      <c r="AA377" s="6">
        <v>1000000000</v>
      </c>
      <c r="AB377" s="6" t="s">
        <v>72</v>
      </c>
      <c r="AC377" s="6" t="s">
        <v>608</v>
      </c>
      <c r="AD377" s="6" t="s">
        <v>166</v>
      </c>
      <c r="AE377" s="6">
        <v>520</v>
      </c>
      <c r="AH377" s="91" t="str" cm="1">
        <f t="array" ref="AH377">IF(OR(TRIM(S377)="NULL",ISBLANK(S377),ISNUMBER(S377)),TRIM(S377),TRIM(_xlfn.CHOOSECOLS(_xlfn.TEXTSPLIT(S377,"-",,TRUE),1)))</f>
        <v>NULL</v>
      </c>
      <c r="AI377" s="91" t="str" cm="1">
        <f t="array" ref="AI377">IF(OR(TRIM(S377)="NULL",ISBLANK(S377),ISNUMBER(S377)),TRIM(S377),TRIM(_xlfn.CHOOSECOLS(_xlfn.TEXTSPLIT(S377,"-",,TRUE),2)))</f>
        <v>NULL</v>
      </c>
      <c r="AJ377" s="91" t="str" cm="1">
        <f t="array" ref="AJ377">IF(OR(TRIM(R377)="NULL",ISBLANK(R377),ISNUMBER(R377)),TRIM(R377),TRIM(_xlfn.CHOOSECOLS(_xlfn.TEXTSPLIT(R377,"-",,TRUE),1)))</f>
        <v>86</v>
      </c>
      <c r="AK377" s="91" t="str" cm="1">
        <f t="array" ref="AK377">IF(OR(TRIM(R377)="NULL",ISBLANK(R377),ISNUMBER(R377)),TRIM(R377),TRIM(_xlfn.CHOOSECOLS(_xlfn.TEXTSPLIT(R377,"-",,TRUE),2)))</f>
        <v>86</v>
      </c>
      <c r="AL377" s="91" t="str" cm="1">
        <f t="array" ref="AL377">IF(OR(TRIM(T377)="NULL",ISBLANK(T377),ISNUMBER(T377)),TRIM(T377),TRIM(_xlfn.CHOOSECOLS(_xlfn.TEXTSPLIT(T377,"-",,TRUE),1)))</f>
        <v>NULL</v>
      </c>
      <c r="AM377" s="91" t="str" cm="1">
        <f t="array" ref="AM377">IF(OR(TRIM(T377)="NULL",ISBLANK(T377),ISNUMBER(T377)),TRIM(T377),TRIM(_xlfn.CHOOSECOLS(_xlfn.TEXTSPLIT(T377,"-",,TRUE),2)))</f>
        <v>NULL</v>
      </c>
      <c r="AN377" s="91" t="str" cm="1">
        <f t="array" ref="AN377">IF(OR(TRIM(U377)="NULL",ISBLANK(U377),ISNUMBER(U377)),TRIM(U377),TRIM(_xlfn.CHOOSECOLS(_xlfn.TEXTSPLIT(Y377,"-",,TRUE),1)))</f>
        <v>NULL</v>
      </c>
      <c r="AO377" s="91" t="str" cm="1">
        <f t="array" ref="AO377">IF(OR(TRIM(U377)="NULL",ISBLANK(U377),ISNUMBER(U377)),TRIM(U377),TRIM(_xlfn.CHOOSECOLS(_xlfn.TEXTSPLIT(Y377,"-",,TRUE),2)))</f>
        <v>NULL</v>
      </c>
      <c r="AP377" s="91" t="str" cm="1">
        <f t="array" ref="AP377">IF(OR(TRIM(V377)="NULL",ISBLANK(V377),ISNUMBER(V377)),TRIM(V377),TRIM(_xlfn.CHOOSECOLS(_xlfn.TEXTSPLIT(Y377,"-",,TRUE),1)))</f>
        <v>1600000</v>
      </c>
      <c r="AQ377" s="91" cm="1">
        <f t="array" ref="AQ377">IF(OR(TRIM(V377)="NULL",ISBLANK(V377),ISNUMBER(V377)),V377,_xlfn.CHOOSECOLS(_xlfn.TEXTSPLIT(Y377,"-",,TRUE),2))</f>
        <v>1600000</v>
      </c>
      <c r="AR377" s="99" t="str" cm="1">
        <f t="array" ref="AR377">TRIM(IF(OR(TRIM(W377)="NULL",ISBLANK(W377),ISNUMBER(W377)), W377, IF(AND(ISNUMBER(FIND("|", W377))=TRUE, ISNUMBER(FIND("-", W377))=FALSE), W377, IF(AND(ISNUMBER(FIND("|", W377))=FALSE, ISNUMBER(FIND("-", W377))=TRUE),_xlfn.CHOOSECOLS(_xlfn.TEXTSPLIT(W377,"-", "|",,TRUE),1), _xlfn.CONCAT(_xlfn.CHOOSECOLS(_xlfn.TEXTSPLIT(SUBSTITUTE(W377, "-", "|"), "|"),1),"|", _xlfn.CHOOSECOLS(_xlfn.TEXTSPLIT(SUBSTITUTE(W377, "-", "|"), "|"), 3))))))</f>
        <v>NULL</v>
      </c>
      <c r="AS377" s="99" t="str" cm="1">
        <f t="array" ref="AS377">TRIM(IF(OR(TRIM(W377)="NULL",ISBLANK(W377),ISNUMBER(W377)), W377, IF(AND(ISNUMBER(FIND("|", W377))=TRUE, ISNUMBER(FIND("-", W377))=FALSE), W377, IF(AND(ISNUMBER(FIND("|", W377))=FALSE, ISNUMBER(FIND("-", W377))=TRUE),_xlfn.CHOOSECOLS(_xlfn.TEXTSPLIT(W377,"-", "|",,TRUE),2), _xlfn.CONCAT(_xlfn.CHOOSECOLS(_xlfn.TEXTSPLIT(SUBSTITUTE(W377, "-", "|"), "|"),2),"|", _xlfn.CHOOSECOLS(_xlfn.TEXTSPLIT(SUBSTITUTE(W377, "-", "|"), "|"), 4))))))</f>
        <v>NULL</v>
      </c>
      <c r="AT377" s="92" t="str" cm="1">
        <f t="array" ref="AT377">TRIM(_xlfn.CHOOSECOLS(_xlfn.TEXTSPLIT(AR377,"|",,TRUE),1))</f>
        <v>NULL</v>
      </c>
      <c r="AU377" s="92" t="str" cm="1">
        <f t="array" ref="AU377">TRIM(_xlfn.CHOOSECOLS(_xlfn.TEXTSPLIT(AS377,"|",,TRUE),1))</f>
        <v>NULL</v>
      </c>
      <c r="AV377" s="92" t="str" cm="1">
        <f t="array" ref="AV377">TRIM(_xlfn.CHOOSECOLS(_xlfn.TEXTSPLIT(AB377,"|",,TRUE),1))</f>
        <v>EUR</v>
      </c>
      <c r="AW377" s="92" t="str" cm="1">
        <f t="array" ref="AW377">TRIM(_xlfn.CHOOSECOLS(_xlfn.TEXTSPLIT(Y377,"|",,TRUE),1))</f>
        <v>NULL</v>
      </c>
      <c r="AX377" s="92" t="str" cm="1">
        <f t="array" ref="AX377">TRIM(_xlfn.CHOOSECOLS(_xlfn.TEXTSPLIT(Z377,"|",,TRUE),1))</f>
        <v>NULL</v>
      </c>
      <c r="AY377" s="99" t="str" cm="1">
        <f t="array" ref="AY377">TRIM(IF(OR(TRIM(AA377)="NULL",ISBLANK(AA377),ISNUMBER(AA377)), AA377, IF(AND(ISNUMBER(FIND("|", AA377))=TRUE, ISNUMBER(FIND("-", AA377))=FALSE), AA377, IF(AND(ISNUMBER(FIND("|", AA377))=FALSE, ISNUMBER(FIND("-", AA377))=TRUE),_xlfn.CHOOSECOLS(_xlfn.TEXTSPLIT(AA377,"-", "|",,TRUE),1), _xlfn.CONCAT(_xlfn.CHOOSECOLS(_xlfn.TEXTSPLIT(SUBSTITUTE(AA377, "-", "|"), "|"),1),"|", _xlfn.CHOOSECOLS(_xlfn.TEXTSPLIT(SUBSTITUTE(AA377, "-", "|"), "|"), 3))))))</f>
        <v>1000000000</v>
      </c>
      <c r="AZ377" s="99" t="str" cm="1">
        <f t="array" ref="AZ377">TRIM(IF(OR(TRIM(AA377)="NULL",ISBLANK(AA377),ISNUMBER(AA377)), AA377, IF(AND(ISNUMBER(FIND("|", AA377))=TRUE, ISNUMBER(FIND("-", AA377))=FALSE), AA377, IF(AND(ISNUMBER(FIND("|", AA377))=FALSE, ISNUMBER(FIND("-", AA377))=TRUE),_xlfn.CHOOSECOLS(_xlfn.TEXTSPLIT(AA377,"-", "|",,TRUE),2), _xlfn.CONCAT(_xlfn.CHOOSECOLS(_xlfn.TEXTSPLIT(SUBSTITUTE(AA377, "-", "|"), "|"),2),"|", _xlfn.CHOOSECOLS(_xlfn.TEXTSPLIT(SUBSTITUTE(AA377, "-", "|"), "|"), 4))))))</f>
        <v>1000000000</v>
      </c>
      <c r="BA377" s="92" t="str" cm="1">
        <f t="array" ref="BA377">TRIM(_xlfn.CHOOSECOLS(_xlfn.TEXTSPLIT(AY377,"|",,TRUE),1))</f>
        <v>1000000000</v>
      </c>
      <c r="BB377" s="92" t="str" cm="1">
        <f t="array" ref="BB377">TRIM(_xlfn.CHOOSECOLS(_xlfn.TEXTSPLIT(AZ377,"|",,TRUE),1))</f>
        <v>1000000000</v>
      </c>
      <c r="BC377" s="92" t="str" cm="1">
        <f t="array" ref="BC377">TRIM(_xlfn.CHOOSECOLS(_xlfn.TEXTSPLIT(AB377,"|",,TRUE),1))</f>
        <v>EUR</v>
      </c>
      <c r="BD377" s="92" t="str" cm="1">
        <f t="array" ref="BD377">TRIM(_xlfn.CHOOSECOLS(_xlfn.TEXTSPLIT(AC377,"|",,TRUE),1))</f>
        <v>NO</v>
      </c>
      <c r="BE377" s="92" t="str" cm="1">
        <f t="array" ref="BE377">TRIM(_xlfn.CHOOSECOLS(_xlfn.TEXTSPLIT(AD377,"|",,TRUE),1))</f>
        <v>NULL</v>
      </c>
      <c r="BF377" s="92" t="str" cm="1">
        <f t="array" ref="BF377">TRIM(IF(OR(TRIM(AE377)="NULL",ISBLANK(AE377),ISNUMBER(AE377)),AE377,_xlfn.CHOOSECOLS(_xlfn.TEXTSPLIT(AE377,"-",,TRUE),1)))</f>
        <v>520</v>
      </c>
      <c r="BG377" s="92" t="str" cm="1">
        <f t="array" ref="BG377">TRIM(IF(OR(TRIM(AE377)="NULL",ISBLANK(AE377),ISNUMBER(AE377)),AE377,_xlfn.CHOOSECOLS(_xlfn.TEXTSPLIT(AE377,"-",,TRUE),2)))</f>
        <v>520</v>
      </c>
      <c r="BH377" s="95" t="str">
        <f t="shared" si="30"/>
        <v>2014</v>
      </c>
      <c r="BI377" s="96" t="str">
        <f t="shared" si="31"/>
        <v>5</v>
      </c>
      <c r="BJ377" s="97" t="str">
        <f t="shared" si="32"/>
        <v>13</v>
      </c>
      <c r="BK377" s="96" t="str">
        <f t="shared" si="33"/>
        <v>2014</v>
      </c>
      <c r="BL377" s="96" t="str">
        <f t="shared" si="34"/>
        <v>5</v>
      </c>
      <c r="BM377" s="97" t="str">
        <f t="shared" si="35"/>
        <v>27</v>
      </c>
      <c r="BN377" s="93" t="b">
        <f>AND(TRIM(BH377)="NULL", TRIM(BK377)="NULL")</f>
        <v>0</v>
      </c>
      <c r="BO377" s="127" t="s">
        <v>1152</v>
      </c>
      <c r="BP377" s="127" t="s">
        <v>1152</v>
      </c>
    </row>
    <row r="378" spans="1:68">
      <c r="A378" s="7" t="s">
        <v>1153</v>
      </c>
      <c r="B378" s="1" t="s">
        <v>59</v>
      </c>
      <c r="C378" s="11" t="s">
        <v>1149</v>
      </c>
      <c r="D378" s="6" t="s">
        <v>1150</v>
      </c>
      <c r="E378" s="21" t="s">
        <v>1154</v>
      </c>
      <c r="F378" s="5" t="s">
        <v>63</v>
      </c>
      <c r="G378" s="25" t="s">
        <v>63</v>
      </c>
      <c r="H378" s="25" t="s">
        <v>63</v>
      </c>
      <c r="I378" s="25" t="s">
        <v>63</v>
      </c>
      <c r="J378" s="5">
        <v>41772</v>
      </c>
      <c r="K378" s="6">
        <v>2014</v>
      </c>
      <c r="L378" s="6">
        <v>5</v>
      </c>
      <c r="M378" s="6">
        <v>13</v>
      </c>
      <c r="N378" s="5">
        <v>41786</v>
      </c>
      <c r="O378" s="6">
        <v>2014</v>
      </c>
      <c r="P378" s="6">
        <v>5</v>
      </c>
      <c r="Q378" s="6">
        <v>27</v>
      </c>
      <c r="R378" s="6" t="s">
        <v>63</v>
      </c>
      <c r="S378" s="6" t="s">
        <v>63</v>
      </c>
      <c r="T378" s="6">
        <v>30000</v>
      </c>
      <c r="U378" s="6" t="s">
        <v>166</v>
      </c>
      <c r="V378" s="6" t="s">
        <v>63</v>
      </c>
      <c r="W378" s="6" t="s">
        <v>166</v>
      </c>
      <c r="X378" s="6" t="s">
        <v>166</v>
      </c>
      <c r="Y378" s="6" t="s">
        <v>166</v>
      </c>
      <c r="Z378" s="6" t="s">
        <v>166</v>
      </c>
      <c r="AA378" s="24">
        <v>1530000000</v>
      </c>
      <c r="AB378" s="6" t="s">
        <v>72</v>
      </c>
      <c r="AC378" s="6" t="s">
        <v>73</v>
      </c>
      <c r="AD378" s="6" t="s">
        <v>63</v>
      </c>
      <c r="AE378" s="6">
        <v>2260</v>
      </c>
      <c r="AH378" s="91" t="str" cm="1">
        <f t="array" ref="AH378">IF(OR(TRIM(S378)="NULL",ISBLANK(S378),ISNUMBER(S378)),TRIM(S378),TRIM(_xlfn.CHOOSECOLS(_xlfn.TEXTSPLIT(S378,"-",,TRUE),1)))</f>
        <v>NULL</v>
      </c>
      <c r="AI378" s="91" t="str" cm="1">
        <f t="array" ref="AI378">IF(OR(TRIM(S378)="NULL",ISBLANK(S378),ISNUMBER(S378)),TRIM(S378),TRIM(_xlfn.CHOOSECOLS(_xlfn.TEXTSPLIT(S378,"-",,TRUE),2)))</f>
        <v>NULL</v>
      </c>
      <c r="AJ378" s="91" t="str" cm="1">
        <f t="array" ref="AJ378">IF(OR(TRIM(R378)="NULL",ISBLANK(R378),ISNUMBER(R378)),TRIM(R378),TRIM(_xlfn.CHOOSECOLS(_xlfn.TEXTSPLIT(R378,"-",,TRUE),1)))</f>
        <v>NULL</v>
      </c>
      <c r="AK378" s="91" t="str" cm="1">
        <f t="array" ref="AK378">IF(OR(TRIM(R378)="NULL",ISBLANK(R378),ISNUMBER(R378)),TRIM(R378),TRIM(_xlfn.CHOOSECOLS(_xlfn.TEXTSPLIT(R378,"-",,TRUE),2)))</f>
        <v>NULL</v>
      </c>
      <c r="AL378" s="91" t="str" cm="1">
        <f t="array" ref="AL378">IF(OR(TRIM(T378)="NULL",ISBLANK(T378),ISNUMBER(T378)),TRIM(T378),TRIM(_xlfn.CHOOSECOLS(_xlfn.TEXTSPLIT(T378,"-",,TRUE),1)))</f>
        <v>30000</v>
      </c>
      <c r="AM378" s="91" t="str" cm="1">
        <f t="array" ref="AM378">IF(OR(TRIM(T378)="NULL",ISBLANK(T378),ISNUMBER(T378)),TRIM(T378),TRIM(_xlfn.CHOOSECOLS(_xlfn.TEXTSPLIT(T378,"-",,TRUE),2)))</f>
        <v>30000</v>
      </c>
      <c r="AN378" s="91" t="str" cm="1">
        <f t="array" ref="AN378">IF(OR(TRIM(U378)="NULL",ISBLANK(U378),ISNUMBER(U378)),TRIM(U378),TRIM(_xlfn.CHOOSECOLS(_xlfn.TEXTSPLIT(Y378,"-",,TRUE),1)))</f>
        <v>NULL</v>
      </c>
      <c r="AO378" s="91" t="str" cm="1">
        <f t="array" ref="AO378">IF(OR(TRIM(U378)="NULL",ISBLANK(U378),ISNUMBER(U378)),TRIM(U378),TRIM(_xlfn.CHOOSECOLS(_xlfn.TEXTSPLIT(Y378,"-",,TRUE),2)))</f>
        <v>NULL</v>
      </c>
      <c r="AP378" s="91" t="str" cm="1">
        <f t="array" ref="AP378">IF(OR(TRIM(V378)="NULL",ISBLANK(V378),ISNUMBER(V378)),TRIM(V378),TRIM(_xlfn.CHOOSECOLS(_xlfn.TEXTSPLIT(Y378,"-",,TRUE),1)))</f>
        <v>NULL</v>
      </c>
      <c r="AQ378" s="91" t="str" cm="1">
        <f t="array" ref="AQ378">IF(OR(TRIM(V378)="NULL",ISBLANK(V378),ISNUMBER(V378)),V378,_xlfn.CHOOSECOLS(_xlfn.TEXTSPLIT(Y378,"-",,TRUE),2))</f>
        <v>NULL</v>
      </c>
      <c r="AR378" s="99" t="str" cm="1">
        <f t="array" ref="AR378">TRIM(IF(OR(TRIM(W378)="NULL",ISBLANK(W378),ISNUMBER(W378)), W378, IF(AND(ISNUMBER(FIND("|", W378))=TRUE, ISNUMBER(FIND("-", W378))=FALSE), W378, IF(AND(ISNUMBER(FIND("|", W378))=FALSE, ISNUMBER(FIND("-", W378))=TRUE),_xlfn.CHOOSECOLS(_xlfn.TEXTSPLIT(W378,"-", "|",,TRUE),1), _xlfn.CONCAT(_xlfn.CHOOSECOLS(_xlfn.TEXTSPLIT(SUBSTITUTE(W378, "-", "|"), "|"),1),"|", _xlfn.CHOOSECOLS(_xlfn.TEXTSPLIT(SUBSTITUTE(W378, "-", "|"), "|"), 3))))))</f>
        <v>NULL</v>
      </c>
      <c r="AS378" s="99" t="str" cm="1">
        <f t="array" ref="AS378">TRIM(IF(OR(TRIM(W378)="NULL",ISBLANK(W378),ISNUMBER(W378)), W378, IF(AND(ISNUMBER(FIND("|", W378))=TRUE, ISNUMBER(FIND("-", W378))=FALSE), W378, IF(AND(ISNUMBER(FIND("|", W378))=FALSE, ISNUMBER(FIND("-", W378))=TRUE),_xlfn.CHOOSECOLS(_xlfn.TEXTSPLIT(W378,"-", "|",,TRUE),2), _xlfn.CONCAT(_xlfn.CHOOSECOLS(_xlfn.TEXTSPLIT(SUBSTITUTE(W378, "-", "|"), "|"),2),"|", _xlfn.CHOOSECOLS(_xlfn.TEXTSPLIT(SUBSTITUTE(W378, "-", "|"), "|"), 4))))))</f>
        <v>NULL</v>
      </c>
      <c r="AT378" s="92" t="str" cm="1">
        <f t="array" ref="AT378">TRIM(_xlfn.CHOOSECOLS(_xlfn.TEXTSPLIT(AR378,"|",,TRUE),1))</f>
        <v>NULL</v>
      </c>
      <c r="AU378" s="92" t="str" cm="1">
        <f t="array" ref="AU378">TRIM(_xlfn.CHOOSECOLS(_xlfn.TEXTSPLIT(AS378,"|",,TRUE),1))</f>
        <v>NULL</v>
      </c>
      <c r="AV378" s="92" t="str" cm="1">
        <f t="array" ref="AV378">TRIM(_xlfn.CHOOSECOLS(_xlfn.TEXTSPLIT(AB378,"|",,TRUE),1))</f>
        <v>EUR</v>
      </c>
      <c r="AW378" s="92" t="str" cm="1">
        <f t="array" ref="AW378">TRIM(_xlfn.CHOOSECOLS(_xlfn.TEXTSPLIT(Y378,"|",,TRUE),1))</f>
        <v>NULL</v>
      </c>
      <c r="AX378" s="92" t="str" cm="1">
        <f t="array" ref="AX378">TRIM(_xlfn.CHOOSECOLS(_xlfn.TEXTSPLIT(Z378,"|",,TRUE),1))</f>
        <v>NULL</v>
      </c>
      <c r="AY378" s="99" t="str" cm="1">
        <f t="array" ref="AY378">TRIM(IF(OR(TRIM(AA378)="NULL",ISBLANK(AA378),ISNUMBER(AA378)), AA378, IF(AND(ISNUMBER(FIND("|", AA378))=TRUE, ISNUMBER(FIND("-", AA378))=FALSE), AA378, IF(AND(ISNUMBER(FIND("|", AA378))=FALSE, ISNUMBER(FIND("-", AA378))=TRUE),_xlfn.CHOOSECOLS(_xlfn.TEXTSPLIT(AA378,"-", "|",,TRUE),1), _xlfn.CONCAT(_xlfn.CHOOSECOLS(_xlfn.TEXTSPLIT(SUBSTITUTE(AA378, "-", "|"), "|"),1),"|", _xlfn.CHOOSECOLS(_xlfn.TEXTSPLIT(SUBSTITUTE(AA378, "-", "|"), "|"), 3))))))</f>
        <v>1530000000</v>
      </c>
      <c r="AZ378" s="99" t="str" cm="1">
        <f t="array" ref="AZ378">TRIM(IF(OR(TRIM(AA378)="NULL",ISBLANK(AA378),ISNUMBER(AA378)), AA378, IF(AND(ISNUMBER(FIND("|", AA378))=TRUE, ISNUMBER(FIND("-", AA378))=FALSE), AA378, IF(AND(ISNUMBER(FIND("|", AA378))=FALSE, ISNUMBER(FIND("-", AA378))=TRUE),_xlfn.CHOOSECOLS(_xlfn.TEXTSPLIT(AA378,"-", "|",,TRUE),2), _xlfn.CONCAT(_xlfn.CHOOSECOLS(_xlfn.TEXTSPLIT(SUBSTITUTE(AA378, "-", "|"), "|"),2),"|", _xlfn.CHOOSECOLS(_xlfn.TEXTSPLIT(SUBSTITUTE(AA378, "-", "|"), "|"), 4))))))</f>
        <v>1530000000</v>
      </c>
      <c r="BA378" s="92" t="str" cm="1">
        <f t="array" ref="BA378">TRIM(_xlfn.CHOOSECOLS(_xlfn.TEXTSPLIT(AY378,"|",,TRUE),1))</f>
        <v>1530000000</v>
      </c>
      <c r="BB378" s="92" t="str" cm="1">
        <f t="array" ref="BB378">TRIM(_xlfn.CHOOSECOLS(_xlfn.TEXTSPLIT(AZ378,"|",,TRUE),1))</f>
        <v>1530000000</v>
      </c>
      <c r="BC378" s="92" t="str" cm="1">
        <f t="array" ref="BC378">TRIM(_xlfn.CHOOSECOLS(_xlfn.TEXTSPLIT(AB378,"|",,TRUE),1))</f>
        <v>EUR</v>
      </c>
      <c r="BD378" s="92" t="str" cm="1">
        <f t="array" ref="BD378">TRIM(_xlfn.CHOOSECOLS(_xlfn.TEXTSPLIT(AC378,"|",,TRUE),1))</f>
        <v>No</v>
      </c>
      <c r="BE378" s="92" t="str" cm="1">
        <f t="array" ref="BE378">TRIM(_xlfn.CHOOSECOLS(_xlfn.TEXTSPLIT(AD378,"|",,TRUE),1))</f>
        <v>NULL</v>
      </c>
      <c r="BF378" s="92" t="str" cm="1">
        <f t="array" ref="BF378">TRIM(IF(OR(TRIM(AE378)="NULL",ISBLANK(AE378),ISNUMBER(AE378)),AE378,_xlfn.CHOOSECOLS(_xlfn.TEXTSPLIT(AE378,"-",,TRUE),1)))</f>
        <v>2260</v>
      </c>
      <c r="BG378" s="92" t="str" cm="1">
        <f t="array" ref="BG378">TRIM(IF(OR(TRIM(AE378)="NULL",ISBLANK(AE378),ISNUMBER(AE378)),AE378,_xlfn.CHOOSECOLS(_xlfn.TEXTSPLIT(AE378,"-",,TRUE),2)))</f>
        <v>2260</v>
      </c>
      <c r="BH378" s="95" t="str">
        <f t="shared" si="30"/>
        <v>2014</v>
      </c>
      <c r="BI378" s="96" t="str">
        <f t="shared" si="31"/>
        <v>5</v>
      </c>
      <c r="BJ378" s="97" t="str">
        <f t="shared" si="32"/>
        <v>13</v>
      </c>
      <c r="BK378" s="96" t="str">
        <f t="shared" si="33"/>
        <v>2014</v>
      </c>
      <c r="BL378" s="96" t="str">
        <f t="shared" si="34"/>
        <v>5</v>
      </c>
      <c r="BM378" s="97" t="str">
        <f t="shared" si="35"/>
        <v>27</v>
      </c>
      <c r="BN378" s="93" t="b">
        <f>AND(TRIM(BH378)="NULL", TRIM(BK378)="NULL")</f>
        <v>0</v>
      </c>
      <c r="BO378" s="127" t="s">
        <v>1155</v>
      </c>
      <c r="BP378" s="127" t="s">
        <v>1155</v>
      </c>
    </row>
    <row r="379" spans="1:68">
      <c r="A379" s="7" t="s">
        <v>1156</v>
      </c>
      <c r="B379" s="1" t="s">
        <v>59</v>
      </c>
      <c r="C379" s="11" t="s">
        <v>1149</v>
      </c>
      <c r="D379" s="6" t="s">
        <v>1150</v>
      </c>
      <c r="E379" s="21" t="s">
        <v>1157</v>
      </c>
      <c r="F379" s="5" t="s">
        <v>63</v>
      </c>
      <c r="G379" s="25" t="s">
        <v>63</v>
      </c>
      <c r="H379" s="25" t="s">
        <v>63</v>
      </c>
      <c r="I379" s="25" t="s">
        <v>63</v>
      </c>
      <c r="J379" s="5">
        <v>41772</v>
      </c>
      <c r="K379" s="6">
        <v>2014</v>
      </c>
      <c r="L379" s="6">
        <v>5</v>
      </c>
      <c r="M379" s="6">
        <v>13</v>
      </c>
      <c r="N379" s="5">
        <v>41786</v>
      </c>
      <c r="O379" s="6">
        <v>2014</v>
      </c>
      <c r="P379" s="6">
        <v>5</v>
      </c>
      <c r="Q379" s="6">
        <v>27</v>
      </c>
      <c r="R379" s="6" t="s">
        <v>63</v>
      </c>
      <c r="S379" s="6" t="s">
        <v>63</v>
      </c>
      <c r="T379" s="6" t="s">
        <v>63</v>
      </c>
      <c r="U379" s="6" t="s">
        <v>166</v>
      </c>
      <c r="V379" s="6" t="s">
        <v>63</v>
      </c>
      <c r="W379" s="6" t="s">
        <v>166</v>
      </c>
      <c r="X379" s="6" t="s">
        <v>166</v>
      </c>
      <c r="Y379" s="6" t="s">
        <v>166</v>
      </c>
      <c r="Z379" s="6" t="s">
        <v>166</v>
      </c>
      <c r="AA379" s="6" t="s">
        <v>63</v>
      </c>
      <c r="AB379" s="6" t="s">
        <v>63</v>
      </c>
      <c r="AC379" s="6" t="s">
        <v>63</v>
      </c>
      <c r="AD379" s="6" t="s">
        <v>63</v>
      </c>
      <c r="AE379" s="6">
        <v>520</v>
      </c>
      <c r="AH379" s="91" t="str" cm="1">
        <f t="array" ref="AH379">IF(OR(TRIM(S379)="NULL",ISBLANK(S379),ISNUMBER(S379)),TRIM(S379),TRIM(_xlfn.CHOOSECOLS(_xlfn.TEXTSPLIT(S379,"-",,TRUE),1)))</f>
        <v>NULL</v>
      </c>
      <c r="AI379" s="91" t="str" cm="1">
        <f t="array" ref="AI379">IF(OR(TRIM(S379)="NULL",ISBLANK(S379),ISNUMBER(S379)),TRIM(S379),TRIM(_xlfn.CHOOSECOLS(_xlfn.TEXTSPLIT(S379,"-",,TRUE),2)))</f>
        <v>NULL</v>
      </c>
      <c r="AJ379" s="91" t="str" cm="1">
        <f t="array" ref="AJ379">IF(OR(TRIM(R379)="NULL",ISBLANK(R379),ISNUMBER(R379)),TRIM(R379),TRIM(_xlfn.CHOOSECOLS(_xlfn.TEXTSPLIT(R379,"-",,TRUE),1)))</f>
        <v>NULL</v>
      </c>
      <c r="AK379" s="91" t="str" cm="1">
        <f t="array" ref="AK379">IF(OR(TRIM(R379)="NULL",ISBLANK(R379),ISNUMBER(R379)),TRIM(R379),TRIM(_xlfn.CHOOSECOLS(_xlfn.TEXTSPLIT(R379,"-",,TRUE),2)))</f>
        <v>NULL</v>
      </c>
      <c r="AL379" s="91" t="str" cm="1">
        <f t="array" ref="AL379">IF(OR(TRIM(T379)="NULL",ISBLANK(T379),ISNUMBER(T379)),TRIM(T379),TRIM(_xlfn.CHOOSECOLS(_xlfn.TEXTSPLIT(T379,"-",,TRUE),1)))</f>
        <v>NULL</v>
      </c>
      <c r="AM379" s="91" t="str" cm="1">
        <f t="array" ref="AM379">IF(OR(TRIM(T379)="NULL",ISBLANK(T379),ISNUMBER(T379)),TRIM(T379),TRIM(_xlfn.CHOOSECOLS(_xlfn.TEXTSPLIT(T379,"-",,TRUE),2)))</f>
        <v>NULL</v>
      </c>
      <c r="AN379" s="91" t="str" cm="1">
        <f t="array" ref="AN379">IF(OR(TRIM(U379)="NULL",ISBLANK(U379),ISNUMBER(U379)),TRIM(U379),TRIM(_xlfn.CHOOSECOLS(_xlfn.TEXTSPLIT(Y379,"-",,TRUE),1)))</f>
        <v>NULL</v>
      </c>
      <c r="AO379" s="91" t="str" cm="1">
        <f t="array" ref="AO379">IF(OR(TRIM(U379)="NULL",ISBLANK(U379),ISNUMBER(U379)),TRIM(U379),TRIM(_xlfn.CHOOSECOLS(_xlfn.TEXTSPLIT(Y379,"-",,TRUE),2)))</f>
        <v>NULL</v>
      </c>
      <c r="AP379" s="91" t="str" cm="1">
        <f t="array" ref="AP379">IF(OR(TRIM(V379)="NULL",ISBLANK(V379),ISNUMBER(V379)),TRIM(V379),TRIM(_xlfn.CHOOSECOLS(_xlfn.TEXTSPLIT(Y379,"-",,TRUE),1)))</f>
        <v>NULL</v>
      </c>
      <c r="AQ379" s="91" t="str" cm="1">
        <f t="array" ref="AQ379">IF(OR(TRIM(V379)="NULL",ISBLANK(V379),ISNUMBER(V379)),V379,_xlfn.CHOOSECOLS(_xlfn.TEXTSPLIT(Y379,"-",,TRUE),2))</f>
        <v>NULL</v>
      </c>
      <c r="AR379" s="99" t="str" cm="1">
        <f t="array" ref="AR379">TRIM(IF(OR(TRIM(W379)="NULL",ISBLANK(W379),ISNUMBER(W379)), W379, IF(AND(ISNUMBER(FIND("|", W379))=TRUE, ISNUMBER(FIND("-", W379))=FALSE), W379, IF(AND(ISNUMBER(FIND("|", W379))=FALSE, ISNUMBER(FIND("-", W379))=TRUE),_xlfn.CHOOSECOLS(_xlfn.TEXTSPLIT(W379,"-", "|",,TRUE),1), _xlfn.CONCAT(_xlfn.CHOOSECOLS(_xlfn.TEXTSPLIT(SUBSTITUTE(W379, "-", "|"), "|"),1),"|", _xlfn.CHOOSECOLS(_xlfn.TEXTSPLIT(SUBSTITUTE(W379, "-", "|"), "|"), 3))))))</f>
        <v>NULL</v>
      </c>
      <c r="AS379" s="99" t="str" cm="1">
        <f t="array" ref="AS379">TRIM(IF(OR(TRIM(W379)="NULL",ISBLANK(W379),ISNUMBER(W379)), W379, IF(AND(ISNUMBER(FIND("|", W379))=TRUE, ISNUMBER(FIND("-", W379))=FALSE), W379, IF(AND(ISNUMBER(FIND("|", W379))=FALSE, ISNUMBER(FIND("-", W379))=TRUE),_xlfn.CHOOSECOLS(_xlfn.TEXTSPLIT(W379,"-", "|",,TRUE),2), _xlfn.CONCAT(_xlfn.CHOOSECOLS(_xlfn.TEXTSPLIT(SUBSTITUTE(W379, "-", "|"), "|"),2),"|", _xlfn.CHOOSECOLS(_xlfn.TEXTSPLIT(SUBSTITUTE(W379, "-", "|"), "|"), 4))))))</f>
        <v>NULL</v>
      </c>
      <c r="AT379" s="92" t="str" cm="1">
        <f t="array" ref="AT379">TRIM(_xlfn.CHOOSECOLS(_xlfn.TEXTSPLIT(AR379,"|",,TRUE),1))</f>
        <v>NULL</v>
      </c>
      <c r="AU379" s="92" t="str" cm="1">
        <f t="array" ref="AU379">TRIM(_xlfn.CHOOSECOLS(_xlfn.TEXTSPLIT(AS379,"|",,TRUE),1))</f>
        <v>NULL</v>
      </c>
      <c r="AV379" s="92" t="str" cm="1">
        <f t="array" ref="AV379">TRIM(_xlfn.CHOOSECOLS(_xlfn.TEXTSPLIT(AB379,"|",,TRUE),1))</f>
        <v>NULL</v>
      </c>
      <c r="AW379" s="92" t="str" cm="1">
        <f t="array" ref="AW379">TRIM(_xlfn.CHOOSECOLS(_xlfn.TEXTSPLIT(Y379,"|",,TRUE),1))</f>
        <v>NULL</v>
      </c>
      <c r="AX379" s="92" t="str" cm="1">
        <f t="array" ref="AX379">TRIM(_xlfn.CHOOSECOLS(_xlfn.TEXTSPLIT(Z379,"|",,TRUE),1))</f>
        <v>NULL</v>
      </c>
      <c r="AY379" s="99" t="str" cm="1">
        <f t="array" ref="AY379">TRIM(IF(OR(TRIM(AA379)="NULL",ISBLANK(AA379),ISNUMBER(AA379)), AA379, IF(AND(ISNUMBER(FIND("|", AA379))=TRUE, ISNUMBER(FIND("-", AA379))=FALSE), AA379, IF(AND(ISNUMBER(FIND("|", AA379))=FALSE, ISNUMBER(FIND("-", AA379))=TRUE),_xlfn.CHOOSECOLS(_xlfn.TEXTSPLIT(AA379,"-", "|",,TRUE),1), _xlfn.CONCAT(_xlfn.CHOOSECOLS(_xlfn.TEXTSPLIT(SUBSTITUTE(AA379, "-", "|"), "|"),1),"|", _xlfn.CHOOSECOLS(_xlfn.TEXTSPLIT(SUBSTITUTE(AA379, "-", "|"), "|"), 3))))))</f>
        <v>NULL</v>
      </c>
      <c r="AZ379" s="99" t="str" cm="1">
        <f t="array" ref="AZ379">TRIM(IF(OR(TRIM(AA379)="NULL",ISBLANK(AA379),ISNUMBER(AA379)), AA379, IF(AND(ISNUMBER(FIND("|", AA379))=TRUE, ISNUMBER(FIND("-", AA379))=FALSE), AA379, IF(AND(ISNUMBER(FIND("|", AA379))=FALSE, ISNUMBER(FIND("-", AA379))=TRUE),_xlfn.CHOOSECOLS(_xlfn.TEXTSPLIT(AA379,"-", "|",,TRUE),2), _xlfn.CONCAT(_xlfn.CHOOSECOLS(_xlfn.TEXTSPLIT(SUBSTITUTE(AA379, "-", "|"), "|"),2),"|", _xlfn.CHOOSECOLS(_xlfn.TEXTSPLIT(SUBSTITUTE(AA379, "-", "|"), "|"), 4))))))</f>
        <v>NULL</v>
      </c>
      <c r="BA379" s="92" t="str" cm="1">
        <f t="array" ref="BA379">TRIM(_xlfn.CHOOSECOLS(_xlfn.TEXTSPLIT(AY379,"|",,TRUE),1))</f>
        <v>NULL</v>
      </c>
      <c r="BB379" s="92" t="str" cm="1">
        <f t="array" ref="BB379">TRIM(_xlfn.CHOOSECOLS(_xlfn.TEXTSPLIT(AZ379,"|",,TRUE),1))</f>
        <v>NULL</v>
      </c>
      <c r="BC379" s="92" t="str" cm="1">
        <f t="array" ref="BC379">TRIM(_xlfn.CHOOSECOLS(_xlfn.TEXTSPLIT(AB379,"|",,TRUE),1))</f>
        <v>NULL</v>
      </c>
      <c r="BD379" s="92" t="str" cm="1">
        <f t="array" ref="BD379">TRIM(_xlfn.CHOOSECOLS(_xlfn.TEXTSPLIT(AC379,"|",,TRUE),1))</f>
        <v>NULL</v>
      </c>
      <c r="BE379" s="92" t="str" cm="1">
        <f t="array" ref="BE379">TRIM(_xlfn.CHOOSECOLS(_xlfn.TEXTSPLIT(AD379,"|",,TRUE),1))</f>
        <v>NULL</v>
      </c>
      <c r="BF379" s="92" t="str" cm="1">
        <f t="array" ref="BF379">TRIM(IF(OR(TRIM(AE379)="NULL",ISBLANK(AE379),ISNUMBER(AE379)),AE379,_xlfn.CHOOSECOLS(_xlfn.TEXTSPLIT(AE379,"-",,TRUE),1)))</f>
        <v>520</v>
      </c>
      <c r="BG379" s="92" t="str" cm="1">
        <f t="array" ref="BG379">TRIM(IF(OR(TRIM(AE379)="NULL",ISBLANK(AE379),ISNUMBER(AE379)),AE379,_xlfn.CHOOSECOLS(_xlfn.TEXTSPLIT(AE379,"-",,TRUE),2)))</f>
        <v>520</v>
      </c>
      <c r="BH379" s="95" t="str">
        <f t="shared" si="30"/>
        <v>2014</v>
      </c>
      <c r="BI379" s="96" t="str">
        <f t="shared" si="31"/>
        <v>5</v>
      </c>
      <c r="BJ379" s="97" t="str">
        <f t="shared" si="32"/>
        <v>13</v>
      </c>
      <c r="BK379" s="96" t="str">
        <f t="shared" si="33"/>
        <v>2014</v>
      </c>
      <c r="BL379" s="96" t="str">
        <f t="shared" si="34"/>
        <v>5</v>
      </c>
      <c r="BM379" s="97" t="str">
        <f t="shared" si="35"/>
        <v>27</v>
      </c>
      <c r="BN379" s="93" t="b">
        <f>AND(TRIM(BH379)="NULL", TRIM(BK379)="NULL")</f>
        <v>0</v>
      </c>
      <c r="BO379" s="127" t="s">
        <v>1155</v>
      </c>
      <c r="BP379" s="127" t="s">
        <v>1155</v>
      </c>
    </row>
    <row r="380" spans="1:68">
      <c r="A380" s="7" t="s">
        <v>1158</v>
      </c>
      <c r="B380" s="1" t="s">
        <v>59</v>
      </c>
      <c r="C380" s="11" t="s">
        <v>1149</v>
      </c>
      <c r="D380" s="6" t="s">
        <v>1150</v>
      </c>
      <c r="E380" s="21" t="s">
        <v>1159</v>
      </c>
      <c r="F380" s="5" t="s">
        <v>63</v>
      </c>
      <c r="G380" s="25" t="s">
        <v>63</v>
      </c>
      <c r="H380" s="25" t="s">
        <v>63</v>
      </c>
      <c r="I380" s="25" t="s">
        <v>63</v>
      </c>
      <c r="J380" s="5">
        <v>41772</v>
      </c>
      <c r="K380" s="6">
        <v>2014</v>
      </c>
      <c r="L380" s="6">
        <v>5</v>
      </c>
      <c r="M380" s="6">
        <v>13</v>
      </c>
      <c r="N380" s="5">
        <v>41786</v>
      </c>
      <c r="O380" s="6">
        <v>2014</v>
      </c>
      <c r="P380" s="6">
        <v>5</v>
      </c>
      <c r="Q380" s="6">
        <v>27</v>
      </c>
      <c r="R380" s="6">
        <v>24</v>
      </c>
      <c r="S380" s="6" t="s">
        <v>63</v>
      </c>
      <c r="T380" s="6" t="s">
        <v>63</v>
      </c>
      <c r="U380" s="6" t="s">
        <v>166</v>
      </c>
      <c r="V380" s="6" t="s">
        <v>63</v>
      </c>
      <c r="W380" s="6" t="s">
        <v>166</v>
      </c>
      <c r="X380" s="6" t="s">
        <v>166</v>
      </c>
      <c r="Y380" s="6" t="s">
        <v>166</v>
      </c>
      <c r="Z380" s="6" t="s">
        <v>166</v>
      </c>
      <c r="AA380" s="6" t="s">
        <v>166</v>
      </c>
      <c r="AB380" s="6" t="s">
        <v>63</v>
      </c>
      <c r="AC380" s="6" t="s">
        <v>63</v>
      </c>
      <c r="AD380" s="6" t="s">
        <v>63</v>
      </c>
      <c r="AE380" s="6" t="s">
        <v>63</v>
      </c>
      <c r="AH380" s="91" t="str" cm="1">
        <f t="array" ref="AH380">IF(OR(TRIM(S380)="NULL",ISBLANK(S380),ISNUMBER(S380)),TRIM(S380),TRIM(_xlfn.CHOOSECOLS(_xlfn.TEXTSPLIT(S380,"-",,TRUE),1)))</f>
        <v>NULL</v>
      </c>
      <c r="AI380" s="91" t="str" cm="1">
        <f t="array" ref="AI380">IF(OR(TRIM(S380)="NULL",ISBLANK(S380),ISNUMBER(S380)),TRIM(S380),TRIM(_xlfn.CHOOSECOLS(_xlfn.TEXTSPLIT(S380,"-",,TRUE),2)))</f>
        <v>NULL</v>
      </c>
      <c r="AJ380" s="91" t="str" cm="1">
        <f t="array" ref="AJ380">IF(OR(TRIM(R380)="NULL",ISBLANK(R380),ISNUMBER(R380)),TRIM(R380),TRIM(_xlfn.CHOOSECOLS(_xlfn.TEXTSPLIT(R380,"-",,TRUE),1)))</f>
        <v>24</v>
      </c>
      <c r="AK380" s="91" t="str" cm="1">
        <f t="array" ref="AK380">IF(OR(TRIM(R380)="NULL",ISBLANK(R380),ISNUMBER(R380)),TRIM(R380),TRIM(_xlfn.CHOOSECOLS(_xlfn.TEXTSPLIT(R380,"-",,TRUE),2)))</f>
        <v>24</v>
      </c>
      <c r="AL380" s="91" t="str" cm="1">
        <f t="array" ref="AL380">IF(OR(TRIM(T380)="NULL",ISBLANK(T380),ISNUMBER(T380)),TRIM(T380),TRIM(_xlfn.CHOOSECOLS(_xlfn.TEXTSPLIT(T380,"-",,TRUE),1)))</f>
        <v>NULL</v>
      </c>
      <c r="AM380" s="91" t="str" cm="1">
        <f t="array" ref="AM380">IF(OR(TRIM(T380)="NULL",ISBLANK(T380),ISNUMBER(T380)),TRIM(T380),TRIM(_xlfn.CHOOSECOLS(_xlfn.TEXTSPLIT(T380,"-",,TRUE),2)))</f>
        <v>NULL</v>
      </c>
      <c r="AN380" s="91" t="str" cm="1">
        <f t="array" ref="AN380">IF(OR(TRIM(U380)="NULL",ISBLANK(U380),ISNUMBER(U380)),TRIM(U380),TRIM(_xlfn.CHOOSECOLS(_xlfn.TEXTSPLIT(Y380,"-",,TRUE),1)))</f>
        <v>NULL</v>
      </c>
      <c r="AO380" s="91" t="str" cm="1">
        <f t="array" ref="AO380">IF(OR(TRIM(U380)="NULL",ISBLANK(U380),ISNUMBER(U380)),TRIM(U380),TRIM(_xlfn.CHOOSECOLS(_xlfn.TEXTSPLIT(Y380,"-",,TRUE),2)))</f>
        <v>NULL</v>
      </c>
      <c r="AP380" s="91" t="str" cm="1">
        <f t="array" ref="AP380">IF(OR(TRIM(V380)="NULL",ISBLANK(V380),ISNUMBER(V380)),TRIM(V380),TRIM(_xlfn.CHOOSECOLS(_xlfn.TEXTSPLIT(Y380,"-",,TRUE),1)))</f>
        <v>NULL</v>
      </c>
      <c r="AQ380" s="91" t="str" cm="1">
        <f t="array" ref="AQ380">IF(OR(TRIM(V380)="NULL",ISBLANK(V380),ISNUMBER(V380)),V380,_xlfn.CHOOSECOLS(_xlfn.TEXTSPLIT(Y380,"-",,TRUE),2))</f>
        <v>NULL</v>
      </c>
      <c r="AR380" s="99" t="str" cm="1">
        <f t="array" ref="AR380">TRIM(IF(OR(TRIM(W380)="NULL",ISBLANK(W380),ISNUMBER(W380)), W380, IF(AND(ISNUMBER(FIND("|", W380))=TRUE, ISNUMBER(FIND("-", W380))=FALSE), W380, IF(AND(ISNUMBER(FIND("|", W380))=FALSE, ISNUMBER(FIND("-", W380))=TRUE),_xlfn.CHOOSECOLS(_xlfn.TEXTSPLIT(W380,"-", "|",,TRUE),1), _xlfn.CONCAT(_xlfn.CHOOSECOLS(_xlfn.TEXTSPLIT(SUBSTITUTE(W380, "-", "|"), "|"),1),"|", _xlfn.CHOOSECOLS(_xlfn.TEXTSPLIT(SUBSTITUTE(W380, "-", "|"), "|"), 3))))))</f>
        <v>NULL</v>
      </c>
      <c r="AS380" s="99" t="str" cm="1">
        <f t="array" ref="AS380">TRIM(IF(OR(TRIM(W380)="NULL",ISBLANK(W380),ISNUMBER(W380)), W380, IF(AND(ISNUMBER(FIND("|", W380))=TRUE, ISNUMBER(FIND("-", W380))=FALSE), W380, IF(AND(ISNUMBER(FIND("|", W380))=FALSE, ISNUMBER(FIND("-", W380))=TRUE),_xlfn.CHOOSECOLS(_xlfn.TEXTSPLIT(W380,"-", "|",,TRUE),2), _xlfn.CONCAT(_xlfn.CHOOSECOLS(_xlfn.TEXTSPLIT(SUBSTITUTE(W380, "-", "|"), "|"),2),"|", _xlfn.CHOOSECOLS(_xlfn.TEXTSPLIT(SUBSTITUTE(W380, "-", "|"), "|"), 4))))))</f>
        <v>NULL</v>
      </c>
      <c r="AT380" s="92" t="str" cm="1">
        <f t="array" ref="AT380">TRIM(_xlfn.CHOOSECOLS(_xlfn.TEXTSPLIT(AR380,"|",,TRUE),1))</f>
        <v>NULL</v>
      </c>
      <c r="AU380" s="92" t="str" cm="1">
        <f t="array" ref="AU380">TRIM(_xlfn.CHOOSECOLS(_xlfn.TEXTSPLIT(AS380,"|",,TRUE),1))</f>
        <v>NULL</v>
      </c>
      <c r="AV380" s="92" t="str" cm="1">
        <f t="array" ref="AV380">TRIM(_xlfn.CHOOSECOLS(_xlfn.TEXTSPLIT(AB380,"|",,TRUE),1))</f>
        <v>NULL</v>
      </c>
      <c r="AW380" s="92" t="str" cm="1">
        <f t="array" ref="AW380">TRIM(_xlfn.CHOOSECOLS(_xlfn.TEXTSPLIT(Y380,"|",,TRUE),1))</f>
        <v>NULL</v>
      </c>
      <c r="AX380" s="92" t="str" cm="1">
        <f t="array" ref="AX380">TRIM(_xlfn.CHOOSECOLS(_xlfn.TEXTSPLIT(Z380,"|",,TRUE),1))</f>
        <v>NULL</v>
      </c>
      <c r="AY380" s="99" t="str" cm="1">
        <f t="array" ref="AY380">TRIM(IF(OR(TRIM(AA380)="NULL",ISBLANK(AA380),ISNUMBER(AA380)), AA380, IF(AND(ISNUMBER(FIND("|", AA380))=TRUE, ISNUMBER(FIND("-", AA380))=FALSE), AA380, IF(AND(ISNUMBER(FIND("|", AA380))=FALSE, ISNUMBER(FIND("-", AA380))=TRUE),_xlfn.CHOOSECOLS(_xlfn.TEXTSPLIT(AA380,"-", "|",,TRUE),1), _xlfn.CONCAT(_xlfn.CHOOSECOLS(_xlfn.TEXTSPLIT(SUBSTITUTE(AA380, "-", "|"), "|"),1),"|", _xlfn.CHOOSECOLS(_xlfn.TEXTSPLIT(SUBSTITUTE(AA380, "-", "|"), "|"), 3))))))</f>
        <v>NULL</v>
      </c>
      <c r="AZ380" s="99" t="str" cm="1">
        <f t="array" ref="AZ380">TRIM(IF(OR(TRIM(AA380)="NULL",ISBLANK(AA380),ISNUMBER(AA380)), AA380, IF(AND(ISNUMBER(FIND("|", AA380))=TRUE, ISNUMBER(FIND("-", AA380))=FALSE), AA380, IF(AND(ISNUMBER(FIND("|", AA380))=FALSE, ISNUMBER(FIND("-", AA380))=TRUE),_xlfn.CHOOSECOLS(_xlfn.TEXTSPLIT(AA380,"-", "|",,TRUE),2), _xlfn.CONCAT(_xlfn.CHOOSECOLS(_xlfn.TEXTSPLIT(SUBSTITUTE(AA380, "-", "|"), "|"),2),"|", _xlfn.CHOOSECOLS(_xlfn.TEXTSPLIT(SUBSTITUTE(AA380, "-", "|"), "|"), 4))))))</f>
        <v>NULL</v>
      </c>
      <c r="BA380" s="92" t="str" cm="1">
        <f t="array" ref="BA380">TRIM(_xlfn.CHOOSECOLS(_xlfn.TEXTSPLIT(AY380,"|",,TRUE),1))</f>
        <v>NULL</v>
      </c>
      <c r="BB380" s="92" t="str" cm="1">
        <f t="array" ref="BB380">TRIM(_xlfn.CHOOSECOLS(_xlfn.TEXTSPLIT(AZ380,"|",,TRUE),1))</f>
        <v>NULL</v>
      </c>
      <c r="BC380" s="92" t="str" cm="1">
        <f t="array" ref="BC380">TRIM(_xlfn.CHOOSECOLS(_xlfn.TEXTSPLIT(AB380,"|",,TRUE),1))</f>
        <v>NULL</v>
      </c>
      <c r="BD380" s="92" t="str" cm="1">
        <f t="array" ref="BD380">TRIM(_xlfn.CHOOSECOLS(_xlfn.TEXTSPLIT(AC380,"|",,TRUE),1))</f>
        <v>NULL</v>
      </c>
      <c r="BE380" s="92" t="str" cm="1">
        <f t="array" ref="BE380">TRIM(_xlfn.CHOOSECOLS(_xlfn.TEXTSPLIT(AD380,"|",,TRUE),1))</f>
        <v>NULL</v>
      </c>
      <c r="BF380" s="92" t="str" cm="1">
        <f t="array" ref="BF380">TRIM(IF(OR(TRIM(AE380)="NULL",ISBLANK(AE380),ISNUMBER(AE380)),AE380,_xlfn.CHOOSECOLS(_xlfn.TEXTSPLIT(AE380,"-",,TRUE),1)))</f>
        <v>NULL</v>
      </c>
      <c r="BG380" s="92" t="str" cm="1">
        <f t="array" ref="BG380">TRIM(IF(OR(TRIM(AE380)="NULL",ISBLANK(AE380),ISNUMBER(AE380)),AE380,_xlfn.CHOOSECOLS(_xlfn.TEXTSPLIT(AE380,"-",,TRUE),2)))</f>
        <v>NULL</v>
      </c>
      <c r="BH380" s="95" t="str">
        <f t="shared" si="30"/>
        <v>2014</v>
      </c>
      <c r="BI380" s="96" t="str">
        <f t="shared" si="31"/>
        <v>5</v>
      </c>
      <c r="BJ380" s="97" t="str">
        <f t="shared" si="32"/>
        <v>13</v>
      </c>
      <c r="BK380" s="96" t="str">
        <f t="shared" si="33"/>
        <v>2014</v>
      </c>
      <c r="BL380" s="96" t="str">
        <f t="shared" si="34"/>
        <v>5</v>
      </c>
      <c r="BM380" s="97" t="str">
        <f t="shared" si="35"/>
        <v>27</v>
      </c>
      <c r="BN380" s="93" t="b">
        <f>AND(TRIM(BH380)="NULL", TRIM(BK380)="NULL")</f>
        <v>0</v>
      </c>
      <c r="BO380" s="127" t="s">
        <v>1160</v>
      </c>
      <c r="BP380" s="127" t="s">
        <v>1160</v>
      </c>
    </row>
    <row r="381" spans="1:68">
      <c r="A381" s="7" t="s">
        <v>1161</v>
      </c>
      <c r="B381" s="1" t="s">
        <v>59</v>
      </c>
      <c r="C381" s="11" t="s">
        <v>1149</v>
      </c>
      <c r="D381" s="6" t="s">
        <v>1150</v>
      </c>
      <c r="E381" s="21" t="s">
        <v>1162</v>
      </c>
      <c r="F381" s="5" t="s">
        <v>63</v>
      </c>
      <c r="G381" s="25" t="s">
        <v>63</v>
      </c>
      <c r="H381" s="25" t="s">
        <v>63</v>
      </c>
      <c r="I381" s="25" t="s">
        <v>63</v>
      </c>
      <c r="J381" s="5">
        <v>41772</v>
      </c>
      <c r="K381" s="6">
        <v>2014</v>
      </c>
      <c r="L381" s="6">
        <v>5</v>
      </c>
      <c r="M381" s="6">
        <v>13</v>
      </c>
      <c r="N381" s="5">
        <v>41786</v>
      </c>
      <c r="O381" s="6">
        <v>2014</v>
      </c>
      <c r="P381" s="6">
        <v>5</v>
      </c>
      <c r="Q381" s="6">
        <v>27</v>
      </c>
      <c r="R381" s="6">
        <v>7</v>
      </c>
      <c r="S381" s="6" t="s">
        <v>63</v>
      </c>
      <c r="T381" s="6" t="s">
        <v>63</v>
      </c>
      <c r="U381" s="6" t="s">
        <v>166</v>
      </c>
      <c r="V381" s="6" t="s">
        <v>63</v>
      </c>
      <c r="W381" s="6" t="s">
        <v>166</v>
      </c>
      <c r="X381" s="6" t="s">
        <v>166</v>
      </c>
      <c r="Y381" s="6" t="s">
        <v>166</v>
      </c>
      <c r="Z381" s="6" t="s">
        <v>166</v>
      </c>
      <c r="AA381" s="6" t="s">
        <v>166</v>
      </c>
      <c r="AB381" s="6" t="s">
        <v>63</v>
      </c>
      <c r="AC381" s="6" t="s">
        <v>63</v>
      </c>
      <c r="AD381" s="6" t="s">
        <v>63</v>
      </c>
      <c r="AE381" s="6" t="s">
        <v>63</v>
      </c>
      <c r="AH381" s="91" t="str" cm="1">
        <f t="array" ref="AH381">IF(OR(TRIM(S381)="NULL",ISBLANK(S381),ISNUMBER(S381)),TRIM(S381),TRIM(_xlfn.CHOOSECOLS(_xlfn.TEXTSPLIT(S381,"-",,TRUE),1)))</f>
        <v>NULL</v>
      </c>
      <c r="AI381" s="91" t="str" cm="1">
        <f t="array" ref="AI381">IF(OR(TRIM(S381)="NULL",ISBLANK(S381),ISNUMBER(S381)),TRIM(S381),TRIM(_xlfn.CHOOSECOLS(_xlfn.TEXTSPLIT(S381,"-",,TRUE),2)))</f>
        <v>NULL</v>
      </c>
      <c r="AJ381" s="91" t="str" cm="1">
        <f t="array" ref="AJ381">IF(OR(TRIM(R381)="NULL",ISBLANK(R381),ISNUMBER(R381)),TRIM(R381),TRIM(_xlfn.CHOOSECOLS(_xlfn.TEXTSPLIT(R381,"-",,TRUE),1)))</f>
        <v>7</v>
      </c>
      <c r="AK381" s="91" t="str" cm="1">
        <f t="array" ref="AK381">IF(OR(TRIM(R381)="NULL",ISBLANK(R381),ISNUMBER(R381)),TRIM(R381),TRIM(_xlfn.CHOOSECOLS(_xlfn.TEXTSPLIT(R381,"-",,TRUE),2)))</f>
        <v>7</v>
      </c>
      <c r="AL381" s="91" t="str" cm="1">
        <f t="array" ref="AL381">IF(OR(TRIM(T381)="NULL",ISBLANK(T381),ISNUMBER(T381)),TRIM(T381),TRIM(_xlfn.CHOOSECOLS(_xlfn.TEXTSPLIT(T381,"-",,TRUE),1)))</f>
        <v>NULL</v>
      </c>
      <c r="AM381" s="91" t="str" cm="1">
        <f t="array" ref="AM381">IF(OR(TRIM(T381)="NULL",ISBLANK(T381),ISNUMBER(T381)),TRIM(T381),TRIM(_xlfn.CHOOSECOLS(_xlfn.TEXTSPLIT(T381,"-",,TRUE),2)))</f>
        <v>NULL</v>
      </c>
      <c r="AN381" s="91" t="str" cm="1">
        <f t="array" ref="AN381">IF(OR(TRIM(U381)="NULL",ISBLANK(U381),ISNUMBER(U381)),TRIM(U381),TRIM(_xlfn.CHOOSECOLS(_xlfn.TEXTSPLIT(Y381,"-",,TRUE),1)))</f>
        <v>NULL</v>
      </c>
      <c r="AO381" s="91" t="str" cm="1">
        <f t="array" ref="AO381">IF(OR(TRIM(U381)="NULL",ISBLANK(U381),ISNUMBER(U381)),TRIM(U381),TRIM(_xlfn.CHOOSECOLS(_xlfn.TEXTSPLIT(Y381,"-",,TRUE),2)))</f>
        <v>NULL</v>
      </c>
      <c r="AP381" s="91" t="str" cm="1">
        <f t="array" ref="AP381">IF(OR(TRIM(V381)="NULL",ISBLANK(V381),ISNUMBER(V381)),TRIM(V381),TRIM(_xlfn.CHOOSECOLS(_xlfn.TEXTSPLIT(Y381,"-",,TRUE),1)))</f>
        <v>NULL</v>
      </c>
      <c r="AQ381" s="91" t="str" cm="1">
        <f t="array" ref="AQ381">IF(OR(TRIM(V381)="NULL",ISBLANK(V381),ISNUMBER(V381)),V381,_xlfn.CHOOSECOLS(_xlfn.TEXTSPLIT(Y381,"-",,TRUE),2))</f>
        <v>NULL</v>
      </c>
      <c r="AR381" s="99" t="str" cm="1">
        <f t="array" ref="AR381">TRIM(IF(OR(TRIM(W381)="NULL",ISBLANK(W381),ISNUMBER(W381)), W381, IF(AND(ISNUMBER(FIND("|", W381))=TRUE, ISNUMBER(FIND("-", W381))=FALSE), W381, IF(AND(ISNUMBER(FIND("|", W381))=FALSE, ISNUMBER(FIND("-", W381))=TRUE),_xlfn.CHOOSECOLS(_xlfn.TEXTSPLIT(W381,"-", "|",,TRUE),1), _xlfn.CONCAT(_xlfn.CHOOSECOLS(_xlfn.TEXTSPLIT(SUBSTITUTE(W381, "-", "|"), "|"),1),"|", _xlfn.CHOOSECOLS(_xlfn.TEXTSPLIT(SUBSTITUTE(W381, "-", "|"), "|"), 3))))))</f>
        <v>NULL</v>
      </c>
      <c r="AS381" s="99" t="str" cm="1">
        <f t="array" ref="AS381">TRIM(IF(OR(TRIM(W381)="NULL",ISBLANK(W381),ISNUMBER(W381)), W381, IF(AND(ISNUMBER(FIND("|", W381))=TRUE, ISNUMBER(FIND("-", W381))=FALSE), W381, IF(AND(ISNUMBER(FIND("|", W381))=FALSE, ISNUMBER(FIND("-", W381))=TRUE),_xlfn.CHOOSECOLS(_xlfn.TEXTSPLIT(W381,"-", "|",,TRUE),2), _xlfn.CONCAT(_xlfn.CHOOSECOLS(_xlfn.TEXTSPLIT(SUBSTITUTE(W381, "-", "|"), "|"),2),"|", _xlfn.CHOOSECOLS(_xlfn.TEXTSPLIT(SUBSTITUTE(W381, "-", "|"), "|"), 4))))))</f>
        <v>NULL</v>
      </c>
      <c r="AT381" s="92" t="str" cm="1">
        <f t="array" ref="AT381">TRIM(_xlfn.CHOOSECOLS(_xlfn.TEXTSPLIT(AR381,"|",,TRUE),1))</f>
        <v>NULL</v>
      </c>
      <c r="AU381" s="92" t="str" cm="1">
        <f t="array" ref="AU381">TRIM(_xlfn.CHOOSECOLS(_xlfn.TEXTSPLIT(AS381,"|",,TRUE),1))</f>
        <v>NULL</v>
      </c>
      <c r="AV381" s="92" t="str" cm="1">
        <f t="array" ref="AV381">TRIM(_xlfn.CHOOSECOLS(_xlfn.TEXTSPLIT(AB381,"|",,TRUE),1))</f>
        <v>NULL</v>
      </c>
      <c r="AW381" s="92" t="str" cm="1">
        <f t="array" ref="AW381">TRIM(_xlfn.CHOOSECOLS(_xlfn.TEXTSPLIT(Y381,"|",,TRUE),1))</f>
        <v>NULL</v>
      </c>
      <c r="AX381" s="92" t="str" cm="1">
        <f t="array" ref="AX381">TRIM(_xlfn.CHOOSECOLS(_xlfn.TEXTSPLIT(Z381,"|",,TRUE),1))</f>
        <v>NULL</v>
      </c>
      <c r="AY381" s="99" t="str" cm="1">
        <f t="array" ref="AY381">TRIM(IF(OR(TRIM(AA381)="NULL",ISBLANK(AA381),ISNUMBER(AA381)), AA381, IF(AND(ISNUMBER(FIND("|", AA381))=TRUE, ISNUMBER(FIND("-", AA381))=FALSE), AA381, IF(AND(ISNUMBER(FIND("|", AA381))=FALSE, ISNUMBER(FIND("-", AA381))=TRUE),_xlfn.CHOOSECOLS(_xlfn.TEXTSPLIT(AA381,"-", "|",,TRUE),1), _xlfn.CONCAT(_xlfn.CHOOSECOLS(_xlfn.TEXTSPLIT(SUBSTITUTE(AA381, "-", "|"), "|"),1),"|", _xlfn.CHOOSECOLS(_xlfn.TEXTSPLIT(SUBSTITUTE(AA381, "-", "|"), "|"), 3))))))</f>
        <v>NULL</v>
      </c>
      <c r="AZ381" s="99" t="str" cm="1">
        <f t="array" ref="AZ381">TRIM(IF(OR(TRIM(AA381)="NULL",ISBLANK(AA381),ISNUMBER(AA381)), AA381, IF(AND(ISNUMBER(FIND("|", AA381))=TRUE, ISNUMBER(FIND("-", AA381))=FALSE), AA381, IF(AND(ISNUMBER(FIND("|", AA381))=FALSE, ISNUMBER(FIND("-", AA381))=TRUE),_xlfn.CHOOSECOLS(_xlfn.TEXTSPLIT(AA381,"-", "|",,TRUE),2), _xlfn.CONCAT(_xlfn.CHOOSECOLS(_xlfn.TEXTSPLIT(SUBSTITUTE(AA381, "-", "|"), "|"),2),"|", _xlfn.CHOOSECOLS(_xlfn.TEXTSPLIT(SUBSTITUTE(AA381, "-", "|"), "|"), 4))))))</f>
        <v>NULL</v>
      </c>
      <c r="BA381" s="92" t="str" cm="1">
        <f t="array" ref="BA381">TRIM(_xlfn.CHOOSECOLS(_xlfn.TEXTSPLIT(AY381,"|",,TRUE),1))</f>
        <v>NULL</v>
      </c>
      <c r="BB381" s="92" t="str" cm="1">
        <f t="array" ref="BB381">TRIM(_xlfn.CHOOSECOLS(_xlfn.TEXTSPLIT(AZ381,"|",,TRUE),1))</f>
        <v>NULL</v>
      </c>
      <c r="BC381" s="92" t="str" cm="1">
        <f t="array" ref="BC381">TRIM(_xlfn.CHOOSECOLS(_xlfn.TEXTSPLIT(AB381,"|",,TRUE),1))</f>
        <v>NULL</v>
      </c>
      <c r="BD381" s="92" t="str" cm="1">
        <f t="array" ref="BD381">TRIM(_xlfn.CHOOSECOLS(_xlfn.TEXTSPLIT(AC381,"|",,TRUE),1))</f>
        <v>NULL</v>
      </c>
      <c r="BE381" s="92" t="str" cm="1">
        <f t="array" ref="BE381">TRIM(_xlfn.CHOOSECOLS(_xlfn.TEXTSPLIT(AD381,"|",,TRUE),1))</f>
        <v>NULL</v>
      </c>
      <c r="BF381" s="92" t="str" cm="1">
        <f t="array" ref="BF381">TRIM(IF(OR(TRIM(AE381)="NULL",ISBLANK(AE381),ISNUMBER(AE381)),AE381,_xlfn.CHOOSECOLS(_xlfn.TEXTSPLIT(AE381,"-",,TRUE),1)))</f>
        <v>NULL</v>
      </c>
      <c r="BG381" s="92" t="str" cm="1">
        <f t="array" ref="BG381">TRIM(IF(OR(TRIM(AE381)="NULL",ISBLANK(AE381),ISNUMBER(AE381)),AE381,_xlfn.CHOOSECOLS(_xlfn.TEXTSPLIT(AE381,"-",,TRUE),2)))</f>
        <v>NULL</v>
      </c>
      <c r="BH381" s="95" t="str">
        <f t="shared" si="30"/>
        <v>2014</v>
      </c>
      <c r="BI381" s="96" t="str">
        <f t="shared" si="31"/>
        <v>5</v>
      </c>
      <c r="BJ381" s="97" t="str">
        <f t="shared" si="32"/>
        <v>13</v>
      </c>
      <c r="BK381" s="96" t="str">
        <f t="shared" si="33"/>
        <v>2014</v>
      </c>
      <c r="BL381" s="96" t="str">
        <f t="shared" si="34"/>
        <v>5</v>
      </c>
      <c r="BM381" s="97" t="str">
        <f t="shared" si="35"/>
        <v>27</v>
      </c>
      <c r="BN381" s="93" t="b">
        <f>AND(TRIM(BH381)="NULL", TRIM(BK381)="NULL")</f>
        <v>0</v>
      </c>
      <c r="BO381" s="127" t="s">
        <v>1160</v>
      </c>
      <c r="BP381" s="127" t="s">
        <v>1160</v>
      </c>
    </row>
    <row r="382" spans="1:68">
      <c r="A382" s="7" t="s">
        <v>1163</v>
      </c>
      <c r="B382" s="1" t="s">
        <v>59</v>
      </c>
      <c r="C382" s="11" t="s">
        <v>1149</v>
      </c>
      <c r="D382" s="6" t="s">
        <v>1150</v>
      </c>
      <c r="E382" s="21" t="s">
        <v>1164</v>
      </c>
      <c r="F382" s="5" t="s">
        <v>63</v>
      </c>
      <c r="G382" s="25" t="s">
        <v>63</v>
      </c>
      <c r="H382" s="25" t="s">
        <v>63</v>
      </c>
      <c r="I382" s="25" t="s">
        <v>63</v>
      </c>
      <c r="J382" s="5">
        <v>41772</v>
      </c>
      <c r="K382" s="6">
        <v>2014</v>
      </c>
      <c r="L382" s="6">
        <v>5</v>
      </c>
      <c r="M382" s="6">
        <v>13</v>
      </c>
      <c r="N382" s="5">
        <v>41786</v>
      </c>
      <c r="O382" s="6">
        <v>2014</v>
      </c>
      <c r="P382" s="6">
        <v>5</v>
      </c>
      <c r="Q382" s="6">
        <v>27</v>
      </c>
      <c r="R382" s="6">
        <v>17</v>
      </c>
      <c r="S382" s="6" t="s">
        <v>63</v>
      </c>
      <c r="T382" s="6" t="s">
        <v>63</v>
      </c>
      <c r="U382" s="6" t="s">
        <v>166</v>
      </c>
      <c r="V382" s="6" t="s">
        <v>63</v>
      </c>
      <c r="W382" s="6" t="s">
        <v>166</v>
      </c>
      <c r="X382" s="6" t="s">
        <v>166</v>
      </c>
      <c r="Y382" s="6" t="s">
        <v>166</v>
      </c>
      <c r="Z382" s="6" t="s">
        <v>166</v>
      </c>
      <c r="AA382" s="6" t="s">
        <v>166</v>
      </c>
      <c r="AB382" s="6" t="s">
        <v>63</v>
      </c>
      <c r="AC382" s="6" t="s">
        <v>63</v>
      </c>
      <c r="AD382" s="6" t="s">
        <v>63</v>
      </c>
      <c r="AE382" s="6" t="s">
        <v>63</v>
      </c>
      <c r="AH382" s="91" t="str" cm="1">
        <f t="array" ref="AH382">IF(OR(TRIM(S382)="NULL",ISBLANK(S382),ISNUMBER(S382)),TRIM(S382),TRIM(_xlfn.CHOOSECOLS(_xlfn.TEXTSPLIT(S382,"-",,TRUE),1)))</f>
        <v>NULL</v>
      </c>
      <c r="AI382" s="91" t="str" cm="1">
        <f t="array" ref="AI382">IF(OR(TRIM(S382)="NULL",ISBLANK(S382),ISNUMBER(S382)),TRIM(S382),TRIM(_xlfn.CHOOSECOLS(_xlfn.TEXTSPLIT(S382,"-",,TRUE),2)))</f>
        <v>NULL</v>
      </c>
      <c r="AJ382" s="91" t="str" cm="1">
        <f t="array" ref="AJ382">IF(OR(TRIM(R382)="NULL",ISBLANK(R382),ISNUMBER(R382)),TRIM(R382),TRIM(_xlfn.CHOOSECOLS(_xlfn.TEXTSPLIT(R382,"-",,TRUE),1)))</f>
        <v>17</v>
      </c>
      <c r="AK382" s="91" t="str" cm="1">
        <f t="array" ref="AK382">IF(OR(TRIM(R382)="NULL",ISBLANK(R382),ISNUMBER(R382)),TRIM(R382),TRIM(_xlfn.CHOOSECOLS(_xlfn.TEXTSPLIT(R382,"-",,TRUE),2)))</f>
        <v>17</v>
      </c>
      <c r="AL382" s="91" t="str" cm="1">
        <f t="array" ref="AL382">IF(OR(TRIM(T382)="NULL",ISBLANK(T382),ISNUMBER(T382)),TRIM(T382),TRIM(_xlfn.CHOOSECOLS(_xlfn.TEXTSPLIT(T382,"-",,TRUE),1)))</f>
        <v>NULL</v>
      </c>
      <c r="AM382" s="91" t="str" cm="1">
        <f t="array" ref="AM382">IF(OR(TRIM(T382)="NULL",ISBLANK(T382),ISNUMBER(T382)),TRIM(T382),TRIM(_xlfn.CHOOSECOLS(_xlfn.TEXTSPLIT(T382,"-",,TRUE),2)))</f>
        <v>NULL</v>
      </c>
      <c r="AN382" s="91" t="str" cm="1">
        <f t="array" ref="AN382">IF(OR(TRIM(U382)="NULL",ISBLANK(U382),ISNUMBER(U382)),TRIM(U382),TRIM(_xlfn.CHOOSECOLS(_xlfn.TEXTSPLIT(Y382,"-",,TRUE),1)))</f>
        <v>NULL</v>
      </c>
      <c r="AO382" s="91" t="str" cm="1">
        <f t="array" ref="AO382">IF(OR(TRIM(U382)="NULL",ISBLANK(U382),ISNUMBER(U382)),TRIM(U382),TRIM(_xlfn.CHOOSECOLS(_xlfn.TEXTSPLIT(Y382,"-",,TRUE),2)))</f>
        <v>NULL</v>
      </c>
      <c r="AP382" s="91" t="str" cm="1">
        <f t="array" ref="AP382">IF(OR(TRIM(V382)="NULL",ISBLANK(V382),ISNUMBER(V382)),TRIM(V382),TRIM(_xlfn.CHOOSECOLS(_xlfn.TEXTSPLIT(Y382,"-",,TRUE),1)))</f>
        <v>NULL</v>
      </c>
      <c r="AQ382" s="91" t="str" cm="1">
        <f t="array" ref="AQ382">IF(OR(TRIM(V382)="NULL",ISBLANK(V382),ISNUMBER(V382)),V382,_xlfn.CHOOSECOLS(_xlfn.TEXTSPLIT(Y382,"-",,TRUE),2))</f>
        <v>NULL</v>
      </c>
      <c r="AR382" s="99" t="str" cm="1">
        <f t="array" ref="AR382">TRIM(IF(OR(TRIM(W382)="NULL",ISBLANK(W382),ISNUMBER(W382)), W382, IF(AND(ISNUMBER(FIND("|", W382))=TRUE, ISNUMBER(FIND("-", W382))=FALSE), W382, IF(AND(ISNUMBER(FIND("|", W382))=FALSE, ISNUMBER(FIND("-", W382))=TRUE),_xlfn.CHOOSECOLS(_xlfn.TEXTSPLIT(W382,"-", "|",,TRUE),1), _xlfn.CONCAT(_xlfn.CHOOSECOLS(_xlfn.TEXTSPLIT(SUBSTITUTE(W382, "-", "|"), "|"),1),"|", _xlfn.CHOOSECOLS(_xlfn.TEXTSPLIT(SUBSTITUTE(W382, "-", "|"), "|"), 3))))))</f>
        <v>NULL</v>
      </c>
      <c r="AS382" s="99" t="str" cm="1">
        <f t="array" ref="AS382">TRIM(IF(OR(TRIM(W382)="NULL",ISBLANK(W382),ISNUMBER(W382)), W382, IF(AND(ISNUMBER(FIND("|", W382))=TRUE, ISNUMBER(FIND("-", W382))=FALSE), W382, IF(AND(ISNUMBER(FIND("|", W382))=FALSE, ISNUMBER(FIND("-", W382))=TRUE),_xlfn.CHOOSECOLS(_xlfn.TEXTSPLIT(W382,"-", "|",,TRUE),2), _xlfn.CONCAT(_xlfn.CHOOSECOLS(_xlfn.TEXTSPLIT(SUBSTITUTE(W382, "-", "|"), "|"),2),"|", _xlfn.CHOOSECOLS(_xlfn.TEXTSPLIT(SUBSTITUTE(W382, "-", "|"), "|"), 4))))))</f>
        <v>NULL</v>
      </c>
      <c r="AT382" s="92" t="str" cm="1">
        <f t="array" ref="AT382">TRIM(_xlfn.CHOOSECOLS(_xlfn.TEXTSPLIT(AR382,"|",,TRUE),1))</f>
        <v>NULL</v>
      </c>
      <c r="AU382" s="92" t="str" cm="1">
        <f t="array" ref="AU382">TRIM(_xlfn.CHOOSECOLS(_xlfn.TEXTSPLIT(AS382,"|",,TRUE),1))</f>
        <v>NULL</v>
      </c>
      <c r="AV382" s="92" t="str" cm="1">
        <f t="array" ref="AV382">TRIM(_xlfn.CHOOSECOLS(_xlfn.TEXTSPLIT(AB382,"|",,TRUE),1))</f>
        <v>NULL</v>
      </c>
      <c r="AW382" s="92" t="str" cm="1">
        <f t="array" ref="AW382">TRIM(_xlfn.CHOOSECOLS(_xlfn.TEXTSPLIT(Y382,"|",,TRUE),1))</f>
        <v>NULL</v>
      </c>
      <c r="AX382" s="92" t="str" cm="1">
        <f t="array" ref="AX382">TRIM(_xlfn.CHOOSECOLS(_xlfn.TEXTSPLIT(Z382,"|",,TRUE),1))</f>
        <v>NULL</v>
      </c>
      <c r="AY382" s="99" t="str" cm="1">
        <f t="array" ref="AY382">TRIM(IF(OR(TRIM(AA382)="NULL",ISBLANK(AA382),ISNUMBER(AA382)), AA382, IF(AND(ISNUMBER(FIND("|", AA382))=TRUE, ISNUMBER(FIND("-", AA382))=FALSE), AA382, IF(AND(ISNUMBER(FIND("|", AA382))=FALSE, ISNUMBER(FIND("-", AA382))=TRUE),_xlfn.CHOOSECOLS(_xlfn.TEXTSPLIT(AA382,"-", "|",,TRUE),1), _xlfn.CONCAT(_xlfn.CHOOSECOLS(_xlfn.TEXTSPLIT(SUBSTITUTE(AA382, "-", "|"), "|"),1),"|", _xlfn.CHOOSECOLS(_xlfn.TEXTSPLIT(SUBSTITUTE(AA382, "-", "|"), "|"), 3))))))</f>
        <v>NULL</v>
      </c>
      <c r="AZ382" s="99" t="str" cm="1">
        <f t="array" ref="AZ382">TRIM(IF(OR(TRIM(AA382)="NULL",ISBLANK(AA382),ISNUMBER(AA382)), AA382, IF(AND(ISNUMBER(FIND("|", AA382))=TRUE, ISNUMBER(FIND("-", AA382))=FALSE), AA382, IF(AND(ISNUMBER(FIND("|", AA382))=FALSE, ISNUMBER(FIND("-", AA382))=TRUE),_xlfn.CHOOSECOLS(_xlfn.TEXTSPLIT(AA382,"-", "|",,TRUE),2), _xlfn.CONCAT(_xlfn.CHOOSECOLS(_xlfn.TEXTSPLIT(SUBSTITUTE(AA382, "-", "|"), "|"),2),"|", _xlfn.CHOOSECOLS(_xlfn.TEXTSPLIT(SUBSTITUTE(AA382, "-", "|"), "|"), 4))))))</f>
        <v>NULL</v>
      </c>
      <c r="BA382" s="92" t="str" cm="1">
        <f t="array" ref="BA382">TRIM(_xlfn.CHOOSECOLS(_xlfn.TEXTSPLIT(AY382,"|",,TRUE),1))</f>
        <v>NULL</v>
      </c>
      <c r="BB382" s="92" t="str" cm="1">
        <f t="array" ref="BB382">TRIM(_xlfn.CHOOSECOLS(_xlfn.TEXTSPLIT(AZ382,"|",,TRUE),1))</f>
        <v>NULL</v>
      </c>
      <c r="BC382" s="92" t="str" cm="1">
        <f t="array" ref="BC382">TRIM(_xlfn.CHOOSECOLS(_xlfn.TEXTSPLIT(AB382,"|",,TRUE),1))</f>
        <v>NULL</v>
      </c>
      <c r="BD382" s="92" t="str" cm="1">
        <f t="array" ref="BD382">TRIM(_xlfn.CHOOSECOLS(_xlfn.TEXTSPLIT(AC382,"|",,TRUE),1))</f>
        <v>NULL</v>
      </c>
      <c r="BE382" s="92" t="str" cm="1">
        <f t="array" ref="BE382">TRIM(_xlfn.CHOOSECOLS(_xlfn.TEXTSPLIT(AD382,"|",,TRUE),1))</f>
        <v>NULL</v>
      </c>
      <c r="BF382" s="92" t="str" cm="1">
        <f t="array" ref="BF382">TRIM(IF(OR(TRIM(AE382)="NULL",ISBLANK(AE382),ISNUMBER(AE382)),AE382,_xlfn.CHOOSECOLS(_xlfn.TEXTSPLIT(AE382,"-",,TRUE),1)))</f>
        <v>NULL</v>
      </c>
      <c r="BG382" s="92" t="str" cm="1">
        <f t="array" ref="BG382">TRIM(IF(OR(TRIM(AE382)="NULL",ISBLANK(AE382),ISNUMBER(AE382)),AE382,_xlfn.CHOOSECOLS(_xlfn.TEXTSPLIT(AE382,"-",,TRUE),2)))</f>
        <v>NULL</v>
      </c>
      <c r="BH382" s="95" t="str">
        <f t="shared" si="30"/>
        <v>2014</v>
      </c>
      <c r="BI382" s="96" t="str">
        <f t="shared" si="31"/>
        <v>5</v>
      </c>
      <c r="BJ382" s="97" t="str">
        <f t="shared" si="32"/>
        <v>13</v>
      </c>
      <c r="BK382" s="96" t="str">
        <f t="shared" si="33"/>
        <v>2014</v>
      </c>
      <c r="BL382" s="96" t="str">
        <f t="shared" si="34"/>
        <v>5</v>
      </c>
      <c r="BM382" s="97" t="str">
        <f t="shared" si="35"/>
        <v>27</v>
      </c>
      <c r="BN382" s="93" t="b">
        <f>AND(TRIM(BH382)="NULL", TRIM(BK382)="NULL")</f>
        <v>0</v>
      </c>
      <c r="BO382" s="127" t="s">
        <v>1160</v>
      </c>
      <c r="BP382" s="127" t="s">
        <v>1160</v>
      </c>
    </row>
    <row r="383" spans="1:68">
      <c r="A383" s="7" t="s">
        <v>1165</v>
      </c>
      <c r="B383" s="1" t="s">
        <v>59</v>
      </c>
      <c r="C383" s="11" t="s">
        <v>1149</v>
      </c>
      <c r="D383" s="6" t="s">
        <v>1150</v>
      </c>
      <c r="E383" s="21" t="s">
        <v>1166</v>
      </c>
      <c r="F383" s="5" t="s">
        <v>63</v>
      </c>
      <c r="G383" s="25" t="s">
        <v>63</v>
      </c>
      <c r="H383" s="25" t="s">
        <v>63</v>
      </c>
      <c r="I383" s="25" t="s">
        <v>63</v>
      </c>
      <c r="J383" s="5">
        <v>41772</v>
      </c>
      <c r="K383" s="6">
        <v>2014</v>
      </c>
      <c r="L383" s="6">
        <v>5</v>
      </c>
      <c r="M383" s="6">
        <v>13</v>
      </c>
      <c r="N383" s="5">
        <v>41786</v>
      </c>
      <c r="O383" s="6">
        <v>2014</v>
      </c>
      <c r="P383" s="6">
        <v>5</v>
      </c>
      <c r="Q383" s="6">
        <v>27</v>
      </c>
      <c r="R383" s="6">
        <v>10</v>
      </c>
      <c r="S383" s="6" t="s">
        <v>63</v>
      </c>
      <c r="T383" s="6" t="s">
        <v>63</v>
      </c>
      <c r="U383" s="6" t="s">
        <v>166</v>
      </c>
      <c r="V383" s="6" t="s">
        <v>63</v>
      </c>
      <c r="W383" s="6" t="s">
        <v>166</v>
      </c>
      <c r="X383" s="6" t="s">
        <v>166</v>
      </c>
      <c r="Y383" s="6" t="s">
        <v>166</v>
      </c>
      <c r="Z383" s="6" t="s">
        <v>166</v>
      </c>
      <c r="AA383" s="6" t="s">
        <v>166</v>
      </c>
      <c r="AB383" s="6" t="s">
        <v>63</v>
      </c>
      <c r="AC383" s="6" t="s">
        <v>63</v>
      </c>
      <c r="AD383" s="6" t="s">
        <v>63</v>
      </c>
      <c r="AE383" s="6" t="s">
        <v>63</v>
      </c>
      <c r="AH383" s="91" t="str" cm="1">
        <f t="array" ref="AH383">IF(OR(TRIM(S383)="NULL",ISBLANK(S383),ISNUMBER(S383)),TRIM(S383),TRIM(_xlfn.CHOOSECOLS(_xlfn.TEXTSPLIT(S383,"-",,TRUE),1)))</f>
        <v>NULL</v>
      </c>
      <c r="AI383" s="91" t="str" cm="1">
        <f t="array" ref="AI383">IF(OR(TRIM(S383)="NULL",ISBLANK(S383),ISNUMBER(S383)),TRIM(S383),TRIM(_xlfn.CHOOSECOLS(_xlfn.TEXTSPLIT(S383,"-",,TRUE),2)))</f>
        <v>NULL</v>
      </c>
      <c r="AJ383" s="91" t="str" cm="1">
        <f t="array" ref="AJ383">IF(OR(TRIM(R383)="NULL",ISBLANK(R383),ISNUMBER(R383)),TRIM(R383),TRIM(_xlfn.CHOOSECOLS(_xlfn.TEXTSPLIT(R383,"-",,TRUE),1)))</f>
        <v>10</v>
      </c>
      <c r="AK383" s="91" t="str" cm="1">
        <f t="array" ref="AK383">IF(OR(TRIM(R383)="NULL",ISBLANK(R383),ISNUMBER(R383)),TRIM(R383),TRIM(_xlfn.CHOOSECOLS(_xlfn.TEXTSPLIT(R383,"-",,TRUE),2)))</f>
        <v>10</v>
      </c>
      <c r="AL383" s="91" t="str" cm="1">
        <f t="array" ref="AL383">IF(OR(TRIM(T383)="NULL",ISBLANK(T383),ISNUMBER(T383)),TRIM(T383),TRIM(_xlfn.CHOOSECOLS(_xlfn.TEXTSPLIT(T383,"-",,TRUE),1)))</f>
        <v>NULL</v>
      </c>
      <c r="AM383" s="91" t="str" cm="1">
        <f t="array" ref="AM383">IF(OR(TRIM(T383)="NULL",ISBLANK(T383),ISNUMBER(T383)),TRIM(T383),TRIM(_xlfn.CHOOSECOLS(_xlfn.TEXTSPLIT(T383,"-",,TRUE),2)))</f>
        <v>NULL</v>
      </c>
      <c r="AN383" s="91" t="str" cm="1">
        <f t="array" ref="AN383">IF(OR(TRIM(U383)="NULL",ISBLANK(U383),ISNUMBER(U383)),TRIM(U383),TRIM(_xlfn.CHOOSECOLS(_xlfn.TEXTSPLIT(Y383,"-",,TRUE),1)))</f>
        <v>NULL</v>
      </c>
      <c r="AO383" s="91" t="str" cm="1">
        <f t="array" ref="AO383">IF(OR(TRIM(U383)="NULL",ISBLANK(U383),ISNUMBER(U383)),TRIM(U383),TRIM(_xlfn.CHOOSECOLS(_xlfn.TEXTSPLIT(Y383,"-",,TRUE),2)))</f>
        <v>NULL</v>
      </c>
      <c r="AP383" s="91" t="str" cm="1">
        <f t="array" ref="AP383">IF(OR(TRIM(V383)="NULL",ISBLANK(V383),ISNUMBER(V383)),TRIM(V383),TRIM(_xlfn.CHOOSECOLS(_xlfn.TEXTSPLIT(Y383,"-",,TRUE),1)))</f>
        <v>NULL</v>
      </c>
      <c r="AQ383" s="91" t="str" cm="1">
        <f t="array" ref="AQ383">IF(OR(TRIM(V383)="NULL",ISBLANK(V383),ISNUMBER(V383)),V383,_xlfn.CHOOSECOLS(_xlfn.TEXTSPLIT(Y383,"-",,TRUE),2))</f>
        <v>NULL</v>
      </c>
      <c r="AR383" s="99" t="str" cm="1">
        <f t="array" ref="AR383">TRIM(IF(OR(TRIM(W383)="NULL",ISBLANK(W383),ISNUMBER(W383)), W383, IF(AND(ISNUMBER(FIND("|", W383))=TRUE, ISNUMBER(FIND("-", W383))=FALSE), W383, IF(AND(ISNUMBER(FIND("|", W383))=FALSE, ISNUMBER(FIND("-", W383))=TRUE),_xlfn.CHOOSECOLS(_xlfn.TEXTSPLIT(W383,"-", "|",,TRUE),1), _xlfn.CONCAT(_xlfn.CHOOSECOLS(_xlfn.TEXTSPLIT(SUBSTITUTE(W383, "-", "|"), "|"),1),"|", _xlfn.CHOOSECOLS(_xlfn.TEXTSPLIT(SUBSTITUTE(W383, "-", "|"), "|"), 3))))))</f>
        <v>NULL</v>
      </c>
      <c r="AS383" s="99" t="str" cm="1">
        <f t="array" ref="AS383">TRIM(IF(OR(TRIM(W383)="NULL",ISBLANK(W383),ISNUMBER(W383)), W383, IF(AND(ISNUMBER(FIND("|", W383))=TRUE, ISNUMBER(FIND("-", W383))=FALSE), W383, IF(AND(ISNUMBER(FIND("|", W383))=FALSE, ISNUMBER(FIND("-", W383))=TRUE),_xlfn.CHOOSECOLS(_xlfn.TEXTSPLIT(W383,"-", "|",,TRUE),2), _xlfn.CONCAT(_xlfn.CHOOSECOLS(_xlfn.TEXTSPLIT(SUBSTITUTE(W383, "-", "|"), "|"),2),"|", _xlfn.CHOOSECOLS(_xlfn.TEXTSPLIT(SUBSTITUTE(W383, "-", "|"), "|"), 4))))))</f>
        <v>NULL</v>
      </c>
      <c r="AT383" s="92" t="str" cm="1">
        <f t="array" ref="AT383">TRIM(_xlfn.CHOOSECOLS(_xlfn.TEXTSPLIT(AR383,"|",,TRUE),1))</f>
        <v>NULL</v>
      </c>
      <c r="AU383" s="92" t="str" cm="1">
        <f t="array" ref="AU383">TRIM(_xlfn.CHOOSECOLS(_xlfn.TEXTSPLIT(AS383,"|",,TRUE),1))</f>
        <v>NULL</v>
      </c>
      <c r="AV383" s="92" t="str" cm="1">
        <f t="array" ref="AV383">TRIM(_xlfn.CHOOSECOLS(_xlfn.TEXTSPLIT(AB383,"|",,TRUE),1))</f>
        <v>NULL</v>
      </c>
      <c r="AW383" s="92" t="str" cm="1">
        <f t="array" ref="AW383">TRIM(_xlfn.CHOOSECOLS(_xlfn.TEXTSPLIT(Y383,"|",,TRUE),1))</f>
        <v>NULL</v>
      </c>
      <c r="AX383" s="92" t="str" cm="1">
        <f t="array" ref="AX383">TRIM(_xlfn.CHOOSECOLS(_xlfn.TEXTSPLIT(Z383,"|",,TRUE),1))</f>
        <v>NULL</v>
      </c>
      <c r="AY383" s="99" t="str" cm="1">
        <f t="array" ref="AY383">TRIM(IF(OR(TRIM(AA383)="NULL",ISBLANK(AA383),ISNUMBER(AA383)), AA383, IF(AND(ISNUMBER(FIND("|", AA383))=TRUE, ISNUMBER(FIND("-", AA383))=FALSE), AA383, IF(AND(ISNUMBER(FIND("|", AA383))=FALSE, ISNUMBER(FIND("-", AA383))=TRUE),_xlfn.CHOOSECOLS(_xlfn.TEXTSPLIT(AA383,"-", "|",,TRUE),1), _xlfn.CONCAT(_xlfn.CHOOSECOLS(_xlfn.TEXTSPLIT(SUBSTITUTE(AA383, "-", "|"), "|"),1),"|", _xlfn.CHOOSECOLS(_xlfn.TEXTSPLIT(SUBSTITUTE(AA383, "-", "|"), "|"), 3))))))</f>
        <v>NULL</v>
      </c>
      <c r="AZ383" s="99" t="str" cm="1">
        <f t="array" ref="AZ383">TRIM(IF(OR(TRIM(AA383)="NULL",ISBLANK(AA383),ISNUMBER(AA383)), AA383, IF(AND(ISNUMBER(FIND("|", AA383))=TRUE, ISNUMBER(FIND("-", AA383))=FALSE), AA383, IF(AND(ISNUMBER(FIND("|", AA383))=FALSE, ISNUMBER(FIND("-", AA383))=TRUE),_xlfn.CHOOSECOLS(_xlfn.TEXTSPLIT(AA383,"-", "|",,TRUE),2), _xlfn.CONCAT(_xlfn.CHOOSECOLS(_xlfn.TEXTSPLIT(SUBSTITUTE(AA383, "-", "|"), "|"),2),"|", _xlfn.CHOOSECOLS(_xlfn.TEXTSPLIT(SUBSTITUTE(AA383, "-", "|"), "|"), 4))))))</f>
        <v>NULL</v>
      </c>
      <c r="BA383" s="92" t="str" cm="1">
        <f t="array" ref="BA383">TRIM(_xlfn.CHOOSECOLS(_xlfn.TEXTSPLIT(AY383,"|",,TRUE),1))</f>
        <v>NULL</v>
      </c>
      <c r="BB383" s="92" t="str" cm="1">
        <f t="array" ref="BB383">TRIM(_xlfn.CHOOSECOLS(_xlfn.TEXTSPLIT(AZ383,"|",,TRUE),1))</f>
        <v>NULL</v>
      </c>
      <c r="BC383" s="92" t="str" cm="1">
        <f t="array" ref="BC383">TRIM(_xlfn.CHOOSECOLS(_xlfn.TEXTSPLIT(AB383,"|",,TRUE),1))</f>
        <v>NULL</v>
      </c>
      <c r="BD383" s="92" t="str" cm="1">
        <f t="array" ref="BD383">TRIM(_xlfn.CHOOSECOLS(_xlfn.TEXTSPLIT(AC383,"|",,TRUE),1))</f>
        <v>NULL</v>
      </c>
      <c r="BE383" s="92" t="str" cm="1">
        <f t="array" ref="BE383">TRIM(_xlfn.CHOOSECOLS(_xlfn.TEXTSPLIT(AD383,"|",,TRUE),1))</f>
        <v>NULL</v>
      </c>
      <c r="BF383" s="92" t="str" cm="1">
        <f t="array" ref="BF383">TRIM(IF(OR(TRIM(AE383)="NULL",ISBLANK(AE383),ISNUMBER(AE383)),AE383,_xlfn.CHOOSECOLS(_xlfn.TEXTSPLIT(AE383,"-",,TRUE),1)))</f>
        <v>NULL</v>
      </c>
      <c r="BG383" s="92" t="str" cm="1">
        <f t="array" ref="BG383">TRIM(IF(OR(TRIM(AE383)="NULL",ISBLANK(AE383),ISNUMBER(AE383)),AE383,_xlfn.CHOOSECOLS(_xlfn.TEXTSPLIT(AE383,"-",,TRUE),2)))</f>
        <v>NULL</v>
      </c>
      <c r="BH383" s="95" t="str">
        <f t="shared" si="30"/>
        <v>2014</v>
      </c>
      <c r="BI383" s="96" t="str">
        <f t="shared" si="31"/>
        <v>5</v>
      </c>
      <c r="BJ383" s="97" t="str">
        <f t="shared" si="32"/>
        <v>13</v>
      </c>
      <c r="BK383" s="96" t="str">
        <f t="shared" si="33"/>
        <v>2014</v>
      </c>
      <c r="BL383" s="96" t="str">
        <f t="shared" si="34"/>
        <v>5</v>
      </c>
      <c r="BM383" s="97" t="str">
        <f t="shared" si="35"/>
        <v>27</v>
      </c>
      <c r="BN383" s="93" t="b">
        <f>AND(TRIM(BH383)="NULL", TRIM(BK383)="NULL")</f>
        <v>0</v>
      </c>
      <c r="BO383" s="127" t="s">
        <v>1160</v>
      </c>
      <c r="BP383" s="127" t="s">
        <v>1160</v>
      </c>
    </row>
    <row r="384" spans="1:68">
      <c r="A384" s="7" t="s">
        <v>1167</v>
      </c>
      <c r="B384" s="1" t="s">
        <v>59</v>
      </c>
      <c r="C384" s="11" t="s">
        <v>1149</v>
      </c>
      <c r="D384" s="6" t="s">
        <v>1150</v>
      </c>
      <c r="E384" s="21" t="s">
        <v>1168</v>
      </c>
      <c r="F384" s="5" t="s">
        <v>63</v>
      </c>
      <c r="G384" s="25" t="s">
        <v>63</v>
      </c>
      <c r="H384" s="25" t="s">
        <v>63</v>
      </c>
      <c r="I384" s="25" t="s">
        <v>63</v>
      </c>
      <c r="J384" s="5">
        <v>41772</v>
      </c>
      <c r="K384" s="6">
        <v>2014</v>
      </c>
      <c r="L384" s="6">
        <v>5</v>
      </c>
      <c r="M384" s="6">
        <v>13</v>
      </c>
      <c r="N384" s="5">
        <v>41786</v>
      </c>
      <c r="O384" s="6">
        <v>2014</v>
      </c>
      <c r="P384" s="6">
        <v>5</v>
      </c>
      <c r="Q384" s="6">
        <v>27</v>
      </c>
      <c r="R384" s="6">
        <v>2</v>
      </c>
      <c r="S384" s="6" t="s">
        <v>63</v>
      </c>
      <c r="T384" s="6" t="s">
        <v>63</v>
      </c>
      <c r="U384" s="6" t="s">
        <v>166</v>
      </c>
      <c r="V384" s="6" t="s">
        <v>63</v>
      </c>
      <c r="W384" s="6" t="s">
        <v>166</v>
      </c>
      <c r="X384" s="6" t="s">
        <v>166</v>
      </c>
      <c r="Y384" s="6" t="s">
        <v>166</v>
      </c>
      <c r="Z384" s="6" t="s">
        <v>166</v>
      </c>
      <c r="AA384" s="6" t="s">
        <v>166</v>
      </c>
      <c r="AB384" s="6" t="s">
        <v>63</v>
      </c>
      <c r="AC384" s="6" t="s">
        <v>63</v>
      </c>
      <c r="AD384" s="6" t="s">
        <v>63</v>
      </c>
      <c r="AE384" s="6" t="s">
        <v>63</v>
      </c>
      <c r="AH384" s="91" t="str" cm="1">
        <f t="array" ref="AH384">IF(OR(TRIM(S384)="NULL",ISBLANK(S384),ISNUMBER(S384)),TRIM(S384),TRIM(_xlfn.CHOOSECOLS(_xlfn.TEXTSPLIT(S384,"-",,TRUE),1)))</f>
        <v>NULL</v>
      </c>
      <c r="AI384" s="91" t="str" cm="1">
        <f t="array" ref="AI384">IF(OR(TRIM(S384)="NULL",ISBLANK(S384),ISNUMBER(S384)),TRIM(S384),TRIM(_xlfn.CHOOSECOLS(_xlfn.TEXTSPLIT(S384,"-",,TRUE),2)))</f>
        <v>NULL</v>
      </c>
      <c r="AJ384" s="91" t="str" cm="1">
        <f t="array" ref="AJ384">IF(OR(TRIM(R384)="NULL",ISBLANK(R384),ISNUMBER(R384)),TRIM(R384),TRIM(_xlfn.CHOOSECOLS(_xlfn.TEXTSPLIT(R384,"-",,TRUE),1)))</f>
        <v>2</v>
      </c>
      <c r="AK384" s="91" t="str" cm="1">
        <f t="array" ref="AK384">IF(OR(TRIM(R384)="NULL",ISBLANK(R384),ISNUMBER(R384)),TRIM(R384),TRIM(_xlfn.CHOOSECOLS(_xlfn.TEXTSPLIT(R384,"-",,TRUE),2)))</f>
        <v>2</v>
      </c>
      <c r="AL384" s="91" t="str" cm="1">
        <f t="array" ref="AL384">IF(OR(TRIM(T384)="NULL",ISBLANK(T384),ISNUMBER(T384)),TRIM(T384),TRIM(_xlfn.CHOOSECOLS(_xlfn.TEXTSPLIT(T384,"-",,TRUE),1)))</f>
        <v>NULL</v>
      </c>
      <c r="AM384" s="91" t="str" cm="1">
        <f t="array" ref="AM384">IF(OR(TRIM(T384)="NULL",ISBLANK(T384),ISNUMBER(T384)),TRIM(T384),TRIM(_xlfn.CHOOSECOLS(_xlfn.TEXTSPLIT(T384,"-",,TRUE),2)))</f>
        <v>NULL</v>
      </c>
      <c r="AN384" s="91" t="str" cm="1">
        <f t="array" ref="AN384">IF(OR(TRIM(U384)="NULL",ISBLANK(U384),ISNUMBER(U384)),TRIM(U384),TRIM(_xlfn.CHOOSECOLS(_xlfn.TEXTSPLIT(Y384,"-",,TRUE),1)))</f>
        <v>NULL</v>
      </c>
      <c r="AO384" s="91" t="str" cm="1">
        <f t="array" ref="AO384">IF(OR(TRIM(U384)="NULL",ISBLANK(U384),ISNUMBER(U384)),TRIM(U384),TRIM(_xlfn.CHOOSECOLS(_xlfn.TEXTSPLIT(Y384,"-",,TRUE),2)))</f>
        <v>NULL</v>
      </c>
      <c r="AP384" s="91" t="str" cm="1">
        <f t="array" ref="AP384">IF(OR(TRIM(V384)="NULL",ISBLANK(V384),ISNUMBER(V384)),TRIM(V384),TRIM(_xlfn.CHOOSECOLS(_xlfn.TEXTSPLIT(Y384,"-",,TRUE),1)))</f>
        <v>NULL</v>
      </c>
      <c r="AQ384" s="91" t="str" cm="1">
        <f t="array" ref="AQ384">IF(OR(TRIM(V384)="NULL",ISBLANK(V384),ISNUMBER(V384)),V384,_xlfn.CHOOSECOLS(_xlfn.TEXTSPLIT(Y384,"-",,TRUE),2))</f>
        <v>NULL</v>
      </c>
      <c r="AR384" s="99" t="str" cm="1">
        <f t="array" ref="AR384">TRIM(IF(OR(TRIM(W384)="NULL",ISBLANK(W384),ISNUMBER(W384)), W384, IF(AND(ISNUMBER(FIND("|", W384))=TRUE, ISNUMBER(FIND("-", W384))=FALSE), W384, IF(AND(ISNUMBER(FIND("|", W384))=FALSE, ISNUMBER(FIND("-", W384))=TRUE),_xlfn.CHOOSECOLS(_xlfn.TEXTSPLIT(W384,"-", "|",,TRUE),1), _xlfn.CONCAT(_xlfn.CHOOSECOLS(_xlfn.TEXTSPLIT(SUBSTITUTE(W384, "-", "|"), "|"),1),"|", _xlfn.CHOOSECOLS(_xlfn.TEXTSPLIT(SUBSTITUTE(W384, "-", "|"), "|"), 3))))))</f>
        <v>NULL</v>
      </c>
      <c r="AS384" s="99" t="str" cm="1">
        <f t="array" ref="AS384">TRIM(IF(OR(TRIM(W384)="NULL",ISBLANK(W384),ISNUMBER(W384)), W384, IF(AND(ISNUMBER(FIND("|", W384))=TRUE, ISNUMBER(FIND("-", W384))=FALSE), W384, IF(AND(ISNUMBER(FIND("|", W384))=FALSE, ISNUMBER(FIND("-", W384))=TRUE),_xlfn.CHOOSECOLS(_xlfn.TEXTSPLIT(W384,"-", "|",,TRUE),2), _xlfn.CONCAT(_xlfn.CHOOSECOLS(_xlfn.TEXTSPLIT(SUBSTITUTE(W384, "-", "|"), "|"),2),"|", _xlfn.CHOOSECOLS(_xlfn.TEXTSPLIT(SUBSTITUTE(W384, "-", "|"), "|"), 4))))))</f>
        <v>NULL</v>
      </c>
      <c r="AT384" s="92" t="str" cm="1">
        <f t="array" ref="AT384">TRIM(_xlfn.CHOOSECOLS(_xlfn.TEXTSPLIT(AR384,"|",,TRUE),1))</f>
        <v>NULL</v>
      </c>
      <c r="AU384" s="92" t="str" cm="1">
        <f t="array" ref="AU384">TRIM(_xlfn.CHOOSECOLS(_xlfn.TEXTSPLIT(AS384,"|",,TRUE),1))</f>
        <v>NULL</v>
      </c>
      <c r="AV384" s="92" t="str" cm="1">
        <f t="array" ref="AV384">TRIM(_xlfn.CHOOSECOLS(_xlfn.TEXTSPLIT(AB384,"|",,TRUE),1))</f>
        <v>NULL</v>
      </c>
      <c r="AW384" s="92" t="str" cm="1">
        <f t="array" ref="AW384">TRIM(_xlfn.CHOOSECOLS(_xlfn.TEXTSPLIT(Y384,"|",,TRUE),1))</f>
        <v>NULL</v>
      </c>
      <c r="AX384" s="92" t="str" cm="1">
        <f t="array" ref="AX384">TRIM(_xlfn.CHOOSECOLS(_xlfn.TEXTSPLIT(Z384,"|",,TRUE),1))</f>
        <v>NULL</v>
      </c>
      <c r="AY384" s="99" t="str" cm="1">
        <f t="array" ref="AY384">TRIM(IF(OR(TRIM(AA384)="NULL",ISBLANK(AA384),ISNUMBER(AA384)), AA384, IF(AND(ISNUMBER(FIND("|", AA384))=TRUE, ISNUMBER(FIND("-", AA384))=FALSE), AA384, IF(AND(ISNUMBER(FIND("|", AA384))=FALSE, ISNUMBER(FIND("-", AA384))=TRUE),_xlfn.CHOOSECOLS(_xlfn.TEXTSPLIT(AA384,"-", "|",,TRUE),1), _xlfn.CONCAT(_xlfn.CHOOSECOLS(_xlfn.TEXTSPLIT(SUBSTITUTE(AA384, "-", "|"), "|"),1),"|", _xlfn.CHOOSECOLS(_xlfn.TEXTSPLIT(SUBSTITUTE(AA384, "-", "|"), "|"), 3))))))</f>
        <v>NULL</v>
      </c>
      <c r="AZ384" s="99" t="str" cm="1">
        <f t="array" ref="AZ384">TRIM(IF(OR(TRIM(AA384)="NULL",ISBLANK(AA384),ISNUMBER(AA384)), AA384, IF(AND(ISNUMBER(FIND("|", AA384))=TRUE, ISNUMBER(FIND("-", AA384))=FALSE), AA384, IF(AND(ISNUMBER(FIND("|", AA384))=FALSE, ISNUMBER(FIND("-", AA384))=TRUE),_xlfn.CHOOSECOLS(_xlfn.TEXTSPLIT(AA384,"-", "|",,TRUE),2), _xlfn.CONCAT(_xlfn.CHOOSECOLS(_xlfn.TEXTSPLIT(SUBSTITUTE(AA384, "-", "|"), "|"),2),"|", _xlfn.CHOOSECOLS(_xlfn.TEXTSPLIT(SUBSTITUTE(AA384, "-", "|"), "|"), 4))))))</f>
        <v>NULL</v>
      </c>
      <c r="BA384" s="92" t="str" cm="1">
        <f t="array" ref="BA384">TRIM(_xlfn.CHOOSECOLS(_xlfn.TEXTSPLIT(AY384,"|",,TRUE),1))</f>
        <v>NULL</v>
      </c>
      <c r="BB384" s="92" t="str" cm="1">
        <f t="array" ref="BB384">TRIM(_xlfn.CHOOSECOLS(_xlfn.TEXTSPLIT(AZ384,"|",,TRUE),1))</f>
        <v>NULL</v>
      </c>
      <c r="BC384" s="92" t="str" cm="1">
        <f t="array" ref="BC384">TRIM(_xlfn.CHOOSECOLS(_xlfn.TEXTSPLIT(AB384,"|",,TRUE),1))</f>
        <v>NULL</v>
      </c>
      <c r="BD384" s="92" t="str" cm="1">
        <f t="array" ref="BD384">TRIM(_xlfn.CHOOSECOLS(_xlfn.TEXTSPLIT(AC384,"|",,TRUE),1))</f>
        <v>NULL</v>
      </c>
      <c r="BE384" s="92" t="str" cm="1">
        <f t="array" ref="BE384">TRIM(_xlfn.CHOOSECOLS(_xlfn.TEXTSPLIT(AD384,"|",,TRUE),1))</f>
        <v>NULL</v>
      </c>
      <c r="BF384" s="92" t="str" cm="1">
        <f t="array" ref="BF384">TRIM(IF(OR(TRIM(AE384)="NULL",ISBLANK(AE384),ISNUMBER(AE384)),AE384,_xlfn.CHOOSECOLS(_xlfn.TEXTSPLIT(AE384,"-",,TRUE),1)))</f>
        <v>NULL</v>
      </c>
      <c r="BG384" s="92" t="str" cm="1">
        <f t="array" ref="BG384">TRIM(IF(OR(TRIM(AE384)="NULL",ISBLANK(AE384),ISNUMBER(AE384)),AE384,_xlfn.CHOOSECOLS(_xlfn.TEXTSPLIT(AE384,"-",,TRUE),2)))</f>
        <v>NULL</v>
      </c>
      <c r="BH384" s="95" t="str">
        <f t="shared" si="30"/>
        <v>2014</v>
      </c>
      <c r="BI384" s="96" t="str">
        <f t="shared" si="31"/>
        <v>5</v>
      </c>
      <c r="BJ384" s="97" t="str">
        <f t="shared" si="32"/>
        <v>13</v>
      </c>
      <c r="BK384" s="96" t="str">
        <f t="shared" si="33"/>
        <v>2014</v>
      </c>
      <c r="BL384" s="96" t="str">
        <f t="shared" si="34"/>
        <v>5</v>
      </c>
      <c r="BM384" s="97" t="str">
        <f t="shared" si="35"/>
        <v>27</v>
      </c>
      <c r="BN384" s="93" t="b">
        <f>AND(TRIM(BH384)="NULL", TRIM(BK384)="NULL")</f>
        <v>0</v>
      </c>
      <c r="BO384" s="127" t="s">
        <v>1160</v>
      </c>
      <c r="BP384" s="127" t="s">
        <v>1160</v>
      </c>
    </row>
    <row r="385" spans="1:68">
      <c r="A385" s="7" t="s">
        <v>1169</v>
      </c>
      <c r="B385" s="1" t="s">
        <v>59</v>
      </c>
      <c r="C385" s="11" t="s">
        <v>1149</v>
      </c>
      <c r="D385" s="6" t="s">
        <v>1150</v>
      </c>
      <c r="E385" s="21" t="s">
        <v>1170</v>
      </c>
      <c r="F385" s="5" t="s">
        <v>63</v>
      </c>
      <c r="G385" s="25" t="s">
        <v>63</v>
      </c>
      <c r="H385" s="25" t="s">
        <v>63</v>
      </c>
      <c r="I385" s="25" t="s">
        <v>63</v>
      </c>
      <c r="J385" s="5">
        <v>41772</v>
      </c>
      <c r="K385" s="6">
        <v>2014</v>
      </c>
      <c r="L385" s="6">
        <v>5</v>
      </c>
      <c r="M385" s="6">
        <v>13</v>
      </c>
      <c r="N385" s="5">
        <v>41786</v>
      </c>
      <c r="O385" s="6">
        <v>2014</v>
      </c>
      <c r="P385" s="6">
        <v>5</v>
      </c>
      <c r="Q385" s="6">
        <v>27</v>
      </c>
      <c r="R385" s="6">
        <v>2</v>
      </c>
      <c r="S385" s="6" t="s">
        <v>63</v>
      </c>
      <c r="T385" s="6" t="s">
        <v>63</v>
      </c>
      <c r="U385" s="6" t="s">
        <v>166</v>
      </c>
      <c r="V385" s="6" t="s">
        <v>63</v>
      </c>
      <c r="W385" s="6" t="s">
        <v>166</v>
      </c>
      <c r="X385" s="6" t="s">
        <v>166</v>
      </c>
      <c r="Y385" s="6" t="s">
        <v>166</v>
      </c>
      <c r="Z385" s="6" t="s">
        <v>166</v>
      </c>
      <c r="AA385" s="6" t="s">
        <v>166</v>
      </c>
      <c r="AB385" s="6" t="s">
        <v>63</v>
      </c>
      <c r="AC385" s="6" t="s">
        <v>63</v>
      </c>
      <c r="AD385" s="6" t="s">
        <v>63</v>
      </c>
      <c r="AE385" s="6" t="s">
        <v>63</v>
      </c>
      <c r="AH385" s="91" t="str" cm="1">
        <f t="array" ref="AH385">IF(OR(TRIM(S385)="NULL",ISBLANK(S385),ISNUMBER(S385)),TRIM(S385),TRIM(_xlfn.CHOOSECOLS(_xlfn.TEXTSPLIT(S385,"-",,TRUE),1)))</f>
        <v>NULL</v>
      </c>
      <c r="AI385" s="91" t="str" cm="1">
        <f t="array" ref="AI385">IF(OR(TRIM(S385)="NULL",ISBLANK(S385),ISNUMBER(S385)),TRIM(S385),TRIM(_xlfn.CHOOSECOLS(_xlfn.TEXTSPLIT(S385,"-",,TRUE),2)))</f>
        <v>NULL</v>
      </c>
      <c r="AJ385" s="91" t="str" cm="1">
        <f t="array" ref="AJ385">IF(OR(TRIM(R385)="NULL",ISBLANK(R385),ISNUMBER(R385)),TRIM(R385),TRIM(_xlfn.CHOOSECOLS(_xlfn.TEXTSPLIT(R385,"-",,TRUE),1)))</f>
        <v>2</v>
      </c>
      <c r="AK385" s="91" t="str" cm="1">
        <f t="array" ref="AK385">IF(OR(TRIM(R385)="NULL",ISBLANK(R385),ISNUMBER(R385)),TRIM(R385),TRIM(_xlfn.CHOOSECOLS(_xlfn.TEXTSPLIT(R385,"-",,TRUE),2)))</f>
        <v>2</v>
      </c>
      <c r="AL385" s="91" t="str" cm="1">
        <f t="array" ref="AL385">IF(OR(TRIM(T385)="NULL",ISBLANK(T385),ISNUMBER(T385)),TRIM(T385),TRIM(_xlfn.CHOOSECOLS(_xlfn.TEXTSPLIT(T385,"-",,TRUE),1)))</f>
        <v>NULL</v>
      </c>
      <c r="AM385" s="91" t="str" cm="1">
        <f t="array" ref="AM385">IF(OR(TRIM(T385)="NULL",ISBLANK(T385),ISNUMBER(T385)),TRIM(T385),TRIM(_xlfn.CHOOSECOLS(_xlfn.TEXTSPLIT(T385,"-",,TRUE),2)))</f>
        <v>NULL</v>
      </c>
      <c r="AN385" s="91" t="str" cm="1">
        <f t="array" ref="AN385">IF(OR(TRIM(U385)="NULL",ISBLANK(U385),ISNUMBER(U385)),TRIM(U385),TRIM(_xlfn.CHOOSECOLS(_xlfn.TEXTSPLIT(Y385,"-",,TRUE),1)))</f>
        <v>NULL</v>
      </c>
      <c r="AO385" s="91" t="str" cm="1">
        <f t="array" ref="AO385">IF(OR(TRIM(U385)="NULL",ISBLANK(U385),ISNUMBER(U385)),TRIM(U385),TRIM(_xlfn.CHOOSECOLS(_xlfn.TEXTSPLIT(Y385,"-",,TRUE),2)))</f>
        <v>NULL</v>
      </c>
      <c r="AP385" s="91" t="str" cm="1">
        <f t="array" ref="AP385">IF(OR(TRIM(V385)="NULL",ISBLANK(V385),ISNUMBER(V385)),TRIM(V385),TRIM(_xlfn.CHOOSECOLS(_xlfn.TEXTSPLIT(Y385,"-",,TRUE),1)))</f>
        <v>NULL</v>
      </c>
      <c r="AQ385" s="91" t="str" cm="1">
        <f t="array" ref="AQ385">IF(OR(TRIM(V385)="NULL",ISBLANK(V385),ISNUMBER(V385)),V385,_xlfn.CHOOSECOLS(_xlfn.TEXTSPLIT(Y385,"-",,TRUE),2))</f>
        <v>NULL</v>
      </c>
      <c r="AR385" s="99" t="str" cm="1">
        <f t="array" ref="AR385">TRIM(IF(OR(TRIM(W385)="NULL",ISBLANK(W385),ISNUMBER(W385)), W385, IF(AND(ISNUMBER(FIND("|", W385))=TRUE, ISNUMBER(FIND("-", W385))=FALSE), W385, IF(AND(ISNUMBER(FIND("|", W385))=FALSE, ISNUMBER(FIND("-", W385))=TRUE),_xlfn.CHOOSECOLS(_xlfn.TEXTSPLIT(W385,"-", "|",,TRUE),1), _xlfn.CONCAT(_xlfn.CHOOSECOLS(_xlfn.TEXTSPLIT(SUBSTITUTE(W385, "-", "|"), "|"),1),"|", _xlfn.CHOOSECOLS(_xlfn.TEXTSPLIT(SUBSTITUTE(W385, "-", "|"), "|"), 3))))))</f>
        <v>NULL</v>
      </c>
      <c r="AS385" s="99" t="str" cm="1">
        <f t="array" ref="AS385">TRIM(IF(OR(TRIM(W385)="NULL",ISBLANK(W385),ISNUMBER(W385)), W385, IF(AND(ISNUMBER(FIND("|", W385))=TRUE, ISNUMBER(FIND("-", W385))=FALSE), W385, IF(AND(ISNUMBER(FIND("|", W385))=FALSE, ISNUMBER(FIND("-", W385))=TRUE),_xlfn.CHOOSECOLS(_xlfn.TEXTSPLIT(W385,"-", "|",,TRUE),2), _xlfn.CONCAT(_xlfn.CHOOSECOLS(_xlfn.TEXTSPLIT(SUBSTITUTE(W385, "-", "|"), "|"),2),"|", _xlfn.CHOOSECOLS(_xlfn.TEXTSPLIT(SUBSTITUTE(W385, "-", "|"), "|"), 4))))))</f>
        <v>NULL</v>
      </c>
      <c r="AT385" s="92" t="str" cm="1">
        <f t="array" ref="AT385">TRIM(_xlfn.CHOOSECOLS(_xlfn.TEXTSPLIT(AR385,"|",,TRUE),1))</f>
        <v>NULL</v>
      </c>
      <c r="AU385" s="92" t="str" cm="1">
        <f t="array" ref="AU385">TRIM(_xlfn.CHOOSECOLS(_xlfn.TEXTSPLIT(AS385,"|",,TRUE),1))</f>
        <v>NULL</v>
      </c>
      <c r="AV385" s="92" t="str" cm="1">
        <f t="array" ref="AV385">TRIM(_xlfn.CHOOSECOLS(_xlfn.TEXTSPLIT(AB385,"|",,TRUE),1))</f>
        <v>NULL</v>
      </c>
      <c r="AW385" s="92" t="str" cm="1">
        <f t="array" ref="AW385">TRIM(_xlfn.CHOOSECOLS(_xlfn.TEXTSPLIT(Y385,"|",,TRUE),1))</f>
        <v>NULL</v>
      </c>
      <c r="AX385" s="92" t="str" cm="1">
        <f t="array" ref="AX385">TRIM(_xlfn.CHOOSECOLS(_xlfn.TEXTSPLIT(Z385,"|",,TRUE),1))</f>
        <v>NULL</v>
      </c>
      <c r="AY385" s="99" t="str" cm="1">
        <f t="array" ref="AY385">TRIM(IF(OR(TRIM(AA385)="NULL",ISBLANK(AA385),ISNUMBER(AA385)), AA385, IF(AND(ISNUMBER(FIND("|", AA385))=TRUE, ISNUMBER(FIND("-", AA385))=FALSE), AA385, IF(AND(ISNUMBER(FIND("|", AA385))=FALSE, ISNUMBER(FIND("-", AA385))=TRUE),_xlfn.CHOOSECOLS(_xlfn.TEXTSPLIT(AA385,"-", "|",,TRUE),1), _xlfn.CONCAT(_xlfn.CHOOSECOLS(_xlfn.TEXTSPLIT(SUBSTITUTE(AA385, "-", "|"), "|"),1),"|", _xlfn.CHOOSECOLS(_xlfn.TEXTSPLIT(SUBSTITUTE(AA385, "-", "|"), "|"), 3))))))</f>
        <v>NULL</v>
      </c>
      <c r="AZ385" s="99" t="str" cm="1">
        <f t="array" ref="AZ385">TRIM(IF(OR(TRIM(AA385)="NULL",ISBLANK(AA385),ISNUMBER(AA385)), AA385, IF(AND(ISNUMBER(FIND("|", AA385))=TRUE, ISNUMBER(FIND("-", AA385))=FALSE), AA385, IF(AND(ISNUMBER(FIND("|", AA385))=FALSE, ISNUMBER(FIND("-", AA385))=TRUE),_xlfn.CHOOSECOLS(_xlfn.TEXTSPLIT(AA385,"-", "|",,TRUE),2), _xlfn.CONCAT(_xlfn.CHOOSECOLS(_xlfn.TEXTSPLIT(SUBSTITUTE(AA385, "-", "|"), "|"),2),"|", _xlfn.CHOOSECOLS(_xlfn.TEXTSPLIT(SUBSTITUTE(AA385, "-", "|"), "|"), 4))))))</f>
        <v>NULL</v>
      </c>
      <c r="BA385" s="92" t="str" cm="1">
        <f t="array" ref="BA385">TRIM(_xlfn.CHOOSECOLS(_xlfn.TEXTSPLIT(AY385,"|",,TRUE),1))</f>
        <v>NULL</v>
      </c>
      <c r="BB385" s="92" t="str" cm="1">
        <f t="array" ref="BB385">TRIM(_xlfn.CHOOSECOLS(_xlfn.TEXTSPLIT(AZ385,"|",,TRUE),1))</f>
        <v>NULL</v>
      </c>
      <c r="BC385" s="92" t="str" cm="1">
        <f t="array" ref="BC385">TRIM(_xlfn.CHOOSECOLS(_xlfn.TEXTSPLIT(AB385,"|",,TRUE),1))</f>
        <v>NULL</v>
      </c>
      <c r="BD385" s="92" t="str" cm="1">
        <f t="array" ref="BD385">TRIM(_xlfn.CHOOSECOLS(_xlfn.TEXTSPLIT(AC385,"|",,TRUE),1))</f>
        <v>NULL</v>
      </c>
      <c r="BE385" s="92" t="str" cm="1">
        <f t="array" ref="BE385">TRIM(_xlfn.CHOOSECOLS(_xlfn.TEXTSPLIT(AD385,"|",,TRUE),1))</f>
        <v>NULL</v>
      </c>
      <c r="BF385" s="92" t="str" cm="1">
        <f t="array" ref="BF385">TRIM(IF(OR(TRIM(AE385)="NULL",ISBLANK(AE385),ISNUMBER(AE385)),AE385,_xlfn.CHOOSECOLS(_xlfn.TEXTSPLIT(AE385,"-",,TRUE),1)))</f>
        <v>NULL</v>
      </c>
      <c r="BG385" s="92" t="str" cm="1">
        <f t="array" ref="BG385">TRIM(IF(OR(TRIM(AE385)="NULL",ISBLANK(AE385),ISNUMBER(AE385)),AE385,_xlfn.CHOOSECOLS(_xlfn.TEXTSPLIT(AE385,"-",,TRUE),2)))</f>
        <v>NULL</v>
      </c>
      <c r="BH385" s="95" t="str">
        <f t="shared" si="30"/>
        <v>2014</v>
      </c>
      <c r="BI385" s="96" t="str">
        <f t="shared" si="31"/>
        <v>5</v>
      </c>
      <c r="BJ385" s="97" t="str">
        <f t="shared" si="32"/>
        <v>13</v>
      </c>
      <c r="BK385" s="96" t="str">
        <f t="shared" si="33"/>
        <v>2014</v>
      </c>
      <c r="BL385" s="96" t="str">
        <f t="shared" si="34"/>
        <v>5</v>
      </c>
      <c r="BM385" s="97" t="str">
        <f t="shared" si="35"/>
        <v>27</v>
      </c>
      <c r="BN385" s="93" t="b">
        <f>AND(TRIM(BH385)="NULL", TRIM(BK385)="NULL")</f>
        <v>0</v>
      </c>
      <c r="BO385" s="127" t="s">
        <v>1160</v>
      </c>
      <c r="BP385" s="127" t="s">
        <v>1160</v>
      </c>
    </row>
    <row r="386" spans="1:68">
      <c r="A386" s="7" t="s">
        <v>1171</v>
      </c>
      <c r="B386" s="1" t="s">
        <v>59</v>
      </c>
      <c r="C386" s="11" t="s">
        <v>1149</v>
      </c>
      <c r="D386" s="6" t="s">
        <v>1150</v>
      </c>
      <c r="E386" s="21" t="s">
        <v>1172</v>
      </c>
      <c r="F386" s="5" t="s">
        <v>63</v>
      </c>
      <c r="G386" s="25" t="s">
        <v>63</v>
      </c>
      <c r="H386" s="25" t="s">
        <v>63</v>
      </c>
      <c r="I386" s="25" t="s">
        <v>63</v>
      </c>
      <c r="J386" s="5">
        <v>41772</v>
      </c>
      <c r="K386" s="6">
        <v>2014</v>
      </c>
      <c r="L386" s="6">
        <v>5</v>
      </c>
      <c r="M386" s="6">
        <v>13</v>
      </c>
      <c r="N386" s="5">
        <v>41786</v>
      </c>
      <c r="O386" s="6">
        <v>2014</v>
      </c>
      <c r="P386" s="6">
        <v>5</v>
      </c>
      <c r="Q386" s="6">
        <v>27</v>
      </c>
      <c r="R386" s="6">
        <v>1</v>
      </c>
      <c r="S386" s="6" t="s">
        <v>63</v>
      </c>
      <c r="T386" s="6" t="s">
        <v>63</v>
      </c>
      <c r="U386" s="6" t="s">
        <v>166</v>
      </c>
      <c r="V386" s="6" t="s">
        <v>63</v>
      </c>
      <c r="W386" s="6" t="s">
        <v>166</v>
      </c>
      <c r="X386" s="6" t="s">
        <v>166</v>
      </c>
      <c r="Y386" s="6" t="s">
        <v>166</v>
      </c>
      <c r="Z386" s="6" t="s">
        <v>166</v>
      </c>
      <c r="AA386" s="6" t="s">
        <v>166</v>
      </c>
      <c r="AB386" s="6" t="s">
        <v>63</v>
      </c>
      <c r="AC386" s="6" t="s">
        <v>63</v>
      </c>
      <c r="AD386" s="6" t="s">
        <v>63</v>
      </c>
      <c r="AE386" s="6" t="s">
        <v>63</v>
      </c>
      <c r="AH386" s="91" t="str" cm="1">
        <f t="array" ref="AH386">IF(OR(TRIM(S386)="NULL",ISBLANK(S386),ISNUMBER(S386)),TRIM(S386),TRIM(_xlfn.CHOOSECOLS(_xlfn.TEXTSPLIT(S386,"-",,TRUE),1)))</f>
        <v>NULL</v>
      </c>
      <c r="AI386" s="91" t="str" cm="1">
        <f t="array" ref="AI386">IF(OR(TRIM(S386)="NULL",ISBLANK(S386),ISNUMBER(S386)),TRIM(S386),TRIM(_xlfn.CHOOSECOLS(_xlfn.TEXTSPLIT(S386,"-",,TRUE),2)))</f>
        <v>NULL</v>
      </c>
      <c r="AJ386" s="91" t="str" cm="1">
        <f t="array" ref="AJ386">IF(OR(TRIM(R386)="NULL",ISBLANK(R386),ISNUMBER(R386)),TRIM(R386),TRIM(_xlfn.CHOOSECOLS(_xlfn.TEXTSPLIT(R386,"-",,TRUE),1)))</f>
        <v>1</v>
      </c>
      <c r="AK386" s="91" t="str" cm="1">
        <f t="array" ref="AK386">IF(OR(TRIM(R386)="NULL",ISBLANK(R386),ISNUMBER(R386)),TRIM(R386),TRIM(_xlfn.CHOOSECOLS(_xlfn.TEXTSPLIT(R386,"-",,TRUE),2)))</f>
        <v>1</v>
      </c>
      <c r="AL386" s="91" t="str" cm="1">
        <f t="array" ref="AL386">IF(OR(TRIM(T386)="NULL",ISBLANK(T386),ISNUMBER(T386)),TRIM(T386),TRIM(_xlfn.CHOOSECOLS(_xlfn.TEXTSPLIT(T386,"-",,TRUE),1)))</f>
        <v>NULL</v>
      </c>
      <c r="AM386" s="91" t="str" cm="1">
        <f t="array" ref="AM386">IF(OR(TRIM(T386)="NULL",ISBLANK(T386),ISNUMBER(T386)),TRIM(T386),TRIM(_xlfn.CHOOSECOLS(_xlfn.TEXTSPLIT(T386,"-",,TRUE),2)))</f>
        <v>NULL</v>
      </c>
      <c r="AN386" s="91" t="str" cm="1">
        <f t="array" ref="AN386">IF(OR(TRIM(U386)="NULL",ISBLANK(U386),ISNUMBER(U386)),TRIM(U386),TRIM(_xlfn.CHOOSECOLS(_xlfn.TEXTSPLIT(Y386,"-",,TRUE),1)))</f>
        <v>NULL</v>
      </c>
      <c r="AO386" s="91" t="str" cm="1">
        <f t="array" ref="AO386">IF(OR(TRIM(U386)="NULL",ISBLANK(U386),ISNUMBER(U386)),TRIM(U386),TRIM(_xlfn.CHOOSECOLS(_xlfn.TEXTSPLIT(Y386,"-",,TRUE),2)))</f>
        <v>NULL</v>
      </c>
      <c r="AP386" s="91" t="str" cm="1">
        <f t="array" ref="AP386">IF(OR(TRIM(V386)="NULL",ISBLANK(V386),ISNUMBER(V386)),TRIM(V386),TRIM(_xlfn.CHOOSECOLS(_xlfn.TEXTSPLIT(Y386,"-",,TRUE),1)))</f>
        <v>NULL</v>
      </c>
      <c r="AQ386" s="91" t="str" cm="1">
        <f t="array" ref="AQ386">IF(OR(TRIM(V386)="NULL",ISBLANK(V386),ISNUMBER(V386)),V386,_xlfn.CHOOSECOLS(_xlfn.TEXTSPLIT(Y386,"-",,TRUE),2))</f>
        <v>NULL</v>
      </c>
      <c r="AR386" s="99" t="str" cm="1">
        <f t="array" ref="AR386">TRIM(IF(OR(TRIM(W386)="NULL",ISBLANK(W386),ISNUMBER(W386)), W386, IF(AND(ISNUMBER(FIND("|", W386))=TRUE, ISNUMBER(FIND("-", W386))=FALSE), W386, IF(AND(ISNUMBER(FIND("|", W386))=FALSE, ISNUMBER(FIND("-", W386))=TRUE),_xlfn.CHOOSECOLS(_xlfn.TEXTSPLIT(W386,"-", "|",,TRUE),1), _xlfn.CONCAT(_xlfn.CHOOSECOLS(_xlfn.TEXTSPLIT(SUBSTITUTE(W386, "-", "|"), "|"),1),"|", _xlfn.CHOOSECOLS(_xlfn.TEXTSPLIT(SUBSTITUTE(W386, "-", "|"), "|"), 3))))))</f>
        <v>NULL</v>
      </c>
      <c r="AS386" s="99" t="str" cm="1">
        <f t="array" ref="AS386">TRIM(IF(OR(TRIM(W386)="NULL",ISBLANK(W386),ISNUMBER(W386)), W386, IF(AND(ISNUMBER(FIND("|", W386))=TRUE, ISNUMBER(FIND("-", W386))=FALSE), W386, IF(AND(ISNUMBER(FIND("|", W386))=FALSE, ISNUMBER(FIND("-", W386))=TRUE),_xlfn.CHOOSECOLS(_xlfn.TEXTSPLIT(W386,"-", "|",,TRUE),2), _xlfn.CONCAT(_xlfn.CHOOSECOLS(_xlfn.TEXTSPLIT(SUBSTITUTE(W386, "-", "|"), "|"),2),"|", _xlfn.CHOOSECOLS(_xlfn.TEXTSPLIT(SUBSTITUTE(W386, "-", "|"), "|"), 4))))))</f>
        <v>NULL</v>
      </c>
      <c r="AT386" s="92" t="str" cm="1">
        <f t="array" ref="AT386">TRIM(_xlfn.CHOOSECOLS(_xlfn.TEXTSPLIT(AR386,"|",,TRUE),1))</f>
        <v>NULL</v>
      </c>
      <c r="AU386" s="92" t="str" cm="1">
        <f t="array" ref="AU386">TRIM(_xlfn.CHOOSECOLS(_xlfn.TEXTSPLIT(AS386,"|",,TRUE),1))</f>
        <v>NULL</v>
      </c>
      <c r="AV386" s="92" t="str" cm="1">
        <f t="array" ref="AV386">TRIM(_xlfn.CHOOSECOLS(_xlfn.TEXTSPLIT(AB386,"|",,TRUE),1))</f>
        <v>NULL</v>
      </c>
      <c r="AW386" s="92" t="str" cm="1">
        <f t="array" ref="AW386">TRIM(_xlfn.CHOOSECOLS(_xlfn.TEXTSPLIT(Y386,"|",,TRUE),1))</f>
        <v>NULL</v>
      </c>
      <c r="AX386" s="92" t="str" cm="1">
        <f t="array" ref="AX386">TRIM(_xlfn.CHOOSECOLS(_xlfn.TEXTSPLIT(Z386,"|",,TRUE),1))</f>
        <v>NULL</v>
      </c>
      <c r="AY386" s="99" t="str" cm="1">
        <f t="array" ref="AY386">TRIM(IF(OR(TRIM(AA386)="NULL",ISBLANK(AA386),ISNUMBER(AA386)), AA386, IF(AND(ISNUMBER(FIND("|", AA386))=TRUE, ISNUMBER(FIND("-", AA386))=FALSE), AA386, IF(AND(ISNUMBER(FIND("|", AA386))=FALSE, ISNUMBER(FIND("-", AA386))=TRUE),_xlfn.CHOOSECOLS(_xlfn.TEXTSPLIT(AA386,"-", "|",,TRUE),1), _xlfn.CONCAT(_xlfn.CHOOSECOLS(_xlfn.TEXTSPLIT(SUBSTITUTE(AA386, "-", "|"), "|"),1),"|", _xlfn.CHOOSECOLS(_xlfn.TEXTSPLIT(SUBSTITUTE(AA386, "-", "|"), "|"), 3))))))</f>
        <v>NULL</v>
      </c>
      <c r="AZ386" s="99" t="str" cm="1">
        <f t="array" ref="AZ386">TRIM(IF(OR(TRIM(AA386)="NULL",ISBLANK(AA386),ISNUMBER(AA386)), AA386, IF(AND(ISNUMBER(FIND("|", AA386))=TRUE, ISNUMBER(FIND("-", AA386))=FALSE), AA386, IF(AND(ISNUMBER(FIND("|", AA386))=FALSE, ISNUMBER(FIND("-", AA386))=TRUE),_xlfn.CHOOSECOLS(_xlfn.TEXTSPLIT(AA386,"-", "|",,TRUE),2), _xlfn.CONCAT(_xlfn.CHOOSECOLS(_xlfn.TEXTSPLIT(SUBSTITUTE(AA386, "-", "|"), "|"),2),"|", _xlfn.CHOOSECOLS(_xlfn.TEXTSPLIT(SUBSTITUTE(AA386, "-", "|"), "|"), 4))))))</f>
        <v>NULL</v>
      </c>
      <c r="BA386" s="92" t="str" cm="1">
        <f t="array" ref="BA386">TRIM(_xlfn.CHOOSECOLS(_xlfn.TEXTSPLIT(AY386,"|",,TRUE),1))</f>
        <v>NULL</v>
      </c>
      <c r="BB386" s="92" t="str" cm="1">
        <f t="array" ref="BB386">TRIM(_xlfn.CHOOSECOLS(_xlfn.TEXTSPLIT(AZ386,"|",,TRUE),1))</f>
        <v>NULL</v>
      </c>
      <c r="BC386" s="92" t="str" cm="1">
        <f t="array" ref="BC386">TRIM(_xlfn.CHOOSECOLS(_xlfn.TEXTSPLIT(AB386,"|",,TRUE),1))</f>
        <v>NULL</v>
      </c>
      <c r="BD386" s="92" t="str" cm="1">
        <f t="array" ref="BD386">TRIM(_xlfn.CHOOSECOLS(_xlfn.TEXTSPLIT(AC386,"|",,TRUE),1))</f>
        <v>NULL</v>
      </c>
      <c r="BE386" s="92" t="str" cm="1">
        <f t="array" ref="BE386">TRIM(_xlfn.CHOOSECOLS(_xlfn.TEXTSPLIT(AD386,"|",,TRUE),1))</f>
        <v>NULL</v>
      </c>
      <c r="BF386" s="92" t="str" cm="1">
        <f t="array" ref="BF386">TRIM(IF(OR(TRIM(AE386)="NULL",ISBLANK(AE386),ISNUMBER(AE386)),AE386,_xlfn.CHOOSECOLS(_xlfn.TEXTSPLIT(AE386,"-",,TRUE),1)))</f>
        <v>NULL</v>
      </c>
      <c r="BG386" s="92" t="str" cm="1">
        <f t="array" ref="BG386">TRIM(IF(OR(TRIM(AE386)="NULL",ISBLANK(AE386),ISNUMBER(AE386)),AE386,_xlfn.CHOOSECOLS(_xlfn.TEXTSPLIT(AE386,"-",,TRUE),2)))</f>
        <v>NULL</v>
      </c>
      <c r="BH386" s="95" t="str">
        <f t="shared" si="30"/>
        <v>2014</v>
      </c>
      <c r="BI386" s="96" t="str">
        <f t="shared" si="31"/>
        <v>5</v>
      </c>
      <c r="BJ386" s="97" t="str">
        <f t="shared" si="32"/>
        <v>13</v>
      </c>
      <c r="BK386" s="96" t="str">
        <f t="shared" si="33"/>
        <v>2014</v>
      </c>
      <c r="BL386" s="96" t="str">
        <f t="shared" si="34"/>
        <v>5</v>
      </c>
      <c r="BM386" s="97" t="str">
        <f t="shared" si="35"/>
        <v>27</v>
      </c>
      <c r="BN386" s="93" t="b">
        <f>AND(TRIM(BH386)="NULL", TRIM(BK386)="NULL")</f>
        <v>0</v>
      </c>
      <c r="BO386" s="127" t="s">
        <v>1160</v>
      </c>
      <c r="BP386" s="127" t="s">
        <v>1160</v>
      </c>
    </row>
    <row r="387" spans="1:68">
      <c r="A387" s="7" t="s">
        <v>1173</v>
      </c>
      <c r="B387" s="1" t="s">
        <v>59</v>
      </c>
      <c r="C387" s="11" t="s">
        <v>1149</v>
      </c>
      <c r="D387" s="6" t="s">
        <v>1150</v>
      </c>
      <c r="E387" s="21" t="s">
        <v>1174</v>
      </c>
      <c r="F387" s="5" t="s">
        <v>63</v>
      </c>
      <c r="G387" s="25" t="s">
        <v>63</v>
      </c>
      <c r="H387" s="25" t="s">
        <v>63</v>
      </c>
      <c r="I387" s="25" t="s">
        <v>63</v>
      </c>
      <c r="J387" s="5">
        <v>41772</v>
      </c>
      <c r="K387" s="6">
        <v>2014</v>
      </c>
      <c r="L387" s="6">
        <v>5</v>
      </c>
      <c r="M387" s="6">
        <v>13</v>
      </c>
      <c r="N387" s="5">
        <v>41786</v>
      </c>
      <c r="O387" s="6">
        <v>2014</v>
      </c>
      <c r="P387" s="6">
        <v>5</v>
      </c>
      <c r="Q387" s="6">
        <v>27</v>
      </c>
      <c r="R387" s="6">
        <v>1</v>
      </c>
      <c r="S387" s="6" t="s">
        <v>63</v>
      </c>
      <c r="T387" s="6" t="s">
        <v>63</v>
      </c>
      <c r="U387" s="6" t="s">
        <v>166</v>
      </c>
      <c r="V387" s="6" t="s">
        <v>63</v>
      </c>
      <c r="W387" s="6" t="s">
        <v>166</v>
      </c>
      <c r="X387" s="6" t="s">
        <v>166</v>
      </c>
      <c r="Y387" s="6" t="s">
        <v>166</v>
      </c>
      <c r="Z387" s="6" t="s">
        <v>166</v>
      </c>
      <c r="AA387" s="6" t="s">
        <v>166</v>
      </c>
      <c r="AB387" s="6" t="s">
        <v>63</v>
      </c>
      <c r="AC387" s="6" t="s">
        <v>63</v>
      </c>
      <c r="AD387" s="6" t="s">
        <v>63</v>
      </c>
      <c r="AE387" s="6" t="s">
        <v>63</v>
      </c>
      <c r="AH387" s="91" t="str" cm="1">
        <f t="array" ref="AH387">IF(OR(TRIM(S387)="NULL",ISBLANK(S387),ISNUMBER(S387)),TRIM(S387),TRIM(_xlfn.CHOOSECOLS(_xlfn.TEXTSPLIT(S387,"-",,TRUE),1)))</f>
        <v>NULL</v>
      </c>
      <c r="AI387" s="91" t="str" cm="1">
        <f t="array" ref="AI387">IF(OR(TRIM(S387)="NULL",ISBLANK(S387),ISNUMBER(S387)),TRIM(S387),TRIM(_xlfn.CHOOSECOLS(_xlfn.TEXTSPLIT(S387,"-",,TRUE),2)))</f>
        <v>NULL</v>
      </c>
      <c r="AJ387" s="91" t="str" cm="1">
        <f t="array" ref="AJ387">IF(OR(TRIM(R387)="NULL",ISBLANK(R387),ISNUMBER(R387)),TRIM(R387),TRIM(_xlfn.CHOOSECOLS(_xlfn.TEXTSPLIT(R387,"-",,TRUE),1)))</f>
        <v>1</v>
      </c>
      <c r="AK387" s="91" t="str" cm="1">
        <f t="array" ref="AK387">IF(OR(TRIM(R387)="NULL",ISBLANK(R387),ISNUMBER(R387)),TRIM(R387),TRIM(_xlfn.CHOOSECOLS(_xlfn.TEXTSPLIT(R387,"-",,TRUE),2)))</f>
        <v>1</v>
      </c>
      <c r="AL387" s="91" t="str" cm="1">
        <f t="array" ref="AL387">IF(OR(TRIM(T387)="NULL",ISBLANK(T387),ISNUMBER(T387)),TRIM(T387),TRIM(_xlfn.CHOOSECOLS(_xlfn.TEXTSPLIT(T387,"-",,TRUE),1)))</f>
        <v>NULL</v>
      </c>
      <c r="AM387" s="91" t="str" cm="1">
        <f t="array" ref="AM387">IF(OR(TRIM(T387)="NULL",ISBLANK(T387),ISNUMBER(T387)),TRIM(T387),TRIM(_xlfn.CHOOSECOLS(_xlfn.TEXTSPLIT(T387,"-",,TRUE),2)))</f>
        <v>NULL</v>
      </c>
      <c r="AN387" s="91" t="str" cm="1">
        <f t="array" ref="AN387">IF(OR(TRIM(U387)="NULL",ISBLANK(U387),ISNUMBER(U387)),TRIM(U387),TRIM(_xlfn.CHOOSECOLS(_xlfn.TEXTSPLIT(Y387,"-",,TRUE),1)))</f>
        <v>NULL</v>
      </c>
      <c r="AO387" s="91" t="str" cm="1">
        <f t="array" ref="AO387">IF(OR(TRIM(U387)="NULL",ISBLANK(U387),ISNUMBER(U387)),TRIM(U387),TRIM(_xlfn.CHOOSECOLS(_xlfn.TEXTSPLIT(Y387,"-",,TRUE),2)))</f>
        <v>NULL</v>
      </c>
      <c r="AP387" s="91" t="str" cm="1">
        <f t="array" ref="AP387">IF(OR(TRIM(V387)="NULL",ISBLANK(V387),ISNUMBER(V387)),TRIM(V387),TRIM(_xlfn.CHOOSECOLS(_xlfn.TEXTSPLIT(Y387,"-",,TRUE),1)))</f>
        <v>NULL</v>
      </c>
      <c r="AQ387" s="91" t="str" cm="1">
        <f t="array" ref="AQ387">IF(OR(TRIM(V387)="NULL",ISBLANK(V387),ISNUMBER(V387)),V387,_xlfn.CHOOSECOLS(_xlfn.TEXTSPLIT(Y387,"-",,TRUE),2))</f>
        <v>NULL</v>
      </c>
      <c r="AR387" s="99" t="str" cm="1">
        <f t="array" ref="AR387">TRIM(IF(OR(TRIM(W387)="NULL",ISBLANK(W387),ISNUMBER(W387)), W387, IF(AND(ISNUMBER(FIND("|", W387))=TRUE, ISNUMBER(FIND("-", W387))=FALSE), W387, IF(AND(ISNUMBER(FIND("|", W387))=FALSE, ISNUMBER(FIND("-", W387))=TRUE),_xlfn.CHOOSECOLS(_xlfn.TEXTSPLIT(W387,"-", "|",,TRUE),1), _xlfn.CONCAT(_xlfn.CHOOSECOLS(_xlfn.TEXTSPLIT(SUBSTITUTE(W387, "-", "|"), "|"),1),"|", _xlfn.CHOOSECOLS(_xlfn.TEXTSPLIT(SUBSTITUTE(W387, "-", "|"), "|"), 3))))))</f>
        <v>NULL</v>
      </c>
      <c r="AS387" s="99" t="str" cm="1">
        <f t="array" ref="AS387">TRIM(IF(OR(TRIM(W387)="NULL",ISBLANK(W387),ISNUMBER(W387)), W387, IF(AND(ISNUMBER(FIND("|", W387))=TRUE, ISNUMBER(FIND("-", W387))=FALSE), W387, IF(AND(ISNUMBER(FIND("|", W387))=FALSE, ISNUMBER(FIND("-", W387))=TRUE),_xlfn.CHOOSECOLS(_xlfn.TEXTSPLIT(W387,"-", "|",,TRUE),2), _xlfn.CONCAT(_xlfn.CHOOSECOLS(_xlfn.TEXTSPLIT(SUBSTITUTE(W387, "-", "|"), "|"),2),"|", _xlfn.CHOOSECOLS(_xlfn.TEXTSPLIT(SUBSTITUTE(W387, "-", "|"), "|"), 4))))))</f>
        <v>NULL</v>
      </c>
      <c r="AT387" s="92" t="str" cm="1">
        <f t="array" ref="AT387">TRIM(_xlfn.CHOOSECOLS(_xlfn.TEXTSPLIT(AR387,"|",,TRUE),1))</f>
        <v>NULL</v>
      </c>
      <c r="AU387" s="92" t="str" cm="1">
        <f t="array" ref="AU387">TRIM(_xlfn.CHOOSECOLS(_xlfn.TEXTSPLIT(AS387,"|",,TRUE),1))</f>
        <v>NULL</v>
      </c>
      <c r="AV387" s="92" t="str" cm="1">
        <f t="array" ref="AV387">TRIM(_xlfn.CHOOSECOLS(_xlfn.TEXTSPLIT(AB387,"|",,TRUE),1))</f>
        <v>NULL</v>
      </c>
      <c r="AW387" s="92" t="str" cm="1">
        <f t="array" ref="AW387">TRIM(_xlfn.CHOOSECOLS(_xlfn.TEXTSPLIT(Y387,"|",,TRUE),1))</f>
        <v>NULL</v>
      </c>
      <c r="AX387" s="92" t="str" cm="1">
        <f t="array" ref="AX387">TRIM(_xlfn.CHOOSECOLS(_xlfn.TEXTSPLIT(Z387,"|",,TRUE),1))</f>
        <v>NULL</v>
      </c>
      <c r="AY387" s="99" t="str" cm="1">
        <f t="array" ref="AY387">TRIM(IF(OR(TRIM(AA387)="NULL",ISBLANK(AA387),ISNUMBER(AA387)), AA387, IF(AND(ISNUMBER(FIND("|", AA387))=TRUE, ISNUMBER(FIND("-", AA387))=FALSE), AA387, IF(AND(ISNUMBER(FIND("|", AA387))=FALSE, ISNUMBER(FIND("-", AA387))=TRUE),_xlfn.CHOOSECOLS(_xlfn.TEXTSPLIT(AA387,"-", "|",,TRUE),1), _xlfn.CONCAT(_xlfn.CHOOSECOLS(_xlfn.TEXTSPLIT(SUBSTITUTE(AA387, "-", "|"), "|"),1),"|", _xlfn.CHOOSECOLS(_xlfn.TEXTSPLIT(SUBSTITUTE(AA387, "-", "|"), "|"), 3))))))</f>
        <v>NULL</v>
      </c>
      <c r="AZ387" s="99" t="str" cm="1">
        <f t="array" ref="AZ387">TRIM(IF(OR(TRIM(AA387)="NULL",ISBLANK(AA387),ISNUMBER(AA387)), AA387, IF(AND(ISNUMBER(FIND("|", AA387))=TRUE, ISNUMBER(FIND("-", AA387))=FALSE), AA387, IF(AND(ISNUMBER(FIND("|", AA387))=FALSE, ISNUMBER(FIND("-", AA387))=TRUE),_xlfn.CHOOSECOLS(_xlfn.TEXTSPLIT(AA387,"-", "|",,TRUE),2), _xlfn.CONCAT(_xlfn.CHOOSECOLS(_xlfn.TEXTSPLIT(SUBSTITUTE(AA387, "-", "|"), "|"),2),"|", _xlfn.CHOOSECOLS(_xlfn.TEXTSPLIT(SUBSTITUTE(AA387, "-", "|"), "|"), 4))))))</f>
        <v>NULL</v>
      </c>
      <c r="BA387" s="92" t="str" cm="1">
        <f t="array" ref="BA387">TRIM(_xlfn.CHOOSECOLS(_xlfn.TEXTSPLIT(AY387,"|",,TRUE),1))</f>
        <v>NULL</v>
      </c>
      <c r="BB387" s="92" t="str" cm="1">
        <f t="array" ref="BB387">TRIM(_xlfn.CHOOSECOLS(_xlfn.TEXTSPLIT(AZ387,"|",,TRUE),1))</f>
        <v>NULL</v>
      </c>
      <c r="BC387" s="92" t="str" cm="1">
        <f t="array" ref="BC387">TRIM(_xlfn.CHOOSECOLS(_xlfn.TEXTSPLIT(AB387,"|",,TRUE),1))</f>
        <v>NULL</v>
      </c>
      <c r="BD387" s="92" t="str" cm="1">
        <f t="array" ref="BD387">TRIM(_xlfn.CHOOSECOLS(_xlfn.TEXTSPLIT(AC387,"|",,TRUE),1))</f>
        <v>NULL</v>
      </c>
      <c r="BE387" s="92" t="str" cm="1">
        <f t="array" ref="BE387">TRIM(_xlfn.CHOOSECOLS(_xlfn.TEXTSPLIT(AD387,"|",,TRUE),1))</f>
        <v>NULL</v>
      </c>
      <c r="BF387" s="92" t="str" cm="1">
        <f t="array" ref="BF387">TRIM(IF(OR(TRIM(AE387)="NULL",ISBLANK(AE387),ISNUMBER(AE387)),AE387,_xlfn.CHOOSECOLS(_xlfn.TEXTSPLIT(AE387,"-",,TRUE),1)))</f>
        <v>NULL</v>
      </c>
      <c r="BG387" s="92" t="str" cm="1">
        <f t="array" ref="BG387">TRIM(IF(OR(TRIM(AE387)="NULL",ISBLANK(AE387),ISNUMBER(AE387)),AE387,_xlfn.CHOOSECOLS(_xlfn.TEXTSPLIT(AE387,"-",,TRUE),2)))</f>
        <v>NULL</v>
      </c>
      <c r="BH387" s="95" t="str">
        <f t="shared" ref="BH387:BH450" si="36">TRIM(IF(AND(TRIM(K387)="NULL", TRIM(O387)="NULL"), G387, K387))</f>
        <v>2014</v>
      </c>
      <c r="BI387" s="96" t="str">
        <f t="shared" ref="BI387:BI450" si="37">TRIM(IF(AND(TRIM(L387)="NULL", TRIM(P387)="NULL"), H387, L387))</f>
        <v>5</v>
      </c>
      <c r="BJ387" s="97" t="str">
        <f t="shared" ref="BJ387:BJ450" si="38">TRIM(IF(AND(TRIM(M387)="NULL", TRIM(Q387)="NULL"), I387, M387))</f>
        <v>13</v>
      </c>
      <c r="BK387" s="96" t="str">
        <f t="shared" ref="BK387:BK450" si="39">TRIM(IF(AND(TRIM(O387)="NULL", TRIM(K387)="NULL"),G387, O387))</f>
        <v>2014</v>
      </c>
      <c r="BL387" s="96" t="str">
        <f t="shared" ref="BL387:BL450" si="40">TRIM(IF(AND(TRIM(P387)="NULL", TRIM(L387)="NULL"), H387, P387))</f>
        <v>5</v>
      </c>
      <c r="BM387" s="97" t="str">
        <f t="shared" ref="BM387:BM450" si="41">TRIM(IF(AND(TRIM(Q387)="NULL", TRIM(M387)="NULL"), I387, Q387))</f>
        <v>27</v>
      </c>
      <c r="BN387" s="93" t="b">
        <f>AND(TRIM(BH387)="NULL", TRIM(BK387)="NULL")</f>
        <v>0</v>
      </c>
      <c r="BO387" s="127" t="s">
        <v>1160</v>
      </c>
      <c r="BP387" s="127" t="s">
        <v>1160</v>
      </c>
    </row>
    <row r="388" spans="1:68">
      <c r="A388" s="7" t="s">
        <v>1175</v>
      </c>
      <c r="B388" s="1" t="s">
        <v>59</v>
      </c>
      <c r="C388" s="11" t="s">
        <v>1149</v>
      </c>
      <c r="D388" s="6" t="s">
        <v>1150</v>
      </c>
      <c r="E388" s="21" t="s">
        <v>1176</v>
      </c>
      <c r="F388" s="5" t="s">
        <v>63</v>
      </c>
      <c r="G388" s="25" t="s">
        <v>63</v>
      </c>
      <c r="H388" s="25" t="s">
        <v>63</v>
      </c>
      <c r="I388" s="25" t="s">
        <v>63</v>
      </c>
      <c r="J388" s="5">
        <v>41772</v>
      </c>
      <c r="K388" s="6">
        <v>2014</v>
      </c>
      <c r="L388" s="6">
        <v>5</v>
      </c>
      <c r="M388" s="6">
        <v>13</v>
      </c>
      <c r="N388" s="5">
        <v>41786</v>
      </c>
      <c r="O388" s="6">
        <v>2014</v>
      </c>
      <c r="P388" s="6">
        <v>5</v>
      </c>
      <c r="Q388" s="6">
        <v>27</v>
      </c>
      <c r="R388" s="6">
        <v>1</v>
      </c>
      <c r="S388" s="6" t="s">
        <v>63</v>
      </c>
      <c r="T388" s="6" t="s">
        <v>63</v>
      </c>
      <c r="U388" s="6" t="s">
        <v>166</v>
      </c>
      <c r="V388" s="6" t="s">
        <v>63</v>
      </c>
      <c r="W388" s="6" t="s">
        <v>166</v>
      </c>
      <c r="X388" s="6" t="s">
        <v>166</v>
      </c>
      <c r="Y388" s="6" t="s">
        <v>166</v>
      </c>
      <c r="Z388" s="6" t="s">
        <v>166</v>
      </c>
      <c r="AA388" s="6" t="s">
        <v>166</v>
      </c>
      <c r="AB388" s="6" t="s">
        <v>63</v>
      </c>
      <c r="AC388" s="6" t="s">
        <v>63</v>
      </c>
      <c r="AD388" s="6" t="s">
        <v>63</v>
      </c>
      <c r="AE388" s="6" t="s">
        <v>63</v>
      </c>
      <c r="AH388" s="91" t="str" cm="1">
        <f t="array" ref="AH388">IF(OR(TRIM(S388)="NULL",ISBLANK(S388),ISNUMBER(S388)),TRIM(S388),TRIM(_xlfn.CHOOSECOLS(_xlfn.TEXTSPLIT(S388,"-",,TRUE),1)))</f>
        <v>NULL</v>
      </c>
      <c r="AI388" s="91" t="str" cm="1">
        <f t="array" ref="AI388">IF(OR(TRIM(S388)="NULL",ISBLANK(S388),ISNUMBER(S388)),TRIM(S388),TRIM(_xlfn.CHOOSECOLS(_xlfn.TEXTSPLIT(S388,"-",,TRUE),2)))</f>
        <v>NULL</v>
      </c>
      <c r="AJ388" s="91" t="str" cm="1">
        <f t="array" ref="AJ388">IF(OR(TRIM(R388)="NULL",ISBLANK(R388),ISNUMBER(R388)),TRIM(R388),TRIM(_xlfn.CHOOSECOLS(_xlfn.TEXTSPLIT(R388,"-",,TRUE),1)))</f>
        <v>1</v>
      </c>
      <c r="AK388" s="91" t="str" cm="1">
        <f t="array" ref="AK388">IF(OR(TRIM(R388)="NULL",ISBLANK(R388),ISNUMBER(R388)),TRIM(R388),TRIM(_xlfn.CHOOSECOLS(_xlfn.TEXTSPLIT(R388,"-",,TRUE),2)))</f>
        <v>1</v>
      </c>
      <c r="AL388" s="91" t="str" cm="1">
        <f t="array" ref="AL388">IF(OR(TRIM(T388)="NULL",ISBLANK(T388),ISNUMBER(T388)),TRIM(T388),TRIM(_xlfn.CHOOSECOLS(_xlfn.TEXTSPLIT(T388,"-",,TRUE),1)))</f>
        <v>NULL</v>
      </c>
      <c r="AM388" s="91" t="str" cm="1">
        <f t="array" ref="AM388">IF(OR(TRIM(T388)="NULL",ISBLANK(T388),ISNUMBER(T388)),TRIM(T388),TRIM(_xlfn.CHOOSECOLS(_xlfn.TEXTSPLIT(T388,"-",,TRUE),2)))</f>
        <v>NULL</v>
      </c>
      <c r="AN388" s="91" t="str" cm="1">
        <f t="array" ref="AN388">IF(OR(TRIM(U388)="NULL",ISBLANK(U388),ISNUMBER(U388)),TRIM(U388),TRIM(_xlfn.CHOOSECOLS(_xlfn.TEXTSPLIT(Y388,"-",,TRUE),1)))</f>
        <v>NULL</v>
      </c>
      <c r="AO388" s="91" t="str" cm="1">
        <f t="array" ref="AO388">IF(OR(TRIM(U388)="NULL",ISBLANK(U388),ISNUMBER(U388)),TRIM(U388),TRIM(_xlfn.CHOOSECOLS(_xlfn.TEXTSPLIT(Y388,"-",,TRUE),2)))</f>
        <v>NULL</v>
      </c>
      <c r="AP388" s="91" t="str" cm="1">
        <f t="array" ref="AP388">IF(OR(TRIM(V388)="NULL",ISBLANK(V388),ISNUMBER(V388)),TRIM(V388),TRIM(_xlfn.CHOOSECOLS(_xlfn.TEXTSPLIT(Y388,"-",,TRUE),1)))</f>
        <v>NULL</v>
      </c>
      <c r="AQ388" s="91" t="str" cm="1">
        <f t="array" ref="AQ388">IF(OR(TRIM(V388)="NULL",ISBLANK(V388),ISNUMBER(V388)),V388,_xlfn.CHOOSECOLS(_xlfn.TEXTSPLIT(Y388,"-",,TRUE),2))</f>
        <v>NULL</v>
      </c>
      <c r="AR388" s="99" t="str" cm="1">
        <f t="array" ref="AR388">TRIM(IF(OR(TRIM(W388)="NULL",ISBLANK(W388),ISNUMBER(W388)), W388, IF(AND(ISNUMBER(FIND("|", W388))=TRUE, ISNUMBER(FIND("-", W388))=FALSE), W388, IF(AND(ISNUMBER(FIND("|", W388))=FALSE, ISNUMBER(FIND("-", W388))=TRUE),_xlfn.CHOOSECOLS(_xlfn.TEXTSPLIT(W388,"-", "|",,TRUE),1), _xlfn.CONCAT(_xlfn.CHOOSECOLS(_xlfn.TEXTSPLIT(SUBSTITUTE(W388, "-", "|"), "|"),1),"|", _xlfn.CHOOSECOLS(_xlfn.TEXTSPLIT(SUBSTITUTE(W388, "-", "|"), "|"), 3))))))</f>
        <v>NULL</v>
      </c>
      <c r="AS388" s="99" t="str" cm="1">
        <f t="array" ref="AS388">TRIM(IF(OR(TRIM(W388)="NULL",ISBLANK(W388),ISNUMBER(W388)), W388, IF(AND(ISNUMBER(FIND("|", W388))=TRUE, ISNUMBER(FIND("-", W388))=FALSE), W388, IF(AND(ISNUMBER(FIND("|", W388))=FALSE, ISNUMBER(FIND("-", W388))=TRUE),_xlfn.CHOOSECOLS(_xlfn.TEXTSPLIT(W388,"-", "|",,TRUE),2), _xlfn.CONCAT(_xlfn.CHOOSECOLS(_xlfn.TEXTSPLIT(SUBSTITUTE(W388, "-", "|"), "|"),2),"|", _xlfn.CHOOSECOLS(_xlfn.TEXTSPLIT(SUBSTITUTE(W388, "-", "|"), "|"), 4))))))</f>
        <v>NULL</v>
      </c>
      <c r="AT388" s="92" t="str" cm="1">
        <f t="array" ref="AT388">TRIM(_xlfn.CHOOSECOLS(_xlfn.TEXTSPLIT(AR388,"|",,TRUE),1))</f>
        <v>NULL</v>
      </c>
      <c r="AU388" s="92" t="str" cm="1">
        <f t="array" ref="AU388">TRIM(_xlfn.CHOOSECOLS(_xlfn.TEXTSPLIT(AS388,"|",,TRUE),1))</f>
        <v>NULL</v>
      </c>
      <c r="AV388" s="92" t="str" cm="1">
        <f t="array" ref="AV388">TRIM(_xlfn.CHOOSECOLS(_xlfn.TEXTSPLIT(AB388,"|",,TRUE),1))</f>
        <v>NULL</v>
      </c>
      <c r="AW388" s="92" t="str" cm="1">
        <f t="array" ref="AW388">TRIM(_xlfn.CHOOSECOLS(_xlfn.TEXTSPLIT(Y388,"|",,TRUE),1))</f>
        <v>NULL</v>
      </c>
      <c r="AX388" s="92" t="str" cm="1">
        <f t="array" ref="AX388">TRIM(_xlfn.CHOOSECOLS(_xlfn.TEXTSPLIT(Z388,"|",,TRUE),1))</f>
        <v>NULL</v>
      </c>
      <c r="AY388" s="99" t="str" cm="1">
        <f t="array" ref="AY388">TRIM(IF(OR(TRIM(AA388)="NULL",ISBLANK(AA388),ISNUMBER(AA388)), AA388, IF(AND(ISNUMBER(FIND("|", AA388))=TRUE, ISNUMBER(FIND("-", AA388))=FALSE), AA388, IF(AND(ISNUMBER(FIND("|", AA388))=FALSE, ISNUMBER(FIND("-", AA388))=TRUE),_xlfn.CHOOSECOLS(_xlfn.TEXTSPLIT(AA388,"-", "|",,TRUE),1), _xlfn.CONCAT(_xlfn.CHOOSECOLS(_xlfn.TEXTSPLIT(SUBSTITUTE(AA388, "-", "|"), "|"),1),"|", _xlfn.CHOOSECOLS(_xlfn.TEXTSPLIT(SUBSTITUTE(AA388, "-", "|"), "|"), 3))))))</f>
        <v>NULL</v>
      </c>
      <c r="AZ388" s="99" t="str" cm="1">
        <f t="array" ref="AZ388">TRIM(IF(OR(TRIM(AA388)="NULL",ISBLANK(AA388),ISNUMBER(AA388)), AA388, IF(AND(ISNUMBER(FIND("|", AA388))=TRUE, ISNUMBER(FIND("-", AA388))=FALSE), AA388, IF(AND(ISNUMBER(FIND("|", AA388))=FALSE, ISNUMBER(FIND("-", AA388))=TRUE),_xlfn.CHOOSECOLS(_xlfn.TEXTSPLIT(AA388,"-", "|",,TRUE),2), _xlfn.CONCAT(_xlfn.CHOOSECOLS(_xlfn.TEXTSPLIT(SUBSTITUTE(AA388, "-", "|"), "|"),2),"|", _xlfn.CHOOSECOLS(_xlfn.TEXTSPLIT(SUBSTITUTE(AA388, "-", "|"), "|"), 4))))))</f>
        <v>NULL</v>
      </c>
      <c r="BA388" s="92" t="str" cm="1">
        <f t="array" ref="BA388">TRIM(_xlfn.CHOOSECOLS(_xlfn.TEXTSPLIT(AY388,"|",,TRUE),1))</f>
        <v>NULL</v>
      </c>
      <c r="BB388" s="92" t="str" cm="1">
        <f t="array" ref="BB388">TRIM(_xlfn.CHOOSECOLS(_xlfn.TEXTSPLIT(AZ388,"|",,TRUE),1))</f>
        <v>NULL</v>
      </c>
      <c r="BC388" s="92" t="str" cm="1">
        <f t="array" ref="BC388">TRIM(_xlfn.CHOOSECOLS(_xlfn.TEXTSPLIT(AB388,"|",,TRUE),1))</f>
        <v>NULL</v>
      </c>
      <c r="BD388" s="92" t="str" cm="1">
        <f t="array" ref="BD388">TRIM(_xlfn.CHOOSECOLS(_xlfn.TEXTSPLIT(AC388,"|",,TRUE),1))</f>
        <v>NULL</v>
      </c>
      <c r="BE388" s="92" t="str" cm="1">
        <f t="array" ref="BE388">TRIM(_xlfn.CHOOSECOLS(_xlfn.TEXTSPLIT(AD388,"|",,TRUE),1))</f>
        <v>NULL</v>
      </c>
      <c r="BF388" s="92" t="str" cm="1">
        <f t="array" ref="BF388">TRIM(IF(OR(TRIM(AE388)="NULL",ISBLANK(AE388),ISNUMBER(AE388)),AE388,_xlfn.CHOOSECOLS(_xlfn.TEXTSPLIT(AE388,"-",,TRUE),1)))</f>
        <v>NULL</v>
      </c>
      <c r="BG388" s="92" t="str" cm="1">
        <f t="array" ref="BG388">TRIM(IF(OR(TRIM(AE388)="NULL",ISBLANK(AE388),ISNUMBER(AE388)),AE388,_xlfn.CHOOSECOLS(_xlfn.TEXTSPLIT(AE388,"-",,TRUE),2)))</f>
        <v>NULL</v>
      </c>
      <c r="BH388" s="95" t="str">
        <f t="shared" si="36"/>
        <v>2014</v>
      </c>
      <c r="BI388" s="96" t="str">
        <f t="shared" si="37"/>
        <v>5</v>
      </c>
      <c r="BJ388" s="97" t="str">
        <f t="shared" si="38"/>
        <v>13</v>
      </c>
      <c r="BK388" s="96" t="str">
        <f t="shared" si="39"/>
        <v>2014</v>
      </c>
      <c r="BL388" s="96" t="str">
        <f t="shared" si="40"/>
        <v>5</v>
      </c>
      <c r="BM388" s="97" t="str">
        <f t="shared" si="41"/>
        <v>27</v>
      </c>
      <c r="BN388" s="93" t="b">
        <f>AND(TRIM(BH388)="NULL", TRIM(BK388)="NULL")</f>
        <v>0</v>
      </c>
      <c r="BO388" s="127" t="s">
        <v>1160</v>
      </c>
      <c r="BP388" s="127" t="s">
        <v>1160</v>
      </c>
    </row>
    <row r="389" spans="1:68">
      <c r="A389" s="7" t="s">
        <v>1177</v>
      </c>
      <c r="B389" s="1" t="s">
        <v>59</v>
      </c>
      <c r="C389" s="11" t="s">
        <v>1149</v>
      </c>
      <c r="D389" s="6" t="s">
        <v>1150</v>
      </c>
      <c r="E389" s="21" t="s">
        <v>1178</v>
      </c>
      <c r="F389" s="5" t="s">
        <v>63</v>
      </c>
      <c r="G389" s="25" t="s">
        <v>63</v>
      </c>
      <c r="H389" s="25" t="s">
        <v>63</v>
      </c>
      <c r="I389" s="25" t="s">
        <v>63</v>
      </c>
      <c r="J389" s="5">
        <v>41772</v>
      </c>
      <c r="K389" s="6">
        <v>2014</v>
      </c>
      <c r="L389" s="6">
        <v>5</v>
      </c>
      <c r="M389" s="6">
        <v>13</v>
      </c>
      <c r="N389" s="5">
        <v>41786</v>
      </c>
      <c r="O389" s="6">
        <v>2014</v>
      </c>
      <c r="P389" s="6">
        <v>5</v>
      </c>
      <c r="Q389" s="6">
        <v>27</v>
      </c>
      <c r="R389" s="6" t="s">
        <v>63</v>
      </c>
      <c r="S389" s="6" t="s">
        <v>63</v>
      </c>
      <c r="T389" s="6">
        <v>15000</v>
      </c>
      <c r="U389" s="6" t="s">
        <v>166</v>
      </c>
      <c r="V389" s="6" t="s">
        <v>63</v>
      </c>
      <c r="W389" s="6" t="s">
        <v>166</v>
      </c>
      <c r="X389" s="6" t="s">
        <v>166</v>
      </c>
      <c r="Y389" s="6" t="s">
        <v>166</v>
      </c>
      <c r="Z389" s="6" t="s">
        <v>166</v>
      </c>
      <c r="AA389" s="6" t="s">
        <v>166</v>
      </c>
      <c r="AB389" s="6" t="s">
        <v>63</v>
      </c>
      <c r="AC389" s="6" t="s">
        <v>63</v>
      </c>
      <c r="AD389" s="6" t="s">
        <v>63</v>
      </c>
      <c r="AE389" s="6" t="s">
        <v>63</v>
      </c>
      <c r="AH389" s="91" t="str" cm="1">
        <f t="array" ref="AH389">IF(OR(TRIM(S389)="NULL",ISBLANK(S389),ISNUMBER(S389)),TRIM(S389),TRIM(_xlfn.CHOOSECOLS(_xlfn.TEXTSPLIT(S389,"-",,TRUE),1)))</f>
        <v>NULL</v>
      </c>
      <c r="AI389" s="91" t="str" cm="1">
        <f t="array" ref="AI389">IF(OR(TRIM(S389)="NULL",ISBLANK(S389),ISNUMBER(S389)),TRIM(S389),TRIM(_xlfn.CHOOSECOLS(_xlfn.TEXTSPLIT(S389,"-",,TRUE),2)))</f>
        <v>NULL</v>
      </c>
      <c r="AJ389" s="91" t="str" cm="1">
        <f t="array" ref="AJ389">IF(OR(TRIM(R389)="NULL",ISBLANK(R389),ISNUMBER(R389)),TRIM(R389),TRIM(_xlfn.CHOOSECOLS(_xlfn.TEXTSPLIT(R389,"-",,TRUE),1)))</f>
        <v>NULL</v>
      </c>
      <c r="AK389" s="91" t="str" cm="1">
        <f t="array" ref="AK389">IF(OR(TRIM(R389)="NULL",ISBLANK(R389),ISNUMBER(R389)),TRIM(R389),TRIM(_xlfn.CHOOSECOLS(_xlfn.TEXTSPLIT(R389,"-",,TRUE),2)))</f>
        <v>NULL</v>
      </c>
      <c r="AL389" s="91" t="str" cm="1">
        <f t="array" ref="AL389">IF(OR(TRIM(T389)="NULL",ISBLANK(T389),ISNUMBER(T389)),TRIM(T389),TRIM(_xlfn.CHOOSECOLS(_xlfn.TEXTSPLIT(T389,"-",,TRUE),1)))</f>
        <v>15000</v>
      </c>
      <c r="AM389" s="91" t="str" cm="1">
        <f t="array" ref="AM389">IF(OR(TRIM(T389)="NULL",ISBLANK(T389),ISNUMBER(T389)),TRIM(T389),TRIM(_xlfn.CHOOSECOLS(_xlfn.TEXTSPLIT(T389,"-",,TRUE),2)))</f>
        <v>15000</v>
      </c>
      <c r="AN389" s="91" t="str" cm="1">
        <f t="array" ref="AN389">IF(OR(TRIM(U389)="NULL",ISBLANK(U389),ISNUMBER(U389)),TRIM(U389),TRIM(_xlfn.CHOOSECOLS(_xlfn.TEXTSPLIT(Y389,"-",,TRUE),1)))</f>
        <v>NULL</v>
      </c>
      <c r="AO389" s="91" t="str" cm="1">
        <f t="array" ref="AO389">IF(OR(TRIM(U389)="NULL",ISBLANK(U389),ISNUMBER(U389)),TRIM(U389),TRIM(_xlfn.CHOOSECOLS(_xlfn.TEXTSPLIT(Y389,"-",,TRUE),2)))</f>
        <v>NULL</v>
      </c>
      <c r="AP389" s="91" t="str" cm="1">
        <f t="array" ref="AP389">IF(OR(TRIM(V389)="NULL",ISBLANK(V389),ISNUMBER(V389)),TRIM(V389),TRIM(_xlfn.CHOOSECOLS(_xlfn.TEXTSPLIT(Y389,"-",,TRUE),1)))</f>
        <v>NULL</v>
      </c>
      <c r="AQ389" s="91" t="str" cm="1">
        <f t="array" ref="AQ389">IF(OR(TRIM(V389)="NULL",ISBLANK(V389),ISNUMBER(V389)),V389,_xlfn.CHOOSECOLS(_xlfn.TEXTSPLIT(Y389,"-",,TRUE),2))</f>
        <v>NULL</v>
      </c>
      <c r="AR389" s="99" t="str" cm="1">
        <f t="array" ref="AR389">TRIM(IF(OR(TRIM(W389)="NULL",ISBLANK(W389),ISNUMBER(W389)), W389, IF(AND(ISNUMBER(FIND("|", W389))=TRUE, ISNUMBER(FIND("-", W389))=FALSE), W389, IF(AND(ISNUMBER(FIND("|", W389))=FALSE, ISNUMBER(FIND("-", W389))=TRUE),_xlfn.CHOOSECOLS(_xlfn.TEXTSPLIT(W389,"-", "|",,TRUE),1), _xlfn.CONCAT(_xlfn.CHOOSECOLS(_xlfn.TEXTSPLIT(SUBSTITUTE(W389, "-", "|"), "|"),1),"|", _xlfn.CHOOSECOLS(_xlfn.TEXTSPLIT(SUBSTITUTE(W389, "-", "|"), "|"), 3))))))</f>
        <v>NULL</v>
      </c>
      <c r="AS389" s="99" t="str" cm="1">
        <f t="array" ref="AS389">TRIM(IF(OR(TRIM(W389)="NULL",ISBLANK(W389),ISNUMBER(W389)), W389, IF(AND(ISNUMBER(FIND("|", W389))=TRUE, ISNUMBER(FIND("-", W389))=FALSE), W389, IF(AND(ISNUMBER(FIND("|", W389))=FALSE, ISNUMBER(FIND("-", W389))=TRUE),_xlfn.CHOOSECOLS(_xlfn.TEXTSPLIT(W389,"-", "|",,TRUE),2), _xlfn.CONCAT(_xlfn.CHOOSECOLS(_xlfn.TEXTSPLIT(SUBSTITUTE(W389, "-", "|"), "|"),2),"|", _xlfn.CHOOSECOLS(_xlfn.TEXTSPLIT(SUBSTITUTE(W389, "-", "|"), "|"), 4))))))</f>
        <v>NULL</v>
      </c>
      <c r="AT389" s="92" t="str" cm="1">
        <f t="array" ref="AT389">TRIM(_xlfn.CHOOSECOLS(_xlfn.TEXTSPLIT(AR389,"|",,TRUE),1))</f>
        <v>NULL</v>
      </c>
      <c r="AU389" s="92" t="str" cm="1">
        <f t="array" ref="AU389">TRIM(_xlfn.CHOOSECOLS(_xlfn.TEXTSPLIT(AS389,"|",,TRUE),1))</f>
        <v>NULL</v>
      </c>
      <c r="AV389" s="92" t="str" cm="1">
        <f t="array" ref="AV389">TRIM(_xlfn.CHOOSECOLS(_xlfn.TEXTSPLIT(AB389,"|",,TRUE),1))</f>
        <v>NULL</v>
      </c>
      <c r="AW389" s="92" t="str" cm="1">
        <f t="array" ref="AW389">TRIM(_xlfn.CHOOSECOLS(_xlfn.TEXTSPLIT(Y389,"|",,TRUE),1))</f>
        <v>NULL</v>
      </c>
      <c r="AX389" s="92" t="str" cm="1">
        <f t="array" ref="AX389">TRIM(_xlfn.CHOOSECOLS(_xlfn.TEXTSPLIT(Z389,"|",,TRUE),1))</f>
        <v>NULL</v>
      </c>
      <c r="AY389" s="99" t="str" cm="1">
        <f t="array" ref="AY389">TRIM(IF(OR(TRIM(AA389)="NULL",ISBLANK(AA389),ISNUMBER(AA389)), AA389, IF(AND(ISNUMBER(FIND("|", AA389))=TRUE, ISNUMBER(FIND("-", AA389))=FALSE), AA389, IF(AND(ISNUMBER(FIND("|", AA389))=FALSE, ISNUMBER(FIND("-", AA389))=TRUE),_xlfn.CHOOSECOLS(_xlfn.TEXTSPLIT(AA389,"-", "|",,TRUE),1), _xlfn.CONCAT(_xlfn.CHOOSECOLS(_xlfn.TEXTSPLIT(SUBSTITUTE(AA389, "-", "|"), "|"),1),"|", _xlfn.CHOOSECOLS(_xlfn.TEXTSPLIT(SUBSTITUTE(AA389, "-", "|"), "|"), 3))))))</f>
        <v>NULL</v>
      </c>
      <c r="AZ389" s="99" t="str" cm="1">
        <f t="array" ref="AZ389">TRIM(IF(OR(TRIM(AA389)="NULL",ISBLANK(AA389),ISNUMBER(AA389)), AA389, IF(AND(ISNUMBER(FIND("|", AA389))=TRUE, ISNUMBER(FIND("-", AA389))=FALSE), AA389, IF(AND(ISNUMBER(FIND("|", AA389))=FALSE, ISNUMBER(FIND("-", AA389))=TRUE),_xlfn.CHOOSECOLS(_xlfn.TEXTSPLIT(AA389,"-", "|",,TRUE),2), _xlfn.CONCAT(_xlfn.CHOOSECOLS(_xlfn.TEXTSPLIT(SUBSTITUTE(AA389, "-", "|"), "|"),2),"|", _xlfn.CHOOSECOLS(_xlfn.TEXTSPLIT(SUBSTITUTE(AA389, "-", "|"), "|"), 4))))))</f>
        <v>NULL</v>
      </c>
      <c r="BA389" s="92" t="str" cm="1">
        <f t="array" ref="BA389">TRIM(_xlfn.CHOOSECOLS(_xlfn.TEXTSPLIT(AY389,"|",,TRUE),1))</f>
        <v>NULL</v>
      </c>
      <c r="BB389" s="92" t="str" cm="1">
        <f t="array" ref="BB389">TRIM(_xlfn.CHOOSECOLS(_xlfn.TEXTSPLIT(AZ389,"|",,TRUE),1))</f>
        <v>NULL</v>
      </c>
      <c r="BC389" s="92" t="str" cm="1">
        <f t="array" ref="BC389">TRIM(_xlfn.CHOOSECOLS(_xlfn.TEXTSPLIT(AB389,"|",,TRUE),1))</f>
        <v>NULL</v>
      </c>
      <c r="BD389" s="92" t="str" cm="1">
        <f t="array" ref="BD389">TRIM(_xlfn.CHOOSECOLS(_xlfn.TEXTSPLIT(AC389,"|",,TRUE),1))</f>
        <v>NULL</v>
      </c>
      <c r="BE389" s="92" t="str" cm="1">
        <f t="array" ref="BE389">TRIM(_xlfn.CHOOSECOLS(_xlfn.TEXTSPLIT(AD389,"|",,TRUE),1))</f>
        <v>NULL</v>
      </c>
      <c r="BF389" s="92" t="str" cm="1">
        <f t="array" ref="BF389">TRIM(IF(OR(TRIM(AE389)="NULL",ISBLANK(AE389),ISNUMBER(AE389)),AE389,_xlfn.CHOOSECOLS(_xlfn.TEXTSPLIT(AE389,"-",,TRUE),1)))</f>
        <v>NULL</v>
      </c>
      <c r="BG389" s="92" t="str" cm="1">
        <f t="array" ref="BG389">TRIM(IF(OR(TRIM(AE389)="NULL",ISBLANK(AE389),ISNUMBER(AE389)),AE389,_xlfn.CHOOSECOLS(_xlfn.TEXTSPLIT(AE389,"-",,TRUE),2)))</f>
        <v>NULL</v>
      </c>
      <c r="BH389" s="95" t="str">
        <f t="shared" si="36"/>
        <v>2014</v>
      </c>
      <c r="BI389" s="96" t="str">
        <f t="shared" si="37"/>
        <v>5</v>
      </c>
      <c r="BJ389" s="97" t="str">
        <f t="shared" si="38"/>
        <v>13</v>
      </c>
      <c r="BK389" s="96" t="str">
        <f t="shared" si="39"/>
        <v>2014</v>
      </c>
      <c r="BL389" s="96" t="str">
        <f t="shared" si="40"/>
        <v>5</v>
      </c>
      <c r="BM389" s="97" t="str">
        <f t="shared" si="41"/>
        <v>27</v>
      </c>
      <c r="BN389" s="93" t="b">
        <f>AND(TRIM(BH389)="NULL", TRIM(BK389)="NULL")</f>
        <v>0</v>
      </c>
      <c r="BO389" s="127" t="s">
        <v>131</v>
      </c>
      <c r="BP389" s="127" t="s">
        <v>131</v>
      </c>
    </row>
    <row r="390" spans="1:68">
      <c r="A390" s="7" t="s">
        <v>1179</v>
      </c>
      <c r="B390" s="1" t="s">
        <v>59</v>
      </c>
      <c r="C390" s="11" t="s">
        <v>1149</v>
      </c>
      <c r="D390" s="6" t="s">
        <v>1150</v>
      </c>
      <c r="E390" s="21" t="s">
        <v>1180</v>
      </c>
      <c r="F390" s="5" t="s">
        <v>63</v>
      </c>
      <c r="G390" s="25" t="s">
        <v>63</v>
      </c>
      <c r="H390" s="25" t="s">
        <v>63</v>
      </c>
      <c r="I390" s="25" t="s">
        <v>63</v>
      </c>
      <c r="J390" s="5">
        <v>41772</v>
      </c>
      <c r="K390" s="6">
        <v>2014</v>
      </c>
      <c r="L390" s="6">
        <v>5</v>
      </c>
      <c r="M390" s="6">
        <v>13</v>
      </c>
      <c r="N390" s="5">
        <v>41786</v>
      </c>
      <c r="O390" s="6">
        <v>2014</v>
      </c>
      <c r="P390" s="6">
        <v>5</v>
      </c>
      <c r="Q390" s="6">
        <v>27</v>
      </c>
      <c r="R390" s="6">
        <v>1</v>
      </c>
      <c r="S390" s="6" t="s">
        <v>63</v>
      </c>
      <c r="T390" s="6" t="s">
        <v>63</v>
      </c>
      <c r="U390" s="6" t="s">
        <v>166</v>
      </c>
      <c r="V390" s="6" t="s">
        <v>63</v>
      </c>
      <c r="W390" s="6" t="s">
        <v>166</v>
      </c>
      <c r="X390" s="6" t="s">
        <v>166</v>
      </c>
      <c r="Y390" s="6" t="s">
        <v>166</v>
      </c>
      <c r="Z390" s="6" t="s">
        <v>166</v>
      </c>
      <c r="AA390" s="6" t="s">
        <v>166</v>
      </c>
      <c r="AB390" s="6" t="s">
        <v>63</v>
      </c>
      <c r="AC390" s="6" t="s">
        <v>63</v>
      </c>
      <c r="AD390" s="6" t="s">
        <v>63</v>
      </c>
      <c r="AE390" s="6" t="s">
        <v>63</v>
      </c>
      <c r="AH390" s="91" t="str" cm="1">
        <f t="array" ref="AH390">IF(OR(TRIM(S390)="NULL",ISBLANK(S390),ISNUMBER(S390)),TRIM(S390),TRIM(_xlfn.CHOOSECOLS(_xlfn.TEXTSPLIT(S390,"-",,TRUE),1)))</f>
        <v>NULL</v>
      </c>
      <c r="AI390" s="91" t="str" cm="1">
        <f t="array" ref="AI390">IF(OR(TRIM(S390)="NULL",ISBLANK(S390),ISNUMBER(S390)),TRIM(S390),TRIM(_xlfn.CHOOSECOLS(_xlfn.TEXTSPLIT(S390,"-",,TRUE),2)))</f>
        <v>NULL</v>
      </c>
      <c r="AJ390" s="91" t="str" cm="1">
        <f t="array" ref="AJ390">IF(OR(TRIM(R390)="NULL",ISBLANK(R390),ISNUMBER(R390)),TRIM(R390),TRIM(_xlfn.CHOOSECOLS(_xlfn.TEXTSPLIT(R390,"-",,TRUE),1)))</f>
        <v>1</v>
      </c>
      <c r="AK390" s="91" t="str" cm="1">
        <f t="array" ref="AK390">IF(OR(TRIM(R390)="NULL",ISBLANK(R390),ISNUMBER(R390)),TRIM(R390),TRIM(_xlfn.CHOOSECOLS(_xlfn.TEXTSPLIT(R390,"-",,TRUE),2)))</f>
        <v>1</v>
      </c>
      <c r="AL390" s="91" t="str" cm="1">
        <f t="array" ref="AL390">IF(OR(TRIM(T390)="NULL",ISBLANK(T390),ISNUMBER(T390)),TRIM(T390),TRIM(_xlfn.CHOOSECOLS(_xlfn.TEXTSPLIT(T390,"-",,TRUE),1)))</f>
        <v>NULL</v>
      </c>
      <c r="AM390" s="91" t="str" cm="1">
        <f t="array" ref="AM390">IF(OR(TRIM(T390)="NULL",ISBLANK(T390),ISNUMBER(T390)),TRIM(T390),TRIM(_xlfn.CHOOSECOLS(_xlfn.TEXTSPLIT(T390,"-",,TRUE),2)))</f>
        <v>NULL</v>
      </c>
      <c r="AN390" s="91" t="str" cm="1">
        <f t="array" ref="AN390">IF(OR(TRIM(U390)="NULL",ISBLANK(U390),ISNUMBER(U390)),TRIM(U390),TRIM(_xlfn.CHOOSECOLS(_xlfn.TEXTSPLIT(Y390,"-",,TRUE),1)))</f>
        <v>NULL</v>
      </c>
      <c r="AO390" s="91" t="str" cm="1">
        <f t="array" ref="AO390">IF(OR(TRIM(U390)="NULL",ISBLANK(U390),ISNUMBER(U390)),TRIM(U390),TRIM(_xlfn.CHOOSECOLS(_xlfn.TEXTSPLIT(Y390,"-",,TRUE),2)))</f>
        <v>NULL</v>
      </c>
      <c r="AP390" s="91" t="str" cm="1">
        <f t="array" ref="AP390">IF(OR(TRIM(V390)="NULL",ISBLANK(V390),ISNUMBER(V390)),TRIM(V390),TRIM(_xlfn.CHOOSECOLS(_xlfn.TEXTSPLIT(Y390,"-",,TRUE),1)))</f>
        <v>NULL</v>
      </c>
      <c r="AQ390" s="91" t="str" cm="1">
        <f t="array" ref="AQ390">IF(OR(TRIM(V390)="NULL",ISBLANK(V390),ISNUMBER(V390)),V390,_xlfn.CHOOSECOLS(_xlfn.TEXTSPLIT(Y390,"-",,TRUE),2))</f>
        <v>NULL</v>
      </c>
      <c r="AR390" s="99" t="str" cm="1">
        <f t="array" ref="AR390">TRIM(IF(OR(TRIM(W390)="NULL",ISBLANK(W390),ISNUMBER(W390)), W390, IF(AND(ISNUMBER(FIND("|", W390))=TRUE, ISNUMBER(FIND("-", W390))=FALSE), W390, IF(AND(ISNUMBER(FIND("|", W390))=FALSE, ISNUMBER(FIND("-", W390))=TRUE),_xlfn.CHOOSECOLS(_xlfn.TEXTSPLIT(W390,"-", "|",,TRUE),1), _xlfn.CONCAT(_xlfn.CHOOSECOLS(_xlfn.TEXTSPLIT(SUBSTITUTE(W390, "-", "|"), "|"),1),"|", _xlfn.CHOOSECOLS(_xlfn.TEXTSPLIT(SUBSTITUTE(W390, "-", "|"), "|"), 3))))))</f>
        <v>NULL</v>
      </c>
      <c r="AS390" s="99" t="str" cm="1">
        <f t="array" ref="AS390">TRIM(IF(OR(TRIM(W390)="NULL",ISBLANK(W390),ISNUMBER(W390)), W390, IF(AND(ISNUMBER(FIND("|", W390))=TRUE, ISNUMBER(FIND("-", W390))=FALSE), W390, IF(AND(ISNUMBER(FIND("|", W390))=FALSE, ISNUMBER(FIND("-", W390))=TRUE),_xlfn.CHOOSECOLS(_xlfn.TEXTSPLIT(W390,"-", "|",,TRUE),2), _xlfn.CONCAT(_xlfn.CHOOSECOLS(_xlfn.TEXTSPLIT(SUBSTITUTE(W390, "-", "|"), "|"),2),"|", _xlfn.CHOOSECOLS(_xlfn.TEXTSPLIT(SUBSTITUTE(W390, "-", "|"), "|"), 4))))))</f>
        <v>NULL</v>
      </c>
      <c r="AT390" s="92" t="str" cm="1">
        <f t="array" ref="AT390">TRIM(_xlfn.CHOOSECOLS(_xlfn.TEXTSPLIT(AR390,"|",,TRUE),1))</f>
        <v>NULL</v>
      </c>
      <c r="AU390" s="92" t="str" cm="1">
        <f t="array" ref="AU390">TRIM(_xlfn.CHOOSECOLS(_xlfn.TEXTSPLIT(AS390,"|",,TRUE),1))</f>
        <v>NULL</v>
      </c>
      <c r="AV390" s="92" t="str" cm="1">
        <f t="array" ref="AV390">TRIM(_xlfn.CHOOSECOLS(_xlfn.TEXTSPLIT(AB390,"|",,TRUE),1))</f>
        <v>NULL</v>
      </c>
      <c r="AW390" s="92" t="str" cm="1">
        <f t="array" ref="AW390">TRIM(_xlfn.CHOOSECOLS(_xlfn.TEXTSPLIT(Y390,"|",,TRUE),1))</f>
        <v>NULL</v>
      </c>
      <c r="AX390" s="92" t="str" cm="1">
        <f t="array" ref="AX390">TRIM(_xlfn.CHOOSECOLS(_xlfn.TEXTSPLIT(Z390,"|",,TRUE),1))</f>
        <v>NULL</v>
      </c>
      <c r="AY390" s="99" t="str" cm="1">
        <f t="array" ref="AY390">TRIM(IF(OR(TRIM(AA390)="NULL",ISBLANK(AA390),ISNUMBER(AA390)), AA390, IF(AND(ISNUMBER(FIND("|", AA390))=TRUE, ISNUMBER(FIND("-", AA390))=FALSE), AA390, IF(AND(ISNUMBER(FIND("|", AA390))=FALSE, ISNUMBER(FIND("-", AA390))=TRUE),_xlfn.CHOOSECOLS(_xlfn.TEXTSPLIT(AA390,"-", "|",,TRUE),1), _xlfn.CONCAT(_xlfn.CHOOSECOLS(_xlfn.TEXTSPLIT(SUBSTITUTE(AA390, "-", "|"), "|"),1),"|", _xlfn.CHOOSECOLS(_xlfn.TEXTSPLIT(SUBSTITUTE(AA390, "-", "|"), "|"), 3))))))</f>
        <v>NULL</v>
      </c>
      <c r="AZ390" s="99" t="str" cm="1">
        <f t="array" ref="AZ390">TRIM(IF(OR(TRIM(AA390)="NULL",ISBLANK(AA390),ISNUMBER(AA390)), AA390, IF(AND(ISNUMBER(FIND("|", AA390))=TRUE, ISNUMBER(FIND("-", AA390))=FALSE), AA390, IF(AND(ISNUMBER(FIND("|", AA390))=FALSE, ISNUMBER(FIND("-", AA390))=TRUE),_xlfn.CHOOSECOLS(_xlfn.TEXTSPLIT(AA390,"-", "|",,TRUE),2), _xlfn.CONCAT(_xlfn.CHOOSECOLS(_xlfn.TEXTSPLIT(SUBSTITUTE(AA390, "-", "|"), "|"),2),"|", _xlfn.CHOOSECOLS(_xlfn.TEXTSPLIT(SUBSTITUTE(AA390, "-", "|"), "|"), 4))))))</f>
        <v>NULL</v>
      </c>
      <c r="BA390" s="92" t="str" cm="1">
        <f t="array" ref="BA390">TRIM(_xlfn.CHOOSECOLS(_xlfn.TEXTSPLIT(AY390,"|",,TRUE),1))</f>
        <v>NULL</v>
      </c>
      <c r="BB390" s="92" t="str" cm="1">
        <f t="array" ref="BB390">TRIM(_xlfn.CHOOSECOLS(_xlfn.TEXTSPLIT(AZ390,"|",,TRUE),1))</f>
        <v>NULL</v>
      </c>
      <c r="BC390" s="92" t="str" cm="1">
        <f t="array" ref="BC390">TRIM(_xlfn.CHOOSECOLS(_xlfn.TEXTSPLIT(AB390,"|",,TRUE),1))</f>
        <v>NULL</v>
      </c>
      <c r="BD390" s="92" t="str" cm="1">
        <f t="array" ref="BD390">TRIM(_xlfn.CHOOSECOLS(_xlfn.TEXTSPLIT(AC390,"|",,TRUE),1))</f>
        <v>NULL</v>
      </c>
      <c r="BE390" s="92" t="str" cm="1">
        <f t="array" ref="BE390">TRIM(_xlfn.CHOOSECOLS(_xlfn.TEXTSPLIT(AD390,"|",,TRUE),1))</f>
        <v>NULL</v>
      </c>
      <c r="BF390" s="92" t="str" cm="1">
        <f t="array" ref="BF390">TRIM(IF(OR(TRIM(AE390)="NULL",ISBLANK(AE390),ISNUMBER(AE390)),AE390,_xlfn.CHOOSECOLS(_xlfn.TEXTSPLIT(AE390,"-",,TRUE),1)))</f>
        <v>NULL</v>
      </c>
      <c r="BG390" s="92" t="str" cm="1">
        <f t="array" ref="BG390">TRIM(IF(OR(TRIM(AE390)="NULL",ISBLANK(AE390),ISNUMBER(AE390)),AE390,_xlfn.CHOOSECOLS(_xlfn.TEXTSPLIT(AE390,"-",,TRUE),2)))</f>
        <v>NULL</v>
      </c>
      <c r="BH390" s="95" t="str">
        <f t="shared" si="36"/>
        <v>2014</v>
      </c>
      <c r="BI390" s="96" t="str">
        <f t="shared" si="37"/>
        <v>5</v>
      </c>
      <c r="BJ390" s="97" t="str">
        <f t="shared" si="38"/>
        <v>13</v>
      </c>
      <c r="BK390" s="96" t="str">
        <f t="shared" si="39"/>
        <v>2014</v>
      </c>
      <c r="BL390" s="96" t="str">
        <f t="shared" si="40"/>
        <v>5</v>
      </c>
      <c r="BM390" s="97" t="str">
        <f t="shared" si="41"/>
        <v>27</v>
      </c>
      <c r="BN390" s="93" t="b">
        <f>AND(TRIM(BH390)="NULL", TRIM(BK390)="NULL")</f>
        <v>0</v>
      </c>
      <c r="BO390" s="127" t="s">
        <v>149</v>
      </c>
      <c r="BP390" s="127" t="s">
        <v>149</v>
      </c>
    </row>
    <row r="391" spans="1:68">
      <c r="A391" s="7" t="s">
        <v>1181</v>
      </c>
      <c r="B391" s="1" t="s">
        <v>59</v>
      </c>
      <c r="C391" s="11" t="s">
        <v>1149</v>
      </c>
      <c r="D391" s="6" t="s">
        <v>1150</v>
      </c>
      <c r="E391" s="21" t="s">
        <v>1182</v>
      </c>
      <c r="F391" s="5" t="s">
        <v>63</v>
      </c>
      <c r="G391" s="25" t="s">
        <v>63</v>
      </c>
      <c r="H391" s="25" t="s">
        <v>63</v>
      </c>
      <c r="I391" s="25" t="s">
        <v>63</v>
      </c>
      <c r="J391" s="5">
        <v>41772</v>
      </c>
      <c r="K391" s="6">
        <v>2014</v>
      </c>
      <c r="L391" s="6">
        <v>5</v>
      </c>
      <c r="M391" s="6">
        <v>13</v>
      </c>
      <c r="N391" s="5">
        <v>41786</v>
      </c>
      <c r="O391" s="6">
        <v>2014</v>
      </c>
      <c r="P391" s="6">
        <v>5</v>
      </c>
      <c r="Q391" s="6">
        <v>27</v>
      </c>
      <c r="R391" s="6">
        <v>1</v>
      </c>
      <c r="S391" s="6" t="s">
        <v>63</v>
      </c>
      <c r="T391" s="6" t="s">
        <v>63</v>
      </c>
      <c r="U391" s="6" t="s">
        <v>166</v>
      </c>
      <c r="V391" s="6" t="s">
        <v>63</v>
      </c>
      <c r="W391" s="6" t="s">
        <v>166</v>
      </c>
      <c r="X391" s="6" t="s">
        <v>166</v>
      </c>
      <c r="Y391" s="6" t="s">
        <v>166</v>
      </c>
      <c r="Z391" s="6" t="s">
        <v>166</v>
      </c>
      <c r="AA391" s="6" t="s">
        <v>166</v>
      </c>
      <c r="AB391" s="6" t="s">
        <v>63</v>
      </c>
      <c r="AC391" s="6" t="s">
        <v>63</v>
      </c>
      <c r="AD391" s="6" t="s">
        <v>63</v>
      </c>
      <c r="AE391" s="6" t="s">
        <v>63</v>
      </c>
      <c r="AH391" s="91" t="str" cm="1">
        <f t="array" ref="AH391">IF(OR(TRIM(S391)="NULL",ISBLANK(S391),ISNUMBER(S391)),TRIM(S391),TRIM(_xlfn.CHOOSECOLS(_xlfn.TEXTSPLIT(S391,"-",,TRUE),1)))</f>
        <v>NULL</v>
      </c>
      <c r="AI391" s="91" t="str" cm="1">
        <f t="array" ref="AI391">IF(OR(TRIM(S391)="NULL",ISBLANK(S391),ISNUMBER(S391)),TRIM(S391),TRIM(_xlfn.CHOOSECOLS(_xlfn.TEXTSPLIT(S391,"-",,TRUE),2)))</f>
        <v>NULL</v>
      </c>
      <c r="AJ391" s="91" t="str" cm="1">
        <f t="array" ref="AJ391">IF(OR(TRIM(R391)="NULL",ISBLANK(R391),ISNUMBER(R391)),TRIM(R391),TRIM(_xlfn.CHOOSECOLS(_xlfn.TEXTSPLIT(R391,"-",,TRUE),1)))</f>
        <v>1</v>
      </c>
      <c r="AK391" s="91" t="str" cm="1">
        <f t="array" ref="AK391">IF(OR(TRIM(R391)="NULL",ISBLANK(R391),ISNUMBER(R391)),TRIM(R391),TRIM(_xlfn.CHOOSECOLS(_xlfn.TEXTSPLIT(R391,"-",,TRUE),2)))</f>
        <v>1</v>
      </c>
      <c r="AL391" s="91" t="str" cm="1">
        <f t="array" ref="AL391">IF(OR(TRIM(T391)="NULL",ISBLANK(T391),ISNUMBER(T391)),TRIM(T391),TRIM(_xlfn.CHOOSECOLS(_xlfn.TEXTSPLIT(T391,"-",,TRUE),1)))</f>
        <v>NULL</v>
      </c>
      <c r="AM391" s="91" t="str" cm="1">
        <f t="array" ref="AM391">IF(OR(TRIM(T391)="NULL",ISBLANK(T391),ISNUMBER(T391)),TRIM(T391),TRIM(_xlfn.CHOOSECOLS(_xlfn.TEXTSPLIT(T391,"-",,TRUE),2)))</f>
        <v>NULL</v>
      </c>
      <c r="AN391" s="91" t="str" cm="1">
        <f t="array" ref="AN391">IF(OR(TRIM(U391)="NULL",ISBLANK(U391),ISNUMBER(U391)),TRIM(U391),TRIM(_xlfn.CHOOSECOLS(_xlfn.TEXTSPLIT(Y391,"-",,TRUE),1)))</f>
        <v>NULL</v>
      </c>
      <c r="AO391" s="91" t="str" cm="1">
        <f t="array" ref="AO391">IF(OR(TRIM(U391)="NULL",ISBLANK(U391),ISNUMBER(U391)),TRIM(U391),TRIM(_xlfn.CHOOSECOLS(_xlfn.TEXTSPLIT(Y391,"-",,TRUE),2)))</f>
        <v>NULL</v>
      </c>
      <c r="AP391" s="91" t="str" cm="1">
        <f t="array" ref="AP391">IF(OR(TRIM(V391)="NULL",ISBLANK(V391),ISNUMBER(V391)),TRIM(V391),TRIM(_xlfn.CHOOSECOLS(_xlfn.TEXTSPLIT(Y391,"-",,TRUE),1)))</f>
        <v>NULL</v>
      </c>
      <c r="AQ391" s="91" t="str" cm="1">
        <f t="array" ref="AQ391">IF(OR(TRIM(V391)="NULL",ISBLANK(V391),ISNUMBER(V391)),V391,_xlfn.CHOOSECOLS(_xlfn.TEXTSPLIT(Y391,"-",,TRUE),2))</f>
        <v>NULL</v>
      </c>
      <c r="AR391" s="99" t="str" cm="1">
        <f t="array" ref="AR391">TRIM(IF(OR(TRIM(W391)="NULL",ISBLANK(W391),ISNUMBER(W391)), W391, IF(AND(ISNUMBER(FIND("|", W391))=TRUE, ISNUMBER(FIND("-", W391))=FALSE), W391, IF(AND(ISNUMBER(FIND("|", W391))=FALSE, ISNUMBER(FIND("-", W391))=TRUE),_xlfn.CHOOSECOLS(_xlfn.TEXTSPLIT(W391,"-", "|",,TRUE),1), _xlfn.CONCAT(_xlfn.CHOOSECOLS(_xlfn.TEXTSPLIT(SUBSTITUTE(W391, "-", "|"), "|"),1),"|", _xlfn.CHOOSECOLS(_xlfn.TEXTSPLIT(SUBSTITUTE(W391, "-", "|"), "|"), 3))))))</f>
        <v>NULL</v>
      </c>
      <c r="AS391" s="99" t="str" cm="1">
        <f t="array" ref="AS391">TRIM(IF(OR(TRIM(W391)="NULL",ISBLANK(W391),ISNUMBER(W391)), W391, IF(AND(ISNUMBER(FIND("|", W391))=TRUE, ISNUMBER(FIND("-", W391))=FALSE), W391, IF(AND(ISNUMBER(FIND("|", W391))=FALSE, ISNUMBER(FIND("-", W391))=TRUE),_xlfn.CHOOSECOLS(_xlfn.TEXTSPLIT(W391,"-", "|",,TRUE),2), _xlfn.CONCAT(_xlfn.CHOOSECOLS(_xlfn.TEXTSPLIT(SUBSTITUTE(W391, "-", "|"), "|"),2),"|", _xlfn.CHOOSECOLS(_xlfn.TEXTSPLIT(SUBSTITUTE(W391, "-", "|"), "|"), 4))))))</f>
        <v>NULL</v>
      </c>
      <c r="AT391" s="92" t="str" cm="1">
        <f t="array" ref="AT391">TRIM(_xlfn.CHOOSECOLS(_xlfn.TEXTSPLIT(AR391,"|",,TRUE),1))</f>
        <v>NULL</v>
      </c>
      <c r="AU391" s="92" t="str" cm="1">
        <f t="array" ref="AU391">TRIM(_xlfn.CHOOSECOLS(_xlfn.TEXTSPLIT(AS391,"|",,TRUE),1))</f>
        <v>NULL</v>
      </c>
      <c r="AV391" s="92" t="str" cm="1">
        <f t="array" ref="AV391">TRIM(_xlfn.CHOOSECOLS(_xlfn.TEXTSPLIT(AB391,"|",,TRUE),1))</f>
        <v>NULL</v>
      </c>
      <c r="AW391" s="92" t="str" cm="1">
        <f t="array" ref="AW391">TRIM(_xlfn.CHOOSECOLS(_xlfn.TEXTSPLIT(Y391,"|",,TRUE),1))</f>
        <v>NULL</v>
      </c>
      <c r="AX391" s="92" t="str" cm="1">
        <f t="array" ref="AX391">TRIM(_xlfn.CHOOSECOLS(_xlfn.TEXTSPLIT(Z391,"|",,TRUE),1))</f>
        <v>NULL</v>
      </c>
      <c r="AY391" s="99" t="str" cm="1">
        <f t="array" ref="AY391">TRIM(IF(OR(TRIM(AA391)="NULL",ISBLANK(AA391),ISNUMBER(AA391)), AA391, IF(AND(ISNUMBER(FIND("|", AA391))=TRUE, ISNUMBER(FIND("-", AA391))=FALSE), AA391, IF(AND(ISNUMBER(FIND("|", AA391))=FALSE, ISNUMBER(FIND("-", AA391))=TRUE),_xlfn.CHOOSECOLS(_xlfn.TEXTSPLIT(AA391,"-", "|",,TRUE),1), _xlfn.CONCAT(_xlfn.CHOOSECOLS(_xlfn.TEXTSPLIT(SUBSTITUTE(AA391, "-", "|"), "|"),1),"|", _xlfn.CHOOSECOLS(_xlfn.TEXTSPLIT(SUBSTITUTE(AA391, "-", "|"), "|"), 3))))))</f>
        <v>NULL</v>
      </c>
      <c r="AZ391" s="99" t="str" cm="1">
        <f t="array" ref="AZ391">TRIM(IF(OR(TRIM(AA391)="NULL",ISBLANK(AA391),ISNUMBER(AA391)), AA391, IF(AND(ISNUMBER(FIND("|", AA391))=TRUE, ISNUMBER(FIND("-", AA391))=FALSE), AA391, IF(AND(ISNUMBER(FIND("|", AA391))=FALSE, ISNUMBER(FIND("-", AA391))=TRUE),_xlfn.CHOOSECOLS(_xlfn.TEXTSPLIT(AA391,"-", "|",,TRUE),2), _xlfn.CONCAT(_xlfn.CHOOSECOLS(_xlfn.TEXTSPLIT(SUBSTITUTE(AA391, "-", "|"), "|"),2),"|", _xlfn.CHOOSECOLS(_xlfn.TEXTSPLIT(SUBSTITUTE(AA391, "-", "|"), "|"), 4))))))</f>
        <v>NULL</v>
      </c>
      <c r="BA391" s="92" t="str" cm="1">
        <f t="array" ref="BA391">TRIM(_xlfn.CHOOSECOLS(_xlfn.TEXTSPLIT(AY391,"|",,TRUE),1))</f>
        <v>NULL</v>
      </c>
      <c r="BB391" s="92" t="str" cm="1">
        <f t="array" ref="BB391">TRIM(_xlfn.CHOOSECOLS(_xlfn.TEXTSPLIT(AZ391,"|",,TRUE),1))</f>
        <v>NULL</v>
      </c>
      <c r="BC391" s="92" t="str" cm="1">
        <f t="array" ref="BC391">TRIM(_xlfn.CHOOSECOLS(_xlfn.TEXTSPLIT(AB391,"|",,TRUE),1))</f>
        <v>NULL</v>
      </c>
      <c r="BD391" s="92" t="str" cm="1">
        <f t="array" ref="BD391">TRIM(_xlfn.CHOOSECOLS(_xlfn.TEXTSPLIT(AC391,"|",,TRUE),1))</f>
        <v>NULL</v>
      </c>
      <c r="BE391" s="92" t="str" cm="1">
        <f t="array" ref="BE391">TRIM(_xlfn.CHOOSECOLS(_xlfn.TEXTSPLIT(AD391,"|",,TRUE),1))</f>
        <v>NULL</v>
      </c>
      <c r="BF391" s="92" t="str" cm="1">
        <f t="array" ref="BF391">TRIM(IF(OR(TRIM(AE391)="NULL",ISBLANK(AE391),ISNUMBER(AE391)),AE391,_xlfn.CHOOSECOLS(_xlfn.TEXTSPLIT(AE391,"-",,TRUE),1)))</f>
        <v>NULL</v>
      </c>
      <c r="BG391" s="92" t="str" cm="1">
        <f t="array" ref="BG391">TRIM(IF(OR(TRIM(AE391)="NULL",ISBLANK(AE391),ISNUMBER(AE391)),AE391,_xlfn.CHOOSECOLS(_xlfn.TEXTSPLIT(AE391,"-",,TRUE),2)))</f>
        <v>NULL</v>
      </c>
      <c r="BH391" s="95" t="str">
        <f t="shared" si="36"/>
        <v>2014</v>
      </c>
      <c r="BI391" s="96" t="str">
        <f t="shared" si="37"/>
        <v>5</v>
      </c>
      <c r="BJ391" s="97" t="str">
        <f t="shared" si="38"/>
        <v>13</v>
      </c>
      <c r="BK391" s="96" t="str">
        <f t="shared" si="39"/>
        <v>2014</v>
      </c>
      <c r="BL391" s="96" t="str">
        <f t="shared" si="40"/>
        <v>5</v>
      </c>
      <c r="BM391" s="97" t="str">
        <f t="shared" si="41"/>
        <v>27</v>
      </c>
      <c r="BN391" s="93" t="b">
        <f>AND(TRIM(BH391)="NULL", TRIM(BK391)="NULL")</f>
        <v>0</v>
      </c>
      <c r="BO391" s="127" t="s">
        <v>1183</v>
      </c>
      <c r="BP391" s="127" t="s">
        <v>1183</v>
      </c>
    </row>
    <row r="392" spans="1:68">
      <c r="A392" s="7" t="s">
        <v>1184</v>
      </c>
      <c r="B392" s="1" t="s">
        <v>420</v>
      </c>
      <c r="C392" s="11" t="s">
        <v>1185</v>
      </c>
      <c r="D392" s="6" t="s">
        <v>1186</v>
      </c>
      <c r="E392" s="21" t="s">
        <v>1187</v>
      </c>
      <c r="F392" s="5" t="s">
        <v>63</v>
      </c>
      <c r="G392" s="25" t="s">
        <v>63</v>
      </c>
      <c r="H392" s="25" t="s">
        <v>63</v>
      </c>
      <c r="I392" s="25" t="s">
        <v>63</v>
      </c>
      <c r="J392" s="5">
        <v>39934</v>
      </c>
      <c r="K392" s="6">
        <v>2009</v>
      </c>
      <c r="L392" s="6">
        <v>5</v>
      </c>
      <c r="M392" s="6">
        <v>1</v>
      </c>
      <c r="N392" s="5">
        <v>39946</v>
      </c>
      <c r="O392" s="6">
        <v>2009</v>
      </c>
      <c r="P392" s="6">
        <v>5</v>
      </c>
      <c r="Q392" s="6">
        <v>13</v>
      </c>
      <c r="R392" s="6">
        <v>28</v>
      </c>
      <c r="S392" s="6">
        <v>8</v>
      </c>
      <c r="T392" s="6" t="s">
        <v>166</v>
      </c>
      <c r="U392" s="6" t="s">
        <v>166</v>
      </c>
      <c r="V392" s="6">
        <v>383457</v>
      </c>
      <c r="W392" s="6" t="s">
        <v>166</v>
      </c>
      <c r="X392" s="6" t="s">
        <v>166</v>
      </c>
      <c r="Y392" s="6" t="s">
        <v>166</v>
      </c>
      <c r="Z392" s="6" t="s">
        <v>166</v>
      </c>
      <c r="AA392" s="6">
        <v>27000000</v>
      </c>
      <c r="AB392" s="6" t="s">
        <v>172</v>
      </c>
      <c r="AC392" s="6" t="s">
        <v>590</v>
      </c>
      <c r="AD392" s="6">
        <v>2009</v>
      </c>
      <c r="AE392" s="6">
        <v>3757</v>
      </c>
      <c r="AH392" s="91" t="str" cm="1">
        <f t="array" ref="AH392">IF(OR(TRIM(S392)="NULL",ISBLANK(S392),ISNUMBER(S392)),TRIM(S392),TRIM(_xlfn.CHOOSECOLS(_xlfn.TEXTSPLIT(S392,"-",,TRUE),1)))</f>
        <v>8</v>
      </c>
      <c r="AI392" s="91" t="str" cm="1">
        <f t="array" ref="AI392">IF(OR(TRIM(S392)="NULL",ISBLANK(S392),ISNUMBER(S392)),TRIM(S392),TRIM(_xlfn.CHOOSECOLS(_xlfn.TEXTSPLIT(S392,"-",,TRUE),2)))</f>
        <v>8</v>
      </c>
      <c r="AJ392" s="91" t="str" cm="1">
        <f t="array" ref="AJ392">IF(OR(TRIM(R392)="NULL",ISBLANK(R392),ISNUMBER(R392)),TRIM(R392),TRIM(_xlfn.CHOOSECOLS(_xlfn.TEXTSPLIT(R392,"-",,TRUE),1)))</f>
        <v>28</v>
      </c>
      <c r="AK392" s="91" t="str" cm="1">
        <f t="array" ref="AK392">IF(OR(TRIM(R392)="NULL",ISBLANK(R392),ISNUMBER(R392)),TRIM(R392),TRIM(_xlfn.CHOOSECOLS(_xlfn.TEXTSPLIT(R392,"-",,TRUE),2)))</f>
        <v>28</v>
      </c>
      <c r="AL392" s="91" t="str" cm="1">
        <f t="array" ref="AL392">IF(OR(TRIM(T392)="NULL",ISBLANK(T392),ISNUMBER(T392)),TRIM(T392),TRIM(_xlfn.CHOOSECOLS(_xlfn.TEXTSPLIT(T392,"-",,TRUE),1)))</f>
        <v>NULL</v>
      </c>
      <c r="AM392" s="91" t="str" cm="1">
        <f t="array" ref="AM392">IF(OR(TRIM(T392)="NULL",ISBLANK(T392),ISNUMBER(T392)),TRIM(T392),TRIM(_xlfn.CHOOSECOLS(_xlfn.TEXTSPLIT(T392,"-",,TRUE),2)))</f>
        <v>NULL</v>
      </c>
      <c r="AN392" s="91" t="str" cm="1">
        <f t="array" ref="AN392">IF(OR(TRIM(U392)="NULL",ISBLANK(U392),ISNUMBER(U392)),TRIM(U392),TRIM(_xlfn.CHOOSECOLS(_xlfn.TEXTSPLIT(Y392,"-",,TRUE),1)))</f>
        <v>NULL</v>
      </c>
      <c r="AO392" s="91" t="str" cm="1">
        <f t="array" ref="AO392">IF(OR(TRIM(U392)="NULL",ISBLANK(U392),ISNUMBER(U392)),TRIM(U392),TRIM(_xlfn.CHOOSECOLS(_xlfn.TEXTSPLIT(Y392,"-",,TRUE),2)))</f>
        <v>NULL</v>
      </c>
      <c r="AP392" s="91" t="str" cm="1">
        <f t="array" ref="AP392">IF(OR(TRIM(V392)="NULL",ISBLANK(V392),ISNUMBER(V392)),TRIM(V392),TRIM(_xlfn.CHOOSECOLS(_xlfn.TEXTSPLIT(Y392,"-",,TRUE),1)))</f>
        <v>383457</v>
      </c>
      <c r="AQ392" s="91" cm="1">
        <f t="array" ref="AQ392">IF(OR(TRIM(V392)="NULL",ISBLANK(V392),ISNUMBER(V392)),V392,_xlfn.CHOOSECOLS(_xlfn.TEXTSPLIT(Y392,"-",,TRUE),2))</f>
        <v>383457</v>
      </c>
      <c r="AR392" s="99" t="str" cm="1">
        <f t="array" ref="AR392">TRIM(IF(OR(TRIM(W392)="NULL",ISBLANK(W392),ISNUMBER(W392)), W392, IF(AND(ISNUMBER(FIND("|", W392))=TRUE, ISNUMBER(FIND("-", W392))=FALSE), W392, IF(AND(ISNUMBER(FIND("|", W392))=FALSE, ISNUMBER(FIND("-", W392))=TRUE),_xlfn.CHOOSECOLS(_xlfn.TEXTSPLIT(W392,"-", "|",,TRUE),1), _xlfn.CONCAT(_xlfn.CHOOSECOLS(_xlfn.TEXTSPLIT(SUBSTITUTE(W392, "-", "|"), "|"),1),"|", _xlfn.CHOOSECOLS(_xlfn.TEXTSPLIT(SUBSTITUTE(W392, "-", "|"), "|"), 3))))))</f>
        <v>NULL</v>
      </c>
      <c r="AS392" s="99" t="str" cm="1">
        <f t="array" ref="AS392">TRIM(IF(OR(TRIM(W392)="NULL",ISBLANK(W392),ISNUMBER(W392)), W392, IF(AND(ISNUMBER(FIND("|", W392))=TRUE, ISNUMBER(FIND("-", W392))=FALSE), W392, IF(AND(ISNUMBER(FIND("|", W392))=FALSE, ISNUMBER(FIND("-", W392))=TRUE),_xlfn.CHOOSECOLS(_xlfn.TEXTSPLIT(W392,"-", "|",,TRUE),2), _xlfn.CONCAT(_xlfn.CHOOSECOLS(_xlfn.TEXTSPLIT(SUBSTITUTE(W392, "-", "|"), "|"),2),"|", _xlfn.CHOOSECOLS(_xlfn.TEXTSPLIT(SUBSTITUTE(W392, "-", "|"), "|"), 4))))))</f>
        <v>NULL</v>
      </c>
      <c r="AT392" s="92" t="str" cm="1">
        <f t="array" ref="AT392">TRIM(_xlfn.CHOOSECOLS(_xlfn.TEXTSPLIT(AR392,"|",,TRUE),1))</f>
        <v>NULL</v>
      </c>
      <c r="AU392" s="92" t="str" cm="1">
        <f t="array" ref="AU392">TRIM(_xlfn.CHOOSECOLS(_xlfn.TEXTSPLIT(AS392,"|",,TRUE),1))</f>
        <v>NULL</v>
      </c>
      <c r="AV392" s="92" t="str" cm="1">
        <f t="array" ref="AV392">TRIM(_xlfn.CHOOSECOLS(_xlfn.TEXTSPLIT(AB392,"|",,TRUE),1))</f>
        <v>USD</v>
      </c>
      <c r="AW392" s="92" t="str" cm="1">
        <f t="array" ref="AW392">TRIM(_xlfn.CHOOSECOLS(_xlfn.TEXTSPLIT(Y392,"|",,TRUE),1))</f>
        <v>NULL</v>
      </c>
      <c r="AX392" s="92" t="str" cm="1">
        <f t="array" ref="AX392">TRIM(_xlfn.CHOOSECOLS(_xlfn.TEXTSPLIT(Z392,"|",,TRUE),1))</f>
        <v>NULL</v>
      </c>
      <c r="AY392" s="99" t="str" cm="1">
        <f t="array" ref="AY392">TRIM(IF(OR(TRIM(AA392)="NULL",ISBLANK(AA392),ISNUMBER(AA392)), AA392, IF(AND(ISNUMBER(FIND("|", AA392))=TRUE, ISNUMBER(FIND("-", AA392))=FALSE), AA392, IF(AND(ISNUMBER(FIND("|", AA392))=FALSE, ISNUMBER(FIND("-", AA392))=TRUE),_xlfn.CHOOSECOLS(_xlfn.TEXTSPLIT(AA392,"-", "|",,TRUE),1), _xlfn.CONCAT(_xlfn.CHOOSECOLS(_xlfn.TEXTSPLIT(SUBSTITUTE(AA392, "-", "|"), "|"),1),"|", _xlfn.CHOOSECOLS(_xlfn.TEXTSPLIT(SUBSTITUTE(AA392, "-", "|"), "|"), 3))))))</f>
        <v>27000000</v>
      </c>
      <c r="AZ392" s="99" t="str" cm="1">
        <f t="array" ref="AZ392">TRIM(IF(OR(TRIM(AA392)="NULL",ISBLANK(AA392),ISNUMBER(AA392)), AA392, IF(AND(ISNUMBER(FIND("|", AA392))=TRUE, ISNUMBER(FIND("-", AA392))=FALSE), AA392, IF(AND(ISNUMBER(FIND("|", AA392))=FALSE, ISNUMBER(FIND("-", AA392))=TRUE),_xlfn.CHOOSECOLS(_xlfn.TEXTSPLIT(AA392,"-", "|",,TRUE),2), _xlfn.CONCAT(_xlfn.CHOOSECOLS(_xlfn.TEXTSPLIT(SUBSTITUTE(AA392, "-", "|"), "|"),2),"|", _xlfn.CHOOSECOLS(_xlfn.TEXTSPLIT(SUBSTITUTE(AA392, "-", "|"), "|"), 4))))))</f>
        <v>27000000</v>
      </c>
      <c r="BA392" s="92" t="str" cm="1">
        <f t="array" ref="BA392">TRIM(_xlfn.CHOOSECOLS(_xlfn.TEXTSPLIT(AY392,"|",,TRUE),1))</f>
        <v>27000000</v>
      </c>
      <c r="BB392" s="92" t="str" cm="1">
        <f t="array" ref="BB392">TRIM(_xlfn.CHOOSECOLS(_xlfn.TEXTSPLIT(AZ392,"|",,TRUE),1))</f>
        <v>27000000</v>
      </c>
      <c r="BC392" s="92" t="str" cm="1">
        <f t="array" ref="BC392">TRIM(_xlfn.CHOOSECOLS(_xlfn.TEXTSPLIT(AB392,"|",,TRUE),1))</f>
        <v>USD</v>
      </c>
      <c r="BD392" s="92" t="str" cm="1">
        <f t="array" ref="BD392">TRIM(_xlfn.CHOOSECOLS(_xlfn.TEXTSPLIT(AC392,"|",,TRUE),1))</f>
        <v>YES</v>
      </c>
      <c r="BE392" s="92" t="str" cm="1">
        <f t="array" ref="BE392">TRIM(_xlfn.CHOOSECOLS(_xlfn.TEXTSPLIT(AD392,"|",,TRUE),1))</f>
        <v>2009</v>
      </c>
      <c r="BF392" s="92" t="str" cm="1">
        <f t="array" ref="BF392">TRIM(IF(OR(TRIM(AE392)="NULL",ISBLANK(AE392),ISNUMBER(AE392)),AE392,_xlfn.CHOOSECOLS(_xlfn.TEXTSPLIT(AE392,"-",,TRUE),1)))</f>
        <v>3757</v>
      </c>
      <c r="BG392" s="92" t="str" cm="1">
        <f t="array" ref="BG392">TRIM(IF(OR(TRIM(AE392)="NULL",ISBLANK(AE392),ISNUMBER(AE392)),AE392,_xlfn.CHOOSECOLS(_xlfn.TEXTSPLIT(AE392,"-",,TRUE),2)))</f>
        <v>3757</v>
      </c>
      <c r="BH392" s="95" t="str">
        <f t="shared" si="36"/>
        <v>2009</v>
      </c>
      <c r="BI392" s="96" t="str">
        <f t="shared" si="37"/>
        <v>5</v>
      </c>
      <c r="BJ392" s="97" t="str">
        <f t="shared" si="38"/>
        <v>1</v>
      </c>
      <c r="BK392" s="96" t="str">
        <f t="shared" si="39"/>
        <v>2009</v>
      </c>
      <c r="BL392" s="96" t="str">
        <f t="shared" si="40"/>
        <v>5</v>
      </c>
      <c r="BM392" s="97" t="str">
        <f t="shared" si="41"/>
        <v>13</v>
      </c>
      <c r="BN392" s="93" t="b">
        <f>AND(TRIM(BH392)="NULL", TRIM(BK392)="NULL")</f>
        <v>0</v>
      </c>
      <c r="BO392" s="127" t="s">
        <v>1188</v>
      </c>
      <c r="BP392" s="127" t="s">
        <v>1188</v>
      </c>
    </row>
    <row r="393" spans="1:68">
      <c r="A393" s="7" t="s">
        <v>1189</v>
      </c>
      <c r="B393" s="1" t="s">
        <v>420</v>
      </c>
      <c r="C393" s="11" t="s">
        <v>1190</v>
      </c>
      <c r="D393" s="6" t="s">
        <v>1191</v>
      </c>
      <c r="E393" s="21" t="s">
        <v>1192</v>
      </c>
      <c r="F393" s="5" t="s">
        <v>63</v>
      </c>
      <c r="G393" s="25" t="s">
        <v>63</v>
      </c>
      <c r="H393" s="25" t="s">
        <v>63</v>
      </c>
      <c r="I393" s="25" t="s">
        <v>63</v>
      </c>
      <c r="J393" s="5">
        <v>44848</v>
      </c>
      <c r="K393" s="6">
        <v>2022</v>
      </c>
      <c r="L393" s="6">
        <v>10</v>
      </c>
      <c r="M393" s="6">
        <v>14</v>
      </c>
      <c r="N393" s="5">
        <v>44854</v>
      </c>
      <c r="O393" s="6">
        <v>2022</v>
      </c>
      <c r="P393" s="6">
        <v>10</v>
      </c>
      <c r="Q393" s="6">
        <v>20</v>
      </c>
      <c r="R393" s="6">
        <v>0</v>
      </c>
      <c r="S393" s="6" t="s">
        <v>166</v>
      </c>
      <c r="T393" s="6">
        <v>4459</v>
      </c>
      <c r="U393" s="6" t="s">
        <v>166</v>
      </c>
      <c r="V393" s="6">
        <v>103662</v>
      </c>
      <c r="W393" s="6" t="s">
        <v>166</v>
      </c>
      <c r="X393" s="6" t="s">
        <v>166</v>
      </c>
      <c r="Y393" s="6" t="s">
        <v>166</v>
      </c>
      <c r="Z393" s="6" t="s">
        <v>166</v>
      </c>
      <c r="AA393" s="6">
        <v>8150000</v>
      </c>
      <c r="AB393" s="6" t="s">
        <v>172</v>
      </c>
      <c r="AC393" s="6" t="s">
        <v>608</v>
      </c>
      <c r="AD393" s="6" t="s">
        <v>166</v>
      </c>
      <c r="AE393" s="6" t="s">
        <v>166</v>
      </c>
      <c r="AH393" s="91" t="str" cm="1">
        <f t="array" ref="AH393">IF(OR(TRIM(S393)="NULL",ISBLANK(S393),ISNUMBER(S393)),TRIM(S393),TRIM(_xlfn.CHOOSECOLS(_xlfn.TEXTSPLIT(S393,"-",,TRUE),1)))</f>
        <v>NULL</v>
      </c>
      <c r="AI393" s="91" t="str" cm="1">
        <f t="array" ref="AI393">IF(OR(TRIM(S393)="NULL",ISBLANK(S393),ISNUMBER(S393)),TRIM(S393),TRIM(_xlfn.CHOOSECOLS(_xlfn.TEXTSPLIT(S393,"-",,TRUE),2)))</f>
        <v>NULL</v>
      </c>
      <c r="AJ393" s="91" t="str" cm="1">
        <f t="array" ref="AJ393">IF(OR(TRIM(R393)="NULL",ISBLANK(R393),ISNUMBER(R393)),TRIM(R393),TRIM(_xlfn.CHOOSECOLS(_xlfn.TEXTSPLIT(R393,"-",,TRUE),1)))</f>
        <v>0</v>
      </c>
      <c r="AK393" s="91" t="str" cm="1">
        <f t="array" ref="AK393">IF(OR(TRIM(R393)="NULL",ISBLANK(R393),ISNUMBER(R393)),TRIM(R393),TRIM(_xlfn.CHOOSECOLS(_xlfn.TEXTSPLIT(R393,"-",,TRUE),2)))</f>
        <v>0</v>
      </c>
      <c r="AL393" s="91" t="str" cm="1">
        <f t="array" ref="AL393">IF(OR(TRIM(T393)="NULL",ISBLANK(T393),ISNUMBER(T393)),TRIM(T393),TRIM(_xlfn.CHOOSECOLS(_xlfn.TEXTSPLIT(T393,"-",,TRUE),1)))</f>
        <v>4459</v>
      </c>
      <c r="AM393" s="91" t="str" cm="1">
        <f t="array" ref="AM393">IF(OR(TRIM(T393)="NULL",ISBLANK(T393),ISNUMBER(T393)),TRIM(T393),TRIM(_xlfn.CHOOSECOLS(_xlfn.TEXTSPLIT(T393,"-",,TRUE),2)))</f>
        <v>4459</v>
      </c>
      <c r="AN393" s="91" t="str" cm="1">
        <f t="array" ref="AN393">IF(OR(TRIM(U393)="NULL",ISBLANK(U393),ISNUMBER(U393)),TRIM(U393),TRIM(_xlfn.CHOOSECOLS(_xlfn.TEXTSPLIT(Y393,"-",,TRUE),1)))</f>
        <v>NULL</v>
      </c>
      <c r="AO393" s="91" t="str" cm="1">
        <f t="array" ref="AO393">IF(OR(TRIM(U393)="NULL",ISBLANK(U393),ISNUMBER(U393)),TRIM(U393),TRIM(_xlfn.CHOOSECOLS(_xlfn.TEXTSPLIT(Y393,"-",,TRUE),2)))</f>
        <v>NULL</v>
      </c>
      <c r="AP393" s="91" t="str" cm="1">
        <f t="array" ref="AP393">IF(OR(TRIM(V393)="NULL",ISBLANK(V393),ISNUMBER(V393)),TRIM(V393),TRIM(_xlfn.CHOOSECOLS(_xlfn.TEXTSPLIT(Y393,"-",,TRUE),1)))</f>
        <v>103662</v>
      </c>
      <c r="AQ393" s="91" cm="1">
        <f t="array" ref="AQ393">IF(OR(TRIM(V393)="NULL",ISBLANK(V393),ISNUMBER(V393)),V393,_xlfn.CHOOSECOLS(_xlfn.TEXTSPLIT(Y393,"-",,TRUE),2))</f>
        <v>103662</v>
      </c>
      <c r="AR393" s="99" t="str" cm="1">
        <f t="array" ref="AR393">TRIM(IF(OR(TRIM(W393)="NULL",ISBLANK(W393),ISNUMBER(W393)), W393, IF(AND(ISNUMBER(FIND("|", W393))=TRUE, ISNUMBER(FIND("-", W393))=FALSE), W393, IF(AND(ISNUMBER(FIND("|", W393))=FALSE, ISNUMBER(FIND("-", W393))=TRUE),_xlfn.CHOOSECOLS(_xlfn.TEXTSPLIT(W393,"-", "|",,TRUE),1), _xlfn.CONCAT(_xlfn.CHOOSECOLS(_xlfn.TEXTSPLIT(SUBSTITUTE(W393, "-", "|"), "|"),1),"|", _xlfn.CHOOSECOLS(_xlfn.TEXTSPLIT(SUBSTITUTE(W393, "-", "|"), "|"), 3))))))</f>
        <v>NULL</v>
      </c>
      <c r="AS393" s="99" t="str" cm="1">
        <f t="array" ref="AS393">TRIM(IF(OR(TRIM(W393)="NULL",ISBLANK(W393),ISNUMBER(W393)), W393, IF(AND(ISNUMBER(FIND("|", W393))=TRUE, ISNUMBER(FIND("-", W393))=FALSE), W393, IF(AND(ISNUMBER(FIND("|", W393))=FALSE, ISNUMBER(FIND("-", W393))=TRUE),_xlfn.CHOOSECOLS(_xlfn.TEXTSPLIT(W393,"-", "|",,TRUE),2), _xlfn.CONCAT(_xlfn.CHOOSECOLS(_xlfn.TEXTSPLIT(SUBSTITUTE(W393, "-", "|"), "|"),2),"|", _xlfn.CHOOSECOLS(_xlfn.TEXTSPLIT(SUBSTITUTE(W393, "-", "|"), "|"), 4))))))</f>
        <v>NULL</v>
      </c>
      <c r="AT393" s="92" t="str" cm="1">
        <f t="array" ref="AT393">TRIM(_xlfn.CHOOSECOLS(_xlfn.TEXTSPLIT(AR393,"|",,TRUE),1))</f>
        <v>NULL</v>
      </c>
      <c r="AU393" s="92" t="str" cm="1">
        <f t="array" ref="AU393">TRIM(_xlfn.CHOOSECOLS(_xlfn.TEXTSPLIT(AS393,"|",,TRUE),1))</f>
        <v>NULL</v>
      </c>
      <c r="AV393" s="92" t="str" cm="1">
        <f t="array" ref="AV393">TRIM(_xlfn.CHOOSECOLS(_xlfn.TEXTSPLIT(AB393,"|",,TRUE),1))</f>
        <v>USD</v>
      </c>
      <c r="AW393" s="92" t="str" cm="1">
        <f t="array" ref="AW393">TRIM(_xlfn.CHOOSECOLS(_xlfn.TEXTSPLIT(Y393,"|",,TRUE),1))</f>
        <v>NULL</v>
      </c>
      <c r="AX393" s="92" t="str" cm="1">
        <f t="array" ref="AX393">TRIM(_xlfn.CHOOSECOLS(_xlfn.TEXTSPLIT(Z393,"|",,TRUE),1))</f>
        <v>NULL</v>
      </c>
      <c r="AY393" s="99" t="str" cm="1">
        <f t="array" ref="AY393">TRIM(IF(OR(TRIM(AA393)="NULL",ISBLANK(AA393),ISNUMBER(AA393)), AA393, IF(AND(ISNUMBER(FIND("|", AA393))=TRUE, ISNUMBER(FIND("-", AA393))=FALSE), AA393, IF(AND(ISNUMBER(FIND("|", AA393))=FALSE, ISNUMBER(FIND("-", AA393))=TRUE),_xlfn.CHOOSECOLS(_xlfn.TEXTSPLIT(AA393,"-", "|",,TRUE),1), _xlfn.CONCAT(_xlfn.CHOOSECOLS(_xlfn.TEXTSPLIT(SUBSTITUTE(AA393, "-", "|"), "|"),1),"|", _xlfn.CHOOSECOLS(_xlfn.TEXTSPLIT(SUBSTITUTE(AA393, "-", "|"), "|"), 3))))))</f>
        <v>8150000</v>
      </c>
      <c r="AZ393" s="99" t="str" cm="1">
        <f t="array" ref="AZ393">TRIM(IF(OR(TRIM(AA393)="NULL",ISBLANK(AA393),ISNUMBER(AA393)), AA393, IF(AND(ISNUMBER(FIND("|", AA393))=TRUE, ISNUMBER(FIND("-", AA393))=FALSE), AA393, IF(AND(ISNUMBER(FIND("|", AA393))=FALSE, ISNUMBER(FIND("-", AA393))=TRUE),_xlfn.CHOOSECOLS(_xlfn.TEXTSPLIT(AA393,"-", "|",,TRUE),2), _xlfn.CONCAT(_xlfn.CHOOSECOLS(_xlfn.TEXTSPLIT(SUBSTITUTE(AA393, "-", "|"), "|"),2),"|", _xlfn.CHOOSECOLS(_xlfn.TEXTSPLIT(SUBSTITUTE(AA393, "-", "|"), "|"), 4))))))</f>
        <v>8150000</v>
      </c>
      <c r="BA393" s="92" t="str" cm="1">
        <f t="array" ref="BA393">TRIM(_xlfn.CHOOSECOLS(_xlfn.TEXTSPLIT(AY393,"|",,TRUE),1))</f>
        <v>8150000</v>
      </c>
      <c r="BB393" s="92" t="str" cm="1">
        <f t="array" ref="BB393">TRIM(_xlfn.CHOOSECOLS(_xlfn.TEXTSPLIT(AZ393,"|",,TRUE),1))</f>
        <v>8150000</v>
      </c>
      <c r="BC393" s="92" t="str" cm="1">
        <f t="array" ref="BC393">TRIM(_xlfn.CHOOSECOLS(_xlfn.TEXTSPLIT(AB393,"|",,TRUE),1))</f>
        <v>USD</v>
      </c>
      <c r="BD393" s="92" t="str" cm="1">
        <f t="array" ref="BD393">TRIM(_xlfn.CHOOSECOLS(_xlfn.TEXTSPLIT(AC393,"|",,TRUE),1))</f>
        <v>NO</v>
      </c>
      <c r="BE393" s="92" t="str" cm="1">
        <f t="array" ref="BE393">TRIM(_xlfn.CHOOSECOLS(_xlfn.TEXTSPLIT(AD393,"|",,TRUE),1))</f>
        <v>NULL</v>
      </c>
      <c r="BF393" s="92" t="str" cm="1">
        <f t="array" ref="BF393">TRIM(IF(OR(TRIM(AE393)="NULL",ISBLANK(AE393),ISNUMBER(AE393)),AE393,_xlfn.CHOOSECOLS(_xlfn.TEXTSPLIT(AE393,"-",,TRUE),1)))</f>
        <v>NULL</v>
      </c>
      <c r="BG393" s="92" t="str" cm="1">
        <f t="array" ref="BG393">TRIM(IF(OR(TRIM(AE393)="NULL",ISBLANK(AE393),ISNUMBER(AE393)),AE393,_xlfn.CHOOSECOLS(_xlfn.TEXTSPLIT(AE393,"-",,TRUE),2)))</f>
        <v>NULL</v>
      </c>
      <c r="BH393" s="95" t="str">
        <f t="shared" si="36"/>
        <v>2022</v>
      </c>
      <c r="BI393" s="96" t="str">
        <f t="shared" si="37"/>
        <v>10</v>
      </c>
      <c r="BJ393" s="97" t="str">
        <f t="shared" si="38"/>
        <v>14</v>
      </c>
      <c r="BK393" s="96" t="str">
        <f t="shared" si="39"/>
        <v>2022</v>
      </c>
      <c r="BL393" s="96" t="str">
        <f t="shared" si="40"/>
        <v>10</v>
      </c>
      <c r="BM393" s="97" t="str">
        <f t="shared" si="41"/>
        <v>20</v>
      </c>
      <c r="BN393" s="93" t="b">
        <f>AND(TRIM(BH393)="NULL", TRIM(BK393)="NULL")</f>
        <v>0</v>
      </c>
      <c r="BO393" s="127" t="s">
        <v>1193</v>
      </c>
      <c r="BP393" s="127" t="s">
        <v>1193</v>
      </c>
    </row>
    <row r="394" spans="1:68">
      <c r="A394" s="7" t="s">
        <v>1194</v>
      </c>
      <c r="B394" s="1" t="s">
        <v>420</v>
      </c>
      <c r="C394" s="11" t="s">
        <v>1195</v>
      </c>
      <c r="D394" s="6" t="s">
        <v>1196</v>
      </c>
      <c r="E394" s="21" t="s">
        <v>1197</v>
      </c>
      <c r="F394" s="5" t="s">
        <v>63</v>
      </c>
      <c r="G394" s="25" t="s">
        <v>63</v>
      </c>
      <c r="H394" s="25" t="s">
        <v>63</v>
      </c>
      <c r="I394" s="25" t="s">
        <v>63</v>
      </c>
      <c r="J394" s="5">
        <v>39648</v>
      </c>
      <c r="K394" s="6">
        <v>2008</v>
      </c>
      <c r="L394" s="6">
        <v>7</v>
      </c>
      <c r="M394" s="6">
        <v>19</v>
      </c>
      <c r="N394" s="5">
        <v>39652</v>
      </c>
      <c r="O394" s="6">
        <v>2008</v>
      </c>
      <c r="P394" s="6">
        <v>7</v>
      </c>
      <c r="Q394" s="6">
        <v>23</v>
      </c>
      <c r="R394" s="6">
        <v>0</v>
      </c>
      <c r="S394" s="6" t="s">
        <v>166</v>
      </c>
      <c r="T394" s="6" t="s">
        <v>166</v>
      </c>
      <c r="U394" s="6" t="s">
        <v>166</v>
      </c>
      <c r="V394" s="6" t="s">
        <v>166</v>
      </c>
      <c r="W394" s="6" t="s">
        <v>166</v>
      </c>
      <c r="X394" s="6" t="s">
        <v>166</v>
      </c>
      <c r="Y394" s="6" t="s">
        <v>166</v>
      </c>
      <c r="Z394" s="6" t="s">
        <v>166</v>
      </c>
      <c r="AA394" s="6">
        <v>10000</v>
      </c>
      <c r="AB394" s="6" t="s">
        <v>172</v>
      </c>
      <c r="AC394" s="6" t="s">
        <v>590</v>
      </c>
      <c r="AD394" s="6">
        <v>2008</v>
      </c>
      <c r="AE394" s="6" t="s">
        <v>166</v>
      </c>
      <c r="AH394" s="91" t="str" cm="1">
        <f t="array" ref="AH394">IF(OR(TRIM(S394)="NULL",ISBLANK(S394),ISNUMBER(S394)),TRIM(S394),TRIM(_xlfn.CHOOSECOLS(_xlfn.TEXTSPLIT(S394,"-",,TRUE),1)))</f>
        <v>NULL</v>
      </c>
      <c r="AI394" s="91" t="str" cm="1">
        <f t="array" ref="AI394">IF(OR(TRIM(S394)="NULL",ISBLANK(S394),ISNUMBER(S394)),TRIM(S394),TRIM(_xlfn.CHOOSECOLS(_xlfn.TEXTSPLIT(S394,"-",,TRUE),2)))</f>
        <v>NULL</v>
      </c>
      <c r="AJ394" s="91" t="str" cm="1">
        <f t="array" ref="AJ394">IF(OR(TRIM(R394)="NULL",ISBLANK(R394),ISNUMBER(R394)),TRIM(R394),TRIM(_xlfn.CHOOSECOLS(_xlfn.TEXTSPLIT(R394,"-",,TRUE),1)))</f>
        <v>0</v>
      </c>
      <c r="AK394" s="91" t="str" cm="1">
        <f t="array" ref="AK394">IF(OR(TRIM(R394)="NULL",ISBLANK(R394),ISNUMBER(R394)),TRIM(R394),TRIM(_xlfn.CHOOSECOLS(_xlfn.TEXTSPLIT(R394,"-",,TRUE),2)))</f>
        <v>0</v>
      </c>
      <c r="AL394" s="91" t="str" cm="1">
        <f t="array" ref="AL394">IF(OR(TRIM(T394)="NULL",ISBLANK(T394),ISNUMBER(T394)),TRIM(T394),TRIM(_xlfn.CHOOSECOLS(_xlfn.TEXTSPLIT(T394,"-",,TRUE),1)))</f>
        <v>NULL</v>
      </c>
      <c r="AM394" s="91" t="str" cm="1">
        <f t="array" ref="AM394">IF(OR(TRIM(T394)="NULL",ISBLANK(T394),ISNUMBER(T394)),TRIM(T394),TRIM(_xlfn.CHOOSECOLS(_xlfn.TEXTSPLIT(T394,"-",,TRUE),2)))</f>
        <v>NULL</v>
      </c>
      <c r="AN394" s="91" t="str" cm="1">
        <f t="array" ref="AN394">IF(OR(TRIM(U394)="NULL",ISBLANK(U394),ISNUMBER(U394)),TRIM(U394),TRIM(_xlfn.CHOOSECOLS(_xlfn.TEXTSPLIT(Y394,"-",,TRUE),1)))</f>
        <v>NULL</v>
      </c>
      <c r="AO394" s="91" t="str" cm="1">
        <f t="array" ref="AO394">IF(OR(TRIM(U394)="NULL",ISBLANK(U394),ISNUMBER(U394)),TRIM(U394),TRIM(_xlfn.CHOOSECOLS(_xlfn.TEXTSPLIT(Y394,"-",,TRUE),2)))</f>
        <v>NULL</v>
      </c>
      <c r="AP394" s="91" t="str" cm="1">
        <f t="array" ref="AP394">IF(OR(TRIM(V394)="NULL",ISBLANK(V394),ISNUMBER(V394)),TRIM(V394),TRIM(_xlfn.CHOOSECOLS(_xlfn.TEXTSPLIT(Y394,"-",,TRUE),1)))</f>
        <v>NULL</v>
      </c>
      <c r="AQ394" s="91" t="str" cm="1">
        <f t="array" ref="AQ394">IF(OR(TRIM(V394)="NULL",ISBLANK(V394),ISNUMBER(V394)),V394,_xlfn.CHOOSECOLS(_xlfn.TEXTSPLIT(Y394,"-",,TRUE),2))</f>
        <v xml:space="preserve">NULL </v>
      </c>
      <c r="AR394" s="99" t="str" cm="1">
        <f t="array" ref="AR394">TRIM(IF(OR(TRIM(W394)="NULL",ISBLANK(W394),ISNUMBER(W394)), W394, IF(AND(ISNUMBER(FIND("|", W394))=TRUE, ISNUMBER(FIND("-", W394))=FALSE), W394, IF(AND(ISNUMBER(FIND("|", W394))=FALSE, ISNUMBER(FIND("-", W394))=TRUE),_xlfn.CHOOSECOLS(_xlfn.TEXTSPLIT(W394,"-", "|",,TRUE),1), _xlfn.CONCAT(_xlfn.CHOOSECOLS(_xlfn.TEXTSPLIT(SUBSTITUTE(W394, "-", "|"), "|"),1),"|", _xlfn.CHOOSECOLS(_xlfn.TEXTSPLIT(SUBSTITUTE(W394, "-", "|"), "|"), 3))))))</f>
        <v>NULL</v>
      </c>
      <c r="AS394" s="99" t="str" cm="1">
        <f t="array" ref="AS394">TRIM(IF(OR(TRIM(W394)="NULL",ISBLANK(W394),ISNUMBER(W394)), W394, IF(AND(ISNUMBER(FIND("|", W394))=TRUE, ISNUMBER(FIND("-", W394))=FALSE), W394, IF(AND(ISNUMBER(FIND("|", W394))=FALSE, ISNUMBER(FIND("-", W394))=TRUE),_xlfn.CHOOSECOLS(_xlfn.TEXTSPLIT(W394,"-", "|",,TRUE),2), _xlfn.CONCAT(_xlfn.CHOOSECOLS(_xlfn.TEXTSPLIT(SUBSTITUTE(W394, "-", "|"), "|"),2),"|", _xlfn.CHOOSECOLS(_xlfn.TEXTSPLIT(SUBSTITUTE(W394, "-", "|"), "|"), 4))))))</f>
        <v>NULL</v>
      </c>
      <c r="AT394" s="92" t="str" cm="1">
        <f t="array" ref="AT394">TRIM(_xlfn.CHOOSECOLS(_xlfn.TEXTSPLIT(AR394,"|",,TRUE),1))</f>
        <v>NULL</v>
      </c>
      <c r="AU394" s="92" t="str" cm="1">
        <f t="array" ref="AU394">TRIM(_xlfn.CHOOSECOLS(_xlfn.TEXTSPLIT(AS394,"|",,TRUE),1))</f>
        <v>NULL</v>
      </c>
      <c r="AV394" s="92" t="str" cm="1">
        <f t="array" ref="AV394">TRIM(_xlfn.CHOOSECOLS(_xlfn.TEXTSPLIT(AB394,"|",,TRUE),1))</f>
        <v>USD</v>
      </c>
      <c r="AW394" s="92" t="str" cm="1">
        <f t="array" ref="AW394">TRIM(_xlfn.CHOOSECOLS(_xlfn.TEXTSPLIT(Y394,"|",,TRUE),1))</f>
        <v>NULL</v>
      </c>
      <c r="AX394" s="92" t="str" cm="1">
        <f t="array" ref="AX394">TRIM(_xlfn.CHOOSECOLS(_xlfn.TEXTSPLIT(Z394,"|",,TRUE),1))</f>
        <v>NULL</v>
      </c>
      <c r="AY394" s="99" t="str" cm="1">
        <f t="array" ref="AY394">TRIM(IF(OR(TRIM(AA394)="NULL",ISBLANK(AA394),ISNUMBER(AA394)), AA394, IF(AND(ISNUMBER(FIND("|", AA394))=TRUE, ISNUMBER(FIND("-", AA394))=FALSE), AA394, IF(AND(ISNUMBER(FIND("|", AA394))=FALSE, ISNUMBER(FIND("-", AA394))=TRUE),_xlfn.CHOOSECOLS(_xlfn.TEXTSPLIT(AA394,"-", "|",,TRUE),1), _xlfn.CONCAT(_xlfn.CHOOSECOLS(_xlfn.TEXTSPLIT(SUBSTITUTE(AA394, "-", "|"), "|"),1),"|", _xlfn.CHOOSECOLS(_xlfn.TEXTSPLIT(SUBSTITUTE(AA394, "-", "|"), "|"), 3))))))</f>
        <v>10000</v>
      </c>
      <c r="AZ394" s="99" t="str" cm="1">
        <f t="array" ref="AZ394">TRIM(IF(OR(TRIM(AA394)="NULL",ISBLANK(AA394),ISNUMBER(AA394)), AA394, IF(AND(ISNUMBER(FIND("|", AA394))=TRUE, ISNUMBER(FIND("-", AA394))=FALSE), AA394, IF(AND(ISNUMBER(FIND("|", AA394))=FALSE, ISNUMBER(FIND("-", AA394))=TRUE),_xlfn.CHOOSECOLS(_xlfn.TEXTSPLIT(AA394,"-", "|",,TRUE),2), _xlfn.CONCAT(_xlfn.CHOOSECOLS(_xlfn.TEXTSPLIT(SUBSTITUTE(AA394, "-", "|"), "|"),2),"|", _xlfn.CHOOSECOLS(_xlfn.TEXTSPLIT(SUBSTITUTE(AA394, "-", "|"), "|"), 4))))))</f>
        <v>10000</v>
      </c>
      <c r="BA394" s="92" t="str" cm="1">
        <f t="array" ref="BA394">TRIM(_xlfn.CHOOSECOLS(_xlfn.TEXTSPLIT(AY394,"|",,TRUE),1))</f>
        <v>10000</v>
      </c>
      <c r="BB394" s="92" t="str" cm="1">
        <f t="array" ref="BB394">TRIM(_xlfn.CHOOSECOLS(_xlfn.TEXTSPLIT(AZ394,"|",,TRUE),1))</f>
        <v>10000</v>
      </c>
      <c r="BC394" s="92" t="str" cm="1">
        <f t="array" ref="BC394">TRIM(_xlfn.CHOOSECOLS(_xlfn.TEXTSPLIT(AB394,"|",,TRUE),1))</f>
        <v>USD</v>
      </c>
      <c r="BD394" s="92" t="str" cm="1">
        <f t="array" ref="BD394">TRIM(_xlfn.CHOOSECOLS(_xlfn.TEXTSPLIT(AC394,"|",,TRUE),1))</f>
        <v>YES</v>
      </c>
      <c r="BE394" s="92" t="str" cm="1">
        <f t="array" ref="BE394">TRIM(_xlfn.CHOOSECOLS(_xlfn.TEXTSPLIT(AD394,"|",,TRUE),1))</f>
        <v>2008</v>
      </c>
      <c r="BF394" s="92" t="str" cm="1">
        <f t="array" ref="BF394">TRIM(IF(OR(TRIM(AE394)="NULL",ISBLANK(AE394),ISNUMBER(AE394)),AE394,_xlfn.CHOOSECOLS(_xlfn.TEXTSPLIT(AE394,"-",,TRUE),1)))</f>
        <v>NULL</v>
      </c>
      <c r="BG394" s="92" t="str" cm="1">
        <f t="array" ref="BG394">TRIM(IF(OR(TRIM(AE394)="NULL",ISBLANK(AE394),ISNUMBER(AE394)),AE394,_xlfn.CHOOSECOLS(_xlfn.TEXTSPLIT(AE394,"-",,TRUE),2)))</f>
        <v>NULL</v>
      </c>
      <c r="BH394" s="95" t="str">
        <f t="shared" si="36"/>
        <v>2008</v>
      </c>
      <c r="BI394" s="96" t="str">
        <f t="shared" si="37"/>
        <v>7</v>
      </c>
      <c r="BJ394" s="97" t="str">
        <f t="shared" si="38"/>
        <v>19</v>
      </c>
      <c r="BK394" s="96" t="str">
        <f t="shared" si="39"/>
        <v>2008</v>
      </c>
      <c r="BL394" s="96" t="str">
        <f t="shared" si="40"/>
        <v>7</v>
      </c>
      <c r="BM394" s="97" t="str">
        <f t="shared" si="41"/>
        <v>23</v>
      </c>
      <c r="BN394" s="93" t="b">
        <f>AND(TRIM(BH394)="NULL", TRIM(BK394)="NULL")</f>
        <v>0</v>
      </c>
      <c r="BO394" s="127" t="s">
        <v>1198</v>
      </c>
      <c r="BP394" s="127" t="s">
        <v>1198</v>
      </c>
    </row>
    <row r="395" spans="1:68">
      <c r="A395" s="7" t="s">
        <v>1199</v>
      </c>
      <c r="B395" s="1" t="s">
        <v>420</v>
      </c>
      <c r="C395" s="11" t="s">
        <v>1195</v>
      </c>
      <c r="D395" s="6" t="s">
        <v>1196</v>
      </c>
      <c r="E395" s="21" t="s">
        <v>1200</v>
      </c>
      <c r="F395" s="5" t="s">
        <v>63</v>
      </c>
      <c r="G395" s="25" t="s">
        <v>63</v>
      </c>
      <c r="H395" s="25" t="s">
        <v>63</v>
      </c>
      <c r="I395" s="25" t="s">
        <v>63</v>
      </c>
      <c r="J395" s="5">
        <v>39648</v>
      </c>
      <c r="K395" s="6">
        <v>2008</v>
      </c>
      <c r="L395" s="6">
        <v>7</v>
      </c>
      <c r="M395" s="6">
        <v>19</v>
      </c>
      <c r="N395" s="5">
        <v>39652</v>
      </c>
      <c r="O395" s="6">
        <v>2008</v>
      </c>
      <c r="P395" s="6">
        <v>7</v>
      </c>
      <c r="Q395" s="6">
        <v>23</v>
      </c>
      <c r="R395" s="6" t="s">
        <v>63</v>
      </c>
      <c r="S395" s="6" t="s">
        <v>63</v>
      </c>
      <c r="T395" s="6" t="s">
        <v>63</v>
      </c>
      <c r="U395" s="6" t="s">
        <v>166</v>
      </c>
      <c r="V395" s="6" t="s">
        <v>63</v>
      </c>
      <c r="W395" s="6" t="s">
        <v>166</v>
      </c>
      <c r="X395" s="6" t="s">
        <v>166</v>
      </c>
      <c r="Y395" s="6" t="s">
        <v>166</v>
      </c>
      <c r="Z395" s="6" t="s">
        <v>166</v>
      </c>
      <c r="AA395" s="24">
        <v>10000</v>
      </c>
      <c r="AB395" s="6" t="s">
        <v>172</v>
      </c>
      <c r="AC395" s="6" t="s">
        <v>73</v>
      </c>
      <c r="AD395" s="6" t="s">
        <v>166</v>
      </c>
      <c r="AE395" s="6" t="s">
        <v>166</v>
      </c>
      <c r="AH395" s="91" t="str" cm="1">
        <f t="array" ref="AH395">IF(OR(TRIM(S395)="NULL",ISBLANK(S395),ISNUMBER(S395)),TRIM(S395),TRIM(_xlfn.CHOOSECOLS(_xlfn.TEXTSPLIT(S395,"-",,TRUE),1)))</f>
        <v>NULL</v>
      </c>
      <c r="AI395" s="91" t="str" cm="1">
        <f t="array" ref="AI395">IF(OR(TRIM(S395)="NULL",ISBLANK(S395),ISNUMBER(S395)),TRIM(S395),TRIM(_xlfn.CHOOSECOLS(_xlfn.TEXTSPLIT(S395,"-",,TRUE),2)))</f>
        <v>NULL</v>
      </c>
      <c r="AJ395" s="91" t="str" cm="1">
        <f t="array" ref="AJ395">IF(OR(TRIM(R395)="NULL",ISBLANK(R395),ISNUMBER(R395)),TRIM(R395),TRIM(_xlfn.CHOOSECOLS(_xlfn.TEXTSPLIT(R395,"-",,TRUE),1)))</f>
        <v>NULL</v>
      </c>
      <c r="AK395" s="91" t="str" cm="1">
        <f t="array" ref="AK395">IF(OR(TRIM(R395)="NULL",ISBLANK(R395),ISNUMBER(R395)),TRIM(R395),TRIM(_xlfn.CHOOSECOLS(_xlfn.TEXTSPLIT(R395,"-",,TRUE),2)))</f>
        <v>NULL</v>
      </c>
      <c r="AL395" s="91" t="str" cm="1">
        <f t="array" ref="AL395">IF(OR(TRIM(T395)="NULL",ISBLANK(T395),ISNUMBER(T395)),TRIM(T395),TRIM(_xlfn.CHOOSECOLS(_xlfn.TEXTSPLIT(T395,"-",,TRUE),1)))</f>
        <v>NULL</v>
      </c>
      <c r="AM395" s="91" t="str" cm="1">
        <f t="array" ref="AM395">IF(OR(TRIM(T395)="NULL",ISBLANK(T395),ISNUMBER(T395)),TRIM(T395),TRIM(_xlfn.CHOOSECOLS(_xlfn.TEXTSPLIT(T395,"-",,TRUE),2)))</f>
        <v>NULL</v>
      </c>
      <c r="AN395" s="91" t="str" cm="1">
        <f t="array" ref="AN395">IF(OR(TRIM(U395)="NULL",ISBLANK(U395),ISNUMBER(U395)),TRIM(U395),TRIM(_xlfn.CHOOSECOLS(_xlfn.TEXTSPLIT(Y395,"-",,TRUE),1)))</f>
        <v>NULL</v>
      </c>
      <c r="AO395" s="91" t="str" cm="1">
        <f t="array" ref="AO395">IF(OR(TRIM(U395)="NULL",ISBLANK(U395),ISNUMBER(U395)),TRIM(U395),TRIM(_xlfn.CHOOSECOLS(_xlfn.TEXTSPLIT(Y395,"-",,TRUE),2)))</f>
        <v>NULL</v>
      </c>
      <c r="AP395" s="91" t="str" cm="1">
        <f t="array" ref="AP395">IF(OR(TRIM(V395)="NULL",ISBLANK(V395),ISNUMBER(V395)),TRIM(V395),TRIM(_xlfn.CHOOSECOLS(_xlfn.TEXTSPLIT(Y395,"-",,TRUE),1)))</f>
        <v>NULL</v>
      </c>
      <c r="AQ395" s="91" t="str" cm="1">
        <f t="array" ref="AQ395">IF(OR(TRIM(V395)="NULL",ISBLANK(V395),ISNUMBER(V395)),V395,_xlfn.CHOOSECOLS(_xlfn.TEXTSPLIT(Y395,"-",,TRUE),2))</f>
        <v>NULL</v>
      </c>
      <c r="AR395" s="99" t="str" cm="1">
        <f t="array" ref="AR395">TRIM(IF(OR(TRIM(W395)="NULL",ISBLANK(W395),ISNUMBER(W395)), W395, IF(AND(ISNUMBER(FIND("|", W395))=TRUE, ISNUMBER(FIND("-", W395))=FALSE), W395, IF(AND(ISNUMBER(FIND("|", W395))=FALSE, ISNUMBER(FIND("-", W395))=TRUE),_xlfn.CHOOSECOLS(_xlfn.TEXTSPLIT(W395,"-", "|",,TRUE),1), _xlfn.CONCAT(_xlfn.CHOOSECOLS(_xlfn.TEXTSPLIT(SUBSTITUTE(W395, "-", "|"), "|"),1),"|", _xlfn.CHOOSECOLS(_xlfn.TEXTSPLIT(SUBSTITUTE(W395, "-", "|"), "|"), 3))))))</f>
        <v>NULL</v>
      </c>
      <c r="AS395" s="99" t="str" cm="1">
        <f t="array" ref="AS395">TRIM(IF(OR(TRIM(W395)="NULL",ISBLANK(W395),ISNUMBER(W395)), W395, IF(AND(ISNUMBER(FIND("|", W395))=TRUE, ISNUMBER(FIND("-", W395))=FALSE), W395, IF(AND(ISNUMBER(FIND("|", W395))=FALSE, ISNUMBER(FIND("-", W395))=TRUE),_xlfn.CHOOSECOLS(_xlfn.TEXTSPLIT(W395,"-", "|",,TRUE),2), _xlfn.CONCAT(_xlfn.CHOOSECOLS(_xlfn.TEXTSPLIT(SUBSTITUTE(W395, "-", "|"), "|"),2),"|", _xlfn.CHOOSECOLS(_xlfn.TEXTSPLIT(SUBSTITUTE(W395, "-", "|"), "|"), 4))))))</f>
        <v>NULL</v>
      </c>
      <c r="AT395" s="92" t="str" cm="1">
        <f t="array" ref="AT395">TRIM(_xlfn.CHOOSECOLS(_xlfn.TEXTSPLIT(AR395,"|",,TRUE),1))</f>
        <v>NULL</v>
      </c>
      <c r="AU395" s="92" t="str" cm="1">
        <f t="array" ref="AU395">TRIM(_xlfn.CHOOSECOLS(_xlfn.TEXTSPLIT(AS395,"|",,TRUE),1))</f>
        <v>NULL</v>
      </c>
      <c r="AV395" s="92" t="str" cm="1">
        <f t="array" ref="AV395">TRIM(_xlfn.CHOOSECOLS(_xlfn.TEXTSPLIT(AB395,"|",,TRUE),1))</f>
        <v>USD</v>
      </c>
      <c r="AW395" s="92" t="str" cm="1">
        <f t="array" ref="AW395">TRIM(_xlfn.CHOOSECOLS(_xlfn.TEXTSPLIT(Y395,"|",,TRUE),1))</f>
        <v>NULL</v>
      </c>
      <c r="AX395" s="92" t="str" cm="1">
        <f t="array" ref="AX395">TRIM(_xlfn.CHOOSECOLS(_xlfn.TEXTSPLIT(Z395,"|",,TRUE),1))</f>
        <v>NULL</v>
      </c>
      <c r="AY395" s="99" t="str" cm="1">
        <f t="array" ref="AY395">TRIM(IF(OR(TRIM(AA395)="NULL",ISBLANK(AA395),ISNUMBER(AA395)), AA395, IF(AND(ISNUMBER(FIND("|", AA395))=TRUE, ISNUMBER(FIND("-", AA395))=FALSE), AA395, IF(AND(ISNUMBER(FIND("|", AA395))=FALSE, ISNUMBER(FIND("-", AA395))=TRUE),_xlfn.CHOOSECOLS(_xlfn.TEXTSPLIT(AA395,"-", "|",,TRUE),1), _xlfn.CONCAT(_xlfn.CHOOSECOLS(_xlfn.TEXTSPLIT(SUBSTITUTE(AA395, "-", "|"), "|"),1),"|", _xlfn.CHOOSECOLS(_xlfn.TEXTSPLIT(SUBSTITUTE(AA395, "-", "|"), "|"), 3))))))</f>
        <v>10000</v>
      </c>
      <c r="AZ395" s="99" t="str" cm="1">
        <f t="array" ref="AZ395">TRIM(IF(OR(TRIM(AA395)="NULL",ISBLANK(AA395),ISNUMBER(AA395)), AA395, IF(AND(ISNUMBER(FIND("|", AA395))=TRUE, ISNUMBER(FIND("-", AA395))=FALSE), AA395, IF(AND(ISNUMBER(FIND("|", AA395))=FALSE, ISNUMBER(FIND("-", AA395))=TRUE),_xlfn.CHOOSECOLS(_xlfn.TEXTSPLIT(AA395,"-", "|",,TRUE),2), _xlfn.CONCAT(_xlfn.CHOOSECOLS(_xlfn.TEXTSPLIT(SUBSTITUTE(AA395, "-", "|"), "|"),2),"|", _xlfn.CHOOSECOLS(_xlfn.TEXTSPLIT(SUBSTITUTE(AA395, "-", "|"), "|"), 4))))))</f>
        <v>10000</v>
      </c>
      <c r="BA395" s="92" t="str" cm="1">
        <f t="array" ref="BA395">TRIM(_xlfn.CHOOSECOLS(_xlfn.TEXTSPLIT(AY395,"|",,TRUE),1))</f>
        <v>10000</v>
      </c>
      <c r="BB395" s="92" t="str" cm="1">
        <f t="array" ref="BB395">TRIM(_xlfn.CHOOSECOLS(_xlfn.TEXTSPLIT(AZ395,"|",,TRUE),1))</f>
        <v>10000</v>
      </c>
      <c r="BC395" s="92" t="str" cm="1">
        <f t="array" ref="BC395">TRIM(_xlfn.CHOOSECOLS(_xlfn.TEXTSPLIT(AB395,"|",,TRUE),1))</f>
        <v>USD</v>
      </c>
      <c r="BD395" s="92" t="str" cm="1">
        <f t="array" ref="BD395">TRIM(_xlfn.CHOOSECOLS(_xlfn.TEXTSPLIT(AC395,"|",,TRUE),1))</f>
        <v>No</v>
      </c>
      <c r="BE395" s="92" t="str" cm="1">
        <f t="array" ref="BE395">TRIM(_xlfn.CHOOSECOLS(_xlfn.TEXTSPLIT(AD395,"|",,TRUE),1))</f>
        <v>NULL</v>
      </c>
      <c r="BF395" s="92" t="str" cm="1">
        <f t="array" ref="BF395">TRIM(IF(OR(TRIM(AE395)="NULL",ISBLANK(AE395),ISNUMBER(AE395)),AE395,_xlfn.CHOOSECOLS(_xlfn.TEXTSPLIT(AE395,"-",,TRUE),1)))</f>
        <v>NULL</v>
      </c>
      <c r="BG395" s="92" t="str" cm="1">
        <f t="array" ref="BG395">TRIM(IF(OR(TRIM(AE395)="NULL",ISBLANK(AE395),ISNUMBER(AE395)),AE395,_xlfn.CHOOSECOLS(_xlfn.TEXTSPLIT(AE395,"-",,TRUE),2)))</f>
        <v>NULL</v>
      </c>
      <c r="BH395" s="95" t="str">
        <f t="shared" si="36"/>
        <v>2008</v>
      </c>
      <c r="BI395" s="96" t="str">
        <f t="shared" si="37"/>
        <v>7</v>
      </c>
      <c r="BJ395" s="97" t="str">
        <f t="shared" si="38"/>
        <v>19</v>
      </c>
      <c r="BK395" s="96" t="str">
        <f t="shared" si="39"/>
        <v>2008</v>
      </c>
      <c r="BL395" s="96" t="str">
        <f t="shared" si="40"/>
        <v>7</v>
      </c>
      <c r="BM395" s="97" t="str">
        <f t="shared" si="41"/>
        <v>23</v>
      </c>
      <c r="BN395" s="93" t="b">
        <f>AND(TRIM(BH395)="NULL", TRIM(BK395)="NULL")</f>
        <v>0</v>
      </c>
      <c r="BO395" s="127" t="s">
        <v>435</v>
      </c>
      <c r="BP395" s="127" t="s">
        <v>435</v>
      </c>
    </row>
    <row r="396" spans="1:68" ht="45.75">
      <c r="A396" s="7" t="s">
        <v>1201</v>
      </c>
      <c r="B396" s="1" t="s">
        <v>420</v>
      </c>
      <c r="C396" s="11" t="s">
        <v>1202</v>
      </c>
      <c r="D396" s="6" t="s">
        <v>1203</v>
      </c>
      <c r="E396" s="21" t="s">
        <v>1204</v>
      </c>
      <c r="F396" s="5" t="s">
        <v>63</v>
      </c>
      <c r="G396" s="25" t="s">
        <v>63</v>
      </c>
      <c r="H396" s="25" t="s">
        <v>63</v>
      </c>
      <c r="I396" s="25" t="s">
        <v>63</v>
      </c>
      <c r="J396" s="5">
        <v>43417</v>
      </c>
      <c r="K396" s="6">
        <v>2018</v>
      </c>
      <c r="L396" s="6">
        <v>11</v>
      </c>
      <c r="M396" s="6">
        <v>13</v>
      </c>
      <c r="N396" s="5">
        <v>43431</v>
      </c>
      <c r="O396" s="6">
        <v>2018</v>
      </c>
      <c r="P396" s="6">
        <v>11</v>
      </c>
      <c r="Q396" s="6">
        <v>27</v>
      </c>
      <c r="R396" s="6">
        <v>4</v>
      </c>
      <c r="S396" s="6" t="s">
        <v>166</v>
      </c>
      <c r="T396" s="6" t="s">
        <v>1205</v>
      </c>
      <c r="U396" s="6" t="s">
        <v>166</v>
      </c>
      <c r="V396" s="6">
        <v>394226</v>
      </c>
      <c r="W396" s="6" t="s">
        <v>166</v>
      </c>
      <c r="X396" s="6" t="s">
        <v>166</v>
      </c>
      <c r="Y396" s="6" t="s">
        <v>166</v>
      </c>
      <c r="Z396" s="6" t="s">
        <v>166</v>
      </c>
      <c r="AA396" s="6">
        <v>40800000</v>
      </c>
      <c r="AB396" s="6" t="s">
        <v>172</v>
      </c>
      <c r="AC396" s="6" t="s">
        <v>608</v>
      </c>
      <c r="AD396" s="6" t="s">
        <v>166</v>
      </c>
      <c r="AE396" s="6">
        <v>2797</v>
      </c>
      <c r="AH396" s="91" t="str" cm="1">
        <f t="array" ref="AH396">IF(OR(TRIM(S396)="NULL",ISBLANK(S396),ISNUMBER(S396)),TRIM(S396),TRIM(_xlfn.CHOOSECOLS(_xlfn.TEXTSPLIT(S396,"-",,TRUE),1)))</f>
        <v>NULL</v>
      </c>
      <c r="AI396" s="91" t="str" cm="1">
        <f t="array" ref="AI396">IF(OR(TRIM(S396)="NULL",ISBLANK(S396),ISNUMBER(S396)),TRIM(S396),TRIM(_xlfn.CHOOSECOLS(_xlfn.TEXTSPLIT(S396,"-",,TRUE),2)))</f>
        <v>NULL</v>
      </c>
      <c r="AJ396" s="91" t="str" cm="1">
        <f t="array" ref="AJ396">IF(OR(TRIM(R396)="NULL",ISBLANK(R396),ISNUMBER(R396)),TRIM(R396),TRIM(_xlfn.CHOOSECOLS(_xlfn.TEXTSPLIT(R396,"-",,TRUE),1)))</f>
        <v>4</v>
      </c>
      <c r="AK396" s="91" t="str" cm="1">
        <f t="array" ref="AK396">IF(OR(TRIM(R396)="NULL",ISBLANK(R396),ISNUMBER(R396)),TRIM(R396),TRIM(_xlfn.CHOOSECOLS(_xlfn.TEXTSPLIT(R396,"-",,TRUE),2)))</f>
        <v>4</v>
      </c>
      <c r="AL396" s="91" t="str" cm="1">
        <f t="array" ref="AL396">IF(OR(TRIM(T396)="NULL",ISBLANK(T396),ISNUMBER(T396)),TRIM(T396),TRIM(_xlfn.CHOOSECOLS(_xlfn.TEXTSPLIT(T396,"-",,TRUE),1)))</f>
        <v>21224 </v>
      </c>
      <c r="AM396" s="91" t="e" cm="1">
        <f t="array" ref="AM396">IF(OR(TRIM(T396)="NULL",ISBLANK(T396),ISNUMBER(T396)),TRIM(T396),TRIM(_xlfn.CHOOSECOLS(_xlfn.TEXTSPLIT(T396,"-",,TRUE),2)))</f>
        <v>#VALUE!</v>
      </c>
      <c r="AN396" s="91" t="str" cm="1">
        <f t="array" ref="AN396">IF(OR(TRIM(U396)="NULL",ISBLANK(U396),ISNUMBER(U396)),TRIM(U396),TRIM(_xlfn.CHOOSECOLS(_xlfn.TEXTSPLIT(Y396,"-",,TRUE),1)))</f>
        <v>NULL</v>
      </c>
      <c r="AO396" s="91" t="str" cm="1">
        <f t="array" ref="AO396">IF(OR(TRIM(U396)="NULL",ISBLANK(U396),ISNUMBER(U396)),TRIM(U396),TRIM(_xlfn.CHOOSECOLS(_xlfn.TEXTSPLIT(Y396,"-",,TRUE),2)))</f>
        <v>NULL</v>
      </c>
      <c r="AP396" s="91" t="str" cm="1">
        <f t="array" ref="AP396">IF(OR(TRIM(V396)="NULL",ISBLANK(V396),ISNUMBER(V396)),TRIM(V396),TRIM(_xlfn.CHOOSECOLS(_xlfn.TEXTSPLIT(Y396,"-",,TRUE),1)))</f>
        <v>394226</v>
      </c>
      <c r="AQ396" s="91" cm="1">
        <f t="array" ref="AQ396">IF(OR(TRIM(V396)="NULL",ISBLANK(V396),ISNUMBER(V396)),V396,_xlfn.CHOOSECOLS(_xlfn.TEXTSPLIT(Y396,"-",,TRUE),2))</f>
        <v>394226</v>
      </c>
      <c r="AR396" s="99" t="str" cm="1">
        <f t="array" ref="AR396">TRIM(IF(OR(TRIM(W396)="NULL",ISBLANK(W396),ISNUMBER(W396)), W396, IF(AND(ISNUMBER(FIND("|", W396))=TRUE, ISNUMBER(FIND("-", W396))=FALSE), W396, IF(AND(ISNUMBER(FIND("|", W396))=FALSE, ISNUMBER(FIND("-", W396))=TRUE),_xlfn.CHOOSECOLS(_xlfn.TEXTSPLIT(W396,"-", "|",,TRUE),1), _xlfn.CONCAT(_xlfn.CHOOSECOLS(_xlfn.TEXTSPLIT(SUBSTITUTE(W396, "-", "|"), "|"),1),"|", _xlfn.CHOOSECOLS(_xlfn.TEXTSPLIT(SUBSTITUTE(W396, "-", "|"), "|"), 3))))))</f>
        <v>NULL</v>
      </c>
      <c r="AS396" s="99" t="str" cm="1">
        <f t="array" ref="AS396">TRIM(IF(OR(TRIM(W396)="NULL",ISBLANK(W396),ISNUMBER(W396)), W396, IF(AND(ISNUMBER(FIND("|", W396))=TRUE, ISNUMBER(FIND("-", W396))=FALSE), W396, IF(AND(ISNUMBER(FIND("|", W396))=FALSE, ISNUMBER(FIND("-", W396))=TRUE),_xlfn.CHOOSECOLS(_xlfn.TEXTSPLIT(W396,"-", "|",,TRUE),2), _xlfn.CONCAT(_xlfn.CHOOSECOLS(_xlfn.TEXTSPLIT(SUBSTITUTE(W396, "-", "|"), "|"),2),"|", _xlfn.CHOOSECOLS(_xlfn.TEXTSPLIT(SUBSTITUTE(W396, "-", "|"), "|"), 4))))))</f>
        <v>NULL</v>
      </c>
      <c r="AT396" s="92" t="str" cm="1">
        <f t="array" ref="AT396">TRIM(_xlfn.CHOOSECOLS(_xlfn.TEXTSPLIT(AR396,"|",,TRUE),1))</f>
        <v>NULL</v>
      </c>
      <c r="AU396" s="92" t="str" cm="1">
        <f t="array" ref="AU396">TRIM(_xlfn.CHOOSECOLS(_xlfn.TEXTSPLIT(AS396,"|",,TRUE),1))</f>
        <v>NULL</v>
      </c>
      <c r="AV396" s="92" t="str" cm="1">
        <f t="array" ref="AV396">TRIM(_xlfn.CHOOSECOLS(_xlfn.TEXTSPLIT(AB396,"|",,TRUE),1))</f>
        <v>USD</v>
      </c>
      <c r="AW396" s="92" t="str" cm="1">
        <f t="array" ref="AW396">TRIM(_xlfn.CHOOSECOLS(_xlfn.TEXTSPLIT(Y396,"|",,TRUE),1))</f>
        <v>NULL</v>
      </c>
      <c r="AX396" s="92" t="str" cm="1">
        <f t="array" ref="AX396">TRIM(_xlfn.CHOOSECOLS(_xlfn.TEXTSPLIT(Z396,"|",,TRUE),1))</f>
        <v>NULL</v>
      </c>
      <c r="AY396" s="99" t="str" cm="1">
        <f t="array" ref="AY396">TRIM(IF(OR(TRIM(AA396)="NULL",ISBLANK(AA396),ISNUMBER(AA396)), AA396, IF(AND(ISNUMBER(FIND("|", AA396))=TRUE, ISNUMBER(FIND("-", AA396))=FALSE), AA396, IF(AND(ISNUMBER(FIND("|", AA396))=FALSE, ISNUMBER(FIND("-", AA396))=TRUE),_xlfn.CHOOSECOLS(_xlfn.TEXTSPLIT(AA396,"-", "|",,TRUE),1), _xlfn.CONCAT(_xlfn.CHOOSECOLS(_xlfn.TEXTSPLIT(SUBSTITUTE(AA396, "-", "|"), "|"),1),"|", _xlfn.CHOOSECOLS(_xlfn.TEXTSPLIT(SUBSTITUTE(AA396, "-", "|"), "|"), 3))))))</f>
        <v>40800000</v>
      </c>
      <c r="AZ396" s="99" t="str" cm="1">
        <f t="array" ref="AZ396">TRIM(IF(OR(TRIM(AA396)="NULL",ISBLANK(AA396),ISNUMBER(AA396)), AA396, IF(AND(ISNUMBER(FIND("|", AA396))=TRUE, ISNUMBER(FIND("-", AA396))=FALSE), AA396, IF(AND(ISNUMBER(FIND("|", AA396))=FALSE, ISNUMBER(FIND("-", AA396))=TRUE),_xlfn.CHOOSECOLS(_xlfn.TEXTSPLIT(AA396,"-", "|",,TRUE),2), _xlfn.CONCAT(_xlfn.CHOOSECOLS(_xlfn.TEXTSPLIT(SUBSTITUTE(AA396, "-", "|"), "|"),2),"|", _xlfn.CHOOSECOLS(_xlfn.TEXTSPLIT(SUBSTITUTE(AA396, "-", "|"), "|"), 4))))))</f>
        <v>40800000</v>
      </c>
      <c r="BA396" s="92" t="str" cm="1">
        <f t="array" ref="BA396">TRIM(_xlfn.CHOOSECOLS(_xlfn.TEXTSPLIT(AY396,"|",,TRUE),1))</f>
        <v>40800000</v>
      </c>
      <c r="BB396" s="92" t="str" cm="1">
        <f t="array" ref="BB396">TRIM(_xlfn.CHOOSECOLS(_xlfn.TEXTSPLIT(AZ396,"|",,TRUE),1))</f>
        <v>40800000</v>
      </c>
      <c r="BC396" s="92" t="str" cm="1">
        <f t="array" ref="BC396">TRIM(_xlfn.CHOOSECOLS(_xlfn.TEXTSPLIT(AB396,"|",,TRUE),1))</f>
        <v>USD</v>
      </c>
      <c r="BD396" s="92" t="str" cm="1">
        <f t="array" ref="BD396">TRIM(_xlfn.CHOOSECOLS(_xlfn.TEXTSPLIT(AC396,"|",,TRUE),1))</f>
        <v>NO</v>
      </c>
      <c r="BE396" s="92" t="str" cm="1">
        <f t="array" ref="BE396">TRIM(_xlfn.CHOOSECOLS(_xlfn.TEXTSPLIT(AD396,"|",,TRUE),1))</f>
        <v>NULL</v>
      </c>
      <c r="BF396" s="92" t="str" cm="1">
        <f t="array" ref="BF396">TRIM(IF(OR(TRIM(AE396)="NULL",ISBLANK(AE396),ISNUMBER(AE396)),AE396,_xlfn.CHOOSECOLS(_xlfn.TEXTSPLIT(AE396,"-",,TRUE),1)))</f>
        <v>2797</v>
      </c>
      <c r="BG396" s="92" t="str" cm="1">
        <f t="array" ref="BG396">TRIM(IF(OR(TRIM(AE396)="NULL",ISBLANK(AE396),ISNUMBER(AE396)),AE396,_xlfn.CHOOSECOLS(_xlfn.TEXTSPLIT(AE396,"-",,TRUE),2)))</f>
        <v>2797</v>
      </c>
      <c r="BH396" s="95" t="str">
        <f t="shared" si="36"/>
        <v>2018</v>
      </c>
      <c r="BI396" s="96" t="str">
        <f t="shared" si="37"/>
        <v>11</v>
      </c>
      <c r="BJ396" s="97" t="str">
        <f t="shared" si="38"/>
        <v>13</v>
      </c>
      <c r="BK396" s="96" t="str">
        <f t="shared" si="39"/>
        <v>2018</v>
      </c>
      <c r="BL396" s="96" t="str">
        <f t="shared" si="40"/>
        <v>11</v>
      </c>
      <c r="BM396" s="97" t="str">
        <f t="shared" si="41"/>
        <v>27</v>
      </c>
      <c r="BN396" s="93" t="b">
        <f>AND(TRIM(BH396)="NULL", TRIM(BK396)="NULL")</f>
        <v>0</v>
      </c>
      <c r="BO396" s="127" t="s">
        <v>1206</v>
      </c>
      <c r="BP396" s="127" t="s">
        <v>1206</v>
      </c>
    </row>
    <row r="397" spans="1:68">
      <c r="A397" s="7" t="s">
        <v>1207</v>
      </c>
      <c r="B397" s="1" t="s">
        <v>420</v>
      </c>
      <c r="C397" s="11" t="s">
        <v>1202</v>
      </c>
      <c r="D397" s="6" t="s">
        <v>1203</v>
      </c>
      <c r="E397" s="21" t="s">
        <v>1074</v>
      </c>
      <c r="F397" s="5" t="s">
        <v>63</v>
      </c>
      <c r="G397" s="25" t="s">
        <v>63</v>
      </c>
      <c r="H397" s="25" t="s">
        <v>63</v>
      </c>
      <c r="I397" s="25" t="s">
        <v>63</v>
      </c>
      <c r="J397" s="5">
        <v>43417</v>
      </c>
      <c r="K397" s="6">
        <v>2018</v>
      </c>
      <c r="L397" s="6">
        <v>11</v>
      </c>
      <c r="M397" s="6">
        <v>13</v>
      </c>
      <c r="N397" s="5">
        <v>43431</v>
      </c>
      <c r="O397" s="6">
        <v>2018</v>
      </c>
      <c r="P397" s="6">
        <v>11</v>
      </c>
      <c r="Q397" s="6">
        <v>27</v>
      </c>
      <c r="R397" s="6">
        <v>1</v>
      </c>
      <c r="S397" s="6" t="s">
        <v>63</v>
      </c>
      <c r="T397" s="6">
        <v>21224</v>
      </c>
      <c r="U397" s="6" t="s">
        <v>166</v>
      </c>
      <c r="V397" s="6">
        <v>124226</v>
      </c>
      <c r="W397" s="6" t="s">
        <v>166</v>
      </c>
      <c r="X397" s="6" t="s">
        <v>166</v>
      </c>
      <c r="Y397" s="6" t="s">
        <v>166</v>
      </c>
      <c r="Z397" s="6" t="s">
        <v>166</v>
      </c>
      <c r="AA397" s="24" t="s">
        <v>1208</v>
      </c>
      <c r="AB397" s="6" t="s">
        <v>1209</v>
      </c>
      <c r="AC397" s="6" t="s">
        <v>66</v>
      </c>
      <c r="AD397" s="6" t="s">
        <v>166</v>
      </c>
      <c r="AE397" s="6">
        <v>2746</v>
      </c>
      <c r="AH397" s="91" t="str" cm="1">
        <f t="array" ref="AH397">IF(OR(TRIM(S397)="NULL",ISBLANK(S397),ISNUMBER(S397)),TRIM(S397),TRIM(_xlfn.CHOOSECOLS(_xlfn.TEXTSPLIT(S397,"-",,TRUE),1)))</f>
        <v>NULL</v>
      </c>
      <c r="AI397" s="91" t="str" cm="1">
        <f t="array" ref="AI397">IF(OR(TRIM(S397)="NULL",ISBLANK(S397),ISNUMBER(S397)),TRIM(S397),TRIM(_xlfn.CHOOSECOLS(_xlfn.TEXTSPLIT(S397,"-",,TRUE),2)))</f>
        <v>NULL</v>
      </c>
      <c r="AJ397" s="91" t="str" cm="1">
        <f t="array" ref="AJ397">IF(OR(TRIM(R397)="NULL",ISBLANK(R397),ISNUMBER(R397)),TRIM(R397),TRIM(_xlfn.CHOOSECOLS(_xlfn.TEXTSPLIT(R397,"-",,TRUE),1)))</f>
        <v>1</v>
      </c>
      <c r="AK397" s="91" t="str" cm="1">
        <f t="array" ref="AK397">IF(OR(TRIM(R397)="NULL",ISBLANK(R397),ISNUMBER(R397)),TRIM(R397),TRIM(_xlfn.CHOOSECOLS(_xlfn.TEXTSPLIT(R397,"-",,TRUE),2)))</f>
        <v>1</v>
      </c>
      <c r="AL397" s="91" t="str" cm="1">
        <f t="array" ref="AL397">IF(OR(TRIM(T397)="NULL",ISBLANK(T397),ISNUMBER(T397)),TRIM(T397),TRIM(_xlfn.CHOOSECOLS(_xlfn.TEXTSPLIT(T397,"-",,TRUE),1)))</f>
        <v>21224</v>
      </c>
      <c r="AM397" s="91" t="str" cm="1">
        <f t="array" ref="AM397">IF(OR(TRIM(T397)="NULL",ISBLANK(T397),ISNUMBER(T397)),TRIM(T397),TRIM(_xlfn.CHOOSECOLS(_xlfn.TEXTSPLIT(T397,"-",,TRUE),2)))</f>
        <v>21224</v>
      </c>
      <c r="AN397" s="91" t="str" cm="1">
        <f t="array" ref="AN397">IF(OR(TRIM(U397)="NULL",ISBLANK(U397),ISNUMBER(U397)),TRIM(U397),TRIM(_xlfn.CHOOSECOLS(_xlfn.TEXTSPLIT(Y397,"-",,TRUE),1)))</f>
        <v>NULL</v>
      </c>
      <c r="AO397" s="91" t="str" cm="1">
        <f t="array" ref="AO397">IF(OR(TRIM(U397)="NULL",ISBLANK(U397),ISNUMBER(U397)),TRIM(U397),TRIM(_xlfn.CHOOSECOLS(_xlfn.TEXTSPLIT(Y397,"-",,TRUE),2)))</f>
        <v>NULL</v>
      </c>
      <c r="AP397" s="91" t="str" cm="1">
        <f t="array" ref="AP397">IF(OR(TRIM(V397)="NULL",ISBLANK(V397),ISNUMBER(V397)),TRIM(V397),TRIM(_xlfn.CHOOSECOLS(_xlfn.TEXTSPLIT(Y397,"-",,TRUE),1)))</f>
        <v>124226</v>
      </c>
      <c r="AQ397" s="91" cm="1">
        <f t="array" ref="AQ397">IF(OR(TRIM(V397)="NULL",ISBLANK(V397),ISNUMBER(V397)),V397,_xlfn.CHOOSECOLS(_xlfn.TEXTSPLIT(Y397,"-",,TRUE),2))</f>
        <v>124226</v>
      </c>
      <c r="AR397" s="99" t="str" cm="1">
        <f t="array" ref="AR397">TRIM(IF(OR(TRIM(W397)="NULL",ISBLANK(W397),ISNUMBER(W397)), W397, IF(AND(ISNUMBER(FIND("|", W397))=TRUE, ISNUMBER(FIND("-", W397))=FALSE), W397, IF(AND(ISNUMBER(FIND("|", W397))=FALSE, ISNUMBER(FIND("-", W397))=TRUE),_xlfn.CHOOSECOLS(_xlfn.TEXTSPLIT(W397,"-", "|",,TRUE),1), _xlfn.CONCAT(_xlfn.CHOOSECOLS(_xlfn.TEXTSPLIT(SUBSTITUTE(W397, "-", "|"), "|"),1),"|", _xlfn.CHOOSECOLS(_xlfn.TEXTSPLIT(SUBSTITUTE(W397, "-", "|"), "|"), 3))))))</f>
        <v>NULL</v>
      </c>
      <c r="AS397" s="99" t="str" cm="1">
        <f t="array" ref="AS397">TRIM(IF(OR(TRIM(W397)="NULL",ISBLANK(W397),ISNUMBER(W397)), W397, IF(AND(ISNUMBER(FIND("|", W397))=TRUE, ISNUMBER(FIND("-", W397))=FALSE), W397, IF(AND(ISNUMBER(FIND("|", W397))=FALSE, ISNUMBER(FIND("-", W397))=TRUE),_xlfn.CHOOSECOLS(_xlfn.TEXTSPLIT(W397,"-", "|",,TRUE),2), _xlfn.CONCAT(_xlfn.CHOOSECOLS(_xlfn.TEXTSPLIT(SUBSTITUTE(W397, "-", "|"), "|"),2),"|", _xlfn.CHOOSECOLS(_xlfn.TEXTSPLIT(SUBSTITUTE(W397, "-", "|"), "|"), 4))))))</f>
        <v>NULL</v>
      </c>
      <c r="AT397" s="92" t="str" cm="1">
        <f t="array" ref="AT397">TRIM(_xlfn.CHOOSECOLS(_xlfn.TEXTSPLIT(AR397,"|",,TRUE),1))</f>
        <v>NULL</v>
      </c>
      <c r="AU397" s="92" t="str" cm="1">
        <f t="array" ref="AU397">TRIM(_xlfn.CHOOSECOLS(_xlfn.TEXTSPLIT(AS397,"|",,TRUE),1))</f>
        <v>NULL</v>
      </c>
      <c r="AV397" s="92" t="str" cm="1">
        <f t="array" ref="AV397">TRIM(_xlfn.CHOOSECOLS(_xlfn.TEXTSPLIT(AB397,"|",,TRUE),1))</f>
        <v>PHP</v>
      </c>
      <c r="AW397" s="92" t="str" cm="1">
        <f t="array" ref="AW397">TRIM(_xlfn.CHOOSECOLS(_xlfn.TEXTSPLIT(Y397,"|",,TRUE),1))</f>
        <v>NULL</v>
      </c>
      <c r="AX397" s="92" t="str" cm="1">
        <f t="array" ref="AX397">TRIM(_xlfn.CHOOSECOLS(_xlfn.TEXTSPLIT(Z397,"|",,TRUE),1))</f>
        <v>NULL</v>
      </c>
      <c r="AY397" s="99" t="str" cm="1">
        <f t="array" ref="AY397">TRIM(IF(OR(TRIM(AA397)="NULL",ISBLANK(AA397),ISNUMBER(AA397)), AA397, IF(AND(ISNUMBER(FIND("|", AA397))=TRUE, ISNUMBER(FIND("-", AA397))=FALSE), AA397, IF(AND(ISNUMBER(FIND("|", AA397))=FALSE, ISNUMBER(FIND("-", AA397))=TRUE),_xlfn.CHOOSECOLS(_xlfn.TEXTSPLIT(AA397,"-", "|",,TRUE),1), _xlfn.CONCAT(_xlfn.CHOOSECOLS(_xlfn.TEXTSPLIT(SUBSTITUTE(AA397, "-", "|"), "|"),1),"|", _xlfn.CHOOSECOLS(_xlfn.TEXTSPLIT(SUBSTITUTE(AA397, "-", "|"), "|"), 3))))))</f>
        <v>52200000|992000</v>
      </c>
      <c r="AZ397" s="99" t="str" cm="1">
        <f t="array" ref="AZ397">TRIM(IF(OR(TRIM(AA397)="NULL",ISBLANK(AA397),ISNUMBER(AA397)), AA397, IF(AND(ISNUMBER(FIND("|", AA397))=TRUE, ISNUMBER(FIND("-", AA397))=FALSE), AA397, IF(AND(ISNUMBER(FIND("|", AA397))=FALSE, ISNUMBER(FIND("-", AA397))=TRUE),_xlfn.CHOOSECOLS(_xlfn.TEXTSPLIT(AA397,"-", "|",,TRUE),2), _xlfn.CONCAT(_xlfn.CHOOSECOLS(_xlfn.TEXTSPLIT(SUBSTITUTE(AA397, "-", "|"), "|"),2),"|", _xlfn.CHOOSECOLS(_xlfn.TEXTSPLIT(SUBSTITUTE(AA397, "-", "|"), "|"), 4))))))</f>
        <v>52200000|992000</v>
      </c>
      <c r="BA397" s="92" t="str" cm="1">
        <f t="array" ref="BA397">TRIM(_xlfn.CHOOSECOLS(_xlfn.TEXTSPLIT(AY397,"|",,TRUE),1))</f>
        <v>52200000</v>
      </c>
      <c r="BB397" s="92" t="str" cm="1">
        <f t="array" ref="BB397">TRIM(_xlfn.CHOOSECOLS(_xlfn.TEXTSPLIT(AZ397,"|",,TRUE),1))</f>
        <v>52200000</v>
      </c>
      <c r="BC397" s="92" t="str" cm="1">
        <f t="array" ref="BC397">TRIM(_xlfn.CHOOSECOLS(_xlfn.TEXTSPLIT(AB397,"|",,TRUE),1))</f>
        <v>PHP</v>
      </c>
      <c r="BD397" s="92" t="str" cm="1">
        <f t="array" ref="BD397">TRIM(_xlfn.CHOOSECOLS(_xlfn.TEXTSPLIT(AC397,"|",,TRUE),1))</f>
        <v>No</v>
      </c>
      <c r="BE397" s="92" t="str" cm="1">
        <f t="array" ref="BE397">TRIM(_xlfn.CHOOSECOLS(_xlfn.TEXTSPLIT(AD397,"|",,TRUE),1))</f>
        <v>NULL</v>
      </c>
      <c r="BF397" s="92" t="str" cm="1">
        <f t="array" ref="BF397">TRIM(IF(OR(TRIM(AE397)="NULL",ISBLANK(AE397),ISNUMBER(AE397)),AE397,_xlfn.CHOOSECOLS(_xlfn.TEXTSPLIT(AE397,"-",,TRUE),1)))</f>
        <v>2746</v>
      </c>
      <c r="BG397" s="92" t="str" cm="1">
        <f t="array" ref="BG397">TRIM(IF(OR(TRIM(AE397)="NULL",ISBLANK(AE397),ISNUMBER(AE397)),AE397,_xlfn.CHOOSECOLS(_xlfn.TEXTSPLIT(AE397,"-",,TRUE),2)))</f>
        <v>2746</v>
      </c>
      <c r="BH397" s="95" t="str">
        <f t="shared" si="36"/>
        <v>2018</v>
      </c>
      <c r="BI397" s="96" t="str">
        <f t="shared" si="37"/>
        <v>11</v>
      </c>
      <c r="BJ397" s="97" t="str">
        <f t="shared" si="38"/>
        <v>13</v>
      </c>
      <c r="BK397" s="96" t="str">
        <f t="shared" si="39"/>
        <v>2018</v>
      </c>
      <c r="BL397" s="96" t="str">
        <f t="shared" si="40"/>
        <v>11</v>
      </c>
      <c r="BM397" s="97" t="str">
        <f t="shared" si="41"/>
        <v>27</v>
      </c>
      <c r="BN397" s="93" t="b">
        <f>AND(TRIM(BH397)="NULL", TRIM(BK397)="NULL")</f>
        <v>0</v>
      </c>
      <c r="BO397" s="127" t="s">
        <v>618</v>
      </c>
      <c r="BP397" s="127" t="s">
        <v>618</v>
      </c>
    </row>
    <row r="398" spans="1:68">
      <c r="A398" s="7" t="s">
        <v>1210</v>
      </c>
      <c r="B398" s="1" t="s">
        <v>420</v>
      </c>
      <c r="C398" s="11" t="s">
        <v>1202</v>
      </c>
      <c r="D398" s="6" t="s">
        <v>1203</v>
      </c>
      <c r="E398" s="21" t="s">
        <v>1211</v>
      </c>
      <c r="F398" s="5" t="s">
        <v>63</v>
      </c>
      <c r="G398" s="25" t="s">
        <v>63</v>
      </c>
      <c r="H398" s="25" t="s">
        <v>63</v>
      </c>
      <c r="I398" s="25" t="s">
        <v>63</v>
      </c>
      <c r="J398" s="5">
        <v>43417</v>
      </c>
      <c r="K398" s="6">
        <v>2018</v>
      </c>
      <c r="L398" s="6">
        <v>11</v>
      </c>
      <c r="M398" s="6">
        <v>13</v>
      </c>
      <c r="N398" s="5">
        <v>43431</v>
      </c>
      <c r="O398" s="6">
        <v>2018</v>
      </c>
      <c r="P398" s="6">
        <v>11</v>
      </c>
      <c r="Q398" s="6">
        <v>27</v>
      </c>
      <c r="R398" s="6" t="s">
        <v>63</v>
      </c>
      <c r="S398" s="6" t="s">
        <v>63</v>
      </c>
      <c r="T398" s="6" t="s">
        <v>63</v>
      </c>
      <c r="U398" s="6" t="s">
        <v>166</v>
      </c>
      <c r="V398" s="6" t="s">
        <v>63</v>
      </c>
      <c r="W398" s="6" t="s">
        <v>166</v>
      </c>
      <c r="X398" s="6" t="s">
        <v>166</v>
      </c>
      <c r="Y398" s="6" t="s">
        <v>166</v>
      </c>
      <c r="Z398" s="6" t="s">
        <v>166</v>
      </c>
      <c r="AA398" s="24" t="s">
        <v>1212</v>
      </c>
      <c r="AB398" s="6" t="s">
        <v>1213</v>
      </c>
      <c r="AC398" s="6" t="s">
        <v>66</v>
      </c>
      <c r="AD398" s="6" t="s">
        <v>166</v>
      </c>
      <c r="AE398" s="6" t="s">
        <v>166</v>
      </c>
      <c r="AH398" s="91" t="str" cm="1">
        <f t="array" ref="AH398">IF(OR(TRIM(S398)="NULL",ISBLANK(S398),ISNUMBER(S398)),TRIM(S398),TRIM(_xlfn.CHOOSECOLS(_xlfn.TEXTSPLIT(S398,"-",,TRUE),1)))</f>
        <v>NULL</v>
      </c>
      <c r="AI398" s="91" t="str" cm="1">
        <f t="array" ref="AI398">IF(OR(TRIM(S398)="NULL",ISBLANK(S398),ISNUMBER(S398)),TRIM(S398),TRIM(_xlfn.CHOOSECOLS(_xlfn.TEXTSPLIT(S398,"-",,TRUE),2)))</f>
        <v>NULL</v>
      </c>
      <c r="AJ398" s="91" t="str" cm="1">
        <f t="array" ref="AJ398">IF(OR(TRIM(R398)="NULL",ISBLANK(R398),ISNUMBER(R398)),TRIM(R398),TRIM(_xlfn.CHOOSECOLS(_xlfn.TEXTSPLIT(R398,"-",,TRUE),1)))</f>
        <v>NULL</v>
      </c>
      <c r="AK398" s="91" t="str" cm="1">
        <f t="array" ref="AK398">IF(OR(TRIM(R398)="NULL",ISBLANK(R398),ISNUMBER(R398)),TRIM(R398),TRIM(_xlfn.CHOOSECOLS(_xlfn.TEXTSPLIT(R398,"-",,TRUE),2)))</f>
        <v>NULL</v>
      </c>
      <c r="AL398" s="91" t="str" cm="1">
        <f t="array" ref="AL398">IF(OR(TRIM(T398)="NULL",ISBLANK(T398),ISNUMBER(T398)),TRIM(T398),TRIM(_xlfn.CHOOSECOLS(_xlfn.TEXTSPLIT(T398,"-",,TRUE),1)))</f>
        <v>NULL</v>
      </c>
      <c r="AM398" s="91" t="str" cm="1">
        <f t="array" ref="AM398">IF(OR(TRIM(T398)="NULL",ISBLANK(T398),ISNUMBER(T398)),TRIM(T398),TRIM(_xlfn.CHOOSECOLS(_xlfn.TEXTSPLIT(T398,"-",,TRUE),2)))</f>
        <v>NULL</v>
      </c>
      <c r="AN398" s="91" t="str" cm="1">
        <f t="array" ref="AN398">IF(OR(TRIM(U398)="NULL",ISBLANK(U398),ISNUMBER(U398)),TRIM(U398),TRIM(_xlfn.CHOOSECOLS(_xlfn.TEXTSPLIT(Y398,"-",,TRUE),1)))</f>
        <v>NULL</v>
      </c>
      <c r="AO398" s="91" t="str" cm="1">
        <f t="array" ref="AO398">IF(OR(TRIM(U398)="NULL",ISBLANK(U398),ISNUMBER(U398)),TRIM(U398),TRIM(_xlfn.CHOOSECOLS(_xlfn.TEXTSPLIT(Y398,"-",,TRUE),2)))</f>
        <v>NULL</v>
      </c>
      <c r="AP398" s="91" t="str" cm="1">
        <f t="array" ref="AP398">IF(OR(TRIM(V398)="NULL",ISBLANK(V398),ISNUMBER(V398)),TRIM(V398),TRIM(_xlfn.CHOOSECOLS(_xlfn.TEXTSPLIT(Y398,"-",,TRUE),1)))</f>
        <v>NULL</v>
      </c>
      <c r="AQ398" s="91" t="str" cm="1">
        <f t="array" ref="AQ398">IF(OR(TRIM(V398)="NULL",ISBLANK(V398),ISNUMBER(V398)),V398,_xlfn.CHOOSECOLS(_xlfn.TEXTSPLIT(Y398,"-",,TRUE),2))</f>
        <v>NULL</v>
      </c>
      <c r="AR398" s="99" t="str" cm="1">
        <f t="array" ref="AR398">TRIM(IF(OR(TRIM(W398)="NULL",ISBLANK(W398),ISNUMBER(W398)), W398, IF(AND(ISNUMBER(FIND("|", W398))=TRUE, ISNUMBER(FIND("-", W398))=FALSE), W398, IF(AND(ISNUMBER(FIND("|", W398))=FALSE, ISNUMBER(FIND("-", W398))=TRUE),_xlfn.CHOOSECOLS(_xlfn.TEXTSPLIT(W398,"-", "|",,TRUE),1), _xlfn.CONCAT(_xlfn.CHOOSECOLS(_xlfn.TEXTSPLIT(SUBSTITUTE(W398, "-", "|"), "|"),1),"|", _xlfn.CHOOSECOLS(_xlfn.TEXTSPLIT(SUBSTITUTE(W398, "-", "|"), "|"), 3))))))</f>
        <v>NULL</v>
      </c>
      <c r="AS398" s="99" t="str" cm="1">
        <f t="array" ref="AS398">TRIM(IF(OR(TRIM(W398)="NULL",ISBLANK(W398),ISNUMBER(W398)), W398, IF(AND(ISNUMBER(FIND("|", W398))=TRUE, ISNUMBER(FIND("-", W398))=FALSE), W398, IF(AND(ISNUMBER(FIND("|", W398))=FALSE, ISNUMBER(FIND("-", W398))=TRUE),_xlfn.CHOOSECOLS(_xlfn.TEXTSPLIT(W398,"-", "|",,TRUE),2), _xlfn.CONCAT(_xlfn.CHOOSECOLS(_xlfn.TEXTSPLIT(SUBSTITUTE(W398, "-", "|"), "|"),2),"|", _xlfn.CHOOSECOLS(_xlfn.TEXTSPLIT(SUBSTITUTE(W398, "-", "|"), "|"), 4))))))</f>
        <v>NULL</v>
      </c>
      <c r="AT398" s="92" t="str" cm="1">
        <f t="array" ref="AT398">TRIM(_xlfn.CHOOSECOLS(_xlfn.TEXTSPLIT(AR398,"|",,TRUE),1))</f>
        <v>NULL</v>
      </c>
      <c r="AU398" s="92" t="str" cm="1">
        <f t="array" ref="AU398">TRIM(_xlfn.CHOOSECOLS(_xlfn.TEXTSPLIT(AS398,"|",,TRUE),1))</f>
        <v>NULL</v>
      </c>
      <c r="AV398" s="92" t="str" cm="1">
        <f t="array" ref="AV398">TRIM(_xlfn.CHOOSECOLS(_xlfn.TEXTSPLIT(AB398,"|",,TRUE),1))</f>
        <v>VND</v>
      </c>
      <c r="AW398" s="92" t="str" cm="1">
        <f t="array" ref="AW398">TRIM(_xlfn.CHOOSECOLS(_xlfn.TEXTSPLIT(Y398,"|",,TRUE),1))</f>
        <v>NULL</v>
      </c>
      <c r="AX398" s="92" t="str" cm="1">
        <f t="array" ref="AX398">TRIM(_xlfn.CHOOSECOLS(_xlfn.TEXTSPLIT(Z398,"|",,TRUE),1))</f>
        <v>NULL</v>
      </c>
      <c r="AY398" s="99" t="str" cm="1">
        <f t="array" ref="AY398">TRIM(IF(OR(TRIM(AA398)="NULL",ISBLANK(AA398),ISNUMBER(AA398)), AA398, IF(AND(ISNUMBER(FIND("|", AA398))=TRUE, ISNUMBER(FIND("-", AA398))=FALSE), AA398, IF(AND(ISNUMBER(FIND("|", AA398))=FALSE, ISNUMBER(FIND("-", AA398))=TRUE),_xlfn.CHOOSECOLS(_xlfn.TEXTSPLIT(AA398,"-", "|",,TRUE),1), _xlfn.CONCAT(_xlfn.CHOOSECOLS(_xlfn.TEXTSPLIT(SUBSTITUTE(AA398, "-", "|"), "|"),1),"|", _xlfn.CHOOSECOLS(_xlfn.TEXTSPLIT(SUBSTITUTE(AA398, "-", "|"), "|"), 3))))))</f>
        <v>925000000000|39800000</v>
      </c>
      <c r="AZ398" s="99" t="str" cm="1">
        <f t="array" ref="AZ398">TRIM(IF(OR(TRIM(AA398)="NULL",ISBLANK(AA398),ISNUMBER(AA398)), AA398, IF(AND(ISNUMBER(FIND("|", AA398))=TRUE, ISNUMBER(FIND("-", AA398))=FALSE), AA398, IF(AND(ISNUMBER(FIND("|", AA398))=FALSE, ISNUMBER(FIND("-", AA398))=TRUE),_xlfn.CHOOSECOLS(_xlfn.TEXTSPLIT(AA398,"-", "|",,TRUE),2), _xlfn.CONCAT(_xlfn.CHOOSECOLS(_xlfn.TEXTSPLIT(SUBSTITUTE(AA398, "-", "|"), "|"),2),"|", _xlfn.CHOOSECOLS(_xlfn.TEXTSPLIT(SUBSTITUTE(AA398, "-", "|"), "|"), 4))))))</f>
        <v>925000000000|39800000</v>
      </c>
      <c r="BA398" s="92" t="str" cm="1">
        <f t="array" ref="BA398">TRIM(_xlfn.CHOOSECOLS(_xlfn.TEXTSPLIT(AY398,"|",,TRUE),1))</f>
        <v>925000000000</v>
      </c>
      <c r="BB398" s="92" t="str" cm="1">
        <f t="array" ref="BB398">TRIM(_xlfn.CHOOSECOLS(_xlfn.TEXTSPLIT(AZ398,"|",,TRUE),1))</f>
        <v>925000000000</v>
      </c>
      <c r="BC398" s="92" t="str" cm="1">
        <f t="array" ref="BC398">TRIM(_xlfn.CHOOSECOLS(_xlfn.TEXTSPLIT(AB398,"|",,TRUE),1))</f>
        <v>VND</v>
      </c>
      <c r="BD398" s="92" t="str" cm="1">
        <f t="array" ref="BD398">TRIM(_xlfn.CHOOSECOLS(_xlfn.TEXTSPLIT(AC398,"|",,TRUE),1))</f>
        <v>No</v>
      </c>
      <c r="BE398" s="92" t="str" cm="1">
        <f t="array" ref="BE398">TRIM(_xlfn.CHOOSECOLS(_xlfn.TEXTSPLIT(AD398,"|",,TRUE),1))</f>
        <v>NULL</v>
      </c>
      <c r="BF398" s="92" t="str" cm="1">
        <f t="array" ref="BF398">TRIM(IF(OR(TRIM(AE398)="NULL",ISBLANK(AE398),ISNUMBER(AE398)),AE398,_xlfn.CHOOSECOLS(_xlfn.TEXTSPLIT(AE398,"-",,TRUE),1)))</f>
        <v>NULL</v>
      </c>
      <c r="BG398" s="92" t="str" cm="1">
        <f t="array" ref="BG398">TRIM(IF(OR(TRIM(AE398)="NULL",ISBLANK(AE398),ISNUMBER(AE398)),AE398,_xlfn.CHOOSECOLS(_xlfn.TEXTSPLIT(AE398,"-",,TRUE),2)))</f>
        <v>NULL</v>
      </c>
      <c r="BH398" s="95" t="str">
        <f t="shared" si="36"/>
        <v>2018</v>
      </c>
      <c r="BI398" s="96" t="str">
        <f t="shared" si="37"/>
        <v>11</v>
      </c>
      <c r="BJ398" s="97" t="str">
        <f t="shared" si="38"/>
        <v>13</v>
      </c>
      <c r="BK398" s="96" t="str">
        <f t="shared" si="39"/>
        <v>2018</v>
      </c>
      <c r="BL398" s="96" t="str">
        <f t="shared" si="40"/>
        <v>11</v>
      </c>
      <c r="BM398" s="97" t="str">
        <f t="shared" si="41"/>
        <v>27</v>
      </c>
      <c r="BN398" s="93" t="b">
        <f>AND(TRIM(BH398)="NULL", TRIM(BK398)="NULL")</f>
        <v>0</v>
      </c>
      <c r="BO398" s="127" t="s">
        <v>1214</v>
      </c>
      <c r="BP398" s="127" t="s">
        <v>1214</v>
      </c>
    </row>
    <row r="399" spans="1:68">
      <c r="A399" s="7" t="s">
        <v>1215</v>
      </c>
      <c r="B399" s="1" t="s">
        <v>420</v>
      </c>
      <c r="C399" s="11" t="s">
        <v>1202</v>
      </c>
      <c r="D399" s="6" t="s">
        <v>1203</v>
      </c>
      <c r="E399" s="21" t="s">
        <v>1216</v>
      </c>
      <c r="F399" s="5" t="s">
        <v>63</v>
      </c>
      <c r="G399" s="25" t="s">
        <v>63</v>
      </c>
      <c r="H399" s="25" t="s">
        <v>63</v>
      </c>
      <c r="I399" s="25" t="s">
        <v>63</v>
      </c>
      <c r="J399" s="5">
        <v>43417</v>
      </c>
      <c r="K399" s="6">
        <v>2018</v>
      </c>
      <c r="L399" s="6">
        <v>11</v>
      </c>
      <c r="M399" s="6">
        <v>13</v>
      </c>
      <c r="N399" s="5">
        <v>43431</v>
      </c>
      <c r="O399" s="6">
        <v>2018</v>
      </c>
      <c r="P399" s="6">
        <v>11</v>
      </c>
      <c r="Q399" s="6">
        <v>27</v>
      </c>
      <c r="R399" s="6">
        <v>3</v>
      </c>
      <c r="S399" s="6" t="s">
        <v>63</v>
      </c>
      <c r="T399" s="6" t="s">
        <v>63</v>
      </c>
      <c r="U399" s="6" t="s">
        <v>166</v>
      </c>
      <c r="V399" s="6" t="s">
        <v>63</v>
      </c>
      <c r="W399" s="6" t="s">
        <v>166</v>
      </c>
      <c r="X399" s="6" t="s">
        <v>166</v>
      </c>
      <c r="Y399" s="6" t="s">
        <v>166</v>
      </c>
      <c r="Z399" s="6" t="s">
        <v>166</v>
      </c>
      <c r="AA399" s="6" t="s">
        <v>166</v>
      </c>
      <c r="AB399" s="6" t="s">
        <v>63</v>
      </c>
      <c r="AC399" s="6" t="s">
        <v>63</v>
      </c>
      <c r="AD399" s="6" t="s">
        <v>63</v>
      </c>
      <c r="AE399" s="6" t="s">
        <v>63</v>
      </c>
      <c r="AH399" s="91" t="str" cm="1">
        <f t="array" ref="AH399">IF(OR(TRIM(S399)="NULL",ISBLANK(S399),ISNUMBER(S399)),TRIM(S399),TRIM(_xlfn.CHOOSECOLS(_xlfn.TEXTSPLIT(S399,"-",,TRUE),1)))</f>
        <v>NULL</v>
      </c>
      <c r="AI399" s="91" t="str" cm="1">
        <f t="array" ref="AI399">IF(OR(TRIM(S399)="NULL",ISBLANK(S399),ISNUMBER(S399)),TRIM(S399),TRIM(_xlfn.CHOOSECOLS(_xlfn.TEXTSPLIT(S399,"-",,TRUE),2)))</f>
        <v>NULL</v>
      </c>
      <c r="AJ399" s="91" t="str" cm="1">
        <f t="array" ref="AJ399">IF(OR(TRIM(R399)="NULL",ISBLANK(R399),ISNUMBER(R399)),TRIM(R399),TRIM(_xlfn.CHOOSECOLS(_xlfn.TEXTSPLIT(R399,"-",,TRUE),1)))</f>
        <v>3</v>
      </c>
      <c r="AK399" s="91" t="str" cm="1">
        <f t="array" ref="AK399">IF(OR(TRIM(R399)="NULL",ISBLANK(R399),ISNUMBER(R399)),TRIM(R399),TRIM(_xlfn.CHOOSECOLS(_xlfn.TEXTSPLIT(R399,"-",,TRUE),2)))</f>
        <v>3</v>
      </c>
      <c r="AL399" s="91" t="str" cm="1">
        <f t="array" ref="AL399">IF(OR(TRIM(T399)="NULL",ISBLANK(T399),ISNUMBER(T399)),TRIM(T399),TRIM(_xlfn.CHOOSECOLS(_xlfn.TEXTSPLIT(T399,"-",,TRUE),1)))</f>
        <v>NULL</v>
      </c>
      <c r="AM399" s="91" t="str" cm="1">
        <f t="array" ref="AM399">IF(OR(TRIM(T399)="NULL",ISBLANK(T399),ISNUMBER(T399)),TRIM(T399),TRIM(_xlfn.CHOOSECOLS(_xlfn.TEXTSPLIT(T399,"-",,TRUE),2)))</f>
        <v>NULL</v>
      </c>
      <c r="AN399" s="91" t="str" cm="1">
        <f t="array" ref="AN399">IF(OR(TRIM(U399)="NULL",ISBLANK(U399),ISNUMBER(U399)),TRIM(U399),TRIM(_xlfn.CHOOSECOLS(_xlfn.TEXTSPLIT(Y399,"-",,TRUE),1)))</f>
        <v>NULL</v>
      </c>
      <c r="AO399" s="91" t="str" cm="1">
        <f t="array" ref="AO399">IF(OR(TRIM(U399)="NULL",ISBLANK(U399),ISNUMBER(U399)),TRIM(U399),TRIM(_xlfn.CHOOSECOLS(_xlfn.TEXTSPLIT(Y399,"-",,TRUE),2)))</f>
        <v>NULL</v>
      </c>
      <c r="AP399" s="91" t="str" cm="1">
        <f t="array" ref="AP399">IF(OR(TRIM(V399)="NULL",ISBLANK(V399),ISNUMBER(V399)),TRIM(V399),TRIM(_xlfn.CHOOSECOLS(_xlfn.TEXTSPLIT(Y399,"-",,TRUE),1)))</f>
        <v>NULL</v>
      </c>
      <c r="AQ399" s="91" t="str" cm="1">
        <f t="array" ref="AQ399">IF(OR(TRIM(V399)="NULL",ISBLANK(V399),ISNUMBER(V399)),V399,_xlfn.CHOOSECOLS(_xlfn.TEXTSPLIT(Y399,"-",,TRUE),2))</f>
        <v>NULL</v>
      </c>
      <c r="AR399" s="99" t="str" cm="1">
        <f t="array" ref="AR399">TRIM(IF(OR(TRIM(W399)="NULL",ISBLANK(W399),ISNUMBER(W399)), W399, IF(AND(ISNUMBER(FIND("|", W399))=TRUE, ISNUMBER(FIND("-", W399))=FALSE), W399, IF(AND(ISNUMBER(FIND("|", W399))=FALSE, ISNUMBER(FIND("-", W399))=TRUE),_xlfn.CHOOSECOLS(_xlfn.TEXTSPLIT(W399,"-", "|",,TRUE),1), _xlfn.CONCAT(_xlfn.CHOOSECOLS(_xlfn.TEXTSPLIT(SUBSTITUTE(W399, "-", "|"), "|"),1),"|", _xlfn.CHOOSECOLS(_xlfn.TEXTSPLIT(SUBSTITUTE(W399, "-", "|"), "|"), 3))))))</f>
        <v>NULL</v>
      </c>
      <c r="AS399" s="99" t="str" cm="1">
        <f t="array" ref="AS399">TRIM(IF(OR(TRIM(W399)="NULL",ISBLANK(W399),ISNUMBER(W399)), W399, IF(AND(ISNUMBER(FIND("|", W399))=TRUE, ISNUMBER(FIND("-", W399))=FALSE), W399, IF(AND(ISNUMBER(FIND("|", W399))=FALSE, ISNUMBER(FIND("-", W399))=TRUE),_xlfn.CHOOSECOLS(_xlfn.TEXTSPLIT(W399,"-", "|",,TRUE),2), _xlfn.CONCAT(_xlfn.CHOOSECOLS(_xlfn.TEXTSPLIT(SUBSTITUTE(W399, "-", "|"), "|"),2),"|", _xlfn.CHOOSECOLS(_xlfn.TEXTSPLIT(SUBSTITUTE(W399, "-", "|"), "|"), 4))))))</f>
        <v>NULL</v>
      </c>
      <c r="AT399" s="92" t="str" cm="1">
        <f t="array" ref="AT399">TRIM(_xlfn.CHOOSECOLS(_xlfn.TEXTSPLIT(AR399,"|",,TRUE),1))</f>
        <v>NULL</v>
      </c>
      <c r="AU399" s="92" t="str" cm="1">
        <f t="array" ref="AU399">TRIM(_xlfn.CHOOSECOLS(_xlfn.TEXTSPLIT(AS399,"|",,TRUE),1))</f>
        <v>NULL</v>
      </c>
      <c r="AV399" s="92" t="str" cm="1">
        <f t="array" ref="AV399">TRIM(_xlfn.CHOOSECOLS(_xlfn.TEXTSPLIT(AB399,"|",,TRUE),1))</f>
        <v>NULL</v>
      </c>
      <c r="AW399" s="92" t="str" cm="1">
        <f t="array" ref="AW399">TRIM(_xlfn.CHOOSECOLS(_xlfn.TEXTSPLIT(Y399,"|",,TRUE),1))</f>
        <v>NULL</v>
      </c>
      <c r="AX399" s="92" t="str" cm="1">
        <f t="array" ref="AX399">TRIM(_xlfn.CHOOSECOLS(_xlfn.TEXTSPLIT(Z399,"|",,TRUE),1))</f>
        <v>NULL</v>
      </c>
      <c r="AY399" s="99" t="str" cm="1">
        <f t="array" ref="AY399">TRIM(IF(OR(TRIM(AA399)="NULL",ISBLANK(AA399),ISNUMBER(AA399)), AA399, IF(AND(ISNUMBER(FIND("|", AA399))=TRUE, ISNUMBER(FIND("-", AA399))=FALSE), AA399, IF(AND(ISNUMBER(FIND("|", AA399))=FALSE, ISNUMBER(FIND("-", AA399))=TRUE),_xlfn.CHOOSECOLS(_xlfn.TEXTSPLIT(AA399,"-", "|",,TRUE),1), _xlfn.CONCAT(_xlfn.CHOOSECOLS(_xlfn.TEXTSPLIT(SUBSTITUTE(AA399, "-", "|"), "|"),1),"|", _xlfn.CHOOSECOLS(_xlfn.TEXTSPLIT(SUBSTITUTE(AA399, "-", "|"), "|"), 3))))))</f>
        <v>NULL</v>
      </c>
      <c r="AZ399" s="99" t="str" cm="1">
        <f t="array" ref="AZ399">TRIM(IF(OR(TRIM(AA399)="NULL",ISBLANK(AA399),ISNUMBER(AA399)), AA399, IF(AND(ISNUMBER(FIND("|", AA399))=TRUE, ISNUMBER(FIND("-", AA399))=FALSE), AA399, IF(AND(ISNUMBER(FIND("|", AA399))=FALSE, ISNUMBER(FIND("-", AA399))=TRUE),_xlfn.CHOOSECOLS(_xlfn.TEXTSPLIT(AA399,"-", "|",,TRUE),2), _xlfn.CONCAT(_xlfn.CHOOSECOLS(_xlfn.TEXTSPLIT(SUBSTITUTE(AA399, "-", "|"), "|"),2),"|", _xlfn.CHOOSECOLS(_xlfn.TEXTSPLIT(SUBSTITUTE(AA399, "-", "|"), "|"), 4))))))</f>
        <v>NULL</v>
      </c>
      <c r="BA399" s="92" t="str" cm="1">
        <f t="array" ref="BA399">TRIM(_xlfn.CHOOSECOLS(_xlfn.TEXTSPLIT(AY399,"|",,TRUE),1))</f>
        <v>NULL</v>
      </c>
      <c r="BB399" s="92" t="str" cm="1">
        <f t="array" ref="BB399">TRIM(_xlfn.CHOOSECOLS(_xlfn.TEXTSPLIT(AZ399,"|",,TRUE),1))</f>
        <v>NULL</v>
      </c>
      <c r="BC399" s="92" t="str" cm="1">
        <f t="array" ref="BC399">TRIM(_xlfn.CHOOSECOLS(_xlfn.TEXTSPLIT(AB399,"|",,TRUE),1))</f>
        <v>NULL</v>
      </c>
      <c r="BD399" s="92" t="str" cm="1">
        <f t="array" ref="BD399">TRIM(_xlfn.CHOOSECOLS(_xlfn.TEXTSPLIT(AC399,"|",,TRUE),1))</f>
        <v>NULL</v>
      </c>
      <c r="BE399" s="92" t="str" cm="1">
        <f t="array" ref="BE399">TRIM(_xlfn.CHOOSECOLS(_xlfn.TEXTSPLIT(AD399,"|",,TRUE),1))</f>
        <v>NULL</v>
      </c>
      <c r="BF399" s="92" t="str" cm="1">
        <f t="array" ref="BF399">TRIM(IF(OR(TRIM(AE399)="NULL",ISBLANK(AE399),ISNUMBER(AE399)),AE399,_xlfn.CHOOSECOLS(_xlfn.TEXTSPLIT(AE399,"-",,TRUE),1)))</f>
        <v>NULL</v>
      </c>
      <c r="BG399" s="92" t="str" cm="1">
        <f t="array" ref="BG399">TRIM(IF(OR(TRIM(AE399)="NULL",ISBLANK(AE399),ISNUMBER(AE399)),AE399,_xlfn.CHOOSECOLS(_xlfn.TEXTSPLIT(AE399,"-",,TRUE),2)))</f>
        <v>NULL</v>
      </c>
      <c r="BH399" s="95" t="str">
        <f t="shared" si="36"/>
        <v>2018</v>
      </c>
      <c r="BI399" s="96" t="str">
        <f t="shared" si="37"/>
        <v>11</v>
      </c>
      <c r="BJ399" s="97" t="str">
        <f t="shared" si="38"/>
        <v>13</v>
      </c>
      <c r="BK399" s="96" t="str">
        <f t="shared" si="39"/>
        <v>2018</v>
      </c>
      <c r="BL399" s="96" t="str">
        <f t="shared" si="40"/>
        <v>11</v>
      </c>
      <c r="BM399" s="97" t="str">
        <f t="shared" si="41"/>
        <v>27</v>
      </c>
      <c r="BN399" s="93" t="b">
        <f>AND(TRIM(BH399)="NULL", TRIM(BK399)="NULL")</f>
        <v>0</v>
      </c>
      <c r="BO399" s="127" t="s">
        <v>1214</v>
      </c>
      <c r="BP399" s="127" t="s">
        <v>1214</v>
      </c>
    </row>
    <row r="400" spans="1:68">
      <c r="A400" s="7" t="s">
        <v>1217</v>
      </c>
      <c r="B400" s="1" t="s">
        <v>489</v>
      </c>
      <c r="C400" s="11" t="s">
        <v>1218</v>
      </c>
      <c r="D400" s="6" t="s">
        <v>1219</v>
      </c>
      <c r="E400" s="21" t="s">
        <v>1220</v>
      </c>
      <c r="F400" s="5" t="s">
        <v>63</v>
      </c>
      <c r="G400" s="25" t="s">
        <v>63</v>
      </c>
      <c r="H400" s="25" t="s">
        <v>63</v>
      </c>
      <c r="I400" s="25" t="s">
        <v>63</v>
      </c>
      <c r="J400" s="5">
        <v>37458</v>
      </c>
      <c r="K400" s="6">
        <v>2002</v>
      </c>
      <c r="L400" s="6">
        <v>7</v>
      </c>
      <c r="M400" s="6">
        <v>21</v>
      </c>
      <c r="N400" s="5">
        <v>37497</v>
      </c>
      <c r="O400" s="6">
        <v>2002</v>
      </c>
      <c r="P400" s="6">
        <v>8</v>
      </c>
      <c r="Q400" s="6">
        <v>29</v>
      </c>
      <c r="R400" s="6" t="s">
        <v>166</v>
      </c>
      <c r="S400" s="6" t="s">
        <v>166</v>
      </c>
      <c r="T400" s="6" t="s">
        <v>166</v>
      </c>
      <c r="U400" s="6" t="s">
        <v>166</v>
      </c>
      <c r="V400" s="6" t="s">
        <v>166</v>
      </c>
      <c r="W400" s="6" t="s">
        <v>166</v>
      </c>
      <c r="X400" s="6" t="s">
        <v>166</v>
      </c>
      <c r="Y400" s="6" t="s">
        <v>166</v>
      </c>
      <c r="Z400" s="6" t="s">
        <v>166</v>
      </c>
      <c r="AA400" s="6">
        <v>45700000</v>
      </c>
      <c r="AB400" s="6" t="s">
        <v>172</v>
      </c>
      <c r="AC400" s="6" t="s">
        <v>590</v>
      </c>
      <c r="AD400" s="6">
        <v>2002</v>
      </c>
      <c r="AE400" s="6">
        <v>17</v>
      </c>
      <c r="AH400" s="91" t="str" cm="1">
        <f t="array" ref="AH400">IF(OR(TRIM(S400)="NULL",ISBLANK(S400),ISNUMBER(S400)),TRIM(S400),TRIM(_xlfn.CHOOSECOLS(_xlfn.TEXTSPLIT(S400,"-",,TRUE),1)))</f>
        <v>NULL</v>
      </c>
      <c r="AI400" s="91" t="str" cm="1">
        <f t="array" ref="AI400">IF(OR(TRIM(S400)="NULL",ISBLANK(S400),ISNUMBER(S400)),TRIM(S400),TRIM(_xlfn.CHOOSECOLS(_xlfn.TEXTSPLIT(S400,"-",,TRUE),2)))</f>
        <v>NULL</v>
      </c>
      <c r="AJ400" s="91" t="str" cm="1">
        <f t="array" ref="AJ400">IF(OR(TRIM(R400)="NULL",ISBLANK(R400),ISNUMBER(R400)),TRIM(R400),TRIM(_xlfn.CHOOSECOLS(_xlfn.TEXTSPLIT(R400,"-",,TRUE),1)))</f>
        <v>NULL</v>
      </c>
      <c r="AK400" s="91" t="str" cm="1">
        <f t="array" ref="AK400">IF(OR(TRIM(R400)="NULL",ISBLANK(R400),ISNUMBER(R400)),TRIM(R400),TRIM(_xlfn.CHOOSECOLS(_xlfn.TEXTSPLIT(R400,"-",,TRUE),2)))</f>
        <v>NULL</v>
      </c>
      <c r="AL400" s="91" t="str" cm="1">
        <f t="array" ref="AL400">IF(OR(TRIM(T400)="NULL",ISBLANK(T400),ISNUMBER(T400)),TRIM(T400),TRIM(_xlfn.CHOOSECOLS(_xlfn.TEXTSPLIT(T400,"-",,TRUE),1)))</f>
        <v>NULL</v>
      </c>
      <c r="AM400" s="91" t="str" cm="1">
        <f t="array" ref="AM400">IF(OR(TRIM(T400)="NULL",ISBLANK(T400),ISNUMBER(T400)),TRIM(T400),TRIM(_xlfn.CHOOSECOLS(_xlfn.TEXTSPLIT(T400,"-",,TRUE),2)))</f>
        <v>NULL</v>
      </c>
      <c r="AN400" s="91" t="str" cm="1">
        <f t="array" ref="AN400">IF(OR(TRIM(U400)="NULL",ISBLANK(U400),ISNUMBER(U400)),TRIM(U400),TRIM(_xlfn.CHOOSECOLS(_xlfn.TEXTSPLIT(Y400,"-",,TRUE),1)))</f>
        <v>NULL</v>
      </c>
      <c r="AO400" s="91" t="str" cm="1">
        <f t="array" ref="AO400">IF(OR(TRIM(U400)="NULL",ISBLANK(U400),ISNUMBER(U400)),TRIM(U400),TRIM(_xlfn.CHOOSECOLS(_xlfn.TEXTSPLIT(Y400,"-",,TRUE),2)))</f>
        <v>NULL</v>
      </c>
      <c r="AP400" s="91" t="str" cm="1">
        <f t="array" ref="AP400">IF(OR(TRIM(V400)="NULL",ISBLANK(V400),ISNUMBER(V400)),TRIM(V400),TRIM(_xlfn.CHOOSECOLS(_xlfn.TEXTSPLIT(Y400,"-",,TRUE),1)))</f>
        <v>NULL</v>
      </c>
      <c r="AQ400" s="91" t="str" cm="1">
        <f t="array" ref="AQ400">IF(OR(TRIM(V400)="NULL",ISBLANK(V400),ISNUMBER(V400)),V400,_xlfn.CHOOSECOLS(_xlfn.TEXTSPLIT(Y400,"-",,TRUE),2))</f>
        <v xml:space="preserve">NULL </v>
      </c>
      <c r="AR400" s="99" t="str" cm="1">
        <f t="array" ref="AR400">TRIM(IF(OR(TRIM(W400)="NULL",ISBLANK(W400),ISNUMBER(W400)), W400, IF(AND(ISNUMBER(FIND("|", W400))=TRUE, ISNUMBER(FIND("-", W400))=FALSE), W400, IF(AND(ISNUMBER(FIND("|", W400))=FALSE, ISNUMBER(FIND("-", W400))=TRUE),_xlfn.CHOOSECOLS(_xlfn.TEXTSPLIT(W400,"-", "|",,TRUE),1), _xlfn.CONCAT(_xlfn.CHOOSECOLS(_xlfn.TEXTSPLIT(SUBSTITUTE(W400, "-", "|"), "|"),1),"|", _xlfn.CHOOSECOLS(_xlfn.TEXTSPLIT(SUBSTITUTE(W400, "-", "|"), "|"), 3))))))</f>
        <v>NULL</v>
      </c>
      <c r="AS400" s="99" t="str" cm="1">
        <f t="array" ref="AS400">TRIM(IF(OR(TRIM(W400)="NULL",ISBLANK(W400),ISNUMBER(W400)), W400, IF(AND(ISNUMBER(FIND("|", W400))=TRUE, ISNUMBER(FIND("-", W400))=FALSE), W400, IF(AND(ISNUMBER(FIND("|", W400))=FALSE, ISNUMBER(FIND("-", W400))=TRUE),_xlfn.CHOOSECOLS(_xlfn.TEXTSPLIT(W400,"-", "|",,TRUE),2), _xlfn.CONCAT(_xlfn.CHOOSECOLS(_xlfn.TEXTSPLIT(SUBSTITUTE(W400, "-", "|"), "|"),2),"|", _xlfn.CHOOSECOLS(_xlfn.TEXTSPLIT(SUBSTITUTE(W400, "-", "|"), "|"), 4))))))</f>
        <v>NULL</v>
      </c>
      <c r="AT400" s="92" t="str" cm="1">
        <f t="array" ref="AT400">TRIM(_xlfn.CHOOSECOLS(_xlfn.TEXTSPLIT(AR400,"|",,TRUE),1))</f>
        <v>NULL</v>
      </c>
      <c r="AU400" s="92" t="str" cm="1">
        <f t="array" ref="AU400">TRIM(_xlfn.CHOOSECOLS(_xlfn.TEXTSPLIT(AS400,"|",,TRUE),1))</f>
        <v>NULL</v>
      </c>
      <c r="AV400" s="92" t="str" cm="1">
        <f t="array" ref="AV400">TRIM(_xlfn.CHOOSECOLS(_xlfn.TEXTSPLIT(AB400,"|",,TRUE),1))</f>
        <v>USD</v>
      </c>
      <c r="AW400" s="92" t="str" cm="1">
        <f t="array" ref="AW400">TRIM(_xlfn.CHOOSECOLS(_xlfn.TEXTSPLIT(Y400,"|",,TRUE),1))</f>
        <v>NULL</v>
      </c>
      <c r="AX400" s="92" t="str" cm="1">
        <f t="array" ref="AX400">TRIM(_xlfn.CHOOSECOLS(_xlfn.TEXTSPLIT(Z400,"|",,TRUE),1))</f>
        <v>NULL</v>
      </c>
      <c r="AY400" s="99" t="str" cm="1">
        <f t="array" ref="AY400">TRIM(IF(OR(TRIM(AA400)="NULL",ISBLANK(AA400),ISNUMBER(AA400)), AA400, IF(AND(ISNUMBER(FIND("|", AA400))=TRUE, ISNUMBER(FIND("-", AA400))=FALSE), AA400, IF(AND(ISNUMBER(FIND("|", AA400))=FALSE, ISNUMBER(FIND("-", AA400))=TRUE),_xlfn.CHOOSECOLS(_xlfn.TEXTSPLIT(AA400,"-", "|",,TRUE),1), _xlfn.CONCAT(_xlfn.CHOOSECOLS(_xlfn.TEXTSPLIT(SUBSTITUTE(AA400, "-", "|"), "|"),1),"|", _xlfn.CHOOSECOLS(_xlfn.TEXTSPLIT(SUBSTITUTE(AA400, "-", "|"), "|"), 3))))))</f>
        <v>45700000</v>
      </c>
      <c r="AZ400" s="99" t="str" cm="1">
        <f t="array" ref="AZ400">TRIM(IF(OR(TRIM(AA400)="NULL",ISBLANK(AA400),ISNUMBER(AA400)), AA400, IF(AND(ISNUMBER(FIND("|", AA400))=TRUE, ISNUMBER(FIND("-", AA400))=FALSE), AA400, IF(AND(ISNUMBER(FIND("|", AA400))=FALSE, ISNUMBER(FIND("-", AA400))=TRUE),_xlfn.CHOOSECOLS(_xlfn.TEXTSPLIT(AA400,"-", "|",,TRUE),2), _xlfn.CONCAT(_xlfn.CHOOSECOLS(_xlfn.TEXTSPLIT(SUBSTITUTE(AA400, "-", "|"), "|"),2),"|", _xlfn.CHOOSECOLS(_xlfn.TEXTSPLIT(SUBSTITUTE(AA400, "-", "|"), "|"), 4))))))</f>
        <v>45700000</v>
      </c>
      <c r="BA400" s="92" t="str" cm="1">
        <f t="array" ref="BA400">TRIM(_xlfn.CHOOSECOLS(_xlfn.TEXTSPLIT(AY400,"|",,TRUE),1))</f>
        <v>45700000</v>
      </c>
      <c r="BB400" s="92" t="str" cm="1">
        <f t="array" ref="BB400">TRIM(_xlfn.CHOOSECOLS(_xlfn.TEXTSPLIT(AZ400,"|",,TRUE),1))</f>
        <v>45700000</v>
      </c>
      <c r="BC400" s="92" t="str" cm="1">
        <f t="array" ref="BC400">TRIM(_xlfn.CHOOSECOLS(_xlfn.TEXTSPLIT(AB400,"|",,TRUE),1))</f>
        <v>USD</v>
      </c>
      <c r="BD400" s="92" t="str" cm="1">
        <f t="array" ref="BD400">TRIM(_xlfn.CHOOSECOLS(_xlfn.TEXTSPLIT(AC400,"|",,TRUE),1))</f>
        <v>YES</v>
      </c>
      <c r="BE400" s="92" t="str" cm="1">
        <f t="array" ref="BE400">TRIM(_xlfn.CHOOSECOLS(_xlfn.TEXTSPLIT(AD400,"|",,TRUE),1))</f>
        <v>2002</v>
      </c>
      <c r="BF400" s="92" t="str" cm="1">
        <f t="array" ref="BF400">TRIM(IF(OR(TRIM(AE400)="NULL",ISBLANK(AE400),ISNUMBER(AE400)),AE400,_xlfn.CHOOSECOLS(_xlfn.TEXTSPLIT(AE400,"-",,TRUE),1)))</f>
        <v>17</v>
      </c>
      <c r="BG400" s="92" t="str" cm="1">
        <f t="array" ref="BG400">TRIM(IF(OR(TRIM(AE400)="NULL",ISBLANK(AE400),ISNUMBER(AE400)),AE400,_xlfn.CHOOSECOLS(_xlfn.TEXTSPLIT(AE400,"-",,TRUE),2)))</f>
        <v>17</v>
      </c>
      <c r="BH400" s="95" t="str">
        <f t="shared" si="36"/>
        <v>2002</v>
      </c>
      <c r="BI400" s="96" t="str">
        <f t="shared" si="37"/>
        <v>7</v>
      </c>
      <c r="BJ400" s="97" t="str">
        <f t="shared" si="38"/>
        <v>21</v>
      </c>
      <c r="BK400" s="96" t="str">
        <f t="shared" si="39"/>
        <v>2002</v>
      </c>
      <c r="BL400" s="96" t="str">
        <f t="shared" si="40"/>
        <v>8</v>
      </c>
      <c r="BM400" s="97" t="str">
        <f t="shared" si="41"/>
        <v>29</v>
      </c>
      <c r="BN400" s="93" t="b">
        <f>AND(TRIM(BH400)="NULL", TRIM(BK400)="NULL")</f>
        <v>0</v>
      </c>
      <c r="BO400" s="127" t="s">
        <v>435</v>
      </c>
      <c r="BP400" s="127" t="s">
        <v>435</v>
      </c>
    </row>
    <row r="401" spans="1:68" ht="30.75">
      <c r="A401" s="7" t="s">
        <v>1221</v>
      </c>
      <c r="B401" s="1" t="s">
        <v>420</v>
      </c>
      <c r="C401" s="11" t="s">
        <v>1222</v>
      </c>
      <c r="D401" s="6" t="s">
        <v>1223</v>
      </c>
      <c r="E401" s="21" t="s">
        <v>1224</v>
      </c>
      <c r="F401" s="5" t="s">
        <v>63</v>
      </c>
      <c r="G401" s="25" t="s">
        <v>63</v>
      </c>
      <c r="H401" s="25" t="s">
        <v>63</v>
      </c>
      <c r="I401" s="25" t="s">
        <v>63</v>
      </c>
      <c r="J401" s="5">
        <v>41898</v>
      </c>
      <c r="K401" s="6">
        <v>2014</v>
      </c>
      <c r="L401" s="6">
        <v>9</v>
      </c>
      <c r="M401" s="6">
        <v>16</v>
      </c>
      <c r="N401" s="5">
        <v>41904</v>
      </c>
      <c r="O401" s="6">
        <v>2014</v>
      </c>
      <c r="P401" s="6">
        <v>9</v>
      </c>
      <c r="Q401" s="6">
        <v>22</v>
      </c>
      <c r="R401" s="6">
        <v>1</v>
      </c>
      <c r="S401" s="6" t="s">
        <v>166</v>
      </c>
      <c r="T401" s="6" t="s">
        <v>166</v>
      </c>
      <c r="U401" s="6" t="s">
        <v>166</v>
      </c>
      <c r="V401" s="6" t="s">
        <v>166</v>
      </c>
      <c r="W401" s="6" t="s">
        <v>166</v>
      </c>
      <c r="X401" s="6" t="s">
        <v>166</v>
      </c>
      <c r="Y401" s="6" t="s">
        <v>166</v>
      </c>
      <c r="Z401" s="6" t="s">
        <v>166</v>
      </c>
      <c r="AA401" s="6">
        <v>7600000</v>
      </c>
      <c r="AB401" s="6" t="s">
        <v>172</v>
      </c>
      <c r="AC401" s="6" t="s">
        <v>608</v>
      </c>
      <c r="AD401" s="6" t="s">
        <v>166</v>
      </c>
      <c r="AE401" s="6">
        <v>210</v>
      </c>
      <c r="AH401" s="91" t="str" cm="1">
        <f t="array" ref="AH401">IF(OR(TRIM(S401)="NULL",ISBLANK(S401),ISNUMBER(S401)),TRIM(S401),TRIM(_xlfn.CHOOSECOLS(_xlfn.TEXTSPLIT(S401,"-",,TRUE),1)))</f>
        <v>NULL</v>
      </c>
      <c r="AI401" s="91" t="str" cm="1">
        <f t="array" ref="AI401">IF(OR(TRIM(S401)="NULL",ISBLANK(S401),ISNUMBER(S401)),TRIM(S401),TRIM(_xlfn.CHOOSECOLS(_xlfn.TEXTSPLIT(S401,"-",,TRUE),2)))</f>
        <v>NULL</v>
      </c>
      <c r="AJ401" s="91" t="str" cm="1">
        <f t="array" ref="AJ401">IF(OR(TRIM(R401)="NULL",ISBLANK(R401),ISNUMBER(R401)),TRIM(R401),TRIM(_xlfn.CHOOSECOLS(_xlfn.TEXTSPLIT(R401,"-",,TRUE),1)))</f>
        <v>1</v>
      </c>
      <c r="AK401" s="91" t="str" cm="1">
        <f t="array" ref="AK401">IF(OR(TRIM(R401)="NULL",ISBLANK(R401),ISNUMBER(R401)),TRIM(R401),TRIM(_xlfn.CHOOSECOLS(_xlfn.TEXTSPLIT(R401,"-",,TRUE),2)))</f>
        <v>1</v>
      </c>
      <c r="AL401" s="91" t="str" cm="1">
        <f t="array" ref="AL401">IF(OR(TRIM(T401)="NULL",ISBLANK(T401),ISNUMBER(T401)),TRIM(T401),TRIM(_xlfn.CHOOSECOLS(_xlfn.TEXTSPLIT(T401,"-",,TRUE),1)))</f>
        <v>NULL</v>
      </c>
      <c r="AM401" s="91" t="str" cm="1">
        <f t="array" ref="AM401">IF(OR(TRIM(T401)="NULL",ISBLANK(T401),ISNUMBER(T401)),TRIM(T401),TRIM(_xlfn.CHOOSECOLS(_xlfn.TEXTSPLIT(T401,"-",,TRUE),2)))</f>
        <v>NULL</v>
      </c>
      <c r="AN401" s="91" t="str" cm="1">
        <f t="array" ref="AN401">IF(OR(TRIM(U401)="NULL",ISBLANK(U401),ISNUMBER(U401)),TRIM(U401),TRIM(_xlfn.CHOOSECOLS(_xlfn.TEXTSPLIT(Y401,"-",,TRUE),1)))</f>
        <v>NULL</v>
      </c>
      <c r="AO401" s="91" t="str" cm="1">
        <f t="array" ref="AO401">IF(OR(TRIM(U401)="NULL",ISBLANK(U401),ISNUMBER(U401)),TRIM(U401),TRIM(_xlfn.CHOOSECOLS(_xlfn.TEXTSPLIT(Y401,"-",,TRUE),2)))</f>
        <v>NULL</v>
      </c>
      <c r="AP401" s="91" t="str" cm="1">
        <f t="array" ref="AP401">IF(OR(TRIM(V401)="NULL",ISBLANK(V401),ISNUMBER(V401)),TRIM(V401),TRIM(_xlfn.CHOOSECOLS(_xlfn.TEXTSPLIT(Y401,"-",,TRUE),1)))</f>
        <v>NULL</v>
      </c>
      <c r="AQ401" s="91" t="str" cm="1">
        <f t="array" ref="AQ401">IF(OR(TRIM(V401)="NULL",ISBLANK(V401),ISNUMBER(V401)),V401,_xlfn.CHOOSECOLS(_xlfn.TEXTSPLIT(Y401,"-",,TRUE),2))</f>
        <v xml:space="preserve">NULL </v>
      </c>
      <c r="AR401" s="99" t="str" cm="1">
        <f t="array" ref="AR401">TRIM(IF(OR(TRIM(W401)="NULL",ISBLANK(W401),ISNUMBER(W401)), W401, IF(AND(ISNUMBER(FIND("|", W401))=TRUE, ISNUMBER(FIND("-", W401))=FALSE), W401, IF(AND(ISNUMBER(FIND("|", W401))=FALSE, ISNUMBER(FIND("-", W401))=TRUE),_xlfn.CHOOSECOLS(_xlfn.TEXTSPLIT(W401,"-", "|",,TRUE),1), _xlfn.CONCAT(_xlfn.CHOOSECOLS(_xlfn.TEXTSPLIT(SUBSTITUTE(W401, "-", "|"), "|"),1),"|", _xlfn.CHOOSECOLS(_xlfn.TEXTSPLIT(SUBSTITUTE(W401, "-", "|"), "|"), 3))))))</f>
        <v>NULL</v>
      </c>
      <c r="AS401" s="99" t="str" cm="1">
        <f t="array" ref="AS401">TRIM(IF(OR(TRIM(W401)="NULL",ISBLANK(W401),ISNUMBER(W401)), W401, IF(AND(ISNUMBER(FIND("|", W401))=TRUE, ISNUMBER(FIND("-", W401))=FALSE), W401, IF(AND(ISNUMBER(FIND("|", W401))=FALSE, ISNUMBER(FIND("-", W401))=TRUE),_xlfn.CHOOSECOLS(_xlfn.TEXTSPLIT(W401,"-", "|",,TRUE),2), _xlfn.CONCAT(_xlfn.CHOOSECOLS(_xlfn.TEXTSPLIT(SUBSTITUTE(W401, "-", "|"), "|"),2),"|", _xlfn.CHOOSECOLS(_xlfn.TEXTSPLIT(SUBSTITUTE(W401, "-", "|"), "|"), 4))))))</f>
        <v>NULL</v>
      </c>
      <c r="AT401" s="92" t="str" cm="1">
        <f t="array" ref="AT401">TRIM(_xlfn.CHOOSECOLS(_xlfn.TEXTSPLIT(AR401,"|",,TRUE),1))</f>
        <v>NULL</v>
      </c>
      <c r="AU401" s="92" t="str" cm="1">
        <f t="array" ref="AU401">TRIM(_xlfn.CHOOSECOLS(_xlfn.TEXTSPLIT(AS401,"|",,TRUE),1))</f>
        <v>NULL</v>
      </c>
      <c r="AV401" s="92" t="str" cm="1">
        <f t="array" ref="AV401">TRIM(_xlfn.CHOOSECOLS(_xlfn.TEXTSPLIT(AB401,"|",,TRUE),1))</f>
        <v>USD</v>
      </c>
      <c r="AW401" s="92" t="str" cm="1">
        <f t="array" ref="AW401">TRIM(_xlfn.CHOOSECOLS(_xlfn.TEXTSPLIT(Y401,"|",,TRUE),1))</f>
        <v>NULL</v>
      </c>
      <c r="AX401" s="92" t="str" cm="1">
        <f t="array" ref="AX401">TRIM(_xlfn.CHOOSECOLS(_xlfn.TEXTSPLIT(Z401,"|",,TRUE),1))</f>
        <v>NULL</v>
      </c>
      <c r="AY401" s="99" t="str" cm="1">
        <f t="array" ref="AY401">TRIM(IF(OR(TRIM(AA401)="NULL",ISBLANK(AA401),ISNUMBER(AA401)), AA401, IF(AND(ISNUMBER(FIND("|", AA401))=TRUE, ISNUMBER(FIND("-", AA401))=FALSE), AA401, IF(AND(ISNUMBER(FIND("|", AA401))=FALSE, ISNUMBER(FIND("-", AA401))=TRUE),_xlfn.CHOOSECOLS(_xlfn.TEXTSPLIT(AA401,"-", "|",,TRUE),1), _xlfn.CONCAT(_xlfn.CHOOSECOLS(_xlfn.TEXTSPLIT(SUBSTITUTE(AA401, "-", "|"), "|"),1),"|", _xlfn.CHOOSECOLS(_xlfn.TEXTSPLIT(SUBSTITUTE(AA401, "-", "|"), "|"), 3))))))</f>
        <v>7600000</v>
      </c>
      <c r="AZ401" s="99" t="str" cm="1">
        <f t="array" ref="AZ401">TRIM(IF(OR(TRIM(AA401)="NULL",ISBLANK(AA401),ISNUMBER(AA401)), AA401, IF(AND(ISNUMBER(FIND("|", AA401))=TRUE, ISNUMBER(FIND("-", AA401))=FALSE), AA401, IF(AND(ISNUMBER(FIND("|", AA401))=FALSE, ISNUMBER(FIND("-", AA401))=TRUE),_xlfn.CHOOSECOLS(_xlfn.TEXTSPLIT(AA401,"-", "|",,TRUE),2), _xlfn.CONCAT(_xlfn.CHOOSECOLS(_xlfn.TEXTSPLIT(SUBSTITUTE(AA401, "-", "|"), "|"),2),"|", _xlfn.CHOOSECOLS(_xlfn.TEXTSPLIT(SUBSTITUTE(AA401, "-", "|"), "|"), 4))))))</f>
        <v>7600000</v>
      </c>
      <c r="BA401" s="92" t="str" cm="1">
        <f t="array" ref="BA401">TRIM(_xlfn.CHOOSECOLS(_xlfn.TEXTSPLIT(AY401,"|",,TRUE),1))</f>
        <v>7600000</v>
      </c>
      <c r="BB401" s="92" t="str" cm="1">
        <f t="array" ref="BB401">TRIM(_xlfn.CHOOSECOLS(_xlfn.TEXTSPLIT(AZ401,"|",,TRUE),1))</f>
        <v>7600000</v>
      </c>
      <c r="BC401" s="92" t="str" cm="1">
        <f t="array" ref="BC401">TRIM(_xlfn.CHOOSECOLS(_xlfn.TEXTSPLIT(AB401,"|",,TRUE),1))</f>
        <v>USD</v>
      </c>
      <c r="BD401" s="92" t="str" cm="1">
        <f t="array" ref="BD401">TRIM(_xlfn.CHOOSECOLS(_xlfn.TEXTSPLIT(AC401,"|",,TRUE),1))</f>
        <v>NO</v>
      </c>
      <c r="BE401" s="92" t="str" cm="1">
        <f t="array" ref="BE401">TRIM(_xlfn.CHOOSECOLS(_xlfn.TEXTSPLIT(AD401,"|",,TRUE),1))</f>
        <v>NULL</v>
      </c>
      <c r="BF401" s="92" t="str" cm="1">
        <f t="array" ref="BF401">TRIM(IF(OR(TRIM(AE401)="NULL",ISBLANK(AE401),ISNUMBER(AE401)),AE401,_xlfn.CHOOSECOLS(_xlfn.TEXTSPLIT(AE401,"-",,TRUE),1)))</f>
        <v>210</v>
      </c>
      <c r="BG401" s="92" t="str" cm="1">
        <f t="array" ref="BG401">TRIM(IF(OR(TRIM(AE401)="NULL",ISBLANK(AE401),ISNUMBER(AE401)),AE401,_xlfn.CHOOSECOLS(_xlfn.TEXTSPLIT(AE401,"-",,TRUE),2)))</f>
        <v>210</v>
      </c>
      <c r="BH401" s="95" t="str">
        <f t="shared" si="36"/>
        <v>2014</v>
      </c>
      <c r="BI401" s="96" t="str">
        <f t="shared" si="37"/>
        <v>9</v>
      </c>
      <c r="BJ401" s="97" t="str">
        <f t="shared" si="38"/>
        <v>16</v>
      </c>
      <c r="BK401" s="96" t="str">
        <f t="shared" si="39"/>
        <v>2014</v>
      </c>
      <c r="BL401" s="96" t="str">
        <f t="shared" si="40"/>
        <v>9</v>
      </c>
      <c r="BM401" s="97" t="str">
        <f t="shared" si="41"/>
        <v>22</v>
      </c>
      <c r="BN401" s="93" t="b">
        <f>AND(TRIM(BH401)="NULL", TRIM(BK401)="NULL")</f>
        <v>0</v>
      </c>
      <c r="BO401" s="127" t="s">
        <v>1225</v>
      </c>
      <c r="BP401" s="127" t="s">
        <v>1225</v>
      </c>
    </row>
    <row r="402" spans="1:68" ht="30.75">
      <c r="A402" s="7" t="s">
        <v>1226</v>
      </c>
      <c r="B402" s="1" t="s">
        <v>420</v>
      </c>
      <c r="C402" s="11" t="s">
        <v>1227</v>
      </c>
      <c r="D402" s="6" t="s">
        <v>1228</v>
      </c>
      <c r="E402" s="21" t="s">
        <v>1229</v>
      </c>
      <c r="F402" s="5" t="s">
        <v>63</v>
      </c>
      <c r="G402" s="25" t="s">
        <v>63</v>
      </c>
      <c r="H402" s="25" t="s">
        <v>63</v>
      </c>
      <c r="I402" s="25" t="s">
        <v>63</v>
      </c>
      <c r="J402" s="5">
        <v>21065</v>
      </c>
      <c r="K402" s="6">
        <v>1957</v>
      </c>
      <c r="L402" s="6">
        <v>9</v>
      </c>
      <c r="M402" s="6">
        <v>2</v>
      </c>
      <c r="N402" s="5">
        <v>21091</v>
      </c>
      <c r="O402" s="6">
        <v>1957</v>
      </c>
      <c r="P402" s="6">
        <v>9</v>
      </c>
      <c r="Q402" s="6">
        <v>28</v>
      </c>
      <c r="R402" s="6">
        <v>83</v>
      </c>
      <c r="S402" s="6" t="s">
        <v>166</v>
      </c>
      <c r="T402" s="6" t="s">
        <v>166</v>
      </c>
      <c r="U402" s="6" t="s">
        <v>166</v>
      </c>
      <c r="V402" s="6" t="s">
        <v>166</v>
      </c>
      <c r="W402" s="6" t="s">
        <v>166</v>
      </c>
      <c r="X402" s="6" t="s">
        <v>166</v>
      </c>
      <c r="Y402" s="6" t="s">
        <v>166</v>
      </c>
      <c r="Z402" s="6" t="s">
        <v>166</v>
      </c>
      <c r="AA402" s="6" t="s">
        <v>166</v>
      </c>
      <c r="AB402" s="6" t="s">
        <v>166</v>
      </c>
      <c r="AC402" s="6" t="s">
        <v>166</v>
      </c>
      <c r="AD402" s="6" t="s">
        <v>166</v>
      </c>
      <c r="AE402" s="6" t="s">
        <v>166</v>
      </c>
      <c r="AH402" s="91" t="str" cm="1">
        <f t="array" ref="AH402">IF(OR(TRIM(S402)="NULL",ISBLANK(S402),ISNUMBER(S402)),TRIM(S402),TRIM(_xlfn.CHOOSECOLS(_xlfn.TEXTSPLIT(S402,"-",,TRUE),1)))</f>
        <v>NULL</v>
      </c>
      <c r="AI402" s="91" t="str" cm="1">
        <f t="array" ref="AI402">IF(OR(TRIM(S402)="NULL",ISBLANK(S402),ISNUMBER(S402)),TRIM(S402),TRIM(_xlfn.CHOOSECOLS(_xlfn.TEXTSPLIT(S402,"-",,TRUE),2)))</f>
        <v>NULL</v>
      </c>
      <c r="AJ402" s="91" t="str" cm="1">
        <f t="array" ref="AJ402">IF(OR(TRIM(R402)="NULL",ISBLANK(R402),ISNUMBER(R402)),TRIM(R402),TRIM(_xlfn.CHOOSECOLS(_xlfn.TEXTSPLIT(R402,"-",,TRUE),1)))</f>
        <v>83</v>
      </c>
      <c r="AK402" s="91" t="str" cm="1">
        <f t="array" ref="AK402">IF(OR(TRIM(R402)="NULL",ISBLANK(R402),ISNUMBER(R402)),TRIM(R402),TRIM(_xlfn.CHOOSECOLS(_xlfn.TEXTSPLIT(R402,"-",,TRUE),2)))</f>
        <v>83</v>
      </c>
      <c r="AL402" s="91" t="str" cm="1">
        <f t="array" ref="AL402">IF(OR(TRIM(T402)="NULL",ISBLANK(T402),ISNUMBER(T402)),TRIM(T402),TRIM(_xlfn.CHOOSECOLS(_xlfn.TEXTSPLIT(T402,"-",,TRUE),1)))</f>
        <v>NULL</v>
      </c>
      <c r="AM402" s="91" t="str" cm="1">
        <f t="array" ref="AM402">IF(OR(TRIM(T402)="NULL",ISBLANK(T402),ISNUMBER(T402)),TRIM(T402),TRIM(_xlfn.CHOOSECOLS(_xlfn.TEXTSPLIT(T402,"-",,TRUE),2)))</f>
        <v>NULL</v>
      </c>
      <c r="AN402" s="91" t="str" cm="1">
        <f t="array" ref="AN402">IF(OR(TRIM(U402)="NULL",ISBLANK(U402),ISNUMBER(U402)),TRIM(U402),TRIM(_xlfn.CHOOSECOLS(_xlfn.TEXTSPLIT(Y402,"-",,TRUE),1)))</f>
        <v>NULL</v>
      </c>
      <c r="AO402" s="91" t="str" cm="1">
        <f t="array" ref="AO402">IF(OR(TRIM(U402)="NULL",ISBLANK(U402),ISNUMBER(U402)),TRIM(U402),TRIM(_xlfn.CHOOSECOLS(_xlfn.TEXTSPLIT(Y402,"-",,TRUE),2)))</f>
        <v>NULL</v>
      </c>
      <c r="AP402" s="91" t="str" cm="1">
        <f t="array" ref="AP402">IF(OR(TRIM(V402)="NULL",ISBLANK(V402),ISNUMBER(V402)),TRIM(V402),TRIM(_xlfn.CHOOSECOLS(_xlfn.TEXTSPLIT(Y402,"-",,TRUE),1)))</f>
        <v>NULL</v>
      </c>
      <c r="AQ402" s="91" t="str" cm="1">
        <f t="array" ref="AQ402">IF(OR(TRIM(V402)="NULL",ISBLANK(V402),ISNUMBER(V402)),V402,_xlfn.CHOOSECOLS(_xlfn.TEXTSPLIT(Y402,"-",,TRUE),2))</f>
        <v xml:space="preserve">NULL </v>
      </c>
      <c r="AR402" s="99" t="str" cm="1">
        <f t="array" ref="AR402">TRIM(IF(OR(TRIM(W402)="NULL",ISBLANK(W402),ISNUMBER(W402)), W402, IF(AND(ISNUMBER(FIND("|", W402))=TRUE, ISNUMBER(FIND("-", W402))=FALSE), W402, IF(AND(ISNUMBER(FIND("|", W402))=FALSE, ISNUMBER(FIND("-", W402))=TRUE),_xlfn.CHOOSECOLS(_xlfn.TEXTSPLIT(W402,"-", "|",,TRUE),1), _xlfn.CONCAT(_xlfn.CHOOSECOLS(_xlfn.TEXTSPLIT(SUBSTITUTE(W402, "-", "|"), "|"),1),"|", _xlfn.CHOOSECOLS(_xlfn.TEXTSPLIT(SUBSTITUTE(W402, "-", "|"), "|"), 3))))))</f>
        <v>NULL</v>
      </c>
      <c r="AS402" s="99" t="str" cm="1">
        <f t="array" ref="AS402">TRIM(IF(OR(TRIM(W402)="NULL",ISBLANK(W402),ISNUMBER(W402)), W402, IF(AND(ISNUMBER(FIND("|", W402))=TRUE, ISNUMBER(FIND("-", W402))=FALSE), W402, IF(AND(ISNUMBER(FIND("|", W402))=FALSE, ISNUMBER(FIND("-", W402))=TRUE),_xlfn.CHOOSECOLS(_xlfn.TEXTSPLIT(W402,"-", "|",,TRUE),2), _xlfn.CONCAT(_xlfn.CHOOSECOLS(_xlfn.TEXTSPLIT(SUBSTITUTE(W402, "-", "|"), "|"),2),"|", _xlfn.CHOOSECOLS(_xlfn.TEXTSPLIT(SUBSTITUTE(W402, "-", "|"), "|"), 4))))))</f>
        <v>NULL</v>
      </c>
      <c r="AT402" s="92" t="str" cm="1">
        <f t="array" ref="AT402">TRIM(_xlfn.CHOOSECOLS(_xlfn.TEXTSPLIT(AR402,"|",,TRUE),1))</f>
        <v>NULL</v>
      </c>
      <c r="AU402" s="92" t="str" cm="1">
        <f t="array" ref="AU402">TRIM(_xlfn.CHOOSECOLS(_xlfn.TEXTSPLIT(AS402,"|",,TRUE),1))</f>
        <v>NULL</v>
      </c>
      <c r="AV402" s="92" t="str" cm="1">
        <f t="array" ref="AV402">TRIM(_xlfn.CHOOSECOLS(_xlfn.TEXTSPLIT(AB402,"|",,TRUE),1))</f>
        <v>NULL</v>
      </c>
      <c r="AW402" s="92" t="str" cm="1">
        <f t="array" ref="AW402">TRIM(_xlfn.CHOOSECOLS(_xlfn.TEXTSPLIT(Y402,"|",,TRUE),1))</f>
        <v>NULL</v>
      </c>
      <c r="AX402" s="92" t="str" cm="1">
        <f t="array" ref="AX402">TRIM(_xlfn.CHOOSECOLS(_xlfn.TEXTSPLIT(Z402,"|",,TRUE),1))</f>
        <v>NULL</v>
      </c>
      <c r="AY402" s="99" t="str" cm="1">
        <f t="array" ref="AY402">TRIM(IF(OR(TRIM(AA402)="NULL",ISBLANK(AA402),ISNUMBER(AA402)), AA402, IF(AND(ISNUMBER(FIND("|", AA402))=TRUE, ISNUMBER(FIND("-", AA402))=FALSE), AA402, IF(AND(ISNUMBER(FIND("|", AA402))=FALSE, ISNUMBER(FIND("-", AA402))=TRUE),_xlfn.CHOOSECOLS(_xlfn.TEXTSPLIT(AA402,"-", "|",,TRUE),1), _xlfn.CONCAT(_xlfn.CHOOSECOLS(_xlfn.TEXTSPLIT(SUBSTITUTE(AA402, "-", "|"), "|"),1),"|", _xlfn.CHOOSECOLS(_xlfn.TEXTSPLIT(SUBSTITUTE(AA402, "-", "|"), "|"), 3))))))</f>
        <v>NULL</v>
      </c>
      <c r="AZ402" s="99" t="str" cm="1">
        <f t="array" ref="AZ402">TRIM(IF(OR(TRIM(AA402)="NULL",ISBLANK(AA402),ISNUMBER(AA402)), AA402, IF(AND(ISNUMBER(FIND("|", AA402))=TRUE, ISNUMBER(FIND("-", AA402))=FALSE), AA402, IF(AND(ISNUMBER(FIND("|", AA402))=FALSE, ISNUMBER(FIND("-", AA402))=TRUE),_xlfn.CHOOSECOLS(_xlfn.TEXTSPLIT(AA402,"-", "|",,TRUE),2), _xlfn.CONCAT(_xlfn.CHOOSECOLS(_xlfn.TEXTSPLIT(SUBSTITUTE(AA402, "-", "|"), "|"),2),"|", _xlfn.CHOOSECOLS(_xlfn.TEXTSPLIT(SUBSTITUTE(AA402, "-", "|"), "|"), 4))))))</f>
        <v>NULL</v>
      </c>
      <c r="BA402" s="92" t="str" cm="1">
        <f t="array" ref="BA402">TRIM(_xlfn.CHOOSECOLS(_xlfn.TEXTSPLIT(AY402,"|",,TRUE),1))</f>
        <v>NULL</v>
      </c>
      <c r="BB402" s="92" t="str" cm="1">
        <f t="array" ref="BB402">TRIM(_xlfn.CHOOSECOLS(_xlfn.TEXTSPLIT(AZ402,"|",,TRUE),1))</f>
        <v>NULL</v>
      </c>
      <c r="BC402" s="92" t="str" cm="1">
        <f t="array" ref="BC402">TRIM(_xlfn.CHOOSECOLS(_xlfn.TEXTSPLIT(AB402,"|",,TRUE),1))</f>
        <v>NULL</v>
      </c>
      <c r="BD402" s="92" t="str" cm="1">
        <f t="array" ref="BD402">TRIM(_xlfn.CHOOSECOLS(_xlfn.TEXTSPLIT(AC402,"|",,TRUE),1))</f>
        <v>NULL</v>
      </c>
      <c r="BE402" s="92" t="str" cm="1">
        <f t="array" ref="BE402">TRIM(_xlfn.CHOOSECOLS(_xlfn.TEXTSPLIT(AD402,"|",,TRUE),1))</f>
        <v>NULL</v>
      </c>
      <c r="BF402" s="92" t="str" cm="1">
        <f t="array" ref="BF402">TRIM(IF(OR(TRIM(AE402)="NULL",ISBLANK(AE402),ISNUMBER(AE402)),AE402,_xlfn.CHOOSECOLS(_xlfn.TEXTSPLIT(AE402,"-",,TRUE),1)))</f>
        <v>NULL</v>
      </c>
      <c r="BG402" s="92" t="str" cm="1">
        <f t="array" ref="BG402">TRIM(IF(OR(TRIM(AE402)="NULL",ISBLANK(AE402),ISNUMBER(AE402)),AE402,_xlfn.CHOOSECOLS(_xlfn.TEXTSPLIT(AE402,"-",,TRUE),2)))</f>
        <v>NULL</v>
      </c>
      <c r="BH402" s="95" t="str">
        <f t="shared" si="36"/>
        <v>1957</v>
      </c>
      <c r="BI402" s="96" t="str">
        <f t="shared" si="37"/>
        <v>9</v>
      </c>
      <c r="BJ402" s="97" t="str">
        <f t="shared" si="38"/>
        <v>2</v>
      </c>
      <c r="BK402" s="96" t="str">
        <f t="shared" si="39"/>
        <v>1957</v>
      </c>
      <c r="BL402" s="96" t="str">
        <f t="shared" si="40"/>
        <v>9</v>
      </c>
      <c r="BM402" s="97" t="str">
        <f t="shared" si="41"/>
        <v>28</v>
      </c>
      <c r="BN402" s="93" t="b">
        <f>AND(TRIM(BH402)="NULL", TRIM(BK402)="NULL")</f>
        <v>0</v>
      </c>
      <c r="BO402" s="127" t="s">
        <v>1230</v>
      </c>
      <c r="BP402" s="127" t="s">
        <v>1230</v>
      </c>
    </row>
    <row r="403" spans="1:68">
      <c r="A403" s="7" t="s">
        <v>1231</v>
      </c>
      <c r="B403" s="1" t="s">
        <v>420</v>
      </c>
      <c r="C403" s="11" t="s">
        <v>1227</v>
      </c>
      <c r="D403" s="6" t="s">
        <v>1228</v>
      </c>
      <c r="E403" s="21" t="s">
        <v>1232</v>
      </c>
      <c r="F403" s="5">
        <v>21084</v>
      </c>
      <c r="G403" s="25">
        <v>1957</v>
      </c>
      <c r="H403" s="25">
        <v>9</v>
      </c>
      <c r="I403" s="25">
        <v>21</v>
      </c>
      <c r="J403" s="5" t="s">
        <v>63</v>
      </c>
      <c r="K403" s="25" t="s">
        <v>63</v>
      </c>
      <c r="L403" s="25" t="s">
        <v>63</v>
      </c>
      <c r="M403" s="25" t="s">
        <v>63</v>
      </c>
      <c r="N403" s="5" t="s">
        <v>63</v>
      </c>
      <c r="O403" s="25" t="s">
        <v>63</v>
      </c>
      <c r="P403" s="25" t="s">
        <v>63</v>
      </c>
      <c r="Q403" s="25" t="s">
        <v>63</v>
      </c>
      <c r="R403" s="6">
        <v>80</v>
      </c>
      <c r="S403" s="6" t="s">
        <v>63</v>
      </c>
      <c r="T403" s="6" t="s">
        <v>63</v>
      </c>
      <c r="U403" s="6" t="s">
        <v>166</v>
      </c>
      <c r="V403" s="6" t="s">
        <v>63</v>
      </c>
      <c r="W403" s="6" t="s">
        <v>166</v>
      </c>
      <c r="X403" s="6" t="s">
        <v>166</v>
      </c>
      <c r="Y403" s="6" t="s">
        <v>166</v>
      </c>
      <c r="Z403" s="6" t="s">
        <v>166</v>
      </c>
      <c r="AA403" s="6" t="s">
        <v>166</v>
      </c>
      <c r="AB403" s="6" t="s">
        <v>63</v>
      </c>
      <c r="AC403" s="6" t="s">
        <v>63</v>
      </c>
      <c r="AD403" s="6" t="s">
        <v>63</v>
      </c>
      <c r="AE403" s="6" t="s">
        <v>63</v>
      </c>
      <c r="AH403" s="91" t="str" cm="1">
        <f t="array" ref="AH403">IF(OR(TRIM(S403)="NULL",ISBLANK(S403),ISNUMBER(S403)),TRIM(S403),TRIM(_xlfn.CHOOSECOLS(_xlfn.TEXTSPLIT(S403,"-",,TRUE),1)))</f>
        <v>NULL</v>
      </c>
      <c r="AI403" s="91" t="str" cm="1">
        <f t="array" ref="AI403">IF(OR(TRIM(S403)="NULL",ISBLANK(S403),ISNUMBER(S403)),TRIM(S403),TRIM(_xlfn.CHOOSECOLS(_xlfn.TEXTSPLIT(S403,"-",,TRUE),2)))</f>
        <v>NULL</v>
      </c>
      <c r="AJ403" s="91" t="str" cm="1">
        <f t="array" ref="AJ403">IF(OR(TRIM(R403)="NULL",ISBLANK(R403),ISNUMBER(R403)),TRIM(R403),TRIM(_xlfn.CHOOSECOLS(_xlfn.TEXTSPLIT(R403,"-",,TRUE),1)))</f>
        <v>80</v>
      </c>
      <c r="AK403" s="91" t="str" cm="1">
        <f t="array" ref="AK403">IF(OR(TRIM(R403)="NULL",ISBLANK(R403),ISNUMBER(R403)),TRIM(R403),TRIM(_xlfn.CHOOSECOLS(_xlfn.TEXTSPLIT(R403,"-",,TRUE),2)))</f>
        <v>80</v>
      </c>
      <c r="AL403" s="91" t="str" cm="1">
        <f t="array" ref="AL403">IF(OR(TRIM(T403)="NULL",ISBLANK(T403),ISNUMBER(T403)),TRIM(T403),TRIM(_xlfn.CHOOSECOLS(_xlfn.TEXTSPLIT(T403,"-",,TRUE),1)))</f>
        <v>NULL</v>
      </c>
      <c r="AM403" s="91" t="str" cm="1">
        <f t="array" ref="AM403">IF(OR(TRIM(T403)="NULL",ISBLANK(T403),ISNUMBER(T403)),TRIM(T403),TRIM(_xlfn.CHOOSECOLS(_xlfn.TEXTSPLIT(T403,"-",,TRUE),2)))</f>
        <v>NULL</v>
      </c>
      <c r="AN403" s="91" t="str" cm="1">
        <f t="array" ref="AN403">IF(OR(TRIM(U403)="NULL",ISBLANK(U403),ISNUMBER(U403)),TRIM(U403),TRIM(_xlfn.CHOOSECOLS(_xlfn.TEXTSPLIT(Y403,"-",,TRUE),1)))</f>
        <v>NULL</v>
      </c>
      <c r="AO403" s="91" t="str" cm="1">
        <f t="array" ref="AO403">IF(OR(TRIM(U403)="NULL",ISBLANK(U403),ISNUMBER(U403)),TRIM(U403),TRIM(_xlfn.CHOOSECOLS(_xlfn.TEXTSPLIT(Y403,"-",,TRUE),2)))</f>
        <v>NULL</v>
      </c>
      <c r="AP403" s="91" t="str" cm="1">
        <f t="array" ref="AP403">IF(OR(TRIM(V403)="NULL",ISBLANK(V403),ISNUMBER(V403)),TRIM(V403),TRIM(_xlfn.CHOOSECOLS(_xlfn.TEXTSPLIT(Y403,"-",,TRUE),1)))</f>
        <v>NULL</v>
      </c>
      <c r="AQ403" s="91" t="str" cm="1">
        <f t="array" ref="AQ403">IF(OR(TRIM(V403)="NULL",ISBLANK(V403),ISNUMBER(V403)),V403,_xlfn.CHOOSECOLS(_xlfn.TEXTSPLIT(Y403,"-",,TRUE),2))</f>
        <v>NULL</v>
      </c>
      <c r="AR403" s="99" t="str" cm="1">
        <f t="array" ref="AR403">TRIM(IF(OR(TRIM(W403)="NULL",ISBLANK(W403),ISNUMBER(W403)), W403, IF(AND(ISNUMBER(FIND("|", W403))=TRUE, ISNUMBER(FIND("-", W403))=FALSE), W403, IF(AND(ISNUMBER(FIND("|", W403))=FALSE, ISNUMBER(FIND("-", W403))=TRUE),_xlfn.CHOOSECOLS(_xlfn.TEXTSPLIT(W403,"-", "|",,TRUE),1), _xlfn.CONCAT(_xlfn.CHOOSECOLS(_xlfn.TEXTSPLIT(SUBSTITUTE(W403, "-", "|"), "|"),1),"|", _xlfn.CHOOSECOLS(_xlfn.TEXTSPLIT(SUBSTITUTE(W403, "-", "|"), "|"), 3))))))</f>
        <v>NULL</v>
      </c>
      <c r="AS403" s="99" t="str" cm="1">
        <f t="array" ref="AS403">TRIM(IF(OR(TRIM(W403)="NULL",ISBLANK(W403),ISNUMBER(W403)), W403, IF(AND(ISNUMBER(FIND("|", W403))=TRUE, ISNUMBER(FIND("-", W403))=FALSE), W403, IF(AND(ISNUMBER(FIND("|", W403))=FALSE, ISNUMBER(FIND("-", W403))=TRUE),_xlfn.CHOOSECOLS(_xlfn.TEXTSPLIT(W403,"-", "|",,TRUE),2), _xlfn.CONCAT(_xlfn.CHOOSECOLS(_xlfn.TEXTSPLIT(SUBSTITUTE(W403, "-", "|"), "|"),2),"|", _xlfn.CHOOSECOLS(_xlfn.TEXTSPLIT(SUBSTITUTE(W403, "-", "|"), "|"), 4))))))</f>
        <v>NULL</v>
      </c>
      <c r="AT403" s="92" t="str" cm="1">
        <f t="array" ref="AT403">TRIM(_xlfn.CHOOSECOLS(_xlfn.TEXTSPLIT(AR403,"|",,TRUE),1))</f>
        <v>NULL</v>
      </c>
      <c r="AU403" s="92" t="str" cm="1">
        <f t="array" ref="AU403">TRIM(_xlfn.CHOOSECOLS(_xlfn.TEXTSPLIT(AS403,"|",,TRUE),1))</f>
        <v>NULL</v>
      </c>
      <c r="AV403" s="92" t="str" cm="1">
        <f t="array" ref="AV403">TRIM(_xlfn.CHOOSECOLS(_xlfn.TEXTSPLIT(AB403,"|",,TRUE),1))</f>
        <v>NULL</v>
      </c>
      <c r="AW403" s="92" t="str" cm="1">
        <f t="array" ref="AW403">TRIM(_xlfn.CHOOSECOLS(_xlfn.TEXTSPLIT(Y403,"|",,TRUE),1))</f>
        <v>NULL</v>
      </c>
      <c r="AX403" s="92" t="str" cm="1">
        <f t="array" ref="AX403">TRIM(_xlfn.CHOOSECOLS(_xlfn.TEXTSPLIT(Z403,"|",,TRUE),1))</f>
        <v>NULL</v>
      </c>
      <c r="AY403" s="99" t="str" cm="1">
        <f t="array" ref="AY403">TRIM(IF(OR(TRIM(AA403)="NULL",ISBLANK(AA403),ISNUMBER(AA403)), AA403, IF(AND(ISNUMBER(FIND("|", AA403))=TRUE, ISNUMBER(FIND("-", AA403))=FALSE), AA403, IF(AND(ISNUMBER(FIND("|", AA403))=FALSE, ISNUMBER(FIND("-", AA403))=TRUE),_xlfn.CHOOSECOLS(_xlfn.TEXTSPLIT(AA403,"-", "|",,TRUE),1), _xlfn.CONCAT(_xlfn.CHOOSECOLS(_xlfn.TEXTSPLIT(SUBSTITUTE(AA403, "-", "|"), "|"),1),"|", _xlfn.CHOOSECOLS(_xlfn.TEXTSPLIT(SUBSTITUTE(AA403, "-", "|"), "|"), 3))))))</f>
        <v>NULL</v>
      </c>
      <c r="AZ403" s="99" t="str" cm="1">
        <f t="array" ref="AZ403">TRIM(IF(OR(TRIM(AA403)="NULL",ISBLANK(AA403),ISNUMBER(AA403)), AA403, IF(AND(ISNUMBER(FIND("|", AA403))=TRUE, ISNUMBER(FIND("-", AA403))=FALSE), AA403, IF(AND(ISNUMBER(FIND("|", AA403))=FALSE, ISNUMBER(FIND("-", AA403))=TRUE),_xlfn.CHOOSECOLS(_xlfn.TEXTSPLIT(AA403,"-", "|",,TRUE),2), _xlfn.CONCAT(_xlfn.CHOOSECOLS(_xlfn.TEXTSPLIT(SUBSTITUTE(AA403, "-", "|"), "|"),2),"|", _xlfn.CHOOSECOLS(_xlfn.TEXTSPLIT(SUBSTITUTE(AA403, "-", "|"), "|"), 4))))))</f>
        <v>NULL</v>
      </c>
      <c r="BA403" s="92" t="str" cm="1">
        <f t="array" ref="BA403">TRIM(_xlfn.CHOOSECOLS(_xlfn.TEXTSPLIT(AY403,"|",,TRUE),1))</f>
        <v>NULL</v>
      </c>
      <c r="BB403" s="92" t="str" cm="1">
        <f t="array" ref="BB403">TRIM(_xlfn.CHOOSECOLS(_xlfn.TEXTSPLIT(AZ403,"|",,TRUE),1))</f>
        <v>NULL</v>
      </c>
      <c r="BC403" s="92" t="str" cm="1">
        <f t="array" ref="BC403">TRIM(_xlfn.CHOOSECOLS(_xlfn.TEXTSPLIT(AB403,"|",,TRUE),1))</f>
        <v>NULL</v>
      </c>
      <c r="BD403" s="92" t="str" cm="1">
        <f t="array" ref="BD403">TRIM(_xlfn.CHOOSECOLS(_xlfn.TEXTSPLIT(AC403,"|",,TRUE),1))</f>
        <v>NULL</v>
      </c>
      <c r="BE403" s="92" t="str" cm="1">
        <f t="array" ref="BE403">TRIM(_xlfn.CHOOSECOLS(_xlfn.TEXTSPLIT(AD403,"|",,TRUE),1))</f>
        <v>NULL</v>
      </c>
      <c r="BF403" s="92" t="str" cm="1">
        <f t="array" ref="BF403">TRIM(IF(OR(TRIM(AE403)="NULL",ISBLANK(AE403),ISNUMBER(AE403)),AE403,_xlfn.CHOOSECOLS(_xlfn.TEXTSPLIT(AE403,"-",,TRUE),1)))</f>
        <v>NULL</v>
      </c>
      <c r="BG403" s="92" t="str" cm="1">
        <f t="array" ref="BG403">TRIM(IF(OR(TRIM(AE403)="NULL",ISBLANK(AE403),ISNUMBER(AE403)),AE403,_xlfn.CHOOSECOLS(_xlfn.TEXTSPLIT(AE403,"-",,TRUE),2)))</f>
        <v>NULL</v>
      </c>
      <c r="BH403" s="95" t="str">
        <f t="shared" si="36"/>
        <v>1957</v>
      </c>
      <c r="BI403" s="96" t="str">
        <f t="shared" si="37"/>
        <v>9</v>
      </c>
      <c r="BJ403" s="97" t="str">
        <f t="shared" si="38"/>
        <v>21</v>
      </c>
      <c r="BK403" s="96" t="str">
        <f t="shared" si="39"/>
        <v>1957</v>
      </c>
      <c r="BL403" s="96" t="str">
        <f t="shared" si="40"/>
        <v>9</v>
      </c>
      <c r="BM403" s="97" t="str">
        <f t="shared" si="41"/>
        <v>21</v>
      </c>
      <c r="BN403" s="93" t="b">
        <f>AND(TRIM(BH403)="NULL", TRIM(BK403)="NULL")</f>
        <v>0</v>
      </c>
      <c r="BO403" s="127" t="s">
        <v>1233</v>
      </c>
      <c r="BP403" s="127" t="s">
        <v>1233</v>
      </c>
    </row>
    <row r="404" spans="1:68" ht="30.75">
      <c r="A404" s="7" t="s">
        <v>1234</v>
      </c>
      <c r="B404" s="1" t="s">
        <v>420</v>
      </c>
      <c r="C404" s="11" t="s">
        <v>1227</v>
      </c>
      <c r="D404" s="6" t="s">
        <v>1228</v>
      </c>
      <c r="E404" s="21" t="s">
        <v>1235</v>
      </c>
      <c r="F404" s="5" t="s">
        <v>63</v>
      </c>
      <c r="G404" s="25" t="s">
        <v>63</v>
      </c>
      <c r="H404" s="25" t="s">
        <v>63</v>
      </c>
      <c r="I404" s="25" t="s">
        <v>63</v>
      </c>
      <c r="J404" s="5">
        <v>21087</v>
      </c>
      <c r="K404" s="6">
        <v>1957</v>
      </c>
      <c r="L404" s="6">
        <v>9</v>
      </c>
      <c r="M404" s="6">
        <v>24</v>
      </c>
      <c r="N404" s="5">
        <v>21088</v>
      </c>
      <c r="O404" s="6">
        <v>1957</v>
      </c>
      <c r="P404" s="6">
        <v>9</v>
      </c>
      <c r="Q404" s="6">
        <v>25</v>
      </c>
      <c r="R404" s="6">
        <v>3</v>
      </c>
      <c r="S404" s="6" t="s">
        <v>63</v>
      </c>
      <c r="T404" s="6" t="s">
        <v>63</v>
      </c>
      <c r="U404" s="6" t="s">
        <v>166</v>
      </c>
      <c r="V404" s="6" t="s">
        <v>63</v>
      </c>
      <c r="W404" s="6" t="s">
        <v>166</v>
      </c>
      <c r="X404" s="6" t="s">
        <v>166</v>
      </c>
      <c r="Y404" s="6" t="s">
        <v>166</v>
      </c>
      <c r="Z404" s="6" t="s">
        <v>166</v>
      </c>
      <c r="AA404" s="6" t="s">
        <v>166</v>
      </c>
      <c r="AB404" s="6" t="s">
        <v>63</v>
      </c>
      <c r="AC404" s="6" t="s">
        <v>63</v>
      </c>
      <c r="AD404" s="6" t="s">
        <v>63</v>
      </c>
      <c r="AE404" s="6" t="s">
        <v>63</v>
      </c>
      <c r="AH404" s="91" t="str" cm="1">
        <f t="array" ref="AH404">IF(OR(TRIM(S404)="NULL",ISBLANK(S404),ISNUMBER(S404)),TRIM(S404),TRIM(_xlfn.CHOOSECOLS(_xlfn.TEXTSPLIT(S404,"-",,TRUE),1)))</f>
        <v>NULL</v>
      </c>
      <c r="AI404" s="91" t="str" cm="1">
        <f t="array" ref="AI404">IF(OR(TRIM(S404)="NULL",ISBLANK(S404),ISNUMBER(S404)),TRIM(S404),TRIM(_xlfn.CHOOSECOLS(_xlfn.TEXTSPLIT(S404,"-",,TRUE),2)))</f>
        <v>NULL</v>
      </c>
      <c r="AJ404" s="91" t="str" cm="1">
        <f t="array" ref="AJ404">IF(OR(TRIM(R404)="NULL",ISBLANK(R404),ISNUMBER(R404)),TRIM(R404),TRIM(_xlfn.CHOOSECOLS(_xlfn.TEXTSPLIT(R404,"-",,TRUE),1)))</f>
        <v>3</v>
      </c>
      <c r="AK404" s="91" t="str" cm="1">
        <f t="array" ref="AK404">IF(OR(TRIM(R404)="NULL",ISBLANK(R404),ISNUMBER(R404)),TRIM(R404),TRIM(_xlfn.CHOOSECOLS(_xlfn.TEXTSPLIT(R404,"-",,TRUE),2)))</f>
        <v>3</v>
      </c>
      <c r="AL404" s="91" t="str" cm="1">
        <f t="array" ref="AL404">IF(OR(TRIM(T404)="NULL",ISBLANK(T404),ISNUMBER(T404)),TRIM(T404),TRIM(_xlfn.CHOOSECOLS(_xlfn.TEXTSPLIT(T404,"-",,TRUE),1)))</f>
        <v>NULL</v>
      </c>
      <c r="AM404" s="91" t="str" cm="1">
        <f t="array" ref="AM404">IF(OR(TRIM(T404)="NULL",ISBLANK(T404),ISNUMBER(T404)),TRIM(T404),TRIM(_xlfn.CHOOSECOLS(_xlfn.TEXTSPLIT(T404,"-",,TRUE),2)))</f>
        <v>NULL</v>
      </c>
      <c r="AN404" s="91" t="str" cm="1">
        <f t="array" ref="AN404">IF(OR(TRIM(U404)="NULL",ISBLANK(U404),ISNUMBER(U404)),TRIM(U404),TRIM(_xlfn.CHOOSECOLS(_xlfn.TEXTSPLIT(Y404,"-",,TRUE),1)))</f>
        <v>NULL</v>
      </c>
      <c r="AO404" s="91" t="str" cm="1">
        <f t="array" ref="AO404">IF(OR(TRIM(U404)="NULL",ISBLANK(U404),ISNUMBER(U404)),TRIM(U404),TRIM(_xlfn.CHOOSECOLS(_xlfn.TEXTSPLIT(Y404,"-",,TRUE),2)))</f>
        <v>NULL</v>
      </c>
      <c r="AP404" s="91" t="str" cm="1">
        <f t="array" ref="AP404">IF(OR(TRIM(V404)="NULL",ISBLANK(V404),ISNUMBER(V404)),TRIM(V404),TRIM(_xlfn.CHOOSECOLS(_xlfn.TEXTSPLIT(Y404,"-",,TRUE),1)))</f>
        <v>NULL</v>
      </c>
      <c r="AQ404" s="91" t="str" cm="1">
        <f t="array" ref="AQ404">IF(OR(TRIM(V404)="NULL",ISBLANK(V404),ISNUMBER(V404)),V404,_xlfn.CHOOSECOLS(_xlfn.TEXTSPLIT(Y404,"-",,TRUE),2))</f>
        <v>NULL</v>
      </c>
      <c r="AR404" s="99" t="str" cm="1">
        <f t="array" ref="AR404">TRIM(IF(OR(TRIM(W404)="NULL",ISBLANK(W404),ISNUMBER(W404)), W404, IF(AND(ISNUMBER(FIND("|", W404))=TRUE, ISNUMBER(FIND("-", W404))=FALSE), W404, IF(AND(ISNUMBER(FIND("|", W404))=FALSE, ISNUMBER(FIND("-", W404))=TRUE),_xlfn.CHOOSECOLS(_xlfn.TEXTSPLIT(W404,"-", "|",,TRUE),1), _xlfn.CONCAT(_xlfn.CHOOSECOLS(_xlfn.TEXTSPLIT(SUBSTITUTE(W404, "-", "|"), "|"),1),"|", _xlfn.CHOOSECOLS(_xlfn.TEXTSPLIT(SUBSTITUTE(W404, "-", "|"), "|"), 3))))))</f>
        <v>NULL</v>
      </c>
      <c r="AS404" s="99" t="str" cm="1">
        <f t="array" ref="AS404">TRIM(IF(OR(TRIM(W404)="NULL",ISBLANK(W404),ISNUMBER(W404)), W404, IF(AND(ISNUMBER(FIND("|", W404))=TRUE, ISNUMBER(FIND("-", W404))=FALSE), W404, IF(AND(ISNUMBER(FIND("|", W404))=FALSE, ISNUMBER(FIND("-", W404))=TRUE),_xlfn.CHOOSECOLS(_xlfn.TEXTSPLIT(W404,"-", "|",,TRUE),2), _xlfn.CONCAT(_xlfn.CHOOSECOLS(_xlfn.TEXTSPLIT(SUBSTITUTE(W404, "-", "|"), "|"),2),"|", _xlfn.CHOOSECOLS(_xlfn.TEXTSPLIT(SUBSTITUTE(W404, "-", "|"), "|"), 4))))))</f>
        <v>NULL</v>
      </c>
      <c r="AT404" s="92" t="str" cm="1">
        <f t="array" ref="AT404">TRIM(_xlfn.CHOOSECOLS(_xlfn.TEXTSPLIT(AR404,"|",,TRUE),1))</f>
        <v>NULL</v>
      </c>
      <c r="AU404" s="92" t="str" cm="1">
        <f t="array" ref="AU404">TRIM(_xlfn.CHOOSECOLS(_xlfn.TEXTSPLIT(AS404,"|",,TRUE),1))</f>
        <v>NULL</v>
      </c>
      <c r="AV404" s="92" t="str" cm="1">
        <f t="array" ref="AV404">TRIM(_xlfn.CHOOSECOLS(_xlfn.TEXTSPLIT(AB404,"|",,TRUE),1))</f>
        <v>NULL</v>
      </c>
      <c r="AW404" s="92" t="str" cm="1">
        <f t="array" ref="AW404">TRIM(_xlfn.CHOOSECOLS(_xlfn.TEXTSPLIT(Y404,"|",,TRUE),1))</f>
        <v>NULL</v>
      </c>
      <c r="AX404" s="92" t="str" cm="1">
        <f t="array" ref="AX404">TRIM(_xlfn.CHOOSECOLS(_xlfn.TEXTSPLIT(Z404,"|",,TRUE),1))</f>
        <v>NULL</v>
      </c>
      <c r="AY404" s="99" t="str" cm="1">
        <f t="array" ref="AY404">TRIM(IF(OR(TRIM(AA404)="NULL",ISBLANK(AA404),ISNUMBER(AA404)), AA404, IF(AND(ISNUMBER(FIND("|", AA404))=TRUE, ISNUMBER(FIND("-", AA404))=FALSE), AA404, IF(AND(ISNUMBER(FIND("|", AA404))=FALSE, ISNUMBER(FIND("-", AA404))=TRUE),_xlfn.CHOOSECOLS(_xlfn.TEXTSPLIT(AA404,"-", "|",,TRUE),1), _xlfn.CONCAT(_xlfn.CHOOSECOLS(_xlfn.TEXTSPLIT(SUBSTITUTE(AA404, "-", "|"), "|"),1),"|", _xlfn.CHOOSECOLS(_xlfn.TEXTSPLIT(SUBSTITUTE(AA404, "-", "|"), "|"), 3))))))</f>
        <v>NULL</v>
      </c>
      <c r="AZ404" s="99" t="str" cm="1">
        <f t="array" ref="AZ404">TRIM(IF(OR(TRIM(AA404)="NULL",ISBLANK(AA404),ISNUMBER(AA404)), AA404, IF(AND(ISNUMBER(FIND("|", AA404))=TRUE, ISNUMBER(FIND("-", AA404))=FALSE), AA404, IF(AND(ISNUMBER(FIND("|", AA404))=FALSE, ISNUMBER(FIND("-", AA404))=TRUE),_xlfn.CHOOSECOLS(_xlfn.TEXTSPLIT(AA404,"-", "|",,TRUE),2), _xlfn.CONCAT(_xlfn.CHOOSECOLS(_xlfn.TEXTSPLIT(SUBSTITUTE(AA404, "-", "|"), "|"),2),"|", _xlfn.CHOOSECOLS(_xlfn.TEXTSPLIT(SUBSTITUTE(AA404, "-", "|"), "|"), 4))))))</f>
        <v>NULL</v>
      </c>
      <c r="BA404" s="92" t="str" cm="1">
        <f t="array" ref="BA404">TRIM(_xlfn.CHOOSECOLS(_xlfn.TEXTSPLIT(AY404,"|",,TRUE),1))</f>
        <v>NULL</v>
      </c>
      <c r="BB404" s="92" t="str" cm="1">
        <f t="array" ref="BB404">TRIM(_xlfn.CHOOSECOLS(_xlfn.TEXTSPLIT(AZ404,"|",,TRUE),1))</f>
        <v>NULL</v>
      </c>
      <c r="BC404" s="92" t="str" cm="1">
        <f t="array" ref="BC404">TRIM(_xlfn.CHOOSECOLS(_xlfn.TEXTSPLIT(AB404,"|",,TRUE),1))</f>
        <v>NULL</v>
      </c>
      <c r="BD404" s="92" t="str" cm="1">
        <f t="array" ref="BD404">TRIM(_xlfn.CHOOSECOLS(_xlfn.TEXTSPLIT(AC404,"|",,TRUE),1))</f>
        <v>NULL</v>
      </c>
      <c r="BE404" s="92" t="str" cm="1">
        <f t="array" ref="BE404">TRIM(_xlfn.CHOOSECOLS(_xlfn.TEXTSPLIT(AD404,"|",,TRUE),1))</f>
        <v>NULL</v>
      </c>
      <c r="BF404" s="92" t="str" cm="1">
        <f t="array" ref="BF404">TRIM(IF(OR(TRIM(AE404)="NULL",ISBLANK(AE404),ISNUMBER(AE404)),AE404,_xlfn.CHOOSECOLS(_xlfn.TEXTSPLIT(AE404,"-",,TRUE),1)))</f>
        <v>NULL</v>
      </c>
      <c r="BG404" s="92" t="str" cm="1">
        <f t="array" ref="BG404">TRIM(IF(OR(TRIM(AE404)="NULL",ISBLANK(AE404),ISNUMBER(AE404)),AE404,_xlfn.CHOOSECOLS(_xlfn.TEXTSPLIT(AE404,"-",,TRUE),2)))</f>
        <v>NULL</v>
      </c>
      <c r="BH404" s="95" t="str">
        <f t="shared" si="36"/>
        <v>1957</v>
      </c>
      <c r="BI404" s="96" t="str">
        <f t="shared" si="37"/>
        <v>9</v>
      </c>
      <c r="BJ404" s="97" t="str">
        <f t="shared" si="38"/>
        <v>24</v>
      </c>
      <c r="BK404" s="96" t="str">
        <f t="shared" si="39"/>
        <v>1957</v>
      </c>
      <c r="BL404" s="96" t="str">
        <f t="shared" si="40"/>
        <v>9</v>
      </c>
      <c r="BM404" s="97" t="str">
        <f t="shared" si="41"/>
        <v>25</v>
      </c>
      <c r="BN404" s="93" t="b">
        <f>AND(TRIM(BH404)="NULL", TRIM(BK404)="NULL")</f>
        <v>0</v>
      </c>
      <c r="BO404" s="127" t="s">
        <v>1236</v>
      </c>
      <c r="BP404" s="127" t="s">
        <v>1236</v>
      </c>
    </row>
    <row r="405" spans="1:68">
      <c r="A405" s="7" t="s">
        <v>1237</v>
      </c>
      <c r="B405" s="1" t="s">
        <v>420</v>
      </c>
      <c r="C405" s="11" t="s">
        <v>1238</v>
      </c>
      <c r="D405" s="6" t="s">
        <v>1239</v>
      </c>
      <c r="E405" s="21" t="s">
        <v>1240</v>
      </c>
      <c r="F405" s="5" t="s">
        <v>63</v>
      </c>
      <c r="G405" s="25" t="s">
        <v>63</v>
      </c>
      <c r="H405" s="25" t="s">
        <v>63</v>
      </c>
      <c r="I405" s="25" t="s">
        <v>63</v>
      </c>
      <c r="J405" s="5">
        <v>30940</v>
      </c>
      <c r="K405" s="6">
        <v>1984</v>
      </c>
      <c r="L405" s="6">
        <v>9</v>
      </c>
      <c r="M405" s="6">
        <v>15</v>
      </c>
      <c r="N405" s="5">
        <v>30945</v>
      </c>
      <c r="O405" s="6">
        <v>1984</v>
      </c>
      <c r="P405" s="6">
        <v>9</v>
      </c>
      <c r="Q405" s="6">
        <v>20</v>
      </c>
      <c r="R405" s="6">
        <v>32</v>
      </c>
      <c r="S405" s="6" t="s">
        <v>63</v>
      </c>
      <c r="T405" s="6" t="s">
        <v>63</v>
      </c>
      <c r="U405" s="6">
        <v>2100</v>
      </c>
      <c r="V405" s="6" t="s">
        <v>166</v>
      </c>
      <c r="W405" s="6" t="s">
        <v>166</v>
      </c>
      <c r="X405" s="6" t="s">
        <v>166</v>
      </c>
      <c r="Y405" s="6" t="s">
        <v>166</v>
      </c>
      <c r="Z405" s="6" t="s">
        <v>166</v>
      </c>
      <c r="AA405" s="6">
        <v>2800000</v>
      </c>
      <c r="AB405" s="6" t="s">
        <v>172</v>
      </c>
      <c r="AC405" s="6" t="s">
        <v>590</v>
      </c>
      <c r="AD405" s="6">
        <v>1984</v>
      </c>
      <c r="AE405" s="6">
        <v>1094</v>
      </c>
      <c r="AH405" s="91" t="str" cm="1">
        <f t="array" ref="AH405">IF(OR(TRIM(S405)="NULL",ISBLANK(S405),ISNUMBER(S405)),TRIM(S405),TRIM(_xlfn.CHOOSECOLS(_xlfn.TEXTSPLIT(S405,"-",,TRUE),1)))</f>
        <v>NULL</v>
      </c>
      <c r="AI405" s="91" t="str" cm="1">
        <f t="array" ref="AI405">IF(OR(TRIM(S405)="NULL",ISBLANK(S405),ISNUMBER(S405)),TRIM(S405),TRIM(_xlfn.CHOOSECOLS(_xlfn.TEXTSPLIT(S405,"-",,TRUE),2)))</f>
        <v>NULL</v>
      </c>
      <c r="AJ405" s="91" t="str" cm="1">
        <f t="array" ref="AJ405">IF(OR(TRIM(R405)="NULL",ISBLANK(R405),ISNUMBER(R405)),TRIM(R405),TRIM(_xlfn.CHOOSECOLS(_xlfn.TEXTSPLIT(R405,"-",,TRUE),1)))</f>
        <v>32</v>
      </c>
      <c r="AK405" s="91" t="str" cm="1">
        <f t="array" ref="AK405">IF(OR(TRIM(R405)="NULL",ISBLANK(R405),ISNUMBER(R405)),TRIM(R405),TRIM(_xlfn.CHOOSECOLS(_xlfn.TEXTSPLIT(R405,"-",,TRUE),2)))</f>
        <v>32</v>
      </c>
      <c r="AL405" s="91" t="str" cm="1">
        <f t="array" ref="AL405">IF(OR(TRIM(T405)="NULL",ISBLANK(T405),ISNUMBER(T405)),TRIM(T405),TRIM(_xlfn.CHOOSECOLS(_xlfn.TEXTSPLIT(T405,"-",,TRUE),1)))</f>
        <v>NULL</v>
      </c>
      <c r="AM405" s="91" t="str" cm="1">
        <f t="array" ref="AM405">IF(OR(TRIM(T405)="NULL",ISBLANK(T405),ISNUMBER(T405)),TRIM(T405),TRIM(_xlfn.CHOOSECOLS(_xlfn.TEXTSPLIT(T405,"-",,TRUE),2)))</f>
        <v>NULL</v>
      </c>
      <c r="AN405" s="91" t="str" cm="1">
        <f t="array" ref="AN405">IF(OR(TRIM(U405)="NULL",ISBLANK(U405),ISNUMBER(U405)),TRIM(U405),TRIM(_xlfn.CHOOSECOLS(_xlfn.TEXTSPLIT(Y405,"-",,TRUE),1)))</f>
        <v>2100</v>
      </c>
      <c r="AO405" s="91" t="str" cm="1">
        <f t="array" ref="AO405">IF(OR(TRIM(U405)="NULL",ISBLANK(U405),ISNUMBER(U405)),TRIM(U405),TRIM(_xlfn.CHOOSECOLS(_xlfn.TEXTSPLIT(Y405,"-",,TRUE),2)))</f>
        <v>2100</v>
      </c>
      <c r="AP405" s="91" t="str" cm="1">
        <f t="array" ref="AP405">IF(OR(TRIM(V405)="NULL",ISBLANK(V405),ISNUMBER(V405)),TRIM(V405),TRIM(_xlfn.CHOOSECOLS(_xlfn.TEXTSPLIT(Y405,"-",,TRUE),1)))</f>
        <v>NULL</v>
      </c>
      <c r="AQ405" s="91" t="str" cm="1">
        <f t="array" ref="AQ405">IF(OR(TRIM(V405)="NULL",ISBLANK(V405),ISNUMBER(V405)),V405,_xlfn.CHOOSECOLS(_xlfn.TEXTSPLIT(Y405,"-",,TRUE),2))</f>
        <v xml:space="preserve">NULL </v>
      </c>
      <c r="AR405" s="99" t="str" cm="1">
        <f t="array" ref="AR405">TRIM(IF(OR(TRIM(W405)="NULL",ISBLANK(W405),ISNUMBER(W405)), W405, IF(AND(ISNUMBER(FIND("|", W405))=TRUE, ISNUMBER(FIND("-", W405))=FALSE), W405, IF(AND(ISNUMBER(FIND("|", W405))=FALSE, ISNUMBER(FIND("-", W405))=TRUE),_xlfn.CHOOSECOLS(_xlfn.TEXTSPLIT(W405,"-", "|",,TRUE),1), _xlfn.CONCAT(_xlfn.CHOOSECOLS(_xlfn.TEXTSPLIT(SUBSTITUTE(W405, "-", "|"), "|"),1),"|", _xlfn.CHOOSECOLS(_xlfn.TEXTSPLIT(SUBSTITUTE(W405, "-", "|"), "|"), 3))))))</f>
        <v>NULL</v>
      </c>
      <c r="AS405" s="99" t="str" cm="1">
        <f t="array" ref="AS405">TRIM(IF(OR(TRIM(W405)="NULL",ISBLANK(W405),ISNUMBER(W405)), W405, IF(AND(ISNUMBER(FIND("|", W405))=TRUE, ISNUMBER(FIND("-", W405))=FALSE), W405, IF(AND(ISNUMBER(FIND("|", W405))=FALSE, ISNUMBER(FIND("-", W405))=TRUE),_xlfn.CHOOSECOLS(_xlfn.TEXTSPLIT(W405,"-", "|",,TRUE),2), _xlfn.CONCAT(_xlfn.CHOOSECOLS(_xlfn.TEXTSPLIT(SUBSTITUTE(W405, "-", "|"), "|"),2),"|", _xlfn.CHOOSECOLS(_xlfn.TEXTSPLIT(SUBSTITUTE(W405, "-", "|"), "|"), 4))))))</f>
        <v>NULL</v>
      </c>
      <c r="AT405" s="92" t="str" cm="1">
        <f t="array" ref="AT405">TRIM(_xlfn.CHOOSECOLS(_xlfn.TEXTSPLIT(AR405,"|",,TRUE),1))</f>
        <v>NULL</v>
      </c>
      <c r="AU405" s="92" t="str" cm="1">
        <f t="array" ref="AU405">TRIM(_xlfn.CHOOSECOLS(_xlfn.TEXTSPLIT(AS405,"|",,TRUE),1))</f>
        <v>NULL</v>
      </c>
      <c r="AV405" s="92" t="str" cm="1">
        <f t="array" ref="AV405">TRIM(_xlfn.CHOOSECOLS(_xlfn.TEXTSPLIT(AB405,"|",,TRUE),1))</f>
        <v>USD</v>
      </c>
      <c r="AW405" s="92" t="str" cm="1">
        <f t="array" ref="AW405">TRIM(_xlfn.CHOOSECOLS(_xlfn.TEXTSPLIT(Y405,"|",,TRUE),1))</f>
        <v>NULL</v>
      </c>
      <c r="AX405" s="92" t="str" cm="1">
        <f t="array" ref="AX405">TRIM(_xlfn.CHOOSECOLS(_xlfn.TEXTSPLIT(Z405,"|",,TRUE),1))</f>
        <v>NULL</v>
      </c>
      <c r="AY405" s="99" t="str" cm="1">
        <f t="array" ref="AY405">TRIM(IF(OR(TRIM(AA405)="NULL",ISBLANK(AA405),ISNUMBER(AA405)), AA405, IF(AND(ISNUMBER(FIND("|", AA405))=TRUE, ISNUMBER(FIND("-", AA405))=FALSE), AA405, IF(AND(ISNUMBER(FIND("|", AA405))=FALSE, ISNUMBER(FIND("-", AA405))=TRUE),_xlfn.CHOOSECOLS(_xlfn.TEXTSPLIT(AA405,"-", "|",,TRUE),1), _xlfn.CONCAT(_xlfn.CHOOSECOLS(_xlfn.TEXTSPLIT(SUBSTITUTE(AA405, "-", "|"), "|"),1),"|", _xlfn.CHOOSECOLS(_xlfn.TEXTSPLIT(SUBSTITUTE(AA405, "-", "|"), "|"), 3))))))</f>
        <v>2800000</v>
      </c>
      <c r="AZ405" s="99" t="str" cm="1">
        <f t="array" ref="AZ405">TRIM(IF(OR(TRIM(AA405)="NULL",ISBLANK(AA405),ISNUMBER(AA405)), AA405, IF(AND(ISNUMBER(FIND("|", AA405))=TRUE, ISNUMBER(FIND("-", AA405))=FALSE), AA405, IF(AND(ISNUMBER(FIND("|", AA405))=FALSE, ISNUMBER(FIND("-", AA405))=TRUE),_xlfn.CHOOSECOLS(_xlfn.TEXTSPLIT(AA405,"-", "|",,TRUE),2), _xlfn.CONCAT(_xlfn.CHOOSECOLS(_xlfn.TEXTSPLIT(SUBSTITUTE(AA405, "-", "|"), "|"),2),"|", _xlfn.CHOOSECOLS(_xlfn.TEXTSPLIT(SUBSTITUTE(AA405, "-", "|"), "|"), 4))))))</f>
        <v>2800000</v>
      </c>
      <c r="BA405" s="92" t="str" cm="1">
        <f t="array" ref="BA405">TRIM(_xlfn.CHOOSECOLS(_xlfn.TEXTSPLIT(AY405,"|",,TRUE),1))</f>
        <v>2800000</v>
      </c>
      <c r="BB405" s="92" t="str" cm="1">
        <f t="array" ref="BB405">TRIM(_xlfn.CHOOSECOLS(_xlfn.TEXTSPLIT(AZ405,"|",,TRUE),1))</f>
        <v>2800000</v>
      </c>
      <c r="BC405" s="92" t="str" cm="1">
        <f t="array" ref="BC405">TRIM(_xlfn.CHOOSECOLS(_xlfn.TEXTSPLIT(AB405,"|",,TRUE),1))</f>
        <v>USD</v>
      </c>
      <c r="BD405" s="92" t="str" cm="1">
        <f t="array" ref="BD405">TRIM(_xlfn.CHOOSECOLS(_xlfn.TEXTSPLIT(AC405,"|",,TRUE),1))</f>
        <v>YES</v>
      </c>
      <c r="BE405" s="92" t="str" cm="1">
        <f t="array" ref="BE405">TRIM(_xlfn.CHOOSECOLS(_xlfn.TEXTSPLIT(AD405,"|",,TRUE),1))</f>
        <v>1984</v>
      </c>
      <c r="BF405" s="92" t="str" cm="1">
        <f t="array" ref="BF405">TRIM(IF(OR(TRIM(AE405)="NULL",ISBLANK(AE405),ISNUMBER(AE405)),AE405,_xlfn.CHOOSECOLS(_xlfn.TEXTSPLIT(AE405,"-",,TRUE),1)))</f>
        <v>1094</v>
      </c>
      <c r="BG405" s="92" t="str" cm="1">
        <f t="array" ref="BG405">TRIM(IF(OR(TRIM(AE405)="NULL",ISBLANK(AE405),ISNUMBER(AE405)),AE405,_xlfn.CHOOSECOLS(_xlfn.TEXTSPLIT(AE405,"-",,TRUE),2)))</f>
        <v>1094</v>
      </c>
      <c r="BH405" s="95" t="str">
        <f t="shared" si="36"/>
        <v>1984</v>
      </c>
      <c r="BI405" s="96" t="str">
        <f t="shared" si="37"/>
        <v>9</v>
      </c>
      <c r="BJ405" s="97" t="str">
        <f t="shared" si="38"/>
        <v>15</v>
      </c>
      <c r="BK405" s="96" t="str">
        <f t="shared" si="39"/>
        <v>1984</v>
      </c>
      <c r="BL405" s="96" t="str">
        <f t="shared" si="40"/>
        <v>9</v>
      </c>
      <c r="BM405" s="97" t="str">
        <f t="shared" si="41"/>
        <v>20</v>
      </c>
      <c r="BN405" s="93" t="b">
        <f>AND(TRIM(BH405)="NULL", TRIM(BK405)="NULL")</f>
        <v>0</v>
      </c>
      <c r="BO405" s="127" t="s">
        <v>1241</v>
      </c>
      <c r="BP405" s="127" t="s">
        <v>1241</v>
      </c>
    </row>
    <row r="406" spans="1:68">
      <c r="A406" s="7" t="s">
        <v>1242</v>
      </c>
      <c r="B406" s="1" t="s">
        <v>489</v>
      </c>
      <c r="C406" s="11" t="s">
        <v>1243</v>
      </c>
      <c r="D406" s="6" t="s">
        <v>1244</v>
      </c>
      <c r="E406" s="21" t="s">
        <v>1245</v>
      </c>
      <c r="F406" s="5" t="s">
        <v>63</v>
      </c>
      <c r="G406" s="25" t="s">
        <v>63</v>
      </c>
      <c r="H406" s="25" t="s">
        <v>63</v>
      </c>
      <c r="I406" s="25" t="s">
        <v>63</v>
      </c>
      <c r="J406" s="5">
        <v>36650</v>
      </c>
      <c r="K406" s="6">
        <v>2000</v>
      </c>
      <c r="L406" s="6">
        <v>5</v>
      </c>
      <c r="M406" s="6">
        <v>4</v>
      </c>
      <c r="N406" s="5">
        <v>36727</v>
      </c>
      <c r="O406" s="6">
        <v>2000</v>
      </c>
      <c r="P406" s="6">
        <v>7</v>
      </c>
      <c r="Q406" s="6">
        <v>20</v>
      </c>
      <c r="R406" s="6">
        <v>0</v>
      </c>
      <c r="S406" s="6" t="s">
        <v>166</v>
      </c>
      <c r="T406" s="6" t="s">
        <v>166</v>
      </c>
      <c r="U406" s="6" t="s">
        <v>166</v>
      </c>
      <c r="V406" s="6" t="s">
        <v>166</v>
      </c>
      <c r="W406" s="6" t="s">
        <v>166</v>
      </c>
      <c r="X406" s="6" t="s">
        <v>166</v>
      </c>
      <c r="Y406" s="6" t="s">
        <v>166</v>
      </c>
      <c r="Z406" s="6" t="s">
        <v>166</v>
      </c>
      <c r="AA406" s="6">
        <v>1000000000</v>
      </c>
      <c r="AB406" s="6" t="s">
        <v>172</v>
      </c>
      <c r="AC406" s="6" t="s">
        <v>590</v>
      </c>
      <c r="AD406" s="6">
        <v>2000</v>
      </c>
      <c r="AE406" s="6">
        <v>400</v>
      </c>
      <c r="AH406" s="91" t="str" cm="1">
        <f t="array" ref="AH406">IF(OR(TRIM(S406)="NULL",ISBLANK(S406),ISNUMBER(S406)),TRIM(S406),TRIM(_xlfn.CHOOSECOLS(_xlfn.TEXTSPLIT(S406,"-",,TRUE),1)))</f>
        <v>NULL</v>
      </c>
      <c r="AI406" s="91" t="str" cm="1">
        <f t="array" ref="AI406">IF(OR(TRIM(S406)="NULL",ISBLANK(S406),ISNUMBER(S406)),TRIM(S406),TRIM(_xlfn.CHOOSECOLS(_xlfn.TEXTSPLIT(S406,"-",,TRUE),2)))</f>
        <v>NULL</v>
      </c>
      <c r="AJ406" s="91" t="str" cm="1">
        <f t="array" ref="AJ406">IF(OR(TRIM(R406)="NULL",ISBLANK(R406),ISNUMBER(R406)),TRIM(R406),TRIM(_xlfn.CHOOSECOLS(_xlfn.TEXTSPLIT(R406,"-",,TRUE),1)))</f>
        <v>0</v>
      </c>
      <c r="AK406" s="91" t="str" cm="1">
        <f t="array" ref="AK406">IF(OR(TRIM(R406)="NULL",ISBLANK(R406),ISNUMBER(R406)),TRIM(R406),TRIM(_xlfn.CHOOSECOLS(_xlfn.TEXTSPLIT(R406,"-",,TRUE),2)))</f>
        <v>0</v>
      </c>
      <c r="AL406" s="91" t="str" cm="1">
        <f t="array" ref="AL406">IF(OR(TRIM(T406)="NULL",ISBLANK(T406),ISNUMBER(T406)),TRIM(T406),TRIM(_xlfn.CHOOSECOLS(_xlfn.TEXTSPLIT(T406,"-",,TRUE),1)))</f>
        <v>NULL</v>
      </c>
      <c r="AM406" s="91" t="str" cm="1">
        <f t="array" ref="AM406">IF(OR(TRIM(T406)="NULL",ISBLANK(T406),ISNUMBER(T406)),TRIM(T406),TRIM(_xlfn.CHOOSECOLS(_xlfn.TEXTSPLIT(T406,"-",,TRUE),2)))</f>
        <v>NULL</v>
      </c>
      <c r="AN406" s="91" t="str" cm="1">
        <f t="array" ref="AN406">IF(OR(TRIM(U406)="NULL",ISBLANK(U406),ISNUMBER(U406)),TRIM(U406),TRIM(_xlfn.CHOOSECOLS(_xlfn.TEXTSPLIT(Y406,"-",,TRUE),1)))</f>
        <v>NULL</v>
      </c>
      <c r="AO406" s="91" t="str" cm="1">
        <f t="array" ref="AO406">IF(OR(TRIM(U406)="NULL",ISBLANK(U406),ISNUMBER(U406)),TRIM(U406),TRIM(_xlfn.CHOOSECOLS(_xlfn.TEXTSPLIT(Y406,"-",,TRUE),2)))</f>
        <v>NULL</v>
      </c>
      <c r="AP406" s="91" t="str" cm="1">
        <f t="array" ref="AP406">IF(OR(TRIM(V406)="NULL",ISBLANK(V406),ISNUMBER(V406)),TRIM(V406),TRIM(_xlfn.CHOOSECOLS(_xlfn.TEXTSPLIT(Y406,"-",,TRUE),1)))</f>
        <v>NULL</v>
      </c>
      <c r="AQ406" s="91" t="str" cm="1">
        <f t="array" ref="AQ406">IF(OR(TRIM(V406)="NULL",ISBLANK(V406),ISNUMBER(V406)),V406,_xlfn.CHOOSECOLS(_xlfn.TEXTSPLIT(Y406,"-",,TRUE),2))</f>
        <v xml:space="preserve">NULL </v>
      </c>
      <c r="AR406" s="99" t="str" cm="1">
        <f t="array" ref="AR406">TRIM(IF(OR(TRIM(W406)="NULL",ISBLANK(W406),ISNUMBER(W406)), W406, IF(AND(ISNUMBER(FIND("|", W406))=TRUE, ISNUMBER(FIND("-", W406))=FALSE), W406, IF(AND(ISNUMBER(FIND("|", W406))=FALSE, ISNUMBER(FIND("-", W406))=TRUE),_xlfn.CHOOSECOLS(_xlfn.TEXTSPLIT(W406,"-", "|",,TRUE),1), _xlfn.CONCAT(_xlfn.CHOOSECOLS(_xlfn.TEXTSPLIT(SUBSTITUTE(W406, "-", "|"), "|"),1),"|", _xlfn.CHOOSECOLS(_xlfn.TEXTSPLIT(SUBSTITUTE(W406, "-", "|"), "|"), 3))))))</f>
        <v>NULL</v>
      </c>
      <c r="AS406" s="99" t="str" cm="1">
        <f t="array" ref="AS406">TRIM(IF(OR(TRIM(W406)="NULL",ISBLANK(W406),ISNUMBER(W406)), W406, IF(AND(ISNUMBER(FIND("|", W406))=TRUE, ISNUMBER(FIND("-", W406))=FALSE), W406, IF(AND(ISNUMBER(FIND("|", W406))=FALSE, ISNUMBER(FIND("-", W406))=TRUE),_xlfn.CHOOSECOLS(_xlfn.TEXTSPLIT(W406,"-", "|",,TRUE),2), _xlfn.CONCAT(_xlfn.CHOOSECOLS(_xlfn.TEXTSPLIT(SUBSTITUTE(W406, "-", "|"), "|"),2),"|", _xlfn.CHOOSECOLS(_xlfn.TEXTSPLIT(SUBSTITUTE(W406, "-", "|"), "|"), 4))))))</f>
        <v>NULL</v>
      </c>
      <c r="AT406" s="92" t="str" cm="1">
        <f t="array" ref="AT406">TRIM(_xlfn.CHOOSECOLS(_xlfn.TEXTSPLIT(AR406,"|",,TRUE),1))</f>
        <v>NULL</v>
      </c>
      <c r="AU406" s="92" t="str" cm="1">
        <f t="array" ref="AU406">TRIM(_xlfn.CHOOSECOLS(_xlfn.TEXTSPLIT(AS406,"|",,TRUE),1))</f>
        <v>NULL</v>
      </c>
      <c r="AV406" s="92" t="str" cm="1">
        <f t="array" ref="AV406">TRIM(_xlfn.CHOOSECOLS(_xlfn.TEXTSPLIT(AB406,"|",,TRUE),1))</f>
        <v>USD</v>
      </c>
      <c r="AW406" s="92" t="str" cm="1">
        <f t="array" ref="AW406">TRIM(_xlfn.CHOOSECOLS(_xlfn.TEXTSPLIT(Y406,"|",,TRUE),1))</f>
        <v>NULL</v>
      </c>
      <c r="AX406" s="92" t="str" cm="1">
        <f t="array" ref="AX406">TRIM(_xlfn.CHOOSECOLS(_xlfn.TEXTSPLIT(Z406,"|",,TRUE),1))</f>
        <v>NULL</v>
      </c>
      <c r="AY406" s="99" t="str" cm="1">
        <f t="array" ref="AY406">TRIM(IF(OR(TRIM(AA406)="NULL",ISBLANK(AA406),ISNUMBER(AA406)), AA406, IF(AND(ISNUMBER(FIND("|", AA406))=TRUE, ISNUMBER(FIND("-", AA406))=FALSE), AA406, IF(AND(ISNUMBER(FIND("|", AA406))=FALSE, ISNUMBER(FIND("-", AA406))=TRUE),_xlfn.CHOOSECOLS(_xlfn.TEXTSPLIT(AA406,"-", "|",,TRUE),1), _xlfn.CONCAT(_xlfn.CHOOSECOLS(_xlfn.TEXTSPLIT(SUBSTITUTE(AA406, "-", "|"), "|"),1),"|", _xlfn.CHOOSECOLS(_xlfn.TEXTSPLIT(SUBSTITUTE(AA406, "-", "|"), "|"), 3))))))</f>
        <v>1000000000</v>
      </c>
      <c r="AZ406" s="99" t="str" cm="1">
        <f t="array" ref="AZ406">TRIM(IF(OR(TRIM(AA406)="NULL",ISBLANK(AA406),ISNUMBER(AA406)), AA406, IF(AND(ISNUMBER(FIND("|", AA406))=TRUE, ISNUMBER(FIND("-", AA406))=FALSE), AA406, IF(AND(ISNUMBER(FIND("|", AA406))=FALSE, ISNUMBER(FIND("-", AA406))=TRUE),_xlfn.CHOOSECOLS(_xlfn.TEXTSPLIT(AA406,"-", "|",,TRUE),2), _xlfn.CONCAT(_xlfn.CHOOSECOLS(_xlfn.TEXTSPLIT(SUBSTITUTE(AA406, "-", "|"), "|"),2),"|", _xlfn.CHOOSECOLS(_xlfn.TEXTSPLIT(SUBSTITUTE(AA406, "-", "|"), "|"), 4))))))</f>
        <v>1000000000</v>
      </c>
      <c r="BA406" s="92" t="str" cm="1">
        <f t="array" ref="BA406">TRIM(_xlfn.CHOOSECOLS(_xlfn.TEXTSPLIT(AY406,"|",,TRUE),1))</f>
        <v>1000000000</v>
      </c>
      <c r="BB406" s="92" t="str" cm="1">
        <f t="array" ref="BB406">TRIM(_xlfn.CHOOSECOLS(_xlfn.TEXTSPLIT(AZ406,"|",,TRUE),1))</f>
        <v>1000000000</v>
      </c>
      <c r="BC406" s="92" t="str" cm="1">
        <f t="array" ref="BC406">TRIM(_xlfn.CHOOSECOLS(_xlfn.TEXTSPLIT(AB406,"|",,TRUE),1))</f>
        <v>USD</v>
      </c>
      <c r="BD406" s="92" t="str" cm="1">
        <f t="array" ref="BD406">TRIM(_xlfn.CHOOSECOLS(_xlfn.TEXTSPLIT(AC406,"|",,TRUE),1))</f>
        <v>YES</v>
      </c>
      <c r="BE406" s="92" t="str" cm="1">
        <f t="array" ref="BE406">TRIM(_xlfn.CHOOSECOLS(_xlfn.TEXTSPLIT(AD406,"|",,TRUE),1))</f>
        <v>2000</v>
      </c>
      <c r="BF406" s="92" t="str" cm="1">
        <f t="array" ref="BF406">TRIM(IF(OR(TRIM(AE406)="NULL",ISBLANK(AE406),ISNUMBER(AE406)),AE406,_xlfn.CHOOSECOLS(_xlfn.TEXTSPLIT(AE406,"-",,TRUE),1)))</f>
        <v>400</v>
      </c>
      <c r="BG406" s="92" t="str" cm="1">
        <f t="array" ref="BG406">TRIM(IF(OR(TRIM(AE406)="NULL",ISBLANK(AE406),ISNUMBER(AE406)),AE406,_xlfn.CHOOSECOLS(_xlfn.TEXTSPLIT(AE406,"-",,TRUE),2)))</f>
        <v>400</v>
      </c>
      <c r="BH406" s="95" t="str">
        <f t="shared" si="36"/>
        <v>2000</v>
      </c>
      <c r="BI406" s="96" t="str">
        <f t="shared" si="37"/>
        <v>5</v>
      </c>
      <c r="BJ406" s="97" t="str">
        <f t="shared" si="38"/>
        <v>4</v>
      </c>
      <c r="BK406" s="96" t="str">
        <f t="shared" si="39"/>
        <v>2000</v>
      </c>
      <c r="BL406" s="96" t="str">
        <f t="shared" si="40"/>
        <v>7</v>
      </c>
      <c r="BM406" s="97" t="str">
        <f t="shared" si="41"/>
        <v>20</v>
      </c>
      <c r="BN406" s="93" t="b">
        <f>AND(TRIM(BH406)="NULL", TRIM(BK406)="NULL")</f>
        <v>0</v>
      </c>
      <c r="BO406" s="127" t="s">
        <v>435</v>
      </c>
      <c r="BP406" s="127" t="s">
        <v>435</v>
      </c>
    </row>
    <row r="407" spans="1:68">
      <c r="A407" s="7" t="s">
        <v>1246</v>
      </c>
      <c r="B407" s="1" t="s">
        <v>420</v>
      </c>
      <c r="C407" s="11" t="s">
        <v>1247</v>
      </c>
      <c r="D407" s="6" t="s">
        <v>1248</v>
      </c>
      <c r="E407" s="21" t="s">
        <v>1240</v>
      </c>
      <c r="F407" s="5" t="s">
        <v>63</v>
      </c>
      <c r="G407" s="25" t="s">
        <v>63</v>
      </c>
      <c r="H407" s="25" t="s">
        <v>63</v>
      </c>
      <c r="I407" s="25" t="s">
        <v>63</v>
      </c>
      <c r="J407" s="5">
        <v>40433</v>
      </c>
      <c r="K407" s="6">
        <v>2010</v>
      </c>
      <c r="L407" s="6">
        <v>9</v>
      </c>
      <c r="M407" s="6">
        <v>12</v>
      </c>
      <c r="N407" s="5">
        <v>40449</v>
      </c>
      <c r="O407" s="6">
        <v>2010</v>
      </c>
      <c r="P407" s="6">
        <v>9</v>
      </c>
      <c r="Q407" s="6">
        <v>28</v>
      </c>
      <c r="R407" s="6">
        <v>0</v>
      </c>
      <c r="S407" s="6" t="s">
        <v>166</v>
      </c>
      <c r="T407" s="6" t="s">
        <v>166</v>
      </c>
      <c r="U407" s="6" t="s">
        <v>166</v>
      </c>
      <c r="V407" s="6" t="s">
        <v>166</v>
      </c>
      <c r="W407" s="6" t="s">
        <v>166</v>
      </c>
      <c r="X407" s="6" t="s">
        <v>166</v>
      </c>
      <c r="Y407" s="6" t="s">
        <v>166</v>
      </c>
      <c r="Z407" s="6" t="s">
        <v>166</v>
      </c>
      <c r="AA407" s="6" t="s">
        <v>166</v>
      </c>
      <c r="AB407" s="6" t="s">
        <v>166</v>
      </c>
      <c r="AC407" s="6" t="s">
        <v>166</v>
      </c>
      <c r="AD407" s="6" t="s">
        <v>166</v>
      </c>
      <c r="AE407" s="6" t="s">
        <v>166</v>
      </c>
      <c r="AH407" s="91" t="str" cm="1">
        <f t="array" ref="AH407">IF(OR(TRIM(S407)="NULL",ISBLANK(S407),ISNUMBER(S407)),TRIM(S407),TRIM(_xlfn.CHOOSECOLS(_xlfn.TEXTSPLIT(S407,"-",,TRUE),1)))</f>
        <v>NULL</v>
      </c>
      <c r="AI407" s="91" t="str" cm="1">
        <f t="array" ref="AI407">IF(OR(TRIM(S407)="NULL",ISBLANK(S407),ISNUMBER(S407)),TRIM(S407),TRIM(_xlfn.CHOOSECOLS(_xlfn.TEXTSPLIT(S407,"-",,TRUE),2)))</f>
        <v>NULL</v>
      </c>
      <c r="AJ407" s="91" t="str" cm="1">
        <f t="array" ref="AJ407">IF(OR(TRIM(R407)="NULL",ISBLANK(R407),ISNUMBER(R407)),TRIM(R407),TRIM(_xlfn.CHOOSECOLS(_xlfn.TEXTSPLIT(R407,"-",,TRUE),1)))</f>
        <v>0</v>
      </c>
      <c r="AK407" s="91" t="str" cm="1">
        <f t="array" ref="AK407">IF(OR(TRIM(R407)="NULL",ISBLANK(R407),ISNUMBER(R407)),TRIM(R407),TRIM(_xlfn.CHOOSECOLS(_xlfn.TEXTSPLIT(R407,"-",,TRUE),2)))</f>
        <v>0</v>
      </c>
      <c r="AL407" s="91" t="str" cm="1">
        <f t="array" ref="AL407">IF(OR(TRIM(T407)="NULL",ISBLANK(T407),ISNUMBER(T407)),TRIM(T407),TRIM(_xlfn.CHOOSECOLS(_xlfn.TEXTSPLIT(T407,"-",,TRUE),1)))</f>
        <v>NULL</v>
      </c>
      <c r="AM407" s="91" t="str" cm="1">
        <f t="array" ref="AM407">IF(OR(TRIM(T407)="NULL",ISBLANK(T407),ISNUMBER(T407)),TRIM(T407),TRIM(_xlfn.CHOOSECOLS(_xlfn.TEXTSPLIT(T407,"-",,TRUE),2)))</f>
        <v>NULL</v>
      </c>
      <c r="AN407" s="91" t="str" cm="1">
        <f t="array" ref="AN407">IF(OR(TRIM(U407)="NULL",ISBLANK(U407),ISNUMBER(U407)),TRIM(U407),TRIM(_xlfn.CHOOSECOLS(_xlfn.TEXTSPLIT(Y407,"-",,TRUE),1)))</f>
        <v>NULL</v>
      </c>
      <c r="AO407" s="91" t="str" cm="1">
        <f t="array" ref="AO407">IF(OR(TRIM(U407)="NULL",ISBLANK(U407),ISNUMBER(U407)),TRIM(U407),TRIM(_xlfn.CHOOSECOLS(_xlfn.TEXTSPLIT(Y407,"-",,TRUE),2)))</f>
        <v>NULL</v>
      </c>
      <c r="AP407" s="91" t="str" cm="1">
        <f t="array" ref="AP407">IF(OR(TRIM(V407)="NULL",ISBLANK(V407),ISNUMBER(V407)),TRIM(V407),TRIM(_xlfn.CHOOSECOLS(_xlfn.TEXTSPLIT(Y407,"-",,TRUE),1)))</f>
        <v>NULL</v>
      </c>
      <c r="AQ407" s="91" t="str" cm="1">
        <f t="array" ref="AQ407">IF(OR(TRIM(V407)="NULL",ISBLANK(V407),ISNUMBER(V407)),V407,_xlfn.CHOOSECOLS(_xlfn.TEXTSPLIT(Y407,"-",,TRUE),2))</f>
        <v xml:space="preserve">NULL </v>
      </c>
      <c r="AR407" s="99" t="str" cm="1">
        <f t="array" ref="AR407">TRIM(IF(OR(TRIM(W407)="NULL",ISBLANK(W407),ISNUMBER(W407)), W407, IF(AND(ISNUMBER(FIND("|", W407))=TRUE, ISNUMBER(FIND("-", W407))=FALSE), W407, IF(AND(ISNUMBER(FIND("|", W407))=FALSE, ISNUMBER(FIND("-", W407))=TRUE),_xlfn.CHOOSECOLS(_xlfn.TEXTSPLIT(W407,"-", "|",,TRUE),1), _xlfn.CONCAT(_xlfn.CHOOSECOLS(_xlfn.TEXTSPLIT(SUBSTITUTE(W407, "-", "|"), "|"),1),"|", _xlfn.CHOOSECOLS(_xlfn.TEXTSPLIT(SUBSTITUTE(W407, "-", "|"), "|"), 3))))))</f>
        <v>NULL</v>
      </c>
      <c r="AS407" s="99" t="str" cm="1">
        <f t="array" ref="AS407">TRIM(IF(OR(TRIM(W407)="NULL",ISBLANK(W407),ISNUMBER(W407)), W407, IF(AND(ISNUMBER(FIND("|", W407))=TRUE, ISNUMBER(FIND("-", W407))=FALSE), W407, IF(AND(ISNUMBER(FIND("|", W407))=FALSE, ISNUMBER(FIND("-", W407))=TRUE),_xlfn.CHOOSECOLS(_xlfn.TEXTSPLIT(W407,"-", "|",,TRUE),2), _xlfn.CONCAT(_xlfn.CHOOSECOLS(_xlfn.TEXTSPLIT(SUBSTITUTE(W407, "-", "|"), "|"),2),"|", _xlfn.CHOOSECOLS(_xlfn.TEXTSPLIT(SUBSTITUTE(W407, "-", "|"), "|"), 4))))))</f>
        <v>NULL</v>
      </c>
      <c r="AT407" s="92" t="str" cm="1">
        <f t="array" ref="AT407">TRIM(_xlfn.CHOOSECOLS(_xlfn.TEXTSPLIT(AR407,"|",,TRUE),1))</f>
        <v>NULL</v>
      </c>
      <c r="AU407" s="92" t="str" cm="1">
        <f t="array" ref="AU407">TRIM(_xlfn.CHOOSECOLS(_xlfn.TEXTSPLIT(AS407,"|",,TRUE),1))</f>
        <v>NULL</v>
      </c>
      <c r="AV407" s="92" t="str" cm="1">
        <f t="array" ref="AV407">TRIM(_xlfn.CHOOSECOLS(_xlfn.TEXTSPLIT(AB407,"|",,TRUE),1))</f>
        <v>NULL</v>
      </c>
      <c r="AW407" s="92" t="str" cm="1">
        <f t="array" ref="AW407">TRIM(_xlfn.CHOOSECOLS(_xlfn.TEXTSPLIT(Y407,"|",,TRUE),1))</f>
        <v>NULL</v>
      </c>
      <c r="AX407" s="92" t="str" cm="1">
        <f t="array" ref="AX407">TRIM(_xlfn.CHOOSECOLS(_xlfn.TEXTSPLIT(Z407,"|",,TRUE),1))</f>
        <v>NULL</v>
      </c>
      <c r="AY407" s="99" t="str" cm="1">
        <f t="array" ref="AY407">TRIM(IF(OR(TRIM(AA407)="NULL",ISBLANK(AA407),ISNUMBER(AA407)), AA407, IF(AND(ISNUMBER(FIND("|", AA407))=TRUE, ISNUMBER(FIND("-", AA407))=FALSE), AA407, IF(AND(ISNUMBER(FIND("|", AA407))=FALSE, ISNUMBER(FIND("-", AA407))=TRUE),_xlfn.CHOOSECOLS(_xlfn.TEXTSPLIT(AA407,"-", "|",,TRUE),1), _xlfn.CONCAT(_xlfn.CHOOSECOLS(_xlfn.TEXTSPLIT(SUBSTITUTE(AA407, "-", "|"), "|"),1),"|", _xlfn.CHOOSECOLS(_xlfn.TEXTSPLIT(SUBSTITUTE(AA407, "-", "|"), "|"), 3))))))</f>
        <v>NULL</v>
      </c>
      <c r="AZ407" s="99" t="str" cm="1">
        <f t="array" ref="AZ407">TRIM(IF(OR(TRIM(AA407)="NULL",ISBLANK(AA407),ISNUMBER(AA407)), AA407, IF(AND(ISNUMBER(FIND("|", AA407))=TRUE, ISNUMBER(FIND("-", AA407))=FALSE), AA407, IF(AND(ISNUMBER(FIND("|", AA407))=FALSE, ISNUMBER(FIND("-", AA407))=TRUE),_xlfn.CHOOSECOLS(_xlfn.TEXTSPLIT(AA407,"-", "|",,TRUE),2), _xlfn.CONCAT(_xlfn.CHOOSECOLS(_xlfn.TEXTSPLIT(SUBSTITUTE(AA407, "-", "|"), "|"),2),"|", _xlfn.CHOOSECOLS(_xlfn.TEXTSPLIT(SUBSTITUTE(AA407, "-", "|"), "|"), 4))))))</f>
        <v>NULL</v>
      </c>
      <c r="BA407" s="92" t="str" cm="1">
        <f t="array" ref="BA407">TRIM(_xlfn.CHOOSECOLS(_xlfn.TEXTSPLIT(AY407,"|",,TRUE),1))</f>
        <v>NULL</v>
      </c>
      <c r="BB407" s="92" t="str" cm="1">
        <f t="array" ref="BB407">TRIM(_xlfn.CHOOSECOLS(_xlfn.TEXTSPLIT(AZ407,"|",,TRUE),1))</f>
        <v>NULL</v>
      </c>
      <c r="BC407" s="92" t="str" cm="1">
        <f t="array" ref="BC407">TRIM(_xlfn.CHOOSECOLS(_xlfn.TEXTSPLIT(AB407,"|",,TRUE),1))</f>
        <v>NULL</v>
      </c>
      <c r="BD407" s="92" t="str" cm="1">
        <f t="array" ref="BD407">TRIM(_xlfn.CHOOSECOLS(_xlfn.TEXTSPLIT(AC407,"|",,TRUE),1))</f>
        <v>NULL</v>
      </c>
      <c r="BE407" s="92" t="str" cm="1">
        <f t="array" ref="BE407">TRIM(_xlfn.CHOOSECOLS(_xlfn.TEXTSPLIT(AD407,"|",,TRUE),1))</f>
        <v>NULL</v>
      </c>
      <c r="BF407" s="92" t="str" cm="1">
        <f t="array" ref="BF407">TRIM(IF(OR(TRIM(AE407)="NULL",ISBLANK(AE407),ISNUMBER(AE407)),AE407,_xlfn.CHOOSECOLS(_xlfn.TEXTSPLIT(AE407,"-",,TRUE),1)))</f>
        <v>NULL</v>
      </c>
      <c r="BG407" s="92" t="str" cm="1">
        <f t="array" ref="BG407">TRIM(IF(OR(TRIM(AE407)="NULL",ISBLANK(AE407),ISNUMBER(AE407)),AE407,_xlfn.CHOOSECOLS(_xlfn.TEXTSPLIT(AE407,"-",,TRUE),2)))</f>
        <v>NULL</v>
      </c>
      <c r="BH407" s="95" t="str">
        <f t="shared" si="36"/>
        <v>2010</v>
      </c>
      <c r="BI407" s="96" t="str">
        <f t="shared" si="37"/>
        <v>9</v>
      </c>
      <c r="BJ407" s="97" t="str">
        <f t="shared" si="38"/>
        <v>12</v>
      </c>
      <c r="BK407" s="96" t="str">
        <f t="shared" si="39"/>
        <v>2010</v>
      </c>
      <c r="BL407" s="96" t="str">
        <f t="shared" si="40"/>
        <v>9</v>
      </c>
      <c r="BM407" s="97" t="str">
        <f t="shared" si="41"/>
        <v>28</v>
      </c>
      <c r="BN407" s="93" t="b">
        <f>AND(TRIM(BH407)="NULL", TRIM(BK407)="NULL")</f>
        <v>0</v>
      </c>
      <c r="BO407" s="127" t="s">
        <v>1241</v>
      </c>
      <c r="BP407" s="127" t="s">
        <v>1241</v>
      </c>
    </row>
    <row r="408" spans="1:68">
      <c r="A408" s="7" t="s">
        <v>1249</v>
      </c>
      <c r="B408" s="1" t="s">
        <v>420</v>
      </c>
      <c r="C408" s="11" t="s">
        <v>1250</v>
      </c>
      <c r="D408" s="6" t="s">
        <v>1251</v>
      </c>
      <c r="E408" s="21" t="s">
        <v>1252</v>
      </c>
      <c r="F408" s="5" t="s">
        <v>63</v>
      </c>
      <c r="G408" s="25" t="s">
        <v>63</v>
      </c>
      <c r="H408" s="25" t="s">
        <v>63</v>
      </c>
      <c r="I408" s="25" t="s">
        <v>63</v>
      </c>
      <c r="J408" s="5">
        <v>30985</v>
      </c>
      <c r="K408" s="6">
        <v>1984</v>
      </c>
      <c r="L408" s="6">
        <v>10</v>
      </c>
      <c r="M408" s="6">
        <v>30</v>
      </c>
      <c r="N408" s="5">
        <v>30995</v>
      </c>
      <c r="O408" s="6">
        <v>1984</v>
      </c>
      <c r="P408" s="6">
        <v>11</v>
      </c>
      <c r="Q408" s="6">
        <v>9</v>
      </c>
      <c r="R408" s="6">
        <v>1029</v>
      </c>
      <c r="S408" s="6">
        <v>561</v>
      </c>
      <c r="T408" s="6" t="s">
        <v>63</v>
      </c>
      <c r="U408" s="6">
        <v>493294</v>
      </c>
      <c r="V408" s="6" t="s">
        <v>1253</v>
      </c>
      <c r="W408" s="6" t="s">
        <v>166</v>
      </c>
      <c r="X408" s="6" t="s">
        <v>166</v>
      </c>
      <c r="Y408" s="6" t="s">
        <v>166</v>
      </c>
      <c r="Z408" s="6" t="s">
        <v>166</v>
      </c>
      <c r="AA408" s="6">
        <v>90700000</v>
      </c>
      <c r="AB408" s="6" t="s">
        <v>172</v>
      </c>
      <c r="AC408" s="6" t="s">
        <v>590</v>
      </c>
      <c r="AD408" s="6">
        <v>1984</v>
      </c>
      <c r="AE408" s="6">
        <v>363686</v>
      </c>
      <c r="AH408" s="91" t="str" cm="1">
        <f t="array" ref="AH408">IF(OR(TRIM(S408)="NULL",ISBLANK(S408),ISNUMBER(S408)),TRIM(S408),TRIM(_xlfn.CHOOSECOLS(_xlfn.TEXTSPLIT(S408,"-",,TRUE),1)))</f>
        <v>561</v>
      </c>
      <c r="AI408" s="91" t="str" cm="1">
        <f t="array" ref="AI408">IF(OR(TRIM(S408)="NULL",ISBLANK(S408),ISNUMBER(S408)),TRIM(S408),TRIM(_xlfn.CHOOSECOLS(_xlfn.TEXTSPLIT(S408,"-",,TRUE),2)))</f>
        <v>561</v>
      </c>
      <c r="AJ408" s="91" t="str" cm="1">
        <f t="array" ref="AJ408">IF(OR(TRIM(R408)="NULL",ISBLANK(R408),ISNUMBER(R408)),TRIM(R408),TRIM(_xlfn.CHOOSECOLS(_xlfn.TEXTSPLIT(R408,"-",,TRUE),1)))</f>
        <v>1029</v>
      </c>
      <c r="AK408" s="91" t="str" cm="1">
        <f t="array" ref="AK408">IF(OR(TRIM(R408)="NULL",ISBLANK(R408),ISNUMBER(R408)),TRIM(R408),TRIM(_xlfn.CHOOSECOLS(_xlfn.TEXTSPLIT(R408,"-",,TRUE),2)))</f>
        <v>1029</v>
      </c>
      <c r="AL408" s="91" t="str" cm="1">
        <f t="array" ref="AL408">IF(OR(TRIM(T408)="NULL",ISBLANK(T408),ISNUMBER(T408)),TRIM(T408),TRIM(_xlfn.CHOOSECOLS(_xlfn.TEXTSPLIT(T408,"-",,TRUE),1)))</f>
        <v>NULL</v>
      </c>
      <c r="AM408" s="91" t="str" cm="1">
        <f t="array" ref="AM408">IF(OR(TRIM(T408)="NULL",ISBLANK(T408),ISNUMBER(T408)),TRIM(T408),TRIM(_xlfn.CHOOSECOLS(_xlfn.TEXTSPLIT(T408,"-",,TRUE),2)))</f>
        <v>NULL</v>
      </c>
      <c r="AN408" s="91" t="str" cm="1">
        <f t="array" ref="AN408">IF(OR(TRIM(U408)="NULL",ISBLANK(U408),ISNUMBER(U408)),TRIM(U408),TRIM(_xlfn.CHOOSECOLS(_xlfn.TEXTSPLIT(Y408,"-",,TRUE),1)))</f>
        <v>493294</v>
      </c>
      <c r="AO408" s="91" t="str" cm="1">
        <f t="array" ref="AO408">IF(OR(TRIM(U408)="NULL",ISBLANK(U408),ISNUMBER(U408)),TRIM(U408),TRIM(_xlfn.CHOOSECOLS(_xlfn.TEXTSPLIT(Y408,"-",,TRUE),2)))</f>
        <v>493294</v>
      </c>
      <c r="AP408" s="91" t="str" cm="1">
        <f t="array" ref="AP408">IF(OR(TRIM(V408)="NULL",ISBLANK(V408),ISNUMBER(V408)),TRIM(V408),TRIM(_xlfn.CHOOSECOLS(_xlfn.TEXTSPLIT(Y408,"-",,TRUE),1)))</f>
        <v>NULL</v>
      </c>
      <c r="AQ408" s="91" t="e" cm="1">
        <f t="array" ref="AQ408">IF(OR(TRIM(V408)="NULL",ISBLANK(V408),ISNUMBER(V408)),V408,_xlfn.CHOOSECOLS(_xlfn.TEXTSPLIT(Y408,"-",,TRUE),2))</f>
        <v>#VALUE!</v>
      </c>
      <c r="AR408" s="99" t="str" cm="1">
        <f t="array" ref="AR408">TRIM(IF(OR(TRIM(W408)="NULL",ISBLANK(W408),ISNUMBER(W408)), W408, IF(AND(ISNUMBER(FIND("|", W408))=TRUE, ISNUMBER(FIND("-", W408))=FALSE), W408, IF(AND(ISNUMBER(FIND("|", W408))=FALSE, ISNUMBER(FIND("-", W408))=TRUE),_xlfn.CHOOSECOLS(_xlfn.TEXTSPLIT(W408,"-", "|",,TRUE),1), _xlfn.CONCAT(_xlfn.CHOOSECOLS(_xlfn.TEXTSPLIT(SUBSTITUTE(W408, "-", "|"), "|"),1),"|", _xlfn.CHOOSECOLS(_xlfn.TEXTSPLIT(SUBSTITUTE(W408, "-", "|"), "|"), 3))))))</f>
        <v>NULL</v>
      </c>
      <c r="AS408" s="99" t="str" cm="1">
        <f t="array" ref="AS408">TRIM(IF(OR(TRIM(W408)="NULL",ISBLANK(W408),ISNUMBER(W408)), W408, IF(AND(ISNUMBER(FIND("|", W408))=TRUE, ISNUMBER(FIND("-", W408))=FALSE), W408, IF(AND(ISNUMBER(FIND("|", W408))=FALSE, ISNUMBER(FIND("-", W408))=TRUE),_xlfn.CHOOSECOLS(_xlfn.TEXTSPLIT(W408,"-", "|",,TRUE),2), _xlfn.CONCAT(_xlfn.CHOOSECOLS(_xlfn.TEXTSPLIT(SUBSTITUTE(W408, "-", "|"), "|"),2),"|", _xlfn.CHOOSECOLS(_xlfn.TEXTSPLIT(SUBSTITUTE(W408, "-", "|"), "|"), 4))))))</f>
        <v>NULL</v>
      </c>
      <c r="AT408" s="92" t="str" cm="1">
        <f t="array" ref="AT408">TRIM(_xlfn.CHOOSECOLS(_xlfn.TEXTSPLIT(AR408,"|",,TRUE),1))</f>
        <v>NULL</v>
      </c>
      <c r="AU408" s="92" t="str" cm="1">
        <f t="array" ref="AU408">TRIM(_xlfn.CHOOSECOLS(_xlfn.TEXTSPLIT(AS408,"|",,TRUE),1))</f>
        <v>NULL</v>
      </c>
      <c r="AV408" s="92" t="str" cm="1">
        <f t="array" ref="AV408">TRIM(_xlfn.CHOOSECOLS(_xlfn.TEXTSPLIT(AB408,"|",,TRUE),1))</f>
        <v>USD</v>
      </c>
      <c r="AW408" s="92" t="str" cm="1">
        <f t="array" ref="AW408">TRIM(_xlfn.CHOOSECOLS(_xlfn.TEXTSPLIT(Y408,"|",,TRUE),1))</f>
        <v>NULL</v>
      </c>
      <c r="AX408" s="92" t="str" cm="1">
        <f t="array" ref="AX408">TRIM(_xlfn.CHOOSECOLS(_xlfn.TEXTSPLIT(Z408,"|",,TRUE),1))</f>
        <v>NULL</v>
      </c>
      <c r="AY408" s="99" t="str" cm="1">
        <f t="array" ref="AY408">TRIM(IF(OR(TRIM(AA408)="NULL",ISBLANK(AA408),ISNUMBER(AA408)), AA408, IF(AND(ISNUMBER(FIND("|", AA408))=TRUE, ISNUMBER(FIND("-", AA408))=FALSE), AA408, IF(AND(ISNUMBER(FIND("|", AA408))=FALSE, ISNUMBER(FIND("-", AA408))=TRUE),_xlfn.CHOOSECOLS(_xlfn.TEXTSPLIT(AA408,"-", "|",,TRUE),1), _xlfn.CONCAT(_xlfn.CHOOSECOLS(_xlfn.TEXTSPLIT(SUBSTITUTE(AA408, "-", "|"), "|"),1),"|", _xlfn.CHOOSECOLS(_xlfn.TEXTSPLIT(SUBSTITUTE(AA408, "-", "|"), "|"), 3))))))</f>
        <v>90700000</v>
      </c>
      <c r="AZ408" s="99" t="str" cm="1">
        <f t="array" ref="AZ408">TRIM(IF(OR(TRIM(AA408)="NULL",ISBLANK(AA408),ISNUMBER(AA408)), AA408, IF(AND(ISNUMBER(FIND("|", AA408))=TRUE, ISNUMBER(FIND("-", AA408))=FALSE), AA408, IF(AND(ISNUMBER(FIND("|", AA408))=FALSE, ISNUMBER(FIND("-", AA408))=TRUE),_xlfn.CHOOSECOLS(_xlfn.TEXTSPLIT(AA408,"-", "|",,TRUE),2), _xlfn.CONCAT(_xlfn.CHOOSECOLS(_xlfn.TEXTSPLIT(SUBSTITUTE(AA408, "-", "|"), "|"),2),"|", _xlfn.CHOOSECOLS(_xlfn.TEXTSPLIT(SUBSTITUTE(AA408, "-", "|"), "|"), 4))))))</f>
        <v>90700000</v>
      </c>
      <c r="BA408" s="92" t="str" cm="1">
        <f t="array" ref="BA408">TRIM(_xlfn.CHOOSECOLS(_xlfn.TEXTSPLIT(AY408,"|",,TRUE),1))</f>
        <v>90700000</v>
      </c>
      <c r="BB408" s="92" t="str" cm="1">
        <f t="array" ref="BB408">TRIM(_xlfn.CHOOSECOLS(_xlfn.TEXTSPLIT(AZ408,"|",,TRUE),1))</f>
        <v>90700000</v>
      </c>
      <c r="BC408" s="92" t="str" cm="1">
        <f t="array" ref="BC408">TRIM(_xlfn.CHOOSECOLS(_xlfn.TEXTSPLIT(AB408,"|",,TRUE),1))</f>
        <v>USD</v>
      </c>
      <c r="BD408" s="92" t="str" cm="1">
        <f t="array" ref="BD408">TRIM(_xlfn.CHOOSECOLS(_xlfn.TEXTSPLIT(AC408,"|",,TRUE),1))</f>
        <v>YES</v>
      </c>
      <c r="BE408" s="92" t="str" cm="1">
        <f t="array" ref="BE408">TRIM(_xlfn.CHOOSECOLS(_xlfn.TEXTSPLIT(AD408,"|",,TRUE),1))</f>
        <v>1984</v>
      </c>
      <c r="BF408" s="92" t="str" cm="1">
        <f t="array" ref="BF408">TRIM(IF(OR(TRIM(AE408)="NULL",ISBLANK(AE408),ISNUMBER(AE408)),AE408,_xlfn.CHOOSECOLS(_xlfn.TEXTSPLIT(AE408,"-",,TRUE),1)))</f>
        <v>363686</v>
      </c>
      <c r="BG408" s="92" t="str" cm="1">
        <f t="array" ref="BG408">TRIM(IF(OR(TRIM(AE408)="NULL",ISBLANK(AE408),ISNUMBER(AE408)),AE408,_xlfn.CHOOSECOLS(_xlfn.TEXTSPLIT(AE408,"-",,TRUE),2)))</f>
        <v>363686</v>
      </c>
      <c r="BH408" s="95" t="str">
        <f t="shared" si="36"/>
        <v>1984</v>
      </c>
      <c r="BI408" s="96" t="str">
        <f t="shared" si="37"/>
        <v>10</v>
      </c>
      <c r="BJ408" s="97" t="str">
        <f t="shared" si="38"/>
        <v>30</v>
      </c>
      <c r="BK408" s="96" t="str">
        <f t="shared" si="39"/>
        <v>1984</v>
      </c>
      <c r="BL408" s="96" t="str">
        <f t="shared" si="40"/>
        <v>11</v>
      </c>
      <c r="BM408" s="97" t="str">
        <f t="shared" si="41"/>
        <v>9</v>
      </c>
      <c r="BN408" s="93" t="b">
        <f>AND(TRIM(BH408)="NULL", TRIM(BK408)="NULL")</f>
        <v>0</v>
      </c>
      <c r="BO408" s="127" t="s">
        <v>1254</v>
      </c>
      <c r="BP408" s="127" t="s">
        <v>1254</v>
      </c>
    </row>
    <row r="409" spans="1:68">
      <c r="A409" s="7" t="s">
        <v>1255</v>
      </c>
      <c r="B409" s="1" t="s">
        <v>420</v>
      </c>
      <c r="C409" s="11" t="s">
        <v>1250</v>
      </c>
      <c r="D409" s="6" t="s">
        <v>1251</v>
      </c>
      <c r="E409" s="21" t="s">
        <v>1074</v>
      </c>
      <c r="F409" s="5" t="s">
        <v>63</v>
      </c>
      <c r="G409" s="25" t="s">
        <v>63</v>
      </c>
      <c r="H409" s="25" t="s">
        <v>63</v>
      </c>
      <c r="I409" s="25" t="s">
        <v>63</v>
      </c>
      <c r="J409" s="5">
        <v>30985</v>
      </c>
      <c r="K409" s="6">
        <v>1984</v>
      </c>
      <c r="L409" s="6">
        <v>10</v>
      </c>
      <c r="M409" s="6">
        <v>30</v>
      </c>
      <c r="N409" s="5">
        <v>30995</v>
      </c>
      <c r="O409" s="6">
        <v>1984</v>
      </c>
      <c r="P409" s="6">
        <v>11</v>
      </c>
      <c r="Q409" s="6">
        <v>9</v>
      </c>
      <c r="R409" s="6">
        <v>895</v>
      </c>
      <c r="S409" s="6">
        <v>2526</v>
      </c>
      <c r="T409" s="6">
        <v>491968</v>
      </c>
      <c r="U409" s="6">
        <v>600000</v>
      </c>
      <c r="V409" s="6" t="s">
        <v>166</v>
      </c>
      <c r="W409" s="6" t="s">
        <v>166</v>
      </c>
      <c r="X409" s="6" t="s">
        <v>166</v>
      </c>
      <c r="Y409" s="6" t="s">
        <v>166</v>
      </c>
      <c r="Z409" s="6" t="s">
        <v>166</v>
      </c>
      <c r="AA409" s="6">
        <v>90700000</v>
      </c>
      <c r="AB409" s="6" t="s">
        <v>172</v>
      </c>
      <c r="AC409" s="6" t="s">
        <v>73</v>
      </c>
      <c r="AD409" s="6" t="s">
        <v>166</v>
      </c>
      <c r="AE409" s="6">
        <v>364070</v>
      </c>
      <c r="AH409" s="91" t="str" cm="1">
        <f t="array" ref="AH409">IF(OR(TRIM(S409)="NULL",ISBLANK(S409),ISNUMBER(S409)),TRIM(S409),TRIM(_xlfn.CHOOSECOLS(_xlfn.TEXTSPLIT(S409,"-",,TRUE),1)))</f>
        <v>2526</v>
      </c>
      <c r="AI409" s="91" t="str" cm="1">
        <f t="array" ref="AI409">IF(OR(TRIM(S409)="NULL",ISBLANK(S409),ISNUMBER(S409)),TRIM(S409),TRIM(_xlfn.CHOOSECOLS(_xlfn.TEXTSPLIT(S409,"-",,TRUE),2)))</f>
        <v>2526</v>
      </c>
      <c r="AJ409" s="91" t="str" cm="1">
        <f t="array" ref="AJ409">IF(OR(TRIM(R409)="NULL",ISBLANK(R409),ISNUMBER(R409)),TRIM(R409),TRIM(_xlfn.CHOOSECOLS(_xlfn.TEXTSPLIT(R409,"-",,TRUE),1)))</f>
        <v>895</v>
      </c>
      <c r="AK409" s="91" t="str" cm="1">
        <f t="array" ref="AK409">IF(OR(TRIM(R409)="NULL",ISBLANK(R409),ISNUMBER(R409)),TRIM(R409),TRIM(_xlfn.CHOOSECOLS(_xlfn.TEXTSPLIT(R409,"-",,TRUE),2)))</f>
        <v>895</v>
      </c>
      <c r="AL409" s="91" t="str" cm="1">
        <f t="array" ref="AL409">IF(OR(TRIM(T409)="NULL",ISBLANK(T409),ISNUMBER(T409)),TRIM(T409),TRIM(_xlfn.CHOOSECOLS(_xlfn.TEXTSPLIT(T409,"-",,TRUE),1)))</f>
        <v>491968</v>
      </c>
      <c r="AM409" s="91" t="str" cm="1">
        <f t="array" ref="AM409">IF(OR(TRIM(T409)="NULL",ISBLANK(T409),ISNUMBER(T409)),TRIM(T409),TRIM(_xlfn.CHOOSECOLS(_xlfn.TEXTSPLIT(T409,"-",,TRUE),2)))</f>
        <v>491968</v>
      </c>
      <c r="AN409" s="91" t="str" cm="1">
        <f t="array" ref="AN409">IF(OR(TRIM(U409)="NULL",ISBLANK(U409),ISNUMBER(U409)),TRIM(U409),TRIM(_xlfn.CHOOSECOLS(_xlfn.TEXTSPLIT(Y409,"-",,TRUE),1)))</f>
        <v>600000</v>
      </c>
      <c r="AO409" s="91" t="str" cm="1">
        <f t="array" ref="AO409">IF(OR(TRIM(U409)="NULL",ISBLANK(U409),ISNUMBER(U409)),TRIM(U409),TRIM(_xlfn.CHOOSECOLS(_xlfn.TEXTSPLIT(Y409,"-",,TRUE),2)))</f>
        <v>600000</v>
      </c>
      <c r="AP409" s="91" t="str" cm="1">
        <f t="array" ref="AP409">IF(OR(TRIM(V409)="NULL",ISBLANK(V409),ISNUMBER(V409)),TRIM(V409),TRIM(_xlfn.CHOOSECOLS(_xlfn.TEXTSPLIT(Y409,"-",,TRUE),1)))</f>
        <v>NULL</v>
      </c>
      <c r="AQ409" s="91" t="str" cm="1">
        <f t="array" ref="AQ409">IF(OR(TRIM(V409)="NULL",ISBLANK(V409),ISNUMBER(V409)),V409,_xlfn.CHOOSECOLS(_xlfn.TEXTSPLIT(Y409,"-",,TRUE),2))</f>
        <v xml:space="preserve">NULL </v>
      </c>
      <c r="AR409" s="99" t="str" cm="1">
        <f t="array" ref="AR409">TRIM(IF(OR(TRIM(W409)="NULL",ISBLANK(W409),ISNUMBER(W409)), W409, IF(AND(ISNUMBER(FIND("|", W409))=TRUE, ISNUMBER(FIND("-", W409))=FALSE), W409, IF(AND(ISNUMBER(FIND("|", W409))=FALSE, ISNUMBER(FIND("-", W409))=TRUE),_xlfn.CHOOSECOLS(_xlfn.TEXTSPLIT(W409,"-", "|",,TRUE),1), _xlfn.CONCAT(_xlfn.CHOOSECOLS(_xlfn.TEXTSPLIT(SUBSTITUTE(W409, "-", "|"), "|"),1),"|", _xlfn.CHOOSECOLS(_xlfn.TEXTSPLIT(SUBSTITUTE(W409, "-", "|"), "|"), 3))))))</f>
        <v>NULL</v>
      </c>
      <c r="AS409" s="99" t="str" cm="1">
        <f t="array" ref="AS409">TRIM(IF(OR(TRIM(W409)="NULL",ISBLANK(W409),ISNUMBER(W409)), W409, IF(AND(ISNUMBER(FIND("|", W409))=TRUE, ISNUMBER(FIND("-", W409))=FALSE), W409, IF(AND(ISNUMBER(FIND("|", W409))=FALSE, ISNUMBER(FIND("-", W409))=TRUE),_xlfn.CHOOSECOLS(_xlfn.TEXTSPLIT(W409,"-", "|",,TRUE),2), _xlfn.CONCAT(_xlfn.CHOOSECOLS(_xlfn.TEXTSPLIT(SUBSTITUTE(W409, "-", "|"), "|"),2),"|", _xlfn.CHOOSECOLS(_xlfn.TEXTSPLIT(SUBSTITUTE(W409, "-", "|"), "|"), 4))))))</f>
        <v>NULL</v>
      </c>
      <c r="AT409" s="92" t="str" cm="1">
        <f t="array" ref="AT409">TRIM(_xlfn.CHOOSECOLS(_xlfn.TEXTSPLIT(AR409,"|",,TRUE),1))</f>
        <v>NULL</v>
      </c>
      <c r="AU409" s="92" t="str" cm="1">
        <f t="array" ref="AU409">TRIM(_xlfn.CHOOSECOLS(_xlfn.TEXTSPLIT(AS409,"|",,TRUE),1))</f>
        <v>NULL</v>
      </c>
      <c r="AV409" s="92" t="str" cm="1">
        <f t="array" ref="AV409">TRIM(_xlfn.CHOOSECOLS(_xlfn.TEXTSPLIT(AB409,"|",,TRUE),1))</f>
        <v>USD</v>
      </c>
      <c r="AW409" s="92" t="str" cm="1">
        <f t="array" ref="AW409">TRIM(_xlfn.CHOOSECOLS(_xlfn.TEXTSPLIT(Y409,"|",,TRUE),1))</f>
        <v>NULL</v>
      </c>
      <c r="AX409" s="92" t="str" cm="1">
        <f t="array" ref="AX409">TRIM(_xlfn.CHOOSECOLS(_xlfn.TEXTSPLIT(Z409,"|",,TRUE),1))</f>
        <v>NULL</v>
      </c>
      <c r="AY409" s="99" t="str" cm="1">
        <f t="array" ref="AY409">TRIM(IF(OR(TRIM(AA409)="NULL",ISBLANK(AA409),ISNUMBER(AA409)), AA409, IF(AND(ISNUMBER(FIND("|", AA409))=TRUE, ISNUMBER(FIND("-", AA409))=FALSE), AA409, IF(AND(ISNUMBER(FIND("|", AA409))=FALSE, ISNUMBER(FIND("-", AA409))=TRUE),_xlfn.CHOOSECOLS(_xlfn.TEXTSPLIT(AA409,"-", "|",,TRUE),1), _xlfn.CONCAT(_xlfn.CHOOSECOLS(_xlfn.TEXTSPLIT(SUBSTITUTE(AA409, "-", "|"), "|"),1),"|", _xlfn.CHOOSECOLS(_xlfn.TEXTSPLIT(SUBSTITUTE(AA409, "-", "|"), "|"), 3))))))</f>
        <v>90700000</v>
      </c>
      <c r="AZ409" s="99" t="str" cm="1">
        <f t="array" ref="AZ409">TRIM(IF(OR(TRIM(AA409)="NULL",ISBLANK(AA409),ISNUMBER(AA409)), AA409, IF(AND(ISNUMBER(FIND("|", AA409))=TRUE, ISNUMBER(FIND("-", AA409))=FALSE), AA409, IF(AND(ISNUMBER(FIND("|", AA409))=FALSE, ISNUMBER(FIND("-", AA409))=TRUE),_xlfn.CHOOSECOLS(_xlfn.TEXTSPLIT(AA409,"-", "|",,TRUE),2), _xlfn.CONCAT(_xlfn.CHOOSECOLS(_xlfn.TEXTSPLIT(SUBSTITUTE(AA409, "-", "|"), "|"),2),"|", _xlfn.CHOOSECOLS(_xlfn.TEXTSPLIT(SUBSTITUTE(AA409, "-", "|"), "|"), 4))))))</f>
        <v>90700000</v>
      </c>
      <c r="BA409" s="92" t="str" cm="1">
        <f t="array" ref="BA409">TRIM(_xlfn.CHOOSECOLS(_xlfn.TEXTSPLIT(AY409,"|",,TRUE),1))</f>
        <v>90700000</v>
      </c>
      <c r="BB409" s="92" t="str" cm="1">
        <f t="array" ref="BB409">TRIM(_xlfn.CHOOSECOLS(_xlfn.TEXTSPLIT(AZ409,"|",,TRUE),1))</f>
        <v>90700000</v>
      </c>
      <c r="BC409" s="92" t="str" cm="1">
        <f t="array" ref="BC409">TRIM(_xlfn.CHOOSECOLS(_xlfn.TEXTSPLIT(AB409,"|",,TRUE),1))</f>
        <v>USD</v>
      </c>
      <c r="BD409" s="92" t="str" cm="1">
        <f t="array" ref="BD409">TRIM(_xlfn.CHOOSECOLS(_xlfn.TEXTSPLIT(AC409,"|",,TRUE),1))</f>
        <v>No</v>
      </c>
      <c r="BE409" s="92" t="str" cm="1">
        <f t="array" ref="BE409">TRIM(_xlfn.CHOOSECOLS(_xlfn.TEXTSPLIT(AD409,"|",,TRUE),1))</f>
        <v>NULL</v>
      </c>
      <c r="BF409" s="92" t="str" cm="1">
        <f t="array" ref="BF409">TRIM(IF(OR(TRIM(AE409)="NULL",ISBLANK(AE409),ISNUMBER(AE409)),AE409,_xlfn.CHOOSECOLS(_xlfn.TEXTSPLIT(AE409,"-",,TRUE),1)))</f>
        <v>364070</v>
      </c>
      <c r="BG409" s="92" t="str" cm="1">
        <f t="array" ref="BG409">TRIM(IF(OR(TRIM(AE409)="NULL",ISBLANK(AE409),ISNUMBER(AE409)),AE409,_xlfn.CHOOSECOLS(_xlfn.TEXTSPLIT(AE409,"-",,TRUE),2)))</f>
        <v>364070</v>
      </c>
      <c r="BH409" s="95" t="str">
        <f t="shared" si="36"/>
        <v>1984</v>
      </c>
      <c r="BI409" s="96" t="str">
        <f t="shared" si="37"/>
        <v>10</v>
      </c>
      <c r="BJ409" s="97" t="str">
        <f t="shared" si="38"/>
        <v>30</v>
      </c>
      <c r="BK409" s="96" t="str">
        <f t="shared" si="39"/>
        <v>1984</v>
      </c>
      <c r="BL409" s="96" t="str">
        <f t="shared" si="40"/>
        <v>11</v>
      </c>
      <c r="BM409" s="97" t="str">
        <f t="shared" si="41"/>
        <v>9</v>
      </c>
      <c r="BN409" s="93" t="b">
        <f>AND(TRIM(BH409)="NULL", TRIM(BK409)="NULL")</f>
        <v>0</v>
      </c>
      <c r="BO409" s="127" t="s">
        <v>618</v>
      </c>
      <c r="BP409" s="127" t="s">
        <v>618</v>
      </c>
    </row>
    <row r="410" spans="1:68">
      <c r="A410" s="8" t="s">
        <v>1256</v>
      </c>
      <c r="B410" s="1" t="s">
        <v>420</v>
      </c>
      <c r="C410" s="11" t="s">
        <v>1250</v>
      </c>
      <c r="D410" s="6" t="s">
        <v>1251</v>
      </c>
      <c r="E410" s="77" t="s">
        <v>1257</v>
      </c>
      <c r="F410" s="5" t="s">
        <v>63</v>
      </c>
      <c r="G410" s="25" t="s">
        <v>63</v>
      </c>
      <c r="H410" s="25" t="s">
        <v>63</v>
      </c>
      <c r="I410" s="25" t="s">
        <v>63</v>
      </c>
      <c r="J410" s="5">
        <v>30985</v>
      </c>
      <c r="K410" s="6">
        <v>1984</v>
      </c>
      <c r="L410" s="6">
        <v>10</v>
      </c>
      <c r="M410" s="6">
        <v>30</v>
      </c>
      <c r="N410" s="5">
        <v>30995</v>
      </c>
      <c r="O410" s="6">
        <v>1984</v>
      </c>
      <c r="P410" s="6">
        <v>11</v>
      </c>
      <c r="Q410" s="6">
        <v>9</v>
      </c>
      <c r="R410" s="1">
        <v>230</v>
      </c>
      <c r="S410" s="6" t="s">
        <v>63</v>
      </c>
      <c r="T410" s="6" t="s">
        <v>63</v>
      </c>
      <c r="U410" s="1">
        <v>1326</v>
      </c>
      <c r="V410" s="1" t="s">
        <v>166</v>
      </c>
      <c r="W410" s="6" t="s">
        <v>166</v>
      </c>
      <c r="X410" s="6" t="s">
        <v>166</v>
      </c>
      <c r="Y410" s="6" t="s">
        <v>166</v>
      </c>
      <c r="Z410" s="6" t="s">
        <v>166</v>
      </c>
      <c r="AA410" s="1">
        <v>5000000</v>
      </c>
      <c r="AB410" s="1" t="s">
        <v>172</v>
      </c>
      <c r="AC410" s="1" t="s">
        <v>73</v>
      </c>
      <c r="AD410" s="6" t="s">
        <v>166</v>
      </c>
      <c r="AE410" s="1">
        <v>21</v>
      </c>
      <c r="AH410" s="91" t="str" cm="1">
        <f t="array" ref="AH410">IF(OR(TRIM(S410)="NULL",ISBLANK(S410),ISNUMBER(S410)),TRIM(S410),TRIM(_xlfn.CHOOSECOLS(_xlfn.TEXTSPLIT(S410,"-",,TRUE),1)))</f>
        <v>NULL</v>
      </c>
      <c r="AI410" s="91" t="str" cm="1">
        <f t="array" ref="AI410">IF(OR(TRIM(S410)="NULL",ISBLANK(S410),ISNUMBER(S410)),TRIM(S410),TRIM(_xlfn.CHOOSECOLS(_xlfn.TEXTSPLIT(S410,"-",,TRUE),2)))</f>
        <v>NULL</v>
      </c>
      <c r="AJ410" s="91" t="str" cm="1">
        <f t="array" ref="AJ410">IF(OR(TRIM(R410)="NULL",ISBLANK(R410),ISNUMBER(R410)),TRIM(R410),TRIM(_xlfn.CHOOSECOLS(_xlfn.TEXTSPLIT(R410,"-",,TRUE),1)))</f>
        <v>230</v>
      </c>
      <c r="AK410" s="91" t="str" cm="1">
        <f t="array" ref="AK410">IF(OR(TRIM(R410)="NULL",ISBLANK(R410),ISNUMBER(R410)),TRIM(R410),TRIM(_xlfn.CHOOSECOLS(_xlfn.TEXTSPLIT(R410,"-",,TRUE),2)))</f>
        <v>230</v>
      </c>
      <c r="AL410" s="91" t="str" cm="1">
        <f t="array" ref="AL410">IF(OR(TRIM(T410)="NULL",ISBLANK(T410),ISNUMBER(T410)),TRIM(T410),TRIM(_xlfn.CHOOSECOLS(_xlfn.TEXTSPLIT(T410,"-",,TRUE),1)))</f>
        <v>NULL</v>
      </c>
      <c r="AM410" s="91" t="str" cm="1">
        <f t="array" ref="AM410">IF(OR(TRIM(T410)="NULL",ISBLANK(T410),ISNUMBER(T410)),TRIM(T410),TRIM(_xlfn.CHOOSECOLS(_xlfn.TEXTSPLIT(T410,"-",,TRUE),2)))</f>
        <v>NULL</v>
      </c>
      <c r="AN410" s="91" t="str" cm="1">
        <f t="array" ref="AN410">IF(OR(TRIM(U410)="NULL",ISBLANK(U410),ISNUMBER(U410)),TRIM(U410),TRIM(_xlfn.CHOOSECOLS(_xlfn.TEXTSPLIT(Y410,"-",,TRUE),1)))</f>
        <v>1326</v>
      </c>
      <c r="AO410" s="91" t="str" cm="1">
        <f t="array" ref="AO410">IF(OR(TRIM(U410)="NULL",ISBLANK(U410),ISNUMBER(U410)),TRIM(U410),TRIM(_xlfn.CHOOSECOLS(_xlfn.TEXTSPLIT(Y410,"-",,TRUE),2)))</f>
        <v>1326</v>
      </c>
      <c r="AP410" s="91" t="str" cm="1">
        <f t="array" ref="AP410">IF(OR(TRIM(V410)="NULL",ISBLANK(V410),ISNUMBER(V410)),TRIM(V410),TRIM(_xlfn.CHOOSECOLS(_xlfn.TEXTSPLIT(Y410,"-",,TRUE),1)))</f>
        <v>NULL</v>
      </c>
      <c r="AQ410" s="91" t="str" cm="1">
        <f t="array" ref="AQ410">IF(OR(TRIM(V410)="NULL",ISBLANK(V410),ISNUMBER(V410)),V410,_xlfn.CHOOSECOLS(_xlfn.TEXTSPLIT(Y410,"-",,TRUE),2))</f>
        <v xml:space="preserve">NULL </v>
      </c>
      <c r="AR410" s="99" t="str" cm="1">
        <f t="array" ref="AR410">TRIM(IF(OR(TRIM(W410)="NULL",ISBLANK(W410),ISNUMBER(W410)), W410, IF(AND(ISNUMBER(FIND("|", W410))=TRUE, ISNUMBER(FIND("-", W410))=FALSE), W410, IF(AND(ISNUMBER(FIND("|", W410))=FALSE, ISNUMBER(FIND("-", W410))=TRUE),_xlfn.CHOOSECOLS(_xlfn.TEXTSPLIT(W410,"-", "|",,TRUE),1), _xlfn.CONCAT(_xlfn.CHOOSECOLS(_xlfn.TEXTSPLIT(SUBSTITUTE(W410, "-", "|"), "|"),1),"|", _xlfn.CHOOSECOLS(_xlfn.TEXTSPLIT(SUBSTITUTE(W410, "-", "|"), "|"), 3))))))</f>
        <v>NULL</v>
      </c>
      <c r="AS410" s="99" t="str" cm="1">
        <f t="array" ref="AS410">TRIM(IF(OR(TRIM(W410)="NULL",ISBLANK(W410),ISNUMBER(W410)), W410, IF(AND(ISNUMBER(FIND("|", W410))=TRUE, ISNUMBER(FIND("-", W410))=FALSE), W410, IF(AND(ISNUMBER(FIND("|", W410))=FALSE, ISNUMBER(FIND("-", W410))=TRUE),_xlfn.CHOOSECOLS(_xlfn.TEXTSPLIT(W410,"-", "|",,TRUE),2), _xlfn.CONCAT(_xlfn.CHOOSECOLS(_xlfn.TEXTSPLIT(SUBSTITUTE(W410, "-", "|"), "|"),2),"|", _xlfn.CHOOSECOLS(_xlfn.TEXTSPLIT(SUBSTITUTE(W410, "-", "|"), "|"), 4))))))</f>
        <v>NULL</v>
      </c>
      <c r="AT410" s="92" t="str" cm="1">
        <f t="array" ref="AT410">TRIM(_xlfn.CHOOSECOLS(_xlfn.TEXTSPLIT(AR410,"|",,TRUE),1))</f>
        <v>NULL</v>
      </c>
      <c r="AU410" s="92" t="str" cm="1">
        <f t="array" ref="AU410">TRIM(_xlfn.CHOOSECOLS(_xlfn.TEXTSPLIT(AS410,"|",,TRUE),1))</f>
        <v>NULL</v>
      </c>
      <c r="AV410" s="92" t="str" cm="1">
        <f t="array" ref="AV410">TRIM(_xlfn.CHOOSECOLS(_xlfn.TEXTSPLIT(AB410,"|",,TRUE),1))</f>
        <v>USD</v>
      </c>
      <c r="AW410" s="92" t="str" cm="1">
        <f t="array" ref="AW410">TRIM(_xlfn.CHOOSECOLS(_xlfn.TEXTSPLIT(Y410,"|",,TRUE),1))</f>
        <v>NULL</v>
      </c>
      <c r="AX410" s="92" t="str" cm="1">
        <f t="array" ref="AX410">TRIM(_xlfn.CHOOSECOLS(_xlfn.TEXTSPLIT(Z410,"|",,TRUE),1))</f>
        <v>NULL</v>
      </c>
      <c r="AY410" s="99" t="str" cm="1">
        <f t="array" ref="AY410">TRIM(IF(OR(TRIM(AA410)="NULL",ISBLANK(AA410),ISNUMBER(AA410)), AA410, IF(AND(ISNUMBER(FIND("|", AA410))=TRUE, ISNUMBER(FIND("-", AA410))=FALSE), AA410, IF(AND(ISNUMBER(FIND("|", AA410))=FALSE, ISNUMBER(FIND("-", AA410))=TRUE),_xlfn.CHOOSECOLS(_xlfn.TEXTSPLIT(AA410,"-", "|",,TRUE),1), _xlfn.CONCAT(_xlfn.CHOOSECOLS(_xlfn.TEXTSPLIT(SUBSTITUTE(AA410, "-", "|"), "|"),1),"|", _xlfn.CHOOSECOLS(_xlfn.TEXTSPLIT(SUBSTITUTE(AA410, "-", "|"), "|"), 3))))))</f>
        <v>5000000</v>
      </c>
      <c r="AZ410" s="99" t="str" cm="1">
        <f t="array" ref="AZ410">TRIM(IF(OR(TRIM(AA410)="NULL",ISBLANK(AA410),ISNUMBER(AA410)), AA410, IF(AND(ISNUMBER(FIND("|", AA410))=TRUE, ISNUMBER(FIND("-", AA410))=FALSE), AA410, IF(AND(ISNUMBER(FIND("|", AA410))=FALSE, ISNUMBER(FIND("-", AA410))=TRUE),_xlfn.CHOOSECOLS(_xlfn.TEXTSPLIT(AA410,"-", "|",,TRUE),2), _xlfn.CONCAT(_xlfn.CHOOSECOLS(_xlfn.TEXTSPLIT(SUBSTITUTE(AA410, "-", "|"), "|"),2),"|", _xlfn.CHOOSECOLS(_xlfn.TEXTSPLIT(SUBSTITUTE(AA410, "-", "|"), "|"), 4))))))</f>
        <v>5000000</v>
      </c>
      <c r="BA410" s="92" t="str" cm="1">
        <f t="array" ref="BA410">TRIM(_xlfn.CHOOSECOLS(_xlfn.TEXTSPLIT(AY410,"|",,TRUE),1))</f>
        <v>5000000</v>
      </c>
      <c r="BB410" s="92" t="str" cm="1">
        <f t="array" ref="BB410">TRIM(_xlfn.CHOOSECOLS(_xlfn.TEXTSPLIT(AZ410,"|",,TRUE),1))</f>
        <v>5000000</v>
      </c>
      <c r="BC410" s="92" t="str" cm="1">
        <f t="array" ref="BC410">TRIM(_xlfn.CHOOSECOLS(_xlfn.TEXTSPLIT(AB410,"|",,TRUE),1))</f>
        <v>USD</v>
      </c>
      <c r="BD410" s="92" t="str" cm="1">
        <f t="array" ref="BD410">TRIM(_xlfn.CHOOSECOLS(_xlfn.TEXTSPLIT(AC410,"|",,TRUE),1))</f>
        <v>No</v>
      </c>
      <c r="BE410" s="92" t="str" cm="1">
        <f t="array" ref="BE410">TRIM(_xlfn.CHOOSECOLS(_xlfn.TEXTSPLIT(AD410,"|",,TRUE),1))</f>
        <v>NULL</v>
      </c>
      <c r="BF410" s="92" t="str" cm="1">
        <f t="array" ref="BF410">TRIM(IF(OR(TRIM(AE410)="NULL",ISBLANK(AE410),ISNUMBER(AE410)),AE410,_xlfn.CHOOSECOLS(_xlfn.TEXTSPLIT(AE410,"-",,TRUE),1)))</f>
        <v>21</v>
      </c>
      <c r="BG410" s="92" t="str" cm="1">
        <f t="array" ref="BG410">TRIM(IF(OR(TRIM(AE410)="NULL",ISBLANK(AE410),ISNUMBER(AE410)),AE410,_xlfn.CHOOSECOLS(_xlfn.TEXTSPLIT(AE410,"-",,TRUE),2)))</f>
        <v>21</v>
      </c>
      <c r="BH410" s="95" t="str">
        <f t="shared" si="36"/>
        <v>1984</v>
      </c>
      <c r="BI410" s="96" t="str">
        <f t="shared" si="37"/>
        <v>10</v>
      </c>
      <c r="BJ410" s="97" t="str">
        <f t="shared" si="38"/>
        <v>30</v>
      </c>
      <c r="BK410" s="96" t="str">
        <f t="shared" si="39"/>
        <v>1984</v>
      </c>
      <c r="BL410" s="96" t="str">
        <f t="shared" si="40"/>
        <v>11</v>
      </c>
      <c r="BM410" s="97" t="str">
        <f t="shared" si="41"/>
        <v>9</v>
      </c>
      <c r="BN410" s="93" t="b">
        <f>AND(TRIM(BH410)="NULL", TRIM(BK410)="NULL")</f>
        <v>0</v>
      </c>
      <c r="BO410" s="127" t="s">
        <v>618</v>
      </c>
      <c r="BP410" s="127" t="s">
        <v>618</v>
      </c>
    </row>
    <row r="411" spans="1:68">
      <c r="A411" s="8" t="s">
        <v>1258</v>
      </c>
      <c r="B411" s="1" t="s">
        <v>420</v>
      </c>
      <c r="C411" s="11" t="s">
        <v>1250</v>
      </c>
      <c r="D411" s="6" t="s">
        <v>1251</v>
      </c>
      <c r="E411" s="77" t="s">
        <v>1259</v>
      </c>
      <c r="F411" s="5" t="s">
        <v>63</v>
      </c>
      <c r="G411" s="25" t="s">
        <v>63</v>
      </c>
      <c r="H411" s="25" t="s">
        <v>63</v>
      </c>
      <c r="I411" s="25" t="s">
        <v>63</v>
      </c>
      <c r="J411" s="5">
        <v>30985</v>
      </c>
      <c r="K411" s="6">
        <v>1984</v>
      </c>
      <c r="L411" s="6">
        <v>10</v>
      </c>
      <c r="M411" s="6">
        <v>30</v>
      </c>
      <c r="N411" s="5">
        <v>30995</v>
      </c>
      <c r="O411" s="6">
        <v>1984</v>
      </c>
      <c r="P411" s="6">
        <v>11</v>
      </c>
      <c r="Q411" s="6">
        <v>9</v>
      </c>
      <c r="R411" s="1">
        <v>38</v>
      </c>
      <c r="S411" s="6" t="s">
        <v>63</v>
      </c>
      <c r="T411" s="6" t="s">
        <v>63</v>
      </c>
      <c r="U411" s="6" t="s">
        <v>166</v>
      </c>
      <c r="V411" s="6" t="s">
        <v>63</v>
      </c>
      <c r="W411" s="6" t="s">
        <v>166</v>
      </c>
      <c r="X411" s="6" t="s">
        <v>166</v>
      </c>
      <c r="Y411" s="6" t="s">
        <v>166</v>
      </c>
      <c r="Z411" s="6" t="s">
        <v>166</v>
      </c>
      <c r="AA411" s="6" t="s">
        <v>166</v>
      </c>
      <c r="AB411" s="6" t="s">
        <v>63</v>
      </c>
      <c r="AC411" s="6" t="s">
        <v>63</v>
      </c>
      <c r="AD411" s="6" t="s">
        <v>63</v>
      </c>
      <c r="AE411" s="6" t="s">
        <v>63</v>
      </c>
      <c r="AH411" s="91" t="str" cm="1">
        <f t="array" ref="AH411">IF(OR(TRIM(S411)="NULL",ISBLANK(S411),ISNUMBER(S411)),TRIM(S411),TRIM(_xlfn.CHOOSECOLS(_xlfn.TEXTSPLIT(S411,"-",,TRUE),1)))</f>
        <v>NULL</v>
      </c>
      <c r="AI411" s="91" t="str" cm="1">
        <f t="array" ref="AI411">IF(OR(TRIM(S411)="NULL",ISBLANK(S411),ISNUMBER(S411)),TRIM(S411),TRIM(_xlfn.CHOOSECOLS(_xlfn.TEXTSPLIT(S411,"-",,TRUE),2)))</f>
        <v>NULL</v>
      </c>
      <c r="AJ411" s="91" t="str" cm="1">
        <f t="array" ref="AJ411">IF(OR(TRIM(R411)="NULL",ISBLANK(R411),ISNUMBER(R411)),TRIM(R411),TRIM(_xlfn.CHOOSECOLS(_xlfn.TEXTSPLIT(R411,"-",,TRUE),1)))</f>
        <v>38</v>
      </c>
      <c r="AK411" s="91" t="str" cm="1">
        <f t="array" ref="AK411">IF(OR(TRIM(R411)="NULL",ISBLANK(R411),ISNUMBER(R411)),TRIM(R411),TRIM(_xlfn.CHOOSECOLS(_xlfn.TEXTSPLIT(R411,"-",,TRUE),2)))</f>
        <v>38</v>
      </c>
      <c r="AL411" s="91" t="str" cm="1">
        <f t="array" ref="AL411">IF(OR(TRIM(T411)="NULL",ISBLANK(T411),ISNUMBER(T411)),TRIM(T411),TRIM(_xlfn.CHOOSECOLS(_xlfn.TEXTSPLIT(T411,"-",,TRUE),1)))</f>
        <v>NULL</v>
      </c>
      <c r="AM411" s="91" t="str" cm="1">
        <f t="array" ref="AM411">IF(OR(TRIM(T411)="NULL",ISBLANK(T411),ISNUMBER(T411)),TRIM(T411),TRIM(_xlfn.CHOOSECOLS(_xlfn.TEXTSPLIT(T411,"-",,TRUE),2)))</f>
        <v>NULL</v>
      </c>
      <c r="AN411" s="91" t="str" cm="1">
        <f t="array" ref="AN411">IF(OR(TRIM(U411)="NULL",ISBLANK(U411),ISNUMBER(U411)),TRIM(U411),TRIM(_xlfn.CHOOSECOLS(_xlfn.TEXTSPLIT(Y411,"-",,TRUE),1)))</f>
        <v>NULL</v>
      </c>
      <c r="AO411" s="91" t="str" cm="1">
        <f t="array" ref="AO411">IF(OR(TRIM(U411)="NULL",ISBLANK(U411),ISNUMBER(U411)),TRIM(U411),TRIM(_xlfn.CHOOSECOLS(_xlfn.TEXTSPLIT(Y411,"-",,TRUE),2)))</f>
        <v>NULL</v>
      </c>
      <c r="AP411" s="91" t="str" cm="1">
        <f t="array" ref="AP411">IF(OR(TRIM(V411)="NULL",ISBLANK(V411),ISNUMBER(V411)),TRIM(V411),TRIM(_xlfn.CHOOSECOLS(_xlfn.TEXTSPLIT(Y411,"-",,TRUE),1)))</f>
        <v>NULL</v>
      </c>
      <c r="AQ411" s="91" t="str" cm="1">
        <f t="array" ref="AQ411">IF(OR(TRIM(V411)="NULL",ISBLANK(V411),ISNUMBER(V411)),V411,_xlfn.CHOOSECOLS(_xlfn.TEXTSPLIT(Y411,"-",,TRUE),2))</f>
        <v>NULL</v>
      </c>
      <c r="AR411" s="99" t="str" cm="1">
        <f t="array" ref="AR411">TRIM(IF(OR(TRIM(W411)="NULL",ISBLANK(W411),ISNUMBER(W411)), W411, IF(AND(ISNUMBER(FIND("|", W411))=TRUE, ISNUMBER(FIND("-", W411))=FALSE), W411, IF(AND(ISNUMBER(FIND("|", W411))=FALSE, ISNUMBER(FIND("-", W411))=TRUE),_xlfn.CHOOSECOLS(_xlfn.TEXTSPLIT(W411,"-", "|",,TRUE),1), _xlfn.CONCAT(_xlfn.CHOOSECOLS(_xlfn.TEXTSPLIT(SUBSTITUTE(W411, "-", "|"), "|"),1),"|", _xlfn.CHOOSECOLS(_xlfn.TEXTSPLIT(SUBSTITUTE(W411, "-", "|"), "|"), 3))))))</f>
        <v>NULL</v>
      </c>
      <c r="AS411" s="99" t="str" cm="1">
        <f t="array" ref="AS411">TRIM(IF(OR(TRIM(W411)="NULL",ISBLANK(W411),ISNUMBER(W411)), W411, IF(AND(ISNUMBER(FIND("|", W411))=TRUE, ISNUMBER(FIND("-", W411))=FALSE), W411, IF(AND(ISNUMBER(FIND("|", W411))=FALSE, ISNUMBER(FIND("-", W411))=TRUE),_xlfn.CHOOSECOLS(_xlfn.TEXTSPLIT(W411,"-", "|",,TRUE),2), _xlfn.CONCAT(_xlfn.CHOOSECOLS(_xlfn.TEXTSPLIT(SUBSTITUTE(W411, "-", "|"), "|"),2),"|", _xlfn.CHOOSECOLS(_xlfn.TEXTSPLIT(SUBSTITUTE(W411, "-", "|"), "|"), 4))))))</f>
        <v>NULL</v>
      </c>
      <c r="AT411" s="92" t="str" cm="1">
        <f t="array" ref="AT411">TRIM(_xlfn.CHOOSECOLS(_xlfn.TEXTSPLIT(AR411,"|",,TRUE),1))</f>
        <v>NULL</v>
      </c>
      <c r="AU411" s="92" t="str" cm="1">
        <f t="array" ref="AU411">TRIM(_xlfn.CHOOSECOLS(_xlfn.TEXTSPLIT(AS411,"|",,TRUE),1))</f>
        <v>NULL</v>
      </c>
      <c r="AV411" s="92" t="str" cm="1">
        <f t="array" ref="AV411">TRIM(_xlfn.CHOOSECOLS(_xlfn.TEXTSPLIT(AB411,"|",,TRUE),1))</f>
        <v>NULL</v>
      </c>
      <c r="AW411" s="92" t="str" cm="1">
        <f t="array" ref="AW411">TRIM(_xlfn.CHOOSECOLS(_xlfn.TEXTSPLIT(Y411,"|",,TRUE),1))</f>
        <v>NULL</v>
      </c>
      <c r="AX411" s="92" t="str" cm="1">
        <f t="array" ref="AX411">TRIM(_xlfn.CHOOSECOLS(_xlfn.TEXTSPLIT(Z411,"|",,TRUE),1))</f>
        <v>NULL</v>
      </c>
      <c r="AY411" s="99" t="str" cm="1">
        <f t="array" ref="AY411">TRIM(IF(OR(TRIM(AA411)="NULL",ISBLANK(AA411),ISNUMBER(AA411)), AA411, IF(AND(ISNUMBER(FIND("|", AA411))=TRUE, ISNUMBER(FIND("-", AA411))=FALSE), AA411, IF(AND(ISNUMBER(FIND("|", AA411))=FALSE, ISNUMBER(FIND("-", AA411))=TRUE),_xlfn.CHOOSECOLS(_xlfn.TEXTSPLIT(AA411,"-", "|",,TRUE),1), _xlfn.CONCAT(_xlfn.CHOOSECOLS(_xlfn.TEXTSPLIT(SUBSTITUTE(AA411, "-", "|"), "|"),1),"|", _xlfn.CHOOSECOLS(_xlfn.TEXTSPLIT(SUBSTITUTE(AA411, "-", "|"), "|"), 3))))))</f>
        <v>NULL</v>
      </c>
      <c r="AZ411" s="99" t="str" cm="1">
        <f t="array" ref="AZ411">TRIM(IF(OR(TRIM(AA411)="NULL",ISBLANK(AA411),ISNUMBER(AA411)), AA411, IF(AND(ISNUMBER(FIND("|", AA411))=TRUE, ISNUMBER(FIND("-", AA411))=FALSE), AA411, IF(AND(ISNUMBER(FIND("|", AA411))=FALSE, ISNUMBER(FIND("-", AA411))=TRUE),_xlfn.CHOOSECOLS(_xlfn.TEXTSPLIT(AA411,"-", "|",,TRUE),2), _xlfn.CONCAT(_xlfn.CHOOSECOLS(_xlfn.TEXTSPLIT(SUBSTITUTE(AA411, "-", "|"), "|"),2),"|", _xlfn.CHOOSECOLS(_xlfn.TEXTSPLIT(SUBSTITUTE(AA411, "-", "|"), "|"), 4))))))</f>
        <v>NULL</v>
      </c>
      <c r="BA411" s="92" t="str" cm="1">
        <f t="array" ref="BA411">TRIM(_xlfn.CHOOSECOLS(_xlfn.TEXTSPLIT(AY411,"|",,TRUE),1))</f>
        <v>NULL</v>
      </c>
      <c r="BB411" s="92" t="str" cm="1">
        <f t="array" ref="BB411">TRIM(_xlfn.CHOOSECOLS(_xlfn.TEXTSPLIT(AZ411,"|",,TRUE),1))</f>
        <v>NULL</v>
      </c>
      <c r="BC411" s="92" t="str" cm="1">
        <f t="array" ref="BC411">TRIM(_xlfn.CHOOSECOLS(_xlfn.TEXTSPLIT(AB411,"|",,TRUE),1))</f>
        <v>NULL</v>
      </c>
      <c r="BD411" s="92" t="str" cm="1">
        <f t="array" ref="BD411">TRIM(_xlfn.CHOOSECOLS(_xlfn.TEXTSPLIT(AC411,"|",,TRUE),1))</f>
        <v>NULL</v>
      </c>
      <c r="BE411" s="92" t="str" cm="1">
        <f t="array" ref="BE411">TRIM(_xlfn.CHOOSECOLS(_xlfn.TEXTSPLIT(AD411,"|",,TRUE),1))</f>
        <v>NULL</v>
      </c>
      <c r="BF411" s="92" t="str" cm="1">
        <f t="array" ref="BF411">TRIM(IF(OR(TRIM(AE411)="NULL",ISBLANK(AE411),ISNUMBER(AE411)),AE411,_xlfn.CHOOSECOLS(_xlfn.TEXTSPLIT(AE411,"-",,TRUE),1)))</f>
        <v>NULL</v>
      </c>
      <c r="BG411" s="92" t="str" cm="1">
        <f t="array" ref="BG411">TRIM(IF(OR(TRIM(AE411)="NULL",ISBLANK(AE411),ISNUMBER(AE411)),AE411,_xlfn.CHOOSECOLS(_xlfn.TEXTSPLIT(AE411,"-",,TRUE),2)))</f>
        <v>NULL</v>
      </c>
      <c r="BH411" s="95" t="str">
        <f t="shared" si="36"/>
        <v>1984</v>
      </c>
      <c r="BI411" s="96" t="str">
        <f t="shared" si="37"/>
        <v>10</v>
      </c>
      <c r="BJ411" s="97" t="str">
        <f t="shared" si="38"/>
        <v>30</v>
      </c>
      <c r="BK411" s="96" t="str">
        <f t="shared" si="39"/>
        <v>1984</v>
      </c>
      <c r="BL411" s="96" t="str">
        <f t="shared" si="40"/>
        <v>11</v>
      </c>
      <c r="BM411" s="97" t="str">
        <f t="shared" si="41"/>
        <v>9</v>
      </c>
      <c r="BN411" s="93" t="b">
        <f>AND(TRIM(BH411)="NULL", TRIM(BK411)="NULL")</f>
        <v>0</v>
      </c>
      <c r="BO411" s="127" t="s">
        <v>618</v>
      </c>
      <c r="BP411" s="127" t="s">
        <v>618</v>
      </c>
    </row>
    <row r="412" spans="1:68">
      <c r="A412" s="8" t="s">
        <v>1260</v>
      </c>
      <c r="B412" s="1" t="s">
        <v>420</v>
      </c>
      <c r="C412" s="11" t="s">
        <v>1250</v>
      </c>
      <c r="D412" s="6" t="s">
        <v>1251</v>
      </c>
      <c r="E412" s="77" t="s">
        <v>1261</v>
      </c>
      <c r="F412" s="5" t="s">
        <v>63</v>
      </c>
      <c r="G412" s="25" t="s">
        <v>63</v>
      </c>
      <c r="H412" s="25" t="s">
        <v>63</v>
      </c>
      <c r="I412" s="25" t="s">
        <v>63</v>
      </c>
      <c r="J412" s="5">
        <v>30985</v>
      </c>
      <c r="K412" s="6">
        <v>1984</v>
      </c>
      <c r="L412" s="6">
        <v>10</v>
      </c>
      <c r="M412" s="6">
        <v>30</v>
      </c>
      <c r="N412" s="5">
        <v>30995</v>
      </c>
      <c r="O412" s="6">
        <v>1984</v>
      </c>
      <c r="P412" s="6">
        <v>11</v>
      </c>
      <c r="Q412" s="6">
        <v>9</v>
      </c>
      <c r="R412" s="1">
        <v>24</v>
      </c>
      <c r="S412" s="6" t="s">
        <v>63</v>
      </c>
      <c r="T412" s="6" t="s">
        <v>63</v>
      </c>
      <c r="U412" s="6" t="s">
        <v>166</v>
      </c>
      <c r="V412" s="6" t="s">
        <v>63</v>
      </c>
      <c r="W412" s="6" t="s">
        <v>166</v>
      </c>
      <c r="X412" s="6" t="s">
        <v>166</v>
      </c>
      <c r="Y412" s="6" t="s">
        <v>166</v>
      </c>
      <c r="Z412" s="6" t="s">
        <v>166</v>
      </c>
      <c r="AA412" s="6" t="s">
        <v>166</v>
      </c>
      <c r="AB412" s="6" t="s">
        <v>63</v>
      </c>
      <c r="AC412" s="6" t="s">
        <v>63</v>
      </c>
      <c r="AD412" s="6" t="s">
        <v>63</v>
      </c>
      <c r="AE412" s="6" t="s">
        <v>63</v>
      </c>
      <c r="AH412" s="91" t="str" cm="1">
        <f t="array" ref="AH412">IF(OR(TRIM(S412)="NULL",ISBLANK(S412),ISNUMBER(S412)),TRIM(S412),TRIM(_xlfn.CHOOSECOLS(_xlfn.TEXTSPLIT(S412,"-",,TRUE),1)))</f>
        <v>NULL</v>
      </c>
      <c r="AI412" s="91" t="str" cm="1">
        <f t="array" ref="AI412">IF(OR(TRIM(S412)="NULL",ISBLANK(S412),ISNUMBER(S412)),TRIM(S412),TRIM(_xlfn.CHOOSECOLS(_xlfn.TEXTSPLIT(S412,"-",,TRUE),2)))</f>
        <v>NULL</v>
      </c>
      <c r="AJ412" s="91" t="str" cm="1">
        <f t="array" ref="AJ412">IF(OR(TRIM(R412)="NULL",ISBLANK(R412),ISNUMBER(R412)),TRIM(R412),TRIM(_xlfn.CHOOSECOLS(_xlfn.TEXTSPLIT(R412,"-",,TRUE),1)))</f>
        <v>24</v>
      </c>
      <c r="AK412" s="91" t="str" cm="1">
        <f t="array" ref="AK412">IF(OR(TRIM(R412)="NULL",ISBLANK(R412),ISNUMBER(R412)),TRIM(R412),TRIM(_xlfn.CHOOSECOLS(_xlfn.TEXTSPLIT(R412,"-",,TRUE),2)))</f>
        <v>24</v>
      </c>
      <c r="AL412" s="91" t="str" cm="1">
        <f t="array" ref="AL412">IF(OR(TRIM(T412)="NULL",ISBLANK(T412),ISNUMBER(T412)),TRIM(T412),TRIM(_xlfn.CHOOSECOLS(_xlfn.TEXTSPLIT(T412,"-",,TRUE),1)))</f>
        <v>NULL</v>
      </c>
      <c r="AM412" s="91" t="str" cm="1">
        <f t="array" ref="AM412">IF(OR(TRIM(T412)="NULL",ISBLANK(T412),ISNUMBER(T412)),TRIM(T412),TRIM(_xlfn.CHOOSECOLS(_xlfn.TEXTSPLIT(T412,"-",,TRUE),2)))</f>
        <v>NULL</v>
      </c>
      <c r="AN412" s="91" t="str" cm="1">
        <f t="array" ref="AN412">IF(OR(TRIM(U412)="NULL",ISBLANK(U412),ISNUMBER(U412)),TRIM(U412),TRIM(_xlfn.CHOOSECOLS(_xlfn.TEXTSPLIT(Y412,"-",,TRUE),1)))</f>
        <v>NULL</v>
      </c>
      <c r="AO412" s="91" t="str" cm="1">
        <f t="array" ref="AO412">IF(OR(TRIM(U412)="NULL",ISBLANK(U412),ISNUMBER(U412)),TRIM(U412),TRIM(_xlfn.CHOOSECOLS(_xlfn.TEXTSPLIT(Y412,"-",,TRUE),2)))</f>
        <v>NULL</v>
      </c>
      <c r="AP412" s="91" t="str" cm="1">
        <f t="array" ref="AP412">IF(OR(TRIM(V412)="NULL",ISBLANK(V412),ISNUMBER(V412)),TRIM(V412),TRIM(_xlfn.CHOOSECOLS(_xlfn.TEXTSPLIT(Y412,"-",,TRUE),1)))</f>
        <v>NULL</v>
      </c>
      <c r="AQ412" s="91" t="str" cm="1">
        <f t="array" ref="AQ412">IF(OR(TRIM(V412)="NULL",ISBLANK(V412),ISNUMBER(V412)),V412,_xlfn.CHOOSECOLS(_xlfn.TEXTSPLIT(Y412,"-",,TRUE),2))</f>
        <v>NULL</v>
      </c>
      <c r="AR412" s="99" t="str" cm="1">
        <f t="array" ref="AR412">TRIM(IF(OR(TRIM(W412)="NULL",ISBLANK(W412),ISNUMBER(W412)), W412, IF(AND(ISNUMBER(FIND("|", W412))=TRUE, ISNUMBER(FIND("-", W412))=FALSE), W412, IF(AND(ISNUMBER(FIND("|", W412))=FALSE, ISNUMBER(FIND("-", W412))=TRUE),_xlfn.CHOOSECOLS(_xlfn.TEXTSPLIT(W412,"-", "|",,TRUE),1), _xlfn.CONCAT(_xlfn.CHOOSECOLS(_xlfn.TEXTSPLIT(SUBSTITUTE(W412, "-", "|"), "|"),1),"|", _xlfn.CHOOSECOLS(_xlfn.TEXTSPLIT(SUBSTITUTE(W412, "-", "|"), "|"), 3))))))</f>
        <v>NULL</v>
      </c>
      <c r="AS412" s="99" t="str" cm="1">
        <f t="array" ref="AS412">TRIM(IF(OR(TRIM(W412)="NULL",ISBLANK(W412),ISNUMBER(W412)), W412, IF(AND(ISNUMBER(FIND("|", W412))=TRUE, ISNUMBER(FIND("-", W412))=FALSE), W412, IF(AND(ISNUMBER(FIND("|", W412))=FALSE, ISNUMBER(FIND("-", W412))=TRUE),_xlfn.CHOOSECOLS(_xlfn.TEXTSPLIT(W412,"-", "|",,TRUE),2), _xlfn.CONCAT(_xlfn.CHOOSECOLS(_xlfn.TEXTSPLIT(SUBSTITUTE(W412, "-", "|"), "|"),2),"|", _xlfn.CHOOSECOLS(_xlfn.TEXTSPLIT(SUBSTITUTE(W412, "-", "|"), "|"), 4))))))</f>
        <v>NULL</v>
      </c>
      <c r="AT412" s="92" t="str" cm="1">
        <f t="array" ref="AT412">TRIM(_xlfn.CHOOSECOLS(_xlfn.TEXTSPLIT(AR412,"|",,TRUE),1))</f>
        <v>NULL</v>
      </c>
      <c r="AU412" s="92" t="str" cm="1">
        <f t="array" ref="AU412">TRIM(_xlfn.CHOOSECOLS(_xlfn.TEXTSPLIT(AS412,"|",,TRUE),1))</f>
        <v>NULL</v>
      </c>
      <c r="AV412" s="92" t="str" cm="1">
        <f t="array" ref="AV412">TRIM(_xlfn.CHOOSECOLS(_xlfn.TEXTSPLIT(AB412,"|",,TRUE),1))</f>
        <v>NULL</v>
      </c>
      <c r="AW412" s="92" t="str" cm="1">
        <f t="array" ref="AW412">TRIM(_xlfn.CHOOSECOLS(_xlfn.TEXTSPLIT(Y412,"|",,TRUE),1))</f>
        <v>NULL</v>
      </c>
      <c r="AX412" s="92" t="str" cm="1">
        <f t="array" ref="AX412">TRIM(_xlfn.CHOOSECOLS(_xlfn.TEXTSPLIT(Z412,"|",,TRUE),1))</f>
        <v>NULL</v>
      </c>
      <c r="AY412" s="99" t="str" cm="1">
        <f t="array" ref="AY412">TRIM(IF(OR(TRIM(AA412)="NULL",ISBLANK(AA412),ISNUMBER(AA412)), AA412, IF(AND(ISNUMBER(FIND("|", AA412))=TRUE, ISNUMBER(FIND("-", AA412))=FALSE), AA412, IF(AND(ISNUMBER(FIND("|", AA412))=FALSE, ISNUMBER(FIND("-", AA412))=TRUE),_xlfn.CHOOSECOLS(_xlfn.TEXTSPLIT(AA412,"-", "|",,TRUE),1), _xlfn.CONCAT(_xlfn.CHOOSECOLS(_xlfn.TEXTSPLIT(SUBSTITUTE(AA412, "-", "|"), "|"),1),"|", _xlfn.CHOOSECOLS(_xlfn.TEXTSPLIT(SUBSTITUTE(AA412, "-", "|"), "|"), 3))))))</f>
        <v>NULL</v>
      </c>
      <c r="AZ412" s="99" t="str" cm="1">
        <f t="array" ref="AZ412">TRIM(IF(OR(TRIM(AA412)="NULL",ISBLANK(AA412),ISNUMBER(AA412)), AA412, IF(AND(ISNUMBER(FIND("|", AA412))=TRUE, ISNUMBER(FIND("-", AA412))=FALSE), AA412, IF(AND(ISNUMBER(FIND("|", AA412))=FALSE, ISNUMBER(FIND("-", AA412))=TRUE),_xlfn.CHOOSECOLS(_xlfn.TEXTSPLIT(AA412,"-", "|",,TRUE),2), _xlfn.CONCAT(_xlfn.CHOOSECOLS(_xlfn.TEXTSPLIT(SUBSTITUTE(AA412, "-", "|"), "|"),2),"|", _xlfn.CHOOSECOLS(_xlfn.TEXTSPLIT(SUBSTITUTE(AA412, "-", "|"), "|"), 4))))))</f>
        <v>NULL</v>
      </c>
      <c r="BA412" s="92" t="str" cm="1">
        <f t="array" ref="BA412">TRIM(_xlfn.CHOOSECOLS(_xlfn.TEXTSPLIT(AY412,"|",,TRUE),1))</f>
        <v>NULL</v>
      </c>
      <c r="BB412" s="92" t="str" cm="1">
        <f t="array" ref="BB412">TRIM(_xlfn.CHOOSECOLS(_xlfn.TEXTSPLIT(AZ412,"|",,TRUE),1))</f>
        <v>NULL</v>
      </c>
      <c r="BC412" s="92" t="str" cm="1">
        <f t="array" ref="BC412">TRIM(_xlfn.CHOOSECOLS(_xlfn.TEXTSPLIT(AB412,"|",,TRUE),1))</f>
        <v>NULL</v>
      </c>
      <c r="BD412" s="92" t="str" cm="1">
        <f t="array" ref="BD412">TRIM(_xlfn.CHOOSECOLS(_xlfn.TEXTSPLIT(AC412,"|",,TRUE),1))</f>
        <v>NULL</v>
      </c>
      <c r="BE412" s="92" t="str" cm="1">
        <f t="array" ref="BE412">TRIM(_xlfn.CHOOSECOLS(_xlfn.TEXTSPLIT(AD412,"|",,TRUE),1))</f>
        <v>NULL</v>
      </c>
      <c r="BF412" s="92" t="str" cm="1">
        <f t="array" ref="BF412">TRIM(IF(OR(TRIM(AE412)="NULL",ISBLANK(AE412),ISNUMBER(AE412)),AE412,_xlfn.CHOOSECOLS(_xlfn.TEXTSPLIT(AE412,"-",,TRUE),1)))</f>
        <v>NULL</v>
      </c>
      <c r="BG412" s="92" t="str" cm="1">
        <f t="array" ref="BG412">TRIM(IF(OR(TRIM(AE412)="NULL",ISBLANK(AE412),ISNUMBER(AE412)),AE412,_xlfn.CHOOSECOLS(_xlfn.TEXTSPLIT(AE412,"-",,TRUE),2)))</f>
        <v>NULL</v>
      </c>
      <c r="BH412" s="95" t="str">
        <f t="shared" si="36"/>
        <v>1984</v>
      </c>
      <c r="BI412" s="96" t="str">
        <f t="shared" si="37"/>
        <v>10</v>
      </c>
      <c r="BJ412" s="97" t="str">
        <f t="shared" si="38"/>
        <v>30</v>
      </c>
      <c r="BK412" s="96" t="str">
        <f t="shared" si="39"/>
        <v>1984</v>
      </c>
      <c r="BL412" s="96" t="str">
        <f t="shared" si="40"/>
        <v>11</v>
      </c>
      <c r="BM412" s="97" t="str">
        <f t="shared" si="41"/>
        <v>9</v>
      </c>
      <c r="BN412" s="93" t="b">
        <f>AND(TRIM(BH412)="NULL", TRIM(BK412)="NULL")</f>
        <v>0</v>
      </c>
      <c r="BO412" s="127" t="s">
        <v>618</v>
      </c>
      <c r="BP412" s="127" t="s">
        <v>618</v>
      </c>
    </row>
    <row r="413" spans="1:68">
      <c r="A413" s="8" t="s">
        <v>1262</v>
      </c>
      <c r="B413" s="1" t="s">
        <v>420</v>
      </c>
      <c r="C413" s="11" t="s">
        <v>1250</v>
      </c>
      <c r="D413" s="6" t="s">
        <v>1251</v>
      </c>
      <c r="E413" s="77" t="s">
        <v>1263</v>
      </c>
      <c r="F413" s="5" t="s">
        <v>63</v>
      </c>
      <c r="G413" s="25" t="s">
        <v>63</v>
      </c>
      <c r="H413" s="25" t="s">
        <v>63</v>
      </c>
      <c r="I413" s="25" t="s">
        <v>63</v>
      </c>
      <c r="J413" s="5">
        <v>30985</v>
      </c>
      <c r="K413" s="6">
        <v>1984</v>
      </c>
      <c r="L413" s="6">
        <v>10</v>
      </c>
      <c r="M413" s="6">
        <v>30</v>
      </c>
      <c r="N413" s="5">
        <v>30995</v>
      </c>
      <c r="O413" s="6">
        <v>1984</v>
      </c>
      <c r="P413" s="6">
        <v>11</v>
      </c>
      <c r="Q413" s="6">
        <v>9</v>
      </c>
      <c r="R413" s="1">
        <v>100</v>
      </c>
      <c r="S413" s="6" t="s">
        <v>63</v>
      </c>
      <c r="T413" s="6" t="s">
        <v>63</v>
      </c>
      <c r="U413" s="6" t="s">
        <v>166</v>
      </c>
      <c r="V413" s="6" t="s">
        <v>63</v>
      </c>
      <c r="W413" s="6" t="s">
        <v>166</v>
      </c>
      <c r="X413" s="6" t="s">
        <v>166</v>
      </c>
      <c r="Y413" s="6" t="s">
        <v>166</v>
      </c>
      <c r="Z413" s="6" t="s">
        <v>166</v>
      </c>
      <c r="AA413" s="6" t="s">
        <v>166</v>
      </c>
      <c r="AB413" s="6" t="s">
        <v>63</v>
      </c>
      <c r="AC413" s="6" t="s">
        <v>63</v>
      </c>
      <c r="AD413" s="6" t="s">
        <v>63</v>
      </c>
      <c r="AE413" s="6" t="s">
        <v>63</v>
      </c>
      <c r="AH413" s="91" t="str" cm="1">
        <f t="array" ref="AH413">IF(OR(TRIM(S413)="NULL",ISBLANK(S413),ISNUMBER(S413)),TRIM(S413),TRIM(_xlfn.CHOOSECOLS(_xlfn.TEXTSPLIT(S413,"-",,TRUE),1)))</f>
        <v>NULL</v>
      </c>
      <c r="AI413" s="91" t="str" cm="1">
        <f t="array" ref="AI413">IF(OR(TRIM(S413)="NULL",ISBLANK(S413),ISNUMBER(S413)),TRIM(S413),TRIM(_xlfn.CHOOSECOLS(_xlfn.TEXTSPLIT(S413,"-",,TRUE),2)))</f>
        <v>NULL</v>
      </c>
      <c r="AJ413" s="91" t="str" cm="1">
        <f t="array" ref="AJ413">IF(OR(TRIM(R413)="NULL",ISBLANK(R413),ISNUMBER(R413)),TRIM(R413),TRIM(_xlfn.CHOOSECOLS(_xlfn.TEXTSPLIT(R413,"-",,TRUE),1)))</f>
        <v>100</v>
      </c>
      <c r="AK413" s="91" t="str" cm="1">
        <f t="array" ref="AK413">IF(OR(TRIM(R413)="NULL",ISBLANK(R413),ISNUMBER(R413)),TRIM(R413),TRIM(_xlfn.CHOOSECOLS(_xlfn.TEXTSPLIT(R413,"-",,TRUE),2)))</f>
        <v>100</v>
      </c>
      <c r="AL413" s="91" t="str" cm="1">
        <f t="array" ref="AL413">IF(OR(TRIM(T413)="NULL",ISBLANK(T413),ISNUMBER(T413)),TRIM(T413),TRIM(_xlfn.CHOOSECOLS(_xlfn.TEXTSPLIT(T413,"-",,TRUE),1)))</f>
        <v>NULL</v>
      </c>
      <c r="AM413" s="91" t="str" cm="1">
        <f t="array" ref="AM413">IF(OR(TRIM(T413)="NULL",ISBLANK(T413),ISNUMBER(T413)),TRIM(T413),TRIM(_xlfn.CHOOSECOLS(_xlfn.TEXTSPLIT(T413,"-",,TRUE),2)))</f>
        <v>NULL</v>
      </c>
      <c r="AN413" s="91" t="str" cm="1">
        <f t="array" ref="AN413">IF(OR(TRIM(U413)="NULL",ISBLANK(U413),ISNUMBER(U413)),TRIM(U413),TRIM(_xlfn.CHOOSECOLS(_xlfn.TEXTSPLIT(Y413,"-",,TRUE),1)))</f>
        <v>NULL</v>
      </c>
      <c r="AO413" s="91" t="str" cm="1">
        <f t="array" ref="AO413">IF(OR(TRIM(U413)="NULL",ISBLANK(U413),ISNUMBER(U413)),TRIM(U413),TRIM(_xlfn.CHOOSECOLS(_xlfn.TEXTSPLIT(Y413,"-",,TRUE),2)))</f>
        <v>NULL</v>
      </c>
      <c r="AP413" s="91" t="str" cm="1">
        <f t="array" ref="AP413">IF(OR(TRIM(V413)="NULL",ISBLANK(V413),ISNUMBER(V413)),TRIM(V413),TRIM(_xlfn.CHOOSECOLS(_xlfn.TEXTSPLIT(Y413,"-",,TRUE),1)))</f>
        <v>NULL</v>
      </c>
      <c r="AQ413" s="91" t="str" cm="1">
        <f t="array" ref="AQ413">IF(OR(TRIM(V413)="NULL",ISBLANK(V413),ISNUMBER(V413)),V413,_xlfn.CHOOSECOLS(_xlfn.TEXTSPLIT(Y413,"-",,TRUE),2))</f>
        <v>NULL</v>
      </c>
      <c r="AR413" s="99" t="str" cm="1">
        <f t="array" ref="AR413">TRIM(IF(OR(TRIM(W413)="NULL",ISBLANK(W413),ISNUMBER(W413)), W413, IF(AND(ISNUMBER(FIND("|", W413))=TRUE, ISNUMBER(FIND("-", W413))=FALSE), W413, IF(AND(ISNUMBER(FIND("|", W413))=FALSE, ISNUMBER(FIND("-", W413))=TRUE),_xlfn.CHOOSECOLS(_xlfn.TEXTSPLIT(W413,"-", "|",,TRUE),1), _xlfn.CONCAT(_xlfn.CHOOSECOLS(_xlfn.TEXTSPLIT(SUBSTITUTE(W413, "-", "|"), "|"),1),"|", _xlfn.CHOOSECOLS(_xlfn.TEXTSPLIT(SUBSTITUTE(W413, "-", "|"), "|"), 3))))))</f>
        <v>NULL</v>
      </c>
      <c r="AS413" s="99" t="str" cm="1">
        <f t="array" ref="AS413">TRIM(IF(OR(TRIM(W413)="NULL",ISBLANK(W413),ISNUMBER(W413)), W413, IF(AND(ISNUMBER(FIND("|", W413))=TRUE, ISNUMBER(FIND("-", W413))=FALSE), W413, IF(AND(ISNUMBER(FIND("|", W413))=FALSE, ISNUMBER(FIND("-", W413))=TRUE),_xlfn.CHOOSECOLS(_xlfn.TEXTSPLIT(W413,"-", "|",,TRUE),2), _xlfn.CONCAT(_xlfn.CHOOSECOLS(_xlfn.TEXTSPLIT(SUBSTITUTE(W413, "-", "|"), "|"),2),"|", _xlfn.CHOOSECOLS(_xlfn.TEXTSPLIT(SUBSTITUTE(W413, "-", "|"), "|"), 4))))))</f>
        <v>NULL</v>
      </c>
      <c r="AT413" s="92" t="str" cm="1">
        <f t="array" ref="AT413">TRIM(_xlfn.CHOOSECOLS(_xlfn.TEXTSPLIT(AR413,"|",,TRUE),1))</f>
        <v>NULL</v>
      </c>
      <c r="AU413" s="92" t="str" cm="1">
        <f t="array" ref="AU413">TRIM(_xlfn.CHOOSECOLS(_xlfn.TEXTSPLIT(AS413,"|",,TRUE),1))</f>
        <v>NULL</v>
      </c>
      <c r="AV413" s="92" t="str" cm="1">
        <f t="array" ref="AV413">TRIM(_xlfn.CHOOSECOLS(_xlfn.TEXTSPLIT(AB413,"|",,TRUE),1))</f>
        <v>NULL</v>
      </c>
      <c r="AW413" s="92" t="str" cm="1">
        <f t="array" ref="AW413">TRIM(_xlfn.CHOOSECOLS(_xlfn.TEXTSPLIT(Y413,"|",,TRUE),1))</f>
        <v>NULL</v>
      </c>
      <c r="AX413" s="92" t="str" cm="1">
        <f t="array" ref="AX413">TRIM(_xlfn.CHOOSECOLS(_xlfn.TEXTSPLIT(Z413,"|",,TRUE),1))</f>
        <v>NULL</v>
      </c>
      <c r="AY413" s="99" t="str" cm="1">
        <f t="array" ref="AY413">TRIM(IF(OR(TRIM(AA413)="NULL",ISBLANK(AA413),ISNUMBER(AA413)), AA413, IF(AND(ISNUMBER(FIND("|", AA413))=TRUE, ISNUMBER(FIND("-", AA413))=FALSE), AA413, IF(AND(ISNUMBER(FIND("|", AA413))=FALSE, ISNUMBER(FIND("-", AA413))=TRUE),_xlfn.CHOOSECOLS(_xlfn.TEXTSPLIT(AA413,"-", "|",,TRUE),1), _xlfn.CONCAT(_xlfn.CHOOSECOLS(_xlfn.TEXTSPLIT(SUBSTITUTE(AA413, "-", "|"), "|"),1),"|", _xlfn.CHOOSECOLS(_xlfn.TEXTSPLIT(SUBSTITUTE(AA413, "-", "|"), "|"), 3))))))</f>
        <v>NULL</v>
      </c>
      <c r="AZ413" s="99" t="str" cm="1">
        <f t="array" ref="AZ413">TRIM(IF(OR(TRIM(AA413)="NULL",ISBLANK(AA413),ISNUMBER(AA413)), AA413, IF(AND(ISNUMBER(FIND("|", AA413))=TRUE, ISNUMBER(FIND("-", AA413))=FALSE), AA413, IF(AND(ISNUMBER(FIND("|", AA413))=FALSE, ISNUMBER(FIND("-", AA413))=TRUE),_xlfn.CHOOSECOLS(_xlfn.TEXTSPLIT(AA413,"-", "|",,TRUE),2), _xlfn.CONCAT(_xlfn.CHOOSECOLS(_xlfn.TEXTSPLIT(SUBSTITUTE(AA413, "-", "|"), "|"),2),"|", _xlfn.CHOOSECOLS(_xlfn.TEXTSPLIT(SUBSTITUTE(AA413, "-", "|"), "|"), 4))))))</f>
        <v>NULL</v>
      </c>
      <c r="BA413" s="92" t="str" cm="1">
        <f t="array" ref="BA413">TRIM(_xlfn.CHOOSECOLS(_xlfn.TEXTSPLIT(AY413,"|",,TRUE),1))</f>
        <v>NULL</v>
      </c>
      <c r="BB413" s="92" t="str" cm="1">
        <f t="array" ref="BB413">TRIM(_xlfn.CHOOSECOLS(_xlfn.TEXTSPLIT(AZ413,"|",,TRUE),1))</f>
        <v>NULL</v>
      </c>
      <c r="BC413" s="92" t="str" cm="1">
        <f t="array" ref="BC413">TRIM(_xlfn.CHOOSECOLS(_xlfn.TEXTSPLIT(AB413,"|",,TRUE),1))</f>
        <v>NULL</v>
      </c>
      <c r="BD413" s="92" t="str" cm="1">
        <f t="array" ref="BD413">TRIM(_xlfn.CHOOSECOLS(_xlfn.TEXTSPLIT(AC413,"|",,TRUE),1))</f>
        <v>NULL</v>
      </c>
      <c r="BE413" s="92" t="str" cm="1">
        <f t="array" ref="BE413">TRIM(_xlfn.CHOOSECOLS(_xlfn.TEXTSPLIT(AD413,"|",,TRUE),1))</f>
        <v>NULL</v>
      </c>
      <c r="BF413" s="92" t="str" cm="1">
        <f t="array" ref="BF413">TRIM(IF(OR(TRIM(AE413)="NULL",ISBLANK(AE413),ISNUMBER(AE413)),AE413,_xlfn.CHOOSECOLS(_xlfn.TEXTSPLIT(AE413,"-",,TRUE),1)))</f>
        <v>NULL</v>
      </c>
      <c r="BG413" s="92" t="str" cm="1">
        <f t="array" ref="BG413">TRIM(IF(OR(TRIM(AE413)="NULL",ISBLANK(AE413),ISNUMBER(AE413)),AE413,_xlfn.CHOOSECOLS(_xlfn.TEXTSPLIT(AE413,"-",,TRUE),2)))</f>
        <v>NULL</v>
      </c>
      <c r="BH413" s="95" t="str">
        <f t="shared" si="36"/>
        <v>1984</v>
      </c>
      <c r="BI413" s="96" t="str">
        <f t="shared" si="37"/>
        <v>10</v>
      </c>
      <c r="BJ413" s="97" t="str">
        <f t="shared" si="38"/>
        <v>30</v>
      </c>
      <c r="BK413" s="96" t="str">
        <f t="shared" si="39"/>
        <v>1984</v>
      </c>
      <c r="BL413" s="96" t="str">
        <f t="shared" si="40"/>
        <v>11</v>
      </c>
      <c r="BM413" s="97" t="str">
        <f t="shared" si="41"/>
        <v>9</v>
      </c>
      <c r="BN413" s="93" t="b">
        <f>AND(TRIM(BH413)="NULL", TRIM(BK413)="NULL")</f>
        <v>0</v>
      </c>
      <c r="BO413" s="127" t="s">
        <v>618</v>
      </c>
      <c r="BP413" s="127" t="s">
        <v>618</v>
      </c>
    </row>
    <row r="414" spans="1:68">
      <c r="A414" s="8" t="s">
        <v>1264</v>
      </c>
      <c r="B414" s="1" t="s">
        <v>420</v>
      </c>
      <c r="C414" s="11" t="s">
        <v>1250</v>
      </c>
      <c r="D414" s="6" t="s">
        <v>1251</v>
      </c>
      <c r="E414" s="77" t="s">
        <v>1265</v>
      </c>
      <c r="F414" s="5" t="s">
        <v>63</v>
      </c>
      <c r="G414" s="25" t="s">
        <v>63</v>
      </c>
      <c r="H414" s="25" t="s">
        <v>63</v>
      </c>
      <c r="I414" s="25" t="s">
        <v>63</v>
      </c>
      <c r="J414" s="5">
        <v>30985</v>
      </c>
      <c r="K414" s="6">
        <v>1984</v>
      </c>
      <c r="L414" s="6">
        <v>10</v>
      </c>
      <c r="M414" s="6">
        <v>30</v>
      </c>
      <c r="N414" s="5">
        <v>30995</v>
      </c>
      <c r="O414" s="6">
        <v>1984</v>
      </c>
      <c r="P414" s="6">
        <v>11</v>
      </c>
      <c r="Q414" s="6">
        <v>9</v>
      </c>
      <c r="R414" s="1">
        <v>256</v>
      </c>
      <c r="S414" s="6" t="s">
        <v>63</v>
      </c>
      <c r="T414" s="6" t="s">
        <v>63</v>
      </c>
      <c r="U414" s="6" t="s">
        <v>166</v>
      </c>
      <c r="V414" s="6" t="s">
        <v>63</v>
      </c>
      <c r="W414" s="6" t="s">
        <v>166</v>
      </c>
      <c r="X414" s="6" t="s">
        <v>166</v>
      </c>
      <c r="Y414" s="6" t="s">
        <v>166</v>
      </c>
      <c r="Z414" s="6" t="s">
        <v>166</v>
      </c>
      <c r="AA414" s="1">
        <v>25000000</v>
      </c>
      <c r="AB414" s="1" t="s">
        <v>172</v>
      </c>
      <c r="AC414" s="1" t="s">
        <v>73</v>
      </c>
      <c r="AD414" s="6" t="s">
        <v>166</v>
      </c>
      <c r="AE414" s="6" t="s">
        <v>166</v>
      </c>
      <c r="AH414" s="91" t="str" cm="1">
        <f t="array" ref="AH414">IF(OR(TRIM(S414)="NULL",ISBLANK(S414),ISNUMBER(S414)),TRIM(S414),TRIM(_xlfn.CHOOSECOLS(_xlfn.TEXTSPLIT(S414,"-",,TRUE),1)))</f>
        <v>NULL</v>
      </c>
      <c r="AI414" s="91" t="str" cm="1">
        <f t="array" ref="AI414">IF(OR(TRIM(S414)="NULL",ISBLANK(S414),ISNUMBER(S414)),TRIM(S414),TRIM(_xlfn.CHOOSECOLS(_xlfn.TEXTSPLIT(S414,"-",,TRUE),2)))</f>
        <v>NULL</v>
      </c>
      <c r="AJ414" s="91" t="str" cm="1">
        <f t="array" ref="AJ414">IF(OR(TRIM(R414)="NULL",ISBLANK(R414),ISNUMBER(R414)),TRIM(R414),TRIM(_xlfn.CHOOSECOLS(_xlfn.TEXTSPLIT(R414,"-",,TRUE),1)))</f>
        <v>256</v>
      </c>
      <c r="AK414" s="91" t="str" cm="1">
        <f t="array" ref="AK414">IF(OR(TRIM(R414)="NULL",ISBLANK(R414),ISNUMBER(R414)),TRIM(R414),TRIM(_xlfn.CHOOSECOLS(_xlfn.TEXTSPLIT(R414,"-",,TRUE),2)))</f>
        <v>256</v>
      </c>
      <c r="AL414" s="91" t="str" cm="1">
        <f t="array" ref="AL414">IF(OR(TRIM(T414)="NULL",ISBLANK(T414),ISNUMBER(T414)),TRIM(T414),TRIM(_xlfn.CHOOSECOLS(_xlfn.TEXTSPLIT(T414,"-",,TRUE),1)))</f>
        <v>NULL</v>
      </c>
      <c r="AM414" s="91" t="str" cm="1">
        <f t="array" ref="AM414">IF(OR(TRIM(T414)="NULL",ISBLANK(T414),ISNUMBER(T414)),TRIM(T414),TRIM(_xlfn.CHOOSECOLS(_xlfn.TEXTSPLIT(T414,"-",,TRUE),2)))</f>
        <v>NULL</v>
      </c>
      <c r="AN414" s="91" t="str" cm="1">
        <f t="array" ref="AN414">IF(OR(TRIM(U414)="NULL",ISBLANK(U414),ISNUMBER(U414)),TRIM(U414),TRIM(_xlfn.CHOOSECOLS(_xlfn.TEXTSPLIT(Y414,"-",,TRUE),1)))</f>
        <v>NULL</v>
      </c>
      <c r="AO414" s="91" t="str" cm="1">
        <f t="array" ref="AO414">IF(OR(TRIM(U414)="NULL",ISBLANK(U414),ISNUMBER(U414)),TRIM(U414),TRIM(_xlfn.CHOOSECOLS(_xlfn.TEXTSPLIT(Y414,"-",,TRUE),2)))</f>
        <v>NULL</v>
      </c>
      <c r="AP414" s="91" t="str" cm="1">
        <f t="array" ref="AP414">IF(OR(TRIM(V414)="NULL",ISBLANK(V414),ISNUMBER(V414)),TRIM(V414),TRIM(_xlfn.CHOOSECOLS(_xlfn.TEXTSPLIT(Y414,"-",,TRUE),1)))</f>
        <v>NULL</v>
      </c>
      <c r="AQ414" s="91" t="str" cm="1">
        <f t="array" ref="AQ414">IF(OR(TRIM(V414)="NULL",ISBLANK(V414),ISNUMBER(V414)),V414,_xlfn.CHOOSECOLS(_xlfn.TEXTSPLIT(Y414,"-",,TRUE),2))</f>
        <v>NULL</v>
      </c>
      <c r="AR414" s="99" t="str" cm="1">
        <f t="array" ref="AR414">TRIM(IF(OR(TRIM(W414)="NULL",ISBLANK(W414),ISNUMBER(W414)), W414, IF(AND(ISNUMBER(FIND("|", W414))=TRUE, ISNUMBER(FIND("-", W414))=FALSE), W414, IF(AND(ISNUMBER(FIND("|", W414))=FALSE, ISNUMBER(FIND("-", W414))=TRUE),_xlfn.CHOOSECOLS(_xlfn.TEXTSPLIT(W414,"-", "|",,TRUE),1), _xlfn.CONCAT(_xlfn.CHOOSECOLS(_xlfn.TEXTSPLIT(SUBSTITUTE(W414, "-", "|"), "|"),1),"|", _xlfn.CHOOSECOLS(_xlfn.TEXTSPLIT(SUBSTITUTE(W414, "-", "|"), "|"), 3))))))</f>
        <v>NULL</v>
      </c>
      <c r="AS414" s="99" t="str" cm="1">
        <f t="array" ref="AS414">TRIM(IF(OR(TRIM(W414)="NULL",ISBLANK(W414),ISNUMBER(W414)), W414, IF(AND(ISNUMBER(FIND("|", W414))=TRUE, ISNUMBER(FIND("-", W414))=FALSE), W414, IF(AND(ISNUMBER(FIND("|", W414))=FALSE, ISNUMBER(FIND("-", W414))=TRUE),_xlfn.CHOOSECOLS(_xlfn.TEXTSPLIT(W414,"-", "|",,TRUE),2), _xlfn.CONCAT(_xlfn.CHOOSECOLS(_xlfn.TEXTSPLIT(SUBSTITUTE(W414, "-", "|"), "|"),2),"|", _xlfn.CHOOSECOLS(_xlfn.TEXTSPLIT(SUBSTITUTE(W414, "-", "|"), "|"), 4))))))</f>
        <v>NULL</v>
      </c>
      <c r="AT414" s="92" t="str" cm="1">
        <f t="array" ref="AT414">TRIM(_xlfn.CHOOSECOLS(_xlfn.TEXTSPLIT(AR414,"|",,TRUE),1))</f>
        <v>NULL</v>
      </c>
      <c r="AU414" s="92" t="str" cm="1">
        <f t="array" ref="AU414">TRIM(_xlfn.CHOOSECOLS(_xlfn.TEXTSPLIT(AS414,"|",,TRUE),1))</f>
        <v>NULL</v>
      </c>
      <c r="AV414" s="92" t="str" cm="1">
        <f t="array" ref="AV414">TRIM(_xlfn.CHOOSECOLS(_xlfn.TEXTSPLIT(AB414,"|",,TRUE),1))</f>
        <v>USD</v>
      </c>
      <c r="AW414" s="92" t="str" cm="1">
        <f t="array" ref="AW414">TRIM(_xlfn.CHOOSECOLS(_xlfn.TEXTSPLIT(Y414,"|",,TRUE),1))</f>
        <v>NULL</v>
      </c>
      <c r="AX414" s="92" t="str" cm="1">
        <f t="array" ref="AX414">TRIM(_xlfn.CHOOSECOLS(_xlfn.TEXTSPLIT(Z414,"|",,TRUE),1))</f>
        <v>NULL</v>
      </c>
      <c r="AY414" s="99" t="str" cm="1">
        <f t="array" ref="AY414">TRIM(IF(OR(TRIM(AA414)="NULL",ISBLANK(AA414),ISNUMBER(AA414)), AA414, IF(AND(ISNUMBER(FIND("|", AA414))=TRUE, ISNUMBER(FIND("-", AA414))=FALSE), AA414, IF(AND(ISNUMBER(FIND("|", AA414))=FALSE, ISNUMBER(FIND("-", AA414))=TRUE),_xlfn.CHOOSECOLS(_xlfn.TEXTSPLIT(AA414,"-", "|",,TRUE),1), _xlfn.CONCAT(_xlfn.CHOOSECOLS(_xlfn.TEXTSPLIT(SUBSTITUTE(AA414, "-", "|"), "|"),1),"|", _xlfn.CHOOSECOLS(_xlfn.TEXTSPLIT(SUBSTITUTE(AA414, "-", "|"), "|"), 3))))))</f>
        <v>25000000</v>
      </c>
      <c r="AZ414" s="99" t="str" cm="1">
        <f t="array" ref="AZ414">TRIM(IF(OR(TRIM(AA414)="NULL",ISBLANK(AA414),ISNUMBER(AA414)), AA414, IF(AND(ISNUMBER(FIND("|", AA414))=TRUE, ISNUMBER(FIND("-", AA414))=FALSE), AA414, IF(AND(ISNUMBER(FIND("|", AA414))=FALSE, ISNUMBER(FIND("-", AA414))=TRUE),_xlfn.CHOOSECOLS(_xlfn.TEXTSPLIT(AA414,"-", "|",,TRUE),2), _xlfn.CONCAT(_xlfn.CHOOSECOLS(_xlfn.TEXTSPLIT(SUBSTITUTE(AA414, "-", "|"), "|"),2),"|", _xlfn.CHOOSECOLS(_xlfn.TEXTSPLIT(SUBSTITUTE(AA414, "-", "|"), "|"), 4))))))</f>
        <v>25000000</v>
      </c>
      <c r="BA414" s="92" t="str" cm="1">
        <f t="array" ref="BA414">TRIM(_xlfn.CHOOSECOLS(_xlfn.TEXTSPLIT(AY414,"|",,TRUE),1))</f>
        <v>25000000</v>
      </c>
      <c r="BB414" s="92" t="str" cm="1">
        <f t="array" ref="BB414">TRIM(_xlfn.CHOOSECOLS(_xlfn.TEXTSPLIT(AZ414,"|",,TRUE),1))</f>
        <v>25000000</v>
      </c>
      <c r="BC414" s="92" t="str" cm="1">
        <f t="array" ref="BC414">TRIM(_xlfn.CHOOSECOLS(_xlfn.TEXTSPLIT(AB414,"|",,TRUE),1))</f>
        <v>USD</v>
      </c>
      <c r="BD414" s="92" t="str" cm="1">
        <f t="array" ref="BD414">TRIM(_xlfn.CHOOSECOLS(_xlfn.TEXTSPLIT(AC414,"|",,TRUE),1))</f>
        <v>No</v>
      </c>
      <c r="BE414" s="92" t="str" cm="1">
        <f t="array" ref="BE414">TRIM(_xlfn.CHOOSECOLS(_xlfn.TEXTSPLIT(AD414,"|",,TRUE),1))</f>
        <v>NULL</v>
      </c>
      <c r="BF414" s="92" t="str" cm="1">
        <f t="array" ref="BF414">TRIM(IF(OR(TRIM(AE414)="NULL",ISBLANK(AE414),ISNUMBER(AE414)),AE414,_xlfn.CHOOSECOLS(_xlfn.TEXTSPLIT(AE414,"-",,TRUE),1)))</f>
        <v>NULL</v>
      </c>
      <c r="BG414" s="92" t="str" cm="1">
        <f t="array" ref="BG414">TRIM(IF(OR(TRIM(AE414)="NULL",ISBLANK(AE414),ISNUMBER(AE414)),AE414,_xlfn.CHOOSECOLS(_xlfn.TEXTSPLIT(AE414,"-",,TRUE),2)))</f>
        <v>NULL</v>
      </c>
      <c r="BH414" s="95" t="str">
        <f t="shared" si="36"/>
        <v>1984</v>
      </c>
      <c r="BI414" s="96" t="str">
        <f t="shared" si="37"/>
        <v>10</v>
      </c>
      <c r="BJ414" s="97" t="str">
        <f t="shared" si="38"/>
        <v>30</v>
      </c>
      <c r="BK414" s="96" t="str">
        <f t="shared" si="39"/>
        <v>1984</v>
      </c>
      <c r="BL414" s="96" t="str">
        <f t="shared" si="40"/>
        <v>11</v>
      </c>
      <c r="BM414" s="97" t="str">
        <f t="shared" si="41"/>
        <v>9</v>
      </c>
      <c r="BN414" s="93" t="b">
        <f>AND(TRIM(BH414)="NULL", TRIM(BK414)="NULL")</f>
        <v>0</v>
      </c>
      <c r="BO414" s="127" t="s">
        <v>618</v>
      </c>
      <c r="BP414" s="127" t="s">
        <v>618</v>
      </c>
    </row>
    <row r="415" spans="1:68">
      <c r="A415" s="8" t="s">
        <v>1266</v>
      </c>
      <c r="B415" s="1" t="s">
        <v>420</v>
      </c>
      <c r="C415" s="11" t="s">
        <v>1250</v>
      </c>
      <c r="D415" s="6" t="s">
        <v>1251</v>
      </c>
      <c r="E415" s="21" t="s">
        <v>1267</v>
      </c>
      <c r="F415" s="5" t="s">
        <v>63</v>
      </c>
      <c r="G415" s="25" t="s">
        <v>63</v>
      </c>
      <c r="H415" s="25" t="s">
        <v>63</v>
      </c>
      <c r="I415" s="25" t="s">
        <v>63</v>
      </c>
      <c r="J415" s="5">
        <v>30985</v>
      </c>
      <c r="K415" s="6">
        <v>1984</v>
      </c>
      <c r="L415" s="6">
        <v>10</v>
      </c>
      <c r="M415" s="6">
        <v>30</v>
      </c>
      <c r="N415" s="5">
        <v>30995</v>
      </c>
      <c r="O415" s="6">
        <v>1984</v>
      </c>
      <c r="P415" s="6">
        <v>11</v>
      </c>
      <c r="Q415" s="6">
        <v>9</v>
      </c>
      <c r="R415" s="6" t="s">
        <v>63</v>
      </c>
      <c r="S415" s="6" t="s">
        <v>63</v>
      </c>
      <c r="T415" s="6" t="s">
        <v>63</v>
      </c>
      <c r="U415" s="6" t="s">
        <v>166</v>
      </c>
      <c r="V415" s="6" t="s">
        <v>63</v>
      </c>
      <c r="W415" s="6" t="s">
        <v>166</v>
      </c>
      <c r="X415" s="6" t="s">
        <v>166</v>
      </c>
      <c r="Y415" s="6" t="s">
        <v>166</v>
      </c>
      <c r="Z415" s="6" t="s">
        <v>166</v>
      </c>
      <c r="AA415" s="1">
        <v>40000000</v>
      </c>
      <c r="AB415" s="1" t="s">
        <v>172</v>
      </c>
      <c r="AC415" s="1" t="s">
        <v>73</v>
      </c>
      <c r="AD415" s="6" t="s">
        <v>166</v>
      </c>
      <c r="AE415" s="6" t="s">
        <v>166</v>
      </c>
      <c r="AH415" s="91" t="str" cm="1">
        <f t="array" ref="AH415">IF(OR(TRIM(S415)="NULL",ISBLANK(S415),ISNUMBER(S415)),TRIM(S415),TRIM(_xlfn.CHOOSECOLS(_xlfn.TEXTSPLIT(S415,"-",,TRUE),1)))</f>
        <v>NULL</v>
      </c>
      <c r="AI415" s="91" t="str" cm="1">
        <f t="array" ref="AI415">IF(OR(TRIM(S415)="NULL",ISBLANK(S415),ISNUMBER(S415)),TRIM(S415),TRIM(_xlfn.CHOOSECOLS(_xlfn.TEXTSPLIT(S415,"-",,TRUE),2)))</f>
        <v>NULL</v>
      </c>
      <c r="AJ415" s="91" t="str" cm="1">
        <f t="array" ref="AJ415">IF(OR(TRIM(R415)="NULL",ISBLANK(R415),ISNUMBER(R415)),TRIM(R415),TRIM(_xlfn.CHOOSECOLS(_xlfn.TEXTSPLIT(R415,"-",,TRUE),1)))</f>
        <v>NULL</v>
      </c>
      <c r="AK415" s="91" t="str" cm="1">
        <f t="array" ref="AK415">IF(OR(TRIM(R415)="NULL",ISBLANK(R415),ISNUMBER(R415)),TRIM(R415),TRIM(_xlfn.CHOOSECOLS(_xlfn.TEXTSPLIT(R415,"-",,TRUE),2)))</f>
        <v>NULL</v>
      </c>
      <c r="AL415" s="91" t="str" cm="1">
        <f t="array" ref="AL415">IF(OR(TRIM(T415)="NULL",ISBLANK(T415),ISNUMBER(T415)),TRIM(T415),TRIM(_xlfn.CHOOSECOLS(_xlfn.TEXTSPLIT(T415,"-",,TRUE),1)))</f>
        <v>NULL</v>
      </c>
      <c r="AM415" s="91" t="str" cm="1">
        <f t="array" ref="AM415">IF(OR(TRIM(T415)="NULL",ISBLANK(T415),ISNUMBER(T415)),TRIM(T415),TRIM(_xlfn.CHOOSECOLS(_xlfn.TEXTSPLIT(T415,"-",,TRUE),2)))</f>
        <v>NULL</v>
      </c>
      <c r="AN415" s="91" t="str" cm="1">
        <f t="array" ref="AN415">IF(OR(TRIM(U415)="NULL",ISBLANK(U415),ISNUMBER(U415)),TRIM(U415),TRIM(_xlfn.CHOOSECOLS(_xlfn.TEXTSPLIT(Y415,"-",,TRUE),1)))</f>
        <v>NULL</v>
      </c>
      <c r="AO415" s="91" t="str" cm="1">
        <f t="array" ref="AO415">IF(OR(TRIM(U415)="NULL",ISBLANK(U415),ISNUMBER(U415)),TRIM(U415),TRIM(_xlfn.CHOOSECOLS(_xlfn.TEXTSPLIT(Y415,"-",,TRUE),2)))</f>
        <v>NULL</v>
      </c>
      <c r="AP415" s="91" t="str" cm="1">
        <f t="array" ref="AP415">IF(OR(TRIM(V415)="NULL",ISBLANK(V415),ISNUMBER(V415)),TRIM(V415),TRIM(_xlfn.CHOOSECOLS(_xlfn.TEXTSPLIT(Y415,"-",,TRUE),1)))</f>
        <v>NULL</v>
      </c>
      <c r="AQ415" s="91" t="str" cm="1">
        <f t="array" ref="AQ415">IF(OR(TRIM(V415)="NULL",ISBLANK(V415),ISNUMBER(V415)),V415,_xlfn.CHOOSECOLS(_xlfn.TEXTSPLIT(Y415,"-",,TRUE),2))</f>
        <v>NULL</v>
      </c>
      <c r="AR415" s="99" t="str" cm="1">
        <f t="array" ref="AR415">TRIM(IF(OR(TRIM(W415)="NULL",ISBLANK(W415),ISNUMBER(W415)), W415, IF(AND(ISNUMBER(FIND("|", W415))=TRUE, ISNUMBER(FIND("-", W415))=FALSE), W415, IF(AND(ISNUMBER(FIND("|", W415))=FALSE, ISNUMBER(FIND("-", W415))=TRUE),_xlfn.CHOOSECOLS(_xlfn.TEXTSPLIT(W415,"-", "|",,TRUE),1), _xlfn.CONCAT(_xlfn.CHOOSECOLS(_xlfn.TEXTSPLIT(SUBSTITUTE(W415, "-", "|"), "|"),1),"|", _xlfn.CHOOSECOLS(_xlfn.TEXTSPLIT(SUBSTITUTE(W415, "-", "|"), "|"), 3))))))</f>
        <v>NULL</v>
      </c>
      <c r="AS415" s="99" t="str" cm="1">
        <f t="array" ref="AS415">TRIM(IF(OR(TRIM(W415)="NULL",ISBLANK(W415),ISNUMBER(W415)), W415, IF(AND(ISNUMBER(FIND("|", W415))=TRUE, ISNUMBER(FIND("-", W415))=FALSE), W415, IF(AND(ISNUMBER(FIND("|", W415))=FALSE, ISNUMBER(FIND("-", W415))=TRUE),_xlfn.CHOOSECOLS(_xlfn.TEXTSPLIT(W415,"-", "|",,TRUE),2), _xlfn.CONCAT(_xlfn.CHOOSECOLS(_xlfn.TEXTSPLIT(SUBSTITUTE(W415, "-", "|"), "|"),2),"|", _xlfn.CHOOSECOLS(_xlfn.TEXTSPLIT(SUBSTITUTE(W415, "-", "|"), "|"), 4))))))</f>
        <v>NULL</v>
      </c>
      <c r="AT415" s="92" t="str" cm="1">
        <f t="array" ref="AT415">TRIM(_xlfn.CHOOSECOLS(_xlfn.TEXTSPLIT(AR415,"|",,TRUE),1))</f>
        <v>NULL</v>
      </c>
      <c r="AU415" s="92" t="str" cm="1">
        <f t="array" ref="AU415">TRIM(_xlfn.CHOOSECOLS(_xlfn.TEXTSPLIT(AS415,"|",,TRUE),1))</f>
        <v>NULL</v>
      </c>
      <c r="AV415" s="92" t="str" cm="1">
        <f t="array" ref="AV415">TRIM(_xlfn.CHOOSECOLS(_xlfn.TEXTSPLIT(AB415,"|",,TRUE),1))</f>
        <v>USD</v>
      </c>
      <c r="AW415" s="92" t="str" cm="1">
        <f t="array" ref="AW415">TRIM(_xlfn.CHOOSECOLS(_xlfn.TEXTSPLIT(Y415,"|",,TRUE),1))</f>
        <v>NULL</v>
      </c>
      <c r="AX415" s="92" t="str" cm="1">
        <f t="array" ref="AX415">TRIM(_xlfn.CHOOSECOLS(_xlfn.TEXTSPLIT(Z415,"|",,TRUE),1))</f>
        <v>NULL</v>
      </c>
      <c r="AY415" s="99" t="str" cm="1">
        <f t="array" ref="AY415">TRIM(IF(OR(TRIM(AA415)="NULL",ISBLANK(AA415),ISNUMBER(AA415)), AA415, IF(AND(ISNUMBER(FIND("|", AA415))=TRUE, ISNUMBER(FIND("-", AA415))=FALSE), AA415, IF(AND(ISNUMBER(FIND("|", AA415))=FALSE, ISNUMBER(FIND("-", AA415))=TRUE),_xlfn.CHOOSECOLS(_xlfn.TEXTSPLIT(AA415,"-", "|",,TRUE),1), _xlfn.CONCAT(_xlfn.CHOOSECOLS(_xlfn.TEXTSPLIT(SUBSTITUTE(AA415, "-", "|"), "|"),1),"|", _xlfn.CHOOSECOLS(_xlfn.TEXTSPLIT(SUBSTITUTE(AA415, "-", "|"), "|"), 3))))))</f>
        <v>40000000</v>
      </c>
      <c r="AZ415" s="99" t="str" cm="1">
        <f t="array" ref="AZ415">TRIM(IF(OR(TRIM(AA415)="NULL",ISBLANK(AA415),ISNUMBER(AA415)), AA415, IF(AND(ISNUMBER(FIND("|", AA415))=TRUE, ISNUMBER(FIND("-", AA415))=FALSE), AA415, IF(AND(ISNUMBER(FIND("|", AA415))=FALSE, ISNUMBER(FIND("-", AA415))=TRUE),_xlfn.CHOOSECOLS(_xlfn.TEXTSPLIT(AA415,"-", "|",,TRUE),2), _xlfn.CONCAT(_xlfn.CHOOSECOLS(_xlfn.TEXTSPLIT(SUBSTITUTE(AA415, "-", "|"), "|"),2),"|", _xlfn.CHOOSECOLS(_xlfn.TEXTSPLIT(SUBSTITUTE(AA415, "-", "|"), "|"), 4))))))</f>
        <v>40000000</v>
      </c>
      <c r="BA415" s="92" t="str" cm="1">
        <f t="array" ref="BA415">TRIM(_xlfn.CHOOSECOLS(_xlfn.TEXTSPLIT(AY415,"|",,TRUE),1))</f>
        <v>40000000</v>
      </c>
      <c r="BB415" s="92" t="str" cm="1">
        <f t="array" ref="BB415">TRIM(_xlfn.CHOOSECOLS(_xlfn.TEXTSPLIT(AZ415,"|",,TRUE),1))</f>
        <v>40000000</v>
      </c>
      <c r="BC415" s="92" t="str" cm="1">
        <f t="array" ref="BC415">TRIM(_xlfn.CHOOSECOLS(_xlfn.TEXTSPLIT(AB415,"|",,TRUE),1))</f>
        <v>USD</v>
      </c>
      <c r="BD415" s="92" t="str" cm="1">
        <f t="array" ref="BD415">TRIM(_xlfn.CHOOSECOLS(_xlfn.TEXTSPLIT(AC415,"|",,TRUE),1))</f>
        <v>No</v>
      </c>
      <c r="BE415" s="92" t="str" cm="1">
        <f t="array" ref="BE415">TRIM(_xlfn.CHOOSECOLS(_xlfn.TEXTSPLIT(AD415,"|",,TRUE),1))</f>
        <v>NULL</v>
      </c>
      <c r="BF415" s="92" t="str" cm="1">
        <f t="array" ref="BF415">TRIM(IF(OR(TRIM(AE415)="NULL",ISBLANK(AE415),ISNUMBER(AE415)),AE415,_xlfn.CHOOSECOLS(_xlfn.TEXTSPLIT(AE415,"-",,TRUE),1)))</f>
        <v>NULL</v>
      </c>
      <c r="BG415" s="92" t="str" cm="1">
        <f t="array" ref="BG415">TRIM(IF(OR(TRIM(AE415)="NULL",ISBLANK(AE415),ISNUMBER(AE415)),AE415,_xlfn.CHOOSECOLS(_xlfn.TEXTSPLIT(AE415,"-",,TRUE),2)))</f>
        <v>NULL</v>
      </c>
      <c r="BH415" s="95" t="str">
        <f t="shared" si="36"/>
        <v>1984</v>
      </c>
      <c r="BI415" s="96" t="str">
        <f t="shared" si="37"/>
        <v>10</v>
      </c>
      <c r="BJ415" s="97" t="str">
        <f t="shared" si="38"/>
        <v>30</v>
      </c>
      <c r="BK415" s="96" t="str">
        <f t="shared" si="39"/>
        <v>1984</v>
      </c>
      <c r="BL415" s="96" t="str">
        <f t="shared" si="40"/>
        <v>11</v>
      </c>
      <c r="BM415" s="97" t="str">
        <f t="shared" si="41"/>
        <v>9</v>
      </c>
      <c r="BN415" s="93" t="b">
        <f>AND(TRIM(BH415)="NULL", TRIM(BK415)="NULL")</f>
        <v>0</v>
      </c>
      <c r="BO415" s="127" t="s">
        <v>1268</v>
      </c>
      <c r="BP415" s="127" t="s">
        <v>1268</v>
      </c>
    </row>
    <row r="416" spans="1:68">
      <c r="A416" s="8" t="s">
        <v>1269</v>
      </c>
      <c r="B416" s="1" t="s">
        <v>420</v>
      </c>
      <c r="C416" s="11" t="s">
        <v>1250</v>
      </c>
      <c r="D416" s="6" t="s">
        <v>1251</v>
      </c>
      <c r="E416" s="77" t="s">
        <v>1270</v>
      </c>
      <c r="F416" s="5" t="s">
        <v>63</v>
      </c>
      <c r="G416" s="25" t="s">
        <v>63</v>
      </c>
      <c r="H416" s="25" t="s">
        <v>63</v>
      </c>
      <c r="I416" s="25" t="s">
        <v>63</v>
      </c>
      <c r="J416" s="5">
        <v>30985</v>
      </c>
      <c r="K416" s="6">
        <v>1984</v>
      </c>
      <c r="L416" s="6">
        <v>10</v>
      </c>
      <c r="M416" s="6">
        <v>30</v>
      </c>
      <c r="N416" s="5">
        <v>30995</v>
      </c>
      <c r="O416" s="6">
        <v>1984</v>
      </c>
      <c r="P416" s="6">
        <v>11</v>
      </c>
      <c r="Q416" s="6">
        <v>9</v>
      </c>
      <c r="R416" s="1">
        <v>448</v>
      </c>
      <c r="S416" s="1">
        <v>8</v>
      </c>
      <c r="T416" s="6" t="s">
        <v>63</v>
      </c>
      <c r="U416" s="1">
        <v>24000</v>
      </c>
      <c r="V416" s="1" t="s">
        <v>166</v>
      </c>
      <c r="W416" s="6" t="s">
        <v>166</v>
      </c>
      <c r="X416" s="6" t="s">
        <v>166</v>
      </c>
      <c r="Y416" s="6" t="s">
        <v>166</v>
      </c>
      <c r="Z416" s="6" t="s">
        <v>166</v>
      </c>
      <c r="AA416" s="6" t="s">
        <v>166</v>
      </c>
      <c r="AB416" s="6" t="s">
        <v>166</v>
      </c>
      <c r="AC416" s="6" t="s">
        <v>166</v>
      </c>
      <c r="AD416" s="6" t="s">
        <v>166</v>
      </c>
      <c r="AE416" s="1">
        <v>4049</v>
      </c>
      <c r="AH416" s="91" t="str" cm="1">
        <f t="array" ref="AH416">IF(OR(TRIM(S416)="NULL",ISBLANK(S416),ISNUMBER(S416)),TRIM(S416),TRIM(_xlfn.CHOOSECOLS(_xlfn.TEXTSPLIT(S416,"-",,TRUE),1)))</f>
        <v>8</v>
      </c>
      <c r="AI416" s="91" t="str" cm="1">
        <f t="array" ref="AI416">IF(OR(TRIM(S416)="NULL",ISBLANK(S416),ISNUMBER(S416)),TRIM(S416),TRIM(_xlfn.CHOOSECOLS(_xlfn.TEXTSPLIT(S416,"-",,TRUE),2)))</f>
        <v>8</v>
      </c>
      <c r="AJ416" s="91" t="str" cm="1">
        <f t="array" ref="AJ416">IF(OR(TRIM(R416)="NULL",ISBLANK(R416),ISNUMBER(R416)),TRIM(R416),TRIM(_xlfn.CHOOSECOLS(_xlfn.TEXTSPLIT(R416,"-",,TRUE),1)))</f>
        <v>448</v>
      </c>
      <c r="AK416" s="91" t="str" cm="1">
        <f t="array" ref="AK416">IF(OR(TRIM(R416)="NULL",ISBLANK(R416),ISNUMBER(R416)),TRIM(R416),TRIM(_xlfn.CHOOSECOLS(_xlfn.TEXTSPLIT(R416,"-",,TRUE),2)))</f>
        <v>448</v>
      </c>
      <c r="AL416" s="91" t="str" cm="1">
        <f t="array" ref="AL416">IF(OR(TRIM(T416)="NULL",ISBLANK(T416),ISNUMBER(T416)),TRIM(T416),TRIM(_xlfn.CHOOSECOLS(_xlfn.TEXTSPLIT(T416,"-",,TRUE),1)))</f>
        <v>NULL</v>
      </c>
      <c r="AM416" s="91" t="str" cm="1">
        <f t="array" ref="AM416">IF(OR(TRIM(T416)="NULL",ISBLANK(T416),ISNUMBER(T416)),TRIM(T416),TRIM(_xlfn.CHOOSECOLS(_xlfn.TEXTSPLIT(T416,"-",,TRUE),2)))</f>
        <v>NULL</v>
      </c>
      <c r="AN416" s="91" t="str" cm="1">
        <f t="array" ref="AN416">IF(OR(TRIM(U416)="NULL",ISBLANK(U416),ISNUMBER(U416)),TRIM(U416),TRIM(_xlfn.CHOOSECOLS(_xlfn.TEXTSPLIT(Y416,"-",,TRUE),1)))</f>
        <v>24000</v>
      </c>
      <c r="AO416" s="91" t="str" cm="1">
        <f t="array" ref="AO416">IF(OR(TRIM(U416)="NULL",ISBLANK(U416),ISNUMBER(U416)),TRIM(U416),TRIM(_xlfn.CHOOSECOLS(_xlfn.TEXTSPLIT(Y416,"-",,TRUE),2)))</f>
        <v>24000</v>
      </c>
      <c r="AP416" s="91" t="str" cm="1">
        <f t="array" ref="AP416">IF(OR(TRIM(V416)="NULL",ISBLANK(V416),ISNUMBER(V416)),TRIM(V416),TRIM(_xlfn.CHOOSECOLS(_xlfn.TEXTSPLIT(Y416,"-",,TRUE),1)))</f>
        <v>NULL</v>
      </c>
      <c r="AQ416" s="91" t="str" cm="1">
        <f t="array" ref="AQ416">IF(OR(TRIM(V416)="NULL",ISBLANK(V416),ISNUMBER(V416)),V416,_xlfn.CHOOSECOLS(_xlfn.TEXTSPLIT(Y416,"-",,TRUE),2))</f>
        <v xml:space="preserve">NULL </v>
      </c>
      <c r="AR416" s="99" t="str" cm="1">
        <f t="array" ref="AR416">TRIM(IF(OR(TRIM(W416)="NULL",ISBLANK(W416),ISNUMBER(W416)), W416, IF(AND(ISNUMBER(FIND("|", W416))=TRUE, ISNUMBER(FIND("-", W416))=FALSE), W416, IF(AND(ISNUMBER(FIND("|", W416))=FALSE, ISNUMBER(FIND("-", W416))=TRUE),_xlfn.CHOOSECOLS(_xlfn.TEXTSPLIT(W416,"-", "|",,TRUE),1), _xlfn.CONCAT(_xlfn.CHOOSECOLS(_xlfn.TEXTSPLIT(SUBSTITUTE(W416, "-", "|"), "|"),1),"|", _xlfn.CHOOSECOLS(_xlfn.TEXTSPLIT(SUBSTITUTE(W416, "-", "|"), "|"), 3))))))</f>
        <v>NULL</v>
      </c>
      <c r="AS416" s="99" t="str" cm="1">
        <f t="array" ref="AS416">TRIM(IF(OR(TRIM(W416)="NULL",ISBLANK(W416),ISNUMBER(W416)), W416, IF(AND(ISNUMBER(FIND("|", W416))=TRUE, ISNUMBER(FIND("-", W416))=FALSE), W416, IF(AND(ISNUMBER(FIND("|", W416))=FALSE, ISNUMBER(FIND("-", W416))=TRUE),_xlfn.CHOOSECOLS(_xlfn.TEXTSPLIT(W416,"-", "|",,TRUE),2), _xlfn.CONCAT(_xlfn.CHOOSECOLS(_xlfn.TEXTSPLIT(SUBSTITUTE(W416, "-", "|"), "|"),2),"|", _xlfn.CHOOSECOLS(_xlfn.TEXTSPLIT(SUBSTITUTE(W416, "-", "|"), "|"), 4))))))</f>
        <v>NULL</v>
      </c>
      <c r="AT416" s="92" t="str" cm="1">
        <f t="array" ref="AT416">TRIM(_xlfn.CHOOSECOLS(_xlfn.TEXTSPLIT(AR416,"|",,TRUE),1))</f>
        <v>NULL</v>
      </c>
      <c r="AU416" s="92" t="str" cm="1">
        <f t="array" ref="AU416">TRIM(_xlfn.CHOOSECOLS(_xlfn.TEXTSPLIT(AS416,"|",,TRUE),1))</f>
        <v>NULL</v>
      </c>
      <c r="AV416" s="92" t="str" cm="1">
        <f t="array" ref="AV416">TRIM(_xlfn.CHOOSECOLS(_xlfn.TEXTSPLIT(AB416,"|",,TRUE),1))</f>
        <v>NULL</v>
      </c>
      <c r="AW416" s="92" t="str" cm="1">
        <f t="array" ref="AW416">TRIM(_xlfn.CHOOSECOLS(_xlfn.TEXTSPLIT(Y416,"|",,TRUE),1))</f>
        <v>NULL</v>
      </c>
      <c r="AX416" s="92" t="str" cm="1">
        <f t="array" ref="AX416">TRIM(_xlfn.CHOOSECOLS(_xlfn.TEXTSPLIT(Z416,"|",,TRUE),1))</f>
        <v>NULL</v>
      </c>
      <c r="AY416" s="99" t="str" cm="1">
        <f t="array" ref="AY416">TRIM(IF(OR(TRIM(AA416)="NULL",ISBLANK(AA416),ISNUMBER(AA416)), AA416, IF(AND(ISNUMBER(FIND("|", AA416))=TRUE, ISNUMBER(FIND("-", AA416))=FALSE), AA416, IF(AND(ISNUMBER(FIND("|", AA416))=FALSE, ISNUMBER(FIND("-", AA416))=TRUE),_xlfn.CHOOSECOLS(_xlfn.TEXTSPLIT(AA416,"-", "|",,TRUE),1), _xlfn.CONCAT(_xlfn.CHOOSECOLS(_xlfn.TEXTSPLIT(SUBSTITUTE(AA416, "-", "|"), "|"),1),"|", _xlfn.CHOOSECOLS(_xlfn.TEXTSPLIT(SUBSTITUTE(AA416, "-", "|"), "|"), 3))))))</f>
        <v>NULL</v>
      </c>
      <c r="AZ416" s="99" t="str" cm="1">
        <f t="array" ref="AZ416">TRIM(IF(OR(TRIM(AA416)="NULL",ISBLANK(AA416),ISNUMBER(AA416)), AA416, IF(AND(ISNUMBER(FIND("|", AA416))=TRUE, ISNUMBER(FIND("-", AA416))=FALSE), AA416, IF(AND(ISNUMBER(FIND("|", AA416))=FALSE, ISNUMBER(FIND("-", AA416))=TRUE),_xlfn.CHOOSECOLS(_xlfn.TEXTSPLIT(AA416,"-", "|",,TRUE),2), _xlfn.CONCAT(_xlfn.CHOOSECOLS(_xlfn.TEXTSPLIT(SUBSTITUTE(AA416, "-", "|"), "|"),2),"|", _xlfn.CHOOSECOLS(_xlfn.TEXTSPLIT(SUBSTITUTE(AA416, "-", "|"), "|"), 4))))))</f>
        <v>NULL</v>
      </c>
      <c r="BA416" s="92" t="str" cm="1">
        <f t="array" ref="BA416">TRIM(_xlfn.CHOOSECOLS(_xlfn.TEXTSPLIT(AY416,"|",,TRUE),1))</f>
        <v>NULL</v>
      </c>
      <c r="BB416" s="92" t="str" cm="1">
        <f t="array" ref="BB416">TRIM(_xlfn.CHOOSECOLS(_xlfn.TEXTSPLIT(AZ416,"|",,TRUE),1))</f>
        <v>NULL</v>
      </c>
      <c r="BC416" s="92" t="str" cm="1">
        <f t="array" ref="BC416">TRIM(_xlfn.CHOOSECOLS(_xlfn.TEXTSPLIT(AB416,"|",,TRUE),1))</f>
        <v>NULL</v>
      </c>
      <c r="BD416" s="92" t="str" cm="1">
        <f t="array" ref="BD416">TRIM(_xlfn.CHOOSECOLS(_xlfn.TEXTSPLIT(AC416,"|",,TRUE),1))</f>
        <v>NULL</v>
      </c>
      <c r="BE416" s="92" t="str" cm="1">
        <f t="array" ref="BE416">TRIM(_xlfn.CHOOSECOLS(_xlfn.TEXTSPLIT(AD416,"|",,TRUE),1))</f>
        <v>NULL</v>
      </c>
      <c r="BF416" s="92" t="str" cm="1">
        <f t="array" ref="BF416">TRIM(IF(OR(TRIM(AE416)="NULL",ISBLANK(AE416),ISNUMBER(AE416)),AE416,_xlfn.CHOOSECOLS(_xlfn.TEXTSPLIT(AE416,"-",,TRUE),1)))</f>
        <v>4049</v>
      </c>
      <c r="BG416" s="92" t="str" cm="1">
        <f t="array" ref="BG416">TRIM(IF(OR(TRIM(AE416)="NULL",ISBLANK(AE416),ISNUMBER(AE416)),AE416,_xlfn.CHOOSECOLS(_xlfn.TEXTSPLIT(AE416,"-",,TRUE),2)))</f>
        <v>4049</v>
      </c>
      <c r="BH416" s="95" t="str">
        <f t="shared" si="36"/>
        <v>1984</v>
      </c>
      <c r="BI416" s="96" t="str">
        <f t="shared" si="37"/>
        <v>10</v>
      </c>
      <c r="BJ416" s="97" t="str">
        <f t="shared" si="38"/>
        <v>30</v>
      </c>
      <c r="BK416" s="96" t="str">
        <f t="shared" si="39"/>
        <v>1984</v>
      </c>
      <c r="BL416" s="96" t="str">
        <f t="shared" si="40"/>
        <v>11</v>
      </c>
      <c r="BM416" s="97" t="str">
        <f t="shared" si="41"/>
        <v>9</v>
      </c>
      <c r="BN416" s="93" t="b">
        <f>AND(TRIM(BH416)="NULL", TRIM(BK416)="NULL")</f>
        <v>0</v>
      </c>
      <c r="BO416" s="127" t="s">
        <v>618</v>
      </c>
      <c r="BP416" s="127" t="s">
        <v>618</v>
      </c>
    </row>
    <row r="417" spans="1:68">
      <c r="A417" s="8" t="s">
        <v>1271</v>
      </c>
      <c r="B417" s="1" t="s">
        <v>420</v>
      </c>
      <c r="C417" s="11" t="s">
        <v>1250</v>
      </c>
      <c r="D417" s="6" t="s">
        <v>1251</v>
      </c>
      <c r="E417" s="21" t="s">
        <v>1272</v>
      </c>
      <c r="F417" s="5" t="s">
        <v>63</v>
      </c>
      <c r="G417" s="25" t="s">
        <v>63</v>
      </c>
      <c r="H417" s="25" t="s">
        <v>63</v>
      </c>
      <c r="I417" s="25" t="s">
        <v>63</v>
      </c>
      <c r="J417" s="5">
        <v>30985</v>
      </c>
      <c r="K417" s="6">
        <v>1984</v>
      </c>
      <c r="L417" s="6">
        <v>10</v>
      </c>
      <c r="M417" s="6">
        <v>30</v>
      </c>
      <c r="N417" s="5">
        <v>30995</v>
      </c>
      <c r="O417" s="6">
        <v>1984</v>
      </c>
      <c r="P417" s="6">
        <v>11</v>
      </c>
      <c r="Q417" s="6">
        <v>9</v>
      </c>
      <c r="R417" s="1">
        <v>41</v>
      </c>
      <c r="S417" s="6" t="s">
        <v>63</v>
      </c>
      <c r="T417" s="6" t="s">
        <v>63</v>
      </c>
      <c r="U417" s="6" t="s">
        <v>166</v>
      </c>
      <c r="V417" s="6" t="s">
        <v>63</v>
      </c>
      <c r="W417" s="6" t="s">
        <v>166</v>
      </c>
      <c r="X417" s="6" t="s">
        <v>166</v>
      </c>
      <c r="Y417" s="6" t="s">
        <v>166</v>
      </c>
      <c r="Z417" s="6" t="s">
        <v>166</v>
      </c>
      <c r="AA417" s="6" t="s">
        <v>166</v>
      </c>
      <c r="AB417" s="6" t="s">
        <v>63</v>
      </c>
      <c r="AC417" s="6" t="s">
        <v>63</v>
      </c>
      <c r="AD417" s="6" t="s">
        <v>63</v>
      </c>
      <c r="AE417" s="6" t="s">
        <v>63</v>
      </c>
      <c r="AH417" s="91" t="str" cm="1">
        <f t="array" ref="AH417">IF(OR(TRIM(S417)="NULL",ISBLANK(S417),ISNUMBER(S417)),TRIM(S417),TRIM(_xlfn.CHOOSECOLS(_xlfn.TEXTSPLIT(S417,"-",,TRUE),1)))</f>
        <v>NULL</v>
      </c>
      <c r="AI417" s="91" t="str" cm="1">
        <f t="array" ref="AI417">IF(OR(TRIM(S417)="NULL",ISBLANK(S417),ISNUMBER(S417)),TRIM(S417),TRIM(_xlfn.CHOOSECOLS(_xlfn.TEXTSPLIT(S417,"-",,TRUE),2)))</f>
        <v>NULL</v>
      </c>
      <c r="AJ417" s="91" t="str" cm="1">
        <f t="array" ref="AJ417">IF(OR(TRIM(R417)="NULL",ISBLANK(R417),ISNUMBER(R417)),TRIM(R417),TRIM(_xlfn.CHOOSECOLS(_xlfn.TEXTSPLIT(R417,"-",,TRUE),1)))</f>
        <v>41</v>
      </c>
      <c r="AK417" s="91" t="str" cm="1">
        <f t="array" ref="AK417">IF(OR(TRIM(R417)="NULL",ISBLANK(R417),ISNUMBER(R417)),TRIM(R417),TRIM(_xlfn.CHOOSECOLS(_xlfn.TEXTSPLIT(R417,"-",,TRUE),2)))</f>
        <v>41</v>
      </c>
      <c r="AL417" s="91" t="str" cm="1">
        <f t="array" ref="AL417">IF(OR(TRIM(T417)="NULL",ISBLANK(T417),ISNUMBER(T417)),TRIM(T417),TRIM(_xlfn.CHOOSECOLS(_xlfn.TEXTSPLIT(T417,"-",,TRUE),1)))</f>
        <v>NULL</v>
      </c>
      <c r="AM417" s="91" t="str" cm="1">
        <f t="array" ref="AM417">IF(OR(TRIM(T417)="NULL",ISBLANK(T417),ISNUMBER(T417)),TRIM(T417),TRIM(_xlfn.CHOOSECOLS(_xlfn.TEXTSPLIT(T417,"-",,TRUE),2)))</f>
        <v>NULL</v>
      </c>
      <c r="AN417" s="91" t="str" cm="1">
        <f t="array" ref="AN417">IF(OR(TRIM(U417)="NULL",ISBLANK(U417),ISNUMBER(U417)),TRIM(U417),TRIM(_xlfn.CHOOSECOLS(_xlfn.TEXTSPLIT(Y417,"-",,TRUE),1)))</f>
        <v>NULL</v>
      </c>
      <c r="AO417" s="91" t="str" cm="1">
        <f t="array" ref="AO417">IF(OR(TRIM(U417)="NULL",ISBLANK(U417),ISNUMBER(U417)),TRIM(U417),TRIM(_xlfn.CHOOSECOLS(_xlfn.TEXTSPLIT(Y417,"-",,TRUE),2)))</f>
        <v>NULL</v>
      </c>
      <c r="AP417" s="91" t="str" cm="1">
        <f t="array" ref="AP417">IF(OR(TRIM(V417)="NULL",ISBLANK(V417),ISNUMBER(V417)),TRIM(V417),TRIM(_xlfn.CHOOSECOLS(_xlfn.TEXTSPLIT(Y417,"-",,TRUE),1)))</f>
        <v>NULL</v>
      </c>
      <c r="AQ417" s="91" t="str" cm="1">
        <f t="array" ref="AQ417">IF(OR(TRIM(V417)="NULL",ISBLANK(V417),ISNUMBER(V417)),V417,_xlfn.CHOOSECOLS(_xlfn.TEXTSPLIT(Y417,"-",,TRUE),2))</f>
        <v>NULL</v>
      </c>
      <c r="AR417" s="99" t="str" cm="1">
        <f t="array" ref="AR417">TRIM(IF(OR(TRIM(W417)="NULL",ISBLANK(W417),ISNUMBER(W417)), W417, IF(AND(ISNUMBER(FIND("|", W417))=TRUE, ISNUMBER(FIND("-", W417))=FALSE), W417, IF(AND(ISNUMBER(FIND("|", W417))=FALSE, ISNUMBER(FIND("-", W417))=TRUE),_xlfn.CHOOSECOLS(_xlfn.TEXTSPLIT(W417,"-", "|",,TRUE),1), _xlfn.CONCAT(_xlfn.CHOOSECOLS(_xlfn.TEXTSPLIT(SUBSTITUTE(W417, "-", "|"), "|"),1),"|", _xlfn.CHOOSECOLS(_xlfn.TEXTSPLIT(SUBSTITUTE(W417, "-", "|"), "|"), 3))))))</f>
        <v>NULL</v>
      </c>
      <c r="AS417" s="99" t="str" cm="1">
        <f t="array" ref="AS417">TRIM(IF(OR(TRIM(W417)="NULL",ISBLANK(W417),ISNUMBER(W417)), W417, IF(AND(ISNUMBER(FIND("|", W417))=TRUE, ISNUMBER(FIND("-", W417))=FALSE), W417, IF(AND(ISNUMBER(FIND("|", W417))=FALSE, ISNUMBER(FIND("-", W417))=TRUE),_xlfn.CHOOSECOLS(_xlfn.TEXTSPLIT(W417,"-", "|",,TRUE),2), _xlfn.CONCAT(_xlfn.CHOOSECOLS(_xlfn.TEXTSPLIT(SUBSTITUTE(W417, "-", "|"), "|"),2),"|", _xlfn.CHOOSECOLS(_xlfn.TEXTSPLIT(SUBSTITUTE(W417, "-", "|"), "|"), 4))))))</f>
        <v>NULL</v>
      </c>
      <c r="AT417" s="92" t="str" cm="1">
        <f t="array" ref="AT417">TRIM(_xlfn.CHOOSECOLS(_xlfn.TEXTSPLIT(AR417,"|",,TRUE),1))</f>
        <v>NULL</v>
      </c>
      <c r="AU417" s="92" t="str" cm="1">
        <f t="array" ref="AU417">TRIM(_xlfn.CHOOSECOLS(_xlfn.TEXTSPLIT(AS417,"|",,TRUE),1))</f>
        <v>NULL</v>
      </c>
      <c r="AV417" s="92" t="str" cm="1">
        <f t="array" ref="AV417">TRIM(_xlfn.CHOOSECOLS(_xlfn.TEXTSPLIT(AB417,"|",,TRUE),1))</f>
        <v>NULL</v>
      </c>
      <c r="AW417" s="92" t="str" cm="1">
        <f t="array" ref="AW417">TRIM(_xlfn.CHOOSECOLS(_xlfn.TEXTSPLIT(Y417,"|",,TRUE),1))</f>
        <v>NULL</v>
      </c>
      <c r="AX417" s="92" t="str" cm="1">
        <f t="array" ref="AX417">TRIM(_xlfn.CHOOSECOLS(_xlfn.TEXTSPLIT(Z417,"|",,TRUE),1))</f>
        <v>NULL</v>
      </c>
      <c r="AY417" s="99" t="str" cm="1">
        <f t="array" ref="AY417">TRIM(IF(OR(TRIM(AA417)="NULL",ISBLANK(AA417),ISNUMBER(AA417)), AA417, IF(AND(ISNUMBER(FIND("|", AA417))=TRUE, ISNUMBER(FIND("-", AA417))=FALSE), AA417, IF(AND(ISNUMBER(FIND("|", AA417))=FALSE, ISNUMBER(FIND("-", AA417))=TRUE),_xlfn.CHOOSECOLS(_xlfn.TEXTSPLIT(AA417,"-", "|",,TRUE),1), _xlfn.CONCAT(_xlfn.CHOOSECOLS(_xlfn.TEXTSPLIT(SUBSTITUTE(AA417, "-", "|"), "|"),1),"|", _xlfn.CHOOSECOLS(_xlfn.TEXTSPLIT(SUBSTITUTE(AA417, "-", "|"), "|"), 3))))))</f>
        <v>NULL</v>
      </c>
      <c r="AZ417" s="99" t="str" cm="1">
        <f t="array" ref="AZ417">TRIM(IF(OR(TRIM(AA417)="NULL",ISBLANK(AA417),ISNUMBER(AA417)), AA417, IF(AND(ISNUMBER(FIND("|", AA417))=TRUE, ISNUMBER(FIND("-", AA417))=FALSE), AA417, IF(AND(ISNUMBER(FIND("|", AA417))=FALSE, ISNUMBER(FIND("-", AA417))=TRUE),_xlfn.CHOOSECOLS(_xlfn.TEXTSPLIT(AA417,"-", "|",,TRUE),2), _xlfn.CONCAT(_xlfn.CHOOSECOLS(_xlfn.TEXTSPLIT(SUBSTITUTE(AA417, "-", "|"), "|"),2),"|", _xlfn.CHOOSECOLS(_xlfn.TEXTSPLIT(SUBSTITUTE(AA417, "-", "|"), "|"), 4))))))</f>
        <v>NULL</v>
      </c>
      <c r="BA417" s="92" t="str" cm="1">
        <f t="array" ref="BA417">TRIM(_xlfn.CHOOSECOLS(_xlfn.TEXTSPLIT(AY417,"|",,TRUE),1))</f>
        <v>NULL</v>
      </c>
      <c r="BB417" s="92" t="str" cm="1">
        <f t="array" ref="BB417">TRIM(_xlfn.CHOOSECOLS(_xlfn.TEXTSPLIT(AZ417,"|",,TRUE),1))</f>
        <v>NULL</v>
      </c>
      <c r="BC417" s="92" t="str" cm="1">
        <f t="array" ref="BC417">TRIM(_xlfn.CHOOSECOLS(_xlfn.TEXTSPLIT(AB417,"|",,TRUE),1))</f>
        <v>NULL</v>
      </c>
      <c r="BD417" s="92" t="str" cm="1">
        <f t="array" ref="BD417">TRIM(_xlfn.CHOOSECOLS(_xlfn.TEXTSPLIT(AC417,"|",,TRUE),1))</f>
        <v>NULL</v>
      </c>
      <c r="BE417" s="92" t="str" cm="1">
        <f t="array" ref="BE417">TRIM(_xlfn.CHOOSECOLS(_xlfn.TEXTSPLIT(AD417,"|",,TRUE),1))</f>
        <v>NULL</v>
      </c>
      <c r="BF417" s="92" t="str" cm="1">
        <f t="array" ref="BF417">TRIM(IF(OR(TRIM(AE417)="NULL",ISBLANK(AE417),ISNUMBER(AE417)),AE417,_xlfn.CHOOSECOLS(_xlfn.TEXTSPLIT(AE417,"-",,TRUE),1)))</f>
        <v>NULL</v>
      </c>
      <c r="BG417" s="92" t="str" cm="1">
        <f t="array" ref="BG417">TRIM(IF(OR(TRIM(AE417)="NULL",ISBLANK(AE417),ISNUMBER(AE417)),AE417,_xlfn.CHOOSECOLS(_xlfn.TEXTSPLIT(AE417,"-",,TRUE),2)))</f>
        <v>NULL</v>
      </c>
      <c r="BH417" s="95" t="str">
        <f t="shared" si="36"/>
        <v>1984</v>
      </c>
      <c r="BI417" s="96" t="str">
        <f t="shared" si="37"/>
        <v>10</v>
      </c>
      <c r="BJ417" s="97" t="str">
        <f t="shared" si="38"/>
        <v>30</v>
      </c>
      <c r="BK417" s="96" t="str">
        <f t="shared" si="39"/>
        <v>1984</v>
      </c>
      <c r="BL417" s="96" t="str">
        <f t="shared" si="40"/>
        <v>11</v>
      </c>
      <c r="BM417" s="97" t="str">
        <f t="shared" si="41"/>
        <v>9</v>
      </c>
      <c r="BN417" s="93" t="b">
        <f>AND(TRIM(BH417)="NULL", TRIM(BK417)="NULL")</f>
        <v>0</v>
      </c>
      <c r="BO417" s="127" t="s">
        <v>1268</v>
      </c>
      <c r="BP417" s="127" t="s">
        <v>1268</v>
      </c>
    </row>
    <row r="418" spans="1:68">
      <c r="A418" s="8" t="s">
        <v>1273</v>
      </c>
      <c r="B418" s="1" t="s">
        <v>420</v>
      </c>
      <c r="C418" s="11" t="s">
        <v>1250</v>
      </c>
      <c r="D418" s="6" t="s">
        <v>1251</v>
      </c>
      <c r="E418" s="77" t="s">
        <v>1274</v>
      </c>
      <c r="F418" s="5" t="s">
        <v>63</v>
      </c>
      <c r="G418" s="25" t="s">
        <v>63</v>
      </c>
      <c r="H418" s="25" t="s">
        <v>63</v>
      </c>
      <c r="I418" s="25" t="s">
        <v>63</v>
      </c>
      <c r="J418" s="5">
        <v>30985</v>
      </c>
      <c r="K418" s="6">
        <v>1984</v>
      </c>
      <c r="L418" s="6">
        <v>10</v>
      </c>
      <c r="M418" s="6">
        <v>30</v>
      </c>
      <c r="N418" s="5">
        <v>30995</v>
      </c>
      <c r="O418" s="6">
        <v>1984</v>
      </c>
      <c r="P418" s="6">
        <v>11</v>
      </c>
      <c r="Q418" s="6">
        <v>9</v>
      </c>
      <c r="R418" s="6" t="s">
        <v>63</v>
      </c>
      <c r="S418" s="6" t="s">
        <v>63</v>
      </c>
      <c r="T418" s="6" t="s">
        <v>63</v>
      </c>
      <c r="U418" s="6" t="s">
        <v>166</v>
      </c>
      <c r="V418" s="6" t="s">
        <v>63</v>
      </c>
      <c r="W418" s="6" t="s">
        <v>166</v>
      </c>
      <c r="X418" s="6" t="s">
        <v>166</v>
      </c>
      <c r="Y418" s="6" t="s">
        <v>166</v>
      </c>
      <c r="Z418" s="6" t="s">
        <v>166</v>
      </c>
      <c r="AA418" s="1">
        <v>40000000</v>
      </c>
      <c r="AB418" s="1" t="s">
        <v>172</v>
      </c>
      <c r="AC418" s="1" t="s">
        <v>73</v>
      </c>
      <c r="AD418" s="6" t="s">
        <v>166</v>
      </c>
      <c r="AE418" s="6" t="s">
        <v>166</v>
      </c>
      <c r="AH418" s="91" t="str" cm="1">
        <f t="array" ref="AH418">IF(OR(TRIM(S418)="NULL",ISBLANK(S418),ISNUMBER(S418)),TRIM(S418),TRIM(_xlfn.CHOOSECOLS(_xlfn.TEXTSPLIT(S418,"-",,TRUE),1)))</f>
        <v>NULL</v>
      </c>
      <c r="AI418" s="91" t="str" cm="1">
        <f t="array" ref="AI418">IF(OR(TRIM(S418)="NULL",ISBLANK(S418),ISNUMBER(S418)),TRIM(S418),TRIM(_xlfn.CHOOSECOLS(_xlfn.TEXTSPLIT(S418,"-",,TRUE),2)))</f>
        <v>NULL</v>
      </c>
      <c r="AJ418" s="91" t="str" cm="1">
        <f t="array" ref="AJ418">IF(OR(TRIM(R418)="NULL",ISBLANK(R418),ISNUMBER(R418)),TRIM(R418),TRIM(_xlfn.CHOOSECOLS(_xlfn.TEXTSPLIT(R418,"-",,TRUE),1)))</f>
        <v>NULL</v>
      </c>
      <c r="AK418" s="91" t="str" cm="1">
        <f t="array" ref="AK418">IF(OR(TRIM(R418)="NULL",ISBLANK(R418),ISNUMBER(R418)),TRIM(R418),TRIM(_xlfn.CHOOSECOLS(_xlfn.TEXTSPLIT(R418,"-",,TRUE),2)))</f>
        <v>NULL</v>
      </c>
      <c r="AL418" s="91" t="str" cm="1">
        <f t="array" ref="AL418">IF(OR(TRIM(T418)="NULL",ISBLANK(T418),ISNUMBER(T418)),TRIM(T418),TRIM(_xlfn.CHOOSECOLS(_xlfn.TEXTSPLIT(T418,"-",,TRUE),1)))</f>
        <v>NULL</v>
      </c>
      <c r="AM418" s="91" t="str" cm="1">
        <f t="array" ref="AM418">IF(OR(TRIM(T418)="NULL",ISBLANK(T418),ISNUMBER(T418)),TRIM(T418),TRIM(_xlfn.CHOOSECOLS(_xlfn.TEXTSPLIT(T418,"-",,TRUE),2)))</f>
        <v>NULL</v>
      </c>
      <c r="AN418" s="91" t="str" cm="1">
        <f t="array" ref="AN418">IF(OR(TRIM(U418)="NULL",ISBLANK(U418),ISNUMBER(U418)),TRIM(U418),TRIM(_xlfn.CHOOSECOLS(_xlfn.TEXTSPLIT(Y418,"-",,TRUE),1)))</f>
        <v>NULL</v>
      </c>
      <c r="AO418" s="91" t="str" cm="1">
        <f t="array" ref="AO418">IF(OR(TRIM(U418)="NULL",ISBLANK(U418),ISNUMBER(U418)),TRIM(U418),TRIM(_xlfn.CHOOSECOLS(_xlfn.TEXTSPLIT(Y418,"-",,TRUE),2)))</f>
        <v>NULL</v>
      </c>
      <c r="AP418" s="91" t="str" cm="1">
        <f t="array" ref="AP418">IF(OR(TRIM(V418)="NULL",ISBLANK(V418),ISNUMBER(V418)),TRIM(V418),TRIM(_xlfn.CHOOSECOLS(_xlfn.TEXTSPLIT(Y418,"-",,TRUE),1)))</f>
        <v>NULL</v>
      </c>
      <c r="AQ418" s="91" t="str" cm="1">
        <f t="array" ref="AQ418">IF(OR(TRIM(V418)="NULL",ISBLANK(V418),ISNUMBER(V418)),V418,_xlfn.CHOOSECOLS(_xlfn.TEXTSPLIT(Y418,"-",,TRUE),2))</f>
        <v>NULL</v>
      </c>
      <c r="AR418" s="99" t="str" cm="1">
        <f t="array" ref="AR418">TRIM(IF(OR(TRIM(W418)="NULL",ISBLANK(W418),ISNUMBER(W418)), W418, IF(AND(ISNUMBER(FIND("|", W418))=TRUE, ISNUMBER(FIND("-", W418))=FALSE), W418, IF(AND(ISNUMBER(FIND("|", W418))=FALSE, ISNUMBER(FIND("-", W418))=TRUE),_xlfn.CHOOSECOLS(_xlfn.TEXTSPLIT(W418,"-", "|",,TRUE),1), _xlfn.CONCAT(_xlfn.CHOOSECOLS(_xlfn.TEXTSPLIT(SUBSTITUTE(W418, "-", "|"), "|"),1),"|", _xlfn.CHOOSECOLS(_xlfn.TEXTSPLIT(SUBSTITUTE(W418, "-", "|"), "|"), 3))))))</f>
        <v>NULL</v>
      </c>
      <c r="AS418" s="99" t="str" cm="1">
        <f t="array" ref="AS418">TRIM(IF(OR(TRIM(W418)="NULL",ISBLANK(W418),ISNUMBER(W418)), W418, IF(AND(ISNUMBER(FIND("|", W418))=TRUE, ISNUMBER(FIND("-", W418))=FALSE), W418, IF(AND(ISNUMBER(FIND("|", W418))=FALSE, ISNUMBER(FIND("-", W418))=TRUE),_xlfn.CHOOSECOLS(_xlfn.TEXTSPLIT(W418,"-", "|",,TRUE),2), _xlfn.CONCAT(_xlfn.CHOOSECOLS(_xlfn.TEXTSPLIT(SUBSTITUTE(W418, "-", "|"), "|"),2),"|", _xlfn.CHOOSECOLS(_xlfn.TEXTSPLIT(SUBSTITUTE(W418, "-", "|"), "|"), 4))))))</f>
        <v>NULL</v>
      </c>
      <c r="AT418" s="92" t="str" cm="1">
        <f t="array" ref="AT418">TRIM(_xlfn.CHOOSECOLS(_xlfn.TEXTSPLIT(AR418,"|",,TRUE),1))</f>
        <v>NULL</v>
      </c>
      <c r="AU418" s="92" t="str" cm="1">
        <f t="array" ref="AU418">TRIM(_xlfn.CHOOSECOLS(_xlfn.TEXTSPLIT(AS418,"|",,TRUE),1))</f>
        <v>NULL</v>
      </c>
      <c r="AV418" s="92" t="str" cm="1">
        <f t="array" ref="AV418">TRIM(_xlfn.CHOOSECOLS(_xlfn.TEXTSPLIT(AB418,"|",,TRUE),1))</f>
        <v>USD</v>
      </c>
      <c r="AW418" s="92" t="str" cm="1">
        <f t="array" ref="AW418">TRIM(_xlfn.CHOOSECOLS(_xlfn.TEXTSPLIT(Y418,"|",,TRUE),1))</f>
        <v>NULL</v>
      </c>
      <c r="AX418" s="92" t="str" cm="1">
        <f t="array" ref="AX418">TRIM(_xlfn.CHOOSECOLS(_xlfn.TEXTSPLIT(Z418,"|",,TRUE),1))</f>
        <v>NULL</v>
      </c>
      <c r="AY418" s="99" t="str" cm="1">
        <f t="array" ref="AY418">TRIM(IF(OR(TRIM(AA418)="NULL",ISBLANK(AA418),ISNUMBER(AA418)), AA418, IF(AND(ISNUMBER(FIND("|", AA418))=TRUE, ISNUMBER(FIND("-", AA418))=FALSE), AA418, IF(AND(ISNUMBER(FIND("|", AA418))=FALSE, ISNUMBER(FIND("-", AA418))=TRUE),_xlfn.CHOOSECOLS(_xlfn.TEXTSPLIT(AA418,"-", "|",,TRUE),1), _xlfn.CONCAT(_xlfn.CHOOSECOLS(_xlfn.TEXTSPLIT(SUBSTITUTE(AA418, "-", "|"), "|"),1),"|", _xlfn.CHOOSECOLS(_xlfn.TEXTSPLIT(SUBSTITUTE(AA418, "-", "|"), "|"), 3))))))</f>
        <v>40000000</v>
      </c>
      <c r="AZ418" s="99" t="str" cm="1">
        <f t="array" ref="AZ418">TRIM(IF(OR(TRIM(AA418)="NULL",ISBLANK(AA418),ISNUMBER(AA418)), AA418, IF(AND(ISNUMBER(FIND("|", AA418))=TRUE, ISNUMBER(FIND("-", AA418))=FALSE), AA418, IF(AND(ISNUMBER(FIND("|", AA418))=FALSE, ISNUMBER(FIND("-", AA418))=TRUE),_xlfn.CHOOSECOLS(_xlfn.TEXTSPLIT(AA418,"-", "|",,TRUE),2), _xlfn.CONCAT(_xlfn.CHOOSECOLS(_xlfn.TEXTSPLIT(SUBSTITUTE(AA418, "-", "|"), "|"),2),"|", _xlfn.CHOOSECOLS(_xlfn.TEXTSPLIT(SUBSTITUTE(AA418, "-", "|"), "|"), 4))))))</f>
        <v>40000000</v>
      </c>
      <c r="BA418" s="92" t="str" cm="1">
        <f t="array" ref="BA418">TRIM(_xlfn.CHOOSECOLS(_xlfn.TEXTSPLIT(AY418,"|",,TRUE),1))</f>
        <v>40000000</v>
      </c>
      <c r="BB418" s="92" t="str" cm="1">
        <f t="array" ref="BB418">TRIM(_xlfn.CHOOSECOLS(_xlfn.TEXTSPLIT(AZ418,"|",,TRUE),1))</f>
        <v>40000000</v>
      </c>
      <c r="BC418" s="92" t="str" cm="1">
        <f t="array" ref="BC418">TRIM(_xlfn.CHOOSECOLS(_xlfn.TEXTSPLIT(AB418,"|",,TRUE),1))</f>
        <v>USD</v>
      </c>
      <c r="BD418" s="92" t="str" cm="1">
        <f t="array" ref="BD418">TRIM(_xlfn.CHOOSECOLS(_xlfn.TEXTSPLIT(AC418,"|",,TRUE),1))</f>
        <v>No</v>
      </c>
      <c r="BE418" s="92" t="str" cm="1">
        <f t="array" ref="BE418">TRIM(_xlfn.CHOOSECOLS(_xlfn.TEXTSPLIT(AD418,"|",,TRUE),1))</f>
        <v>NULL</v>
      </c>
      <c r="BF418" s="92" t="str" cm="1">
        <f t="array" ref="BF418">TRIM(IF(OR(TRIM(AE418)="NULL",ISBLANK(AE418),ISNUMBER(AE418)),AE418,_xlfn.CHOOSECOLS(_xlfn.TEXTSPLIT(AE418,"-",,TRUE),1)))</f>
        <v>NULL</v>
      </c>
      <c r="BG418" s="92" t="str" cm="1">
        <f t="array" ref="BG418">TRIM(IF(OR(TRIM(AE418)="NULL",ISBLANK(AE418),ISNUMBER(AE418)),AE418,_xlfn.CHOOSECOLS(_xlfn.TEXTSPLIT(AE418,"-",,TRUE),2)))</f>
        <v>NULL</v>
      </c>
      <c r="BH418" s="95" t="str">
        <f t="shared" si="36"/>
        <v>1984</v>
      </c>
      <c r="BI418" s="96" t="str">
        <f t="shared" si="37"/>
        <v>10</v>
      </c>
      <c r="BJ418" s="97" t="str">
        <f t="shared" si="38"/>
        <v>30</v>
      </c>
      <c r="BK418" s="96" t="str">
        <f t="shared" si="39"/>
        <v>1984</v>
      </c>
      <c r="BL418" s="96" t="str">
        <f t="shared" si="40"/>
        <v>11</v>
      </c>
      <c r="BM418" s="97" t="str">
        <f t="shared" si="41"/>
        <v>9</v>
      </c>
      <c r="BN418" s="93" t="b">
        <f>AND(TRIM(BH418)="NULL", TRIM(BK418)="NULL")</f>
        <v>0</v>
      </c>
      <c r="BO418" s="127" t="s">
        <v>618</v>
      </c>
      <c r="BP418" s="127" t="s">
        <v>618</v>
      </c>
    </row>
    <row r="419" spans="1:68">
      <c r="A419" s="8" t="s">
        <v>1275</v>
      </c>
      <c r="B419" s="1" t="s">
        <v>420</v>
      </c>
      <c r="C419" s="11" t="s">
        <v>1250</v>
      </c>
      <c r="D419" s="6" t="s">
        <v>1251</v>
      </c>
      <c r="E419" s="77" t="s">
        <v>1276</v>
      </c>
      <c r="F419" s="5" t="s">
        <v>63</v>
      </c>
      <c r="G419" s="25" t="s">
        <v>63</v>
      </c>
      <c r="H419" s="25" t="s">
        <v>63</v>
      </c>
      <c r="I419" s="25" t="s">
        <v>63</v>
      </c>
      <c r="J419" s="5">
        <v>30985</v>
      </c>
      <c r="K419" s="6">
        <v>1984</v>
      </c>
      <c r="L419" s="6">
        <v>10</v>
      </c>
      <c r="M419" s="6">
        <v>30</v>
      </c>
      <c r="N419" s="5">
        <v>30995</v>
      </c>
      <c r="O419" s="6">
        <v>1984</v>
      </c>
      <c r="P419" s="6">
        <v>11</v>
      </c>
      <c r="Q419" s="6">
        <v>9</v>
      </c>
      <c r="R419" s="1">
        <v>5</v>
      </c>
      <c r="S419" s="6" t="s">
        <v>63</v>
      </c>
      <c r="T419" s="6" t="s">
        <v>63</v>
      </c>
      <c r="U419" s="6" t="s">
        <v>166</v>
      </c>
      <c r="V419" s="6" t="s">
        <v>63</v>
      </c>
      <c r="W419" s="6" t="s">
        <v>166</v>
      </c>
      <c r="X419" s="6" t="s">
        <v>166</v>
      </c>
      <c r="Y419" s="6" t="s">
        <v>166</v>
      </c>
      <c r="Z419" s="6" t="s">
        <v>166</v>
      </c>
      <c r="AA419" s="6" t="s">
        <v>166</v>
      </c>
      <c r="AB419" s="6" t="s">
        <v>63</v>
      </c>
      <c r="AC419" s="6" t="s">
        <v>63</v>
      </c>
      <c r="AD419" s="6" t="s">
        <v>63</v>
      </c>
      <c r="AE419" s="6" t="s">
        <v>63</v>
      </c>
      <c r="AH419" s="91" t="str" cm="1">
        <f t="array" ref="AH419">IF(OR(TRIM(S419)="NULL",ISBLANK(S419),ISNUMBER(S419)),TRIM(S419),TRIM(_xlfn.CHOOSECOLS(_xlfn.TEXTSPLIT(S419,"-",,TRUE),1)))</f>
        <v>NULL</v>
      </c>
      <c r="AI419" s="91" t="str" cm="1">
        <f t="array" ref="AI419">IF(OR(TRIM(S419)="NULL",ISBLANK(S419),ISNUMBER(S419)),TRIM(S419),TRIM(_xlfn.CHOOSECOLS(_xlfn.TEXTSPLIT(S419,"-",,TRUE),2)))</f>
        <v>NULL</v>
      </c>
      <c r="AJ419" s="91" t="str" cm="1">
        <f t="array" ref="AJ419">IF(OR(TRIM(R419)="NULL",ISBLANK(R419),ISNUMBER(R419)),TRIM(R419),TRIM(_xlfn.CHOOSECOLS(_xlfn.TEXTSPLIT(R419,"-",,TRUE),1)))</f>
        <v>5</v>
      </c>
      <c r="AK419" s="91" t="str" cm="1">
        <f t="array" ref="AK419">IF(OR(TRIM(R419)="NULL",ISBLANK(R419),ISNUMBER(R419)),TRIM(R419),TRIM(_xlfn.CHOOSECOLS(_xlfn.TEXTSPLIT(R419,"-",,TRUE),2)))</f>
        <v>5</v>
      </c>
      <c r="AL419" s="91" t="str" cm="1">
        <f t="array" ref="AL419">IF(OR(TRIM(T419)="NULL",ISBLANK(T419),ISNUMBER(T419)),TRIM(T419),TRIM(_xlfn.CHOOSECOLS(_xlfn.TEXTSPLIT(T419,"-",,TRUE),1)))</f>
        <v>NULL</v>
      </c>
      <c r="AM419" s="91" t="str" cm="1">
        <f t="array" ref="AM419">IF(OR(TRIM(T419)="NULL",ISBLANK(T419),ISNUMBER(T419)),TRIM(T419),TRIM(_xlfn.CHOOSECOLS(_xlfn.TEXTSPLIT(T419,"-",,TRUE),2)))</f>
        <v>NULL</v>
      </c>
      <c r="AN419" s="91" t="str" cm="1">
        <f t="array" ref="AN419">IF(OR(TRIM(U419)="NULL",ISBLANK(U419),ISNUMBER(U419)),TRIM(U419),TRIM(_xlfn.CHOOSECOLS(_xlfn.TEXTSPLIT(Y419,"-",,TRUE),1)))</f>
        <v>NULL</v>
      </c>
      <c r="AO419" s="91" t="str" cm="1">
        <f t="array" ref="AO419">IF(OR(TRIM(U419)="NULL",ISBLANK(U419),ISNUMBER(U419)),TRIM(U419),TRIM(_xlfn.CHOOSECOLS(_xlfn.TEXTSPLIT(Y419,"-",,TRUE),2)))</f>
        <v>NULL</v>
      </c>
      <c r="AP419" s="91" t="str" cm="1">
        <f t="array" ref="AP419">IF(OR(TRIM(V419)="NULL",ISBLANK(V419),ISNUMBER(V419)),TRIM(V419),TRIM(_xlfn.CHOOSECOLS(_xlfn.TEXTSPLIT(Y419,"-",,TRUE),1)))</f>
        <v>NULL</v>
      </c>
      <c r="AQ419" s="91" t="str" cm="1">
        <f t="array" ref="AQ419">IF(OR(TRIM(V419)="NULL",ISBLANK(V419),ISNUMBER(V419)),V419,_xlfn.CHOOSECOLS(_xlfn.TEXTSPLIT(Y419,"-",,TRUE),2))</f>
        <v>NULL</v>
      </c>
      <c r="AR419" s="99" t="str" cm="1">
        <f t="array" ref="AR419">TRIM(IF(OR(TRIM(W419)="NULL",ISBLANK(W419),ISNUMBER(W419)), W419, IF(AND(ISNUMBER(FIND("|", W419))=TRUE, ISNUMBER(FIND("-", W419))=FALSE), W419, IF(AND(ISNUMBER(FIND("|", W419))=FALSE, ISNUMBER(FIND("-", W419))=TRUE),_xlfn.CHOOSECOLS(_xlfn.TEXTSPLIT(W419,"-", "|",,TRUE),1), _xlfn.CONCAT(_xlfn.CHOOSECOLS(_xlfn.TEXTSPLIT(SUBSTITUTE(W419, "-", "|"), "|"),1),"|", _xlfn.CHOOSECOLS(_xlfn.TEXTSPLIT(SUBSTITUTE(W419, "-", "|"), "|"), 3))))))</f>
        <v>NULL</v>
      </c>
      <c r="AS419" s="99" t="str" cm="1">
        <f t="array" ref="AS419">TRIM(IF(OR(TRIM(W419)="NULL",ISBLANK(W419),ISNUMBER(W419)), W419, IF(AND(ISNUMBER(FIND("|", W419))=TRUE, ISNUMBER(FIND("-", W419))=FALSE), W419, IF(AND(ISNUMBER(FIND("|", W419))=FALSE, ISNUMBER(FIND("-", W419))=TRUE),_xlfn.CHOOSECOLS(_xlfn.TEXTSPLIT(W419,"-", "|",,TRUE),2), _xlfn.CONCAT(_xlfn.CHOOSECOLS(_xlfn.TEXTSPLIT(SUBSTITUTE(W419, "-", "|"), "|"),2),"|", _xlfn.CHOOSECOLS(_xlfn.TEXTSPLIT(SUBSTITUTE(W419, "-", "|"), "|"), 4))))))</f>
        <v>NULL</v>
      </c>
      <c r="AT419" s="92" t="str" cm="1">
        <f t="array" ref="AT419">TRIM(_xlfn.CHOOSECOLS(_xlfn.TEXTSPLIT(AR419,"|",,TRUE),1))</f>
        <v>NULL</v>
      </c>
      <c r="AU419" s="92" t="str" cm="1">
        <f t="array" ref="AU419">TRIM(_xlfn.CHOOSECOLS(_xlfn.TEXTSPLIT(AS419,"|",,TRUE),1))</f>
        <v>NULL</v>
      </c>
      <c r="AV419" s="92" t="str" cm="1">
        <f t="array" ref="AV419">TRIM(_xlfn.CHOOSECOLS(_xlfn.TEXTSPLIT(AB419,"|",,TRUE),1))</f>
        <v>NULL</v>
      </c>
      <c r="AW419" s="92" t="str" cm="1">
        <f t="array" ref="AW419">TRIM(_xlfn.CHOOSECOLS(_xlfn.TEXTSPLIT(Y419,"|",,TRUE),1))</f>
        <v>NULL</v>
      </c>
      <c r="AX419" s="92" t="str" cm="1">
        <f t="array" ref="AX419">TRIM(_xlfn.CHOOSECOLS(_xlfn.TEXTSPLIT(Z419,"|",,TRUE),1))</f>
        <v>NULL</v>
      </c>
      <c r="AY419" s="99" t="str" cm="1">
        <f t="array" ref="AY419">TRIM(IF(OR(TRIM(AA419)="NULL",ISBLANK(AA419),ISNUMBER(AA419)), AA419, IF(AND(ISNUMBER(FIND("|", AA419))=TRUE, ISNUMBER(FIND("-", AA419))=FALSE), AA419, IF(AND(ISNUMBER(FIND("|", AA419))=FALSE, ISNUMBER(FIND("-", AA419))=TRUE),_xlfn.CHOOSECOLS(_xlfn.TEXTSPLIT(AA419,"-", "|",,TRUE),1), _xlfn.CONCAT(_xlfn.CHOOSECOLS(_xlfn.TEXTSPLIT(SUBSTITUTE(AA419, "-", "|"), "|"),1),"|", _xlfn.CHOOSECOLS(_xlfn.TEXTSPLIT(SUBSTITUTE(AA419, "-", "|"), "|"), 3))))))</f>
        <v>NULL</v>
      </c>
      <c r="AZ419" s="99" t="str" cm="1">
        <f t="array" ref="AZ419">TRIM(IF(OR(TRIM(AA419)="NULL",ISBLANK(AA419),ISNUMBER(AA419)), AA419, IF(AND(ISNUMBER(FIND("|", AA419))=TRUE, ISNUMBER(FIND("-", AA419))=FALSE), AA419, IF(AND(ISNUMBER(FIND("|", AA419))=FALSE, ISNUMBER(FIND("-", AA419))=TRUE),_xlfn.CHOOSECOLS(_xlfn.TEXTSPLIT(AA419,"-", "|",,TRUE),2), _xlfn.CONCAT(_xlfn.CHOOSECOLS(_xlfn.TEXTSPLIT(SUBSTITUTE(AA419, "-", "|"), "|"),2),"|", _xlfn.CHOOSECOLS(_xlfn.TEXTSPLIT(SUBSTITUTE(AA419, "-", "|"), "|"), 4))))))</f>
        <v>NULL</v>
      </c>
      <c r="BA419" s="92" t="str" cm="1">
        <f t="array" ref="BA419">TRIM(_xlfn.CHOOSECOLS(_xlfn.TEXTSPLIT(AY419,"|",,TRUE),1))</f>
        <v>NULL</v>
      </c>
      <c r="BB419" s="92" t="str" cm="1">
        <f t="array" ref="BB419">TRIM(_xlfn.CHOOSECOLS(_xlfn.TEXTSPLIT(AZ419,"|",,TRUE),1))</f>
        <v>NULL</v>
      </c>
      <c r="BC419" s="92" t="str" cm="1">
        <f t="array" ref="BC419">TRIM(_xlfn.CHOOSECOLS(_xlfn.TEXTSPLIT(AB419,"|",,TRUE),1))</f>
        <v>NULL</v>
      </c>
      <c r="BD419" s="92" t="str" cm="1">
        <f t="array" ref="BD419">TRIM(_xlfn.CHOOSECOLS(_xlfn.TEXTSPLIT(AC419,"|",,TRUE),1))</f>
        <v>NULL</v>
      </c>
      <c r="BE419" s="92" t="str" cm="1">
        <f t="array" ref="BE419">TRIM(_xlfn.CHOOSECOLS(_xlfn.TEXTSPLIT(AD419,"|",,TRUE),1))</f>
        <v>NULL</v>
      </c>
      <c r="BF419" s="92" t="str" cm="1">
        <f t="array" ref="BF419">TRIM(IF(OR(TRIM(AE419)="NULL",ISBLANK(AE419),ISNUMBER(AE419)),AE419,_xlfn.CHOOSECOLS(_xlfn.TEXTSPLIT(AE419,"-",,TRUE),1)))</f>
        <v>NULL</v>
      </c>
      <c r="BG419" s="92" t="str" cm="1">
        <f t="array" ref="BG419">TRIM(IF(OR(TRIM(AE419)="NULL",ISBLANK(AE419),ISNUMBER(AE419)),AE419,_xlfn.CHOOSECOLS(_xlfn.TEXTSPLIT(AE419,"-",,TRUE),2)))</f>
        <v>NULL</v>
      </c>
      <c r="BH419" s="95" t="str">
        <f t="shared" si="36"/>
        <v>1984</v>
      </c>
      <c r="BI419" s="96" t="str">
        <f t="shared" si="37"/>
        <v>10</v>
      </c>
      <c r="BJ419" s="97" t="str">
        <f t="shared" si="38"/>
        <v>30</v>
      </c>
      <c r="BK419" s="96" t="str">
        <f t="shared" si="39"/>
        <v>1984</v>
      </c>
      <c r="BL419" s="96" t="str">
        <f t="shared" si="40"/>
        <v>11</v>
      </c>
      <c r="BM419" s="97" t="str">
        <f t="shared" si="41"/>
        <v>9</v>
      </c>
      <c r="BN419" s="93" t="b">
        <f>AND(TRIM(BH419)="NULL", TRIM(BK419)="NULL")</f>
        <v>0</v>
      </c>
      <c r="BO419" s="127" t="s">
        <v>618</v>
      </c>
      <c r="BP419" s="127" t="s">
        <v>618</v>
      </c>
    </row>
    <row r="420" spans="1:68">
      <c r="A420" s="8" t="s">
        <v>1277</v>
      </c>
      <c r="B420" s="1" t="s">
        <v>420</v>
      </c>
      <c r="C420" s="11" t="s">
        <v>1250</v>
      </c>
      <c r="D420" s="6" t="s">
        <v>1251</v>
      </c>
      <c r="E420" s="77" t="s">
        <v>1278</v>
      </c>
      <c r="F420" s="5" t="s">
        <v>63</v>
      </c>
      <c r="G420" s="25" t="s">
        <v>63</v>
      </c>
      <c r="H420" s="25" t="s">
        <v>63</v>
      </c>
      <c r="I420" s="25" t="s">
        <v>63</v>
      </c>
      <c r="J420" s="5">
        <v>30985</v>
      </c>
      <c r="K420" s="6">
        <v>1984</v>
      </c>
      <c r="L420" s="6">
        <v>10</v>
      </c>
      <c r="M420" s="6">
        <v>30</v>
      </c>
      <c r="N420" s="5">
        <v>30995</v>
      </c>
      <c r="O420" s="6">
        <v>1984</v>
      </c>
      <c r="P420" s="6">
        <v>11</v>
      </c>
      <c r="Q420" s="6">
        <v>9</v>
      </c>
      <c r="R420" s="1">
        <v>5</v>
      </c>
      <c r="S420" s="6" t="s">
        <v>63</v>
      </c>
      <c r="T420" s="6" t="s">
        <v>63</v>
      </c>
      <c r="U420" s="6" t="s">
        <v>166</v>
      </c>
      <c r="V420" s="6" t="s">
        <v>63</v>
      </c>
      <c r="W420" s="6" t="s">
        <v>166</v>
      </c>
      <c r="X420" s="6" t="s">
        <v>166</v>
      </c>
      <c r="Y420" s="6" t="s">
        <v>166</v>
      </c>
      <c r="Z420" s="6" t="s">
        <v>166</v>
      </c>
      <c r="AA420" s="6" t="s">
        <v>166</v>
      </c>
      <c r="AB420" s="6" t="s">
        <v>63</v>
      </c>
      <c r="AC420" s="6" t="s">
        <v>63</v>
      </c>
      <c r="AD420" s="6" t="s">
        <v>63</v>
      </c>
      <c r="AE420" s="6" t="s">
        <v>63</v>
      </c>
      <c r="AH420" s="91" t="str" cm="1">
        <f t="array" ref="AH420">IF(OR(TRIM(S420)="NULL",ISBLANK(S420),ISNUMBER(S420)),TRIM(S420),TRIM(_xlfn.CHOOSECOLS(_xlfn.TEXTSPLIT(S420,"-",,TRUE),1)))</f>
        <v>NULL</v>
      </c>
      <c r="AI420" s="91" t="str" cm="1">
        <f t="array" ref="AI420">IF(OR(TRIM(S420)="NULL",ISBLANK(S420),ISNUMBER(S420)),TRIM(S420),TRIM(_xlfn.CHOOSECOLS(_xlfn.TEXTSPLIT(S420,"-",,TRUE),2)))</f>
        <v>NULL</v>
      </c>
      <c r="AJ420" s="91" t="str" cm="1">
        <f t="array" ref="AJ420">IF(OR(TRIM(R420)="NULL",ISBLANK(R420),ISNUMBER(R420)),TRIM(R420),TRIM(_xlfn.CHOOSECOLS(_xlfn.TEXTSPLIT(R420,"-",,TRUE),1)))</f>
        <v>5</v>
      </c>
      <c r="AK420" s="91" t="str" cm="1">
        <f t="array" ref="AK420">IF(OR(TRIM(R420)="NULL",ISBLANK(R420),ISNUMBER(R420)),TRIM(R420),TRIM(_xlfn.CHOOSECOLS(_xlfn.TEXTSPLIT(R420,"-",,TRUE),2)))</f>
        <v>5</v>
      </c>
      <c r="AL420" s="91" t="str" cm="1">
        <f t="array" ref="AL420">IF(OR(TRIM(T420)="NULL",ISBLANK(T420),ISNUMBER(T420)),TRIM(T420),TRIM(_xlfn.CHOOSECOLS(_xlfn.TEXTSPLIT(T420,"-",,TRUE),1)))</f>
        <v>NULL</v>
      </c>
      <c r="AM420" s="91" t="str" cm="1">
        <f t="array" ref="AM420">IF(OR(TRIM(T420)="NULL",ISBLANK(T420),ISNUMBER(T420)),TRIM(T420),TRIM(_xlfn.CHOOSECOLS(_xlfn.TEXTSPLIT(T420,"-",,TRUE),2)))</f>
        <v>NULL</v>
      </c>
      <c r="AN420" s="91" t="str" cm="1">
        <f t="array" ref="AN420">IF(OR(TRIM(U420)="NULL",ISBLANK(U420),ISNUMBER(U420)),TRIM(U420),TRIM(_xlfn.CHOOSECOLS(_xlfn.TEXTSPLIT(Y420,"-",,TRUE),1)))</f>
        <v>NULL</v>
      </c>
      <c r="AO420" s="91" t="str" cm="1">
        <f t="array" ref="AO420">IF(OR(TRIM(U420)="NULL",ISBLANK(U420),ISNUMBER(U420)),TRIM(U420),TRIM(_xlfn.CHOOSECOLS(_xlfn.TEXTSPLIT(Y420,"-",,TRUE),2)))</f>
        <v>NULL</v>
      </c>
      <c r="AP420" s="91" t="str" cm="1">
        <f t="array" ref="AP420">IF(OR(TRIM(V420)="NULL",ISBLANK(V420),ISNUMBER(V420)),TRIM(V420),TRIM(_xlfn.CHOOSECOLS(_xlfn.TEXTSPLIT(Y420,"-",,TRUE),1)))</f>
        <v>NULL</v>
      </c>
      <c r="AQ420" s="91" t="str" cm="1">
        <f t="array" ref="AQ420">IF(OR(TRIM(V420)="NULL",ISBLANK(V420),ISNUMBER(V420)),V420,_xlfn.CHOOSECOLS(_xlfn.TEXTSPLIT(Y420,"-",,TRUE),2))</f>
        <v>NULL</v>
      </c>
      <c r="AR420" s="99" t="str" cm="1">
        <f t="array" ref="AR420">TRIM(IF(OR(TRIM(W420)="NULL",ISBLANK(W420),ISNUMBER(W420)), W420, IF(AND(ISNUMBER(FIND("|", W420))=TRUE, ISNUMBER(FIND("-", W420))=FALSE), W420, IF(AND(ISNUMBER(FIND("|", W420))=FALSE, ISNUMBER(FIND("-", W420))=TRUE),_xlfn.CHOOSECOLS(_xlfn.TEXTSPLIT(W420,"-", "|",,TRUE),1), _xlfn.CONCAT(_xlfn.CHOOSECOLS(_xlfn.TEXTSPLIT(SUBSTITUTE(W420, "-", "|"), "|"),1),"|", _xlfn.CHOOSECOLS(_xlfn.TEXTSPLIT(SUBSTITUTE(W420, "-", "|"), "|"), 3))))))</f>
        <v>NULL</v>
      </c>
      <c r="AS420" s="99" t="str" cm="1">
        <f t="array" ref="AS420">TRIM(IF(OR(TRIM(W420)="NULL",ISBLANK(W420),ISNUMBER(W420)), W420, IF(AND(ISNUMBER(FIND("|", W420))=TRUE, ISNUMBER(FIND("-", W420))=FALSE), W420, IF(AND(ISNUMBER(FIND("|", W420))=FALSE, ISNUMBER(FIND("-", W420))=TRUE),_xlfn.CHOOSECOLS(_xlfn.TEXTSPLIT(W420,"-", "|",,TRUE),2), _xlfn.CONCAT(_xlfn.CHOOSECOLS(_xlfn.TEXTSPLIT(SUBSTITUTE(W420, "-", "|"), "|"),2),"|", _xlfn.CHOOSECOLS(_xlfn.TEXTSPLIT(SUBSTITUTE(W420, "-", "|"), "|"), 4))))))</f>
        <v>NULL</v>
      </c>
      <c r="AT420" s="92" t="str" cm="1">
        <f t="array" ref="AT420">TRIM(_xlfn.CHOOSECOLS(_xlfn.TEXTSPLIT(AR420,"|",,TRUE),1))</f>
        <v>NULL</v>
      </c>
      <c r="AU420" s="92" t="str" cm="1">
        <f t="array" ref="AU420">TRIM(_xlfn.CHOOSECOLS(_xlfn.TEXTSPLIT(AS420,"|",,TRUE),1))</f>
        <v>NULL</v>
      </c>
      <c r="AV420" s="92" t="str" cm="1">
        <f t="array" ref="AV420">TRIM(_xlfn.CHOOSECOLS(_xlfn.TEXTSPLIT(AB420,"|",,TRUE),1))</f>
        <v>NULL</v>
      </c>
      <c r="AW420" s="92" t="str" cm="1">
        <f t="array" ref="AW420">TRIM(_xlfn.CHOOSECOLS(_xlfn.TEXTSPLIT(Y420,"|",,TRUE),1))</f>
        <v>NULL</v>
      </c>
      <c r="AX420" s="92" t="str" cm="1">
        <f t="array" ref="AX420">TRIM(_xlfn.CHOOSECOLS(_xlfn.TEXTSPLIT(Z420,"|",,TRUE),1))</f>
        <v>NULL</v>
      </c>
      <c r="AY420" s="99" t="str" cm="1">
        <f t="array" ref="AY420">TRIM(IF(OR(TRIM(AA420)="NULL",ISBLANK(AA420),ISNUMBER(AA420)), AA420, IF(AND(ISNUMBER(FIND("|", AA420))=TRUE, ISNUMBER(FIND("-", AA420))=FALSE), AA420, IF(AND(ISNUMBER(FIND("|", AA420))=FALSE, ISNUMBER(FIND("-", AA420))=TRUE),_xlfn.CHOOSECOLS(_xlfn.TEXTSPLIT(AA420,"-", "|",,TRUE),1), _xlfn.CONCAT(_xlfn.CHOOSECOLS(_xlfn.TEXTSPLIT(SUBSTITUTE(AA420, "-", "|"), "|"),1),"|", _xlfn.CHOOSECOLS(_xlfn.TEXTSPLIT(SUBSTITUTE(AA420, "-", "|"), "|"), 3))))))</f>
        <v>NULL</v>
      </c>
      <c r="AZ420" s="99" t="str" cm="1">
        <f t="array" ref="AZ420">TRIM(IF(OR(TRIM(AA420)="NULL",ISBLANK(AA420),ISNUMBER(AA420)), AA420, IF(AND(ISNUMBER(FIND("|", AA420))=TRUE, ISNUMBER(FIND("-", AA420))=FALSE), AA420, IF(AND(ISNUMBER(FIND("|", AA420))=FALSE, ISNUMBER(FIND("-", AA420))=TRUE),_xlfn.CHOOSECOLS(_xlfn.TEXTSPLIT(AA420,"-", "|",,TRUE),2), _xlfn.CONCAT(_xlfn.CHOOSECOLS(_xlfn.TEXTSPLIT(SUBSTITUTE(AA420, "-", "|"), "|"),2),"|", _xlfn.CHOOSECOLS(_xlfn.TEXTSPLIT(SUBSTITUTE(AA420, "-", "|"), "|"), 4))))))</f>
        <v>NULL</v>
      </c>
      <c r="BA420" s="92" t="str" cm="1">
        <f t="array" ref="BA420">TRIM(_xlfn.CHOOSECOLS(_xlfn.TEXTSPLIT(AY420,"|",,TRUE),1))</f>
        <v>NULL</v>
      </c>
      <c r="BB420" s="92" t="str" cm="1">
        <f t="array" ref="BB420">TRIM(_xlfn.CHOOSECOLS(_xlfn.TEXTSPLIT(AZ420,"|",,TRUE),1))</f>
        <v>NULL</v>
      </c>
      <c r="BC420" s="92" t="str" cm="1">
        <f t="array" ref="BC420">TRIM(_xlfn.CHOOSECOLS(_xlfn.TEXTSPLIT(AB420,"|",,TRUE),1))</f>
        <v>NULL</v>
      </c>
      <c r="BD420" s="92" t="str" cm="1">
        <f t="array" ref="BD420">TRIM(_xlfn.CHOOSECOLS(_xlfn.TEXTSPLIT(AC420,"|",,TRUE),1))</f>
        <v>NULL</v>
      </c>
      <c r="BE420" s="92" t="str" cm="1">
        <f t="array" ref="BE420">TRIM(_xlfn.CHOOSECOLS(_xlfn.TEXTSPLIT(AD420,"|",,TRUE),1))</f>
        <v>NULL</v>
      </c>
      <c r="BF420" s="92" t="str" cm="1">
        <f t="array" ref="BF420">TRIM(IF(OR(TRIM(AE420)="NULL",ISBLANK(AE420),ISNUMBER(AE420)),AE420,_xlfn.CHOOSECOLS(_xlfn.TEXTSPLIT(AE420,"-",,TRUE),1)))</f>
        <v>NULL</v>
      </c>
      <c r="BG420" s="92" t="str" cm="1">
        <f t="array" ref="BG420">TRIM(IF(OR(TRIM(AE420)="NULL",ISBLANK(AE420),ISNUMBER(AE420)),AE420,_xlfn.CHOOSECOLS(_xlfn.TEXTSPLIT(AE420,"-",,TRUE),2)))</f>
        <v>NULL</v>
      </c>
      <c r="BH420" s="95" t="str">
        <f t="shared" si="36"/>
        <v>1984</v>
      </c>
      <c r="BI420" s="96" t="str">
        <f t="shared" si="37"/>
        <v>10</v>
      </c>
      <c r="BJ420" s="97" t="str">
        <f t="shared" si="38"/>
        <v>30</v>
      </c>
      <c r="BK420" s="96" t="str">
        <f t="shared" si="39"/>
        <v>1984</v>
      </c>
      <c r="BL420" s="96" t="str">
        <f t="shared" si="40"/>
        <v>11</v>
      </c>
      <c r="BM420" s="97" t="str">
        <f t="shared" si="41"/>
        <v>9</v>
      </c>
      <c r="BN420" s="93" t="b">
        <f>AND(TRIM(BH420)="NULL", TRIM(BK420)="NULL")</f>
        <v>0</v>
      </c>
      <c r="BO420" s="127" t="s">
        <v>618</v>
      </c>
      <c r="BP420" s="127" t="s">
        <v>618</v>
      </c>
    </row>
    <row r="421" spans="1:68">
      <c r="A421" s="8" t="s">
        <v>1279</v>
      </c>
      <c r="B421" s="1" t="s">
        <v>420</v>
      </c>
      <c r="C421" s="11" t="s">
        <v>1250</v>
      </c>
      <c r="D421" s="6" t="s">
        <v>1251</v>
      </c>
      <c r="E421" s="77" t="s">
        <v>1280</v>
      </c>
      <c r="F421" s="5" t="s">
        <v>63</v>
      </c>
      <c r="G421" s="25" t="s">
        <v>63</v>
      </c>
      <c r="H421" s="25" t="s">
        <v>63</v>
      </c>
      <c r="I421" s="25" t="s">
        <v>63</v>
      </c>
      <c r="J421" s="5">
        <v>30985</v>
      </c>
      <c r="K421" s="6">
        <v>1984</v>
      </c>
      <c r="L421" s="6">
        <v>10</v>
      </c>
      <c r="M421" s="6">
        <v>30</v>
      </c>
      <c r="N421" s="5">
        <v>30995</v>
      </c>
      <c r="O421" s="6">
        <v>1984</v>
      </c>
      <c r="P421" s="6">
        <v>11</v>
      </c>
      <c r="Q421" s="6">
        <v>9</v>
      </c>
      <c r="R421" s="1">
        <v>6</v>
      </c>
      <c r="S421" s="6" t="s">
        <v>63</v>
      </c>
      <c r="T421" s="6" t="s">
        <v>63</v>
      </c>
      <c r="U421" s="6" t="s">
        <v>166</v>
      </c>
      <c r="V421" s="6" t="s">
        <v>63</v>
      </c>
      <c r="W421" s="6" t="s">
        <v>166</v>
      </c>
      <c r="X421" s="6" t="s">
        <v>166</v>
      </c>
      <c r="Y421" s="6" t="s">
        <v>166</v>
      </c>
      <c r="Z421" s="6" t="s">
        <v>166</v>
      </c>
      <c r="AA421" s="6" t="s">
        <v>166</v>
      </c>
      <c r="AB421" s="6" t="s">
        <v>63</v>
      </c>
      <c r="AC421" s="6" t="s">
        <v>63</v>
      </c>
      <c r="AD421" s="6" t="s">
        <v>63</v>
      </c>
      <c r="AE421" s="6" t="s">
        <v>63</v>
      </c>
      <c r="AH421" s="91" t="str" cm="1">
        <f t="array" ref="AH421">IF(OR(TRIM(S421)="NULL",ISBLANK(S421),ISNUMBER(S421)),TRIM(S421),TRIM(_xlfn.CHOOSECOLS(_xlfn.TEXTSPLIT(S421,"-",,TRUE),1)))</f>
        <v>NULL</v>
      </c>
      <c r="AI421" s="91" t="str" cm="1">
        <f t="array" ref="AI421">IF(OR(TRIM(S421)="NULL",ISBLANK(S421),ISNUMBER(S421)),TRIM(S421),TRIM(_xlfn.CHOOSECOLS(_xlfn.TEXTSPLIT(S421,"-",,TRUE),2)))</f>
        <v>NULL</v>
      </c>
      <c r="AJ421" s="91" t="str" cm="1">
        <f t="array" ref="AJ421">IF(OR(TRIM(R421)="NULL",ISBLANK(R421),ISNUMBER(R421)),TRIM(R421),TRIM(_xlfn.CHOOSECOLS(_xlfn.TEXTSPLIT(R421,"-",,TRUE),1)))</f>
        <v>6</v>
      </c>
      <c r="AK421" s="91" t="str" cm="1">
        <f t="array" ref="AK421">IF(OR(TRIM(R421)="NULL",ISBLANK(R421),ISNUMBER(R421)),TRIM(R421),TRIM(_xlfn.CHOOSECOLS(_xlfn.TEXTSPLIT(R421,"-",,TRUE),2)))</f>
        <v>6</v>
      </c>
      <c r="AL421" s="91" t="str" cm="1">
        <f t="array" ref="AL421">IF(OR(TRIM(T421)="NULL",ISBLANK(T421),ISNUMBER(T421)),TRIM(T421),TRIM(_xlfn.CHOOSECOLS(_xlfn.TEXTSPLIT(T421,"-",,TRUE),1)))</f>
        <v>NULL</v>
      </c>
      <c r="AM421" s="91" t="str" cm="1">
        <f t="array" ref="AM421">IF(OR(TRIM(T421)="NULL",ISBLANK(T421),ISNUMBER(T421)),TRIM(T421),TRIM(_xlfn.CHOOSECOLS(_xlfn.TEXTSPLIT(T421,"-",,TRUE),2)))</f>
        <v>NULL</v>
      </c>
      <c r="AN421" s="91" t="str" cm="1">
        <f t="array" ref="AN421">IF(OR(TRIM(U421)="NULL",ISBLANK(U421),ISNUMBER(U421)),TRIM(U421),TRIM(_xlfn.CHOOSECOLS(_xlfn.TEXTSPLIT(Y421,"-",,TRUE),1)))</f>
        <v>NULL</v>
      </c>
      <c r="AO421" s="91" t="str" cm="1">
        <f t="array" ref="AO421">IF(OR(TRIM(U421)="NULL",ISBLANK(U421),ISNUMBER(U421)),TRIM(U421),TRIM(_xlfn.CHOOSECOLS(_xlfn.TEXTSPLIT(Y421,"-",,TRUE),2)))</f>
        <v>NULL</v>
      </c>
      <c r="AP421" s="91" t="str" cm="1">
        <f t="array" ref="AP421">IF(OR(TRIM(V421)="NULL",ISBLANK(V421),ISNUMBER(V421)),TRIM(V421),TRIM(_xlfn.CHOOSECOLS(_xlfn.TEXTSPLIT(Y421,"-",,TRUE),1)))</f>
        <v>NULL</v>
      </c>
      <c r="AQ421" s="91" t="str" cm="1">
        <f t="array" ref="AQ421">IF(OR(TRIM(V421)="NULL",ISBLANK(V421),ISNUMBER(V421)),V421,_xlfn.CHOOSECOLS(_xlfn.TEXTSPLIT(Y421,"-",,TRUE),2))</f>
        <v>NULL</v>
      </c>
      <c r="AR421" s="99" t="str" cm="1">
        <f t="array" ref="AR421">TRIM(IF(OR(TRIM(W421)="NULL",ISBLANK(W421),ISNUMBER(W421)), W421, IF(AND(ISNUMBER(FIND("|", W421))=TRUE, ISNUMBER(FIND("-", W421))=FALSE), W421, IF(AND(ISNUMBER(FIND("|", W421))=FALSE, ISNUMBER(FIND("-", W421))=TRUE),_xlfn.CHOOSECOLS(_xlfn.TEXTSPLIT(W421,"-", "|",,TRUE),1), _xlfn.CONCAT(_xlfn.CHOOSECOLS(_xlfn.TEXTSPLIT(SUBSTITUTE(W421, "-", "|"), "|"),1),"|", _xlfn.CHOOSECOLS(_xlfn.TEXTSPLIT(SUBSTITUTE(W421, "-", "|"), "|"), 3))))))</f>
        <v>NULL</v>
      </c>
      <c r="AS421" s="99" t="str" cm="1">
        <f t="array" ref="AS421">TRIM(IF(OR(TRIM(W421)="NULL",ISBLANK(W421),ISNUMBER(W421)), W421, IF(AND(ISNUMBER(FIND("|", W421))=TRUE, ISNUMBER(FIND("-", W421))=FALSE), W421, IF(AND(ISNUMBER(FIND("|", W421))=FALSE, ISNUMBER(FIND("-", W421))=TRUE),_xlfn.CHOOSECOLS(_xlfn.TEXTSPLIT(W421,"-", "|",,TRUE),2), _xlfn.CONCAT(_xlfn.CHOOSECOLS(_xlfn.TEXTSPLIT(SUBSTITUTE(W421, "-", "|"), "|"),2),"|", _xlfn.CHOOSECOLS(_xlfn.TEXTSPLIT(SUBSTITUTE(W421, "-", "|"), "|"), 4))))))</f>
        <v>NULL</v>
      </c>
      <c r="AT421" s="92" t="str" cm="1">
        <f t="array" ref="AT421">TRIM(_xlfn.CHOOSECOLS(_xlfn.TEXTSPLIT(AR421,"|",,TRUE),1))</f>
        <v>NULL</v>
      </c>
      <c r="AU421" s="92" t="str" cm="1">
        <f t="array" ref="AU421">TRIM(_xlfn.CHOOSECOLS(_xlfn.TEXTSPLIT(AS421,"|",,TRUE),1))</f>
        <v>NULL</v>
      </c>
      <c r="AV421" s="92" t="str" cm="1">
        <f t="array" ref="AV421">TRIM(_xlfn.CHOOSECOLS(_xlfn.TEXTSPLIT(AB421,"|",,TRUE),1))</f>
        <v>NULL</v>
      </c>
      <c r="AW421" s="92" t="str" cm="1">
        <f t="array" ref="AW421">TRIM(_xlfn.CHOOSECOLS(_xlfn.TEXTSPLIT(Y421,"|",,TRUE),1))</f>
        <v>NULL</v>
      </c>
      <c r="AX421" s="92" t="str" cm="1">
        <f t="array" ref="AX421">TRIM(_xlfn.CHOOSECOLS(_xlfn.TEXTSPLIT(Z421,"|",,TRUE),1))</f>
        <v>NULL</v>
      </c>
      <c r="AY421" s="99" t="str" cm="1">
        <f t="array" ref="AY421">TRIM(IF(OR(TRIM(AA421)="NULL",ISBLANK(AA421),ISNUMBER(AA421)), AA421, IF(AND(ISNUMBER(FIND("|", AA421))=TRUE, ISNUMBER(FIND("-", AA421))=FALSE), AA421, IF(AND(ISNUMBER(FIND("|", AA421))=FALSE, ISNUMBER(FIND("-", AA421))=TRUE),_xlfn.CHOOSECOLS(_xlfn.TEXTSPLIT(AA421,"-", "|",,TRUE),1), _xlfn.CONCAT(_xlfn.CHOOSECOLS(_xlfn.TEXTSPLIT(SUBSTITUTE(AA421, "-", "|"), "|"),1),"|", _xlfn.CHOOSECOLS(_xlfn.TEXTSPLIT(SUBSTITUTE(AA421, "-", "|"), "|"), 3))))))</f>
        <v>NULL</v>
      </c>
      <c r="AZ421" s="99" t="str" cm="1">
        <f t="array" ref="AZ421">TRIM(IF(OR(TRIM(AA421)="NULL",ISBLANK(AA421),ISNUMBER(AA421)), AA421, IF(AND(ISNUMBER(FIND("|", AA421))=TRUE, ISNUMBER(FIND("-", AA421))=FALSE), AA421, IF(AND(ISNUMBER(FIND("|", AA421))=FALSE, ISNUMBER(FIND("-", AA421))=TRUE),_xlfn.CHOOSECOLS(_xlfn.TEXTSPLIT(AA421,"-", "|",,TRUE),2), _xlfn.CONCAT(_xlfn.CHOOSECOLS(_xlfn.TEXTSPLIT(SUBSTITUTE(AA421, "-", "|"), "|"),2),"|", _xlfn.CHOOSECOLS(_xlfn.TEXTSPLIT(SUBSTITUTE(AA421, "-", "|"), "|"), 4))))))</f>
        <v>NULL</v>
      </c>
      <c r="BA421" s="92" t="str" cm="1">
        <f t="array" ref="BA421">TRIM(_xlfn.CHOOSECOLS(_xlfn.TEXTSPLIT(AY421,"|",,TRUE),1))</f>
        <v>NULL</v>
      </c>
      <c r="BB421" s="92" t="str" cm="1">
        <f t="array" ref="BB421">TRIM(_xlfn.CHOOSECOLS(_xlfn.TEXTSPLIT(AZ421,"|",,TRUE),1))</f>
        <v>NULL</v>
      </c>
      <c r="BC421" s="92" t="str" cm="1">
        <f t="array" ref="BC421">TRIM(_xlfn.CHOOSECOLS(_xlfn.TEXTSPLIT(AB421,"|",,TRUE),1))</f>
        <v>NULL</v>
      </c>
      <c r="BD421" s="92" t="str" cm="1">
        <f t="array" ref="BD421">TRIM(_xlfn.CHOOSECOLS(_xlfn.TEXTSPLIT(AC421,"|",,TRUE),1))</f>
        <v>NULL</v>
      </c>
      <c r="BE421" s="92" t="str" cm="1">
        <f t="array" ref="BE421">TRIM(_xlfn.CHOOSECOLS(_xlfn.TEXTSPLIT(AD421,"|",,TRUE),1))</f>
        <v>NULL</v>
      </c>
      <c r="BF421" s="92" t="str" cm="1">
        <f t="array" ref="BF421">TRIM(IF(OR(TRIM(AE421)="NULL",ISBLANK(AE421),ISNUMBER(AE421)),AE421,_xlfn.CHOOSECOLS(_xlfn.TEXTSPLIT(AE421,"-",,TRUE),1)))</f>
        <v>NULL</v>
      </c>
      <c r="BG421" s="92" t="str" cm="1">
        <f t="array" ref="BG421">TRIM(IF(OR(TRIM(AE421)="NULL",ISBLANK(AE421),ISNUMBER(AE421)),AE421,_xlfn.CHOOSECOLS(_xlfn.TEXTSPLIT(AE421,"-",,TRUE),2)))</f>
        <v>NULL</v>
      </c>
      <c r="BH421" s="95" t="str">
        <f t="shared" si="36"/>
        <v>1984</v>
      </c>
      <c r="BI421" s="96" t="str">
        <f t="shared" si="37"/>
        <v>10</v>
      </c>
      <c r="BJ421" s="97" t="str">
        <f t="shared" si="38"/>
        <v>30</v>
      </c>
      <c r="BK421" s="96" t="str">
        <f t="shared" si="39"/>
        <v>1984</v>
      </c>
      <c r="BL421" s="96" t="str">
        <f t="shared" si="40"/>
        <v>11</v>
      </c>
      <c r="BM421" s="97" t="str">
        <f t="shared" si="41"/>
        <v>9</v>
      </c>
      <c r="BN421" s="93" t="b">
        <f>AND(TRIM(BH421)="NULL", TRIM(BK421)="NULL")</f>
        <v>0</v>
      </c>
      <c r="BO421" s="127" t="s">
        <v>618</v>
      </c>
      <c r="BP421" s="127" t="s">
        <v>618</v>
      </c>
    </row>
    <row r="422" spans="1:68">
      <c r="A422" s="8" t="s">
        <v>1281</v>
      </c>
      <c r="B422" s="1" t="s">
        <v>420</v>
      </c>
      <c r="C422" s="11" t="s">
        <v>1250</v>
      </c>
      <c r="D422" s="6" t="s">
        <v>1251</v>
      </c>
      <c r="E422" s="90" t="s">
        <v>1282</v>
      </c>
      <c r="F422" s="5" t="s">
        <v>63</v>
      </c>
      <c r="G422" s="25" t="s">
        <v>63</v>
      </c>
      <c r="H422" s="25" t="s">
        <v>63</v>
      </c>
      <c r="I422" s="25" t="s">
        <v>63</v>
      </c>
      <c r="J422" s="5">
        <v>30985</v>
      </c>
      <c r="K422" s="6">
        <v>1984</v>
      </c>
      <c r="L422" s="6">
        <v>10</v>
      </c>
      <c r="M422" s="6">
        <v>30</v>
      </c>
      <c r="N422" s="5">
        <v>30995</v>
      </c>
      <c r="O422" s="6">
        <v>1984</v>
      </c>
      <c r="P422" s="6">
        <v>11</v>
      </c>
      <c r="Q422" s="6">
        <v>9</v>
      </c>
      <c r="R422" s="1">
        <v>38</v>
      </c>
      <c r="S422" s="6" t="s">
        <v>63</v>
      </c>
      <c r="T422" s="6" t="s">
        <v>63</v>
      </c>
      <c r="U422" s="6" t="s">
        <v>166</v>
      </c>
      <c r="V422" s="6" t="s">
        <v>63</v>
      </c>
      <c r="W422" s="6" t="s">
        <v>166</v>
      </c>
      <c r="X422" s="6" t="s">
        <v>166</v>
      </c>
      <c r="Y422" s="6" t="s">
        <v>166</v>
      </c>
      <c r="Z422" s="6" t="s">
        <v>166</v>
      </c>
      <c r="AA422" s="6" t="s">
        <v>166</v>
      </c>
      <c r="AB422" s="6" t="s">
        <v>63</v>
      </c>
      <c r="AC422" s="6" t="s">
        <v>63</v>
      </c>
      <c r="AD422" s="6" t="s">
        <v>63</v>
      </c>
      <c r="AE422" s="6" t="s">
        <v>63</v>
      </c>
      <c r="AH422" s="91" t="str" cm="1">
        <f t="array" ref="AH422">IF(OR(TRIM(S422)="NULL",ISBLANK(S422),ISNUMBER(S422)),TRIM(S422),TRIM(_xlfn.CHOOSECOLS(_xlfn.TEXTSPLIT(S422,"-",,TRUE),1)))</f>
        <v>NULL</v>
      </c>
      <c r="AI422" s="91" t="str" cm="1">
        <f t="array" ref="AI422">IF(OR(TRIM(S422)="NULL",ISBLANK(S422),ISNUMBER(S422)),TRIM(S422),TRIM(_xlfn.CHOOSECOLS(_xlfn.TEXTSPLIT(S422,"-",,TRUE),2)))</f>
        <v>NULL</v>
      </c>
      <c r="AJ422" s="91" t="str" cm="1">
        <f t="array" ref="AJ422">IF(OR(TRIM(R422)="NULL",ISBLANK(R422),ISNUMBER(R422)),TRIM(R422),TRIM(_xlfn.CHOOSECOLS(_xlfn.TEXTSPLIT(R422,"-",,TRUE),1)))</f>
        <v>38</v>
      </c>
      <c r="AK422" s="91" t="str" cm="1">
        <f t="array" ref="AK422">IF(OR(TRIM(R422)="NULL",ISBLANK(R422),ISNUMBER(R422)),TRIM(R422),TRIM(_xlfn.CHOOSECOLS(_xlfn.TEXTSPLIT(R422,"-",,TRUE),2)))</f>
        <v>38</v>
      </c>
      <c r="AL422" s="91" t="str" cm="1">
        <f t="array" ref="AL422">IF(OR(TRIM(T422)="NULL",ISBLANK(T422),ISNUMBER(T422)),TRIM(T422),TRIM(_xlfn.CHOOSECOLS(_xlfn.TEXTSPLIT(T422,"-",,TRUE),1)))</f>
        <v>NULL</v>
      </c>
      <c r="AM422" s="91" t="str" cm="1">
        <f t="array" ref="AM422">IF(OR(TRIM(T422)="NULL",ISBLANK(T422),ISNUMBER(T422)),TRIM(T422),TRIM(_xlfn.CHOOSECOLS(_xlfn.TEXTSPLIT(T422,"-",,TRUE),2)))</f>
        <v>NULL</v>
      </c>
      <c r="AN422" s="91" t="str" cm="1">
        <f t="array" ref="AN422">IF(OR(TRIM(U422)="NULL",ISBLANK(U422),ISNUMBER(U422)),TRIM(U422),TRIM(_xlfn.CHOOSECOLS(_xlfn.TEXTSPLIT(Y422,"-",,TRUE),1)))</f>
        <v>NULL</v>
      </c>
      <c r="AO422" s="91" t="str" cm="1">
        <f t="array" ref="AO422">IF(OR(TRIM(U422)="NULL",ISBLANK(U422),ISNUMBER(U422)),TRIM(U422),TRIM(_xlfn.CHOOSECOLS(_xlfn.TEXTSPLIT(Y422,"-",,TRUE),2)))</f>
        <v>NULL</v>
      </c>
      <c r="AP422" s="91" t="str" cm="1">
        <f t="array" ref="AP422">IF(OR(TRIM(V422)="NULL",ISBLANK(V422),ISNUMBER(V422)),TRIM(V422),TRIM(_xlfn.CHOOSECOLS(_xlfn.TEXTSPLIT(Y422,"-",,TRUE),1)))</f>
        <v>NULL</v>
      </c>
      <c r="AQ422" s="91" t="str" cm="1">
        <f t="array" ref="AQ422">IF(OR(TRIM(V422)="NULL",ISBLANK(V422),ISNUMBER(V422)),V422,_xlfn.CHOOSECOLS(_xlfn.TEXTSPLIT(Y422,"-",,TRUE),2))</f>
        <v>NULL</v>
      </c>
      <c r="AR422" s="99" t="str" cm="1">
        <f t="array" ref="AR422">TRIM(IF(OR(TRIM(W422)="NULL",ISBLANK(W422),ISNUMBER(W422)), W422, IF(AND(ISNUMBER(FIND("|", W422))=TRUE, ISNUMBER(FIND("-", W422))=FALSE), W422, IF(AND(ISNUMBER(FIND("|", W422))=FALSE, ISNUMBER(FIND("-", W422))=TRUE),_xlfn.CHOOSECOLS(_xlfn.TEXTSPLIT(W422,"-", "|",,TRUE),1), _xlfn.CONCAT(_xlfn.CHOOSECOLS(_xlfn.TEXTSPLIT(SUBSTITUTE(W422, "-", "|"), "|"),1),"|", _xlfn.CHOOSECOLS(_xlfn.TEXTSPLIT(SUBSTITUTE(W422, "-", "|"), "|"), 3))))))</f>
        <v>NULL</v>
      </c>
      <c r="AS422" s="99" t="str" cm="1">
        <f t="array" ref="AS422">TRIM(IF(OR(TRIM(W422)="NULL",ISBLANK(W422),ISNUMBER(W422)), W422, IF(AND(ISNUMBER(FIND("|", W422))=TRUE, ISNUMBER(FIND("-", W422))=FALSE), W422, IF(AND(ISNUMBER(FIND("|", W422))=FALSE, ISNUMBER(FIND("-", W422))=TRUE),_xlfn.CHOOSECOLS(_xlfn.TEXTSPLIT(W422,"-", "|",,TRUE),2), _xlfn.CONCAT(_xlfn.CHOOSECOLS(_xlfn.TEXTSPLIT(SUBSTITUTE(W422, "-", "|"), "|"),2),"|", _xlfn.CHOOSECOLS(_xlfn.TEXTSPLIT(SUBSTITUTE(W422, "-", "|"), "|"), 4))))))</f>
        <v>NULL</v>
      </c>
      <c r="AT422" s="92" t="str" cm="1">
        <f t="array" ref="AT422">TRIM(_xlfn.CHOOSECOLS(_xlfn.TEXTSPLIT(AR422,"|",,TRUE),1))</f>
        <v>NULL</v>
      </c>
      <c r="AU422" s="92" t="str" cm="1">
        <f t="array" ref="AU422">TRIM(_xlfn.CHOOSECOLS(_xlfn.TEXTSPLIT(AS422,"|",,TRUE),1))</f>
        <v>NULL</v>
      </c>
      <c r="AV422" s="92" t="str" cm="1">
        <f t="array" ref="AV422">TRIM(_xlfn.CHOOSECOLS(_xlfn.TEXTSPLIT(AB422,"|",,TRUE),1))</f>
        <v>NULL</v>
      </c>
      <c r="AW422" s="92" t="str" cm="1">
        <f t="array" ref="AW422">TRIM(_xlfn.CHOOSECOLS(_xlfn.TEXTSPLIT(Y422,"|",,TRUE),1))</f>
        <v>NULL</v>
      </c>
      <c r="AX422" s="92" t="str" cm="1">
        <f t="array" ref="AX422">TRIM(_xlfn.CHOOSECOLS(_xlfn.TEXTSPLIT(Z422,"|",,TRUE),1))</f>
        <v>NULL</v>
      </c>
      <c r="AY422" s="99" t="str" cm="1">
        <f t="array" ref="AY422">TRIM(IF(OR(TRIM(AA422)="NULL",ISBLANK(AA422),ISNUMBER(AA422)), AA422, IF(AND(ISNUMBER(FIND("|", AA422))=TRUE, ISNUMBER(FIND("-", AA422))=FALSE), AA422, IF(AND(ISNUMBER(FIND("|", AA422))=FALSE, ISNUMBER(FIND("-", AA422))=TRUE),_xlfn.CHOOSECOLS(_xlfn.TEXTSPLIT(AA422,"-", "|",,TRUE),1), _xlfn.CONCAT(_xlfn.CHOOSECOLS(_xlfn.TEXTSPLIT(SUBSTITUTE(AA422, "-", "|"), "|"),1),"|", _xlfn.CHOOSECOLS(_xlfn.TEXTSPLIT(SUBSTITUTE(AA422, "-", "|"), "|"), 3))))))</f>
        <v>NULL</v>
      </c>
      <c r="AZ422" s="99" t="str" cm="1">
        <f t="array" ref="AZ422">TRIM(IF(OR(TRIM(AA422)="NULL",ISBLANK(AA422),ISNUMBER(AA422)), AA422, IF(AND(ISNUMBER(FIND("|", AA422))=TRUE, ISNUMBER(FIND("-", AA422))=FALSE), AA422, IF(AND(ISNUMBER(FIND("|", AA422))=FALSE, ISNUMBER(FIND("-", AA422))=TRUE),_xlfn.CHOOSECOLS(_xlfn.TEXTSPLIT(AA422,"-", "|",,TRUE),2), _xlfn.CONCAT(_xlfn.CHOOSECOLS(_xlfn.TEXTSPLIT(SUBSTITUTE(AA422, "-", "|"), "|"),2),"|", _xlfn.CHOOSECOLS(_xlfn.TEXTSPLIT(SUBSTITUTE(AA422, "-", "|"), "|"), 4))))))</f>
        <v>NULL</v>
      </c>
      <c r="BA422" s="92" t="str" cm="1">
        <f t="array" ref="BA422">TRIM(_xlfn.CHOOSECOLS(_xlfn.TEXTSPLIT(AY422,"|",,TRUE),1))</f>
        <v>NULL</v>
      </c>
      <c r="BB422" s="92" t="str" cm="1">
        <f t="array" ref="BB422">TRIM(_xlfn.CHOOSECOLS(_xlfn.TEXTSPLIT(AZ422,"|",,TRUE),1))</f>
        <v>NULL</v>
      </c>
      <c r="BC422" s="92" t="str" cm="1">
        <f t="array" ref="BC422">TRIM(_xlfn.CHOOSECOLS(_xlfn.TEXTSPLIT(AB422,"|",,TRUE),1))</f>
        <v>NULL</v>
      </c>
      <c r="BD422" s="92" t="str" cm="1">
        <f t="array" ref="BD422">TRIM(_xlfn.CHOOSECOLS(_xlfn.TEXTSPLIT(AC422,"|",,TRUE),1))</f>
        <v>NULL</v>
      </c>
      <c r="BE422" s="92" t="str" cm="1">
        <f t="array" ref="BE422">TRIM(_xlfn.CHOOSECOLS(_xlfn.TEXTSPLIT(AD422,"|",,TRUE),1))</f>
        <v>NULL</v>
      </c>
      <c r="BF422" s="92" t="str" cm="1">
        <f t="array" ref="BF422">TRIM(IF(OR(TRIM(AE422)="NULL",ISBLANK(AE422),ISNUMBER(AE422)),AE422,_xlfn.CHOOSECOLS(_xlfn.TEXTSPLIT(AE422,"-",,TRUE),1)))</f>
        <v>NULL</v>
      </c>
      <c r="BG422" s="92" t="str" cm="1">
        <f t="array" ref="BG422">TRIM(IF(OR(TRIM(AE422)="NULL",ISBLANK(AE422),ISNUMBER(AE422)),AE422,_xlfn.CHOOSECOLS(_xlfn.TEXTSPLIT(AE422,"-",,TRUE),2)))</f>
        <v>NULL</v>
      </c>
      <c r="BH422" s="95" t="str">
        <f t="shared" si="36"/>
        <v>1984</v>
      </c>
      <c r="BI422" s="96" t="str">
        <f t="shared" si="37"/>
        <v>10</v>
      </c>
      <c r="BJ422" s="97" t="str">
        <f t="shared" si="38"/>
        <v>30</v>
      </c>
      <c r="BK422" s="96" t="str">
        <f t="shared" si="39"/>
        <v>1984</v>
      </c>
      <c r="BL422" s="96" t="str">
        <f t="shared" si="40"/>
        <v>11</v>
      </c>
      <c r="BM422" s="97" t="str">
        <f t="shared" si="41"/>
        <v>9</v>
      </c>
      <c r="BN422" s="93" t="b">
        <f>AND(TRIM(BH422)="NULL", TRIM(BK422)="NULL")</f>
        <v>0</v>
      </c>
      <c r="BO422" s="127" t="s">
        <v>618</v>
      </c>
      <c r="BP422" s="127" t="s">
        <v>618</v>
      </c>
    </row>
    <row r="423" spans="1:68">
      <c r="A423" s="8" t="s">
        <v>1283</v>
      </c>
      <c r="B423" s="1" t="s">
        <v>420</v>
      </c>
      <c r="C423" s="11" t="s">
        <v>1250</v>
      </c>
      <c r="D423" s="6" t="s">
        <v>1251</v>
      </c>
      <c r="E423" s="77" t="s">
        <v>1284</v>
      </c>
      <c r="F423" s="5" t="s">
        <v>63</v>
      </c>
      <c r="G423" s="25" t="s">
        <v>63</v>
      </c>
      <c r="H423" s="25" t="s">
        <v>63</v>
      </c>
      <c r="I423" s="25" t="s">
        <v>63</v>
      </c>
      <c r="J423" s="5">
        <v>30985</v>
      </c>
      <c r="K423" s="6">
        <v>1984</v>
      </c>
      <c r="L423" s="6">
        <v>10</v>
      </c>
      <c r="M423" s="6">
        <v>30</v>
      </c>
      <c r="N423" s="5">
        <v>30995</v>
      </c>
      <c r="O423" s="6">
        <v>1984</v>
      </c>
      <c r="P423" s="6">
        <v>11</v>
      </c>
      <c r="Q423" s="6">
        <v>9</v>
      </c>
      <c r="R423" s="1">
        <v>134</v>
      </c>
      <c r="S423" s="1">
        <v>289</v>
      </c>
      <c r="T423" s="6" t="s">
        <v>63</v>
      </c>
      <c r="U423" s="1" t="s">
        <v>63</v>
      </c>
      <c r="V423" s="1">
        <v>600000</v>
      </c>
      <c r="W423" s="6" t="s">
        <v>166</v>
      </c>
      <c r="X423" s="6" t="s">
        <v>166</v>
      </c>
      <c r="Y423" s="6" t="s">
        <v>166</v>
      </c>
      <c r="Z423" s="6" t="s">
        <v>166</v>
      </c>
      <c r="AA423" s="6" t="s">
        <v>166</v>
      </c>
      <c r="AB423" s="6" t="s">
        <v>166</v>
      </c>
      <c r="AC423" s="6" t="s">
        <v>166</v>
      </c>
      <c r="AD423" s="6" t="s">
        <v>166</v>
      </c>
      <c r="AE423" s="1">
        <v>630</v>
      </c>
      <c r="AH423" s="91" t="str" cm="1">
        <f t="array" ref="AH423">IF(OR(TRIM(S423)="NULL",ISBLANK(S423),ISNUMBER(S423)),TRIM(S423),TRIM(_xlfn.CHOOSECOLS(_xlfn.TEXTSPLIT(S423,"-",,TRUE),1)))</f>
        <v>289</v>
      </c>
      <c r="AI423" s="91" t="str" cm="1">
        <f t="array" ref="AI423">IF(OR(TRIM(S423)="NULL",ISBLANK(S423),ISNUMBER(S423)),TRIM(S423),TRIM(_xlfn.CHOOSECOLS(_xlfn.TEXTSPLIT(S423,"-",,TRUE),2)))</f>
        <v>289</v>
      </c>
      <c r="AJ423" s="91" t="str" cm="1">
        <f t="array" ref="AJ423">IF(OR(TRIM(R423)="NULL",ISBLANK(R423),ISNUMBER(R423)),TRIM(R423),TRIM(_xlfn.CHOOSECOLS(_xlfn.TEXTSPLIT(R423,"-",,TRUE),1)))</f>
        <v>134</v>
      </c>
      <c r="AK423" s="91" t="str" cm="1">
        <f t="array" ref="AK423">IF(OR(TRIM(R423)="NULL",ISBLANK(R423),ISNUMBER(R423)),TRIM(R423),TRIM(_xlfn.CHOOSECOLS(_xlfn.TEXTSPLIT(R423,"-",,TRUE),2)))</f>
        <v>134</v>
      </c>
      <c r="AL423" s="91" t="str" cm="1">
        <f t="array" ref="AL423">IF(OR(TRIM(T423)="NULL",ISBLANK(T423),ISNUMBER(T423)),TRIM(T423),TRIM(_xlfn.CHOOSECOLS(_xlfn.TEXTSPLIT(T423,"-",,TRUE),1)))</f>
        <v>NULL</v>
      </c>
      <c r="AM423" s="91" t="str" cm="1">
        <f t="array" ref="AM423">IF(OR(TRIM(T423)="NULL",ISBLANK(T423),ISNUMBER(T423)),TRIM(T423),TRIM(_xlfn.CHOOSECOLS(_xlfn.TEXTSPLIT(T423,"-",,TRUE),2)))</f>
        <v>NULL</v>
      </c>
      <c r="AN423" s="91" t="str" cm="1">
        <f t="array" ref="AN423">IF(OR(TRIM(U423)="NULL",ISBLANK(U423),ISNUMBER(U423)),TRIM(U423),TRIM(_xlfn.CHOOSECOLS(_xlfn.TEXTSPLIT(Y423,"-",,TRUE),1)))</f>
        <v>NULL</v>
      </c>
      <c r="AO423" s="91" t="str" cm="1">
        <f t="array" ref="AO423">IF(OR(TRIM(U423)="NULL",ISBLANK(U423),ISNUMBER(U423)),TRIM(U423),TRIM(_xlfn.CHOOSECOLS(_xlfn.TEXTSPLIT(Y423,"-",,TRUE),2)))</f>
        <v>NULL</v>
      </c>
      <c r="AP423" s="91" t="str" cm="1">
        <f t="array" ref="AP423">IF(OR(TRIM(V423)="NULL",ISBLANK(V423),ISNUMBER(V423)),TRIM(V423),TRIM(_xlfn.CHOOSECOLS(_xlfn.TEXTSPLIT(Y423,"-",,TRUE),1)))</f>
        <v>600000</v>
      </c>
      <c r="AQ423" s="91" cm="1">
        <f t="array" ref="AQ423">IF(OR(TRIM(V423)="NULL",ISBLANK(V423),ISNUMBER(V423)),V423,_xlfn.CHOOSECOLS(_xlfn.TEXTSPLIT(Y423,"-",,TRUE),2))</f>
        <v>600000</v>
      </c>
      <c r="AR423" s="99" t="str" cm="1">
        <f t="array" ref="AR423">TRIM(IF(OR(TRIM(W423)="NULL",ISBLANK(W423),ISNUMBER(W423)), W423, IF(AND(ISNUMBER(FIND("|", W423))=TRUE, ISNUMBER(FIND("-", W423))=FALSE), W423, IF(AND(ISNUMBER(FIND("|", W423))=FALSE, ISNUMBER(FIND("-", W423))=TRUE),_xlfn.CHOOSECOLS(_xlfn.TEXTSPLIT(W423,"-", "|",,TRUE),1), _xlfn.CONCAT(_xlfn.CHOOSECOLS(_xlfn.TEXTSPLIT(SUBSTITUTE(W423, "-", "|"), "|"),1),"|", _xlfn.CHOOSECOLS(_xlfn.TEXTSPLIT(SUBSTITUTE(W423, "-", "|"), "|"), 3))))))</f>
        <v>NULL</v>
      </c>
      <c r="AS423" s="99" t="str" cm="1">
        <f t="array" ref="AS423">TRIM(IF(OR(TRIM(W423)="NULL",ISBLANK(W423),ISNUMBER(W423)), W423, IF(AND(ISNUMBER(FIND("|", W423))=TRUE, ISNUMBER(FIND("-", W423))=FALSE), W423, IF(AND(ISNUMBER(FIND("|", W423))=FALSE, ISNUMBER(FIND("-", W423))=TRUE),_xlfn.CHOOSECOLS(_xlfn.TEXTSPLIT(W423,"-", "|",,TRUE),2), _xlfn.CONCAT(_xlfn.CHOOSECOLS(_xlfn.TEXTSPLIT(SUBSTITUTE(W423, "-", "|"), "|"),2),"|", _xlfn.CHOOSECOLS(_xlfn.TEXTSPLIT(SUBSTITUTE(W423, "-", "|"), "|"), 4))))))</f>
        <v>NULL</v>
      </c>
      <c r="AT423" s="92" t="str" cm="1">
        <f t="array" ref="AT423">TRIM(_xlfn.CHOOSECOLS(_xlfn.TEXTSPLIT(AR423,"|",,TRUE),1))</f>
        <v>NULL</v>
      </c>
      <c r="AU423" s="92" t="str" cm="1">
        <f t="array" ref="AU423">TRIM(_xlfn.CHOOSECOLS(_xlfn.TEXTSPLIT(AS423,"|",,TRUE),1))</f>
        <v>NULL</v>
      </c>
      <c r="AV423" s="92" t="str" cm="1">
        <f t="array" ref="AV423">TRIM(_xlfn.CHOOSECOLS(_xlfn.TEXTSPLIT(AB423,"|",,TRUE),1))</f>
        <v>NULL</v>
      </c>
      <c r="AW423" s="92" t="str" cm="1">
        <f t="array" ref="AW423">TRIM(_xlfn.CHOOSECOLS(_xlfn.TEXTSPLIT(Y423,"|",,TRUE),1))</f>
        <v>NULL</v>
      </c>
      <c r="AX423" s="92" t="str" cm="1">
        <f t="array" ref="AX423">TRIM(_xlfn.CHOOSECOLS(_xlfn.TEXTSPLIT(Z423,"|",,TRUE),1))</f>
        <v>NULL</v>
      </c>
      <c r="AY423" s="99" t="str" cm="1">
        <f t="array" ref="AY423">TRIM(IF(OR(TRIM(AA423)="NULL",ISBLANK(AA423),ISNUMBER(AA423)), AA423, IF(AND(ISNUMBER(FIND("|", AA423))=TRUE, ISNUMBER(FIND("-", AA423))=FALSE), AA423, IF(AND(ISNUMBER(FIND("|", AA423))=FALSE, ISNUMBER(FIND("-", AA423))=TRUE),_xlfn.CHOOSECOLS(_xlfn.TEXTSPLIT(AA423,"-", "|",,TRUE),1), _xlfn.CONCAT(_xlfn.CHOOSECOLS(_xlfn.TEXTSPLIT(SUBSTITUTE(AA423, "-", "|"), "|"),1),"|", _xlfn.CHOOSECOLS(_xlfn.TEXTSPLIT(SUBSTITUTE(AA423, "-", "|"), "|"), 3))))))</f>
        <v>NULL</v>
      </c>
      <c r="AZ423" s="99" t="str" cm="1">
        <f t="array" ref="AZ423">TRIM(IF(OR(TRIM(AA423)="NULL",ISBLANK(AA423),ISNUMBER(AA423)), AA423, IF(AND(ISNUMBER(FIND("|", AA423))=TRUE, ISNUMBER(FIND("-", AA423))=FALSE), AA423, IF(AND(ISNUMBER(FIND("|", AA423))=FALSE, ISNUMBER(FIND("-", AA423))=TRUE),_xlfn.CHOOSECOLS(_xlfn.TEXTSPLIT(AA423,"-", "|",,TRUE),2), _xlfn.CONCAT(_xlfn.CHOOSECOLS(_xlfn.TEXTSPLIT(SUBSTITUTE(AA423, "-", "|"), "|"),2),"|", _xlfn.CHOOSECOLS(_xlfn.TEXTSPLIT(SUBSTITUTE(AA423, "-", "|"), "|"), 4))))))</f>
        <v>NULL</v>
      </c>
      <c r="BA423" s="92" t="str" cm="1">
        <f t="array" ref="BA423">TRIM(_xlfn.CHOOSECOLS(_xlfn.TEXTSPLIT(AY423,"|",,TRUE),1))</f>
        <v>NULL</v>
      </c>
      <c r="BB423" s="92" t="str" cm="1">
        <f t="array" ref="BB423">TRIM(_xlfn.CHOOSECOLS(_xlfn.TEXTSPLIT(AZ423,"|",,TRUE),1))</f>
        <v>NULL</v>
      </c>
      <c r="BC423" s="92" t="str" cm="1">
        <f t="array" ref="BC423">TRIM(_xlfn.CHOOSECOLS(_xlfn.TEXTSPLIT(AB423,"|",,TRUE),1))</f>
        <v>NULL</v>
      </c>
      <c r="BD423" s="92" t="str" cm="1">
        <f t="array" ref="BD423">TRIM(_xlfn.CHOOSECOLS(_xlfn.TEXTSPLIT(AC423,"|",,TRUE),1))</f>
        <v>NULL</v>
      </c>
      <c r="BE423" s="92" t="str" cm="1">
        <f t="array" ref="BE423">TRIM(_xlfn.CHOOSECOLS(_xlfn.TEXTSPLIT(AD423,"|",,TRUE),1))</f>
        <v>NULL</v>
      </c>
      <c r="BF423" s="92" t="str" cm="1">
        <f t="array" ref="BF423">TRIM(IF(OR(TRIM(AE423)="NULL",ISBLANK(AE423),ISNUMBER(AE423)),AE423,_xlfn.CHOOSECOLS(_xlfn.TEXTSPLIT(AE423,"-",,TRUE),1)))</f>
        <v>630</v>
      </c>
      <c r="BG423" s="92" t="str" cm="1">
        <f t="array" ref="BG423">TRIM(IF(OR(TRIM(AE423)="NULL",ISBLANK(AE423),ISNUMBER(AE423)),AE423,_xlfn.CHOOSECOLS(_xlfn.TEXTSPLIT(AE423,"-",,TRUE),2)))</f>
        <v>630</v>
      </c>
      <c r="BH423" s="95" t="str">
        <f t="shared" si="36"/>
        <v>1984</v>
      </c>
      <c r="BI423" s="96" t="str">
        <f t="shared" si="37"/>
        <v>10</v>
      </c>
      <c r="BJ423" s="97" t="str">
        <f t="shared" si="38"/>
        <v>30</v>
      </c>
      <c r="BK423" s="96" t="str">
        <f t="shared" si="39"/>
        <v>1984</v>
      </c>
      <c r="BL423" s="96" t="str">
        <f t="shared" si="40"/>
        <v>11</v>
      </c>
      <c r="BM423" s="97" t="str">
        <f t="shared" si="41"/>
        <v>9</v>
      </c>
      <c r="BN423" s="93" t="b">
        <f>AND(TRIM(BH423)="NULL", TRIM(BK423)="NULL")</f>
        <v>0</v>
      </c>
      <c r="BO423" s="127" t="s">
        <v>1214</v>
      </c>
      <c r="BP423" s="127" t="s">
        <v>1214</v>
      </c>
    </row>
    <row r="424" spans="1:68" ht="30.75">
      <c r="A424" s="7" t="s">
        <v>1285</v>
      </c>
      <c r="B424" s="1" t="s">
        <v>420</v>
      </c>
      <c r="C424" s="11" t="s">
        <v>1286</v>
      </c>
      <c r="D424" s="6" t="s">
        <v>1287</v>
      </c>
      <c r="E424" s="21" t="s">
        <v>1288</v>
      </c>
      <c r="F424" s="5" t="s">
        <v>63</v>
      </c>
      <c r="G424" s="25" t="s">
        <v>63</v>
      </c>
      <c r="H424" s="25" t="s">
        <v>63</v>
      </c>
      <c r="I424" s="25" t="s">
        <v>63</v>
      </c>
      <c r="J424" s="5">
        <v>44688</v>
      </c>
      <c r="K424" s="6">
        <v>2022</v>
      </c>
      <c r="L424" s="6">
        <v>5</v>
      </c>
      <c r="M424" s="6">
        <v>7</v>
      </c>
      <c r="N424" s="5">
        <v>44693</v>
      </c>
      <c r="O424" s="6">
        <v>2022</v>
      </c>
      <c r="P424" s="6">
        <v>5</v>
      </c>
      <c r="Q424" s="6">
        <v>12</v>
      </c>
      <c r="R424" s="6">
        <v>3</v>
      </c>
      <c r="S424" s="6" t="s">
        <v>63</v>
      </c>
      <c r="T424" s="6" t="s">
        <v>166</v>
      </c>
      <c r="U424" s="6" t="s">
        <v>166</v>
      </c>
      <c r="V424" s="6" t="s">
        <v>166</v>
      </c>
      <c r="W424" s="6" t="s">
        <v>166</v>
      </c>
      <c r="X424" s="6" t="s">
        <v>166</v>
      </c>
      <c r="Y424" s="6" t="s">
        <v>166</v>
      </c>
      <c r="Z424" s="6" t="s">
        <v>166</v>
      </c>
      <c r="AA424" s="6">
        <v>1570000</v>
      </c>
      <c r="AB424" s="6" t="s">
        <v>172</v>
      </c>
      <c r="AC424" s="6" t="s">
        <v>590</v>
      </c>
      <c r="AD424" s="6">
        <v>2022</v>
      </c>
      <c r="AE424" s="6" t="s">
        <v>63</v>
      </c>
      <c r="AH424" s="91" t="str" cm="1">
        <f t="array" ref="AH424">IF(OR(TRIM(S424)="NULL",ISBLANK(S424),ISNUMBER(S424)),TRIM(S424),TRIM(_xlfn.CHOOSECOLS(_xlfn.TEXTSPLIT(S424,"-",,TRUE),1)))</f>
        <v>NULL</v>
      </c>
      <c r="AI424" s="91" t="str" cm="1">
        <f t="array" ref="AI424">IF(OR(TRIM(S424)="NULL",ISBLANK(S424),ISNUMBER(S424)),TRIM(S424),TRIM(_xlfn.CHOOSECOLS(_xlfn.TEXTSPLIT(S424,"-",,TRUE),2)))</f>
        <v>NULL</v>
      </c>
      <c r="AJ424" s="91" t="str" cm="1">
        <f t="array" ref="AJ424">IF(OR(TRIM(R424)="NULL",ISBLANK(R424),ISNUMBER(R424)),TRIM(R424),TRIM(_xlfn.CHOOSECOLS(_xlfn.TEXTSPLIT(R424,"-",,TRUE),1)))</f>
        <v>3</v>
      </c>
      <c r="AK424" s="91" t="str" cm="1">
        <f t="array" ref="AK424">IF(OR(TRIM(R424)="NULL",ISBLANK(R424),ISNUMBER(R424)),TRIM(R424),TRIM(_xlfn.CHOOSECOLS(_xlfn.TEXTSPLIT(R424,"-",,TRUE),2)))</f>
        <v>3</v>
      </c>
      <c r="AL424" s="91" t="str" cm="1">
        <f t="array" ref="AL424">IF(OR(TRIM(T424)="NULL",ISBLANK(T424),ISNUMBER(T424)),TRIM(T424),TRIM(_xlfn.CHOOSECOLS(_xlfn.TEXTSPLIT(T424,"-",,TRUE),1)))</f>
        <v>NULL</v>
      </c>
      <c r="AM424" s="91" t="str" cm="1">
        <f t="array" ref="AM424">IF(OR(TRIM(T424)="NULL",ISBLANK(T424),ISNUMBER(T424)),TRIM(T424),TRIM(_xlfn.CHOOSECOLS(_xlfn.TEXTSPLIT(T424,"-",,TRUE),2)))</f>
        <v>NULL</v>
      </c>
      <c r="AN424" s="91" t="str" cm="1">
        <f t="array" ref="AN424">IF(OR(TRIM(U424)="NULL",ISBLANK(U424),ISNUMBER(U424)),TRIM(U424),TRIM(_xlfn.CHOOSECOLS(_xlfn.TEXTSPLIT(Y424,"-",,TRUE),1)))</f>
        <v>NULL</v>
      </c>
      <c r="AO424" s="91" t="str" cm="1">
        <f t="array" ref="AO424">IF(OR(TRIM(U424)="NULL",ISBLANK(U424),ISNUMBER(U424)),TRIM(U424),TRIM(_xlfn.CHOOSECOLS(_xlfn.TEXTSPLIT(Y424,"-",,TRUE),2)))</f>
        <v>NULL</v>
      </c>
      <c r="AP424" s="91" t="str" cm="1">
        <f t="array" ref="AP424">IF(OR(TRIM(V424)="NULL",ISBLANK(V424),ISNUMBER(V424)),TRIM(V424),TRIM(_xlfn.CHOOSECOLS(_xlfn.TEXTSPLIT(Y424,"-",,TRUE),1)))</f>
        <v>NULL</v>
      </c>
      <c r="AQ424" s="91" t="str" cm="1">
        <f t="array" ref="AQ424">IF(OR(TRIM(V424)="NULL",ISBLANK(V424),ISNUMBER(V424)),V424,_xlfn.CHOOSECOLS(_xlfn.TEXTSPLIT(Y424,"-",,TRUE),2))</f>
        <v xml:space="preserve">NULL </v>
      </c>
      <c r="AR424" s="99" t="str" cm="1">
        <f t="array" ref="AR424">TRIM(IF(OR(TRIM(W424)="NULL",ISBLANK(W424),ISNUMBER(W424)), W424, IF(AND(ISNUMBER(FIND("|", W424))=TRUE, ISNUMBER(FIND("-", W424))=FALSE), W424, IF(AND(ISNUMBER(FIND("|", W424))=FALSE, ISNUMBER(FIND("-", W424))=TRUE),_xlfn.CHOOSECOLS(_xlfn.TEXTSPLIT(W424,"-", "|",,TRUE),1), _xlfn.CONCAT(_xlfn.CHOOSECOLS(_xlfn.TEXTSPLIT(SUBSTITUTE(W424, "-", "|"), "|"),1),"|", _xlfn.CHOOSECOLS(_xlfn.TEXTSPLIT(SUBSTITUTE(W424, "-", "|"), "|"), 3))))))</f>
        <v>NULL</v>
      </c>
      <c r="AS424" s="99" t="str" cm="1">
        <f t="array" ref="AS424">TRIM(IF(OR(TRIM(W424)="NULL",ISBLANK(W424),ISNUMBER(W424)), W424, IF(AND(ISNUMBER(FIND("|", W424))=TRUE, ISNUMBER(FIND("-", W424))=FALSE), W424, IF(AND(ISNUMBER(FIND("|", W424))=FALSE, ISNUMBER(FIND("-", W424))=TRUE),_xlfn.CHOOSECOLS(_xlfn.TEXTSPLIT(W424,"-", "|",,TRUE),2), _xlfn.CONCAT(_xlfn.CHOOSECOLS(_xlfn.TEXTSPLIT(SUBSTITUTE(W424, "-", "|"), "|"),2),"|", _xlfn.CHOOSECOLS(_xlfn.TEXTSPLIT(SUBSTITUTE(W424, "-", "|"), "|"), 4))))))</f>
        <v>NULL</v>
      </c>
      <c r="AT424" s="92" t="str" cm="1">
        <f t="array" ref="AT424">TRIM(_xlfn.CHOOSECOLS(_xlfn.TEXTSPLIT(AR424,"|",,TRUE),1))</f>
        <v>NULL</v>
      </c>
      <c r="AU424" s="92" t="str" cm="1">
        <f t="array" ref="AU424">TRIM(_xlfn.CHOOSECOLS(_xlfn.TEXTSPLIT(AS424,"|",,TRUE),1))</f>
        <v>NULL</v>
      </c>
      <c r="AV424" s="92" t="str" cm="1">
        <f t="array" ref="AV424">TRIM(_xlfn.CHOOSECOLS(_xlfn.TEXTSPLIT(AB424,"|",,TRUE),1))</f>
        <v>USD</v>
      </c>
      <c r="AW424" s="92" t="str" cm="1">
        <f t="array" ref="AW424">TRIM(_xlfn.CHOOSECOLS(_xlfn.TEXTSPLIT(Y424,"|",,TRUE),1))</f>
        <v>NULL</v>
      </c>
      <c r="AX424" s="92" t="str" cm="1">
        <f t="array" ref="AX424">TRIM(_xlfn.CHOOSECOLS(_xlfn.TEXTSPLIT(Z424,"|",,TRUE),1))</f>
        <v>NULL</v>
      </c>
      <c r="AY424" s="99" t="str" cm="1">
        <f t="array" ref="AY424">TRIM(IF(OR(TRIM(AA424)="NULL",ISBLANK(AA424),ISNUMBER(AA424)), AA424, IF(AND(ISNUMBER(FIND("|", AA424))=TRUE, ISNUMBER(FIND("-", AA424))=FALSE), AA424, IF(AND(ISNUMBER(FIND("|", AA424))=FALSE, ISNUMBER(FIND("-", AA424))=TRUE),_xlfn.CHOOSECOLS(_xlfn.TEXTSPLIT(AA424,"-", "|",,TRUE),1), _xlfn.CONCAT(_xlfn.CHOOSECOLS(_xlfn.TEXTSPLIT(SUBSTITUTE(AA424, "-", "|"), "|"),1),"|", _xlfn.CHOOSECOLS(_xlfn.TEXTSPLIT(SUBSTITUTE(AA424, "-", "|"), "|"), 3))))))</f>
        <v>1570000</v>
      </c>
      <c r="AZ424" s="99" t="str" cm="1">
        <f t="array" ref="AZ424">TRIM(IF(OR(TRIM(AA424)="NULL",ISBLANK(AA424),ISNUMBER(AA424)), AA424, IF(AND(ISNUMBER(FIND("|", AA424))=TRUE, ISNUMBER(FIND("-", AA424))=FALSE), AA424, IF(AND(ISNUMBER(FIND("|", AA424))=FALSE, ISNUMBER(FIND("-", AA424))=TRUE),_xlfn.CHOOSECOLS(_xlfn.TEXTSPLIT(AA424,"-", "|",,TRUE),2), _xlfn.CONCAT(_xlfn.CHOOSECOLS(_xlfn.TEXTSPLIT(SUBSTITUTE(AA424, "-", "|"), "|"),2),"|", _xlfn.CHOOSECOLS(_xlfn.TEXTSPLIT(SUBSTITUTE(AA424, "-", "|"), "|"), 4))))))</f>
        <v>1570000</v>
      </c>
      <c r="BA424" s="92" t="str" cm="1">
        <f t="array" ref="BA424">TRIM(_xlfn.CHOOSECOLS(_xlfn.TEXTSPLIT(AY424,"|",,TRUE),1))</f>
        <v>1570000</v>
      </c>
      <c r="BB424" s="92" t="str" cm="1">
        <f t="array" ref="BB424">TRIM(_xlfn.CHOOSECOLS(_xlfn.TEXTSPLIT(AZ424,"|",,TRUE),1))</f>
        <v>1570000</v>
      </c>
      <c r="BC424" s="92" t="str" cm="1">
        <f t="array" ref="BC424">TRIM(_xlfn.CHOOSECOLS(_xlfn.TEXTSPLIT(AB424,"|",,TRUE),1))</f>
        <v>USD</v>
      </c>
      <c r="BD424" s="92" t="str" cm="1">
        <f t="array" ref="BD424">TRIM(_xlfn.CHOOSECOLS(_xlfn.TEXTSPLIT(AC424,"|",,TRUE),1))</f>
        <v>YES</v>
      </c>
      <c r="BE424" s="92" t="str" cm="1">
        <f t="array" ref="BE424">TRIM(_xlfn.CHOOSECOLS(_xlfn.TEXTSPLIT(AD424,"|",,TRUE),1))</f>
        <v>2022</v>
      </c>
      <c r="BF424" s="92" t="str" cm="1">
        <f t="array" ref="BF424">TRIM(IF(OR(TRIM(AE424)="NULL",ISBLANK(AE424),ISNUMBER(AE424)),AE424,_xlfn.CHOOSECOLS(_xlfn.TEXTSPLIT(AE424,"-",,TRUE),1)))</f>
        <v>NULL</v>
      </c>
      <c r="BG424" s="92" t="str" cm="1">
        <f t="array" ref="BG424">TRIM(IF(OR(TRIM(AE424)="NULL",ISBLANK(AE424),ISNUMBER(AE424)),AE424,_xlfn.CHOOSECOLS(_xlfn.TEXTSPLIT(AE424,"-",,TRUE),2)))</f>
        <v>NULL</v>
      </c>
      <c r="BH424" s="95" t="str">
        <f t="shared" si="36"/>
        <v>2022</v>
      </c>
      <c r="BI424" s="96" t="str">
        <f t="shared" si="37"/>
        <v>5</v>
      </c>
      <c r="BJ424" s="97" t="str">
        <f t="shared" si="38"/>
        <v>7</v>
      </c>
      <c r="BK424" s="96" t="str">
        <f t="shared" si="39"/>
        <v>2022</v>
      </c>
      <c r="BL424" s="96" t="str">
        <f t="shared" si="40"/>
        <v>5</v>
      </c>
      <c r="BM424" s="97" t="str">
        <f t="shared" si="41"/>
        <v>12</v>
      </c>
      <c r="BN424" s="93" t="b">
        <f>AND(TRIM(BH424)="NULL", TRIM(BK424)="NULL")</f>
        <v>0</v>
      </c>
      <c r="BO424" s="127" t="s">
        <v>1289</v>
      </c>
      <c r="BP424" s="127" t="s">
        <v>1289</v>
      </c>
    </row>
    <row r="425" spans="1:68">
      <c r="A425" s="8" t="s">
        <v>1290</v>
      </c>
      <c r="B425" s="1" t="s">
        <v>420</v>
      </c>
      <c r="C425" s="11" t="s">
        <v>1286</v>
      </c>
      <c r="D425" s="6" t="s">
        <v>1287</v>
      </c>
      <c r="E425" s="77" t="s">
        <v>1291</v>
      </c>
      <c r="F425" s="5" t="s">
        <v>63</v>
      </c>
      <c r="G425" s="25" t="s">
        <v>63</v>
      </c>
      <c r="H425" s="25" t="s">
        <v>63</v>
      </c>
      <c r="I425" s="25" t="s">
        <v>63</v>
      </c>
      <c r="J425" s="5">
        <v>44688</v>
      </c>
      <c r="K425" s="6">
        <v>2022</v>
      </c>
      <c r="L425" s="6">
        <v>5</v>
      </c>
      <c r="M425" s="6">
        <v>7</v>
      </c>
      <c r="N425" s="5">
        <v>44693</v>
      </c>
      <c r="O425" s="6">
        <v>2022</v>
      </c>
      <c r="P425" s="6">
        <v>5</v>
      </c>
      <c r="Q425" s="6">
        <v>12</v>
      </c>
      <c r="R425" s="1">
        <v>3</v>
      </c>
      <c r="S425" s="6" t="s">
        <v>63</v>
      </c>
      <c r="T425" s="6" t="s">
        <v>63</v>
      </c>
      <c r="U425" s="6" t="s">
        <v>166</v>
      </c>
      <c r="V425" s="6" t="s">
        <v>63</v>
      </c>
      <c r="W425" s="6" t="s">
        <v>166</v>
      </c>
      <c r="X425" s="6" t="s">
        <v>166</v>
      </c>
      <c r="Y425" s="6" t="s">
        <v>166</v>
      </c>
      <c r="Z425" s="6" t="s">
        <v>166</v>
      </c>
      <c r="AA425" s="6" t="s">
        <v>166</v>
      </c>
      <c r="AB425" s="6" t="s">
        <v>63</v>
      </c>
      <c r="AC425" s="6" t="s">
        <v>63</v>
      </c>
      <c r="AD425" s="6" t="s">
        <v>63</v>
      </c>
      <c r="AE425" s="6" t="s">
        <v>63</v>
      </c>
      <c r="AH425" s="91" t="str" cm="1">
        <f t="array" ref="AH425">IF(OR(TRIM(S425)="NULL",ISBLANK(S425),ISNUMBER(S425)),TRIM(S425),TRIM(_xlfn.CHOOSECOLS(_xlfn.TEXTSPLIT(S425,"-",,TRUE),1)))</f>
        <v>NULL</v>
      </c>
      <c r="AI425" s="91" t="str" cm="1">
        <f t="array" ref="AI425">IF(OR(TRIM(S425)="NULL",ISBLANK(S425),ISNUMBER(S425)),TRIM(S425),TRIM(_xlfn.CHOOSECOLS(_xlfn.TEXTSPLIT(S425,"-",,TRUE),2)))</f>
        <v>NULL</v>
      </c>
      <c r="AJ425" s="91" t="str" cm="1">
        <f t="array" ref="AJ425">IF(OR(TRIM(R425)="NULL",ISBLANK(R425),ISNUMBER(R425)),TRIM(R425),TRIM(_xlfn.CHOOSECOLS(_xlfn.TEXTSPLIT(R425,"-",,TRUE),1)))</f>
        <v>3</v>
      </c>
      <c r="AK425" s="91" t="str" cm="1">
        <f t="array" ref="AK425">IF(OR(TRIM(R425)="NULL",ISBLANK(R425),ISNUMBER(R425)),TRIM(R425),TRIM(_xlfn.CHOOSECOLS(_xlfn.TEXTSPLIT(R425,"-",,TRUE),2)))</f>
        <v>3</v>
      </c>
      <c r="AL425" s="91" t="str" cm="1">
        <f t="array" ref="AL425">IF(OR(TRIM(T425)="NULL",ISBLANK(T425),ISNUMBER(T425)),TRIM(T425),TRIM(_xlfn.CHOOSECOLS(_xlfn.TEXTSPLIT(T425,"-",,TRUE),1)))</f>
        <v>NULL</v>
      </c>
      <c r="AM425" s="91" t="str" cm="1">
        <f t="array" ref="AM425">IF(OR(TRIM(T425)="NULL",ISBLANK(T425),ISNUMBER(T425)),TRIM(T425),TRIM(_xlfn.CHOOSECOLS(_xlfn.TEXTSPLIT(T425,"-",,TRUE),2)))</f>
        <v>NULL</v>
      </c>
      <c r="AN425" s="91" t="str" cm="1">
        <f t="array" ref="AN425">IF(OR(TRIM(U425)="NULL",ISBLANK(U425),ISNUMBER(U425)),TRIM(U425),TRIM(_xlfn.CHOOSECOLS(_xlfn.TEXTSPLIT(Y425,"-",,TRUE),1)))</f>
        <v>NULL</v>
      </c>
      <c r="AO425" s="91" t="str" cm="1">
        <f t="array" ref="AO425">IF(OR(TRIM(U425)="NULL",ISBLANK(U425),ISNUMBER(U425)),TRIM(U425),TRIM(_xlfn.CHOOSECOLS(_xlfn.TEXTSPLIT(Y425,"-",,TRUE),2)))</f>
        <v>NULL</v>
      </c>
      <c r="AP425" s="91" t="str" cm="1">
        <f t="array" ref="AP425">IF(OR(TRIM(V425)="NULL",ISBLANK(V425),ISNUMBER(V425)),TRIM(V425),TRIM(_xlfn.CHOOSECOLS(_xlfn.TEXTSPLIT(Y425,"-",,TRUE),1)))</f>
        <v>NULL</v>
      </c>
      <c r="AQ425" s="91" t="str" cm="1">
        <f t="array" ref="AQ425">IF(OR(TRIM(V425)="NULL",ISBLANK(V425),ISNUMBER(V425)),V425,_xlfn.CHOOSECOLS(_xlfn.TEXTSPLIT(Y425,"-",,TRUE),2))</f>
        <v>NULL</v>
      </c>
      <c r="AR425" s="99" t="str" cm="1">
        <f t="array" ref="AR425">TRIM(IF(OR(TRIM(W425)="NULL",ISBLANK(W425),ISNUMBER(W425)), W425, IF(AND(ISNUMBER(FIND("|", W425))=TRUE, ISNUMBER(FIND("-", W425))=FALSE), W425, IF(AND(ISNUMBER(FIND("|", W425))=FALSE, ISNUMBER(FIND("-", W425))=TRUE),_xlfn.CHOOSECOLS(_xlfn.TEXTSPLIT(W425,"-", "|",,TRUE),1), _xlfn.CONCAT(_xlfn.CHOOSECOLS(_xlfn.TEXTSPLIT(SUBSTITUTE(W425, "-", "|"), "|"),1),"|", _xlfn.CHOOSECOLS(_xlfn.TEXTSPLIT(SUBSTITUTE(W425, "-", "|"), "|"), 3))))))</f>
        <v>NULL</v>
      </c>
      <c r="AS425" s="99" t="str" cm="1">
        <f t="array" ref="AS425">TRIM(IF(OR(TRIM(W425)="NULL",ISBLANK(W425),ISNUMBER(W425)), W425, IF(AND(ISNUMBER(FIND("|", W425))=TRUE, ISNUMBER(FIND("-", W425))=FALSE), W425, IF(AND(ISNUMBER(FIND("|", W425))=FALSE, ISNUMBER(FIND("-", W425))=TRUE),_xlfn.CHOOSECOLS(_xlfn.TEXTSPLIT(W425,"-", "|",,TRUE),2), _xlfn.CONCAT(_xlfn.CHOOSECOLS(_xlfn.TEXTSPLIT(SUBSTITUTE(W425, "-", "|"), "|"),2),"|", _xlfn.CHOOSECOLS(_xlfn.TEXTSPLIT(SUBSTITUTE(W425, "-", "|"), "|"), 4))))))</f>
        <v>NULL</v>
      </c>
      <c r="AT425" s="92" t="str" cm="1">
        <f t="array" ref="AT425">TRIM(_xlfn.CHOOSECOLS(_xlfn.TEXTSPLIT(AR425,"|",,TRUE),1))</f>
        <v>NULL</v>
      </c>
      <c r="AU425" s="92" t="str" cm="1">
        <f t="array" ref="AU425">TRIM(_xlfn.CHOOSECOLS(_xlfn.TEXTSPLIT(AS425,"|",,TRUE),1))</f>
        <v>NULL</v>
      </c>
      <c r="AV425" s="92" t="str" cm="1">
        <f t="array" ref="AV425">TRIM(_xlfn.CHOOSECOLS(_xlfn.TEXTSPLIT(AB425,"|",,TRUE),1))</f>
        <v>NULL</v>
      </c>
      <c r="AW425" s="92" t="str" cm="1">
        <f t="array" ref="AW425">TRIM(_xlfn.CHOOSECOLS(_xlfn.TEXTSPLIT(Y425,"|",,TRUE),1))</f>
        <v>NULL</v>
      </c>
      <c r="AX425" s="92" t="str" cm="1">
        <f t="array" ref="AX425">TRIM(_xlfn.CHOOSECOLS(_xlfn.TEXTSPLIT(Z425,"|",,TRUE),1))</f>
        <v>NULL</v>
      </c>
      <c r="AY425" s="99" t="str" cm="1">
        <f t="array" ref="AY425">TRIM(IF(OR(TRIM(AA425)="NULL",ISBLANK(AA425),ISNUMBER(AA425)), AA425, IF(AND(ISNUMBER(FIND("|", AA425))=TRUE, ISNUMBER(FIND("-", AA425))=FALSE), AA425, IF(AND(ISNUMBER(FIND("|", AA425))=FALSE, ISNUMBER(FIND("-", AA425))=TRUE),_xlfn.CHOOSECOLS(_xlfn.TEXTSPLIT(AA425,"-", "|",,TRUE),1), _xlfn.CONCAT(_xlfn.CHOOSECOLS(_xlfn.TEXTSPLIT(SUBSTITUTE(AA425, "-", "|"), "|"),1),"|", _xlfn.CHOOSECOLS(_xlfn.TEXTSPLIT(SUBSTITUTE(AA425, "-", "|"), "|"), 3))))))</f>
        <v>NULL</v>
      </c>
      <c r="AZ425" s="99" t="str" cm="1">
        <f t="array" ref="AZ425">TRIM(IF(OR(TRIM(AA425)="NULL",ISBLANK(AA425),ISNUMBER(AA425)), AA425, IF(AND(ISNUMBER(FIND("|", AA425))=TRUE, ISNUMBER(FIND("-", AA425))=FALSE), AA425, IF(AND(ISNUMBER(FIND("|", AA425))=FALSE, ISNUMBER(FIND("-", AA425))=TRUE),_xlfn.CHOOSECOLS(_xlfn.TEXTSPLIT(AA425,"-", "|",,TRUE),2), _xlfn.CONCAT(_xlfn.CHOOSECOLS(_xlfn.TEXTSPLIT(SUBSTITUTE(AA425, "-", "|"), "|"),2),"|", _xlfn.CHOOSECOLS(_xlfn.TEXTSPLIT(SUBSTITUTE(AA425, "-", "|"), "|"), 4))))))</f>
        <v>NULL</v>
      </c>
      <c r="BA425" s="92" t="str" cm="1">
        <f t="array" ref="BA425">TRIM(_xlfn.CHOOSECOLS(_xlfn.TEXTSPLIT(AY425,"|",,TRUE),1))</f>
        <v>NULL</v>
      </c>
      <c r="BB425" s="92" t="str" cm="1">
        <f t="array" ref="BB425">TRIM(_xlfn.CHOOSECOLS(_xlfn.TEXTSPLIT(AZ425,"|",,TRUE),1))</f>
        <v>NULL</v>
      </c>
      <c r="BC425" s="92" t="str" cm="1">
        <f t="array" ref="BC425">TRIM(_xlfn.CHOOSECOLS(_xlfn.TEXTSPLIT(AB425,"|",,TRUE),1))</f>
        <v>NULL</v>
      </c>
      <c r="BD425" s="92" t="str" cm="1">
        <f t="array" ref="BD425">TRIM(_xlfn.CHOOSECOLS(_xlfn.TEXTSPLIT(AC425,"|",,TRUE),1))</f>
        <v>NULL</v>
      </c>
      <c r="BE425" s="92" t="str" cm="1">
        <f t="array" ref="BE425">TRIM(_xlfn.CHOOSECOLS(_xlfn.TEXTSPLIT(AD425,"|",,TRUE),1))</f>
        <v>NULL</v>
      </c>
      <c r="BF425" s="92" t="str" cm="1">
        <f t="array" ref="BF425">TRIM(IF(OR(TRIM(AE425)="NULL",ISBLANK(AE425),ISNUMBER(AE425)),AE425,_xlfn.CHOOSECOLS(_xlfn.TEXTSPLIT(AE425,"-",,TRUE),1)))</f>
        <v>NULL</v>
      </c>
      <c r="BG425" s="92" t="str" cm="1">
        <f t="array" ref="BG425">TRIM(IF(OR(TRIM(AE425)="NULL",ISBLANK(AE425),ISNUMBER(AE425)),AE425,_xlfn.CHOOSECOLS(_xlfn.TEXTSPLIT(AE425,"-",,TRUE),2)))</f>
        <v>NULL</v>
      </c>
      <c r="BH425" s="95" t="str">
        <f t="shared" si="36"/>
        <v>2022</v>
      </c>
      <c r="BI425" s="96" t="str">
        <f t="shared" si="37"/>
        <v>5</v>
      </c>
      <c r="BJ425" s="97" t="str">
        <f t="shared" si="38"/>
        <v>7</v>
      </c>
      <c r="BK425" s="96" t="str">
        <f t="shared" si="39"/>
        <v>2022</v>
      </c>
      <c r="BL425" s="96" t="str">
        <f t="shared" si="40"/>
        <v>5</v>
      </c>
      <c r="BM425" s="97" t="str">
        <f t="shared" si="41"/>
        <v>12</v>
      </c>
      <c r="BN425" s="93" t="b">
        <f>AND(TRIM(BH425)="NULL", TRIM(BK425)="NULL")</f>
        <v>0</v>
      </c>
      <c r="BO425" s="127" t="s">
        <v>547</v>
      </c>
      <c r="BP425" s="127" t="s">
        <v>547</v>
      </c>
    </row>
    <row r="426" spans="1:68">
      <c r="A426" s="8" t="s">
        <v>1292</v>
      </c>
      <c r="B426" s="1" t="s">
        <v>420</v>
      </c>
      <c r="C426" s="11" t="s">
        <v>1286</v>
      </c>
      <c r="D426" s="6" t="s">
        <v>1287</v>
      </c>
      <c r="E426" s="21" t="s">
        <v>1293</v>
      </c>
      <c r="F426" s="5" t="s">
        <v>63</v>
      </c>
      <c r="G426" s="25" t="s">
        <v>63</v>
      </c>
      <c r="H426" s="25" t="s">
        <v>63</v>
      </c>
      <c r="I426" s="25" t="s">
        <v>63</v>
      </c>
      <c r="J426" s="5">
        <v>44688</v>
      </c>
      <c r="K426" s="6">
        <v>2022</v>
      </c>
      <c r="L426" s="6">
        <v>5</v>
      </c>
      <c r="M426" s="6">
        <v>7</v>
      </c>
      <c r="N426" s="5">
        <v>44693</v>
      </c>
      <c r="O426" s="6">
        <v>2022</v>
      </c>
      <c r="P426" s="6">
        <v>5</v>
      </c>
      <c r="Q426" s="6">
        <v>12</v>
      </c>
      <c r="R426" s="6" t="s">
        <v>63</v>
      </c>
      <c r="S426" s="6" t="s">
        <v>63</v>
      </c>
      <c r="T426" s="6" t="s">
        <v>63</v>
      </c>
      <c r="U426" s="6" t="s">
        <v>166</v>
      </c>
      <c r="V426" s="6" t="s">
        <v>63</v>
      </c>
      <c r="W426" s="6" t="s">
        <v>166</v>
      </c>
      <c r="X426" s="6" t="s">
        <v>166</v>
      </c>
      <c r="Y426" s="6" t="s">
        <v>166</v>
      </c>
      <c r="Z426" s="6" t="s">
        <v>166</v>
      </c>
      <c r="AA426" s="1" t="s">
        <v>1294</v>
      </c>
      <c r="AB426" s="1" t="s">
        <v>574</v>
      </c>
      <c r="AC426" s="1" t="s">
        <v>66</v>
      </c>
      <c r="AD426" s="6" t="s">
        <v>166</v>
      </c>
      <c r="AE426" s="6" t="s">
        <v>166</v>
      </c>
      <c r="AH426" s="91" t="str" cm="1">
        <f t="array" ref="AH426">IF(OR(TRIM(S426)="NULL",ISBLANK(S426),ISNUMBER(S426)),TRIM(S426),TRIM(_xlfn.CHOOSECOLS(_xlfn.TEXTSPLIT(S426,"-",,TRUE),1)))</f>
        <v>NULL</v>
      </c>
      <c r="AI426" s="91" t="str" cm="1">
        <f t="array" ref="AI426">IF(OR(TRIM(S426)="NULL",ISBLANK(S426),ISNUMBER(S426)),TRIM(S426),TRIM(_xlfn.CHOOSECOLS(_xlfn.TEXTSPLIT(S426,"-",,TRUE),2)))</f>
        <v>NULL</v>
      </c>
      <c r="AJ426" s="91" t="str" cm="1">
        <f t="array" ref="AJ426">IF(OR(TRIM(R426)="NULL",ISBLANK(R426),ISNUMBER(R426)),TRIM(R426),TRIM(_xlfn.CHOOSECOLS(_xlfn.TEXTSPLIT(R426,"-",,TRUE),1)))</f>
        <v>NULL</v>
      </c>
      <c r="AK426" s="91" t="str" cm="1">
        <f t="array" ref="AK426">IF(OR(TRIM(R426)="NULL",ISBLANK(R426),ISNUMBER(R426)),TRIM(R426),TRIM(_xlfn.CHOOSECOLS(_xlfn.TEXTSPLIT(R426,"-",,TRUE),2)))</f>
        <v>NULL</v>
      </c>
      <c r="AL426" s="91" t="str" cm="1">
        <f t="array" ref="AL426">IF(OR(TRIM(T426)="NULL",ISBLANK(T426),ISNUMBER(T426)),TRIM(T426),TRIM(_xlfn.CHOOSECOLS(_xlfn.TEXTSPLIT(T426,"-",,TRUE),1)))</f>
        <v>NULL</v>
      </c>
      <c r="AM426" s="91" t="str" cm="1">
        <f t="array" ref="AM426">IF(OR(TRIM(T426)="NULL",ISBLANK(T426),ISNUMBER(T426)),TRIM(T426),TRIM(_xlfn.CHOOSECOLS(_xlfn.TEXTSPLIT(T426,"-",,TRUE),2)))</f>
        <v>NULL</v>
      </c>
      <c r="AN426" s="91" t="str" cm="1">
        <f t="array" ref="AN426">IF(OR(TRIM(U426)="NULL",ISBLANK(U426),ISNUMBER(U426)),TRIM(U426),TRIM(_xlfn.CHOOSECOLS(_xlfn.TEXTSPLIT(Y426,"-",,TRUE),1)))</f>
        <v>NULL</v>
      </c>
      <c r="AO426" s="91" t="str" cm="1">
        <f t="array" ref="AO426">IF(OR(TRIM(U426)="NULL",ISBLANK(U426),ISNUMBER(U426)),TRIM(U426),TRIM(_xlfn.CHOOSECOLS(_xlfn.TEXTSPLIT(Y426,"-",,TRUE),2)))</f>
        <v>NULL</v>
      </c>
      <c r="AP426" s="91" t="str" cm="1">
        <f t="array" ref="AP426">IF(OR(TRIM(V426)="NULL",ISBLANK(V426),ISNUMBER(V426)),TRIM(V426),TRIM(_xlfn.CHOOSECOLS(_xlfn.TEXTSPLIT(Y426,"-",,TRUE),1)))</f>
        <v>NULL</v>
      </c>
      <c r="AQ426" s="91" t="str" cm="1">
        <f t="array" ref="AQ426">IF(OR(TRIM(V426)="NULL",ISBLANK(V426),ISNUMBER(V426)),V426,_xlfn.CHOOSECOLS(_xlfn.TEXTSPLIT(Y426,"-",,TRUE),2))</f>
        <v>NULL</v>
      </c>
      <c r="AR426" s="99" t="str" cm="1">
        <f t="array" ref="AR426">TRIM(IF(OR(TRIM(W426)="NULL",ISBLANK(W426),ISNUMBER(W426)), W426, IF(AND(ISNUMBER(FIND("|", W426))=TRUE, ISNUMBER(FIND("-", W426))=FALSE), W426, IF(AND(ISNUMBER(FIND("|", W426))=FALSE, ISNUMBER(FIND("-", W426))=TRUE),_xlfn.CHOOSECOLS(_xlfn.TEXTSPLIT(W426,"-", "|",,TRUE),1), _xlfn.CONCAT(_xlfn.CHOOSECOLS(_xlfn.TEXTSPLIT(SUBSTITUTE(W426, "-", "|"), "|"),1),"|", _xlfn.CHOOSECOLS(_xlfn.TEXTSPLIT(SUBSTITUTE(W426, "-", "|"), "|"), 3))))))</f>
        <v>NULL</v>
      </c>
      <c r="AS426" s="99" t="str" cm="1">
        <f t="array" ref="AS426">TRIM(IF(OR(TRIM(W426)="NULL",ISBLANK(W426),ISNUMBER(W426)), W426, IF(AND(ISNUMBER(FIND("|", W426))=TRUE, ISNUMBER(FIND("-", W426))=FALSE), W426, IF(AND(ISNUMBER(FIND("|", W426))=FALSE, ISNUMBER(FIND("-", W426))=TRUE),_xlfn.CHOOSECOLS(_xlfn.TEXTSPLIT(W426,"-", "|",,TRUE),2), _xlfn.CONCAT(_xlfn.CHOOSECOLS(_xlfn.TEXTSPLIT(SUBSTITUTE(W426, "-", "|"), "|"),2),"|", _xlfn.CHOOSECOLS(_xlfn.TEXTSPLIT(SUBSTITUTE(W426, "-", "|"), "|"), 4))))))</f>
        <v>NULL</v>
      </c>
      <c r="AT426" s="92" t="str" cm="1">
        <f t="array" ref="AT426">TRIM(_xlfn.CHOOSECOLS(_xlfn.TEXTSPLIT(AR426,"|",,TRUE),1))</f>
        <v>NULL</v>
      </c>
      <c r="AU426" s="92" t="str" cm="1">
        <f t="array" ref="AU426">TRIM(_xlfn.CHOOSECOLS(_xlfn.TEXTSPLIT(AS426,"|",,TRUE),1))</f>
        <v>NULL</v>
      </c>
      <c r="AV426" s="92" t="str" cm="1">
        <f t="array" ref="AV426">TRIM(_xlfn.CHOOSECOLS(_xlfn.TEXTSPLIT(AB426,"|",,TRUE),1))</f>
        <v>INR</v>
      </c>
      <c r="AW426" s="92" t="str" cm="1">
        <f t="array" ref="AW426">TRIM(_xlfn.CHOOSECOLS(_xlfn.TEXTSPLIT(Y426,"|",,TRUE),1))</f>
        <v>NULL</v>
      </c>
      <c r="AX426" s="92" t="str" cm="1">
        <f t="array" ref="AX426">TRIM(_xlfn.CHOOSECOLS(_xlfn.TEXTSPLIT(Z426,"|",,TRUE),1))</f>
        <v>NULL</v>
      </c>
      <c r="AY426" s="99" t="str" cm="1">
        <f t="array" ref="AY426">TRIM(IF(OR(TRIM(AA426)="NULL",ISBLANK(AA426),ISNUMBER(AA426)), AA426, IF(AND(ISNUMBER(FIND("|", AA426))=TRUE, ISNUMBER(FIND("-", AA426))=FALSE), AA426, IF(AND(ISNUMBER(FIND("|", AA426))=FALSE, ISNUMBER(FIND("-", AA426))=TRUE),_xlfn.CHOOSECOLS(_xlfn.TEXTSPLIT(AA426,"-", "|",,TRUE),1), _xlfn.CONCAT(_xlfn.CHOOSECOLS(_xlfn.TEXTSPLIT(SUBSTITUTE(AA426, "-", "|"), "|"),1),"|", _xlfn.CHOOSECOLS(_xlfn.TEXTSPLIT(SUBSTITUTE(AA426, "-", "|"), "|"), 3))))))</f>
        <v>121200000|1570000</v>
      </c>
      <c r="AZ426" s="99" t="str" cm="1">
        <f t="array" ref="AZ426">TRIM(IF(OR(TRIM(AA426)="NULL",ISBLANK(AA426),ISNUMBER(AA426)), AA426, IF(AND(ISNUMBER(FIND("|", AA426))=TRUE, ISNUMBER(FIND("-", AA426))=FALSE), AA426, IF(AND(ISNUMBER(FIND("|", AA426))=FALSE, ISNUMBER(FIND("-", AA426))=TRUE),_xlfn.CHOOSECOLS(_xlfn.TEXTSPLIT(AA426,"-", "|",,TRUE),2), _xlfn.CONCAT(_xlfn.CHOOSECOLS(_xlfn.TEXTSPLIT(SUBSTITUTE(AA426, "-", "|"), "|"),2),"|", _xlfn.CHOOSECOLS(_xlfn.TEXTSPLIT(SUBSTITUTE(AA426, "-", "|"), "|"), 4))))))</f>
        <v>121200000|1570000</v>
      </c>
      <c r="BA426" s="92" t="str" cm="1">
        <f t="array" ref="BA426">TRIM(_xlfn.CHOOSECOLS(_xlfn.TEXTSPLIT(AY426,"|",,TRUE),1))</f>
        <v>121200000</v>
      </c>
      <c r="BB426" s="92" t="str" cm="1">
        <f t="array" ref="BB426">TRIM(_xlfn.CHOOSECOLS(_xlfn.TEXTSPLIT(AZ426,"|",,TRUE),1))</f>
        <v>121200000</v>
      </c>
      <c r="BC426" s="92" t="str" cm="1">
        <f t="array" ref="BC426">TRIM(_xlfn.CHOOSECOLS(_xlfn.TEXTSPLIT(AB426,"|",,TRUE),1))</f>
        <v>INR</v>
      </c>
      <c r="BD426" s="92" t="str" cm="1">
        <f t="array" ref="BD426">TRIM(_xlfn.CHOOSECOLS(_xlfn.TEXTSPLIT(AC426,"|",,TRUE),1))</f>
        <v>No</v>
      </c>
      <c r="BE426" s="92" t="str" cm="1">
        <f t="array" ref="BE426">TRIM(_xlfn.CHOOSECOLS(_xlfn.TEXTSPLIT(AD426,"|",,TRUE),1))</f>
        <v>NULL</v>
      </c>
      <c r="BF426" s="92" t="str" cm="1">
        <f t="array" ref="BF426">TRIM(IF(OR(TRIM(AE426)="NULL",ISBLANK(AE426),ISNUMBER(AE426)),AE426,_xlfn.CHOOSECOLS(_xlfn.TEXTSPLIT(AE426,"-",,TRUE),1)))</f>
        <v>NULL</v>
      </c>
      <c r="BG426" s="92" t="str" cm="1">
        <f t="array" ref="BG426">TRIM(IF(OR(TRIM(AE426)="NULL",ISBLANK(AE426),ISNUMBER(AE426)),AE426,_xlfn.CHOOSECOLS(_xlfn.TEXTSPLIT(AE426,"-",,TRUE),2)))</f>
        <v>NULL</v>
      </c>
      <c r="BH426" s="95" t="str">
        <f t="shared" si="36"/>
        <v>2022</v>
      </c>
      <c r="BI426" s="96" t="str">
        <f t="shared" si="37"/>
        <v>5</v>
      </c>
      <c r="BJ426" s="97" t="str">
        <f t="shared" si="38"/>
        <v>7</v>
      </c>
      <c r="BK426" s="96" t="str">
        <f t="shared" si="39"/>
        <v>2022</v>
      </c>
      <c r="BL426" s="96" t="str">
        <f t="shared" si="40"/>
        <v>5</v>
      </c>
      <c r="BM426" s="97" t="str">
        <f t="shared" si="41"/>
        <v>12</v>
      </c>
      <c r="BN426" s="93" t="b">
        <f>AND(TRIM(BH426)="NULL", TRIM(BK426)="NULL")</f>
        <v>0</v>
      </c>
      <c r="BO426" s="127" t="s">
        <v>1295</v>
      </c>
      <c r="BP426" s="127" t="s">
        <v>1295</v>
      </c>
    </row>
    <row r="427" spans="1:68" ht="106.5">
      <c r="A427" s="7" t="s">
        <v>1296</v>
      </c>
      <c r="B427" s="1" t="s">
        <v>420</v>
      </c>
      <c r="C427" s="11" t="s">
        <v>1297</v>
      </c>
      <c r="D427" s="6" t="s">
        <v>1298</v>
      </c>
      <c r="E427" s="21" t="s">
        <v>1299</v>
      </c>
      <c r="F427" s="5" t="s">
        <v>63</v>
      </c>
      <c r="G427" s="25" t="s">
        <v>63</v>
      </c>
      <c r="H427" s="25" t="s">
        <v>63</v>
      </c>
      <c r="I427" s="25" t="s">
        <v>63</v>
      </c>
      <c r="J427" s="5">
        <v>42246</v>
      </c>
      <c r="K427" s="6">
        <v>2015</v>
      </c>
      <c r="L427" s="6">
        <v>8</v>
      </c>
      <c r="M427" s="6">
        <v>30</v>
      </c>
      <c r="N427" s="5">
        <v>42253</v>
      </c>
      <c r="O427" s="6">
        <v>2015</v>
      </c>
      <c r="P427" s="6">
        <v>9</v>
      </c>
      <c r="Q427" s="6">
        <v>6</v>
      </c>
      <c r="R427" s="6">
        <v>9</v>
      </c>
      <c r="S427" s="6">
        <v>3</v>
      </c>
      <c r="T427" s="6">
        <v>50</v>
      </c>
      <c r="U427" s="6" t="s">
        <v>166</v>
      </c>
      <c r="V427" s="6" t="s">
        <v>166</v>
      </c>
      <c r="W427" s="6" t="s">
        <v>166</v>
      </c>
      <c r="X427" s="6" t="s">
        <v>166</v>
      </c>
      <c r="Y427" s="6" t="s">
        <v>166</v>
      </c>
      <c r="Z427" s="6" t="s">
        <v>166</v>
      </c>
      <c r="AA427" s="6">
        <v>2500000</v>
      </c>
      <c r="AB427" s="6" t="s">
        <v>172</v>
      </c>
      <c r="AC427" s="6" t="s">
        <v>590</v>
      </c>
      <c r="AD427" s="6">
        <v>2015</v>
      </c>
      <c r="AE427" s="6">
        <v>270</v>
      </c>
      <c r="AH427" s="91" t="str" cm="1">
        <f t="array" ref="AH427">IF(OR(TRIM(S427)="NULL",ISBLANK(S427),ISNUMBER(S427)),TRIM(S427),TRIM(_xlfn.CHOOSECOLS(_xlfn.TEXTSPLIT(S427,"-",,TRUE),1)))</f>
        <v>3</v>
      </c>
      <c r="AI427" s="91" t="str" cm="1">
        <f t="array" ref="AI427">IF(OR(TRIM(S427)="NULL",ISBLANK(S427),ISNUMBER(S427)),TRIM(S427),TRIM(_xlfn.CHOOSECOLS(_xlfn.TEXTSPLIT(S427,"-",,TRUE),2)))</f>
        <v>3</v>
      </c>
      <c r="AJ427" s="91" t="str" cm="1">
        <f t="array" ref="AJ427">IF(OR(TRIM(R427)="NULL",ISBLANK(R427),ISNUMBER(R427)),TRIM(R427),TRIM(_xlfn.CHOOSECOLS(_xlfn.TEXTSPLIT(R427,"-",,TRUE),1)))</f>
        <v>9</v>
      </c>
      <c r="AK427" s="91" t="str" cm="1">
        <f t="array" ref="AK427">IF(OR(TRIM(R427)="NULL",ISBLANK(R427),ISNUMBER(R427)),TRIM(R427),TRIM(_xlfn.CHOOSECOLS(_xlfn.TEXTSPLIT(R427,"-",,TRUE),2)))</f>
        <v>9</v>
      </c>
      <c r="AL427" s="91" t="str" cm="1">
        <f t="array" ref="AL427">IF(OR(TRIM(T427)="NULL",ISBLANK(T427),ISNUMBER(T427)),TRIM(T427),TRIM(_xlfn.CHOOSECOLS(_xlfn.TEXTSPLIT(T427,"-",,TRUE),1)))</f>
        <v>50</v>
      </c>
      <c r="AM427" s="91" t="str" cm="1">
        <f t="array" ref="AM427">IF(OR(TRIM(T427)="NULL",ISBLANK(T427),ISNUMBER(T427)),TRIM(T427),TRIM(_xlfn.CHOOSECOLS(_xlfn.TEXTSPLIT(T427,"-",,TRUE),2)))</f>
        <v>50</v>
      </c>
      <c r="AN427" s="91" t="str" cm="1">
        <f t="array" ref="AN427">IF(OR(TRIM(U427)="NULL",ISBLANK(U427),ISNUMBER(U427)),TRIM(U427),TRIM(_xlfn.CHOOSECOLS(_xlfn.TEXTSPLIT(Y427,"-",,TRUE),1)))</f>
        <v>NULL</v>
      </c>
      <c r="AO427" s="91" t="str" cm="1">
        <f t="array" ref="AO427">IF(OR(TRIM(U427)="NULL",ISBLANK(U427),ISNUMBER(U427)),TRIM(U427),TRIM(_xlfn.CHOOSECOLS(_xlfn.TEXTSPLIT(Y427,"-",,TRUE),2)))</f>
        <v>NULL</v>
      </c>
      <c r="AP427" s="91" t="str" cm="1">
        <f t="array" ref="AP427">IF(OR(TRIM(V427)="NULL",ISBLANK(V427),ISNUMBER(V427)),TRIM(V427),TRIM(_xlfn.CHOOSECOLS(_xlfn.TEXTSPLIT(Y427,"-",,TRUE),1)))</f>
        <v>NULL</v>
      </c>
      <c r="AQ427" s="91" t="str" cm="1">
        <f t="array" ref="AQ427">IF(OR(TRIM(V427)="NULL",ISBLANK(V427),ISNUMBER(V427)),V427,_xlfn.CHOOSECOLS(_xlfn.TEXTSPLIT(Y427,"-",,TRUE),2))</f>
        <v xml:space="preserve">NULL </v>
      </c>
      <c r="AR427" s="99" t="str" cm="1">
        <f t="array" ref="AR427">TRIM(IF(OR(TRIM(W427)="NULL",ISBLANK(W427),ISNUMBER(W427)), W427, IF(AND(ISNUMBER(FIND("|", W427))=TRUE, ISNUMBER(FIND("-", W427))=FALSE), W427, IF(AND(ISNUMBER(FIND("|", W427))=FALSE, ISNUMBER(FIND("-", W427))=TRUE),_xlfn.CHOOSECOLS(_xlfn.TEXTSPLIT(W427,"-", "|",,TRUE),1), _xlfn.CONCAT(_xlfn.CHOOSECOLS(_xlfn.TEXTSPLIT(SUBSTITUTE(W427, "-", "|"), "|"),1),"|", _xlfn.CHOOSECOLS(_xlfn.TEXTSPLIT(SUBSTITUTE(W427, "-", "|"), "|"), 3))))))</f>
        <v>NULL</v>
      </c>
      <c r="AS427" s="99" t="str" cm="1">
        <f t="array" ref="AS427">TRIM(IF(OR(TRIM(W427)="NULL",ISBLANK(W427),ISNUMBER(W427)), W427, IF(AND(ISNUMBER(FIND("|", W427))=TRUE, ISNUMBER(FIND("-", W427))=FALSE), W427, IF(AND(ISNUMBER(FIND("|", W427))=FALSE, ISNUMBER(FIND("-", W427))=TRUE),_xlfn.CHOOSECOLS(_xlfn.TEXTSPLIT(W427,"-", "|",,TRUE),2), _xlfn.CONCAT(_xlfn.CHOOSECOLS(_xlfn.TEXTSPLIT(SUBSTITUTE(W427, "-", "|"), "|"),2),"|", _xlfn.CHOOSECOLS(_xlfn.TEXTSPLIT(SUBSTITUTE(W427, "-", "|"), "|"), 4))))))</f>
        <v>NULL</v>
      </c>
      <c r="AT427" s="92" t="str" cm="1">
        <f t="array" ref="AT427">TRIM(_xlfn.CHOOSECOLS(_xlfn.TEXTSPLIT(AR427,"|",,TRUE),1))</f>
        <v>NULL</v>
      </c>
      <c r="AU427" s="92" t="str" cm="1">
        <f t="array" ref="AU427">TRIM(_xlfn.CHOOSECOLS(_xlfn.TEXTSPLIT(AS427,"|",,TRUE),1))</f>
        <v>NULL</v>
      </c>
      <c r="AV427" s="92" t="str" cm="1">
        <f t="array" ref="AV427">TRIM(_xlfn.CHOOSECOLS(_xlfn.TEXTSPLIT(AB427,"|",,TRUE),1))</f>
        <v>USD</v>
      </c>
      <c r="AW427" s="92" t="str" cm="1">
        <f t="array" ref="AW427">TRIM(_xlfn.CHOOSECOLS(_xlfn.TEXTSPLIT(Y427,"|",,TRUE),1))</f>
        <v>NULL</v>
      </c>
      <c r="AX427" s="92" t="str" cm="1">
        <f t="array" ref="AX427">TRIM(_xlfn.CHOOSECOLS(_xlfn.TEXTSPLIT(Z427,"|",,TRUE),1))</f>
        <v>NULL</v>
      </c>
      <c r="AY427" s="99" t="str" cm="1">
        <f t="array" ref="AY427">TRIM(IF(OR(TRIM(AA427)="NULL",ISBLANK(AA427),ISNUMBER(AA427)), AA427, IF(AND(ISNUMBER(FIND("|", AA427))=TRUE, ISNUMBER(FIND("-", AA427))=FALSE), AA427, IF(AND(ISNUMBER(FIND("|", AA427))=FALSE, ISNUMBER(FIND("-", AA427))=TRUE),_xlfn.CHOOSECOLS(_xlfn.TEXTSPLIT(AA427,"-", "|",,TRUE),1), _xlfn.CONCAT(_xlfn.CHOOSECOLS(_xlfn.TEXTSPLIT(SUBSTITUTE(AA427, "-", "|"), "|"),1),"|", _xlfn.CHOOSECOLS(_xlfn.TEXTSPLIT(SUBSTITUTE(AA427, "-", "|"), "|"), 3))))))</f>
        <v>2500000</v>
      </c>
      <c r="AZ427" s="99" t="str" cm="1">
        <f t="array" ref="AZ427">TRIM(IF(OR(TRIM(AA427)="NULL",ISBLANK(AA427),ISNUMBER(AA427)), AA427, IF(AND(ISNUMBER(FIND("|", AA427))=TRUE, ISNUMBER(FIND("-", AA427))=FALSE), AA427, IF(AND(ISNUMBER(FIND("|", AA427))=FALSE, ISNUMBER(FIND("-", AA427))=TRUE),_xlfn.CHOOSECOLS(_xlfn.TEXTSPLIT(AA427,"-", "|",,TRUE),2), _xlfn.CONCAT(_xlfn.CHOOSECOLS(_xlfn.TEXTSPLIT(SUBSTITUTE(AA427, "-", "|"), "|"),2),"|", _xlfn.CHOOSECOLS(_xlfn.TEXTSPLIT(SUBSTITUTE(AA427, "-", "|"), "|"), 4))))))</f>
        <v>2500000</v>
      </c>
      <c r="BA427" s="92" t="str" cm="1">
        <f t="array" ref="BA427">TRIM(_xlfn.CHOOSECOLS(_xlfn.TEXTSPLIT(AY427,"|",,TRUE),1))</f>
        <v>2500000</v>
      </c>
      <c r="BB427" s="92" t="str" cm="1">
        <f t="array" ref="BB427">TRIM(_xlfn.CHOOSECOLS(_xlfn.TEXTSPLIT(AZ427,"|",,TRUE),1))</f>
        <v>2500000</v>
      </c>
      <c r="BC427" s="92" t="str" cm="1">
        <f t="array" ref="BC427">TRIM(_xlfn.CHOOSECOLS(_xlfn.TEXTSPLIT(AB427,"|",,TRUE),1))</f>
        <v>USD</v>
      </c>
      <c r="BD427" s="92" t="str" cm="1">
        <f t="array" ref="BD427">TRIM(_xlfn.CHOOSECOLS(_xlfn.TEXTSPLIT(AC427,"|",,TRUE),1))</f>
        <v>YES</v>
      </c>
      <c r="BE427" s="92" t="str" cm="1">
        <f t="array" ref="BE427">TRIM(_xlfn.CHOOSECOLS(_xlfn.TEXTSPLIT(AD427,"|",,TRUE),1))</f>
        <v>2015</v>
      </c>
      <c r="BF427" s="92" t="str" cm="1">
        <f t="array" ref="BF427">TRIM(IF(OR(TRIM(AE427)="NULL",ISBLANK(AE427),ISNUMBER(AE427)),AE427,_xlfn.CHOOSECOLS(_xlfn.TEXTSPLIT(AE427,"-",,TRUE),1)))</f>
        <v>270</v>
      </c>
      <c r="BG427" s="92" t="str" cm="1">
        <f t="array" ref="BG427">TRIM(IF(OR(TRIM(AE427)="NULL",ISBLANK(AE427),ISNUMBER(AE427)),AE427,_xlfn.CHOOSECOLS(_xlfn.TEXTSPLIT(AE427,"-",,TRUE),2)))</f>
        <v>270</v>
      </c>
      <c r="BH427" s="95" t="str">
        <f t="shared" si="36"/>
        <v>2015</v>
      </c>
      <c r="BI427" s="96" t="str">
        <f t="shared" si="37"/>
        <v>8</v>
      </c>
      <c r="BJ427" s="97" t="str">
        <f t="shared" si="38"/>
        <v>30</v>
      </c>
      <c r="BK427" s="96" t="str">
        <f t="shared" si="39"/>
        <v>2015</v>
      </c>
      <c r="BL427" s="96" t="str">
        <f t="shared" si="40"/>
        <v>9</v>
      </c>
      <c r="BM427" s="97" t="str">
        <f t="shared" si="41"/>
        <v>6</v>
      </c>
      <c r="BN427" s="93" t="b">
        <f>AND(TRIM(BH427)="NULL", TRIM(BK427)="NULL")</f>
        <v>0</v>
      </c>
      <c r="BO427" s="127" t="s">
        <v>1300</v>
      </c>
      <c r="BP427" s="127" t="s">
        <v>1300</v>
      </c>
    </row>
    <row r="428" spans="1:68">
      <c r="A428" s="8" t="s">
        <v>1301</v>
      </c>
      <c r="B428" s="1" t="s">
        <v>420</v>
      </c>
      <c r="C428" s="11" t="s">
        <v>1297</v>
      </c>
      <c r="D428" s="6" t="s">
        <v>1298</v>
      </c>
      <c r="E428" s="89" t="s">
        <v>1302</v>
      </c>
      <c r="F428" s="5" t="s">
        <v>63</v>
      </c>
      <c r="G428" s="25" t="s">
        <v>63</v>
      </c>
      <c r="H428" s="25" t="s">
        <v>63</v>
      </c>
      <c r="I428" s="25" t="s">
        <v>63</v>
      </c>
      <c r="J428" s="5">
        <v>42246</v>
      </c>
      <c r="K428" s="6">
        <v>2015</v>
      </c>
      <c r="L428" s="6">
        <v>8</v>
      </c>
      <c r="M428" s="6">
        <v>30</v>
      </c>
      <c r="N428" s="5">
        <v>42253</v>
      </c>
      <c r="O428" s="6">
        <v>2015</v>
      </c>
      <c r="P428" s="6">
        <v>9</v>
      </c>
      <c r="Q428" s="6">
        <v>6</v>
      </c>
      <c r="R428" s="6" t="s">
        <v>63</v>
      </c>
      <c r="S428" s="6" t="s">
        <v>63</v>
      </c>
      <c r="T428" s="6" t="s">
        <v>63</v>
      </c>
      <c r="U428" s="6" t="s">
        <v>166</v>
      </c>
      <c r="V428" s="6" t="s">
        <v>63</v>
      </c>
      <c r="W428" s="6" t="s">
        <v>166</v>
      </c>
      <c r="X428" s="6" t="s">
        <v>166</v>
      </c>
      <c r="Y428" s="6" t="s">
        <v>166</v>
      </c>
      <c r="Z428" s="6" t="s">
        <v>166</v>
      </c>
      <c r="AA428" s="6" t="s">
        <v>166</v>
      </c>
      <c r="AB428" s="6" t="s">
        <v>166</v>
      </c>
      <c r="AC428" s="6" t="s">
        <v>166</v>
      </c>
      <c r="AD428" s="6" t="s">
        <v>166</v>
      </c>
      <c r="AE428" s="1">
        <v>200</v>
      </c>
      <c r="AH428" s="91" t="str" cm="1">
        <f t="array" ref="AH428">IF(OR(TRIM(S428)="NULL",ISBLANK(S428),ISNUMBER(S428)),TRIM(S428),TRIM(_xlfn.CHOOSECOLS(_xlfn.TEXTSPLIT(S428,"-",,TRUE),1)))</f>
        <v>NULL</v>
      </c>
      <c r="AI428" s="91" t="str" cm="1">
        <f t="array" ref="AI428">IF(OR(TRIM(S428)="NULL",ISBLANK(S428),ISNUMBER(S428)),TRIM(S428),TRIM(_xlfn.CHOOSECOLS(_xlfn.TEXTSPLIT(S428,"-",,TRUE),2)))</f>
        <v>NULL</v>
      </c>
      <c r="AJ428" s="91" t="str" cm="1">
        <f t="array" ref="AJ428">IF(OR(TRIM(R428)="NULL",ISBLANK(R428),ISNUMBER(R428)),TRIM(R428),TRIM(_xlfn.CHOOSECOLS(_xlfn.TEXTSPLIT(R428,"-",,TRUE),1)))</f>
        <v>NULL</v>
      </c>
      <c r="AK428" s="91" t="str" cm="1">
        <f t="array" ref="AK428">IF(OR(TRIM(R428)="NULL",ISBLANK(R428),ISNUMBER(R428)),TRIM(R428),TRIM(_xlfn.CHOOSECOLS(_xlfn.TEXTSPLIT(R428,"-",,TRUE),2)))</f>
        <v>NULL</v>
      </c>
      <c r="AL428" s="91" t="str" cm="1">
        <f t="array" ref="AL428">IF(OR(TRIM(T428)="NULL",ISBLANK(T428),ISNUMBER(T428)),TRIM(T428),TRIM(_xlfn.CHOOSECOLS(_xlfn.TEXTSPLIT(T428,"-",,TRUE),1)))</f>
        <v>NULL</v>
      </c>
      <c r="AM428" s="91" t="str" cm="1">
        <f t="array" ref="AM428">IF(OR(TRIM(T428)="NULL",ISBLANK(T428),ISNUMBER(T428)),TRIM(T428),TRIM(_xlfn.CHOOSECOLS(_xlfn.TEXTSPLIT(T428,"-",,TRUE),2)))</f>
        <v>NULL</v>
      </c>
      <c r="AN428" s="91" t="str" cm="1">
        <f t="array" ref="AN428">IF(OR(TRIM(U428)="NULL",ISBLANK(U428),ISNUMBER(U428)),TRIM(U428),TRIM(_xlfn.CHOOSECOLS(_xlfn.TEXTSPLIT(Y428,"-",,TRUE),1)))</f>
        <v>NULL</v>
      </c>
      <c r="AO428" s="91" t="str" cm="1">
        <f t="array" ref="AO428">IF(OR(TRIM(U428)="NULL",ISBLANK(U428),ISNUMBER(U428)),TRIM(U428),TRIM(_xlfn.CHOOSECOLS(_xlfn.TEXTSPLIT(Y428,"-",,TRUE),2)))</f>
        <v>NULL</v>
      </c>
      <c r="AP428" s="91" t="str" cm="1">
        <f t="array" ref="AP428">IF(OR(TRIM(V428)="NULL",ISBLANK(V428),ISNUMBER(V428)),TRIM(V428),TRIM(_xlfn.CHOOSECOLS(_xlfn.TEXTSPLIT(Y428,"-",,TRUE),1)))</f>
        <v>NULL</v>
      </c>
      <c r="AQ428" s="91" t="str" cm="1">
        <f t="array" ref="AQ428">IF(OR(TRIM(V428)="NULL",ISBLANK(V428),ISNUMBER(V428)),V428,_xlfn.CHOOSECOLS(_xlfn.TEXTSPLIT(Y428,"-",,TRUE),2))</f>
        <v>NULL</v>
      </c>
      <c r="AR428" s="99" t="str" cm="1">
        <f t="array" ref="AR428">TRIM(IF(OR(TRIM(W428)="NULL",ISBLANK(W428),ISNUMBER(W428)), W428, IF(AND(ISNUMBER(FIND("|", W428))=TRUE, ISNUMBER(FIND("-", W428))=FALSE), W428, IF(AND(ISNUMBER(FIND("|", W428))=FALSE, ISNUMBER(FIND("-", W428))=TRUE),_xlfn.CHOOSECOLS(_xlfn.TEXTSPLIT(W428,"-", "|",,TRUE),1), _xlfn.CONCAT(_xlfn.CHOOSECOLS(_xlfn.TEXTSPLIT(SUBSTITUTE(W428, "-", "|"), "|"),1),"|", _xlfn.CHOOSECOLS(_xlfn.TEXTSPLIT(SUBSTITUTE(W428, "-", "|"), "|"), 3))))))</f>
        <v>NULL</v>
      </c>
      <c r="AS428" s="99" t="str" cm="1">
        <f t="array" ref="AS428">TRIM(IF(OR(TRIM(W428)="NULL",ISBLANK(W428),ISNUMBER(W428)), W428, IF(AND(ISNUMBER(FIND("|", W428))=TRUE, ISNUMBER(FIND("-", W428))=FALSE), W428, IF(AND(ISNUMBER(FIND("|", W428))=FALSE, ISNUMBER(FIND("-", W428))=TRUE),_xlfn.CHOOSECOLS(_xlfn.TEXTSPLIT(W428,"-", "|",,TRUE),2), _xlfn.CONCAT(_xlfn.CHOOSECOLS(_xlfn.TEXTSPLIT(SUBSTITUTE(W428, "-", "|"), "|"),2),"|", _xlfn.CHOOSECOLS(_xlfn.TEXTSPLIT(SUBSTITUTE(W428, "-", "|"), "|"), 4))))))</f>
        <v>NULL</v>
      </c>
      <c r="AT428" s="92" t="str" cm="1">
        <f t="array" ref="AT428">TRIM(_xlfn.CHOOSECOLS(_xlfn.TEXTSPLIT(AR428,"|",,TRUE),1))</f>
        <v>NULL</v>
      </c>
      <c r="AU428" s="92" t="str" cm="1">
        <f t="array" ref="AU428">TRIM(_xlfn.CHOOSECOLS(_xlfn.TEXTSPLIT(AS428,"|",,TRUE),1))</f>
        <v>NULL</v>
      </c>
      <c r="AV428" s="92" t="str" cm="1">
        <f t="array" ref="AV428">TRIM(_xlfn.CHOOSECOLS(_xlfn.TEXTSPLIT(AB428,"|",,TRUE),1))</f>
        <v>NULL</v>
      </c>
      <c r="AW428" s="92" t="str" cm="1">
        <f t="array" ref="AW428">TRIM(_xlfn.CHOOSECOLS(_xlfn.TEXTSPLIT(Y428,"|",,TRUE),1))</f>
        <v>NULL</v>
      </c>
      <c r="AX428" s="92" t="str" cm="1">
        <f t="array" ref="AX428">TRIM(_xlfn.CHOOSECOLS(_xlfn.TEXTSPLIT(Z428,"|",,TRUE),1))</f>
        <v>NULL</v>
      </c>
      <c r="AY428" s="99" t="str" cm="1">
        <f t="array" ref="AY428">TRIM(IF(OR(TRIM(AA428)="NULL",ISBLANK(AA428),ISNUMBER(AA428)), AA428, IF(AND(ISNUMBER(FIND("|", AA428))=TRUE, ISNUMBER(FIND("-", AA428))=FALSE), AA428, IF(AND(ISNUMBER(FIND("|", AA428))=FALSE, ISNUMBER(FIND("-", AA428))=TRUE),_xlfn.CHOOSECOLS(_xlfn.TEXTSPLIT(AA428,"-", "|",,TRUE),1), _xlfn.CONCAT(_xlfn.CHOOSECOLS(_xlfn.TEXTSPLIT(SUBSTITUTE(AA428, "-", "|"), "|"),1),"|", _xlfn.CHOOSECOLS(_xlfn.TEXTSPLIT(SUBSTITUTE(AA428, "-", "|"), "|"), 3))))))</f>
        <v>NULL</v>
      </c>
      <c r="AZ428" s="99" t="str" cm="1">
        <f t="array" ref="AZ428">TRIM(IF(OR(TRIM(AA428)="NULL",ISBLANK(AA428),ISNUMBER(AA428)), AA428, IF(AND(ISNUMBER(FIND("|", AA428))=TRUE, ISNUMBER(FIND("-", AA428))=FALSE), AA428, IF(AND(ISNUMBER(FIND("|", AA428))=FALSE, ISNUMBER(FIND("-", AA428))=TRUE),_xlfn.CHOOSECOLS(_xlfn.TEXTSPLIT(AA428,"-", "|",,TRUE),2), _xlfn.CONCAT(_xlfn.CHOOSECOLS(_xlfn.TEXTSPLIT(SUBSTITUTE(AA428, "-", "|"), "|"),2),"|", _xlfn.CHOOSECOLS(_xlfn.TEXTSPLIT(SUBSTITUTE(AA428, "-", "|"), "|"), 4))))))</f>
        <v>NULL</v>
      </c>
      <c r="BA428" s="92" t="str" cm="1">
        <f t="array" ref="BA428">TRIM(_xlfn.CHOOSECOLS(_xlfn.TEXTSPLIT(AY428,"|",,TRUE),1))</f>
        <v>NULL</v>
      </c>
      <c r="BB428" s="92" t="str" cm="1">
        <f t="array" ref="BB428">TRIM(_xlfn.CHOOSECOLS(_xlfn.TEXTSPLIT(AZ428,"|",,TRUE),1))</f>
        <v>NULL</v>
      </c>
      <c r="BC428" s="92" t="str" cm="1">
        <f t="array" ref="BC428">TRIM(_xlfn.CHOOSECOLS(_xlfn.TEXTSPLIT(AB428,"|",,TRUE),1))</f>
        <v>NULL</v>
      </c>
      <c r="BD428" s="92" t="str" cm="1">
        <f t="array" ref="BD428">TRIM(_xlfn.CHOOSECOLS(_xlfn.TEXTSPLIT(AC428,"|",,TRUE),1))</f>
        <v>NULL</v>
      </c>
      <c r="BE428" s="92" t="str" cm="1">
        <f t="array" ref="BE428">TRIM(_xlfn.CHOOSECOLS(_xlfn.TEXTSPLIT(AD428,"|",,TRUE),1))</f>
        <v>NULL</v>
      </c>
      <c r="BF428" s="92" t="str" cm="1">
        <f t="array" ref="BF428">TRIM(IF(OR(TRIM(AE428)="NULL",ISBLANK(AE428),ISNUMBER(AE428)),AE428,_xlfn.CHOOSECOLS(_xlfn.TEXTSPLIT(AE428,"-",,TRUE),1)))</f>
        <v>200</v>
      </c>
      <c r="BG428" s="92" t="str" cm="1">
        <f t="array" ref="BG428">TRIM(IF(OR(TRIM(AE428)="NULL",ISBLANK(AE428),ISNUMBER(AE428)),AE428,_xlfn.CHOOSECOLS(_xlfn.TEXTSPLIT(AE428,"-",,TRUE),2)))</f>
        <v>200</v>
      </c>
      <c r="BH428" s="95" t="str">
        <f t="shared" si="36"/>
        <v>2015</v>
      </c>
      <c r="BI428" s="96" t="str">
        <f t="shared" si="37"/>
        <v>8</v>
      </c>
      <c r="BJ428" s="97" t="str">
        <f t="shared" si="38"/>
        <v>30</v>
      </c>
      <c r="BK428" s="96" t="str">
        <f t="shared" si="39"/>
        <v>2015</v>
      </c>
      <c r="BL428" s="96" t="str">
        <f t="shared" si="40"/>
        <v>9</v>
      </c>
      <c r="BM428" s="97" t="str">
        <f t="shared" si="41"/>
        <v>6</v>
      </c>
      <c r="BN428" s="93" t="b">
        <f>AND(TRIM(BH428)="NULL", TRIM(BK428)="NULL")</f>
        <v>0</v>
      </c>
      <c r="BO428" s="127" t="s">
        <v>1303</v>
      </c>
      <c r="BP428" s="127" t="s">
        <v>1303</v>
      </c>
    </row>
    <row r="429" spans="1:68">
      <c r="A429" s="8" t="s">
        <v>1304</v>
      </c>
      <c r="B429" s="1" t="s">
        <v>420</v>
      </c>
      <c r="C429" s="11" t="s">
        <v>1297</v>
      </c>
      <c r="D429" s="6" t="s">
        <v>1298</v>
      </c>
      <c r="E429" s="77" t="s">
        <v>1305</v>
      </c>
      <c r="F429" s="5" t="s">
        <v>63</v>
      </c>
      <c r="G429" s="25" t="s">
        <v>63</v>
      </c>
      <c r="H429" s="25" t="s">
        <v>63</v>
      </c>
      <c r="I429" s="25" t="s">
        <v>63</v>
      </c>
      <c r="J429" s="5">
        <v>42246</v>
      </c>
      <c r="K429" s="6">
        <v>2015</v>
      </c>
      <c r="L429" s="6">
        <v>8</v>
      </c>
      <c r="M429" s="6">
        <v>30</v>
      </c>
      <c r="N429" s="5">
        <v>42253</v>
      </c>
      <c r="O429" s="6">
        <v>2015</v>
      </c>
      <c r="P429" s="6">
        <v>9</v>
      </c>
      <c r="Q429" s="6">
        <v>6</v>
      </c>
      <c r="R429" s="6" t="s">
        <v>63</v>
      </c>
      <c r="S429" s="6" t="s">
        <v>63</v>
      </c>
      <c r="T429" s="6" t="s">
        <v>63</v>
      </c>
      <c r="U429" s="6" t="s">
        <v>166</v>
      </c>
      <c r="V429" s="6" t="s">
        <v>63</v>
      </c>
      <c r="W429" s="6" t="s">
        <v>166</v>
      </c>
      <c r="X429" s="6" t="s">
        <v>166</v>
      </c>
      <c r="Y429" s="6" t="s">
        <v>166</v>
      </c>
      <c r="Z429" s="6" t="s">
        <v>166</v>
      </c>
      <c r="AA429" s="6" t="s">
        <v>166</v>
      </c>
      <c r="AB429" s="6" t="s">
        <v>166</v>
      </c>
      <c r="AC429" s="6" t="s">
        <v>166</v>
      </c>
      <c r="AD429" s="6" t="s">
        <v>166</v>
      </c>
      <c r="AE429" s="1">
        <v>1</v>
      </c>
      <c r="AH429" s="91" t="str" cm="1">
        <f t="array" ref="AH429">IF(OR(TRIM(S429)="NULL",ISBLANK(S429),ISNUMBER(S429)),TRIM(S429),TRIM(_xlfn.CHOOSECOLS(_xlfn.TEXTSPLIT(S429,"-",,TRUE),1)))</f>
        <v>NULL</v>
      </c>
      <c r="AI429" s="91" t="str" cm="1">
        <f t="array" ref="AI429">IF(OR(TRIM(S429)="NULL",ISBLANK(S429),ISNUMBER(S429)),TRIM(S429),TRIM(_xlfn.CHOOSECOLS(_xlfn.TEXTSPLIT(S429,"-",,TRUE),2)))</f>
        <v>NULL</v>
      </c>
      <c r="AJ429" s="91" t="str" cm="1">
        <f t="array" ref="AJ429">IF(OR(TRIM(R429)="NULL",ISBLANK(R429),ISNUMBER(R429)),TRIM(R429),TRIM(_xlfn.CHOOSECOLS(_xlfn.TEXTSPLIT(R429,"-",,TRUE),1)))</f>
        <v>NULL</v>
      </c>
      <c r="AK429" s="91" t="str" cm="1">
        <f t="array" ref="AK429">IF(OR(TRIM(R429)="NULL",ISBLANK(R429),ISNUMBER(R429)),TRIM(R429),TRIM(_xlfn.CHOOSECOLS(_xlfn.TEXTSPLIT(R429,"-",,TRUE),2)))</f>
        <v>NULL</v>
      </c>
      <c r="AL429" s="91" t="str" cm="1">
        <f t="array" ref="AL429">IF(OR(TRIM(T429)="NULL",ISBLANK(T429),ISNUMBER(T429)),TRIM(T429),TRIM(_xlfn.CHOOSECOLS(_xlfn.TEXTSPLIT(T429,"-",,TRUE),1)))</f>
        <v>NULL</v>
      </c>
      <c r="AM429" s="91" t="str" cm="1">
        <f t="array" ref="AM429">IF(OR(TRIM(T429)="NULL",ISBLANK(T429),ISNUMBER(T429)),TRIM(T429),TRIM(_xlfn.CHOOSECOLS(_xlfn.TEXTSPLIT(T429,"-",,TRUE),2)))</f>
        <v>NULL</v>
      </c>
      <c r="AN429" s="91" t="str" cm="1">
        <f t="array" ref="AN429">IF(OR(TRIM(U429)="NULL",ISBLANK(U429),ISNUMBER(U429)),TRIM(U429),TRIM(_xlfn.CHOOSECOLS(_xlfn.TEXTSPLIT(Y429,"-",,TRUE),1)))</f>
        <v>NULL</v>
      </c>
      <c r="AO429" s="91" t="str" cm="1">
        <f t="array" ref="AO429">IF(OR(TRIM(U429)="NULL",ISBLANK(U429),ISNUMBER(U429)),TRIM(U429),TRIM(_xlfn.CHOOSECOLS(_xlfn.TEXTSPLIT(Y429,"-",,TRUE),2)))</f>
        <v>NULL</v>
      </c>
      <c r="AP429" s="91" t="str" cm="1">
        <f t="array" ref="AP429">IF(OR(TRIM(V429)="NULL",ISBLANK(V429),ISNUMBER(V429)),TRIM(V429),TRIM(_xlfn.CHOOSECOLS(_xlfn.TEXTSPLIT(Y429,"-",,TRUE),1)))</f>
        <v>NULL</v>
      </c>
      <c r="AQ429" s="91" t="str" cm="1">
        <f t="array" ref="AQ429">IF(OR(TRIM(V429)="NULL",ISBLANK(V429),ISNUMBER(V429)),V429,_xlfn.CHOOSECOLS(_xlfn.TEXTSPLIT(Y429,"-",,TRUE),2))</f>
        <v>NULL</v>
      </c>
      <c r="AR429" s="99" t="str" cm="1">
        <f t="array" ref="AR429">TRIM(IF(OR(TRIM(W429)="NULL",ISBLANK(W429),ISNUMBER(W429)), W429, IF(AND(ISNUMBER(FIND("|", W429))=TRUE, ISNUMBER(FIND("-", W429))=FALSE), W429, IF(AND(ISNUMBER(FIND("|", W429))=FALSE, ISNUMBER(FIND("-", W429))=TRUE),_xlfn.CHOOSECOLS(_xlfn.TEXTSPLIT(W429,"-", "|",,TRUE),1), _xlfn.CONCAT(_xlfn.CHOOSECOLS(_xlfn.TEXTSPLIT(SUBSTITUTE(W429, "-", "|"), "|"),1),"|", _xlfn.CHOOSECOLS(_xlfn.TEXTSPLIT(SUBSTITUTE(W429, "-", "|"), "|"), 3))))))</f>
        <v>NULL</v>
      </c>
      <c r="AS429" s="99" t="str" cm="1">
        <f t="array" ref="AS429">TRIM(IF(OR(TRIM(W429)="NULL",ISBLANK(W429),ISNUMBER(W429)), W429, IF(AND(ISNUMBER(FIND("|", W429))=TRUE, ISNUMBER(FIND("-", W429))=FALSE), W429, IF(AND(ISNUMBER(FIND("|", W429))=FALSE, ISNUMBER(FIND("-", W429))=TRUE),_xlfn.CHOOSECOLS(_xlfn.TEXTSPLIT(W429,"-", "|",,TRUE),2), _xlfn.CONCAT(_xlfn.CHOOSECOLS(_xlfn.TEXTSPLIT(SUBSTITUTE(W429, "-", "|"), "|"),2),"|", _xlfn.CHOOSECOLS(_xlfn.TEXTSPLIT(SUBSTITUTE(W429, "-", "|"), "|"), 4))))))</f>
        <v>NULL</v>
      </c>
      <c r="AT429" s="92" t="str" cm="1">
        <f t="array" ref="AT429">TRIM(_xlfn.CHOOSECOLS(_xlfn.TEXTSPLIT(AR429,"|",,TRUE),1))</f>
        <v>NULL</v>
      </c>
      <c r="AU429" s="92" t="str" cm="1">
        <f t="array" ref="AU429">TRIM(_xlfn.CHOOSECOLS(_xlfn.TEXTSPLIT(AS429,"|",,TRUE),1))</f>
        <v>NULL</v>
      </c>
      <c r="AV429" s="92" t="str" cm="1">
        <f t="array" ref="AV429">TRIM(_xlfn.CHOOSECOLS(_xlfn.TEXTSPLIT(AB429,"|",,TRUE),1))</f>
        <v>NULL</v>
      </c>
      <c r="AW429" s="92" t="str" cm="1">
        <f t="array" ref="AW429">TRIM(_xlfn.CHOOSECOLS(_xlfn.TEXTSPLIT(Y429,"|",,TRUE),1))</f>
        <v>NULL</v>
      </c>
      <c r="AX429" s="92" t="str" cm="1">
        <f t="array" ref="AX429">TRIM(_xlfn.CHOOSECOLS(_xlfn.TEXTSPLIT(Z429,"|",,TRUE),1))</f>
        <v>NULL</v>
      </c>
      <c r="AY429" s="99" t="str" cm="1">
        <f t="array" ref="AY429">TRIM(IF(OR(TRIM(AA429)="NULL",ISBLANK(AA429),ISNUMBER(AA429)), AA429, IF(AND(ISNUMBER(FIND("|", AA429))=TRUE, ISNUMBER(FIND("-", AA429))=FALSE), AA429, IF(AND(ISNUMBER(FIND("|", AA429))=FALSE, ISNUMBER(FIND("-", AA429))=TRUE),_xlfn.CHOOSECOLS(_xlfn.TEXTSPLIT(AA429,"-", "|",,TRUE),1), _xlfn.CONCAT(_xlfn.CHOOSECOLS(_xlfn.TEXTSPLIT(SUBSTITUTE(AA429, "-", "|"), "|"),1),"|", _xlfn.CHOOSECOLS(_xlfn.TEXTSPLIT(SUBSTITUTE(AA429, "-", "|"), "|"), 3))))))</f>
        <v>NULL</v>
      </c>
      <c r="AZ429" s="99" t="str" cm="1">
        <f t="array" ref="AZ429">TRIM(IF(OR(TRIM(AA429)="NULL",ISBLANK(AA429),ISNUMBER(AA429)), AA429, IF(AND(ISNUMBER(FIND("|", AA429))=TRUE, ISNUMBER(FIND("-", AA429))=FALSE), AA429, IF(AND(ISNUMBER(FIND("|", AA429))=FALSE, ISNUMBER(FIND("-", AA429))=TRUE),_xlfn.CHOOSECOLS(_xlfn.TEXTSPLIT(AA429,"-", "|",,TRUE),2), _xlfn.CONCAT(_xlfn.CHOOSECOLS(_xlfn.TEXTSPLIT(SUBSTITUTE(AA429, "-", "|"), "|"),2),"|", _xlfn.CHOOSECOLS(_xlfn.TEXTSPLIT(SUBSTITUTE(AA429, "-", "|"), "|"), 4))))))</f>
        <v>NULL</v>
      </c>
      <c r="BA429" s="92" t="str" cm="1">
        <f t="array" ref="BA429">TRIM(_xlfn.CHOOSECOLS(_xlfn.TEXTSPLIT(AY429,"|",,TRUE),1))</f>
        <v>NULL</v>
      </c>
      <c r="BB429" s="92" t="str" cm="1">
        <f t="array" ref="BB429">TRIM(_xlfn.CHOOSECOLS(_xlfn.TEXTSPLIT(AZ429,"|",,TRUE),1))</f>
        <v>NULL</v>
      </c>
      <c r="BC429" s="92" t="str" cm="1">
        <f t="array" ref="BC429">TRIM(_xlfn.CHOOSECOLS(_xlfn.TEXTSPLIT(AB429,"|",,TRUE),1))</f>
        <v>NULL</v>
      </c>
      <c r="BD429" s="92" t="str" cm="1">
        <f t="array" ref="BD429">TRIM(_xlfn.CHOOSECOLS(_xlfn.TEXTSPLIT(AC429,"|",,TRUE),1))</f>
        <v>NULL</v>
      </c>
      <c r="BE429" s="92" t="str" cm="1">
        <f t="array" ref="BE429">TRIM(_xlfn.CHOOSECOLS(_xlfn.TEXTSPLIT(AD429,"|",,TRUE),1))</f>
        <v>NULL</v>
      </c>
      <c r="BF429" s="92" t="str" cm="1">
        <f t="array" ref="BF429">TRIM(IF(OR(TRIM(AE429)="NULL",ISBLANK(AE429),ISNUMBER(AE429)),AE429,_xlfn.CHOOSECOLS(_xlfn.TEXTSPLIT(AE429,"-",,TRUE),1)))</f>
        <v>1</v>
      </c>
      <c r="BG429" s="92" t="str" cm="1">
        <f t="array" ref="BG429">TRIM(IF(OR(TRIM(AE429)="NULL",ISBLANK(AE429),ISNUMBER(AE429)),AE429,_xlfn.CHOOSECOLS(_xlfn.TEXTSPLIT(AE429,"-",,TRUE),2)))</f>
        <v>1</v>
      </c>
      <c r="BH429" s="95" t="str">
        <f t="shared" si="36"/>
        <v>2015</v>
      </c>
      <c r="BI429" s="96" t="str">
        <f t="shared" si="37"/>
        <v>8</v>
      </c>
      <c r="BJ429" s="97" t="str">
        <f t="shared" si="38"/>
        <v>30</v>
      </c>
      <c r="BK429" s="96" t="str">
        <f t="shared" si="39"/>
        <v>2015</v>
      </c>
      <c r="BL429" s="96" t="str">
        <f t="shared" si="40"/>
        <v>9</v>
      </c>
      <c r="BM429" s="97" t="str">
        <f t="shared" si="41"/>
        <v>6</v>
      </c>
      <c r="BN429" s="93" t="b">
        <f>AND(TRIM(BH429)="NULL", TRIM(BK429)="NULL")</f>
        <v>0</v>
      </c>
      <c r="BO429" s="127" t="s">
        <v>1303</v>
      </c>
      <c r="BP429" s="127" t="s">
        <v>1303</v>
      </c>
    </row>
    <row r="430" spans="1:68">
      <c r="A430" s="8" t="s">
        <v>1306</v>
      </c>
      <c r="B430" s="1" t="s">
        <v>420</v>
      </c>
      <c r="C430" s="11" t="s">
        <v>1297</v>
      </c>
      <c r="D430" s="6" t="s">
        <v>1298</v>
      </c>
      <c r="E430" s="77" t="s">
        <v>1307</v>
      </c>
      <c r="F430" s="5" t="s">
        <v>63</v>
      </c>
      <c r="G430" s="25" t="s">
        <v>63</v>
      </c>
      <c r="H430" s="25" t="s">
        <v>63</v>
      </c>
      <c r="I430" s="25" t="s">
        <v>63</v>
      </c>
      <c r="J430" s="5">
        <v>42246</v>
      </c>
      <c r="K430" s="6">
        <v>2015</v>
      </c>
      <c r="L430" s="6">
        <v>8</v>
      </c>
      <c r="M430" s="6">
        <v>30</v>
      </c>
      <c r="N430" s="5">
        <v>42253</v>
      </c>
      <c r="O430" s="6">
        <v>2015</v>
      </c>
      <c r="P430" s="6">
        <v>9</v>
      </c>
      <c r="Q430" s="6">
        <v>6</v>
      </c>
      <c r="R430" s="1">
        <v>0</v>
      </c>
      <c r="S430" s="6" t="s">
        <v>63</v>
      </c>
      <c r="T430" s="1">
        <v>50</v>
      </c>
      <c r="U430" s="6" t="s">
        <v>166</v>
      </c>
      <c r="V430" s="6" t="s">
        <v>63</v>
      </c>
      <c r="W430" s="6" t="s">
        <v>166</v>
      </c>
      <c r="X430" s="6" t="s">
        <v>166</v>
      </c>
      <c r="Y430" s="6" t="s">
        <v>166</v>
      </c>
      <c r="Z430" s="6" t="s">
        <v>166</v>
      </c>
      <c r="AA430" s="1" t="s">
        <v>1308</v>
      </c>
      <c r="AB430" s="1" t="s">
        <v>1309</v>
      </c>
      <c r="AC430" s="1" t="s">
        <v>66</v>
      </c>
      <c r="AD430" s="6" t="s">
        <v>166</v>
      </c>
      <c r="AE430" s="6" t="s">
        <v>166</v>
      </c>
      <c r="AH430" s="91" t="str" cm="1">
        <f t="array" ref="AH430">IF(OR(TRIM(S430)="NULL",ISBLANK(S430),ISNUMBER(S430)),TRIM(S430),TRIM(_xlfn.CHOOSECOLS(_xlfn.TEXTSPLIT(S430,"-",,TRUE),1)))</f>
        <v>NULL</v>
      </c>
      <c r="AI430" s="91" t="str" cm="1">
        <f t="array" ref="AI430">IF(OR(TRIM(S430)="NULL",ISBLANK(S430),ISNUMBER(S430)),TRIM(S430),TRIM(_xlfn.CHOOSECOLS(_xlfn.TEXTSPLIT(S430,"-",,TRUE),2)))</f>
        <v>NULL</v>
      </c>
      <c r="AJ430" s="91" t="str" cm="1">
        <f t="array" ref="AJ430">IF(OR(TRIM(R430)="NULL",ISBLANK(R430),ISNUMBER(R430)),TRIM(R430),TRIM(_xlfn.CHOOSECOLS(_xlfn.TEXTSPLIT(R430,"-",,TRUE),1)))</f>
        <v>0</v>
      </c>
      <c r="AK430" s="91" t="str" cm="1">
        <f t="array" ref="AK430">IF(OR(TRIM(R430)="NULL",ISBLANK(R430),ISNUMBER(R430)),TRIM(R430),TRIM(_xlfn.CHOOSECOLS(_xlfn.TEXTSPLIT(R430,"-",,TRUE),2)))</f>
        <v>0</v>
      </c>
      <c r="AL430" s="91" t="str" cm="1">
        <f t="array" ref="AL430">IF(OR(TRIM(T430)="NULL",ISBLANK(T430),ISNUMBER(T430)),TRIM(T430),TRIM(_xlfn.CHOOSECOLS(_xlfn.TEXTSPLIT(T430,"-",,TRUE),1)))</f>
        <v>50</v>
      </c>
      <c r="AM430" s="91" t="str" cm="1">
        <f t="array" ref="AM430">IF(OR(TRIM(T430)="NULL",ISBLANK(T430),ISNUMBER(T430)),TRIM(T430),TRIM(_xlfn.CHOOSECOLS(_xlfn.TEXTSPLIT(T430,"-",,TRUE),2)))</f>
        <v>50</v>
      </c>
      <c r="AN430" s="91" t="str" cm="1">
        <f t="array" ref="AN430">IF(OR(TRIM(U430)="NULL",ISBLANK(U430),ISNUMBER(U430)),TRIM(U430),TRIM(_xlfn.CHOOSECOLS(_xlfn.TEXTSPLIT(Y430,"-",,TRUE),1)))</f>
        <v>NULL</v>
      </c>
      <c r="AO430" s="91" t="str" cm="1">
        <f t="array" ref="AO430">IF(OR(TRIM(U430)="NULL",ISBLANK(U430),ISNUMBER(U430)),TRIM(U430),TRIM(_xlfn.CHOOSECOLS(_xlfn.TEXTSPLIT(Y430,"-",,TRUE),2)))</f>
        <v>NULL</v>
      </c>
      <c r="AP430" s="91" t="str" cm="1">
        <f t="array" ref="AP430">IF(OR(TRIM(V430)="NULL",ISBLANK(V430),ISNUMBER(V430)),TRIM(V430),TRIM(_xlfn.CHOOSECOLS(_xlfn.TEXTSPLIT(Y430,"-",,TRUE),1)))</f>
        <v>NULL</v>
      </c>
      <c r="AQ430" s="91" t="str" cm="1">
        <f t="array" ref="AQ430">IF(OR(TRIM(V430)="NULL",ISBLANK(V430),ISNUMBER(V430)),V430,_xlfn.CHOOSECOLS(_xlfn.TEXTSPLIT(Y430,"-",,TRUE),2))</f>
        <v>NULL</v>
      </c>
      <c r="AR430" s="99" t="str" cm="1">
        <f t="array" ref="AR430">TRIM(IF(OR(TRIM(W430)="NULL",ISBLANK(W430),ISNUMBER(W430)), W430, IF(AND(ISNUMBER(FIND("|", W430))=TRUE, ISNUMBER(FIND("-", W430))=FALSE), W430, IF(AND(ISNUMBER(FIND("|", W430))=FALSE, ISNUMBER(FIND("-", W430))=TRUE),_xlfn.CHOOSECOLS(_xlfn.TEXTSPLIT(W430,"-", "|",,TRUE),1), _xlfn.CONCAT(_xlfn.CHOOSECOLS(_xlfn.TEXTSPLIT(SUBSTITUTE(W430, "-", "|"), "|"),1),"|", _xlfn.CHOOSECOLS(_xlfn.TEXTSPLIT(SUBSTITUTE(W430, "-", "|"), "|"), 3))))))</f>
        <v>NULL</v>
      </c>
      <c r="AS430" s="99" t="str" cm="1">
        <f t="array" ref="AS430">TRIM(IF(OR(TRIM(W430)="NULL",ISBLANK(W430),ISNUMBER(W430)), W430, IF(AND(ISNUMBER(FIND("|", W430))=TRUE, ISNUMBER(FIND("-", W430))=FALSE), W430, IF(AND(ISNUMBER(FIND("|", W430))=FALSE, ISNUMBER(FIND("-", W430))=TRUE),_xlfn.CHOOSECOLS(_xlfn.TEXTSPLIT(W430,"-", "|",,TRUE),2), _xlfn.CONCAT(_xlfn.CHOOSECOLS(_xlfn.TEXTSPLIT(SUBSTITUTE(W430, "-", "|"), "|"),2),"|", _xlfn.CHOOSECOLS(_xlfn.TEXTSPLIT(SUBSTITUTE(W430, "-", "|"), "|"), 4))))))</f>
        <v>NULL</v>
      </c>
      <c r="AT430" s="92" t="str" cm="1">
        <f t="array" ref="AT430">TRIM(_xlfn.CHOOSECOLS(_xlfn.TEXTSPLIT(AR430,"|",,TRUE),1))</f>
        <v>NULL</v>
      </c>
      <c r="AU430" s="92" t="str" cm="1">
        <f t="array" ref="AU430">TRIM(_xlfn.CHOOSECOLS(_xlfn.TEXTSPLIT(AS430,"|",,TRUE),1))</f>
        <v>NULL</v>
      </c>
      <c r="AV430" s="92" t="str" cm="1">
        <f t="array" ref="AV430">TRIM(_xlfn.CHOOSECOLS(_xlfn.TEXTSPLIT(AB430,"|",,TRUE),1))</f>
        <v>CVE</v>
      </c>
      <c r="AW430" s="92" t="str" cm="1">
        <f t="array" ref="AW430">TRIM(_xlfn.CHOOSECOLS(_xlfn.TEXTSPLIT(Y430,"|",,TRUE),1))</f>
        <v>NULL</v>
      </c>
      <c r="AX430" s="92" t="str" cm="1">
        <f t="array" ref="AX430">TRIM(_xlfn.CHOOSECOLS(_xlfn.TEXTSPLIT(Z430,"|",,TRUE),1))</f>
        <v>NULL</v>
      </c>
      <c r="AY430" s="99" t="str" cm="1">
        <f t="array" ref="AY430">TRIM(IF(OR(TRIM(AA430)="NULL",ISBLANK(AA430),ISNUMBER(AA430)), AA430, IF(AND(ISNUMBER(FIND("|", AA430))=TRUE, ISNUMBER(FIND("-", AA430))=FALSE), AA430, IF(AND(ISNUMBER(FIND("|", AA430))=FALSE, ISNUMBER(FIND("-", AA430))=TRUE),_xlfn.CHOOSECOLS(_xlfn.TEXTSPLIT(AA430,"-", "|",,TRUE),1), _xlfn.CONCAT(_xlfn.CHOOSECOLS(_xlfn.TEXTSPLIT(SUBSTITUTE(AA430, "-", "|"), "|"),1),"|", _xlfn.CHOOSECOLS(_xlfn.TEXTSPLIT(SUBSTITUTE(AA430, "-", "|"), "|"), 3))))))</f>
        <v>250000000|2500000</v>
      </c>
      <c r="AZ430" s="99" t="str" cm="1">
        <f t="array" ref="AZ430">TRIM(IF(OR(TRIM(AA430)="NULL",ISBLANK(AA430),ISNUMBER(AA430)), AA430, IF(AND(ISNUMBER(FIND("|", AA430))=TRUE, ISNUMBER(FIND("-", AA430))=FALSE), AA430, IF(AND(ISNUMBER(FIND("|", AA430))=FALSE, ISNUMBER(FIND("-", AA430))=TRUE),_xlfn.CHOOSECOLS(_xlfn.TEXTSPLIT(AA430,"-", "|",,TRUE),2), _xlfn.CONCAT(_xlfn.CHOOSECOLS(_xlfn.TEXTSPLIT(SUBSTITUTE(AA430, "-", "|"), "|"),2),"|", _xlfn.CHOOSECOLS(_xlfn.TEXTSPLIT(SUBSTITUTE(AA430, "-", "|"), "|"), 4))))))</f>
        <v>250000000|2500000</v>
      </c>
      <c r="BA430" s="92" t="str" cm="1">
        <f t="array" ref="BA430">TRIM(_xlfn.CHOOSECOLS(_xlfn.TEXTSPLIT(AY430,"|",,TRUE),1))</f>
        <v>250000000</v>
      </c>
      <c r="BB430" s="92" t="str" cm="1">
        <f t="array" ref="BB430">TRIM(_xlfn.CHOOSECOLS(_xlfn.TEXTSPLIT(AZ430,"|",,TRUE),1))</f>
        <v>250000000</v>
      </c>
      <c r="BC430" s="92" t="str" cm="1">
        <f t="array" ref="BC430">TRIM(_xlfn.CHOOSECOLS(_xlfn.TEXTSPLIT(AB430,"|",,TRUE),1))</f>
        <v>CVE</v>
      </c>
      <c r="BD430" s="92" t="str" cm="1">
        <f t="array" ref="BD430">TRIM(_xlfn.CHOOSECOLS(_xlfn.TEXTSPLIT(AC430,"|",,TRUE),1))</f>
        <v>No</v>
      </c>
      <c r="BE430" s="92" t="str" cm="1">
        <f t="array" ref="BE430">TRIM(_xlfn.CHOOSECOLS(_xlfn.TEXTSPLIT(AD430,"|",,TRUE),1))</f>
        <v>NULL</v>
      </c>
      <c r="BF430" s="92" t="str" cm="1">
        <f t="array" ref="BF430">TRIM(IF(OR(TRIM(AE430)="NULL",ISBLANK(AE430),ISNUMBER(AE430)),AE430,_xlfn.CHOOSECOLS(_xlfn.TEXTSPLIT(AE430,"-",,TRUE),1)))</f>
        <v>NULL</v>
      </c>
      <c r="BG430" s="92" t="str" cm="1">
        <f t="array" ref="BG430">TRIM(IF(OR(TRIM(AE430)="NULL",ISBLANK(AE430),ISNUMBER(AE430)),AE430,_xlfn.CHOOSECOLS(_xlfn.TEXTSPLIT(AE430,"-",,TRUE),2)))</f>
        <v>NULL</v>
      </c>
      <c r="BH430" s="95" t="str">
        <f t="shared" si="36"/>
        <v>2015</v>
      </c>
      <c r="BI430" s="96" t="str">
        <f t="shared" si="37"/>
        <v>8</v>
      </c>
      <c r="BJ430" s="97" t="str">
        <f t="shared" si="38"/>
        <v>30</v>
      </c>
      <c r="BK430" s="96" t="str">
        <f t="shared" si="39"/>
        <v>2015</v>
      </c>
      <c r="BL430" s="96" t="str">
        <f t="shared" si="40"/>
        <v>9</v>
      </c>
      <c r="BM430" s="97" t="str">
        <f t="shared" si="41"/>
        <v>6</v>
      </c>
      <c r="BN430" s="93" t="b">
        <f>AND(TRIM(BH430)="NULL", TRIM(BK430)="NULL")</f>
        <v>0</v>
      </c>
      <c r="BO430" s="127" t="s">
        <v>1241</v>
      </c>
      <c r="BP430" s="127" t="s">
        <v>1241</v>
      </c>
    </row>
    <row r="431" spans="1:68">
      <c r="A431" s="8" t="s">
        <v>1310</v>
      </c>
      <c r="B431" s="1" t="s">
        <v>420</v>
      </c>
      <c r="C431" s="11" t="s">
        <v>1297</v>
      </c>
      <c r="D431" s="6" t="s">
        <v>1298</v>
      </c>
      <c r="E431" s="77" t="s">
        <v>1311</v>
      </c>
      <c r="F431" s="5" t="s">
        <v>63</v>
      </c>
      <c r="G431" s="25" t="s">
        <v>63</v>
      </c>
      <c r="H431" s="25" t="s">
        <v>63</v>
      </c>
      <c r="I431" s="25" t="s">
        <v>63</v>
      </c>
      <c r="J431" s="5">
        <v>42246</v>
      </c>
      <c r="K431" s="6">
        <v>2015</v>
      </c>
      <c r="L431" s="6">
        <v>8</v>
      </c>
      <c r="M431" s="6">
        <v>30</v>
      </c>
      <c r="N431" s="5">
        <v>42253</v>
      </c>
      <c r="O431" s="6">
        <v>2015</v>
      </c>
      <c r="P431" s="6">
        <v>9</v>
      </c>
      <c r="Q431" s="6">
        <v>6</v>
      </c>
      <c r="R431" s="6" t="s">
        <v>63</v>
      </c>
      <c r="S431" s="1">
        <v>2</v>
      </c>
      <c r="T431" s="6" t="s">
        <v>63</v>
      </c>
      <c r="U431" s="6" t="s">
        <v>166</v>
      </c>
      <c r="V431" s="6" t="s">
        <v>63</v>
      </c>
      <c r="W431" s="6" t="s">
        <v>166</v>
      </c>
      <c r="X431" s="6" t="s">
        <v>166</v>
      </c>
      <c r="Y431" s="6" t="s">
        <v>166</v>
      </c>
      <c r="Z431" s="6" t="s">
        <v>166</v>
      </c>
      <c r="AA431" s="1" t="s">
        <v>1312</v>
      </c>
      <c r="AB431" s="1" t="s">
        <v>1309</v>
      </c>
      <c r="AC431" s="1" t="s">
        <v>66</v>
      </c>
      <c r="AD431" s="6" t="s">
        <v>166</v>
      </c>
      <c r="AE431" s="6" t="s">
        <v>166</v>
      </c>
      <c r="AH431" s="91" t="str" cm="1">
        <f t="array" ref="AH431">IF(OR(TRIM(S431)="NULL",ISBLANK(S431),ISNUMBER(S431)),TRIM(S431),TRIM(_xlfn.CHOOSECOLS(_xlfn.TEXTSPLIT(S431,"-",,TRUE),1)))</f>
        <v>2</v>
      </c>
      <c r="AI431" s="91" t="str" cm="1">
        <f t="array" ref="AI431">IF(OR(TRIM(S431)="NULL",ISBLANK(S431),ISNUMBER(S431)),TRIM(S431),TRIM(_xlfn.CHOOSECOLS(_xlfn.TEXTSPLIT(S431,"-",,TRUE),2)))</f>
        <v>2</v>
      </c>
      <c r="AJ431" s="91" t="str" cm="1">
        <f t="array" ref="AJ431">IF(OR(TRIM(R431)="NULL",ISBLANK(R431),ISNUMBER(R431)),TRIM(R431),TRIM(_xlfn.CHOOSECOLS(_xlfn.TEXTSPLIT(R431,"-",,TRUE),1)))</f>
        <v>NULL</v>
      </c>
      <c r="AK431" s="91" t="str" cm="1">
        <f t="array" ref="AK431">IF(OR(TRIM(R431)="NULL",ISBLANK(R431),ISNUMBER(R431)),TRIM(R431),TRIM(_xlfn.CHOOSECOLS(_xlfn.TEXTSPLIT(R431,"-",,TRUE),2)))</f>
        <v>NULL</v>
      </c>
      <c r="AL431" s="91" t="str" cm="1">
        <f t="array" ref="AL431">IF(OR(TRIM(T431)="NULL",ISBLANK(T431),ISNUMBER(T431)),TRIM(T431),TRIM(_xlfn.CHOOSECOLS(_xlfn.TEXTSPLIT(T431,"-",,TRUE),1)))</f>
        <v>NULL</v>
      </c>
      <c r="AM431" s="91" t="str" cm="1">
        <f t="array" ref="AM431">IF(OR(TRIM(T431)="NULL",ISBLANK(T431),ISNUMBER(T431)),TRIM(T431),TRIM(_xlfn.CHOOSECOLS(_xlfn.TEXTSPLIT(T431,"-",,TRUE),2)))</f>
        <v>NULL</v>
      </c>
      <c r="AN431" s="91" t="str" cm="1">
        <f t="array" ref="AN431">IF(OR(TRIM(U431)="NULL",ISBLANK(U431),ISNUMBER(U431)),TRIM(U431),TRIM(_xlfn.CHOOSECOLS(_xlfn.TEXTSPLIT(Y431,"-",,TRUE),1)))</f>
        <v>NULL</v>
      </c>
      <c r="AO431" s="91" t="str" cm="1">
        <f t="array" ref="AO431">IF(OR(TRIM(U431)="NULL",ISBLANK(U431),ISNUMBER(U431)),TRIM(U431),TRIM(_xlfn.CHOOSECOLS(_xlfn.TEXTSPLIT(Y431,"-",,TRUE),2)))</f>
        <v>NULL</v>
      </c>
      <c r="AP431" s="91" t="str" cm="1">
        <f t="array" ref="AP431">IF(OR(TRIM(V431)="NULL",ISBLANK(V431),ISNUMBER(V431)),TRIM(V431),TRIM(_xlfn.CHOOSECOLS(_xlfn.TEXTSPLIT(Y431,"-",,TRUE),1)))</f>
        <v>NULL</v>
      </c>
      <c r="AQ431" s="91" t="str" cm="1">
        <f t="array" ref="AQ431">IF(OR(TRIM(V431)="NULL",ISBLANK(V431),ISNUMBER(V431)),V431,_xlfn.CHOOSECOLS(_xlfn.TEXTSPLIT(Y431,"-",,TRUE),2))</f>
        <v>NULL</v>
      </c>
      <c r="AR431" s="99" t="str" cm="1">
        <f t="array" ref="AR431">TRIM(IF(OR(TRIM(W431)="NULL",ISBLANK(W431),ISNUMBER(W431)), W431, IF(AND(ISNUMBER(FIND("|", W431))=TRUE, ISNUMBER(FIND("-", W431))=FALSE), W431, IF(AND(ISNUMBER(FIND("|", W431))=FALSE, ISNUMBER(FIND("-", W431))=TRUE),_xlfn.CHOOSECOLS(_xlfn.TEXTSPLIT(W431,"-", "|",,TRUE),1), _xlfn.CONCAT(_xlfn.CHOOSECOLS(_xlfn.TEXTSPLIT(SUBSTITUTE(W431, "-", "|"), "|"),1),"|", _xlfn.CHOOSECOLS(_xlfn.TEXTSPLIT(SUBSTITUTE(W431, "-", "|"), "|"), 3))))))</f>
        <v>NULL</v>
      </c>
      <c r="AS431" s="99" t="str" cm="1">
        <f t="array" ref="AS431">TRIM(IF(OR(TRIM(W431)="NULL",ISBLANK(W431),ISNUMBER(W431)), W431, IF(AND(ISNUMBER(FIND("|", W431))=TRUE, ISNUMBER(FIND("-", W431))=FALSE), W431, IF(AND(ISNUMBER(FIND("|", W431))=FALSE, ISNUMBER(FIND("-", W431))=TRUE),_xlfn.CHOOSECOLS(_xlfn.TEXTSPLIT(W431,"-", "|",,TRUE),2), _xlfn.CONCAT(_xlfn.CHOOSECOLS(_xlfn.TEXTSPLIT(SUBSTITUTE(W431, "-", "|"), "|"),2),"|", _xlfn.CHOOSECOLS(_xlfn.TEXTSPLIT(SUBSTITUTE(W431, "-", "|"), "|"), 4))))))</f>
        <v>NULL</v>
      </c>
      <c r="AT431" s="92" t="str" cm="1">
        <f t="array" ref="AT431">TRIM(_xlfn.CHOOSECOLS(_xlfn.TEXTSPLIT(AR431,"|",,TRUE),1))</f>
        <v>NULL</v>
      </c>
      <c r="AU431" s="92" t="str" cm="1">
        <f t="array" ref="AU431">TRIM(_xlfn.CHOOSECOLS(_xlfn.TEXTSPLIT(AS431,"|",,TRUE),1))</f>
        <v>NULL</v>
      </c>
      <c r="AV431" s="92" t="str" cm="1">
        <f t="array" ref="AV431">TRIM(_xlfn.CHOOSECOLS(_xlfn.TEXTSPLIT(AB431,"|",,TRUE),1))</f>
        <v>CVE</v>
      </c>
      <c r="AW431" s="92" t="str" cm="1">
        <f t="array" ref="AW431">TRIM(_xlfn.CHOOSECOLS(_xlfn.TEXTSPLIT(Y431,"|",,TRUE),1))</f>
        <v>NULL</v>
      </c>
      <c r="AX431" s="92" t="str" cm="1">
        <f t="array" ref="AX431">TRIM(_xlfn.CHOOSECOLS(_xlfn.TEXTSPLIT(Z431,"|",,TRUE),1))</f>
        <v>NULL</v>
      </c>
      <c r="AY431" s="99" t="str" cm="1">
        <f t="array" ref="AY431">TRIM(IF(OR(TRIM(AA431)="NULL",ISBLANK(AA431),ISNUMBER(AA431)), AA431, IF(AND(ISNUMBER(FIND("|", AA431))=TRUE, ISNUMBER(FIND("-", AA431))=FALSE), AA431, IF(AND(ISNUMBER(FIND("|", AA431))=FALSE, ISNUMBER(FIND("-", AA431))=TRUE),_xlfn.CHOOSECOLS(_xlfn.TEXTSPLIT(AA431,"-", "|",,TRUE),1), _xlfn.CONCAT(_xlfn.CHOOSECOLS(_xlfn.TEXTSPLIT(SUBSTITUTE(AA431, "-", "|"), "|"),1),"|", _xlfn.CHOOSECOLS(_xlfn.TEXTSPLIT(SUBSTITUTE(AA431, "-", "|"), "|"), 3))))))</f>
        <v>76000000|760000</v>
      </c>
      <c r="AZ431" s="99" t="str" cm="1">
        <f t="array" ref="AZ431">TRIM(IF(OR(TRIM(AA431)="NULL",ISBLANK(AA431),ISNUMBER(AA431)), AA431, IF(AND(ISNUMBER(FIND("|", AA431))=TRUE, ISNUMBER(FIND("-", AA431))=FALSE), AA431, IF(AND(ISNUMBER(FIND("|", AA431))=FALSE, ISNUMBER(FIND("-", AA431))=TRUE),_xlfn.CHOOSECOLS(_xlfn.TEXTSPLIT(AA431,"-", "|",,TRUE),2), _xlfn.CONCAT(_xlfn.CHOOSECOLS(_xlfn.TEXTSPLIT(SUBSTITUTE(AA431, "-", "|"), "|"),2),"|", _xlfn.CHOOSECOLS(_xlfn.TEXTSPLIT(SUBSTITUTE(AA431, "-", "|"), "|"), 4))))))</f>
        <v>76000000|760000</v>
      </c>
      <c r="BA431" s="92" t="str" cm="1">
        <f t="array" ref="BA431">TRIM(_xlfn.CHOOSECOLS(_xlfn.TEXTSPLIT(AY431,"|",,TRUE),1))</f>
        <v>76000000</v>
      </c>
      <c r="BB431" s="92" t="str" cm="1">
        <f t="array" ref="BB431">TRIM(_xlfn.CHOOSECOLS(_xlfn.TEXTSPLIT(AZ431,"|",,TRUE),1))</f>
        <v>76000000</v>
      </c>
      <c r="BC431" s="92" t="str" cm="1">
        <f t="array" ref="BC431">TRIM(_xlfn.CHOOSECOLS(_xlfn.TEXTSPLIT(AB431,"|",,TRUE),1))</f>
        <v>CVE</v>
      </c>
      <c r="BD431" s="92" t="str" cm="1">
        <f t="array" ref="BD431">TRIM(_xlfn.CHOOSECOLS(_xlfn.TEXTSPLIT(AC431,"|",,TRUE),1))</f>
        <v>No</v>
      </c>
      <c r="BE431" s="92" t="str" cm="1">
        <f t="array" ref="BE431">TRIM(_xlfn.CHOOSECOLS(_xlfn.TEXTSPLIT(AD431,"|",,TRUE),1))</f>
        <v>NULL</v>
      </c>
      <c r="BF431" s="92" t="str" cm="1">
        <f t="array" ref="BF431">TRIM(IF(OR(TRIM(AE431)="NULL",ISBLANK(AE431),ISNUMBER(AE431)),AE431,_xlfn.CHOOSECOLS(_xlfn.TEXTSPLIT(AE431,"-",,TRUE),1)))</f>
        <v>NULL</v>
      </c>
      <c r="BG431" s="92" t="str" cm="1">
        <f t="array" ref="BG431">TRIM(IF(OR(TRIM(AE431)="NULL",ISBLANK(AE431),ISNUMBER(AE431)),AE431,_xlfn.CHOOSECOLS(_xlfn.TEXTSPLIT(AE431,"-",,TRUE),2)))</f>
        <v>NULL</v>
      </c>
      <c r="BH431" s="95" t="str">
        <f t="shared" si="36"/>
        <v>2015</v>
      </c>
      <c r="BI431" s="96" t="str">
        <f t="shared" si="37"/>
        <v>8</v>
      </c>
      <c r="BJ431" s="97" t="str">
        <f t="shared" si="38"/>
        <v>30</v>
      </c>
      <c r="BK431" s="96" t="str">
        <f t="shared" si="39"/>
        <v>2015</v>
      </c>
      <c r="BL431" s="96" t="str">
        <f t="shared" si="40"/>
        <v>9</v>
      </c>
      <c r="BM431" s="97" t="str">
        <f t="shared" si="41"/>
        <v>6</v>
      </c>
      <c r="BN431" s="93" t="b">
        <f>AND(TRIM(BH431)="NULL", TRIM(BK431)="NULL")</f>
        <v>0</v>
      </c>
      <c r="BO431" s="127" t="s">
        <v>1241</v>
      </c>
      <c r="BP431" s="127" t="s">
        <v>1241</v>
      </c>
    </row>
    <row r="432" spans="1:68">
      <c r="A432" s="8" t="s">
        <v>1313</v>
      </c>
      <c r="B432" s="1" t="s">
        <v>420</v>
      </c>
      <c r="C432" s="11" t="s">
        <v>1297</v>
      </c>
      <c r="D432" s="6" t="s">
        <v>1298</v>
      </c>
      <c r="E432" s="81" t="s">
        <v>1314</v>
      </c>
      <c r="F432" s="5" t="s">
        <v>63</v>
      </c>
      <c r="G432" s="25" t="s">
        <v>63</v>
      </c>
      <c r="H432" s="25" t="s">
        <v>63</v>
      </c>
      <c r="I432" s="25" t="s">
        <v>63</v>
      </c>
      <c r="J432" s="5">
        <v>42246</v>
      </c>
      <c r="K432" s="6">
        <v>2015</v>
      </c>
      <c r="L432" s="6">
        <v>8</v>
      </c>
      <c r="M432" s="6">
        <v>30</v>
      </c>
      <c r="N432" s="5">
        <v>42253</v>
      </c>
      <c r="O432" s="6">
        <v>2015</v>
      </c>
      <c r="P432" s="6">
        <v>9</v>
      </c>
      <c r="Q432" s="6">
        <v>6</v>
      </c>
      <c r="R432" s="6" t="s">
        <v>63</v>
      </c>
      <c r="S432" s="6" t="s">
        <v>63</v>
      </c>
      <c r="T432" s="6" t="s">
        <v>63</v>
      </c>
      <c r="U432" s="6" t="s">
        <v>166</v>
      </c>
      <c r="V432" s="6" t="s">
        <v>63</v>
      </c>
      <c r="W432" s="6" t="s">
        <v>166</v>
      </c>
      <c r="X432" s="6" t="s">
        <v>166</v>
      </c>
      <c r="Y432" s="6" t="s">
        <v>166</v>
      </c>
      <c r="Z432" s="6" t="s">
        <v>166</v>
      </c>
      <c r="AA432" s="1" t="s">
        <v>1315</v>
      </c>
      <c r="AB432" s="1" t="s">
        <v>1309</v>
      </c>
      <c r="AC432" s="1" t="s">
        <v>66</v>
      </c>
      <c r="AD432" s="6" t="s">
        <v>166</v>
      </c>
      <c r="AE432" s="6" t="s">
        <v>166</v>
      </c>
      <c r="AH432" s="91" t="str" cm="1">
        <f t="array" ref="AH432">IF(OR(TRIM(S432)="NULL",ISBLANK(S432),ISNUMBER(S432)),TRIM(S432),TRIM(_xlfn.CHOOSECOLS(_xlfn.TEXTSPLIT(S432,"-",,TRUE),1)))</f>
        <v>NULL</v>
      </c>
      <c r="AI432" s="91" t="str" cm="1">
        <f t="array" ref="AI432">IF(OR(TRIM(S432)="NULL",ISBLANK(S432),ISNUMBER(S432)),TRIM(S432),TRIM(_xlfn.CHOOSECOLS(_xlfn.TEXTSPLIT(S432,"-",,TRUE),2)))</f>
        <v>NULL</v>
      </c>
      <c r="AJ432" s="91" t="str" cm="1">
        <f t="array" ref="AJ432">IF(OR(TRIM(R432)="NULL",ISBLANK(R432),ISNUMBER(R432)),TRIM(R432),TRIM(_xlfn.CHOOSECOLS(_xlfn.TEXTSPLIT(R432,"-",,TRUE),1)))</f>
        <v>NULL</v>
      </c>
      <c r="AK432" s="91" t="str" cm="1">
        <f t="array" ref="AK432">IF(OR(TRIM(R432)="NULL",ISBLANK(R432),ISNUMBER(R432)),TRIM(R432),TRIM(_xlfn.CHOOSECOLS(_xlfn.TEXTSPLIT(R432,"-",,TRUE),2)))</f>
        <v>NULL</v>
      </c>
      <c r="AL432" s="91" t="str" cm="1">
        <f t="array" ref="AL432">IF(OR(TRIM(T432)="NULL",ISBLANK(T432),ISNUMBER(T432)),TRIM(T432),TRIM(_xlfn.CHOOSECOLS(_xlfn.TEXTSPLIT(T432,"-",,TRUE),1)))</f>
        <v>NULL</v>
      </c>
      <c r="AM432" s="91" t="str" cm="1">
        <f t="array" ref="AM432">IF(OR(TRIM(T432)="NULL",ISBLANK(T432),ISNUMBER(T432)),TRIM(T432),TRIM(_xlfn.CHOOSECOLS(_xlfn.TEXTSPLIT(T432,"-",,TRUE),2)))</f>
        <v>NULL</v>
      </c>
      <c r="AN432" s="91" t="str" cm="1">
        <f t="array" ref="AN432">IF(OR(TRIM(U432)="NULL",ISBLANK(U432),ISNUMBER(U432)),TRIM(U432),TRIM(_xlfn.CHOOSECOLS(_xlfn.TEXTSPLIT(Y432,"-",,TRUE),1)))</f>
        <v>NULL</v>
      </c>
      <c r="AO432" s="91" t="str" cm="1">
        <f t="array" ref="AO432">IF(OR(TRIM(U432)="NULL",ISBLANK(U432),ISNUMBER(U432)),TRIM(U432),TRIM(_xlfn.CHOOSECOLS(_xlfn.TEXTSPLIT(Y432,"-",,TRUE),2)))</f>
        <v>NULL</v>
      </c>
      <c r="AP432" s="91" t="str" cm="1">
        <f t="array" ref="AP432">IF(OR(TRIM(V432)="NULL",ISBLANK(V432),ISNUMBER(V432)),TRIM(V432),TRIM(_xlfn.CHOOSECOLS(_xlfn.TEXTSPLIT(Y432,"-",,TRUE),1)))</f>
        <v>NULL</v>
      </c>
      <c r="AQ432" s="91" t="str" cm="1">
        <f t="array" ref="AQ432">IF(OR(TRIM(V432)="NULL",ISBLANK(V432),ISNUMBER(V432)),V432,_xlfn.CHOOSECOLS(_xlfn.TEXTSPLIT(Y432,"-",,TRUE),2))</f>
        <v>NULL</v>
      </c>
      <c r="AR432" s="99" t="str" cm="1">
        <f t="array" ref="AR432">TRIM(IF(OR(TRIM(W432)="NULL",ISBLANK(W432),ISNUMBER(W432)), W432, IF(AND(ISNUMBER(FIND("|", W432))=TRUE, ISNUMBER(FIND("-", W432))=FALSE), W432, IF(AND(ISNUMBER(FIND("|", W432))=FALSE, ISNUMBER(FIND("-", W432))=TRUE),_xlfn.CHOOSECOLS(_xlfn.TEXTSPLIT(W432,"-", "|",,TRUE),1), _xlfn.CONCAT(_xlfn.CHOOSECOLS(_xlfn.TEXTSPLIT(SUBSTITUTE(W432, "-", "|"), "|"),1),"|", _xlfn.CHOOSECOLS(_xlfn.TEXTSPLIT(SUBSTITUTE(W432, "-", "|"), "|"), 3))))))</f>
        <v>NULL</v>
      </c>
      <c r="AS432" s="99" t="str" cm="1">
        <f t="array" ref="AS432">TRIM(IF(OR(TRIM(W432)="NULL",ISBLANK(W432),ISNUMBER(W432)), W432, IF(AND(ISNUMBER(FIND("|", W432))=TRUE, ISNUMBER(FIND("-", W432))=FALSE), W432, IF(AND(ISNUMBER(FIND("|", W432))=FALSE, ISNUMBER(FIND("-", W432))=TRUE),_xlfn.CHOOSECOLS(_xlfn.TEXTSPLIT(W432,"-", "|",,TRUE),2), _xlfn.CONCAT(_xlfn.CHOOSECOLS(_xlfn.TEXTSPLIT(SUBSTITUTE(W432, "-", "|"), "|"),2),"|", _xlfn.CHOOSECOLS(_xlfn.TEXTSPLIT(SUBSTITUTE(W432, "-", "|"), "|"), 4))))))</f>
        <v>NULL</v>
      </c>
      <c r="AT432" s="92" t="str" cm="1">
        <f t="array" ref="AT432">TRIM(_xlfn.CHOOSECOLS(_xlfn.TEXTSPLIT(AR432,"|",,TRUE),1))</f>
        <v>NULL</v>
      </c>
      <c r="AU432" s="92" t="str" cm="1">
        <f t="array" ref="AU432">TRIM(_xlfn.CHOOSECOLS(_xlfn.TEXTSPLIT(AS432,"|",,TRUE),1))</f>
        <v>NULL</v>
      </c>
      <c r="AV432" s="92" t="str" cm="1">
        <f t="array" ref="AV432">TRIM(_xlfn.CHOOSECOLS(_xlfn.TEXTSPLIT(AB432,"|",,TRUE),1))</f>
        <v>CVE</v>
      </c>
      <c r="AW432" s="92" t="str" cm="1">
        <f t="array" ref="AW432">TRIM(_xlfn.CHOOSECOLS(_xlfn.TEXTSPLIT(Y432,"|",,TRUE),1))</f>
        <v>NULL</v>
      </c>
      <c r="AX432" s="92" t="str" cm="1">
        <f t="array" ref="AX432">TRIM(_xlfn.CHOOSECOLS(_xlfn.TEXTSPLIT(Z432,"|",,TRUE),1))</f>
        <v>NULL</v>
      </c>
      <c r="AY432" s="99" t="str" cm="1">
        <f t="array" ref="AY432">TRIM(IF(OR(TRIM(AA432)="NULL",ISBLANK(AA432),ISNUMBER(AA432)), AA432, IF(AND(ISNUMBER(FIND("|", AA432))=TRUE, ISNUMBER(FIND("-", AA432))=FALSE), AA432, IF(AND(ISNUMBER(FIND("|", AA432))=FALSE, ISNUMBER(FIND("-", AA432))=TRUE),_xlfn.CHOOSECOLS(_xlfn.TEXTSPLIT(AA432,"-", "|",,TRUE),1), _xlfn.CONCAT(_xlfn.CHOOSECOLS(_xlfn.TEXTSPLIT(SUBSTITUTE(AA432, "-", "|"), "|"),1),"|", _xlfn.CHOOSECOLS(_xlfn.TEXTSPLIT(SUBSTITUTE(AA432, "-", "|"), "|"), 3))))))</f>
        <v>3000000|30000</v>
      </c>
      <c r="AZ432" s="99" t="str" cm="1">
        <f t="array" ref="AZ432">TRIM(IF(OR(TRIM(AA432)="NULL",ISBLANK(AA432),ISNUMBER(AA432)), AA432, IF(AND(ISNUMBER(FIND("|", AA432))=TRUE, ISNUMBER(FIND("-", AA432))=FALSE), AA432, IF(AND(ISNUMBER(FIND("|", AA432))=FALSE, ISNUMBER(FIND("-", AA432))=TRUE),_xlfn.CHOOSECOLS(_xlfn.TEXTSPLIT(AA432,"-", "|",,TRUE),2), _xlfn.CONCAT(_xlfn.CHOOSECOLS(_xlfn.TEXTSPLIT(SUBSTITUTE(AA432, "-", "|"), "|"),2),"|", _xlfn.CHOOSECOLS(_xlfn.TEXTSPLIT(SUBSTITUTE(AA432, "-", "|"), "|"), 4))))))</f>
        <v>3000000|30000</v>
      </c>
      <c r="BA432" s="92" t="str" cm="1">
        <f t="array" ref="BA432">TRIM(_xlfn.CHOOSECOLS(_xlfn.TEXTSPLIT(AY432,"|",,TRUE),1))</f>
        <v>3000000</v>
      </c>
      <c r="BB432" s="92" t="str" cm="1">
        <f t="array" ref="BB432">TRIM(_xlfn.CHOOSECOLS(_xlfn.TEXTSPLIT(AZ432,"|",,TRUE),1))</f>
        <v>3000000</v>
      </c>
      <c r="BC432" s="92" t="str" cm="1">
        <f t="array" ref="BC432">TRIM(_xlfn.CHOOSECOLS(_xlfn.TEXTSPLIT(AB432,"|",,TRUE),1))</f>
        <v>CVE</v>
      </c>
      <c r="BD432" s="92" t="str" cm="1">
        <f t="array" ref="BD432">TRIM(_xlfn.CHOOSECOLS(_xlfn.TEXTSPLIT(AC432,"|",,TRUE),1))</f>
        <v>No</v>
      </c>
      <c r="BE432" s="92" t="str" cm="1">
        <f t="array" ref="BE432">TRIM(_xlfn.CHOOSECOLS(_xlfn.TEXTSPLIT(AD432,"|",,TRUE),1))</f>
        <v>NULL</v>
      </c>
      <c r="BF432" s="92" t="str" cm="1">
        <f t="array" ref="BF432">TRIM(IF(OR(TRIM(AE432)="NULL",ISBLANK(AE432),ISNUMBER(AE432)),AE432,_xlfn.CHOOSECOLS(_xlfn.TEXTSPLIT(AE432,"-",,TRUE),1)))</f>
        <v>NULL</v>
      </c>
      <c r="BG432" s="92" t="str" cm="1">
        <f t="array" ref="BG432">TRIM(IF(OR(TRIM(AE432)="NULL",ISBLANK(AE432),ISNUMBER(AE432)),AE432,_xlfn.CHOOSECOLS(_xlfn.TEXTSPLIT(AE432,"-",,TRUE),2)))</f>
        <v>NULL</v>
      </c>
      <c r="BH432" s="95" t="str">
        <f t="shared" si="36"/>
        <v>2015</v>
      </c>
      <c r="BI432" s="96" t="str">
        <f t="shared" si="37"/>
        <v>8</v>
      </c>
      <c r="BJ432" s="97" t="str">
        <f t="shared" si="38"/>
        <v>30</v>
      </c>
      <c r="BK432" s="96" t="str">
        <f t="shared" si="39"/>
        <v>2015</v>
      </c>
      <c r="BL432" s="96" t="str">
        <f t="shared" si="40"/>
        <v>9</v>
      </c>
      <c r="BM432" s="97" t="str">
        <f t="shared" si="41"/>
        <v>6</v>
      </c>
      <c r="BN432" s="93" t="b">
        <f>AND(TRIM(BH432)="NULL", TRIM(BK432)="NULL")</f>
        <v>0</v>
      </c>
      <c r="BO432" s="127" t="s">
        <v>1241</v>
      </c>
      <c r="BP432" s="127" t="s">
        <v>1241</v>
      </c>
    </row>
    <row r="433" spans="1:68">
      <c r="A433" s="8" t="s">
        <v>1316</v>
      </c>
      <c r="B433" s="1" t="s">
        <v>420</v>
      </c>
      <c r="C433" s="11" t="s">
        <v>1297</v>
      </c>
      <c r="D433" s="6" t="s">
        <v>1298</v>
      </c>
      <c r="E433" s="77" t="s">
        <v>1317</v>
      </c>
      <c r="F433" s="5" t="s">
        <v>63</v>
      </c>
      <c r="G433" s="25" t="s">
        <v>63</v>
      </c>
      <c r="H433" s="25" t="s">
        <v>63</v>
      </c>
      <c r="I433" s="25" t="s">
        <v>63</v>
      </c>
      <c r="J433" s="5">
        <v>42246</v>
      </c>
      <c r="K433" s="6">
        <v>2015</v>
      </c>
      <c r="L433" s="6">
        <v>8</v>
      </c>
      <c r="M433" s="6">
        <v>30</v>
      </c>
      <c r="N433" s="5">
        <v>42253</v>
      </c>
      <c r="O433" s="6">
        <v>2015</v>
      </c>
      <c r="P433" s="6">
        <v>9</v>
      </c>
      <c r="Q433" s="6">
        <v>6</v>
      </c>
      <c r="R433" s="6" t="s">
        <v>63</v>
      </c>
      <c r="S433" s="6" t="s">
        <v>63</v>
      </c>
      <c r="T433" s="1">
        <v>130</v>
      </c>
      <c r="U433" s="6" t="s">
        <v>166</v>
      </c>
      <c r="V433" s="6" t="s">
        <v>63</v>
      </c>
      <c r="W433" s="6" t="s">
        <v>166</v>
      </c>
      <c r="X433" s="6" t="s">
        <v>166</v>
      </c>
      <c r="Y433" s="6" t="s">
        <v>166</v>
      </c>
      <c r="Z433" s="6" t="s">
        <v>166</v>
      </c>
      <c r="AA433" s="1" t="s">
        <v>1318</v>
      </c>
      <c r="AB433" s="1" t="s">
        <v>1309</v>
      </c>
      <c r="AC433" s="1" t="s">
        <v>66</v>
      </c>
      <c r="AD433" s="6" t="s">
        <v>166</v>
      </c>
      <c r="AE433" s="1">
        <v>2</v>
      </c>
      <c r="AH433" s="91" t="str" cm="1">
        <f t="array" ref="AH433">IF(OR(TRIM(S433)="NULL",ISBLANK(S433),ISNUMBER(S433)),TRIM(S433),TRIM(_xlfn.CHOOSECOLS(_xlfn.TEXTSPLIT(S433,"-",,TRUE),1)))</f>
        <v>NULL</v>
      </c>
      <c r="AI433" s="91" t="str" cm="1">
        <f t="array" ref="AI433">IF(OR(TRIM(S433)="NULL",ISBLANK(S433),ISNUMBER(S433)),TRIM(S433),TRIM(_xlfn.CHOOSECOLS(_xlfn.TEXTSPLIT(S433,"-",,TRUE),2)))</f>
        <v>NULL</v>
      </c>
      <c r="AJ433" s="91" t="str" cm="1">
        <f t="array" ref="AJ433">IF(OR(TRIM(R433)="NULL",ISBLANK(R433),ISNUMBER(R433)),TRIM(R433),TRIM(_xlfn.CHOOSECOLS(_xlfn.TEXTSPLIT(R433,"-",,TRUE),1)))</f>
        <v>NULL</v>
      </c>
      <c r="AK433" s="91" t="str" cm="1">
        <f t="array" ref="AK433">IF(OR(TRIM(R433)="NULL",ISBLANK(R433),ISNUMBER(R433)),TRIM(R433),TRIM(_xlfn.CHOOSECOLS(_xlfn.TEXTSPLIT(R433,"-",,TRUE),2)))</f>
        <v>NULL</v>
      </c>
      <c r="AL433" s="91" t="str" cm="1">
        <f t="array" ref="AL433">IF(OR(TRIM(T433)="NULL",ISBLANK(T433),ISNUMBER(T433)),TRIM(T433),TRIM(_xlfn.CHOOSECOLS(_xlfn.TEXTSPLIT(T433,"-",,TRUE),1)))</f>
        <v>130</v>
      </c>
      <c r="AM433" s="91" t="str" cm="1">
        <f t="array" ref="AM433">IF(OR(TRIM(T433)="NULL",ISBLANK(T433),ISNUMBER(T433)),TRIM(T433),TRIM(_xlfn.CHOOSECOLS(_xlfn.TEXTSPLIT(T433,"-",,TRUE),2)))</f>
        <v>130</v>
      </c>
      <c r="AN433" s="91" t="str" cm="1">
        <f t="array" ref="AN433">IF(OR(TRIM(U433)="NULL",ISBLANK(U433),ISNUMBER(U433)),TRIM(U433),TRIM(_xlfn.CHOOSECOLS(_xlfn.TEXTSPLIT(Y433,"-",,TRUE),1)))</f>
        <v>NULL</v>
      </c>
      <c r="AO433" s="91" t="str" cm="1">
        <f t="array" ref="AO433">IF(OR(TRIM(U433)="NULL",ISBLANK(U433),ISNUMBER(U433)),TRIM(U433),TRIM(_xlfn.CHOOSECOLS(_xlfn.TEXTSPLIT(Y433,"-",,TRUE),2)))</f>
        <v>NULL</v>
      </c>
      <c r="AP433" s="91" t="str" cm="1">
        <f t="array" ref="AP433">IF(OR(TRIM(V433)="NULL",ISBLANK(V433),ISNUMBER(V433)),TRIM(V433),TRIM(_xlfn.CHOOSECOLS(_xlfn.TEXTSPLIT(Y433,"-",,TRUE),1)))</f>
        <v>NULL</v>
      </c>
      <c r="AQ433" s="91" t="str" cm="1">
        <f t="array" ref="AQ433">IF(OR(TRIM(V433)="NULL",ISBLANK(V433),ISNUMBER(V433)),V433,_xlfn.CHOOSECOLS(_xlfn.TEXTSPLIT(Y433,"-",,TRUE),2))</f>
        <v>NULL</v>
      </c>
      <c r="AR433" s="99" t="str" cm="1">
        <f t="array" ref="AR433">TRIM(IF(OR(TRIM(W433)="NULL",ISBLANK(W433),ISNUMBER(W433)), W433, IF(AND(ISNUMBER(FIND("|", W433))=TRUE, ISNUMBER(FIND("-", W433))=FALSE), W433, IF(AND(ISNUMBER(FIND("|", W433))=FALSE, ISNUMBER(FIND("-", W433))=TRUE),_xlfn.CHOOSECOLS(_xlfn.TEXTSPLIT(W433,"-", "|",,TRUE),1), _xlfn.CONCAT(_xlfn.CHOOSECOLS(_xlfn.TEXTSPLIT(SUBSTITUTE(W433, "-", "|"), "|"),1),"|", _xlfn.CHOOSECOLS(_xlfn.TEXTSPLIT(SUBSTITUTE(W433, "-", "|"), "|"), 3))))))</f>
        <v>NULL</v>
      </c>
      <c r="AS433" s="99" t="str" cm="1">
        <f t="array" ref="AS433">TRIM(IF(OR(TRIM(W433)="NULL",ISBLANK(W433),ISNUMBER(W433)), W433, IF(AND(ISNUMBER(FIND("|", W433))=TRUE, ISNUMBER(FIND("-", W433))=FALSE), W433, IF(AND(ISNUMBER(FIND("|", W433))=FALSE, ISNUMBER(FIND("-", W433))=TRUE),_xlfn.CHOOSECOLS(_xlfn.TEXTSPLIT(W433,"-", "|",,TRUE),2), _xlfn.CONCAT(_xlfn.CHOOSECOLS(_xlfn.TEXTSPLIT(SUBSTITUTE(W433, "-", "|"), "|"),2),"|", _xlfn.CHOOSECOLS(_xlfn.TEXTSPLIT(SUBSTITUTE(W433, "-", "|"), "|"), 4))))))</f>
        <v>NULL</v>
      </c>
      <c r="AT433" s="92" t="str" cm="1">
        <f t="array" ref="AT433">TRIM(_xlfn.CHOOSECOLS(_xlfn.TEXTSPLIT(AR433,"|",,TRUE),1))</f>
        <v>NULL</v>
      </c>
      <c r="AU433" s="92" t="str" cm="1">
        <f t="array" ref="AU433">TRIM(_xlfn.CHOOSECOLS(_xlfn.TEXTSPLIT(AS433,"|",,TRUE),1))</f>
        <v>NULL</v>
      </c>
      <c r="AV433" s="92" t="str" cm="1">
        <f t="array" ref="AV433">TRIM(_xlfn.CHOOSECOLS(_xlfn.TEXTSPLIT(AB433,"|",,TRUE),1))</f>
        <v>CVE</v>
      </c>
      <c r="AW433" s="92" t="str" cm="1">
        <f t="array" ref="AW433">TRIM(_xlfn.CHOOSECOLS(_xlfn.TEXTSPLIT(Y433,"|",,TRUE),1))</f>
        <v>NULL</v>
      </c>
      <c r="AX433" s="92" t="str" cm="1">
        <f t="array" ref="AX433">TRIM(_xlfn.CHOOSECOLS(_xlfn.TEXTSPLIT(Z433,"|",,TRUE),1))</f>
        <v>NULL</v>
      </c>
      <c r="AY433" s="99" t="str" cm="1">
        <f t="array" ref="AY433">TRIM(IF(OR(TRIM(AA433)="NULL",ISBLANK(AA433),ISNUMBER(AA433)), AA433, IF(AND(ISNUMBER(FIND("|", AA433))=TRUE, ISNUMBER(FIND("-", AA433))=FALSE), AA433, IF(AND(ISNUMBER(FIND("|", AA433))=FALSE, ISNUMBER(FIND("-", AA433))=TRUE),_xlfn.CHOOSECOLS(_xlfn.TEXTSPLIT(AA433,"-", "|",,TRUE),1), _xlfn.CONCAT(_xlfn.CHOOSECOLS(_xlfn.TEXTSPLIT(SUBSTITUTE(AA433, "-", "|"), "|"),1),"|", _xlfn.CHOOSECOLS(_xlfn.TEXTSPLIT(SUBSTITUTE(AA433, "-", "|"), "|"), 3))))))</f>
        <v>30000000|300000</v>
      </c>
      <c r="AZ433" s="99" t="str" cm="1">
        <f t="array" ref="AZ433">TRIM(IF(OR(TRIM(AA433)="NULL",ISBLANK(AA433),ISNUMBER(AA433)), AA433, IF(AND(ISNUMBER(FIND("|", AA433))=TRUE, ISNUMBER(FIND("-", AA433))=FALSE), AA433, IF(AND(ISNUMBER(FIND("|", AA433))=FALSE, ISNUMBER(FIND("-", AA433))=TRUE),_xlfn.CHOOSECOLS(_xlfn.TEXTSPLIT(AA433,"-", "|",,TRUE),2), _xlfn.CONCAT(_xlfn.CHOOSECOLS(_xlfn.TEXTSPLIT(SUBSTITUTE(AA433, "-", "|"), "|"),2),"|", _xlfn.CHOOSECOLS(_xlfn.TEXTSPLIT(SUBSTITUTE(AA433, "-", "|"), "|"), 4))))))</f>
        <v>30000000|300000</v>
      </c>
      <c r="BA433" s="92" t="str" cm="1">
        <f t="array" ref="BA433">TRIM(_xlfn.CHOOSECOLS(_xlfn.TEXTSPLIT(AY433,"|",,TRUE),1))</f>
        <v>30000000</v>
      </c>
      <c r="BB433" s="92" t="str" cm="1">
        <f t="array" ref="BB433">TRIM(_xlfn.CHOOSECOLS(_xlfn.TEXTSPLIT(AZ433,"|",,TRUE),1))</f>
        <v>30000000</v>
      </c>
      <c r="BC433" s="92" t="str" cm="1">
        <f t="array" ref="BC433">TRIM(_xlfn.CHOOSECOLS(_xlfn.TEXTSPLIT(AB433,"|",,TRUE),1))</f>
        <v>CVE</v>
      </c>
      <c r="BD433" s="92" t="str" cm="1">
        <f t="array" ref="BD433">TRIM(_xlfn.CHOOSECOLS(_xlfn.TEXTSPLIT(AC433,"|",,TRUE),1))</f>
        <v>No</v>
      </c>
      <c r="BE433" s="92" t="str" cm="1">
        <f t="array" ref="BE433">TRIM(_xlfn.CHOOSECOLS(_xlfn.TEXTSPLIT(AD433,"|",,TRUE),1))</f>
        <v>NULL</v>
      </c>
      <c r="BF433" s="92" t="str" cm="1">
        <f t="array" ref="BF433">TRIM(IF(OR(TRIM(AE433)="NULL",ISBLANK(AE433),ISNUMBER(AE433)),AE433,_xlfn.CHOOSECOLS(_xlfn.TEXTSPLIT(AE433,"-",,TRUE),1)))</f>
        <v>2</v>
      </c>
      <c r="BG433" s="92" t="str" cm="1">
        <f t="array" ref="BG433">TRIM(IF(OR(TRIM(AE433)="NULL",ISBLANK(AE433),ISNUMBER(AE433)),AE433,_xlfn.CHOOSECOLS(_xlfn.TEXTSPLIT(AE433,"-",,TRUE),2)))</f>
        <v>2</v>
      </c>
      <c r="BH433" s="95" t="str">
        <f t="shared" si="36"/>
        <v>2015</v>
      </c>
      <c r="BI433" s="96" t="str">
        <f t="shared" si="37"/>
        <v>8</v>
      </c>
      <c r="BJ433" s="97" t="str">
        <f t="shared" si="38"/>
        <v>30</v>
      </c>
      <c r="BK433" s="96" t="str">
        <f t="shared" si="39"/>
        <v>2015</v>
      </c>
      <c r="BL433" s="96" t="str">
        <f t="shared" si="40"/>
        <v>9</v>
      </c>
      <c r="BM433" s="97" t="str">
        <f t="shared" si="41"/>
        <v>6</v>
      </c>
      <c r="BN433" s="93" t="b">
        <f>AND(TRIM(BH433)="NULL", TRIM(BK433)="NULL")</f>
        <v>0</v>
      </c>
      <c r="BO433" s="127" t="s">
        <v>1241</v>
      </c>
      <c r="BP433" s="127" t="s">
        <v>1241</v>
      </c>
    </row>
    <row r="434" spans="1:68">
      <c r="A434" s="8" t="s">
        <v>1319</v>
      </c>
      <c r="B434" s="1" t="s">
        <v>420</v>
      </c>
      <c r="C434" s="11" t="s">
        <v>1297</v>
      </c>
      <c r="D434" s="6" t="s">
        <v>1298</v>
      </c>
      <c r="E434" s="82" t="s">
        <v>1320</v>
      </c>
      <c r="F434" s="5" t="s">
        <v>63</v>
      </c>
      <c r="G434" s="25" t="s">
        <v>63</v>
      </c>
      <c r="H434" s="25" t="s">
        <v>63</v>
      </c>
      <c r="I434" s="25" t="s">
        <v>63</v>
      </c>
      <c r="J434" s="5">
        <v>42246</v>
      </c>
      <c r="K434" s="6">
        <v>2015</v>
      </c>
      <c r="L434" s="6">
        <v>8</v>
      </c>
      <c r="M434" s="6">
        <v>30</v>
      </c>
      <c r="N434" s="5">
        <v>42253</v>
      </c>
      <c r="O434" s="6">
        <v>2015</v>
      </c>
      <c r="P434" s="6">
        <v>9</v>
      </c>
      <c r="Q434" s="6">
        <v>6</v>
      </c>
      <c r="R434" s="6" t="s">
        <v>63</v>
      </c>
      <c r="S434" s="6" t="s">
        <v>63</v>
      </c>
      <c r="T434" s="6" t="s">
        <v>63</v>
      </c>
      <c r="U434" s="6" t="s">
        <v>166</v>
      </c>
      <c r="V434" s="6" t="s">
        <v>63</v>
      </c>
      <c r="W434" s="6" t="s">
        <v>166</v>
      </c>
      <c r="X434" s="6" t="s">
        <v>166</v>
      </c>
      <c r="Y434" s="6" t="s">
        <v>166</v>
      </c>
      <c r="Z434" s="6" t="s">
        <v>166</v>
      </c>
      <c r="AA434" s="1" t="s">
        <v>1321</v>
      </c>
      <c r="AB434" s="1" t="s">
        <v>1309</v>
      </c>
      <c r="AC434" s="1" t="s">
        <v>66</v>
      </c>
      <c r="AD434" s="6" t="s">
        <v>166</v>
      </c>
      <c r="AE434" s="6" t="s">
        <v>166</v>
      </c>
      <c r="AH434" s="91" t="str" cm="1">
        <f t="array" ref="AH434">IF(OR(TRIM(S434)="NULL",ISBLANK(S434),ISNUMBER(S434)),TRIM(S434),TRIM(_xlfn.CHOOSECOLS(_xlfn.TEXTSPLIT(S434,"-",,TRUE),1)))</f>
        <v>NULL</v>
      </c>
      <c r="AI434" s="91" t="str" cm="1">
        <f t="array" ref="AI434">IF(OR(TRIM(S434)="NULL",ISBLANK(S434),ISNUMBER(S434)),TRIM(S434),TRIM(_xlfn.CHOOSECOLS(_xlfn.TEXTSPLIT(S434,"-",,TRUE),2)))</f>
        <v>NULL</v>
      </c>
      <c r="AJ434" s="91" t="str" cm="1">
        <f t="array" ref="AJ434">IF(OR(TRIM(R434)="NULL",ISBLANK(R434),ISNUMBER(R434)),TRIM(R434),TRIM(_xlfn.CHOOSECOLS(_xlfn.TEXTSPLIT(R434,"-",,TRUE),1)))</f>
        <v>NULL</v>
      </c>
      <c r="AK434" s="91" t="str" cm="1">
        <f t="array" ref="AK434">IF(OR(TRIM(R434)="NULL",ISBLANK(R434),ISNUMBER(R434)),TRIM(R434),TRIM(_xlfn.CHOOSECOLS(_xlfn.TEXTSPLIT(R434,"-",,TRUE),2)))</f>
        <v>NULL</v>
      </c>
      <c r="AL434" s="91" t="str" cm="1">
        <f t="array" ref="AL434">IF(OR(TRIM(T434)="NULL",ISBLANK(T434),ISNUMBER(T434)),TRIM(T434),TRIM(_xlfn.CHOOSECOLS(_xlfn.TEXTSPLIT(T434,"-",,TRUE),1)))</f>
        <v>NULL</v>
      </c>
      <c r="AM434" s="91" t="str" cm="1">
        <f t="array" ref="AM434">IF(OR(TRIM(T434)="NULL",ISBLANK(T434),ISNUMBER(T434)),TRIM(T434),TRIM(_xlfn.CHOOSECOLS(_xlfn.TEXTSPLIT(T434,"-",,TRUE),2)))</f>
        <v>NULL</v>
      </c>
      <c r="AN434" s="91" t="str" cm="1">
        <f t="array" ref="AN434">IF(OR(TRIM(U434)="NULL",ISBLANK(U434),ISNUMBER(U434)),TRIM(U434),TRIM(_xlfn.CHOOSECOLS(_xlfn.TEXTSPLIT(Y434,"-",,TRUE),1)))</f>
        <v>NULL</v>
      </c>
      <c r="AO434" s="91" t="str" cm="1">
        <f t="array" ref="AO434">IF(OR(TRIM(U434)="NULL",ISBLANK(U434),ISNUMBER(U434)),TRIM(U434),TRIM(_xlfn.CHOOSECOLS(_xlfn.TEXTSPLIT(Y434,"-",,TRUE),2)))</f>
        <v>NULL</v>
      </c>
      <c r="AP434" s="91" t="str" cm="1">
        <f t="array" ref="AP434">IF(OR(TRIM(V434)="NULL",ISBLANK(V434),ISNUMBER(V434)),TRIM(V434),TRIM(_xlfn.CHOOSECOLS(_xlfn.TEXTSPLIT(Y434,"-",,TRUE),1)))</f>
        <v>NULL</v>
      </c>
      <c r="AQ434" s="91" t="str" cm="1">
        <f t="array" ref="AQ434">IF(OR(TRIM(V434)="NULL",ISBLANK(V434),ISNUMBER(V434)),V434,_xlfn.CHOOSECOLS(_xlfn.TEXTSPLIT(Y434,"-",,TRUE),2))</f>
        <v>NULL</v>
      </c>
      <c r="AR434" s="99" t="str" cm="1">
        <f t="array" ref="AR434">TRIM(IF(OR(TRIM(W434)="NULL",ISBLANK(W434),ISNUMBER(W434)), W434, IF(AND(ISNUMBER(FIND("|", W434))=TRUE, ISNUMBER(FIND("-", W434))=FALSE), W434, IF(AND(ISNUMBER(FIND("|", W434))=FALSE, ISNUMBER(FIND("-", W434))=TRUE),_xlfn.CHOOSECOLS(_xlfn.TEXTSPLIT(W434,"-", "|",,TRUE),1), _xlfn.CONCAT(_xlfn.CHOOSECOLS(_xlfn.TEXTSPLIT(SUBSTITUTE(W434, "-", "|"), "|"),1),"|", _xlfn.CHOOSECOLS(_xlfn.TEXTSPLIT(SUBSTITUTE(W434, "-", "|"), "|"), 3))))))</f>
        <v>NULL</v>
      </c>
      <c r="AS434" s="99" t="str" cm="1">
        <f t="array" ref="AS434">TRIM(IF(OR(TRIM(W434)="NULL",ISBLANK(W434),ISNUMBER(W434)), W434, IF(AND(ISNUMBER(FIND("|", W434))=TRUE, ISNUMBER(FIND("-", W434))=FALSE), W434, IF(AND(ISNUMBER(FIND("|", W434))=FALSE, ISNUMBER(FIND("-", W434))=TRUE),_xlfn.CHOOSECOLS(_xlfn.TEXTSPLIT(W434,"-", "|",,TRUE),2), _xlfn.CONCAT(_xlfn.CHOOSECOLS(_xlfn.TEXTSPLIT(SUBSTITUTE(W434, "-", "|"), "|"),2),"|", _xlfn.CHOOSECOLS(_xlfn.TEXTSPLIT(SUBSTITUTE(W434, "-", "|"), "|"), 4))))))</f>
        <v>NULL</v>
      </c>
      <c r="AT434" s="92" t="str" cm="1">
        <f t="array" ref="AT434">TRIM(_xlfn.CHOOSECOLS(_xlfn.TEXTSPLIT(AR434,"|",,TRUE),1))</f>
        <v>NULL</v>
      </c>
      <c r="AU434" s="92" t="str" cm="1">
        <f t="array" ref="AU434">TRIM(_xlfn.CHOOSECOLS(_xlfn.TEXTSPLIT(AS434,"|",,TRUE),1))</f>
        <v>NULL</v>
      </c>
      <c r="AV434" s="92" t="str" cm="1">
        <f t="array" ref="AV434">TRIM(_xlfn.CHOOSECOLS(_xlfn.TEXTSPLIT(AB434,"|",,TRUE),1))</f>
        <v>CVE</v>
      </c>
      <c r="AW434" s="92" t="str" cm="1">
        <f t="array" ref="AW434">TRIM(_xlfn.CHOOSECOLS(_xlfn.TEXTSPLIT(Y434,"|",,TRUE),1))</f>
        <v>NULL</v>
      </c>
      <c r="AX434" s="92" t="str" cm="1">
        <f t="array" ref="AX434">TRIM(_xlfn.CHOOSECOLS(_xlfn.TEXTSPLIT(Z434,"|",,TRUE),1))</f>
        <v>NULL</v>
      </c>
      <c r="AY434" s="99" t="str" cm="1">
        <f t="array" ref="AY434">TRIM(IF(OR(TRIM(AA434)="NULL",ISBLANK(AA434),ISNUMBER(AA434)), AA434, IF(AND(ISNUMBER(FIND("|", AA434))=TRUE, ISNUMBER(FIND("-", AA434))=FALSE), AA434, IF(AND(ISNUMBER(FIND("|", AA434))=FALSE, ISNUMBER(FIND("-", AA434))=TRUE),_xlfn.CHOOSECOLS(_xlfn.TEXTSPLIT(AA434,"-", "|",,TRUE),1), _xlfn.CONCAT(_xlfn.CHOOSECOLS(_xlfn.TEXTSPLIT(SUBSTITUTE(AA434, "-", "|"), "|"),1),"|", _xlfn.CHOOSECOLS(_xlfn.TEXTSPLIT(SUBSTITUTE(AA434, "-", "|"), "|"), 3))))))</f>
        <v>50000000|500000</v>
      </c>
      <c r="AZ434" s="99" t="str" cm="1">
        <f t="array" ref="AZ434">TRIM(IF(OR(TRIM(AA434)="NULL",ISBLANK(AA434),ISNUMBER(AA434)), AA434, IF(AND(ISNUMBER(FIND("|", AA434))=TRUE, ISNUMBER(FIND("-", AA434))=FALSE), AA434, IF(AND(ISNUMBER(FIND("|", AA434))=FALSE, ISNUMBER(FIND("-", AA434))=TRUE),_xlfn.CHOOSECOLS(_xlfn.TEXTSPLIT(AA434,"-", "|",,TRUE),2), _xlfn.CONCAT(_xlfn.CHOOSECOLS(_xlfn.TEXTSPLIT(SUBSTITUTE(AA434, "-", "|"), "|"),2),"|", _xlfn.CHOOSECOLS(_xlfn.TEXTSPLIT(SUBSTITUTE(AA434, "-", "|"), "|"), 4))))))</f>
        <v>50000000|500000</v>
      </c>
      <c r="BA434" s="92" t="str" cm="1">
        <f t="array" ref="BA434">TRIM(_xlfn.CHOOSECOLS(_xlfn.TEXTSPLIT(AY434,"|",,TRUE),1))</f>
        <v>50000000</v>
      </c>
      <c r="BB434" s="92" t="str" cm="1">
        <f t="array" ref="BB434">TRIM(_xlfn.CHOOSECOLS(_xlfn.TEXTSPLIT(AZ434,"|",,TRUE),1))</f>
        <v>50000000</v>
      </c>
      <c r="BC434" s="92" t="str" cm="1">
        <f t="array" ref="BC434">TRIM(_xlfn.CHOOSECOLS(_xlfn.TEXTSPLIT(AB434,"|",,TRUE),1))</f>
        <v>CVE</v>
      </c>
      <c r="BD434" s="92" t="str" cm="1">
        <f t="array" ref="BD434">TRIM(_xlfn.CHOOSECOLS(_xlfn.TEXTSPLIT(AC434,"|",,TRUE),1))</f>
        <v>No</v>
      </c>
      <c r="BE434" s="92" t="str" cm="1">
        <f t="array" ref="BE434">TRIM(_xlfn.CHOOSECOLS(_xlfn.TEXTSPLIT(AD434,"|",,TRUE),1))</f>
        <v>NULL</v>
      </c>
      <c r="BF434" s="92" t="str" cm="1">
        <f t="array" ref="BF434">TRIM(IF(OR(TRIM(AE434)="NULL",ISBLANK(AE434),ISNUMBER(AE434)),AE434,_xlfn.CHOOSECOLS(_xlfn.TEXTSPLIT(AE434,"-",,TRUE),1)))</f>
        <v>NULL</v>
      </c>
      <c r="BG434" s="92" t="str" cm="1">
        <f t="array" ref="BG434">TRIM(IF(OR(TRIM(AE434)="NULL",ISBLANK(AE434),ISNUMBER(AE434)),AE434,_xlfn.CHOOSECOLS(_xlfn.TEXTSPLIT(AE434,"-",,TRUE),2)))</f>
        <v>NULL</v>
      </c>
      <c r="BH434" s="95" t="str">
        <f t="shared" si="36"/>
        <v>2015</v>
      </c>
      <c r="BI434" s="96" t="str">
        <f t="shared" si="37"/>
        <v>8</v>
      </c>
      <c r="BJ434" s="97" t="str">
        <f t="shared" si="38"/>
        <v>30</v>
      </c>
      <c r="BK434" s="96" t="str">
        <f t="shared" si="39"/>
        <v>2015</v>
      </c>
      <c r="BL434" s="96" t="str">
        <f t="shared" si="40"/>
        <v>9</v>
      </c>
      <c r="BM434" s="97" t="str">
        <f t="shared" si="41"/>
        <v>6</v>
      </c>
      <c r="BN434" s="93" t="b">
        <f>AND(TRIM(BH434)="NULL", TRIM(BK434)="NULL")</f>
        <v>0</v>
      </c>
      <c r="BO434" s="127" t="s">
        <v>1241</v>
      </c>
      <c r="BP434" s="127" t="s">
        <v>1241</v>
      </c>
    </row>
    <row r="435" spans="1:68">
      <c r="A435" s="8" t="s">
        <v>1322</v>
      </c>
      <c r="B435" s="1" t="s">
        <v>420</v>
      </c>
      <c r="C435" s="11" t="s">
        <v>1297</v>
      </c>
      <c r="D435" s="6" t="s">
        <v>1298</v>
      </c>
      <c r="E435" s="82" t="s">
        <v>1323</v>
      </c>
      <c r="F435" s="5" t="s">
        <v>63</v>
      </c>
      <c r="G435" s="25" t="s">
        <v>63</v>
      </c>
      <c r="H435" s="25" t="s">
        <v>63</v>
      </c>
      <c r="I435" s="25" t="s">
        <v>63</v>
      </c>
      <c r="J435" s="5">
        <v>42246</v>
      </c>
      <c r="K435" s="6">
        <v>2015</v>
      </c>
      <c r="L435" s="6">
        <v>8</v>
      </c>
      <c r="M435" s="6">
        <v>30</v>
      </c>
      <c r="N435" s="5">
        <v>42253</v>
      </c>
      <c r="O435" s="6">
        <v>2015</v>
      </c>
      <c r="P435" s="6">
        <v>9</v>
      </c>
      <c r="Q435" s="6">
        <v>6</v>
      </c>
      <c r="R435" s="6" t="s">
        <v>63</v>
      </c>
      <c r="S435" s="6" t="s">
        <v>63</v>
      </c>
      <c r="T435" s="6" t="s">
        <v>63</v>
      </c>
      <c r="U435" s="6" t="s">
        <v>166</v>
      </c>
      <c r="V435" s="6" t="s">
        <v>63</v>
      </c>
      <c r="W435" s="6" t="s">
        <v>166</v>
      </c>
      <c r="X435" s="6" t="s">
        <v>166</v>
      </c>
      <c r="Y435" s="6" t="s">
        <v>166</v>
      </c>
      <c r="Z435" s="6" t="s">
        <v>166</v>
      </c>
      <c r="AA435" s="6" t="s">
        <v>166</v>
      </c>
      <c r="AB435" s="6" t="s">
        <v>166</v>
      </c>
      <c r="AC435" s="6" t="s">
        <v>166</v>
      </c>
      <c r="AD435" s="6" t="s">
        <v>166</v>
      </c>
      <c r="AE435" s="1">
        <v>1</v>
      </c>
      <c r="AH435" s="91" t="str" cm="1">
        <f t="array" ref="AH435">IF(OR(TRIM(S435)="NULL",ISBLANK(S435),ISNUMBER(S435)),TRIM(S435),TRIM(_xlfn.CHOOSECOLS(_xlfn.TEXTSPLIT(S435,"-",,TRUE),1)))</f>
        <v>NULL</v>
      </c>
      <c r="AI435" s="91" t="str" cm="1">
        <f t="array" ref="AI435">IF(OR(TRIM(S435)="NULL",ISBLANK(S435),ISNUMBER(S435)),TRIM(S435),TRIM(_xlfn.CHOOSECOLS(_xlfn.TEXTSPLIT(S435,"-",,TRUE),2)))</f>
        <v>NULL</v>
      </c>
      <c r="AJ435" s="91" t="str" cm="1">
        <f t="array" ref="AJ435">IF(OR(TRIM(R435)="NULL",ISBLANK(R435),ISNUMBER(R435)),TRIM(R435),TRIM(_xlfn.CHOOSECOLS(_xlfn.TEXTSPLIT(R435,"-",,TRUE),1)))</f>
        <v>NULL</v>
      </c>
      <c r="AK435" s="91" t="str" cm="1">
        <f t="array" ref="AK435">IF(OR(TRIM(R435)="NULL",ISBLANK(R435),ISNUMBER(R435)),TRIM(R435),TRIM(_xlfn.CHOOSECOLS(_xlfn.TEXTSPLIT(R435,"-",,TRUE),2)))</f>
        <v>NULL</v>
      </c>
      <c r="AL435" s="91" t="str" cm="1">
        <f t="array" ref="AL435">IF(OR(TRIM(T435)="NULL",ISBLANK(T435),ISNUMBER(T435)),TRIM(T435),TRIM(_xlfn.CHOOSECOLS(_xlfn.TEXTSPLIT(T435,"-",,TRUE),1)))</f>
        <v>NULL</v>
      </c>
      <c r="AM435" s="91" t="str" cm="1">
        <f t="array" ref="AM435">IF(OR(TRIM(T435)="NULL",ISBLANK(T435),ISNUMBER(T435)),TRIM(T435),TRIM(_xlfn.CHOOSECOLS(_xlfn.TEXTSPLIT(T435,"-",,TRUE),2)))</f>
        <v>NULL</v>
      </c>
      <c r="AN435" s="91" t="str" cm="1">
        <f t="array" ref="AN435">IF(OR(TRIM(U435)="NULL",ISBLANK(U435),ISNUMBER(U435)),TRIM(U435),TRIM(_xlfn.CHOOSECOLS(_xlfn.TEXTSPLIT(Y435,"-",,TRUE),1)))</f>
        <v>NULL</v>
      </c>
      <c r="AO435" s="91" t="str" cm="1">
        <f t="array" ref="AO435">IF(OR(TRIM(U435)="NULL",ISBLANK(U435),ISNUMBER(U435)),TRIM(U435),TRIM(_xlfn.CHOOSECOLS(_xlfn.TEXTSPLIT(Y435,"-",,TRUE),2)))</f>
        <v>NULL</v>
      </c>
      <c r="AP435" s="91" t="str" cm="1">
        <f t="array" ref="AP435">IF(OR(TRIM(V435)="NULL",ISBLANK(V435),ISNUMBER(V435)),TRIM(V435),TRIM(_xlfn.CHOOSECOLS(_xlfn.TEXTSPLIT(Y435,"-",,TRUE),1)))</f>
        <v>NULL</v>
      </c>
      <c r="AQ435" s="91" t="str" cm="1">
        <f t="array" ref="AQ435">IF(OR(TRIM(V435)="NULL",ISBLANK(V435),ISNUMBER(V435)),V435,_xlfn.CHOOSECOLS(_xlfn.TEXTSPLIT(Y435,"-",,TRUE),2))</f>
        <v>NULL</v>
      </c>
      <c r="AR435" s="99" t="str" cm="1">
        <f t="array" ref="AR435">TRIM(IF(OR(TRIM(W435)="NULL",ISBLANK(W435),ISNUMBER(W435)), W435, IF(AND(ISNUMBER(FIND("|", W435))=TRUE, ISNUMBER(FIND("-", W435))=FALSE), W435, IF(AND(ISNUMBER(FIND("|", W435))=FALSE, ISNUMBER(FIND("-", W435))=TRUE),_xlfn.CHOOSECOLS(_xlfn.TEXTSPLIT(W435,"-", "|",,TRUE),1), _xlfn.CONCAT(_xlfn.CHOOSECOLS(_xlfn.TEXTSPLIT(SUBSTITUTE(W435, "-", "|"), "|"),1),"|", _xlfn.CHOOSECOLS(_xlfn.TEXTSPLIT(SUBSTITUTE(W435, "-", "|"), "|"), 3))))))</f>
        <v>NULL</v>
      </c>
      <c r="AS435" s="99" t="str" cm="1">
        <f t="array" ref="AS435">TRIM(IF(OR(TRIM(W435)="NULL",ISBLANK(W435),ISNUMBER(W435)), W435, IF(AND(ISNUMBER(FIND("|", W435))=TRUE, ISNUMBER(FIND("-", W435))=FALSE), W435, IF(AND(ISNUMBER(FIND("|", W435))=FALSE, ISNUMBER(FIND("-", W435))=TRUE),_xlfn.CHOOSECOLS(_xlfn.TEXTSPLIT(W435,"-", "|",,TRUE),2), _xlfn.CONCAT(_xlfn.CHOOSECOLS(_xlfn.TEXTSPLIT(SUBSTITUTE(W435, "-", "|"), "|"),2),"|", _xlfn.CHOOSECOLS(_xlfn.TEXTSPLIT(SUBSTITUTE(W435, "-", "|"), "|"), 4))))))</f>
        <v>NULL</v>
      </c>
      <c r="AT435" s="92" t="str" cm="1">
        <f t="array" ref="AT435">TRIM(_xlfn.CHOOSECOLS(_xlfn.TEXTSPLIT(AR435,"|",,TRUE),1))</f>
        <v>NULL</v>
      </c>
      <c r="AU435" s="92" t="str" cm="1">
        <f t="array" ref="AU435">TRIM(_xlfn.CHOOSECOLS(_xlfn.TEXTSPLIT(AS435,"|",,TRUE),1))</f>
        <v>NULL</v>
      </c>
      <c r="AV435" s="92" t="str" cm="1">
        <f t="array" ref="AV435">TRIM(_xlfn.CHOOSECOLS(_xlfn.TEXTSPLIT(AB435,"|",,TRUE),1))</f>
        <v>NULL</v>
      </c>
      <c r="AW435" s="92" t="str" cm="1">
        <f t="array" ref="AW435">TRIM(_xlfn.CHOOSECOLS(_xlfn.TEXTSPLIT(Y435,"|",,TRUE),1))</f>
        <v>NULL</v>
      </c>
      <c r="AX435" s="92" t="str" cm="1">
        <f t="array" ref="AX435">TRIM(_xlfn.CHOOSECOLS(_xlfn.TEXTSPLIT(Z435,"|",,TRUE),1))</f>
        <v>NULL</v>
      </c>
      <c r="AY435" s="99" t="str" cm="1">
        <f t="array" ref="AY435">TRIM(IF(OR(TRIM(AA435)="NULL",ISBLANK(AA435),ISNUMBER(AA435)), AA435, IF(AND(ISNUMBER(FIND("|", AA435))=TRUE, ISNUMBER(FIND("-", AA435))=FALSE), AA435, IF(AND(ISNUMBER(FIND("|", AA435))=FALSE, ISNUMBER(FIND("-", AA435))=TRUE),_xlfn.CHOOSECOLS(_xlfn.TEXTSPLIT(AA435,"-", "|",,TRUE),1), _xlfn.CONCAT(_xlfn.CHOOSECOLS(_xlfn.TEXTSPLIT(SUBSTITUTE(AA435, "-", "|"), "|"),1),"|", _xlfn.CHOOSECOLS(_xlfn.TEXTSPLIT(SUBSTITUTE(AA435, "-", "|"), "|"), 3))))))</f>
        <v>NULL</v>
      </c>
      <c r="AZ435" s="99" t="str" cm="1">
        <f t="array" ref="AZ435">TRIM(IF(OR(TRIM(AA435)="NULL",ISBLANK(AA435),ISNUMBER(AA435)), AA435, IF(AND(ISNUMBER(FIND("|", AA435))=TRUE, ISNUMBER(FIND("-", AA435))=FALSE), AA435, IF(AND(ISNUMBER(FIND("|", AA435))=FALSE, ISNUMBER(FIND("-", AA435))=TRUE),_xlfn.CHOOSECOLS(_xlfn.TEXTSPLIT(AA435,"-", "|",,TRUE),2), _xlfn.CONCAT(_xlfn.CHOOSECOLS(_xlfn.TEXTSPLIT(SUBSTITUTE(AA435, "-", "|"), "|"),2),"|", _xlfn.CHOOSECOLS(_xlfn.TEXTSPLIT(SUBSTITUTE(AA435, "-", "|"), "|"), 4))))))</f>
        <v>NULL</v>
      </c>
      <c r="BA435" s="92" t="str" cm="1">
        <f t="array" ref="BA435">TRIM(_xlfn.CHOOSECOLS(_xlfn.TEXTSPLIT(AY435,"|",,TRUE),1))</f>
        <v>NULL</v>
      </c>
      <c r="BB435" s="92" t="str" cm="1">
        <f t="array" ref="BB435">TRIM(_xlfn.CHOOSECOLS(_xlfn.TEXTSPLIT(AZ435,"|",,TRUE),1))</f>
        <v>NULL</v>
      </c>
      <c r="BC435" s="92" t="str" cm="1">
        <f t="array" ref="BC435">TRIM(_xlfn.CHOOSECOLS(_xlfn.TEXTSPLIT(AB435,"|",,TRUE),1))</f>
        <v>NULL</v>
      </c>
      <c r="BD435" s="92" t="str" cm="1">
        <f t="array" ref="BD435">TRIM(_xlfn.CHOOSECOLS(_xlfn.TEXTSPLIT(AC435,"|",,TRUE),1))</f>
        <v>NULL</v>
      </c>
      <c r="BE435" s="92" t="str" cm="1">
        <f t="array" ref="BE435">TRIM(_xlfn.CHOOSECOLS(_xlfn.TEXTSPLIT(AD435,"|",,TRUE),1))</f>
        <v>NULL</v>
      </c>
      <c r="BF435" s="92" t="str" cm="1">
        <f t="array" ref="BF435">TRIM(IF(OR(TRIM(AE435)="NULL",ISBLANK(AE435),ISNUMBER(AE435)),AE435,_xlfn.CHOOSECOLS(_xlfn.TEXTSPLIT(AE435,"-",,TRUE),1)))</f>
        <v>1</v>
      </c>
      <c r="BG435" s="92" t="str" cm="1">
        <f t="array" ref="BG435">TRIM(IF(OR(TRIM(AE435)="NULL",ISBLANK(AE435),ISNUMBER(AE435)),AE435,_xlfn.CHOOSECOLS(_xlfn.TEXTSPLIT(AE435,"-",,TRUE),2)))</f>
        <v>1</v>
      </c>
      <c r="BH435" s="95" t="str">
        <f t="shared" si="36"/>
        <v>2015</v>
      </c>
      <c r="BI435" s="96" t="str">
        <f t="shared" si="37"/>
        <v>8</v>
      </c>
      <c r="BJ435" s="97" t="str">
        <f t="shared" si="38"/>
        <v>30</v>
      </c>
      <c r="BK435" s="96" t="str">
        <f t="shared" si="39"/>
        <v>2015</v>
      </c>
      <c r="BL435" s="96" t="str">
        <f t="shared" si="40"/>
        <v>9</v>
      </c>
      <c r="BM435" s="97" t="str">
        <f t="shared" si="41"/>
        <v>6</v>
      </c>
      <c r="BN435" s="93" t="b">
        <f>AND(TRIM(BH435)="NULL", TRIM(BK435)="NULL")</f>
        <v>0</v>
      </c>
      <c r="BO435" s="127" t="s">
        <v>1241</v>
      </c>
      <c r="BP435" s="127" t="s">
        <v>1241</v>
      </c>
    </row>
    <row r="436" spans="1:68">
      <c r="A436" s="8" t="s">
        <v>1324</v>
      </c>
      <c r="B436" s="1" t="s">
        <v>420</v>
      </c>
      <c r="C436" s="11" t="s">
        <v>1297</v>
      </c>
      <c r="D436" s="6" t="s">
        <v>1298</v>
      </c>
      <c r="E436" s="82" t="s">
        <v>1325</v>
      </c>
      <c r="F436" s="5" t="s">
        <v>63</v>
      </c>
      <c r="G436" s="25" t="s">
        <v>63</v>
      </c>
      <c r="H436" s="25" t="s">
        <v>63</v>
      </c>
      <c r="I436" s="25" t="s">
        <v>63</v>
      </c>
      <c r="J436" s="5">
        <v>42246</v>
      </c>
      <c r="K436" s="6">
        <v>2015</v>
      </c>
      <c r="L436" s="6">
        <v>8</v>
      </c>
      <c r="M436" s="6">
        <v>30</v>
      </c>
      <c r="N436" s="5">
        <v>42253</v>
      </c>
      <c r="O436" s="6">
        <v>2015</v>
      </c>
      <c r="P436" s="6">
        <v>9</v>
      </c>
      <c r="Q436" s="6">
        <v>6</v>
      </c>
      <c r="R436" s="6" t="s">
        <v>63</v>
      </c>
      <c r="S436" s="6" t="s">
        <v>63</v>
      </c>
      <c r="T436" s="6" t="s">
        <v>63</v>
      </c>
      <c r="U436" s="6" t="s">
        <v>166</v>
      </c>
      <c r="V436" s="6" t="s">
        <v>63</v>
      </c>
      <c r="W436" s="6" t="s">
        <v>166</v>
      </c>
      <c r="X436" s="6" t="s">
        <v>166</v>
      </c>
      <c r="Y436" s="6" t="s">
        <v>166</v>
      </c>
      <c r="Z436" s="6" t="s">
        <v>166</v>
      </c>
      <c r="AA436" s="6" t="s">
        <v>166</v>
      </c>
      <c r="AB436" s="6" t="s">
        <v>166</v>
      </c>
      <c r="AC436" s="6" t="s">
        <v>166</v>
      </c>
      <c r="AD436" s="6" t="s">
        <v>166</v>
      </c>
      <c r="AE436" s="1">
        <v>71</v>
      </c>
      <c r="AH436" s="91" t="str" cm="1">
        <f t="array" ref="AH436">IF(OR(TRIM(S436)="NULL",ISBLANK(S436),ISNUMBER(S436)),TRIM(S436),TRIM(_xlfn.CHOOSECOLS(_xlfn.TEXTSPLIT(S436,"-",,TRUE),1)))</f>
        <v>NULL</v>
      </c>
      <c r="AI436" s="91" t="str" cm="1">
        <f t="array" ref="AI436">IF(OR(TRIM(S436)="NULL",ISBLANK(S436),ISNUMBER(S436)),TRIM(S436),TRIM(_xlfn.CHOOSECOLS(_xlfn.TEXTSPLIT(S436,"-",,TRUE),2)))</f>
        <v>NULL</v>
      </c>
      <c r="AJ436" s="91" t="str" cm="1">
        <f t="array" ref="AJ436">IF(OR(TRIM(R436)="NULL",ISBLANK(R436),ISNUMBER(R436)),TRIM(R436),TRIM(_xlfn.CHOOSECOLS(_xlfn.TEXTSPLIT(R436,"-",,TRUE),1)))</f>
        <v>NULL</v>
      </c>
      <c r="AK436" s="91" t="str" cm="1">
        <f t="array" ref="AK436">IF(OR(TRIM(R436)="NULL",ISBLANK(R436),ISNUMBER(R436)),TRIM(R436),TRIM(_xlfn.CHOOSECOLS(_xlfn.TEXTSPLIT(R436,"-",,TRUE),2)))</f>
        <v>NULL</v>
      </c>
      <c r="AL436" s="91" t="str" cm="1">
        <f t="array" ref="AL436">IF(OR(TRIM(T436)="NULL",ISBLANK(T436),ISNUMBER(T436)),TRIM(T436),TRIM(_xlfn.CHOOSECOLS(_xlfn.TEXTSPLIT(T436,"-",,TRUE),1)))</f>
        <v>NULL</v>
      </c>
      <c r="AM436" s="91" t="str" cm="1">
        <f t="array" ref="AM436">IF(OR(TRIM(T436)="NULL",ISBLANK(T436),ISNUMBER(T436)),TRIM(T436),TRIM(_xlfn.CHOOSECOLS(_xlfn.TEXTSPLIT(T436,"-",,TRUE),2)))</f>
        <v>NULL</v>
      </c>
      <c r="AN436" s="91" t="str" cm="1">
        <f t="array" ref="AN436">IF(OR(TRIM(U436)="NULL",ISBLANK(U436),ISNUMBER(U436)),TRIM(U436),TRIM(_xlfn.CHOOSECOLS(_xlfn.TEXTSPLIT(Y436,"-",,TRUE),1)))</f>
        <v>NULL</v>
      </c>
      <c r="AO436" s="91" t="str" cm="1">
        <f t="array" ref="AO436">IF(OR(TRIM(U436)="NULL",ISBLANK(U436),ISNUMBER(U436)),TRIM(U436),TRIM(_xlfn.CHOOSECOLS(_xlfn.TEXTSPLIT(Y436,"-",,TRUE),2)))</f>
        <v>NULL</v>
      </c>
      <c r="AP436" s="91" t="str" cm="1">
        <f t="array" ref="AP436">IF(OR(TRIM(V436)="NULL",ISBLANK(V436),ISNUMBER(V436)),TRIM(V436),TRIM(_xlfn.CHOOSECOLS(_xlfn.TEXTSPLIT(Y436,"-",,TRUE),1)))</f>
        <v>NULL</v>
      </c>
      <c r="AQ436" s="91" t="str" cm="1">
        <f t="array" ref="AQ436">IF(OR(TRIM(V436)="NULL",ISBLANK(V436),ISNUMBER(V436)),V436,_xlfn.CHOOSECOLS(_xlfn.TEXTSPLIT(Y436,"-",,TRUE),2))</f>
        <v>NULL</v>
      </c>
      <c r="AR436" s="99" t="str" cm="1">
        <f t="array" ref="AR436">TRIM(IF(OR(TRIM(W436)="NULL",ISBLANK(W436),ISNUMBER(W436)), W436, IF(AND(ISNUMBER(FIND("|", W436))=TRUE, ISNUMBER(FIND("-", W436))=FALSE), W436, IF(AND(ISNUMBER(FIND("|", W436))=FALSE, ISNUMBER(FIND("-", W436))=TRUE),_xlfn.CHOOSECOLS(_xlfn.TEXTSPLIT(W436,"-", "|",,TRUE),1), _xlfn.CONCAT(_xlfn.CHOOSECOLS(_xlfn.TEXTSPLIT(SUBSTITUTE(W436, "-", "|"), "|"),1),"|", _xlfn.CHOOSECOLS(_xlfn.TEXTSPLIT(SUBSTITUTE(W436, "-", "|"), "|"), 3))))))</f>
        <v>NULL</v>
      </c>
      <c r="AS436" s="99" t="str" cm="1">
        <f t="array" ref="AS436">TRIM(IF(OR(TRIM(W436)="NULL",ISBLANK(W436),ISNUMBER(W436)), W436, IF(AND(ISNUMBER(FIND("|", W436))=TRUE, ISNUMBER(FIND("-", W436))=FALSE), W436, IF(AND(ISNUMBER(FIND("|", W436))=FALSE, ISNUMBER(FIND("-", W436))=TRUE),_xlfn.CHOOSECOLS(_xlfn.TEXTSPLIT(W436,"-", "|",,TRUE),2), _xlfn.CONCAT(_xlfn.CHOOSECOLS(_xlfn.TEXTSPLIT(SUBSTITUTE(W436, "-", "|"), "|"),2),"|", _xlfn.CHOOSECOLS(_xlfn.TEXTSPLIT(SUBSTITUTE(W436, "-", "|"), "|"), 4))))))</f>
        <v>NULL</v>
      </c>
      <c r="AT436" s="92" t="str" cm="1">
        <f t="array" ref="AT436">TRIM(_xlfn.CHOOSECOLS(_xlfn.TEXTSPLIT(AR436,"|",,TRUE),1))</f>
        <v>NULL</v>
      </c>
      <c r="AU436" s="92" t="str" cm="1">
        <f t="array" ref="AU436">TRIM(_xlfn.CHOOSECOLS(_xlfn.TEXTSPLIT(AS436,"|",,TRUE),1))</f>
        <v>NULL</v>
      </c>
      <c r="AV436" s="92" t="str" cm="1">
        <f t="array" ref="AV436">TRIM(_xlfn.CHOOSECOLS(_xlfn.TEXTSPLIT(AB436,"|",,TRUE),1))</f>
        <v>NULL</v>
      </c>
      <c r="AW436" s="92" t="str" cm="1">
        <f t="array" ref="AW436">TRIM(_xlfn.CHOOSECOLS(_xlfn.TEXTSPLIT(Y436,"|",,TRUE),1))</f>
        <v>NULL</v>
      </c>
      <c r="AX436" s="92" t="str" cm="1">
        <f t="array" ref="AX436">TRIM(_xlfn.CHOOSECOLS(_xlfn.TEXTSPLIT(Z436,"|",,TRUE),1))</f>
        <v>NULL</v>
      </c>
      <c r="AY436" s="99" t="str" cm="1">
        <f t="array" ref="AY436">TRIM(IF(OR(TRIM(AA436)="NULL",ISBLANK(AA436),ISNUMBER(AA436)), AA436, IF(AND(ISNUMBER(FIND("|", AA436))=TRUE, ISNUMBER(FIND("-", AA436))=FALSE), AA436, IF(AND(ISNUMBER(FIND("|", AA436))=FALSE, ISNUMBER(FIND("-", AA436))=TRUE),_xlfn.CHOOSECOLS(_xlfn.TEXTSPLIT(AA436,"-", "|",,TRUE),1), _xlfn.CONCAT(_xlfn.CHOOSECOLS(_xlfn.TEXTSPLIT(SUBSTITUTE(AA436, "-", "|"), "|"),1),"|", _xlfn.CHOOSECOLS(_xlfn.TEXTSPLIT(SUBSTITUTE(AA436, "-", "|"), "|"), 3))))))</f>
        <v>NULL</v>
      </c>
      <c r="AZ436" s="99" t="str" cm="1">
        <f t="array" ref="AZ436">TRIM(IF(OR(TRIM(AA436)="NULL",ISBLANK(AA436),ISNUMBER(AA436)), AA436, IF(AND(ISNUMBER(FIND("|", AA436))=TRUE, ISNUMBER(FIND("-", AA436))=FALSE), AA436, IF(AND(ISNUMBER(FIND("|", AA436))=FALSE, ISNUMBER(FIND("-", AA436))=TRUE),_xlfn.CHOOSECOLS(_xlfn.TEXTSPLIT(AA436,"-", "|",,TRUE),2), _xlfn.CONCAT(_xlfn.CHOOSECOLS(_xlfn.TEXTSPLIT(SUBSTITUTE(AA436, "-", "|"), "|"),2),"|", _xlfn.CHOOSECOLS(_xlfn.TEXTSPLIT(SUBSTITUTE(AA436, "-", "|"), "|"), 4))))))</f>
        <v>NULL</v>
      </c>
      <c r="BA436" s="92" t="str" cm="1">
        <f t="array" ref="BA436">TRIM(_xlfn.CHOOSECOLS(_xlfn.TEXTSPLIT(AY436,"|",,TRUE),1))</f>
        <v>NULL</v>
      </c>
      <c r="BB436" s="92" t="str" cm="1">
        <f t="array" ref="BB436">TRIM(_xlfn.CHOOSECOLS(_xlfn.TEXTSPLIT(AZ436,"|",,TRUE),1))</f>
        <v>NULL</v>
      </c>
      <c r="BC436" s="92" t="str" cm="1">
        <f t="array" ref="BC436">TRIM(_xlfn.CHOOSECOLS(_xlfn.TEXTSPLIT(AB436,"|",,TRUE),1))</f>
        <v>NULL</v>
      </c>
      <c r="BD436" s="92" t="str" cm="1">
        <f t="array" ref="BD436">TRIM(_xlfn.CHOOSECOLS(_xlfn.TEXTSPLIT(AC436,"|",,TRUE),1))</f>
        <v>NULL</v>
      </c>
      <c r="BE436" s="92" t="str" cm="1">
        <f t="array" ref="BE436">TRIM(_xlfn.CHOOSECOLS(_xlfn.TEXTSPLIT(AD436,"|",,TRUE),1))</f>
        <v>NULL</v>
      </c>
      <c r="BF436" s="92" t="str" cm="1">
        <f t="array" ref="BF436">TRIM(IF(OR(TRIM(AE436)="NULL",ISBLANK(AE436),ISNUMBER(AE436)),AE436,_xlfn.CHOOSECOLS(_xlfn.TEXTSPLIT(AE436,"-",,TRUE),1)))</f>
        <v>71</v>
      </c>
      <c r="BG436" s="92" t="str" cm="1">
        <f t="array" ref="BG436">TRIM(IF(OR(TRIM(AE436)="NULL",ISBLANK(AE436),ISNUMBER(AE436)),AE436,_xlfn.CHOOSECOLS(_xlfn.TEXTSPLIT(AE436,"-",,TRUE),2)))</f>
        <v>71</v>
      </c>
      <c r="BH436" s="95" t="str">
        <f t="shared" si="36"/>
        <v>2015</v>
      </c>
      <c r="BI436" s="96" t="str">
        <f t="shared" si="37"/>
        <v>8</v>
      </c>
      <c r="BJ436" s="97" t="str">
        <f t="shared" si="38"/>
        <v>30</v>
      </c>
      <c r="BK436" s="96" t="str">
        <f t="shared" si="39"/>
        <v>2015</v>
      </c>
      <c r="BL436" s="96" t="str">
        <f t="shared" si="40"/>
        <v>9</v>
      </c>
      <c r="BM436" s="97" t="str">
        <f t="shared" si="41"/>
        <v>6</v>
      </c>
      <c r="BN436" s="93" t="b">
        <f>AND(TRIM(BH436)="NULL", TRIM(BK436)="NULL")</f>
        <v>0</v>
      </c>
      <c r="BO436" s="127" t="s">
        <v>1241</v>
      </c>
      <c r="BP436" s="127" t="s">
        <v>1241</v>
      </c>
    </row>
    <row r="437" spans="1:68">
      <c r="A437" s="8" t="s">
        <v>1326</v>
      </c>
      <c r="B437" s="1" t="s">
        <v>420</v>
      </c>
      <c r="C437" s="11" t="s">
        <v>1297</v>
      </c>
      <c r="D437" s="6" t="s">
        <v>1298</v>
      </c>
      <c r="E437" s="82" t="s">
        <v>1327</v>
      </c>
      <c r="F437" s="5" t="s">
        <v>63</v>
      </c>
      <c r="G437" s="25" t="s">
        <v>63</v>
      </c>
      <c r="H437" s="25" t="s">
        <v>63</v>
      </c>
      <c r="I437" s="25" t="s">
        <v>63</v>
      </c>
      <c r="J437" s="5">
        <v>42246</v>
      </c>
      <c r="K437" s="6">
        <v>2015</v>
      </c>
      <c r="L437" s="6">
        <v>8</v>
      </c>
      <c r="M437" s="6">
        <v>30</v>
      </c>
      <c r="N437" s="5">
        <v>42253</v>
      </c>
      <c r="O437" s="6">
        <v>2015</v>
      </c>
      <c r="P437" s="6">
        <v>9</v>
      </c>
      <c r="Q437" s="6">
        <v>6</v>
      </c>
      <c r="R437" s="6" t="s">
        <v>63</v>
      </c>
      <c r="S437" s="6" t="s">
        <v>63</v>
      </c>
      <c r="T437" s="6" t="s">
        <v>63</v>
      </c>
      <c r="U437" s="6" t="s">
        <v>166</v>
      </c>
      <c r="V437" s="6" t="s">
        <v>63</v>
      </c>
      <c r="W437" s="6" t="s">
        <v>166</v>
      </c>
      <c r="X437" s="6" t="s">
        <v>166</v>
      </c>
      <c r="Y437" s="6" t="s">
        <v>166</v>
      </c>
      <c r="Z437" s="6" t="s">
        <v>166</v>
      </c>
      <c r="AA437" s="1" t="s">
        <v>1328</v>
      </c>
      <c r="AB437" s="1" t="s">
        <v>1309</v>
      </c>
      <c r="AC437" s="1" t="s">
        <v>66</v>
      </c>
      <c r="AD437" s="6" t="s">
        <v>166</v>
      </c>
      <c r="AE437" s="6" t="s">
        <v>166</v>
      </c>
      <c r="AH437" s="91" t="str" cm="1">
        <f t="array" ref="AH437">IF(OR(TRIM(S437)="NULL",ISBLANK(S437),ISNUMBER(S437)),TRIM(S437),TRIM(_xlfn.CHOOSECOLS(_xlfn.TEXTSPLIT(S437,"-",,TRUE),1)))</f>
        <v>NULL</v>
      </c>
      <c r="AI437" s="91" t="str" cm="1">
        <f t="array" ref="AI437">IF(OR(TRIM(S437)="NULL",ISBLANK(S437),ISNUMBER(S437)),TRIM(S437),TRIM(_xlfn.CHOOSECOLS(_xlfn.TEXTSPLIT(S437,"-",,TRUE),2)))</f>
        <v>NULL</v>
      </c>
      <c r="AJ437" s="91" t="str" cm="1">
        <f t="array" ref="AJ437">IF(OR(TRIM(R437)="NULL",ISBLANK(R437),ISNUMBER(R437)),TRIM(R437),TRIM(_xlfn.CHOOSECOLS(_xlfn.TEXTSPLIT(R437,"-",,TRUE),1)))</f>
        <v>NULL</v>
      </c>
      <c r="AK437" s="91" t="str" cm="1">
        <f t="array" ref="AK437">IF(OR(TRIM(R437)="NULL",ISBLANK(R437),ISNUMBER(R437)),TRIM(R437),TRIM(_xlfn.CHOOSECOLS(_xlfn.TEXTSPLIT(R437,"-",,TRUE),2)))</f>
        <v>NULL</v>
      </c>
      <c r="AL437" s="91" t="str" cm="1">
        <f t="array" ref="AL437">IF(OR(TRIM(T437)="NULL",ISBLANK(T437),ISNUMBER(T437)),TRIM(T437),TRIM(_xlfn.CHOOSECOLS(_xlfn.TEXTSPLIT(T437,"-",,TRUE),1)))</f>
        <v>NULL</v>
      </c>
      <c r="AM437" s="91" t="str" cm="1">
        <f t="array" ref="AM437">IF(OR(TRIM(T437)="NULL",ISBLANK(T437),ISNUMBER(T437)),TRIM(T437),TRIM(_xlfn.CHOOSECOLS(_xlfn.TEXTSPLIT(T437,"-",,TRUE),2)))</f>
        <v>NULL</v>
      </c>
      <c r="AN437" s="91" t="str" cm="1">
        <f t="array" ref="AN437">IF(OR(TRIM(U437)="NULL",ISBLANK(U437),ISNUMBER(U437)),TRIM(U437),TRIM(_xlfn.CHOOSECOLS(_xlfn.TEXTSPLIT(Y437,"-",,TRUE),1)))</f>
        <v>NULL</v>
      </c>
      <c r="AO437" s="91" t="str" cm="1">
        <f t="array" ref="AO437">IF(OR(TRIM(U437)="NULL",ISBLANK(U437),ISNUMBER(U437)),TRIM(U437),TRIM(_xlfn.CHOOSECOLS(_xlfn.TEXTSPLIT(Y437,"-",,TRUE),2)))</f>
        <v>NULL</v>
      </c>
      <c r="AP437" s="91" t="str" cm="1">
        <f t="array" ref="AP437">IF(OR(TRIM(V437)="NULL",ISBLANK(V437),ISNUMBER(V437)),TRIM(V437),TRIM(_xlfn.CHOOSECOLS(_xlfn.TEXTSPLIT(Y437,"-",,TRUE),1)))</f>
        <v>NULL</v>
      </c>
      <c r="AQ437" s="91" t="str" cm="1">
        <f t="array" ref="AQ437">IF(OR(TRIM(V437)="NULL",ISBLANK(V437),ISNUMBER(V437)),V437,_xlfn.CHOOSECOLS(_xlfn.TEXTSPLIT(Y437,"-",,TRUE),2))</f>
        <v>NULL</v>
      </c>
      <c r="AR437" s="99" t="str" cm="1">
        <f t="array" ref="AR437">TRIM(IF(OR(TRIM(W437)="NULL",ISBLANK(W437),ISNUMBER(W437)), W437, IF(AND(ISNUMBER(FIND("|", W437))=TRUE, ISNUMBER(FIND("-", W437))=FALSE), W437, IF(AND(ISNUMBER(FIND("|", W437))=FALSE, ISNUMBER(FIND("-", W437))=TRUE),_xlfn.CHOOSECOLS(_xlfn.TEXTSPLIT(W437,"-", "|",,TRUE),1), _xlfn.CONCAT(_xlfn.CHOOSECOLS(_xlfn.TEXTSPLIT(SUBSTITUTE(W437, "-", "|"), "|"),1),"|", _xlfn.CHOOSECOLS(_xlfn.TEXTSPLIT(SUBSTITUTE(W437, "-", "|"), "|"), 3))))))</f>
        <v>NULL</v>
      </c>
      <c r="AS437" s="99" t="str" cm="1">
        <f t="array" ref="AS437">TRIM(IF(OR(TRIM(W437)="NULL",ISBLANK(W437),ISNUMBER(W437)), W437, IF(AND(ISNUMBER(FIND("|", W437))=TRUE, ISNUMBER(FIND("-", W437))=FALSE), W437, IF(AND(ISNUMBER(FIND("|", W437))=FALSE, ISNUMBER(FIND("-", W437))=TRUE),_xlfn.CHOOSECOLS(_xlfn.TEXTSPLIT(W437,"-", "|",,TRUE),2), _xlfn.CONCAT(_xlfn.CHOOSECOLS(_xlfn.TEXTSPLIT(SUBSTITUTE(W437, "-", "|"), "|"),2),"|", _xlfn.CHOOSECOLS(_xlfn.TEXTSPLIT(SUBSTITUTE(W437, "-", "|"), "|"), 4))))))</f>
        <v>NULL</v>
      </c>
      <c r="AT437" s="92" t="str" cm="1">
        <f t="array" ref="AT437">TRIM(_xlfn.CHOOSECOLS(_xlfn.TEXTSPLIT(AR437,"|",,TRUE),1))</f>
        <v>NULL</v>
      </c>
      <c r="AU437" s="92" t="str" cm="1">
        <f t="array" ref="AU437">TRIM(_xlfn.CHOOSECOLS(_xlfn.TEXTSPLIT(AS437,"|",,TRUE),1))</f>
        <v>NULL</v>
      </c>
      <c r="AV437" s="92" t="str" cm="1">
        <f t="array" ref="AV437">TRIM(_xlfn.CHOOSECOLS(_xlfn.TEXTSPLIT(AB437,"|",,TRUE),1))</f>
        <v>CVE</v>
      </c>
      <c r="AW437" s="92" t="str" cm="1">
        <f t="array" ref="AW437">TRIM(_xlfn.CHOOSECOLS(_xlfn.TEXTSPLIT(Y437,"|",,TRUE),1))</f>
        <v>NULL</v>
      </c>
      <c r="AX437" s="92" t="str" cm="1">
        <f t="array" ref="AX437">TRIM(_xlfn.CHOOSECOLS(_xlfn.TEXTSPLIT(Z437,"|",,TRUE),1))</f>
        <v>NULL</v>
      </c>
      <c r="AY437" s="99" t="str" cm="1">
        <f t="array" ref="AY437">TRIM(IF(OR(TRIM(AA437)="NULL",ISBLANK(AA437),ISNUMBER(AA437)), AA437, IF(AND(ISNUMBER(FIND("|", AA437))=TRUE, ISNUMBER(FIND("-", AA437))=FALSE), AA437, IF(AND(ISNUMBER(FIND("|", AA437))=FALSE, ISNUMBER(FIND("-", AA437))=TRUE),_xlfn.CHOOSECOLS(_xlfn.TEXTSPLIT(AA437,"-", "|",,TRUE),1), _xlfn.CONCAT(_xlfn.CHOOSECOLS(_xlfn.TEXTSPLIT(SUBSTITUTE(AA437, "-", "|"), "|"),1),"|", _xlfn.CHOOSECOLS(_xlfn.TEXTSPLIT(SUBSTITUTE(AA437, "-", "|"), "|"), 3))))))</f>
        <v>16000000|160000</v>
      </c>
      <c r="AZ437" s="99" t="str" cm="1">
        <f t="array" ref="AZ437">TRIM(IF(OR(TRIM(AA437)="NULL",ISBLANK(AA437),ISNUMBER(AA437)), AA437, IF(AND(ISNUMBER(FIND("|", AA437))=TRUE, ISNUMBER(FIND("-", AA437))=FALSE), AA437, IF(AND(ISNUMBER(FIND("|", AA437))=FALSE, ISNUMBER(FIND("-", AA437))=TRUE),_xlfn.CHOOSECOLS(_xlfn.TEXTSPLIT(AA437,"-", "|",,TRUE),2), _xlfn.CONCAT(_xlfn.CHOOSECOLS(_xlfn.TEXTSPLIT(SUBSTITUTE(AA437, "-", "|"), "|"),2),"|", _xlfn.CHOOSECOLS(_xlfn.TEXTSPLIT(SUBSTITUTE(AA437, "-", "|"), "|"), 4))))))</f>
        <v>16000000|160000</v>
      </c>
      <c r="BA437" s="92" t="str" cm="1">
        <f t="array" ref="BA437">TRIM(_xlfn.CHOOSECOLS(_xlfn.TEXTSPLIT(AY437,"|",,TRUE),1))</f>
        <v>16000000</v>
      </c>
      <c r="BB437" s="92" t="str" cm="1">
        <f t="array" ref="BB437">TRIM(_xlfn.CHOOSECOLS(_xlfn.TEXTSPLIT(AZ437,"|",,TRUE),1))</f>
        <v>16000000</v>
      </c>
      <c r="BC437" s="92" t="str" cm="1">
        <f t="array" ref="BC437">TRIM(_xlfn.CHOOSECOLS(_xlfn.TEXTSPLIT(AB437,"|",,TRUE),1))</f>
        <v>CVE</v>
      </c>
      <c r="BD437" s="92" t="str" cm="1">
        <f t="array" ref="BD437">TRIM(_xlfn.CHOOSECOLS(_xlfn.TEXTSPLIT(AC437,"|",,TRUE),1))</f>
        <v>No</v>
      </c>
      <c r="BE437" s="92" t="str" cm="1">
        <f t="array" ref="BE437">TRIM(_xlfn.CHOOSECOLS(_xlfn.TEXTSPLIT(AD437,"|",,TRUE),1))</f>
        <v>NULL</v>
      </c>
      <c r="BF437" s="92" t="str" cm="1">
        <f t="array" ref="BF437">TRIM(IF(OR(TRIM(AE437)="NULL",ISBLANK(AE437),ISNUMBER(AE437)),AE437,_xlfn.CHOOSECOLS(_xlfn.TEXTSPLIT(AE437,"-",,TRUE),1)))</f>
        <v>NULL</v>
      </c>
      <c r="BG437" s="92" t="str" cm="1">
        <f t="array" ref="BG437">TRIM(IF(OR(TRIM(AE437)="NULL",ISBLANK(AE437),ISNUMBER(AE437)),AE437,_xlfn.CHOOSECOLS(_xlfn.TEXTSPLIT(AE437,"-",,TRUE),2)))</f>
        <v>NULL</v>
      </c>
      <c r="BH437" s="95" t="str">
        <f t="shared" si="36"/>
        <v>2015</v>
      </c>
      <c r="BI437" s="96" t="str">
        <f t="shared" si="37"/>
        <v>8</v>
      </c>
      <c r="BJ437" s="97" t="str">
        <f t="shared" si="38"/>
        <v>30</v>
      </c>
      <c r="BK437" s="96" t="str">
        <f t="shared" si="39"/>
        <v>2015</v>
      </c>
      <c r="BL437" s="96" t="str">
        <f t="shared" si="40"/>
        <v>9</v>
      </c>
      <c r="BM437" s="97" t="str">
        <f t="shared" si="41"/>
        <v>6</v>
      </c>
      <c r="BN437" s="93" t="b">
        <f>AND(TRIM(BH437)="NULL", TRIM(BK437)="NULL")</f>
        <v>0</v>
      </c>
      <c r="BO437" s="127" t="s">
        <v>1241</v>
      </c>
      <c r="BP437" s="127" t="s">
        <v>1241</v>
      </c>
    </row>
    <row r="438" spans="1:68">
      <c r="A438" s="8" t="s">
        <v>1329</v>
      </c>
      <c r="B438" s="1" t="s">
        <v>420</v>
      </c>
      <c r="C438" s="11" t="s">
        <v>1297</v>
      </c>
      <c r="D438" s="6" t="s">
        <v>1298</v>
      </c>
      <c r="E438" s="77" t="s">
        <v>1330</v>
      </c>
      <c r="F438" s="5" t="s">
        <v>63</v>
      </c>
      <c r="G438" s="25" t="s">
        <v>63</v>
      </c>
      <c r="H438" s="25" t="s">
        <v>63</v>
      </c>
      <c r="I438" s="25" t="s">
        <v>63</v>
      </c>
      <c r="J438" s="5">
        <v>42246</v>
      </c>
      <c r="K438" s="6">
        <v>2015</v>
      </c>
      <c r="L438" s="6">
        <v>8</v>
      </c>
      <c r="M438" s="6">
        <v>30</v>
      </c>
      <c r="N438" s="5">
        <v>42253</v>
      </c>
      <c r="O438" s="6">
        <v>2015</v>
      </c>
      <c r="P438" s="6">
        <v>9</v>
      </c>
      <c r="Q438" s="6">
        <v>6</v>
      </c>
      <c r="R438" s="6" t="s">
        <v>63</v>
      </c>
      <c r="S438" s="6" t="s">
        <v>63</v>
      </c>
      <c r="T438" s="6" t="s">
        <v>63</v>
      </c>
      <c r="U438" s="6" t="s">
        <v>166</v>
      </c>
      <c r="V438" s="6" t="s">
        <v>63</v>
      </c>
      <c r="W438" s="6" t="s">
        <v>166</v>
      </c>
      <c r="X438" s="6" t="s">
        <v>166</v>
      </c>
      <c r="Y438" s="6" t="s">
        <v>166</v>
      </c>
      <c r="Z438" s="6" t="s">
        <v>166</v>
      </c>
      <c r="AA438" s="1" t="s">
        <v>1331</v>
      </c>
      <c r="AB438" s="1" t="s">
        <v>1309</v>
      </c>
      <c r="AC438" s="1" t="s">
        <v>66</v>
      </c>
      <c r="AD438" s="6" t="s">
        <v>166</v>
      </c>
      <c r="AE438" s="6" t="s">
        <v>166</v>
      </c>
      <c r="AH438" s="91" t="str" cm="1">
        <f t="array" ref="AH438">IF(OR(TRIM(S438)="NULL",ISBLANK(S438),ISNUMBER(S438)),TRIM(S438),TRIM(_xlfn.CHOOSECOLS(_xlfn.TEXTSPLIT(S438,"-",,TRUE),1)))</f>
        <v>NULL</v>
      </c>
      <c r="AI438" s="91" t="str" cm="1">
        <f t="array" ref="AI438">IF(OR(TRIM(S438)="NULL",ISBLANK(S438),ISNUMBER(S438)),TRIM(S438),TRIM(_xlfn.CHOOSECOLS(_xlfn.TEXTSPLIT(S438,"-",,TRUE),2)))</f>
        <v>NULL</v>
      </c>
      <c r="AJ438" s="91" t="str" cm="1">
        <f t="array" ref="AJ438">IF(OR(TRIM(R438)="NULL",ISBLANK(R438),ISNUMBER(R438)),TRIM(R438),TRIM(_xlfn.CHOOSECOLS(_xlfn.TEXTSPLIT(R438,"-",,TRUE),1)))</f>
        <v>NULL</v>
      </c>
      <c r="AK438" s="91" t="str" cm="1">
        <f t="array" ref="AK438">IF(OR(TRIM(R438)="NULL",ISBLANK(R438),ISNUMBER(R438)),TRIM(R438),TRIM(_xlfn.CHOOSECOLS(_xlfn.TEXTSPLIT(R438,"-",,TRUE),2)))</f>
        <v>NULL</v>
      </c>
      <c r="AL438" s="91" t="str" cm="1">
        <f t="array" ref="AL438">IF(OR(TRIM(T438)="NULL",ISBLANK(T438),ISNUMBER(T438)),TRIM(T438),TRIM(_xlfn.CHOOSECOLS(_xlfn.TEXTSPLIT(T438,"-",,TRUE),1)))</f>
        <v>NULL</v>
      </c>
      <c r="AM438" s="91" t="str" cm="1">
        <f t="array" ref="AM438">IF(OR(TRIM(T438)="NULL",ISBLANK(T438),ISNUMBER(T438)),TRIM(T438),TRIM(_xlfn.CHOOSECOLS(_xlfn.TEXTSPLIT(T438,"-",,TRUE),2)))</f>
        <v>NULL</v>
      </c>
      <c r="AN438" s="91" t="str" cm="1">
        <f t="array" ref="AN438">IF(OR(TRIM(U438)="NULL",ISBLANK(U438),ISNUMBER(U438)),TRIM(U438),TRIM(_xlfn.CHOOSECOLS(_xlfn.TEXTSPLIT(Y438,"-",,TRUE),1)))</f>
        <v>NULL</v>
      </c>
      <c r="AO438" s="91" t="str" cm="1">
        <f t="array" ref="AO438">IF(OR(TRIM(U438)="NULL",ISBLANK(U438),ISNUMBER(U438)),TRIM(U438),TRIM(_xlfn.CHOOSECOLS(_xlfn.TEXTSPLIT(Y438,"-",,TRUE),2)))</f>
        <v>NULL</v>
      </c>
      <c r="AP438" s="91" t="str" cm="1">
        <f t="array" ref="AP438">IF(OR(TRIM(V438)="NULL",ISBLANK(V438),ISNUMBER(V438)),TRIM(V438),TRIM(_xlfn.CHOOSECOLS(_xlfn.TEXTSPLIT(Y438,"-",,TRUE),1)))</f>
        <v>NULL</v>
      </c>
      <c r="AQ438" s="91" t="str" cm="1">
        <f t="array" ref="AQ438">IF(OR(TRIM(V438)="NULL",ISBLANK(V438),ISNUMBER(V438)),V438,_xlfn.CHOOSECOLS(_xlfn.TEXTSPLIT(Y438,"-",,TRUE),2))</f>
        <v>NULL</v>
      </c>
      <c r="AR438" s="99" t="str" cm="1">
        <f t="array" ref="AR438">TRIM(IF(OR(TRIM(W438)="NULL",ISBLANK(W438),ISNUMBER(W438)), W438, IF(AND(ISNUMBER(FIND("|", W438))=TRUE, ISNUMBER(FIND("-", W438))=FALSE), W438, IF(AND(ISNUMBER(FIND("|", W438))=FALSE, ISNUMBER(FIND("-", W438))=TRUE),_xlfn.CHOOSECOLS(_xlfn.TEXTSPLIT(W438,"-", "|",,TRUE),1), _xlfn.CONCAT(_xlfn.CHOOSECOLS(_xlfn.TEXTSPLIT(SUBSTITUTE(W438, "-", "|"), "|"),1),"|", _xlfn.CHOOSECOLS(_xlfn.TEXTSPLIT(SUBSTITUTE(W438, "-", "|"), "|"), 3))))))</f>
        <v>NULL</v>
      </c>
      <c r="AS438" s="99" t="str" cm="1">
        <f t="array" ref="AS438">TRIM(IF(OR(TRIM(W438)="NULL",ISBLANK(W438),ISNUMBER(W438)), W438, IF(AND(ISNUMBER(FIND("|", W438))=TRUE, ISNUMBER(FIND("-", W438))=FALSE), W438, IF(AND(ISNUMBER(FIND("|", W438))=FALSE, ISNUMBER(FIND("-", W438))=TRUE),_xlfn.CHOOSECOLS(_xlfn.TEXTSPLIT(W438,"-", "|",,TRUE),2), _xlfn.CONCAT(_xlfn.CHOOSECOLS(_xlfn.TEXTSPLIT(SUBSTITUTE(W438, "-", "|"), "|"),2),"|", _xlfn.CHOOSECOLS(_xlfn.TEXTSPLIT(SUBSTITUTE(W438, "-", "|"), "|"), 4))))))</f>
        <v>NULL</v>
      </c>
      <c r="AT438" s="92" t="str" cm="1">
        <f t="array" ref="AT438">TRIM(_xlfn.CHOOSECOLS(_xlfn.TEXTSPLIT(AR438,"|",,TRUE),1))</f>
        <v>NULL</v>
      </c>
      <c r="AU438" s="92" t="str" cm="1">
        <f t="array" ref="AU438">TRIM(_xlfn.CHOOSECOLS(_xlfn.TEXTSPLIT(AS438,"|",,TRUE),1))</f>
        <v>NULL</v>
      </c>
      <c r="AV438" s="92" t="str" cm="1">
        <f t="array" ref="AV438">TRIM(_xlfn.CHOOSECOLS(_xlfn.TEXTSPLIT(AB438,"|",,TRUE),1))</f>
        <v>CVE</v>
      </c>
      <c r="AW438" s="92" t="str" cm="1">
        <f t="array" ref="AW438">TRIM(_xlfn.CHOOSECOLS(_xlfn.TEXTSPLIT(Y438,"|",,TRUE),1))</f>
        <v>NULL</v>
      </c>
      <c r="AX438" s="92" t="str" cm="1">
        <f t="array" ref="AX438">TRIM(_xlfn.CHOOSECOLS(_xlfn.TEXTSPLIT(Z438,"|",,TRUE),1))</f>
        <v>NULL</v>
      </c>
      <c r="AY438" s="99" t="str" cm="1">
        <f t="array" ref="AY438">TRIM(IF(OR(TRIM(AA438)="NULL",ISBLANK(AA438),ISNUMBER(AA438)), AA438, IF(AND(ISNUMBER(FIND("|", AA438))=TRUE, ISNUMBER(FIND("-", AA438))=FALSE), AA438, IF(AND(ISNUMBER(FIND("|", AA438))=FALSE, ISNUMBER(FIND("-", AA438))=TRUE),_xlfn.CHOOSECOLS(_xlfn.TEXTSPLIT(AA438,"-", "|",,TRUE),1), _xlfn.CONCAT(_xlfn.CHOOSECOLS(_xlfn.TEXTSPLIT(SUBSTITUTE(AA438, "-", "|"), "|"),1),"|", _xlfn.CHOOSECOLS(_xlfn.TEXTSPLIT(SUBSTITUTE(AA438, "-", "|"), "|"), 3))))))</f>
        <v>86000000|860000</v>
      </c>
      <c r="AZ438" s="99" t="str" cm="1">
        <f t="array" ref="AZ438">TRIM(IF(OR(TRIM(AA438)="NULL",ISBLANK(AA438),ISNUMBER(AA438)), AA438, IF(AND(ISNUMBER(FIND("|", AA438))=TRUE, ISNUMBER(FIND("-", AA438))=FALSE), AA438, IF(AND(ISNUMBER(FIND("|", AA438))=FALSE, ISNUMBER(FIND("-", AA438))=TRUE),_xlfn.CHOOSECOLS(_xlfn.TEXTSPLIT(AA438,"-", "|",,TRUE),2), _xlfn.CONCAT(_xlfn.CHOOSECOLS(_xlfn.TEXTSPLIT(SUBSTITUTE(AA438, "-", "|"), "|"),2),"|", _xlfn.CHOOSECOLS(_xlfn.TEXTSPLIT(SUBSTITUTE(AA438, "-", "|"), "|"), 4))))))</f>
        <v>86000000|860000</v>
      </c>
      <c r="BA438" s="92" t="str" cm="1">
        <f t="array" ref="BA438">TRIM(_xlfn.CHOOSECOLS(_xlfn.TEXTSPLIT(AY438,"|",,TRUE),1))</f>
        <v>86000000</v>
      </c>
      <c r="BB438" s="92" t="str" cm="1">
        <f t="array" ref="BB438">TRIM(_xlfn.CHOOSECOLS(_xlfn.TEXTSPLIT(AZ438,"|",,TRUE),1))</f>
        <v>86000000</v>
      </c>
      <c r="BC438" s="92" t="str" cm="1">
        <f t="array" ref="BC438">TRIM(_xlfn.CHOOSECOLS(_xlfn.TEXTSPLIT(AB438,"|",,TRUE),1))</f>
        <v>CVE</v>
      </c>
      <c r="BD438" s="92" t="str" cm="1">
        <f t="array" ref="BD438">TRIM(_xlfn.CHOOSECOLS(_xlfn.TEXTSPLIT(AC438,"|",,TRUE),1))</f>
        <v>No</v>
      </c>
      <c r="BE438" s="92" t="str" cm="1">
        <f t="array" ref="BE438">TRIM(_xlfn.CHOOSECOLS(_xlfn.TEXTSPLIT(AD438,"|",,TRUE),1))</f>
        <v>NULL</v>
      </c>
      <c r="BF438" s="92" t="str" cm="1">
        <f t="array" ref="BF438">TRIM(IF(OR(TRIM(AE438)="NULL",ISBLANK(AE438),ISNUMBER(AE438)),AE438,_xlfn.CHOOSECOLS(_xlfn.TEXTSPLIT(AE438,"-",,TRUE),1)))</f>
        <v>NULL</v>
      </c>
      <c r="BG438" s="92" t="str" cm="1">
        <f t="array" ref="BG438">TRIM(IF(OR(TRIM(AE438)="NULL",ISBLANK(AE438),ISNUMBER(AE438)),AE438,_xlfn.CHOOSECOLS(_xlfn.TEXTSPLIT(AE438,"-",,TRUE),2)))</f>
        <v>NULL</v>
      </c>
      <c r="BH438" s="95" t="str">
        <f t="shared" si="36"/>
        <v>2015</v>
      </c>
      <c r="BI438" s="96" t="str">
        <f t="shared" si="37"/>
        <v>8</v>
      </c>
      <c r="BJ438" s="97" t="str">
        <f t="shared" si="38"/>
        <v>30</v>
      </c>
      <c r="BK438" s="96" t="str">
        <f t="shared" si="39"/>
        <v>2015</v>
      </c>
      <c r="BL438" s="96" t="str">
        <f t="shared" si="40"/>
        <v>9</v>
      </c>
      <c r="BM438" s="97" t="str">
        <f t="shared" si="41"/>
        <v>6</v>
      </c>
      <c r="BN438" s="93" t="b">
        <f>AND(TRIM(BH438)="NULL", TRIM(BK438)="NULL")</f>
        <v>0</v>
      </c>
      <c r="BO438" s="127" t="s">
        <v>1241</v>
      </c>
      <c r="BP438" s="127" t="s">
        <v>1241</v>
      </c>
    </row>
    <row r="439" spans="1:68">
      <c r="A439" s="7" t="s">
        <v>1332</v>
      </c>
      <c r="B439" s="1" t="s">
        <v>59</v>
      </c>
      <c r="C439" s="11" t="s">
        <v>1333</v>
      </c>
      <c r="D439" s="6" t="s">
        <v>1334</v>
      </c>
      <c r="E439" s="21" t="s">
        <v>1335</v>
      </c>
      <c r="F439" s="5" t="s">
        <v>63</v>
      </c>
      <c r="G439" s="25" t="s">
        <v>63</v>
      </c>
      <c r="H439" s="25" t="s">
        <v>63</v>
      </c>
      <c r="I439" s="25" t="s">
        <v>63</v>
      </c>
      <c r="J439" s="5">
        <v>41807</v>
      </c>
      <c r="K439" s="6">
        <v>2014</v>
      </c>
      <c r="L439" s="6">
        <v>6</v>
      </c>
      <c r="M439" s="6">
        <v>17</v>
      </c>
      <c r="N439" s="5">
        <v>41810</v>
      </c>
      <c r="O439" s="6">
        <v>2014</v>
      </c>
      <c r="P439" s="6">
        <v>6</v>
      </c>
      <c r="Q439" s="6">
        <v>20</v>
      </c>
      <c r="R439" s="6">
        <v>16</v>
      </c>
      <c r="S439" s="6" t="s">
        <v>166</v>
      </c>
      <c r="T439" s="6" t="s">
        <v>166</v>
      </c>
      <c r="U439" s="6" t="s">
        <v>166</v>
      </c>
      <c r="V439" s="6" t="s">
        <v>166</v>
      </c>
      <c r="W439" s="6" t="s">
        <v>166</v>
      </c>
      <c r="X439" s="6" t="s">
        <v>166</v>
      </c>
      <c r="Y439" s="6" t="s">
        <v>166</v>
      </c>
      <c r="Z439" s="6" t="s">
        <v>166</v>
      </c>
      <c r="AA439" s="6">
        <v>311000000</v>
      </c>
      <c r="AB439" s="6" t="s">
        <v>72</v>
      </c>
      <c r="AC439" s="6" t="s">
        <v>608</v>
      </c>
      <c r="AD439" s="6" t="s">
        <v>166</v>
      </c>
      <c r="AE439" s="6" t="s">
        <v>166</v>
      </c>
      <c r="AH439" s="91" t="str" cm="1">
        <f t="array" ref="AH439">IF(OR(TRIM(S439)="NULL",ISBLANK(S439),ISNUMBER(S439)),TRIM(S439),TRIM(_xlfn.CHOOSECOLS(_xlfn.TEXTSPLIT(S439,"-",,TRUE),1)))</f>
        <v>NULL</v>
      </c>
      <c r="AI439" s="91" t="str" cm="1">
        <f t="array" ref="AI439">IF(OR(TRIM(S439)="NULL",ISBLANK(S439),ISNUMBER(S439)),TRIM(S439),TRIM(_xlfn.CHOOSECOLS(_xlfn.TEXTSPLIT(S439,"-",,TRUE),2)))</f>
        <v>NULL</v>
      </c>
      <c r="AJ439" s="91" t="str" cm="1">
        <f t="array" ref="AJ439">IF(OR(TRIM(R439)="NULL",ISBLANK(R439),ISNUMBER(R439)),TRIM(R439),TRIM(_xlfn.CHOOSECOLS(_xlfn.TEXTSPLIT(R439,"-",,TRUE),1)))</f>
        <v>16</v>
      </c>
      <c r="AK439" s="91" t="str" cm="1">
        <f t="array" ref="AK439">IF(OR(TRIM(R439)="NULL",ISBLANK(R439),ISNUMBER(R439)),TRIM(R439),TRIM(_xlfn.CHOOSECOLS(_xlfn.TEXTSPLIT(R439,"-",,TRUE),2)))</f>
        <v>16</v>
      </c>
      <c r="AL439" s="91" t="str" cm="1">
        <f t="array" ref="AL439">IF(OR(TRIM(T439)="NULL",ISBLANK(T439),ISNUMBER(T439)),TRIM(T439),TRIM(_xlfn.CHOOSECOLS(_xlfn.TEXTSPLIT(T439,"-",,TRUE),1)))</f>
        <v>NULL</v>
      </c>
      <c r="AM439" s="91" t="str" cm="1">
        <f t="array" ref="AM439">IF(OR(TRIM(T439)="NULL",ISBLANK(T439),ISNUMBER(T439)),TRIM(T439),TRIM(_xlfn.CHOOSECOLS(_xlfn.TEXTSPLIT(T439,"-",,TRUE),2)))</f>
        <v>NULL</v>
      </c>
      <c r="AN439" s="91" t="str" cm="1">
        <f t="array" ref="AN439">IF(OR(TRIM(U439)="NULL",ISBLANK(U439),ISNUMBER(U439)),TRIM(U439),TRIM(_xlfn.CHOOSECOLS(_xlfn.TEXTSPLIT(Y439,"-",,TRUE),1)))</f>
        <v>NULL</v>
      </c>
      <c r="AO439" s="91" t="str" cm="1">
        <f t="array" ref="AO439">IF(OR(TRIM(U439)="NULL",ISBLANK(U439),ISNUMBER(U439)),TRIM(U439),TRIM(_xlfn.CHOOSECOLS(_xlfn.TEXTSPLIT(Y439,"-",,TRUE),2)))</f>
        <v>NULL</v>
      </c>
      <c r="AP439" s="91" t="str" cm="1">
        <f t="array" ref="AP439">IF(OR(TRIM(V439)="NULL",ISBLANK(V439),ISNUMBER(V439)),TRIM(V439),TRIM(_xlfn.CHOOSECOLS(_xlfn.TEXTSPLIT(Y439,"-",,TRUE),1)))</f>
        <v>NULL</v>
      </c>
      <c r="AQ439" s="91" t="str" cm="1">
        <f t="array" ref="AQ439">IF(OR(TRIM(V439)="NULL",ISBLANK(V439),ISNUMBER(V439)),V439,_xlfn.CHOOSECOLS(_xlfn.TEXTSPLIT(Y439,"-",,TRUE),2))</f>
        <v xml:space="preserve">NULL </v>
      </c>
      <c r="AR439" s="99" t="str" cm="1">
        <f t="array" ref="AR439">TRIM(IF(OR(TRIM(W439)="NULL",ISBLANK(W439),ISNUMBER(W439)), W439, IF(AND(ISNUMBER(FIND("|", W439))=TRUE, ISNUMBER(FIND("-", W439))=FALSE), W439, IF(AND(ISNUMBER(FIND("|", W439))=FALSE, ISNUMBER(FIND("-", W439))=TRUE),_xlfn.CHOOSECOLS(_xlfn.TEXTSPLIT(W439,"-", "|",,TRUE),1), _xlfn.CONCAT(_xlfn.CHOOSECOLS(_xlfn.TEXTSPLIT(SUBSTITUTE(W439, "-", "|"), "|"),1),"|", _xlfn.CHOOSECOLS(_xlfn.TEXTSPLIT(SUBSTITUTE(W439, "-", "|"), "|"), 3))))))</f>
        <v>NULL</v>
      </c>
      <c r="AS439" s="99" t="str" cm="1">
        <f t="array" ref="AS439">TRIM(IF(OR(TRIM(W439)="NULL",ISBLANK(W439),ISNUMBER(W439)), W439, IF(AND(ISNUMBER(FIND("|", W439))=TRUE, ISNUMBER(FIND("-", W439))=FALSE), W439, IF(AND(ISNUMBER(FIND("|", W439))=FALSE, ISNUMBER(FIND("-", W439))=TRUE),_xlfn.CHOOSECOLS(_xlfn.TEXTSPLIT(W439,"-", "|",,TRUE),2), _xlfn.CONCAT(_xlfn.CHOOSECOLS(_xlfn.TEXTSPLIT(SUBSTITUTE(W439, "-", "|"), "|"),2),"|", _xlfn.CHOOSECOLS(_xlfn.TEXTSPLIT(SUBSTITUTE(W439, "-", "|"), "|"), 4))))))</f>
        <v>NULL</v>
      </c>
      <c r="AT439" s="92" t="str" cm="1">
        <f t="array" ref="AT439">TRIM(_xlfn.CHOOSECOLS(_xlfn.TEXTSPLIT(AR439,"|",,TRUE),1))</f>
        <v>NULL</v>
      </c>
      <c r="AU439" s="92" t="str" cm="1">
        <f t="array" ref="AU439">TRIM(_xlfn.CHOOSECOLS(_xlfn.TEXTSPLIT(AS439,"|",,TRUE),1))</f>
        <v>NULL</v>
      </c>
      <c r="AV439" s="92" t="str" cm="1">
        <f t="array" ref="AV439">TRIM(_xlfn.CHOOSECOLS(_xlfn.TEXTSPLIT(AB439,"|",,TRUE),1))</f>
        <v>EUR</v>
      </c>
      <c r="AW439" s="92" t="str" cm="1">
        <f t="array" ref="AW439">TRIM(_xlfn.CHOOSECOLS(_xlfn.TEXTSPLIT(Y439,"|",,TRUE),1))</f>
        <v>NULL</v>
      </c>
      <c r="AX439" s="92" t="str" cm="1">
        <f t="array" ref="AX439">TRIM(_xlfn.CHOOSECOLS(_xlfn.TEXTSPLIT(Z439,"|",,TRUE),1))</f>
        <v>NULL</v>
      </c>
      <c r="AY439" s="99" t="str" cm="1">
        <f t="array" ref="AY439">TRIM(IF(OR(TRIM(AA439)="NULL",ISBLANK(AA439),ISNUMBER(AA439)), AA439, IF(AND(ISNUMBER(FIND("|", AA439))=TRUE, ISNUMBER(FIND("-", AA439))=FALSE), AA439, IF(AND(ISNUMBER(FIND("|", AA439))=FALSE, ISNUMBER(FIND("-", AA439))=TRUE),_xlfn.CHOOSECOLS(_xlfn.TEXTSPLIT(AA439,"-", "|",,TRUE),1), _xlfn.CONCAT(_xlfn.CHOOSECOLS(_xlfn.TEXTSPLIT(SUBSTITUTE(AA439, "-", "|"), "|"),1),"|", _xlfn.CHOOSECOLS(_xlfn.TEXTSPLIT(SUBSTITUTE(AA439, "-", "|"), "|"), 3))))))</f>
        <v>311000000</v>
      </c>
      <c r="AZ439" s="99" t="str" cm="1">
        <f t="array" ref="AZ439">TRIM(IF(OR(TRIM(AA439)="NULL",ISBLANK(AA439),ISNUMBER(AA439)), AA439, IF(AND(ISNUMBER(FIND("|", AA439))=TRUE, ISNUMBER(FIND("-", AA439))=FALSE), AA439, IF(AND(ISNUMBER(FIND("|", AA439))=FALSE, ISNUMBER(FIND("-", AA439))=TRUE),_xlfn.CHOOSECOLS(_xlfn.TEXTSPLIT(AA439,"-", "|",,TRUE),2), _xlfn.CONCAT(_xlfn.CHOOSECOLS(_xlfn.TEXTSPLIT(SUBSTITUTE(AA439, "-", "|"), "|"),2),"|", _xlfn.CHOOSECOLS(_xlfn.TEXTSPLIT(SUBSTITUTE(AA439, "-", "|"), "|"), 4))))))</f>
        <v>311000000</v>
      </c>
      <c r="BA439" s="92" t="str" cm="1">
        <f t="array" ref="BA439">TRIM(_xlfn.CHOOSECOLS(_xlfn.TEXTSPLIT(AY439,"|",,TRUE),1))</f>
        <v>311000000</v>
      </c>
      <c r="BB439" s="92" t="str" cm="1">
        <f t="array" ref="BB439">TRIM(_xlfn.CHOOSECOLS(_xlfn.TEXTSPLIT(AZ439,"|",,TRUE),1))</f>
        <v>311000000</v>
      </c>
      <c r="BC439" s="92" t="str" cm="1">
        <f t="array" ref="BC439">TRIM(_xlfn.CHOOSECOLS(_xlfn.TEXTSPLIT(AB439,"|",,TRUE),1))</f>
        <v>EUR</v>
      </c>
      <c r="BD439" s="92" t="str" cm="1">
        <f t="array" ref="BD439">TRIM(_xlfn.CHOOSECOLS(_xlfn.TEXTSPLIT(AC439,"|",,TRUE),1))</f>
        <v>NO</v>
      </c>
      <c r="BE439" s="92" t="str" cm="1">
        <f t="array" ref="BE439">TRIM(_xlfn.CHOOSECOLS(_xlfn.TEXTSPLIT(AD439,"|",,TRUE),1))</f>
        <v>NULL</v>
      </c>
      <c r="BF439" s="92" t="str" cm="1">
        <f t="array" ref="BF439">TRIM(IF(OR(TRIM(AE439)="NULL",ISBLANK(AE439),ISNUMBER(AE439)),AE439,_xlfn.CHOOSECOLS(_xlfn.TEXTSPLIT(AE439,"-",,TRUE),1)))</f>
        <v>NULL</v>
      </c>
      <c r="BG439" s="92" t="str" cm="1">
        <f t="array" ref="BG439">TRIM(IF(OR(TRIM(AE439)="NULL",ISBLANK(AE439),ISNUMBER(AE439)),AE439,_xlfn.CHOOSECOLS(_xlfn.TEXTSPLIT(AE439,"-",,TRUE),2)))</f>
        <v>NULL</v>
      </c>
      <c r="BH439" s="95" t="str">
        <f t="shared" si="36"/>
        <v>2014</v>
      </c>
      <c r="BI439" s="96" t="str">
        <f t="shared" si="37"/>
        <v>6</v>
      </c>
      <c r="BJ439" s="97" t="str">
        <f t="shared" si="38"/>
        <v>17</v>
      </c>
      <c r="BK439" s="96" t="str">
        <f t="shared" si="39"/>
        <v>2014</v>
      </c>
      <c r="BL439" s="96" t="str">
        <f t="shared" si="40"/>
        <v>6</v>
      </c>
      <c r="BM439" s="97" t="str">
        <f t="shared" si="41"/>
        <v>20</v>
      </c>
      <c r="BN439" s="93" t="b">
        <f>AND(TRIM(BH439)="NULL", TRIM(BK439)="NULL")</f>
        <v>0</v>
      </c>
      <c r="BO439" s="127" t="s">
        <v>1336</v>
      </c>
      <c r="BP439" s="127" t="s">
        <v>1336</v>
      </c>
    </row>
    <row r="440" spans="1:68">
      <c r="A440" s="7">
        <v>103.01</v>
      </c>
      <c r="B440" s="1" t="s">
        <v>59</v>
      </c>
      <c r="C440" s="11" t="s">
        <v>1333</v>
      </c>
      <c r="D440" s="6" t="s">
        <v>1337</v>
      </c>
      <c r="E440" s="21" t="s">
        <v>1338</v>
      </c>
      <c r="F440" s="5" t="s">
        <v>63</v>
      </c>
      <c r="G440" s="25" t="s">
        <v>63</v>
      </c>
      <c r="H440" s="25" t="s">
        <v>63</v>
      </c>
      <c r="I440" s="25" t="s">
        <v>63</v>
      </c>
      <c r="J440" s="5">
        <v>41807</v>
      </c>
      <c r="K440" s="6">
        <v>2014</v>
      </c>
      <c r="L440" s="6">
        <v>6</v>
      </c>
      <c r="M440" s="6">
        <v>17</v>
      </c>
      <c r="N440" s="5">
        <v>41810</v>
      </c>
      <c r="O440" s="6">
        <v>2014</v>
      </c>
      <c r="P440" s="6">
        <v>6</v>
      </c>
      <c r="Q440" s="6">
        <v>20</v>
      </c>
      <c r="R440" s="6">
        <v>13</v>
      </c>
      <c r="S440" s="6" t="s">
        <v>63</v>
      </c>
      <c r="T440" s="6">
        <v>1000</v>
      </c>
      <c r="U440" s="6" t="s">
        <v>63</v>
      </c>
      <c r="V440" s="6" t="s">
        <v>63</v>
      </c>
      <c r="W440" s="6" t="s">
        <v>166</v>
      </c>
      <c r="X440" s="6" t="s">
        <v>166</v>
      </c>
      <c r="Y440" s="6" t="s">
        <v>166</v>
      </c>
      <c r="Z440" s="6" t="s">
        <v>166</v>
      </c>
      <c r="AA440" s="6" t="s">
        <v>166</v>
      </c>
      <c r="AB440" s="6" t="s">
        <v>166</v>
      </c>
      <c r="AC440" s="6" t="s">
        <v>166</v>
      </c>
      <c r="AD440" s="6" t="s">
        <v>166</v>
      </c>
      <c r="AE440" s="6">
        <v>85</v>
      </c>
      <c r="AH440" s="91" t="str" cm="1">
        <f t="array" ref="AH440">IF(OR(TRIM(S440)="NULL",ISBLANK(S440),ISNUMBER(S440)),TRIM(S440),TRIM(_xlfn.CHOOSECOLS(_xlfn.TEXTSPLIT(S440,"-",,TRUE),1)))</f>
        <v>NULL</v>
      </c>
      <c r="AI440" s="91" t="str" cm="1">
        <f t="array" ref="AI440">IF(OR(TRIM(S440)="NULL",ISBLANK(S440),ISNUMBER(S440)),TRIM(S440),TRIM(_xlfn.CHOOSECOLS(_xlfn.TEXTSPLIT(S440,"-",,TRUE),2)))</f>
        <v>NULL</v>
      </c>
      <c r="AJ440" s="91" t="str" cm="1">
        <f t="array" ref="AJ440">IF(OR(TRIM(R440)="NULL",ISBLANK(R440),ISNUMBER(R440)),TRIM(R440),TRIM(_xlfn.CHOOSECOLS(_xlfn.TEXTSPLIT(R440,"-",,TRUE),1)))</f>
        <v>13</v>
      </c>
      <c r="AK440" s="91" t="str" cm="1">
        <f t="array" ref="AK440">IF(OR(TRIM(R440)="NULL",ISBLANK(R440),ISNUMBER(R440)),TRIM(R440),TRIM(_xlfn.CHOOSECOLS(_xlfn.TEXTSPLIT(R440,"-",,TRUE),2)))</f>
        <v>13</v>
      </c>
      <c r="AL440" s="91" t="str" cm="1">
        <f t="array" ref="AL440">IF(OR(TRIM(T440)="NULL",ISBLANK(T440),ISNUMBER(T440)),TRIM(T440),TRIM(_xlfn.CHOOSECOLS(_xlfn.TEXTSPLIT(T440,"-",,TRUE),1)))</f>
        <v>1000</v>
      </c>
      <c r="AM440" s="91" t="str" cm="1">
        <f t="array" ref="AM440">IF(OR(TRIM(T440)="NULL",ISBLANK(T440),ISNUMBER(T440)),TRIM(T440),TRIM(_xlfn.CHOOSECOLS(_xlfn.TEXTSPLIT(T440,"-",,TRUE),2)))</f>
        <v>1000</v>
      </c>
      <c r="AN440" s="91" t="str" cm="1">
        <f t="array" ref="AN440">IF(OR(TRIM(U440)="NULL",ISBLANK(U440),ISNUMBER(U440)),TRIM(U440),TRIM(_xlfn.CHOOSECOLS(_xlfn.TEXTSPLIT(Y440,"-",,TRUE),1)))</f>
        <v>NULL</v>
      </c>
      <c r="AO440" s="91" t="str" cm="1">
        <f t="array" ref="AO440">IF(OR(TRIM(U440)="NULL",ISBLANK(U440),ISNUMBER(U440)),TRIM(U440),TRIM(_xlfn.CHOOSECOLS(_xlfn.TEXTSPLIT(Y440,"-",,TRUE),2)))</f>
        <v>NULL</v>
      </c>
      <c r="AP440" s="91" t="str" cm="1">
        <f t="array" ref="AP440">IF(OR(TRIM(V440)="NULL",ISBLANK(V440),ISNUMBER(V440)),TRIM(V440),TRIM(_xlfn.CHOOSECOLS(_xlfn.TEXTSPLIT(Y440,"-",,TRUE),1)))</f>
        <v>NULL</v>
      </c>
      <c r="AQ440" s="91" t="str" cm="1">
        <f t="array" ref="AQ440">IF(OR(TRIM(V440)="NULL",ISBLANK(V440),ISNUMBER(V440)),V440,_xlfn.CHOOSECOLS(_xlfn.TEXTSPLIT(Y440,"-",,TRUE),2))</f>
        <v>NULL</v>
      </c>
      <c r="AR440" s="99" t="str" cm="1">
        <f t="array" ref="AR440">TRIM(IF(OR(TRIM(W440)="NULL",ISBLANK(W440),ISNUMBER(W440)), W440, IF(AND(ISNUMBER(FIND("|", W440))=TRUE, ISNUMBER(FIND("-", W440))=FALSE), W440, IF(AND(ISNUMBER(FIND("|", W440))=FALSE, ISNUMBER(FIND("-", W440))=TRUE),_xlfn.CHOOSECOLS(_xlfn.TEXTSPLIT(W440,"-", "|",,TRUE),1), _xlfn.CONCAT(_xlfn.CHOOSECOLS(_xlfn.TEXTSPLIT(SUBSTITUTE(W440, "-", "|"), "|"),1),"|", _xlfn.CHOOSECOLS(_xlfn.TEXTSPLIT(SUBSTITUTE(W440, "-", "|"), "|"), 3))))))</f>
        <v>NULL</v>
      </c>
      <c r="AS440" s="99" t="str" cm="1">
        <f t="array" ref="AS440">TRIM(IF(OR(TRIM(W440)="NULL",ISBLANK(W440),ISNUMBER(W440)), W440, IF(AND(ISNUMBER(FIND("|", W440))=TRUE, ISNUMBER(FIND("-", W440))=FALSE), W440, IF(AND(ISNUMBER(FIND("|", W440))=FALSE, ISNUMBER(FIND("-", W440))=TRUE),_xlfn.CHOOSECOLS(_xlfn.TEXTSPLIT(W440,"-", "|",,TRUE),2), _xlfn.CONCAT(_xlfn.CHOOSECOLS(_xlfn.TEXTSPLIT(SUBSTITUTE(W440, "-", "|"), "|"),2),"|", _xlfn.CHOOSECOLS(_xlfn.TEXTSPLIT(SUBSTITUTE(W440, "-", "|"), "|"), 4))))))</f>
        <v>NULL</v>
      </c>
      <c r="AT440" s="92" t="str" cm="1">
        <f t="array" ref="AT440">TRIM(_xlfn.CHOOSECOLS(_xlfn.TEXTSPLIT(AR440,"|",,TRUE),1))</f>
        <v>NULL</v>
      </c>
      <c r="AU440" s="92" t="str" cm="1">
        <f t="array" ref="AU440">TRIM(_xlfn.CHOOSECOLS(_xlfn.TEXTSPLIT(AS440,"|",,TRUE),1))</f>
        <v>NULL</v>
      </c>
      <c r="AV440" s="92" t="str" cm="1">
        <f t="array" ref="AV440">TRIM(_xlfn.CHOOSECOLS(_xlfn.TEXTSPLIT(AB440,"|",,TRUE),1))</f>
        <v>NULL</v>
      </c>
      <c r="AW440" s="92" t="str" cm="1">
        <f t="array" ref="AW440">TRIM(_xlfn.CHOOSECOLS(_xlfn.TEXTSPLIT(Y440,"|",,TRUE),1))</f>
        <v>NULL</v>
      </c>
      <c r="AX440" s="92" t="str" cm="1">
        <f t="array" ref="AX440">TRIM(_xlfn.CHOOSECOLS(_xlfn.TEXTSPLIT(Z440,"|",,TRUE),1))</f>
        <v>NULL</v>
      </c>
      <c r="AY440" s="99" t="str" cm="1">
        <f t="array" ref="AY440">TRIM(IF(OR(TRIM(AA440)="NULL",ISBLANK(AA440),ISNUMBER(AA440)), AA440, IF(AND(ISNUMBER(FIND("|", AA440))=TRUE, ISNUMBER(FIND("-", AA440))=FALSE), AA440, IF(AND(ISNUMBER(FIND("|", AA440))=FALSE, ISNUMBER(FIND("-", AA440))=TRUE),_xlfn.CHOOSECOLS(_xlfn.TEXTSPLIT(AA440,"-", "|",,TRUE),1), _xlfn.CONCAT(_xlfn.CHOOSECOLS(_xlfn.TEXTSPLIT(SUBSTITUTE(AA440, "-", "|"), "|"),1),"|", _xlfn.CHOOSECOLS(_xlfn.TEXTSPLIT(SUBSTITUTE(AA440, "-", "|"), "|"), 3))))))</f>
        <v>NULL</v>
      </c>
      <c r="AZ440" s="99" t="str" cm="1">
        <f t="array" ref="AZ440">TRIM(IF(OR(TRIM(AA440)="NULL",ISBLANK(AA440),ISNUMBER(AA440)), AA440, IF(AND(ISNUMBER(FIND("|", AA440))=TRUE, ISNUMBER(FIND("-", AA440))=FALSE), AA440, IF(AND(ISNUMBER(FIND("|", AA440))=FALSE, ISNUMBER(FIND("-", AA440))=TRUE),_xlfn.CHOOSECOLS(_xlfn.TEXTSPLIT(AA440,"-", "|",,TRUE),2), _xlfn.CONCAT(_xlfn.CHOOSECOLS(_xlfn.TEXTSPLIT(SUBSTITUTE(AA440, "-", "|"), "|"),2),"|", _xlfn.CHOOSECOLS(_xlfn.TEXTSPLIT(SUBSTITUTE(AA440, "-", "|"), "|"), 4))))))</f>
        <v>NULL</v>
      </c>
      <c r="BA440" s="92" t="str" cm="1">
        <f t="array" ref="BA440">TRIM(_xlfn.CHOOSECOLS(_xlfn.TEXTSPLIT(AY440,"|",,TRUE),1))</f>
        <v>NULL</v>
      </c>
      <c r="BB440" s="92" t="str" cm="1">
        <f t="array" ref="BB440">TRIM(_xlfn.CHOOSECOLS(_xlfn.TEXTSPLIT(AZ440,"|",,TRUE),1))</f>
        <v>NULL</v>
      </c>
      <c r="BC440" s="92" t="str" cm="1">
        <f t="array" ref="BC440">TRIM(_xlfn.CHOOSECOLS(_xlfn.TEXTSPLIT(AB440,"|",,TRUE),1))</f>
        <v>NULL</v>
      </c>
      <c r="BD440" s="92" t="str" cm="1">
        <f t="array" ref="BD440">TRIM(_xlfn.CHOOSECOLS(_xlfn.TEXTSPLIT(AC440,"|",,TRUE),1))</f>
        <v>NULL</v>
      </c>
      <c r="BE440" s="92" t="str" cm="1">
        <f t="array" ref="BE440">TRIM(_xlfn.CHOOSECOLS(_xlfn.TEXTSPLIT(AD440,"|",,TRUE),1))</f>
        <v>NULL</v>
      </c>
      <c r="BF440" s="92" t="str" cm="1">
        <f t="array" ref="BF440">TRIM(IF(OR(TRIM(AE440)="NULL",ISBLANK(AE440),ISNUMBER(AE440)),AE440,_xlfn.CHOOSECOLS(_xlfn.TEXTSPLIT(AE440,"-",,TRUE),1)))</f>
        <v>85</v>
      </c>
      <c r="BG440" s="92" t="str" cm="1">
        <f t="array" ref="BG440">TRIM(IF(OR(TRIM(AE440)="NULL",ISBLANK(AE440),ISNUMBER(AE440)),AE440,_xlfn.CHOOSECOLS(_xlfn.TEXTSPLIT(AE440,"-",,TRUE),2)))</f>
        <v>85</v>
      </c>
      <c r="BH440" s="95" t="str">
        <f t="shared" si="36"/>
        <v>2014</v>
      </c>
      <c r="BI440" s="96" t="str">
        <f t="shared" si="37"/>
        <v>6</v>
      </c>
      <c r="BJ440" s="97" t="str">
        <f t="shared" si="38"/>
        <v>17</v>
      </c>
      <c r="BK440" s="96" t="str">
        <f t="shared" si="39"/>
        <v>2014</v>
      </c>
      <c r="BL440" s="96" t="str">
        <f t="shared" si="40"/>
        <v>6</v>
      </c>
      <c r="BM440" s="97" t="str">
        <f t="shared" si="41"/>
        <v>20</v>
      </c>
      <c r="BN440" s="93" t="b">
        <f>AND(TRIM(BH440)="NULL", TRIM(BK440)="NULL")</f>
        <v>0</v>
      </c>
      <c r="BO440" s="127" t="s">
        <v>1339</v>
      </c>
      <c r="BP440" s="127" t="s">
        <v>1339</v>
      </c>
    </row>
    <row r="441" spans="1:68">
      <c r="A441" s="7">
        <v>103.02</v>
      </c>
      <c r="B441" s="1" t="s">
        <v>59</v>
      </c>
      <c r="C441" s="11" t="s">
        <v>1333</v>
      </c>
      <c r="D441" s="6" t="s">
        <v>1340</v>
      </c>
      <c r="E441" s="21" t="s">
        <v>1341</v>
      </c>
      <c r="F441" s="5" t="s">
        <v>63</v>
      </c>
      <c r="G441" s="25" t="s">
        <v>63</v>
      </c>
      <c r="H441" s="25" t="s">
        <v>63</v>
      </c>
      <c r="I441" s="25" t="s">
        <v>63</v>
      </c>
      <c r="J441" s="5">
        <v>41807</v>
      </c>
      <c r="K441" s="6">
        <v>2014</v>
      </c>
      <c r="L441" s="6">
        <v>6</v>
      </c>
      <c r="M441" s="6">
        <v>17</v>
      </c>
      <c r="N441" s="5">
        <v>41810</v>
      </c>
      <c r="O441" s="6">
        <v>2014</v>
      </c>
      <c r="P441" s="6">
        <v>6</v>
      </c>
      <c r="Q441" s="6">
        <v>20</v>
      </c>
      <c r="R441" s="6">
        <v>1</v>
      </c>
      <c r="S441" s="6" t="s">
        <v>63</v>
      </c>
      <c r="T441" s="6" t="s">
        <v>63</v>
      </c>
      <c r="U441" s="6" t="s">
        <v>63</v>
      </c>
      <c r="V441" s="6" t="s">
        <v>63</v>
      </c>
      <c r="W441" s="6" t="s">
        <v>166</v>
      </c>
      <c r="X441" s="6" t="s">
        <v>166</v>
      </c>
      <c r="Y441" s="6" t="s">
        <v>166</v>
      </c>
      <c r="Z441" s="6" t="s">
        <v>166</v>
      </c>
      <c r="AA441" s="6" t="s">
        <v>166</v>
      </c>
      <c r="AB441" s="6" t="s">
        <v>166</v>
      </c>
      <c r="AC441" s="6" t="s">
        <v>166</v>
      </c>
      <c r="AD441" s="6" t="s">
        <v>166</v>
      </c>
      <c r="AE441" s="6" t="s">
        <v>166</v>
      </c>
      <c r="AH441" s="91" t="str" cm="1">
        <f t="array" ref="AH441">IF(OR(TRIM(S441)="NULL",ISBLANK(S441),ISNUMBER(S441)),TRIM(S441),TRIM(_xlfn.CHOOSECOLS(_xlfn.TEXTSPLIT(S441,"-",,TRUE),1)))</f>
        <v>NULL</v>
      </c>
      <c r="AI441" s="91" t="str" cm="1">
        <f t="array" ref="AI441">IF(OR(TRIM(S441)="NULL",ISBLANK(S441),ISNUMBER(S441)),TRIM(S441),TRIM(_xlfn.CHOOSECOLS(_xlfn.TEXTSPLIT(S441,"-",,TRUE),2)))</f>
        <v>NULL</v>
      </c>
      <c r="AJ441" s="91" t="str" cm="1">
        <f t="array" ref="AJ441">IF(OR(TRIM(R441)="NULL",ISBLANK(R441),ISNUMBER(R441)),TRIM(R441),TRIM(_xlfn.CHOOSECOLS(_xlfn.TEXTSPLIT(R441,"-",,TRUE),1)))</f>
        <v>1</v>
      </c>
      <c r="AK441" s="91" t="str" cm="1">
        <f t="array" ref="AK441">IF(OR(TRIM(R441)="NULL",ISBLANK(R441),ISNUMBER(R441)),TRIM(R441),TRIM(_xlfn.CHOOSECOLS(_xlfn.TEXTSPLIT(R441,"-",,TRUE),2)))</f>
        <v>1</v>
      </c>
      <c r="AL441" s="91" t="str" cm="1">
        <f t="array" ref="AL441">IF(OR(TRIM(T441)="NULL",ISBLANK(T441),ISNUMBER(T441)),TRIM(T441),TRIM(_xlfn.CHOOSECOLS(_xlfn.TEXTSPLIT(T441,"-",,TRUE),1)))</f>
        <v>NULL</v>
      </c>
      <c r="AM441" s="91" t="str" cm="1">
        <f t="array" ref="AM441">IF(OR(TRIM(T441)="NULL",ISBLANK(T441),ISNUMBER(T441)),TRIM(T441),TRIM(_xlfn.CHOOSECOLS(_xlfn.TEXTSPLIT(T441,"-",,TRUE),2)))</f>
        <v>NULL</v>
      </c>
      <c r="AN441" s="91" t="str" cm="1">
        <f t="array" ref="AN441">IF(OR(TRIM(U441)="NULL",ISBLANK(U441),ISNUMBER(U441)),TRIM(U441),TRIM(_xlfn.CHOOSECOLS(_xlfn.TEXTSPLIT(Y441,"-",,TRUE),1)))</f>
        <v>NULL</v>
      </c>
      <c r="AO441" s="91" t="str" cm="1">
        <f t="array" ref="AO441">IF(OR(TRIM(U441)="NULL",ISBLANK(U441),ISNUMBER(U441)),TRIM(U441),TRIM(_xlfn.CHOOSECOLS(_xlfn.TEXTSPLIT(Y441,"-",,TRUE),2)))</f>
        <v>NULL</v>
      </c>
      <c r="AP441" s="91" t="str" cm="1">
        <f t="array" ref="AP441">IF(OR(TRIM(V441)="NULL",ISBLANK(V441),ISNUMBER(V441)),TRIM(V441),TRIM(_xlfn.CHOOSECOLS(_xlfn.TEXTSPLIT(Y441,"-",,TRUE),1)))</f>
        <v>NULL</v>
      </c>
      <c r="AQ441" s="91" t="str" cm="1">
        <f t="array" ref="AQ441">IF(OR(TRIM(V441)="NULL",ISBLANK(V441),ISNUMBER(V441)),V441,_xlfn.CHOOSECOLS(_xlfn.TEXTSPLIT(Y441,"-",,TRUE),2))</f>
        <v>NULL</v>
      </c>
      <c r="AR441" s="99" t="str" cm="1">
        <f t="array" ref="AR441">TRIM(IF(OR(TRIM(W441)="NULL",ISBLANK(W441),ISNUMBER(W441)), W441, IF(AND(ISNUMBER(FIND("|", W441))=TRUE, ISNUMBER(FIND("-", W441))=FALSE), W441, IF(AND(ISNUMBER(FIND("|", W441))=FALSE, ISNUMBER(FIND("-", W441))=TRUE),_xlfn.CHOOSECOLS(_xlfn.TEXTSPLIT(W441,"-", "|",,TRUE),1), _xlfn.CONCAT(_xlfn.CHOOSECOLS(_xlfn.TEXTSPLIT(SUBSTITUTE(W441, "-", "|"), "|"),1),"|", _xlfn.CHOOSECOLS(_xlfn.TEXTSPLIT(SUBSTITUTE(W441, "-", "|"), "|"), 3))))))</f>
        <v>NULL</v>
      </c>
      <c r="AS441" s="99" t="str" cm="1">
        <f t="array" ref="AS441">TRIM(IF(OR(TRIM(W441)="NULL",ISBLANK(W441),ISNUMBER(W441)), W441, IF(AND(ISNUMBER(FIND("|", W441))=TRUE, ISNUMBER(FIND("-", W441))=FALSE), W441, IF(AND(ISNUMBER(FIND("|", W441))=FALSE, ISNUMBER(FIND("-", W441))=TRUE),_xlfn.CHOOSECOLS(_xlfn.TEXTSPLIT(W441,"-", "|",,TRUE),2), _xlfn.CONCAT(_xlfn.CHOOSECOLS(_xlfn.TEXTSPLIT(SUBSTITUTE(W441, "-", "|"), "|"),2),"|", _xlfn.CHOOSECOLS(_xlfn.TEXTSPLIT(SUBSTITUTE(W441, "-", "|"), "|"), 4))))))</f>
        <v>NULL</v>
      </c>
      <c r="AT441" s="92" t="str" cm="1">
        <f t="array" ref="AT441">TRIM(_xlfn.CHOOSECOLS(_xlfn.TEXTSPLIT(AR441,"|",,TRUE),1))</f>
        <v>NULL</v>
      </c>
      <c r="AU441" s="92" t="str" cm="1">
        <f t="array" ref="AU441">TRIM(_xlfn.CHOOSECOLS(_xlfn.TEXTSPLIT(AS441,"|",,TRUE),1))</f>
        <v>NULL</v>
      </c>
      <c r="AV441" s="92" t="str" cm="1">
        <f t="array" ref="AV441">TRIM(_xlfn.CHOOSECOLS(_xlfn.TEXTSPLIT(AB441,"|",,TRUE),1))</f>
        <v>NULL</v>
      </c>
      <c r="AW441" s="92" t="str" cm="1">
        <f t="array" ref="AW441">TRIM(_xlfn.CHOOSECOLS(_xlfn.TEXTSPLIT(Y441,"|",,TRUE),1))</f>
        <v>NULL</v>
      </c>
      <c r="AX441" s="92" t="str" cm="1">
        <f t="array" ref="AX441">TRIM(_xlfn.CHOOSECOLS(_xlfn.TEXTSPLIT(Z441,"|",,TRUE),1))</f>
        <v>NULL</v>
      </c>
      <c r="AY441" s="99" t="str" cm="1">
        <f t="array" ref="AY441">TRIM(IF(OR(TRIM(AA441)="NULL",ISBLANK(AA441),ISNUMBER(AA441)), AA441, IF(AND(ISNUMBER(FIND("|", AA441))=TRUE, ISNUMBER(FIND("-", AA441))=FALSE), AA441, IF(AND(ISNUMBER(FIND("|", AA441))=FALSE, ISNUMBER(FIND("-", AA441))=TRUE),_xlfn.CHOOSECOLS(_xlfn.TEXTSPLIT(AA441,"-", "|",,TRUE),1), _xlfn.CONCAT(_xlfn.CHOOSECOLS(_xlfn.TEXTSPLIT(SUBSTITUTE(AA441, "-", "|"), "|"),1),"|", _xlfn.CHOOSECOLS(_xlfn.TEXTSPLIT(SUBSTITUTE(AA441, "-", "|"), "|"), 3))))))</f>
        <v>NULL</v>
      </c>
      <c r="AZ441" s="99" t="str" cm="1">
        <f t="array" ref="AZ441">TRIM(IF(OR(TRIM(AA441)="NULL",ISBLANK(AA441),ISNUMBER(AA441)), AA441, IF(AND(ISNUMBER(FIND("|", AA441))=TRUE, ISNUMBER(FIND("-", AA441))=FALSE), AA441, IF(AND(ISNUMBER(FIND("|", AA441))=FALSE, ISNUMBER(FIND("-", AA441))=TRUE),_xlfn.CHOOSECOLS(_xlfn.TEXTSPLIT(AA441,"-", "|",,TRUE),2), _xlfn.CONCAT(_xlfn.CHOOSECOLS(_xlfn.TEXTSPLIT(SUBSTITUTE(AA441, "-", "|"), "|"),2),"|", _xlfn.CHOOSECOLS(_xlfn.TEXTSPLIT(SUBSTITUTE(AA441, "-", "|"), "|"), 4))))))</f>
        <v>NULL</v>
      </c>
      <c r="BA441" s="92" t="str" cm="1">
        <f t="array" ref="BA441">TRIM(_xlfn.CHOOSECOLS(_xlfn.TEXTSPLIT(AY441,"|",,TRUE),1))</f>
        <v>NULL</v>
      </c>
      <c r="BB441" s="92" t="str" cm="1">
        <f t="array" ref="BB441">TRIM(_xlfn.CHOOSECOLS(_xlfn.TEXTSPLIT(AZ441,"|",,TRUE),1))</f>
        <v>NULL</v>
      </c>
      <c r="BC441" s="92" t="str" cm="1">
        <f t="array" ref="BC441">TRIM(_xlfn.CHOOSECOLS(_xlfn.TEXTSPLIT(AB441,"|",,TRUE),1))</f>
        <v>NULL</v>
      </c>
      <c r="BD441" s="92" t="str" cm="1">
        <f t="array" ref="BD441">TRIM(_xlfn.CHOOSECOLS(_xlfn.TEXTSPLIT(AC441,"|",,TRUE),1))</f>
        <v>NULL</v>
      </c>
      <c r="BE441" s="92" t="str" cm="1">
        <f t="array" ref="BE441">TRIM(_xlfn.CHOOSECOLS(_xlfn.TEXTSPLIT(AD441,"|",,TRUE),1))</f>
        <v>NULL</v>
      </c>
      <c r="BF441" s="92" t="str" cm="1">
        <f t="array" ref="BF441">TRIM(IF(OR(TRIM(AE441)="NULL",ISBLANK(AE441),ISNUMBER(AE441)),AE441,_xlfn.CHOOSECOLS(_xlfn.TEXTSPLIT(AE441,"-",,TRUE),1)))</f>
        <v>NULL</v>
      </c>
      <c r="BG441" s="92" t="str" cm="1">
        <f t="array" ref="BG441">TRIM(IF(OR(TRIM(AE441)="NULL",ISBLANK(AE441),ISNUMBER(AE441)),AE441,_xlfn.CHOOSECOLS(_xlfn.TEXTSPLIT(AE441,"-",,TRUE),2)))</f>
        <v>NULL</v>
      </c>
      <c r="BH441" s="95" t="str">
        <f t="shared" si="36"/>
        <v>2014</v>
      </c>
      <c r="BI441" s="96" t="str">
        <f t="shared" si="37"/>
        <v>6</v>
      </c>
      <c r="BJ441" s="97" t="str">
        <f t="shared" si="38"/>
        <v>17</v>
      </c>
      <c r="BK441" s="96" t="str">
        <f t="shared" si="39"/>
        <v>2014</v>
      </c>
      <c r="BL441" s="96" t="str">
        <f t="shared" si="40"/>
        <v>6</v>
      </c>
      <c r="BM441" s="97" t="str">
        <f t="shared" si="41"/>
        <v>20</v>
      </c>
      <c r="BN441" s="93" t="b">
        <f>AND(TRIM(BH441)="NULL", TRIM(BK441)="NULL")</f>
        <v>0</v>
      </c>
      <c r="BO441" s="127" t="s">
        <v>1339</v>
      </c>
      <c r="BP441" s="127" t="s">
        <v>1339</v>
      </c>
    </row>
    <row r="442" spans="1:68">
      <c r="A442" s="7">
        <v>103.03</v>
      </c>
      <c r="B442" s="1" t="s">
        <v>59</v>
      </c>
      <c r="C442" s="11" t="s">
        <v>1333</v>
      </c>
      <c r="D442" s="6" t="s">
        <v>1342</v>
      </c>
      <c r="E442" s="21" t="s">
        <v>1343</v>
      </c>
      <c r="F442" s="5" t="s">
        <v>63</v>
      </c>
      <c r="G442" s="25" t="s">
        <v>63</v>
      </c>
      <c r="H442" s="25" t="s">
        <v>63</v>
      </c>
      <c r="I442" s="25" t="s">
        <v>63</v>
      </c>
      <c r="J442" s="5">
        <v>41807</v>
      </c>
      <c r="K442" s="6">
        <v>2014</v>
      </c>
      <c r="L442" s="6">
        <v>6</v>
      </c>
      <c r="M442" s="6">
        <v>17</v>
      </c>
      <c r="N442" s="5">
        <v>41810</v>
      </c>
      <c r="O442" s="6">
        <v>2014</v>
      </c>
      <c r="P442" s="6">
        <v>6</v>
      </c>
      <c r="Q442" s="6">
        <v>20</v>
      </c>
      <c r="R442" s="6" t="s">
        <v>63</v>
      </c>
      <c r="S442" s="6" t="s">
        <v>63</v>
      </c>
      <c r="T442" s="6" t="s">
        <v>63</v>
      </c>
      <c r="U442" s="6" t="s">
        <v>63</v>
      </c>
      <c r="V442" s="6" t="s">
        <v>63</v>
      </c>
      <c r="W442" s="6" t="s">
        <v>166</v>
      </c>
      <c r="X442" s="6" t="s">
        <v>166</v>
      </c>
      <c r="Y442" s="6" t="s">
        <v>166</v>
      </c>
      <c r="Z442" s="6" t="s">
        <v>166</v>
      </c>
      <c r="AA442" s="1" t="s">
        <v>1344</v>
      </c>
      <c r="AB442" s="1" t="s">
        <v>1345</v>
      </c>
      <c r="AC442" s="6" t="s">
        <v>66</v>
      </c>
      <c r="AD442" s="6" t="s">
        <v>166</v>
      </c>
      <c r="AE442" s="6" t="s">
        <v>166</v>
      </c>
      <c r="AH442" s="91" t="str" cm="1">
        <f t="array" ref="AH442">IF(OR(TRIM(S442)="NULL",ISBLANK(S442),ISNUMBER(S442)),TRIM(S442),TRIM(_xlfn.CHOOSECOLS(_xlfn.TEXTSPLIT(S442,"-",,TRUE),1)))</f>
        <v>NULL</v>
      </c>
      <c r="AI442" s="91" t="str" cm="1">
        <f t="array" ref="AI442">IF(OR(TRIM(S442)="NULL",ISBLANK(S442),ISNUMBER(S442)),TRIM(S442),TRIM(_xlfn.CHOOSECOLS(_xlfn.TEXTSPLIT(S442,"-",,TRUE),2)))</f>
        <v>NULL</v>
      </c>
      <c r="AJ442" s="91" t="str" cm="1">
        <f t="array" ref="AJ442">IF(OR(TRIM(R442)="NULL",ISBLANK(R442),ISNUMBER(R442)),TRIM(R442),TRIM(_xlfn.CHOOSECOLS(_xlfn.TEXTSPLIT(R442,"-",,TRUE),1)))</f>
        <v>NULL</v>
      </c>
      <c r="AK442" s="91" t="str" cm="1">
        <f t="array" ref="AK442">IF(OR(TRIM(R442)="NULL",ISBLANK(R442),ISNUMBER(R442)),TRIM(R442),TRIM(_xlfn.CHOOSECOLS(_xlfn.TEXTSPLIT(R442,"-",,TRUE),2)))</f>
        <v>NULL</v>
      </c>
      <c r="AL442" s="91" t="str" cm="1">
        <f t="array" ref="AL442">IF(OR(TRIM(T442)="NULL",ISBLANK(T442),ISNUMBER(T442)),TRIM(T442),TRIM(_xlfn.CHOOSECOLS(_xlfn.TEXTSPLIT(T442,"-",,TRUE),1)))</f>
        <v>NULL</v>
      </c>
      <c r="AM442" s="91" t="str" cm="1">
        <f t="array" ref="AM442">IF(OR(TRIM(T442)="NULL",ISBLANK(T442),ISNUMBER(T442)),TRIM(T442),TRIM(_xlfn.CHOOSECOLS(_xlfn.TEXTSPLIT(T442,"-",,TRUE),2)))</f>
        <v>NULL</v>
      </c>
      <c r="AN442" s="91" t="str" cm="1">
        <f t="array" ref="AN442">IF(OR(TRIM(U442)="NULL",ISBLANK(U442),ISNUMBER(U442)),TRIM(U442),TRIM(_xlfn.CHOOSECOLS(_xlfn.TEXTSPLIT(Y442,"-",,TRUE),1)))</f>
        <v>NULL</v>
      </c>
      <c r="AO442" s="91" t="str" cm="1">
        <f t="array" ref="AO442">IF(OR(TRIM(U442)="NULL",ISBLANK(U442),ISNUMBER(U442)),TRIM(U442),TRIM(_xlfn.CHOOSECOLS(_xlfn.TEXTSPLIT(Y442,"-",,TRUE),2)))</f>
        <v>NULL</v>
      </c>
      <c r="AP442" s="91" t="str" cm="1">
        <f t="array" ref="AP442">IF(OR(TRIM(V442)="NULL",ISBLANK(V442),ISNUMBER(V442)),TRIM(V442),TRIM(_xlfn.CHOOSECOLS(_xlfn.TEXTSPLIT(Y442,"-",,TRUE),1)))</f>
        <v>NULL</v>
      </c>
      <c r="AQ442" s="91" t="str" cm="1">
        <f t="array" ref="AQ442">IF(OR(TRIM(V442)="NULL",ISBLANK(V442),ISNUMBER(V442)),V442,_xlfn.CHOOSECOLS(_xlfn.TEXTSPLIT(Y442,"-",,TRUE),2))</f>
        <v>NULL</v>
      </c>
      <c r="AR442" s="99" t="str" cm="1">
        <f t="array" ref="AR442">TRIM(IF(OR(TRIM(W442)="NULL",ISBLANK(W442),ISNUMBER(W442)), W442, IF(AND(ISNUMBER(FIND("|", W442))=TRUE, ISNUMBER(FIND("-", W442))=FALSE), W442, IF(AND(ISNUMBER(FIND("|", W442))=FALSE, ISNUMBER(FIND("-", W442))=TRUE),_xlfn.CHOOSECOLS(_xlfn.TEXTSPLIT(W442,"-", "|",,TRUE),1), _xlfn.CONCAT(_xlfn.CHOOSECOLS(_xlfn.TEXTSPLIT(SUBSTITUTE(W442, "-", "|"), "|"),1),"|", _xlfn.CHOOSECOLS(_xlfn.TEXTSPLIT(SUBSTITUTE(W442, "-", "|"), "|"), 3))))))</f>
        <v>NULL</v>
      </c>
      <c r="AS442" s="99" t="str" cm="1">
        <f t="array" ref="AS442">TRIM(IF(OR(TRIM(W442)="NULL",ISBLANK(W442),ISNUMBER(W442)), W442, IF(AND(ISNUMBER(FIND("|", W442))=TRUE, ISNUMBER(FIND("-", W442))=FALSE), W442, IF(AND(ISNUMBER(FIND("|", W442))=FALSE, ISNUMBER(FIND("-", W442))=TRUE),_xlfn.CHOOSECOLS(_xlfn.TEXTSPLIT(W442,"-", "|",,TRUE),2), _xlfn.CONCAT(_xlfn.CHOOSECOLS(_xlfn.TEXTSPLIT(SUBSTITUTE(W442, "-", "|"), "|"),2),"|", _xlfn.CHOOSECOLS(_xlfn.TEXTSPLIT(SUBSTITUTE(W442, "-", "|"), "|"), 4))))))</f>
        <v>NULL</v>
      </c>
      <c r="AT442" s="92" t="str" cm="1">
        <f t="array" ref="AT442">TRIM(_xlfn.CHOOSECOLS(_xlfn.TEXTSPLIT(AR442,"|",,TRUE),1))</f>
        <v>NULL</v>
      </c>
      <c r="AU442" s="92" t="str" cm="1">
        <f t="array" ref="AU442">TRIM(_xlfn.CHOOSECOLS(_xlfn.TEXTSPLIT(AS442,"|",,TRUE),1))</f>
        <v>NULL</v>
      </c>
      <c r="AV442" s="92" t="str" cm="1">
        <f t="array" ref="AV442">TRIM(_xlfn.CHOOSECOLS(_xlfn.TEXTSPLIT(AB442,"|",,TRUE),1))</f>
        <v>BGN</v>
      </c>
      <c r="AW442" s="92" t="str" cm="1">
        <f t="array" ref="AW442">TRIM(_xlfn.CHOOSECOLS(_xlfn.TEXTSPLIT(Y442,"|",,TRUE),1))</f>
        <v>NULL</v>
      </c>
      <c r="AX442" s="92" t="str" cm="1">
        <f t="array" ref="AX442">TRIM(_xlfn.CHOOSECOLS(_xlfn.TEXTSPLIT(Z442,"|",,TRUE),1))</f>
        <v>NULL</v>
      </c>
      <c r="AY442" s="99" t="str" cm="1">
        <f t="array" ref="AY442">TRIM(IF(OR(TRIM(AA442)="NULL",ISBLANK(AA442),ISNUMBER(AA442)), AA442, IF(AND(ISNUMBER(FIND("|", AA442))=TRUE, ISNUMBER(FIND("-", AA442))=FALSE), AA442, IF(AND(ISNUMBER(FIND("|", AA442))=FALSE, ISNUMBER(FIND("-", AA442))=TRUE),_xlfn.CHOOSECOLS(_xlfn.TEXTSPLIT(AA442,"-", "|",,TRUE),1), _xlfn.CONCAT(_xlfn.CHOOSECOLS(_xlfn.TEXTSPLIT(SUBSTITUTE(AA442, "-", "|"), "|"),1),"|", _xlfn.CHOOSECOLS(_xlfn.TEXTSPLIT(SUBSTITUTE(AA442, "-", "|"), "|"), 3))))))</f>
        <v>10000000|5100000</v>
      </c>
      <c r="AZ442" s="99" t="str" cm="1">
        <f t="array" ref="AZ442">TRIM(IF(OR(TRIM(AA442)="NULL",ISBLANK(AA442),ISNUMBER(AA442)), AA442, IF(AND(ISNUMBER(FIND("|", AA442))=TRUE, ISNUMBER(FIND("-", AA442))=FALSE), AA442, IF(AND(ISNUMBER(FIND("|", AA442))=FALSE, ISNUMBER(FIND("-", AA442))=TRUE),_xlfn.CHOOSECOLS(_xlfn.TEXTSPLIT(AA442,"-", "|",,TRUE),2), _xlfn.CONCAT(_xlfn.CHOOSECOLS(_xlfn.TEXTSPLIT(SUBSTITUTE(AA442, "-", "|"), "|"),2),"|", _xlfn.CHOOSECOLS(_xlfn.TEXTSPLIT(SUBSTITUTE(AA442, "-", "|"), "|"), 4))))))</f>
        <v>10000000|5100000</v>
      </c>
      <c r="BA442" s="92" t="str" cm="1">
        <f t="array" ref="BA442">TRIM(_xlfn.CHOOSECOLS(_xlfn.TEXTSPLIT(AY442,"|",,TRUE),1))</f>
        <v>10000000</v>
      </c>
      <c r="BB442" s="92" t="str" cm="1">
        <f t="array" ref="BB442">TRIM(_xlfn.CHOOSECOLS(_xlfn.TEXTSPLIT(AZ442,"|",,TRUE),1))</f>
        <v>10000000</v>
      </c>
      <c r="BC442" s="92" t="str" cm="1">
        <f t="array" ref="BC442">TRIM(_xlfn.CHOOSECOLS(_xlfn.TEXTSPLIT(AB442,"|",,TRUE),1))</f>
        <v>BGN</v>
      </c>
      <c r="BD442" s="92" t="str" cm="1">
        <f t="array" ref="BD442">TRIM(_xlfn.CHOOSECOLS(_xlfn.TEXTSPLIT(AC442,"|",,TRUE),1))</f>
        <v>No</v>
      </c>
      <c r="BE442" s="92" t="str" cm="1">
        <f t="array" ref="BE442">TRIM(_xlfn.CHOOSECOLS(_xlfn.TEXTSPLIT(AD442,"|",,TRUE),1))</f>
        <v>NULL</v>
      </c>
      <c r="BF442" s="92" t="str" cm="1">
        <f t="array" ref="BF442">TRIM(IF(OR(TRIM(AE442)="NULL",ISBLANK(AE442),ISNUMBER(AE442)),AE442,_xlfn.CHOOSECOLS(_xlfn.TEXTSPLIT(AE442,"-",,TRUE),1)))</f>
        <v>NULL</v>
      </c>
      <c r="BG442" s="92" t="str" cm="1">
        <f t="array" ref="BG442">TRIM(IF(OR(TRIM(AE442)="NULL",ISBLANK(AE442),ISNUMBER(AE442)),AE442,_xlfn.CHOOSECOLS(_xlfn.TEXTSPLIT(AE442,"-",,TRUE),2)))</f>
        <v>NULL</v>
      </c>
      <c r="BH442" s="95" t="str">
        <f t="shared" si="36"/>
        <v>2014</v>
      </c>
      <c r="BI442" s="96" t="str">
        <f t="shared" si="37"/>
        <v>6</v>
      </c>
      <c r="BJ442" s="97" t="str">
        <f t="shared" si="38"/>
        <v>17</v>
      </c>
      <c r="BK442" s="96" t="str">
        <f t="shared" si="39"/>
        <v>2014</v>
      </c>
      <c r="BL442" s="96" t="str">
        <f t="shared" si="40"/>
        <v>6</v>
      </c>
      <c r="BM442" s="97" t="str">
        <f t="shared" si="41"/>
        <v>20</v>
      </c>
      <c r="BN442" s="93" t="b">
        <f>AND(TRIM(BH442)="NULL", TRIM(BK442)="NULL")</f>
        <v>0</v>
      </c>
      <c r="BO442" s="127" t="s">
        <v>1339</v>
      </c>
      <c r="BP442" s="127" t="s">
        <v>1339</v>
      </c>
    </row>
    <row r="443" spans="1:68">
      <c r="A443" s="7">
        <v>103.04</v>
      </c>
      <c r="B443" s="1" t="s">
        <v>59</v>
      </c>
      <c r="C443" s="11" t="s">
        <v>1333</v>
      </c>
      <c r="D443" s="6" t="s">
        <v>1346</v>
      </c>
      <c r="E443" s="21" t="s">
        <v>1347</v>
      </c>
      <c r="F443" s="5" t="s">
        <v>63</v>
      </c>
      <c r="G443" s="25" t="s">
        <v>63</v>
      </c>
      <c r="H443" s="25" t="s">
        <v>63</v>
      </c>
      <c r="I443" s="25" t="s">
        <v>63</v>
      </c>
      <c r="J443" s="5">
        <v>41807</v>
      </c>
      <c r="K443" s="6">
        <v>2014</v>
      </c>
      <c r="L443" s="6">
        <v>6</v>
      </c>
      <c r="M443" s="6">
        <v>17</v>
      </c>
      <c r="N443" s="5">
        <v>41810</v>
      </c>
      <c r="O443" s="6">
        <v>2014</v>
      </c>
      <c r="P443" s="6">
        <v>6</v>
      </c>
      <c r="Q443" s="6">
        <v>20</v>
      </c>
      <c r="R443" s="6" t="s">
        <v>63</v>
      </c>
      <c r="S443" s="6" t="s">
        <v>63</v>
      </c>
      <c r="T443" s="6" t="s">
        <v>63</v>
      </c>
      <c r="U443" s="6" t="s">
        <v>63</v>
      </c>
      <c r="V443" s="6" t="s">
        <v>63</v>
      </c>
      <c r="W443" s="6" t="s">
        <v>166</v>
      </c>
      <c r="X443" s="6" t="s">
        <v>166</v>
      </c>
      <c r="Y443" s="6" t="s">
        <v>166</v>
      </c>
      <c r="Z443" s="6" t="s">
        <v>166</v>
      </c>
      <c r="AA443" s="1" t="s">
        <v>1348</v>
      </c>
      <c r="AB443" s="1" t="s">
        <v>1345</v>
      </c>
      <c r="AC443" s="6" t="s">
        <v>66</v>
      </c>
      <c r="AD443" s="6" t="s">
        <v>166</v>
      </c>
      <c r="AE443" s="6" t="s">
        <v>166</v>
      </c>
      <c r="AH443" s="91" t="str" cm="1">
        <f t="array" ref="AH443">IF(OR(TRIM(S443)="NULL",ISBLANK(S443),ISNUMBER(S443)),TRIM(S443),TRIM(_xlfn.CHOOSECOLS(_xlfn.TEXTSPLIT(S443,"-",,TRUE),1)))</f>
        <v>NULL</v>
      </c>
      <c r="AI443" s="91" t="str" cm="1">
        <f t="array" ref="AI443">IF(OR(TRIM(S443)="NULL",ISBLANK(S443),ISNUMBER(S443)),TRIM(S443),TRIM(_xlfn.CHOOSECOLS(_xlfn.TEXTSPLIT(S443,"-",,TRUE),2)))</f>
        <v>NULL</v>
      </c>
      <c r="AJ443" s="91" t="str" cm="1">
        <f t="array" ref="AJ443">IF(OR(TRIM(R443)="NULL",ISBLANK(R443),ISNUMBER(R443)),TRIM(R443),TRIM(_xlfn.CHOOSECOLS(_xlfn.TEXTSPLIT(R443,"-",,TRUE),1)))</f>
        <v>NULL</v>
      </c>
      <c r="AK443" s="91" t="str" cm="1">
        <f t="array" ref="AK443">IF(OR(TRIM(R443)="NULL",ISBLANK(R443),ISNUMBER(R443)),TRIM(R443),TRIM(_xlfn.CHOOSECOLS(_xlfn.TEXTSPLIT(R443,"-",,TRUE),2)))</f>
        <v>NULL</v>
      </c>
      <c r="AL443" s="91" t="str" cm="1">
        <f t="array" ref="AL443">IF(OR(TRIM(T443)="NULL",ISBLANK(T443),ISNUMBER(T443)),TRIM(T443),TRIM(_xlfn.CHOOSECOLS(_xlfn.TEXTSPLIT(T443,"-",,TRUE),1)))</f>
        <v>NULL</v>
      </c>
      <c r="AM443" s="91" t="str" cm="1">
        <f t="array" ref="AM443">IF(OR(TRIM(T443)="NULL",ISBLANK(T443),ISNUMBER(T443)),TRIM(T443),TRIM(_xlfn.CHOOSECOLS(_xlfn.TEXTSPLIT(T443,"-",,TRUE),2)))</f>
        <v>NULL</v>
      </c>
      <c r="AN443" s="91" t="str" cm="1">
        <f t="array" ref="AN443">IF(OR(TRIM(U443)="NULL",ISBLANK(U443),ISNUMBER(U443)),TRIM(U443),TRIM(_xlfn.CHOOSECOLS(_xlfn.TEXTSPLIT(Y443,"-",,TRUE),1)))</f>
        <v>NULL</v>
      </c>
      <c r="AO443" s="91" t="str" cm="1">
        <f t="array" ref="AO443">IF(OR(TRIM(U443)="NULL",ISBLANK(U443),ISNUMBER(U443)),TRIM(U443),TRIM(_xlfn.CHOOSECOLS(_xlfn.TEXTSPLIT(Y443,"-",,TRUE),2)))</f>
        <v>NULL</v>
      </c>
      <c r="AP443" s="91" t="str" cm="1">
        <f t="array" ref="AP443">IF(OR(TRIM(V443)="NULL",ISBLANK(V443),ISNUMBER(V443)),TRIM(V443),TRIM(_xlfn.CHOOSECOLS(_xlfn.TEXTSPLIT(Y443,"-",,TRUE),1)))</f>
        <v>NULL</v>
      </c>
      <c r="AQ443" s="91" t="str" cm="1">
        <f t="array" ref="AQ443">IF(OR(TRIM(V443)="NULL",ISBLANK(V443),ISNUMBER(V443)),V443,_xlfn.CHOOSECOLS(_xlfn.TEXTSPLIT(Y443,"-",,TRUE),2))</f>
        <v>NULL</v>
      </c>
      <c r="AR443" s="99" t="str" cm="1">
        <f t="array" ref="AR443">TRIM(IF(OR(TRIM(W443)="NULL",ISBLANK(W443),ISNUMBER(W443)), W443, IF(AND(ISNUMBER(FIND("|", W443))=TRUE, ISNUMBER(FIND("-", W443))=FALSE), W443, IF(AND(ISNUMBER(FIND("|", W443))=FALSE, ISNUMBER(FIND("-", W443))=TRUE),_xlfn.CHOOSECOLS(_xlfn.TEXTSPLIT(W443,"-", "|",,TRUE),1), _xlfn.CONCAT(_xlfn.CHOOSECOLS(_xlfn.TEXTSPLIT(SUBSTITUTE(W443, "-", "|"), "|"),1),"|", _xlfn.CHOOSECOLS(_xlfn.TEXTSPLIT(SUBSTITUTE(W443, "-", "|"), "|"), 3))))))</f>
        <v>NULL</v>
      </c>
      <c r="AS443" s="99" t="str" cm="1">
        <f t="array" ref="AS443">TRIM(IF(OR(TRIM(W443)="NULL",ISBLANK(W443),ISNUMBER(W443)), W443, IF(AND(ISNUMBER(FIND("|", W443))=TRUE, ISNUMBER(FIND("-", W443))=FALSE), W443, IF(AND(ISNUMBER(FIND("|", W443))=FALSE, ISNUMBER(FIND("-", W443))=TRUE),_xlfn.CHOOSECOLS(_xlfn.TEXTSPLIT(W443,"-", "|",,TRUE),2), _xlfn.CONCAT(_xlfn.CHOOSECOLS(_xlfn.TEXTSPLIT(SUBSTITUTE(W443, "-", "|"), "|"),2),"|", _xlfn.CHOOSECOLS(_xlfn.TEXTSPLIT(SUBSTITUTE(W443, "-", "|"), "|"), 4))))))</f>
        <v>NULL</v>
      </c>
      <c r="AT443" s="92" t="str" cm="1">
        <f t="array" ref="AT443">TRIM(_xlfn.CHOOSECOLS(_xlfn.TEXTSPLIT(AR443,"|",,TRUE),1))</f>
        <v>NULL</v>
      </c>
      <c r="AU443" s="92" t="str" cm="1">
        <f t="array" ref="AU443">TRIM(_xlfn.CHOOSECOLS(_xlfn.TEXTSPLIT(AS443,"|",,TRUE),1))</f>
        <v>NULL</v>
      </c>
      <c r="AV443" s="92" t="str" cm="1">
        <f t="array" ref="AV443">TRIM(_xlfn.CHOOSECOLS(_xlfn.TEXTSPLIT(AB443,"|",,TRUE),1))</f>
        <v>BGN</v>
      </c>
      <c r="AW443" s="92" t="str" cm="1">
        <f t="array" ref="AW443">TRIM(_xlfn.CHOOSECOLS(_xlfn.TEXTSPLIT(Y443,"|",,TRUE),1))</f>
        <v>NULL</v>
      </c>
      <c r="AX443" s="92" t="str" cm="1">
        <f t="array" ref="AX443">TRIM(_xlfn.CHOOSECOLS(_xlfn.TEXTSPLIT(Z443,"|",,TRUE),1))</f>
        <v>NULL</v>
      </c>
      <c r="AY443" s="99" t="str" cm="1">
        <f t="array" ref="AY443">TRIM(IF(OR(TRIM(AA443)="NULL",ISBLANK(AA443),ISNUMBER(AA443)), AA443, IF(AND(ISNUMBER(FIND("|", AA443))=TRUE, ISNUMBER(FIND("-", AA443))=FALSE), AA443, IF(AND(ISNUMBER(FIND("|", AA443))=FALSE, ISNUMBER(FIND("-", AA443))=TRUE),_xlfn.CHOOSECOLS(_xlfn.TEXTSPLIT(AA443,"-", "|",,TRUE),1), _xlfn.CONCAT(_xlfn.CHOOSECOLS(_xlfn.TEXTSPLIT(SUBSTITUTE(AA443, "-", "|"), "|"),1),"|", _xlfn.CHOOSECOLS(_xlfn.TEXTSPLIT(SUBSTITUTE(AA443, "-", "|"), "|"), 3))))))</f>
        <v>30000000|15250000</v>
      </c>
      <c r="AZ443" s="99" t="str" cm="1">
        <f t="array" ref="AZ443">TRIM(IF(OR(TRIM(AA443)="NULL",ISBLANK(AA443),ISNUMBER(AA443)), AA443, IF(AND(ISNUMBER(FIND("|", AA443))=TRUE, ISNUMBER(FIND("-", AA443))=FALSE), AA443, IF(AND(ISNUMBER(FIND("|", AA443))=FALSE, ISNUMBER(FIND("-", AA443))=TRUE),_xlfn.CHOOSECOLS(_xlfn.TEXTSPLIT(AA443,"-", "|",,TRUE),2), _xlfn.CONCAT(_xlfn.CHOOSECOLS(_xlfn.TEXTSPLIT(SUBSTITUTE(AA443, "-", "|"), "|"),2),"|", _xlfn.CHOOSECOLS(_xlfn.TEXTSPLIT(SUBSTITUTE(AA443, "-", "|"), "|"), 4))))))</f>
        <v>30000000|15250000</v>
      </c>
      <c r="BA443" s="92" t="str" cm="1">
        <f t="array" ref="BA443">TRIM(_xlfn.CHOOSECOLS(_xlfn.TEXTSPLIT(AY443,"|",,TRUE),1))</f>
        <v>30000000</v>
      </c>
      <c r="BB443" s="92" t="str" cm="1">
        <f t="array" ref="BB443">TRIM(_xlfn.CHOOSECOLS(_xlfn.TEXTSPLIT(AZ443,"|",,TRUE),1))</f>
        <v>30000000</v>
      </c>
      <c r="BC443" s="92" t="str" cm="1">
        <f t="array" ref="BC443">TRIM(_xlfn.CHOOSECOLS(_xlfn.TEXTSPLIT(AB443,"|",,TRUE),1))</f>
        <v>BGN</v>
      </c>
      <c r="BD443" s="92" t="str" cm="1">
        <f t="array" ref="BD443">TRIM(_xlfn.CHOOSECOLS(_xlfn.TEXTSPLIT(AC443,"|",,TRUE),1))</f>
        <v>No</v>
      </c>
      <c r="BE443" s="92" t="str" cm="1">
        <f t="array" ref="BE443">TRIM(_xlfn.CHOOSECOLS(_xlfn.TEXTSPLIT(AD443,"|",,TRUE),1))</f>
        <v>NULL</v>
      </c>
      <c r="BF443" s="92" t="str" cm="1">
        <f t="array" ref="BF443">TRIM(IF(OR(TRIM(AE443)="NULL",ISBLANK(AE443),ISNUMBER(AE443)),AE443,_xlfn.CHOOSECOLS(_xlfn.TEXTSPLIT(AE443,"-",,TRUE),1)))</f>
        <v>NULL</v>
      </c>
      <c r="BG443" s="92" t="str" cm="1">
        <f t="array" ref="BG443">TRIM(IF(OR(TRIM(AE443)="NULL",ISBLANK(AE443),ISNUMBER(AE443)),AE443,_xlfn.CHOOSECOLS(_xlfn.TEXTSPLIT(AE443,"-",,TRUE),2)))</f>
        <v>NULL</v>
      </c>
      <c r="BH443" s="95" t="str">
        <f t="shared" si="36"/>
        <v>2014</v>
      </c>
      <c r="BI443" s="96" t="str">
        <f t="shared" si="37"/>
        <v>6</v>
      </c>
      <c r="BJ443" s="97" t="str">
        <f t="shared" si="38"/>
        <v>17</v>
      </c>
      <c r="BK443" s="96" t="str">
        <f t="shared" si="39"/>
        <v>2014</v>
      </c>
      <c r="BL443" s="96" t="str">
        <f t="shared" si="40"/>
        <v>6</v>
      </c>
      <c r="BM443" s="97" t="str">
        <f t="shared" si="41"/>
        <v>20</v>
      </c>
      <c r="BN443" s="93" t="b">
        <f>AND(TRIM(BH443)="NULL", TRIM(BK443)="NULL")</f>
        <v>0</v>
      </c>
      <c r="BO443" s="127" t="s">
        <v>1339</v>
      </c>
      <c r="BP443" s="127" t="s">
        <v>1339</v>
      </c>
    </row>
    <row r="444" spans="1:68" ht="45.75">
      <c r="A444" s="7" t="s">
        <v>1349</v>
      </c>
      <c r="B444" s="1" t="s">
        <v>420</v>
      </c>
      <c r="C444" s="11" t="s">
        <v>1350</v>
      </c>
      <c r="D444" s="6" t="s">
        <v>1351</v>
      </c>
      <c r="E444" s="21" t="s">
        <v>1352</v>
      </c>
      <c r="F444" s="5" t="s">
        <v>63</v>
      </c>
      <c r="G444" s="25" t="s">
        <v>63</v>
      </c>
      <c r="H444" s="25" t="s">
        <v>63</v>
      </c>
      <c r="I444" s="25" t="s">
        <v>63</v>
      </c>
      <c r="J444" s="5">
        <v>44377</v>
      </c>
      <c r="K444" s="6">
        <v>2021</v>
      </c>
      <c r="L444" s="6">
        <v>6</v>
      </c>
      <c r="M444" s="6">
        <v>30</v>
      </c>
      <c r="N444" s="5">
        <v>44387</v>
      </c>
      <c r="O444" s="6">
        <v>2021</v>
      </c>
      <c r="P444" s="6">
        <v>7</v>
      </c>
      <c r="Q444" s="6">
        <v>10</v>
      </c>
      <c r="R444" s="6">
        <v>13</v>
      </c>
      <c r="S444" s="6">
        <v>17</v>
      </c>
      <c r="T444" s="6" t="s">
        <v>166</v>
      </c>
      <c r="U444" s="6" t="s">
        <v>166</v>
      </c>
      <c r="V444" s="6" t="s">
        <v>166</v>
      </c>
      <c r="W444" s="6" t="s">
        <v>166</v>
      </c>
      <c r="X444" s="6" t="s">
        <v>166</v>
      </c>
      <c r="Y444" s="6" t="s">
        <v>166</v>
      </c>
      <c r="Z444" s="6" t="s">
        <v>166</v>
      </c>
      <c r="AA444" s="6">
        <v>1200000000</v>
      </c>
      <c r="AB444" s="6" t="s">
        <v>172</v>
      </c>
      <c r="AC444" s="6" t="s">
        <v>590</v>
      </c>
      <c r="AD444" s="6">
        <v>2021</v>
      </c>
      <c r="AE444" s="6">
        <v>4</v>
      </c>
      <c r="AH444" s="91" t="str" cm="1">
        <f t="array" ref="AH444">IF(OR(TRIM(S444)="NULL",ISBLANK(S444),ISNUMBER(S444)),TRIM(S444),TRIM(_xlfn.CHOOSECOLS(_xlfn.TEXTSPLIT(S444,"-",,TRUE),1)))</f>
        <v>17</v>
      </c>
      <c r="AI444" s="91" t="str" cm="1">
        <f t="array" ref="AI444">IF(OR(TRIM(S444)="NULL",ISBLANK(S444),ISNUMBER(S444)),TRIM(S444),TRIM(_xlfn.CHOOSECOLS(_xlfn.TEXTSPLIT(S444,"-",,TRUE),2)))</f>
        <v>17</v>
      </c>
      <c r="AJ444" s="91" t="str" cm="1">
        <f t="array" ref="AJ444">IF(OR(TRIM(R444)="NULL",ISBLANK(R444),ISNUMBER(R444)),TRIM(R444),TRIM(_xlfn.CHOOSECOLS(_xlfn.TEXTSPLIT(R444,"-",,TRUE),1)))</f>
        <v>13</v>
      </c>
      <c r="AK444" s="91" t="str" cm="1">
        <f t="array" ref="AK444">IF(OR(TRIM(R444)="NULL",ISBLANK(R444),ISNUMBER(R444)),TRIM(R444),TRIM(_xlfn.CHOOSECOLS(_xlfn.TEXTSPLIT(R444,"-",,TRUE),2)))</f>
        <v>13</v>
      </c>
      <c r="AL444" s="91" t="str" cm="1">
        <f t="array" ref="AL444">IF(OR(TRIM(T444)="NULL",ISBLANK(T444),ISNUMBER(T444)),TRIM(T444),TRIM(_xlfn.CHOOSECOLS(_xlfn.TEXTSPLIT(T444,"-",,TRUE),1)))</f>
        <v>NULL</v>
      </c>
      <c r="AM444" s="91" t="str" cm="1">
        <f t="array" ref="AM444">IF(OR(TRIM(T444)="NULL",ISBLANK(T444),ISNUMBER(T444)),TRIM(T444),TRIM(_xlfn.CHOOSECOLS(_xlfn.TEXTSPLIT(T444,"-",,TRUE),2)))</f>
        <v>NULL</v>
      </c>
      <c r="AN444" s="91" t="str" cm="1">
        <f t="array" ref="AN444">IF(OR(TRIM(U444)="NULL",ISBLANK(U444),ISNUMBER(U444)),TRIM(U444),TRIM(_xlfn.CHOOSECOLS(_xlfn.TEXTSPLIT(Y444,"-",,TRUE),1)))</f>
        <v>NULL</v>
      </c>
      <c r="AO444" s="91" t="str" cm="1">
        <f t="array" ref="AO444">IF(OR(TRIM(U444)="NULL",ISBLANK(U444),ISNUMBER(U444)),TRIM(U444),TRIM(_xlfn.CHOOSECOLS(_xlfn.TEXTSPLIT(Y444,"-",,TRUE),2)))</f>
        <v>NULL</v>
      </c>
      <c r="AP444" s="91" t="str" cm="1">
        <f t="array" ref="AP444">IF(OR(TRIM(V444)="NULL",ISBLANK(V444),ISNUMBER(V444)),TRIM(V444),TRIM(_xlfn.CHOOSECOLS(_xlfn.TEXTSPLIT(Y444,"-",,TRUE),1)))</f>
        <v>NULL</v>
      </c>
      <c r="AQ444" s="91" t="str" cm="1">
        <f t="array" ref="AQ444">IF(OR(TRIM(V444)="NULL",ISBLANK(V444),ISNUMBER(V444)),V444,_xlfn.CHOOSECOLS(_xlfn.TEXTSPLIT(Y444,"-",,TRUE),2))</f>
        <v xml:space="preserve">NULL </v>
      </c>
      <c r="AR444" s="99" t="str" cm="1">
        <f t="array" ref="AR444">TRIM(IF(OR(TRIM(W444)="NULL",ISBLANK(W444),ISNUMBER(W444)), W444, IF(AND(ISNUMBER(FIND("|", W444))=TRUE, ISNUMBER(FIND("-", W444))=FALSE), W444, IF(AND(ISNUMBER(FIND("|", W444))=FALSE, ISNUMBER(FIND("-", W444))=TRUE),_xlfn.CHOOSECOLS(_xlfn.TEXTSPLIT(W444,"-", "|",,TRUE),1), _xlfn.CONCAT(_xlfn.CHOOSECOLS(_xlfn.TEXTSPLIT(SUBSTITUTE(W444, "-", "|"), "|"),1),"|", _xlfn.CHOOSECOLS(_xlfn.TEXTSPLIT(SUBSTITUTE(W444, "-", "|"), "|"), 3))))))</f>
        <v>NULL</v>
      </c>
      <c r="AS444" s="99" t="str" cm="1">
        <f t="array" ref="AS444">TRIM(IF(OR(TRIM(W444)="NULL",ISBLANK(W444),ISNUMBER(W444)), W444, IF(AND(ISNUMBER(FIND("|", W444))=TRUE, ISNUMBER(FIND("-", W444))=FALSE), W444, IF(AND(ISNUMBER(FIND("|", W444))=FALSE, ISNUMBER(FIND("-", W444))=TRUE),_xlfn.CHOOSECOLS(_xlfn.TEXTSPLIT(W444,"-", "|",,TRUE),2), _xlfn.CONCAT(_xlfn.CHOOSECOLS(_xlfn.TEXTSPLIT(SUBSTITUTE(W444, "-", "|"), "|"),2),"|", _xlfn.CHOOSECOLS(_xlfn.TEXTSPLIT(SUBSTITUTE(W444, "-", "|"), "|"), 4))))))</f>
        <v>NULL</v>
      </c>
      <c r="AT444" s="92" t="str" cm="1">
        <f t="array" ref="AT444">TRIM(_xlfn.CHOOSECOLS(_xlfn.TEXTSPLIT(AR444,"|",,TRUE),1))</f>
        <v>NULL</v>
      </c>
      <c r="AU444" s="92" t="str" cm="1">
        <f t="array" ref="AU444">TRIM(_xlfn.CHOOSECOLS(_xlfn.TEXTSPLIT(AS444,"|",,TRUE),1))</f>
        <v>NULL</v>
      </c>
      <c r="AV444" s="92" t="str" cm="1">
        <f t="array" ref="AV444">TRIM(_xlfn.CHOOSECOLS(_xlfn.TEXTSPLIT(AB444,"|",,TRUE),1))</f>
        <v>USD</v>
      </c>
      <c r="AW444" s="92" t="str" cm="1">
        <f t="array" ref="AW444">TRIM(_xlfn.CHOOSECOLS(_xlfn.TEXTSPLIT(Y444,"|",,TRUE),1))</f>
        <v>NULL</v>
      </c>
      <c r="AX444" s="92" t="str" cm="1">
        <f t="array" ref="AX444">TRIM(_xlfn.CHOOSECOLS(_xlfn.TEXTSPLIT(Z444,"|",,TRUE),1))</f>
        <v>NULL</v>
      </c>
      <c r="AY444" s="99" t="str" cm="1">
        <f t="array" ref="AY444">TRIM(IF(OR(TRIM(AA444)="NULL",ISBLANK(AA444),ISNUMBER(AA444)), AA444, IF(AND(ISNUMBER(FIND("|", AA444))=TRUE, ISNUMBER(FIND("-", AA444))=FALSE), AA444, IF(AND(ISNUMBER(FIND("|", AA444))=FALSE, ISNUMBER(FIND("-", AA444))=TRUE),_xlfn.CHOOSECOLS(_xlfn.TEXTSPLIT(AA444,"-", "|",,TRUE),1), _xlfn.CONCAT(_xlfn.CHOOSECOLS(_xlfn.TEXTSPLIT(SUBSTITUTE(AA444, "-", "|"), "|"),1),"|", _xlfn.CHOOSECOLS(_xlfn.TEXTSPLIT(SUBSTITUTE(AA444, "-", "|"), "|"), 3))))))</f>
        <v>1200000000</v>
      </c>
      <c r="AZ444" s="99" t="str" cm="1">
        <f t="array" ref="AZ444">TRIM(IF(OR(TRIM(AA444)="NULL",ISBLANK(AA444),ISNUMBER(AA444)), AA444, IF(AND(ISNUMBER(FIND("|", AA444))=TRUE, ISNUMBER(FIND("-", AA444))=FALSE), AA444, IF(AND(ISNUMBER(FIND("|", AA444))=FALSE, ISNUMBER(FIND("-", AA444))=TRUE),_xlfn.CHOOSECOLS(_xlfn.TEXTSPLIT(AA444,"-", "|",,TRUE),2), _xlfn.CONCAT(_xlfn.CHOOSECOLS(_xlfn.TEXTSPLIT(SUBSTITUTE(AA444, "-", "|"), "|"),2),"|", _xlfn.CHOOSECOLS(_xlfn.TEXTSPLIT(SUBSTITUTE(AA444, "-", "|"), "|"), 4))))))</f>
        <v>1200000000</v>
      </c>
      <c r="BA444" s="92" t="str" cm="1">
        <f t="array" ref="BA444">TRIM(_xlfn.CHOOSECOLS(_xlfn.TEXTSPLIT(AY444,"|",,TRUE),1))</f>
        <v>1200000000</v>
      </c>
      <c r="BB444" s="92" t="str" cm="1">
        <f t="array" ref="BB444">TRIM(_xlfn.CHOOSECOLS(_xlfn.TEXTSPLIT(AZ444,"|",,TRUE),1))</f>
        <v>1200000000</v>
      </c>
      <c r="BC444" s="92" t="str" cm="1">
        <f t="array" ref="BC444">TRIM(_xlfn.CHOOSECOLS(_xlfn.TEXTSPLIT(AB444,"|",,TRUE),1))</f>
        <v>USD</v>
      </c>
      <c r="BD444" s="92" t="str" cm="1">
        <f t="array" ref="BD444">TRIM(_xlfn.CHOOSECOLS(_xlfn.TEXTSPLIT(AC444,"|",,TRUE),1))</f>
        <v>YES</v>
      </c>
      <c r="BE444" s="92" t="str" cm="1">
        <f t="array" ref="BE444">TRIM(_xlfn.CHOOSECOLS(_xlfn.TEXTSPLIT(AD444,"|",,TRUE),1))</f>
        <v>2021</v>
      </c>
      <c r="BF444" s="92" t="str" cm="1">
        <f t="array" ref="BF444">TRIM(IF(OR(TRIM(AE444)="NULL",ISBLANK(AE444),ISNUMBER(AE444)),AE444,_xlfn.CHOOSECOLS(_xlfn.TEXTSPLIT(AE444,"-",,TRUE),1)))</f>
        <v>4</v>
      </c>
      <c r="BG444" s="92" t="str" cm="1">
        <f t="array" ref="BG444">TRIM(IF(OR(TRIM(AE444)="NULL",ISBLANK(AE444),ISNUMBER(AE444)),AE444,_xlfn.CHOOSECOLS(_xlfn.TEXTSPLIT(AE444,"-",,TRUE),2)))</f>
        <v>4</v>
      </c>
      <c r="BH444" s="95" t="str">
        <f t="shared" si="36"/>
        <v>2021</v>
      </c>
      <c r="BI444" s="96" t="str">
        <f t="shared" si="37"/>
        <v>6</v>
      </c>
      <c r="BJ444" s="97" t="str">
        <f t="shared" si="38"/>
        <v>30</v>
      </c>
      <c r="BK444" s="96" t="str">
        <f t="shared" si="39"/>
        <v>2021</v>
      </c>
      <c r="BL444" s="96" t="str">
        <f t="shared" si="40"/>
        <v>7</v>
      </c>
      <c r="BM444" s="97" t="str">
        <f t="shared" si="41"/>
        <v>10</v>
      </c>
      <c r="BN444" s="93" t="b">
        <f>AND(TRIM(BH444)="NULL", TRIM(BK444)="NULL")</f>
        <v>0</v>
      </c>
      <c r="BO444" s="127" t="s">
        <v>1353</v>
      </c>
      <c r="BP444" s="127" t="s">
        <v>1353</v>
      </c>
    </row>
    <row r="445" spans="1:68">
      <c r="A445" s="7">
        <v>104.01</v>
      </c>
      <c r="B445" s="1" t="s">
        <v>420</v>
      </c>
      <c r="C445" s="11" t="s">
        <v>1350</v>
      </c>
      <c r="D445" s="6" t="s">
        <v>1351</v>
      </c>
      <c r="E445" s="21" t="s">
        <v>1354</v>
      </c>
      <c r="F445" s="5" t="s">
        <v>63</v>
      </c>
      <c r="G445" s="25" t="s">
        <v>63</v>
      </c>
      <c r="H445" s="25" t="s">
        <v>63</v>
      </c>
      <c r="I445" s="25" t="s">
        <v>63</v>
      </c>
      <c r="J445" s="5">
        <v>44377</v>
      </c>
      <c r="K445" s="6">
        <v>2021</v>
      </c>
      <c r="L445" s="6">
        <v>6</v>
      </c>
      <c r="M445" s="6">
        <v>30</v>
      </c>
      <c r="N445" s="5">
        <v>44387</v>
      </c>
      <c r="O445" s="6">
        <v>2021</v>
      </c>
      <c r="P445" s="6">
        <v>7</v>
      </c>
      <c r="Q445" s="6">
        <v>10</v>
      </c>
      <c r="R445" s="6">
        <v>0</v>
      </c>
      <c r="S445" s="6">
        <v>0</v>
      </c>
      <c r="T445" s="6" t="s">
        <v>63</v>
      </c>
      <c r="U445" s="6" t="s">
        <v>63</v>
      </c>
      <c r="V445" s="6" t="s">
        <v>63</v>
      </c>
      <c r="W445" s="6" t="s">
        <v>166</v>
      </c>
      <c r="X445" s="6" t="s">
        <v>166</v>
      </c>
      <c r="Y445" s="6" t="s">
        <v>166</v>
      </c>
      <c r="Z445" s="6" t="s">
        <v>166</v>
      </c>
      <c r="AA445" s="6" t="s">
        <v>166</v>
      </c>
      <c r="AB445" s="6" t="s">
        <v>166</v>
      </c>
      <c r="AC445" s="6" t="s">
        <v>166</v>
      </c>
      <c r="AD445" s="6" t="s">
        <v>166</v>
      </c>
      <c r="AE445" s="6">
        <v>1302</v>
      </c>
      <c r="AH445" s="91" t="str" cm="1">
        <f t="array" ref="AH445">IF(OR(TRIM(S445)="NULL",ISBLANK(S445),ISNUMBER(S445)),TRIM(S445),TRIM(_xlfn.CHOOSECOLS(_xlfn.TEXTSPLIT(S445,"-",,TRUE),1)))</f>
        <v>0</v>
      </c>
      <c r="AI445" s="91" t="str" cm="1">
        <f t="array" ref="AI445">IF(OR(TRIM(S445)="NULL",ISBLANK(S445),ISNUMBER(S445)),TRIM(S445),TRIM(_xlfn.CHOOSECOLS(_xlfn.TEXTSPLIT(S445,"-",,TRUE),2)))</f>
        <v>0</v>
      </c>
      <c r="AJ445" s="91" t="str" cm="1">
        <f t="array" ref="AJ445">IF(OR(TRIM(R445)="NULL",ISBLANK(R445),ISNUMBER(R445)),TRIM(R445),TRIM(_xlfn.CHOOSECOLS(_xlfn.TEXTSPLIT(R445,"-",,TRUE),1)))</f>
        <v>0</v>
      </c>
      <c r="AK445" s="91" t="str" cm="1">
        <f t="array" ref="AK445">IF(OR(TRIM(R445)="NULL",ISBLANK(R445),ISNUMBER(R445)),TRIM(R445),TRIM(_xlfn.CHOOSECOLS(_xlfn.TEXTSPLIT(R445,"-",,TRUE),2)))</f>
        <v>0</v>
      </c>
      <c r="AL445" s="91" t="str" cm="1">
        <f t="array" ref="AL445">IF(OR(TRIM(T445)="NULL",ISBLANK(T445),ISNUMBER(T445)),TRIM(T445),TRIM(_xlfn.CHOOSECOLS(_xlfn.TEXTSPLIT(T445,"-",,TRUE),1)))</f>
        <v>NULL</v>
      </c>
      <c r="AM445" s="91" t="str" cm="1">
        <f t="array" ref="AM445">IF(OR(TRIM(T445)="NULL",ISBLANK(T445),ISNUMBER(T445)),TRIM(T445),TRIM(_xlfn.CHOOSECOLS(_xlfn.TEXTSPLIT(T445,"-",,TRUE),2)))</f>
        <v>NULL</v>
      </c>
      <c r="AN445" s="91" t="str" cm="1">
        <f t="array" ref="AN445">IF(OR(TRIM(U445)="NULL",ISBLANK(U445),ISNUMBER(U445)),TRIM(U445),TRIM(_xlfn.CHOOSECOLS(_xlfn.TEXTSPLIT(Y445,"-",,TRUE),1)))</f>
        <v>NULL</v>
      </c>
      <c r="AO445" s="91" t="str" cm="1">
        <f t="array" ref="AO445">IF(OR(TRIM(U445)="NULL",ISBLANK(U445),ISNUMBER(U445)),TRIM(U445),TRIM(_xlfn.CHOOSECOLS(_xlfn.TEXTSPLIT(Y445,"-",,TRUE),2)))</f>
        <v>NULL</v>
      </c>
      <c r="AP445" s="91" t="str" cm="1">
        <f t="array" ref="AP445">IF(OR(TRIM(V445)="NULL",ISBLANK(V445),ISNUMBER(V445)),TRIM(V445),TRIM(_xlfn.CHOOSECOLS(_xlfn.TEXTSPLIT(Y445,"-",,TRUE),1)))</f>
        <v>NULL</v>
      </c>
      <c r="AQ445" s="91" t="str" cm="1">
        <f t="array" ref="AQ445">IF(OR(TRIM(V445)="NULL",ISBLANK(V445),ISNUMBER(V445)),V445,_xlfn.CHOOSECOLS(_xlfn.TEXTSPLIT(Y445,"-",,TRUE),2))</f>
        <v>NULL</v>
      </c>
      <c r="AR445" s="99" t="str" cm="1">
        <f t="array" ref="AR445">TRIM(IF(OR(TRIM(W445)="NULL",ISBLANK(W445),ISNUMBER(W445)), W445, IF(AND(ISNUMBER(FIND("|", W445))=TRUE, ISNUMBER(FIND("-", W445))=FALSE), W445, IF(AND(ISNUMBER(FIND("|", W445))=FALSE, ISNUMBER(FIND("-", W445))=TRUE),_xlfn.CHOOSECOLS(_xlfn.TEXTSPLIT(W445,"-", "|",,TRUE),1), _xlfn.CONCAT(_xlfn.CHOOSECOLS(_xlfn.TEXTSPLIT(SUBSTITUTE(W445, "-", "|"), "|"),1),"|", _xlfn.CHOOSECOLS(_xlfn.TEXTSPLIT(SUBSTITUTE(W445, "-", "|"), "|"), 3))))))</f>
        <v>NULL</v>
      </c>
      <c r="AS445" s="99" t="str" cm="1">
        <f t="array" ref="AS445">TRIM(IF(OR(TRIM(W445)="NULL",ISBLANK(W445),ISNUMBER(W445)), W445, IF(AND(ISNUMBER(FIND("|", W445))=TRUE, ISNUMBER(FIND("-", W445))=FALSE), W445, IF(AND(ISNUMBER(FIND("|", W445))=FALSE, ISNUMBER(FIND("-", W445))=TRUE),_xlfn.CHOOSECOLS(_xlfn.TEXTSPLIT(W445,"-", "|",,TRUE),2), _xlfn.CONCAT(_xlfn.CHOOSECOLS(_xlfn.TEXTSPLIT(SUBSTITUTE(W445, "-", "|"), "|"),2),"|", _xlfn.CHOOSECOLS(_xlfn.TEXTSPLIT(SUBSTITUTE(W445, "-", "|"), "|"), 4))))))</f>
        <v>NULL</v>
      </c>
      <c r="AT445" s="92" t="str" cm="1">
        <f t="array" ref="AT445">TRIM(_xlfn.CHOOSECOLS(_xlfn.TEXTSPLIT(AR445,"|",,TRUE),1))</f>
        <v>NULL</v>
      </c>
      <c r="AU445" s="92" t="str" cm="1">
        <f t="array" ref="AU445">TRIM(_xlfn.CHOOSECOLS(_xlfn.TEXTSPLIT(AS445,"|",,TRUE),1))</f>
        <v>NULL</v>
      </c>
      <c r="AV445" s="92" t="str" cm="1">
        <f t="array" ref="AV445">TRIM(_xlfn.CHOOSECOLS(_xlfn.TEXTSPLIT(AB445,"|",,TRUE),1))</f>
        <v>NULL</v>
      </c>
      <c r="AW445" s="92" t="str" cm="1">
        <f t="array" ref="AW445">TRIM(_xlfn.CHOOSECOLS(_xlfn.TEXTSPLIT(Y445,"|",,TRUE),1))</f>
        <v>NULL</v>
      </c>
      <c r="AX445" s="92" t="str" cm="1">
        <f t="array" ref="AX445">TRIM(_xlfn.CHOOSECOLS(_xlfn.TEXTSPLIT(Z445,"|",,TRUE),1))</f>
        <v>NULL</v>
      </c>
      <c r="AY445" s="99" t="str" cm="1">
        <f t="array" ref="AY445">TRIM(IF(OR(TRIM(AA445)="NULL",ISBLANK(AA445),ISNUMBER(AA445)), AA445, IF(AND(ISNUMBER(FIND("|", AA445))=TRUE, ISNUMBER(FIND("-", AA445))=FALSE), AA445, IF(AND(ISNUMBER(FIND("|", AA445))=FALSE, ISNUMBER(FIND("-", AA445))=TRUE),_xlfn.CHOOSECOLS(_xlfn.TEXTSPLIT(AA445,"-", "|",,TRUE),1), _xlfn.CONCAT(_xlfn.CHOOSECOLS(_xlfn.TEXTSPLIT(SUBSTITUTE(AA445, "-", "|"), "|"),1),"|", _xlfn.CHOOSECOLS(_xlfn.TEXTSPLIT(SUBSTITUTE(AA445, "-", "|"), "|"), 3))))))</f>
        <v>NULL</v>
      </c>
      <c r="AZ445" s="99" t="str" cm="1">
        <f t="array" ref="AZ445">TRIM(IF(OR(TRIM(AA445)="NULL",ISBLANK(AA445),ISNUMBER(AA445)), AA445, IF(AND(ISNUMBER(FIND("|", AA445))=TRUE, ISNUMBER(FIND("-", AA445))=FALSE), AA445, IF(AND(ISNUMBER(FIND("|", AA445))=FALSE, ISNUMBER(FIND("-", AA445))=TRUE),_xlfn.CHOOSECOLS(_xlfn.TEXTSPLIT(AA445,"-", "|",,TRUE),2), _xlfn.CONCAT(_xlfn.CHOOSECOLS(_xlfn.TEXTSPLIT(SUBSTITUTE(AA445, "-", "|"), "|"),2),"|", _xlfn.CHOOSECOLS(_xlfn.TEXTSPLIT(SUBSTITUTE(AA445, "-", "|"), "|"), 4))))))</f>
        <v>NULL</v>
      </c>
      <c r="BA445" s="92" t="str" cm="1">
        <f t="array" ref="BA445">TRIM(_xlfn.CHOOSECOLS(_xlfn.TEXTSPLIT(AY445,"|",,TRUE),1))</f>
        <v>NULL</v>
      </c>
      <c r="BB445" s="92" t="str" cm="1">
        <f t="array" ref="BB445">TRIM(_xlfn.CHOOSECOLS(_xlfn.TEXTSPLIT(AZ445,"|",,TRUE),1))</f>
        <v>NULL</v>
      </c>
      <c r="BC445" s="92" t="str" cm="1">
        <f t="array" ref="BC445">TRIM(_xlfn.CHOOSECOLS(_xlfn.TEXTSPLIT(AB445,"|",,TRUE),1))</f>
        <v>NULL</v>
      </c>
      <c r="BD445" s="92" t="str" cm="1">
        <f t="array" ref="BD445">TRIM(_xlfn.CHOOSECOLS(_xlfn.TEXTSPLIT(AC445,"|",,TRUE),1))</f>
        <v>NULL</v>
      </c>
      <c r="BE445" s="92" t="str" cm="1">
        <f t="array" ref="BE445">TRIM(_xlfn.CHOOSECOLS(_xlfn.TEXTSPLIT(AD445,"|",,TRUE),1))</f>
        <v>NULL</v>
      </c>
      <c r="BF445" s="92" t="str" cm="1">
        <f t="array" ref="BF445">TRIM(IF(OR(TRIM(AE445)="NULL",ISBLANK(AE445),ISNUMBER(AE445)),AE445,_xlfn.CHOOSECOLS(_xlfn.TEXTSPLIT(AE445,"-",,TRUE),1)))</f>
        <v>1302</v>
      </c>
      <c r="BG445" s="92" t="str" cm="1">
        <f t="array" ref="BG445">TRIM(IF(OR(TRIM(AE445)="NULL",ISBLANK(AE445),ISNUMBER(AE445)),AE445,_xlfn.CHOOSECOLS(_xlfn.TEXTSPLIT(AE445,"-",,TRUE),2)))</f>
        <v>1302</v>
      </c>
      <c r="BH445" s="95" t="str">
        <f t="shared" si="36"/>
        <v>2021</v>
      </c>
      <c r="BI445" s="96" t="str">
        <f t="shared" si="37"/>
        <v>6</v>
      </c>
      <c r="BJ445" s="97" t="str">
        <f t="shared" si="38"/>
        <v>30</v>
      </c>
      <c r="BK445" s="96" t="str">
        <f t="shared" si="39"/>
        <v>2021</v>
      </c>
      <c r="BL445" s="96" t="str">
        <f t="shared" si="40"/>
        <v>7</v>
      </c>
      <c r="BM445" s="97" t="str">
        <f t="shared" si="41"/>
        <v>10</v>
      </c>
      <c r="BN445" s="93" t="b">
        <f>AND(TRIM(BH445)="NULL", TRIM(BK445)="NULL")</f>
        <v>0</v>
      </c>
      <c r="BO445" s="127" t="s">
        <v>1355</v>
      </c>
      <c r="BP445" s="127" t="s">
        <v>1355</v>
      </c>
    </row>
    <row r="446" spans="1:68">
      <c r="A446" s="7">
        <v>104.02</v>
      </c>
      <c r="B446" s="1" t="s">
        <v>420</v>
      </c>
      <c r="C446" s="11" t="s">
        <v>1350</v>
      </c>
      <c r="D446" s="6" t="s">
        <v>1351</v>
      </c>
      <c r="E446" s="21" t="s">
        <v>1356</v>
      </c>
      <c r="F446" s="5" t="s">
        <v>63</v>
      </c>
      <c r="G446" s="25" t="s">
        <v>63</v>
      </c>
      <c r="H446" s="25" t="s">
        <v>63</v>
      </c>
      <c r="I446" s="25" t="s">
        <v>63</v>
      </c>
      <c r="J446" s="5">
        <v>44377</v>
      </c>
      <c r="K446" s="6">
        <v>2021</v>
      </c>
      <c r="L446" s="6">
        <v>6</v>
      </c>
      <c r="M446" s="6">
        <v>30</v>
      </c>
      <c r="N446" s="5">
        <v>44387</v>
      </c>
      <c r="O446" s="6">
        <v>2021</v>
      </c>
      <c r="P446" s="6">
        <v>7</v>
      </c>
      <c r="Q446" s="6">
        <v>10</v>
      </c>
      <c r="R446" s="6" t="s">
        <v>63</v>
      </c>
      <c r="S446" s="6" t="s">
        <v>63</v>
      </c>
      <c r="T446" s="6" t="s">
        <v>63</v>
      </c>
      <c r="U446" s="6" t="s">
        <v>63</v>
      </c>
      <c r="V446" s="6" t="s">
        <v>63</v>
      </c>
      <c r="W446" s="6" t="s">
        <v>166</v>
      </c>
      <c r="X446" s="6" t="s">
        <v>166</v>
      </c>
      <c r="Y446" s="6" t="s">
        <v>166</v>
      </c>
      <c r="Z446" s="6" t="s">
        <v>166</v>
      </c>
      <c r="AA446" s="6">
        <v>34000000</v>
      </c>
      <c r="AB446" s="6" t="s">
        <v>172</v>
      </c>
      <c r="AC446" s="6" t="s">
        <v>73</v>
      </c>
      <c r="AD446" s="6" t="s">
        <v>166</v>
      </c>
      <c r="AE446" s="6" t="s">
        <v>166</v>
      </c>
      <c r="AH446" s="91" t="str" cm="1">
        <f t="array" ref="AH446">IF(OR(TRIM(S446)="NULL",ISBLANK(S446),ISNUMBER(S446)),TRIM(S446),TRIM(_xlfn.CHOOSECOLS(_xlfn.TEXTSPLIT(S446,"-",,TRUE),1)))</f>
        <v>NULL</v>
      </c>
      <c r="AI446" s="91" t="str" cm="1">
        <f t="array" ref="AI446">IF(OR(TRIM(S446)="NULL",ISBLANK(S446),ISNUMBER(S446)),TRIM(S446),TRIM(_xlfn.CHOOSECOLS(_xlfn.TEXTSPLIT(S446,"-",,TRUE),2)))</f>
        <v>NULL</v>
      </c>
      <c r="AJ446" s="91" t="str" cm="1">
        <f t="array" ref="AJ446">IF(OR(TRIM(R446)="NULL",ISBLANK(R446),ISNUMBER(R446)),TRIM(R446),TRIM(_xlfn.CHOOSECOLS(_xlfn.TEXTSPLIT(R446,"-",,TRUE),1)))</f>
        <v>NULL</v>
      </c>
      <c r="AK446" s="91" t="str" cm="1">
        <f t="array" ref="AK446">IF(OR(TRIM(R446)="NULL",ISBLANK(R446),ISNUMBER(R446)),TRIM(R446),TRIM(_xlfn.CHOOSECOLS(_xlfn.TEXTSPLIT(R446,"-",,TRUE),2)))</f>
        <v>NULL</v>
      </c>
      <c r="AL446" s="91" t="str" cm="1">
        <f t="array" ref="AL446">IF(OR(TRIM(T446)="NULL",ISBLANK(T446),ISNUMBER(T446)),TRIM(T446),TRIM(_xlfn.CHOOSECOLS(_xlfn.TEXTSPLIT(T446,"-",,TRUE),1)))</f>
        <v>NULL</v>
      </c>
      <c r="AM446" s="91" t="str" cm="1">
        <f t="array" ref="AM446">IF(OR(TRIM(T446)="NULL",ISBLANK(T446),ISNUMBER(T446)),TRIM(T446),TRIM(_xlfn.CHOOSECOLS(_xlfn.TEXTSPLIT(T446,"-",,TRUE),2)))</f>
        <v>NULL</v>
      </c>
      <c r="AN446" s="91" t="str" cm="1">
        <f t="array" ref="AN446">IF(OR(TRIM(U446)="NULL",ISBLANK(U446),ISNUMBER(U446)),TRIM(U446),TRIM(_xlfn.CHOOSECOLS(_xlfn.TEXTSPLIT(Y446,"-",,TRUE),1)))</f>
        <v>NULL</v>
      </c>
      <c r="AO446" s="91" t="str" cm="1">
        <f t="array" ref="AO446">IF(OR(TRIM(U446)="NULL",ISBLANK(U446),ISNUMBER(U446)),TRIM(U446),TRIM(_xlfn.CHOOSECOLS(_xlfn.TEXTSPLIT(Y446,"-",,TRUE),2)))</f>
        <v>NULL</v>
      </c>
      <c r="AP446" s="91" t="str" cm="1">
        <f t="array" ref="AP446">IF(OR(TRIM(V446)="NULL",ISBLANK(V446),ISNUMBER(V446)),TRIM(V446),TRIM(_xlfn.CHOOSECOLS(_xlfn.TEXTSPLIT(Y446,"-",,TRUE),1)))</f>
        <v>NULL</v>
      </c>
      <c r="AQ446" s="91" t="str" cm="1">
        <f t="array" ref="AQ446">IF(OR(TRIM(V446)="NULL",ISBLANK(V446),ISNUMBER(V446)),V446,_xlfn.CHOOSECOLS(_xlfn.TEXTSPLIT(Y446,"-",,TRUE),2))</f>
        <v>NULL</v>
      </c>
      <c r="AR446" s="99" t="str" cm="1">
        <f t="array" ref="AR446">TRIM(IF(OR(TRIM(W446)="NULL",ISBLANK(W446),ISNUMBER(W446)), W446, IF(AND(ISNUMBER(FIND("|", W446))=TRUE, ISNUMBER(FIND("-", W446))=FALSE), W446, IF(AND(ISNUMBER(FIND("|", W446))=FALSE, ISNUMBER(FIND("-", W446))=TRUE),_xlfn.CHOOSECOLS(_xlfn.TEXTSPLIT(W446,"-", "|",,TRUE),1), _xlfn.CONCAT(_xlfn.CHOOSECOLS(_xlfn.TEXTSPLIT(SUBSTITUTE(W446, "-", "|"), "|"),1),"|", _xlfn.CHOOSECOLS(_xlfn.TEXTSPLIT(SUBSTITUTE(W446, "-", "|"), "|"), 3))))))</f>
        <v>NULL</v>
      </c>
      <c r="AS446" s="99" t="str" cm="1">
        <f t="array" ref="AS446">TRIM(IF(OR(TRIM(W446)="NULL",ISBLANK(W446),ISNUMBER(W446)), W446, IF(AND(ISNUMBER(FIND("|", W446))=TRUE, ISNUMBER(FIND("-", W446))=FALSE), W446, IF(AND(ISNUMBER(FIND("|", W446))=FALSE, ISNUMBER(FIND("-", W446))=TRUE),_xlfn.CHOOSECOLS(_xlfn.TEXTSPLIT(W446,"-", "|",,TRUE),2), _xlfn.CONCAT(_xlfn.CHOOSECOLS(_xlfn.TEXTSPLIT(SUBSTITUTE(W446, "-", "|"), "|"),2),"|", _xlfn.CHOOSECOLS(_xlfn.TEXTSPLIT(SUBSTITUTE(W446, "-", "|"), "|"), 4))))))</f>
        <v>NULL</v>
      </c>
      <c r="AT446" s="92" t="str" cm="1">
        <f t="array" ref="AT446">TRIM(_xlfn.CHOOSECOLS(_xlfn.TEXTSPLIT(AR446,"|",,TRUE),1))</f>
        <v>NULL</v>
      </c>
      <c r="AU446" s="92" t="str" cm="1">
        <f t="array" ref="AU446">TRIM(_xlfn.CHOOSECOLS(_xlfn.TEXTSPLIT(AS446,"|",,TRUE),1))</f>
        <v>NULL</v>
      </c>
      <c r="AV446" s="92" t="str" cm="1">
        <f t="array" ref="AV446">TRIM(_xlfn.CHOOSECOLS(_xlfn.TEXTSPLIT(AB446,"|",,TRUE),1))</f>
        <v>USD</v>
      </c>
      <c r="AW446" s="92" t="str" cm="1">
        <f t="array" ref="AW446">TRIM(_xlfn.CHOOSECOLS(_xlfn.TEXTSPLIT(Y446,"|",,TRUE),1))</f>
        <v>NULL</v>
      </c>
      <c r="AX446" s="92" t="str" cm="1">
        <f t="array" ref="AX446">TRIM(_xlfn.CHOOSECOLS(_xlfn.TEXTSPLIT(Z446,"|",,TRUE),1))</f>
        <v>NULL</v>
      </c>
      <c r="AY446" s="99" t="str" cm="1">
        <f t="array" ref="AY446">TRIM(IF(OR(TRIM(AA446)="NULL",ISBLANK(AA446),ISNUMBER(AA446)), AA446, IF(AND(ISNUMBER(FIND("|", AA446))=TRUE, ISNUMBER(FIND("-", AA446))=FALSE), AA446, IF(AND(ISNUMBER(FIND("|", AA446))=FALSE, ISNUMBER(FIND("-", AA446))=TRUE),_xlfn.CHOOSECOLS(_xlfn.TEXTSPLIT(AA446,"-", "|",,TRUE),1), _xlfn.CONCAT(_xlfn.CHOOSECOLS(_xlfn.TEXTSPLIT(SUBSTITUTE(AA446, "-", "|"), "|"),1),"|", _xlfn.CHOOSECOLS(_xlfn.TEXTSPLIT(SUBSTITUTE(AA446, "-", "|"), "|"), 3))))))</f>
        <v>34000000</v>
      </c>
      <c r="AZ446" s="99" t="str" cm="1">
        <f t="array" ref="AZ446">TRIM(IF(OR(TRIM(AA446)="NULL",ISBLANK(AA446),ISNUMBER(AA446)), AA446, IF(AND(ISNUMBER(FIND("|", AA446))=TRUE, ISNUMBER(FIND("-", AA446))=FALSE), AA446, IF(AND(ISNUMBER(FIND("|", AA446))=FALSE, ISNUMBER(FIND("-", AA446))=TRUE),_xlfn.CHOOSECOLS(_xlfn.TEXTSPLIT(AA446,"-", "|",,TRUE),2), _xlfn.CONCAT(_xlfn.CHOOSECOLS(_xlfn.TEXTSPLIT(SUBSTITUTE(AA446, "-", "|"), "|"),2),"|", _xlfn.CHOOSECOLS(_xlfn.TEXTSPLIT(SUBSTITUTE(AA446, "-", "|"), "|"), 4))))))</f>
        <v>34000000</v>
      </c>
      <c r="BA446" s="92" t="str" cm="1">
        <f t="array" ref="BA446">TRIM(_xlfn.CHOOSECOLS(_xlfn.TEXTSPLIT(AY446,"|",,TRUE),1))</f>
        <v>34000000</v>
      </c>
      <c r="BB446" s="92" t="str" cm="1">
        <f t="array" ref="BB446">TRIM(_xlfn.CHOOSECOLS(_xlfn.TEXTSPLIT(AZ446,"|",,TRUE),1))</f>
        <v>34000000</v>
      </c>
      <c r="BC446" s="92" t="str" cm="1">
        <f t="array" ref="BC446">TRIM(_xlfn.CHOOSECOLS(_xlfn.TEXTSPLIT(AB446,"|",,TRUE),1))</f>
        <v>USD</v>
      </c>
      <c r="BD446" s="92" t="str" cm="1">
        <f t="array" ref="BD446">TRIM(_xlfn.CHOOSECOLS(_xlfn.TEXTSPLIT(AC446,"|",,TRUE),1))</f>
        <v>No</v>
      </c>
      <c r="BE446" s="92" t="str" cm="1">
        <f t="array" ref="BE446">TRIM(_xlfn.CHOOSECOLS(_xlfn.TEXTSPLIT(AD446,"|",,TRUE),1))</f>
        <v>NULL</v>
      </c>
      <c r="BF446" s="92" t="str" cm="1">
        <f t="array" ref="BF446">TRIM(IF(OR(TRIM(AE446)="NULL",ISBLANK(AE446),ISNUMBER(AE446)),AE446,_xlfn.CHOOSECOLS(_xlfn.TEXTSPLIT(AE446,"-",,TRUE),1)))</f>
        <v>NULL</v>
      </c>
      <c r="BG446" s="92" t="str" cm="1">
        <f t="array" ref="BG446">TRIM(IF(OR(TRIM(AE446)="NULL",ISBLANK(AE446),ISNUMBER(AE446)),AE446,_xlfn.CHOOSECOLS(_xlfn.TEXTSPLIT(AE446,"-",,TRUE),2)))</f>
        <v>NULL</v>
      </c>
      <c r="BH446" s="95" t="str">
        <f t="shared" si="36"/>
        <v>2021</v>
      </c>
      <c r="BI446" s="96" t="str">
        <f t="shared" si="37"/>
        <v>6</v>
      </c>
      <c r="BJ446" s="97" t="str">
        <f t="shared" si="38"/>
        <v>30</v>
      </c>
      <c r="BK446" s="96" t="str">
        <f t="shared" si="39"/>
        <v>2021</v>
      </c>
      <c r="BL446" s="96" t="str">
        <f t="shared" si="40"/>
        <v>7</v>
      </c>
      <c r="BM446" s="97" t="str">
        <f t="shared" si="41"/>
        <v>10</v>
      </c>
      <c r="BN446" s="93" t="b">
        <f>AND(TRIM(BH446)="NULL", TRIM(BK446)="NULL")</f>
        <v>0</v>
      </c>
      <c r="BO446" s="127" t="s">
        <v>1357</v>
      </c>
      <c r="BP446" s="127" t="s">
        <v>1357</v>
      </c>
    </row>
    <row r="447" spans="1:68">
      <c r="A447" s="7">
        <v>104.03</v>
      </c>
      <c r="B447" s="1" t="s">
        <v>420</v>
      </c>
      <c r="C447" s="11" t="s">
        <v>1350</v>
      </c>
      <c r="D447" s="6" t="s">
        <v>1351</v>
      </c>
      <c r="E447" s="21" t="s">
        <v>1358</v>
      </c>
      <c r="F447" s="5" t="s">
        <v>63</v>
      </c>
      <c r="G447" s="25" t="s">
        <v>63</v>
      </c>
      <c r="H447" s="25" t="s">
        <v>63</v>
      </c>
      <c r="I447" s="25" t="s">
        <v>63</v>
      </c>
      <c r="J447" s="5">
        <v>44377</v>
      </c>
      <c r="K447" s="6">
        <v>2021</v>
      </c>
      <c r="L447" s="6">
        <v>6</v>
      </c>
      <c r="M447" s="6">
        <v>30</v>
      </c>
      <c r="N447" s="5">
        <v>44387</v>
      </c>
      <c r="O447" s="6">
        <v>2021</v>
      </c>
      <c r="P447" s="6">
        <v>7</v>
      </c>
      <c r="Q447" s="6">
        <v>10</v>
      </c>
      <c r="R447" s="6">
        <v>1</v>
      </c>
      <c r="S447" s="6" t="s">
        <v>63</v>
      </c>
      <c r="T447" s="6" t="s">
        <v>63</v>
      </c>
      <c r="U447" s="6" t="s">
        <v>63</v>
      </c>
      <c r="V447" s="6" t="s">
        <v>63</v>
      </c>
      <c r="W447" s="6" t="s">
        <v>166</v>
      </c>
      <c r="X447" s="6" t="s">
        <v>166</v>
      </c>
      <c r="Y447" s="6" t="s">
        <v>166</v>
      </c>
      <c r="Z447" s="6" t="s">
        <v>166</v>
      </c>
      <c r="AA447" s="6" t="s">
        <v>166</v>
      </c>
      <c r="AB447" s="6" t="s">
        <v>166</v>
      </c>
      <c r="AC447" s="6" t="s">
        <v>166</v>
      </c>
      <c r="AD447" s="6" t="s">
        <v>166</v>
      </c>
      <c r="AE447" s="6" t="s">
        <v>166</v>
      </c>
      <c r="AH447" s="91" t="str" cm="1">
        <f t="array" ref="AH447">IF(OR(TRIM(S447)="NULL",ISBLANK(S447),ISNUMBER(S447)),TRIM(S447),TRIM(_xlfn.CHOOSECOLS(_xlfn.TEXTSPLIT(S447,"-",,TRUE),1)))</f>
        <v>NULL</v>
      </c>
      <c r="AI447" s="91" t="str" cm="1">
        <f t="array" ref="AI447">IF(OR(TRIM(S447)="NULL",ISBLANK(S447),ISNUMBER(S447)),TRIM(S447),TRIM(_xlfn.CHOOSECOLS(_xlfn.TEXTSPLIT(S447,"-",,TRUE),2)))</f>
        <v>NULL</v>
      </c>
      <c r="AJ447" s="91" t="str" cm="1">
        <f t="array" ref="AJ447">IF(OR(TRIM(R447)="NULL",ISBLANK(R447),ISNUMBER(R447)),TRIM(R447),TRIM(_xlfn.CHOOSECOLS(_xlfn.TEXTSPLIT(R447,"-",,TRUE),1)))</f>
        <v>1</v>
      </c>
      <c r="AK447" s="91" t="str" cm="1">
        <f t="array" ref="AK447">IF(OR(TRIM(R447)="NULL",ISBLANK(R447),ISNUMBER(R447)),TRIM(R447),TRIM(_xlfn.CHOOSECOLS(_xlfn.TEXTSPLIT(R447,"-",,TRUE),2)))</f>
        <v>1</v>
      </c>
      <c r="AL447" s="91" t="str" cm="1">
        <f t="array" ref="AL447">IF(OR(TRIM(T447)="NULL",ISBLANK(T447),ISNUMBER(T447)),TRIM(T447),TRIM(_xlfn.CHOOSECOLS(_xlfn.TEXTSPLIT(T447,"-",,TRUE),1)))</f>
        <v>NULL</v>
      </c>
      <c r="AM447" s="91" t="str" cm="1">
        <f t="array" ref="AM447">IF(OR(TRIM(T447)="NULL",ISBLANK(T447),ISNUMBER(T447)),TRIM(T447),TRIM(_xlfn.CHOOSECOLS(_xlfn.TEXTSPLIT(T447,"-",,TRUE),2)))</f>
        <v>NULL</v>
      </c>
      <c r="AN447" s="91" t="str" cm="1">
        <f t="array" ref="AN447">IF(OR(TRIM(U447)="NULL",ISBLANK(U447),ISNUMBER(U447)),TRIM(U447),TRIM(_xlfn.CHOOSECOLS(_xlfn.TEXTSPLIT(Y447,"-",,TRUE),1)))</f>
        <v>NULL</v>
      </c>
      <c r="AO447" s="91" t="str" cm="1">
        <f t="array" ref="AO447">IF(OR(TRIM(U447)="NULL",ISBLANK(U447),ISNUMBER(U447)),TRIM(U447),TRIM(_xlfn.CHOOSECOLS(_xlfn.TEXTSPLIT(Y447,"-",,TRUE),2)))</f>
        <v>NULL</v>
      </c>
      <c r="AP447" s="91" t="str" cm="1">
        <f t="array" ref="AP447">IF(OR(TRIM(V447)="NULL",ISBLANK(V447),ISNUMBER(V447)),TRIM(V447),TRIM(_xlfn.CHOOSECOLS(_xlfn.TEXTSPLIT(Y447,"-",,TRUE),1)))</f>
        <v>NULL</v>
      </c>
      <c r="AQ447" s="91" t="str" cm="1">
        <f t="array" ref="AQ447">IF(OR(TRIM(V447)="NULL",ISBLANK(V447),ISNUMBER(V447)),V447,_xlfn.CHOOSECOLS(_xlfn.TEXTSPLIT(Y447,"-",,TRUE),2))</f>
        <v>NULL</v>
      </c>
      <c r="AR447" s="99" t="str" cm="1">
        <f t="array" ref="AR447">TRIM(IF(OR(TRIM(W447)="NULL",ISBLANK(W447),ISNUMBER(W447)), W447, IF(AND(ISNUMBER(FIND("|", W447))=TRUE, ISNUMBER(FIND("-", W447))=FALSE), W447, IF(AND(ISNUMBER(FIND("|", W447))=FALSE, ISNUMBER(FIND("-", W447))=TRUE),_xlfn.CHOOSECOLS(_xlfn.TEXTSPLIT(W447,"-", "|",,TRUE),1), _xlfn.CONCAT(_xlfn.CHOOSECOLS(_xlfn.TEXTSPLIT(SUBSTITUTE(W447, "-", "|"), "|"),1),"|", _xlfn.CHOOSECOLS(_xlfn.TEXTSPLIT(SUBSTITUTE(W447, "-", "|"), "|"), 3))))))</f>
        <v>NULL</v>
      </c>
      <c r="AS447" s="99" t="str" cm="1">
        <f t="array" ref="AS447">TRIM(IF(OR(TRIM(W447)="NULL",ISBLANK(W447),ISNUMBER(W447)), W447, IF(AND(ISNUMBER(FIND("|", W447))=TRUE, ISNUMBER(FIND("-", W447))=FALSE), W447, IF(AND(ISNUMBER(FIND("|", W447))=FALSE, ISNUMBER(FIND("-", W447))=TRUE),_xlfn.CHOOSECOLS(_xlfn.TEXTSPLIT(W447,"-", "|",,TRUE),2), _xlfn.CONCAT(_xlfn.CHOOSECOLS(_xlfn.TEXTSPLIT(SUBSTITUTE(W447, "-", "|"), "|"),2),"|", _xlfn.CHOOSECOLS(_xlfn.TEXTSPLIT(SUBSTITUTE(W447, "-", "|"), "|"), 4))))))</f>
        <v>NULL</v>
      </c>
      <c r="AT447" s="92" t="str" cm="1">
        <f t="array" ref="AT447">TRIM(_xlfn.CHOOSECOLS(_xlfn.TEXTSPLIT(AR447,"|",,TRUE),1))</f>
        <v>NULL</v>
      </c>
      <c r="AU447" s="92" t="str" cm="1">
        <f t="array" ref="AU447">TRIM(_xlfn.CHOOSECOLS(_xlfn.TEXTSPLIT(AS447,"|",,TRUE),1))</f>
        <v>NULL</v>
      </c>
      <c r="AV447" s="92" t="str" cm="1">
        <f t="array" ref="AV447">TRIM(_xlfn.CHOOSECOLS(_xlfn.TEXTSPLIT(AB447,"|",,TRUE),1))</f>
        <v>NULL</v>
      </c>
      <c r="AW447" s="92" t="str" cm="1">
        <f t="array" ref="AW447">TRIM(_xlfn.CHOOSECOLS(_xlfn.TEXTSPLIT(Y447,"|",,TRUE),1))</f>
        <v>NULL</v>
      </c>
      <c r="AX447" s="92" t="str" cm="1">
        <f t="array" ref="AX447">TRIM(_xlfn.CHOOSECOLS(_xlfn.TEXTSPLIT(Z447,"|",,TRUE),1))</f>
        <v>NULL</v>
      </c>
      <c r="AY447" s="99" t="str" cm="1">
        <f t="array" ref="AY447">TRIM(IF(OR(TRIM(AA447)="NULL",ISBLANK(AA447),ISNUMBER(AA447)), AA447, IF(AND(ISNUMBER(FIND("|", AA447))=TRUE, ISNUMBER(FIND("-", AA447))=FALSE), AA447, IF(AND(ISNUMBER(FIND("|", AA447))=FALSE, ISNUMBER(FIND("-", AA447))=TRUE),_xlfn.CHOOSECOLS(_xlfn.TEXTSPLIT(AA447,"-", "|",,TRUE),1), _xlfn.CONCAT(_xlfn.CHOOSECOLS(_xlfn.TEXTSPLIT(SUBSTITUTE(AA447, "-", "|"), "|"),1),"|", _xlfn.CHOOSECOLS(_xlfn.TEXTSPLIT(SUBSTITUTE(AA447, "-", "|"), "|"), 3))))))</f>
        <v>NULL</v>
      </c>
      <c r="AZ447" s="99" t="str" cm="1">
        <f t="array" ref="AZ447">TRIM(IF(OR(TRIM(AA447)="NULL",ISBLANK(AA447),ISNUMBER(AA447)), AA447, IF(AND(ISNUMBER(FIND("|", AA447))=TRUE, ISNUMBER(FIND("-", AA447))=FALSE), AA447, IF(AND(ISNUMBER(FIND("|", AA447))=FALSE, ISNUMBER(FIND("-", AA447))=TRUE),_xlfn.CHOOSECOLS(_xlfn.TEXTSPLIT(AA447,"-", "|",,TRUE),2), _xlfn.CONCAT(_xlfn.CHOOSECOLS(_xlfn.TEXTSPLIT(SUBSTITUTE(AA447, "-", "|"), "|"),2),"|", _xlfn.CHOOSECOLS(_xlfn.TEXTSPLIT(SUBSTITUTE(AA447, "-", "|"), "|"), 4))))))</f>
        <v>NULL</v>
      </c>
      <c r="BA447" s="92" t="str" cm="1">
        <f t="array" ref="BA447">TRIM(_xlfn.CHOOSECOLS(_xlfn.TEXTSPLIT(AY447,"|",,TRUE),1))</f>
        <v>NULL</v>
      </c>
      <c r="BB447" s="92" t="str" cm="1">
        <f t="array" ref="BB447">TRIM(_xlfn.CHOOSECOLS(_xlfn.TEXTSPLIT(AZ447,"|",,TRUE),1))</f>
        <v>NULL</v>
      </c>
      <c r="BC447" s="92" t="str" cm="1">
        <f t="array" ref="BC447">TRIM(_xlfn.CHOOSECOLS(_xlfn.TEXTSPLIT(AB447,"|",,TRUE),1))</f>
        <v>NULL</v>
      </c>
      <c r="BD447" s="92" t="str" cm="1">
        <f t="array" ref="BD447">TRIM(_xlfn.CHOOSECOLS(_xlfn.TEXTSPLIT(AC447,"|",,TRUE),1))</f>
        <v>NULL</v>
      </c>
      <c r="BE447" s="92" t="str" cm="1">
        <f t="array" ref="BE447">TRIM(_xlfn.CHOOSECOLS(_xlfn.TEXTSPLIT(AD447,"|",,TRUE),1))</f>
        <v>NULL</v>
      </c>
      <c r="BF447" s="92" t="str" cm="1">
        <f t="array" ref="BF447">TRIM(IF(OR(TRIM(AE447)="NULL",ISBLANK(AE447),ISNUMBER(AE447)),AE447,_xlfn.CHOOSECOLS(_xlfn.TEXTSPLIT(AE447,"-",,TRUE),1)))</f>
        <v>NULL</v>
      </c>
      <c r="BG447" s="92" t="str" cm="1">
        <f t="array" ref="BG447">TRIM(IF(OR(TRIM(AE447)="NULL",ISBLANK(AE447),ISNUMBER(AE447)),AE447,_xlfn.CHOOSECOLS(_xlfn.TEXTSPLIT(AE447,"-",,TRUE),2)))</f>
        <v>NULL</v>
      </c>
      <c r="BH447" s="95" t="str">
        <f t="shared" si="36"/>
        <v>2021</v>
      </c>
      <c r="BI447" s="96" t="str">
        <f t="shared" si="37"/>
        <v>6</v>
      </c>
      <c r="BJ447" s="97" t="str">
        <f t="shared" si="38"/>
        <v>30</v>
      </c>
      <c r="BK447" s="96" t="str">
        <f t="shared" si="39"/>
        <v>2021</v>
      </c>
      <c r="BL447" s="96" t="str">
        <f t="shared" si="40"/>
        <v>7</v>
      </c>
      <c r="BM447" s="97" t="str">
        <f t="shared" si="41"/>
        <v>10</v>
      </c>
      <c r="BN447" s="93" t="b">
        <f>AND(TRIM(BH447)="NULL", TRIM(BK447)="NULL")</f>
        <v>0</v>
      </c>
      <c r="BO447" s="127" t="s">
        <v>1357</v>
      </c>
      <c r="BP447" s="127" t="s">
        <v>1357</v>
      </c>
    </row>
    <row r="448" spans="1:68" ht="30.75">
      <c r="A448" s="7">
        <v>104.04</v>
      </c>
      <c r="B448" s="1" t="s">
        <v>420</v>
      </c>
      <c r="C448" s="11" t="s">
        <v>1350</v>
      </c>
      <c r="D448" s="6" t="s">
        <v>1351</v>
      </c>
      <c r="E448" s="21" t="s">
        <v>1359</v>
      </c>
      <c r="F448" s="5" t="s">
        <v>63</v>
      </c>
      <c r="G448" s="25" t="s">
        <v>63</v>
      </c>
      <c r="H448" s="25" t="s">
        <v>63</v>
      </c>
      <c r="I448" s="25" t="s">
        <v>63</v>
      </c>
      <c r="J448" s="5">
        <v>44377</v>
      </c>
      <c r="K448" s="6">
        <v>2021</v>
      </c>
      <c r="L448" s="6">
        <v>6</v>
      </c>
      <c r="M448" s="6">
        <v>30</v>
      </c>
      <c r="N448" s="5">
        <v>44387</v>
      </c>
      <c r="O448" s="6">
        <v>2021</v>
      </c>
      <c r="P448" s="6">
        <v>7</v>
      </c>
      <c r="Q448" s="6">
        <v>10</v>
      </c>
      <c r="R448" s="6" t="s">
        <v>63</v>
      </c>
      <c r="S448" s="6" t="s">
        <v>63</v>
      </c>
      <c r="T448" s="6" t="s">
        <v>63</v>
      </c>
      <c r="U448" s="6" t="s">
        <v>63</v>
      </c>
      <c r="V448" s="6" t="s">
        <v>63</v>
      </c>
      <c r="W448" s="6" t="s">
        <v>166</v>
      </c>
      <c r="X448" s="6" t="s">
        <v>166</v>
      </c>
      <c r="Y448" s="6" t="s">
        <v>166</v>
      </c>
      <c r="Z448" s="6" t="s">
        <v>166</v>
      </c>
      <c r="AA448" s="6" t="s">
        <v>166</v>
      </c>
      <c r="AB448" s="6" t="s">
        <v>166</v>
      </c>
      <c r="AC448" s="6" t="s">
        <v>166</v>
      </c>
      <c r="AD448" s="6" t="s">
        <v>166</v>
      </c>
      <c r="AE448" s="6">
        <v>46</v>
      </c>
      <c r="AH448" s="91" t="str" cm="1">
        <f t="array" ref="AH448">IF(OR(TRIM(S448)="NULL",ISBLANK(S448),ISNUMBER(S448)),TRIM(S448),TRIM(_xlfn.CHOOSECOLS(_xlfn.TEXTSPLIT(S448,"-",,TRUE),1)))</f>
        <v>NULL</v>
      </c>
      <c r="AI448" s="91" t="str" cm="1">
        <f t="array" ref="AI448">IF(OR(TRIM(S448)="NULL",ISBLANK(S448),ISNUMBER(S448)),TRIM(S448),TRIM(_xlfn.CHOOSECOLS(_xlfn.TEXTSPLIT(S448,"-",,TRUE),2)))</f>
        <v>NULL</v>
      </c>
      <c r="AJ448" s="91" t="str" cm="1">
        <f t="array" ref="AJ448">IF(OR(TRIM(R448)="NULL",ISBLANK(R448),ISNUMBER(R448)),TRIM(R448),TRIM(_xlfn.CHOOSECOLS(_xlfn.TEXTSPLIT(R448,"-",,TRUE),1)))</f>
        <v>NULL</v>
      </c>
      <c r="AK448" s="91" t="str" cm="1">
        <f t="array" ref="AK448">IF(OR(TRIM(R448)="NULL",ISBLANK(R448),ISNUMBER(R448)),TRIM(R448),TRIM(_xlfn.CHOOSECOLS(_xlfn.TEXTSPLIT(R448,"-",,TRUE),2)))</f>
        <v>NULL</v>
      </c>
      <c r="AL448" s="91" t="str" cm="1">
        <f t="array" ref="AL448">IF(OR(TRIM(T448)="NULL",ISBLANK(T448),ISNUMBER(T448)),TRIM(T448),TRIM(_xlfn.CHOOSECOLS(_xlfn.TEXTSPLIT(T448,"-",,TRUE),1)))</f>
        <v>NULL</v>
      </c>
      <c r="AM448" s="91" t="str" cm="1">
        <f t="array" ref="AM448">IF(OR(TRIM(T448)="NULL",ISBLANK(T448),ISNUMBER(T448)),TRIM(T448),TRIM(_xlfn.CHOOSECOLS(_xlfn.TEXTSPLIT(T448,"-",,TRUE),2)))</f>
        <v>NULL</v>
      </c>
      <c r="AN448" s="91" t="str" cm="1">
        <f t="array" ref="AN448">IF(OR(TRIM(U448)="NULL",ISBLANK(U448),ISNUMBER(U448)),TRIM(U448),TRIM(_xlfn.CHOOSECOLS(_xlfn.TEXTSPLIT(Y448,"-",,TRUE),1)))</f>
        <v>NULL</v>
      </c>
      <c r="AO448" s="91" t="str" cm="1">
        <f t="array" ref="AO448">IF(OR(TRIM(U448)="NULL",ISBLANK(U448),ISNUMBER(U448)),TRIM(U448),TRIM(_xlfn.CHOOSECOLS(_xlfn.TEXTSPLIT(Y448,"-",,TRUE),2)))</f>
        <v>NULL</v>
      </c>
      <c r="AP448" s="91" t="str" cm="1">
        <f t="array" ref="AP448">IF(OR(TRIM(V448)="NULL",ISBLANK(V448),ISNUMBER(V448)),TRIM(V448),TRIM(_xlfn.CHOOSECOLS(_xlfn.TEXTSPLIT(Y448,"-",,TRUE),1)))</f>
        <v>NULL</v>
      </c>
      <c r="AQ448" s="91" t="str" cm="1">
        <f t="array" ref="AQ448">IF(OR(TRIM(V448)="NULL",ISBLANK(V448),ISNUMBER(V448)),V448,_xlfn.CHOOSECOLS(_xlfn.TEXTSPLIT(Y448,"-",,TRUE),2))</f>
        <v>NULL</v>
      </c>
      <c r="AR448" s="99" t="str" cm="1">
        <f t="array" ref="AR448">TRIM(IF(OR(TRIM(W448)="NULL",ISBLANK(W448),ISNUMBER(W448)), W448, IF(AND(ISNUMBER(FIND("|", W448))=TRUE, ISNUMBER(FIND("-", W448))=FALSE), W448, IF(AND(ISNUMBER(FIND("|", W448))=FALSE, ISNUMBER(FIND("-", W448))=TRUE),_xlfn.CHOOSECOLS(_xlfn.TEXTSPLIT(W448,"-", "|",,TRUE),1), _xlfn.CONCAT(_xlfn.CHOOSECOLS(_xlfn.TEXTSPLIT(SUBSTITUTE(W448, "-", "|"), "|"),1),"|", _xlfn.CHOOSECOLS(_xlfn.TEXTSPLIT(SUBSTITUTE(W448, "-", "|"), "|"), 3))))))</f>
        <v>NULL</v>
      </c>
      <c r="AS448" s="99" t="str" cm="1">
        <f t="array" ref="AS448">TRIM(IF(OR(TRIM(W448)="NULL",ISBLANK(W448),ISNUMBER(W448)), W448, IF(AND(ISNUMBER(FIND("|", W448))=TRUE, ISNUMBER(FIND("-", W448))=FALSE), W448, IF(AND(ISNUMBER(FIND("|", W448))=FALSE, ISNUMBER(FIND("-", W448))=TRUE),_xlfn.CHOOSECOLS(_xlfn.TEXTSPLIT(W448,"-", "|",,TRUE),2), _xlfn.CONCAT(_xlfn.CHOOSECOLS(_xlfn.TEXTSPLIT(SUBSTITUTE(W448, "-", "|"), "|"),2),"|", _xlfn.CHOOSECOLS(_xlfn.TEXTSPLIT(SUBSTITUTE(W448, "-", "|"), "|"), 4))))))</f>
        <v>NULL</v>
      </c>
      <c r="AT448" s="92" t="str" cm="1">
        <f t="array" ref="AT448">TRIM(_xlfn.CHOOSECOLS(_xlfn.TEXTSPLIT(AR448,"|",,TRUE),1))</f>
        <v>NULL</v>
      </c>
      <c r="AU448" s="92" t="str" cm="1">
        <f t="array" ref="AU448">TRIM(_xlfn.CHOOSECOLS(_xlfn.TEXTSPLIT(AS448,"|",,TRUE),1))</f>
        <v>NULL</v>
      </c>
      <c r="AV448" s="92" t="str" cm="1">
        <f t="array" ref="AV448">TRIM(_xlfn.CHOOSECOLS(_xlfn.TEXTSPLIT(AB448,"|",,TRUE),1))</f>
        <v>NULL</v>
      </c>
      <c r="AW448" s="92" t="str" cm="1">
        <f t="array" ref="AW448">TRIM(_xlfn.CHOOSECOLS(_xlfn.TEXTSPLIT(Y448,"|",,TRUE),1))</f>
        <v>NULL</v>
      </c>
      <c r="AX448" s="92" t="str" cm="1">
        <f t="array" ref="AX448">TRIM(_xlfn.CHOOSECOLS(_xlfn.TEXTSPLIT(Z448,"|",,TRUE),1))</f>
        <v>NULL</v>
      </c>
      <c r="AY448" s="99" t="str" cm="1">
        <f t="array" ref="AY448">TRIM(IF(OR(TRIM(AA448)="NULL",ISBLANK(AA448),ISNUMBER(AA448)), AA448, IF(AND(ISNUMBER(FIND("|", AA448))=TRUE, ISNUMBER(FIND("-", AA448))=FALSE), AA448, IF(AND(ISNUMBER(FIND("|", AA448))=FALSE, ISNUMBER(FIND("-", AA448))=TRUE),_xlfn.CHOOSECOLS(_xlfn.TEXTSPLIT(AA448,"-", "|",,TRUE),1), _xlfn.CONCAT(_xlfn.CHOOSECOLS(_xlfn.TEXTSPLIT(SUBSTITUTE(AA448, "-", "|"), "|"),1),"|", _xlfn.CHOOSECOLS(_xlfn.TEXTSPLIT(SUBSTITUTE(AA448, "-", "|"), "|"), 3))))))</f>
        <v>NULL</v>
      </c>
      <c r="AZ448" s="99" t="str" cm="1">
        <f t="array" ref="AZ448">TRIM(IF(OR(TRIM(AA448)="NULL",ISBLANK(AA448),ISNUMBER(AA448)), AA448, IF(AND(ISNUMBER(FIND("|", AA448))=TRUE, ISNUMBER(FIND("-", AA448))=FALSE), AA448, IF(AND(ISNUMBER(FIND("|", AA448))=FALSE, ISNUMBER(FIND("-", AA448))=TRUE),_xlfn.CHOOSECOLS(_xlfn.TEXTSPLIT(AA448,"-", "|",,TRUE),2), _xlfn.CONCAT(_xlfn.CHOOSECOLS(_xlfn.TEXTSPLIT(SUBSTITUTE(AA448, "-", "|"), "|"),2),"|", _xlfn.CHOOSECOLS(_xlfn.TEXTSPLIT(SUBSTITUTE(AA448, "-", "|"), "|"), 4))))))</f>
        <v>NULL</v>
      </c>
      <c r="BA448" s="92" t="str" cm="1">
        <f t="array" ref="BA448">TRIM(_xlfn.CHOOSECOLS(_xlfn.TEXTSPLIT(AY448,"|",,TRUE),1))</f>
        <v>NULL</v>
      </c>
      <c r="BB448" s="92" t="str" cm="1">
        <f t="array" ref="BB448">TRIM(_xlfn.CHOOSECOLS(_xlfn.TEXTSPLIT(AZ448,"|",,TRUE),1))</f>
        <v>NULL</v>
      </c>
      <c r="BC448" s="92" t="str" cm="1">
        <f t="array" ref="BC448">TRIM(_xlfn.CHOOSECOLS(_xlfn.TEXTSPLIT(AB448,"|",,TRUE),1))</f>
        <v>NULL</v>
      </c>
      <c r="BD448" s="92" t="str" cm="1">
        <f t="array" ref="BD448">TRIM(_xlfn.CHOOSECOLS(_xlfn.TEXTSPLIT(AC448,"|",,TRUE),1))</f>
        <v>NULL</v>
      </c>
      <c r="BE448" s="92" t="str" cm="1">
        <f t="array" ref="BE448">TRIM(_xlfn.CHOOSECOLS(_xlfn.TEXTSPLIT(AD448,"|",,TRUE),1))</f>
        <v>NULL</v>
      </c>
      <c r="BF448" s="92" t="str" cm="1">
        <f t="array" ref="BF448">TRIM(IF(OR(TRIM(AE448)="NULL",ISBLANK(AE448),ISNUMBER(AE448)),AE448,_xlfn.CHOOSECOLS(_xlfn.TEXTSPLIT(AE448,"-",,TRUE),1)))</f>
        <v>46</v>
      </c>
      <c r="BG448" s="92" t="str" cm="1">
        <f t="array" ref="BG448">TRIM(IF(OR(TRIM(AE448)="NULL",ISBLANK(AE448),ISNUMBER(AE448)),AE448,_xlfn.CHOOSECOLS(_xlfn.TEXTSPLIT(AE448,"-",,TRUE),2)))</f>
        <v>46</v>
      </c>
      <c r="BH448" s="95" t="str">
        <f t="shared" si="36"/>
        <v>2021</v>
      </c>
      <c r="BI448" s="96" t="str">
        <f t="shared" si="37"/>
        <v>6</v>
      </c>
      <c r="BJ448" s="97" t="str">
        <f t="shared" si="38"/>
        <v>30</v>
      </c>
      <c r="BK448" s="96" t="str">
        <f t="shared" si="39"/>
        <v>2021</v>
      </c>
      <c r="BL448" s="96" t="str">
        <f t="shared" si="40"/>
        <v>7</v>
      </c>
      <c r="BM448" s="97" t="str">
        <f t="shared" si="41"/>
        <v>10</v>
      </c>
      <c r="BN448" s="93" t="b">
        <f>AND(TRIM(BH448)="NULL", TRIM(BK448)="NULL")</f>
        <v>0</v>
      </c>
      <c r="BO448" s="127" t="s">
        <v>1360</v>
      </c>
      <c r="BP448" s="127" t="s">
        <v>1360</v>
      </c>
    </row>
    <row r="449" spans="1:68">
      <c r="A449" s="7">
        <v>104.05</v>
      </c>
      <c r="B449" s="1" t="s">
        <v>420</v>
      </c>
      <c r="C449" s="11" t="s">
        <v>1350</v>
      </c>
      <c r="D449" s="6" t="s">
        <v>1351</v>
      </c>
      <c r="E449" s="21" t="s">
        <v>1361</v>
      </c>
      <c r="F449" s="5" t="s">
        <v>63</v>
      </c>
      <c r="G449" s="25" t="s">
        <v>63</v>
      </c>
      <c r="H449" s="25" t="s">
        <v>63</v>
      </c>
      <c r="I449" s="25" t="s">
        <v>63</v>
      </c>
      <c r="J449" s="5">
        <v>44377</v>
      </c>
      <c r="K449" s="6">
        <v>2021</v>
      </c>
      <c r="L449" s="6">
        <v>6</v>
      </c>
      <c r="M449" s="6">
        <v>30</v>
      </c>
      <c r="N449" s="5">
        <v>44387</v>
      </c>
      <c r="O449" s="6">
        <v>2021</v>
      </c>
      <c r="P449" s="6">
        <v>7</v>
      </c>
      <c r="Q449" s="6">
        <v>10</v>
      </c>
      <c r="R449" s="6" t="s">
        <v>63</v>
      </c>
      <c r="S449" s="6">
        <v>1</v>
      </c>
      <c r="T449" s="6" t="s">
        <v>63</v>
      </c>
      <c r="U449" s="6" t="s">
        <v>63</v>
      </c>
      <c r="V449" s="6" t="s">
        <v>63</v>
      </c>
      <c r="W449" s="6" t="s">
        <v>166</v>
      </c>
      <c r="X449" s="6" t="s">
        <v>166</v>
      </c>
      <c r="Y449" s="6" t="s">
        <v>166</v>
      </c>
      <c r="Z449" s="6" t="s">
        <v>166</v>
      </c>
      <c r="AA449" s="6" t="s">
        <v>166</v>
      </c>
      <c r="AB449" s="6" t="s">
        <v>166</v>
      </c>
      <c r="AC449" s="6" t="s">
        <v>166</v>
      </c>
      <c r="AD449" s="6" t="s">
        <v>166</v>
      </c>
      <c r="AE449" s="6" t="s">
        <v>166</v>
      </c>
      <c r="AH449" s="91" t="str" cm="1">
        <f t="array" ref="AH449">IF(OR(TRIM(S449)="NULL",ISBLANK(S449),ISNUMBER(S449)),TRIM(S449),TRIM(_xlfn.CHOOSECOLS(_xlfn.TEXTSPLIT(S449,"-",,TRUE),1)))</f>
        <v>1</v>
      </c>
      <c r="AI449" s="91" t="str" cm="1">
        <f t="array" ref="AI449">IF(OR(TRIM(S449)="NULL",ISBLANK(S449),ISNUMBER(S449)),TRIM(S449),TRIM(_xlfn.CHOOSECOLS(_xlfn.TEXTSPLIT(S449,"-",,TRUE),2)))</f>
        <v>1</v>
      </c>
      <c r="AJ449" s="91" t="str" cm="1">
        <f t="array" ref="AJ449">IF(OR(TRIM(R449)="NULL",ISBLANK(R449),ISNUMBER(R449)),TRIM(R449),TRIM(_xlfn.CHOOSECOLS(_xlfn.TEXTSPLIT(R449,"-",,TRUE),1)))</f>
        <v>NULL</v>
      </c>
      <c r="AK449" s="91" t="str" cm="1">
        <f t="array" ref="AK449">IF(OR(TRIM(R449)="NULL",ISBLANK(R449),ISNUMBER(R449)),TRIM(R449),TRIM(_xlfn.CHOOSECOLS(_xlfn.TEXTSPLIT(R449,"-",,TRUE),2)))</f>
        <v>NULL</v>
      </c>
      <c r="AL449" s="91" t="str" cm="1">
        <f t="array" ref="AL449">IF(OR(TRIM(T449)="NULL",ISBLANK(T449),ISNUMBER(T449)),TRIM(T449),TRIM(_xlfn.CHOOSECOLS(_xlfn.TEXTSPLIT(T449,"-",,TRUE),1)))</f>
        <v>NULL</v>
      </c>
      <c r="AM449" s="91" t="str" cm="1">
        <f t="array" ref="AM449">IF(OR(TRIM(T449)="NULL",ISBLANK(T449),ISNUMBER(T449)),TRIM(T449),TRIM(_xlfn.CHOOSECOLS(_xlfn.TEXTSPLIT(T449,"-",,TRUE),2)))</f>
        <v>NULL</v>
      </c>
      <c r="AN449" s="91" t="str" cm="1">
        <f t="array" ref="AN449">IF(OR(TRIM(U449)="NULL",ISBLANK(U449),ISNUMBER(U449)),TRIM(U449),TRIM(_xlfn.CHOOSECOLS(_xlfn.TEXTSPLIT(Y449,"-",,TRUE),1)))</f>
        <v>NULL</v>
      </c>
      <c r="AO449" s="91" t="str" cm="1">
        <f t="array" ref="AO449">IF(OR(TRIM(U449)="NULL",ISBLANK(U449),ISNUMBER(U449)),TRIM(U449),TRIM(_xlfn.CHOOSECOLS(_xlfn.TEXTSPLIT(Y449,"-",,TRUE),2)))</f>
        <v>NULL</v>
      </c>
      <c r="AP449" s="91" t="str" cm="1">
        <f t="array" ref="AP449">IF(OR(TRIM(V449)="NULL",ISBLANK(V449),ISNUMBER(V449)),TRIM(V449),TRIM(_xlfn.CHOOSECOLS(_xlfn.TEXTSPLIT(Y449,"-",,TRUE),1)))</f>
        <v>NULL</v>
      </c>
      <c r="AQ449" s="91" t="str" cm="1">
        <f t="array" ref="AQ449">IF(OR(TRIM(V449)="NULL",ISBLANK(V449),ISNUMBER(V449)),V449,_xlfn.CHOOSECOLS(_xlfn.TEXTSPLIT(Y449,"-",,TRUE),2))</f>
        <v>NULL</v>
      </c>
      <c r="AR449" s="99" t="str" cm="1">
        <f t="array" ref="AR449">TRIM(IF(OR(TRIM(W449)="NULL",ISBLANK(W449),ISNUMBER(W449)), W449, IF(AND(ISNUMBER(FIND("|", W449))=TRUE, ISNUMBER(FIND("-", W449))=FALSE), W449, IF(AND(ISNUMBER(FIND("|", W449))=FALSE, ISNUMBER(FIND("-", W449))=TRUE),_xlfn.CHOOSECOLS(_xlfn.TEXTSPLIT(W449,"-", "|",,TRUE),1), _xlfn.CONCAT(_xlfn.CHOOSECOLS(_xlfn.TEXTSPLIT(SUBSTITUTE(W449, "-", "|"), "|"),1),"|", _xlfn.CHOOSECOLS(_xlfn.TEXTSPLIT(SUBSTITUTE(W449, "-", "|"), "|"), 3))))))</f>
        <v>NULL</v>
      </c>
      <c r="AS449" s="99" t="str" cm="1">
        <f t="array" ref="AS449">TRIM(IF(OR(TRIM(W449)="NULL",ISBLANK(W449),ISNUMBER(W449)), W449, IF(AND(ISNUMBER(FIND("|", W449))=TRUE, ISNUMBER(FIND("-", W449))=FALSE), W449, IF(AND(ISNUMBER(FIND("|", W449))=FALSE, ISNUMBER(FIND("-", W449))=TRUE),_xlfn.CHOOSECOLS(_xlfn.TEXTSPLIT(W449,"-", "|",,TRUE),2), _xlfn.CONCAT(_xlfn.CHOOSECOLS(_xlfn.TEXTSPLIT(SUBSTITUTE(W449, "-", "|"), "|"),2),"|", _xlfn.CHOOSECOLS(_xlfn.TEXTSPLIT(SUBSTITUTE(W449, "-", "|"), "|"), 4))))))</f>
        <v>NULL</v>
      </c>
      <c r="AT449" s="92" t="str" cm="1">
        <f t="array" ref="AT449">TRIM(_xlfn.CHOOSECOLS(_xlfn.TEXTSPLIT(AR449,"|",,TRUE),1))</f>
        <v>NULL</v>
      </c>
      <c r="AU449" s="92" t="str" cm="1">
        <f t="array" ref="AU449">TRIM(_xlfn.CHOOSECOLS(_xlfn.TEXTSPLIT(AS449,"|",,TRUE),1))</f>
        <v>NULL</v>
      </c>
      <c r="AV449" s="92" t="str" cm="1">
        <f t="array" ref="AV449">TRIM(_xlfn.CHOOSECOLS(_xlfn.TEXTSPLIT(AB449,"|",,TRUE),1))</f>
        <v>NULL</v>
      </c>
      <c r="AW449" s="92" t="str" cm="1">
        <f t="array" ref="AW449">TRIM(_xlfn.CHOOSECOLS(_xlfn.TEXTSPLIT(Y449,"|",,TRUE),1))</f>
        <v>NULL</v>
      </c>
      <c r="AX449" s="92" t="str" cm="1">
        <f t="array" ref="AX449">TRIM(_xlfn.CHOOSECOLS(_xlfn.TEXTSPLIT(Z449,"|",,TRUE),1))</f>
        <v>NULL</v>
      </c>
      <c r="AY449" s="99" t="str" cm="1">
        <f t="array" ref="AY449">TRIM(IF(OR(TRIM(AA449)="NULL",ISBLANK(AA449),ISNUMBER(AA449)), AA449, IF(AND(ISNUMBER(FIND("|", AA449))=TRUE, ISNUMBER(FIND("-", AA449))=FALSE), AA449, IF(AND(ISNUMBER(FIND("|", AA449))=FALSE, ISNUMBER(FIND("-", AA449))=TRUE),_xlfn.CHOOSECOLS(_xlfn.TEXTSPLIT(AA449,"-", "|",,TRUE),1), _xlfn.CONCAT(_xlfn.CHOOSECOLS(_xlfn.TEXTSPLIT(SUBSTITUTE(AA449, "-", "|"), "|"),1),"|", _xlfn.CHOOSECOLS(_xlfn.TEXTSPLIT(SUBSTITUTE(AA449, "-", "|"), "|"), 3))))))</f>
        <v>NULL</v>
      </c>
      <c r="AZ449" s="99" t="str" cm="1">
        <f t="array" ref="AZ449">TRIM(IF(OR(TRIM(AA449)="NULL",ISBLANK(AA449),ISNUMBER(AA449)), AA449, IF(AND(ISNUMBER(FIND("|", AA449))=TRUE, ISNUMBER(FIND("-", AA449))=FALSE), AA449, IF(AND(ISNUMBER(FIND("|", AA449))=FALSE, ISNUMBER(FIND("-", AA449))=TRUE),_xlfn.CHOOSECOLS(_xlfn.TEXTSPLIT(AA449,"-", "|",,TRUE),2), _xlfn.CONCAT(_xlfn.CHOOSECOLS(_xlfn.TEXTSPLIT(SUBSTITUTE(AA449, "-", "|"), "|"),2),"|", _xlfn.CHOOSECOLS(_xlfn.TEXTSPLIT(SUBSTITUTE(AA449, "-", "|"), "|"), 4))))))</f>
        <v>NULL</v>
      </c>
      <c r="BA449" s="92" t="str" cm="1">
        <f t="array" ref="BA449">TRIM(_xlfn.CHOOSECOLS(_xlfn.TEXTSPLIT(AY449,"|",,TRUE),1))</f>
        <v>NULL</v>
      </c>
      <c r="BB449" s="92" t="str" cm="1">
        <f t="array" ref="BB449">TRIM(_xlfn.CHOOSECOLS(_xlfn.TEXTSPLIT(AZ449,"|",,TRUE),1))</f>
        <v>NULL</v>
      </c>
      <c r="BC449" s="92" t="str" cm="1">
        <f t="array" ref="BC449">TRIM(_xlfn.CHOOSECOLS(_xlfn.TEXTSPLIT(AB449,"|",,TRUE),1))</f>
        <v>NULL</v>
      </c>
      <c r="BD449" s="92" t="str" cm="1">
        <f t="array" ref="BD449">TRIM(_xlfn.CHOOSECOLS(_xlfn.TEXTSPLIT(AC449,"|",,TRUE),1))</f>
        <v>NULL</v>
      </c>
      <c r="BE449" s="92" t="str" cm="1">
        <f t="array" ref="BE449">TRIM(_xlfn.CHOOSECOLS(_xlfn.TEXTSPLIT(AD449,"|",,TRUE),1))</f>
        <v>NULL</v>
      </c>
      <c r="BF449" s="92" t="str" cm="1">
        <f t="array" ref="BF449">TRIM(IF(OR(TRIM(AE449)="NULL",ISBLANK(AE449),ISNUMBER(AE449)),AE449,_xlfn.CHOOSECOLS(_xlfn.TEXTSPLIT(AE449,"-",,TRUE),1)))</f>
        <v>NULL</v>
      </c>
      <c r="BG449" s="92" t="str" cm="1">
        <f t="array" ref="BG449">TRIM(IF(OR(TRIM(AE449)="NULL",ISBLANK(AE449),ISNUMBER(AE449)),AE449,_xlfn.CHOOSECOLS(_xlfn.TEXTSPLIT(AE449,"-",,TRUE),2)))</f>
        <v>NULL</v>
      </c>
      <c r="BH449" s="95" t="str">
        <f t="shared" si="36"/>
        <v>2021</v>
      </c>
      <c r="BI449" s="96" t="str">
        <f t="shared" si="37"/>
        <v>6</v>
      </c>
      <c r="BJ449" s="97" t="str">
        <f t="shared" si="38"/>
        <v>30</v>
      </c>
      <c r="BK449" s="96" t="str">
        <f t="shared" si="39"/>
        <v>2021</v>
      </c>
      <c r="BL449" s="96" t="str">
        <f t="shared" si="40"/>
        <v>7</v>
      </c>
      <c r="BM449" s="97" t="str">
        <f t="shared" si="41"/>
        <v>10</v>
      </c>
      <c r="BN449" s="93" t="b">
        <f>AND(TRIM(BH449)="NULL", TRIM(BK449)="NULL")</f>
        <v>0</v>
      </c>
      <c r="BO449" s="127" t="s">
        <v>1362</v>
      </c>
      <c r="BP449" s="127" t="s">
        <v>1362</v>
      </c>
    </row>
    <row r="450" spans="1:68">
      <c r="A450" s="7">
        <v>104.06</v>
      </c>
      <c r="B450" s="1" t="s">
        <v>420</v>
      </c>
      <c r="C450" s="11" t="s">
        <v>1350</v>
      </c>
      <c r="D450" s="6" t="s">
        <v>1351</v>
      </c>
      <c r="E450" s="21" t="s">
        <v>851</v>
      </c>
      <c r="F450" s="5">
        <v>44380</v>
      </c>
      <c r="G450" s="25">
        <v>2021</v>
      </c>
      <c r="H450" s="25">
        <v>7</v>
      </c>
      <c r="I450" s="25">
        <v>3</v>
      </c>
      <c r="J450" s="5" t="s">
        <v>63</v>
      </c>
      <c r="K450" s="25" t="s">
        <v>63</v>
      </c>
      <c r="L450" s="25" t="s">
        <v>63</v>
      </c>
      <c r="M450" s="25" t="s">
        <v>63</v>
      </c>
      <c r="N450" s="5" t="s">
        <v>63</v>
      </c>
      <c r="O450" s="25" t="s">
        <v>63</v>
      </c>
      <c r="P450" s="25" t="s">
        <v>63</v>
      </c>
      <c r="Q450" s="25" t="s">
        <v>63</v>
      </c>
      <c r="R450" s="6">
        <v>2</v>
      </c>
      <c r="S450" s="6" t="s">
        <v>63</v>
      </c>
      <c r="T450" s="6" t="s">
        <v>63</v>
      </c>
      <c r="U450" s="6" t="s">
        <v>63</v>
      </c>
      <c r="V450" s="6" t="s">
        <v>63</v>
      </c>
      <c r="W450" s="6" t="s">
        <v>166</v>
      </c>
      <c r="X450" s="6" t="s">
        <v>166</v>
      </c>
      <c r="Y450" s="6" t="s">
        <v>166</v>
      </c>
      <c r="Z450" s="6" t="s">
        <v>166</v>
      </c>
      <c r="AA450" s="6" t="s">
        <v>166</v>
      </c>
      <c r="AB450" s="6" t="s">
        <v>166</v>
      </c>
      <c r="AC450" s="6" t="s">
        <v>166</v>
      </c>
      <c r="AD450" s="6" t="s">
        <v>166</v>
      </c>
      <c r="AE450" s="6">
        <v>51</v>
      </c>
      <c r="AH450" s="91" t="str" cm="1">
        <f t="array" ref="AH450">IF(OR(TRIM(S450)="NULL",ISBLANK(S450),ISNUMBER(S450)),TRIM(S450),TRIM(_xlfn.CHOOSECOLS(_xlfn.TEXTSPLIT(S450,"-",,TRUE),1)))</f>
        <v>NULL</v>
      </c>
      <c r="AI450" s="91" t="str" cm="1">
        <f t="array" ref="AI450">IF(OR(TRIM(S450)="NULL",ISBLANK(S450),ISNUMBER(S450)),TRIM(S450),TRIM(_xlfn.CHOOSECOLS(_xlfn.TEXTSPLIT(S450,"-",,TRUE),2)))</f>
        <v>NULL</v>
      </c>
      <c r="AJ450" s="91" t="str" cm="1">
        <f t="array" ref="AJ450">IF(OR(TRIM(R450)="NULL",ISBLANK(R450),ISNUMBER(R450)),TRIM(R450),TRIM(_xlfn.CHOOSECOLS(_xlfn.TEXTSPLIT(R450,"-",,TRUE),1)))</f>
        <v>2</v>
      </c>
      <c r="AK450" s="91" t="str" cm="1">
        <f t="array" ref="AK450">IF(OR(TRIM(R450)="NULL",ISBLANK(R450),ISNUMBER(R450)),TRIM(R450),TRIM(_xlfn.CHOOSECOLS(_xlfn.TEXTSPLIT(R450,"-",,TRUE),2)))</f>
        <v>2</v>
      </c>
      <c r="AL450" s="91" t="str" cm="1">
        <f t="array" ref="AL450">IF(OR(TRIM(T450)="NULL",ISBLANK(T450),ISNUMBER(T450)),TRIM(T450),TRIM(_xlfn.CHOOSECOLS(_xlfn.TEXTSPLIT(T450,"-",,TRUE),1)))</f>
        <v>NULL</v>
      </c>
      <c r="AM450" s="91" t="str" cm="1">
        <f t="array" ref="AM450">IF(OR(TRIM(T450)="NULL",ISBLANK(T450),ISNUMBER(T450)),TRIM(T450),TRIM(_xlfn.CHOOSECOLS(_xlfn.TEXTSPLIT(T450,"-",,TRUE),2)))</f>
        <v>NULL</v>
      </c>
      <c r="AN450" s="91" t="str" cm="1">
        <f t="array" ref="AN450">IF(OR(TRIM(U450)="NULL",ISBLANK(U450),ISNUMBER(U450)),TRIM(U450),TRIM(_xlfn.CHOOSECOLS(_xlfn.TEXTSPLIT(Y450,"-",,TRUE),1)))</f>
        <v>NULL</v>
      </c>
      <c r="AO450" s="91" t="str" cm="1">
        <f t="array" ref="AO450">IF(OR(TRIM(U450)="NULL",ISBLANK(U450),ISNUMBER(U450)),TRIM(U450),TRIM(_xlfn.CHOOSECOLS(_xlfn.TEXTSPLIT(Y450,"-",,TRUE),2)))</f>
        <v>NULL</v>
      </c>
      <c r="AP450" s="91" t="str" cm="1">
        <f t="array" ref="AP450">IF(OR(TRIM(V450)="NULL",ISBLANK(V450),ISNUMBER(V450)),TRIM(V450),TRIM(_xlfn.CHOOSECOLS(_xlfn.TEXTSPLIT(Y450,"-",,TRUE),1)))</f>
        <v>NULL</v>
      </c>
      <c r="AQ450" s="91" t="str" cm="1">
        <f t="array" ref="AQ450">IF(OR(TRIM(V450)="NULL",ISBLANK(V450),ISNUMBER(V450)),V450,_xlfn.CHOOSECOLS(_xlfn.TEXTSPLIT(Y450,"-",,TRUE),2))</f>
        <v>NULL</v>
      </c>
      <c r="AR450" s="99" t="str" cm="1">
        <f t="array" ref="AR450">TRIM(IF(OR(TRIM(W450)="NULL",ISBLANK(W450),ISNUMBER(W450)), W450, IF(AND(ISNUMBER(FIND("|", W450))=TRUE, ISNUMBER(FIND("-", W450))=FALSE), W450, IF(AND(ISNUMBER(FIND("|", W450))=FALSE, ISNUMBER(FIND("-", W450))=TRUE),_xlfn.CHOOSECOLS(_xlfn.TEXTSPLIT(W450,"-", "|",,TRUE),1), _xlfn.CONCAT(_xlfn.CHOOSECOLS(_xlfn.TEXTSPLIT(SUBSTITUTE(W450, "-", "|"), "|"),1),"|", _xlfn.CHOOSECOLS(_xlfn.TEXTSPLIT(SUBSTITUTE(W450, "-", "|"), "|"), 3))))))</f>
        <v>NULL</v>
      </c>
      <c r="AS450" s="99" t="str" cm="1">
        <f t="array" ref="AS450">TRIM(IF(OR(TRIM(W450)="NULL",ISBLANK(W450),ISNUMBER(W450)), W450, IF(AND(ISNUMBER(FIND("|", W450))=TRUE, ISNUMBER(FIND("-", W450))=FALSE), W450, IF(AND(ISNUMBER(FIND("|", W450))=FALSE, ISNUMBER(FIND("-", W450))=TRUE),_xlfn.CHOOSECOLS(_xlfn.TEXTSPLIT(W450,"-", "|",,TRUE),2), _xlfn.CONCAT(_xlfn.CHOOSECOLS(_xlfn.TEXTSPLIT(SUBSTITUTE(W450, "-", "|"), "|"),2),"|", _xlfn.CHOOSECOLS(_xlfn.TEXTSPLIT(SUBSTITUTE(W450, "-", "|"), "|"), 4))))))</f>
        <v>NULL</v>
      </c>
      <c r="AT450" s="92" t="str" cm="1">
        <f t="array" ref="AT450">TRIM(_xlfn.CHOOSECOLS(_xlfn.TEXTSPLIT(AR450,"|",,TRUE),1))</f>
        <v>NULL</v>
      </c>
      <c r="AU450" s="92" t="str" cm="1">
        <f t="array" ref="AU450">TRIM(_xlfn.CHOOSECOLS(_xlfn.TEXTSPLIT(AS450,"|",,TRUE),1))</f>
        <v>NULL</v>
      </c>
      <c r="AV450" s="92" t="str" cm="1">
        <f t="array" ref="AV450">TRIM(_xlfn.CHOOSECOLS(_xlfn.TEXTSPLIT(AB450,"|",,TRUE),1))</f>
        <v>NULL</v>
      </c>
      <c r="AW450" s="92" t="str" cm="1">
        <f t="array" ref="AW450">TRIM(_xlfn.CHOOSECOLS(_xlfn.TEXTSPLIT(Y450,"|",,TRUE),1))</f>
        <v>NULL</v>
      </c>
      <c r="AX450" s="92" t="str" cm="1">
        <f t="array" ref="AX450">TRIM(_xlfn.CHOOSECOLS(_xlfn.TEXTSPLIT(Z450,"|",,TRUE),1))</f>
        <v>NULL</v>
      </c>
      <c r="AY450" s="99" t="str" cm="1">
        <f t="array" ref="AY450">TRIM(IF(OR(TRIM(AA450)="NULL",ISBLANK(AA450),ISNUMBER(AA450)), AA450, IF(AND(ISNUMBER(FIND("|", AA450))=TRUE, ISNUMBER(FIND("-", AA450))=FALSE), AA450, IF(AND(ISNUMBER(FIND("|", AA450))=FALSE, ISNUMBER(FIND("-", AA450))=TRUE),_xlfn.CHOOSECOLS(_xlfn.TEXTSPLIT(AA450,"-", "|",,TRUE),1), _xlfn.CONCAT(_xlfn.CHOOSECOLS(_xlfn.TEXTSPLIT(SUBSTITUTE(AA450, "-", "|"), "|"),1),"|", _xlfn.CHOOSECOLS(_xlfn.TEXTSPLIT(SUBSTITUTE(AA450, "-", "|"), "|"), 3))))))</f>
        <v>NULL</v>
      </c>
      <c r="AZ450" s="99" t="str" cm="1">
        <f t="array" ref="AZ450">TRIM(IF(OR(TRIM(AA450)="NULL",ISBLANK(AA450),ISNUMBER(AA450)), AA450, IF(AND(ISNUMBER(FIND("|", AA450))=TRUE, ISNUMBER(FIND("-", AA450))=FALSE), AA450, IF(AND(ISNUMBER(FIND("|", AA450))=FALSE, ISNUMBER(FIND("-", AA450))=TRUE),_xlfn.CHOOSECOLS(_xlfn.TEXTSPLIT(AA450,"-", "|",,TRUE),2), _xlfn.CONCAT(_xlfn.CHOOSECOLS(_xlfn.TEXTSPLIT(SUBSTITUTE(AA450, "-", "|"), "|"),2),"|", _xlfn.CHOOSECOLS(_xlfn.TEXTSPLIT(SUBSTITUTE(AA450, "-", "|"), "|"), 4))))))</f>
        <v>NULL</v>
      </c>
      <c r="BA450" s="92" t="str" cm="1">
        <f t="array" ref="BA450">TRIM(_xlfn.CHOOSECOLS(_xlfn.TEXTSPLIT(AY450,"|",,TRUE),1))</f>
        <v>NULL</v>
      </c>
      <c r="BB450" s="92" t="str" cm="1">
        <f t="array" ref="BB450">TRIM(_xlfn.CHOOSECOLS(_xlfn.TEXTSPLIT(AZ450,"|",,TRUE),1))</f>
        <v>NULL</v>
      </c>
      <c r="BC450" s="92" t="str" cm="1">
        <f t="array" ref="BC450">TRIM(_xlfn.CHOOSECOLS(_xlfn.TEXTSPLIT(AB450,"|",,TRUE),1))</f>
        <v>NULL</v>
      </c>
      <c r="BD450" s="92" t="str" cm="1">
        <f t="array" ref="BD450">TRIM(_xlfn.CHOOSECOLS(_xlfn.TEXTSPLIT(AC450,"|",,TRUE),1))</f>
        <v>NULL</v>
      </c>
      <c r="BE450" s="92" t="str" cm="1">
        <f t="array" ref="BE450">TRIM(_xlfn.CHOOSECOLS(_xlfn.TEXTSPLIT(AD450,"|",,TRUE),1))</f>
        <v>NULL</v>
      </c>
      <c r="BF450" s="92" t="str" cm="1">
        <f t="array" ref="BF450">TRIM(IF(OR(TRIM(AE450)="NULL",ISBLANK(AE450),ISNUMBER(AE450)),AE450,_xlfn.CHOOSECOLS(_xlfn.TEXTSPLIT(AE450,"-",,TRUE),1)))</f>
        <v>51</v>
      </c>
      <c r="BG450" s="92" t="str" cm="1">
        <f t="array" ref="BG450">TRIM(IF(OR(TRIM(AE450)="NULL",ISBLANK(AE450),ISNUMBER(AE450)),AE450,_xlfn.CHOOSECOLS(_xlfn.TEXTSPLIT(AE450,"-",,TRUE),2)))</f>
        <v>51</v>
      </c>
      <c r="BH450" s="95" t="str">
        <f t="shared" si="36"/>
        <v>2021</v>
      </c>
      <c r="BI450" s="96" t="str">
        <f t="shared" si="37"/>
        <v>7</v>
      </c>
      <c r="BJ450" s="97" t="str">
        <f t="shared" si="38"/>
        <v>3</v>
      </c>
      <c r="BK450" s="96" t="str">
        <f t="shared" si="39"/>
        <v>2021</v>
      </c>
      <c r="BL450" s="96" t="str">
        <f t="shared" si="40"/>
        <v>7</v>
      </c>
      <c r="BM450" s="97" t="str">
        <f t="shared" si="41"/>
        <v>3</v>
      </c>
      <c r="BN450" s="93" t="b">
        <f>AND(TRIM(BH450)="NULL", TRIM(BK450)="NULL")</f>
        <v>0</v>
      </c>
      <c r="BO450" s="127" t="s">
        <v>852</v>
      </c>
      <c r="BP450" s="127" t="s">
        <v>852</v>
      </c>
    </row>
    <row r="451" spans="1:68">
      <c r="A451" s="7">
        <v>104.07</v>
      </c>
      <c r="B451" s="1" t="s">
        <v>420</v>
      </c>
      <c r="C451" s="11" t="s">
        <v>1350</v>
      </c>
      <c r="D451" s="6" t="s">
        <v>1351</v>
      </c>
      <c r="E451" s="21" t="s">
        <v>1363</v>
      </c>
      <c r="F451" s="5">
        <v>44380</v>
      </c>
      <c r="G451" s="25">
        <v>2021</v>
      </c>
      <c r="H451" s="25">
        <v>7</v>
      </c>
      <c r="I451" s="25">
        <v>3</v>
      </c>
      <c r="J451" s="5" t="s">
        <v>63</v>
      </c>
      <c r="K451" s="25" t="s">
        <v>63</v>
      </c>
      <c r="L451" s="25" t="s">
        <v>63</v>
      </c>
      <c r="M451" s="25" t="s">
        <v>63</v>
      </c>
      <c r="N451" s="5" t="s">
        <v>63</v>
      </c>
      <c r="O451" s="25" t="s">
        <v>63</v>
      </c>
      <c r="P451" s="25" t="s">
        <v>63</v>
      </c>
      <c r="Q451" s="25" t="s">
        <v>63</v>
      </c>
      <c r="R451" s="6" t="s">
        <v>63</v>
      </c>
      <c r="S451" s="6" t="s">
        <v>63</v>
      </c>
      <c r="T451" s="6">
        <v>100</v>
      </c>
      <c r="U451" s="6" t="s">
        <v>63</v>
      </c>
      <c r="V451" s="6" t="s">
        <v>63</v>
      </c>
      <c r="W451" s="6" t="s">
        <v>166</v>
      </c>
      <c r="X451" s="6" t="s">
        <v>166</v>
      </c>
      <c r="Y451" s="6" t="s">
        <v>166</v>
      </c>
      <c r="Z451" s="6" t="s">
        <v>166</v>
      </c>
      <c r="AA451" s="6" t="s">
        <v>166</v>
      </c>
      <c r="AB451" s="6" t="s">
        <v>166</v>
      </c>
      <c r="AC451" s="6" t="s">
        <v>166</v>
      </c>
      <c r="AD451" s="6" t="s">
        <v>166</v>
      </c>
      <c r="AE451" s="6" t="s">
        <v>166</v>
      </c>
      <c r="AH451" s="91" t="str" cm="1">
        <f t="array" ref="AH451">IF(OR(TRIM(S451)="NULL",ISBLANK(S451),ISNUMBER(S451)),TRIM(S451),TRIM(_xlfn.CHOOSECOLS(_xlfn.TEXTSPLIT(S451,"-",,TRUE),1)))</f>
        <v>NULL</v>
      </c>
      <c r="AI451" s="91" t="str" cm="1">
        <f t="array" ref="AI451">IF(OR(TRIM(S451)="NULL",ISBLANK(S451),ISNUMBER(S451)),TRIM(S451),TRIM(_xlfn.CHOOSECOLS(_xlfn.TEXTSPLIT(S451,"-",,TRUE),2)))</f>
        <v>NULL</v>
      </c>
      <c r="AJ451" s="91" t="str" cm="1">
        <f t="array" ref="AJ451">IF(OR(TRIM(R451)="NULL",ISBLANK(R451),ISNUMBER(R451)),TRIM(R451),TRIM(_xlfn.CHOOSECOLS(_xlfn.TEXTSPLIT(R451,"-",,TRUE),1)))</f>
        <v>NULL</v>
      </c>
      <c r="AK451" s="91" t="str" cm="1">
        <f t="array" ref="AK451">IF(OR(TRIM(R451)="NULL",ISBLANK(R451),ISNUMBER(R451)),TRIM(R451),TRIM(_xlfn.CHOOSECOLS(_xlfn.TEXTSPLIT(R451,"-",,TRUE),2)))</f>
        <v>NULL</v>
      </c>
      <c r="AL451" s="91" t="str" cm="1">
        <f t="array" ref="AL451">IF(OR(TRIM(T451)="NULL",ISBLANK(T451),ISNUMBER(T451)),TRIM(T451),TRIM(_xlfn.CHOOSECOLS(_xlfn.TEXTSPLIT(T451,"-",,TRUE),1)))</f>
        <v>100</v>
      </c>
      <c r="AM451" s="91" t="str" cm="1">
        <f t="array" ref="AM451">IF(OR(TRIM(T451)="NULL",ISBLANK(T451),ISNUMBER(T451)),TRIM(T451),TRIM(_xlfn.CHOOSECOLS(_xlfn.TEXTSPLIT(T451,"-",,TRUE),2)))</f>
        <v>100</v>
      </c>
      <c r="AN451" s="91" t="str" cm="1">
        <f t="array" ref="AN451">IF(OR(TRIM(U451)="NULL",ISBLANK(U451),ISNUMBER(U451)),TRIM(U451),TRIM(_xlfn.CHOOSECOLS(_xlfn.TEXTSPLIT(Y451,"-",,TRUE),1)))</f>
        <v>NULL</v>
      </c>
      <c r="AO451" s="91" t="str" cm="1">
        <f t="array" ref="AO451">IF(OR(TRIM(U451)="NULL",ISBLANK(U451),ISNUMBER(U451)),TRIM(U451),TRIM(_xlfn.CHOOSECOLS(_xlfn.TEXTSPLIT(Y451,"-",,TRUE),2)))</f>
        <v>NULL</v>
      </c>
      <c r="AP451" s="91" t="str" cm="1">
        <f t="array" ref="AP451">IF(OR(TRIM(V451)="NULL",ISBLANK(V451),ISNUMBER(V451)),TRIM(V451),TRIM(_xlfn.CHOOSECOLS(_xlfn.TEXTSPLIT(Y451,"-",,TRUE),1)))</f>
        <v>NULL</v>
      </c>
      <c r="AQ451" s="91" t="str" cm="1">
        <f t="array" ref="AQ451">IF(OR(TRIM(V451)="NULL",ISBLANK(V451),ISNUMBER(V451)),V451,_xlfn.CHOOSECOLS(_xlfn.TEXTSPLIT(Y451,"-",,TRUE),2))</f>
        <v>NULL</v>
      </c>
      <c r="AR451" s="99" t="str" cm="1">
        <f t="array" ref="AR451">TRIM(IF(OR(TRIM(W451)="NULL",ISBLANK(W451),ISNUMBER(W451)), W451, IF(AND(ISNUMBER(FIND("|", W451))=TRUE, ISNUMBER(FIND("-", W451))=FALSE), W451, IF(AND(ISNUMBER(FIND("|", W451))=FALSE, ISNUMBER(FIND("-", W451))=TRUE),_xlfn.CHOOSECOLS(_xlfn.TEXTSPLIT(W451,"-", "|",,TRUE),1), _xlfn.CONCAT(_xlfn.CHOOSECOLS(_xlfn.TEXTSPLIT(SUBSTITUTE(W451, "-", "|"), "|"),1),"|", _xlfn.CHOOSECOLS(_xlfn.TEXTSPLIT(SUBSTITUTE(W451, "-", "|"), "|"), 3))))))</f>
        <v>NULL</v>
      </c>
      <c r="AS451" s="99" t="str" cm="1">
        <f t="array" ref="AS451">TRIM(IF(OR(TRIM(W451)="NULL",ISBLANK(W451),ISNUMBER(W451)), W451, IF(AND(ISNUMBER(FIND("|", W451))=TRUE, ISNUMBER(FIND("-", W451))=FALSE), W451, IF(AND(ISNUMBER(FIND("|", W451))=FALSE, ISNUMBER(FIND("-", W451))=TRUE),_xlfn.CHOOSECOLS(_xlfn.TEXTSPLIT(W451,"-", "|",,TRUE),2), _xlfn.CONCAT(_xlfn.CHOOSECOLS(_xlfn.TEXTSPLIT(SUBSTITUTE(W451, "-", "|"), "|"),2),"|", _xlfn.CHOOSECOLS(_xlfn.TEXTSPLIT(SUBSTITUTE(W451, "-", "|"), "|"), 4))))))</f>
        <v>NULL</v>
      </c>
      <c r="AT451" s="92" t="str" cm="1">
        <f t="array" ref="AT451">TRIM(_xlfn.CHOOSECOLS(_xlfn.TEXTSPLIT(AR451,"|",,TRUE),1))</f>
        <v>NULL</v>
      </c>
      <c r="AU451" s="92" t="str" cm="1">
        <f t="array" ref="AU451">TRIM(_xlfn.CHOOSECOLS(_xlfn.TEXTSPLIT(AS451,"|",,TRUE),1))</f>
        <v>NULL</v>
      </c>
      <c r="AV451" s="92" t="str" cm="1">
        <f t="array" ref="AV451">TRIM(_xlfn.CHOOSECOLS(_xlfn.TEXTSPLIT(AB451,"|",,TRUE),1))</f>
        <v>NULL</v>
      </c>
      <c r="AW451" s="92" t="str" cm="1">
        <f t="array" ref="AW451">TRIM(_xlfn.CHOOSECOLS(_xlfn.TEXTSPLIT(Y451,"|",,TRUE),1))</f>
        <v>NULL</v>
      </c>
      <c r="AX451" s="92" t="str" cm="1">
        <f t="array" ref="AX451">TRIM(_xlfn.CHOOSECOLS(_xlfn.TEXTSPLIT(Z451,"|",,TRUE),1))</f>
        <v>NULL</v>
      </c>
      <c r="AY451" s="99" t="str" cm="1">
        <f t="array" ref="AY451">TRIM(IF(OR(TRIM(AA451)="NULL",ISBLANK(AA451),ISNUMBER(AA451)), AA451, IF(AND(ISNUMBER(FIND("|", AA451))=TRUE, ISNUMBER(FIND("-", AA451))=FALSE), AA451, IF(AND(ISNUMBER(FIND("|", AA451))=FALSE, ISNUMBER(FIND("-", AA451))=TRUE),_xlfn.CHOOSECOLS(_xlfn.TEXTSPLIT(AA451,"-", "|",,TRUE),1), _xlfn.CONCAT(_xlfn.CHOOSECOLS(_xlfn.TEXTSPLIT(SUBSTITUTE(AA451, "-", "|"), "|"),1),"|", _xlfn.CHOOSECOLS(_xlfn.TEXTSPLIT(SUBSTITUTE(AA451, "-", "|"), "|"), 3))))))</f>
        <v>NULL</v>
      </c>
      <c r="AZ451" s="99" t="str" cm="1">
        <f t="array" ref="AZ451">TRIM(IF(OR(TRIM(AA451)="NULL",ISBLANK(AA451),ISNUMBER(AA451)), AA451, IF(AND(ISNUMBER(FIND("|", AA451))=TRUE, ISNUMBER(FIND("-", AA451))=FALSE), AA451, IF(AND(ISNUMBER(FIND("|", AA451))=FALSE, ISNUMBER(FIND("-", AA451))=TRUE),_xlfn.CHOOSECOLS(_xlfn.TEXTSPLIT(AA451,"-", "|",,TRUE),2), _xlfn.CONCAT(_xlfn.CHOOSECOLS(_xlfn.TEXTSPLIT(SUBSTITUTE(AA451, "-", "|"), "|"),2),"|", _xlfn.CHOOSECOLS(_xlfn.TEXTSPLIT(SUBSTITUTE(AA451, "-", "|"), "|"), 4))))))</f>
        <v>NULL</v>
      </c>
      <c r="BA451" s="92" t="str" cm="1">
        <f t="array" ref="BA451">TRIM(_xlfn.CHOOSECOLS(_xlfn.TEXTSPLIT(AY451,"|",,TRUE),1))</f>
        <v>NULL</v>
      </c>
      <c r="BB451" s="92" t="str" cm="1">
        <f t="array" ref="BB451">TRIM(_xlfn.CHOOSECOLS(_xlfn.TEXTSPLIT(AZ451,"|",,TRUE),1))</f>
        <v>NULL</v>
      </c>
      <c r="BC451" s="92" t="str" cm="1">
        <f t="array" ref="BC451">TRIM(_xlfn.CHOOSECOLS(_xlfn.TEXTSPLIT(AB451,"|",,TRUE),1))</f>
        <v>NULL</v>
      </c>
      <c r="BD451" s="92" t="str" cm="1">
        <f t="array" ref="BD451">TRIM(_xlfn.CHOOSECOLS(_xlfn.TEXTSPLIT(AC451,"|",,TRUE),1))</f>
        <v>NULL</v>
      </c>
      <c r="BE451" s="92" t="str" cm="1">
        <f t="array" ref="BE451">TRIM(_xlfn.CHOOSECOLS(_xlfn.TEXTSPLIT(AD451,"|",,TRUE),1))</f>
        <v>NULL</v>
      </c>
      <c r="BF451" s="92" t="str" cm="1">
        <f t="array" ref="BF451">TRIM(IF(OR(TRIM(AE451)="NULL",ISBLANK(AE451),ISNUMBER(AE451)),AE451,_xlfn.CHOOSECOLS(_xlfn.TEXTSPLIT(AE451,"-",,TRUE),1)))</f>
        <v>NULL</v>
      </c>
      <c r="BG451" s="92" t="str" cm="1">
        <f t="array" ref="BG451">TRIM(IF(OR(TRIM(AE451)="NULL",ISBLANK(AE451),ISNUMBER(AE451)),AE451,_xlfn.CHOOSECOLS(_xlfn.TEXTSPLIT(AE451,"-",,TRUE),2)))</f>
        <v>NULL</v>
      </c>
      <c r="BH451" s="95" t="str">
        <f t="shared" ref="BH451:BH514" si="42">TRIM(IF(AND(TRIM(K451)="NULL", TRIM(O451)="NULL"), G451, K451))</f>
        <v>2021</v>
      </c>
      <c r="BI451" s="96" t="str">
        <f t="shared" ref="BI451:BI514" si="43">TRIM(IF(AND(TRIM(L451)="NULL", TRIM(P451)="NULL"), H451, L451))</f>
        <v>7</v>
      </c>
      <c r="BJ451" s="97" t="str">
        <f t="shared" ref="BJ451:BJ514" si="44">TRIM(IF(AND(TRIM(M451)="NULL", TRIM(Q451)="NULL"), I451, M451))</f>
        <v>3</v>
      </c>
      <c r="BK451" s="96" t="str">
        <f t="shared" ref="BK451:BK514" si="45">TRIM(IF(AND(TRIM(O451)="NULL", TRIM(K451)="NULL"),G451, O451))</f>
        <v>2021</v>
      </c>
      <c r="BL451" s="96" t="str">
        <f t="shared" ref="BL451:BL514" si="46">TRIM(IF(AND(TRIM(P451)="NULL", TRIM(L451)="NULL"), H451, P451))</f>
        <v>7</v>
      </c>
      <c r="BM451" s="97" t="str">
        <f t="shared" ref="BM451:BM514" si="47">TRIM(IF(AND(TRIM(Q451)="NULL", TRIM(M451)="NULL"), I451, Q451))</f>
        <v>3</v>
      </c>
      <c r="BN451" s="93" t="b">
        <f>AND(TRIM(BH451)="NULL", TRIM(BK451)="NULL")</f>
        <v>0</v>
      </c>
      <c r="BO451" s="127" t="s">
        <v>852</v>
      </c>
      <c r="BP451" s="127" t="s">
        <v>852</v>
      </c>
    </row>
    <row r="452" spans="1:68">
      <c r="A452" s="7">
        <v>104.08</v>
      </c>
      <c r="B452" s="1" t="s">
        <v>420</v>
      </c>
      <c r="C452" s="11" t="s">
        <v>1350</v>
      </c>
      <c r="D452" s="6" t="s">
        <v>1351</v>
      </c>
      <c r="E452" s="83" t="s">
        <v>1364</v>
      </c>
      <c r="F452" s="5">
        <v>44380</v>
      </c>
      <c r="G452" s="25">
        <v>2021</v>
      </c>
      <c r="H452" s="25">
        <v>7</v>
      </c>
      <c r="I452" s="25">
        <v>3</v>
      </c>
      <c r="J452" s="5" t="s">
        <v>63</v>
      </c>
      <c r="K452" s="25" t="s">
        <v>63</v>
      </c>
      <c r="L452" s="25" t="s">
        <v>63</v>
      </c>
      <c r="M452" s="25" t="s">
        <v>63</v>
      </c>
      <c r="N452" s="5" t="s">
        <v>63</v>
      </c>
      <c r="O452" s="25" t="s">
        <v>63</v>
      </c>
      <c r="P452" s="25" t="s">
        <v>63</v>
      </c>
      <c r="Q452" s="25" t="s">
        <v>63</v>
      </c>
      <c r="R452" s="6" t="s">
        <v>63</v>
      </c>
      <c r="S452" s="6" t="s">
        <v>63</v>
      </c>
      <c r="T452" s="6" t="s">
        <v>63</v>
      </c>
      <c r="U452" s="6" t="s">
        <v>63</v>
      </c>
      <c r="V452" s="6" t="s">
        <v>63</v>
      </c>
      <c r="W452" s="6" t="s">
        <v>166</v>
      </c>
      <c r="X452" s="6" t="s">
        <v>166</v>
      </c>
      <c r="Y452" s="6" t="s">
        <v>166</v>
      </c>
      <c r="Z452" s="6" t="s">
        <v>166</v>
      </c>
      <c r="AA452" s="6" t="s">
        <v>166</v>
      </c>
      <c r="AB452" s="6" t="s">
        <v>166</v>
      </c>
      <c r="AC452" s="6" t="s">
        <v>166</v>
      </c>
      <c r="AD452" s="6" t="s">
        <v>166</v>
      </c>
      <c r="AE452" s="6">
        <v>3</v>
      </c>
      <c r="AH452" s="91" t="str" cm="1">
        <f t="array" ref="AH452">IF(OR(TRIM(S452)="NULL",ISBLANK(S452),ISNUMBER(S452)),TRIM(S452),TRIM(_xlfn.CHOOSECOLS(_xlfn.TEXTSPLIT(S452,"-",,TRUE),1)))</f>
        <v>NULL</v>
      </c>
      <c r="AI452" s="91" t="str" cm="1">
        <f t="array" ref="AI452">IF(OR(TRIM(S452)="NULL",ISBLANK(S452),ISNUMBER(S452)),TRIM(S452),TRIM(_xlfn.CHOOSECOLS(_xlfn.TEXTSPLIT(S452,"-",,TRUE),2)))</f>
        <v>NULL</v>
      </c>
      <c r="AJ452" s="91" t="str" cm="1">
        <f t="array" ref="AJ452">IF(OR(TRIM(R452)="NULL",ISBLANK(R452),ISNUMBER(R452)),TRIM(R452),TRIM(_xlfn.CHOOSECOLS(_xlfn.TEXTSPLIT(R452,"-",,TRUE),1)))</f>
        <v>NULL</v>
      </c>
      <c r="AK452" s="91" t="str" cm="1">
        <f t="array" ref="AK452">IF(OR(TRIM(R452)="NULL",ISBLANK(R452),ISNUMBER(R452)),TRIM(R452),TRIM(_xlfn.CHOOSECOLS(_xlfn.TEXTSPLIT(R452,"-",,TRUE),2)))</f>
        <v>NULL</v>
      </c>
      <c r="AL452" s="91" t="str" cm="1">
        <f t="array" ref="AL452">IF(OR(TRIM(T452)="NULL",ISBLANK(T452),ISNUMBER(T452)),TRIM(T452),TRIM(_xlfn.CHOOSECOLS(_xlfn.TEXTSPLIT(T452,"-",,TRUE),1)))</f>
        <v>NULL</v>
      </c>
      <c r="AM452" s="91" t="str" cm="1">
        <f t="array" ref="AM452">IF(OR(TRIM(T452)="NULL",ISBLANK(T452),ISNUMBER(T452)),TRIM(T452),TRIM(_xlfn.CHOOSECOLS(_xlfn.TEXTSPLIT(T452,"-",,TRUE),2)))</f>
        <v>NULL</v>
      </c>
      <c r="AN452" s="91" t="str" cm="1">
        <f t="array" ref="AN452">IF(OR(TRIM(U452)="NULL",ISBLANK(U452),ISNUMBER(U452)),TRIM(U452),TRIM(_xlfn.CHOOSECOLS(_xlfn.TEXTSPLIT(Y452,"-",,TRUE),1)))</f>
        <v>NULL</v>
      </c>
      <c r="AO452" s="91" t="str" cm="1">
        <f t="array" ref="AO452">IF(OR(TRIM(U452)="NULL",ISBLANK(U452),ISNUMBER(U452)),TRIM(U452),TRIM(_xlfn.CHOOSECOLS(_xlfn.TEXTSPLIT(Y452,"-",,TRUE),2)))</f>
        <v>NULL</v>
      </c>
      <c r="AP452" s="91" t="str" cm="1">
        <f t="array" ref="AP452">IF(OR(TRIM(V452)="NULL",ISBLANK(V452),ISNUMBER(V452)),TRIM(V452),TRIM(_xlfn.CHOOSECOLS(_xlfn.TEXTSPLIT(Y452,"-",,TRUE),1)))</f>
        <v>NULL</v>
      </c>
      <c r="AQ452" s="91" t="str" cm="1">
        <f t="array" ref="AQ452">IF(OR(TRIM(V452)="NULL",ISBLANK(V452),ISNUMBER(V452)),V452,_xlfn.CHOOSECOLS(_xlfn.TEXTSPLIT(Y452,"-",,TRUE),2))</f>
        <v>NULL</v>
      </c>
      <c r="AR452" s="99" t="str" cm="1">
        <f t="array" ref="AR452">TRIM(IF(OR(TRIM(W452)="NULL",ISBLANK(W452),ISNUMBER(W452)), W452, IF(AND(ISNUMBER(FIND("|", W452))=TRUE, ISNUMBER(FIND("-", W452))=FALSE), W452, IF(AND(ISNUMBER(FIND("|", W452))=FALSE, ISNUMBER(FIND("-", W452))=TRUE),_xlfn.CHOOSECOLS(_xlfn.TEXTSPLIT(W452,"-", "|",,TRUE),1), _xlfn.CONCAT(_xlfn.CHOOSECOLS(_xlfn.TEXTSPLIT(SUBSTITUTE(W452, "-", "|"), "|"),1),"|", _xlfn.CHOOSECOLS(_xlfn.TEXTSPLIT(SUBSTITUTE(W452, "-", "|"), "|"), 3))))))</f>
        <v>NULL</v>
      </c>
      <c r="AS452" s="99" t="str" cm="1">
        <f t="array" ref="AS452">TRIM(IF(OR(TRIM(W452)="NULL",ISBLANK(W452),ISNUMBER(W452)), W452, IF(AND(ISNUMBER(FIND("|", W452))=TRUE, ISNUMBER(FIND("-", W452))=FALSE), W452, IF(AND(ISNUMBER(FIND("|", W452))=FALSE, ISNUMBER(FIND("-", W452))=TRUE),_xlfn.CHOOSECOLS(_xlfn.TEXTSPLIT(W452,"-", "|",,TRUE),2), _xlfn.CONCAT(_xlfn.CHOOSECOLS(_xlfn.TEXTSPLIT(SUBSTITUTE(W452, "-", "|"), "|"),2),"|", _xlfn.CHOOSECOLS(_xlfn.TEXTSPLIT(SUBSTITUTE(W452, "-", "|"), "|"), 4))))))</f>
        <v>NULL</v>
      </c>
      <c r="AT452" s="92" t="str" cm="1">
        <f t="array" ref="AT452">TRIM(_xlfn.CHOOSECOLS(_xlfn.TEXTSPLIT(AR452,"|",,TRUE),1))</f>
        <v>NULL</v>
      </c>
      <c r="AU452" s="92" t="str" cm="1">
        <f t="array" ref="AU452">TRIM(_xlfn.CHOOSECOLS(_xlfn.TEXTSPLIT(AS452,"|",,TRUE),1))</f>
        <v>NULL</v>
      </c>
      <c r="AV452" s="92" t="str" cm="1">
        <f t="array" ref="AV452">TRIM(_xlfn.CHOOSECOLS(_xlfn.TEXTSPLIT(AB452,"|",,TRUE),1))</f>
        <v>NULL</v>
      </c>
      <c r="AW452" s="92" t="str" cm="1">
        <f t="array" ref="AW452">TRIM(_xlfn.CHOOSECOLS(_xlfn.TEXTSPLIT(Y452,"|",,TRUE),1))</f>
        <v>NULL</v>
      </c>
      <c r="AX452" s="92" t="str" cm="1">
        <f t="array" ref="AX452">TRIM(_xlfn.CHOOSECOLS(_xlfn.TEXTSPLIT(Z452,"|",,TRUE),1))</f>
        <v>NULL</v>
      </c>
      <c r="AY452" s="99" t="str" cm="1">
        <f t="array" ref="AY452">TRIM(IF(OR(TRIM(AA452)="NULL",ISBLANK(AA452),ISNUMBER(AA452)), AA452, IF(AND(ISNUMBER(FIND("|", AA452))=TRUE, ISNUMBER(FIND("-", AA452))=FALSE), AA452, IF(AND(ISNUMBER(FIND("|", AA452))=FALSE, ISNUMBER(FIND("-", AA452))=TRUE),_xlfn.CHOOSECOLS(_xlfn.TEXTSPLIT(AA452,"-", "|",,TRUE),1), _xlfn.CONCAT(_xlfn.CHOOSECOLS(_xlfn.TEXTSPLIT(SUBSTITUTE(AA452, "-", "|"), "|"),1),"|", _xlfn.CHOOSECOLS(_xlfn.TEXTSPLIT(SUBSTITUTE(AA452, "-", "|"), "|"), 3))))))</f>
        <v>NULL</v>
      </c>
      <c r="AZ452" s="99" t="str" cm="1">
        <f t="array" ref="AZ452">TRIM(IF(OR(TRIM(AA452)="NULL",ISBLANK(AA452),ISNUMBER(AA452)), AA452, IF(AND(ISNUMBER(FIND("|", AA452))=TRUE, ISNUMBER(FIND("-", AA452))=FALSE), AA452, IF(AND(ISNUMBER(FIND("|", AA452))=FALSE, ISNUMBER(FIND("-", AA452))=TRUE),_xlfn.CHOOSECOLS(_xlfn.TEXTSPLIT(AA452,"-", "|",,TRUE),2), _xlfn.CONCAT(_xlfn.CHOOSECOLS(_xlfn.TEXTSPLIT(SUBSTITUTE(AA452, "-", "|"), "|"),2),"|", _xlfn.CHOOSECOLS(_xlfn.TEXTSPLIT(SUBSTITUTE(AA452, "-", "|"), "|"), 4))))))</f>
        <v>NULL</v>
      </c>
      <c r="BA452" s="92" t="str" cm="1">
        <f t="array" ref="BA452">TRIM(_xlfn.CHOOSECOLS(_xlfn.TEXTSPLIT(AY452,"|",,TRUE),1))</f>
        <v>NULL</v>
      </c>
      <c r="BB452" s="92" t="str" cm="1">
        <f t="array" ref="BB452">TRIM(_xlfn.CHOOSECOLS(_xlfn.TEXTSPLIT(AZ452,"|",,TRUE),1))</f>
        <v>NULL</v>
      </c>
      <c r="BC452" s="92" t="str" cm="1">
        <f t="array" ref="BC452">TRIM(_xlfn.CHOOSECOLS(_xlfn.TEXTSPLIT(AB452,"|",,TRUE),1))</f>
        <v>NULL</v>
      </c>
      <c r="BD452" s="92" t="str" cm="1">
        <f t="array" ref="BD452">TRIM(_xlfn.CHOOSECOLS(_xlfn.TEXTSPLIT(AC452,"|",,TRUE),1))</f>
        <v>NULL</v>
      </c>
      <c r="BE452" s="92" t="str" cm="1">
        <f t="array" ref="BE452">TRIM(_xlfn.CHOOSECOLS(_xlfn.TEXTSPLIT(AD452,"|",,TRUE),1))</f>
        <v>NULL</v>
      </c>
      <c r="BF452" s="92" t="str" cm="1">
        <f t="array" ref="BF452">TRIM(IF(OR(TRIM(AE452)="NULL",ISBLANK(AE452),ISNUMBER(AE452)),AE452,_xlfn.CHOOSECOLS(_xlfn.TEXTSPLIT(AE452,"-",,TRUE),1)))</f>
        <v>3</v>
      </c>
      <c r="BG452" s="92" t="str" cm="1">
        <f t="array" ref="BG452">TRIM(IF(OR(TRIM(AE452)="NULL",ISBLANK(AE452),ISNUMBER(AE452)),AE452,_xlfn.CHOOSECOLS(_xlfn.TEXTSPLIT(AE452,"-",,TRUE),2)))</f>
        <v>3</v>
      </c>
      <c r="BH452" s="95" t="str">
        <f t="shared" si="42"/>
        <v>2021</v>
      </c>
      <c r="BI452" s="96" t="str">
        <f t="shared" si="43"/>
        <v>7</v>
      </c>
      <c r="BJ452" s="97" t="str">
        <f t="shared" si="44"/>
        <v>3</v>
      </c>
      <c r="BK452" s="96" t="str">
        <f t="shared" si="45"/>
        <v>2021</v>
      </c>
      <c r="BL452" s="96" t="str">
        <f t="shared" si="46"/>
        <v>7</v>
      </c>
      <c r="BM452" s="97" t="str">
        <f t="shared" si="47"/>
        <v>3</v>
      </c>
      <c r="BN452" s="93" t="b">
        <f>AND(TRIM(BH452)="NULL", TRIM(BK452)="NULL")</f>
        <v>0</v>
      </c>
      <c r="BO452" s="127" t="s">
        <v>852</v>
      </c>
      <c r="BP452" s="127" t="s">
        <v>852</v>
      </c>
    </row>
    <row r="453" spans="1:68">
      <c r="A453" s="7">
        <v>104.09</v>
      </c>
      <c r="B453" s="1" t="s">
        <v>420</v>
      </c>
      <c r="C453" s="11" t="s">
        <v>1350</v>
      </c>
      <c r="D453" s="6" t="s">
        <v>1351</v>
      </c>
      <c r="E453" s="21" t="s">
        <v>1365</v>
      </c>
      <c r="F453" s="5" t="s">
        <v>63</v>
      </c>
      <c r="G453" s="25" t="s">
        <v>63</v>
      </c>
      <c r="H453" s="25" t="s">
        <v>63</v>
      </c>
      <c r="I453" s="25" t="s">
        <v>63</v>
      </c>
      <c r="J453" s="5">
        <v>44382</v>
      </c>
      <c r="K453" s="6">
        <v>2021</v>
      </c>
      <c r="L453" s="6">
        <v>7</v>
      </c>
      <c r="M453" s="6">
        <v>5</v>
      </c>
      <c r="N453" s="5">
        <v>44383</v>
      </c>
      <c r="O453" s="6">
        <v>2021</v>
      </c>
      <c r="P453" s="6">
        <v>7</v>
      </c>
      <c r="Q453" s="6">
        <v>5</v>
      </c>
      <c r="R453" s="6" t="s">
        <v>63</v>
      </c>
      <c r="S453" s="6" t="s">
        <v>63</v>
      </c>
      <c r="T453" s="6">
        <v>180000</v>
      </c>
      <c r="U453" s="6" t="s">
        <v>63</v>
      </c>
      <c r="V453" s="6" t="s">
        <v>63</v>
      </c>
      <c r="W453" s="6" t="s">
        <v>166</v>
      </c>
      <c r="X453" s="6" t="s">
        <v>166</v>
      </c>
      <c r="Y453" s="6" t="s">
        <v>166</v>
      </c>
      <c r="Z453" s="6" t="s">
        <v>166</v>
      </c>
      <c r="AA453" s="6" t="s">
        <v>166</v>
      </c>
      <c r="AB453" s="6" t="s">
        <v>166</v>
      </c>
      <c r="AC453" s="6" t="s">
        <v>166</v>
      </c>
      <c r="AD453" s="6" t="s">
        <v>166</v>
      </c>
      <c r="AE453" s="6" t="s">
        <v>166</v>
      </c>
      <c r="AH453" s="91" t="str" cm="1">
        <f t="array" ref="AH453">IF(OR(TRIM(S453)="NULL",ISBLANK(S453),ISNUMBER(S453)),TRIM(S453),TRIM(_xlfn.CHOOSECOLS(_xlfn.TEXTSPLIT(S453,"-",,TRUE),1)))</f>
        <v>NULL</v>
      </c>
      <c r="AI453" s="91" t="str" cm="1">
        <f t="array" ref="AI453">IF(OR(TRIM(S453)="NULL",ISBLANK(S453),ISNUMBER(S453)),TRIM(S453),TRIM(_xlfn.CHOOSECOLS(_xlfn.TEXTSPLIT(S453,"-",,TRUE),2)))</f>
        <v>NULL</v>
      </c>
      <c r="AJ453" s="91" t="str" cm="1">
        <f t="array" ref="AJ453">IF(OR(TRIM(R453)="NULL",ISBLANK(R453),ISNUMBER(R453)),TRIM(R453),TRIM(_xlfn.CHOOSECOLS(_xlfn.TEXTSPLIT(R453,"-",,TRUE),1)))</f>
        <v>NULL</v>
      </c>
      <c r="AK453" s="91" t="str" cm="1">
        <f t="array" ref="AK453">IF(OR(TRIM(R453)="NULL",ISBLANK(R453),ISNUMBER(R453)),TRIM(R453),TRIM(_xlfn.CHOOSECOLS(_xlfn.TEXTSPLIT(R453,"-",,TRUE),2)))</f>
        <v>NULL</v>
      </c>
      <c r="AL453" s="91" t="str" cm="1">
        <f t="array" ref="AL453">IF(OR(TRIM(T453)="NULL",ISBLANK(T453),ISNUMBER(T453)),TRIM(T453),TRIM(_xlfn.CHOOSECOLS(_xlfn.TEXTSPLIT(T453,"-",,TRUE),1)))</f>
        <v>180000</v>
      </c>
      <c r="AM453" s="91" t="str" cm="1">
        <f t="array" ref="AM453">IF(OR(TRIM(T453)="NULL",ISBLANK(T453),ISNUMBER(T453)),TRIM(T453),TRIM(_xlfn.CHOOSECOLS(_xlfn.TEXTSPLIT(T453,"-",,TRUE),2)))</f>
        <v>180000</v>
      </c>
      <c r="AN453" s="91" t="str" cm="1">
        <f t="array" ref="AN453">IF(OR(TRIM(U453)="NULL",ISBLANK(U453),ISNUMBER(U453)),TRIM(U453),TRIM(_xlfn.CHOOSECOLS(_xlfn.TEXTSPLIT(Y453,"-",,TRUE),1)))</f>
        <v>NULL</v>
      </c>
      <c r="AO453" s="91" t="str" cm="1">
        <f t="array" ref="AO453">IF(OR(TRIM(U453)="NULL",ISBLANK(U453),ISNUMBER(U453)),TRIM(U453),TRIM(_xlfn.CHOOSECOLS(_xlfn.TEXTSPLIT(Y453,"-",,TRUE),2)))</f>
        <v>NULL</v>
      </c>
      <c r="AP453" s="91" t="str" cm="1">
        <f t="array" ref="AP453">IF(OR(TRIM(V453)="NULL",ISBLANK(V453),ISNUMBER(V453)),TRIM(V453),TRIM(_xlfn.CHOOSECOLS(_xlfn.TEXTSPLIT(Y453,"-",,TRUE),1)))</f>
        <v>NULL</v>
      </c>
      <c r="AQ453" s="91" t="str" cm="1">
        <f t="array" ref="AQ453">IF(OR(TRIM(V453)="NULL",ISBLANK(V453),ISNUMBER(V453)),V453,_xlfn.CHOOSECOLS(_xlfn.TEXTSPLIT(Y453,"-",,TRUE),2))</f>
        <v>NULL</v>
      </c>
      <c r="AR453" s="99" t="str" cm="1">
        <f t="array" ref="AR453">TRIM(IF(OR(TRIM(W453)="NULL",ISBLANK(W453),ISNUMBER(W453)), W453, IF(AND(ISNUMBER(FIND("|", W453))=TRUE, ISNUMBER(FIND("-", W453))=FALSE), W453, IF(AND(ISNUMBER(FIND("|", W453))=FALSE, ISNUMBER(FIND("-", W453))=TRUE),_xlfn.CHOOSECOLS(_xlfn.TEXTSPLIT(W453,"-", "|",,TRUE),1), _xlfn.CONCAT(_xlfn.CHOOSECOLS(_xlfn.TEXTSPLIT(SUBSTITUTE(W453, "-", "|"), "|"),1),"|", _xlfn.CHOOSECOLS(_xlfn.TEXTSPLIT(SUBSTITUTE(W453, "-", "|"), "|"), 3))))))</f>
        <v>NULL</v>
      </c>
      <c r="AS453" s="99" t="str" cm="1">
        <f t="array" ref="AS453">TRIM(IF(OR(TRIM(W453)="NULL",ISBLANK(W453),ISNUMBER(W453)), W453, IF(AND(ISNUMBER(FIND("|", W453))=TRUE, ISNUMBER(FIND("-", W453))=FALSE), W453, IF(AND(ISNUMBER(FIND("|", W453))=FALSE, ISNUMBER(FIND("-", W453))=TRUE),_xlfn.CHOOSECOLS(_xlfn.TEXTSPLIT(W453,"-", "|",,TRUE),2), _xlfn.CONCAT(_xlfn.CHOOSECOLS(_xlfn.TEXTSPLIT(SUBSTITUTE(W453, "-", "|"), "|"),2),"|", _xlfn.CHOOSECOLS(_xlfn.TEXTSPLIT(SUBSTITUTE(W453, "-", "|"), "|"), 4))))))</f>
        <v>NULL</v>
      </c>
      <c r="AT453" s="92" t="str" cm="1">
        <f t="array" ref="AT453">TRIM(_xlfn.CHOOSECOLS(_xlfn.TEXTSPLIT(AR453,"|",,TRUE),1))</f>
        <v>NULL</v>
      </c>
      <c r="AU453" s="92" t="str" cm="1">
        <f t="array" ref="AU453">TRIM(_xlfn.CHOOSECOLS(_xlfn.TEXTSPLIT(AS453,"|",,TRUE),1))</f>
        <v>NULL</v>
      </c>
      <c r="AV453" s="92" t="str" cm="1">
        <f t="array" ref="AV453">TRIM(_xlfn.CHOOSECOLS(_xlfn.TEXTSPLIT(AB453,"|",,TRUE),1))</f>
        <v>NULL</v>
      </c>
      <c r="AW453" s="92" t="str" cm="1">
        <f t="array" ref="AW453">TRIM(_xlfn.CHOOSECOLS(_xlfn.TEXTSPLIT(Y453,"|",,TRUE),1))</f>
        <v>NULL</v>
      </c>
      <c r="AX453" s="92" t="str" cm="1">
        <f t="array" ref="AX453">TRIM(_xlfn.CHOOSECOLS(_xlfn.TEXTSPLIT(Z453,"|",,TRUE),1))</f>
        <v>NULL</v>
      </c>
      <c r="AY453" s="99" t="str" cm="1">
        <f t="array" ref="AY453">TRIM(IF(OR(TRIM(AA453)="NULL",ISBLANK(AA453),ISNUMBER(AA453)), AA453, IF(AND(ISNUMBER(FIND("|", AA453))=TRUE, ISNUMBER(FIND("-", AA453))=FALSE), AA453, IF(AND(ISNUMBER(FIND("|", AA453))=FALSE, ISNUMBER(FIND("-", AA453))=TRUE),_xlfn.CHOOSECOLS(_xlfn.TEXTSPLIT(AA453,"-", "|",,TRUE),1), _xlfn.CONCAT(_xlfn.CHOOSECOLS(_xlfn.TEXTSPLIT(SUBSTITUTE(AA453, "-", "|"), "|"),1),"|", _xlfn.CHOOSECOLS(_xlfn.TEXTSPLIT(SUBSTITUTE(AA453, "-", "|"), "|"), 3))))))</f>
        <v>NULL</v>
      </c>
      <c r="AZ453" s="99" t="str" cm="1">
        <f t="array" ref="AZ453">TRIM(IF(OR(TRIM(AA453)="NULL",ISBLANK(AA453),ISNUMBER(AA453)), AA453, IF(AND(ISNUMBER(FIND("|", AA453))=TRUE, ISNUMBER(FIND("-", AA453))=FALSE), AA453, IF(AND(ISNUMBER(FIND("|", AA453))=FALSE, ISNUMBER(FIND("-", AA453))=TRUE),_xlfn.CHOOSECOLS(_xlfn.TEXTSPLIT(AA453,"-", "|",,TRUE),2), _xlfn.CONCAT(_xlfn.CHOOSECOLS(_xlfn.TEXTSPLIT(SUBSTITUTE(AA453, "-", "|"), "|"),2),"|", _xlfn.CHOOSECOLS(_xlfn.TEXTSPLIT(SUBSTITUTE(AA453, "-", "|"), "|"), 4))))))</f>
        <v>NULL</v>
      </c>
      <c r="BA453" s="92" t="str" cm="1">
        <f t="array" ref="BA453">TRIM(_xlfn.CHOOSECOLS(_xlfn.TEXTSPLIT(AY453,"|",,TRUE),1))</f>
        <v>NULL</v>
      </c>
      <c r="BB453" s="92" t="str" cm="1">
        <f t="array" ref="BB453">TRIM(_xlfn.CHOOSECOLS(_xlfn.TEXTSPLIT(AZ453,"|",,TRUE),1))</f>
        <v>NULL</v>
      </c>
      <c r="BC453" s="92" t="str" cm="1">
        <f t="array" ref="BC453">TRIM(_xlfn.CHOOSECOLS(_xlfn.TEXTSPLIT(AB453,"|",,TRUE),1))</f>
        <v>NULL</v>
      </c>
      <c r="BD453" s="92" t="str" cm="1">
        <f t="array" ref="BD453">TRIM(_xlfn.CHOOSECOLS(_xlfn.TEXTSPLIT(AC453,"|",,TRUE),1))</f>
        <v>NULL</v>
      </c>
      <c r="BE453" s="92" t="str" cm="1">
        <f t="array" ref="BE453">TRIM(_xlfn.CHOOSECOLS(_xlfn.TEXTSPLIT(AD453,"|",,TRUE),1))</f>
        <v>NULL</v>
      </c>
      <c r="BF453" s="92" t="str" cm="1">
        <f t="array" ref="BF453">TRIM(IF(OR(TRIM(AE453)="NULL",ISBLANK(AE453),ISNUMBER(AE453)),AE453,_xlfn.CHOOSECOLS(_xlfn.TEXTSPLIT(AE453,"-",,TRUE),1)))</f>
        <v>NULL</v>
      </c>
      <c r="BG453" s="92" t="str" cm="1">
        <f t="array" ref="BG453">TRIM(IF(OR(TRIM(AE453)="NULL",ISBLANK(AE453),ISNUMBER(AE453)),AE453,_xlfn.CHOOSECOLS(_xlfn.TEXTSPLIT(AE453,"-",,TRUE),2)))</f>
        <v>NULL</v>
      </c>
      <c r="BH453" s="95" t="str">
        <f t="shared" si="42"/>
        <v>2021</v>
      </c>
      <c r="BI453" s="96" t="str">
        <f t="shared" si="43"/>
        <v>7</v>
      </c>
      <c r="BJ453" s="97" t="str">
        <f t="shared" si="44"/>
        <v>5</v>
      </c>
      <c r="BK453" s="96" t="str">
        <f t="shared" si="45"/>
        <v>2021</v>
      </c>
      <c r="BL453" s="96" t="str">
        <f t="shared" si="46"/>
        <v>7</v>
      </c>
      <c r="BM453" s="97" t="str">
        <f t="shared" si="47"/>
        <v>5</v>
      </c>
      <c r="BN453" s="93" t="b">
        <f>AND(TRIM(BH453)="NULL", TRIM(BK453)="NULL")</f>
        <v>0</v>
      </c>
      <c r="BO453" s="127" t="s">
        <v>771</v>
      </c>
      <c r="BP453" s="127" t="s">
        <v>771</v>
      </c>
    </row>
    <row r="454" spans="1:68">
      <c r="A454" s="7">
        <v>104.1</v>
      </c>
      <c r="B454" s="1" t="s">
        <v>420</v>
      </c>
      <c r="C454" s="11" t="s">
        <v>1350</v>
      </c>
      <c r="D454" s="6" t="s">
        <v>1351</v>
      </c>
      <c r="E454" s="21" t="s">
        <v>1366</v>
      </c>
      <c r="F454" s="5" t="s">
        <v>63</v>
      </c>
      <c r="G454" s="25" t="s">
        <v>63</v>
      </c>
      <c r="H454" s="25" t="s">
        <v>63</v>
      </c>
      <c r="I454" s="25" t="s">
        <v>63</v>
      </c>
      <c r="J454" s="5">
        <v>44377</v>
      </c>
      <c r="K454" s="6">
        <v>2021</v>
      </c>
      <c r="L454" s="6">
        <v>6</v>
      </c>
      <c r="M454" s="6">
        <v>30</v>
      </c>
      <c r="N454" s="5">
        <v>44387</v>
      </c>
      <c r="O454" s="6">
        <v>2021</v>
      </c>
      <c r="P454" s="6">
        <v>7</v>
      </c>
      <c r="Q454" s="6">
        <v>10</v>
      </c>
      <c r="R454" s="6" t="s">
        <v>63</v>
      </c>
      <c r="S454" s="6" t="s">
        <v>63</v>
      </c>
      <c r="T454" s="6" t="s">
        <v>63</v>
      </c>
      <c r="U454" s="6" t="s">
        <v>63</v>
      </c>
      <c r="V454" s="6" t="s">
        <v>63</v>
      </c>
      <c r="W454" s="6" t="s">
        <v>166</v>
      </c>
      <c r="X454" s="6" t="s">
        <v>166</v>
      </c>
      <c r="Y454" s="6" t="s">
        <v>166</v>
      </c>
      <c r="Z454" s="6" t="s">
        <v>166</v>
      </c>
      <c r="AA454" s="6">
        <v>775000000</v>
      </c>
      <c r="AB454" s="6" t="s">
        <v>172</v>
      </c>
      <c r="AC454" s="6" t="s">
        <v>73</v>
      </c>
      <c r="AD454" s="6" t="s">
        <v>166</v>
      </c>
      <c r="AE454" s="6" t="s">
        <v>166</v>
      </c>
      <c r="AH454" s="91" t="str" cm="1">
        <f t="array" ref="AH454">IF(OR(TRIM(S454)="NULL",ISBLANK(S454),ISNUMBER(S454)),TRIM(S454),TRIM(_xlfn.CHOOSECOLS(_xlfn.TEXTSPLIT(S454,"-",,TRUE),1)))</f>
        <v>NULL</v>
      </c>
      <c r="AI454" s="91" t="str" cm="1">
        <f t="array" ref="AI454">IF(OR(TRIM(S454)="NULL",ISBLANK(S454),ISNUMBER(S454)),TRIM(S454),TRIM(_xlfn.CHOOSECOLS(_xlfn.TEXTSPLIT(S454,"-",,TRUE),2)))</f>
        <v>NULL</v>
      </c>
      <c r="AJ454" s="91" t="str" cm="1">
        <f t="array" ref="AJ454">IF(OR(TRIM(R454)="NULL",ISBLANK(R454),ISNUMBER(R454)),TRIM(R454),TRIM(_xlfn.CHOOSECOLS(_xlfn.TEXTSPLIT(R454,"-",,TRUE),1)))</f>
        <v>NULL</v>
      </c>
      <c r="AK454" s="91" t="str" cm="1">
        <f t="array" ref="AK454">IF(OR(TRIM(R454)="NULL",ISBLANK(R454),ISNUMBER(R454)),TRIM(R454),TRIM(_xlfn.CHOOSECOLS(_xlfn.TEXTSPLIT(R454,"-",,TRUE),2)))</f>
        <v>NULL</v>
      </c>
      <c r="AL454" s="91" t="str" cm="1">
        <f t="array" ref="AL454">IF(OR(TRIM(T454)="NULL",ISBLANK(T454),ISNUMBER(T454)),TRIM(T454),TRIM(_xlfn.CHOOSECOLS(_xlfn.TEXTSPLIT(T454,"-",,TRUE),1)))</f>
        <v>NULL</v>
      </c>
      <c r="AM454" s="91" t="str" cm="1">
        <f t="array" ref="AM454">IF(OR(TRIM(T454)="NULL",ISBLANK(T454),ISNUMBER(T454)),TRIM(T454),TRIM(_xlfn.CHOOSECOLS(_xlfn.TEXTSPLIT(T454,"-",,TRUE),2)))</f>
        <v>NULL</v>
      </c>
      <c r="AN454" s="91" t="str" cm="1">
        <f t="array" ref="AN454">IF(OR(TRIM(U454)="NULL",ISBLANK(U454),ISNUMBER(U454)),TRIM(U454),TRIM(_xlfn.CHOOSECOLS(_xlfn.TEXTSPLIT(Y454,"-",,TRUE),1)))</f>
        <v>NULL</v>
      </c>
      <c r="AO454" s="91" t="str" cm="1">
        <f t="array" ref="AO454">IF(OR(TRIM(U454)="NULL",ISBLANK(U454),ISNUMBER(U454)),TRIM(U454),TRIM(_xlfn.CHOOSECOLS(_xlfn.TEXTSPLIT(Y454,"-",,TRUE),2)))</f>
        <v>NULL</v>
      </c>
      <c r="AP454" s="91" t="str" cm="1">
        <f t="array" ref="AP454">IF(OR(TRIM(V454)="NULL",ISBLANK(V454),ISNUMBER(V454)),TRIM(V454),TRIM(_xlfn.CHOOSECOLS(_xlfn.TEXTSPLIT(Y454,"-",,TRUE),1)))</f>
        <v>NULL</v>
      </c>
      <c r="AQ454" s="91" t="str" cm="1">
        <f t="array" ref="AQ454">IF(OR(TRIM(V454)="NULL",ISBLANK(V454),ISNUMBER(V454)),V454,_xlfn.CHOOSECOLS(_xlfn.TEXTSPLIT(Y454,"-",,TRUE),2))</f>
        <v>NULL</v>
      </c>
      <c r="AR454" s="99" t="str" cm="1">
        <f t="array" ref="AR454">TRIM(IF(OR(TRIM(W454)="NULL",ISBLANK(W454),ISNUMBER(W454)), W454, IF(AND(ISNUMBER(FIND("|", W454))=TRUE, ISNUMBER(FIND("-", W454))=FALSE), W454, IF(AND(ISNUMBER(FIND("|", W454))=FALSE, ISNUMBER(FIND("-", W454))=TRUE),_xlfn.CHOOSECOLS(_xlfn.TEXTSPLIT(W454,"-", "|",,TRUE),1), _xlfn.CONCAT(_xlfn.CHOOSECOLS(_xlfn.TEXTSPLIT(SUBSTITUTE(W454, "-", "|"), "|"),1),"|", _xlfn.CHOOSECOLS(_xlfn.TEXTSPLIT(SUBSTITUTE(W454, "-", "|"), "|"), 3))))))</f>
        <v>NULL</v>
      </c>
      <c r="AS454" s="99" t="str" cm="1">
        <f t="array" ref="AS454">TRIM(IF(OR(TRIM(W454)="NULL",ISBLANK(W454),ISNUMBER(W454)), W454, IF(AND(ISNUMBER(FIND("|", W454))=TRUE, ISNUMBER(FIND("-", W454))=FALSE), W454, IF(AND(ISNUMBER(FIND("|", W454))=FALSE, ISNUMBER(FIND("-", W454))=TRUE),_xlfn.CHOOSECOLS(_xlfn.TEXTSPLIT(W454,"-", "|",,TRUE),2), _xlfn.CONCAT(_xlfn.CHOOSECOLS(_xlfn.TEXTSPLIT(SUBSTITUTE(W454, "-", "|"), "|"),2),"|", _xlfn.CHOOSECOLS(_xlfn.TEXTSPLIT(SUBSTITUTE(W454, "-", "|"), "|"), 4))))))</f>
        <v>NULL</v>
      </c>
      <c r="AT454" s="92" t="str" cm="1">
        <f t="array" ref="AT454">TRIM(_xlfn.CHOOSECOLS(_xlfn.TEXTSPLIT(AR454,"|",,TRUE),1))</f>
        <v>NULL</v>
      </c>
      <c r="AU454" s="92" t="str" cm="1">
        <f t="array" ref="AU454">TRIM(_xlfn.CHOOSECOLS(_xlfn.TEXTSPLIT(AS454,"|",,TRUE),1))</f>
        <v>NULL</v>
      </c>
      <c r="AV454" s="92" t="str" cm="1">
        <f t="array" ref="AV454">TRIM(_xlfn.CHOOSECOLS(_xlfn.TEXTSPLIT(AB454,"|",,TRUE),1))</f>
        <v>USD</v>
      </c>
      <c r="AW454" s="92" t="str" cm="1">
        <f t="array" ref="AW454">TRIM(_xlfn.CHOOSECOLS(_xlfn.TEXTSPLIT(Y454,"|",,TRUE),1))</f>
        <v>NULL</v>
      </c>
      <c r="AX454" s="92" t="str" cm="1">
        <f t="array" ref="AX454">TRIM(_xlfn.CHOOSECOLS(_xlfn.TEXTSPLIT(Z454,"|",,TRUE),1))</f>
        <v>NULL</v>
      </c>
      <c r="AY454" s="99" t="str" cm="1">
        <f t="array" ref="AY454">TRIM(IF(OR(TRIM(AA454)="NULL",ISBLANK(AA454),ISNUMBER(AA454)), AA454, IF(AND(ISNUMBER(FIND("|", AA454))=TRUE, ISNUMBER(FIND("-", AA454))=FALSE), AA454, IF(AND(ISNUMBER(FIND("|", AA454))=FALSE, ISNUMBER(FIND("-", AA454))=TRUE),_xlfn.CHOOSECOLS(_xlfn.TEXTSPLIT(AA454,"-", "|",,TRUE),1), _xlfn.CONCAT(_xlfn.CHOOSECOLS(_xlfn.TEXTSPLIT(SUBSTITUTE(AA454, "-", "|"), "|"),1),"|", _xlfn.CHOOSECOLS(_xlfn.TEXTSPLIT(SUBSTITUTE(AA454, "-", "|"), "|"), 3))))))</f>
        <v>775000000</v>
      </c>
      <c r="AZ454" s="99" t="str" cm="1">
        <f t="array" ref="AZ454">TRIM(IF(OR(TRIM(AA454)="NULL",ISBLANK(AA454),ISNUMBER(AA454)), AA454, IF(AND(ISNUMBER(FIND("|", AA454))=TRUE, ISNUMBER(FIND("-", AA454))=FALSE), AA454, IF(AND(ISNUMBER(FIND("|", AA454))=FALSE, ISNUMBER(FIND("-", AA454))=TRUE),_xlfn.CHOOSECOLS(_xlfn.TEXTSPLIT(AA454,"-", "|",,TRUE),2), _xlfn.CONCAT(_xlfn.CHOOSECOLS(_xlfn.TEXTSPLIT(SUBSTITUTE(AA454, "-", "|"), "|"),2),"|", _xlfn.CHOOSECOLS(_xlfn.TEXTSPLIT(SUBSTITUTE(AA454, "-", "|"), "|"), 4))))))</f>
        <v>775000000</v>
      </c>
      <c r="BA454" s="92" t="str" cm="1">
        <f t="array" ref="BA454">TRIM(_xlfn.CHOOSECOLS(_xlfn.TEXTSPLIT(AY454,"|",,TRUE),1))</f>
        <v>775000000</v>
      </c>
      <c r="BB454" s="92" t="str" cm="1">
        <f t="array" ref="BB454">TRIM(_xlfn.CHOOSECOLS(_xlfn.TEXTSPLIT(AZ454,"|",,TRUE),1))</f>
        <v>775000000</v>
      </c>
      <c r="BC454" s="92" t="str" cm="1">
        <f t="array" ref="BC454">TRIM(_xlfn.CHOOSECOLS(_xlfn.TEXTSPLIT(AB454,"|",,TRUE),1))</f>
        <v>USD</v>
      </c>
      <c r="BD454" s="92" t="str" cm="1">
        <f t="array" ref="BD454">TRIM(_xlfn.CHOOSECOLS(_xlfn.TEXTSPLIT(AC454,"|",,TRUE),1))</f>
        <v>No</v>
      </c>
      <c r="BE454" s="92" t="str" cm="1">
        <f t="array" ref="BE454">TRIM(_xlfn.CHOOSECOLS(_xlfn.TEXTSPLIT(AD454,"|",,TRUE),1))</f>
        <v>NULL</v>
      </c>
      <c r="BF454" s="92" t="str" cm="1">
        <f t="array" ref="BF454">TRIM(IF(OR(TRIM(AE454)="NULL",ISBLANK(AE454),ISNUMBER(AE454)),AE454,_xlfn.CHOOSECOLS(_xlfn.TEXTSPLIT(AE454,"-",,TRUE),1)))</f>
        <v>NULL</v>
      </c>
      <c r="BG454" s="92" t="str" cm="1">
        <f t="array" ref="BG454">TRIM(IF(OR(TRIM(AE454)="NULL",ISBLANK(AE454),ISNUMBER(AE454)),AE454,_xlfn.CHOOSECOLS(_xlfn.TEXTSPLIT(AE454,"-",,TRUE),2)))</f>
        <v>NULL</v>
      </c>
      <c r="BH454" s="95" t="str">
        <f t="shared" si="42"/>
        <v>2021</v>
      </c>
      <c r="BI454" s="96" t="str">
        <f t="shared" si="43"/>
        <v>6</v>
      </c>
      <c r="BJ454" s="97" t="str">
        <f t="shared" si="44"/>
        <v>30</v>
      </c>
      <c r="BK454" s="96" t="str">
        <f t="shared" si="45"/>
        <v>2021</v>
      </c>
      <c r="BL454" s="96" t="str">
        <f t="shared" si="46"/>
        <v>7</v>
      </c>
      <c r="BM454" s="97" t="str">
        <f t="shared" si="47"/>
        <v>10</v>
      </c>
      <c r="BN454" s="93" t="b">
        <f>AND(TRIM(BH454)="NULL", TRIM(BK454)="NULL")</f>
        <v>0</v>
      </c>
      <c r="BO454" s="127" t="s">
        <v>435</v>
      </c>
      <c r="BP454" s="127" t="s">
        <v>435</v>
      </c>
    </row>
    <row r="455" spans="1:68">
      <c r="A455" s="7">
        <v>104.11</v>
      </c>
      <c r="B455" s="1" t="s">
        <v>420</v>
      </c>
      <c r="C455" s="11" t="s">
        <v>1350</v>
      </c>
      <c r="D455" s="6" t="s">
        <v>1351</v>
      </c>
      <c r="E455" s="21" t="s">
        <v>1367</v>
      </c>
      <c r="F455" s="5" t="s">
        <v>63</v>
      </c>
      <c r="G455" s="25" t="s">
        <v>63</v>
      </c>
      <c r="H455" s="25" t="s">
        <v>63</v>
      </c>
      <c r="I455" s="25" t="s">
        <v>63</v>
      </c>
      <c r="J455" s="5">
        <v>44377</v>
      </c>
      <c r="K455" s="6">
        <v>2021</v>
      </c>
      <c r="L455" s="6">
        <v>6</v>
      </c>
      <c r="M455" s="6">
        <v>30</v>
      </c>
      <c r="N455" s="5">
        <v>44387</v>
      </c>
      <c r="O455" s="6">
        <v>2021</v>
      </c>
      <c r="P455" s="6">
        <v>7</v>
      </c>
      <c r="Q455" s="6">
        <v>10</v>
      </c>
      <c r="R455" s="6">
        <v>1</v>
      </c>
      <c r="S455" s="6" t="s">
        <v>63</v>
      </c>
      <c r="T455" s="6" t="s">
        <v>63</v>
      </c>
      <c r="U455" s="6" t="s">
        <v>63</v>
      </c>
      <c r="V455" s="6" t="s">
        <v>63</v>
      </c>
      <c r="W455" s="6" t="s">
        <v>166</v>
      </c>
      <c r="X455" s="6" t="s">
        <v>166</v>
      </c>
      <c r="Y455" s="6" t="s">
        <v>166</v>
      </c>
      <c r="Z455" s="6" t="s">
        <v>166</v>
      </c>
      <c r="AA455" s="6" t="s">
        <v>166</v>
      </c>
      <c r="AB455" s="6" t="s">
        <v>166</v>
      </c>
      <c r="AC455" s="6" t="s">
        <v>166</v>
      </c>
      <c r="AD455" s="6" t="s">
        <v>166</v>
      </c>
      <c r="AE455" s="6" t="s">
        <v>166</v>
      </c>
      <c r="AH455" s="91" t="str" cm="1">
        <f t="array" ref="AH455">IF(OR(TRIM(S455)="NULL",ISBLANK(S455),ISNUMBER(S455)),TRIM(S455),TRIM(_xlfn.CHOOSECOLS(_xlfn.TEXTSPLIT(S455,"-",,TRUE),1)))</f>
        <v>NULL</v>
      </c>
      <c r="AI455" s="91" t="str" cm="1">
        <f t="array" ref="AI455">IF(OR(TRIM(S455)="NULL",ISBLANK(S455),ISNUMBER(S455)),TRIM(S455),TRIM(_xlfn.CHOOSECOLS(_xlfn.TEXTSPLIT(S455,"-",,TRUE),2)))</f>
        <v>NULL</v>
      </c>
      <c r="AJ455" s="91" t="str" cm="1">
        <f t="array" ref="AJ455">IF(OR(TRIM(R455)="NULL",ISBLANK(R455),ISNUMBER(R455)),TRIM(R455),TRIM(_xlfn.CHOOSECOLS(_xlfn.TEXTSPLIT(R455,"-",,TRUE),1)))</f>
        <v>1</v>
      </c>
      <c r="AK455" s="91" t="str" cm="1">
        <f t="array" ref="AK455">IF(OR(TRIM(R455)="NULL",ISBLANK(R455),ISNUMBER(R455)),TRIM(R455),TRIM(_xlfn.CHOOSECOLS(_xlfn.TEXTSPLIT(R455,"-",,TRUE),2)))</f>
        <v>1</v>
      </c>
      <c r="AL455" s="91" t="str" cm="1">
        <f t="array" ref="AL455">IF(OR(TRIM(T455)="NULL",ISBLANK(T455),ISNUMBER(T455)),TRIM(T455),TRIM(_xlfn.CHOOSECOLS(_xlfn.TEXTSPLIT(T455,"-",,TRUE),1)))</f>
        <v>NULL</v>
      </c>
      <c r="AM455" s="91" t="str" cm="1">
        <f t="array" ref="AM455">IF(OR(TRIM(T455)="NULL",ISBLANK(T455),ISNUMBER(T455)),TRIM(T455),TRIM(_xlfn.CHOOSECOLS(_xlfn.TEXTSPLIT(T455,"-",,TRUE),2)))</f>
        <v>NULL</v>
      </c>
      <c r="AN455" s="91" t="str" cm="1">
        <f t="array" ref="AN455">IF(OR(TRIM(U455)="NULL",ISBLANK(U455),ISNUMBER(U455)),TRIM(U455),TRIM(_xlfn.CHOOSECOLS(_xlfn.TEXTSPLIT(Y455,"-",,TRUE),1)))</f>
        <v>NULL</v>
      </c>
      <c r="AO455" s="91" t="str" cm="1">
        <f t="array" ref="AO455">IF(OR(TRIM(U455)="NULL",ISBLANK(U455),ISNUMBER(U455)),TRIM(U455),TRIM(_xlfn.CHOOSECOLS(_xlfn.TEXTSPLIT(Y455,"-",,TRUE),2)))</f>
        <v>NULL</v>
      </c>
      <c r="AP455" s="91" t="str" cm="1">
        <f t="array" ref="AP455">IF(OR(TRIM(V455)="NULL",ISBLANK(V455),ISNUMBER(V455)),TRIM(V455),TRIM(_xlfn.CHOOSECOLS(_xlfn.TEXTSPLIT(Y455,"-",,TRUE),1)))</f>
        <v>NULL</v>
      </c>
      <c r="AQ455" s="91" t="str" cm="1">
        <f t="array" ref="AQ455">IF(OR(TRIM(V455)="NULL",ISBLANK(V455),ISNUMBER(V455)),V455,_xlfn.CHOOSECOLS(_xlfn.TEXTSPLIT(Y455,"-",,TRUE),2))</f>
        <v>NULL</v>
      </c>
      <c r="AR455" s="99" t="str" cm="1">
        <f t="array" ref="AR455">TRIM(IF(OR(TRIM(W455)="NULL",ISBLANK(W455),ISNUMBER(W455)), W455, IF(AND(ISNUMBER(FIND("|", W455))=TRUE, ISNUMBER(FIND("-", W455))=FALSE), W455, IF(AND(ISNUMBER(FIND("|", W455))=FALSE, ISNUMBER(FIND("-", W455))=TRUE),_xlfn.CHOOSECOLS(_xlfn.TEXTSPLIT(W455,"-", "|",,TRUE),1), _xlfn.CONCAT(_xlfn.CHOOSECOLS(_xlfn.TEXTSPLIT(SUBSTITUTE(W455, "-", "|"), "|"),1),"|", _xlfn.CHOOSECOLS(_xlfn.TEXTSPLIT(SUBSTITUTE(W455, "-", "|"), "|"), 3))))))</f>
        <v>NULL</v>
      </c>
      <c r="AS455" s="99" t="str" cm="1">
        <f t="array" ref="AS455">TRIM(IF(OR(TRIM(W455)="NULL",ISBLANK(W455),ISNUMBER(W455)), W455, IF(AND(ISNUMBER(FIND("|", W455))=TRUE, ISNUMBER(FIND("-", W455))=FALSE), W455, IF(AND(ISNUMBER(FIND("|", W455))=FALSE, ISNUMBER(FIND("-", W455))=TRUE),_xlfn.CHOOSECOLS(_xlfn.TEXTSPLIT(W455,"-", "|",,TRUE),2), _xlfn.CONCAT(_xlfn.CHOOSECOLS(_xlfn.TEXTSPLIT(SUBSTITUTE(W455, "-", "|"), "|"),2),"|", _xlfn.CHOOSECOLS(_xlfn.TEXTSPLIT(SUBSTITUTE(W455, "-", "|"), "|"), 4))))))</f>
        <v>NULL</v>
      </c>
      <c r="AT455" s="92" t="str" cm="1">
        <f t="array" ref="AT455">TRIM(_xlfn.CHOOSECOLS(_xlfn.TEXTSPLIT(AR455,"|",,TRUE),1))</f>
        <v>NULL</v>
      </c>
      <c r="AU455" s="92" t="str" cm="1">
        <f t="array" ref="AU455">TRIM(_xlfn.CHOOSECOLS(_xlfn.TEXTSPLIT(AS455,"|",,TRUE),1))</f>
        <v>NULL</v>
      </c>
      <c r="AV455" s="92" t="str" cm="1">
        <f t="array" ref="AV455">TRIM(_xlfn.CHOOSECOLS(_xlfn.TEXTSPLIT(AB455,"|",,TRUE),1))</f>
        <v>NULL</v>
      </c>
      <c r="AW455" s="92" t="str" cm="1">
        <f t="array" ref="AW455">TRIM(_xlfn.CHOOSECOLS(_xlfn.TEXTSPLIT(Y455,"|",,TRUE),1))</f>
        <v>NULL</v>
      </c>
      <c r="AX455" s="92" t="str" cm="1">
        <f t="array" ref="AX455">TRIM(_xlfn.CHOOSECOLS(_xlfn.TEXTSPLIT(Z455,"|",,TRUE),1))</f>
        <v>NULL</v>
      </c>
      <c r="AY455" s="99" t="str" cm="1">
        <f t="array" ref="AY455">TRIM(IF(OR(TRIM(AA455)="NULL",ISBLANK(AA455),ISNUMBER(AA455)), AA455, IF(AND(ISNUMBER(FIND("|", AA455))=TRUE, ISNUMBER(FIND("-", AA455))=FALSE), AA455, IF(AND(ISNUMBER(FIND("|", AA455))=FALSE, ISNUMBER(FIND("-", AA455))=TRUE),_xlfn.CHOOSECOLS(_xlfn.TEXTSPLIT(AA455,"-", "|",,TRUE),1), _xlfn.CONCAT(_xlfn.CHOOSECOLS(_xlfn.TEXTSPLIT(SUBSTITUTE(AA455, "-", "|"), "|"),1),"|", _xlfn.CHOOSECOLS(_xlfn.TEXTSPLIT(SUBSTITUTE(AA455, "-", "|"), "|"), 3))))))</f>
        <v>NULL</v>
      </c>
      <c r="AZ455" s="99" t="str" cm="1">
        <f t="array" ref="AZ455">TRIM(IF(OR(TRIM(AA455)="NULL",ISBLANK(AA455),ISNUMBER(AA455)), AA455, IF(AND(ISNUMBER(FIND("|", AA455))=TRUE, ISNUMBER(FIND("-", AA455))=FALSE), AA455, IF(AND(ISNUMBER(FIND("|", AA455))=FALSE, ISNUMBER(FIND("-", AA455))=TRUE),_xlfn.CHOOSECOLS(_xlfn.TEXTSPLIT(AA455,"-", "|",,TRUE),2), _xlfn.CONCAT(_xlfn.CHOOSECOLS(_xlfn.TEXTSPLIT(SUBSTITUTE(AA455, "-", "|"), "|"),2),"|", _xlfn.CHOOSECOLS(_xlfn.TEXTSPLIT(SUBSTITUTE(AA455, "-", "|"), "|"), 4))))))</f>
        <v>NULL</v>
      </c>
      <c r="BA455" s="92" t="str" cm="1">
        <f t="array" ref="BA455">TRIM(_xlfn.CHOOSECOLS(_xlfn.TEXTSPLIT(AY455,"|",,TRUE),1))</f>
        <v>NULL</v>
      </c>
      <c r="BB455" s="92" t="str" cm="1">
        <f t="array" ref="BB455">TRIM(_xlfn.CHOOSECOLS(_xlfn.TEXTSPLIT(AZ455,"|",,TRUE),1))</f>
        <v>NULL</v>
      </c>
      <c r="BC455" s="92" t="str" cm="1">
        <f t="array" ref="BC455">TRIM(_xlfn.CHOOSECOLS(_xlfn.TEXTSPLIT(AB455,"|",,TRUE),1))</f>
        <v>NULL</v>
      </c>
      <c r="BD455" s="92" t="str" cm="1">
        <f t="array" ref="BD455">TRIM(_xlfn.CHOOSECOLS(_xlfn.TEXTSPLIT(AC455,"|",,TRUE),1))</f>
        <v>NULL</v>
      </c>
      <c r="BE455" s="92" t="str" cm="1">
        <f t="array" ref="BE455">TRIM(_xlfn.CHOOSECOLS(_xlfn.TEXTSPLIT(AD455,"|",,TRUE),1))</f>
        <v>NULL</v>
      </c>
      <c r="BF455" s="92" t="str" cm="1">
        <f t="array" ref="BF455">TRIM(IF(OR(TRIM(AE455)="NULL",ISBLANK(AE455),ISNUMBER(AE455)),AE455,_xlfn.CHOOSECOLS(_xlfn.TEXTSPLIT(AE455,"-",,TRUE),1)))</f>
        <v>NULL</v>
      </c>
      <c r="BG455" s="92" t="str" cm="1">
        <f t="array" ref="BG455">TRIM(IF(OR(TRIM(AE455)="NULL",ISBLANK(AE455),ISNUMBER(AE455)),AE455,_xlfn.CHOOSECOLS(_xlfn.TEXTSPLIT(AE455,"-",,TRUE),2)))</f>
        <v>NULL</v>
      </c>
      <c r="BH455" s="95" t="str">
        <f t="shared" si="42"/>
        <v>2021</v>
      </c>
      <c r="BI455" s="96" t="str">
        <f t="shared" si="43"/>
        <v>6</v>
      </c>
      <c r="BJ455" s="97" t="str">
        <f t="shared" si="44"/>
        <v>30</v>
      </c>
      <c r="BK455" s="96" t="str">
        <f t="shared" si="45"/>
        <v>2021</v>
      </c>
      <c r="BL455" s="96" t="str">
        <f t="shared" si="46"/>
        <v>7</v>
      </c>
      <c r="BM455" s="97" t="str">
        <f t="shared" si="47"/>
        <v>10</v>
      </c>
      <c r="BN455" s="93" t="b">
        <f>AND(TRIM(BH455)="NULL", TRIM(BK455)="NULL")</f>
        <v>0</v>
      </c>
      <c r="BO455" s="127" t="s">
        <v>435</v>
      </c>
      <c r="BP455" s="127" t="s">
        <v>435</v>
      </c>
    </row>
    <row r="456" spans="1:68" ht="76.5">
      <c r="A456" s="7" t="s">
        <v>1368</v>
      </c>
      <c r="B456" s="1" t="s">
        <v>158</v>
      </c>
      <c r="C456" s="11" t="s">
        <v>1369</v>
      </c>
      <c r="D456" s="6" t="s">
        <v>1370</v>
      </c>
      <c r="E456" s="21" t="s">
        <v>1371</v>
      </c>
      <c r="F456" s="5" t="s">
        <v>63</v>
      </c>
      <c r="G456" s="25" t="s">
        <v>63</v>
      </c>
      <c r="H456" s="25" t="s">
        <v>63</v>
      </c>
      <c r="I456" s="25" t="s">
        <v>63</v>
      </c>
      <c r="J456" s="5">
        <v>39445</v>
      </c>
      <c r="K456" s="6">
        <v>2007</v>
      </c>
      <c r="L456" s="6">
        <v>12</v>
      </c>
      <c r="M456" s="6">
        <v>29</v>
      </c>
      <c r="N456" s="5">
        <v>39469</v>
      </c>
      <c r="O456" s="6">
        <v>2008</v>
      </c>
      <c r="P456" s="6">
        <v>1</v>
      </c>
      <c r="Q456" s="6">
        <v>22</v>
      </c>
      <c r="R456" s="6">
        <v>16</v>
      </c>
      <c r="S456" s="6">
        <v>42</v>
      </c>
      <c r="T456" s="6" t="s">
        <v>166</v>
      </c>
      <c r="U456" s="6" t="s">
        <v>166</v>
      </c>
      <c r="V456" s="6" t="s">
        <v>166</v>
      </c>
      <c r="W456" s="6" t="s">
        <v>166</v>
      </c>
      <c r="X456" s="6" t="s">
        <v>166</v>
      </c>
      <c r="Y456" s="6" t="s">
        <v>166</v>
      </c>
      <c r="Z456" s="6" t="s">
        <v>166</v>
      </c>
      <c r="AA456" s="6">
        <v>129000000</v>
      </c>
      <c r="AB456" s="6" t="s">
        <v>172</v>
      </c>
      <c r="AC456" s="6" t="s">
        <v>608</v>
      </c>
      <c r="AD456" s="6" t="s">
        <v>166</v>
      </c>
      <c r="AE456" s="6">
        <v>169</v>
      </c>
      <c r="AH456" s="91" t="str" cm="1">
        <f t="array" ref="AH456">IF(OR(TRIM(S456)="NULL",ISBLANK(S456),ISNUMBER(S456)),TRIM(S456),TRIM(_xlfn.CHOOSECOLS(_xlfn.TEXTSPLIT(S456,"-",,TRUE),1)))</f>
        <v>42</v>
      </c>
      <c r="AI456" s="91" t="str" cm="1">
        <f t="array" ref="AI456">IF(OR(TRIM(S456)="NULL",ISBLANK(S456),ISNUMBER(S456)),TRIM(S456),TRIM(_xlfn.CHOOSECOLS(_xlfn.TEXTSPLIT(S456,"-",,TRUE),2)))</f>
        <v>42</v>
      </c>
      <c r="AJ456" s="91" t="str" cm="1">
        <f t="array" ref="AJ456">IF(OR(TRIM(R456)="NULL",ISBLANK(R456),ISNUMBER(R456)),TRIM(R456),TRIM(_xlfn.CHOOSECOLS(_xlfn.TEXTSPLIT(R456,"-",,TRUE),1)))</f>
        <v>16</v>
      </c>
      <c r="AK456" s="91" t="str" cm="1">
        <f t="array" ref="AK456">IF(OR(TRIM(R456)="NULL",ISBLANK(R456),ISNUMBER(R456)),TRIM(R456),TRIM(_xlfn.CHOOSECOLS(_xlfn.TEXTSPLIT(R456,"-",,TRUE),2)))</f>
        <v>16</v>
      </c>
      <c r="AL456" s="91" t="str" cm="1">
        <f t="array" ref="AL456">IF(OR(TRIM(T456)="NULL",ISBLANK(T456),ISNUMBER(T456)),TRIM(T456),TRIM(_xlfn.CHOOSECOLS(_xlfn.TEXTSPLIT(T456,"-",,TRUE),1)))</f>
        <v>NULL</v>
      </c>
      <c r="AM456" s="91" t="str" cm="1">
        <f t="array" ref="AM456">IF(OR(TRIM(T456)="NULL",ISBLANK(T456),ISNUMBER(T456)),TRIM(T456),TRIM(_xlfn.CHOOSECOLS(_xlfn.TEXTSPLIT(T456,"-",,TRUE),2)))</f>
        <v>NULL</v>
      </c>
      <c r="AN456" s="91" t="str" cm="1">
        <f t="array" ref="AN456">IF(OR(TRIM(U456)="NULL",ISBLANK(U456),ISNUMBER(U456)),TRIM(U456),TRIM(_xlfn.CHOOSECOLS(_xlfn.TEXTSPLIT(Y456,"-",,TRUE),1)))</f>
        <v>NULL</v>
      </c>
      <c r="AO456" s="91" t="str" cm="1">
        <f t="array" ref="AO456">IF(OR(TRIM(U456)="NULL",ISBLANK(U456),ISNUMBER(U456)),TRIM(U456),TRIM(_xlfn.CHOOSECOLS(_xlfn.TEXTSPLIT(Y456,"-",,TRUE),2)))</f>
        <v>NULL</v>
      </c>
      <c r="AP456" s="91" t="str" cm="1">
        <f t="array" ref="AP456">IF(OR(TRIM(V456)="NULL",ISBLANK(V456),ISNUMBER(V456)),TRIM(V456),TRIM(_xlfn.CHOOSECOLS(_xlfn.TEXTSPLIT(Y456,"-",,TRUE),1)))</f>
        <v>NULL</v>
      </c>
      <c r="AQ456" s="91" t="str" cm="1">
        <f t="array" ref="AQ456">IF(OR(TRIM(V456)="NULL",ISBLANK(V456),ISNUMBER(V456)),V456,_xlfn.CHOOSECOLS(_xlfn.TEXTSPLIT(Y456,"-",,TRUE),2))</f>
        <v xml:space="preserve">NULL </v>
      </c>
      <c r="AR456" s="99" t="str" cm="1">
        <f t="array" ref="AR456">TRIM(IF(OR(TRIM(W456)="NULL",ISBLANK(W456),ISNUMBER(W456)), W456, IF(AND(ISNUMBER(FIND("|", W456))=TRUE, ISNUMBER(FIND("-", W456))=FALSE), W456, IF(AND(ISNUMBER(FIND("|", W456))=FALSE, ISNUMBER(FIND("-", W456))=TRUE),_xlfn.CHOOSECOLS(_xlfn.TEXTSPLIT(W456,"-", "|",,TRUE),1), _xlfn.CONCAT(_xlfn.CHOOSECOLS(_xlfn.TEXTSPLIT(SUBSTITUTE(W456, "-", "|"), "|"),1),"|", _xlfn.CHOOSECOLS(_xlfn.TEXTSPLIT(SUBSTITUTE(W456, "-", "|"), "|"), 3))))))</f>
        <v>NULL</v>
      </c>
      <c r="AS456" s="99" t="str" cm="1">
        <f t="array" ref="AS456">TRIM(IF(OR(TRIM(W456)="NULL",ISBLANK(W456),ISNUMBER(W456)), W456, IF(AND(ISNUMBER(FIND("|", W456))=TRUE, ISNUMBER(FIND("-", W456))=FALSE), W456, IF(AND(ISNUMBER(FIND("|", W456))=FALSE, ISNUMBER(FIND("-", W456))=TRUE),_xlfn.CHOOSECOLS(_xlfn.TEXTSPLIT(W456,"-", "|",,TRUE),2), _xlfn.CONCAT(_xlfn.CHOOSECOLS(_xlfn.TEXTSPLIT(SUBSTITUTE(W456, "-", "|"), "|"),2),"|", _xlfn.CHOOSECOLS(_xlfn.TEXTSPLIT(SUBSTITUTE(W456, "-", "|"), "|"), 4))))))</f>
        <v>NULL</v>
      </c>
      <c r="AT456" s="92" t="str" cm="1">
        <f t="array" ref="AT456">TRIM(_xlfn.CHOOSECOLS(_xlfn.TEXTSPLIT(AR456,"|",,TRUE),1))</f>
        <v>NULL</v>
      </c>
      <c r="AU456" s="92" t="str" cm="1">
        <f t="array" ref="AU456">TRIM(_xlfn.CHOOSECOLS(_xlfn.TEXTSPLIT(AS456,"|",,TRUE),1))</f>
        <v>NULL</v>
      </c>
      <c r="AV456" s="92" t="str" cm="1">
        <f t="array" ref="AV456">TRIM(_xlfn.CHOOSECOLS(_xlfn.TEXTSPLIT(AB456,"|",,TRUE),1))</f>
        <v>USD</v>
      </c>
      <c r="AW456" s="92" t="str" cm="1">
        <f t="array" ref="AW456">TRIM(_xlfn.CHOOSECOLS(_xlfn.TEXTSPLIT(Y456,"|",,TRUE),1))</f>
        <v>NULL</v>
      </c>
      <c r="AX456" s="92" t="str" cm="1">
        <f t="array" ref="AX456">TRIM(_xlfn.CHOOSECOLS(_xlfn.TEXTSPLIT(Z456,"|",,TRUE),1))</f>
        <v>NULL</v>
      </c>
      <c r="AY456" s="99" t="str" cm="1">
        <f t="array" ref="AY456">TRIM(IF(OR(TRIM(AA456)="NULL",ISBLANK(AA456),ISNUMBER(AA456)), AA456, IF(AND(ISNUMBER(FIND("|", AA456))=TRUE, ISNUMBER(FIND("-", AA456))=FALSE), AA456, IF(AND(ISNUMBER(FIND("|", AA456))=FALSE, ISNUMBER(FIND("-", AA456))=TRUE),_xlfn.CHOOSECOLS(_xlfn.TEXTSPLIT(AA456,"-", "|",,TRUE),1), _xlfn.CONCAT(_xlfn.CHOOSECOLS(_xlfn.TEXTSPLIT(SUBSTITUTE(AA456, "-", "|"), "|"),1),"|", _xlfn.CHOOSECOLS(_xlfn.TEXTSPLIT(SUBSTITUTE(AA456, "-", "|"), "|"), 3))))))</f>
        <v>129000000</v>
      </c>
      <c r="AZ456" s="99" t="str" cm="1">
        <f t="array" ref="AZ456">TRIM(IF(OR(TRIM(AA456)="NULL",ISBLANK(AA456),ISNUMBER(AA456)), AA456, IF(AND(ISNUMBER(FIND("|", AA456))=TRUE, ISNUMBER(FIND("-", AA456))=FALSE), AA456, IF(AND(ISNUMBER(FIND("|", AA456))=FALSE, ISNUMBER(FIND("-", AA456))=TRUE),_xlfn.CHOOSECOLS(_xlfn.TEXTSPLIT(AA456,"-", "|",,TRUE),2), _xlfn.CONCAT(_xlfn.CHOOSECOLS(_xlfn.TEXTSPLIT(SUBSTITUTE(AA456, "-", "|"), "|"),2),"|", _xlfn.CHOOSECOLS(_xlfn.TEXTSPLIT(SUBSTITUTE(AA456, "-", "|"), "|"), 4))))))</f>
        <v>129000000</v>
      </c>
      <c r="BA456" s="92" t="str" cm="1">
        <f t="array" ref="BA456">TRIM(_xlfn.CHOOSECOLS(_xlfn.TEXTSPLIT(AY456,"|",,TRUE),1))</f>
        <v>129000000</v>
      </c>
      <c r="BB456" s="92" t="str" cm="1">
        <f t="array" ref="BB456">TRIM(_xlfn.CHOOSECOLS(_xlfn.TEXTSPLIT(AZ456,"|",,TRUE),1))</f>
        <v>129000000</v>
      </c>
      <c r="BC456" s="92" t="str" cm="1">
        <f t="array" ref="BC456">TRIM(_xlfn.CHOOSECOLS(_xlfn.TEXTSPLIT(AB456,"|",,TRUE),1))</f>
        <v>USD</v>
      </c>
      <c r="BD456" s="92" t="str" cm="1">
        <f t="array" ref="BD456">TRIM(_xlfn.CHOOSECOLS(_xlfn.TEXTSPLIT(AC456,"|",,TRUE),1))</f>
        <v>NO</v>
      </c>
      <c r="BE456" s="92" t="str" cm="1">
        <f t="array" ref="BE456">TRIM(_xlfn.CHOOSECOLS(_xlfn.TEXTSPLIT(AD456,"|",,TRUE),1))</f>
        <v>NULL</v>
      </c>
      <c r="BF456" s="92" t="str" cm="1">
        <f t="array" ref="BF456">TRIM(IF(OR(TRIM(AE456)="NULL",ISBLANK(AE456),ISNUMBER(AE456)),AE456,_xlfn.CHOOSECOLS(_xlfn.TEXTSPLIT(AE456,"-",,TRUE),1)))</f>
        <v>169</v>
      </c>
      <c r="BG456" s="92" t="str" cm="1">
        <f t="array" ref="BG456">TRIM(IF(OR(TRIM(AE456)="NULL",ISBLANK(AE456),ISNUMBER(AE456)),AE456,_xlfn.CHOOSECOLS(_xlfn.TEXTSPLIT(AE456,"-",,TRUE),2)))</f>
        <v>169</v>
      </c>
      <c r="BH456" s="95" t="str">
        <f t="shared" si="42"/>
        <v>2007</v>
      </c>
      <c r="BI456" s="96" t="str">
        <f t="shared" si="43"/>
        <v>12</v>
      </c>
      <c r="BJ456" s="97" t="str">
        <f t="shared" si="44"/>
        <v>29</v>
      </c>
      <c r="BK456" s="96" t="str">
        <f t="shared" si="45"/>
        <v>2008</v>
      </c>
      <c r="BL456" s="96" t="str">
        <f t="shared" si="46"/>
        <v>1</v>
      </c>
      <c r="BM456" s="97" t="str">
        <f t="shared" si="47"/>
        <v>22</v>
      </c>
      <c r="BN456" s="93" t="b">
        <f>AND(TRIM(BH456)="NULL", TRIM(BK456)="NULL")</f>
        <v>0</v>
      </c>
      <c r="BO456" s="127" t="s">
        <v>1372</v>
      </c>
      <c r="BP456" s="127" t="s">
        <v>1372</v>
      </c>
    </row>
    <row r="457" spans="1:68">
      <c r="A457" s="7">
        <v>105.01</v>
      </c>
      <c r="B457" s="1" t="s">
        <v>158</v>
      </c>
      <c r="C457" s="11" t="s">
        <v>1369</v>
      </c>
      <c r="D457" s="6" t="s">
        <v>1370</v>
      </c>
      <c r="E457" s="21" t="s">
        <v>1373</v>
      </c>
      <c r="F457" s="5" t="s">
        <v>63</v>
      </c>
      <c r="G457" s="25" t="s">
        <v>63</v>
      </c>
      <c r="H457" s="25" t="s">
        <v>63</v>
      </c>
      <c r="I457" s="25" t="s">
        <v>63</v>
      </c>
      <c r="J457" s="5">
        <v>39445</v>
      </c>
      <c r="K457" s="6">
        <v>2007</v>
      </c>
      <c r="L457" s="6">
        <v>12</v>
      </c>
      <c r="M457" s="6">
        <v>29</v>
      </c>
      <c r="N457" s="5">
        <v>39469</v>
      </c>
      <c r="O457" s="6">
        <v>2008</v>
      </c>
      <c r="P457" s="6">
        <v>1</v>
      </c>
      <c r="Q457" s="6">
        <v>22</v>
      </c>
      <c r="R457" s="6">
        <v>2</v>
      </c>
      <c r="S457" s="6" t="s">
        <v>63</v>
      </c>
      <c r="T457" s="6" t="s">
        <v>63</v>
      </c>
      <c r="U457" s="6" t="s">
        <v>63</v>
      </c>
      <c r="V457" s="6" t="s">
        <v>63</v>
      </c>
      <c r="W457" s="6" t="s">
        <v>166</v>
      </c>
      <c r="X457" s="6" t="s">
        <v>166</v>
      </c>
      <c r="Y457" s="6" t="s">
        <v>166</v>
      </c>
      <c r="Z457" s="6" t="s">
        <v>166</v>
      </c>
      <c r="AA457" s="6" t="s">
        <v>166</v>
      </c>
      <c r="AB457" s="6" t="s">
        <v>166</v>
      </c>
      <c r="AC457" s="6" t="s">
        <v>166</v>
      </c>
      <c r="AD457" s="6" t="s">
        <v>166</v>
      </c>
      <c r="AE457" s="6" t="s">
        <v>166</v>
      </c>
      <c r="AH457" s="91" t="str" cm="1">
        <f t="array" ref="AH457">IF(OR(TRIM(S457)="NULL",ISBLANK(S457),ISNUMBER(S457)),TRIM(S457),TRIM(_xlfn.CHOOSECOLS(_xlfn.TEXTSPLIT(S457,"-",,TRUE),1)))</f>
        <v>NULL</v>
      </c>
      <c r="AI457" s="91" t="str" cm="1">
        <f t="array" ref="AI457">IF(OR(TRIM(S457)="NULL",ISBLANK(S457),ISNUMBER(S457)),TRIM(S457),TRIM(_xlfn.CHOOSECOLS(_xlfn.TEXTSPLIT(S457,"-",,TRUE),2)))</f>
        <v>NULL</v>
      </c>
      <c r="AJ457" s="91" t="str" cm="1">
        <f t="array" ref="AJ457">IF(OR(TRIM(R457)="NULL",ISBLANK(R457),ISNUMBER(R457)),TRIM(R457),TRIM(_xlfn.CHOOSECOLS(_xlfn.TEXTSPLIT(R457,"-",,TRUE),1)))</f>
        <v>2</v>
      </c>
      <c r="AK457" s="91" t="str" cm="1">
        <f t="array" ref="AK457">IF(OR(TRIM(R457)="NULL",ISBLANK(R457),ISNUMBER(R457)),TRIM(R457),TRIM(_xlfn.CHOOSECOLS(_xlfn.TEXTSPLIT(R457,"-",,TRUE),2)))</f>
        <v>2</v>
      </c>
      <c r="AL457" s="91" t="str" cm="1">
        <f t="array" ref="AL457">IF(OR(TRIM(T457)="NULL",ISBLANK(T457),ISNUMBER(T457)),TRIM(T457),TRIM(_xlfn.CHOOSECOLS(_xlfn.TEXTSPLIT(T457,"-",,TRUE),1)))</f>
        <v>NULL</v>
      </c>
      <c r="AM457" s="91" t="str" cm="1">
        <f t="array" ref="AM457">IF(OR(TRIM(T457)="NULL",ISBLANK(T457),ISNUMBER(T457)),TRIM(T457),TRIM(_xlfn.CHOOSECOLS(_xlfn.TEXTSPLIT(T457,"-",,TRUE),2)))</f>
        <v>NULL</v>
      </c>
      <c r="AN457" s="91" t="str" cm="1">
        <f t="array" ref="AN457">IF(OR(TRIM(U457)="NULL",ISBLANK(U457),ISNUMBER(U457)),TRIM(U457),TRIM(_xlfn.CHOOSECOLS(_xlfn.TEXTSPLIT(Y457,"-",,TRUE),1)))</f>
        <v>NULL</v>
      </c>
      <c r="AO457" s="91" t="str" cm="1">
        <f t="array" ref="AO457">IF(OR(TRIM(U457)="NULL",ISBLANK(U457),ISNUMBER(U457)),TRIM(U457),TRIM(_xlfn.CHOOSECOLS(_xlfn.TEXTSPLIT(Y457,"-",,TRUE),2)))</f>
        <v>NULL</v>
      </c>
      <c r="AP457" s="91" t="str" cm="1">
        <f t="array" ref="AP457">IF(OR(TRIM(V457)="NULL",ISBLANK(V457),ISNUMBER(V457)),TRIM(V457),TRIM(_xlfn.CHOOSECOLS(_xlfn.TEXTSPLIT(Y457,"-",,TRUE),1)))</f>
        <v>NULL</v>
      </c>
      <c r="AQ457" s="91" t="str" cm="1">
        <f t="array" ref="AQ457">IF(OR(TRIM(V457)="NULL",ISBLANK(V457),ISNUMBER(V457)),V457,_xlfn.CHOOSECOLS(_xlfn.TEXTSPLIT(Y457,"-",,TRUE),2))</f>
        <v>NULL</v>
      </c>
      <c r="AR457" s="99" t="str" cm="1">
        <f t="array" ref="AR457">TRIM(IF(OR(TRIM(W457)="NULL",ISBLANK(W457),ISNUMBER(W457)), W457, IF(AND(ISNUMBER(FIND("|", W457))=TRUE, ISNUMBER(FIND("-", W457))=FALSE), W457, IF(AND(ISNUMBER(FIND("|", W457))=FALSE, ISNUMBER(FIND("-", W457))=TRUE),_xlfn.CHOOSECOLS(_xlfn.TEXTSPLIT(W457,"-", "|",,TRUE),1), _xlfn.CONCAT(_xlfn.CHOOSECOLS(_xlfn.TEXTSPLIT(SUBSTITUTE(W457, "-", "|"), "|"),1),"|", _xlfn.CHOOSECOLS(_xlfn.TEXTSPLIT(SUBSTITUTE(W457, "-", "|"), "|"), 3))))))</f>
        <v>NULL</v>
      </c>
      <c r="AS457" s="99" t="str" cm="1">
        <f t="array" ref="AS457">TRIM(IF(OR(TRIM(W457)="NULL",ISBLANK(W457),ISNUMBER(W457)), W457, IF(AND(ISNUMBER(FIND("|", W457))=TRUE, ISNUMBER(FIND("-", W457))=FALSE), W457, IF(AND(ISNUMBER(FIND("|", W457))=FALSE, ISNUMBER(FIND("-", W457))=TRUE),_xlfn.CHOOSECOLS(_xlfn.TEXTSPLIT(W457,"-", "|",,TRUE),2), _xlfn.CONCAT(_xlfn.CHOOSECOLS(_xlfn.TEXTSPLIT(SUBSTITUTE(W457, "-", "|"), "|"),2),"|", _xlfn.CHOOSECOLS(_xlfn.TEXTSPLIT(SUBSTITUTE(W457, "-", "|"), "|"), 4))))))</f>
        <v>NULL</v>
      </c>
      <c r="AT457" s="92" t="str" cm="1">
        <f t="array" ref="AT457">TRIM(_xlfn.CHOOSECOLS(_xlfn.TEXTSPLIT(AR457,"|",,TRUE),1))</f>
        <v>NULL</v>
      </c>
      <c r="AU457" s="92" t="str" cm="1">
        <f t="array" ref="AU457">TRIM(_xlfn.CHOOSECOLS(_xlfn.TEXTSPLIT(AS457,"|",,TRUE),1))</f>
        <v>NULL</v>
      </c>
      <c r="AV457" s="92" t="str" cm="1">
        <f t="array" ref="AV457">TRIM(_xlfn.CHOOSECOLS(_xlfn.TEXTSPLIT(AB457,"|",,TRUE),1))</f>
        <v>NULL</v>
      </c>
      <c r="AW457" s="92" t="str" cm="1">
        <f t="array" ref="AW457">TRIM(_xlfn.CHOOSECOLS(_xlfn.TEXTSPLIT(Y457,"|",,TRUE),1))</f>
        <v>NULL</v>
      </c>
      <c r="AX457" s="92" t="str" cm="1">
        <f t="array" ref="AX457">TRIM(_xlfn.CHOOSECOLS(_xlfn.TEXTSPLIT(Z457,"|",,TRUE),1))</f>
        <v>NULL</v>
      </c>
      <c r="AY457" s="99" t="str" cm="1">
        <f t="array" ref="AY457">TRIM(IF(OR(TRIM(AA457)="NULL",ISBLANK(AA457),ISNUMBER(AA457)), AA457, IF(AND(ISNUMBER(FIND("|", AA457))=TRUE, ISNUMBER(FIND("-", AA457))=FALSE), AA457, IF(AND(ISNUMBER(FIND("|", AA457))=FALSE, ISNUMBER(FIND("-", AA457))=TRUE),_xlfn.CHOOSECOLS(_xlfn.TEXTSPLIT(AA457,"-", "|",,TRUE),1), _xlfn.CONCAT(_xlfn.CHOOSECOLS(_xlfn.TEXTSPLIT(SUBSTITUTE(AA457, "-", "|"), "|"),1),"|", _xlfn.CHOOSECOLS(_xlfn.TEXTSPLIT(SUBSTITUTE(AA457, "-", "|"), "|"), 3))))))</f>
        <v>NULL</v>
      </c>
      <c r="AZ457" s="99" t="str" cm="1">
        <f t="array" ref="AZ457">TRIM(IF(OR(TRIM(AA457)="NULL",ISBLANK(AA457),ISNUMBER(AA457)), AA457, IF(AND(ISNUMBER(FIND("|", AA457))=TRUE, ISNUMBER(FIND("-", AA457))=FALSE), AA457, IF(AND(ISNUMBER(FIND("|", AA457))=FALSE, ISNUMBER(FIND("-", AA457))=TRUE),_xlfn.CHOOSECOLS(_xlfn.TEXTSPLIT(AA457,"-", "|",,TRUE),2), _xlfn.CONCAT(_xlfn.CHOOSECOLS(_xlfn.TEXTSPLIT(SUBSTITUTE(AA457, "-", "|"), "|"),2),"|", _xlfn.CHOOSECOLS(_xlfn.TEXTSPLIT(SUBSTITUTE(AA457, "-", "|"), "|"), 4))))))</f>
        <v>NULL</v>
      </c>
      <c r="BA457" s="92" t="str" cm="1">
        <f t="array" ref="BA457">TRIM(_xlfn.CHOOSECOLS(_xlfn.TEXTSPLIT(AY457,"|",,TRUE),1))</f>
        <v>NULL</v>
      </c>
      <c r="BB457" s="92" t="str" cm="1">
        <f t="array" ref="BB457">TRIM(_xlfn.CHOOSECOLS(_xlfn.TEXTSPLIT(AZ457,"|",,TRUE),1))</f>
        <v>NULL</v>
      </c>
      <c r="BC457" s="92" t="str" cm="1">
        <f t="array" ref="BC457">TRIM(_xlfn.CHOOSECOLS(_xlfn.TEXTSPLIT(AB457,"|",,TRUE),1))</f>
        <v>NULL</v>
      </c>
      <c r="BD457" s="92" t="str" cm="1">
        <f t="array" ref="BD457">TRIM(_xlfn.CHOOSECOLS(_xlfn.TEXTSPLIT(AC457,"|",,TRUE),1))</f>
        <v>NULL</v>
      </c>
      <c r="BE457" s="92" t="str" cm="1">
        <f t="array" ref="BE457">TRIM(_xlfn.CHOOSECOLS(_xlfn.TEXTSPLIT(AD457,"|",,TRUE),1))</f>
        <v>NULL</v>
      </c>
      <c r="BF457" s="92" t="str" cm="1">
        <f t="array" ref="BF457">TRIM(IF(OR(TRIM(AE457)="NULL",ISBLANK(AE457),ISNUMBER(AE457)),AE457,_xlfn.CHOOSECOLS(_xlfn.TEXTSPLIT(AE457,"-",,TRUE),1)))</f>
        <v>NULL</v>
      </c>
      <c r="BG457" s="92" t="str" cm="1">
        <f t="array" ref="BG457">TRIM(IF(OR(TRIM(AE457)="NULL",ISBLANK(AE457),ISNUMBER(AE457)),AE457,_xlfn.CHOOSECOLS(_xlfn.TEXTSPLIT(AE457,"-",,TRUE),2)))</f>
        <v>NULL</v>
      </c>
      <c r="BH457" s="95" t="str">
        <f t="shared" si="42"/>
        <v>2007</v>
      </c>
      <c r="BI457" s="96" t="str">
        <f t="shared" si="43"/>
        <v>12</v>
      </c>
      <c r="BJ457" s="97" t="str">
        <f t="shared" si="44"/>
        <v>29</v>
      </c>
      <c r="BK457" s="96" t="str">
        <f t="shared" si="45"/>
        <v>2008</v>
      </c>
      <c r="BL457" s="96" t="str">
        <f t="shared" si="46"/>
        <v>1</v>
      </c>
      <c r="BM457" s="97" t="str">
        <f t="shared" si="47"/>
        <v>22</v>
      </c>
      <c r="BN457" s="93" t="b">
        <f>AND(TRIM(BH457)="NULL", TRIM(BK457)="NULL")</f>
        <v>0</v>
      </c>
      <c r="BO457" s="127" t="s">
        <v>435</v>
      </c>
      <c r="BP457" s="127" t="s">
        <v>435</v>
      </c>
    </row>
    <row r="458" spans="1:68">
      <c r="A458" s="7">
        <v>105.02</v>
      </c>
      <c r="B458" s="1" t="s">
        <v>158</v>
      </c>
      <c r="C458" s="11" t="s">
        <v>1369</v>
      </c>
      <c r="D458" s="6" t="s">
        <v>1370</v>
      </c>
      <c r="E458" s="21" t="s">
        <v>1374</v>
      </c>
      <c r="F458" s="5" t="s">
        <v>63</v>
      </c>
      <c r="G458" s="25" t="s">
        <v>63</v>
      </c>
      <c r="H458" s="25" t="s">
        <v>63</v>
      </c>
      <c r="I458" s="25" t="s">
        <v>63</v>
      </c>
      <c r="J458" s="5">
        <v>39445</v>
      </c>
      <c r="K458" s="6">
        <v>2007</v>
      </c>
      <c r="L458" s="6">
        <v>12</v>
      </c>
      <c r="M458" s="6">
        <v>29</v>
      </c>
      <c r="N458" s="5">
        <v>39469</v>
      </c>
      <c r="O458" s="6">
        <v>2008</v>
      </c>
      <c r="P458" s="6">
        <v>1</v>
      </c>
      <c r="Q458" s="6">
        <v>22</v>
      </c>
      <c r="R458" s="6">
        <v>8</v>
      </c>
      <c r="S458" s="6" t="s">
        <v>63</v>
      </c>
      <c r="T458" s="6" t="s">
        <v>63</v>
      </c>
      <c r="U458" s="6" t="s">
        <v>63</v>
      </c>
      <c r="V458" s="6" t="s">
        <v>63</v>
      </c>
      <c r="W458" s="6" t="s">
        <v>166</v>
      </c>
      <c r="X458" s="6" t="s">
        <v>166</v>
      </c>
      <c r="Y458" s="6" t="s">
        <v>166</v>
      </c>
      <c r="Z458" s="6" t="s">
        <v>166</v>
      </c>
      <c r="AA458" s="6" t="s">
        <v>166</v>
      </c>
      <c r="AB458" s="6" t="s">
        <v>166</v>
      </c>
      <c r="AC458" s="6" t="s">
        <v>166</v>
      </c>
      <c r="AD458" s="6" t="s">
        <v>166</v>
      </c>
      <c r="AE458" s="6" t="s">
        <v>166</v>
      </c>
      <c r="AH458" s="91" t="str" cm="1">
        <f t="array" ref="AH458">IF(OR(TRIM(S458)="NULL",ISBLANK(S458),ISNUMBER(S458)),TRIM(S458),TRIM(_xlfn.CHOOSECOLS(_xlfn.TEXTSPLIT(S458,"-",,TRUE),1)))</f>
        <v>NULL</v>
      </c>
      <c r="AI458" s="91" t="str" cm="1">
        <f t="array" ref="AI458">IF(OR(TRIM(S458)="NULL",ISBLANK(S458),ISNUMBER(S458)),TRIM(S458),TRIM(_xlfn.CHOOSECOLS(_xlfn.TEXTSPLIT(S458,"-",,TRUE),2)))</f>
        <v>NULL</v>
      </c>
      <c r="AJ458" s="91" t="str" cm="1">
        <f t="array" ref="AJ458">IF(OR(TRIM(R458)="NULL",ISBLANK(R458),ISNUMBER(R458)),TRIM(R458),TRIM(_xlfn.CHOOSECOLS(_xlfn.TEXTSPLIT(R458,"-",,TRUE),1)))</f>
        <v>8</v>
      </c>
      <c r="AK458" s="91" t="str" cm="1">
        <f t="array" ref="AK458">IF(OR(TRIM(R458)="NULL",ISBLANK(R458),ISNUMBER(R458)),TRIM(R458),TRIM(_xlfn.CHOOSECOLS(_xlfn.TEXTSPLIT(R458,"-",,TRUE),2)))</f>
        <v>8</v>
      </c>
      <c r="AL458" s="91" t="str" cm="1">
        <f t="array" ref="AL458">IF(OR(TRIM(T458)="NULL",ISBLANK(T458),ISNUMBER(T458)),TRIM(T458),TRIM(_xlfn.CHOOSECOLS(_xlfn.TEXTSPLIT(T458,"-",,TRUE),1)))</f>
        <v>NULL</v>
      </c>
      <c r="AM458" s="91" t="str" cm="1">
        <f t="array" ref="AM458">IF(OR(TRIM(T458)="NULL",ISBLANK(T458),ISNUMBER(T458)),TRIM(T458),TRIM(_xlfn.CHOOSECOLS(_xlfn.TEXTSPLIT(T458,"-",,TRUE),2)))</f>
        <v>NULL</v>
      </c>
      <c r="AN458" s="91" t="str" cm="1">
        <f t="array" ref="AN458">IF(OR(TRIM(U458)="NULL",ISBLANK(U458),ISNUMBER(U458)),TRIM(U458),TRIM(_xlfn.CHOOSECOLS(_xlfn.TEXTSPLIT(Y458,"-",,TRUE),1)))</f>
        <v>NULL</v>
      </c>
      <c r="AO458" s="91" t="str" cm="1">
        <f t="array" ref="AO458">IF(OR(TRIM(U458)="NULL",ISBLANK(U458),ISNUMBER(U458)),TRIM(U458),TRIM(_xlfn.CHOOSECOLS(_xlfn.TEXTSPLIT(Y458,"-",,TRUE),2)))</f>
        <v>NULL</v>
      </c>
      <c r="AP458" s="91" t="str" cm="1">
        <f t="array" ref="AP458">IF(OR(TRIM(V458)="NULL",ISBLANK(V458),ISNUMBER(V458)),TRIM(V458),TRIM(_xlfn.CHOOSECOLS(_xlfn.TEXTSPLIT(Y458,"-",,TRUE),1)))</f>
        <v>NULL</v>
      </c>
      <c r="AQ458" s="91" t="str" cm="1">
        <f t="array" ref="AQ458">IF(OR(TRIM(V458)="NULL",ISBLANK(V458),ISNUMBER(V458)),V458,_xlfn.CHOOSECOLS(_xlfn.TEXTSPLIT(Y458,"-",,TRUE),2))</f>
        <v>NULL</v>
      </c>
      <c r="AR458" s="99" t="str" cm="1">
        <f t="array" ref="AR458">TRIM(IF(OR(TRIM(W458)="NULL",ISBLANK(W458),ISNUMBER(W458)), W458, IF(AND(ISNUMBER(FIND("|", W458))=TRUE, ISNUMBER(FIND("-", W458))=FALSE), W458, IF(AND(ISNUMBER(FIND("|", W458))=FALSE, ISNUMBER(FIND("-", W458))=TRUE),_xlfn.CHOOSECOLS(_xlfn.TEXTSPLIT(W458,"-", "|",,TRUE),1), _xlfn.CONCAT(_xlfn.CHOOSECOLS(_xlfn.TEXTSPLIT(SUBSTITUTE(W458, "-", "|"), "|"),1),"|", _xlfn.CHOOSECOLS(_xlfn.TEXTSPLIT(SUBSTITUTE(W458, "-", "|"), "|"), 3))))))</f>
        <v>NULL</v>
      </c>
      <c r="AS458" s="99" t="str" cm="1">
        <f t="array" ref="AS458">TRIM(IF(OR(TRIM(W458)="NULL",ISBLANK(W458),ISNUMBER(W458)), W458, IF(AND(ISNUMBER(FIND("|", W458))=TRUE, ISNUMBER(FIND("-", W458))=FALSE), W458, IF(AND(ISNUMBER(FIND("|", W458))=FALSE, ISNUMBER(FIND("-", W458))=TRUE),_xlfn.CHOOSECOLS(_xlfn.TEXTSPLIT(W458,"-", "|",,TRUE),2), _xlfn.CONCAT(_xlfn.CHOOSECOLS(_xlfn.TEXTSPLIT(SUBSTITUTE(W458, "-", "|"), "|"),2),"|", _xlfn.CHOOSECOLS(_xlfn.TEXTSPLIT(SUBSTITUTE(W458, "-", "|"), "|"), 4))))))</f>
        <v>NULL</v>
      </c>
      <c r="AT458" s="92" t="str" cm="1">
        <f t="array" ref="AT458">TRIM(_xlfn.CHOOSECOLS(_xlfn.TEXTSPLIT(AR458,"|",,TRUE),1))</f>
        <v>NULL</v>
      </c>
      <c r="AU458" s="92" t="str" cm="1">
        <f t="array" ref="AU458">TRIM(_xlfn.CHOOSECOLS(_xlfn.TEXTSPLIT(AS458,"|",,TRUE),1))</f>
        <v>NULL</v>
      </c>
      <c r="AV458" s="92" t="str" cm="1">
        <f t="array" ref="AV458">TRIM(_xlfn.CHOOSECOLS(_xlfn.TEXTSPLIT(AB458,"|",,TRUE),1))</f>
        <v>NULL</v>
      </c>
      <c r="AW458" s="92" t="str" cm="1">
        <f t="array" ref="AW458">TRIM(_xlfn.CHOOSECOLS(_xlfn.TEXTSPLIT(Y458,"|",,TRUE),1))</f>
        <v>NULL</v>
      </c>
      <c r="AX458" s="92" t="str" cm="1">
        <f t="array" ref="AX458">TRIM(_xlfn.CHOOSECOLS(_xlfn.TEXTSPLIT(Z458,"|",,TRUE),1))</f>
        <v>NULL</v>
      </c>
      <c r="AY458" s="99" t="str" cm="1">
        <f t="array" ref="AY458">TRIM(IF(OR(TRIM(AA458)="NULL",ISBLANK(AA458),ISNUMBER(AA458)), AA458, IF(AND(ISNUMBER(FIND("|", AA458))=TRUE, ISNUMBER(FIND("-", AA458))=FALSE), AA458, IF(AND(ISNUMBER(FIND("|", AA458))=FALSE, ISNUMBER(FIND("-", AA458))=TRUE),_xlfn.CHOOSECOLS(_xlfn.TEXTSPLIT(AA458,"-", "|",,TRUE),1), _xlfn.CONCAT(_xlfn.CHOOSECOLS(_xlfn.TEXTSPLIT(SUBSTITUTE(AA458, "-", "|"), "|"),1),"|", _xlfn.CHOOSECOLS(_xlfn.TEXTSPLIT(SUBSTITUTE(AA458, "-", "|"), "|"), 3))))))</f>
        <v>NULL</v>
      </c>
      <c r="AZ458" s="99" t="str" cm="1">
        <f t="array" ref="AZ458">TRIM(IF(OR(TRIM(AA458)="NULL",ISBLANK(AA458),ISNUMBER(AA458)), AA458, IF(AND(ISNUMBER(FIND("|", AA458))=TRUE, ISNUMBER(FIND("-", AA458))=FALSE), AA458, IF(AND(ISNUMBER(FIND("|", AA458))=FALSE, ISNUMBER(FIND("-", AA458))=TRUE),_xlfn.CHOOSECOLS(_xlfn.TEXTSPLIT(AA458,"-", "|",,TRUE),2), _xlfn.CONCAT(_xlfn.CHOOSECOLS(_xlfn.TEXTSPLIT(SUBSTITUTE(AA458, "-", "|"), "|"),2),"|", _xlfn.CHOOSECOLS(_xlfn.TEXTSPLIT(SUBSTITUTE(AA458, "-", "|"), "|"), 4))))))</f>
        <v>NULL</v>
      </c>
      <c r="BA458" s="92" t="str" cm="1">
        <f t="array" ref="BA458">TRIM(_xlfn.CHOOSECOLS(_xlfn.TEXTSPLIT(AY458,"|",,TRUE),1))</f>
        <v>NULL</v>
      </c>
      <c r="BB458" s="92" t="str" cm="1">
        <f t="array" ref="BB458">TRIM(_xlfn.CHOOSECOLS(_xlfn.TEXTSPLIT(AZ458,"|",,TRUE),1))</f>
        <v>NULL</v>
      </c>
      <c r="BC458" s="92" t="str" cm="1">
        <f t="array" ref="BC458">TRIM(_xlfn.CHOOSECOLS(_xlfn.TEXTSPLIT(AB458,"|",,TRUE),1))</f>
        <v>NULL</v>
      </c>
      <c r="BD458" s="92" t="str" cm="1">
        <f t="array" ref="BD458">TRIM(_xlfn.CHOOSECOLS(_xlfn.TEXTSPLIT(AC458,"|",,TRUE),1))</f>
        <v>NULL</v>
      </c>
      <c r="BE458" s="92" t="str" cm="1">
        <f t="array" ref="BE458">TRIM(_xlfn.CHOOSECOLS(_xlfn.TEXTSPLIT(AD458,"|",,TRUE),1))</f>
        <v>NULL</v>
      </c>
      <c r="BF458" s="92" t="str" cm="1">
        <f t="array" ref="BF458">TRIM(IF(OR(TRIM(AE458)="NULL",ISBLANK(AE458),ISNUMBER(AE458)),AE458,_xlfn.CHOOSECOLS(_xlfn.TEXTSPLIT(AE458,"-",,TRUE),1)))</f>
        <v>NULL</v>
      </c>
      <c r="BG458" s="92" t="str" cm="1">
        <f t="array" ref="BG458">TRIM(IF(OR(TRIM(AE458)="NULL",ISBLANK(AE458),ISNUMBER(AE458)),AE458,_xlfn.CHOOSECOLS(_xlfn.TEXTSPLIT(AE458,"-",,TRUE),2)))</f>
        <v>NULL</v>
      </c>
      <c r="BH458" s="95" t="str">
        <f t="shared" si="42"/>
        <v>2007</v>
      </c>
      <c r="BI458" s="96" t="str">
        <f t="shared" si="43"/>
        <v>12</v>
      </c>
      <c r="BJ458" s="97" t="str">
        <f t="shared" si="44"/>
        <v>29</v>
      </c>
      <c r="BK458" s="96" t="str">
        <f t="shared" si="45"/>
        <v>2008</v>
      </c>
      <c r="BL458" s="96" t="str">
        <f t="shared" si="46"/>
        <v>1</v>
      </c>
      <c r="BM458" s="97" t="str">
        <f t="shared" si="47"/>
        <v>22</v>
      </c>
      <c r="BN458" s="93" t="b">
        <f>AND(TRIM(BH458)="NULL", TRIM(BK458)="NULL")</f>
        <v>0</v>
      </c>
      <c r="BO458" s="127" t="s">
        <v>435</v>
      </c>
      <c r="BP458" s="127" t="s">
        <v>435</v>
      </c>
    </row>
    <row r="459" spans="1:68">
      <c r="A459" s="7">
        <v>105.03</v>
      </c>
      <c r="B459" s="1" t="s">
        <v>158</v>
      </c>
      <c r="C459" s="11" t="s">
        <v>1369</v>
      </c>
      <c r="D459" s="6" t="s">
        <v>1370</v>
      </c>
      <c r="E459" s="21" t="s">
        <v>1375</v>
      </c>
      <c r="F459" s="5" t="s">
        <v>63</v>
      </c>
      <c r="G459" s="25" t="s">
        <v>63</v>
      </c>
      <c r="H459" s="25" t="s">
        <v>63</v>
      </c>
      <c r="I459" s="25" t="s">
        <v>63</v>
      </c>
      <c r="J459" s="5">
        <v>39445</v>
      </c>
      <c r="K459" s="6">
        <v>2007</v>
      </c>
      <c r="L459" s="6">
        <v>12</v>
      </c>
      <c r="M459" s="6">
        <v>29</v>
      </c>
      <c r="N459" s="5">
        <v>39469</v>
      </c>
      <c r="O459" s="6">
        <v>2008</v>
      </c>
      <c r="P459" s="6">
        <v>1</v>
      </c>
      <c r="Q459" s="6">
        <v>22</v>
      </c>
      <c r="R459" s="6">
        <v>2</v>
      </c>
      <c r="S459" s="6" t="s">
        <v>63</v>
      </c>
      <c r="T459" s="6" t="s">
        <v>63</v>
      </c>
      <c r="U459" s="6" t="s">
        <v>63</v>
      </c>
      <c r="V459" s="6" t="s">
        <v>63</v>
      </c>
      <c r="W459" s="6" t="s">
        <v>166</v>
      </c>
      <c r="X459" s="6" t="s">
        <v>166</v>
      </c>
      <c r="Y459" s="6" t="s">
        <v>166</v>
      </c>
      <c r="Z459" s="6" t="s">
        <v>166</v>
      </c>
      <c r="AA459" s="6" t="s">
        <v>166</v>
      </c>
      <c r="AB459" s="6" t="s">
        <v>166</v>
      </c>
      <c r="AC459" s="6" t="s">
        <v>166</v>
      </c>
      <c r="AD459" s="6" t="s">
        <v>166</v>
      </c>
      <c r="AE459" s="6" t="s">
        <v>166</v>
      </c>
      <c r="AH459" s="91" t="str" cm="1">
        <f t="array" ref="AH459">IF(OR(TRIM(S459)="NULL",ISBLANK(S459),ISNUMBER(S459)),TRIM(S459),TRIM(_xlfn.CHOOSECOLS(_xlfn.TEXTSPLIT(S459,"-",,TRUE),1)))</f>
        <v>NULL</v>
      </c>
      <c r="AI459" s="91" t="str" cm="1">
        <f t="array" ref="AI459">IF(OR(TRIM(S459)="NULL",ISBLANK(S459),ISNUMBER(S459)),TRIM(S459),TRIM(_xlfn.CHOOSECOLS(_xlfn.TEXTSPLIT(S459,"-",,TRUE),2)))</f>
        <v>NULL</v>
      </c>
      <c r="AJ459" s="91" t="str" cm="1">
        <f t="array" ref="AJ459">IF(OR(TRIM(R459)="NULL",ISBLANK(R459),ISNUMBER(R459)),TRIM(R459),TRIM(_xlfn.CHOOSECOLS(_xlfn.TEXTSPLIT(R459,"-",,TRUE),1)))</f>
        <v>2</v>
      </c>
      <c r="AK459" s="91" t="str" cm="1">
        <f t="array" ref="AK459">IF(OR(TRIM(R459)="NULL",ISBLANK(R459),ISNUMBER(R459)),TRIM(R459),TRIM(_xlfn.CHOOSECOLS(_xlfn.TEXTSPLIT(R459,"-",,TRUE),2)))</f>
        <v>2</v>
      </c>
      <c r="AL459" s="91" t="str" cm="1">
        <f t="array" ref="AL459">IF(OR(TRIM(T459)="NULL",ISBLANK(T459),ISNUMBER(T459)),TRIM(T459),TRIM(_xlfn.CHOOSECOLS(_xlfn.TEXTSPLIT(T459,"-",,TRUE),1)))</f>
        <v>NULL</v>
      </c>
      <c r="AM459" s="91" t="str" cm="1">
        <f t="array" ref="AM459">IF(OR(TRIM(T459)="NULL",ISBLANK(T459),ISNUMBER(T459)),TRIM(T459),TRIM(_xlfn.CHOOSECOLS(_xlfn.TEXTSPLIT(T459,"-",,TRUE),2)))</f>
        <v>NULL</v>
      </c>
      <c r="AN459" s="91" t="str" cm="1">
        <f t="array" ref="AN459">IF(OR(TRIM(U459)="NULL",ISBLANK(U459),ISNUMBER(U459)),TRIM(U459),TRIM(_xlfn.CHOOSECOLS(_xlfn.TEXTSPLIT(Y459,"-",,TRUE),1)))</f>
        <v>NULL</v>
      </c>
      <c r="AO459" s="91" t="str" cm="1">
        <f t="array" ref="AO459">IF(OR(TRIM(U459)="NULL",ISBLANK(U459),ISNUMBER(U459)),TRIM(U459),TRIM(_xlfn.CHOOSECOLS(_xlfn.TEXTSPLIT(Y459,"-",,TRUE),2)))</f>
        <v>NULL</v>
      </c>
      <c r="AP459" s="91" t="str" cm="1">
        <f t="array" ref="AP459">IF(OR(TRIM(V459)="NULL",ISBLANK(V459),ISNUMBER(V459)),TRIM(V459),TRIM(_xlfn.CHOOSECOLS(_xlfn.TEXTSPLIT(Y459,"-",,TRUE),1)))</f>
        <v>NULL</v>
      </c>
      <c r="AQ459" s="91" t="str" cm="1">
        <f t="array" ref="AQ459">IF(OR(TRIM(V459)="NULL",ISBLANK(V459),ISNUMBER(V459)),V459,_xlfn.CHOOSECOLS(_xlfn.TEXTSPLIT(Y459,"-",,TRUE),2))</f>
        <v>NULL</v>
      </c>
      <c r="AR459" s="99" t="str" cm="1">
        <f t="array" ref="AR459">TRIM(IF(OR(TRIM(W459)="NULL",ISBLANK(W459),ISNUMBER(W459)), W459, IF(AND(ISNUMBER(FIND("|", W459))=TRUE, ISNUMBER(FIND("-", W459))=FALSE), W459, IF(AND(ISNUMBER(FIND("|", W459))=FALSE, ISNUMBER(FIND("-", W459))=TRUE),_xlfn.CHOOSECOLS(_xlfn.TEXTSPLIT(W459,"-", "|",,TRUE),1), _xlfn.CONCAT(_xlfn.CHOOSECOLS(_xlfn.TEXTSPLIT(SUBSTITUTE(W459, "-", "|"), "|"),1),"|", _xlfn.CHOOSECOLS(_xlfn.TEXTSPLIT(SUBSTITUTE(W459, "-", "|"), "|"), 3))))))</f>
        <v>NULL</v>
      </c>
      <c r="AS459" s="99" t="str" cm="1">
        <f t="array" ref="AS459">TRIM(IF(OR(TRIM(W459)="NULL",ISBLANK(W459),ISNUMBER(W459)), W459, IF(AND(ISNUMBER(FIND("|", W459))=TRUE, ISNUMBER(FIND("-", W459))=FALSE), W459, IF(AND(ISNUMBER(FIND("|", W459))=FALSE, ISNUMBER(FIND("-", W459))=TRUE),_xlfn.CHOOSECOLS(_xlfn.TEXTSPLIT(W459,"-", "|",,TRUE),2), _xlfn.CONCAT(_xlfn.CHOOSECOLS(_xlfn.TEXTSPLIT(SUBSTITUTE(W459, "-", "|"), "|"),2),"|", _xlfn.CHOOSECOLS(_xlfn.TEXTSPLIT(SUBSTITUTE(W459, "-", "|"), "|"), 4))))))</f>
        <v>NULL</v>
      </c>
      <c r="AT459" s="92" t="str" cm="1">
        <f t="array" ref="AT459">TRIM(_xlfn.CHOOSECOLS(_xlfn.TEXTSPLIT(AR459,"|",,TRUE),1))</f>
        <v>NULL</v>
      </c>
      <c r="AU459" s="92" t="str" cm="1">
        <f t="array" ref="AU459">TRIM(_xlfn.CHOOSECOLS(_xlfn.TEXTSPLIT(AS459,"|",,TRUE),1))</f>
        <v>NULL</v>
      </c>
      <c r="AV459" s="92" t="str" cm="1">
        <f t="array" ref="AV459">TRIM(_xlfn.CHOOSECOLS(_xlfn.TEXTSPLIT(AB459,"|",,TRUE),1))</f>
        <v>NULL</v>
      </c>
      <c r="AW459" s="92" t="str" cm="1">
        <f t="array" ref="AW459">TRIM(_xlfn.CHOOSECOLS(_xlfn.TEXTSPLIT(Y459,"|",,TRUE),1))</f>
        <v>NULL</v>
      </c>
      <c r="AX459" s="92" t="str" cm="1">
        <f t="array" ref="AX459">TRIM(_xlfn.CHOOSECOLS(_xlfn.TEXTSPLIT(Z459,"|",,TRUE),1))</f>
        <v>NULL</v>
      </c>
      <c r="AY459" s="99" t="str" cm="1">
        <f t="array" ref="AY459">TRIM(IF(OR(TRIM(AA459)="NULL",ISBLANK(AA459),ISNUMBER(AA459)), AA459, IF(AND(ISNUMBER(FIND("|", AA459))=TRUE, ISNUMBER(FIND("-", AA459))=FALSE), AA459, IF(AND(ISNUMBER(FIND("|", AA459))=FALSE, ISNUMBER(FIND("-", AA459))=TRUE),_xlfn.CHOOSECOLS(_xlfn.TEXTSPLIT(AA459,"-", "|",,TRUE),1), _xlfn.CONCAT(_xlfn.CHOOSECOLS(_xlfn.TEXTSPLIT(SUBSTITUTE(AA459, "-", "|"), "|"),1),"|", _xlfn.CHOOSECOLS(_xlfn.TEXTSPLIT(SUBSTITUTE(AA459, "-", "|"), "|"), 3))))))</f>
        <v>NULL</v>
      </c>
      <c r="AZ459" s="99" t="str" cm="1">
        <f t="array" ref="AZ459">TRIM(IF(OR(TRIM(AA459)="NULL",ISBLANK(AA459),ISNUMBER(AA459)), AA459, IF(AND(ISNUMBER(FIND("|", AA459))=TRUE, ISNUMBER(FIND("-", AA459))=FALSE), AA459, IF(AND(ISNUMBER(FIND("|", AA459))=FALSE, ISNUMBER(FIND("-", AA459))=TRUE),_xlfn.CHOOSECOLS(_xlfn.TEXTSPLIT(AA459,"-", "|",,TRUE),2), _xlfn.CONCAT(_xlfn.CHOOSECOLS(_xlfn.TEXTSPLIT(SUBSTITUTE(AA459, "-", "|"), "|"),2),"|", _xlfn.CHOOSECOLS(_xlfn.TEXTSPLIT(SUBSTITUTE(AA459, "-", "|"), "|"), 4))))))</f>
        <v>NULL</v>
      </c>
      <c r="BA459" s="92" t="str" cm="1">
        <f t="array" ref="BA459">TRIM(_xlfn.CHOOSECOLS(_xlfn.TEXTSPLIT(AY459,"|",,TRUE),1))</f>
        <v>NULL</v>
      </c>
      <c r="BB459" s="92" t="str" cm="1">
        <f t="array" ref="BB459">TRIM(_xlfn.CHOOSECOLS(_xlfn.TEXTSPLIT(AZ459,"|",,TRUE),1))</f>
        <v>NULL</v>
      </c>
      <c r="BC459" s="92" t="str" cm="1">
        <f t="array" ref="BC459">TRIM(_xlfn.CHOOSECOLS(_xlfn.TEXTSPLIT(AB459,"|",,TRUE),1))</f>
        <v>NULL</v>
      </c>
      <c r="BD459" s="92" t="str" cm="1">
        <f t="array" ref="BD459">TRIM(_xlfn.CHOOSECOLS(_xlfn.TEXTSPLIT(AC459,"|",,TRUE),1))</f>
        <v>NULL</v>
      </c>
      <c r="BE459" s="92" t="str" cm="1">
        <f t="array" ref="BE459">TRIM(_xlfn.CHOOSECOLS(_xlfn.TEXTSPLIT(AD459,"|",,TRUE),1))</f>
        <v>NULL</v>
      </c>
      <c r="BF459" s="92" t="str" cm="1">
        <f t="array" ref="BF459">TRIM(IF(OR(TRIM(AE459)="NULL",ISBLANK(AE459),ISNUMBER(AE459)),AE459,_xlfn.CHOOSECOLS(_xlfn.TEXTSPLIT(AE459,"-",,TRUE),1)))</f>
        <v>NULL</v>
      </c>
      <c r="BG459" s="92" t="str" cm="1">
        <f t="array" ref="BG459">TRIM(IF(OR(TRIM(AE459)="NULL",ISBLANK(AE459),ISNUMBER(AE459)),AE459,_xlfn.CHOOSECOLS(_xlfn.TEXTSPLIT(AE459,"-",,TRUE),2)))</f>
        <v>NULL</v>
      </c>
      <c r="BH459" s="95" t="str">
        <f t="shared" si="42"/>
        <v>2007</v>
      </c>
      <c r="BI459" s="96" t="str">
        <f t="shared" si="43"/>
        <v>12</v>
      </c>
      <c r="BJ459" s="97" t="str">
        <f t="shared" si="44"/>
        <v>29</v>
      </c>
      <c r="BK459" s="96" t="str">
        <f t="shared" si="45"/>
        <v>2008</v>
      </c>
      <c r="BL459" s="96" t="str">
        <f t="shared" si="46"/>
        <v>1</v>
      </c>
      <c r="BM459" s="97" t="str">
        <f t="shared" si="47"/>
        <v>22</v>
      </c>
      <c r="BN459" s="93" t="b">
        <f>AND(TRIM(BH459)="NULL", TRIM(BK459)="NULL")</f>
        <v>0</v>
      </c>
      <c r="BO459" s="127" t="s">
        <v>435</v>
      </c>
      <c r="BP459" s="127" t="s">
        <v>435</v>
      </c>
    </row>
    <row r="460" spans="1:68">
      <c r="A460" s="7" t="s">
        <v>1376</v>
      </c>
      <c r="B460" s="1" t="s">
        <v>420</v>
      </c>
      <c r="C460" s="11" t="s">
        <v>1377</v>
      </c>
      <c r="D460" s="6" t="s">
        <v>1378</v>
      </c>
      <c r="E460" s="21" t="s">
        <v>1379</v>
      </c>
      <c r="F460" s="5" t="s">
        <v>63</v>
      </c>
      <c r="G460" s="25" t="s">
        <v>63</v>
      </c>
      <c r="H460" s="25" t="s">
        <v>63</v>
      </c>
      <c r="I460" s="25" t="s">
        <v>63</v>
      </c>
      <c r="J460" s="5">
        <v>26894</v>
      </c>
      <c r="K460" s="6">
        <v>1973</v>
      </c>
      <c r="L460" s="6">
        <v>8</v>
      </c>
      <c r="M460" s="6">
        <v>18</v>
      </c>
      <c r="N460" s="5">
        <v>26898</v>
      </c>
      <c r="O460" s="6">
        <v>1973</v>
      </c>
      <c r="P460" s="6">
        <v>8</v>
      </c>
      <c r="Q460" s="6">
        <v>22</v>
      </c>
      <c r="R460" s="6">
        <v>10</v>
      </c>
      <c r="S460" s="6" t="s">
        <v>166</v>
      </c>
      <c r="T460" s="6" t="s">
        <v>166</v>
      </c>
      <c r="U460" s="6">
        <v>2000</v>
      </c>
      <c r="V460" s="6" t="s">
        <v>63</v>
      </c>
      <c r="W460" s="6" t="s">
        <v>166</v>
      </c>
      <c r="X460" s="6" t="s">
        <v>166</v>
      </c>
      <c r="Y460" s="6" t="s">
        <v>166</v>
      </c>
      <c r="Z460" s="6" t="s">
        <v>166</v>
      </c>
      <c r="AA460" s="6" t="s">
        <v>166</v>
      </c>
      <c r="AB460" s="6" t="s">
        <v>166</v>
      </c>
      <c r="AC460" s="6" t="s">
        <v>166</v>
      </c>
      <c r="AD460" s="6" t="s">
        <v>166</v>
      </c>
      <c r="AE460" s="6">
        <v>452</v>
      </c>
      <c r="AH460" s="91" t="str" cm="1">
        <f t="array" ref="AH460">IF(OR(TRIM(S460)="NULL",ISBLANK(S460),ISNUMBER(S460)),TRIM(S460),TRIM(_xlfn.CHOOSECOLS(_xlfn.TEXTSPLIT(S460,"-",,TRUE),1)))</f>
        <v>NULL</v>
      </c>
      <c r="AI460" s="91" t="str" cm="1">
        <f t="array" ref="AI460">IF(OR(TRIM(S460)="NULL",ISBLANK(S460),ISNUMBER(S460)),TRIM(S460),TRIM(_xlfn.CHOOSECOLS(_xlfn.TEXTSPLIT(S460,"-",,TRUE),2)))</f>
        <v>NULL</v>
      </c>
      <c r="AJ460" s="91" t="str" cm="1">
        <f t="array" ref="AJ460">IF(OR(TRIM(R460)="NULL",ISBLANK(R460),ISNUMBER(R460)),TRIM(R460),TRIM(_xlfn.CHOOSECOLS(_xlfn.TEXTSPLIT(R460,"-",,TRUE),1)))</f>
        <v>10</v>
      </c>
      <c r="AK460" s="91" t="str" cm="1">
        <f t="array" ref="AK460">IF(OR(TRIM(R460)="NULL",ISBLANK(R460),ISNUMBER(R460)),TRIM(R460),TRIM(_xlfn.CHOOSECOLS(_xlfn.TEXTSPLIT(R460,"-",,TRUE),2)))</f>
        <v>10</v>
      </c>
      <c r="AL460" s="91" t="str" cm="1">
        <f t="array" ref="AL460">IF(OR(TRIM(T460)="NULL",ISBLANK(T460),ISNUMBER(T460)),TRIM(T460),TRIM(_xlfn.CHOOSECOLS(_xlfn.TEXTSPLIT(T460,"-",,TRUE),1)))</f>
        <v>NULL</v>
      </c>
      <c r="AM460" s="91" t="str" cm="1">
        <f t="array" ref="AM460">IF(OR(TRIM(T460)="NULL",ISBLANK(T460),ISNUMBER(T460)),TRIM(T460),TRIM(_xlfn.CHOOSECOLS(_xlfn.TEXTSPLIT(T460,"-",,TRUE),2)))</f>
        <v>NULL</v>
      </c>
      <c r="AN460" s="91" t="str" cm="1">
        <f t="array" ref="AN460">IF(OR(TRIM(U460)="NULL",ISBLANK(U460),ISNUMBER(U460)),TRIM(U460),TRIM(_xlfn.CHOOSECOLS(_xlfn.TEXTSPLIT(Y460,"-",,TRUE),1)))</f>
        <v>2000</v>
      </c>
      <c r="AO460" s="91" t="str" cm="1">
        <f t="array" ref="AO460">IF(OR(TRIM(U460)="NULL",ISBLANK(U460),ISNUMBER(U460)),TRIM(U460),TRIM(_xlfn.CHOOSECOLS(_xlfn.TEXTSPLIT(Y460,"-",,TRUE),2)))</f>
        <v>2000</v>
      </c>
      <c r="AP460" s="91" t="str" cm="1">
        <f t="array" ref="AP460">IF(OR(TRIM(V460)="NULL",ISBLANK(V460),ISNUMBER(V460)),TRIM(V460),TRIM(_xlfn.CHOOSECOLS(_xlfn.TEXTSPLIT(Y460,"-",,TRUE),1)))</f>
        <v>NULL</v>
      </c>
      <c r="AQ460" s="91" t="str" cm="1">
        <f t="array" ref="AQ460">IF(OR(TRIM(V460)="NULL",ISBLANK(V460),ISNUMBER(V460)),V460,_xlfn.CHOOSECOLS(_xlfn.TEXTSPLIT(Y460,"-",,TRUE),2))</f>
        <v>NULL</v>
      </c>
      <c r="AR460" s="99" t="str" cm="1">
        <f t="array" ref="AR460">TRIM(IF(OR(TRIM(W460)="NULL",ISBLANK(W460),ISNUMBER(W460)), W460, IF(AND(ISNUMBER(FIND("|", W460))=TRUE, ISNUMBER(FIND("-", W460))=FALSE), W460, IF(AND(ISNUMBER(FIND("|", W460))=FALSE, ISNUMBER(FIND("-", W460))=TRUE),_xlfn.CHOOSECOLS(_xlfn.TEXTSPLIT(W460,"-", "|",,TRUE),1), _xlfn.CONCAT(_xlfn.CHOOSECOLS(_xlfn.TEXTSPLIT(SUBSTITUTE(W460, "-", "|"), "|"),1),"|", _xlfn.CHOOSECOLS(_xlfn.TEXTSPLIT(SUBSTITUTE(W460, "-", "|"), "|"), 3))))))</f>
        <v>NULL</v>
      </c>
      <c r="AS460" s="99" t="str" cm="1">
        <f t="array" ref="AS460">TRIM(IF(OR(TRIM(W460)="NULL",ISBLANK(W460),ISNUMBER(W460)), W460, IF(AND(ISNUMBER(FIND("|", W460))=TRUE, ISNUMBER(FIND("-", W460))=FALSE), W460, IF(AND(ISNUMBER(FIND("|", W460))=FALSE, ISNUMBER(FIND("-", W460))=TRUE),_xlfn.CHOOSECOLS(_xlfn.TEXTSPLIT(W460,"-", "|",,TRUE),2), _xlfn.CONCAT(_xlfn.CHOOSECOLS(_xlfn.TEXTSPLIT(SUBSTITUTE(W460, "-", "|"), "|"),2),"|", _xlfn.CHOOSECOLS(_xlfn.TEXTSPLIT(SUBSTITUTE(W460, "-", "|"), "|"), 4))))))</f>
        <v>NULL</v>
      </c>
      <c r="AT460" s="92" t="str" cm="1">
        <f t="array" ref="AT460">TRIM(_xlfn.CHOOSECOLS(_xlfn.TEXTSPLIT(AR460,"|",,TRUE),1))</f>
        <v>NULL</v>
      </c>
      <c r="AU460" s="92" t="str" cm="1">
        <f t="array" ref="AU460">TRIM(_xlfn.CHOOSECOLS(_xlfn.TEXTSPLIT(AS460,"|",,TRUE),1))</f>
        <v>NULL</v>
      </c>
      <c r="AV460" s="92" t="str" cm="1">
        <f t="array" ref="AV460">TRIM(_xlfn.CHOOSECOLS(_xlfn.TEXTSPLIT(AB460,"|",,TRUE),1))</f>
        <v>NULL</v>
      </c>
      <c r="AW460" s="92" t="str" cm="1">
        <f t="array" ref="AW460">TRIM(_xlfn.CHOOSECOLS(_xlfn.TEXTSPLIT(Y460,"|",,TRUE),1))</f>
        <v>NULL</v>
      </c>
      <c r="AX460" s="92" t="str" cm="1">
        <f t="array" ref="AX460">TRIM(_xlfn.CHOOSECOLS(_xlfn.TEXTSPLIT(Z460,"|",,TRUE),1))</f>
        <v>NULL</v>
      </c>
      <c r="AY460" s="99" t="str" cm="1">
        <f t="array" ref="AY460">TRIM(IF(OR(TRIM(AA460)="NULL",ISBLANK(AA460),ISNUMBER(AA460)), AA460, IF(AND(ISNUMBER(FIND("|", AA460))=TRUE, ISNUMBER(FIND("-", AA460))=FALSE), AA460, IF(AND(ISNUMBER(FIND("|", AA460))=FALSE, ISNUMBER(FIND("-", AA460))=TRUE),_xlfn.CHOOSECOLS(_xlfn.TEXTSPLIT(AA460,"-", "|",,TRUE),1), _xlfn.CONCAT(_xlfn.CHOOSECOLS(_xlfn.TEXTSPLIT(SUBSTITUTE(AA460, "-", "|"), "|"),1),"|", _xlfn.CHOOSECOLS(_xlfn.TEXTSPLIT(SUBSTITUTE(AA460, "-", "|"), "|"), 3))))))</f>
        <v>NULL</v>
      </c>
      <c r="AZ460" s="99" t="str" cm="1">
        <f t="array" ref="AZ460">TRIM(IF(OR(TRIM(AA460)="NULL",ISBLANK(AA460),ISNUMBER(AA460)), AA460, IF(AND(ISNUMBER(FIND("|", AA460))=TRUE, ISNUMBER(FIND("-", AA460))=FALSE), AA460, IF(AND(ISNUMBER(FIND("|", AA460))=FALSE, ISNUMBER(FIND("-", AA460))=TRUE),_xlfn.CHOOSECOLS(_xlfn.TEXTSPLIT(AA460,"-", "|",,TRUE),2), _xlfn.CONCAT(_xlfn.CHOOSECOLS(_xlfn.TEXTSPLIT(SUBSTITUTE(AA460, "-", "|"), "|"),2),"|", _xlfn.CHOOSECOLS(_xlfn.TEXTSPLIT(SUBSTITUTE(AA460, "-", "|"), "|"), 4))))))</f>
        <v>NULL</v>
      </c>
      <c r="BA460" s="92" t="str" cm="1">
        <f t="array" ref="BA460">TRIM(_xlfn.CHOOSECOLS(_xlfn.TEXTSPLIT(AY460,"|",,TRUE),1))</f>
        <v>NULL</v>
      </c>
      <c r="BB460" s="92" t="str" cm="1">
        <f t="array" ref="BB460">TRIM(_xlfn.CHOOSECOLS(_xlfn.TEXTSPLIT(AZ460,"|",,TRUE),1))</f>
        <v>NULL</v>
      </c>
      <c r="BC460" s="92" t="str" cm="1">
        <f t="array" ref="BC460">TRIM(_xlfn.CHOOSECOLS(_xlfn.TEXTSPLIT(AB460,"|",,TRUE),1))</f>
        <v>NULL</v>
      </c>
      <c r="BD460" s="92" t="str" cm="1">
        <f t="array" ref="BD460">TRIM(_xlfn.CHOOSECOLS(_xlfn.TEXTSPLIT(AC460,"|",,TRUE),1))</f>
        <v>NULL</v>
      </c>
      <c r="BE460" s="92" t="str" cm="1">
        <f t="array" ref="BE460">TRIM(_xlfn.CHOOSECOLS(_xlfn.TEXTSPLIT(AD460,"|",,TRUE),1))</f>
        <v>NULL</v>
      </c>
      <c r="BF460" s="92" t="str" cm="1">
        <f t="array" ref="BF460">TRIM(IF(OR(TRIM(AE460)="NULL",ISBLANK(AE460),ISNUMBER(AE460)),AE460,_xlfn.CHOOSECOLS(_xlfn.TEXTSPLIT(AE460,"-",,TRUE),1)))</f>
        <v>452</v>
      </c>
      <c r="BG460" s="92" t="str" cm="1">
        <f t="array" ref="BG460">TRIM(IF(OR(TRIM(AE460)="NULL",ISBLANK(AE460),ISNUMBER(AE460)),AE460,_xlfn.CHOOSECOLS(_xlfn.TEXTSPLIT(AE460,"-",,TRUE),2)))</f>
        <v>452</v>
      </c>
      <c r="BH460" s="95" t="str">
        <f t="shared" si="42"/>
        <v>1973</v>
      </c>
      <c r="BI460" s="96" t="str">
        <f t="shared" si="43"/>
        <v>8</v>
      </c>
      <c r="BJ460" s="97" t="str">
        <f t="shared" si="44"/>
        <v>18</v>
      </c>
      <c r="BK460" s="96" t="str">
        <f t="shared" si="45"/>
        <v>1973</v>
      </c>
      <c r="BL460" s="96" t="str">
        <f t="shared" si="46"/>
        <v>8</v>
      </c>
      <c r="BM460" s="97" t="str">
        <f t="shared" si="47"/>
        <v>22</v>
      </c>
      <c r="BN460" s="93" t="b">
        <f>AND(TRIM(BH460)="NULL", TRIM(BK460)="NULL")</f>
        <v>0</v>
      </c>
      <c r="BO460" s="127" t="s">
        <v>1380</v>
      </c>
      <c r="BP460" s="127" t="s">
        <v>1380</v>
      </c>
    </row>
    <row r="461" spans="1:68">
      <c r="A461" s="7">
        <v>106.01</v>
      </c>
      <c r="B461" s="1" t="s">
        <v>420</v>
      </c>
      <c r="C461" s="11" t="s">
        <v>1377</v>
      </c>
      <c r="D461" s="6" t="s">
        <v>1378</v>
      </c>
      <c r="E461" s="21" t="s">
        <v>1061</v>
      </c>
      <c r="F461" s="5" t="s">
        <v>63</v>
      </c>
      <c r="G461" s="25" t="s">
        <v>63</v>
      </c>
      <c r="H461" s="25" t="s">
        <v>63</v>
      </c>
      <c r="I461" s="25" t="s">
        <v>63</v>
      </c>
      <c r="J461" s="5">
        <v>26894</v>
      </c>
      <c r="K461" s="6">
        <v>1973</v>
      </c>
      <c r="L461" s="6">
        <v>8</v>
      </c>
      <c r="M461" s="6">
        <v>18</v>
      </c>
      <c r="N461" s="5">
        <v>26898</v>
      </c>
      <c r="O461" s="6">
        <v>1973</v>
      </c>
      <c r="P461" s="6">
        <v>8</v>
      </c>
      <c r="Q461" s="6">
        <v>22</v>
      </c>
      <c r="R461" s="6" t="s">
        <v>63</v>
      </c>
      <c r="S461" s="6" t="s">
        <v>63</v>
      </c>
      <c r="T461" s="6" t="s">
        <v>63</v>
      </c>
      <c r="U461" s="6">
        <v>2000</v>
      </c>
      <c r="V461" s="6" t="s">
        <v>63</v>
      </c>
      <c r="W461" s="6" t="s">
        <v>166</v>
      </c>
      <c r="X461" s="6" t="s">
        <v>166</v>
      </c>
      <c r="Y461" s="6" t="s">
        <v>166</v>
      </c>
      <c r="Z461" s="6" t="s">
        <v>166</v>
      </c>
      <c r="AA461" s="6" t="s">
        <v>166</v>
      </c>
      <c r="AB461" s="6" t="s">
        <v>166</v>
      </c>
      <c r="AC461" s="6" t="s">
        <v>166</v>
      </c>
      <c r="AD461" s="6" t="s">
        <v>166</v>
      </c>
      <c r="AE461" s="6" t="s">
        <v>166</v>
      </c>
      <c r="AH461" s="91" t="str" cm="1">
        <f t="array" ref="AH461">IF(OR(TRIM(S461)="NULL",ISBLANK(S461),ISNUMBER(S461)),TRIM(S461),TRIM(_xlfn.CHOOSECOLS(_xlfn.TEXTSPLIT(S461,"-",,TRUE),1)))</f>
        <v>NULL</v>
      </c>
      <c r="AI461" s="91" t="str" cm="1">
        <f t="array" ref="AI461">IF(OR(TRIM(S461)="NULL",ISBLANK(S461),ISNUMBER(S461)),TRIM(S461),TRIM(_xlfn.CHOOSECOLS(_xlfn.TEXTSPLIT(S461,"-",,TRUE),2)))</f>
        <v>NULL</v>
      </c>
      <c r="AJ461" s="91" t="str" cm="1">
        <f t="array" ref="AJ461">IF(OR(TRIM(R461)="NULL",ISBLANK(R461),ISNUMBER(R461)),TRIM(R461),TRIM(_xlfn.CHOOSECOLS(_xlfn.TEXTSPLIT(R461,"-",,TRUE),1)))</f>
        <v>NULL</v>
      </c>
      <c r="AK461" s="91" t="str" cm="1">
        <f t="array" ref="AK461">IF(OR(TRIM(R461)="NULL",ISBLANK(R461),ISNUMBER(R461)),TRIM(R461),TRIM(_xlfn.CHOOSECOLS(_xlfn.TEXTSPLIT(R461,"-",,TRUE),2)))</f>
        <v>NULL</v>
      </c>
      <c r="AL461" s="91" t="str" cm="1">
        <f t="array" ref="AL461">IF(OR(TRIM(T461)="NULL",ISBLANK(T461),ISNUMBER(T461)),TRIM(T461),TRIM(_xlfn.CHOOSECOLS(_xlfn.TEXTSPLIT(T461,"-",,TRUE),1)))</f>
        <v>NULL</v>
      </c>
      <c r="AM461" s="91" t="str" cm="1">
        <f t="array" ref="AM461">IF(OR(TRIM(T461)="NULL",ISBLANK(T461),ISNUMBER(T461)),TRIM(T461),TRIM(_xlfn.CHOOSECOLS(_xlfn.TEXTSPLIT(T461,"-",,TRUE),2)))</f>
        <v>NULL</v>
      </c>
      <c r="AN461" s="91" t="str" cm="1">
        <f t="array" ref="AN461">IF(OR(TRIM(U461)="NULL",ISBLANK(U461),ISNUMBER(U461)),TRIM(U461),TRIM(_xlfn.CHOOSECOLS(_xlfn.TEXTSPLIT(Y461,"-",,TRUE),1)))</f>
        <v>2000</v>
      </c>
      <c r="AO461" s="91" t="str" cm="1">
        <f t="array" ref="AO461">IF(OR(TRIM(U461)="NULL",ISBLANK(U461),ISNUMBER(U461)),TRIM(U461),TRIM(_xlfn.CHOOSECOLS(_xlfn.TEXTSPLIT(Y461,"-",,TRUE),2)))</f>
        <v>2000</v>
      </c>
      <c r="AP461" s="91" t="str" cm="1">
        <f t="array" ref="AP461">IF(OR(TRIM(V461)="NULL",ISBLANK(V461),ISNUMBER(V461)),TRIM(V461),TRIM(_xlfn.CHOOSECOLS(_xlfn.TEXTSPLIT(Y461,"-",,TRUE),1)))</f>
        <v>NULL</v>
      </c>
      <c r="AQ461" s="91" t="str" cm="1">
        <f t="array" ref="AQ461">IF(OR(TRIM(V461)="NULL",ISBLANK(V461),ISNUMBER(V461)),V461,_xlfn.CHOOSECOLS(_xlfn.TEXTSPLIT(Y461,"-",,TRUE),2))</f>
        <v>NULL</v>
      </c>
      <c r="AR461" s="99" t="str" cm="1">
        <f t="array" ref="AR461">TRIM(IF(OR(TRIM(W461)="NULL",ISBLANK(W461),ISNUMBER(W461)), W461, IF(AND(ISNUMBER(FIND("|", W461))=TRUE, ISNUMBER(FIND("-", W461))=FALSE), W461, IF(AND(ISNUMBER(FIND("|", W461))=FALSE, ISNUMBER(FIND("-", W461))=TRUE),_xlfn.CHOOSECOLS(_xlfn.TEXTSPLIT(W461,"-", "|",,TRUE),1), _xlfn.CONCAT(_xlfn.CHOOSECOLS(_xlfn.TEXTSPLIT(SUBSTITUTE(W461, "-", "|"), "|"),1),"|", _xlfn.CHOOSECOLS(_xlfn.TEXTSPLIT(SUBSTITUTE(W461, "-", "|"), "|"), 3))))))</f>
        <v>NULL</v>
      </c>
      <c r="AS461" s="99" t="str" cm="1">
        <f t="array" ref="AS461">TRIM(IF(OR(TRIM(W461)="NULL",ISBLANK(W461),ISNUMBER(W461)), W461, IF(AND(ISNUMBER(FIND("|", W461))=TRUE, ISNUMBER(FIND("-", W461))=FALSE), W461, IF(AND(ISNUMBER(FIND("|", W461))=FALSE, ISNUMBER(FIND("-", W461))=TRUE),_xlfn.CHOOSECOLS(_xlfn.TEXTSPLIT(W461,"-", "|",,TRUE),2), _xlfn.CONCAT(_xlfn.CHOOSECOLS(_xlfn.TEXTSPLIT(SUBSTITUTE(W461, "-", "|"), "|"),2),"|", _xlfn.CHOOSECOLS(_xlfn.TEXTSPLIT(SUBSTITUTE(W461, "-", "|"), "|"), 4))))))</f>
        <v>NULL</v>
      </c>
      <c r="AT461" s="92" t="str" cm="1">
        <f t="array" ref="AT461">TRIM(_xlfn.CHOOSECOLS(_xlfn.TEXTSPLIT(AR461,"|",,TRUE),1))</f>
        <v>NULL</v>
      </c>
      <c r="AU461" s="92" t="str" cm="1">
        <f t="array" ref="AU461">TRIM(_xlfn.CHOOSECOLS(_xlfn.TEXTSPLIT(AS461,"|",,TRUE),1))</f>
        <v>NULL</v>
      </c>
      <c r="AV461" s="92" t="str" cm="1">
        <f t="array" ref="AV461">TRIM(_xlfn.CHOOSECOLS(_xlfn.TEXTSPLIT(AB461,"|",,TRUE),1))</f>
        <v>NULL</v>
      </c>
      <c r="AW461" s="92" t="str" cm="1">
        <f t="array" ref="AW461">TRIM(_xlfn.CHOOSECOLS(_xlfn.TEXTSPLIT(Y461,"|",,TRUE),1))</f>
        <v>NULL</v>
      </c>
      <c r="AX461" s="92" t="str" cm="1">
        <f t="array" ref="AX461">TRIM(_xlfn.CHOOSECOLS(_xlfn.TEXTSPLIT(Z461,"|",,TRUE),1))</f>
        <v>NULL</v>
      </c>
      <c r="AY461" s="99" t="str" cm="1">
        <f t="array" ref="AY461">TRIM(IF(OR(TRIM(AA461)="NULL",ISBLANK(AA461),ISNUMBER(AA461)), AA461, IF(AND(ISNUMBER(FIND("|", AA461))=TRUE, ISNUMBER(FIND("-", AA461))=FALSE), AA461, IF(AND(ISNUMBER(FIND("|", AA461))=FALSE, ISNUMBER(FIND("-", AA461))=TRUE),_xlfn.CHOOSECOLS(_xlfn.TEXTSPLIT(AA461,"-", "|",,TRUE),1), _xlfn.CONCAT(_xlfn.CHOOSECOLS(_xlfn.TEXTSPLIT(SUBSTITUTE(AA461, "-", "|"), "|"),1),"|", _xlfn.CHOOSECOLS(_xlfn.TEXTSPLIT(SUBSTITUTE(AA461, "-", "|"), "|"), 3))))))</f>
        <v>NULL</v>
      </c>
      <c r="AZ461" s="99" t="str" cm="1">
        <f t="array" ref="AZ461">TRIM(IF(OR(TRIM(AA461)="NULL",ISBLANK(AA461),ISNUMBER(AA461)), AA461, IF(AND(ISNUMBER(FIND("|", AA461))=TRUE, ISNUMBER(FIND("-", AA461))=FALSE), AA461, IF(AND(ISNUMBER(FIND("|", AA461))=FALSE, ISNUMBER(FIND("-", AA461))=TRUE),_xlfn.CHOOSECOLS(_xlfn.TEXTSPLIT(AA461,"-", "|",,TRUE),2), _xlfn.CONCAT(_xlfn.CHOOSECOLS(_xlfn.TEXTSPLIT(SUBSTITUTE(AA461, "-", "|"), "|"),2),"|", _xlfn.CHOOSECOLS(_xlfn.TEXTSPLIT(SUBSTITUTE(AA461, "-", "|"), "|"), 4))))))</f>
        <v>NULL</v>
      </c>
      <c r="BA461" s="92" t="str" cm="1">
        <f t="array" ref="BA461">TRIM(_xlfn.CHOOSECOLS(_xlfn.TEXTSPLIT(AY461,"|",,TRUE),1))</f>
        <v>NULL</v>
      </c>
      <c r="BB461" s="92" t="str" cm="1">
        <f t="array" ref="BB461">TRIM(_xlfn.CHOOSECOLS(_xlfn.TEXTSPLIT(AZ461,"|",,TRUE),1))</f>
        <v>NULL</v>
      </c>
      <c r="BC461" s="92" t="str" cm="1">
        <f t="array" ref="BC461">TRIM(_xlfn.CHOOSECOLS(_xlfn.TEXTSPLIT(AB461,"|",,TRUE),1))</f>
        <v>NULL</v>
      </c>
      <c r="BD461" s="92" t="str" cm="1">
        <f t="array" ref="BD461">TRIM(_xlfn.CHOOSECOLS(_xlfn.TEXTSPLIT(AC461,"|",,TRUE),1))</f>
        <v>NULL</v>
      </c>
      <c r="BE461" s="92" t="str" cm="1">
        <f t="array" ref="BE461">TRIM(_xlfn.CHOOSECOLS(_xlfn.TEXTSPLIT(AD461,"|",,TRUE),1))</f>
        <v>NULL</v>
      </c>
      <c r="BF461" s="92" t="str" cm="1">
        <f t="array" ref="BF461">TRIM(IF(OR(TRIM(AE461)="NULL",ISBLANK(AE461),ISNUMBER(AE461)),AE461,_xlfn.CHOOSECOLS(_xlfn.TEXTSPLIT(AE461,"-",,TRUE),1)))</f>
        <v>NULL</v>
      </c>
      <c r="BG461" s="92" t="str" cm="1">
        <f t="array" ref="BG461">TRIM(IF(OR(TRIM(AE461)="NULL",ISBLANK(AE461),ISNUMBER(AE461)),AE461,_xlfn.CHOOSECOLS(_xlfn.TEXTSPLIT(AE461,"-",,TRUE),2)))</f>
        <v>NULL</v>
      </c>
      <c r="BH461" s="95" t="str">
        <f t="shared" si="42"/>
        <v>1973</v>
      </c>
      <c r="BI461" s="96" t="str">
        <f t="shared" si="43"/>
        <v>8</v>
      </c>
      <c r="BJ461" s="97" t="str">
        <f t="shared" si="44"/>
        <v>18</v>
      </c>
      <c r="BK461" s="96" t="str">
        <f t="shared" si="45"/>
        <v>1973</v>
      </c>
      <c r="BL461" s="96" t="str">
        <f t="shared" si="46"/>
        <v>8</v>
      </c>
      <c r="BM461" s="97" t="str">
        <f t="shared" si="47"/>
        <v>22</v>
      </c>
      <c r="BN461" s="93" t="b">
        <f>AND(TRIM(BH461)="NULL", TRIM(BK461)="NULL")</f>
        <v>0</v>
      </c>
      <c r="BO461" s="127" t="s">
        <v>1062</v>
      </c>
      <c r="BP461" s="127" t="s">
        <v>1062</v>
      </c>
    </row>
    <row r="462" spans="1:68">
      <c r="A462" s="7">
        <v>106.02</v>
      </c>
      <c r="B462" s="1" t="s">
        <v>420</v>
      </c>
      <c r="C462" s="11" t="s">
        <v>1377</v>
      </c>
      <c r="D462" s="6" t="s">
        <v>1378</v>
      </c>
      <c r="E462" s="21" t="s">
        <v>1381</v>
      </c>
      <c r="F462" s="5" t="s">
        <v>63</v>
      </c>
      <c r="G462" s="25" t="s">
        <v>63</v>
      </c>
      <c r="H462" s="25" t="s">
        <v>63</v>
      </c>
      <c r="I462" s="25" t="s">
        <v>63</v>
      </c>
      <c r="J462" s="5">
        <v>26894</v>
      </c>
      <c r="K462" s="6">
        <v>1973</v>
      </c>
      <c r="L462" s="6">
        <v>8</v>
      </c>
      <c r="M462" s="6">
        <v>18</v>
      </c>
      <c r="N462" s="5">
        <v>26898</v>
      </c>
      <c r="O462" s="6">
        <v>1973</v>
      </c>
      <c r="P462" s="6">
        <v>8</v>
      </c>
      <c r="Q462" s="6">
        <v>22</v>
      </c>
      <c r="R462" s="6">
        <v>2</v>
      </c>
      <c r="S462" s="6" t="s">
        <v>63</v>
      </c>
      <c r="T462" s="6" t="s">
        <v>63</v>
      </c>
      <c r="U462" s="6" t="s">
        <v>63</v>
      </c>
      <c r="V462" s="6" t="s">
        <v>63</v>
      </c>
      <c r="W462" s="6" t="s">
        <v>166</v>
      </c>
      <c r="X462" s="6" t="s">
        <v>166</v>
      </c>
      <c r="Y462" s="6" t="s">
        <v>166</v>
      </c>
      <c r="Z462" s="6" t="s">
        <v>166</v>
      </c>
      <c r="AA462" s="6" t="s">
        <v>166</v>
      </c>
      <c r="AB462" s="6" t="s">
        <v>166</v>
      </c>
      <c r="AC462" s="6" t="s">
        <v>166</v>
      </c>
      <c r="AD462" s="6" t="s">
        <v>166</v>
      </c>
      <c r="AE462" s="6" t="s">
        <v>166</v>
      </c>
      <c r="AH462" s="91" t="str" cm="1">
        <f t="array" ref="AH462">IF(OR(TRIM(S462)="NULL",ISBLANK(S462),ISNUMBER(S462)),TRIM(S462),TRIM(_xlfn.CHOOSECOLS(_xlfn.TEXTSPLIT(S462,"-",,TRUE),1)))</f>
        <v>NULL</v>
      </c>
      <c r="AI462" s="91" t="str" cm="1">
        <f t="array" ref="AI462">IF(OR(TRIM(S462)="NULL",ISBLANK(S462),ISNUMBER(S462)),TRIM(S462),TRIM(_xlfn.CHOOSECOLS(_xlfn.TEXTSPLIT(S462,"-",,TRUE),2)))</f>
        <v>NULL</v>
      </c>
      <c r="AJ462" s="91" t="str" cm="1">
        <f t="array" ref="AJ462">IF(OR(TRIM(R462)="NULL",ISBLANK(R462),ISNUMBER(R462)),TRIM(R462),TRIM(_xlfn.CHOOSECOLS(_xlfn.TEXTSPLIT(R462,"-",,TRUE),1)))</f>
        <v>2</v>
      </c>
      <c r="AK462" s="91" t="str" cm="1">
        <f t="array" ref="AK462">IF(OR(TRIM(R462)="NULL",ISBLANK(R462),ISNUMBER(R462)),TRIM(R462),TRIM(_xlfn.CHOOSECOLS(_xlfn.TEXTSPLIT(R462,"-",,TRUE),2)))</f>
        <v>2</v>
      </c>
      <c r="AL462" s="91" t="str" cm="1">
        <f t="array" ref="AL462">IF(OR(TRIM(T462)="NULL",ISBLANK(T462),ISNUMBER(T462)),TRIM(T462),TRIM(_xlfn.CHOOSECOLS(_xlfn.TEXTSPLIT(T462,"-",,TRUE),1)))</f>
        <v>NULL</v>
      </c>
      <c r="AM462" s="91" t="str" cm="1">
        <f t="array" ref="AM462">IF(OR(TRIM(T462)="NULL",ISBLANK(T462),ISNUMBER(T462)),TRIM(T462),TRIM(_xlfn.CHOOSECOLS(_xlfn.TEXTSPLIT(T462,"-",,TRUE),2)))</f>
        <v>NULL</v>
      </c>
      <c r="AN462" s="91" t="str" cm="1">
        <f t="array" ref="AN462">IF(OR(TRIM(U462)="NULL",ISBLANK(U462),ISNUMBER(U462)),TRIM(U462),TRIM(_xlfn.CHOOSECOLS(_xlfn.TEXTSPLIT(Y462,"-",,TRUE),1)))</f>
        <v>NULL</v>
      </c>
      <c r="AO462" s="91" t="str" cm="1">
        <f t="array" ref="AO462">IF(OR(TRIM(U462)="NULL",ISBLANK(U462),ISNUMBER(U462)),TRIM(U462),TRIM(_xlfn.CHOOSECOLS(_xlfn.TEXTSPLIT(Y462,"-",,TRUE),2)))</f>
        <v>NULL</v>
      </c>
      <c r="AP462" s="91" t="str" cm="1">
        <f t="array" ref="AP462">IF(OR(TRIM(V462)="NULL",ISBLANK(V462),ISNUMBER(V462)),TRIM(V462),TRIM(_xlfn.CHOOSECOLS(_xlfn.TEXTSPLIT(Y462,"-",,TRUE),1)))</f>
        <v>NULL</v>
      </c>
      <c r="AQ462" s="91" t="str" cm="1">
        <f t="array" ref="AQ462">IF(OR(TRIM(V462)="NULL",ISBLANK(V462),ISNUMBER(V462)),V462,_xlfn.CHOOSECOLS(_xlfn.TEXTSPLIT(Y462,"-",,TRUE),2))</f>
        <v>NULL</v>
      </c>
      <c r="AR462" s="99" t="str" cm="1">
        <f t="array" ref="AR462">TRIM(IF(OR(TRIM(W462)="NULL",ISBLANK(W462),ISNUMBER(W462)), W462, IF(AND(ISNUMBER(FIND("|", W462))=TRUE, ISNUMBER(FIND("-", W462))=FALSE), W462, IF(AND(ISNUMBER(FIND("|", W462))=FALSE, ISNUMBER(FIND("-", W462))=TRUE),_xlfn.CHOOSECOLS(_xlfn.TEXTSPLIT(W462,"-", "|",,TRUE),1), _xlfn.CONCAT(_xlfn.CHOOSECOLS(_xlfn.TEXTSPLIT(SUBSTITUTE(W462, "-", "|"), "|"),1),"|", _xlfn.CHOOSECOLS(_xlfn.TEXTSPLIT(SUBSTITUTE(W462, "-", "|"), "|"), 3))))))</f>
        <v>NULL</v>
      </c>
      <c r="AS462" s="99" t="str" cm="1">
        <f t="array" ref="AS462">TRIM(IF(OR(TRIM(W462)="NULL",ISBLANK(W462),ISNUMBER(W462)), W462, IF(AND(ISNUMBER(FIND("|", W462))=TRUE, ISNUMBER(FIND("-", W462))=FALSE), W462, IF(AND(ISNUMBER(FIND("|", W462))=FALSE, ISNUMBER(FIND("-", W462))=TRUE),_xlfn.CHOOSECOLS(_xlfn.TEXTSPLIT(W462,"-", "|",,TRUE),2), _xlfn.CONCAT(_xlfn.CHOOSECOLS(_xlfn.TEXTSPLIT(SUBSTITUTE(W462, "-", "|"), "|"),2),"|", _xlfn.CHOOSECOLS(_xlfn.TEXTSPLIT(SUBSTITUTE(W462, "-", "|"), "|"), 4))))))</f>
        <v>NULL</v>
      </c>
      <c r="AT462" s="92" t="str" cm="1">
        <f t="array" ref="AT462">TRIM(_xlfn.CHOOSECOLS(_xlfn.TEXTSPLIT(AR462,"|",,TRUE),1))</f>
        <v>NULL</v>
      </c>
      <c r="AU462" s="92" t="str" cm="1">
        <f t="array" ref="AU462">TRIM(_xlfn.CHOOSECOLS(_xlfn.TEXTSPLIT(AS462,"|",,TRUE),1))</f>
        <v>NULL</v>
      </c>
      <c r="AV462" s="92" t="str" cm="1">
        <f t="array" ref="AV462">TRIM(_xlfn.CHOOSECOLS(_xlfn.TEXTSPLIT(AB462,"|",,TRUE),1))</f>
        <v>NULL</v>
      </c>
      <c r="AW462" s="92" t="str" cm="1">
        <f t="array" ref="AW462">TRIM(_xlfn.CHOOSECOLS(_xlfn.TEXTSPLIT(Y462,"|",,TRUE),1))</f>
        <v>NULL</v>
      </c>
      <c r="AX462" s="92" t="str" cm="1">
        <f t="array" ref="AX462">TRIM(_xlfn.CHOOSECOLS(_xlfn.TEXTSPLIT(Z462,"|",,TRUE),1))</f>
        <v>NULL</v>
      </c>
      <c r="AY462" s="99" t="str" cm="1">
        <f t="array" ref="AY462">TRIM(IF(OR(TRIM(AA462)="NULL",ISBLANK(AA462),ISNUMBER(AA462)), AA462, IF(AND(ISNUMBER(FIND("|", AA462))=TRUE, ISNUMBER(FIND("-", AA462))=FALSE), AA462, IF(AND(ISNUMBER(FIND("|", AA462))=FALSE, ISNUMBER(FIND("-", AA462))=TRUE),_xlfn.CHOOSECOLS(_xlfn.TEXTSPLIT(AA462,"-", "|",,TRUE),1), _xlfn.CONCAT(_xlfn.CHOOSECOLS(_xlfn.TEXTSPLIT(SUBSTITUTE(AA462, "-", "|"), "|"),1),"|", _xlfn.CHOOSECOLS(_xlfn.TEXTSPLIT(SUBSTITUTE(AA462, "-", "|"), "|"), 3))))))</f>
        <v>NULL</v>
      </c>
      <c r="AZ462" s="99" t="str" cm="1">
        <f t="array" ref="AZ462">TRIM(IF(OR(TRIM(AA462)="NULL",ISBLANK(AA462),ISNUMBER(AA462)), AA462, IF(AND(ISNUMBER(FIND("|", AA462))=TRUE, ISNUMBER(FIND("-", AA462))=FALSE), AA462, IF(AND(ISNUMBER(FIND("|", AA462))=FALSE, ISNUMBER(FIND("-", AA462))=TRUE),_xlfn.CHOOSECOLS(_xlfn.TEXTSPLIT(AA462,"-", "|",,TRUE),2), _xlfn.CONCAT(_xlfn.CHOOSECOLS(_xlfn.TEXTSPLIT(SUBSTITUTE(AA462, "-", "|"), "|"),2),"|", _xlfn.CHOOSECOLS(_xlfn.TEXTSPLIT(SUBSTITUTE(AA462, "-", "|"), "|"), 4))))))</f>
        <v>NULL</v>
      </c>
      <c r="BA462" s="92" t="str" cm="1">
        <f t="array" ref="BA462">TRIM(_xlfn.CHOOSECOLS(_xlfn.TEXTSPLIT(AY462,"|",,TRUE),1))</f>
        <v>NULL</v>
      </c>
      <c r="BB462" s="92" t="str" cm="1">
        <f t="array" ref="BB462">TRIM(_xlfn.CHOOSECOLS(_xlfn.TEXTSPLIT(AZ462,"|",,TRUE),1))</f>
        <v>NULL</v>
      </c>
      <c r="BC462" s="92" t="str" cm="1">
        <f t="array" ref="BC462">TRIM(_xlfn.CHOOSECOLS(_xlfn.TEXTSPLIT(AB462,"|",,TRUE),1))</f>
        <v>NULL</v>
      </c>
      <c r="BD462" s="92" t="str" cm="1">
        <f t="array" ref="BD462">TRIM(_xlfn.CHOOSECOLS(_xlfn.TEXTSPLIT(AC462,"|",,TRUE),1))</f>
        <v>NULL</v>
      </c>
      <c r="BE462" s="92" t="str" cm="1">
        <f t="array" ref="BE462">TRIM(_xlfn.CHOOSECOLS(_xlfn.TEXTSPLIT(AD462,"|",,TRUE),1))</f>
        <v>NULL</v>
      </c>
      <c r="BF462" s="92" t="str" cm="1">
        <f t="array" ref="BF462">TRIM(IF(OR(TRIM(AE462)="NULL",ISBLANK(AE462),ISNUMBER(AE462)),AE462,_xlfn.CHOOSECOLS(_xlfn.TEXTSPLIT(AE462,"-",,TRUE),1)))</f>
        <v>NULL</v>
      </c>
      <c r="BG462" s="92" t="str" cm="1">
        <f t="array" ref="BG462">TRIM(IF(OR(TRIM(AE462)="NULL",ISBLANK(AE462),ISNUMBER(AE462)),AE462,_xlfn.CHOOSECOLS(_xlfn.TEXTSPLIT(AE462,"-",,TRUE),2)))</f>
        <v>NULL</v>
      </c>
      <c r="BH462" s="95" t="str">
        <f t="shared" si="42"/>
        <v>1973</v>
      </c>
      <c r="BI462" s="96" t="str">
        <f t="shared" si="43"/>
        <v>8</v>
      </c>
      <c r="BJ462" s="97" t="str">
        <f t="shared" si="44"/>
        <v>18</v>
      </c>
      <c r="BK462" s="96" t="str">
        <f t="shared" si="45"/>
        <v>1973</v>
      </c>
      <c r="BL462" s="96" t="str">
        <f t="shared" si="46"/>
        <v>8</v>
      </c>
      <c r="BM462" s="97" t="str">
        <f t="shared" si="47"/>
        <v>22</v>
      </c>
      <c r="BN462" s="93" t="b">
        <f>AND(TRIM(BH462)="NULL", TRIM(BK462)="NULL")</f>
        <v>0</v>
      </c>
      <c r="BO462" s="127" t="s">
        <v>1062</v>
      </c>
      <c r="BP462" s="127" t="s">
        <v>1062</v>
      </c>
    </row>
    <row r="463" spans="1:68">
      <c r="A463" s="7">
        <v>106.03</v>
      </c>
      <c r="B463" s="1" t="s">
        <v>420</v>
      </c>
      <c r="C463" s="11" t="s">
        <v>1377</v>
      </c>
      <c r="D463" s="6" t="s">
        <v>1378</v>
      </c>
      <c r="E463" s="21" t="s">
        <v>1382</v>
      </c>
      <c r="F463" s="5" t="s">
        <v>63</v>
      </c>
      <c r="G463" s="25" t="s">
        <v>63</v>
      </c>
      <c r="H463" s="25" t="s">
        <v>63</v>
      </c>
      <c r="I463" s="25" t="s">
        <v>63</v>
      </c>
      <c r="J463" s="5">
        <v>26894</v>
      </c>
      <c r="K463" s="6">
        <v>1973</v>
      </c>
      <c r="L463" s="6">
        <v>8</v>
      </c>
      <c r="M463" s="6">
        <v>18</v>
      </c>
      <c r="N463" s="5">
        <v>26898</v>
      </c>
      <c r="O463" s="6">
        <v>1973</v>
      </c>
      <c r="P463" s="6">
        <v>8</v>
      </c>
      <c r="Q463" s="6">
        <v>22</v>
      </c>
      <c r="R463" s="6">
        <v>2</v>
      </c>
      <c r="S463" s="6" t="s">
        <v>63</v>
      </c>
      <c r="T463" s="6" t="s">
        <v>63</v>
      </c>
      <c r="U463" s="6" t="s">
        <v>63</v>
      </c>
      <c r="V463" s="6" t="s">
        <v>63</v>
      </c>
      <c r="W463" s="6" t="s">
        <v>166</v>
      </c>
      <c r="X463" s="6" t="s">
        <v>166</v>
      </c>
      <c r="Y463" s="6" t="s">
        <v>166</v>
      </c>
      <c r="Z463" s="6" t="s">
        <v>166</v>
      </c>
      <c r="AA463" s="6" t="s">
        <v>166</v>
      </c>
      <c r="AB463" s="6" t="s">
        <v>166</v>
      </c>
      <c r="AC463" s="6" t="s">
        <v>166</v>
      </c>
      <c r="AD463" s="6" t="s">
        <v>166</v>
      </c>
      <c r="AE463" s="6">
        <v>452</v>
      </c>
      <c r="AH463" s="91" t="str" cm="1">
        <f t="array" ref="AH463">IF(OR(TRIM(S463)="NULL",ISBLANK(S463),ISNUMBER(S463)),TRIM(S463),TRIM(_xlfn.CHOOSECOLS(_xlfn.TEXTSPLIT(S463,"-",,TRUE),1)))</f>
        <v>NULL</v>
      </c>
      <c r="AI463" s="91" t="str" cm="1">
        <f t="array" ref="AI463">IF(OR(TRIM(S463)="NULL",ISBLANK(S463),ISNUMBER(S463)),TRIM(S463),TRIM(_xlfn.CHOOSECOLS(_xlfn.TEXTSPLIT(S463,"-",,TRUE),2)))</f>
        <v>NULL</v>
      </c>
      <c r="AJ463" s="91" t="str" cm="1">
        <f t="array" ref="AJ463">IF(OR(TRIM(R463)="NULL",ISBLANK(R463),ISNUMBER(R463)),TRIM(R463),TRIM(_xlfn.CHOOSECOLS(_xlfn.TEXTSPLIT(R463,"-",,TRUE),1)))</f>
        <v>2</v>
      </c>
      <c r="AK463" s="91" t="str" cm="1">
        <f t="array" ref="AK463">IF(OR(TRIM(R463)="NULL",ISBLANK(R463),ISNUMBER(R463)),TRIM(R463),TRIM(_xlfn.CHOOSECOLS(_xlfn.TEXTSPLIT(R463,"-",,TRUE),2)))</f>
        <v>2</v>
      </c>
      <c r="AL463" s="91" t="str" cm="1">
        <f t="array" ref="AL463">IF(OR(TRIM(T463)="NULL",ISBLANK(T463),ISNUMBER(T463)),TRIM(T463),TRIM(_xlfn.CHOOSECOLS(_xlfn.TEXTSPLIT(T463,"-",,TRUE),1)))</f>
        <v>NULL</v>
      </c>
      <c r="AM463" s="91" t="str" cm="1">
        <f t="array" ref="AM463">IF(OR(TRIM(T463)="NULL",ISBLANK(T463),ISNUMBER(T463)),TRIM(T463),TRIM(_xlfn.CHOOSECOLS(_xlfn.TEXTSPLIT(T463,"-",,TRUE),2)))</f>
        <v>NULL</v>
      </c>
      <c r="AN463" s="91" t="str" cm="1">
        <f t="array" ref="AN463">IF(OR(TRIM(U463)="NULL",ISBLANK(U463),ISNUMBER(U463)),TRIM(U463),TRIM(_xlfn.CHOOSECOLS(_xlfn.TEXTSPLIT(Y463,"-",,TRUE),1)))</f>
        <v>NULL</v>
      </c>
      <c r="AO463" s="91" t="str" cm="1">
        <f t="array" ref="AO463">IF(OR(TRIM(U463)="NULL",ISBLANK(U463),ISNUMBER(U463)),TRIM(U463),TRIM(_xlfn.CHOOSECOLS(_xlfn.TEXTSPLIT(Y463,"-",,TRUE),2)))</f>
        <v>NULL</v>
      </c>
      <c r="AP463" s="91" t="str" cm="1">
        <f t="array" ref="AP463">IF(OR(TRIM(V463)="NULL",ISBLANK(V463),ISNUMBER(V463)),TRIM(V463),TRIM(_xlfn.CHOOSECOLS(_xlfn.TEXTSPLIT(Y463,"-",,TRUE),1)))</f>
        <v>NULL</v>
      </c>
      <c r="AQ463" s="91" t="str" cm="1">
        <f t="array" ref="AQ463">IF(OR(TRIM(V463)="NULL",ISBLANK(V463),ISNUMBER(V463)),V463,_xlfn.CHOOSECOLS(_xlfn.TEXTSPLIT(Y463,"-",,TRUE),2))</f>
        <v>NULL</v>
      </c>
      <c r="AR463" s="99" t="str" cm="1">
        <f t="array" ref="AR463">TRIM(IF(OR(TRIM(W463)="NULL",ISBLANK(W463),ISNUMBER(W463)), W463, IF(AND(ISNUMBER(FIND("|", W463))=TRUE, ISNUMBER(FIND("-", W463))=FALSE), W463, IF(AND(ISNUMBER(FIND("|", W463))=FALSE, ISNUMBER(FIND("-", W463))=TRUE),_xlfn.CHOOSECOLS(_xlfn.TEXTSPLIT(W463,"-", "|",,TRUE),1), _xlfn.CONCAT(_xlfn.CHOOSECOLS(_xlfn.TEXTSPLIT(SUBSTITUTE(W463, "-", "|"), "|"),1),"|", _xlfn.CHOOSECOLS(_xlfn.TEXTSPLIT(SUBSTITUTE(W463, "-", "|"), "|"), 3))))))</f>
        <v>NULL</v>
      </c>
      <c r="AS463" s="99" t="str" cm="1">
        <f t="array" ref="AS463">TRIM(IF(OR(TRIM(W463)="NULL",ISBLANK(W463),ISNUMBER(W463)), W463, IF(AND(ISNUMBER(FIND("|", W463))=TRUE, ISNUMBER(FIND("-", W463))=FALSE), W463, IF(AND(ISNUMBER(FIND("|", W463))=FALSE, ISNUMBER(FIND("-", W463))=TRUE),_xlfn.CHOOSECOLS(_xlfn.TEXTSPLIT(W463,"-", "|",,TRUE),2), _xlfn.CONCAT(_xlfn.CHOOSECOLS(_xlfn.TEXTSPLIT(SUBSTITUTE(W463, "-", "|"), "|"),2),"|", _xlfn.CHOOSECOLS(_xlfn.TEXTSPLIT(SUBSTITUTE(W463, "-", "|"), "|"), 4))))))</f>
        <v>NULL</v>
      </c>
      <c r="AT463" s="92" t="str" cm="1">
        <f t="array" ref="AT463">TRIM(_xlfn.CHOOSECOLS(_xlfn.TEXTSPLIT(AR463,"|",,TRUE),1))</f>
        <v>NULL</v>
      </c>
      <c r="AU463" s="92" t="str" cm="1">
        <f t="array" ref="AU463">TRIM(_xlfn.CHOOSECOLS(_xlfn.TEXTSPLIT(AS463,"|",,TRUE),1))</f>
        <v>NULL</v>
      </c>
      <c r="AV463" s="92" t="str" cm="1">
        <f t="array" ref="AV463">TRIM(_xlfn.CHOOSECOLS(_xlfn.TEXTSPLIT(AB463,"|",,TRUE),1))</f>
        <v>NULL</v>
      </c>
      <c r="AW463" s="92" t="str" cm="1">
        <f t="array" ref="AW463">TRIM(_xlfn.CHOOSECOLS(_xlfn.TEXTSPLIT(Y463,"|",,TRUE),1))</f>
        <v>NULL</v>
      </c>
      <c r="AX463" s="92" t="str" cm="1">
        <f t="array" ref="AX463">TRIM(_xlfn.CHOOSECOLS(_xlfn.TEXTSPLIT(Z463,"|",,TRUE),1))</f>
        <v>NULL</v>
      </c>
      <c r="AY463" s="99" t="str" cm="1">
        <f t="array" ref="AY463">TRIM(IF(OR(TRIM(AA463)="NULL",ISBLANK(AA463),ISNUMBER(AA463)), AA463, IF(AND(ISNUMBER(FIND("|", AA463))=TRUE, ISNUMBER(FIND("-", AA463))=FALSE), AA463, IF(AND(ISNUMBER(FIND("|", AA463))=FALSE, ISNUMBER(FIND("-", AA463))=TRUE),_xlfn.CHOOSECOLS(_xlfn.TEXTSPLIT(AA463,"-", "|",,TRUE),1), _xlfn.CONCAT(_xlfn.CHOOSECOLS(_xlfn.TEXTSPLIT(SUBSTITUTE(AA463, "-", "|"), "|"),1),"|", _xlfn.CHOOSECOLS(_xlfn.TEXTSPLIT(SUBSTITUTE(AA463, "-", "|"), "|"), 3))))))</f>
        <v>NULL</v>
      </c>
      <c r="AZ463" s="99" t="str" cm="1">
        <f t="array" ref="AZ463">TRIM(IF(OR(TRIM(AA463)="NULL",ISBLANK(AA463),ISNUMBER(AA463)), AA463, IF(AND(ISNUMBER(FIND("|", AA463))=TRUE, ISNUMBER(FIND("-", AA463))=FALSE), AA463, IF(AND(ISNUMBER(FIND("|", AA463))=FALSE, ISNUMBER(FIND("-", AA463))=TRUE),_xlfn.CHOOSECOLS(_xlfn.TEXTSPLIT(AA463,"-", "|",,TRUE),2), _xlfn.CONCAT(_xlfn.CHOOSECOLS(_xlfn.TEXTSPLIT(SUBSTITUTE(AA463, "-", "|"), "|"),2),"|", _xlfn.CHOOSECOLS(_xlfn.TEXTSPLIT(SUBSTITUTE(AA463, "-", "|"), "|"), 4))))))</f>
        <v>NULL</v>
      </c>
      <c r="BA463" s="92" t="str" cm="1">
        <f t="array" ref="BA463">TRIM(_xlfn.CHOOSECOLS(_xlfn.TEXTSPLIT(AY463,"|",,TRUE),1))</f>
        <v>NULL</v>
      </c>
      <c r="BB463" s="92" t="str" cm="1">
        <f t="array" ref="BB463">TRIM(_xlfn.CHOOSECOLS(_xlfn.TEXTSPLIT(AZ463,"|",,TRUE),1))</f>
        <v>NULL</v>
      </c>
      <c r="BC463" s="92" t="str" cm="1">
        <f t="array" ref="BC463">TRIM(_xlfn.CHOOSECOLS(_xlfn.TEXTSPLIT(AB463,"|",,TRUE),1))</f>
        <v>NULL</v>
      </c>
      <c r="BD463" s="92" t="str" cm="1">
        <f t="array" ref="BD463">TRIM(_xlfn.CHOOSECOLS(_xlfn.TEXTSPLIT(AC463,"|",,TRUE),1))</f>
        <v>NULL</v>
      </c>
      <c r="BE463" s="92" t="str" cm="1">
        <f t="array" ref="BE463">TRIM(_xlfn.CHOOSECOLS(_xlfn.TEXTSPLIT(AD463,"|",,TRUE),1))</f>
        <v>NULL</v>
      </c>
      <c r="BF463" s="92" t="str" cm="1">
        <f t="array" ref="BF463">TRIM(IF(OR(TRIM(AE463)="NULL",ISBLANK(AE463),ISNUMBER(AE463)),AE463,_xlfn.CHOOSECOLS(_xlfn.TEXTSPLIT(AE463,"-",,TRUE),1)))</f>
        <v>452</v>
      </c>
      <c r="BG463" s="92" t="str" cm="1">
        <f t="array" ref="BG463">TRIM(IF(OR(TRIM(AE463)="NULL",ISBLANK(AE463),ISNUMBER(AE463)),AE463,_xlfn.CHOOSECOLS(_xlfn.TEXTSPLIT(AE463,"-",,TRUE),2)))</f>
        <v>452</v>
      </c>
      <c r="BH463" s="95" t="str">
        <f t="shared" si="42"/>
        <v>1973</v>
      </c>
      <c r="BI463" s="96" t="str">
        <f t="shared" si="43"/>
        <v>8</v>
      </c>
      <c r="BJ463" s="97" t="str">
        <f t="shared" si="44"/>
        <v>18</v>
      </c>
      <c r="BK463" s="96" t="str">
        <f t="shared" si="45"/>
        <v>1973</v>
      </c>
      <c r="BL463" s="96" t="str">
        <f t="shared" si="46"/>
        <v>8</v>
      </c>
      <c r="BM463" s="97" t="str">
        <f t="shared" si="47"/>
        <v>22</v>
      </c>
      <c r="BN463" s="93" t="b">
        <f>AND(TRIM(BH463)="NULL", TRIM(BK463)="NULL")</f>
        <v>0</v>
      </c>
      <c r="BO463" s="127" t="s">
        <v>1062</v>
      </c>
      <c r="BP463" s="127" t="s">
        <v>1062</v>
      </c>
    </row>
    <row r="464" spans="1:68" ht="30.75">
      <c r="A464" s="7" t="s">
        <v>1383</v>
      </c>
      <c r="B464" s="1" t="s">
        <v>158</v>
      </c>
      <c r="C464" s="11" t="s">
        <v>1384</v>
      </c>
      <c r="D464" s="6" t="s">
        <v>1385</v>
      </c>
      <c r="E464" s="21" t="s">
        <v>1386</v>
      </c>
      <c r="F464" s="5" t="s">
        <v>63</v>
      </c>
      <c r="G464" s="25" t="s">
        <v>63</v>
      </c>
      <c r="H464" s="25" t="s">
        <v>63</v>
      </c>
      <c r="I464" s="25" t="s">
        <v>63</v>
      </c>
      <c r="J464" s="5">
        <v>39472</v>
      </c>
      <c r="K464" s="6">
        <v>2008</v>
      </c>
      <c r="L464" s="6">
        <v>1</v>
      </c>
      <c r="M464" s="6">
        <v>25</v>
      </c>
      <c r="N464" s="5">
        <v>39484</v>
      </c>
      <c r="O464" s="6">
        <v>2008</v>
      </c>
      <c r="P464" s="6">
        <v>2</v>
      </c>
      <c r="Q464" s="6">
        <v>6</v>
      </c>
      <c r="R464" s="6">
        <v>129</v>
      </c>
      <c r="S464" s="6">
        <v>200000</v>
      </c>
      <c r="T464" s="6" t="s">
        <v>166</v>
      </c>
      <c r="U464" s="6" t="s">
        <v>166</v>
      </c>
      <c r="V464" s="6" t="s">
        <v>166</v>
      </c>
      <c r="W464" s="6" t="s">
        <v>166</v>
      </c>
      <c r="X464" s="6" t="s">
        <v>166</v>
      </c>
      <c r="Y464" s="6" t="s">
        <v>166</v>
      </c>
      <c r="Z464" s="6" t="s">
        <v>166</v>
      </c>
      <c r="AA464" s="6">
        <v>21900000000</v>
      </c>
      <c r="AB464" s="6" t="s">
        <v>172</v>
      </c>
      <c r="AC464" s="6" t="s">
        <v>608</v>
      </c>
      <c r="AD464" s="6" t="s">
        <v>166</v>
      </c>
      <c r="AE464" s="6">
        <v>1085000</v>
      </c>
      <c r="AH464" s="91" t="str" cm="1">
        <f t="array" ref="AH464">IF(OR(TRIM(S464)="NULL",ISBLANK(S464),ISNUMBER(S464)),TRIM(S464),TRIM(_xlfn.CHOOSECOLS(_xlfn.TEXTSPLIT(S464,"-",,TRUE),1)))</f>
        <v>200000</v>
      </c>
      <c r="AI464" s="91" t="str" cm="1">
        <f t="array" ref="AI464">IF(OR(TRIM(S464)="NULL",ISBLANK(S464),ISNUMBER(S464)),TRIM(S464),TRIM(_xlfn.CHOOSECOLS(_xlfn.TEXTSPLIT(S464,"-",,TRUE),2)))</f>
        <v>200000</v>
      </c>
      <c r="AJ464" s="91" t="str" cm="1">
        <f t="array" ref="AJ464">IF(OR(TRIM(R464)="NULL",ISBLANK(R464),ISNUMBER(R464)),TRIM(R464),TRIM(_xlfn.CHOOSECOLS(_xlfn.TEXTSPLIT(R464,"-",,TRUE),1)))</f>
        <v>129</v>
      </c>
      <c r="AK464" s="91" t="str" cm="1">
        <f t="array" ref="AK464">IF(OR(TRIM(R464)="NULL",ISBLANK(R464),ISNUMBER(R464)),TRIM(R464),TRIM(_xlfn.CHOOSECOLS(_xlfn.TEXTSPLIT(R464,"-",,TRUE),2)))</f>
        <v>129</v>
      </c>
      <c r="AL464" s="91" t="str" cm="1">
        <f t="array" ref="AL464">IF(OR(TRIM(T464)="NULL",ISBLANK(T464),ISNUMBER(T464)),TRIM(T464),TRIM(_xlfn.CHOOSECOLS(_xlfn.TEXTSPLIT(T464,"-",,TRUE),1)))</f>
        <v>NULL</v>
      </c>
      <c r="AM464" s="91" t="str" cm="1">
        <f t="array" ref="AM464">IF(OR(TRIM(T464)="NULL",ISBLANK(T464),ISNUMBER(T464)),TRIM(T464),TRIM(_xlfn.CHOOSECOLS(_xlfn.TEXTSPLIT(T464,"-",,TRUE),2)))</f>
        <v>NULL</v>
      </c>
      <c r="AN464" s="91" t="str" cm="1">
        <f t="array" ref="AN464">IF(OR(TRIM(U464)="NULL",ISBLANK(U464),ISNUMBER(U464)),TRIM(U464),TRIM(_xlfn.CHOOSECOLS(_xlfn.TEXTSPLIT(Y464,"-",,TRUE),1)))</f>
        <v>NULL</v>
      </c>
      <c r="AO464" s="91" t="str" cm="1">
        <f t="array" ref="AO464">IF(OR(TRIM(U464)="NULL",ISBLANK(U464),ISNUMBER(U464)),TRIM(U464),TRIM(_xlfn.CHOOSECOLS(_xlfn.TEXTSPLIT(Y464,"-",,TRUE),2)))</f>
        <v>NULL</v>
      </c>
      <c r="AP464" s="91" t="str" cm="1">
        <f t="array" ref="AP464">IF(OR(TRIM(V464)="NULL",ISBLANK(V464),ISNUMBER(V464)),TRIM(V464),TRIM(_xlfn.CHOOSECOLS(_xlfn.TEXTSPLIT(Y464,"-",,TRUE),1)))</f>
        <v>NULL</v>
      </c>
      <c r="AQ464" s="91" t="str" cm="1">
        <f t="array" ref="AQ464">IF(OR(TRIM(V464)="NULL",ISBLANK(V464),ISNUMBER(V464)),V464,_xlfn.CHOOSECOLS(_xlfn.TEXTSPLIT(Y464,"-",,TRUE),2))</f>
        <v xml:space="preserve">NULL </v>
      </c>
      <c r="AR464" s="99" t="str" cm="1">
        <f t="array" ref="AR464">TRIM(IF(OR(TRIM(W464)="NULL",ISBLANK(W464),ISNUMBER(W464)), W464, IF(AND(ISNUMBER(FIND("|", W464))=TRUE, ISNUMBER(FIND("-", W464))=FALSE), W464, IF(AND(ISNUMBER(FIND("|", W464))=FALSE, ISNUMBER(FIND("-", W464))=TRUE),_xlfn.CHOOSECOLS(_xlfn.TEXTSPLIT(W464,"-", "|",,TRUE),1), _xlfn.CONCAT(_xlfn.CHOOSECOLS(_xlfn.TEXTSPLIT(SUBSTITUTE(W464, "-", "|"), "|"),1),"|", _xlfn.CHOOSECOLS(_xlfn.TEXTSPLIT(SUBSTITUTE(W464, "-", "|"), "|"), 3))))))</f>
        <v>NULL</v>
      </c>
      <c r="AS464" s="99" t="str" cm="1">
        <f t="array" ref="AS464">TRIM(IF(OR(TRIM(W464)="NULL",ISBLANK(W464),ISNUMBER(W464)), W464, IF(AND(ISNUMBER(FIND("|", W464))=TRUE, ISNUMBER(FIND("-", W464))=FALSE), W464, IF(AND(ISNUMBER(FIND("|", W464))=FALSE, ISNUMBER(FIND("-", W464))=TRUE),_xlfn.CHOOSECOLS(_xlfn.TEXTSPLIT(W464,"-", "|",,TRUE),2), _xlfn.CONCAT(_xlfn.CHOOSECOLS(_xlfn.TEXTSPLIT(SUBSTITUTE(W464, "-", "|"), "|"),2),"|", _xlfn.CHOOSECOLS(_xlfn.TEXTSPLIT(SUBSTITUTE(W464, "-", "|"), "|"), 4))))))</f>
        <v>NULL</v>
      </c>
      <c r="AT464" s="92" t="str" cm="1">
        <f t="array" ref="AT464">TRIM(_xlfn.CHOOSECOLS(_xlfn.TEXTSPLIT(AR464,"|",,TRUE),1))</f>
        <v>NULL</v>
      </c>
      <c r="AU464" s="92" t="str" cm="1">
        <f t="array" ref="AU464">TRIM(_xlfn.CHOOSECOLS(_xlfn.TEXTSPLIT(AS464,"|",,TRUE),1))</f>
        <v>NULL</v>
      </c>
      <c r="AV464" s="92" t="str" cm="1">
        <f t="array" ref="AV464">TRIM(_xlfn.CHOOSECOLS(_xlfn.TEXTSPLIT(AB464,"|",,TRUE),1))</f>
        <v>USD</v>
      </c>
      <c r="AW464" s="92" t="str" cm="1">
        <f t="array" ref="AW464">TRIM(_xlfn.CHOOSECOLS(_xlfn.TEXTSPLIT(Y464,"|",,TRUE),1))</f>
        <v>NULL</v>
      </c>
      <c r="AX464" s="92" t="str" cm="1">
        <f t="array" ref="AX464">TRIM(_xlfn.CHOOSECOLS(_xlfn.TEXTSPLIT(Z464,"|",,TRUE),1))</f>
        <v>NULL</v>
      </c>
      <c r="AY464" s="99" t="str" cm="1">
        <f t="array" ref="AY464">TRIM(IF(OR(TRIM(AA464)="NULL",ISBLANK(AA464),ISNUMBER(AA464)), AA464, IF(AND(ISNUMBER(FIND("|", AA464))=TRUE, ISNUMBER(FIND("-", AA464))=FALSE), AA464, IF(AND(ISNUMBER(FIND("|", AA464))=FALSE, ISNUMBER(FIND("-", AA464))=TRUE),_xlfn.CHOOSECOLS(_xlfn.TEXTSPLIT(AA464,"-", "|",,TRUE),1), _xlfn.CONCAT(_xlfn.CHOOSECOLS(_xlfn.TEXTSPLIT(SUBSTITUTE(AA464, "-", "|"), "|"),1),"|", _xlfn.CHOOSECOLS(_xlfn.TEXTSPLIT(SUBSTITUTE(AA464, "-", "|"), "|"), 3))))))</f>
        <v>21900000000</v>
      </c>
      <c r="AZ464" s="99" t="str" cm="1">
        <f t="array" ref="AZ464">TRIM(IF(OR(TRIM(AA464)="NULL",ISBLANK(AA464),ISNUMBER(AA464)), AA464, IF(AND(ISNUMBER(FIND("|", AA464))=TRUE, ISNUMBER(FIND("-", AA464))=FALSE), AA464, IF(AND(ISNUMBER(FIND("|", AA464))=FALSE, ISNUMBER(FIND("-", AA464))=TRUE),_xlfn.CHOOSECOLS(_xlfn.TEXTSPLIT(AA464,"-", "|",,TRUE),2), _xlfn.CONCAT(_xlfn.CHOOSECOLS(_xlfn.TEXTSPLIT(SUBSTITUTE(AA464, "-", "|"), "|"),2),"|", _xlfn.CHOOSECOLS(_xlfn.TEXTSPLIT(SUBSTITUTE(AA464, "-", "|"), "|"), 4))))))</f>
        <v>21900000000</v>
      </c>
      <c r="BA464" s="92" t="str" cm="1">
        <f t="array" ref="BA464">TRIM(_xlfn.CHOOSECOLS(_xlfn.TEXTSPLIT(AY464,"|",,TRUE),1))</f>
        <v>21900000000</v>
      </c>
      <c r="BB464" s="92" t="str" cm="1">
        <f t="array" ref="BB464">TRIM(_xlfn.CHOOSECOLS(_xlfn.TEXTSPLIT(AZ464,"|",,TRUE),1))</f>
        <v>21900000000</v>
      </c>
      <c r="BC464" s="92" t="str" cm="1">
        <f t="array" ref="BC464">TRIM(_xlfn.CHOOSECOLS(_xlfn.TEXTSPLIT(AB464,"|",,TRUE),1))</f>
        <v>USD</v>
      </c>
      <c r="BD464" s="92" t="str" cm="1">
        <f t="array" ref="BD464">TRIM(_xlfn.CHOOSECOLS(_xlfn.TEXTSPLIT(AC464,"|",,TRUE),1))</f>
        <v>NO</v>
      </c>
      <c r="BE464" s="92" t="str" cm="1">
        <f t="array" ref="BE464">TRIM(_xlfn.CHOOSECOLS(_xlfn.TEXTSPLIT(AD464,"|",,TRUE),1))</f>
        <v>NULL</v>
      </c>
      <c r="BF464" s="92" t="str" cm="1">
        <f t="array" ref="BF464">TRIM(IF(OR(TRIM(AE464)="NULL",ISBLANK(AE464),ISNUMBER(AE464)),AE464,_xlfn.CHOOSECOLS(_xlfn.TEXTSPLIT(AE464,"-",,TRUE),1)))</f>
        <v>1085000</v>
      </c>
      <c r="BG464" s="92" t="str" cm="1">
        <f t="array" ref="BG464">TRIM(IF(OR(TRIM(AE464)="NULL",ISBLANK(AE464),ISNUMBER(AE464)),AE464,_xlfn.CHOOSECOLS(_xlfn.TEXTSPLIT(AE464,"-",,TRUE),2)))</f>
        <v>1085000</v>
      </c>
      <c r="BH464" s="95" t="str">
        <f t="shared" si="42"/>
        <v>2008</v>
      </c>
      <c r="BI464" s="96" t="str">
        <f t="shared" si="43"/>
        <v>1</v>
      </c>
      <c r="BJ464" s="97" t="str">
        <f t="shared" si="44"/>
        <v>25</v>
      </c>
      <c r="BK464" s="96" t="str">
        <f t="shared" si="45"/>
        <v>2008</v>
      </c>
      <c r="BL464" s="96" t="str">
        <f t="shared" si="46"/>
        <v>2</v>
      </c>
      <c r="BM464" s="97" t="str">
        <f t="shared" si="47"/>
        <v>6</v>
      </c>
      <c r="BN464" s="93" t="b">
        <f>AND(TRIM(BH464)="NULL", TRIM(BK464)="NULL")</f>
        <v>0</v>
      </c>
      <c r="BO464" s="127" t="s">
        <v>508</v>
      </c>
      <c r="BP464" s="127" t="s">
        <v>508</v>
      </c>
    </row>
    <row r="465" spans="1:68">
      <c r="A465" s="7">
        <v>107.01</v>
      </c>
      <c r="B465" s="1" t="s">
        <v>158</v>
      </c>
      <c r="C465" s="11" t="s">
        <v>1384</v>
      </c>
      <c r="D465" s="6" t="s">
        <v>1385</v>
      </c>
      <c r="E465" s="21" t="s">
        <v>1387</v>
      </c>
      <c r="F465" s="5" t="s">
        <v>63</v>
      </c>
      <c r="G465" s="25" t="s">
        <v>63</v>
      </c>
      <c r="H465" s="25" t="s">
        <v>63</v>
      </c>
      <c r="I465" s="25" t="s">
        <v>63</v>
      </c>
      <c r="J465" s="5">
        <v>39472</v>
      </c>
      <c r="K465" s="6">
        <v>2008</v>
      </c>
      <c r="L465" s="6">
        <v>1</v>
      </c>
      <c r="M465" s="6">
        <v>25</v>
      </c>
      <c r="N465" s="5">
        <v>39479</v>
      </c>
      <c r="O465" s="6">
        <v>2008</v>
      </c>
      <c r="P465" s="6">
        <v>2</v>
      </c>
      <c r="Q465" s="6">
        <v>1</v>
      </c>
      <c r="R465" s="6" t="s">
        <v>63</v>
      </c>
      <c r="S465" s="6" t="s">
        <v>63</v>
      </c>
      <c r="T465" s="6">
        <v>827000</v>
      </c>
      <c r="U465" s="6" t="s">
        <v>63</v>
      </c>
      <c r="V465" s="6">
        <v>78000000</v>
      </c>
      <c r="W465" s="6" t="s">
        <v>63</v>
      </c>
      <c r="X465" s="6" t="s">
        <v>166</v>
      </c>
      <c r="Y465" s="6" t="s">
        <v>166</v>
      </c>
      <c r="Z465" s="6" t="s">
        <v>166</v>
      </c>
      <c r="AA465" s="6" t="s">
        <v>166</v>
      </c>
      <c r="AB465" s="6" t="s">
        <v>166</v>
      </c>
      <c r="AC465" s="6" t="s">
        <v>166</v>
      </c>
      <c r="AD465" s="6" t="s">
        <v>166</v>
      </c>
      <c r="AE465" s="6" t="s">
        <v>166</v>
      </c>
      <c r="AH465" s="91" t="str" cm="1">
        <f t="array" ref="AH465">IF(OR(TRIM(S465)="NULL",ISBLANK(S465),ISNUMBER(S465)),TRIM(S465),TRIM(_xlfn.CHOOSECOLS(_xlfn.TEXTSPLIT(S465,"-",,TRUE),1)))</f>
        <v>NULL</v>
      </c>
      <c r="AI465" s="91" t="str" cm="1">
        <f t="array" ref="AI465">IF(OR(TRIM(S465)="NULL",ISBLANK(S465),ISNUMBER(S465)),TRIM(S465),TRIM(_xlfn.CHOOSECOLS(_xlfn.TEXTSPLIT(S465,"-",,TRUE),2)))</f>
        <v>NULL</v>
      </c>
      <c r="AJ465" s="91" t="str" cm="1">
        <f t="array" ref="AJ465">IF(OR(TRIM(R465)="NULL",ISBLANK(R465),ISNUMBER(R465)),TRIM(R465),TRIM(_xlfn.CHOOSECOLS(_xlfn.TEXTSPLIT(R465,"-",,TRUE),1)))</f>
        <v>NULL</v>
      </c>
      <c r="AK465" s="91" t="str" cm="1">
        <f t="array" ref="AK465">IF(OR(TRIM(R465)="NULL",ISBLANK(R465),ISNUMBER(R465)),TRIM(R465),TRIM(_xlfn.CHOOSECOLS(_xlfn.TEXTSPLIT(R465,"-",,TRUE),2)))</f>
        <v>NULL</v>
      </c>
      <c r="AL465" s="91" t="str" cm="1">
        <f t="array" ref="AL465">IF(OR(TRIM(T465)="NULL",ISBLANK(T465),ISNUMBER(T465)),TRIM(T465),TRIM(_xlfn.CHOOSECOLS(_xlfn.TEXTSPLIT(T465,"-",,TRUE),1)))</f>
        <v>827000</v>
      </c>
      <c r="AM465" s="91" t="str" cm="1">
        <f t="array" ref="AM465">IF(OR(TRIM(T465)="NULL",ISBLANK(T465),ISNUMBER(T465)),TRIM(T465),TRIM(_xlfn.CHOOSECOLS(_xlfn.TEXTSPLIT(T465,"-",,TRUE),2)))</f>
        <v>827000</v>
      </c>
      <c r="AN465" s="91" t="str" cm="1">
        <f t="array" ref="AN465">IF(OR(TRIM(U465)="NULL",ISBLANK(U465),ISNUMBER(U465)),TRIM(U465),TRIM(_xlfn.CHOOSECOLS(_xlfn.TEXTSPLIT(Y465,"-",,TRUE),1)))</f>
        <v>NULL</v>
      </c>
      <c r="AO465" s="91" t="str" cm="1">
        <f t="array" ref="AO465">IF(OR(TRIM(U465)="NULL",ISBLANK(U465),ISNUMBER(U465)),TRIM(U465),TRIM(_xlfn.CHOOSECOLS(_xlfn.TEXTSPLIT(Y465,"-",,TRUE),2)))</f>
        <v>NULL</v>
      </c>
      <c r="AP465" s="91" t="str" cm="1">
        <f t="array" ref="AP465">IF(OR(TRIM(V465)="NULL",ISBLANK(V465),ISNUMBER(V465)),TRIM(V465),TRIM(_xlfn.CHOOSECOLS(_xlfn.TEXTSPLIT(Y465,"-",,TRUE),1)))</f>
        <v>78000000</v>
      </c>
      <c r="AQ465" s="91" cm="1">
        <f t="array" ref="AQ465">IF(OR(TRIM(V465)="NULL",ISBLANK(V465),ISNUMBER(V465)),V465,_xlfn.CHOOSECOLS(_xlfn.TEXTSPLIT(Y465,"-",,TRUE),2))</f>
        <v>78000000</v>
      </c>
      <c r="AR465" s="99" t="str" cm="1">
        <f t="array" ref="AR465">TRIM(IF(OR(TRIM(W465)="NULL",ISBLANK(W465),ISNUMBER(W465)), W465, IF(AND(ISNUMBER(FIND("|", W465))=TRUE, ISNUMBER(FIND("-", W465))=FALSE), W465, IF(AND(ISNUMBER(FIND("|", W465))=FALSE, ISNUMBER(FIND("-", W465))=TRUE),_xlfn.CHOOSECOLS(_xlfn.TEXTSPLIT(W465,"-", "|",,TRUE),1), _xlfn.CONCAT(_xlfn.CHOOSECOLS(_xlfn.TEXTSPLIT(SUBSTITUTE(W465, "-", "|"), "|"),1),"|", _xlfn.CHOOSECOLS(_xlfn.TEXTSPLIT(SUBSTITUTE(W465, "-", "|"), "|"), 3))))))</f>
        <v>NULL</v>
      </c>
      <c r="AS465" s="99" t="str" cm="1">
        <f t="array" ref="AS465">TRIM(IF(OR(TRIM(W465)="NULL",ISBLANK(W465),ISNUMBER(W465)), W465, IF(AND(ISNUMBER(FIND("|", W465))=TRUE, ISNUMBER(FIND("-", W465))=FALSE), W465, IF(AND(ISNUMBER(FIND("|", W465))=FALSE, ISNUMBER(FIND("-", W465))=TRUE),_xlfn.CHOOSECOLS(_xlfn.TEXTSPLIT(W465,"-", "|",,TRUE),2), _xlfn.CONCAT(_xlfn.CHOOSECOLS(_xlfn.TEXTSPLIT(SUBSTITUTE(W465, "-", "|"), "|"),2),"|", _xlfn.CHOOSECOLS(_xlfn.TEXTSPLIT(SUBSTITUTE(W465, "-", "|"), "|"), 4))))))</f>
        <v>NULL</v>
      </c>
      <c r="AT465" s="92" t="str" cm="1">
        <f t="array" ref="AT465">TRIM(_xlfn.CHOOSECOLS(_xlfn.TEXTSPLIT(AR465,"|",,TRUE),1))</f>
        <v>NULL</v>
      </c>
      <c r="AU465" s="92" t="str" cm="1">
        <f t="array" ref="AU465">TRIM(_xlfn.CHOOSECOLS(_xlfn.TEXTSPLIT(AS465,"|",,TRUE),1))</f>
        <v>NULL</v>
      </c>
      <c r="AV465" s="92" t="str" cm="1">
        <f t="array" ref="AV465">TRIM(_xlfn.CHOOSECOLS(_xlfn.TEXTSPLIT(AB465,"|",,TRUE),1))</f>
        <v>NULL</v>
      </c>
      <c r="AW465" s="92" t="str" cm="1">
        <f t="array" ref="AW465">TRIM(_xlfn.CHOOSECOLS(_xlfn.TEXTSPLIT(Y465,"|",,TRUE),1))</f>
        <v>NULL</v>
      </c>
      <c r="AX465" s="92" t="str" cm="1">
        <f t="array" ref="AX465">TRIM(_xlfn.CHOOSECOLS(_xlfn.TEXTSPLIT(Z465,"|",,TRUE),1))</f>
        <v>NULL</v>
      </c>
      <c r="AY465" s="99" t="str" cm="1">
        <f t="array" ref="AY465">TRIM(IF(OR(TRIM(AA465)="NULL",ISBLANK(AA465),ISNUMBER(AA465)), AA465, IF(AND(ISNUMBER(FIND("|", AA465))=TRUE, ISNUMBER(FIND("-", AA465))=FALSE), AA465, IF(AND(ISNUMBER(FIND("|", AA465))=FALSE, ISNUMBER(FIND("-", AA465))=TRUE),_xlfn.CHOOSECOLS(_xlfn.TEXTSPLIT(AA465,"-", "|",,TRUE),1), _xlfn.CONCAT(_xlfn.CHOOSECOLS(_xlfn.TEXTSPLIT(SUBSTITUTE(AA465, "-", "|"), "|"),1),"|", _xlfn.CHOOSECOLS(_xlfn.TEXTSPLIT(SUBSTITUTE(AA465, "-", "|"), "|"), 3))))))</f>
        <v>NULL</v>
      </c>
      <c r="AZ465" s="99" t="str" cm="1">
        <f t="array" ref="AZ465">TRIM(IF(OR(TRIM(AA465)="NULL",ISBLANK(AA465),ISNUMBER(AA465)), AA465, IF(AND(ISNUMBER(FIND("|", AA465))=TRUE, ISNUMBER(FIND("-", AA465))=FALSE), AA465, IF(AND(ISNUMBER(FIND("|", AA465))=FALSE, ISNUMBER(FIND("-", AA465))=TRUE),_xlfn.CHOOSECOLS(_xlfn.TEXTSPLIT(AA465,"-", "|",,TRUE),2), _xlfn.CONCAT(_xlfn.CHOOSECOLS(_xlfn.TEXTSPLIT(SUBSTITUTE(AA465, "-", "|"), "|"),2),"|", _xlfn.CHOOSECOLS(_xlfn.TEXTSPLIT(SUBSTITUTE(AA465, "-", "|"), "|"), 4))))))</f>
        <v>NULL</v>
      </c>
      <c r="BA465" s="92" t="str" cm="1">
        <f t="array" ref="BA465">TRIM(_xlfn.CHOOSECOLS(_xlfn.TEXTSPLIT(AY465,"|",,TRUE),1))</f>
        <v>NULL</v>
      </c>
      <c r="BB465" s="92" t="str" cm="1">
        <f t="array" ref="BB465">TRIM(_xlfn.CHOOSECOLS(_xlfn.TEXTSPLIT(AZ465,"|",,TRUE),1))</f>
        <v>NULL</v>
      </c>
      <c r="BC465" s="92" t="str" cm="1">
        <f t="array" ref="BC465">TRIM(_xlfn.CHOOSECOLS(_xlfn.TEXTSPLIT(AB465,"|",,TRUE),1))</f>
        <v>NULL</v>
      </c>
      <c r="BD465" s="92" t="str" cm="1">
        <f t="array" ref="BD465">TRIM(_xlfn.CHOOSECOLS(_xlfn.TEXTSPLIT(AC465,"|",,TRUE),1))</f>
        <v>NULL</v>
      </c>
      <c r="BE465" s="92" t="str" cm="1">
        <f t="array" ref="BE465">TRIM(_xlfn.CHOOSECOLS(_xlfn.TEXTSPLIT(AD465,"|",,TRUE),1))</f>
        <v>NULL</v>
      </c>
      <c r="BF465" s="92" t="str" cm="1">
        <f t="array" ref="BF465">TRIM(IF(OR(TRIM(AE465)="NULL",ISBLANK(AE465),ISNUMBER(AE465)),AE465,_xlfn.CHOOSECOLS(_xlfn.TEXTSPLIT(AE465,"-",,TRUE),1)))</f>
        <v>NULL</v>
      </c>
      <c r="BG465" s="92" t="str" cm="1">
        <f t="array" ref="BG465">TRIM(IF(OR(TRIM(AE465)="NULL",ISBLANK(AE465),ISNUMBER(AE465)),AE465,_xlfn.CHOOSECOLS(_xlfn.TEXTSPLIT(AE465,"-",,TRUE),2)))</f>
        <v>NULL</v>
      </c>
      <c r="BH465" s="95" t="str">
        <f t="shared" si="42"/>
        <v>2008</v>
      </c>
      <c r="BI465" s="96" t="str">
        <f t="shared" si="43"/>
        <v>1</v>
      </c>
      <c r="BJ465" s="97" t="str">
        <f t="shared" si="44"/>
        <v>25</v>
      </c>
      <c r="BK465" s="96" t="str">
        <f t="shared" si="45"/>
        <v>2008</v>
      </c>
      <c r="BL465" s="96" t="str">
        <f t="shared" si="46"/>
        <v>2</v>
      </c>
      <c r="BM465" s="97" t="str">
        <f t="shared" si="47"/>
        <v>1</v>
      </c>
      <c r="BN465" s="93" t="b">
        <f>AND(TRIM(BH465)="NULL", TRIM(BK465)="NULL")</f>
        <v>0</v>
      </c>
      <c r="BO465" s="127" t="s">
        <v>508</v>
      </c>
      <c r="BP465" s="127" t="s">
        <v>508</v>
      </c>
    </row>
    <row r="466" spans="1:68">
      <c r="A466" s="7">
        <v>107.02</v>
      </c>
      <c r="B466" s="1" t="s">
        <v>158</v>
      </c>
      <c r="C466" s="11" t="s">
        <v>1384</v>
      </c>
      <c r="D466" s="6" t="s">
        <v>1385</v>
      </c>
      <c r="E466" s="21" t="s">
        <v>1387</v>
      </c>
      <c r="F466" s="5" t="s">
        <v>63</v>
      </c>
      <c r="G466" s="25" t="s">
        <v>63</v>
      </c>
      <c r="H466" s="25" t="s">
        <v>63</v>
      </c>
      <c r="I466" s="25" t="s">
        <v>63</v>
      </c>
      <c r="J466" s="5">
        <v>39472</v>
      </c>
      <c r="K466" s="6">
        <v>2008</v>
      </c>
      <c r="L466" s="6">
        <v>1</v>
      </c>
      <c r="M466" s="6">
        <v>25</v>
      </c>
      <c r="N466" s="5">
        <v>39484</v>
      </c>
      <c r="O466" s="6">
        <v>2008</v>
      </c>
      <c r="P466" s="6">
        <v>2</v>
      </c>
      <c r="Q466" s="6">
        <v>6</v>
      </c>
      <c r="R466" s="6" t="s">
        <v>63</v>
      </c>
      <c r="S466" s="6" t="s">
        <v>63</v>
      </c>
      <c r="T466" s="6">
        <v>1800000</v>
      </c>
      <c r="U466" s="6" t="s">
        <v>63</v>
      </c>
      <c r="V466" s="6" t="s">
        <v>63</v>
      </c>
      <c r="W466" s="6" t="s">
        <v>63</v>
      </c>
      <c r="X466" s="6" t="s">
        <v>166</v>
      </c>
      <c r="Y466" s="6" t="s">
        <v>166</v>
      </c>
      <c r="Z466" s="6" t="s">
        <v>166</v>
      </c>
      <c r="AA466" s="6" t="s">
        <v>166</v>
      </c>
      <c r="AB466" s="6" t="s">
        <v>166</v>
      </c>
      <c r="AC466" s="6" t="s">
        <v>166</v>
      </c>
      <c r="AD466" s="6" t="s">
        <v>166</v>
      </c>
      <c r="AE466" s="6" t="s">
        <v>166</v>
      </c>
      <c r="AH466" s="91" t="str" cm="1">
        <f t="array" ref="AH466">IF(OR(TRIM(S466)="NULL",ISBLANK(S466),ISNUMBER(S466)),TRIM(S466),TRIM(_xlfn.CHOOSECOLS(_xlfn.TEXTSPLIT(S466,"-",,TRUE),1)))</f>
        <v>NULL</v>
      </c>
      <c r="AI466" s="91" t="str" cm="1">
        <f t="array" ref="AI466">IF(OR(TRIM(S466)="NULL",ISBLANK(S466),ISNUMBER(S466)),TRIM(S466),TRIM(_xlfn.CHOOSECOLS(_xlfn.TEXTSPLIT(S466,"-",,TRUE),2)))</f>
        <v>NULL</v>
      </c>
      <c r="AJ466" s="91" t="str" cm="1">
        <f t="array" ref="AJ466">IF(OR(TRIM(R466)="NULL",ISBLANK(R466),ISNUMBER(R466)),TRIM(R466),TRIM(_xlfn.CHOOSECOLS(_xlfn.TEXTSPLIT(R466,"-",,TRUE),1)))</f>
        <v>NULL</v>
      </c>
      <c r="AK466" s="91" t="str" cm="1">
        <f t="array" ref="AK466">IF(OR(TRIM(R466)="NULL",ISBLANK(R466),ISNUMBER(R466)),TRIM(R466),TRIM(_xlfn.CHOOSECOLS(_xlfn.TEXTSPLIT(R466,"-",,TRUE),2)))</f>
        <v>NULL</v>
      </c>
      <c r="AL466" s="91" t="str" cm="1">
        <f t="array" ref="AL466">IF(OR(TRIM(T466)="NULL",ISBLANK(T466),ISNUMBER(T466)),TRIM(T466),TRIM(_xlfn.CHOOSECOLS(_xlfn.TEXTSPLIT(T466,"-",,TRUE),1)))</f>
        <v>1800000</v>
      </c>
      <c r="AM466" s="91" t="str" cm="1">
        <f t="array" ref="AM466">IF(OR(TRIM(T466)="NULL",ISBLANK(T466),ISNUMBER(T466)),TRIM(T466),TRIM(_xlfn.CHOOSECOLS(_xlfn.TEXTSPLIT(T466,"-",,TRUE),2)))</f>
        <v>1800000</v>
      </c>
      <c r="AN466" s="91" t="str" cm="1">
        <f t="array" ref="AN466">IF(OR(TRIM(U466)="NULL",ISBLANK(U466),ISNUMBER(U466)),TRIM(U466),TRIM(_xlfn.CHOOSECOLS(_xlfn.TEXTSPLIT(Y466,"-",,TRUE),1)))</f>
        <v>NULL</v>
      </c>
      <c r="AO466" s="91" t="str" cm="1">
        <f t="array" ref="AO466">IF(OR(TRIM(U466)="NULL",ISBLANK(U466),ISNUMBER(U466)),TRIM(U466),TRIM(_xlfn.CHOOSECOLS(_xlfn.TEXTSPLIT(Y466,"-",,TRUE),2)))</f>
        <v>NULL</v>
      </c>
      <c r="AP466" s="91" t="str" cm="1">
        <f t="array" ref="AP466">IF(OR(TRIM(V466)="NULL",ISBLANK(V466),ISNUMBER(V466)),TRIM(V466),TRIM(_xlfn.CHOOSECOLS(_xlfn.TEXTSPLIT(Y466,"-",,TRUE),1)))</f>
        <v>NULL</v>
      </c>
      <c r="AQ466" s="91" t="str" cm="1">
        <f t="array" ref="AQ466">IF(OR(TRIM(V466)="NULL",ISBLANK(V466),ISNUMBER(V466)),V466,_xlfn.CHOOSECOLS(_xlfn.TEXTSPLIT(Y466,"-",,TRUE),2))</f>
        <v>NULL</v>
      </c>
      <c r="AR466" s="99" t="str" cm="1">
        <f t="array" ref="AR466">TRIM(IF(OR(TRIM(W466)="NULL",ISBLANK(W466),ISNUMBER(W466)), W466, IF(AND(ISNUMBER(FIND("|", W466))=TRUE, ISNUMBER(FIND("-", W466))=FALSE), W466, IF(AND(ISNUMBER(FIND("|", W466))=FALSE, ISNUMBER(FIND("-", W466))=TRUE),_xlfn.CHOOSECOLS(_xlfn.TEXTSPLIT(W466,"-", "|",,TRUE),1), _xlfn.CONCAT(_xlfn.CHOOSECOLS(_xlfn.TEXTSPLIT(SUBSTITUTE(W466, "-", "|"), "|"),1),"|", _xlfn.CHOOSECOLS(_xlfn.TEXTSPLIT(SUBSTITUTE(W466, "-", "|"), "|"), 3))))))</f>
        <v>NULL</v>
      </c>
      <c r="AS466" s="99" t="str" cm="1">
        <f t="array" ref="AS466">TRIM(IF(OR(TRIM(W466)="NULL",ISBLANK(W466),ISNUMBER(W466)), W466, IF(AND(ISNUMBER(FIND("|", W466))=TRUE, ISNUMBER(FIND("-", W466))=FALSE), W466, IF(AND(ISNUMBER(FIND("|", W466))=FALSE, ISNUMBER(FIND("-", W466))=TRUE),_xlfn.CHOOSECOLS(_xlfn.TEXTSPLIT(W466,"-", "|",,TRUE),2), _xlfn.CONCAT(_xlfn.CHOOSECOLS(_xlfn.TEXTSPLIT(SUBSTITUTE(W466, "-", "|"), "|"),2),"|", _xlfn.CHOOSECOLS(_xlfn.TEXTSPLIT(SUBSTITUTE(W466, "-", "|"), "|"), 4))))))</f>
        <v>NULL</v>
      </c>
      <c r="AT466" s="92" t="str" cm="1">
        <f t="array" ref="AT466">TRIM(_xlfn.CHOOSECOLS(_xlfn.TEXTSPLIT(AR466,"|",,TRUE),1))</f>
        <v>NULL</v>
      </c>
      <c r="AU466" s="92" t="str" cm="1">
        <f t="array" ref="AU466">TRIM(_xlfn.CHOOSECOLS(_xlfn.TEXTSPLIT(AS466,"|",,TRUE),1))</f>
        <v>NULL</v>
      </c>
      <c r="AV466" s="92" t="str" cm="1">
        <f t="array" ref="AV466">TRIM(_xlfn.CHOOSECOLS(_xlfn.TEXTSPLIT(AB466,"|",,TRUE),1))</f>
        <v>NULL</v>
      </c>
      <c r="AW466" s="92" t="str" cm="1">
        <f t="array" ref="AW466">TRIM(_xlfn.CHOOSECOLS(_xlfn.TEXTSPLIT(Y466,"|",,TRUE),1))</f>
        <v>NULL</v>
      </c>
      <c r="AX466" s="92" t="str" cm="1">
        <f t="array" ref="AX466">TRIM(_xlfn.CHOOSECOLS(_xlfn.TEXTSPLIT(Z466,"|",,TRUE),1))</f>
        <v>NULL</v>
      </c>
      <c r="AY466" s="99" t="str" cm="1">
        <f t="array" ref="AY466">TRIM(IF(OR(TRIM(AA466)="NULL",ISBLANK(AA466),ISNUMBER(AA466)), AA466, IF(AND(ISNUMBER(FIND("|", AA466))=TRUE, ISNUMBER(FIND("-", AA466))=FALSE), AA466, IF(AND(ISNUMBER(FIND("|", AA466))=FALSE, ISNUMBER(FIND("-", AA466))=TRUE),_xlfn.CHOOSECOLS(_xlfn.TEXTSPLIT(AA466,"-", "|",,TRUE),1), _xlfn.CONCAT(_xlfn.CHOOSECOLS(_xlfn.TEXTSPLIT(SUBSTITUTE(AA466, "-", "|"), "|"),1),"|", _xlfn.CHOOSECOLS(_xlfn.TEXTSPLIT(SUBSTITUTE(AA466, "-", "|"), "|"), 3))))))</f>
        <v>NULL</v>
      </c>
      <c r="AZ466" s="99" t="str" cm="1">
        <f t="array" ref="AZ466">TRIM(IF(OR(TRIM(AA466)="NULL",ISBLANK(AA466),ISNUMBER(AA466)), AA466, IF(AND(ISNUMBER(FIND("|", AA466))=TRUE, ISNUMBER(FIND("-", AA466))=FALSE), AA466, IF(AND(ISNUMBER(FIND("|", AA466))=FALSE, ISNUMBER(FIND("-", AA466))=TRUE),_xlfn.CHOOSECOLS(_xlfn.TEXTSPLIT(AA466,"-", "|",,TRUE),2), _xlfn.CONCAT(_xlfn.CHOOSECOLS(_xlfn.TEXTSPLIT(SUBSTITUTE(AA466, "-", "|"), "|"),2),"|", _xlfn.CHOOSECOLS(_xlfn.TEXTSPLIT(SUBSTITUTE(AA466, "-", "|"), "|"), 4))))))</f>
        <v>NULL</v>
      </c>
      <c r="BA466" s="92" t="str" cm="1">
        <f t="array" ref="BA466">TRIM(_xlfn.CHOOSECOLS(_xlfn.TEXTSPLIT(AY466,"|",,TRUE),1))</f>
        <v>NULL</v>
      </c>
      <c r="BB466" s="92" t="str" cm="1">
        <f t="array" ref="BB466">TRIM(_xlfn.CHOOSECOLS(_xlfn.TEXTSPLIT(AZ466,"|",,TRUE),1))</f>
        <v>NULL</v>
      </c>
      <c r="BC466" s="92" t="str" cm="1">
        <f t="array" ref="BC466">TRIM(_xlfn.CHOOSECOLS(_xlfn.TEXTSPLIT(AB466,"|",,TRUE),1))</f>
        <v>NULL</v>
      </c>
      <c r="BD466" s="92" t="str" cm="1">
        <f t="array" ref="BD466">TRIM(_xlfn.CHOOSECOLS(_xlfn.TEXTSPLIT(AC466,"|",,TRUE),1))</f>
        <v>NULL</v>
      </c>
      <c r="BE466" s="92" t="str" cm="1">
        <f t="array" ref="BE466">TRIM(_xlfn.CHOOSECOLS(_xlfn.TEXTSPLIT(AD466,"|",,TRUE),1))</f>
        <v>NULL</v>
      </c>
      <c r="BF466" s="92" t="str" cm="1">
        <f t="array" ref="BF466">TRIM(IF(OR(TRIM(AE466)="NULL",ISBLANK(AE466),ISNUMBER(AE466)),AE466,_xlfn.CHOOSECOLS(_xlfn.TEXTSPLIT(AE466,"-",,TRUE),1)))</f>
        <v>NULL</v>
      </c>
      <c r="BG466" s="92" t="str" cm="1">
        <f t="array" ref="BG466">TRIM(IF(OR(TRIM(AE466)="NULL",ISBLANK(AE466),ISNUMBER(AE466)),AE466,_xlfn.CHOOSECOLS(_xlfn.TEXTSPLIT(AE466,"-",,TRUE),2)))</f>
        <v>NULL</v>
      </c>
      <c r="BH466" s="95" t="str">
        <f t="shared" si="42"/>
        <v>2008</v>
      </c>
      <c r="BI466" s="96" t="str">
        <f t="shared" si="43"/>
        <v>1</v>
      </c>
      <c r="BJ466" s="97" t="str">
        <f t="shared" si="44"/>
        <v>25</v>
      </c>
      <c r="BK466" s="96" t="str">
        <f t="shared" si="45"/>
        <v>2008</v>
      </c>
      <c r="BL466" s="96" t="str">
        <f t="shared" si="46"/>
        <v>2</v>
      </c>
      <c r="BM466" s="97" t="str">
        <f t="shared" si="47"/>
        <v>6</v>
      </c>
      <c r="BN466" s="93" t="b">
        <f>AND(TRIM(BH466)="NULL", TRIM(BK466)="NULL")</f>
        <v>0</v>
      </c>
      <c r="BO466" s="127" t="s">
        <v>508</v>
      </c>
      <c r="BP466" s="127" t="s">
        <v>508</v>
      </c>
    </row>
    <row r="467" spans="1:68">
      <c r="A467" s="7">
        <v>107.03</v>
      </c>
      <c r="B467" s="1" t="s">
        <v>158</v>
      </c>
      <c r="C467" s="11" t="s">
        <v>1384</v>
      </c>
      <c r="D467" s="6" t="s">
        <v>1385</v>
      </c>
      <c r="E467" s="21" t="s">
        <v>1388</v>
      </c>
      <c r="F467" s="5">
        <v>39468</v>
      </c>
      <c r="G467" s="25">
        <v>2008</v>
      </c>
      <c r="H467" s="25">
        <v>1</v>
      </c>
      <c r="I467" s="25">
        <v>21</v>
      </c>
      <c r="J467" s="5" t="s">
        <v>63</v>
      </c>
      <c r="K467" s="25" t="s">
        <v>63</v>
      </c>
      <c r="L467" s="25" t="s">
        <v>63</v>
      </c>
      <c r="M467" s="25" t="s">
        <v>63</v>
      </c>
      <c r="N467" s="5" t="s">
        <v>63</v>
      </c>
      <c r="O467" s="25" t="s">
        <v>63</v>
      </c>
      <c r="P467" s="25" t="s">
        <v>63</v>
      </c>
      <c r="Q467" s="25" t="s">
        <v>63</v>
      </c>
      <c r="R467" s="6">
        <v>11</v>
      </c>
      <c r="S467" s="6" t="s">
        <v>63</v>
      </c>
      <c r="T467" s="6" t="s">
        <v>63</v>
      </c>
      <c r="U467" s="6" t="s">
        <v>63</v>
      </c>
      <c r="V467" s="6" t="s">
        <v>63</v>
      </c>
      <c r="W467" s="6" t="s">
        <v>63</v>
      </c>
      <c r="X467" s="6" t="s">
        <v>166</v>
      </c>
      <c r="Y467" s="6" t="s">
        <v>166</v>
      </c>
      <c r="Z467" s="6" t="s">
        <v>166</v>
      </c>
      <c r="AA467" s="6" t="s">
        <v>166</v>
      </c>
      <c r="AB467" s="6" t="s">
        <v>166</v>
      </c>
      <c r="AC467" s="6" t="s">
        <v>166</v>
      </c>
      <c r="AD467" s="6" t="s">
        <v>166</v>
      </c>
      <c r="AE467" s="6" t="s">
        <v>166</v>
      </c>
      <c r="AH467" s="91" t="str" cm="1">
        <f t="array" ref="AH467">IF(OR(TRIM(S467)="NULL",ISBLANK(S467),ISNUMBER(S467)),TRIM(S467),TRIM(_xlfn.CHOOSECOLS(_xlfn.TEXTSPLIT(S467,"-",,TRUE),1)))</f>
        <v>NULL</v>
      </c>
      <c r="AI467" s="91" t="str" cm="1">
        <f t="array" ref="AI467">IF(OR(TRIM(S467)="NULL",ISBLANK(S467),ISNUMBER(S467)),TRIM(S467),TRIM(_xlfn.CHOOSECOLS(_xlfn.TEXTSPLIT(S467,"-",,TRUE),2)))</f>
        <v>NULL</v>
      </c>
      <c r="AJ467" s="91" t="str" cm="1">
        <f t="array" ref="AJ467">IF(OR(TRIM(R467)="NULL",ISBLANK(R467),ISNUMBER(R467)),TRIM(R467),TRIM(_xlfn.CHOOSECOLS(_xlfn.TEXTSPLIT(R467,"-",,TRUE),1)))</f>
        <v>11</v>
      </c>
      <c r="AK467" s="91" t="str" cm="1">
        <f t="array" ref="AK467">IF(OR(TRIM(R467)="NULL",ISBLANK(R467),ISNUMBER(R467)),TRIM(R467),TRIM(_xlfn.CHOOSECOLS(_xlfn.TEXTSPLIT(R467,"-",,TRUE),2)))</f>
        <v>11</v>
      </c>
      <c r="AL467" s="91" t="str" cm="1">
        <f t="array" ref="AL467">IF(OR(TRIM(T467)="NULL",ISBLANK(T467),ISNUMBER(T467)),TRIM(T467),TRIM(_xlfn.CHOOSECOLS(_xlfn.TEXTSPLIT(T467,"-",,TRUE),1)))</f>
        <v>NULL</v>
      </c>
      <c r="AM467" s="91" t="str" cm="1">
        <f t="array" ref="AM467">IF(OR(TRIM(T467)="NULL",ISBLANK(T467),ISNUMBER(T467)),TRIM(T467),TRIM(_xlfn.CHOOSECOLS(_xlfn.TEXTSPLIT(T467,"-",,TRUE),2)))</f>
        <v>NULL</v>
      </c>
      <c r="AN467" s="91" t="str" cm="1">
        <f t="array" ref="AN467">IF(OR(TRIM(U467)="NULL",ISBLANK(U467),ISNUMBER(U467)),TRIM(U467),TRIM(_xlfn.CHOOSECOLS(_xlfn.TEXTSPLIT(Y467,"-",,TRUE),1)))</f>
        <v>NULL</v>
      </c>
      <c r="AO467" s="91" t="str" cm="1">
        <f t="array" ref="AO467">IF(OR(TRIM(U467)="NULL",ISBLANK(U467),ISNUMBER(U467)),TRIM(U467),TRIM(_xlfn.CHOOSECOLS(_xlfn.TEXTSPLIT(Y467,"-",,TRUE),2)))</f>
        <v>NULL</v>
      </c>
      <c r="AP467" s="91" t="str" cm="1">
        <f t="array" ref="AP467">IF(OR(TRIM(V467)="NULL",ISBLANK(V467),ISNUMBER(V467)),TRIM(V467),TRIM(_xlfn.CHOOSECOLS(_xlfn.TEXTSPLIT(Y467,"-",,TRUE),1)))</f>
        <v>NULL</v>
      </c>
      <c r="AQ467" s="91" t="str" cm="1">
        <f t="array" ref="AQ467">IF(OR(TRIM(V467)="NULL",ISBLANK(V467),ISNUMBER(V467)),V467,_xlfn.CHOOSECOLS(_xlfn.TEXTSPLIT(Y467,"-",,TRUE),2))</f>
        <v>NULL</v>
      </c>
      <c r="AR467" s="99" t="str" cm="1">
        <f t="array" ref="AR467">TRIM(IF(OR(TRIM(W467)="NULL",ISBLANK(W467),ISNUMBER(W467)), W467, IF(AND(ISNUMBER(FIND("|", W467))=TRUE, ISNUMBER(FIND("-", W467))=FALSE), W467, IF(AND(ISNUMBER(FIND("|", W467))=FALSE, ISNUMBER(FIND("-", W467))=TRUE),_xlfn.CHOOSECOLS(_xlfn.TEXTSPLIT(W467,"-", "|",,TRUE),1), _xlfn.CONCAT(_xlfn.CHOOSECOLS(_xlfn.TEXTSPLIT(SUBSTITUTE(W467, "-", "|"), "|"),1),"|", _xlfn.CHOOSECOLS(_xlfn.TEXTSPLIT(SUBSTITUTE(W467, "-", "|"), "|"), 3))))))</f>
        <v>NULL</v>
      </c>
      <c r="AS467" s="99" t="str" cm="1">
        <f t="array" ref="AS467">TRIM(IF(OR(TRIM(W467)="NULL",ISBLANK(W467),ISNUMBER(W467)), W467, IF(AND(ISNUMBER(FIND("|", W467))=TRUE, ISNUMBER(FIND("-", W467))=FALSE), W467, IF(AND(ISNUMBER(FIND("|", W467))=FALSE, ISNUMBER(FIND("-", W467))=TRUE),_xlfn.CHOOSECOLS(_xlfn.TEXTSPLIT(W467,"-", "|",,TRUE),2), _xlfn.CONCAT(_xlfn.CHOOSECOLS(_xlfn.TEXTSPLIT(SUBSTITUTE(W467, "-", "|"), "|"),2),"|", _xlfn.CHOOSECOLS(_xlfn.TEXTSPLIT(SUBSTITUTE(W467, "-", "|"), "|"), 4))))))</f>
        <v>NULL</v>
      </c>
      <c r="AT467" s="92" t="str" cm="1">
        <f t="array" ref="AT467">TRIM(_xlfn.CHOOSECOLS(_xlfn.TEXTSPLIT(AR467,"|",,TRUE),1))</f>
        <v>NULL</v>
      </c>
      <c r="AU467" s="92" t="str" cm="1">
        <f t="array" ref="AU467">TRIM(_xlfn.CHOOSECOLS(_xlfn.TEXTSPLIT(AS467,"|",,TRUE),1))</f>
        <v>NULL</v>
      </c>
      <c r="AV467" s="92" t="str" cm="1">
        <f t="array" ref="AV467">TRIM(_xlfn.CHOOSECOLS(_xlfn.TEXTSPLIT(AB467,"|",,TRUE),1))</f>
        <v>NULL</v>
      </c>
      <c r="AW467" s="92" t="str" cm="1">
        <f t="array" ref="AW467">TRIM(_xlfn.CHOOSECOLS(_xlfn.TEXTSPLIT(Y467,"|",,TRUE),1))</f>
        <v>NULL</v>
      </c>
      <c r="AX467" s="92" t="str" cm="1">
        <f t="array" ref="AX467">TRIM(_xlfn.CHOOSECOLS(_xlfn.TEXTSPLIT(Z467,"|",,TRUE),1))</f>
        <v>NULL</v>
      </c>
      <c r="AY467" s="99" t="str" cm="1">
        <f t="array" ref="AY467">TRIM(IF(OR(TRIM(AA467)="NULL",ISBLANK(AA467),ISNUMBER(AA467)), AA467, IF(AND(ISNUMBER(FIND("|", AA467))=TRUE, ISNUMBER(FIND("-", AA467))=FALSE), AA467, IF(AND(ISNUMBER(FIND("|", AA467))=FALSE, ISNUMBER(FIND("-", AA467))=TRUE),_xlfn.CHOOSECOLS(_xlfn.TEXTSPLIT(AA467,"-", "|",,TRUE),1), _xlfn.CONCAT(_xlfn.CHOOSECOLS(_xlfn.TEXTSPLIT(SUBSTITUTE(AA467, "-", "|"), "|"),1),"|", _xlfn.CHOOSECOLS(_xlfn.TEXTSPLIT(SUBSTITUTE(AA467, "-", "|"), "|"), 3))))))</f>
        <v>NULL</v>
      </c>
      <c r="AZ467" s="99" t="str" cm="1">
        <f t="array" ref="AZ467">TRIM(IF(OR(TRIM(AA467)="NULL",ISBLANK(AA467),ISNUMBER(AA467)), AA467, IF(AND(ISNUMBER(FIND("|", AA467))=TRUE, ISNUMBER(FIND("-", AA467))=FALSE), AA467, IF(AND(ISNUMBER(FIND("|", AA467))=FALSE, ISNUMBER(FIND("-", AA467))=TRUE),_xlfn.CHOOSECOLS(_xlfn.TEXTSPLIT(AA467,"-", "|",,TRUE),2), _xlfn.CONCAT(_xlfn.CHOOSECOLS(_xlfn.TEXTSPLIT(SUBSTITUTE(AA467, "-", "|"), "|"),2),"|", _xlfn.CHOOSECOLS(_xlfn.TEXTSPLIT(SUBSTITUTE(AA467, "-", "|"), "|"), 4))))))</f>
        <v>NULL</v>
      </c>
      <c r="BA467" s="92" t="str" cm="1">
        <f t="array" ref="BA467">TRIM(_xlfn.CHOOSECOLS(_xlfn.TEXTSPLIT(AY467,"|",,TRUE),1))</f>
        <v>NULL</v>
      </c>
      <c r="BB467" s="92" t="str" cm="1">
        <f t="array" ref="BB467">TRIM(_xlfn.CHOOSECOLS(_xlfn.TEXTSPLIT(AZ467,"|",,TRUE),1))</f>
        <v>NULL</v>
      </c>
      <c r="BC467" s="92" t="str" cm="1">
        <f t="array" ref="BC467">TRIM(_xlfn.CHOOSECOLS(_xlfn.TEXTSPLIT(AB467,"|",,TRUE),1))</f>
        <v>NULL</v>
      </c>
      <c r="BD467" s="92" t="str" cm="1">
        <f t="array" ref="BD467">TRIM(_xlfn.CHOOSECOLS(_xlfn.TEXTSPLIT(AC467,"|",,TRUE),1))</f>
        <v>NULL</v>
      </c>
      <c r="BE467" s="92" t="str" cm="1">
        <f t="array" ref="BE467">TRIM(_xlfn.CHOOSECOLS(_xlfn.TEXTSPLIT(AD467,"|",,TRUE),1))</f>
        <v>NULL</v>
      </c>
      <c r="BF467" s="92" t="str" cm="1">
        <f t="array" ref="BF467">TRIM(IF(OR(TRIM(AE467)="NULL",ISBLANK(AE467),ISNUMBER(AE467)),AE467,_xlfn.CHOOSECOLS(_xlfn.TEXTSPLIT(AE467,"-",,TRUE),1)))</f>
        <v>NULL</v>
      </c>
      <c r="BG467" s="92" t="str" cm="1">
        <f t="array" ref="BG467">TRIM(IF(OR(TRIM(AE467)="NULL",ISBLANK(AE467),ISNUMBER(AE467)),AE467,_xlfn.CHOOSECOLS(_xlfn.TEXTSPLIT(AE467,"-",,TRUE),2)))</f>
        <v>NULL</v>
      </c>
      <c r="BH467" s="95" t="str">
        <f t="shared" si="42"/>
        <v>2008</v>
      </c>
      <c r="BI467" s="96" t="str">
        <f t="shared" si="43"/>
        <v>1</v>
      </c>
      <c r="BJ467" s="97" t="str">
        <f t="shared" si="44"/>
        <v>21</v>
      </c>
      <c r="BK467" s="96" t="str">
        <f t="shared" si="45"/>
        <v>2008</v>
      </c>
      <c r="BL467" s="96" t="str">
        <f t="shared" si="46"/>
        <v>1</v>
      </c>
      <c r="BM467" s="97" t="str">
        <f t="shared" si="47"/>
        <v>21</v>
      </c>
      <c r="BN467" s="93" t="b">
        <f>AND(TRIM(BH467)="NULL", TRIM(BK467)="NULL")</f>
        <v>0</v>
      </c>
      <c r="BO467" s="127" t="s">
        <v>508</v>
      </c>
      <c r="BP467" s="127" t="s">
        <v>508</v>
      </c>
    </row>
    <row r="468" spans="1:68">
      <c r="A468" s="7">
        <v>107.04</v>
      </c>
      <c r="B468" s="1" t="s">
        <v>158</v>
      </c>
      <c r="C468" s="11" t="s">
        <v>1384</v>
      </c>
      <c r="D468" s="6" t="s">
        <v>1385</v>
      </c>
      <c r="E468" s="21" t="s">
        <v>1389</v>
      </c>
      <c r="F468" s="5">
        <v>39475</v>
      </c>
      <c r="G468" s="25">
        <v>2008</v>
      </c>
      <c r="H468" s="25">
        <v>1</v>
      </c>
      <c r="I468" s="25">
        <v>28</v>
      </c>
      <c r="J468" s="5" t="s">
        <v>63</v>
      </c>
      <c r="K468" s="25" t="s">
        <v>63</v>
      </c>
      <c r="L468" s="25" t="s">
        <v>63</v>
      </c>
      <c r="M468" s="25" t="s">
        <v>63</v>
      </c>
      <c r="N468" s="5" t="s">
        <v>63</v>
      </c>
      <c r="O468" s="25" t="s">
        <v>63</v>
      </c>
      <c r="P468" s="25" t="s">
        <v>63</v>
      </c>
      <c r="Q468" s="25" t="s">
        <v>63</v>
      </c>
      <c r="R468" s="6">
        <v>25</v>
      </c>
      <c r="S468" s="6" t="s">
        <v>63</v>
      </c>
      <c r="T468" s="6" t="s">
        <v>63</v>
      </c>
      <c r="U468" s="6" t="s">
        <v>63</v>
      </c>
      <c r="V468" s="6" t="s">
        <v>63</v>
      </c>
      <c r="W468" s="6" t="s">
        <v>63</v>
      </c>
      <c r="X468" s="6" t="s">
        <v>166</v>
      </c>
      <c r="Y468" s="6" t="s">
        <v>166</v>
      </c>
      <c r="Z468" s="6" t="s">
        <v>166</v>
      </c>
      <c r="AA468" s="6" t="s">
        <v>166</v>
      </c>
      <c r="AB468" s="6" t="s">
        <v>166</v>
      </c>
      <c r="AC468" s="6" t="s">
        <v>166</v>
      </c>
      <c r="AD468" s="6" t="s">
        <v>166</v>
      </c>
      <c r="AE468" s="6" t="s">
        <v>166</v>
      </c>
      <c r="AH468" s="91" t="str" cm="1">
        <f t="array" ref="AH468">IF(OR(TRIM(S468)="NULL",ISBLANK(S468),ISNUMBER(S468)),TRIM(S468),TRIM(_xlfn.CHOOSECOLS(_xlfn.TEXTSPLIT(S468,"-",,TRUE),1)))</f>
        <v>NULL</v>
      </c>
      <c r="AI468" s="91" t="str" cm="1">
        <f t="array" ref="AI468">IF(OR(TRIM(S468)="NULL",ISBLANK(S468),ISNUMBER(S468)),TRIM(S468),TRIM(_xlfn.CHOOSECOLS(_xlfn.TEXTSPLIT(S468,"-",,TRUE),2)))</f>
        <v>NULL</v>
      </c>
      <c r="AJ468" s="91" t="str" cm="1">
        <f t="array" ref="AJ468">IF(OR(TRIM(R468)="NULL",ISBLANK(R468),ISNUMBER(R468)),TRIM(R468),TRIM(_xlfn.CHOOSECOLS(_xlfn.TEXTSPLIT(R468,"-",,TRUE),1)))</f>
        <v>25</v>
      </c>
      <c r="AK468" s="91" t="str" cm="1">
        <f t="array" ref="AK468">IF(OR(TRIM(R468)="NULL",ISBLANK(R468),ISNUMBER(R468)),TRIM(R468),TRIM(_xlfn.CHOOSECOLS(_xlfn.TEXTSPLIT(R468,"-",,TRUE),2)))</f>
        <v>25</v>
      </c>
      <c r="AL468" s="91" t="str" cm="1">
        <f t="array" ref="AL468">IF(OR(TRIM(T468)="NULL",ISBLANK(T468),ISNUMBER(T468)),TRIM(T468),TRIM(_xlfn.CHOOSECOLS(_xlfn.TEXTSPLIT(T468,"-",,TRUE),1)))</f>
        <v>NULL</v>
      </c>
      <c r="AM468" s="91" t="str" cm="1">
        <f t="array" ref="AM468">IF(OR(TRIM(T468)="NULL",ISBLANK(T468),ISNUMBER(T468)),TRIM(T468),TRIM(_xlfn.CHOOSECOLS(_xlfn.TEXTSPLIT(T468,"-",,TRUE),2)))</f>
        <v>NULL</v>
      </c>
      <c r="AN468" s="91" t="str" cm="1">
        <f t="array" ref="AN468">IF(OR(TRIM(U468)="NULL",ISBLANK(U468),ISNUMBER(U468)),TRIM(U468),TRIM(_xlfn.CHOOSECOLS(_xlfn.TEXTSPLIT(Y468,"-",,TRUE),1)))</f>
        <v>NULL</v>
      </c>
      <c r="AO468" s="91" t="str" cm="1">
        <f t="array" ref="AO468">IF(OR(TRIM(U468)="NULL",ISBLANK(U468),ISNUMBER(U468)),TRIM(U468),TRIM(_xlfn.CHOOSECOLS(_xlfn.TEXTSPLIT(Y468,"-",,TRUE),2)))</f>
        <v>NULL</v>
      </c>
      <c r="AP468" s="91" t="str" cm="1">
        <f t="array" ref="AP468">IF(OR(TRIM(V468)="NULL",ISBLANK(V468),ISNUMBER(V468)),TRIM(V468),TRIM(_xlfn.CHOOSECOLS(_xlfn.TEXTSPLIT(Y468,"-",,TRUE),1)))</f>
        <v>NULL</v>
      </c>
      <c r="AQ468" s="91" t="str" cm="1">
        <f t="array" ref="AQ468">IF(OR(TRIM(V468)="NULL",ISBLANK(V468),ISNUMBER(V468)),V468,_xlfn.CHOOSECOLS(_xlfn.TEXTSPLIT(Y468,"-",,TRUE),2))</f>
        <v>NULL</v>
      </c>
      <c r="AR468" s="99" t="str" cm="1">
        <f t="array" ref="AR468">TRIM(IF(OR(TRIM(W468)="NULL",ISBLANK(W468),ISNUMBER(W468)), W468, IF(AND(ISNUMBER(FIND("|", W468))=TRUE, ISNUMBER(FIND("-", W468))=FALSE), W468, IF(AND(ISNUMBER(FIND("|", W468))=FALSE, ISNUMBER(FIND("-", W468))=TRUE),_xlfn.CHOOSECOLS(_xlfn.TEXTSPLIT(W468,"-", "|",,TRUE),1), _xlfn.CONCAT(_xlfn.CHOOSECOLS(_xlfn.TEXTSPLIT(SUBSTITUTE(W468, "-", "|"), "|"),1),"|", _xlfn.CHOOSECOLS(_xlfn.TEXTSPLIT(SUBSTITUTE(W468, "-", "|"), "|"), 3))))))</f>
        <v>NULL</v>
      </c>
      <c r="AS468" s="99" t="str" cm="1">
        <f t="array" ref="AS468">TRIM(IF(OR(TRIM(W468)="NULL",ISBLANK(W468),ISNUMBER(W468)), W468, IF(AND(ISNUMBER(FIND("|", W468))=TRUE, ISNUMBER(FIND("-", W468))=FALSE), W468, IF(AND(ISNUMBER(FIND("|", W468))=FALSE, ISNUMBER(FIND("-", W468))=TRUE),_xlfn.CHOOSECOLS(_xlfn.TEXTSPLIT(W468,"-", "|",,TRUE),2), _xlfn.CONCAT(_xlfn.CHOOSECOLS(_xlfn.TEXTSPLIT(SUBSTITUTE(W468, "-", "|"), "|"),2),"|", _xlfn.CHOOSECOLS(_xlfn.TEXTSPLIT(SUBSTITUTE(W468, "-", "|"), "|"), 4))))))</f>
        <v>NULL</v>
      </c>
      <c r="AT468" s="92" t="str" cm="1">
        <f t="array" ref="AT468">TRIM(_xlfn.CHOOSECOLS(_xlfn.TEXTSPLIT(AR468,"|",,TRUE),1))</f>
        <v>NULL</v>
      </c>
      <c r="AU468" s="92" t="str" cm="1">
        <f t="array" ref="AU468">TRIM(_xlfn.CHOOSECOLS(_xlfn.TEXTSPLIT(AS468,"|",,TRUE),1))</f>
        <v>NULL</v>
      </c>
      <c r="AV468" s="92" t="str" cm="1">
        <f t="array" ref="AV468">TRIM(_xlfn.CHOOSECOLS(_xlfn.TEXTSPLIT(AB468,"|",,TRUE),1))</f>
        <v>NULL</v>
      </c>
      <c r="AW468" s="92" t="str" cm="1">
        <f t="array" ref="AW468">TRIM(_xlfn.CHOOSECOLS(_xlfn.TEXTSPLIT(Y468,"|",,TRUE),1))</f>
        <v>NULL</v>
      </c>
      <c r="AX468" s="92" t="str" cm="1">
        <f t="array" ref="AX468">TRIM(_xlfn.CHOOSECOLS(_xlfn.TEXTSPLIT(Z468,"|",,TRUE),1))</f>
        <v>NULL</v>
      </c>
      <c r="AY468" s="99" t="str" cm="1">
        <f t="array" ref="AY468">TRIM(IF(OR(TRIM(AA468)="NULL",ISBLANK(AA468),ISNUMBER(AA468)), AA468, IF(AND(ISNUMBER(FIND("|", AA468))=TRUE, ISNUMBER(FIND("-", AA468))=FALSE), AA468, IF(AND(ISNUMBER(FIND("|", AA468))=FALSE, ISNUMBER(FIND("-", AA468))=TRUE),_xlfn.CHOOSECOLS(_xlfn.TEXTSPLIT(AA468,"-", "|",,TRUE),1), _xlfn.CONCAT(_xlfn.CHOOSECOLS(_xlfn.TEXTSPLIT(SUBSTITUTE(AA468, "-", "|"), "|"),1),"|", _xlfn.CHOOSECOLS(_xlfn.TEXTSPLIT(SUBSTITUTE(AA468, "-", "|"), "|"), 3))))))</f>
        <v>NULL</v>
      </c>
      <c r="AZ468" s="99" t="str" cm="1">
        <f t="array" ref="AZ468">TRIM(IF(OR(TRIM(AA468)="NULL",ISBLANK(AA468),ISNUMBER(AA468)), AA468, IF(AND(ISNUMBER(FIND("|", AA468))=TRUE, ISNUMBER(FIND("-", AA468))=FALSE), AA468, IF(AND(ISNUMBER(FIND("|", AA468))=FALSE, ISNUMBER(FIND("-", AA468))=TRUE),_xlfn.CHOOSECOLS(_xlfn.TEXTSPLIT(AA468,"-", "|",,TRUE),2), _xlfn.CONCAT(_xlfn.CHOOSECOLS(_xlfn.TEXTSPLIT(SUBSTITUTE(AA468, "-", "|"), "|"),2),"|", _xlfn.CHOOSECOLS(_xlfn.TEXTSPLIT(SUBSTITUTE(AA468, "-", "|"), "|"), 4))))))</f>
        <v>NULL</v>
      </c>
      <c r="BA468" s="92" t="str" cm="1">
        <f t="array" ref="BA468">TRIM(_xlfn.CHOOSECOLS(_xlfn.TEXTSPLIT(AY468,"|",,TRUE),1))</f>
        <v>NULL</v>
      </c>
      <c r="BB468" s="92" t="str" cm="1">
        <f t="array" ref="BB468">TRIM(_xlfn.CHOOSECOLS(_xlfn.TEXTSPLIT(AZ468,"|",,TRUE),1))</f>
        <v>NULL</v>
      </c>
      <c r="BC468" s="92" t="str" cm="1">
        <f t="array" ref="BC468">TRIM(_xlfn.CHOOSECOLS(_xlfn.TEXTSPLIT(AB468,"|",,TRUE),1))</f>
        <v>NULL</v>
      </c>
      <c r="BD468" s="92" t="str" cm="1">
        <f t="array" ref="BD468">TRIM(_xlfn.CHOOSECOLS(_xlfn.TEXTSPLIT(AC468,"|",,TRUE),1))</f>
        <v>NULL</v>
      </c>
      <c r="BE468" s="92" t="str" cm="1">
        <f t="array" ref="BE468">TRIM(_xlfn.CHOOSECOLS(_xlfn.TEXTSPLIT(AD468,"|",,TRUE),1))</f>
        <v>NULL</v>
      </c>
      <c r="BF468" s="92" t="str" cm="1">
        <f t="array" ref="BF468">TRIM(IF(OR(TRIM(AE468)="NULL",ISBLANK(AE468),ISNUMBER(AE468)),AE468,_xlfn.CHOOSECOLS(_xlfn.TEXTSPLIT(AE468,"-",,TRUE),1)))</f>
        <v>NULL</v>
      </c>
      <c r="BG468" s="92" t="str" cm="1">
        <f t="array" ref="BG468">TRIM(IF(OR(TRIM(AE468)="NULL",ISBLANK(AE468),ISNUMBER(AE468)),AE468,_xlfn.CHOOSECOLS(_xlfn.TEXTSPLIT(AE468,"-",,TRUE),2)))</f>
        <v>NULL</v>
      </c>
      <c r="BH468" s="95" t="str">
        <f t="shared" si="42"/>
        <v>2008</v>
      </c>
      <c r="BI468" s="96" t="str">
        <f t="shared" si="43"/>
        <v>1</v>
      </c>
      <c r="BJ468" s="97" t="str">
        <f t="shared" si="44"/>
        <v>28</v>
      </c>
      <c r="BK468" s="96" t="str">
        <f t="shared" si="45"/>
        <v>2008</v>
      </c>
      <c r="BL468" s="96" t="str">
        <f t="shared" si="46"/>
        <v>1</v>
      </c>
      <c r="BM468" s="97" t="str">
        <f t="shared" si="47"/>
        <v>28</v>
      </c>
      <c r="BN468" s="93" t="b">
        <f>AND(TRIM(BH468)="NULL", TRIM(BK468)="NULL")</f>
        <v>0</v>
      </c>
      <c r="BO468" s="127" t="s">
        <v>508</v>
      </c>
      <c r="BP468" s="127" t="s">
        <v>508</v>
      </c>
    </row>
    <row r="469" spans="1:68">
      <c r="A469" s="7" t="s">
        <v>1390</v>
      </c>
      <c r="B469" s="1" t="s">
        <v>489</v>
      </c>
      <c r="C469" s="11" t="s">
        <v>1391</v>
      </c>
      <c r="D469" s="6" t="s">
        <v>1392</v>
      </c>
      <c r="E469" s="21" t="s">
        <v>1393</v>
      </c>
      <c r="F469" s="5" t="s">
        <v>63</v>
      </c>
      <c r="G469" s="25" t="s">
        <v>63</v>
      </c>
      <c r="H469" s="25" t="s">
        <v>63</v>
      </c>
      <c r="I469" s="25" t="s">
        <v>63</v>
      </c>
      <c r="J469" s="5">
        <v>42912</v>
      </c>
      <c r="K469" s="6">
        <v>2017</v>
      </c>
      <c r="L469" s="6">
        <v>6</v>
      </c>
      <c r="M469" s="6">
        <v>26</v>
      </c>
      <c r="N469" s="5">
        <v>42916</v>
      </c>
      <c r="O469" s="6">
        <v>2017</v>
      </c>
      <c r="P469" s="6">
        <v>6</v>
      </c>
      <c r="Q469" s="6">
        <v>30</v>
      </c>
      <c r="R469" s="6" t="s">
        <v>166</v>
      </c>
      <c r="S469" s="6">
        <v>2</v>
      </c>
      <c r="T469" s="6" t="s">
        <v>166</v>
      </c>
      <c r="U469" s="6" t="s">
        <v>166</v>
      </c>
      <c r="V469" s="6" t="s">
        <v>166</v>
      </c>
      <c r="W469" s="6" t="s">
        <v>166</v>
      </c>
      <c r="X469" s="6" t="s">
        <v>166</v>
      </c>
      <c r="Y469" s="6" t="s">
        <v>166</v>
      </c>
      <c r="Z469" s="6" t="s">
        <v>166</v>
      </c>
      <c r="AA469" s="6" t="s">
        <v>166</v>
      </c>
      <c r="AB469" s="6" t="s">
        <v>166</v>
      </c>
      <c r="AC469" s="6" t="s">
        <v>166</v>
      </c>
      <c r="AD469" s="6" t="s">
        <v>166</v>
      </c>
      <c r="AE469" s="6" t="s">
        <v>166</v>
      </c>
      <c r="AH469" s="91" t="str" cm="1">
        <f t="array" ref="AH469">IF(OR(TRIM(S469)="NULL",ISBLANK(S469),ISNUMBER(S469)),TRIM(S469),TRIM(_xlfn.CHOOSECOLS(_xlfn.TEXTSPLIT(S469,"-",,TRUE),1)))</f>
        <v>2</v>
      </c>
      <c r="AI469" s="91" t="str" cm="1">
        <f t="array" ref="AI469">IF(OR(TRIM(S469)="NULL",ISBLANK(S469),ISNUMBER(S469)),TRIM(S469),TRIM(_xlfn.CHOOSECOLS(_xlfn.TEXTSPLIT(S469,"-",,TRUE),2)))</f>
        <v>2</v>
      </c>
      <c r="AJ469" s="91" t="str" cm="1">
        <f t="array" ref="AJ469">IF(OR(TRIM(R469)="NULL",ISBLANK(R469),ISNUMBER(R469)),TRIM(R469),TRIM(_xlfn.CHOOSECOLS(_xlfn.TEXTSPLIT(R469,"-",,TRUE),1)))</f>
        <v>NULL</v>
      </c>
      <c r="AK469" s="91" t="str" cm="1">
        <f t="array" ref="AK469">IF(OR(TRIM(R469)="NULL",ISBLANK(R469),ISNUMBER(R469)),TRIM(R469),TRIM(_xlfn.CHOOSECOLS(_xlfn.TEXTSPLIT(R469,"-",,TRUE),2)))</f>
        <v>NULL</v>
      </c>
      <c r="AL469" s="91" t="str" cm="1">
        <f t="array" ref="AL469">IF(OR(TRIM(T469)="NULL",ISBLANK(T469),ISNUMBER(T469)),TRIM(T469),TRIM(_xlfn.CHOOSECOLS(_xlfn.TEXTSPLIT(T469,"-",,TRUE),1)))</f>
        <v>NULL</v>
      </c>
      <c r="AM469" s="91" t="str" cm="1">
        <f t="array" ref="AM469">IF(OR(TRIM(T469)="NULL",ISBLANK(T469),ISNUMBER(T469)),TRIM(T469),TRIM(_xlfn.CHOOSECOLS(_xlfn.TEXTSPLIT(T469,"-",,TRUE),2)))</f>
        <v>NULL</v>
      </c>
      <c r="AN469" s="91" t="str" cm="1">
        <f t="array" ref="AN469">IF(OR(TRIM(U469)="NULL",ISBLANK(U469),ISNUMBER(U469)),TRIM(U469),TRIM(_xlfn.CHOOSECOLS(_xlfn.TEXTSPLIT(Y469,"-",,TRUE),1)))</f>
        <v>NULL</v>
      </c>
      <c r="AO469" s="91" t="str" cm="1">
        <f t="array" ref="AO469">IF(OR(TRIM(U469)="NULL",ISBLANK(U469),ISNUMBER(U469)),TRIM(U469),TRIM(_xlfn.CHOOSECOLS(_xlfn.TEXTSPLIT(Y469,"-",,TRUE),2)))</f>
        <v>NULL</v>
      </c>
      <c r="AP469" s="91" t="str" cm="1">
        <f t="array" ref="AP469">IF(OR(TRIM(V469)="NULL",ISBLANK(V469),ISNUMBER(V469)),TRIM(V469),TRIM(_xlfn.CHOOSECOLS(_xlfn.TEXTSPLIT(Y469,"-",,TRUE),1)))</f>
        <v>NULL</v>
      </c>
      <c r="AQ469" s="91" t="str" cm="1">
        <f t="array" ref="AQ469">IF(OR(TRIM(V469)="NULL",ISBLANK(V469),ISNUMBER(V469)),V469,_xlfn.CHOOSECOLS(_xlfn.TEXTSPLIT(Y469,"-",,TRUE),2))</f>
        <v xml:space="preserve">NULL </v>
      </c>
      <c r="AR469" s="99" t="str" cm="1">
        <f t="array" ref="AR469">TRIM(IF(OR(TRIM(W469)="NULL",ISBLANK(W469),ISNUMBER(W469)), W469, IF(AND(ISNUMBER(FIND("|", W469))=TRUE, ISNUMBER(FIND("-", W469))=FALSE), W469, IF(AND(ISNUMBER(FIND("|", W469))=FALSE, ISNUMBER(FIND("-", W469))=TRUE),_xlfn.CHOOSECOLS(_xlfn.TEXTSPLIT(W469,"-", "|",,TRUE),1), _xlfn.CONCAT(_xlfn.CHOOSECOLS(_xlfn.TEXTSPLIT(SUBSTITUTE(W469, "-", "|"), "|"),1),"|", _xlfn.CHOOSECOLS(_xlfn.TEXTSPLIT(SUBSTITUTE(W469, "-", "|"), "|"), 3))))))</f>
        <v>NULL</v>
      </c>
      <c r="AS469" s="99" t="str" cm="1">
        <f t="array" ref="AS469">TRIM(IF(OR(TRIM(W469)="NULL",ISBLANK(W469),ISNUMBER(W469)), W469, IF(AND(ISNUMBER(FIND("|", W469))=TRUE, ISNUMBER(FIND("-", W469))=FALSE), W469, IF(AND(ISNUMBER(FIND("|", W469))=FALSE, ISNUMBER(FIND("-", W469))=TRUE),_xlfn.CHOOSECOLS(_xlfn.TEXTSPLIT(W469,"-", "|",,TRUE),2), _xlfn.CONCAT(_xlfn.CHOOSECOLS(_xlfn.TEXTSPLIT(SUBSTITUTE(W469, "-", "|"), "|"),2),"|", _xlfn.CHOOSECOLS(_xlfn.TEXTSPLIT(SUBSTITUTE(W469, "-", "|"), "|"), 4))))))</f>
        <v>NULL</v>
      </c>
      <c r="AT469" s="92" t="str" cm="1">
        <f t="array" ref="AT469">TRIM(_xlfn.CHOOSECOLS(_xlfn.TEXTSPLIT(AR469,"|",,TRUE),1))</f>
        <v>NULL</v>
      </c>
      <c r="AU469" s="92" t="str" cm="1">
        <f t="array" ref="AU469">TRIM(_xlfn.CHOOSECOLS(_xlfn.TEXTSPLIT(AS469,"|",,TRUE),1))</f>
        <v>NULL</v>
      </c>
      <c r="AV469" s="92" t="str" cm="1">
        <f t="array" ref="AV469">TRIM(_xlfn.CHOOSECOLS(_xlfn.TEXTSPLIT(AB469,"|",,TRUE),1))</f>
        <v>NULL</v>
      </c>
      <c r="AW469" s="92" t="str" cm="1">
        <f t="array" ref="AW469">TRIM(_xlfn.CHOOSECOLS(_xlfn.TEXTSPLIT(Y469,"|",,TRUE),1))</f>
        <v>NULL</v>
      </c>
      <c r="AX469" s="92" t="str" cm="1">
        <f t="array" ref="AX469">TRIM(_xlfn.CHOOSECOLS(_xlfn.TEXTSPLIT(Z469,"|",,TRUE),1))</f>
        <v>NULL</v>
      </c>
      <c r="AY469" s="99" t="str" cm="1">
        <f t="array" ref="AY469">TRIM(IF(OR(TRIM(AA469)="NULL",ISBLANK(AA469),ISNUMBER(AA469)), AA469, IF(AND(ISNUMBER(FIND("|", AA469))=TRUE, ISNUMBER(FIND("-", AA469))=FALSE), AA469, IF(AND(ISNUMBER(FIND("|", AA469))=FALSE, ISNUMBER(FIND("-", AA469))=TRUE),_xlfn.CHOOSECOLS(_xlfn.TEXTSPLIT(AA469,"-", "|",,TRUE),1), _xlfn.CONCAT(_xlfn.CHOOSECOLS(_xlfn.TEXTSPLIT(SUBSTITUTE(AA469, "-", "|"), "|"),1),"|", _xlfn.CHOOSECOLS(_xlfn.TEXTSPLIT(SUBSTITUTE(AA469, "-", "|"), "|"), 3))))))</f>
        <v>NULL</v>
      </c>
      <c r="AZ469" s="99" t="str" cm="1">
        <f t="array" ref="AZ469">TRIM(IF(OR(TRIM(AA469)="NULL",ISBLANK(AA469),ISNUMBER(AA469)), AA469, IF(AND(ISNUMBER(FIND("|", AA469))=TRUE, ISNUMBER(FIND("-", AA469))=FALSE), AA469, IF(AND(ISNUMBER(FIND("|", AA469))=FALSE, ISNUMBER(FIND("-", AA469))=TRUE),_xlfn.CHOOSECOLS(_xlfn.TEXTSPLIT(AA469,"-", "|",,TRUE),2), _xlfn.CONCAT(_xlfn.CHOOSECOLS(_xlfn.TEXTSPLIT(SUBSTITUTE(AA469, "-", "|"), "|"),2),"|", _xlfn.CHOOSECOLS(_xlfn.TEXTSPLIT(SUBSTITUTE(AA469, "-", "|"), "|"), 4))))))</f>
        <v>NULL</v>
      </c>
      <c r="BA469" s="92" t="str" cm="1">
        <f t="array" ref="BA469">TRIM(_xlfn.CHOOSECOLS(_xlfn.TEXTSPLIT(AY469,"|",,TRUE),1))</f>
        <v>NULL</v>
      </c>
      <c r="BB469" s="92" t="str" cm="1">
        <f t="array" ref="BB469">TRIM(_xlfn.CHOOSECOLS(_xlfn.TEXTSPLIT(AZ469,"|",,TRUE),1))</f>
        <v>NULL</v>
      </c>
      <c r="BC469" s="92" t="str" cm="1">
        <f t="array" ref="BC469">TRIM(_xlfn.CHOOSECOLS(_xlfn.TEXTSPLIT(AB469,"|",,TRUE),1))</f>
        <v>NULL</v>
      </c>
      <c r="BD469" s="92" t="str" cm="1">
        <f t="array" ref="BD469">TRIM(_xlfn.CHOOSECOLS(_xlfn.TEXTSPLIT(AC469,"|",,TRUE),1))</f>
        <v>NULL</v>
      </c>
      <c r="BE469" s="92" t="str" cm="1">
        <f t="array" ref="BE469">TRIM(_xlfn.CHOOSECOLS(_xlfn.TEXTSPLIT(AD469,"|",,TRUE),1))</f>
        <v>NULL</v>
      </c>
      <c r="BF469" s="92" t="str" cm="1">
        <f t="array" ref="BF469">TRIM(IF(OR(TRIM(AE469)="NULL",ISBLANK(AE469),ISNUMBER(AE469)),AE469,_xlfn.CHOOSECOLS(_xlfn.TEXTSPLIT(AE469,"-",,TRUE),1)))</f>
        <v>NULL</v>
      </c>
      <c r="BG469" s="92" t="str" cm="1">
        <f t="array" ref="BG469">TRIM(IF(OR(TRIM(AE469)="NULL",ISBLANK(AE469),ISNUMBER(AE469)),AE469,_xlfn.CHOOSECOLS(_xlfn.TEXTSPLIT(AE469,"-",,TRUE),2)))</f>
        <v>NULL</v>
      </c>
      <c r="BH469" s="95" t="str">
        <f t="shared" si="42"/>
        <v>2017</v>
      </c>
      <c r="BI469" s="96" t="str">
        <f t="shared" si="43"/>
        <v>6</v>
      </c>
      <c r="BJ469" s="97" t="str">
        <f t="shared" si="44"/>
        <v>26</v>
      </c>
      <c r="BK469" s="96" t="str">
        <f t="shared" si="45"/>
        <v>2017</v>
      </c>
      <c r="BL469" s="96" t="str">
        <f t="shared" si="46"/>
        <v>6</v>
      </c>
      <c r="BM469" s="97" t="str">
        <f t="shared" si="47"/>
        <v>30</v>
      </c>
      <c r="BN469" s="93" t="b">
        <f>AND(TRIM(BH469)="NULL", TRIM(BK469)="NULL")</f>
        <v>0</v>
      </c>
      <c r="BO469" s="127" t="s">
        <v>435</v>
      </c>
      <c r="BP469" s="127" t="s">
        <v>435</v>
      </c>
    </row>
    <row r="470" spans="1:68" ht="30.75">
      <c r="A470" s="7" t="s">
        <v>1394</v>
      </c>
      <c r="B470" s="1" t="s">
        <v>420</v>
      </c>
      <c r="C470" s="11" t="s">
        <v>1395</v>
      </c>
      <c r="D470" s="6" t="s">
        <v>1396</v>
      </c>
      <c r="E470" s="21" t="s">
        <v>1397</v>
      </c>
      <c r="F470" s="5" t="s">
        <v>63</v>
      </c>
      <c r="G470" s="25" t="s">
        <v>63</v>
      </c>
      <c r="H470" s="25" t="s">
        <v>63</v>
      </c>
      <c r="I470" s="25" t="s">
        <v>63</v>
      </c>
      <c r="J470" s="5">
        <v>44476</v>
      </c>
      <c r="K470" s="6">
        <v>2021</v>
      </c>
      <c r="L470" s="6">
        <v>10</v>
      </c>
      <c r="M470" s="6">
        <v>7</v>
      </c>
      <c r="N470" s="5">
        <v>44483</v>
      </c>
      <c r="O470" s="6">
        <v>2021</v>
      </c>
      <c r="P470" s="6">
        <v>10</v>
      </c>
      <c r="Q470" s="6">
        <v>14</v>
      </c>
      <c r="R470" s="6">
        <v>44</v>
      </c>
      <c r="S470" s="6">
        <v>26</v>
      </c>
      <c r="T470" s="6" t="s">
        <v>166</v>
      </c>
      <c r="U470" s="6" t="s">
        <v>166</v>
      </c>
      <c r="V470" s="6" t="s">
        <v>166</v>
      </c>
      <c r="W470" s="6" t="s">
        <v>166</v>
      </c>
      <c r="X470" s="6" t="s">
        <v>166</v>
      </c>
      <c r="Y470" s="6" t="s">
        <v>166</v>
      </c>
      <c r="Z470" s="6" t="s">
        <v>166</v>
      </c>
      <c r="AA470" s="6">
        <v>245000000</v>
      </c>
      <c r="AB470" s="6" t="s">
        <v>172</v>
      </c>
      <c r="AC470" s="6" t="s">
        <v>590</v>
      </c>
      <c r="AD470" s="6">
        <v>2021</v>
      </c>
      <c r="AE470" s="6" t="s">
        <v>166</v>
      </c>
      <c r="AH470" s="91" t="str" cm="1">
        <f t="array" ref="AH470">IF(OR(TRIM(S470)="NULL",ISBLANK(S470),ISNUMBER(S470)),TRIM(S470),TRIM(_xlfn.CHOOSECOLS(_xlfn.TEXTSPLIT(S470,"-",,TRUE),1)))</f>
        <v>26</v>
      </c>
      <c r="AI470" s="91" t="str" cm="1">
        <f t="array" ref="AI470">IF(OR(TRIM(S470)="NULL",ISBLANK(S470),ISNUMBER(S470)),TRIM(S470),TRIM(_xlfn.CHOOSECOLS(_xlfn.TEXTSPLIT(S470,"-",,TRUE),2)))</f>
        <v>26</v>
      </c>
      <c r="AJ470" s="91" t="str" cm="1">
        <f t="array" ref="AJ470">IF(OR(TRIM(R470)="NULL",ISBLANK(R470),ISNUMBER(R470)),TRIM(R470),TRIM(_xlfn.CHOOSECOLS(_xlfn.TEXTSPLIT(R470,"-",,TRUE),1)))</f>
        <v>44</v>
      </c>
      <c r="AK470" s="91" t="str" cm="1">
        <f t="array" ref="AK470">IF(OR(TRIM(R470)="NULL",ISBLANK(R470),ISNUMBER(R470)),TRIM(R470),TRIM(_xlfn.CHOOSECOLS(_xlfn.TEXTSPLIT(R470,"-",,TRUE),2)))</f>
        <v>44</v>
      </c>
      <c r="AL470" s="91" t="str" cm="1">
        <f t="array" ref="AL470">IF(OR(TRIM(T470)="NULL",ISBLANK(T470),ISNUMBER(T470)),TRIM(T470),TRIM(_xlfn.CHOOSECOLS(_xlfn.TEXTSPLIT(T470,"-",,TRUE),1)))</f>
        <v>NULL</v>
      </c>
      <c r="AM470" s="91" t="str" cm="1">
        <f t="array" ref="AM470">IF(OR(TRIM(T470)="NULL",ISBLANK(T470),ISNUMBER(T470)),TRIM(T470),TRIM(_xlfn.CHOOSECOLS(_xlfn.TEXTSPLIT(T470,"-",,TRUE),2)))</f>
        <v>NULL</v>
      </c>
      <c r="AN470" s="91" t="str" cm="1">
        <f t="array" ref="AN470">IF(OR(TRIM(U470)="NULL",ISBLANK(U470),ISNUMBER(U470)),TRIM(U470),TRIM(_xlfn.CHOOSECOLS(_xlfn.TEXTSPLIT(Y470,"-",,TRUE),1)))</f>
        <v>NULL</v>
      </c>
      <c r="AO470" s="91" t="str" cm="1">
        <f t="array" ref="AO470">IF(OR(TRIM(U470)="NULL",ISBLANK(U470),ISNUMBER(U470)),TRIM(U470),TRIM(_xlfn.CHOOSECOLS(_xlfn.TEXTSPLIT(Y470,"-",,TRUE),2)))</f>
        <v>NULL</v>
      </c>
      <c r="AP470" s="91" t="str" cm="1">
        <f t="array" ref="AP470">IF(OR(TRIM(V470)="NULL",ISBLANK(V470),ISNUMBER(V470)),TRIM(V470),TRIM(_xlfn.CHOOSECOLS(_xlfn.TEXTSPLIT(Y470,"-",,TRUE),1)))</f>
        <v>NULL</v>
      </c>
      <c r="AQ470" s="91" t="str" cm="1">
        <f t="array" ref="AQ470">IF(OR(TRIM(V470)="NULL",ISBLANK(V470),ISNUMBER(V470)),V470,_xlfn.CHOOSECOLS(_xlfn.TEXTSPLIT(Y470,"-",,TRUE),2))</f>
        <v xml:space="preserve">NULL </v>
      </c>
      <c r="AR470" s="99" t="str" cm="1">
        <f t="array" ref="AR470">TRIM(IF(OR(TRIM(W470)="NULL",ISBLANK(W470),ISNUMBER(W470)), W470, IF(AND(ISNUMBER(FIND("|", W470))=TRUE, ISNUMBER(FIND("-", W470))=FALSE), W470, IF(AND(ISNUMBER(FIND("|", W470))=FALSE, ISNUMBER(FIND("-", W470))=TRUE),_xlfn.CHOOSECOLS(_xlfn.TEXTSPLIT(W470,"-", "|",,TRUE),1), _xlfn.CONCAT(_xlfn.CHOOSECOLS(_xlfn.TEXTSPLIT(SUBSTITUTE(W470, "-", "|"), "|"),1),"|", _xlfn.CHOOSECOLS(_xlfn.TEXTSPLIT(SUBSTITUTE(W470, "-", "|"), "|"), 3))))))</f>
        <v>NULL</v>
      </c>
      <c r="AS470" s="99" t="str" cm="1">
        <f t="array" ref="AS470">TRIM(IF(OR(TRIM(W470)="NULL",ISBLANK(W470),ISNUMBER(W470)), W470, IF(AND(ISNUMBER(FIND("|", W470))=TRUE, ISNUMBER(FIND("-", W470))=FALSE), W470, IF(AND(ISNUMBER(FIND("|", W470))=FALSE, ISNUMBER(FIND("-", W470))=TRUE),_xlfn.CHOOSECOLS(_xlfn.TEXTSPLIT(W470,"-", "|",,TRUE),2), _xlfn.CONCAT(_xlfn.CHOOSECOLS(_xlfn.TEXTSPLIT(SUBSTITUTE(W470, "-", "|"), "|"),2),"|", _xlfn.CHOOSECOLS(_xlfn.TEXTSPLIT(SUBSTITUTE(W470, "-", "|"), "|"), 4))))))</f>
        <v>NULL</v>
      </c>
      <c r="AT470" s="92" t="str" cm="1">
        <f t="array" ref="AT470">TRIM(_xlfn.CHOOSECOLS(_xlfn.TEXTSPLIT(AR470,"|",,TRUE),1))</f>
        <v>NULL</v>
      </c>
      <c r="AU470" s="92" t="str" cm="1">
        <f t="array" ref="AU470">TRIM(_xlfn.CHOOSECOLS(_xlfn.TEXTSPLIT(AS470,"|",,TRUE),1))</f>
        <v>NULL</v>
      </c>
      <c r="AV470" s="92" t="str" cm="1">
        <f t="array" ref="AV470">TRIM(_xlfn.CHOOSECOLS(_xlfn.TEXTSPLIT(AB470,"|",,TRUE),1))</f>
        <v>USD</v>
      </c>
      <c r="AW470" s="92" t="str" cm="1">
        <f t="array" ref="AW470">TRIM(_xlfn.CHOOSECOLS(_xlfn.TEXTSPLIT(Y470,"|",,TRUE),1))</f>
        <v>NULL</v>
      </c>
      <c r="AX470" s="92" t="str" cm="1">
        <f t="array" ref="AX470">TRIM(_xlfn.CHOOSECOLS(_xlfn.TEXTSPLIT(Z470,"|",,TRUE),1))</f>
        <v>NULL</v>
      </c>
      <c r="AY470" s="99" t="str" cm="1">
        <f t="array" ref="AY470">TRIM(IF(OR(TRIM(AA470)="NULL",ISBLANK(AA470),ISNUMBER(AA470)), AA470, IF(AND(ISNUMBER(FIND("|", AA470))=TRUE, ISNUMBER(FIND("-", AA470))=FALSE), AA470, IF(AND(ISNUMBER(FIND("|", AA470))=FALSE, ISNUMBER(FIND("-", AA470))=TRUE),_xlfn.CHOOSECOLS(_xlfn.TEXTSPLIT(AA470,"-", "|",,TRUE),1), _xlfn.CONCAT(_xlfn.CHOOSECOLS(_xlfn.TEXTSPLIT(SUBSTITUTE(AA470, "-", "|"), "|"),1),"|", _xlfn.CHOOSECOLS(_xlfn.TEXTSPLIT(SUBSTITUTE(AA470, "-", "|"), "|"), 3))))))</f>
        <v>245000000</v>
      </c>
      <c r="AZ470" s="99" t="str" cm="1">
        <f t="array" ref="AZ470">TRIM(IF(OR(TRIM(AA470)="NULL",ISBLANK(AA470),ISNUMBER(AA470)), AA470, IF(AND(ISNUMBER(FIND("|", AA470))=TRUE, ISNUMBER(FIND("-", AA470))=FALSE), AA470, IF(AND(ISNUMBER(FIND("|", AA470))=FALSE, ISNUMBER(FIND("-", AA470))=TRUE),_xlfn.CHOOSECOLS(_xlfn.TEXTSPLIT(AA470,"-", "|",,TRUE),2), _xlfn.CONCAT(_xlfn.CHOOSECOLS(_xlfn.TEXTSPLIT(SUBSTITUTE(AA470, "-", "|"), "|"),2),"|", _xlfn.CHOOSECOLS(_xlfn.TEXTSPLIT(SUBSTITUTE(AA470, "-", "|"), "|"), 4))))))</f>
        <v>245000000</v>
      </c>
      <c r="BA470" s="92" t="str" cm="1">
        <f t="array" ref="BA470">TRIM(_xlfn.CHOOSECOLS(_xlfn.TEXTSPLIT(AY470,"|",,TRUE),1))</f>
        <v>245000000</v>
      </c>
      <c r="BB470" s="92" t="str" cm="1">
        <f t="array" ref="BB470">TRIM(_xlfn.CHOOSECOLS(_xlfn.TEXTSPLIT(AZ470,"|",,TRUE),1))</f>
        <v>245000000</v>
      </c>
      <c r="BC470" s="92" t="str" cm="1">
        <f t="array" ref="BC470">TRIM(_xlfn.CHOOSECOLS(_xlfn.TEXTSPLIT(AB470,"|",,TRUE),1))</f>
        <v>USD</v>
      </c>
      <c r="BD470" s="92" t="str" cm="1">
        <f t="array" ref="BD470">TRIM(_xlfn.CHOOSECOLS(_xlfn.TEXTSPLIT(AC470,"|",,TRUE),1))</f>
        <v>YES</v>
      </c>
      <c r="BE470" s="92" t="str" cm="1">
        <f t="array" ref="BE470">TRIM(_xlfn.CHOOSECOLS(_xlfn.TEXTSPLIT(AD470,"|",,TRUE),1))</f>
        <v>2021</v>
      </c>
      <c r="BF470" s="92" t="str" cm="1">
        <f t="array" ref="BF470">TRIM(IF(OR(TRIM(AE470)="NULL",ISBLANK(AE470),ISNUMBER(AE470)),AE470,_xlfn.CHOOSECOLS(_xlfn.TEXTSPLIT(AE470,"-",,TRUE),1)))</f>
        <v>NULL</v>
      </c>
      <c r="BG470" s="92" t="str" cm="1">
        <f t="array" ref="BG470">TRIM(IF(OR(TRIM(AE470)="NULL",ISBLANK(AE470),ISNUMBER(AE470)),AE470,_xlfn.CHOOSECOLS(_xlfn.TEXTSPLIT(AE470,"-",,TRUE),2)))</f>
        <v>NULL</v>
      </c>
      <c r="BH470" s="95" t="str">
        <f t="shared" si="42"/>
        <v>2021</v>
      </c>
      <c r="BI470" s="96" t="str">
        <f t="shared" si="43"/>
        <v>10</v>
      </c>
      <c r="BJ470" s="97" t="str">
        <f t="shared" si="44"/>
        <v>7</v>
      </c>
      <c r="BK470" s="96" t="str">
        <f t="shared" si="45"/>
        <v>2021</v>
      </c>
      <c r="BL470" s="96" t="str">
        <f t="shared" si="46"/>
        <v>10</v>
      </c>
      <c r="BM470" s="97" t="str">
        <f t="shared" si="47"/>
        <v>14</v>
      </c>
      <c r="BN470" s="93" t="b">
        <f>AND(TRIM(BH470)="NULL", TRIM(BK470)="NULL")</f>
        <v>0</v>
      </c>
      <c r="BO470" s="127" t="s">
        <v>1398</v>
      </c>
      <c r="BP470" s="127" t="s">
        <v>1398</v>
      </c>
    </row>
    <row r="471" spans="1:68">
      <c r="A471" s="7">
        <v>109.01</v>
      </c>
      <c r="B471" s="1" t="s">
        <v>420</v>
      </c>
      <c r="C471" s="11" t="s">
        <v>1395</v>
      </c>
      <c r="D471" s="6" t="s">
        <v>1396</v>
      </c>
      <c r="E471" s="21" t="s">
        <v>1074</v>
      </c>
      <c r="F471" s="5" t="s">
        <v>63</v>
      </c>
      <c r="G471" s="25" t="s">
        <v>63</v>
      </c>
      <c r="H471" s="25" t="s">
        <v>63</v>
      </c>
      <c r="I471" s="25" t="s">
        <v>63</v>
      </c>
      <c r="J471" s="5">
        <v>44476</v>
      </c>
      <c r="K471" s="6">
        <v>2021</v>
      </c>
      <c r="L471" s="6">
        <v>10</v>
      </c>
      <c r="M471" s="6">
        <v>7</v>
      </c>
      <c r="N471" s="5">
        <v>44483</v>
      </c>
      <c r="O471" s="6">
        <v>2021</v>
      </c>
      <c r="P471" s="6">
        <v>10</v>
      </c>
      <c r="Q471" s="6">
        <v>14</v>
      </c>
      <c r="R471" s="6">
        <v>40</v>
      </c>
      <c r="S471" s="6">
        <v>5</v>
      </c>
      <c r="T471" s="6">
        <v>2000</v>
      </c>
      <c r="U471" s="6" t="s">
        <v>166</v>
      </c>
      <c r="V471" s="6" t="s">
        <v>166</v>
      </c>
      <c r="W471" s="6" t="s">
        <v>166</v>
      </c>
      <c r="X471" s="6" t="s">
        <v>166</v>
      </c>
      <c r="Y471" s="6" t="s">
        <v>166</v>
      </c>
      <c r="Z471" s="6" t="s">
        <v>166</v>
      </c>
      <c r="AA471" s="1" t="s">
        <v>1399</v>
      </c>
      <c r="AB471" s="1" t="s">
        <v>1209</v>
      </c>
      <c r="AC471" s="6" t="s">
        <v>66</v>
      </c>
      <c r="AD471" s="6" t="s">
        <v>166</v>
      </c>
      <c r="AE471" s="6" t="s">
        <v>166</v>
      </c>
      <c r="AH471" s="91" t="str" cm="1">
        <f t="array" ref="AH471">IF(OR(TRIM(S471)="NULL",ISBLANK(S471),ISNUMBER(S471)),TRIM(S471),TRIM(_xlfn.CHOOSECOLS(_xlfn.TEXTSPLIT(S471,"-",,TRUE),1)))</f>
        <v>5</v>
      </c>
      <c r="AI471" s="91" t="str" cm="1">
        <f t="array" ref="AI471">IF(OR(TRIM(S471)="NULL",ISBLANK(S471),ISNUMBER(S471)),TRIM(S471),TRIM(_xlfn.CHOOSECOLS(_xlfn.TEXTSPLIT(S471,"-",,TRUE),2)))</f>
        <v>5</v>
      </c>
      <c r="AJ471" s="91" t="str" cm="1">
        <f t="array" ref="AJ471">IF(OR(TRIM(R471)="NULL",ISBLANK(R471),ISNUMBER(R471)),TRIM(R471),TRIM(_xlfn.CHOOSECOLS(_xlfn.TEXTSPLIT(R471,"-",,TRUE),1)))</f>
        <v>40</v>
      </c>
      <c r="AK471" s="91" t="str" cm="1">
        <f t="array" ref="AK471">IF(OR(TRIM(R471)="NULL",ISBLANK(R471),ISNUMBER(R471)),TRIM(R471),TRIM(_xlfn.CHOOSECOLS(_xlfn.TEXTSPLIT(R471,"-",,TRUE),2)))</f>
        <v>40</v>
      </c>
      <c r="AL471" s="91" t="str" cm="1">
        <f t="array" ref="AL471">IF(OR(TRIM(T471)="NULL",ISBLANK(T471),ISNUMBER(T471)),TRIM(T471),TRIM(_xlfn.CHOOSECOLS(_xlfn.TEXTSPLIT(T471,"-",,TRUE),1)))</f>
        <v>2000</v>
      </c>
      <c r="AM471" s="91" t="str" cm="1">
        <f t="array" ref="AM471">IF(OR(TRIM(T471)="NULL",ISBLANK(T471),ISNUMBER(T471)),TRIM(T471),TRIM(_xlfn.CHOOSECOLS(_xlfn.TEXTSPLIT(T471,"-",,TRUE),2)))</f>
        <v>2000</v>
      </c>
      <c r="AN471" s="91" t="str" cm="1">
        <f t="array" ref="AN471">IF(OR(TRIM(U471)="NULL",ISBLANK(U471),ISNUMBER(U471)),TRIM(U471),TRIM(_xlfn.CHOOSECOLS(_xlfn.TEXTSPLIT(Y471,"-",,TRUE),1)))</f>
        <v>NULL</v>
      </c>
      <c r="AO471" s="91" t="str" cm="1">
        <f t="array" ref="AO471">IF(OR(TRIM(U471)="NULL",ISBLANK(U471),ISNUMBER(U471)),TRIM(U471),TRIM(_xlfn.CHOOSECOLS(_xlfn.TEXTSPLIT(Y471,"-",,TRUE),2)))</f>
        <v>NULL</v>
      </c>
      <c r="AP471" s="91" t="str" cm="1">
        <f t="array" ref="AP471">IF(OR(TRIM(V471)="NULL",ISBLANK(V471),ISNUMBER(V471)),TRIM(V471),TRIM(_xlfn.CHOOSECOLS(_xlfn.TEXTSPLIT(Y471,"-",,TRUE),1)))</f>
        <v>NULL</v>
      </c>
      <c r="AQ471" s="91" t="str" cm="1">
        <f t="array" ref="AQ471">IF(OR(TRIM(V471)="NULL",ISBLANK(V471),ISNUMBER(V471)),V471,_xlfn.CHOOSECOLS(_xlfn.TEXTSPLIT(Y471,"-",,TRUE),2))</f>
        <v xml:space="preserve">NULL </v>
      </c>
      <c r="AR471" s="99" t="str" cm="1">
        <f t="array" ref="AR471">TRIM(IF(OR(TRIM(W471)="NULL",ISBLANK(W471),ISNUMBER(W471)), W471, IF(AND(ISNUMBER(FIND("|", W471))=TRUE, ISNUMBER(FIND("-", W471))=FALSE), W471, IF(AND(ISNUMBER(FIND("|", W471))=FALSE, ISNUMBER(FIND("-", W471))=TRUE),_xlfn.CHOOSECOLS(_xlfn.TEXTSPLIT(W471,"-", "|",,TRUE),1), _xlfn.CONCAT(_xlfn.CHOOSECOLS(_xlfn.TEXTSPLIT(SUBSTITUTE(W471, "-", "|"), "|"),1),"|", _xlfn.CHOOSECOLS(_xlfn.TEXTSPLIT(SUBSTITUTE(W471, "-", "|"), "|"), 3))))))</f>
        <v>NULL</v>
      </c>
      <c r="AS471" s="99" t="str" cm="1">
        <f t="array" ref="AS471">TRIM(IF(OR(TRIM(W471)="NULL",ISBLANK(W471),ISNUMBER(W471)), W471, IF(AND(ISNUMBER(FIND("|", W471))=TRUE, ISNUMBER(FIND("-", W471))=FALSE), W471, IF(AND(ISNUMBER(FIND("|", W471))=FALSE, ISNUMBER(FIND("-", W471))=TRUE),_xlfn.CHOOSECOLS(_xlfn.TEXTSPLIT(W471,"-", "|",,TRUE),2), _xlfn.CONCAT(_xlfn.CHOOSECOLS(_xlfn.TEXTSPLIT(SUBSTITUTE(W471, "-", "|"), "|"),2),"|", _xlfn.CHOOSECOLS(_xlfn.TEXTSPLIT(SUBSTITUTE(W471, "-", "|"), "|"), 4))))))</f>
        <v>NULL</v>
      </c>
      <c r="AT471" s="92" t="str" cm="1">
        <f t="array" ref="AT471">TRIM(_xlfn.CHOOSECOLS(_xlfn.TEXTSPLIT(AR471,"|",,TRUE),1))</f>
        <v>NULL</v>
      </c>
      <c r="AU471" s="92" t="str" cm="1">
        <f t="array" ref="AU471">TRIM(_xlfn.CHOOSECOLS(_xlfn.TEXTSPLIT(AS471,"|",,TRUE),1))</f>
        <v>NULL</v>
      </c>
      <c r="AV471" s="92" t="str" cm="1">
        <f t="array" ref="AV471">TRIM(_xlfn.CHOOSECOLS(_xlfn.TEXTSPLIT(AB471,"|",,TRUE),1))</f>
        <v>PHP</v>
      </c>
      <c r="AW471" s="92" t="str" cm="1">
        <f t="array" ref="AW471">TRIM(_xlfn.CHOOSECOLS(_xlfn.TEXTSPLIT(Y471,"|",,TRUE),1))</f>
        <v>NULL</v>
      </c>
      <c r="AX471" s="92" t="str" cm="1">
        <f t="array" ref="AX471">TRIM(_xlfn.CHOOSECOLS(_xlfn.TEXTSPLIT(Z471,"|",,TRUE),1))</f>
        <v>NULL</v>
      </c>
      <c r="AY471" s="99" t="str" cm="1">
        <f t="array" ref="AY471">TRIM(IF(OR(TRIM(AA471)="NULL",ISBLANK(AA471),ISNUMBER(AA471)), AA471, IF(AND(ISNUMBER(FIND("|", AA471))=TRUE, ISNUMBER(FIND("-", AA471))=FALSE), AA471, IF(AND(ISNUMBER(FIND("|", AA471))=FALSE, ISNUMBER(FIND("-", AA471))=TRUE),_xlfn.CHOOSECOLS(_xlfn.TEXTSPLIT(AA471,"-", "|",,TRUE),1), _xlfn.CONCAT(_xlfn.CHOOSECOLS(_xlfn.TEXTSPLIT(SUBSTITUTE(AA471, "-", "|"), "|"),1),"|", _xlfn.CHOOSECOLS(_xlfn.TEXTSPLIT(SUBSTITUTE(AA471, "-", "|"), "|"), 3))))))</f>
        <v>3850000000|75700000</v>
      </c>
      <c r="AZ471" s="99" t="str" cm="1">
        <f t="array" ref="AZ471">TRIM(IF(OR(TRIM(AA471)="NULL",ISBLANK(AA471),ISNUMBER(AA471)), AA471, IF(AND(ISNUMBER(FIND("|", AA471))=TRUE, ISNUMBER(FIND("-", AA471))=FALSE), AA471, IF(AND(ISNUMBER(FIND("|", AA471))=FALSE, ISNUMBER(FIND("-", AA471))=TRUE),_xlfn.CHOOSECOLS(_xlfn.TEXTSPLIT(AA471,"-", "|",,TRUE),2), _xlfn.CONCAT(_xlfn.CHOOSECOLS(_xlfn.TEXTSPLIT(SUBSTITUTE(AA471, "-", "|"), "|"),2),"|", _xlfn.CHOOSECOLS(_xlfn.TEXTSPLIT(SUBSTITUTE(AA471, "-", "|"), "|"), 4))))))</f>
        <v>3850000000|75700000</v>
      </c>
      <c r="BA471" s="92" t="str" cm="1">
        <f t="array" ref="BA471">TRIM(_xlfn.CHOOSECOLS(_xlfn.TEXTSPLIT(AY471,"|",,TRUE),1))</f>
        <v>3850000000</v>
      </c>
      <c r="BB471" s="92" t="str" cm="1">
        <f t="array" ref="BB471">TRIM(_xlfn.CHOOSECOLS(_xlfn.TEXTSPLIT(AZ471,"|",,TRUE),1))</f>
        <v>3850000000</v>
      </c>
      <c r="BC471" s="92" t="str" cm="1">
        <f t="array" ref="BC471">TRIM(_xlfn.CHOOSECOLS(_xlfn.TEXTSPLIT(AB471,"|",,TRUE),1))</f>
        <v>PHP</v>
      </c>
      <c r="BD471" s="92" t="str" cm="1">
        <f t="array" ref="BD471">TRIM(_xlfn.CHOOSECOLS(_xlfn.TEXTSPLIT(AC471,"|",,TRUE),1))</f>
        <v>No</v>
      </c>
      <c r="BE471" s="92" t="str" cm="1">
        <f t="array" ref="BE471">TRIM(_xlfn.CHOOSECOLS(_xlfn.TEXTSPLIT(AD471,"|",,TRUE),1))</f>
        <v>NULL</v>
      </c>
      <c r="BF471" s="92" t="str" cm="1">
        <f t="array" ref="BF471">TRIM(IF(OR(TRIM(AE471)="NULL",ISBLANK(AE471),ISNUMBER(AE471)),AE471,_xlfn.CHOOSECOLS(_xlfn.TEXTSPLIT(AE471,"-",,TRUE),1)))</f>
        <v>NULL</v>
      </c>
      <c r="BG471" s="92" t="str" cm="1">
        <f t="array" ref="BG471">TRIM(IF(OR(TRIM(AE471)="NULL",ISBLANK(AE471),ISNUMBER(AE471)),AE471,_xlfn.CHOOSECOLS(_xlfn.TEXTSPLIT(AE471,"-",,TRUE),2)))</f>
        <v>NULL</v>
      </c>
      <c r="BH471" s="95" t="str">
        <f t="shared" si="42"/>
        <v>2021</v>
      </c>
      <c r="BI471" s="96" t="str">
        <f t="shared" si="43"/>
        <v>10</v>
      </c>
      <c r="BJ471" s="97" t="str">
        <f t="shared" si="44"/>
        <v>7</v>
      </c>
      <c r="BK471" s="96" t="str">
        <f t="shared" si="45"/>
        <v>2021</v>
      </c>
      <c r="BL471" s="96" t="str">
        <f t="shared" si="46"/>
        <v>10</v>
      </c>
      <c r="BM471" s="97" t="str">
        <f t="shared" si="47"/>
        <v>14</v>
      </c>
      <c r="BN471" s="93" t="b">
        <f>AND(TRIM(BH471)="NULL", TRIM(BK471)="NULL")</f>
        <v>0</v>
      </c>
      <c r="BO471" s="127" t="s">
        <v>618</v>
      </c>
      <c r="BP471" s="127" t="s">
        <v>618</v>
      </c>
    </row>
    <row r="472" spans="1:68" ht="28.5">
      <c r="A472" s="7">
        <v>109.02</v>
      </c>
      <c r="B472" s="1" t="s">
        <v>420</v>
      </c>
      <c r="C472" s="11" t="s">
        <v>1395</v>
      </c>
      <c r="D472" s="6" t="s">
        <v>1396</v>
      </c>
      <c r="E472" s="134" t="s">
        <v>1400</v>
      </c>
      <c r="F472" s="5" t="s">
        <v>63</v>
      </c>
      <c r="G472" s="25" t="s">
        <v>63</v>
      </c>
      <c r="H472" s="25" t="s">
        <v>63</v>
      </c>
      <c r="I472" s="25" t="s">
        <v>63</v>
      </c>
      <c r="J472" s="5">
        <v>44476</v>
      </c>
      <c r="K472" s="6">
        <v>2021</v>
      </c>
      <c r="L472" s="6">
        <v>10</v>
      </c>
      <c r="M472" s="6">
        <v>7</v>
      </c>
      <c r="N472" s="5">
        <v>44483</v>
      </c>
      <c r="O472" s="6">
        <v>2021</v>
      </c>
      <c r="P472" s="6">
        <v>10</v>
      </c>
      <c r="Q472" s="6">
        <v>14</v>
      </c>
      <c r="R472" s="6" t="s">
        <v>166</v>
      </c>
      <c r="S472" s="6" t="s">
        <v>166</v>
      </c>
      <c r="T472" s="6" t="s">
        <v>166</v>
      </c>
      <c r="U472" s="6" t="s">
        <v>166</v>
      </c>
      <c r="V472" s="6">
        <v>567062</v>
      </c>
      <c r="W472" s="6" t="s">
        <v>166</v>
      </c>
      <c r="X472" s="6" t="s">
        <v>166</v>
      </c>
      <c r="Y472" s="6" t="s">
        <v>166</v>
      </c>
      <c r="Z472" s="6" t="s">
        <v>166</v>
      </c>
      <c r="AA472" s="6" t="s">
        <v>166</v>
      </c>
      <c r="AB472" s="6" t="s">
        <v>166</v>
      </c>
      <c r="AC472" s="6" t="s">
        <v>166</v>
      </c>
      <c r="AD472" s="6" t="s">
        <v>166</v>
      </c>
      <c r="AE472" s="6" t="s">
        <v>166</v>
      </c>
      <c r="AH472" s="91" t="str" cm="1">
        <f t="array" ref="AH472">IF(OR(TRIM(S472)="NULL",ISBLANK(S472),ISNUMBER(S472)),TRIM(S472),TRIM(_xlfn.CHOOSECOLS(_xlfn.TEXTSPLIT(S472,"-",,TRUE),1)))</f>
        <v>NULL</v>
      </c>
      <c r="AI472" s="91" t="str" cm="1">
        <f t="array" ref="AI472">IF(OR(TRIM(S472)="NULL",ISBLANK(S472),ISNUMBER(S472)),TRIM(S472),TRIM(_xlfn.CHOOSECOLS(_xlfn.TEXTSPLIT(S472,"-",,TRUE),2)))</f>
        <v>NULL</v>
      </c>
      <c r="AJ472" s="91" t="str" cm="1">
        <f t="array" ref="AJ472">IF(OR(TRIM(R472)="NULL",ISBLANK(R472),ISNUMBER(R472)),TRIM(R472),TRIM(_xlfn.CHOOSECOLS(_xlfn.TEXTSPLIT(R472,"-",,TRUE),1)))</f>
        <v>NULL</v>
      </c>
      <c r="AK472" s="91" t="str" cm="1">
        <f t="array" ref="AK472">IF(OR(TRIM(R472)="NULL",ISBLANK(R472),ISNUMBER(R472)),TRIM(R472),TRIM(_xlfn.CHOOSECOLS(_xlfn.TEXTSPLIT(R472,"-",,TRUE),2)))</f>
        <v>NULL</v>
      </c>
      <c r="AL472" s="91" t="str" cm="1">
        <f t="array" ref="AL472">IF(OR(TRIM(T472)="NULL",ISBLANK(T472),ISNUMBER(T472)),TRIM(T472),TRIM(_xlfn.CHOOSECOLS(_xlfn.TEXTSPLIT(T472,"-",,TRUE),1)))</f>
        <v>NULL</v>
      </c>
      <c r="AM472" s="91" t="str" cm="1">
        <f t="array" ref="AM472">IF(OR(TRIM(T472)="NULL",ISBLANK(T472),ISNUMBER(T472)),TRIM(T472),TRIM(_xlfn.CHOOSECOLS(_xlfn.TEXTSPLIT(T472,"-",,TRUE),2)))</f>
        <v>NULL</v>
      </c>
      <c r="AN472" s="91" t="str" cm="1">
        <f t="array" ref="AN472">IF(OR(TRIM(U472)="NULL",ISBLANK(U472),ISNUMBER(U472)),TRIM(U472),TRIM(_xlfn.CHOOSECOLS(_xlfn.TEXTSPLIT(Y472,"-",,TRUE),1)))</f>
        <v>NULL</v>
      </c>
      <c r="AO472" s="91" t="str" cm="1">
        <f t="array" ref="AO472">IF(OR(TRIM(U472)="NULL",ISBLANK(U472),ISNUMBER(U472)),TRIM(U472),TRIM(_xlfn.CHOOSECOLS(_xlfn.TEXTSPLIT(Y472,"-",,TRUE),2)))</f>
        <v>NULL</v>
      </c>
      <c r="AP472" s="91" t="str" cm="1">
        <f t="array" ref="AP472">IF(OR(TRIM(V472)="NULL",ISBLANK(V472),ISNUMBER(V472)),TRIM(V472),TRIM(_xlfn.CHOOSECOLS(_xlfn.TEXTSPLIT(Y472,"-",,TRUE),1)))</f>
        <v>567062</v>
      </c>
      <c r="AQ472" s="91" cm="1">
        <f t="array" ref="AQ472">IF(OR(TRIM(V472)="NULL",ISBLANK(V472),ISNUMBER(V472)),V472,_xlfn.CHOOSECOLS(_xlfn.TEXTSPLIT(Y472,"-",,TRUE),2))</f>
        <v>567062</v>
      </c>
      <c r="AR472" s="99" t="str" cm="1">
        <f t="array" ref="AR472">TRIM(IF(OR(TRIM(W472)="NULL",ISBLANK(W472),ISNUMBER(W472)), W472, IF(AND(ISNUMBER(FIND("|", W472))=TRUE, ISNUMBER(FIND("-", W472))=FALSE), W472, IF(AND(ISNUMBER(FIND("|", W472))=FALSE, ISNUMBER(FIND("-", W472))=TRUE),_xlfn.CHOOSECOLS(_xlfn.TEXTSPLIT(W472,"-", "|",,TRUE),1), _xlfn.CONCAT(_xlfn.CHOOSECOLS(_xlfn.TEXTSPLIT(SUBSTITUTE(W472, "-", "|"), "|"),1),"|", _xlfn.CHOOSECOLS(_xlfn.TEXTSPLIT(SUBSTITUTE(W472, "-", "|"), "|"), 3))))))</f>
        <v>NULL</v>
      </c>
      <c r="AS472" s="99" t="str" cm="1">
        <f t="array" ref="AS472">TRIM(IF(OR(TRIM(W472)="NULL",ISBLANK(W472),ISNUMBER(W472)), W472, IF(AND(ISNUMBER(FIND("|", W472))=TRUE, ISNUMBER(FIND("-", W472))=FALSE), W472, IF(AND(ISNUMBER(FIND("|", W472))=FALSE, ISNUMBER(FIND("-", W472))=TRUE),_xlfn.CHOOSECOLS(_xlfn.TEXTSPLIT(W472,"-", "|",,TRUE),2), _xlfn.CONCAT(_xlfn.CHOOSECOLS(_xlfn.TEXTSPLIT(SUBSTITUTE(W472, "-", "|"), "|"),2),"|", _xlfn.CHOOSECOLS(_xlfn.TEXTSPLIT(SUBSTITUTE(W472, "-", "|"), "|"), 4))))))</f>
        <v>NULL</v>
      </c>
      <c r="AT472" s="92" t="str" cm="1">
        <f t="array" ref="AT472">TRIM(_xlfn.CHOOSECOLS(_xlfn.TEXTSPLIT(AR472,"|",,TRUE),1))</f>
        <v>NULL</v>
      </c>
      <c r="AU472" s="92" t="str" cm="1">
        <f t="array" ref="AU472">TRIM(_xlfn.CHOOSECOLS(_xlfn.TEXTSPLIT(AS472,"|",,TRUE),1))</f>
        <v>NULL</v>
      </c>
      <c r="AV472" s="92" t="str" cm="1">
        <f t="array" ref="AV472">TRIM(_xlfn.CHOOSECOLS(_xlfn.TEXTSPLIT(AB472,"|",,TRUE),1))</f>
        <v>NULL</v>
      </c>
      <c r="AW472" s="92" t="str" cm="1">
        <f t="array" ref="AW472">TRIM(_xlfn.CHOOSECOLS(_xlfn.TEXTSPLIT(Y472,"|",,TRUE),1))</f>
        <v>NULL</v>
      </c>
      <c r="AX472" s="92" t="str" cm="1">
        <f t="array" ref="AX472">TRIM(_xlfn.CHOOSECOLS(_xlfn.TEXTSPLIT(Z472,"|",,TRUE),1))</f>
        <v>NULL</v>
      </c>
      <c r="AY472" s="99" t="str" cm="1">
        <f t="array" ref="AY472">TRIM(IF(OR(TRIM(AA472)="NULL",ISBLANK(AA472),ISNUMBER(AA472)), AA472, IF(AND(ISNUMBER(FIND("|", AA472))=TRUE, ISNUMBER(FIND("-", AA472))=FALSE), AA472, IF(AND(ISNUMBER(FIND("|", AA472))=FALSE, ISNUMBER(FIND("-", AA472))=TRUE),_xlfn.CHOOSECOLS(_xlfn.TEXTSPLIT(AA472,"-", "|",,TRUE),1), _xlfn.CONCAT(_xlfn.CHOOSECOLS(_xlfn.TEXTSPLIT(SUBSTITUTE(AA472, "-", "|"), "|"),1),"|", _xlfn.CHOOSECOLS(_xlfn.TEXTSPLIT(SUBSTITUTE(AA472, "-", "|"), "|"), 3))))))</f>
        <v>NULL</v>
      </c>
      <c r="AZ472" s="99" t="str" cm="1">
        <f t="array" ref="AZ472">TRIM(IF(OR(TRIM(AA472)="NULL",ISBLANK(AA472),ISNUMBER(AA472)), AA472, IF(AND(ISNUMBER(FIND("|", AA472))=TRUE, ISNUMBER(FIND("-", AA472))=FALSE), AA472, IF(AND(ISNUMBER(FIND("|", AA472))=FALSE, ISNUMBER(FIND("-", AA472))=TRUE),_xlfn.CHOOSECOLS(_xlfn.TEXTSPLIT(AA472,"-", "|",,TRUE),2), _xlfn.CONCAT(_xlfn.CHOOSECOLS(_xlfn.TEXTSPLIT(SUBSTITUTE(AA472, "-", "|"), "|"),2),"|", _xlfn.CHOOSECOLS(_xlfn.TEXTSPLIT(SUBSTITUTE(AA472, "-", "|"), "|"), 4))))))</f>
        <v>NULL</v>
      </c>
      <c r="BA472" s="92" t="str" cm="1">
        <f t="array" ref="BA472">TRIM(_xlfn.CHOOSECOLS(_xlfn.TEXTSPLIT(AY472,"|",,TRUE),1))</f>
        <v>NULL</v>
      </c>
      <c r="BB472" s="92" t="str" cm="1">
        <f t="array" ref="BB472">TRIM(_xlfn.CHOOSECOLS(_xlfn.TEXTSPLIT(AZ472,"|",,TRUE),1))</f>
        <v>NULL</v>
      </c>
      <c r="BC472" s="92" t="str" cm="1">
        <f t="array" ref="BC472">TRIM(_xlfn.CHOOSECOLS(_xlfn.TEXTSPLIT(AB472,"|",,TRUE),1))</f>
        <v>NULL</v>
      </c>
      <c r="BD472" s="92" t="str" cm="1">
        <f t="array" ref="BD472">TRIM(_xlfn.CHOOSECOLS(_xlfn.TEXTSPLIT(AC472,"|",,TRUE),1))</f>
        <v>NULL</v>
      </c>
      <c r="BE472" s="92" t="str" cm="1">
        <f t="array" ref="BE472">TRIM(_xlfn.CHOOSECOLS(_xlfn.TEXTSPLIT(AD472,"|",,TRUE),1))</f>
        <v>NULL</v>
      </c>
      <c r="BF472" s="92" t="str" cm="1">
        <f t="array" ref="BF472">TRIM(IF(OR(TRIM(AE472)="NULL",ISBLANK(AE472),ISNUMBER(AE472)),AE472,_xlfn.CHOOSECOLS(_xlfn.TEXTSPLIT(AE472,"-",,TRUE),1)))</f>
        <v>NULL</v>
      </c>
      <c r="BG472" s="92" t="str" cm="1">
        <f t="array" ref="BG472">TRIM(IF(OR(TRIM(AE472)="NULL",ISBLANK(AE472),ISNUMBER(AE472)),AE472,_xlfn.CHOOSECOLS(_xlfn.TEXTSPLIT(AE472,"-",,TRUE),2)))</f>
        <v>NULL</v>
      </c>
      <c r="BH472" s="95" t="str">
        <f t="shared" si="42"/>
        <v>2021</v>
      </c>
      <c r="BI472" s="96" t="str">
        <f t="shared" si="43"/>
        <v>10</v>
      </c>
      <c r="BJ472" s="97" t="str">
        <f t="shared" si="44"/>
        <v>7</v>
      </c>
      <c r="BK472" s="96" t="str">
        <f t="shared" si="45"/>
        <v>2021</v>
      </c>
      <c r="BL472" s="96" t="str">
        <f t="shared" si="46"/>
        <v>10</v>
      </c>
      <c r="BM472" s="97" t="str">
        <f t="shared" si="47"/>
        <v>14</v>
      </c>
      <c r="BN472" s="93" t="b">
        <f>AND(TRIM(BH472)="NULL", TRIM(BK472)="NULL")</f>
        <v>0</v>
      </c>
      <c r="BO472" s="127" t="s">
        <v>618</v>
      </c>
      <c r="BP472" s="127" t="s">
        <v>618</v>
      </c>
    </row>
    <row r="473" spans="1:68">
      <c r="A473" s="7">
        <v>109.03</v>
      </c>
      <c r="B473" s="1" t="s">
        <v>420</v>
      </c>
      <c r="C473" s="11" t="s">
        <v>1395</v>
      </c>
      <c r="D473" s="6" t="s">
        <v>1396</v>
      </c>
      <c r="E473" s="21" t="s">
        <v>1401</v>
      </c>
      <c r="F473" s="5" t="s">
        <v>63</v>
      </c>
      <c r="G473" s="25" t="s">
        <v>63</v>
      </c>
      <c r="H473" s="25" t="s">
        <v>63</v>
      </c>
      <c r="I473" s="25" t="s">
        <v>63</v>
      </c>
      <c r="J473" s="5">
        <v>44476</v>
      </c>
      <c r="K473" s="6">
        <v>2021</v>
      </c>
      <c r="L473" s="6">
        <v>10</v>
      </c>
      <c r="M473" s="6">
        <v>7</v>
      </c>
      <c r="N473" s="5">
        <v>44483</v>
      </c>
      <c r="O473" s="6">
        <v>2021</v>
      </c>
      <c r="P473" s="6">
        <v>10</v>
      </c>
      <c r="Q473" s="6">
        <v>14</v>
      </c>
      <c r="R473" s="6">
        <v>9</v>
      </c>
      <c r="S473" s="6" t="s">
        <v>166</v>
      </c>
      <c r="T473" s="6" t="s">
        <v>166</v>
      </c>
      <c r="U473" s="6" t="s">
        <v>166</v>
      </c>
      <c r="V473" s="6" t="s">
        <v>166</v>
      </c>
      <c r="W473" s="6" t="s">
        <v>166</v>
      </c>
      <c r="X473" s="6" t="s">
        <v>166</v>
      </c>
      <c r="Y473" s="6" t="s">
        <v>166</v>
      </c>
      <c r="Z473" s="6" t="s">
        <v>166</v>
      </c>
      <c r="AA473" s="6" t="s">
        <v>166</v>
      </c>
      <c r="AB473" s="6" t="s">
        <v>166</v>
      </c>
      <c r="AC473" s="6" t="s">
        <v>166</v>
      </c>
      <c r="AD473" s="6" t="s">
        <v>166</v>
      </c>
      <c r="AE473" s="6" t="s">
        <v>166</v>
      </c>
      <c r="AH473" s="91" t="str" cm="1">
        <f t="array" ref="AH473">IF(OR(TRIM(S473)="NULL",ISBLANK(S473),ISNUMBER(S473)),TRIM(S473),TRIM(_xlfn.CHOOSECOLS(_xlfn.TEXTSPLIT(S473,"-",,TRUE),1)))</f>
        <v>NULL</v>
      </c>
      <c r="AI473" s="91" t="str" cm="1">
        <f t="array" ref="AI473">IF(OR(TRIM(S473)="NULL",ISBLANK(S473),ISNUMBER(S473)),TRIM(S473),TRIM(_xlfn.CHOOSECOLS(_xlfn.TEXTSPLIT(S473,"-",,TRUE),2)))</f>
        <v>NULL</v>
      </c>
      <c r="AJ473" s="91" t="str" cm="1">
        <f t="array" ref="AJ473">IF(OR(TRIM(R473)="NULL",ISBLANK(R473),ISNUMBER(R473)),TRIM(R473),TRIM(_xlfn.CHOOSECOLS(_xlfn.TEXTSPLIT(R473,"-",,TRUE),1)))</f>
        <v>9</v>
      </c>
      <c r="AK473" s="91" t="str" cm="1">
        <f t="array" ref="AK473">IF(OR(TRIM(R473)="NULL",ISBLANK(R473),ISNUMBER(R473)),TRIM(R473),TRIM(_xlfn.CHOOSECOLS(_xlfn.TEXTSPLIT(R473,"-",,TRUE),2)))</f>
        <v>9</v>
      </c>
      <c r="AL473" s="91" t="str" cm="1">
        <f t="array" ref="AL473">IF(OR(TRIM(T473)="NULL",ISBLANK(T473),ISNUMBER(T473)),TRIM(T473),TRIM(_xlfn.CHOOSECOLS(_xlfn.TEXTSPLIT(T473,"-",,TRUE),1)))</f>
        <v>NULL</v>
      </c>
      <c r="AM473" s="91" t="str" cm="1">
        <f t="array" ref="AM473">IF(OR(TRIM(T473)="NULL",ISBLANK(T473),ISNUMBER(T473)),TRIM(T473),TRIM(_xlfn.CHOOSECOLS(_xlfn.TEXTSPLIT(T473,"-",,TRUE),2)))</f>
        <v>NULL</v>
      </c>
      <c r="AN473" s="91" t="str" cm="1">
        <f t="array" ref="AN473">IF(OR(TRIM(U473)="NULL",ISBLANK(U473),ISNUMBER(U473)),TRIM(U473),TRIM(_xlfn.CHOOSECOLS(_xlfn.TEXTSPLIT(Y473,"-",,TRUE),1)))</f>
        <v>NULL</v>
      </c>
      <c r="AO473" s="91" t="str" cm="1">
        <f t="array" ref="AO473">IF(OR(TRIM(U473)="NULL",ISBLANK(U473),ISNUMBER(U473)),TRIM(U473),TRIM(_xlfn.CHOOSECOLS(_xlfn.TEXTSPLIT(Y473,"-",,TRUE),2)))</f>
        <v>NULL</v>
      </c>
      <c r="AP473" s="91" t="str" cm="1">
        <f t="array" ref="AP473">IF(OR(TRIM(V473)="NULL",ISBLANK(V473),ISNUMBER(V473)),TRIM(V473),TRIM(_xlfn.CHOOSECOLS(_xlfn.TEXTSPLIT(Y473,"-",,TRUE),1)))</f>
        <v>NULL</v>
      </c>
      <c r="AQ473" s="91" t="str" cm="1">
        <f t="array" ref="AQ473">IF(OR(TRIM(V473)="NULL",ISBLANK(V473),ISNUMBER(V473)),V473,_xlfn.CHOOSECOLS(_xlfn.TEXTSPLIT(Y473,"-",,TRUE),2))</f>
        <v xml:space="preserve">NULL </v>
      </c>
      <c r="AR473" s="99" t="str" cm="1">
        <f t="array" ref="AR473">TRIM(IF(OR(TRIM(W473)="NULL",ISBLANK(W473),ISNUMBER(W473)), W473, IF(AND(ISNUMBER(FIND("|", W473))=TRUE, ISNUMBER(FIND("-", W473))=FALSE), W473, IF(AND(ISNUMBER(FIND("|", W473))=FALSE, ISNUMBER(FIND("-", W473))=TRUE),_xlfn.CHOOSECOLS(_xlfn.TEXTSPLIT(W473,"-", "|",,TRUE),1), _xlfn.CONCAT(_xlfn.CHOOSECOLS(_xlfn.TEXTSPLIT(SUBSTITUTE(W473, "-", "|"), "|"),1),"|", _xlfn.CHOOSECOLS(_xlfn.TEXTSPLIT(SUBSTITUTE(W473, "-", "|"), "|"), 3))))))</f>
        <v>NULL</v>
      </c>
      <c r="AS473" s="99" t="str" cm="1">
        <f t="array" ref="AS473">TRIM(IF(OR(TRIM(W473)="NULL",ISBLANK(W473),ISNUMBER(W473)), W473, IF(AND(ISNUMBER(FIND("|", W473))=TRUE, ISNUMBER(FIND("-", W473))=FALSE), W473, IF(AND(ISNUMBER(FIND("|", W473))=FALSE, ISNUMBER(FIND("-", W473))=TRUE),_xlfn.CHOOSECOLS(_xlfn.TEXTSPLIT(W473,"-", "|",,TRUE),2), _xlfn.CONCAT(_xlfn.CHOOSECOLS(_xlfn.TEXTSPLIT(SUBSTITUTE(W473, "-", "|"), "|"),2),"|", _xlfn.CHOOSECOLS(_xlfn.TEXTSPLIT(SUBSTITUTE(W473, "-", "|"), "|"), 4))))))</f>
        <v>NULL</v>
      </c>
      <c r="AT473" s="92" t="str" cm="1">
        <f t="array" ref="AT473">TRIM(_xlfn.CHOOSECOLS(_xlfn.TEXTSPLIT(AR473,"|",,TRUE),1))</f>
        <v>NULL</v>
      </c>
      <c r="AU473" s="92" t="str" cm="1">
        <f t="array" ref="AU473">TRIM(_xlfn.CHOOSECOLS(_xlfn.TEXTSPLIT(AS473,"|",,TRUE),1))</f>
        <v>NULL</v>
      </c>
      <c r="AV473" s="92" t="str" cm="1">
        <f t="array" ref="AV473">TRIM(_xlfn.CHOOSECOLS(_xlfn.TEXTSPLIT(AB473,"|",,TRUE),1))</f>
        <v>NULL</v>
      </c>
      <c r="AW473" s="92" t="str" cm="1">
        <f t="array" ref="AW473">TRIM(_xlfn.CHOOSECOLS(_xlfn.TEXTSPLIT(Y473,"|",,TRUE),1))</f>
        <v>NULL</v>
      </c>
      <c r="AX473" s="92" t="str" cm="1">
        <f t="array" ref="AX473">TRIM(_xlfn.CHOOSECOLS(_xlfn.TEXTSPLIT(Z473,"|",,TRUE),1))</f>
        <v>NULL</v>
      </c>
      <c r="AY473" s="99" t="str" cm="1">
        <f t="array" ref="AY473">TRIM(IF(OR(TRIM(AA473)="NULL",ISBLANK(AA473),ISNUMBER(AA473)), AA473, IF(AND(ISNUMBER(FIND("|", AA473))=TRUE, ISNUMBER(FIND("-", AA473))=FALSE), AA473, IF(AND(ISNUMBER(FIND("|", AA473))=FALSE, ISNUMBER(FIND("-", AA473))=TRUE),_xlfn.CHOOSECOLS(_xlfn.TEXTSPLIT(AA473,"-", "|",,TRUE),1), _xlfn.CONCAT(_xlfn.CHOOSECOLS(_xlfn.TEXTSPLIT(SUBSTITUTE(AA473, "-", "|"), "|"),1),"|", _xlfn.CHOOSECOLS(_xlfn.TEXTSPLIT(SUBSTITUTE(AA473, "-", "|"), "|"), 3))))))</f>
        <v>NULL</v>
      </c>
      <c r="AZ473" s="99" t="str" cm="1">
        <f t="array" ref="AZ473">TRIM(IF(OR(TRIM(AA473)="NULL",ISBLANK(AA473),ISNUMBER(AA473)), AA473, IF(AND(ISNUMBER(FIND("|", AA473))=TRUE, ISNUMBER(FIND("-", AA473))=FALSE), AA473, IF(AND(ISNUMBER(FIND("|", AA473))=FALSE, ISNUMBER(FIND("-", AA473))=TRUE),_xlfn.CHOOSECOLS(_xlfn.TEXTSPLIT(AA473,"-", "|",,TRUE),2), _xlfn.CONCAT(_xlfn.CHOOSECOLS(_xlfn.TEXTSPLIT(SUBSTITUTE(AA473, "-", "|"), "|"),2),"|", _xlfn.CHOOSECOLS(_xlfn.TEXTSPLIT(SUBSTITUTE(AA473, "-", "|"), "|"), 4))))))</f>
        <v>NULL</v>
      </c>
      <c r="BA473" s="92" t="str" cm="1">
        <f t="array" ref="BA473">TRIM(_xlfn.CHOOSECOLS(_xlfn.TEXTSPLIT(AY473,"|",,TRUE),1))</f>
        <v>NULL</v>
      </c>
      <c r="BB473" s="92" t="str" cm="1">
        <f t="array" ref="BB473">TRIM(_xlfn.CHOOSECOLS(_xlfn.TEXTSPLIT(AZ473,"|",,TRUE),1))</f>
        <v>NULL</v>
      </c>
      <c r="BC473" s="92" t="str" cm="1">
        <f t="array" ref="BC473">TRIM(_xlfn.CHOOSECOLS(_xlfn.TEXTSPLIT(AB473,"|",,TRUE),1))</f>
        <v>NULL</v>
      </c>
      <c r="BD473" s="92" t="str" cm="1">
        <f t="array" ref="BD473">TRIM(_xlfn.CHOOSECOLS(_xlfn.TEXTSPLIT(AC473,"|",,TRUE),1))</f>
        <v>NULL</v>
      </c>
      <c r="BE473" s="92" t="str" cm="1">
        <f t="array" ref="BE473">TRIM(_xlfn.CHOOSECOLS(_xlfn.TEXTSPLIT(AD473,"|",,TRUE),1))</f>
        <v>NULL</v>
      </c>
      <c r="BF473" s="92" t="str" cm="1">
        <f t="array" ref="BF473">TRIM(IF(OR(TRIM(AE473)="NULL",ISBLANK(AE473),ISNUMBER(AE473)),AE473,_xlfn.CHOOSECOLS(_xlfn.TEXTSPLIT(AE473,"-",,TRUE),1)))</f>
        <v>NULL</v>
      </c>
      <c r="BG473" s="92" t="str" cm="1">
        <f t="array" ref="BG473">TRIM(IF(OR(TRIM(AE473)="NULL",ISBLANK(AE473),ISNUMBER(AE473)),AE473,_xlfn.CHOOSECOLS(_xlfn.TEXTSPLIT(AE473,"-",,TRUE),2)))</f>
        <v>NULL</v>
      </c>
      <c r="BH473" s="95" t="str">
        <f t="shared" si="42"/>
        <v>2021</v>
      </c>
      <c r="BI473" s="96" t="str">
        <f t="shared" si="43"/>
        <v>10</v>
      </c>
      <c r="BJ473" s="97" t="str">
        <f t="shared" si="44"/>
        <v>7</v>
      </c>
      <c r="BK473" s="96" t="str">
        <f t="shared" si="45"/>
        <v>2021</v>
      </c>
      <c r="BL473" s="96" t="str">
        <f t="shared" si="46"/>
        <v>10</v>
      </c>
      <c r="BM473" s="97" t="str">
        <f t="shared" si="47"/>
        <v>14</v>
      </c>
      <c r="BN473" s="93" t="b">
        <f>AND(TRIM(BH473)="NULL", TRIM(BK473)="NULL")</f>
        <v>0</v>
      </c>
      <c r="BO473" s="127" t="s">
        <v>618</v>
      </c>
      <c r="BP473" s="127" t="s">
        <v>618</v>
      </c>
    </row>
    <row r="474" spans="1:68">
      <c r="A474" s="7">
        <v>109.04</v>
      </c>
      <c r="B474" s="1" t="s">
        <v>420</v>
      </c>
      <c r="C474" s="11" t="s">
        <v>1395</v>
      </c>
      <c r="D474" s="6" t="s">
        <v>1396</v>
      </c>
      <c r="E474" s="21" t="s">
        <v>1402</v>
      </c>
      <c r="F474" s="5" t="s">
        <v>63</v>
      </c>
      <c r="G474" s="25" t="s">
        <v>63</v>
      </c>
      <c r="H474" s="25" t="s">
        <v>63</v>
      </c>
      <c r="I474" s="25" t="s">
        <v>63</v>
      </c>
      <c r="J474" s="5">
        <v>44476</v>
      </c>
      <c r="K474" s="6">
        <v>2021</v>
      </c>
      <c r="L474" s="6">
        <v>10</v>
      </c>
      <c r="M474" s="6">
        <v>7</v>
      </c>
      <c r="N474" s="5">
        <v>44483</v>
      </c>
      <c r="O474" s="6">
        <v>2021</v>
      </c>
      <c r="P474" s="6">
        <v>10</v>
      </c>
      <c r="Q474" s="6">
        <v>14</v>
      </c>
      <c r="R474" s="6">
        <v>3</v>
      </c>
      <c r="S474" s="6" t="s">
        <v>166</v>
      </c>
      <c r="T474" s="6" t="s">
        <v>166</v>
      </c>
      <c r="U474" s="6" t="s">
        <v>166</v>
      </c>
      <c r="V474" s="6" t="s">
        <v>166</v>
      </c>
      <c r="W474" s="6" t="s">
        <v>166</v>
      </c>
      <c r="X474" s="6" t="s">
        <v>166</v>
      </c>
      <c r="Y474" s="6" t="s">
        <v>166</v>
      </c>
      <c r="Z474" s="6" t="s">
        <v>166</v>
      </c>
      <c r="AA474" s="6" t="s">
        <v>166</v>
      </c>
      <c r="AB474" s="6" t="s">
        <v>166</v>
      </c>
      <c r="AC474" s="6" t="s">
        <v>166</v>
      </c>
      <c r="AD474" s="6" t="s">
        <v>166</v>
      </c>
      <c r="AE474" s="6" t="s">
        <v>166</v>
      </c>
      <c r="AH474" s="91" t="str" cm="1">
        <f t="array" ref="AH474">IF(OR(TRIM(S474)="NULL",ISBLANK(S474),ISNUMBER(S474)),TRIM(S474),TRIM(_xlfn.CHOOSECOLS(_xlfn.TEXTSPLIT(S474,"-",,TRUE),1)))</f>
        <v>NULL</v>
      </c>
      <c r="AI474" s="91" t="str" cm="1">
        <f t="array" ref="AI474">IF(OR(TRIM(S474)="NULL",ISBLANK(S474),ISNUMBER(S474)),TRIM(S474),TRIM(_xlfn.CHOOSECOLS(_xlfn.TEXTSPLIT(S474,"-",,TRUE),2)))</f>
        <v>NULL</v>
      </c>
      <c r="AJ474" s="91" t="str" cm="1">
        <f t="array" ref="AJ474">IF(OR(TRIM(R474)="NULL",ISBLANK(R474),ISNUMBER(R474)),TRIM(R474),TRIM(_xlfn.CHOOSECOLS(_xlfn.TEXTSPLIT(R474,"-",,TRUE),1)))</f>
        <v>3</v>
      </c>
      <c r="AK474" s="91" t="str" cm="1">
        <f t="array" ref="AK474">IF(OR(TRIM(R474)="NULL",ISBLANK(R474),ISNUMBER(R474)),TRIM(R474),TRIM(_xlfn.CHOOSECOLS(_xlfn.TEXTSPLIT(R474,"-",,TRUE),2)))</f>
        <v>3</v>
      </c>
      <c r="AL474" s="91" t="str" cm="1">
        <f t="array" ref="AL474">IF(OR(TRIM(T474)="NULL",ISBLANK(T474),ISNUMBER(T474)),TRIM(T474),TRIM(_xlfn.CHOOSECOLS(_xlfn.TEXTSPLIT(T474,"-",,TRUE),1)))</f>
        <v>NULL</v>
      </c>
      <c r="AM474" s="91" t="str" cm="1">
        <f t="array" ref="AM474">IF(OR(TRIM(T474)="NULL",ISBLANK(T474),ISNUMBER(T474)),TRIM(T474),TRIM(_xlfn.CHOOSECOLS(_xlfn.TEXTSPLIT(T474,"-",,TRUE),2)))</f>
        <v>NULL</v>
      </c>
      <c r="AN474" s="91" t="str" cm="1">
        <f t="array" ref="AN474">IF(OR(TRIM(U474)="NULL",ISBLANK(U474),ISNUMBER(U474)),TRIM(U474),TRIM(_xlfn.CHOOSECOLS(_xlfn.TEXTSPLIT(Y474,"-",,TRUE),1)))</f>
        <v>NULL</v>
      </c>
      <c r="AO474" s="91" t="str" cm="1">
        <f t="array" ref="AO474">IF(OR(TRIM(U474)="NULL",ISBLANK(U474),ISNUMBER(U474)),TRIM(U474),TRIM(_xlfn.CHOOSECOLS(_xlfn.TEXTSPLIT(Y474,"-",,TRUE),2)))</f>
        <v>NULL</v>
      </c>
      <c r="AP474" s="91" t="str" cm="1">
        <f t="array" ref="AP474">IF(OR(TRIM(V474)="NULL",ISBLANK(V474),ISNUMBER(V474)),TRIM(V474),TRIM(_xlfn.CHOOSECOLS(_xlfn.TEXTSPLIT(Y474,"-",,TRUE),1)))</f>
        <v>NULL</v>
      </c>
      <c r="AQ474" s="91" t="str" cm="1">
        <f t="array" ref="AQ474">IF(OR(TRIM(V474)="NULL",ISBLANK(V474),ISNUMBER(V474)),V474,_xlfn.CHOOSECOLS(_xlfn.TEXTSPLIT(Y474,"-",,TRUE),2))</f>
        <v xml:space="preserve">NULL </v>
      </c>
      <c r="AR474" s="99" t="str" cm="1">
        <f t="array" ref="AR474">TRIM(IF(OR(TRIM(W474)="NULL",ISBLANK(W474),ISNUMBER(W474)), W474, IF(AND(ISNUMBER(FIND("|", W474))=TRUE, ISNUMBER(FIND("-", W474))=FALSE), W474, IF(AND(ISNUMBER(FIND("|", W474))=FALSE, ISNUMBER(FIND("-", W474))=TRUE),_xlfn.CHOOSECOLS(_xlfn.TEXTSPLIT(W474,"-", "|",,TRUE),1), _xlfn.CONCAT(_xlfn.CHOOSECOLS(_xlfn.TEXTSPLIT(SUBSTITUTE(W474, "-", "|"), "|"),1),"|", _xlfn.CHOOSECOLS(_xlfn.TEXTSPLIT(SUBSTITUTE(W474, "-", "|"), "|"), 3))))))</f>
        <v>NULL</v>
      </c>
      <c r="AS474" s="99" t="str" cm="1">
        <f t="array" ref="AS474">TRIM(IF(OR(TRIM(W474)="NULL",ISBLANK(W474),ISNUMBER(W474)), W474, IF(AND(ISNUMBER(FIND("|", W474))=TRUE, ISNUMBER(FIND("-", W474))=FALSE), W474, IF(AND(ISNUMBER(FIND("|", W474))=FALSE, ISNUMBER(FIND("-", W474))=TRUE),_xlfn.CHOOSECOLS(_xlfn.TEXTSPLIT(W474,"-", "|",,TRUE),2), _xlfn.CONCAT(_xlfn.CHOOSECOLS(_xlfn.TEXTSPLIT(SUBSTITUTE(W474, "-", "|"), "|"),2),"|", _xlfn.CHOOSECOLS(_xlfn.TEXTSPLIT(SUBSTITUTE(W474, "-", "|"), "|"), 4))))))</f>
        <v>NULL</v>
      </c>
      <c r="AT474" s="92" t="str" cm="1">
        <f t="array" ref="AT474">TRIM(_xlfn.CHOOSECOLS(_xlfn.TEXTSPLIT(AR474,"|",,TRUE),1))</f>
        <v>NULL</v>
      </c>
      <c r="AU474" s="92" t="str" cm="1">
        <f t="array" ref="AU474">TRIM(_xlfn.CHOOSECOLS(_xlfn.TEXTSPLIT(AS474,"|",,TRUE),1))</f>
        <v>NULL</v>
      </c>
      <c r="AV474" s="92" t="str" cm="1">
        <f t="array" ref="AV474">TRIM(_xlfn.CHOOSECOLS(_xlfn.TEXTSPLIT(AB474,"|",,TRUE),1))</f>
        <v>NULL</v>
      </c>
      <c r="AW474" s="92" t="str" cm="1">
        <f t="array" ref="AW474">TRIM(_xlfn.CHOOSECOLS(_xlfn.TEXTSPLIT(Y474,"|",,TRUE),1))</f>
        <v>NULL</v>
      </c>
      <c r="AX474" s="92" t="str" cm="1">
        <f t="array" ref="AX474">TRIM(_xlfn.CHOOSECOLS(_xlfn.TEXTSPLIT(Z474,"|",,TRUE),1))</f>
        <v>NULL</v>
      </c>
      <c r="AY474" s="99" t="str" cm="1">
        <f t="array" ref="AY474">TRIM(IF(OR(TRIM(AA474)="NULL",ISBLANK(AA474),ISNUMBER(AA474)), AA474, IF(AND(ISNUMBER(FIND("|", AA474))=TRUE, ISNUMBER(FIND("-", AA474))=FALSE), AA474, IF(AND(ISNUMBER(FIND("|", AA474))=FALSE, ISNUMBER(FIND("-", AA474))=TRUE),_xlfn.CHOOSECOLS(_xlfn.TEXTSPLIT(AA474,"-", "|",,TRUE),1), _xlfn.CONCAT(_xlfn.CHOOSECOLS(_xlfn.TEXTSPLIT(SUBSTITUTE(AA474, "-", "|"), "|"),1),"|", _xlfn.CHOOSECOLS(_xlfn.TEXTSPLIT(SUBSTITUTE(AA474, "-", "|"), "|"), 3))))))</f>
        <v>NULL</v>
      </c>
      <c r="AZ474" s="99" t="str" cm="1">
        <f t="array" ref="AZ474">TRIM(IF(OR(TRIM(AA474)="NULL",ISBLANK(AA474),ISNUMBER(AA474)), AA474, IF(AND(ISNUMBER(FIND("|", AA474))=TRUE, ISNUMBER(FIND("-", AA474))=FALSE), AA474, IF(AND(ISNUMBER(FIND("|", AA474))=FALSE, ISNUMBER(FIND("-", AA474))=TRUE),_xlfn.CHOOSECOLS(_xlfn.TEXTSPLIT(AA474,"-", "|",,TRUE),2), _xlfn.CONCAT(_xlfn.CHOOSECOLS(_xlfn.TEXTSPLIT(SUBSTITUTE(AA474, "-", "|"), "|"),2),"|", _xlfn.CHOOSECOLS(_xlfn.TEXTSPLIT(SUBSTITUTE(AA474, "-", "|"), "|"), 4))))))</f>
        <v>NULL</v>
      </c>
      <c r="BA474" s="92" t="str" cm="1">
        <f t="array" ref="BA474">TRIM(_xlfn.CHOOSECOLS(_xlfn.TEXTSPLIT(AY474,"|",,TRUE),1))</f>
        <v>NULL</v>
      </c>
      <c r="BB474" s="92" t="str" cm="1">
        <f t="array" ref="BB474">TRIM(_xlfn.CHOOSECOLS(_xlfn.TEXTSPLIT(AZ474,"|",,TRUE),1))</f>
        <v>NULL</v>
      </c>
      <c r="BC474" s="92" t="str" cm="1">
        <f t="array" ref="BC474">TRIM(_xlfn.CHOOSECOLS(_xlfn.TEXTSPLIT(AB474,"|",,TRUE),1))</f>
        <v>NULL</v>
      </c>
      <c r="BD474" s="92" t="str" cm="1">
        <f t="array" ref="BD474">TRIM(_xlfn.CHOOSECOLS(_xlfn.TEXTSPLIT(AC474,"|",,TRUE),1))</f>
        <v>NULL</v>
      </c>
      <c r="BE474" s="92" t="str" cm="1">
        <f t="array" ref="BE474">TRIM(_xlfn.CHOOSECOLS(_xlfn.TEXTSPLIT(AD474,"|",,TRUE),1))</f>
        <v>NULL</v>
      </c>
      <c r="BF474" s="92" t="str" cm="1">
        <f t="array" ref="BF474">TRIM(IF(OR(TRIM(AE474)="NULL",ISBLANK(AE474),ISNUMBER(AE474)),AE474,_xlfn.CHOOSECOLS(_xlfn.TEXTSPLIT(AE474,"-",,TRUE),1)))</f>
        <v>NULL</v>
      </c>
      <c r="BG474" s="92" t="str" cm="1">
        <f t="array" ref="BG474">TRIM(IF(OR(TRIM(AE474)="NULL",ISBLANK(AE474),ISNUMBER(AE474)),AE474,_xlfn.CHOOSECOLS(_xlfn.TEXTSPLIT(AE474,"-",,TRUE),2)))</f>
        <v>NULL</v>
      </c>
      <c r="BH474" s="95" t="str">
        <f t="shared" si="42"/>
        <v>2021</v>
      </c>
      <c r="BI474" s="96" t="str">
        <f t="shared" si="43"/>
        <v>10</v>
      </c>
      <c r="BJ474" s="97" t="str">
        <f t="shared" si="44"/>
        <v>7</v>
      </c>
      <c r="BK474" s="96" t="str">
        <f t="shared" si="45"/>
        <v>2021</v>
      </c>
      <c r="BL474" s="96" t="str">
        <f t="shared" si="46"/>
        <v>10</v>
      </c>
      <c r="BM474" s="97" t="str">
        <f t="shared" si="47"/>
        <v>14</v>
      </c>
      <c r="BN474" s="93" t="b">
        <f>AND(TRIM(BH474)="NULL", TRIM(BK474)="NULL")</f>
        <v>0</v>
      </c>
      <c r="BO474" s="127" t="s">
        <v>618</v>
      </c>
      <c r="BP474" s="127" t="s">
        <v>618</v>
      </c>
    </row>
    <row r="475" spans="1:68">
      <c r="A475" s="7">
        <v>109.05</v>
      </c>
      <c r="B475" s="1" t="s">
        <v>420</v>
      </c>
      <c r="C475" s="11" t="s">
        <v>1395</v>
      </c>
      <c r="D475" s="6" t="s">
        <v>1396</v>
      </c>
      <c r="E475" s="21" t="s">
        <v>1403</v>
      </c>
      <c r="F475" s="5" t="s">
        <v>63</v>
      </c>
      <c r="G475" s="25" t="s">
        <v>63</v>
      </c>
      <c r="H475" s="25" t="s">
        <v>63</v>
      </c>
      <c r="I475" s="25" t="s">
        <v>63</v>
      </c>
      <c r="J475" s="5">
        <v>44476</v>
      </c>
      <c r="K475" s="6">
        <v>2021</v>
      </c>
      <c r="L475" s="6">
        <v>10</v>
      </c>
      <c r="M475" s="6">
        <v>7</v>
      </c>
      <c r="N475" s="5">
        <v>44483</v>
      </c>
      <c r="O475" s="6">
        <v>2021</v>
      </c>
      <c r="P475" s="6">
        <v>10</v>
      </c>
      <c r="Q475" s="6">
        <v>14</v>
      </c>
      <c r="R475" s="6">
        <v>5</v>
      </c>
      <c r="S475" s="6" t="s">
        <v>166</v>
      </c>
      <c r="T475" s="6" t="s">
        <v>166</v>
      </c>
      <c r="U475" s="6" t="s">
        <v>166</v>
      </c>
      <c r="V475" s="6" t="s">
        <v>166</v>
      </c>
      <c r="W475" s="6" t="s">
        <v>166</v>
      </c>
      <c r="X475" s="6" t="s">
        <v>166</v>
      </c>
      <c r="Y475" s="6" t="s">
        <v>166</v>
      </c>
      <c r="Z475" s="6" t="s">
        <v>166</v>
      </c>
      <c r="AA475" s="6" t="s">
        <v>166</v>
      </c>
      <c r="AB475" s="6" t="s">
        <v>166</v>
      </c>
      <c r="AC475" s="6" t="s">
        <v>166</v>
      </c>
      <c r="AD475" s="6" t="s">
        <v>166</v>
      </c>
      <c r="AE475" s="6" t="s">
        <v>166</v>
      </c>
      <c r="AH475" s="91" t="str" cm="1">
        <f t="array" ref="AH475">IF(OR(TRIM(S475)="NULL",ISBLANK(S475),ISNUMBER(S475)),TRIM(S475),TRIM(_xlfn.CHOOSECOLS(_xlfn.TEXTSPLIT(S475,"-",,TRUE),1)))</f>
        <v>NULL</v>
      </c>
      <c r="AI475" s="91" t="str" cm="1">
        <f t="array" ref="AI475">IF(OR(TRIM(S475)="NULL",ISBLANK(S475),ISNUMBER(S475)),TRIM(S475),TRIM(_xlfn.CHOOSECOLS(_xlfn.TEXTSPLIT(S475,"-",,TRUE),2)))</f>
        <v>NULL</v>
      </c>
      <c r="AJ475" s="91" t="str" cm="1">
        <f t="array" ref="AJ475">IF(OR(TRIM(R475)="NULL",ISBLANK(R475),ISNUMBER(R475)),TRIM(R475),TRIM(_xlfn.CHOOSECOLS(_xlfn.TEXTSPLIT(R475,"-",,TRUE),1)))</f>
        <v>5</v>
      </c>
      <c r="AK475" s="91" t="str" cm="1">
        <f t="array" ref="AK475">IF(OR(TRIM(R475)="NULL",ISBLANK(R475),ISNUMBER(R475)),TRIM(R475),TRIM(_xlfn.CHOOSECOLS(_xlfn.TEXTSPLIT(R475,"-",,TRUE),2)))</f>
        <v>5</v>
      </c>
      <c r="AL475" s="91" t="str" cm="1">
        <f t="array" ref="AL475">IF(OR(TRIM(T475)="NULL",ISBLANK(T475),ISNUMBER(T475)),TRIM(T475),TRIM(_xlfn.CHOOSECOLS(_xlfn.TEXTSPLIT(T475,"-",,TRUE),1)))</f>
        <v>NULL</v>
      </c>
      <c r="AM475" s="91" t="str" cm="1">
        <f t="array" ref="AM475">IF(OR(TRIM(T475)="NULL",ISBLANK(T475),ISNUMBER(T475)),TRIM(T475),TRIM(_xlfn.CHOOSECOLS(_xlfn.TEXTSPLIT(T475,"-",,TRUE),2)))</f>
        <v>NULL</v>
      </c>
      <c r="AN475" s="91" t="str" cm="1">
        <f t="array" ref="AN475">IF(OR(TRIM(U475)="NULL",ISBLANK(U475),ISNUMBER(U475)),TRIM(U475),TRIM(_xlfn.CHOOSECOLS(_xlfn.TEXTSPLIT(Y475,"-",,TRUE),1)))</f>
        <v>NULL</v>
      </c>
      <c r="AO475" s="91" t="str" cm="1">
        <f t="array" ref="AO475">IF(OR(TRIM(U475)="NULL",ISBLANK(U475),ISNUMBER(U475)),TRIM(U475),TRIM(_xlfn.CHOOSECOLS(_xlfn.TEXTSPLIT(Y475,"-",,TRUE),2)))</f>
        <v>NULL</v>
      </c>
      <c r="AP475" s="91" t="str" cm="1">
        <f t="array" ref="AP475">IF(OR(TRIM(V475)="NULL",ISBLANK(V475),ISNUMBER(V475)),TRIM(V475),TRIM(_xlfn.CHOOSECOLS(_xlfn.TEXTSPLIT(Y475,"-",,TRUE),1)))</f>
        <v>NULL</v>
      </c>
      <c r="AQ475" s="91" t="str" cm="1">
        <f t="array" ref="AQ475">IF(OR(TRIM(V475)="NULL",ISBLANK(V475),ISNUMBER(V475)),V475,_xlfn.CHOOSECOLS(_xlfn.TEXTSPLIT(Y475,"-",,TRUE),2))</f>
        <v xml:space="preserve">NULL </v>
      </c>
      <c r="AR475" s="99" t="str" cm="1">
        <f t="array" ref="AR475">TRIM(IF(OR(TRIM(W475)="NULL",ISBLANK(W475),ISNUMBER(W475)), W475, IF(AND(ISNUMBER(FIND("|", W475))=TRUE, ISNUMBER(FIND("-", W475))=FALSE), W475, IF(AND(ISNUMBER(FIND("|", W475))=FALSE, ISNUMBER(FIND("-", W475))=TRUE),_xlfn.CHOOSECOLS(_xlfn.TEXTSPLIT(W475,"-", "|",,TRUE),1), _xlfn.CONCAT(_xlfn.CHOOSECOLS(_xlfn.TEXTSPLIT(SUBSTITUTE(W475, "-", "|"), "|"),1),"|", _xlfn.CHOOSECOLS(_xlfn.TEXTSPLIT(SUBSTITUTE(W475, "-", "|"), "|"), 3))))))</f>
        <v>NULL</v>
      </c>
      <c r="AS475" s="99" t="str" cm="1">
        <f t="array" ref="AS475">TRIM(IF(OR(TRIM(W475)="NULL",ISBLANK(W475),ISNUMBER(W475)), W475, IF(AND(ISNUMBER(FIND("|", W475))=TRUE, ISNUMBER(FIND("-", W475))=FALSE), W475, IF(AND(ISNUMBER(FIND("|", W475))=FALSE, ISNUMBER(FIND("-", W475))=TRUE),_xlfn.CHOOSECOLS(_xlfn.TEXTSPLIT(W475,"-", "|",,TRUE),2), _xlfn.CONCAT(_xlfn.CHOOSECOLS(_xlfn.TEXTSPLIT(SUBSTITUTE(W475, "-", "|"), "|"),2),"|", _xlfn.CHOOSECOLS(_xlfn.TEXTSPLIT(SUBSTITUTE(W475, "-", "|"), "|"), 4))))))</f>
        <v>NULL</v>
      </c>
      <c r="AT475" s="92" t="str" cm="1">
        <f t="array" ref="AT475">TRIM(_xlfn.CHOOSECOLS(_xlfn.TEXTSPLIT(AR475,"|",,TRUE),1))</f>
        <v>NULL</v>
      </c>
      <c r="AU475" s="92" t="str" cm="1">
        <f t="array" ref="AU475">TRIM(_xlfn.CHOOSECOLS(_xlfn.TEXTSPLIT(AS475,"|",,TRUE),1))</f>
        <v>NULL</v>
      </c>
      <c r="AV475" s="92" t="str" cm="1">
        <f t="array" ref="AV475">TRIM(_xlfn.CHOOSECOLS(_xlfn.TEXTSPLIT(AB475,"|",,TRUE),1))</f>
        <v>NULL</v>
      </c>
      <c r="AW475" s="92" t="str" cm="1">
        <f t="array" ref="AW475">TRIM(_xlfn.CHOOSECOLS(_xlfn.TEXTSPLIT(Y475,"|",,TRUE),1))</f>
        <v>NULL</v>
      </c>
      <c r="AX475" s="92" t="str" cm="1">
        <f t="array" ref="AX475">TRIM(_xlfn.CHOOSECOLS(_xlfn.TEXTSPLIT(Z475,"|",,TRUE),1))</f>
        <v>NULL</v>
      </c>
      <c r="AY475" s="99" t="str" cm="1">
        <f t="array" ref="AY475">TRIM(IF(OR(TRIM(AA475)="NULL",ISBLANK(AA475),ISNUMBER(AA475)), AA475, IF(AND(ISNUMBER(FIND("|", AA475))=TRUE, ISNUMBER(FIND("-", AA475))=FALSE), AA475, IF(AND(ISNUMBER(FIND("|", AA475))=FALSE, ISNUMBER(FIND("-", AA475))=TRUE),_xlfn.CHOOSECOLS(_xlfn.TEXTSPLIT(AA475,"-", "|",,TRUE),1), _xlfn.CONCAT(_xlfn.CHOOSECOLS(_xlfn.TEXTSPLIT(SUBSTITUTE(AA475, "-", "|"), "|"),1),"|", _xlfn.CHOOSECOLS(_xlfn.TEXTSPLIT(SUBSTITUTE(AA475, "-", "|"), "|"), 3))))))</f>
        <v>NULL</v>
      </c>
      <c r="AZ475" s="99" t="str" cm="1">
        <f t="array" ref="AZ475">TRIM(IF(OR(TRIM(AA475)="NULL",ISBLANK(AA475),ISNUMBER(AA475)), AA475, IF(AND(ISNUMBER(FIND("|", AA475))=TRUE, ISNUMBER(FIND("-", AA475))=FALSE), AA475, IF(AND(ISNUMBER(FIND("|", AA475))=FALSE, ISNUMBER(FIND("-", AA475))=TRUE),_xlfn.CHOOSECOLS(_xlfn.TEXTSPLIT(AA475,"-", "|",,TRUE),2), _xlfn.CONCAT(_xlfn.CHOOSECOLS(_xlfn.TEXTSPLIT(SUBSTITUTE(AA475, "-", "|"), "|"),2),"|", _xlfn.CHOOSECOLS(_xlfn.TEXTSPLIT(SUBSTITUTE(AA475, "-", "|"), "|"), 4))))))</f>
        <v>NULL</v>
      </c>
      <c r="BA475" s="92" t="str" cm="1">
        <f t="array" ref="BA475">TRIM(_xlfn.CHOOSECOLS(_xlfn.TEXTSPLIT(AY475,"|",,TRUE),1))</f>
        <v>NULL</v>
      </c>
      <c r="BB475" s="92" t="str" cm="1">
        <f t="array" ref="BB475">TRIM(_xlfn.CHOOSECOLS(_xlfn.TEXTSPLIT(AZ475,"|",,TRUE),1))</f>
        <v>NULL</v>
      </c>
      <c r="BC475" s="92" t="str" cm="1">
        <f t="array" ref="BC475">TRIM(_xlfn.CHOOSECOLS(_xlfn.TEXTSPLIT(AB475,"|",,TRUE),1))</f>
        <v>NULL</v>
      </c>
      <c r="BD475" s="92" t="str" cm="1">
        <f t="array" ref="BD475">TRIM(_xlfn.CHOOSECOLS(_xlfn.TEXTSPLIT(AC475,"|",,TRUE),1))</f>
        <v>NULL</v>
      </c>
      <c r="BE475" s="92" t="str" cm="1">
        <f t="array" ref="BE475">TRIM(_xlfn.CHOOSECOLS(_xlfn.TEXTSPLIT(AD475,"|",,TRUE),1))</f>
        <v>NULL</v>
      </c>
      <c r="BF475" s="92" t="str" cm="1">
        <f t="array" ref="BF475">TRIM(IF(OR(TRIM(AE475)="NULL",ISBLANK(AE475),ISNUMBER(AE475)),AE475,_xlfn.CHOOSECOLS(_xlfn.TEXTSPLIT(AE475,"-",,TRUE),1)))</f>
        <v>NULL</v>
      </c>
      <c r="BG475" s="92" t="str" cm="1">
        <f t="array" ref="BG475">TRIM(IF(OR(TRIM(AE475)="NULL",ISBLANK(AE475),ISNUMBER(AE475)),AE475,_xlfn.CHOOSECOLS(_xlfn.TEXTSPLIT(AE475,"-",,TRUE),2)))</f>
        <v>NULL</v>
      </c>
      <c r="BH475" s="95" t="str">
        <f t="shared" si="42"/>
        <v>2021</v>
      </c>
      <c r="BI475" s="96" t="str">
        <f t="shared" si="43"/>
        <v>10</v>
      </c>
      <c r="BJ475" s="97" t="str">
        <f t="shared" si="44"/>
        <v>7</v>
      </c>
      <c r="BK475" s="96" t="str">
        <f t="shared" si="45"/>
        <v>2021</v>
      </c>
      <c r="BL475" s="96" t="str">
        <f t="shared" si="46"/>
        <v>10</v>
      </c>
      <c r="BM475" s="97" t="str">
        <f t="shared" si="47"/>
        <v>14</v>
      </c>
      <c r="BN475" s="93" t="b">
        <f>AND(TRIM(BH475)="NULL", TRIM(BK475)="NULL")</f>
        <v>0</v>
      </c>
      <c r="BO475" s="127" t="s">
        <v>618</v>
      </c>
      <c r="BP475" s="127" t="s">
        <v>618</v>
      </c>
    </row>
    <row r="476" spans="1:68">
      <c r="A476" s="7">
        <v>109.06</v>
      </c>
      <c r="B476" s="1" t="s">
        <v>420</v>
      </c>
      <c r="C476" s="11" t="s">
        <v>1395</v>
      </c>
      <c r="D476" s="6" t="s">
        <v>1396</v>
      </c>
      <c r="E476" s="21" t="s">
        <v>1404</v>
      </c>
      <c r="F476" s="5" t="s">
        <v>63</v>
      </c>
      <c r="G476" s="25" t="s">
        <v>63</v>
      </c>
      <c r="H476" s="25" t="s">
        <v>63</v>
      </c>
      <c r="I476" s="25" t="s">
        <v>63</v>
      </c>
      <c r="J476" s="5">
        <v>44476</v>
      </c>
      <c r="K476" s="6">
        <v>2021</v>
      </c>
      <c r="L476" s="6">
        <v>10</v>
      </c>
      <c r="M476" s="6">
        <v>7</v>
      </c>
      <c r="N476" s="5">
        <v>44483</v>
      </c>
      <c r="O476" s="6">
        <v>2021</v>
      </c>
      <c r="P476" s="6">
        <v>10</v>
      </c>
      <c r="Q476" s="6">
        <v>14</v>
      </c>
      <c r="R476" s="6">
        <v>2</v>
      </c>
      <c r="S476" s="6" t="s">
        <v>166</v>
      </c>
      <c r="T476" s="6">
        <v>200</v>
      </c>
      <c r="U476" s="6" t="s">
        <v>166</v>
      </c>
      <c r="V476" s="6" t="s">
        <v>166</v>
      </c>
      <c r="W476" s="6" t="s">
        <v>166</v>
      </c>
      <c r="X476" s="6" t="s">
        <v>166</v>
      </c>
      <c r="Y476" s="6" t="s">
        <v>166</v>
      </c>
      <c r="Z476" s="6" t="s">
        <v>166</v>
      </c>
      <c r="AA476" s="6" t="s">
        <v>166</v>
      </c>
      <c r="AB476" s="6" t="s">
        <v>166</v>
      </c>
      <c r="AC476" s="6" t="s">
        <v>166</v>
      </c>
      <c r="AD476" s="6" t="s">
        <v>166</v>
      </c>
      <c r="AE476" s="6" t="s">
        <v>166</v>
      </c>
      <c r="AH476" s="91" t="str" cm="1">
        <f t="array" ref="AH476">IF(OR(TRIM(S476)="NULL",ISBLANK(S476),ISNUMBER(S476)),TRIM(S476),TRIM(_xlfn.CHOOSECOLS(_xlfn.TEXTSPLIT(S476,"-",,TRUE),1)))</f>
        <v>NULL</v>
      </c>
      <c r="AI476" s="91" t="str" cm="1">
        <f t="array" ref="AI476">IF(OR(TRIM(S476)="NULL",ISBLANK(S476),ISNUMBER(S476)),TRIM(S476),TRIM(_xlfn.CHOOSECOLS(_xlfn.TEXTSPLIT(S476,"-",,TRUE),2)))</f>
        <v>NULL</v>
      </c>
      <c r="AJ476" s="91" t="str" cm="1">
        <f t="array" ref="AJ476">IF(OR(TRIM(R476)="NULL",ISBLANK(R476),ISNUMBER(R476)),TRIM(R476),TRIM(_xlfn.CHOOSECOLS(_xlfn.TEXTSPLIT(R476,"-",,TRUE),1)))</f>
        <v>2</v>
      </c>
      <c r="AK476" s="91" t="str" cm="1">
        <f t="array" ref="AK476">IF(OR(TRIM(R476)="NULL",ISBLANK(R476),ISNUMBER(R476)),TRIM(R476),TRIM(_xlfn.CHOOSECOLS(_xlfn.TEXTSPLIT(R476,"-",,TRUE),2)))</f>
        <v>2</v>
      </c>
      <c r="AL476" s="91" t="str" cm="1">
        <f t="array" ref="AL476">IF(OR(TRIM(T476)="NULL",ISBLANK(T476),ISNUMBER(T476)),TRIM(T476),TRIM(_xlfn.CHOOSECOLS(_xlfn.TEXTSPLIT(T476,"-",,TRUE),1)))</f>
        <v>200</v>
      </c>
      <c r="AM476" s="91" t="str" cm="1">
        <f t="array" ref="AM476">IF(OR(TRIM(T476)="NULL",ISBLANK(T476),ISNUMBER(T476)),TRIM(T476),TRIM(_xlfn.CHOOSECOLS(_xlfn.TEXTSPLIT(T476,"-",,TRUE),2)))</f>
        <v>200</v>
      </c>
      <c r="AN476" s="91" t="str" cm="1">
        <f t="array" ref="AN476">IF(OR(TRIM(U476)="NULL",ISBLANK(U476),ISNUMBER(U476)),TRIM(U476),TRIM(_xlfn.CHOOSECOLS(_xlfn.TEXTSPLIT(Y476,"-",,TRUE),1)))</f>
        <v>NULL</v>
      </c>
      <c r="AO476" s="91" t="str" cm="1">
        <f t="array" ref="AO476">IF(OR(TRIM(U476)="NULL",ISBLANK(U476),ISNUMBER(U476)),TRIM(U476),TRIM(_xlfn.CHOOSECOLS(_xlfn.TEXTSPLIT(Y476,"-",,TRUE),2)))</f>
        <v>NULL</v>
      </c>
      <c r="AP476" s="91" t="str" cm="1">
        <f t="array" ref="AP476">IF(OR(TRIM(V476)="NULL",ISBLANK(V476),ISNUMBER(V476)),TRIM(V476),TRIM(_xlfn.CHOOSECOLS(_xlfn.TEXTSPLIT(Y476,"-",,TRUE),1)))</f>
        <v>NULL</v>
      </c>
      <c r="AQ476" s="91" t="str" cm="1">
        <f t="array" ref="AQ476">IF(OR(TRIM(V476)="NULL",ISBLANK(V476),ISNUMBER(V476)),V476,_xlfn.CHOOSECOLS(_xlfn.TEXTSPLIT(Y476,"-",,TRUE),2))</f>
        <v xml:space="preserve">NULL </v>
      </c>
      <c r="AR476" s="99" t="str" cm="1">
        <f t="array" ref="AR476">TRIM(IF(OR(TRIM(W476)="NULL",ISBLANK(W476),ISNUMBER(W476)), W476, IF(AND(ISNUMBER(FIND("|", W476))=TRUE, ISNUMBER(FIND("-", W476))=FALSE), W476, IF(AND(ISNUMBER(FIND("|", W476))=FALSE, ISNUMBER(FIND("-", W476))=TRUE),_xlfn.CHOOSECOLS(_xlfn.TEXTSPLIT(W476,"-", "|",,TRUE),1), _xlfn.CONCAT(_xlfn.CHOOSECOLS(_xlfn.TEXTSPLIT(SUBSTITUTE(W476, "-", "|"), "|"),1),"|", _xlfn.CHOOSECOLS(_xlfn.TEXTSPLIT(SUBSTITUTE(W476, "-", "|"), "|"), 3))))))</f>
        <v>NULL</v>
      </c>
      <c r="AS476" s="99" t="str" cm="1">
        <f t="array" ref="AS476">TRIM(IF(OR(TRIM(W476)="NULL",ISBLANK(W476),ISNUMBER(W476)), W476, IF(AND(ISNUMBER(FIND("|", W476))=TRUE, ISNUMBER(FIND("-", W476))=FALSE), W476, IF(AND(ISNUMBER(FIND("|", W476))=FALSE, ISNUMBER(FIND("-", W476))=TRUE),_xlfn.CHOOSECOLS(_xlfn.TEXTSPLIT(W476,"-", "|",,TRUE),2), _xlfn.CONCAT(_xlfn.CHOOSECOLS(_xlfn.TEXTSPLIT(SUBSTITUTE(W476, "-", "|"), "|"),2),"|", _xlfn.CHOOSECOLS(_xlfn.TEXTSPLIT(SUBSTITUTE(W476, "-", "|"), "|"), 4))))))</f>
        <v>NULL</v>
      </c>
      <c r="AT476" s="92" t="str" cm="1">
        <f t="array" ref="AT476">TRIM(_xlfn.CHOOSECOLS(_xlfn.TEXTSPLIT(AR476,"|",,TRUE),1))</f>
        <v>NULL</v>
      </c>
      <c r="AU476" s="92" t="str" cm="1">
        <f t="array" ref="AU476">TRIM(_xlfn.CHOOSECOLS(_xlfn.TEXTSPLIT(AS476,"|",,TRUE),1))</f>
        <v>NULL</v>
      </c>
      <c r="AV476" s="92" t="str" cm="1">
        <f t="array" ref="AV476">TRIM(_xlfn.CHOOSECOLS(_xlfn.TEXTSPLIT(AB476,"|",,TRUE),1))</f>
        <v>NULL</v>
      </c>
      <c r="AW476" s="92" t="str" cm="1">
        <f t="array" ref="AW476">TRIM(_xlfn.CHOOSECOLS(_xlfn.TEXTSPLIT(Y476,"|",,TRUE),1))</f>
        <v>NULL</v>
      </c>
      <c r="AX476" s="92" t="str" cm="1">
        <f t="array" ref="AX476">TRIM(_xlfn.CHOOSECOLS(_xlfn.TEXTSPLIT(Z476,"|",,TRUE),1))</f>
        <v>NULL</v>
      </c>
      <c r="AY476" s="99" t="str" cm="1">
        <f t="array" ref="AY476">TRIM(IF(OR(TRIM(AA476)="NULL",ISBLANK(AA476),ISNUMBER(AA476)), AA476, IF(AND(ISNUMBER(FIND("|", AA476))=TRUE, ISNUMBER(FIND("-", AA476))=FALSE), AA476, IF(AND(ISNUMBER(FIND("|", AA476))=FALSE, ISNUMBER(FIND("-", AA476))=TRUE),_xlfn.CHOOSECOLS(_xlfn.TEXTSPLIT(AA476,"-", "|",,TRUE),1), _xlfn.CONCAT(_xlfn.CHOOSECOLS(_xlfn.TEXTSPLIT(SUBSTITUTE(AA476, "-", "|"), "|"),1),"|", _xlfn.CHOOSECOLS(_xlfn.TEXTSPLIT(SUBSTITUTE(AA476, "-", "|"), "|"), 3))))))</f>
        <v>NULL</v>
      </c>
      <c r="AZ476" s="99" t="str" cm="1">
        <f t="array" ref="AZ476">TRIM(IF(OR(TRIM(AA476)="NULL",ISBLANK(AA476),ISNUMBER(AA476)), AA476, IF(AND(ISNUMBER(FIND("|", AA476))=TRUE, ISNUMBER(FIND("-", AA476))=FALSE), AA476, IF(AND(ISNUMBER(FIND("|", AA476))=FALSE, ISNUMBER(FIND("-", AA476))=TRUE),_xlfn.CHOOSECOLS(_xlfn.TEXTSPLIT(AA476,"-", "|",,TRUE),2), _xlfn.CONCAT(_xlfn.CHOOSECOLS(_xlfn.TEXTSPLIT(SUBSTITUTE(AA476, "-", "|"), "|"),2),"|", _xlfn.CHOOSECOLS(_xlfn.TEXTSPLIT(SUBSTITUTE(AA476, "-", "|"), "|"), 4))))))</f>
        <v>NULL</v>
      </c>
      <c r="BA476" s="92" t="str" cm="1">
        <f t="array" ref="BA476">TRIM(_xlfn.CHOOSECOLS(_xlfn.TEXTSPLIT(AY476,"|",,TRUE),1))</f>
        <v>NULL</v>
      </c>
      <c r="BB476" s="92" t="str" cm="1">
        <f t="array" ref="BB476">TRIM(_xlfn.CHOOSECOLS(_xlfn.TEXTSPLIT(AZ476,"|",,TRUE),1))</f>
        <v>NULL</v>
      </c>
      <c r="BC476" s="92" t="str" cm="1">
        <f t="array" ref="BC476">TRIM(_xlfn.CHOOSECOLS(_xlfn.TEXTSPLIT(AB476,"|",,TRUE),1))</f>
        <v>NULL</v>
      </c>
      <c r="BD476" s="92" t="str" cm="1">
        <f t="array" ref="BD476">TRIM(_xlfn.CHOOSECOLS(_xlfn.TEXTSPLIT(AC476,"|",,TRUE),1))</f>
        <v>NULL</v>
      </c>
      <c r="BE476" s="92" t="str" cm="1">
        <f t="array" ref="BE476">TRIM(_xlfn.CHOOSECOLS(_xlfn.TEXTSPLIT(AD476,"|",,TRUE),1))</f>
        <v>NULL</v>
      </c>
      <c r="BF476" s="92" t="str" cm="1">
        <f t="array" ref="BF476">TRIM(IF(OR(TRIM(AE476)="NULL",ISBLANK(AE476),ISNUMBER(AE476)),AE476,_xlfn.CHOOSECOLS(_xlfn.TEXTSPLIT(AE476,"-",,TRUE),1)))</f>
        <v>NULL</v>
      </c>
      <c r="BG476" s="92" t="str" cm="1">
        <f t="array" ref="BG476">TRIM(IF(OR(TRIM(AE476)="NULL",ISBLANK(AE476),ISNUMBER(AE476)),AE476,_xlfn.CHOOSECOLS(_xlfn.TEXTSPLIT(AE476,"-",,TRUE),2)))</f>
        <v>NULL</v>
      </c>
      <c r="BH476" s="95" t="str">
        <f t="shared" si="42"/>
        <v>2021</v>
      </c>
      <c r="BI476" s="96" t="str">
        <f t="shared" si="43"/>
        <v>10</v>
      </c>
      <c r="BJ476" s="97" t="str">
        <f t="shared" si="44"/>
        <v>7</v>
      </c>
      <c r="BK476" s="96" t="str">
        <f t="shared" si="45"/>
        <v>2021</v>
      </c>
      <c r="BL476" s="96" t="str">
        <f t="shared" si="46"/>
        <v>10</v>
      </c>
      <c r="BM476" s="97" t="str">
        <f t="shared" si="47"/>
        <v>14</v>
      </c>
      <c r="BN476" s="93" t="b">
        <f>AND(TRIM(BH476)="NULL", TRIM(BK476)="NULL")</f>
        <v>0</v>
      </c>
      <c r="BO476" s="127" t="s">
        <v>618</v>
      </c>
      <c r="BP476" s="127" t="s">
        <v>618</v>
      </c>
    </row>
    <row r="477" spans="1:68">
      <c r="A477" s="7">
        <v>109.1</v>
      </c>
      <c r="B477" s="1" t="s">
        <v>420</v>
      </c>
      <c r="C477" s="11" t="s">
        <v>1395</v>
      </c>
      <c r="D477" s="6" t="s">
        <v>1396</v>
      </c>
      <c r="E477" s="21" t="s">
        <v>1405</v>
      </c>
      <c r="F477" s="5" t="s">
        <v>63</v>
      </c>
      <c r="G477" s="25" t="s">
        <v>63</v>
      </c>
      <c r="H477" s="25" t="s">
        <v>63</v>
      </c>
      <c r="I477" s="25" t="s">
        <v>63</v>
      </c>
      <c r="J477" s="5">
        <v>44476</v>
      </c>
      <c r="K477" s="6">
        <v>2021</v>
      </c>
      <c r="L477" s="6">
        <v>10</v>
      </c>
      <c r="M477" s="6">
        <v>7</v>
      </c>
      <c r="N477" s="5">
        <v>44483</v>
      </c>
      <c r="O477" s="6">
        <v>2021</v>
      </c>
      <c r="P477" s="6">
        <v>10</v>
      </c>
      <c r="Q477" s="6">
        <v>14</v>
      </c>
      <c r="R477" s="6">
        <v>1</v>
      </c>
      <c r="S477" s="6">
        <v>21</v>
      </c>
      <c r="T477" s="6">
        <v>255</v>
      </c>
      <c r="U477" s="6" t="s">
        <v>166</v>
      </c>
      <c r="V477" s="6" t="s">
        <v>166</v>
      </c>
      <c r="W477" s="6" t="s">
        <v>166</v>
      </c>
      <c r="X477" s="6" t="s">
        <v>166</v>
      </c>
      <c r="Y477" s="6" t="s">
        <v>166</v>
      </c>
      <c r="Z477" s="6" t="s">
        <v>166</v>
      </c>
      <c r="AA477" s="6" t="s">
        <v>166</v>
      </c>
      <c r="AB477" s="6" t="s">
        <v>166</v>
      </c>
      <c r="AC477" s="6" t="s">
        <v>166</v>
      </c>
      <c r="AD477" s="6" t="s">
        <v>166</v>
      </c>
      <c r="AE477" s="6" t="s">
        <v>166</v>
      </c>
      <c r="AH477" s="91" t="str" cm="1">
        <f t="array" ref="AH477">IF(OR(TRIM(S477)="NULL",ISBLANK(S477),ISNUMBER(S477)),TRIM(S477),TRIM(_xlfn.CHOOSECOLS(_xlfn.TEXTSPLIT(S477,"-",,TRUE),1)))</f>
        <v>21</v>
      </c>
      <c r="AI477" s="91" t="str" cm="1">
        <f t="array" ref="AI477">IF(OR(TRIM(S477)="NULL",ISBLANK(S477),ISNUMBER(S477)),TRIM(S477),TRIM(_xlfn.CHOOSECOLS(_xlfn.TEXTSPLIT(S477,"-",,TRUE),2)))</f>
        <v>21</v>
      </c>
      <c r="AJ477" s="91" t="str" cm="1">
        <f t="array" ref="AJ477">IF(OR(TRIM(R477)="NULL",ISBLANK(R477),ISNUMBER(R477)),TRIM(R477),TRIM(_xlfn.CHOOSECOLS(_xlfn.TEXTSPLIT(R477,"-",,TRUE),1)))</f>
        <v>1</v>
      </c>
      <c r="AK477" s="91" t="str" cm="1">
        <f t="array" ref="AK477">IF(OR(TRIM(R477)="NULL",ISBLANK(R477),ISNUMBER(R477)),TRIM(R477),TRIM(_xlfn.CHOOSECOLS(_xlfn.TEXTSPLIT(R477,"-",,TRUE),2)))</f>
        <v>1</v>
      </c>
      <c r="AL477" s="91" t="str" cm="1">
        <f t="array" ref="AL477">IF(OR(TRIM(T477)="NULL",ISBLANK(T477),ISNUMBER(T477)),TRIM(T477),TRIM(_xlfn.CHOOSECOLS(_xlfn.TEXTSPLIT(T477,"-",,TRUE),1)))</f>
        <v>255</v>
      </c>
      <c r="AM477" s="91" t="str" cm="1">
        <f t="array" ref="AM477">IF(OR(TRIM(T477)="NULL",ISBLANK(T477),ISNUMBER(T477)),TRIM(T477),TRIM(_xlfn.CHOOSECOLS(_xlfn.TEXTSPLIT(T477,"-",,TRUE),2)))</f>
        <v>255</v>
      </c>
      <c r="AN477" s="91" t="str" cm="1">
        <f t="array" ref="AN477">IF(OR(TRIM(U477)="NULL",ISBLANK(U477),ISNUMBER(U477)),TRIM(U477),TRIM(_xlfn.CHOOSECOLS(_xlfn.TEXTSPLIT(Y477,"-",,TRUE),1)))</f>
        <v>NULL</v>
      </c>
      <c r="AO477" s="91" t="str" cm="1">
        <f t="array" ref="AO477">IF(OR(TRIM(U477)="NULL",ISBLANK(U477),ISNUMBER(U477)),TRIM(U477),TRIM(_xlfn.CHOOSECOLS(_xlfn.TEXTSPLIT(Y477,"-",,TRUE),2)))</f>
        <v>NULL</v>
      </c>
      <c r="AP477" s="91" t="str" cm="1">
        <f t="array" ref="AP477">IF(OR(TRIM(V477)="NULL",ISBLANK(V477),ISNUMBER(V477)),TRIM(V477),TRIM(_xlfn.CHOOSECOLS(_xlfn.TEXTSPLIT(Y477,"-",,TRUE),1)))</f>
        <v>NULL</v>
      </c>
      <c r="AQ477" s="91" t="str" cm="1">
        <f t="array" ref="AQ477">IF(OR(TRIM(V477)="NULL",ISBLANK(V477),ISNUMBER(V477)),V477,_xlfn.CHOOSECOLS(_xlfn.TEXTSPLIT(Y477,"-",,TRUE),2))</f>
        <v xml:space="preserve">NULL </v>
      </c>
      <c r="AR477" s="99" t="str" cm="1">
        <f t="array" ref="AR477">TRIM(IF(OR(TRIM(W477)="NULL",ISBLANK(W477),ISNUMBER(W477)), W477, IF(AND(ISNUMBER(FIND("|", W477))=TRUE, ISNUMBER(FIND("-", W477))=FALSE), W477, IF(AND(ISNUMBER(FIND("|", W477))=FALSE, ISNUMBER(FIND("-", W477))=TRUE),_xlfn.CHOOSECOLS(_xlfn.TEXTSPLIT(W477,"-", "|",,TRUE),1), _xlfn.CONCAT(_xlfn.CHOOSECOLS(_xlfn.TEXTSPLIT(SUBSTITUTE(W477, "-", "|"), "|"),1),"|", _xlfn.CHOOSECOLS(_xlfn.TEXTSPLIT(SUBSTITUTE(W477, "-", "|"), "|"), 3))))))</f>
        <v>NULL</v>
      </c>
      <c r="AS477" s="99" t="str" cm="1">
        <f t="array" ref="AS477">TRIM(IF(OR(TRIM(W477)="NULL",ISBLANK(W477),ISNUMBER(W477)), W477, IF(AND(ISNUMBER(FIND("|", W477))=TRUE, ISNUMBER(FIND("-", W477))=FALSE), W477, IF(AND(ISNUMBER(FIND("|", W477))=FALSE, ISNUMBER(FIND("-", W477))=TRUE),_xlfn.CHOOSECOLS(_xlfn.TEXTSPLIT(W477,"-", "|",,TRUE),2), _xlfn.CONCAT(_xlfn.CHOOSECOLS(_xlfn.TEXTSPLIT(SUBSTITUTE(W477, "-", "|"), "|"),2),"|", _xlfn.CHOOSECOLS(_xlfn.TEXTSPLIT(SUBSTITUTE(W477, "-", "|"), "|"), 4))))))</f>
        <v>NULL</v>
      </c>
      <c r="AT477" s="92" t="str" cm="1">
        <f t="array" ref="AT477">TRIM(_xlfn.CHOOSECOLS(_xlfn.TEXTSPLIT(AR477,"|",,TRUE),1))</f>
        <v>NULL</v>
      </c>
      <c r="AU477" s="92" t="str" cm="1">
        <f t="array" ref="AU477">TRIM(_xlfn.CHOOSECOLS(_xlfn.TEXTSPLIT(AS477,"|",,TRUE),1))</f>
        <v>NULL</v>
      </c>
      <c r="AV477" s="92" t="str" cm="1">
        <f t="array" ref="AV477">TRIM(_xlfn.CHOOSECOLS(_xlfn.TEXTSPLIT(AB477,"|",,TRUE),1))</f>
        <v>NULL</v>
      </c>
      <c r="AW477" s="92" t="str" cm="1">
        <f t="array" ref="AW477">TRIM(_xlfn.CHOOSECOLS(_xlfn.TEXTSPLIT(Y477,"|",,TRUE),1))</f>
        <v>NULL</v>
      </c>
      <c r="AX477" s="92" t="str" cm="1">
        <f t="array" ref="AX477">TRIM(_xlfn.CHOOSECOLS(_xlfn.TEXTSPLIT(Z477,"|",,TRUE),1))</f>
        <v>NULL</v>
      </c>
      <c r="AY477" s="99" t="str" cm="1">
        <f t="array" ref="AY477">TRIM(IF(OR(TRIM(AA477)="NULL",ISBLANK(AA477),ISNUMBER(AA477)), AA477, IF(AND(ISNUMBER(FIND("|", AA477))=TRUE, ISNUMBER(FIND("-", AA477))=FALSE), AA477, IF(AND(ISNUMBER(FIND("|", AA477))=FALSE, ISNUMBER(FIND("-", AA477))=TRUE),_xlfn.CHOOSECOLS(_xlfn.TEXTSPLIT(AA477,"-", "|",,TRUE),1), _xlfn.CONCAT(_xlfn.CHOOSECOLS(_xlfn.TEXTSPLIT(SUBSTITUTE(AA477, "-", "|"), "|"),1),"|", _xlfn.CHOOSECOLS(_xlfn.TEXTSPLIT(SUBSTITUTE(AA477, "-", "|"), "|"), 3))))))</f>
        <v>NULL</v>
      </c>
      <c r="AZ477" s="99" t="str" cm="1">
        <f t="array" ref="AZ477">TRIM(IF(OR(TRIM(AA477)="NULL",ISBLANK(AA477),ISNUMBER(AA477)), AA477, IF(AND(ISNUMBER(FIND("|", AA477))=TRUE, ISNUMBER(FIND("-", AA477))=FALSE), AA477, IF(AND(ISNUMBER(FIND("|", AA477))=FALSE, ISNUMBER(FIND("-", AA477))=TRUE),_xlfn.CHOOSECOLS(_xlfn.TEXTSPLIT(AA477,"-", "|",,TRUE),2), _xlfn.CONCAT(_xlfn.CHOOSECOLS(_xlfn.TEXTSPLIT(SUBSTITUTE(AA477, "-", "|"), "|"),2),"|", _xlfn.CHOOSECOLS(_xlfn.TEXTSPLIT(SUBSTITUTE(AA477, "-", "|"), "|"), 4))))))</f>
        <v>NULL</v>
      </c>
      <c r="BA477" s="92" t="str" cm="1">
        <f t="array" ref="BA477">TRIM(_xlfn.CHOOSECOLS(_xlfn.TEXTSPLIT(AY477,"|",,TRUE),1))</f>
        <v>NULL</v>
      </c>
      <c r="BB477" s="92" t="str" cm="1">
        <f t="array" ref="BB477">TRIM(_xlfn.CHOOSECOLS(_xlfn.TEXTSPLIT(AZ477,"|",,TRUE),1))</f>
        <v>NULL</v>
      </c>
      <c r="BC477" s="92" t="str" cm="1">
        <f t="array" ref="BC477">TRIM(_xlfn.CHOOSECOLS(_xlfn.TEXTSPLIT(AB477,"|",,TRUE),1))</f>
        <v>NULL</v>
      </c>
      <c r="BD477" s="92" t="str" cm="1">
        <f t="array" ref="BD477">TRIM(_xlfn.CHOOSECOLS(_xlfn.TEXTSPLIT(AC477,"|",,TRUE),1))</f>
        <v>NULL</v>
      </c>
      <c r="BE477" s="92" t="str" cm="1">
        <f t="array" ref="BE477">TRIM(_xlfn.CHOOSECOLS(_xlfn.TEXTSPLIT(AD477,"|",,TRUE),1))</f>
        <v>NULL</v>
      </c>
      <c r="BF477" s="92" t="str" cm="1">
        <f t="array" ref="BF477">TRIM(IF(OR(TRIM(AE477)="NULL",ISBLANK(AE477),ISNUMBER(AE477)),AE477,_xlfn.CHOOSECOLS(_xlfn.TEXTSPLIT(AE477,"-",,TRUE),1)))</f>
        <v>NULL</v>
      </c>
      <c r="BG477" s="92" t="str" cm="1">
        <f t="array" ref="BG477">TRIM(IF(OR(TRIM(AE477)="NULL",ISBLANK(AE477),ISNUMBER(AE477)),AE477,_xlfn.CHOOSECOLS(_xlfn.TEXTSPLIT(AE477,"-",,TRUE),2)))</f>
        <v>NULL</v>
      </c>
      <c r="BH477" s="95" t="str">
        <f t="shared" si="42"/>
        <v>2021</v>
      </c>
      <c r="BI477" s="96" t="str">
        <f t="shared" si="43"/>
        <v>10</v>
      </c>
      <c r="BJ477" s="97" t="str">
        <f t="shared" si="44"/>
        <v>7</v>
      </c>
      <c r="BK477" s="96" t="str">
        <f t="shared" si="45"/>
        <v>2021</v>
      </c>
      <c r="BL477" s="96" t="str">
        <f t="shared" si="46"/>
        <v>10</v>
      </c>
      <c r="BM477" s="97" t="str">
        <f t="shared" si="47"/>
        <v>14</v>
      </c>
      <c r="BN477" s="93" t="b">
        <f>AND(TRIM(BH477)="NULL", TRIM(BK477)="NULL")</f>
        <v>0</v>
      </c>
      <c r="BO477" s="127" t="s">
        <v>508</v>
      </c>
      <c r="BP477" s="127" t="s">
        <v>508</v>
      </c>
    </row>
    <row r="478" spans="1:68">
      <c r="A478" s="7" t="s">
        <v>1406</v>
      </c>
      <c r="B478" s="1" t="s">
        <v>420</v>
      </c>
      <c r="C478" s="11" t="s">
        <v>1407</v>
      </c>
      <c r="D478" s="6" t="s">
        <v>1408</v>
      </c>
      <c r="E478" s="21" t="s">
        <v>1409</v>
      </c>
      <c r="F478" s="5" t="s">
        <v>63</v>
      </c>
      <c r="G478" s="25" t="s">
        <v>63</v>
      </c>
      <c r="H478" s="25" t="s">
        <v>63</v>
      </c>
      <c r="I478" s="25" t="s">
        <v>63</v>
      </c>
      <c r="J478" s="5">
        <v>18899</v>
      </c>
      <c r="K478" s="6">
        <v>1951</v>
      </c>
      <c r="L478" s="6">
        <v>9</v>
      </c>
      <c r="M478" s="6">
        <v>28</v>
      </c>
      <c r="N478" s="5">
        <v>18909</v>
      </c>
      <c r="O478" s="6">
        <v>1951</v>
      </c>
      <c r="P478" s="6">
        <v>10</v>
      </c>
      <c r="Q478" s="6">
        <v>8</v>
      </c>
      <c r="R478" s="6">
        <v>17</v>
      </c>
      <c r="S478" s="6" t="s">
        <v>63</v>
      </c>
      <c r="T478" s="6" t="s">
        <v>166</v>
      </c>
      <c r="U478" s="6" t="s">
        <v>166</v>
      </c>
      <c r="V478" s="6" t="s">
        <v>166</v>
      </c>
      <c r="W478" s="6" t="s">
        <v>166</v>
      </c>
      <c r="X478" s="6" t="s">
        <v>166</v>
      </c>
      <c r="Y478" s="6" t="s">
        <v>166</v>
      </c>
      <c r="Z478" s="6" t="s">
        <v>166</v>
      </c>
      <c r="AA478" s="6">
        <v>2000000</v>
      </c>
      <c r="AB478" s="6" t="s">
        <v>172</v>
      </c>
      <c r="AC478" s="6" t="s">
        <v>590</v>
      </c>
      <c r="AD478" s="6">
        <v>1951</v>
      </c>
      <c r="AE478" s="6" t="s">
        <v>166</v>
      </c>
      <c r="AH478" s="91" t="str" cm="1">
        <f t="array" ref="AH478">IF(OR(TRIM(S478)="NULL",ISBLANK(S478),ISNUMBER(S478)),TRIM(S478),TRIM(_xlfn.CHOOSECOLS(_xlfn.TEXTSPLIT(S478,"-",,TRUE),1)))</f>
        <v>NULL</v>
      </c>
      <c r="AI478" s="91" t="str" cm="1">
        <f t="array" ref="AI478">IF(OR(TRIM(S478)="NULL",ISBLANK(S478),ISNUMBER(S478)),TRIM(S478),TRIM(_xlfn.CHOOSECOLS(_xlfn.TEXTSPLIT(S478,"-",,TRUE),2)))</f>
        <v>NULL</v>
      </c>
      <c r="AJ478" s="91" t="str" cm="1">
        <f t="array" ref="AJ478">IF(OR(TRIM(R478)="NULL",ISBLANK(R478),ISNUMBER(R478)),TRIM(R478),TRIM(_xlfn.CHOOSECOLS(_xlfn.TEXTSPLIT(R478,"-",,TRUE),1)))</f>
        <v>17</v>
      </c>
      <c r="AK478" s="91" t="str" cm="1">
        <f t="array" ref="AK478">IF(OR(TRIM(R478)="NULL",ISBLANK(R478),ISNUMBER(R478)),TRIM(R478),TRIM(_xlfn.CHOOSECOLS(_xlfn.TEXTSPLIT(R478,"-",,TRUE),2)))</f>
        <v>17</v>
      </c>
      <c r="AL478" s="91" t="str" cm="1">
        <f t="array" ref="AL478">IF(OR(TRIM(T478)="NULL",ISBLANK(T478),ISNUMBER(T478)),TRIM(T478),TRIM(_xlfn.CHOOSECOLS(_xlfn.TEXTSPLIT(T478,"-",,TRUE),1)))</f>
        <v>NULL</v>
      </c>
      <c r="AM478" s="91" t="str" cm="1">
        <f t="array" ref="AM478">IF(OR(TRIM(T478)="NULL",ISBLANK(T478),ISNUMBER(T478)),TRIM(T478),TRIM(_xlfn.CHOOSECOLS(_xlfn.TEXTSPLIT(T478,"-",,TRUE),2)))</f>
        <v>NULL</v>
      </c>
      <c r="AN478" s="91" t="str" cm="1">
        <f t="array" ref="AN478">IF(OR(TRIM(U478)="NULL",ISBLANK(U478),ISNUMBER(U478)),TRIM(U478),TRIM(_xlfn.CHOOSECOLS(_xlfn.TEXTSPLIT(Y478,"-",,TRUE),1)))</f>
        <v>NULL</v>
      </c>
      <c r="AO478" s="91" t="str" cm="1">
        <f t="array" ref="AO478">IF(OR(TRIM(U478)="NULL",ISBLANK(U478),ISNUMBER(U478)),TRIM(U478),TRIM(_xlfn.CHOOSECOLS(_xlfn.TEXTSPLIT(Y478,"-",,TRUE),2)))</f>
        <v>NULL</v>
      </c>
      <c r="AP478" s="91" t="str" cm="1">
        <f t="array" ref="AP478">IF(OR(TRIM(V478)="NULL",ISBLANK(V478),ISNUMBER(V478)),TRIM(V478),TRIM(_xlfn.CHOOSECOLS(_xlfn.TEXTSPLIT(Y478,"-",,TRUE),1)))</f>
        <v>NULL</v>
      </c>
      <c r="AQ478" s="91" t="str" cm="1">
        <f t="array" ref="AQ478">IF(OR(TRIM(V478)="NULL",ISBLANK(V478),ISNUMBER(V478)),V478,_xlfn.CHOOSECOLS(_xlfn.TEXTSPLIT(Y478,"-",,TRUE),2))</f>
        <v xml:space="preserve">NULL </v>
      </c>
      <c r="AR478" s="99" t="str" cm="1">
        <f t="array" ref="AR478">TRIM(IF(OR(TRIM(W478)="NULL",ISBLANK(W478),ISNUMBER(W478)), W478, IF(AND(ISNUMBER(FIND("|", W478))=TRUE, ISNUMBER(FIND("-", W478))=FALSE), W478, IF(AND(ISNUMBER(FIND("|", W478))=FALSE, ISNUMBER(FIND("-", W478))=TRUE),_xlfn.CHOOSECOLS(_xlfn.TEXTSPLIT(W478,"-", "|",,TRUE),1), _xlfn.CONCAT(_xlfn.CHOOSECOLS(_xlfn.TEXTSPLIT(SUBSTITUTE(W478, "-", "|"), "|"),1),"|", _xlfn.CHOOSECOLS(_xlfn.TEXTSPLIT(SUBSTITUTE(W478, "-", "|"), "|"), 3))))))</f>
        <v>NULL</v>
      </c>
      <c r="AS478" s="99" t="str" cm="1">
        <f t="array" ref="AS478">TRIM(IF(OR(TRIM(W478)="NULL",ISBLANK(W478),ISNUMBER(W478)), W478, IF(AND(ISNUMBER(FIND("|", W478))=TRUE, ISNUMBER(FIND("-", W478))=FALSE), W478, IF(AND(ISNUMBER(FIND("|", W478))=FALSE, ISNUMBER(FIND("-", W478))=TRUE),_xlfn.CHOOSECOLS(_xlfn.TEXTSPLIT(W478,"-", "|",,TRUE),2), _xlfn.CONCAT(_xlfn.CHOOSECOLS(_xlfn.TEXTSPLIT(SUBSTITUTE(W478, "-", "|"), "|"),2),"|", _xlfn.CHOOSECOLS(_xlfn.TEXTSPLIT(SUBSTITUTE(W478, "-", "|"), "|"), 4))))))</f>
        <v>NULL</v>
      </c>
      <c r="AT478" s="92" t="str" cm="1">
        <f t="array" ref="AT478">TRIM(_xlfn.CHOOSECOLS(_xlfn.TEXTSPLIT(AR478,"|",,TRUE),1))</f>
        <v>NULL</v>
      </c>
      <c r="AU478" s="92" t="str" cm="1">
        <f t="array" ref="AU478">TRIM(_xlfn.CHOOSECOLS(_xlfn.TEXTSPLIT(AS478,"|",,TRUE),1))</f>
        <v>NULL</v>
      </c>
      <c r="AV478" s="92" t="str" cm="1">
        <f t="array" ref="AV478">TRIM(_xlfn.CHOOSECOLS(_xlfn.TEXTSPLIT(AB478,"|",,TRUE),1))</f>
        <v>USD</v>
      </c>
      <c r="AW478" s="92" t="str" cm="1">
        <f t="array" ref="AW478">TRIM(_xlfn.CHOOSECOLS(_xlfn.TEXTSPLIT(Y478,"|",,TRUE),1))</f>
        <v>NULL</v>
      </c>
      <c r="AX478" s="92" t="str" cm="1">
        <f t="array" ref="AX478">TRIM(_xlfn.CHOOSECOLS(_xlfn.TEXTSPLIT(Z478,"|",,TRUE),1))</f>
        <v>NULL</v>
      </c>
      <c r="AY478" s="99" t="str" cm="1">
        <f t="array" ref="AY478">TRIM(IF(OR(TRIM(AA478)="NULL",ISBLANK(AA478),ISNUMBER(AA478)), AA478, IF(AND(ISNUMBER(FIND("|", AA478))=TRUE, ISNUMBER(FIND("-", AA478))=FALSE), AA478, IF(AND(ISNUMBER(FIND("|", AA478))=FALSE, ISNUMBER(FIND("-", AA478))=TRUE),_xlfn.CHOOSECOLS(_xlfn.TEXTSPLIT(AA478,"-", "|",,TRUE),1), _xlfn.CONCAT(_xlfn.CHOOSECOLS(_xlfn.TEXTSPLIT(SUBSTITUTE(AA478, "-", "|"), "|"),1),"|", _xlfn.CHOOSECOLS(_xlfn.TEXTSPLIT(SUBSTITUTE(AA478, "-", "|"), "|"), 3))))))</f>
        <v>2000000</v>
      </c>
      <c r="AZ478" s="99" t="str" cm="1">
        <f t="array" ref="AZ478">TRIM(IF(OR(TRIM(AA478)="NULL",ISBLANK(AA478),ISNUMBER(AA478)), AA478, IF(AND(ISNUMBER(FIND("|", AA478))=TRUE, ISNUMBER(FIND("-", AA478))=FALSE), AA478, IF(AND(ISNUMBER(FIND("|", AA478))=FALSE, ISNUMBER(FIND("-", AA478))=TRUE),_xlfn.CHOOSECOLS(_xlfn.TEXTSPLIT(AA478,"-", "|",,TRUE),2), _xlfn.CONCAT(_xlfn.CHOOSECOLS(_xlfn.TEXTSPLIT(SUBSTITUTE(AA478, "-", "|"), "|"),2),"|", _xlfn.CHOOSECOLS(_xlfn.TEXTSPLIT(SUBSTITUTE(AA478, "-", "|"), "|"), 4))))))</f>
        <v>2000000</v>
      </c>
      <c r="BA478" s="92" t="str" cm="1">
        <f t="array" ref="BA478">TRIM(_xlfn.CHOOSECOLS(_xlfn.TEXTSPLIT(AY478,"|",,TRUE),1))</f>
        <v>2000000</v>
      </c>
      <c r="BB478" s="92" t="str" cm="1">
        <f t="array" ref="BB478">TRIM(_xlfn.CHOOSECOLS(_xlfn.TEXTSPLIT(AZ478,"|",,TRUE),1))</f>
        <v>2000000</v>
      </c>
      <c r="BC478" s="92" t="str" cm="1">
        <f t="array" ref="BC478">TRIM(_xlfn.CHOOSECOLS(_xlfn.TEXTSPLIT(AB478,"|",,TRUE),1))</f>
        <v>USD</v>
      </c>
      <c r="BD478" s="92" t="str" cm="1">
        <f t="array" ref="BD478">TRIM(_xlfn.CHOOSECOLS(_xlfn.TEXTSPLIT(AC478,"|",,TRUE),1))</f>
        <v>YES</v>
      </c>
      <c r="BE478" s="92" t="str" cm="1">
        <f t="array" ref="BE478">TRIM(_xlfn.CHOOSECOLS(_xlfn.TEXTSPLIT(AD478,"|",,TRUE),1))</f>
        <v>1951</v>
      </c>
      <c r="BF478" s="92" t="str" cm="1">
        <f t="array" ref="BF478">TRIM(IF(OR(TRIM(AE478)="NULL",ISBLANK(AE478),ISNUMBER(AE478)),AE478,_xlfn.CHOOSECOLS(_xlfn.TEXTSPLIT(AE478,"-",,TRUE),1)))</f>
        <v>NULL</v>
      </c>
      <c r="BG478" s="92" t="str" cm="1">
        <f t="array" ref="BG478">TRIM(IF(OR(TRIM(AE478)="NULL",ISBLANK(AE478),ISNUMBER(AE478)),AE478,_xlfn.CHOOSECOLS(_xlfn.TEXTSPLIT(AE478,"-",,TRUE),2)))</f>
        <v>NULL</v>
      </c>
      <c r="BH478" s="95" t="str">
        <f t="shared" si="42"/>
        <v>1951</v>
      </c>
      <c r="BI478" s="96" t="str">
        <f t="shared" si="43"/>
        <v>9</v>
      </c>
      <c r="BJ478" s="97" t="str">
        <f t="shared" si="44"/>
        <v>28</v>
      </c>
      <c r="BK478" s="96" t="str">
        <f t="shared" si="45"/>
        <v>1951</v>
      </c>
      <c r="BL478" s="96" t="str">
        <f t="shared" si="46"/>
        <v>10</v>
      </c>
      <c r="BM478" s="97" t="str">
        <f t="shared" si="47"/>
        <v>8</v>
      </c>
      <c r="BN478" s="93" t="b">
        <f>AND(TRIM(BH478)="NULL", TRIM(BK478)="NULL")</f>
        <v>0</v>
      </c>
      <c r="BO478" s="127" t="s">
        <v>435</v>
      </c>
      <c r="BP478" s="127" t="s">
        <v>435</v>
      </c>
    </row>
    <row r="479" spans="1:68">
      <c r="A479" s="7" t="s">
        <v>1410</v>
      </c>
      <c r="B479" s="1" t="s">
        <v>420</v>
      </c>
      <c r="C479" s="11" t="s">
        <v>1411</v>
      </c>
      <c r="D479" s="6" t="s">
        <v>1412</v>
      </c>
      <c r="E479" s="21" t="s">
        <v>1413</v>
      </c>
      <c r="F479" s="5" t="s">
        <v>63</v>
      </c>
      <c r="G479" s="25" t="s">
        <v>63</v>
      </c>
      <c r="H479" s="25" t="s">
        <v>63</v>
      </c>
      <c r="I479" s="25" t="s">
        <v>63</v>
      </c>
      <c r="J479" s="5">
        <v>37855</v>
      </c>
      <c r="K479" s="6">
        <v>2003</v>
      </c>
      <c r="L479" s="6">
        <v>8</v>
      </c>
      <c r="M479" s="6">
        <v>22</v>
      </c>
      <c r="N479" s="5">
        <v>37860</v>
      </c>
      <c r="O479" s="6">
        <v>2003</v>
      </c>
      <c r="P479" s="6">
        <v>8</v>
      </c>
      <c r="Q479" s="6">
        <v>27</v>
      </c>
      <c r="R479" s="6">
        <v>4</v>
      </c>
      <c r="S479" s="6" t="s">
        <v>166</v>
      </c>
      <c r="T479" s="6" t="s">
        <v>63</v>
      </c>
      <c r="U479" s="6" t="s">
        <v>1414</v>
      </c>
      <c r="V479" s="6" t="s">
        <v>166</v>
      </c>
      <c r="W479" s="6" t="s">
        <v>166</v>
      </c>
      <c r="X479" s="6" t="s">
        <v>166</v>
      </c>
      <c r="Y479" s="6" t="s">
        <v>166</v>
      </c>
      <c r="Z479" s="6" t="s">
        <v>166</v>
      </c>
      <c r="AA479" s="6">
        <v>21200000</v>
      </c>
      <c r="AB479" s="6" t="s">
        <v>172</v>
      </c>
      <c r="AC479" s="6" t="s">
        <v>590</v>
      </c>
      <c r="AD479" s="6">
        <v>2003</v>
      </c>
      <c r="AE479" s="6">
        <v>1198</v>
      </c>
      <c r="AH479" s="91" t="str" cm="1">
        <f t="array" ref="AH479">IF(OR(TRIM(S479)="NULL",ISBLANK(S479),ISNUMBER(S479)),TRIM(S479),TRIM(_xlfn.CHOOSECOLS(_xlfn.TEXTSPLIT(S479,"-",,TRUE),1)))</f>
        <v>NULL</v>
      </c>
      <c r="AI479" s="91" t="str" cm="1">
        <f t="array" ref="AI479">IF(OR(TRIM(S479)="NULL",ISBLANK(S479),ISNUMBER(S479)),TRIM(S479),TRIM(_xlfn.CHOOSECOLS(_xlfn.TEXTSPLIT(S479,"-",,TRUE),2)))</f>
        <v>NULL</v>
      </c>
      <c r="AJ479" s="91" t="str" cm="1">
        <f t="array" ref="AJ479">IF(OR(TRIM(R479)="NULL",ISBLANK(R479),ISNUMBER(R479)),TRIM(R479),TRIM(_xlfn.CHOOSECOLS(_xlfn.TEXTSPLIT(R479,"-",,TRUE),1)))</f>
        <v>4</v>
      </c>
      <c r="AK479" s="91" t="str" cm="1">
        <f t="array" ref="AK479">IF(OR(TRIM(R479)="NULL",ISBLANK(R479),ISNUMBER(R479)),TRIM(R479),TRIM(_xlfn.CHOOSECOLS(_xlfn.TEXTSPLIT(R479,"-",,TRUE),2)))</f>
        <v>4</v>
      </c>
      <c r="AL479" s="91" t="str" cm="1">
        <f t="array" ref="AL479">IF(OR(TRIM(T479)="NULL",ISBLANK(T479),ISNUMBER(T479)),TRIM(T479),TRIM(_xlfn.CHOOSECOLS(_xlfn.TEXTSPLIT(T479,"-",,TRUE),1)))</f>
        <v>NULL</v>
      </c>
      <c r="AM479" s="91" t="str" cm="1">
        <f t="array" ref="AM479">IF(OR(TRIM(T479)="NULL",ISBLANK(T479),ISNUMBER(T479)),TRIM(T479),TRIM(_xlfn.CHOOSECOLS(_xlfn.TEXTSPLIT(T479,"-",,TRUE),2)))</f>
        <v>NULL</v>
      </c>
      <c r="AN479" s="91" t="str" cm="1">
        <f t="array" ref="AN479">IF(OR(TRIM(U479)="NULL",ISBLANK(U479),ISNUMBER(U479)),TRIM(U479),TRIM(_xlfn.CHOOSECOLS(_xlfn.TEXTSPLIT(Y479,"-",,TRUE),1)))</f>
        <v>NULL</v>
      </c>
      <c r="AO479" s="91" t="e" cm="1">
        <f t="array" ref="AO479">IF(OR(TRIM(U479)="NULL",ISBLANK(U479),ISNUMBER(U479)),TRIM(U479),TRIM(_xlfn.CHOOSECOLS(_xlfn.TEXTSPLIT(Y479,"-",,TRUE),2)))</f>
        <v>#VALUE!</v>
      </c>
      <c r="AP479" s="91" t="str" cm="1">
        <f t="array" ref="AP479">IF(OR(TRIM(V479)="NULL",ISBLANK(V479),ISNUMBER(V479)),TRIM(V479),TRIM(_xlfn.CHOOSECOLS(_xlfn.TEXTSPLIT(Y479,"-",,TRUE),1)))</f>
        <v>NULL</v>
      </c>
      <c r="AQ479" s="91" t="str" cm="1">
        <f t="array" ref="AQ479">IF(OR(TRIM(V479)="NULL",ISBLANK(V479),ISNUMBER(V479)),V479,_xlfn.CHOOSECOLS(_xlfn.TEXTSPLIT(Y479,"-",,TRUE),2))</f>
        <v xml:space="preserve">NULL </v>
      </c>
      <c r="AR479" s="99" t="str" cm="1">
        <f t="array" ref="AR479">TRIM(IF(OR(TRIM(W479)="NULL",ISBLANK(W479),ISNUMBER(W479)), W479, IF(AND(ISNUMBER(FIND("|", W479))=TRUE, ISNUMBER(FIND("-", W479))=FALSE), W479, IF(AND(ISNUMBER(FIND("|", W479))=FALSE, ISNUMBER(FIND("-", W479))=TRUE),_xlfn.CHOOSECOLS(_xlfn.TEXTSPLIT(W479,"-", "|",,TRUE),1), _xlfn.CONCAT(_xlfn.CHOOSECOLS(_xlfn.TEXTSPLIT(SUBSTITUTE(W479, "-", "|"), "|"),1),"|", _xlfn.CHOOSECOLS(_xlfn.TEXTSPLIT(SUBSTITUTE(W479, "-", "|"), "|"), 3))))))</f>
        <v>NULL</v>
      </c>
      <c r="AS479" s="99" t="str" cm="1">
        <f t="array" ref="AS479">TRIM(IF(OR(TRIM(W479)="NULL",ISBLANK(W479),ISNUMBER(W479)), W479, IF(AND(ISNUMBER(FIND("|", W479))=TRUE, ISNUMBER(FIND("-", W479))=FALSE), W479, IF(AND(ISNUMBER(FIND("|", W479))=FALSE, ISNUMBER(FIND("-", W479))=TRUE),_xlfn.CHOOSECOLS(_xlfn.TEXTSPLIT(W479,"-", "|",,TRUE),2), _xlfn.CONCAT(_xlfn.CHOOSECOLS(_xlfn.TEXTSPLIT(SUBSTITUTE(W479, "-", "|"), "|"),2),"|", _xlfn.CHOOSECOLS(_xlfn.TEXTSPLIT(SUBSTITUTE(W479, "-", "|"), "|"), 4))))))</f>
        <v>NULL</v>
      </c>
      <c r="AT479" s="92" t="str" cm="1">
        <f t="array" ref="AT479">TRIM(_xlfn.CHOOSECOLS(_xlfn.TEXTSPLIT(AR479,"|",,TRUE),1))</f>
        <v>NULL</v>
      </c>
      <c r="AU479" s="92" t="str" cm="1">
        <f t="array" ref="AU479">TRIM(_xlfn.CHOOSECOLS(_xlfn.TEXTSPLIT(AS479,"|",,TRUE),1))</f>
        <v>NULL</v>
      </c>
      <c r="AV479" s="92" t="str" cm="1">
        <f t="array" ref="AV479">TRIM(_xlfn.CHOOSECOLS(_xlfn.TEXTSPLIT(AB479,"|",,TRUE),1))</f>
        <v>USD</v>
      </c>
      <c r="AW479" s="92" t="str" cm="1">
        <f t="array" ref="AW479">TRIM(_xlfn.CHOOSECOLS(_xlfn.TEXTSPLIT(Y479,"|",,TRUE),1))</f>
        <v>NULL</v>
      </c>
      <c r="AX479" s="92" t="str" cm="1">
        <f t="array" ref="AX479">TRIM(_xlfn.CHOOSECOLS(_xlfn.TEXTSPLIT(Z479,"|",,TRUE),1))</f>
        <v>NULL</v>
      </c>
      <c r="AY479" s="99" t="str" cm="1">
        <f t="array" ref="AY479">TRIM(IF(OR(TRIM(AA479)="NULL",ISBLANK(AA479),ISNUMBER(AA479)), AA479, IF(AND(ISNUMBER(FIND("|", AA479))=TRUE, ISNUMBER(FIND("-", AA479))=FALSE), AA479, IF(AND(ISNUMBER(FIND("|", AA479))=FALSE, ISNUMBER(FIND("-", AA479))=TRUE),_xlfn.CHOOSECOLS(_xlfn.TEXTSPLIT(AA479,"-", "|",,TRUE),1), _xlfn.CONCAT(_xlfn.CHOOSECOLS(_xlfn.TEXTSPLIT(SUBSTITUTE(AA479, "-", "|"), "|"),1),"|", _xlfn.CHOOSECOLS(_xlfn.TEXTSPLIT(SUBSTITUTE(AA479, "-", "|"), "|"), 3))))))</f>
        <v>21200000</v>
      </c>
      <c r="AZ479" s="99" t="str" cm="1">
        <f t="array" ref="AZ479">TRIM(IF(OR(TRIM(AA479)="NULL",ISBLANK(AA479),ISNUMBER(AA479)), AA479, IF(AND(ISNUMBER(FIND("|", AA479))=TRUE, ISNUMBER(FIND("-", AA479))=FALSE), AA479, IF(AND(ISNUMBER(FIND("|", AA479))=FALSE, ISNUMBER(FIND("-", AA479))=TRUE),_xlfn.CHOOSECOLS(_xlfn.TEXTSPLIT(AA479,"-", "|",,TRUE),2), _xlfn.CONCAT(_xlfn.CHOOSECOLS(_xlfn.TEXTSPLIT(SUBSTITUTE(AA479, "-", "|"), "|"),2),"|", _xlfn.CHOOSECOLS(_xlfn.TEXTSPLIT(SUBSTITUTE(AA479, "-", "|"), "|"), 4))))))</f>
        <v>21200000</v>
      </c>
      <c r="BA479" s="92" t="str" cm="1">
        <f t="array" ref="BA479">TRIM(_xlfn.CHOOSECOLS(_xlfn.TEXTSPLIT(AY479,"|",,TRUE),1))</f>
        <v>21200000</v>
      </c>
      <c r="BB479" s="92" t="str" cm="1">
        <f t="array" ref="BB479">TRIM(_xlfn.CHOOSECOLS(_xlfn.TEXTSPLIT(AZ479,"|",,TRUE),1))</f>
        <v>21200000</v>
      </c>
      <c r="BC479" s="92" t="str" cm="1">
        <f t="array" ref="BC479">TRIM(_xlfn.CHOOSECOLS(_xlfn.TEXTSPLIT(AB479,"|",,TRUE),1))</f>
        <v>USD</v>
      </c>
      <c r="BD479" s="92" t="str" cm="1">
        <f t="array" ref="BD479">TRIM(_xlfn.CHOOSECOLS(_xlfn.TEXTSPLIT(AC479,"|",,TRUE),1))</f>
        <v>YES</v>
      </c>
      <c r="BE479" s="92" t="str" cm="1">
        <f t="array" ref="BE479">TRIM(_xlfn.CHOOSECOLS(_xlfn.TEXTSPLIT(AD479,"|",,TRUE),1))</f>
        <v>2003</v>
      </c>
      <c r="BF479" s="92" t="str" cm="1">
        <f t="array" ref="BF479">TRIM(IF(OR(TRIM(AE479)="NULL",ISBLANK(AE479),ISNUMBER(AE479)),AE479,_xlfn.CHOOSECOLS(_xlfn.TEXTSPLIT(AE479,"-",,TRUE),1)))</f>
        <v>1198</v>
      </c>
      <c r="BG479" s="92" t="str" cm="1">
        <f t="array" ref="BG479">TRIM(IF(OR(TRIM(AE479)="NULL",ISBLANK(AE479),ISNUMBER(AE479)),AE479,_xlfn.CHOOSECOLS(_xlfn.TEXTSPLIT(AE479,"-",,TRUE),2)))</f>
        <v>1198</v>
      </c>
      <c r="BH479" s="95" t="str">
        <f t="shared" si="42"/>
        <v>2003</v>
      </c>
      <c r="BI479" s="96" t="str">
        <f t="shared" si="43"/>
        <v>8</v>
      </c>
      <c r="BJ479" s="97" t="str">
        <f t="shared" si="44"/>
        <v>22</v>
      </c>
      <c r="BK479" s="96" t="str">
        <f t="shared" si="45"/>
        <v>2003</v>
      </c>
      <c r="BL479" s="96" t="str">
        <f t="shared" si="46"/>
        <v>8</v>
      </c>
      <c r="BM479" s="97" t="str">
        <f t="shared" si="47"/>
        <v>27</v>
      </c>
      <c r="BN479" s="93" t="b">
        <f>AND(TRIM(BH479)="NULL", TRIM(BK479)="NULL")</f>
        <v>0</v>
      </c>
      <c r="BO479" s="127" t="s">
        <v>1415</v>
      </c>
      <c r="BP479" s="127" t="s">
        <v>1415</v>
      </c>
    </row>
    <row r="480" spans="1:68">
      <c r="A480" s="7">
        <v>111.01</v>
      </c>
      <c r="B480" s="1" t="s">
        <v>420</v>
      </c>
      <c r="C480" s="11" t="s">
        <v>1411</v>
      </c>
      <c r="D480" s="6" t="s">
        <v>1412</v>
      </c>
      <c r="E480" s="21" t="s">
        <v>1416</v>
      </c>
      <c r="F480" s="5" t="s">
        <v>63</v>
      </c>
      <c r="G480" s="25" t="s">
        <v>63</v>
      </c>
      <c r="H480" s="25" t="s">
        <v>63</v>
      </c>
      <c r="I480" s="25" t="s">
        <v>63</v>
      </c>
      <c r="J480" s="5">
        <v>37855</v>
      </c>
      <c r="K480" s="6">
        <v>2003</v>
      </c>
      <c r="L480" s="6">
        <v>8</v>
      </c>
      <c r="M480" s="6">
        <v>22</v>
      </c>
      <c r="N480" s="5">
        <v>37860</v>
      </c>
      <c r="O480" s="6">
        <v>2003</v>
      </c>
      <c r="P480" s="6">
        <v>8</v>
      </c>
      <c r="Q480" s="6">
        <v>27</v>
      </c>
      <c r="R480" s="6">
        <v>4</v>
      </c>
      <c r="S480" s="6" t="s">
        <v>166</v>
      </c>
      <c r="T480" s="6">
        <v>10000</v>
      </c>
      <c r="U480" s="6" t="s">
        <v>166</v>
      </c>
      <c r="V480" s="6" t="s">
        <v>166</v>
      </c>
      <c r="W480" s="6" t="s">
        <v>166</v>
      </c>
      <c r="X480" s="6" t="s">
        <v>166</v>
      </c>
      <c r="Y480" s="6" t="s">
        <v>166</v>
      </c>
      <c r="Z480" s="6" t="s">
        <v>166</v>
      </c>
      <c r="AA480" s="6" t="s">
        <v>166</v>
      </c>
      <c r="AB480" s="6" t="s">
        <v>166</v>
      </c>
      <c r="AC480" s="6" t="s">
        <v>166</v>
      </c>
      <c r="AD480" s="6" t="s">
        <v>166</v>
      </c>
      <c r="AE480" s="6">
        <v>1199</v>
      </c>
      <c r="AH480" s="91" t="str" cm="1">
        <f t="array" ref="AH480">IF(OR(TRIM(S480)="NULL",ISBLANK(S480),ISNUMBER(S480)),TRIM(S480),TRIM(_xlfn.CHOOSECOLS(_xlfn.TEXTSPLIT(S480,"-",,TRUE),1)))</f>
        <v>NULL</v>
      </c>
      <c r="AI480" s="91" t="str" cm="1">
        <f t="array" ref="AI480">IF(OR(TRIM(S480)="NULL",ISBLANK(S480),ISNUMBER(S480)),TRIM(S480),TRIM(_xlfn.CHOOSECOLS(_xlfn.TEXTSPLIT(S480,"-",,TRUE),2)))</f>
        <v>NULL</v>
      </c>
      <c r="AJ480" s="91" t="str" cm="1">
        <f t="array" ref="AJ480">IF(OR(TRIM(R480)="NULL",ISBLANK(R480),ISNUMBER(R480)),TRIM(R480),TRIM(_xlfn.CHOOSECOLS(_xlfn.TEXTSPLIT(R480,"-",,TRUE),1)))</f>
        <v>4</v>
      </c>
      <c r="AK480" s="91" t="str" cm="1">
        <f t="array" ref="AK480">IF(OR(TRIM(R480)="NULL",ISBLANK(R480),ISNUMBER(R480)),TRIM(R480),TRIM(_xlfn.CHOOSECOLS(_xlfn.TEXTSPLIT(R480,"-",,TRUE),2)))</f>
        <v>4</v>
      </c>
      <c r="AL480" s="91" t="str" cm="1">
        <f t="array" ref="AL480">IF(OR(TRIM(T480)="NULL",ISBLANK(T480),ISNUMBER(T480)),TRIM(T480),TRIM(_xlfn.CHOOSECOLS(_xlfn.TEXTSPLIT(T480,"-",,TRUE),1)))</f>
        <v>10000</v>
      </c>
      <c r="AM480" s="91" t="str" cm="1">
        <f t="array" ref="AM480">IF(OR(TRIM(T480)="NULL",ISBLANK(T480),ISNUMBER(T480)),TRIM(T480),TRIM(_xlfn.CHOOSECOLS(_xlfn.TEXTSPLIT(T480,"-",,TRUE),2)))</f>
        <v>10000</v>
      </c>
      <c r="AN480" s="91" t="str" cm="1">
        <f t="array" ref="AN480">IF(OR(TRIM(U480)="NULL",ISBLANK(U480),ISNUMBER(U480)),TRIM(U480),TRIM(_xlfn.CHOOSECOLS(_xlfn.TEXTSPLIT(Y480,"-",,TRUE),1)))</f>
        <v>NULL</v>
      </c>
      <c r="AO480" s="91" t="str" cm="1">
        <f t="array" ref="AO480">IF(OR(TRIM(U480)="NULL",ISBLANK(U480),ISNUMBER(U480)),TRIM(U480),TRIM(_xlfn.CHOOSECOLS(_xlfn.TEXTSPLIT(Y480,"-",,TRUE),2)))</f>
        <v>NULL</v>
      </c>
      <c r="AP480" s="91" t="str" cm="1">
        <f t="array" ref="AP480">IF(OR(TRIM(V480)="NULL",ISBLANK(V480),ISNUMBER(V480)),TRIM(V480),TRIM(_xlfn.CHOOSECOLS(_xlfn.TEXTSPLIT(Y480,"-",,TRUE),1)))</f>
        <v>NULL</v>
      </c>
      <c r="AQ480" s="91" t="str" cm="1">
        <f t="array" ref="AQ480">IF(OR(TRIM(V480)="NULL",ISBLANK(V480),ISNUMBER(V480)),V480,_xlfn.CHOOSECOLS(_xlfn.TEXTSPLIT(Y480,"-",,TRUE),2))</f>
        <v xml:space="preserve">NULL </v>
      </c>
      <c r="AR480" s="99" t="str" cm="1">
        <f t="array" ref="AR480">TRIM(IF(OR(TRIM(W480)="NULL",ISBLANK(W480),ISNUMBER(W480)), W480, IF(AND(ISNUMBER(FIND("|", W480))=TRUE, ISNUMBER(FIND("-", W480))=FALSE), W480, IF(AND(ISNUMBER(FIND("|", W480))=FALSE, ISNUMBER(FIND("-", W480))=TRUE),_xlfn.CHOOSECOLS(_xlfn.TEXTSPLIT(W480,"-", "|",,TRUE),1), _xlfn.CONCAT(_xlfn.CHOOSECOLS(_xlfn.TEXTSPLIT(SUBSTITUTE(W480, "-", "|"), "|"),1),"|", _xlfn.CHOOSECOLS(_xlfn.TEXTSPLIT(SUBSTITUTE(W480, "-", "|"), "|"), 3))))))</f>
        <v>NULL</v>
      </c>
      <c r="AS480" s="99" t="str" cm="1">
        <f t="array" ref="AS480">TRIM(IF(OR(TRIM(W480)="NULL",ISBLANK(W480),ISNUMBER(W480)), W480, IF(AND(ISNUMBER(FIND("|", W480))=TRUE, ISNUMBER(FIND("-", W480))=FALSE), W480, IF(AND(ISNUMBER(FIND("|", W480))=FALSE, ISNUMBER(FIND("-", W480))=TRUE),_xlfn.CHOOSECOLS(_xlfn.TEXTSPLIT(W480,"-", "|",,TRUE),2), _xlfn.CONCAT(_xlfn.CHOOSECOLS(_xlfn.TEXTSPLIT(SUBSTITUTE(W480, "-", "|"), "|"),2),"|", _xlfn.CHOOSECOLS(_xlfn.TEXTSPLIT(SUBSTITUTE(W480, "-", "|"), "|"), 4))))))</f>
        <v>NULL</v>
      </c>
      <c r="AT480" s="92" t="str" cm="1">
        <f t="array" ref="AT480">TRIM(_xlfn.CHOOSECOLS(_xlfn.TEXTSPLIT(AR480,"|",,TRUE),1))</f>
        <v>NULL</v>
      </c>
      <c r="AU480" s="92" t="str" cm="1">
        <f t="array" ref="AU480">TRIM(_xlfn.CHOOSECOLS(_xlfn.TEXTSPLIT(AS480,"|",,TRUE),1))</f>
        <v>NULL</v>
      </c>
      <c r="AV480" s="92" t="str" cm="1">
        <f t="array" ref="AV480">TRIM(_xlfn.CHOOSECOLS(_xlfn.TEXTSPLIT(AB480,"|",,TRUE),1))</f>
        <v>NULL</v>
      </c>
      <c r="AW480" s="92" t="str" cm="1">
        <f t="array" ref="AW480">TRIM(_xlfn.CHOOSECOLS(_xlfn.TEXTSPLIT(Y480,"|",,TRUE),1))</f>
        <v>NULL</v>
      </c>
      <c r="AX480" s="92" t="str" cm="1">
        <f t="array" ref="AX480">TRIM(_xlfn.CHOOSECOLS(_xlfn.TEXTSPLIT(Z480,"|",,TRUE),1))</f>
        <v>NULL</v>
      </c>
      <c r="AY480" s="99" t="str" cm="1">
        <f t="array" ref="AY480">TRIM(IF(OR(TRIM(AA480)="NULL",ISBLANK(AA480),ISNUMBER(AA480)), AA480, IF(AND(ISNUMBER(FIND("|", AA480))=TRUE, ISNUMBER(FIND("-", AA480))=FALSE), AA480, IF(AND(ISNUMBER(FIND("|", AA480))=FALSE, ISNUMBER(FIND("-", AA480))=TRUE),_xlfn.CHOOSECOLS(_xlfn.TEXTSPLIT(AA480,"-", "|",,TRUE),1), _xlfn.CONCAT(_xlfn.CHOOSECOLS(_xlfn.TEXTSPLIT(SUBSTITUTE(AA480, "-", "|"), "|"),1),"|", _xlfn.CHOOSECOLS(_xlfn.TEXTSPLIT(SUBSTITUTE(AA480, "-", "|"), "|"), 3))))))</f>
        <v>NULL</v>
      </c>
      <c r="AZ480" s="99" t="str" cm="1">
        <f t="array" ref="AZ480">TRIM(IF(OR(TRIM(AA480)="NULL",ISBLANK(AA480),ISNUMBER(AA480)), AA480, IF(AND(ISNUMBER(FIND("|", AA480))=TRUE, ISNUMBER(FIND("-", AA480))=FALSE), AA480, IF(AND(ISNUMBER(FIND("|", AA480))=FALSE, ISNUMBER(FIND("-", AA480))=TRUE),_xlfn.CHOOSECOLS(_xlfn.TEXTSPLIT(AA480,"-", "|",,TRUE),2), _xlfn.CONCAT(_xlfn.CHOOSECOLS(_xlfn.TEXTSPLIT(SUBSTITUTE(AA480, "-", "|"), "|"),2),"|", _xlfn.CHOOSECOLS(_xlfn.TEXTSPLIT(SUBSTITUTE(AA480, "-", "|"), "|"), 4))))))</f>
        <v>NULL</v>
      </c>
      <c r="BA480" s="92" t="str" cm="1">
        <f t="array" ref="BA480">TRIM(_xlfn.CHOOSECOLS(_xlfn.TEXTSPLIT(AY480,"|",,TRUE),1))</f>
        <v>NULL</v>
      </c>
      <c r="BB480" s="92" t="str" cm="1">
        <f t="array" ref="BB480">TRIM(_xlfn.CHOOSECOLS(_xlfn.TEXTSPLIT(AZ480,"|",,TRUE),1))</f>
        <v>NULL</v>
      </c>
      <c r="BC480" s="92" t="str" cm="1">
        <f t="array" ref="BC480">TRIM(_xlfn.CHOOSECOLS(_xlfn.TEXTSPLIT(AB480,"|",,TRUE),1))</f>
        <v>NULL</v>
      </c>
      <c r="BD480" s="92" t="str" cm="1">
        <f t="array" ref="BD480">TRIM(_xlfn.CHOOSECOLS(_xlfn.TEXTSPLIT(AC480,"|",,TRUE),1))</f>
        <v>NULL</v>
      </c>
      <c r="BE480" s="92" t="str" cm="1">
        <f t="array" ref="BE480">TRIM(_xlfn.CHOOSECOLS(_xlfn.TEXTSPLIT(AD480,"|",,TRUE),1))</f>
        <v>NULL</v>
      </c>
      <c r="BF480" s="92" t="str" cm="1">
        <f t="array" ref="BF480">TRIM(IF(OR(TRIM(AE480)="NULL",ISBLANK(AE480),ISNUMBER(AE480)),AE480,_xlfn.CHOOSECOLS(_xlfn.TEXTSPLIT(AE480,"-",,TRUE),1)))</f>
        <v>1199</v>
      </c>
      <c r="BG480" s="92" t="str" cm="1">
        <f t="array" ref="BG480">TRIM(IF(OR(TRIM(AE480)="NULL",ISBLANK(AE480),ISNUMBER(AE480)),AE480,_xlfn.CHOOSECOLS(_xlfn.TEXTSPLIT(AE480,"-",,TRUE),2)))</f>
        <v>1199</v>
      </c>
      <c r="BH480" s="95" t="str">
        <f t="shared" si="42"/>
        <v>2003</v>
      </c>
      <c r="BI480" s="96" t="str">
        <f t="shared" si="43"/>
        <v>8</v>
      </c>
      <c r="BJ480" s="97" t="str">
        <f t="shared" si="44"/>
        <v>22</v>
      </c>
      <c r="BK480" s="96" t="str">
        <f t="shared" si="45"/>
        <v>2003</v>
      </c>
      <c r="BL480" s="96" t="str">
        <f t="shared" si="46"/>
        <v>8</v>
      </c>
      <c r="BM480" s="97" t="str">
        <f t="shared" si="47"/>
        <v>27</v>
      </c>
      <c r="BN480" s="93" t="b">
        <f>AND(TRIM(BH480)="NULL", TRIM(BK480)="NULL")</f>
        <v>0</v>
      </c>
      <c r="BO480" s="127" t="s">
        <v>1062</v>
      </c>
      <c r="BP480" s="127" t="s">
        <v>1062</v>
      </c>
    </row>
    <row r="481" spans="1:68" ht="30.75">
      <c r="A481" s="7" t="s">
        <v>1417</v>
      </c>
      <c r="B481" s="1" t="s">
        <v>420</v>
      </c>
      <c r="C481" s="11" t="s">
        <v>1418</v>
      </c>
      <c r="D481" s="6" t="s">
        <v>1419</v>
      </c>
      <c r="E481" s="21" t="s">
        <v>1420</v>
      </c>
      <c r="F481" s="5" t="s">
        <v>63</v>
      </c>
      <c r="G481" s="25" t="s">
        <v>63</v>
      </c>
      <c r="H481" s="25" t="s">
        <v>63</v>
      </c>
      <c r="I481" s="25" t="s">
        <v>63</v>
      </c>
      <c r="J481" s="5">
        <v>12249</v>
      </c>
      <c r="K481" s="6">
        <v>1933</v>
      </c>
      <c r="L481" s="6">
        <v>7</v>
      </c>
      <c r="M481" s="6">
        <v>14</v>
      </c>
      <c r="N481" s="5">
        <v>12262</v>
      </c>
      <c r="O481" s="6">
        <v>1933</v>
      </c>
      <c r="P481" s="6">
        <v>7</v>
      </c>
      <c r="Q481" s="6">
        <v>27</v>
      </c>
      <c r="R481" s="6" t="s">
        <v>166</v>
      </c>
      <c r="S481" s="6" t="s">
        <v>166</v>
      </c>
      <c r="T481" s="6" t="s">
        <v>166</v>
      </c>
      <c r="U481" s="6" t="s">
        <v>166</v>
      </c>
      <c r="V481" s="6" t="s">
        <v>166</v>
      </c>
      <c r="W481" s="6" t="s">
        <v>166</v>
      </c>
      <c r="X481" s="6" t="s">
        <v>166</v>
      </c>
      <c r="Y481" s="6" t="s">
        <v>166</v>
      </c>
      <c r="Z481" s="6" t="s">
        <v>166</v>
      </c>
      <c r="AA481" s="6">
        <v>1500000</v>
      </c>
      <c r="AB481" s="6" t="s">
        <v>172</v>
      </c>
      <c r="AC481" s="6" t="s">
        <v>590</v>
      </c>
      <c r="AD481" s="6">
        <v>1933</v>
      </c>
      <c r="AE481" s="6" t="s">
        <v>63</v>
      </c>
      <c r="AH481" s="91" t="str" cm="1">
        <f t="array" ref="AH481">IF(OR(TRIM(S481)="NULL",ISBLANK(S481),ISNUMBER(S481)),TRIM(S481),TRIM(_xlfn.CHOOSECOLS(_xlfn.TEXTSPLIT(S481,"-",,TRUE),1)))</f>
        <v>NULL</v>
      </c>
      <c r="AI481" s="91" t="str" cm="1">
        <f t="array" ref="AI481">IF(OR(TRIM(S481)="NULL",ISBLANK(S481),ISNUMBER(S481)),TRIM(S481),TRIM(_xlfn.CHOOSECOLS(_xlfn.TEXTSPLIT(S481,"-",,TRUE),2)))</f>
        <v>NULL</v>
      </c>
      <c r="AJ481" s="91" t="str" cm="1">
        <f t="array" ref="AJ481">IF(OR(TRIM(R481)="NULL",ISBLANK(R481),ISNUMBER(R481)),TRIM(R481),TRIM(_xlfn.CHOOSECOLS(_xlfn.TEXTSPLIT(R481,"-",,TRUE),1)))</f>
        <v>NULL</v>
      </c>
      <c r="AK481" s="91" t="str" cm="1">
        <f t="array" ref="AK481">IF(OR(TRIM(R481)="NULL",ISBLANK(R481),ISNUMBER(R481)),TRIM(R481),TRIM(_xlfn.CHOOSECOLS(_xlfn.TEXTSPLIT(R481,"-",,TRUE),2)))</f>
        <v>NULL</v>
      </c>
      <c r="AL481" s="91" t="str" cm="1">
        <f t="array" ref="AL481">IF(OR(TRIM(T481)="NULL",ISBLANK(T481),ISNUMBER(T481)),TRIM(T481),TRIM(_xlfn.CHOOSECOLS(_xlfn.TEXTSPLIT(T481,"-",,TRUE),1)))</f>
        <v>NULL</v>
      </c>
      <c r="AM481" s="91" t="str" cm="1">
        <f t="array" ref="AM481">IF(OR(TRIM(T481)="NULL",ISBLANK(T481),ISNUMBER(T481)),TRIM(T481),TRIM(_xlfn.CHOOSECOLS(_xlfn.TEXTSPLIT(T481,"-",,TRUE),2)))</f>
        <v>NULL</v>
      </c>
      <c r="AN481" s="91" t="str" cm="1">
        <f t="array" ref="AN481">IF(OR(TRIM(U481)="NULL",ISBLANK(U481),ISNUMBER(U481)),TRIM(U481),TRIM(_xlfn.CHOOSECOLS(_xlfn.TEXTSPLIT(Y481,"-",,TRUE),1)))</f>
        <v>NULL</v>
      </c>
      <c r="AO481" s="91" t="str" cm="1">
        <f t="array" ref="AO481">IF(OR(TRIM(U481)="NULL",ISBLANK(U481),ISNUMBER(U481)),TRIM(U481),TRIM(_xlfn.CHOOSECOLS(_xlfn.TEXTSPLIT(Y481,"-",,TRUE),2)))</f>
        <v>NULL</v>
      </c>
      <c r="AP481" s="91" t="str" cm="1">
        <f t="array" ref="AP481">IF(OR(TRIM(V481)="NULL",ISBLANK(V481),ISNUMBER(V481)),TRIM(V481),TRIM(_xlfn.CHOOSECOLS(_xlfn.TEXTSPLIT(Y481,"-",,TRUE),1)))</f>
        <v>NULL</v>
      </c>
      <c r="AQ481" s="91" t="str" cm="1">
        <f t="array" ref="AQ481">IF(OR(TRIM(V481)="NULL",ISBLANK(V481),ISNUMBER(V481)),V481,_xlfn.CHOOSECOLS(_xlfn.TEXTSPLIT(Y481,"-",,TRUE),2))</f>
        <v xml:space="preserve">NULL </v>
      </c>
      <c r="AR481" s="99" t="str" cm="1">
        <f t="array" ref="AR481">TRIM(IF(OR(TRIM(W481)="NULL",ISBLANK(W481),ISNUMBER(W481)), W481, IF(AND(ISNUMBER(FIND("|", W481))=TRUE, ISNUMBER(FIND("-", W481))=FALSE), W481, IF(AND(ISNUMBER(FIND("|", W481))=FALSE, ISNUMBER(FIND("-", W481))=TRUE),_xlfn.CHOOSECOLS(_xlfn.TEXTSPLIT(W481,"-", "|",,TRUE),1), _xlfn.CONCAT(_xlfn.CHOOSECOLS(_xlfn.TEXTSPLIT(SUBSTITUTE(W481, "-", "|"), "|"),1),"|", _xlfn.CHOOSECOLS(_xlfn.TEXTSPLIT(SUBSTITUTE(W481, "-", "|"), "|"), 3))))))</f>
        <v>NULL</v>
      </c>
      <c r="AS481" s="99" t="str" cm="1">
        <f t="array" ref="AS481">TRIM(IF(OR(TRIM(W481)="NULL",ISBLANK(W481),ISNUMBER(W481)), W481, IF(AND(ISNUMBER(FIND("|", W481))=TRUE, ISNUMBER(FIND("-", W481))=FALSE), W481, IF(AND(ISNUMBER(FIND("|", W481))=FALSE, ISNUMBER(FIND("-", W481))=TRUE),_xlfn.CHOOSECOLS(_xlfn.TEXTSPLIT(W481,"-", "|",,TRUE),2), _xlfn.CONCAT(_xlfn.CHOOSECOLS(_xlfn.TEXTSPLIT(SUBSTITUTE(W481, "-", "|"), "|"),2),"|", _xlfn.CHOOSECOLS(_xlfn.TEXTSPLIT(SUBSTITUTE(W481, "-", "|"), "|"), 4))))))</f>
        <v>NULL</v>
      </c>
      <c r="AT481" s="92" t="str" cm="1">
        <f t="array" ref="AT481">TRIM(_xlfn.CHOOSECOLS(_xlfn.TEXTSPLIT(AR481,"|",,TRUE),1))</f>
        <v>NULL</v>
      </c>
      <c r="AU481" s="92" t="str" cm="1">
        <f t="array" ref="AU481">TRIM(_xlfn.CHOOSECOLS(_xlfn.TEXTSPLIT(AS481,"|",,TRUE),1))</f>
        <v>NULL</v>
      </c>
      <c r="AV481" s="92" t="str" cm="1">
        <f t="array" ref="AV481">TRIM(_xlfn.CHOOSECOLS(_xlfn.TEXTSPLIT(AB481,"|",,TRUE),1))</f>
        <v>USD</v>
      </c>
      <c r="AW481" s="92" t="str" cm="1">
        <f t="array" ref="AW481">TRIM(_xlfn.CHOOSECOLS(_xlfn.TEXTSPLIT(Y481,"|",,TRUE),1))</f>
        <v>NULL</v>
      </c>
      <c r="AX481" s="92" t="str" cm="1">
        <f t="array" ref="AX481">TRIM(_xlfn.CHOOSECOLS(_xlfn.TEXTSPLIT(Z481,"|",,TRUE),1))</f>
        <v>NULL</v>
      </c>
      <c r="AY481" s="99" t="str" cm="1">
        <f t="array" ref="AY481">TRIM(IF(OR(TRIM(AA481)="NULL",ISBLANK(AA481),ISNUMBER(AA481)), AA481, IF(AND(ISNUMBER(FIND("|", AA481))=TRUE, ISNUMBER(FIND("-", AA481))=FALSE), AA481, IF(AND(ISNUMBER(FIND("|", AA481))=FALSE, ISNUMBER(FIND("-", AA481))=TRUE),_xlfn.CHOOSECOLS(_xlfn.TEXTSPLIT(AA481,"-", "|",,TRUE),1), _xlfn.CONCAT(_xlfn.CHOOSECOLS(_xlfn.TEXTSPLIT(SUBSTITUTE(AA481, "-", "|"), "|"),1),"|", _xlfn.CHOOSECOLS(_xlfn.TEXTSPLIT(SUBSTITUTE(AA481, "-", "|"), "|"), 3))))))</f>
        <v>1500000</v>
      </c>
      <c r="AZ481" s="99" t="str" cm="1">
        <f t="array" ref="AZ481">TRIM(IF(OR(TRIM(AA481)="NULL",ISBLANK(AA481),ISNUMBER(AA481)), AA481, IF(AND(ISNUMBER(FIND("|", AA481))=TRUE, ISNUMBER(FIND("-", AA481))=FALSE), AA481, IF(AND(ISNUMBER(FIND("|", AA481))=FALSE, ISNUMBER(FIND("-", AA481))=TRUE),_xlfn.CHOOSECOLS(_xlfn.TEXTSPLIT(AA481,"-", "|",,TRUE),2), _xlfn.CONCAT(_xlfn.CHOOSECOLS(_xlfn.TEXTSPLIT(SUBSTITUTE(AA481, "-", "|"), "|"),2),"|", _xlfn.CHOOSECOLS(_xlfn.TEXTSPLIT(SUBSTITUTE(AA481, "-", "|"), "|"), 4))))))</f>
        <v>1500000</v>
      </c>
      <c r="BA481" s="92" t="str" cm="1">
        <f t="array" ref="BA481">TRIM(_xlfn.CHOOSECOLS(_xlfn.TEXTSPLIT(AY481,"|",,TRUE),1))</f>
        <v>1500000</v>
      </c>
      <c r="BB481" s="92" t="str" cm="1">
        <f t="array" ref="BB481">TRIM(_xlfn.CHOOSECOLS(_xlfn.TEXTSPLIT(AZ481,"|",,TRUE),1))</f>
        <v>1500000</v>
      </c>
      <c r="BC481" s="92" t="str" cm="1">
        <f t="array" ref="BC481">TRIM(_xlfn.CHOOSECOLS(_xlfn.TEXTSPLIT(AB481,"|",,TRUE),1))</f>
        <v>USD</v>
      </c>
      <c r="BD481" s="92" t="str" cm="1">
        <f t="array" ref="BD481">TRIM(_xlfn.CHOOSECOLS(_xlfn.TEXTSPLIT(AC481,"|",,TRUE),1))</f>
        <v>YES</v>
      </c>
      <c r="BE481" s="92" t="str" cm="1">
        <f t="array" ref="BE481">TRIM(_xlfn.CHOOSECOLS(_xlfn.TEXTSPLIT(AD481,"|",,TRUE),1))</f>
        <v>1933</v>
      </c>
      <c r="BF481" s="92" t="str" cm="1">
        <f t="array" ref="BF481">TRIM(IF(OR(TRIM(AE481)="NULL",ISBLANK(AE481),ISNUMBER(AE481)),AE481,_xlfn.CHOOSECOLS(_xlfn.TEXTSPLIT(AE481,"-",,TRUE),1)))</f>
        <v>NULL</v>
      </c>
      <c r="BG481" s="92" t="str" cm="1">
        <f t="array" ref="BG481">TRIM(IF(OR(TRIM(AE481)="NULL",ISBLANK(AE481),ISNUMBER(AE481)),AE481,_xlfn.CHOOSECOLS(_xlfn.TEXTSPLIT(AE481,"-",,TRUE),2)))</f>
        <v>NULL</v>
      </c>
      <c r="BH481" s="95" t="str">
        <f t="shared" si="42"/>
        <v>1933</v>
      </c>
      <c r="BI481" s="96" t="str">
        <f t="shared" si="43"/>
        <v>7</v>
      </c>
      <c r="BJ481" s="97" t="str">
        <f t="shared" si="44"/>
        <v>14</v>
      </c>
      <c r="BK481" s="96" t="str">
        <f t="shared" si="45"/>
        <v>1933</v>
      </c>
      <c r="BL481" s="96" t="str">
        <f t="shared" si="46"/>
        <v>7</v>
      </c>
      <c r="BM481" s="97" t="str">
        <f t="shared" si="47"/>
        <v>27</v>
      </c>
      <c r="BN481" s="93" t="b">
        <f>AND(TRIM(BH481)="NULL", TRIM(BK481)="NULL")</f>
        <v>0</v>
      </c>
      <c r="BO481" s="127" t="s">
        <v>1421</v>
      </c>
      <c r="BP481" s="127" t="s">
        <v>1421</v>
      </c>
    </row>
    <row r="482" spans="1:68">
      <c r="A482" s="7" t="s">
        <v>1422</v>
      </c>
      <c r="B482" s="1" t="s">
        <v>420</v>
      </c>
      <c r="C482" s="11" t="s">
        <v>1423</v>
      </c>
      <c r="D482" s="6" t="s">
        <v>1424</v>
      </c>
      <c r="E482" s="21" t="s">
        <v>1425</v>
      </c>
      <c r="F482" s="5" t="s">
        <v>63</v>
      </c>
      <c r="G482" s="25" t="s">
        <v>63</v>
      </c>
      <c r="H482" s="25" t="s">
        <v>63</v>
      </c>
      <c r="I482" s="25" t="s">
        <v>63</v>
      </c>
      <c r="J482" s="5">
        <v>40196</v>
      </c>
      <c r="K482" s="6">
        <v>2010</v>
      </c>
      <c r="L482" s="6">
        <v>1</v>
      </c>
      <c r="M482" s="6">
        <v>18</v>
      </c>
      <c r="N482" s="5">
        <v>40202</v>
      </c>
      <c r="O482" s="6">
        <v>2010</v>
      </c>
      <c r="P482" s="6">
        <v>1</v>
      </c>
      <c r="Q482" s="6">
        <v>24</v>
      </c>
      <c r="R482" s="6">
        <v>0</v>
      </c>
      <c r="S482" s="6">
        <v>0</v>
      </c>
      <c r="T482" s="6" t="s">
        <v>166</v>
      </c>
      <c r="U482" s="6" t="s">
        <v>166</v>
      </c>
      <c r="V482" s="6" t="s">
        <v>166</v>
      </c>
      <c r="W482" s="6" t="s">
        <v>166</v>
      </c>
      <c r="X482" s="6" t="s">
        <v>166</v>
      </c>
      <c r="Y482" s="6" t="s">
        <v>166</v>
      </c>
      <c r="Z482" s="6" t="s">
        <v>166</v>
      </c>
      <c r="AA482" s="6" t="s">
        <v>166</v>
      </c>
      <c r="AB482" s="6" t="s">
        <v>166</v>
      </c>
      <c r="AC482" s="6" t="s">
        <v>166</v>
      </c>
      <c r="AD482" s="6" t="s">
        <v>166</v>
      </c>
      <c r="AE482" s="6" t="s">
        <v>63</v>
      </c>
      <c r="AH482" s="91" t="str" cm="1">
        <f t="array" ref="AH482">IF(OR(TRIM(S482)="NULL",ISBLANK(S482),ISNUMBER(S482)),TRIM(S482),TRIM(_xlfn.CHOOSECOLS(_xlfn.TEXTSPLIT(S482,"-",,TRUE),1)))</f>
        <v>0</v>
      </c>
      <c r="AI482" s="91" t="str" cm="1">
        <f t="array" ref="AI482">IF(OR(TRIM(S482)="NULL",ISBLANK(S482),ISNUMBER(S482)),TRIM(S482),TRIM(_xlfn.CHOOSECOLS(_xlfn.TEXTSPLIT(S482,"-",,TRUE),2)))</f>
        <v>0</v>
      </c>
      <c r="AJ482" s="91" t="str" cm="1">
        <f t="array" ref="AJ482">IF(OR(TRIM(R482)="NULL",ISBLANK(R482),ISNUMBER(R482)),TRIM(R482),TRIM(_xlfn.CHOOSECOLS(_xlfn.TEXTSPLIT(R482,"-",,TRUE),1)))</f>
        <v>0</v>
      </c>
      <c r="AK482" s="91" t="str" cm="1">
        <f t="array" ref="AK482">IF(OR(TRIM(R482)="NULL",ISBLANK(R482),ISNUMBER(R482)),TRIM(R482),TRIM(_xlfn.CHOOSECOLS(_xlfn.TEXTSPLIT(R482,"-",,TRUE),2)))</f>
        <v>0</v>
      </c>
      <c r="AL482" s="91" t="str" cm="1">
        <f t="array" ref="AL482">IF(OR(TRIM(T482)="NULL",ISBLANK(T482),ISNUMBER(T482)),TRIM(T482),TRIM(_xlfn.CHOOSECOLS(_xlfn.TEXTSPLIT(T482,"-",,TRUE),1)))</f>
        <v>NULL</v>
      </c>
      <c r="AM482" s="91" t="str" cm="1">
        <f t="array" ref="AM482">IF(OR(TRIM(T482)="NULL",ISBLANK(T482),ISNUMBER(T482)),TRIM(T482),TRIM(_xlfn.CHOOSECOLS(_xlfn.TEXTSPLIT(T482,"-",,TRUE),2)))</f>
        <v>NULL</v>
      </c>
      <c r="AN482" s="91" t="str" cm="1">
        <f t="array" ref="AN482">IF(OR(TRIM(U482)="NULL",ISBLANK(U482),ISNUMBER(U482)),TRIM(U482),TRIM(_xlfn.CHOOSECOLS(_xlfn.TEXTSPLIT(Y482,"-",,TRUE),1)))</f>
        <v>NULL</v>
      </c>
      <c r="AO482" s="91" t="str" cm="1">
        <f t="array" ref="AO482">IF(OR(TRIM(U482)="NULL",ISBLANK(U482),ISNUMBER(U482)),TRIM(U482),TRIM(_xlfn.CHOOSECOLS(_xlfn.TEXTSPLIT(Y482,"-",,TRUE),2)))</f>
        <v>NULL</v>
      </c>
      <c r="AP482" s="91" t="str" cm="1">
        <f t="array" ref="AP482">IF(OR(TRIM(V482)="NULL",ISBLANK(V482),ISNUMBER(V482)),TRIM(V482),TRIM(_xlfn.CHOOSECOLS(_xlfn.TEXTSPLIT(Y482,"-",,TRUE),1)))</f>
        <v>NULL</v>
      </c>
      <c r="AQ482" s="91" t="str" cm="1">
        <f t="array" ref="AQ482">IF(OR(TRIM(V482)="NULL",ISBLANK(V482),ISNUMBER(V482)),V482,_xlfn.CHOOSECOLS(_xlfn.TEXTSPLIT(Y482,"-",,TRUE),2))</f>
        <v xml:space="preserve">NULL </v>
      </c>
      <c r="AR482" s="99" t="str" cm="1">
        <f t="array" ref="AR482">TRIM(IF(OR(TRIM(W482)="NULL",ISBLANK(W482),ISNUMBER(W482)), W482, IF(AND(ISNUMBER(FIND("|", W482))=TRUE, ISNUMBER(FIND("-", W482))=FALSE), W482, IF(AND(ISNUMBER(FIND("|", W482))=FALSE, ISNUMBER(FIND("-", W482))=TRUE),_xlfn.CHOOSECOLS(_xlfn.TEXTSPLIT(W482,"-", "|",,TRUE),1), _xlfn.CONCAT(_xlfn.CHOOSECOLS(_xlfn.TEXTSPLIT(SUBSTITUTE(W482, "-", "|"), "|"),1),"|", _xlfn.CHOOSECOLS(_xlfn.TEXTSPLIT(SUBSTITUTE(W482, "-", "|"), "|"), 3))))))</f>
        <v>NULL</v>
      </c>
      <c r="AS482" s="99" t="str" cm="1">
        <f t="array" ref="AS482">TRIM(IF(OR(TRIM(W482)="NULL",ISBLANK(W482),ISNUMBER(W482)), W482, IF(AND(ISNUMBER(FIND("|", W482))=TRUE, ISNUMBER(FIND("-", W482))=FALSE), W482, IF(AND(ISNUMBER(FIND("|", W482))=FALSE, ISNUMBER(FIND("-", W482))=TRUE),_xlfn.CHOOSECOLS(_xlfn.TEXTSPLIT(W482,"-", "|",,TRUE),2), _xlfn.CONCAT(_xlfn.CHOOSECOLS(_xlfn.TEXTSPLIT(SUBSTITUTE(W482, "-", "|"), "|"),2),"|", _xlfn.CHOOSECOLS(_xlfn.TEXTSPLIT(SUBSTITUTE(W482, "-", "|"), "|"), 4))))))</f>
        <v>NULL</v>
      </c>
      <c r="AT482" s="92" t="str" cm="1">
        <f t="array" ref="AT482">TRIM(_xlfn.CHOOSECOLS(_xlfn.TEXTSPLIT(AR482,"|",,TRUE),1))</f>
        <v>NULL</v>
      </c>
      <c r="AU482" s="92" t="str" cm="1">
        <f t="array" ref="AU482">TRIM(_xlfn.CHOOSECOLS(_xlfn.TEXTSPLIT(AS482,"|",,TRUE),1))</f>
        <v>NULL</v>
      </c>
      <c r="AV482" s="92" t="str" cm="1">
        <f t="array" ref="AV482">TRIM(_xlfn.CHOOSECOLS(_xlfn.TEXTSPLIT(AB482,"|",,TRUE),1))</f>
        <v>NULL</v>
      </c>
      <c r="AW482" s="92" t="str" cm="1">
        <f t="array" ref="AW482">TRIM(_xlfn.CHOOSECOLS(_xlfn.TEXTSPLIT(Y482,"|",,TRUE),1))</f>
        <v>NULL</v>
      </c>
      <c r="AX482" s="92" t="str" cm="1">
        <f t="array" ref="AX482">TRIM(_xlfn.CHOOSECOLS(_xlfn.TEXTSPLIT(Z482,"|",,TRUE),1))</f>
        <v>NULL</v>
      </c>
      <c r="AY482" s="99" t="str" cm="1">
        <f t="array" ref="AY482">TRIM(IF(OR(TRIM(AA482)="NULL",ISBLANK(AA482),ISNUMBER(AA482)), AA482, IF(AND(ISNUMBER(FIND("|", AA482))=TRUE, ISNUMBER(FIND("-", AA482))=FALSE), AA482, IF(AND(ISNUMBER(FIND("|", AA482))=FALSE, ISNUMBER(FIND("-", AA482))=TRUE),_xlfn.CHOOSECOLS(_xlfn.TEXTSPLIT(AA482,"-", "|",,TRUE),1), _xlfn.CONCAT(_xlfn.CHOOSECOLS(_xlfn.TEXTSPLIT(SUBSTITUTE(AA482, "-", "|"), "|"),1),"|", _xlfn.CHOOSECOLS(_xlfn.TEXTSPLIT(SUBSTITUTE(AA482, "-", "|"), "|"), 3))))))</f>
        <v>NULL</v>
      </c>
      <c r="AZ482" s="99" t="str" cm="1">
        <f t="array" ref="AZ482">TRIM(IF(OR(TRIM(AA482)="NULL",ISBLANK(AA482),ISNUMBER(AA482)), AA482, IF(AND(ISNUMBER(FIND("|", AA482))=TRUE, ISNUMBER(FIND("-", AA482))=FALSE), AA482, IF(AND(ISNUMBER(FIND("|", AA482))=FALSE, ISNUMBER(FIND("-", AA482))=TRUE),_xlfn.CHOOSECOLS(_xlfn.TEXTSPLIT(AA482,"-", "|",,TRUE),2), _xlfn.CONCAT(_xlfn.CHOOSECOLS(_xlfn.TEXTSPLIT(SUBSTITUTE(AA482, "-", "|"), "|"),2),"|", _xlfn.CHOOSECOLS(_xlfn.TEXTSPLIT(SUBSTITUTE(AA482, "-", "|"), "|"), 4))))))</f>
        <v>NULL</v>
      </c>
      <c r="BA482" s="92" t="str" cm="1">
        <f t="array" ref="BA482">TRIM(_xlfn.CHOOSECOLS(_xlfn.TEXTSPLIT(AY482,"|",,TRUE),1))</f>
        <v>NULL</v>
      </c>
      <c r="BB482" s="92" t="str" cm="1">
        <f t="array" ref="BB482">TRIM(_xlfn.CHOOSECOLS(_xlfn.TEXTSPLIT(AZ482,"|",,TRUE),1))</f>
        <v>NULL</v>
      </c>
      <c r="BC482" s="92" t="str" cm="1">
        <f t="array" ref="BC482">TRIM(_xlfn.CHOOSECOLS(_xlfn.TEXTSPLIT(AB482,"|",,TRUE),1))</f>
        <v>NULL</v>
      </c>
      <c r="BD482" s="92" t="str" cm="1">
        <f t="array" ref="BD482">TRIM(_xlfn.CHOOSECOLS(_xlfn.TEXTSPLIT(AC482,"|",,TRUE),1))</f>
        <v>NULL</v>
      </c>
      <c r="BE482" s="92" t="str" cm="1">
        <f t="array" ref="BE482">TRIM(_xlfn.CHOOSECOLS(_xlfn.TEXTSPLIT(AD482,"|",,TRUE),1))</f>
        <v>NULL</v>
      </c>
      <c r="BF482" s="92" t="str" cm="1">
        <f t="array" ref="BF482">TRIM(IF(OR(TRIM(AE482)="NULL",ISBLANK(AE482),ISNUMBER(AE482)),AE482,_xlfn.CHOOSECOLS(_xlfn.TEXTSPLIT(AE482,"-",,TRUE),1)))</f>
        <v>NULL</v>
      </c>
      <c r="BG482" s="92" t="str" cm="1">
        <f t="array" ref="BG482">TRIM(IF(OR(TRIM(AE482)="NULL",ISBLANK(AE482),ISNUMBER(AE482)),AE482,_xlfn.CHOOSECOLS(_xlfn.TEXTSPLIT(AE482,"-",,TRUE),2)))</f>
        <v>NULL</v>
      </c>
      <c r="BH482" s="95" t="str">
        <f t="shared" si="42"/>
        <v>2010</v>
      </c>
      <c r="BI482" s="96" t="str">
        <f t="shared" si="43"/>
        <v>1</v>
      </c>
      <c r="BJ482" s="97" t="str">
        <f t="shared" si="44"/>
        <v>18</v>
      </c>
      <c r="BK482" s="96" t="str">
        <f t="shared" si="45"/>
        <v>2010</v>
      </c>
      <c r="BL482" s="96" t="str">
        <f t="shared" si="46"/>
        <v>1</v>
      </c>
      <c r="BM482" s="97" t="str">
        <f t="shared" si="47"/>
        <v>24</v>
      </c>
      <c r="BN482" s="93" t="b">
        <f>AND(TRIM(BH482)="NULL", TRIM(BK482)="NULL")</f>
        <v>0</v>
      </c>
      <c r="BO482" s="127" t="s">
        <v>461</v>
      </c>
      <c r="BP482" s="127" t="s">
        <v>461</v>
      </c>
    </row>
    <row r="483" spans="1:68" ht="60.75">
      <c r="A483" s="7" t="s">
        <v>1426</v>
      </c>
      <c r="B483" s="1" t="s">
        <v>420</v>
      </c>
      <c r="C483" s="11" t="s">
        <v>1427</v>
      </c>
      <c r="D483" s="6" t="s">
        <v>1428</v>
      </c>
      <c r="E483" s="21" t="s">
        <v>1429</v>
      </c>
      <c r="F483" s="5" t="s">
        <v>63</v>
      </c>
      <c r="G483" s="25" t="s">
        <v>63</v>
      </c>
      <c r="H483" s="25" t="s">
        <v>63</v>
      </c>
      <c r="I483" s="25" t="s">
        <v>63</v>
      </c>
      <c r="J483" s="5">
        <v>41874</v>
      </c>
      <c r="K483" s="6">
        <v>2014</v>
      </c>
      <c r="L483" s="6">
        <v>8</v>
      </c>
      <c r="M483" s="6">
        <v>23</v>
      </c>
      <c r="N483" s="5">
        <v>41884</v>
      </c>
      <c r="O483" s="6">
        <v>2014</v>
      </c>
      <c r="P483" s="6">
        <v>9</v>
      </c>
      <c r="Q483" s="6">
        <v>2</v>
      </c>
      <c r="R483" s="6">
        <v>7</v>
      </c>
      <c r="S483" s="6" t="s">
        <v>166</v>
      </c>
      <c r="T483" s="6">
        <v>640</v>
      </c>
      <c r="U483" s="6">
        <v>640</v>
      </c>
      <c r="V483" s="6" t="s">
        <v>166</v>
      </c>
      <c r="W483" s="6" t="s">
        <v>166</v>
      </c>
      <c r="X483" s="6" t="s">
        <v>166</v>
      </c>
      <c r="Y483" s="6" t="s">
        <v>166</v>
      </c>
      <c r="Z483" s="6" t="s">
        <v>166</v>
      </c>
      <c r="AA483" s="6" t="s">
        <v>166</v>
      </c>
      <c r="AB483" s="6" t="s">
        <v>166</v>
      </c>
      <c r="AC483" s="6" t="s">
        <v>166</v>
      </c>
      <c r="AD483" s="6" t="s">
        <v>166</v>
      </c>
      <c r="AE483" s="6">
        <v>832</v>
      </c>
      <c r="AH483" s="91" t="str" cm="1">
        <f t="array" ref="AH483">IF(OR(TRIM(S483)="NULL",ISBLANK(S483),ISNUMBER(S483)),TRIM(S483),TRIM(_xlfn.CHOOSECOLS(_xlfn.TEXTSPLIT(S483,"-",,TRUE),1)))</f>
        <v>NULL</v>
      </c>
      <c r="AI483" s="91" t="str" cm="1">
        <f t="array" ref="AI483">IF(OR(TRIM(S483)="NULL",ISBLANK(S483),ISNUMBER(S483)),TRIM(S483),TRIM(_xlfn.CHOOSECOLS(_xlfn.TEXTSPLIT(S483,"-",,TRUE),2)))</f>
        <v>NULL</v>
      </c>
      <c r="AJ483" s="91" t="str" cm="1">
        <f t="array" ref="AJ483">IF(OR(TRIM(R483)="NULL",ISBLANK(R483),ISNUMBER(R483)),TRIM(R483),TRIM(_xlfn.CHOOSECOLS(_xlfn.TEXTSPLIT(R483,"-",,TRUE),1)))</f>
        <v>7</v>
      </c>
      <c r="AK483" s="91" t="str" cm="1">
        <f t="array" ref="AK483">IF(OR(TRIM(R483)="NULL",ISBLANK(R483),ISNUMBER(R483)),TRIM(R483),TRIM(_xlfn.CHOOSECOLS(_xlfn.TEXTSPLIT(R483,"-",,TRUE),2)))</f>
        <v>7</v>
      </c>
      <c r="AL483" s="91" t="str" cm="1">
        <f t="array" ref="AL483">IF(OR(TRIM(T483)="NULL",ISBLANK(T483),ISNUMBER(T483)),TRIM(T483),TRIM(_xlfn.CHOOSECOLS(_xlfn.TEXTSPLIT(T483,"-",,TRUE),1)))</f>
        <v>640</v>
      </c>
      <c r="AM483" s="91" t="str" cm="1">
        <f t="array" ref="AM483">IF(OR(TRIM(T483)="NULL",ISBLANK(T483),ISNUMBER(T483)),TRIM(T483),TRIM(_xlfn.CHOOSECOLS(_xlfn.TEXTSPLIT(T483,"-",,TRUE),2)))</f>
        <v>640</v>
      </c>
      <c r="AN483" s="91" t="str" cm="1">
        <f t="array" ref="AN483">IF(OR(TRIM(U483)="NULL",ISBLANK(U483),ISNUMBER(U483)),TRIM(U483),TRIM(_xlfn.CHOOSECOLS(_xlfn.TEXTSPLIT(Y483,"-",,TRUE),1)))</f>
        <v>640</v>
      </c>
      <c r="AO483" s="91" t="str" cm="1">
        <f t="array" ref="AO483">IF(OR(TRIM(U483)="NULL",ISBLANK(U483),ISNUMBER(U483)),TRIM(U483),TRIM(_xlfn.CHOOSECOLS(_xlfn.TEXTSPLIT(Y483,"-",,TRUE),2)))</f>
        <v>640</v>
      </c>
      <c r="AP483" s="91" t="str" cm="1">
        <f t="array" ref="AP483">IF(OR(TRIM(V483)="NULL",ISBLANK(V483),ISNUMBER(V483)),TRIM(V483),TRIM(_xlfn.CHOOSECOLS(_xlfn.TEXTSPLIT(Y483,"-",,TRUE),1)))</f>
        <v>NULL</v>
      </c>
      <c r="AQ483" s="91" t="str" cm="1">
        <f t="array" ref="AQ483">IF(OR(TRIM(V483)="NULL",ISBLANK(V483),ISNUMBER(V483)),V483,_xlfn.CHOOSECOLS(_xlfn.TEXTSPLIT(Y483,"-",,TRUE),2))</f>
        <v xml:space="preserve">NULL </v>
      </c>
      <c r="AR483" s="99" t="str" cm="1">
        <f t="array" ref="AR483">TRIM(IF(OR(TRIM(W483)="NULL",ISBLANK(W483),ISNUMBER(W483)), W483, IF(AND(ISNUMBER(FIND("|", W483))=TRUE, ISNUMBER(FIND("-", W483))=FALSE), W483, IF(AND(ISNUMBER(FIND("|", W483))=FALSE, ISNUMBER(FIND("-", W483))=TRUE),_xlfn.CHOOSECOLS(_xlfn.TEXTSPLIT(W483,"-", "|",,TRUE),1), _xlfn.CONCAT(_xlfn.CHOOSECOLS(_xlfn.TEXTSPLIT(SUBSTITUTE(W483, "-", "|"), "|"),1),"|", _xlfn.CHOOSECOLS(_xlfn.TEXTSPLIT(SUBSTITUTE(W483, "-", "|"), "|"), 3))))))</f>
        <v>NULL</v>
      </c>
      <c r="AS483" s="99" t="str" cm="1">
        <f t="array" ref="AS483">TRIM(IF(OR(TRIM(W483)="NULL",ISBLANK(W483),ISNUMBER(W483)), W483, IF(AND(ISNUMBER(FIND("|", W483))=TRUE, ISNUMBER(FIND("-", W483))=FALSE), W483, IF(AND(ISNUMBER(FIND("|", W483))=FALSE, ISNUMBER(FIND("-", W483))=TRUE),_xlfn.CHOOSECOLS(_xlfn.TEXTSPLIT(W483,"-", "|",,TRUE),2), _xlfn.CONCAT(_xlfn.CHOOSECOLS(_xlfn.TEXTSPLIT(SUBSTITUTE(W483, "-", "|"), "|"),2),"|", _xlfn.CHOOSECOLS(_xlfn.TEXTSPLIT(SUBSTITUTE(W483, "-", "|"), "|"), 4))))))</f>
        <v>NULL</v>
      </c>
      <c r="AT483" s="92" t="str" cm="1">
        <f t="array" ref="AT483">TRIM(_xlfn.CHOOSECOLS(_xlfn.TEXTSPLIT(AR483,"|",,TRUE),1))</f>
        <v>NULL</v>
      </c>
      <c r="AU483" s="92" t="str" cm="1">
        <f t="array" ref="AU483">TRIM(_xlfn.CHOOSECOLS(_xlfn.TEXTSPLIT(AS483,"|",,TRUE),1))</f>
        <v>NULL</v>
      </c>
      <c r="AV483" s="92" t="str" cm="1">
        <f t="array" ref="AV483">TRIM(_xlfn.CHOOSECOLS(_xlfn.TEXTSPLIT(AB483,"|",,TRUE),1))</f>
        <v>NULL</v>
      </c>
      <c r="AW483" s="92" t="str" cm="1">
        <f t="array" ref="AW483">TRIM(_xlfn.CHOOSECOLS(_xlfn.TEXTSPLIT(Y483,"|",,TRUE),1))</f>
        <v>NULL</v>
      </c>
      <c r="AX483" s="92" t="str" cm="1">
        <f t="array" ref="AX483">TRIM(_xlfn.CHOOSECOLS(_xlfn.TEXTSPLIT(Z483,"|",,TRUE),1))</f>
        <v>NULL</v>
      </c>
      <c r="AY483" s="99" t="str" cm="1">
        <f t="array" ref="AY483">TRIM(IF(OR(TRIM(AA483)="NULL",ISBLANK(AA483),ISNUMBER(AA483)), AA483, IF(AND(ISNUMBER(FIND("|", AA483))=TRUE, ISNUMBER(FIND("-", AA483))=FALSE), AA483, IF(AND(ISNUMBER(FIND("|", AA483))=FALSE, ISNUMBER(FIND("-", AA483))=TRUE),_xlfn.CHOOSECOLS(_xlfn.TEXTSPLIT(AA483,"-", "|",,TRUE),1), _xlfn.CONCAT(_xlfn.CHOOSECOLS(_xlfn.TEXTSPLIT(SUBSTITUTE(AA483, "-", "|"), "|"),1),"|", _xlfn.CHOOSECOLS(_xlfn.TEXTSPLIT(SUBSTITUTE(AA483, "-", "|"), "|"), 3))))))</f>
        <v>NULL</v>
      </c>
      <c r="AZ483" s="99" t="str" cm="1">
        <f t="array" ref="AZ483">TRIM(IF(OR(TRIM(AA483)="NULL",ISBLANK(AA483),ISNUMBER(AA483)), AA483, IF(AND(ISNUMBER(FIND("|", AA483))=TRUE, ISNUMBER(FIND("-", AA483))=FALSE), AA483, IF(AND(ISNUMBER(FIND("|", AA483))=FALSE, ISNUMBER(FIND("-", AA483))=TRUE),_xlfn.CHOOSECOLS(_xlfn.TEXTSPLIT(AA483,"-", "|",,TRUE),2), _xlfn.CONCAT(_xlfn.CHOOSECOLS(_xlfn.TEXTSPLIT(SUBSTITUTE(AA483, "-", "|"), "|"),2),"|", _xlfn.CHOOSECOLS(_xlfn.TEXTSPLIT(SUBSTITUTE(AA483, "-", "|"), "|"), 4))))))</f>
        <v>NULL</v>
      </c>
      <c r="BA483" s="92" t="str" cm="1">
        <f t="array" ref="BA483">TRIM(_xlfn.CHOOSECOLS(_xlfn.TEXTSPLIT(AY483,"|",,TRUE),1))</f>
        <v>NULL</v>
      </c>
      <c r="BB483" s="92" t="str" cm="1">
        <f t="array" ref="BB483">TRIM(_xlfn.CHOOSECOLS(_xlfn.TEXTSPLIT(AZ483,"|",,TRUE),1))</f>
        <v>NULL</v>
      </c>
      <c r="BC483" s="92" t="str" cm="1">
        <f t="array" ref="BC483">TRIM(_xlfn.CHOOSECOLS(_xlfn.TEXTSPLIT(AB483,"|",,TRUE),1))</f>
        <v>NULL</v>
      </c>
      <c r="BD483" s="92" t="str" cm="1">
        <f t="array" ref="BD483">TRIM(_xlfn.CHOOSECOLS(_xlfn.TEXTSPLIT(AC483,"|",,TRUE),1))</f>
        <v>NULL</v>
      </c>
      <c r="BE483" s="92" t="str" cm="1">
        <f t="array" ref="BE483">TRIM(_xlfn.CHOOSECOLS(_xlfn.TEXTSPLIT(AD483,"|",,TRUE),1))</f>
        <v>NULL</v>
      </c>
      <c r="BF483" s="92" t="str" cm="1">
        <f t="array" ref="BF483">TRIM(IF(OR(TRIM(AE483)="NULL",ISBLANK(AE483),ISNUMBER(AE483)),AE483,_xlfn.CHOOSECOLS(_xlfn.TEXTSPLIT(AE483,"-",,TRUE),1)))</f>
        <v>832</v>
      </c>
      <c r="BG483" s="92" t="str" cm="1">
        <f t="array" ref="BG483">TRIM(IF(OR(TRIM(AE483)="NULL",ISBLANK(AE483),ISNUMBER(AE483)),AE483,_xlfn.CHOOSECOLS(_xlfn.TEXTSPLIT(AE483,"-",,TRUE),2)))</f>
        <v>832</v>
      </c>
      <c r="BH483" s="95" t="str">
        <f t="shared" si="42"/>
        <v>2014</v>
      </c>
      <c r="BI483" s="96" t="str">
        <f t="shared" si="43"/>
        <v>8</v>
      </c>
      <c r="BJ483" s="97" t="str">
        <f t="shared" si="44"/>
        <v>23</v>
      </c>
      <c r="BK483" s="96" t="str">
        <f t="shared" si="45"/>
        <v>2014</v>
      </c>
      <c r="BL483" s="96" t="str">
        <f t="shared" si="46"/>
        <v>9</v>
      </c>
      <c r="BM483" s="97" t="str">
        <f t="shared" si="47"/>
        <v>2</v>
      </c>
      <c r="BN483" s="93" t="b">
        <f>AND(TRIM(BH483)="NULL", TRIM(BK483)="NULL")</f>
        <v>0</v>
      </c>
      <c r="BO483" s="127" t="s">
        <v>1430</v>
      </c>
      <c r="BP483" s="127" t="s">
        <v>1430</v>
      </c>
    </row>
    <row r="484" spans="1:68">
      <c r="A484" s="7">
        <v>114.01</v>
      </c>
      <c r="B484" s="1" t="s">
        <v>420</v>
      </c>
      <c r="C484" s="11" t="s">
        <v>1427</v>
      </c>
      <c r="D484" s="6" t="s">
        <v>1428</v>
      </c>
      <c r="E484" s="21" t="s">
        <v>851</v>
      </c>
      <c r="F484" s="5" t="s">
        <v>63</v>
      </c>
      <c r="G484" s="25" t="s">
        <v>63</v>
      </c>
      <c r="H484" s="25" t="s">
        <v>63</v>
      </c>
      <c r="I484" s="25" t="s">
        <v>63</v>
      </c>
      <c r="J484" s="5">
        <v>41874</v>
      </c>
      <c r="K484" s="6">
        <v>2014</v>
      </c>
      <c r="L484" s="6">
        <v>8</v>
      </c>
      <c r="M484" s="6">
        <v>23</v>
      </c>
      <c r="N484" s="5">
        <v>41884</v>
      </c>
      <c r="O484" s="6">
        <v>2014</v>
      </c>
      <c r="P484" s="6">
        <v>9</v>
      </c>
      <c r="Q484" s="6">
        <v>2</v>
      </c>
      <c r="R484" s="6">
        <v>2</v>
      </c>
      <c r="S484" s="6" t="s">
        <v>166</v>
      </c>
      <c r="T484" s="6">
        <v>4100</v>
      </c>
      <c r="U484" s="6" t="s">
        <v>166</v>
      </c>
      <c r="V484" s="6" t="s">
        <v>166</v>
      </c>
      <c r="W484" s="6" t="s">
        <v>166</v>
      </c>
      <c r="X484" s="6" t="s">
        <v>166</v>
      </c>
      <c r="Y484" s="6" t="s">
        <v>166</v>
      </c>
      <c r="Z484" s="6" t="s">
        <v>166</v>
      </c>
      <c r="AA484" s="6" t="s">
        <v>166</v>
      </c>
      <c r="AB484" s="6" t="s">
        <v>166</v>
      </c>
      <c r="AC484" s="6" t="s">
        <v>166</v>
      </c>
      <c r="AD484" s="6" t="s">
        <v>166</v>
      </c>
      <c r="AE484" s="6" t="s">
        <v>1431</v>
      </c>
      <c r="AH484" s="91" t="str" cm="1">
        <f t="array" ref="AH484">IF(OR(TRIM(S484)="NULL",ISBLANK(S484),ISNUMBER(S484)),TRIM(S484),TRIM(_xlfn.CHOOSECOLS(_xlfn.TEXTSPLIT(S484,"-",,TRUE),1)))</f>
        <v>NULL</v>
      </c>
      <c r="AI484" s="91" t="str" cm="1">
        <f t="array" ref="AI484">IF(OR(TRIM(S484)="NULL",ISBLANK(S484),ISNUMBER(S484)),TRIM(S484),TRIM(_xlfn.CHOOSECOLS(_xlfn.TEXTSPLIT(S484,"-",,TRUE),2)))</f>
        <v>NULL</v>
      </c>
      <c r="AJ484" s="91" t="str" cm="1">
        <f t="array" ref="AJ484">IF(OR(TRIM(R484)="NULL",ISBLANK(R484),ISNUMBER(R484)),TRIM(R484),TRIM(_xlfn.CHOOSECOLS(_xlfn.TEXTSPLIT(R484,"-",,TRUE),1)))</f>
        <v>2</v>
      </c>
      <c r="AK484" s="91" t="str" cm="1">
        <f t="array" ref="AK484">IF(OR(TRIM(R484)="NULL",ISBLANK(R484),ISNUMBER(R484)),TRIM(R484),TRIM(_xlfn.CHOOSECOLS(_xlfn.TEXTSPLIT(R484,"-",,TRUE),2)))</f>
        <v>2</v>
      </c>
      <c r="AL484" s="91" t="str" cm="1">
        <f t="array" ref="AL484">IF(OR(TRIM(T484)="NULL",ISBLANK(T484),ISNUMBER(T484)),TRIM(T484),TRIM(_xlfn.CHOOSECOLS(_xlfn.TEXTSPLIT(T484,"-",,TRUE),1)))</f>
        <v>4100</v>
      </c>
      <c r="AM484" s="91" t="str" cm="1">
        <f t="array" ref="AM484">IF(OR(TRIM(T484)="NULL",ISBLANK(T484),ISNUMBER(T484)),TRIM(T484),TRIM(_xlfn.CHOOSECOLS(_xlfn.TEXTSPLIT(T484,"-",,TRUE),2)))</f>
        <v>4100</v>
      </c>
      <c r="AN484" s="91" t="str" cm="1">
        <f t="array" ref="AN484">IF(OR(TRIM(U484)="NULL",ISBLANK(U484),ISNUMBER(U484)),TRIM(U484),TRIM(_xlfn.CHOOSECOLS(_xlfn.TEXTSPLIT(Y484,"-",,TRUE),1)))</f>
        <v>NULL</v>
      </c>
      <c r="AO484" s="91" t="str" cm="1">
        <f t="array" ref="AO484">IF(OR(TRIM(U484)="NULL",ISBLANK(U484),ISNUMBER(U484)),TRIM(U484),TRIM(_xlfn.CHOOSECOLS(_xlfn.TEXTSPLIT(Y484,"-",,TRUE),2)))</f>
        <v>NULL</v>
      </c>
      <c r="AP484" s="91" t="str" cm="1">
        <f t="array" ref="AP484">IF(OR(TRIM(V484)="NULL",ISBLANK(V484),ISNUMBER(V484)),TRIM(V484),TRIM(_xlfn.CHOOSECOLS(_xlfn.TEXTSPLIT(Y484,"-",,TRUE),1)))</f>
        <v>NULL</v>
      </c>
      <c r="AQ484" s="91" t="str" cm="1">
        <f t="array" ref="AQ484">IF(OR(TRIM(V484)="NULL",ISBLANK(V484),ISNUMBER(V484)),V484,_xlfn.CHOOSECOLS(_xlfn.TEXTSPLIT(Y484,"-",,TRUE),2))</f>
        <v xml:space="preserve">NULL </v>
      </c>
      <c r="AR484" s="99" t="str" cm="1">
        <f t="array" ref="AR484">TRIM(IF(OR(TRIM(W484)="NULL",ISBLANK(W484),ISNUMBER(W484)), W484, IF(AND(ISNUMBER(FIND("|", W484))=TRUE, ISNUMBER(FIND("-", W484))=FALSE), W484, IF(AND(ISNUMBER(FIND("|", W484))=FALSE, ISNUMBER(FIND("-", W484))=TRUE),_xlfn.CHOOSECOLS(_xlfn.TEXTSPLIT(W484,"-", "|",,TRUE),1), _xlfn.CONCAT(_xlfn.CHOOSECOLS(_xlfn.TEXTSPLIT(SUBSTITUTE(W484, "-", "|"), "|"),1),"|", _xlfn.CHOOSECOLS(_xlfn.TEXTSPLIT(SUBSTITUTE(W484, "-", "|"), "|"), 3))))))</f>
        <v>NULL</v>
      </c>
      <c r="AS484" s="99" t="str" cm="1">
        <f t="array" ref="AS484">TRIM(IF(OR(TRIM(W484)="NULL",ISBLANK(W484),ISNUMBER(W484)), W484, IF(AND(ISNUMBER(FIND("|", W484))=TRUE, ISNUMBER(FIND("-", W484))=FALSE), W484, IF(AND(ISNUMBER(FIND("|", W484))=FALSE, ISNUMBER(FIND("-", W484))=TRUE),_xlfn.CHOOSECOLS(_xlfn.TEXTSPLIT(W484,"-", "|",,TRUE),2), _xlfn.CONCAT(_xlfn.CHOOSECOLS(_xlfn.TEXTSPLIT(SUBSTITUTE(W484, "-", "|"), "|"),2),"|", _xlfn.CHOOSECOLS(_xlfn.TEXTSPLIT(SUBSTITUTE(W484, "-", "|"), "|"), 4))))))</f>
        <v>NULL</v>
      </c>
      <c r="AT484" s="92" t="str" cm="1">
        <f t="array" ref="AT484">TRIM(_xlfn.CHOOSECOLS(_xlfn.TEXTSPLIT(AR484,"|",,TRUE),1))</f>
        <v>NULL</v>
      </c>
      <c r="AU484" s="92" t="str" cm="1">
        <f t="array" ref="AU484">TRIM(_xlfn.CHOOSECOLS(_xlfn.TEXTSPLIT(AS484,"|",,TRUE),1))</f>
        <v>NULL</v>
      </c>
      <c r="AV484" s="92" t="str" cm="1">
        <f t="array" ref="AV484">TRIM(_xlfn.CHOOSECOLS(_xlfn.TEXTSPLIT(AB484,"|",,TRUE),1))</f>
        <v>NULL</v>
      </c>
      <c r="AW484" s="92" t="str" cm="1">
        <f t="array" ref="AW484">TRIM(_xlfn.CHOOSECOLS(_xlfn.TEXTSPLIT(Y484,"|",,TRUE),1))</f>
        <v>NULL</v>
      </c>
      <c r="AX484" s="92" t="str" cm="1">
        <f t="array" ref="AX484">TRIM(_xlfn.CHOOSECOLS(_xlfn.TEXTSPLIT(Z484,"|",,TRUE),1))</f>
        <v>NULL</v>
      </c>
      <c r="AY484" s="99" t="str" cm="1">
        <f t="array" ref="AY484">TRIM(IF(OR(TRIM(AA484)="NULL",ISBLANK(AA484),ISNUMBER(AA484)), AA484, IF(AND(ISNUMBER(FIND("|", AA484))=TRUE, ISNUMBER(FIND("-", AA484))=FALSE), AA484, IF(AND(ISNUMBER(FIND("|", AA484))=FALSE, ISNUMBER(FIND("-", AA484))=TRUE),_xlfn.CHOOSECOLS(_xlfn.TEXTSPLIT(AA484,"-", "|",,TRUE),1), _xlfn.CONCAT(_xlfn.CHOOSECOLS(_xlfn.TEXTSPLIT(SUBSTITUTE(AA484, "-", "|"), "|"),1),"|", _xlfn.CHOOSECOLS(_xlfn.TEXTSPLIT(SUBSTITUTE(AA484, "-", "|"), "|"), 3))))))</f>
        <v>NULL</v>
      </c>
      <c r="AZ484" s="99" t="str" cm="1">
        <f t="array" ref="AZ484">TRIM(IF(OR(TRIM(AA484)="NULL",ISBLANK(AA484),ISNUMBER(AA484)), AA484, IF(AND(ISNUMBER(FIND("|", AA484))=TRUE, ISNUMBER(FIND("-", AA484))=FALSE), AA484, IF(AND(ISNUMBER(FIND("|", AA484))=FALSE, ISNUMBER(FIND("-", AA484))=TRUE),_xlfn.CHOOSECOLS(_xlfn.TEXTSPLIT(AA484,"-", "|",,TRUE),2), _xlfn.CONCAT(_xlfn.CHOOSECOLS(_xlfn.TEXTSPLIT(SUBSTITUTE(AA484, "-", "|"), "|"),2),"|", _xlfn.CHOOSECOLS(_xlfn.TEXTSPLIT(SUBSTITUTE(AA484, "-", "|"), "|"), 4))))))</f>
        <v>NULL</v>
      </c>
      <c r="BA484" s="92" t="str" cm="1">
        <f t="array" ref="BA484">TRIM(_xlfn.CHOOSECOLS(_xlfn.TEXTSPLIT(AY484,"|",,TRUE),1))</f>
        <v>NULL</v>
      </c>
      <c r="BB484" s="92" t="str" cm="1">
        <f t="array" ref="BB484">TRIM(_xlfn.CHOOSECOLS(_xlfn.TEXTSPLIT(AZ484,"|",,TRUE),1))</f>
        <v>NULL</v>
      </c>
      <c r="BC484" s="92" t="str" cm="1">
        <f t="array" ref="BC484">TRIM(_xlfn.CHOOSECOLS(_xlfn.TEXTSPLIT(AB484,"|",,TRUE),1))</f>
        <v>NULL</v>
      </c>
      <c r="BD484" s="92" t="str" cm="1">
        <f t="array" ref="BD484">TRIM(_xlfn.CHOOSECOLS(_xlfn.TEXTSPLIT(AC484,"|",,TRUE),1))</f>
        <v>NULL</v>
      </c>
      <c r="BE484" s="92" t="str" cm="1">
        <f t="array" ref="BE484">TRIM(_xlfn.CHOOSECOLS(_xlfn.TEXTSPLIT(AD484,"|",,TRUE),1))</f>
        <v>NULL</v>
      </c>
      <c r="BF484" s="92" t="str" cm="1">
        <f t="array" ref="BF484">TRIM(IF(OR(TRIM(AE484)="NULL",ISBLANK(AE484),ISNUMBER(AE484)),AE484,_xlfn.CHOOSECOLS(_xlfn.TEXTSPLIT(AE484,"-",,TRUE),1)))</f>
        <v>801</v>
      </c>
      <c r="BG484" s="92" t="str" cm="1">
        <f t="array" ref="BG484">TRIM(IF(OR(TRIM(AE484)="NULL",ISBLANK(AE484),ISNUMBER(AE484)),AE484,_xlfn.CHOOSECOLS(_xlfn.TEXTSPLIT(AE484,"-",,TRUE),2)))</f>
        <v>899</v>
      </c>
      <c r="BH484" s="95" t="str">
        <f t="shared" si="42"/>
        <v>2014</v>
      </c>
      <c r="BI484" s="96" t="str">
        <f t="shared" si="43"/>
        <v>8</v>
      </c>
      <c r="BJ484" s="97" t="str">
        <f t="shared" si="44"/>
        <v>23</v>
      </c>
      <c r="BK484" s="96" t="str">
        <f t="shared" si="45"/>
        <v>2014</v>
      </c>
      <c r="BL484" s="96" t="str">
        <f t="shared" si="46"/>
        <v>9</v>
      </c>
      <c r="BM484" s="97" t="str">
        <f t="shared" si="47"/>
        <v>2</v>
      </c>
      <c r="BN484" s="93" t="b">
        <f>AND(TRIM(BH484)="NULL", TRIM(BK484)="NULL")</f>
        <v>0</v>
      </c>
      <c r="BO484" s="127" t="s">
        <v>852</v>
      </c>
      <c r="BP484" s="127" t="s">
        <v>852</v>
      </c>
    </row>
    <row r="485" spans="1:68">
      <c r="A485" s="7">
        <v>114.02</v>
      </c>
      <c r="B485" s="1" t="s">
        <v>420</v>
      </c>
      <c r="C485" s="11" t="s">
        <v>1427</v>
      </c>
      <c r="D485" s="6" t="s">
        <v>1428</v>
      </c>
      <c r="E485" s="21" t="s">
        <v>1432</v>
      </c>
      <c r="F485" s="5" t="s">
        <v>63</v>
      </c>
      <c r="G485" s="25" t="s">
        <v>63</v>
      </c>
      <c r="H485" s="25" t="s">
        <v>63</v>
      </c>
      <c r="I485" s="25" t="s">
        <v>63</v>
      </c>
      <c r="J485" s="5">
        <v>41874</v>
      </c>
      <c r="K485" s="6">
        <v>2014</v>
      </c>
      <c r="L485" s="6">
        <v>8</v>
      </c>
      <c r="M485" s="6">
        <v>23</v>
      </c>
      <c r="N485" s="5">
        <v>41884</v>
      </c>
      <c r="O485" s="6">
        <v>2014</v>
      </c>
      <c r="P485" s="6">
        <v>9</v>
      </c>
      <c r="Q485" s="6">
        <v>2</v>
      </c>
      <c r="R485" s="6">
        <v>2</v>
      </c>
      <c r="S485" s="6" t="s">
        <v>166</v>
      </c>
      <c r="T485" s="6" t="s">
        <v>166</v>
      </c>
      <c r="U485" s="6">
        <v>640</v>
      </c>
      <c r="V485" s="6" t="s">
        <v>166</v>
      </c>
      <c r="W485" s="6" t="s">
        <v>166</v>
      </c>
      <c r="X485" s="6" t="s">
        <v>166</v>
      </c>
      <c r="Y485" s="6" t="s">
        <v>166</v>
      </c>
      <c r="Z485" s="6" t="s">
        <v>166</v>
      </c>
      <c r="AA485" s="6" t="s">
        <v>166</v>
      </c>
      <c r="AB485" s="6" t="s">
        <v>166</v>
      </c>
      <c r="AC485" s="6" t="s">
        <v>166</v>
      </c>
      <c r="AD485" s="6" t="s">
        <v>166</v>
      </c>
      <c r="AE485" s="6">
        <v>32</v>
      </c>
      <c r="AH485" s="91" t="str" cm="1">
        <f t="array" ref="AH485">IF(OR(TRIM(S485)="NULL",ISBLANK(S485),ISNUMBER(S485)),TRIM(S485),TRIM(_xlfn.CHOOSECOLS(_xlfn.TEXTSPLIT(S485,"-",,TRUE),1)))</f>
        <v>NULL</v>
      </c>
      <c r="AI485" s="91" t="str" cm="1">
        <f t="array" ref="AI485">IF(OR(TRIM(S485)="NULL",ISBLANK(S485),ISNUMBER(S485)),TRIM(S485),TRIM(_xlfn.CHOOSECOLS(_xlfn.TEXTSPLIT(S485,"-",,TRUE),2)))</f>
        <v>NULL</v>
      </c>
      <c r="AJ485" s="91" t="str" cm="1">
        <f t="array" ref="AJ485">IF(OR(TRIM(R485)="NULL",ISBLANK(R485),ISNUMBER(R485)),TRIM(R485),TRIM(_xlfn.CHOOSECOLS(_xlfn.TEXTSPLIT(R485,"-",,TRUE),1)))</f>
        <v>2</v>
      </c>
      <c r="AK485" s="91" t="str" cm="1">
        <f t="array" ref="AK485">IF(OR(TRIM(R485)="NULL",ISBLANK(R485),ISNUMBER(R485)),TRIM(R485),TRIM(_xlfn.CHOOSECOLS(_xlfn.TEXTSPLIT(R485,"-",,TRUE),2)))</f>
        <v>2</v>
      </c>
      <c r="AL485" s="91" t="str" cm="1">
        <f t="array" ref="AL485">IF(OR(TRIM(T485)="NULL",ISBLANK(T485),ISNUMBER(T485)),TRIM(T485),TRIM(_xlfn.CHOOSECOLS(_xlfn.TEXTSPLIT(T485,"-",,TRUE),1)))</f>
        <v>NULL</v>
      </c>
      <c r="AM485" s="91" t="str" cm="1">
        <f t="array" ref="AM485">IF(OR(TRIM(T485)="NULL",ISBLANK(T485),ISNUMBER(T485)),TRIM(T485),TRIM(_xlfn.CHOOSECOLS(_xlfn.TEXTSPLIT(T485,"-",,TRUE),2)))</f>
        <v>NULL</v>
      </c>
      <c r="AN485" s="91" t="str" cm="1">
        <f t="array" ref="AN485">IF(OR(TRIM(U485)="NULL",ISBLANK(U485),ISNUMBER(U485)),TRIM(U485),TRIM(_xlfn.CHOOSECOLS(_xlfn.TEXTSPLIT(Y485,"-",,TRUE),1)))</f>
        <v>640</v>
      </c>
      <c r="AO485" s="91" t="str" cm="1">
        <f t="array" ref="AO485">IF(OR(TRIM(U485)="NULL",ISBLANK(U485),ISNUMBER(U485)),TRIM(U485),TRIM(_xlfn.CHOOSECOLS(_xlfn.TEXTSPLIT(Y485,"-",,TRUE),2)))</f>
        <v>640</v>
      </c>
      <c r="AP485" s="91" t="str" cm="1">
        <f t="array" ref="AP485">IF(OR(TRIM(V485)="NULL",ISBLANK(V485),ISNUMBER(V485)),TRIM(V485),TRIM(_xlfn.CHOOSECOLS(_xlfn.TEXTSPLIT(Y485,"-",,TRUE),1)))</f>
        <v>NULL</v>
      </c>
      <c r="AQ485" s="91" t="str" cm="1">
        <f t="array" ref="AQ485">IF(OR(TRIM(V485)="NULL",ISBLANK(V485),ISNUMBER(V485)),V485,_xlfn.CHOOSECOLS(_xlfn.TEXTSPLIT(Y485,"-",,TRUE),2))</f>
        <v xml:space="preserve">NULL </v>
      </c>
      <c r="AR485" s="99" t="str" cm="1">
        <f t="array" ref="AR485">TRIM(IF(OR(TRIM(W485)="NULL",ISBLANK(W485),ISNUMBER(W485)), W485, IF(AND(ISNUMBER(FIND("|", W485))=TRUE, ISNUMBER(FIND("-", W485))=FALSE), W485, IF(AND(ISNUMBER(FIND("|", W485))=FALSE, ISNUMBER(FIND("-", W485))=TRUE),_xlfn.CHOOSECOLS(_xlfn.TEXTSPLIT(W485,"-", "|",,TRUE),1), _xlfn.CONCAT(_xlfn.CHOOSECOLS(_xlfn.TEXTSPLIT(SUBSTITUTE(W485, "-", "|"), "|"),1),"|", _xlfn.CHOOSECOLS(_xlfn.TEXTSPLIT(SUBSTITUTE(W485, "-", "|"), "|"), 3))))))</f>
        <v>NULL</v>
      </c>
      <c r="AS485" s="99" t="str" cm="1">
        <f t="array" ref="AS485">TRIM(IF(OR(TRIM(W485)="NULL",ISBLANK(W485),ISNUMBER(W485)), W485, IF(AND(ISNUMBER(FIND("|", W485))=TRUE, ISNUMBER(FIND("-", W485))=FALSE), W485, IF(AND(ISNUMBER(FIND("|", W485))=FALSE, ISNUMBER(FIND("-", W485))=TRUE),_xlfn.CHOOSECOLS(_xlfn.TEXTSPLIT(W485,"-", "|",,TRUE),2), _xlfn.CONCAT(_xlfn.CHOOSECOLS(_xlfn.TEXTSPLIT(SUBSTITUTE(W485, "-", "|"), "|"),2),"|", _xlfn.CHOOSECOLS(_xlfn.TEXTSPLIT(SUBSTITUTE(W485, "-", "|"), "|"), 4))))))</f>
        <v>NULL</v>
      </c>
      <c r="AT485" s="92" t="str" cm="1">
        <f t="array" ref="AT485">TRIM(_xlfn.CHOOSECOLS(_xlfn.TEXTSPLIT(AR485,"|",,TRUE),1))</f>
        <v>NULL</v>
      </c>
      <c r="AU485" s="92" t="str" cm="1">
        <f t="array" ref="AU485">TRIM(_xlfn.CHOOSECOLS(_xlfn.TEXTSPLIT(AS485,"|",,TRUE),1))</f>
        <v>NULL</v>
      </c>
      <c r="AV485" s="92" t="str" cm="1">
        <f t="array" ref="AV485">TRIM(_xlfn.CHOOSECOLS(_xlfn.TEXTSPLIT(AB485,"|",,TRUE),1))</f>
        <v>NULL</v>
      </c>
      <c r="AW485" s="92" t="str" cm="1">
        <f t="array" ref="AW485">TRIM(_xlfn.CHOOSECOLS(_xlfn.TEXTSPLIT(Y485,"|",,TRUE),1))</f>
        <v>NULL</v>
      </c>
      <c r="AX485" s="92" t="str" cm="1">
        <f t="array" ref="AX485">TRIM(_xlfn.CHOOSECOLS(_xlfn.TEXTSPLIT(Z485,"|",,TRUE),1))</f>
        <v>NULL</v>
      </c>
      <c r="AY485" s="99" t="str" cm="1">
        <f t="array" ref="AY485">TRIM(IF(OR(TRIM(AA485)="NULL",ISBLANK(AA485),ISNUMBER(AA485)), AA485, IF(AND(ISNUMBER(FIND("|", AA485))=TRUE, ISNUMBER(FIND("-", AA485))=FALSE), AA485, IF(AND(ISNUMBER(FIND("|", AA485))=FALSE, ISNUMBER(FIND("-", AA485))=TRUE),_xlfn.CHOOSECOLS(_xlfn.TEXTSPLIT(AA485,"-", "|",,TRUE),1), _xlfn.CONCAT(_xlfn.CHOOSECOLS(_xlfn.TEXTSPLIT(SUBSTITUTE(AA485, "-", "|"), "|"),1),"|", _xlfn.CHOOSECOLS(_xlfn.TEXTSPLIT(SUBSTITUTE(AA485, "-", "|"), "|"), 3))))))</f>
        <v>NULL</v>
      </c>
      <c r="AZ485" s="99" t="str" cm="1">
        <f t="array" ref="AZ485">TRIM(IF(OR(TRIM(AA485)="NULL",ISBLANK(AA485),ISNUMBER(AA485)), AA485, IF(AND(ISNUMBER(FIND("|", AA485))=TRUE, ISNUMBER(FIND("-", AA485))=FALSE), AA485, IF(AND(ISNUMBER(FIND("|", AA485))=FALSE, ISNUMBER(FIND("-", AA485))=TRUE),_xlfn.CHOOSECOLS(_xlfn.TEXTSPLIT(AA485,"-", "|",,TRUE),2), _xlfn.CONCAT(_xlfn.CHOOSECOLS(_xlfn.TEXTSPLIT(SUBSTITUTE(AA485, "-", "|"), "|"),2),"|", _xlfn.CHOOSECOLS(_xlfn.TEXTSPLIT(SUBSTITUTE(AA485, "-", "|"), "|"), 4))))))</f>
        <v>NULL</v>
      </c>
      <c r="BA485" s="92" t="str" cm="1">
        <f t="array" ref="BA485">TRIM(_xlfn.CHOOSECOLS(_xlfn.TEXTSPLIT(AY485,"|",,TRUE),1))</f>
        <v>NULL</v>
      </c>
      <c r="BB485" s="92" t="str" cm="1">
        <f t="array" ref="BB485">TRIM(_xlfn.CHOOSECOLS(_xlfn.TEXTSPLIT(AZ485,"|",,TRUE),1))</f>
        <v>NULL</v>
      </c>
      <c r="BC485" s="92" t="str" cm="1">
        <f t="array" ref="BC485">TRIM(_xlfn.CHOOSECOLS(_xlfn.TEXTSPLIT(AB485,"|",,TRUE),1))</f>
        <v>NULL</v>
      </c>
      <c r="BD485" s="92" t="str" cm="1">
        <f t="array" ref="BD485">TRIM(_xlfn.CHOOSECOLS(_xlfn.TEXTSPLIT(AC485,"|",,TRUE),1))</f>
        <v>NULL</v>
      </c>
      <c r="BE485" s="92" t="str" cm="1">
        <f t="array" ref="BE485">TRIM(_xlfn.CHOOSECOLS(_xlfn.TEXTSPLIT(AD485,"|",,TRUE),1))</f>
        <v>NULL</v>
      </c>
      <c r="BF485" s="92" t="str" cm="1">
        <f t="array" ref="BF485">TRIM(IF(OR(TRIM(AE485)="NULL",ISBLANK(AE485),ISNUMBER(AE485)),AE485,_xlfn.CHOOSECOLS(_xlfn.TEXTSPLIT(AE485,"-",,TRUE),1)))</f>
        <v>32</v>
      </c>
      <c r="BG485" s="92" t="str" cm="1">
        <f t="array" ref="BG485">TRIM(IF(OR(TRIM(AE485)="NULL",ISBLANK(AE485),ISNUMBER(AE485)),AE485,_xlfn.CHOOSECOLS(_xlfn.TEXTSPLIT(AE485,"-",,TRUE),2)))</f>
        <v>32</v>
      </c>
      <c r="BH485" s="95" t="str">
        <f t="shared" si="42"/>
        <v>2014</v>
      </c>
      <c r="BI485" s="96" t="str">
        <f t="shared" si="43"/>
        <v>8</v>
      </c>
      <c r="BJ485" s="97" t="str">
        <f t="shared" si="44"/>
        <v>23</v>
      </c>
      <c r="BK485" s="96" t="str">
        <f t="shared" si="45"/>
        <v>2014</v>
      </c>
      <c r="BL485" s="96" t="str">
        <f t="shared" si="46"/>
        <v>9</v>
      </c>
      <c r="BM485" s="97" t="str">
        <f t="shared" si="47"/>
        <v>2</v>
      </c>
      <c r="BN485" s="93" t="b">
        <f>AND(TRIM(BH485)="NULL", TRIM(BK485)="NULL")</f>
        <v>0</v>
      </c>
      <c r="BO485" s="127" t="s">
        <v>859</v>
      </c>
      <c r="BP485" s="127" t="s">
        <v>859</v>
      </c>
    </row>
    <row r="486" spans="1:68">
      <c r="A486" s="7">
        <v>114.03</v>
      </c>
      <c r="B486" s="1" t="s">
        <v>420</v>
      </c>
      <c r="C486" s="11" t="s">
        <v>1427</v>
      </c>
      <c r="D486" s="6" t="s">
        <v>1428</v>
      </c>
      <c r="E486" s="21" t="s">
        <v>1433</v>
      </c>
      <c r="F486" s="5" t="s">
        <v>63</v>
      </c>
      <c r="G486" s="25" t="s">
        <v>63</v>
      </c>
      <c r="H486" s="25" t="s">
        <v>63</v>
      </c>
      <c r="I486" s="25" t="s">
        <v>63</v>
      </c>
      <c r="J486" s="5">
        <v>41874</v>
      </c>
      <c r="K486" s="6">
        <v>2014</v>
      </c>
      <c r="L486" s="6">
        <v>8</v>
      </c>
      <c r="M486" s="6">
        <v>23</v>
      </c>
      <c r="N486" s="5">
        <v>41884</v>
      </c>
      <c r="O486" s="6">
        <v>2014</v>
      </c>
      <c r="P486" s="6">
        <v>9</v>
      </c>
      <c r="Q486" s="6">
        <v>2</v>
      </c>
      <c r="R486" s="6">
        <v>1</v>
      </c>
      <c r="S486" s="6" t="s">
        <v>166</v>
      </c>
      <c r="T486" s="6" t="s">
        <v>166</v>
      </c>
      <c r="U486" s="6" t="s">
        <v>166</v>
      </c>
      <c r="V486" s="6" t="s">
        <v>166</v>
      </c>
      <c r="W486" s="6" t="s">
        <v>166</v>
      </c>
      <c r="X486" s="6" t="s">
        <v>166</v>
      </c>
      <c r="Y486" s="6" t="s">
        <v>166</v>
      </c>
      <c r="Z486" s="6" t="s">
        <v>166</v>
      </c>
      <c r="AA486" s="6" t="s">
        <v>166</v>
      </c>
      <c r="AB486" s="6" t="s">
        <v>166</v>
      </c>
      <c r="AC486" s="6" t="s">
        <v>166</v>
      </c>
      <c r="AD486" s="6" t="s">
        <v>166</v>
      </c>
      <c r="AE486" s="6" t="s">
        <v>166</v>
      </c>
      <c r="AH486" s="91" t="str" cm="1">
        <f t="array" ref="AH486">IF(OR(TRIM(S486)="NULL",ISBLANK(S486),ISNUMBER(S486)),TRIM(S486),TRIM(_xlfn.CHOOSECOLS(_xlfn.TEXTSPLIT(S486,"-",,TRUE),1)))</f>
        <v>NULL</v>
      </c>
      <c r="AI486" s="91" t="str" cm="1">
        <f t="array" ref="AI486">IF(OR(TRIM(S486)="NULL",ISBLANK(S486),ISNUMBER(S486)),TRIM(S486),TRIM(_xlfn.CHOOSECOLS(_xlfn.TEXTSPLIT(S486,"-",,TRUE),2)))</f>
        <v>NULL</v>
      </c>
      <c r="AJ486" s="91" t="str" cm="1">
        <f t="array" ref="AJ486">IF(OR(TRIM(R486)="NULL",ISBLANK(R486),ISNUMBER(R486)),TRIM(R486),TRIM(_xlfn.CHOOSECOLS(_xlfn.TEXTSPLIT(R486,"-",,TRUE),1)))</f>
        <v>1</v>
      </c>
      <c r="AK486" s="91" t="str" cm="1">
        <f t="array" ref="AK486">IF(OR(TRIM(R486)="NULL",ISBLANK(R486),ISNUMBER(R486)),TRIM(R486),TRIM(_xlfn.CHOOSECOLS(_xlfn.TEXTSPLIT(R486,"-",,TRUE),2)))</f>
        <v>1</v>
      </c>
      <c r="AL486" s="91" t="str" cm="1">
        <f t="array" ref="AL486">IF(OR(TRIM(T486)="NULL",ISBLANK(T486),ISNUMBER(T486)),TRIM(T486),TRIM(_xlfn.CHOOSECOLS(_xlfn.TEXTSPLIT(T486,"-",,TRUE),1)))</f>
        <v>NULL</v>
      </c>
      <c r="AM486" s="91" t="str" cm="1">
        <f t="array" ref="AM486">IF(OR(TRIM(T486)="NULL",ISBLANK(T486),ISNUMBER(T486)),TRIM(T486),TRIM(_xlfn.CHOOSECOLS(_xlfn.TEXTSPLIT(T486,"-",,TRUE),2)))</f>
        <v>NULL</v>
      </c>
      <c r="AN486" s="91" t="str" cm="1">
        <f t="array" ref="AN486">IF(OR(TRIM(U486)="NULL",ISBLANK(U486),ISNUMBER(U486)),TRIM(U486),TRIM(_xlfn.CHOOSECOLS(_xlfn.TEXTSPLIT(Y486,"-",,TRUE),1)))</f>
        <v>NULL</v>
      </c>
      <c r="AO486" s="91" t="str" cm="1">
        <f t="array" ref="AO486">IF(OR(TRIM(U486)="NULL",ISBLANK(U486),ISNUMBER(U486)),TRIM(U486),TRIM(_xlfn.CHOOSECOLS(_xlfn.TEXTSPLIT(Y486,"-",,TRUE),2)))</f>
        <v>NULL</v>
      </c>
      <c r="AP486" s="91" t="str" cm="1">
        <f t="array" ref="AP486">IF(OR(TRIM(V486)="NULL",ISBLANK(V486),ISNUMBER(V486)),TRIM(V486),TRIM(_xlfn.CHOOSECOLS(_xlfn.TEXTSPLIT(Y486,"-",,TRUE),1)))</f>
        <v>NULL</v>
      </c>
      <c r="AQ486" s="91" t="str" cm="1">
        <f t="array" ref="AQ486">IF(OR(TRIM(V486)="NULL",ISBLANK(V486),ISNUMBER(V486)),V486,_xlfn.CHOOSECOLS(_xlfn.TEXTSPLIT(Y486,"-",,TRUE),2))</f>
        <v xml:space="preserve">NULL </v>
      </c>
      <c r="AR486" s="99" t="str" cm="1">
        <f t="array" ref="AR486">TRIM(IF(OR(TRIM(W486)="NULL",ISBLANK(W486),ISNUMBER(W486)), W486, IF(AND(ISNUMBER(FIND("|", W486))=TRUE, ISNUMBER(FIND("-", W486))=FALSE), W486, IF(AND(ISNUMBER(FIND("|", W486))=FALSE, ISNUMBER(FIND("-", W486))=TRUE),_xlfn.CHOOSECOLS(_xlfn.TEXTSPLIT(W486,"-", "|",,TRUE),1), _xlfn.CONCAT(_xlfn.CHOOSECOLS(_xlfn.TEXTSPLIT(SUBSTITUTE(W486, "-", "|"), "|"),1),"|", _xlfn.CHOOSECOLS(_xlfn.TEXTSPLIT(SUBSTITUTE(W486, "-", "|"), "|"), 3))))))</f>
        <v>NULL</v>
      </c>
      <c r="AS486" s="99" t="str" cm="1">
        <f t="array" ref="AS486">TRIM(IF(OR(TRIM(W486)="NULL",ISBLANK(W486),ISNUMBER(W486)), W486, IF(AND(ISNUMBER(FIND("|", W486))=TRUE, ISNUMBER(FIND("-", W486))=FALSE), W486, IF(AND(ISNUMBER(FIND("|", W486))=FALSE, ISNUMBER(FIND("-", W486))=TRUE),_xlfn.CHOOSECOLS(_xlfn.TEXTSPLIT(W486,"-", "|",,TRUE),2), _xlfn.CONCAT(_xlfn.CHOOSECOLS(_xlfn.TEXTSPLIT(SUBSTITUTE(W486, "-", "|"), "|"),2),"|", _xlfn.CHOOSECOLS(_xlfn.TEXTSPLIT(SUBSTITUTE(W486, "-", "|"), "|"), 4))))))</f>
        <v>NULL</v>
      </c>
      <c r="AT486" s="92" t="str" cm="1">
        <f t="array" ref="AT486">TRIM(_xlfn.CHOOSECOLS(_xlfn.TEXTSPLIT(AR486,"|",,TRUE),1))</f>
        <v>NULL</v>
      </c>
      <c r="AU486" s="92" t="str" cm="1">
        <f t="array" ref="AU486">TRIM(_xlfn.CHOOSECOLS(_xlfn.TEXTSPLIT(AS486,"|",,TRUE),1))</f>
        <v>NULL</v>
      </c>
      <c r="AV486" s="92" t="str" cm="1">
        <f t="array" ref="AV486">TRIM(_xlfn.CHOOSECOLS(_xlfn.TEXTSPLIT(AB486,"|",,TRUE),1))</f>
        <v>NULL</v>
      </c>
      <c r="AW486" s="92" t="str" cm="1">
        <f t="array" ref="AW486">TRIM(_xlfn.CHOOSECOLS(_xlfn.TEXTSPLIT(Y486,"|",,TRUE),1))</f>
        <v>NULL</v>
      </c>
      <c r="AX486" s="92" t="str" cm="1">
        <f t="array" ref="AX486">TRIM(_xlfn.CHOOSECOLS(_xlfn.TEXTSPLIT(Z486,"|",,TRUE),1))</f>
        <v>NULL</v>
      </c>
      <c r="AY486" s="99" t="str" cm="1">
        <f t="array" ref="AY486">TRIM(IF(OR(TRIM(AA486)="NULL",ISBLANK(AA486),ISNUMBER(AA486)), AA486, IF(AND(ISNUMBER(FIND("|", AA486))=TRUE, ISNUMBER(FIND("-", AA486))=FALSE), AA486, IF(AND(ISNUMBER(FIND("|", AA486))=FALSE, ISNUMBER(FIND("-", AA486))=TRUE),_xlfn.CHOOSECOLS(_xlfn.TEXTSPLIT(AA486,"-", "|",,TRUE),1), _xlfn.CONCAT(_xlfn.CHOOSECOLS(_xlfn.TEXTSPLIT(SUBSTITUTE(AA486, "-", "|"), "|"),1),"|", _xlfn.CHOOSECOLS(_xlfn.TEXTSPLIT(SUBSTITUTE(AA486, "-", "|"), "|"), 3))))))</f>
        <v>NULL</v>
      </c>
      <c r="AZ486" s="99" t="str" cm="1">
        <f t="array" ref="AZ486">TRIM(IF(OR(TRIM(AA486)="NULL",ISBLANK(AA486),ISNUMBER(AA486)), AA486, IF(AND(ISNUMBER(FIND("|", AA486))=TRUE, ISNUMBER(FIND("-", AA486))=FALSE), AA486, IF(AND(ISNUMBER(FIND("|", AA486))=FALSE, ISNUMBER(FIND("-", AA486))=TRUE),_xlfn.CHOOSECOLS(_xlfn.TEXTSPLIT(AA486,"-", "|",,TRUE),2), _xlfn.CONCAT(_xlfn.CHOOSECOLS(_xlfn.TEXTSPLIT(SUBSTITUTE(AA486, "-", "|"), "|"),2),"|", _xlfn.CHOOSECOLS(_xlfn.TEXTSPLIT(SUBSTITUTE(AA486, "-", "|"), "|"), 4))))))</f>
        <v>NULL</v>
      </c>
      <c r="BA486" s="92" t="str" cm="1">
        <f t="array" ref="BA486">TRIM(_xlfn.CHOOSECOLS(_xlfn.TEXTSPLIT(AY486,"|",,TRUE),1))</f>
        <v>NULL</v>
      </c>
      <c r="BB486" s="92" t="str" cm="1">
        <f t="array" ref="BB486">TRIM(_xlfn.CHOOSECOLS(_xlfn.TEXTSPLIT(AZ486,"|",,TRUE),1))</f>
        <v>NULL</v>
      </c>
      <c r="BC486" s="92" t="str" cm="1">
        <f t="array" ref="BC486">TRIM(_xlfn.CHOOSECOLS(_xlfn.TEXTSPLIT(AB486,"|",,TRUE),1))</f>
        <v>NULL</v>
      </c>
      <c r="BD486" s="92" t="str" cm="1">
        <f t="array" ref="BD486">TRIM(_xlfn.CHOOSECOLS(_xlfn.TEXTSPLIT(AC486,"|",,TRUE),1))</f>
        <v>NULL</v>
      </c>
      <c r="BE486" s="92" t="str" cm="1">
        <f t="array" ref="BE486">TRIM(_xlfn.CHOOSECOLS(_xlfn.TEXTSPLIT(AD486,"|",,TRUE),1))</f>
        <v>NULL</v>
      </c>
      <c r="BF486" s="92" t="str" cm="1">
        <f t="array" ref="BF486">TRIM(IF(OR(TRIM(AE486)="NULL",ISBLANK(AE486),ISNUMBER(AE486)),AE486,_xlfn.CHOOSECOLS(_xlfn.TEXTSPLIT(AE486,"-",,TRUE),1)))</f>
        <v>NULL</v>
      </c>
      <c r="BG486" s="92" t="str" cm="1">
        <f t="array" ref="BG486">TRIM(IF(OR(TRIM(AE486)="NULL",ISBLANK(AE486),ISNUMBER(AE486)),AE486,_xlfn.CHOOSECOLS(_xlfn.TEXTSPLIT(AE486,"-",,TRUE),2)))</f>
        <v>NULL</v>
      </c>
      <c r="BH486" s="95" t="str">
        <f t="shared" si="42"/>
        <v>2014</v>
      </c>
      <c r="BI486" s="96" t="str">
        <f t="shared" si="43"/>
        <v>8</v>
      </c>
      <c r="BJ486" s="97" t="str">
        <f t="shared" si="44"/>
        <v>23</v>
      </c>
      <c r="BK486" s="96" t="str">
        <f t="shared" si="45"/>
        <v>2014</v>
      </c>
      <c r="BL486" s="96" t="str">
        <f t="shared" si="46"/>
        <v>9</v>
      </c>
      <c r="BM486" s="97" t="str">
        <f t="shared" si="47"/>
        <v>2</v>
      </c>
      <c r="BN486" s="93" t="b">
        <f>AND(TRIM(BH486)="NULL", TRIM(BK486)="NULL")</f>
        <v>0</v>
      </c>
      <c r="BO486" s="127" t="s">
        <v>435</v>
      </c>
      <c r="BP486" s="127" t="s">
        <v>435</v>
      </c>
    </row>
    <row r="487" spans="1:68">
      <c r="A487" s="7">
        <v>114.04</v>
      </c>
      <c r="B487" s="1" t="s">
        <v>420</v>
      </c>
      <c r="C487" s="11" t="s">
        <v>1427</v>
      </c>
      <c r="D487" s="6" t="s">
        <v>1428</v>
      </c>
      <c r="E487" s="21" t="s">
        <v>1434</v>
      </c>
      <c r="F487" s="5" t="s">
        <v>63</v>
      </c>
      <c r="G487" s="25" t="s">
        <v>63</v>
      </c>
      <c r="H487" s="25" t="s">
        <v>63</v>
      </c>
      <c r="I487" s="25" t="s">
        <v>63</v>
      </c>
      <c r="J487" s="5">
        <v>41874</v>
      </c>
      <c r="K487" s="6">
        <v>2014</v>
      </c>
      <c r="L487" s="6">
        <v>8</v>
      </c>
      <c r="M487" s="6">
        <v>23</v>
      </c>
      <c r="N487" s="5">
        <v>41884</v>
      </c>
      <c r="O487" s="6">
        <v>2014</v>
      </c>
      <c r="P487" s="6">
        <v>9</v>
      </c>
      <c r="Q487" s="6">
        <v>2</v>
      </c>
      <c r="R487" s="6">
        <v>1</v>
      </c>
      <c r="S487" s="6" t="s">
        <v>166</v>
      </c>
      <c r="T487" s="6" t="s">
        <v>166</v>
      </c>
      <c r="U487" s="6" t="s">
        <v>166</v>
      </c>
      <c r="V487" s="6" t="s">
        <v>166</v>
      </c>
      <c r="W487" s="6" t="s">
        <v>166</v>
      </c>
      <c r="X487" s="6" t="s">
        <v>166</v>
      </c>
      <c r="Y487" s="6" t="s">
        <v>166</v>
      </c>
      <c r="Z487" s="6" t="s">
        <v>166</v>
      </c>
      <c r="AA487" s="6" t="s">
        <v>166</v>
      </c>
      <c r="AB487" s="6" t="s">
        <v>166</v>
      </c>
      <c r="AC487" s="6" t="s">
        <v>166</v>
      </c>
      <c r="AD487" s="6" t="s">
        <v>166</v>
      </c>
      <c r="AE487" s="6" t="s">
        <v>166</v>
      </c>
      <c r="AH487" s="91" t="str" cm="1">
        <f t="array" ref="AH487">IF(OR(TRIM(S487)="NULL",ISBLANK(S487),ISNUMBER(S487)),TRIM(S487),TRIM(_xlfn.CHOOSECOLS(_xlfn.TEXTSPLIT(S487,"-",,TRUE),1)))</f>
        <v>NULL</v>
      </c>
      <c r="AI487" s="91" t="str" cm="1">
        <f t="array" ref="AI487">IF(OR(TRIM(S487)="NULL",ISBLANK(S487),ISNUMBER(S487)),TRIM(S487),TRIM(_xlfn.CHOOSECOLS(_xlfn.TEXTSPLIT(S487,"-",,TRUE),2)))</f>
        <v>NULL</v>
      </c>
      <c r="AJ487" s="91" t="str" cm="1">
        <f t="array" ref="AJ487">IF(OR(TRIM(R487)="NULL",ISBLANK(R487),ISNUMBER(R487)),TRIM(R487),TRIM(_xlfn.CHOOSECOLS(_xlfn.TEXTSPLIT(R487,"-",,TRUE),1)))</f>
        <v>1</v>
      </c>
      <c r="AK487" s="91" t="str" cm="1">
        <f t="array" ref="AK487">IF(OR(TRIM(R487)="NULL",ISBLANK(R487),ISNUMBER(R487)),TRIM(R487),TRIM(_xlfn.CHOOSECOLS(_xlfn.TEXTSPLIT(R487,"-",,TRUE),2)))</f>
        <v>1</v>
      </c>
      <c r="AL487" s="91" t="str" cm="1">
        <f t="array" ref="AL487">IF(OR(TRIM(T487)="NULL",ISBLANK(T487),ISNUMBER(T487)),TRIM(T487),TRIM(_xlfn.CHOOSECOLS(_xlfn.TEXTSPLIT(T487,"-",,TRUE),1)))</f>
        <v>NULL</v>
      </c>
      <c r="AM487" s="91" t="str" cm="1">
        <f t="array" ref="AM487">IF(OR(TRIM(T487)="NULL",ISBLANK(T487),ISNUMBER(T487)),TRIM(T487),TRIM(_xlfn.CHOOSECOLS(_xlfn.TEXTSPLIT(T487,"-",,TRUE),2)))</f>
        <v>NULL</v>
      </c>
      <c r="AN487" s="91" t="str" cm="1">
        <f t="array" ref="AN487">IF(OR(TRIM(U487)="NULL",ISBLANK(U487),ISNUMBER(U487)),TRIM(U487),TRIM(_xlfn.CHOOSECOLS(_xlfn.TEXTSPLIT(Y487,"-",,TRUE),1)))</f>
        <v>NULL</v>
      </c>
      <c r="AO487" s="91" t="str" cm="1">
        <f t="array" ref="AO487">IF(OR(TRIM(U487)="NULL",ISBLANK(U487),ISNUMBER(U487)),TRIM(U487),TRIM(_xlfn.CHOOSECOLS(_xlfn.TEXTSPLIT(Y487,"-",,TRUE),2)))</f>
        <v>NULL</v>
      </c>
      <c r="AP487" s="91" t="str" cm="1">
        <f t="array" ref="AP487">IF(OR(TRIM(V487)="NULL",ISBLANK(V487),ISNUMBER(V487)),TRIM(V487),TRIM(_xlfn.CHOOSECOLS(_xlfn.TEXTSPLIT(Y487,"-",,TRUE),1)))</f>
        <v>NULL</v>
      </c>
      <c r="AQ487" s="91" t="str" cm="1">
        <f t="array" ref="AQ487">IF(OR(TRIM(V487)="NULL",ISBLANK(V487),ISNUMBER(V487)),V487,_xlfn.CHOOSECOLS(_xlfn.TEXTSPLIT(Y487,"-",,TRUE),2))</f>
        <v xml:space="preserve">NULL </v>
      </c>
      <c r="AR487" s="99" t="str" cm="1">
        <f t="array" ref="AR487">TRIM(IF(OR(TRIM(W487)="NULL",ISBLANK(W487),ISNUMBER(W487)), W487, IF(AND(ISNUMBER(FIND("|", W487))=TRUE, ISNUMBER(FIND("-", W487))=FALSE), W487, IF(AND(ISNUMBER(FIND("|", W487))=FALSE, ISNUMBER(FIND("-", W487))=TRUE),_xlfn.CHOOSECOLS(_xlfn.TEXTSPLIT(W487,"-", "|",,TRUE),1), _xlfn.CONCAT(_xlfn.CHOOSECOLS(_xlfn.TEXTSPLIT(SUBSTITUTE(W487, "-", "|"), "|"),1),"|", _xlfn.CHOOSECOLS(_xlfn.TEXTSPLIT(SUBSTITUTE(W487, "-", "|"), "|"), 3))))))</f>
        <v>NULL</v>
      </c>
      <c r="AS487" s="99" t="str" cm="1">
        <f t="array" ref="AS487">TRIM(IF(OR(TRIM(W487)="NULL",ISBLANK(W487),ISNUMBER(W487)), W487, IF(AND(ISNUMBER(FIND("|", W487))=TRUE, ISNUMBER(FIND("-", W487))=FALSE), W487, IF(AND(ISNUMBER(FIND("|", W487))=FALSE, ISNUMBER(FIND("-", W487))=TRUE),_xlfn.CHOOSECOLS(_xlfn.TEXTSPLIT(W487,"-", "|",,TRUE),2), _xlfn.CONCAT(_xlfn.CHOOSECOLS(_xlfn.TEXTSPLIT(SUBSTITUTE(W487, "-", "|"), "|"),2),"|", _xlfn.CHOOSECOLS(_xlfn.TEXTSPLIT(SUBSTITUTE(W487, "-", "|"), "|"), 4))))))</f>
        <v>NULL</v>
      </c>
      <c r="AT487" s="92" t="str" cm="1">
        <f t="array" ref="AT487">TRIM(_xlfn.CHOOSECOLS(_xlfn.TEXTSPLIT(AR487,"|",,TRUE),1))</f>
        <v>NULL</v>
      </c>
      <c r="AU487" s="92" t="str" cm="1">
        <f t="array" ref="AU487">TRIM(_xlfn.CHOOSECOLS(_xlfn.TEXTSPLIT(AS487,"|",,TRUE),1))</f>
        <v>NULL</v>
      </c>
      <c r="AV487" s="92" t="str" cm="1">
        <f t="array" ref="AV487">TRIM(_xlfn.CHOOSECOLS(_xlfn.TEXTSPLIT(AB487,"|",,TRUE),1))</f>
        <v>NULL</v>
      </c>
      <c r="AW487" s="92" t="str" cm="1">
        <f t="array" ref="AW487">TRIM(_xlfn.CHOOSECOLS(_xlfn.TEXTSPLIT(Y487,"|",,TRUE),1))</f>
        <v>NULL</v>
      </c>
      <c r="AX487" s="92" t="str" cm="1">
        <f t="array" ref="AX487">TRIM(_xlfn.CHOOSECOLS(_xlfn.TEXTSPLIT(Z487,"|",,TRUE),1))</f>
        <v>NULL</v>
      </c>
      <c r="AY487" s="99" t="str" cm="1">
        <f t="array" ref="AY487">TRIM(IF(OR(TRIM(AA487)="NULL",ISBLANK(AA487),ISNUMBER(AA487)), AA487, IF(AND(ISNUMBER(FIND("|", AA487))=TRUE, ISNUMBER(FIND("-", AA487))=FALSE), AA487, IF(AND(ISNUMBER(FIND("|", AA487))=FALSE, ISNUMBER(FIND("-", AA487))=TRUE),_xlfn.CHOOSECOLS(_xlfn.TEXTSPLIT(AA487,"-", "|",,TRUE),1), _xlfn.CONCAT(_xlfn.CHOOSECOLS(_xlfn.TEXTSPLIT(SUBSTITUTE(AA487, "-", "|"), "|"),1),"|", _xlfn.CHOOSECOLS(_xlfn.TEXTSPLIT(SUBSTITUTE(AA487, "-", "|"), "|"), 3))))))</f>
        <v>NULL</v>
      </c>
      <c r="AZ487" s="99" t="str" cm="1">
        <f t="array" ref="AZ487">TRIM(IF(OR(TRIM(AA487)="NULL",ISBLANK(AA487),ISNUMBER(AA487)), AA487, IF(AND(ISNUMBER(FIND("|", AA487))=TRUE, ISNUMBER(FIND("-", AA487))=FALSE), AA487, IF(AND(ISNUMBER(FIND("|", AA487))=FALSE, ISNUMBER(FIND("-", AA487))=TRUE),_xlfn.CHOOSECOLS(_xlfn.TEXTSPLIT(AA487,"-", "|",,TRUE),2), _xlfn.CONCAT(_xlfn.CHOOSECOLS(_xlfn.TEXTSPLIT(SUBSTITUTE(AA487, "-", "|"), "|"),2),"|", _xlfn.CHOOSECOLS(_xlfn.TEXTSPLIT(SUBSTITUTE(AA487, "-", "|"), "|"), 4))))))</f>
        <v>NULL</v>
      </c>
      <c r="BA487" s="92" t="str" cm="1">
        <f t="array" ref="BA487">TRIM(_xlfn.CHOOSECOLS(_xlfn.TEXTSPLIT(AY487,"|",,TRUE),1))</f>
        <v>NULL</v>
      </c>
      <c r="BB487" s="92" t="str" cm="1">
        <f t="array" ref="BB487">TRIM(_xlfn.CHOOSECOLS(_xlfn.TEXTSPLIT(AZ487,"|",,TRUE),1))</f>
        <v>NULL</v>
      </c>
      <c r="BC487" s="92" t="str" cm="1">
        <f t="array" ref="BC487">TRIM(_xlfn.CHOOSECOLS(_xlfn.TEXTSPLIT(AB487,"|",,TRUE),1))</f>
        <v>NULL</v>
      </c>
      <c r="BD487" s="92" t="str" cm="1">
        <f t="array" ref="BD487">TRIM(_xlfn.CHOOSECOLS(_xlfn.TEXTSPLIT(AC487,"|",,TRUE),1))</f>
        <v>NULL</v>
      </c>
      <c r="BE487" s="92" t="str" cm="1">
        <f t="array" ref="BE487">TRIM(_xlfn.CHOOSECOLS(_xlfn.TEXTSPLIT(AD487,"|",,TRUE),1))</f>
        <v>NULL</v>
      </c>
      <c r="BF487" s="92" t="str" cm="1">
        <f t="array" ref="BF487">TRIM(IF(OR(TRIM(AE487)="NULL",ISBLANK(AE487),ISNUMBER(AE487)),AE487,_xlfn.CHOOSECOLS(_xlfn.TEXTSPLIT(AE487,"-",,TRUE),1)))</f>
        <v>NULL</v>
      </c>
      <c r="BG487" s="92" t="str" cm="1">
        <f t="array" ref="BG487">TRIM(IF(OR(TRIM(AE487)="NULL",ISBLANK(AE487),ISNUMBER(AE487)),AE487,_xlfn.CHOOSECOLS(_xlfn.TEXTSPLIT(AE487,"-",,TRUE),2)))</f>
        <v>NULL</v>
      </c>
      <c r="BH487" s="95" t="str">
        <f t="shared" si="42"/>
        <v>2014</v>
      </c>
      <c r="BI487" s="96" t="str">
        <f t="shared" si="43"/>
        <v>8</v>
      </c>
      <c r="BJ487" s="97" t="str">
        <f t="shared" si="44"/>
        <v>23</v>
      </c>
      <c r="BK487" s="96" t="str">
        <f t="shared" si="45"/>
        <v>2014</v>
      </c>
      <c r="BL487" s="96" t="str">
        <f t="shared" si="46"/>
        <v>9</v>
      </c>
      <c r="BM487" s="97" t="str">
        <f t="shared" si="47"/>
        <v>2</v>
      </c>
      <c r="BN487" s="93" t="b">
        <f>AND(TRIM(BH487)="NULL", TRIM(BK487)="NULL")</f>
        <v>0</v>
      </c>
      <c r="BO487" s="127" t="s">
        <v>435</v>
      </c>
      <c r="BP487" s="127" t="s">
        <v>435</v>
      </c>
    </row>
    <row r="488" spans="1:68">
      <c r="A488" s="7" t="s">
        <v>1435</v>
      </c>
      <c r="B488" s="1" t="s">
        <v>420</v>
      </c>
      <c r="C488" s="11" t="s">
        <v>1436</v>
      </c>
      <c r="D488" s="6" t="s">
        <v>1437</v>
      </c>
      <c r="E488" s="21" t="s">
        <v>1438</v>
      </c>
      <c r="F488" s="5" t="s">
        <v>63</v>
      </c>
      <c r="G488" s="25" t="s">
        <v>63</v>
      </c>
      <c r="H488" s="25" t="s">
        <v>63</v>
      </c>
      <c r="I488" s="25" t="s">
        <v>63</v>
      </c>
      <c r="J488" s="5">
        <v>44243</v>
      </c>
      <c r="K488" s="6">
        <v>2021</v>
      </c>
      <c r="L488" s="6">
        <v>2</v>
      </c>
      <c r="M488" s="6">
        <v>16</v>
      </c>
      <c r="N488" s="5">
        <v>44250</v>
      </c>
      <c r="O488" s="6">
        <v>2021</v>
      </c>
      <c r="P488" s="6">
        <v>2</v>
      </c>
      <c r="Q488" s="6">
        <v>23</v>
      </c>
      <c r="R488" s="6">
        <v>1</v>
      </c>
      <c r="S488" s="6" t="s">
        <v>63</v>
      </c>
      <c r="T488" s="6" t="s">
        <v>166</v>
      </c>
      <c r="U488" s="6" t="s">
        <v>166</v>
      </c>
      <c r="V488" s="6">
        <v>280881</v>
      </c>
      <c r="W488" s="6" t="s">
        <v>166</v>
      </c>
      <c r="X488" s="6" t="s">
        <v>166</v>
      </c>
      <c r="Y488" s="6" t="s">
        <v>166</v>
      </c>
      <c r="Z488" s="6" t="s">
        <v>166</v>
      </c>
      <c r="AA488" s="6">
        <v>3290000</v>
      </c>
      <c r="AB488" s="6" t="s">
        <v>172</v>
      </c>
      <c r="AC488" s="6" t="s">
        <v>590</v>
      </c>
      <c r="AD488" s="6">
        <v>2021</v>
      </c>
      <c r="AE488" s="6">
        <v>2408</v>
      </c>
      <c r="AH488" s="91" t="str" cm="1">
        <f t="array" ref="AH488">IF(OR(TRIM(S488)="NULL",ISBLANK(S488),ISNUMBER(S488)),TRIM(S488),TRIM(_xlfn.CHOOSECOLS(_xlfn.TEXTSPLIT(S488,"-",,TRUE),1)))</f>
        <v>NULL</v>
      </c>
      <c r="AI488" s="91" t="str" cm="1">
        <f t="array" ref="AI488">IF(OR(TRIM(S488)="NULL",ISBLANK(S488),ISNUMBER(S488)),TRIM(S488),TRIM(_xlfn.CHOOSECOLS(_xlfn.TEXTSPLIT(S488,"-",,TRUE),2)))</f>
        <v>NULL</v>
      </c>
      <c r="AJ488" s="91" t="str" cm="1">
        <f t="array" ref="AJ488">IF(OR(TRIM(R488)="NULL",ISBLANK(R488),ISNUMBER(R488)),TRIM(R488),TRIM(_xlfn.CHOOSECOLS(_xlfn.TEXTSPLIT(R488,"-",,TRUE),1)))</f>
        <v>1</v>
      </c>
      <c r="AK488" s="91" t="str" cm="1">
        <f t="array" ref="AK488">IF(OR(TRIM(R488)="NULL",ISBLANK(R488),ISNUMBER(R488)),TRIM(R488),TRIM(_xlfn.CHOOSECOLS(_xlfn.TEXTSPLIT(R488,"-",,TRUE),2)))</f>
        <v>1</v>
      </c>
      <c r="AL488" s="91" t="str" cm="1">
        <f t="array" ref="AL488">IF(OR(TRIM(T488)="NULL",ISBLANK(T488),ISNUMBER(T488)),TRIM(T488),TRIM(_xlfn.CHOOSECOLS(_xlfn.TEXTSPLIT(T488,"-",,TRUE),1)))</f>
        <v>NULL</v>
      </c>
      <c r="AM488" s="91" t="str" cm="1">
        <f t="array" ref="AM488">IF(OR(TRIM(T488)="NULL",ISBLANK(T488),ISNUMBER(T488)),TRIM(T488),TRIM(_xlfn.CHOOSECOLS(_xlfn.TEXTSPLIT(T488,"-",,TRUE),2)))</f>
        <v>NULL</v>
      </c>
      <c r="AN488" s="91" t="str" cm="1">
        <f t="array" ref="AN488">IF(OR(TRIM(U488)="NULL",ISBLANK(U488),ISNUMBER(U488)),TRIM(U488),TRIM(_xlfn.CHOOSECOLS(_xlfn.TEXTSPLIT(Y488,"-",,TRUE),1)))</f>
        <v>NULL</v>
      </c>
      <c r="AO488" s="91" t="str" cm="1">
        <f t="array" ref="AO488">IF(OR(TRIM(U488)="NULL",ISBLANK(U488),ISNUMBER(U488)),TRIM(U488),TRIM(_xlfn.CHOOSECOLS(_xlfn.TEXTSPLIT(Y488,"-",,TRUE),2)))</f>
        <v>NULL</v>
      </c>
      <c r="AP488" s="91" t="str" cm="1">
        <f t="array" ref="AP488">IF(OR(TRIM(V488)="NULL",ISBLANK(V488),ISNUMBER(V488)),TRIM(V488),TRIM(_xlfn.CHOOSECOLS(_xlfn.TEXTSPLIT(Y488,"-",,TRUE),1)))</f>
        <v>280881</v>
      </c>
      <c r="AQ488" s="91" cm="1">
        <f t="array" ref="AQ488">IF(OR(TRIM(V488)="NULL",ISBLANK(V488),ISNUMBER(V488)),V488,_xlfn.CHOOSECOLS(_xlfn.TEXTSPLIT(Y488,"-",,TRUE),2))</f>
        <v>280881</v>
      </c>
      <c r="AR488" s="99" t="str" cm="1">
        <f t="array" ref="AR488">TRIM(IF(OR(TRIM(W488)="NULL",ISBLANK(W488),ISNUMBER(W488)), W488, IF(AND(ISNUMBER(FIND("|", W488))=TRUE, ISNUMBER(FIND("-", W488))=FALSE), W488, IF(AND(ISNUMBER(FIND("|", W488))=FALSE, ISNUMBER(FIND("-", W488))=TRUE),_xlfn.CHOOSECOLS(_xlfn.TEXTSPLIT(W488,"-", "|",,TRUE),1), _xlfn.CONCAT(_xlfn.CHOOSECOLS(_xlfn.TEXTSPLIT(SUBSTITUTE(W488, "-", "|"), "|"),1),"|", _xlfn.CHOOSECOLS(_xlfn.TEXTSPLIT(SUBSTITUTE(W488, "-", "|"), "|"), 3))))))</f>
        <v>NULL</v>
      </c>
      <c r="AS488" s="99" t="str" cm="1">
        <f t="array" ref="AS488">TRIM(IF(OR(TRIM(W488)="NULL",ISBLANK(W488),ISNUMBER(W488)), W488, IF(AND(ISNUMBER(FIND("|", W488))=TRUE, ISNUMBER(FIND("-", W488))=FALSE), W488, IF(AND(ISNUMBER(FIND("|", W488))=FALSE, ISNUMBER(FIND("-", W488))=TRUE),_xlfn.CHOOSECOLS(_xlfn.TEXTSPLIT(W488,"-", "|",,TRUE),2), _xlfn.CONCAT(_xlfn.CHOOSECOLS(_xlfn.TEXTSPLIT(SUBSTITUTE(W488, "-", "|"), "|"),2),"|", _xlfn.CHOOSECOLS(_xlfn.TEXTSPLIT(SUBSTITUTE(W488, "-", "|"), "|"), 4))))))</f>
        <v>NULL</v>
      </c>
      <c r="AT488" s="92" t="str" cm="1">
        <f t="array" ref="AT488">TRIM(_xlfn.CHOOSECOLS(_xlfn.TEXTSPLIT(AR488,"|",,TRUE),1))</f>
        <v>NULL</v>
      </c>
      <c r="AU488" s="92" t="str" cm="1">
        <f t="array" ref="AU488">TRIM(_xlfn.CHOOSECOLS(_xlfn.TEXTSPLIT(AS488,"|",,TRUE),1))</f>
        <v>NULL</v>
      </c>
      <c r="AV488" s="92" t="str" cm="1">
        <f t="array" ref="AV488">TRIM(_xlfn.CHOOSECOLS(_xlfn.TEXTSPLIT(AB488,"|",,TRUE),1))</f>
        <v>USD</v>
      </c>
      <c r="AW488" s="92" t="str" cm="1">
        <f t="array" ref="AW488">TRIM(_xlfn.CHOOSECOLS(_xlfn.TEXTSPLIT(Y488,"|",,TRUE),1))</f>
        <v>NULL</v>
      </c>
      <c r="AX488" s="92" t="str" cm="1">
        <f t="array" ref="AX488">TRIM(_xlfn.CHOOSECOLS(_xlfn.TEXTSPLIT(Z488,"|",,TRUE),1))</f>
        <v>NULL</v>
      </c>
      <c r="AY488" s="99" t="str" cm="1">
        <f t="array" ref="AY488">TRIM(IF(OR(TRIM(AA488)="NULL",ISBLANK(AA488),ISNUMBER(AA488)), AA488, IF(AND(ISNUMBER(FIND("|", AA488))=TRUE, ISNUMBER(FIND("-", AA488))=FALSE), AA488, IF(AND(ISNUMBER(FIND("|", AA488))=FALSE, ISNUMBER(FIND("-", AA488))=TRUE),_xlfn.CHOOSECOLS(_xlfn.TEXTSPLIT(AA488,"-", "|",,TRUE),1), _xlfn.CONCAT(_xlfn.CHOOSECOLS(_xlfn.TEXTSPLIT(SUBSTITUTE(AA488, "-", "|"), "|"),1),"|", _xlfn.CHOOSECOLS(_xlfn.TEXTSPLIT(SUBSTITUTE(AA488, "-", "|"), "|"), 3))))))</f>
        <v>3290000</v>
      </c>
      <c r="AZ488" s="99" t="str" cm="1">
        <f t="array" ref="AZ488">TRIM(IF(OR(TRIM(AA488)="NULL",ISBLANK(AA488),ISNUMBER(AA488)), AA488, IF(AND(ISNUMBER(FIND("|", AA488))=TRUE, ISNUMBER(FIND("-", AA488))=FALSE), AA488, IF(AND(ISNUMBER(FIND("|", AA488))=FALSE, ISNUMBER(FIND("-", AA488))=TRUE),_xlfn.CHOOSECOLS(_xlfn.TEXTSPLIT(AA488,"-", "|",,TRUE),2), _xlfn.CONCAT(_xlfn.CHOOSECOLS(_xlfn.TEXTSPLIT(SUBSTITUTE(AA488, "-", "|"), "|"),2),"|", _xlfn.CHOOSECOLS(_xlfn.TEXTSPLIT(SUBSTITUTE(AA488, "-", "|"), "|"), 4))))))</f>
        <v>3290000</v>
      </c>
      <c r="BA488" s="92" t="str" cm="1">
        <f t="array" ref="BA488">TRIM(_xlfn.CHOOSECOLS(_xlfn.TEXTSPLIT(AY488,"|",,TRUE),1))</f>
        <v>3290000</v>
      </c>
      <c r="BB488" s="92" t="str" cm="1">
        <f t="array" ref="BB488">TRIM(_xlfn.CHOOSECOLS(_xlfn.TEXTSPLIT(AZ488,"|",,TRUE),1))</f>
        <v>3290000</v>
      </c>
      <c r="BC488" s="92" t="str" cm="1">
        <f t="array" ref="BC488">TRIM(_xlfn.CHOOSECOLS(_xlfn.TEXTSPLIT(AB488,"|",,TRUE),1))</f>
        <v>USD</v>
      </c>
      <c r="BD488" s="92" t="str" cm="1">
        <f t="array" ref="BD488">TRIM(_xlfn.CHOOSECOLS(_xlfn.TEXTSPLIT(AC488,"|",,TRUE),1))</f>
        <v>YES</v>
      </c>
      <c r="BE488" s="92" t="str" cm="1">
        <f t="array" ref="BE488">TRIM(_xlfn.CHOOSECOLS(_xlfn.TEXTSPLIT(AD488,"|",,TRUE),1))</f>
        <v>2021</v>
      </c>
      <c r="BF488" s="92" t="str" cm="1">
        <f t="array" ref="BF488">TRIM(IF(OR(TRIM(AE488)="NULL",ISBLANK(AE488),ISNUMBER(AE488)),AE488,_xlfn.CHOOSECOLS(_xlfn.TEXTSPLIT(AE488,"-",,TRUE),1)))</f>
        <v>2408</v>
      </c>
      <c r="BG488" s="92" t="str" cm="1">
        <f t="array" ref="BG488">TRIM(IF(OR(TRIM(AE488)="NULL",ISBLANK(AE488),ISNUMBER(AE488)),AE488,_xlfn.CHOOSECOLS(_xlfn.TEXTSPLIT(AE488,"-",,TRUE),2)))</f>
        <v>2408</v>
      </c>
      <c r="BH488" s="95" t="str">
        <f t="shared" si="42"/>
        <v>2021</v>
      </c>
      <c r="BI488" s="96" t="str">
        <f t="shared" si="43"/>
        <v>2</v>
      </c>
      <c r="BJ488" s="97" t="str">
        <f t="shared" si="44"/>
        <v>16</v>
      </c>
      <c r="BK488" s="96" t="str">
        <f t="shared" si="45"/>
        <v>2021</v>
      </c>
      <c r="BL488" s="96" t="str">
        <f t="shared" si="46"/>
        <v>2</v>
      </c>
      <c r="BM488" s="97" t="str">
        <f t="shared" si="47"/>
        <v>23</v>
      </c>
      <c r="BN488" s="93" t="b">
        <f>AND(TRIM(BH488)="NULL", TRIM(BK488)="NULL")</f>
        <v>0</v>
      </c>
      <c r="BO488" s="127" t="s">
        <v>1439</v>
      </c>
      <c r="BP488" s="127" t="s">
        <v>1439</v>
      </c>
    </row>
    <row r="489" spans="1:68">
      <c r="A489" s="7">
        <v>115.01</v>
      </c>
      <c r="B489" s="1" t="s">
        <v>420</v>
      </c>
      <c r="C489" s="11" t="s">
        <v>1436</v>
      </c>
      <c r="D489" s="6" t="s">
        <v>1437</v>
      </c>
      <c r="E489" s="21" t="s">
        <v>1074</v>
      </c>
      <c r="F489" s="5" t="s">
        <v>63</v>
      </c>
      <c r="G489" s="25" t="s">
        <v>63</v>
      </c>
      <c r="H489" s="25" t="s">
        <v>63</v>
      </c>
      <c r="I489" s="25" t="s">
        <v>63</v>
      </c>
      <c r="J489" s="5">
        <v>44243</v>
      </c>
      <c r="K489" s="6">
        <v>2021</v>
      </c>
      <c r="L489" s="6">
        <v>2</v>
      </c>
      <c r="M489" s="6">
        <v>16</v>
      </c>
      <c r="N489" s="5">
        <v>44250</v>
      </c>
      <c r="O489" s="6">
        <v>2021</v>
      </c>
      <c r="P489" s="6">
        <v>2</v>
      </c>
      <c r="Q489" s="6">
        <v>23</v>
      </c>
      <c r="R489" s="6" t="s">
        <v>166</v>
      </c>
      <c r="S489" s="6" t="s">
        <v>63</v>
      </c>
      <c r="T489" s="6" t="s">
        <v>166</v>
      </c>
      <c r="U489" s="6" t="s">
        <v>166</v>
      </c>
      <c r="V489" s="6" t="s">
        <v>166</v>
      </c>
      <c r="W489" s="6" t="s">
        <v>166</v>
      </c>
      <c r="X489" s="6" t="s">
        <v>166</v>
      </c>
      <c r="Y489" s="6" t="s">
        <v>166</v>
      </c>
      <c r="Z489" s="6" t="s">
        <v>166</v>
      </c>
      <c r="AA489" s="6">
        <v>10000000</v>
      </c>
      <c r="AB489" s="6" t="s">
        <v>172</v>
      </c>
      <c r="AC489" s="6" t="s">
        <v>73</v>
      </c>
      <c r="AD489" s="6" t="s">
        <v>166</v>
      </c>
      <c r="AE489" s="6" t="s">
        <v>166</v>
      </c>
      <c r="AH489" s="91" t="str" cm="1">
        <f t="array" ref="AH489">IF(OR(TRIM(S489)="NULL",ISBLANK(S489),ISNUMBER(S489)),TRIM(S489),TRIM(_xlfn.CHOOSECOLS(_xlfn.TEXTSPLIT(S489,"-",,TRUE),1)))</f>
        <v>NULL</v>
      </c>
      <c r="AI489" s="91" t="str" cm="1">
        <f t="array" ref="AI489">IF(OR(TRIM(S489)="NULL",ISBLANK(S489),ISNUMBER(S489)),TRIM(S489),TRIM(_xlfn.CHOOSECOLS(_xlfn.TEXTSPLIT(S489,"-",,TRUE),2)))</f>
        <v>NULL</v>
      </c>
      <c r="AJ489" s="91" t="str" cm="1">
        <f t="array" ref="AJ489">IF(OR(TRIM(R489)="NULL",ISBLANK(R489),ISNUMBER(R489)),TRIM(R489),TRIM(_xlfn.CHOOSECOLS(_xlfn.TEXTSPLIT(R489,"-",,TRUE),1)))</f>
        <v>NULL</v>
      </c>
      <c r="AK489" s="91" t="str" cm="1">
        <f t="array" ref="AK489">IF(OR(TRIM(R489)="NULL",ISBLANK(R489),ISNUMBER(R489)),TRIM(R489),TRIM(_xlfn.CHOOSECOLS(_xlfn.TEXTSPLIT(R489,"-",,TRUE),2)))</f>
        <v>NULL</v>
      </c>
      <c r="AL489" s="91" t="str" cm="1">
        <f t="array" ref="AL489">IF(OR(TRIM(T489)="NULL",ISBLANK(T489),ISNUMBER(T489)),TRIM(T489),TRIM(_xlfn.CHOOSECOLS(_xlfn.TEXTSPLIT(T489,"-",,TRUE),1)))</f>
        <v>NULL</v>
      </c>
      <c r="AM489" s="91" t="str" cm="1">
        <f t="array" ref="AM489">IF(OR(TRIM(T489)="NULL",ISBLANK(T489),ISNUMBER(T489)),TRIM(T489),TRIM(_xlfn.CHOOSECOLS(_xlfn.TEXTSPLIT(T489,"-",,TRUE),2)))</f>
        <v>NULL</v>
      </c>
      <c r="AN489" s="91" t="str" cm="1">
        <f t="array" ref="AN489">IF(OR(TRIM(U489)="NULL",ISBLANK(U489),ISNUMBER(U489)),TRIM(U489),TRIM(_xlfn.CHOOSECOLS(_xlfn.TEXTSPLIT(Y489,"-",,TRUE),1)))</f>
        <v>NULL</v>
      </c>
      <c r="AO489" s="91" t="str" cm="1">
        <f t="array" ref="AO489">IF(OR(TRIM(U489)="NULL",ISBLANK(U489),ISNUMBER(U489)),TRIM(U489),TRIM(_xlfn.CHOOSECOLS(_xlfn.TEXTSPLIT(Y489,"-",,TRUE),2)))</f>
        <v>NULL</v>
      </c>
      <c r="AP489" s="91" t="str" cm="1">
        <f t="array" ref="AP489">IF(OR(TRIM(V489)="NULL",ISBLANK(V489),ISNUMBER(V489)),TRIM(V489),TRIM(_xlfn.CHOOSECOLS(_xlfn.TEXTSPLIT(Y489,"-",,TRUE),1)))</f>
        <v>NULL</v>
      </c>
      <c r="AQ489" s="91" t="str" cm="1">
        <f t="array" ref="AQ489">IF(OR(TRIM(V489)="NULL",ISBLANK(V489),ISNUMBER(V489)),V489,_xlfn.CHOOSECOLS(_xlfn.TEXTSPLIT(Y489,"-",,TRUE),2))</f>
        <v xml:space="preserve">NULL </v>
      </c>
      <c r="AR489" s="99" t="str" cm="1">
        <f t="array" ref="AR489">TRIM(IF(OR(TRIM(W489)="NULL",ISBLANK(W489),ISNUMBER(W489)), W489, IF(AND(ISNUMBER(FIND("|", W489))=TRUE, ISNUMBER(FIND("-", W489))=FALSE), W489, IF(AND(ISNUMBER(FIND("|", W489))=FALSE, ISNUMBER(FIND("-", W489))=TRUE),_xlfn.CHOOSECOLS(_xlfn.TEXTSPLIT(W489,"-", "|",,TRUE),1), _xlfn.CONCAT(_xlfn.CHOOSECOLS(_xlfn.TEXTSPLIT(SUBSTITUTE(W489, "-", "|"), "|"),1),"|", _xlfn.CHOOSECOLS(_xlfn.TEXTSPLIT(SUBSTITUTE(W489, "-", "|"), "|"), 3))))))</f>
        <v>NULL</v>
      </c>
      <c r="AS489" s="99" t="str" cm="1">
        <f t="array" ref="AS489">TRIM(IF(OR(TRIM(W489)="NULL",ISBLANK(W489),ISNUMBER(W489)), W489, IF(AND(ISNUMBER(FIND("|", W489))=TRUE, ISNUMBER(FIND("-", W489))=FALSE), W489, IF(AND(ISNUMBER(FIND("|", W489))=FALSE, ISNUMBER(FIND("-", W489))=TRUE),_xlfn.CHOOSECOLS(_xlfn.TEXTSPLIT(W489,"-", "|",,TRUE),2), _xlfn.CONCAT(_xlfn.CHOOSECOLS(_xlfn.TEXTSPLIT(SUBSTITUTE(W489, "-", "|"), "|"),2),"|", _xlfn.CHOOSECOLS(_xlfn.TEXTSPLIT(SUBSTITUTE(W489, "-", "|"), "|"), 4))))))</f>
        <v>NULL</v>
      </c>
      <c r="AT489" s="92" t="str" cm="1">
        <f t="array" ref="AT489">TRIM(_xlfn.CHOOSECOLS(_xlfn.TEXTSPLIT(AR489,"|",,TRUE),1))</f>
        <v>NULL</v>
      </c>
      <c r="AU489" s="92" t="str" cm="1">
        <f t="array" ref="AU489">TRIM(_xlfn.CHOOSECOLS(_xlfn.TEXTSPLIT(AS489,"|",,TRUE),1))</f>
        <v>NULL</v>
      </c>
      <c r="AV489" s="92" t="str" cm="1">
        <f t="array" ref="AV489">TRIM(_xlfn.CHOOSECOLS(_xlfn.TEXTSPLIT(AB489,"|",,TRUE),1))</f>
        <v>USD</v>
      </c>
      <c r="AW489" s="92" t="str" cm="1">
        <f t="array" ref="AW489">TRIM(_xlfn.CHOOSECOLS(_xlfn.TEXTSPLIT(Y489,"|",,TRUE),1))</f>
        <v>NULL</v>
      </c>
      <c r="AX489" s="92" t="str" cm="1">
        <f t="array" ref="AX489">TRIM(_xlfn.CHOOSECOLS(_xlfn.TEXTSPLIT(Z489,"|",,TRUE),1))</f>
        <v>NULL</v>
      </c>
      <c r="AY489" s="99" t="str" cm="1">
        <f t="array" ref="AY489">TRIM(IF(OR(TRIM(AA489)="NULL",ISBLANK(AA489),ISNUMBER(AA489)), AA489, IF(AND(ISNUMBER(FIND("|", AA489))=TRUE, ISNUMBER(FIND("-", AA489))=FALSE), AA489, IF(AND(ISNUMBER(FIND("|", AA489))=FALSE, ISNUMBER(FIND("-", AA489))=TRUE),_xlfn.CHOOSECOLS(_xlfn.TEXTSPLIT(AA489,"-", "|",,TRUE),1), _xlfn.CONCAT(_xlfn.CHOOSECOLS(_xlfn.TEXTSPLIT(SUBSTITUTE(AA489, "-", "|"), "|"),1),"|", _xlfn.CHOOSECOLS(_xlfn.TEXTSPLIT(SUBSTITUTE(AA489, "-", "|"), "|"), 3))))))</f>
        <v>10000000</v>
      </c>
      <c r="AZ489" s="99" t="str" cm="1">
        <f t="array" ref="AZ489">TRIM(IF(OR(TRIM(AA489)="NULL",ISBLANK(AA489),ISNUMBER(AA489)), AA489, IF(AND(ISNUMBER(FIND("|", AA489))=TRUE, ISNUMBER(FIND("-", AA489))=FALSE), AA489, IF(AND(ISNUMBER(FIND("|", AA489))=FALSE, ISNUMBER(FIND("-", AA489))=TRUE),_xlfn.CHOOSECOLS(_xlfn.TEXTSPLIT(AA489,"-", "|",,TRUE),2), _xlfn.CONCAT(_xlfn.CHOOSECOLS(_xlfn.TEXTSPLIT(SUBSTITUTE(AA489, "-", "|"), "|"),2),"|", _xlfn.CHOOSECOLS(_xlfn.TEXTSPLIT(SUBSTITUTE(AA489, "-", "|"), "|"), 4))))))</f>
        <v>10000000</v>
      </c>
      <c r="BA489" s="92" t="str" cm="1">
        <f t="array" ref="BA489">TRIM(_xlfn.CHOOSECOLS(_xlfn.TEXTSPLIT(AY489,"|",,TRUE),1))</f>
        <v>10000000</v>
      </c>
      <c r="BB489" s="92" t="str" cm="1">
        <f t="array" ref="BB489">TRIM(_xlfn.CHOOSECOLS(_xlfn.TEXTSPLIT(AZ489,"|",,TRUE),1))</f>
        <v>10000000</v>
      </c>
      <c r="BC489" s="92" t="str" cm="1">
        <f t="array" ref="BC489">TRIM(_xlfn.CHOOSECOLS(_xlfn.TEXTSPLIT(AB489,"|",,TRUE),1))</f>
        <v>USD</v>
      </c>
      <c r="BD489" s="92" t="str" cm="1">
        <f t="array" ref="BD489">TRIM(_xlfn.CHOOSECOLS(_xlfn.TEXTSPLIT(AC489,"|",,TRUE),1))</f>
        <v>No</v>
      </c>
      <c r="BE489" s="92" t="str" cm="1">
        <f t="array" ref="BE489">TRIM(_xlfn.CHOOSECOLS(_xlfn.TEXTSPLIT(AD489,"|",,TRUE),1))</f>
        <v>NULL</v>
      </c>
      <c r="BF489" s="92" t="str" cm="1">
        <f t="array" ref="BF489">TRIM(IF(OR(TRIM(AE489)="NULL",ISBLANK(AE489),ISNUMBER(AE489)),AE489,_xlfn.CHOOSECOLS(_xlfn.TEXTSPLIT(AE489,"-",,TRUE),1)))</f>
        <v>NULL</v>
      </c>
      <c r="BG489" s="92" t="str" cm="1">
        <f t="array" ref="BG489">TRIM(IF(OR(TRIM(AE489)="NULL",ISBLANK(AE489),ISNUMBER(AE489)),AE489,_xlfn.CHOOSECOLS(_xlfn.TEXTSPLIT(AE489,"-",,TRUE),2)))</f>
        <v>NULL</v>
      </c>
      <c r="BH489" s="95" t="str">
        <f t="shared" si="42"/>
        <v>2021</v>
      </c>
      <c r="BI489" s="96" t="str">
        <f t="shared" si="43"/>
        <v>2</v>
      </c>
      <c r="BJ489" s="97" t="str">
        <f t="shared" si="44"/>
        <v>16</v>
      </c>
      <c r="BK489" s="96" t="str">
        <f t="shared" si="45"/>
        <v>2021</v>
      </c>
      <c r="BL489" s="96" t="str">
        <f t="shared" si="46"/>
        <v>2</v>
      </c>
      <c r="BM489" s="97" t="str">
        <f t="shared" si="47"/>
        <v>23</v>
      </c>
      <c r="BN489" s="93" t="b">
        <f>AND(TRIM(BH489)="NULL", TRIM(BK489)="NULL")</f>
        <v>0</v>
      </c>
      <c r="BO489" s="127" t="s">
        <v>618</v>
      </c>
      <c r="BP489" s="127" t="s">
        <v>618</v>
      </c>
    </row>
    <row r="490" spans="1:68">
      <c r="A490" s="7">
        <v>115.02</v>
      </c>
      <c r="B490" s="1" t="s">
        <v>420</v>
      </c>
      <c r="C490" s="11" t="s">
        <v>1436</v>
      </c>
      <c r="D490" s="6" t="s">
        <v>1437</v>
      </c>
      <c r="E490" s="84" t="s">
        <v>1440</v>
      </c>
      <c r="F490" s="5" t="s">
        <v>63</v>
      </c>
      <c r="G490" s="25" t="s">
        <v>63</v>
      </c>
      <c r="H490" s="25" t="s">
        <v>63</v>
      </c>
      <c r="I490" s="25" t="s">
        <v>63</v>
      </c>
      <c r="J490" s="5">
        <v>44243</v>
      </c>
      <c r="K490" s="6">
        <v>2021</v>
      </c>
      <c r="L490" s="6">
        <v>2</v>
      </c>
      <c r="M490" s="6">
        <v>16</v>
      </c>
      <c r="N490" s="5">
        <v>44250</v>
      </c>
      <c r="O490" s="6">
        <v>2021</v>
      </c>
      <c r="P490" s="6">
        <v>2</v>
      </c>
      <c r="Q490" s="6">
        <v>23</v>
      </c>
      <c r="R490" s="6" t="s">
        <v>166</v>
      </c>
      <c r="S490" s="6" t="s">
        <v>166</v>
      </c>
      <c r="T490" s="6">
        <v>183226</v>
      </c>
      <c r="U490" s="6" t="s">
        <v>166</v>
      </c>
      <c r="V490" s="6">
        <v>280881</v>
      </c>
      <c r="W490" s="6" t="s">
        <v>166</v>
      </c>
      <c r="X490" s="6" t="s">
        <v>166</v>
      </c>
      <c r="Y490" s="6" t="s">
        <v>166</v>
      </c>
      <c r="Z490" s="6" t="s">
        <v>166</v>
      </c>
      <c r="AA490" s="6" t="s">
        <v>166</v>
      </c>
      <c r="AB490" s="6" t="s">
        <v>166</v>
      </c>
      <c r="AC490" s="6" t="s">
        <v>166</v>
      </c>
      <c r="AD490" s="6" t="s">
        <v>166</v>
      </c>
      <c r="AE490" s="6">
        <v>2408</v>
      </c>
      <c r="AH490" s="91" t="str" cm="1">
        <f t="array" ref="AH490">IF(OR(TRIM(S490)="NULL",ISBLANK(S490),ISNUMBER(S490)),TRIM(S490),TRIM(_xlfn.CHOOSECOLS(_xlfn.TEXTSPLIT(S490,"-",,TRUE),1)))</f>
        <v>NULL</v>
      </c>
      <c r="AI490" s="91" t="str" cm="1">
        <f t="array" ref="AI490">IF(OR(TRIM(S490)="NULL",ISBLANK(S490),ISNUMBER(S490)),TRIM(S490),TRIM(_xlfn.CHOOSECOLS(_xlfn.TEXTSPLIT(S490,"-",,TRUE),2)))</f>
        <v>NULL</v>
      </c>
      <c r="AJ490" s="91" t="str" cm="1">
        <f t="array" ref="AJ490">IF(OR(TRIM(R490)="NULL",ISBLANK(R490),ISNUMBER(R490)),TRIM(R490),TRIM(_xlfn.CHOOSECOLS(_xlfn.TEXTSPLIT(R490,"-",,TRUE),1)))</f>
        <v>NULL</v>
      </c>
      <c r="AK490" s="91" t="str" cm="1">
        <f t="array" ref="AK490">IF(OR(TRIM(R490)="NULL",ISBLANK(R490),ISNUMBER(R490)),TRIM(R490),TRIM(_xlfn.CHOOSECOLS(_xlfn.TEXTSPLIT(R490,"-",,TRUE),2)))</f>
        <v>NULL</v>
      </c>
      <c r="AL490" s="91" t="str" cm="1">
        <f t="array" ref="AL490">IF(OR(TRIM(T490)="NULL",ISBLANK(T490),ISNUMBER(T490)),TRIM(T490),TRIM(_xlfn.CHOOSECOLS(_xlfn.TEXTSPLIT(T490,"-",,TRUE),1)))</f>
        <v>183226</v>
      </c>
      <c r="AM490" s="91" t="str" cm="1">
        <f t="array" ref="AM490">IF(OR(TRIM(T490)="NULL",ISBLANK(T490),ISNUMBER(T490)),TRIM(T490),TRIM(_xlfn.CHOOSECOLS(_xlfn.TEXTSPLIT(T490,"-",,TRUE),2)))</f>
        <v>183226</v>
      </c>
      <c r="AN490" s="91" t="str" cm="1">
        <f t="array" ref="AN490">IF(OR(TRIM(U490)="NULL",ISBLANK(U490),ISNUMBER(U490)),TRIM(U490),TRIM(_xlfn.CHOOSECOLS(_xlfn.TEXTSPLIT(Y490,"-",,TRUE),1)))</f>
        <v>NULL</v>
      </c>
      <c r="AO490" s="91" t="str" cm="1">
        <f t="array" ref="AO490">IF(OR(TRIM(U490)="NULL",ISBLANK(U490),ISNUMBER(U490)),TRIM(U490),TRIM(_xlfn.CHOOSECOLS(_xlfn.TEXTSPLIT(Y490,"-",,TRUE),2)))</f>
        <v>NULL</v>
      </c>
      <c r="AP490" s="91" t="str" cm="1">
        <f t="array" ref="AP490">IF(OR(TRIM(V490)="NULL",ISBLANK(V490),ISNUMBER(V490)),TRIM(V490),TRIM(_xlfn.CHOOSECOLS(_xlfn.TEXTSPLIT(Y490,"-",,TRUE),1)))</f>
        <v>280881</v>
      </c>
      <c r="AQ490" s="91" cm="1">
        <f t="array" ref="AQ490">IF(OR(TRIM(V490)="NULL",ISBLANK(V490),ISNUMBER(V490)),V490,_xlfn.CHOOSECOLS(_xlfn.TEXTSPLIT(Y490,"-",,TRUE),2))</f>
        <v>280881</v>
      </c>
      <c r="AR490" s="99" t="str" cm="1">
        <f t="array" ref="AR490">TRIM(IF(OR(TRIM(W490)="NULL",ISBLANK(W490),ISNUMBER(W490)), W490, IF(AND(ISNUMBER(FIND("|", W490))=TRUE, ISNUMBER(FIND("-", W490))=FALSE), W490, IF(AND(ISNUMBER(FIND("|", W490))=FALSE, ISNUMBER(FIND("-", W490))=TRUE),_xlfn.CHOOSECOLS(_xlfn.TEXTSPLIT(W490,"-", "|",,TRUE),1), _xlfn.CONCAT(_xlfn.CHOOSECOLS(_xlfn.TEXTSPLIT(SUBSTITUTE(W490, "-", "|"), "|"),1),"|", _xlfn.CHOOSECOLS(_xlfn.TEXTSPLIT(SUBSTITUTE(W490, "-", "|"), "|"), 3))))))</f>
        <v>NULL</v>
      </c>
      <c r="AS490" s="99" t="str" cm="1">
        <f t="array" ref="AS490">TRIM(IF(OR(TRIM(W490)="NULL",ISBLANK(W490),ISNUMBER(W490)), W490, IF(AND(ISNUMBER(FIND("|", W490))=TRUE, ISNUMBER(FIND("-", W490))=FALSE), W490, IF(AND(ISNUMBER(FIND("|", W490))=FALSE, ISNUMBER(FIND("-", W490))=TRUE),_xlfn.CHOOSECOLS(_xlfn.TEXTSPLIT(W490,"-", "|",,TRUE),2), _xlfn.CONCAT(_xlfn.CHOOSECOLS(_xlfn.TEXTSPLIT(SUBSTITUTE(W490, "-", "|"), "|"),2),"|", _xlfn.CHOOSECOLS(_xlfn.TEXTSPLIT(SUBSTITUTE(W490, "-", "|"), "|"), 4))))))</f>
        <v>NULL</v>
      </c>
      <c r="AT490" s="92" t="str" cm="1">
        <f t="array" ref="AT490">TRIM(_xlfn.CHOOSECOLS(_xlfn.TEXTSPLIT(AR490,"|",,TRUE),1))</f>
        <v>NULL</v>
      </c>
      <c r="AU490" s="92" t="str" cm="1">
        <f t="array" ref="AU490">TRIM(_xlfn.CHOOSECOLS(_xlfn.TEXTSPLIT(AS490,"|",,TRUE),1))</f>
        <v>NULL</v>
      </c>
      <c r="AV490" s="92" t="str" cm="1">
        <f t="array" ref="AV490">TRIM(_xlfn.CHOOSECOLS(_xlfn.TEXTSPLIT(AB490,"|",,TRUE),1))</f>
        <v>NULL</v>
      </c>
      <c r="AW490" s="92" t="str" cm="1">
        <f t="array" ref="AW490">TRIM(_xlfn.CHOOSECOLS(_xlfn.TEXTSPLIT(Y490,"|",,TRUE),1))</f>
        <v>NULL</v>
      </c>
      <c r="AX490" s="92" t="str" cm="1">
        <f t="array" ref="AX490">TRIM(_xlfn.CHOOSECOLS(_xlfn.TEXTSPLIT(Z490,"|",,TRUE),1))</f>
        <v>NULL</v>
      </c>
      <c r="AY490" s="99" t="str" cm="1">
        <f t="array" ref="AY490">TRIM(IF(OR(TRIM(AA490)="NULL",ISBLANK(AA490),ISNUMBER(AA490)), AA490, IF(AND(ISNUMBER(FIND("|", AA490))=TRUE, ISNUMBER(FIND("-", AA490))=FALSE), AA490, IF(AND(ISNUMBER(FIND("|", AA490))=FALSE, ISNUMBER(FIND("-", AA490))=TRUE),_xlfn.CHOOSECOLS(_xlfn.TEXTSPLIT(AA490,"-", "|",,TRUE),1), _xlfn.CONCAT(_xlfn.CHOOSECOLS(_xlfn.TEXTSPLIT(SUBSTITUTE(AA490, "-", "|"), "|"),1),"|", _xlfn.CHOOSECOLS(_xlfn.TEXTSPLIT(SUBSTITUTE(AA490, "-", "|"), "|"), 3))))))</f>
        <v>NULL</v>
      </c>
      <c r="AZ490" s="99" t="str" cm="1">
        <f t="array" ref="AZ490">TRIM(IF(OR(TRIM(AA490)="NULL",ISBLANK(AA490),ISNUMBER(AA490)), AA490, IF(AND(ISNUMBER(FIND("|", AA490))=TRUE, ISNUMBER(FIND("-", AA490))=FALSE), AA490, IF(AND(ISNUMBER(FIND("|", AA490))=FALSE, ISNUMBER(FIND("-", AA490))=TRUE),_xlfn.CHOOSECOLS(_xlfn.TEXTSPLIT(AA490,"-", "|",,TRUE),2), _xlfn.CONCAT(_xlfn.CHOOSECOLS(_xlfn.TEXTSPLIT(SUBSTITUTE(AA490, "-", "|"), "|"),2),"|", _xlfn.CHOOSECOLS(_xlfn.TEXTSPLIT(SUBSTITUTE(AA490, "-", "|"), "|"), 4))))))</f>
        <v>NULL</v>
      </c>
      <c r="BA490" s="92" t="str" cm="1">
        <f t="array" ref="BA490">TRIM(_xlfn.CHOOSECOLS(_xlfn.TEXTSPLIT(AY490,"|",,TRUE),1))</f>
        <v>NULL</v>
      </c>
      <c r="BB490" s="92" t="str" cm="1">
        <f t="array" ref="BB490">TRIM(_xlfn.CHOOSECOLS(_xlfn.TEXTSPLIT(AZ490,"|",,TRUE),1))</f>
        <v>NULL</v>
      </c>
      <c r="BC490" s="92" t="str" cm="1">
        <f t="array" ref="BC490">TRIM(_xlfn.CHOOSECOLS(_xlfn.TEXTSPLIT(AB490,"|",,TRUE),1))</f>
        <v>NULL</v>
      </c>
      <c r="BD490" s="92" t="str" cm="1">
        <f t="array" ref="BD490">TRIM(_xlfn.CHOOSECOLS(_xlfn.TEXTSPLIT(AC490,"|",,TRUE),1))</f>
        <v>NULL</v>
      </c>
      <c r="BE490" s="92" t="str" cm="1">
        <f t="array" ref="BE490">TRIM(_xlfn.CHOOSECOLS(_xlfn.TEXTSPLIT(AD490,"|",,TRUE),1))</f>
        <v>NULL</v>
      </c>
      <c r="BF490" s="92" t="str" cm="1">
        <f t="array" ref="BF490">TRIM(IF(OR(TRIM(AE490)="NULL",ISBLANK(AE490),ISNUMBER(AE490)),AE490,_xlfn.CHOOSECOLS(_xlfn.TEXTSPLIT(AE490,"-",,TRUE),1)))</f>
        <v>2408</v>
      </c>
      <c r="BG490" s="92" t="str" cm="1">
        <f t="array" ref="BG490">TRIM(IF(OR(TRIM(AE490)="NULL",ISBLANK(AE490),ISNUMBER(AE490)),AE490,_xlfn.CHOOSECOLS(_xlfn.TEXTSPLIT(AE490,"-",,TRUE),2)))</f>
        <v>2408</v>
      </c>
      <c r="BH490" s="95" t="str">
        <f t="shared" si="42"/>
        <v>2021</v>
      </c>
      <c r="BI490" s="96" t="str">
        <f t="shared" si="43"/>
        <v>2</v>
      </c>
      <c r="BJ490" s="97" t="str">
        <f t="shared" si="44"/>
        <v>16</v>
      </c>
      <c r="BK490" s="96" t="str">
        <f t="shared" si="45"/>
        <v>2021</v>
      </c>
      <c r="BL490" s="96" t="str">
        <f t="shared" si="46"/>
        <v>2</v>
      </c>
      <c r="BM490" s="97" t="str">
        <f t="shared" si="47"/>
        <v>23</v>
      </c>
      <c r="BN490" s="93" t="b">
        <f>AND(TRIM(BH490)="NULL", TRIM(BK490)="NULL")</f>
        <v>0</v>
      </c>
      <c r="BO490" s="127" t="s">
        <v>618</v>
      </c>
      <c r="BP490" s="127" t="s">
        <v>618</v>
      </c>
    </row>
    <row r="491" spans="1:68" ht="45.75">
      <c r="A491" s="7" t="s">
        <v>1441</v>
      </c>
      <c r="B491" s="1" t="s">
        <v>420</v>
      </c>
      <c r="C491" s="11" t="s">
        <v>1442</v>
      </c>
      <c r="D491" s="6" t="s">
        <v>1443</v>
      </c>
      <c r="E491" s="21" t="s">
        <v>1444</v>
      </c>
      <c r="F491" s="5" t="s">
        <v>63</v>
      </c>
      <c r="G491" s="25" t="s">
        <v>63</v>
      </c>
      <c r="H491" s="25" t="s">
        <v>63</v>
      </c>
      <c r="I491" s="25" t="s">
        <v>63</v>
      </c>
      <c r="J491" s="5">
        <v>44806</v>
      </c>
      <c r="K491" s="6">
        <v>2022</v>
      </c>
      <c r="L491" s="6">
        <v>9</v>
      </c>
      <c r="M491" s="6">
        <v>2</v>
      </c>
      <c r="N491" s="5">
        <v>44819</v>
      </c>
      <c r="O491" s="6">
        <v>2022</v>
      </c>
      <c r="P491" s="6">
        <v>9</v>
      </c>
      <c r="Q491" s="6">
        <v>15</v>
      </c>
      <c r="R491" s="6">
        <v>4</v>
      </c>
      <c r="S491" s="6" t="s">
        <v>63</v>
      </c>
      <c r="T491" s="6" t="s">
        <v>166</v>
      </c>
      <c r="U491" s="6" t="s">
        <v>166</v>
      </c>
      <c r="V491" s="6" t="s">
        <v>166</v>
      </c>
      <c r="W491" s="6" t="s">
        <v>166</v>
      </c>
      <c r="X491" s="6" t="s">
        <v>166</v>
      </c>
      <c r="Y491" s="6" t="s">
        <v>166</v>
      </c>
      <c r="Z491" s="6" t="s">
        <v>166</v>
      </c>
      <c r="AA491" s="6" t="s">
        <v>166</v>
      </c>
      <c r="AB491" s="6" t="s">
        <v>166</v>
      </c>
      <c r="AC491" s="6" t="s">
        <v>166</v>
      </c>
      <c r="AD491" s="6" t="s">
        <v>166</v>
      </c>
      <c r="AE491" s="6" t="s">
        <v>166</v>
      </c>
      <c r="AH491" s="91" t="str" cm="1">
        <f t="array" ref="AH491">IF(OR(TRIM(S491)="NULL",ISBLANK(S491),ISNUMBER(S491)),TRIM(S491),TRIM(_xlfn.CHOOSECOLS(_xlfn.TEXTSPLIT(S491,"-",,TRUE),1)))</f>
        <v>NULL</v>
      </c>
      <c r="AI491" s="91" t="str" cm="1">
        <f t="array" ref="AI491">IF(OR(TRIM(S491)="NULL",ISBLANK(S491),ISNUMBER(S491)),TRIM(S491),TRIM(_xlfn.CHOOSECOLS(_xlfn.TEXTSPLIT(S491,"-",,TRUE),2)))</f>
        <v>NULL</v>
      </c>
      <c r="AJ491" s="91" t="str" cm="1">
        <f t="array" ref="AJ491">IF(OR(TRIM(R491)="NULL",ISBLANK(R491),ISNUMBER(R491)),TRIM(R491),TRIM(_xlfn.CHOOSECOLS(_xlfn.TEXTSPLIT(R491,"-",,TRUE),1)))</f>
        <v>4</v>
      </c>
      <c r="AK491" s="91" t="str" cm="1">
        <f t="array" ref="AK491">IF(OR(TRIM(R491)="NULL",ISBLANK(R491),ISNUMBER(R491)),TRIM(R491),TRIM(_xlfn.CHOOSECOLS(_xlfn.TEXTSPLIT(R491,"-",,TRUE),2)))</f>
        <v>4</v>
      </c>
      <c r="AL491" s="91" t="str" cm="1">
        <f t="array" ref="AL491">IF(OR(TRIM(T491)="NULL",ISBLANK(T491),ISNUMBER(T491)),TRIM(T491),TRIM(_xlfn.CHOOSECOLS(_xlfn.TEXTSPLIT(T491,"-",,TRUE),1)))</f>
        <v>NULL</v>
      </c>
      <c r="AM491" s="91" t="str" cm="1">
        <f t="array" ref="AM491">IF(OR(TRIM(T491)="NULL",ISBLANK(T491),ISNUMBER(T491)),TRIM(T491),TRIM(_xlfn.CHOOSECOLS(_xlfn.TEXTSPLIT(T491,"-",,TRUE),2)))</f>
        <v>NULL</v>
      </c>
      <c r="AN491" s="91" t="str" cm="1">
        <f t="array" ref="AN491">IF(OR(TRIM(U491)="NULL",ISBLANK(U491),ISNUMBER(U491)),TRIM(U491),TRIM(_xlfn.CHOOSECOLS(_xlfn.TEXTSPLIT(Y491,"-",,TRUE),1)))</f>
        <v>NULL</v>
      </c>
      <c r="AO491" s="91" t="str" cm="1">
        <f t="array" ref="AO491">IF(OR(TRIM(U491)="NULL",ISBLANK(U491),ISNUMBER(U491)),TRIM(U491),TRIM(_xlfn.CHOOSECOLS(_xlfn.TEXTSPLIT(Y491,"-",,TRUE),2)))</f>
        <v>NULL</v>
      </c>
      <c r="AP491" s="91" t="str" cm="1">
        <f t="array" ref="AP491">IF(OR(TRIM(V491)="NULL",ISBLANK(V491),ISNUMBER(V491)),TRIM(V491),TRIM(_xlfn.CHOOSECOLS(_xlfn.TEXTSPLIT(Y491,"-",,TRUE),1)))</f>
        <v>NULL</v>
      </c>
      <c r="AQ491" s="91" t="str" cm="1">
        <f t="array" ref="AQ491">IF(OR(TRIM(V491)="NULL",ISBLANK(V491),ISNUMBER(V491)),V491,_xlfn.CHOOSECOLS(_xlfn.TEXTSPLIT(Y491,"-",,TRUE),2))</f>
        <v xml:space="preserve">NULL </v>
      </c>
      <c r="AR491" s="99" t="str" cm="1">
        <f t="array" ref="AR491">TRIM(IF(OR(TRIM(W491)="NULL",ISBLANK(W491),ISNUMBER(W491)), W491, IF(AND(ISNUMBER(FIND("|", W491))=TRUE, ISNUMBER(FIND("-", W491))=FALSE), W491, IF(AND(ISNUMBER(FIND("|", W491))=FALSE, ISNUMBER(FIND("-", W491))=TRUE),_xlfn.CHOOSECOLS(_xlfn.TEXTSPLIT(W491,"-", "|",,TRUE),1), _xlfn.CONCAT(_xlfn.CHOOSECOLS(_xlfn.TEXTSPLIT(SUBSTITUTE(W491, "-", "|"), "|"),1),"|", _xlfn.CHOOSECOLS(_xlfn.TEXTSPLIT(SUBSTITUTE(W491, "-", "|"), "|"), 3))))))</f>
        <v>NULL</v>
      </c>
      <c r="AS491" s="99" t="str" cm="1">
        <f t="array" ref="AS491">TRIM(IF(OR(TRIM(W491)="NULL",ISBLANK(W491),ISNUMBER(W491)), W491, IF(AND(ISNUMBER(FIND("|", W491))=TRUE, ISNUMBER(FIND("-", W491))=FALSE), W491, IF(AND(ISNUMBER(FIND("|", W491))=FALSE, ISNUMBER(FIND("-", W491))=TRUE),_xlfn.CHOOSECOLS(_xlfn.TEXTSPLIT(W491,"-", "|",,TRUE),2), _xlfn.CONCAT(_xlfn.CHOOSECOLS(_xlfn.TEXTSPLIT(SUBSTITUTE(W491, "-", "|"), "|"),2),"|", _xlfn.CHOOSECOLS(_xlfn.TEXTSPLIT(SUBSTITUTE(W491, "-", "|"), "|"), 4))))))</f>
        <v>NULL</v>
      </c>
      <c r="AT491" s="92" t="str" cm="1">
        <f t="array" ref="AT491">TRIM(_xlfn.CHOOSECOLS(_xlfn.TEXTSPLIT(AR491,"|",,TRUE),1))</f>
        <v>NULL</v>
      </c>
      <c r="AU491" s="92" t="str" cm="1">
        <f t="array" ref="AU491">TRIM(_xlfn.CHOOSECOLS(_xlfn.TEXTSPLIT(AS491,"|",,TRUE),1))</f>
        <v>NULL</v>
      </c>
      <c r="AV491" s="92" t="str" cm="1">
        <f t="array" ref="AV491">TRIM(_xlfn.CHOOSECOLS(_xlfn.TEXTSPLIT(AB491,"|",,TRUE),1))</f>
        <v>NULL</v>
      </c>
      <c r="AW491" s="92" t="str" cm="1">
        <f t="array" ref="AW491">TRIM(_xlfn.CHOOSECOLS(_xlfn.TEXTSPLIT(Y491,"|",,TRUE),1))</f>
        <v>NULL</v>
      </c>
      <c r="AX491" s="92" t="str" cm="1">
        <f t="array" ref="AX491">TRIM(_xlfn.CHOOSECOLS(_xlfn.TEXTSPLIT(Z491,"|",,TRUE),1))</f>
        <v>NULL</v>
      </c>
      <c r="AY491" s="99" t="str" cm="1">
        <f t="array" ref="AY491">TRIM(IF(OR(TRIM(AA491)="NULL",ISBLANK(AA491),ISNUMBER(AA491)), AA491, IF(AND(ISNUMBER(FIND("|", AA491))=TRUE, ISNUMBER(FIND("-", AA491))=FALSE), AA491, IF(AND(ISNUMBER(FIND("|", AA491))=FALSE, ISNUMBER(FIND("-", AA491))=TRUE),_xlfn.CHOOSECOLS(_xlfn.TEXTSPLIT(AA491,"-", "|",,TRUE),1), _xlfn.CONCAT(_xlfn.CHOOSECOLS(_xlfn.TEXTSPLIT(SUBSTITUTE(AA491, "-", "|"), "|"),1),"|", _xlfn.CHOOSECOLS(_xlfn.TEXTSPLIT(SUBSTITUTE(AA491, "-", "|"), "|"), 3))))))</f>
        <v>NULL</v>
      </c>
      <c r="AZ491" s="99" t="str" cm="1">
        <f t="array" ref="AZ491">TRIM(IF(OR(TRIM(AA491)="NULL",ISBLANK(AA491),ISNUMBER(AA491)), AA491, IF(AND(ISNUMBER(FIND("|", AA491))=TRUE, ISNUMBER(FIND("-", AA491))=FALSE), AA491, IF(AND(ISNUMBER(FIND("|", AA491))=FALSE, ISNUMBER(FIND("-", AA491))=TRUE),_xlfn.CHOOSECOLS(_xlfn.TEXTSPLIT(AA491,"-", "|",,TRUE),2), _xlfn.CONCAT(_xlfn.CHOOSECOLS(_xlfn.TEXTSPLIT(SUBSTITUTE(AA491, "-", "|"), "|"),2),"|", _xlfn.CHOOSECOLS(_xlfn.TEXTSPLIT(SUBSTITUTE(AA491, "-", "|"), "|"), 4))))))</f>
        <v>NULL</v>
      </c>
      <c r="BA491" s="92" t="str" cm="1">
        <f t="array" ref="BA491">TRIM(_xlfn.CHOOSECOLS(_xlfn.TEXTSPLIT(AY491,"|",,TRUE),1))</f>
        <v>NULL</v>
      </c>
      <c r="BB491" s="92" t="str" cm="1">
        <f t="array" ref="BB491">TRIM(_xlfn.CHOOSECOLS(_xlfn.TEXTSPLIT(AZ491,"|",,TRUE),1))</f>
        <v>NULL</v>
      </c>
      <c r="BC491" s="92" t="str" cm="1">
        <f t="array" ref="BC491">TRIM(_xlfn.CHOOSECOLS(_xlfn.TEXTSPLIT(AB491,"|",,TRUE),1))</f>
        <v>NULL</v>
      </c>
      <c r="BD491" s="92" t="str" cm="1">
        <f t="array" ref="BD491">TRIM(_xlfn.CHOOSECOLS(_xlfn.TEXTSPLIT(AC491,"|",,TRUE),1))</f>
        <v>NULL</v>
      </c>
      <c r="BE491" s="92" t="str" cm="1">
        <f t="array" ref="BE491">TRIM(_xlfn.CHOOSECOLS(_xlfn.TEXTSPLIT(AD491,"|",,TRUE),1))</f>
        <v>NULL</v>
      </c>
      <c r="BF491" s="92" t="str" cm="1">
        <f t="array" ref="BF491">TRIM(IF(OR(TRIM(AE491)="NULL",ISBLANK(AE491),ISNUMBER(AE491)),AE491,_xlfn.CHOOSECOLS(_xlfn.TEXTSPLIT(AE491,"-",,TRUE),1)))</f>
        <v>NULL</v>
      </c>
      <c r="BG491" s="92" t="str" cm="1">
        <f t="array" ref="BG491">TRIM(IF(OR(TRIM(AE491)="NULL",ISBLANK(AE491),ISNUMBER(AE491)),AE491,_xlfn.CHOOSECOLS(_xlfn.TEXTSPLIT(AE491,"-",,TRUE),2)))</f>
        <v>NULL</v>
      </c>
      <c r="BH491" s="95" t="str">
        <f t="shared" si="42"/>
        <v>2022</v>
      </c>
      <c r="BI491" s="96" t="str">
        <f t="shared" si="43"/>
        <v>9</v>
      </c>
      <c r="BJ491" s="97" t="str">
        <f t="shared" si="44"/>
        <v>2</v>
      </c>
      <c r="BK491" s="96" t="str">
        <f t="shared" si="45"/>
        <v>2022</v>
      </c>
      <c r="BL491" s="96" t="str">
        <f t="shared" si="46"/>
        <v>9</v>
      </c>
      <c r="BM491" s="97" t="str">
        <f t="shared" si="47"/>
        <v>15</v>
      </c>
      <c r="BN491" s="93" t="b">
        <f>AND(TRIM(BH491)="NULL", TRIM(BK491)="NULL")</f>
        <v>0</v>
      </c>
      <c r="BO491" s="127" t="s">
        <v>1445</v>
      </c>
      <c r="BP491" s="127" t="s">
        <v>1445</v>
      </c>
    </row>
    <row r="492" spans="1:68">
      <c r="A492" s="7">
        <v>116.01</v>
      </c>
      <c r="B492" s="1" t="s">
        <v>420</v>
      </c>
      <c r="C492" s="11" t="s">
        <v>1442</v>
      </c>
      <c r="D492" s="6" t="s">
        <v>1443</v>
      </c>
      <c r="E492" s="21" t="s">
        <v>1104</v>
      </c>
      <c r="F492" s="5" t="s">
        <v>63</v>
      </c>
      <c r="G492" s="25" t="s">
        <v>63</v>
      </c>
      <c r="H492" s="25" t="s">
        <v>63</v>
      </c>
      <c r="I492" s="25" t="s">
        <v>63</v>
      </c>
      <c r="J492" s="5">
        <v>44806</v>
      </c>
      <c r="K492" s="6">
        <v>2022</v>
      </c>
      <c r="L492" s="6">
        <v>9</v>
      </c>
      <c r="M492" s="6">
        <v>2</v>
      </c>
      <c r="N492" s="5">
        <v>44819</v>
      </c>
      <c r="O492" s="6">
        <v>2022</v>
      </c>
      <c r="P492" s="6">
        <v>9</v>
      </c>
      <c r="Q492" s="6">
        <v>15</v>
      </c>
      <c r="R492" s="6">
        <v>2</v>
      </c>
      <c r="S492" s="6" t="s">
        <v>63</v>
      </c>
      <c r="T492" s="6" t="s">
        <v>166</v>
      </c>
      <c r="U492" s="6" t="s">
        <v>166</v>
      </c>
      <c r="V492" s="6" t="s">
        <v>166</v>
      </c>
      <c r="W492" s="6" t="s">
        <v>166</v>
      </c>
      <c r="X492" s="6" t="s">
        <v>166</v>
      </c>
      <c r="Y492" s="6" t="s">
        <v>166</v>
      </c>
      <c r="Z492" s="6" t="s">
        <v>166</v>
      </c>
      <c r="AA492" s="6" t="s">
        <v>166</v>
      </c>
      <c r="AB492" s="6" t="s">
        <v>166</v>
      </c>
      <c r="AC492" s="6" t="s">
        <v>166</v>
      </c>
      <c r="AD492" s="6" t="s">
        <v>166</v>
      </c>
      <c r="AE492" s="6" t="s">
        <v>166</v>
      </c>
      <c r="AH492" s="91" t="str" cm="1">
        <f t="array" ref="AH492">IF(OR(TRIM(S492)="NULL",ISBLANK(S492),ISNUMBER(S492)),TRIM(S492),TRIM(_xlfn.CHOOSECOLS(_xlfn.TEXTSPLIT(S492,"-",,TRUE),1)))</f>
        <v>NULL</v>
      </c>
      <c r="AI492" s="91" t="str" cm="1">
        <f t="array" ref="AI492">IF(OR(TRIM(S492)="NULL",ISBLANK(S492),ISNUMBER(S492)),TRIM(S492),TRIM(_xlfn.CHOOSECOLS(_xlfn.TEXTSPLIT(S492,"-",,TRUE),2)))</f>
        <v>NULL</v>
      </c>
      <c r="AJ492" s="91" t="str" cm="1">
        <f t="array" ref="AJ492">IF(OR(TRIM(R492)="NULL",ISBLANK(R492),ISNUMBER(R492)),TRIM(R492),TRIM(_xlfn.CHOOSECOLS(_xlfn.TEXTSPLIT(R492,"-",,TRUE),1)))</f>
        <v>2</v>
      </c>
      <c r="AK492" s="91" t="str" cm="1">
        <f t="array" ref="AK492">IF(OR(TRIM(R492)="NULL",ISBLANK(R492),ISNUMBER(R492)),TRIM(R492),TRIM(_xlfn.CHOOSECOLS(_xlfn.TEXTSPLIT(R492,"-",,TRUE),2)))</f>
        <v>2</v>
      </c>
      <c r="AL492" s="91" t="str" cm="1">
        <f t="array" ref="AL492">IF(OR(TRIM(T492)="NULL",ISBLANK(T492),ISNUMBER(T492)),TRIM(T492),TRIM(_xlfn.CHOOSECOLS(_xlfn.TEXTSPLIT(T492,"-",,TRUE),1)))</f>
        <v>NULL</v>
      </c>
      <c r="AM492" s="91" t="str" cm="1">
        <f t="array" ref="AM492">IF(OR(TRIM(T492)="NULL",ISBLANK(T492),ISNUMBER(T492)),TRIM(T492),TRIM(_xlfn.CHOOSECOLS(_xlfn.TEXTSPLIT(T492,"-",,TRUE),2)))</f>
        <v>NULL</v>
      </c>
      <c r="AN492" s="91" t="str" cm="1">
        <f t="array" ref="AN492">IF(OR(TRIM(U492)="NULL",ISBLANK(U492),ISNUMBER(U492)),TRIM(U492),TRIM(_xlfn.CHOOSECOLS(_xlfn.TEXTSPLIT(Y492,"-",,TRUE),1)))</f>
        <v>NULL</v>
      </c>
      <c r="AO492" s="91" t="str" cm="1">
        <f t="array" ref="AO492">IF(OR(TRIM(U492)="NULL",ISBLANK(U492),ISNUMBER(U492)),TRIM(U492),TRIM(_xlfn.CHOOSECOLS(_xlfn.TEXTSPLIT(Y492,"-",,TRUE),2)))</f>
        <v>NULL</v>
      </c>
      <c r="AP492" s="91" t="str" cm="1">
        <f t="array" ref="AP492">IF(OR(TRIM(V492)="NULL",ISBLANK(V492),ISNUMBER(V492)),TRIM(V492),TRIM(_xlfn.CHOOSECOLS(_xlfn.TEXTSPLIT(Y492,"-",,TRUE),1)))</f>
        <v>NULL</v>
      </c>
      <c r="AQ492" s="91" t="str" cm="1">
        <f t="array" ref="AQ492">IF(OR(TRIM(V492)="NULL",ISBLANK(V492),ISNUMBER(V492)),V492,_xlfn.CHOOSECOLS(_xlfn.TEXTSPLIT(Y492,"-",,TRUE),2))</f>
        <v xml:space="preserve">NULL </v>
      </c>
      <c r="AR492" s="99" t="str" cm="1">
        <f t="array" ref="AR492">TRIM(IF(OR(TRIM(W492)="NULL",ISBLANK(W492),ISNUMBER(W492)), W492, IF(AND(ISNUMBER(FIND("|", W492))=TRUE, ISNUMBER(FIND("-", W492))=FALSE), W492, IF(AND(ISNUMBER(FIND("|", W492))=FALSE, ISNUMBER(FIND("-", W492))=TRUE),_xlfn.CHOOSECOLS(_xlfn.TEXTSPLIT(W492,"-", "|",,TRUE),1), _xlfn.CONCAT(_xlfn.CHOOSECOLS(_xlfn.TEXTSPLIT(SUBSTITUTE(W492, "-", "|"), "|"),1),"|", _xlfn.CHOOSECOLS(_xlfn.TEXTSPLIT(SUBSTITUTE(W492, "-", "|"), "|"), 3))))))</f>
        <v>NULL</v>
      </c>
      <c r="AS492" s="99" t="str" cm="1">
        <f t="array" ref="AS492">TRIM(IF(OR(TRIM(W492)="NULL",ISBLANK(W492),ISNUMBER(W492)), W492, IF(AND(ISNUMBER(FIND("|", W492))=TRUE, ISNUMBER(FIND("-", W492))=FALSE), W492, IF(AND(ISNUMBER(FIND("|", W492))=FALSE, ISNUMBER(FIND("-", W492))=TRUE),_xlfn.CHOOSECOLS(_xlfn.TEXTSPLIT(W492,"-", "|",,TRUE),2), _xlfn.CONCAT(_xlfn.CHOOSECOLS(_xlfn.TEXTSPLIT(SUBSTITUTE(W492, "-", "|"), "|"),2),"|", _xlfn.CHOOSECOLS(_xlfn.TEXTSPLIT(SUBSTITUTE(W492, "-", "|"), "|"), 4))))))</f>
        <v>NULL</v>
      </c>
      <c r="AT492" s="92" t="str" cm="1">
        <f t="array" ref="AT492">TRIM(_xlfn.CHOOSECOLS(_xlfn.TEXTSPLIT(AR492,"|",,TRUE),1))</f>
        <v>NULL</v>
      </c>
      <c r="AU492" s="92" t="str" cm="1">
        <f t="array" ref="AU492">TRIM(_xlfn.CHOOSECOLS(_xlfn.TEXTSPLIT(AS492,"|",,TRUE),1))</f>
        <v>NULL</v>
      </c>
      <c r="AV492" s="92" t="str" cm="1">
        <f t="array" ref="AV492">TRIM(_xlfn.CHOOSECOLS(_xlfn.TEXTSPLIT(AB492,"|",,TRUE),1))</f>
        <v>NULL</v>
      </c>
      <c r="AW492" s="92" t="str" cm="1">
        <f t="array" ref="AW492">TRIM(_xlfn.CHOOSECOLS(_xlfn.TEXTSPLIT(Y492,"|",,TRUE),1))</f>
        <v>NULL</v>
      </c>
      <c r="AX492" s="92" t="str" cm="1">
        <f t="array" ref="AX492">TRIM(_xlfn.CHOOSECOLS(_xlfn.TEXTSPLIT(Z492,"|",,TRUE),1))</f>
        <v>NULL</v>
      </c>
      <c r="AY492" s="99" t="str" cm="1">
        <f t="array" ref="AY492">TRIM(IF(OR(TRIM(AA492)="NULL",ISBLANK(AA492),ISNUMBER(AA492)), AA492, IF(AND(ISNUMBER(FIND("|", AA492))=TRUE, ISNUMBER(FIND("-", AA492))=FALSE), AA492, IF(AND(ISNUMBER(FIND("|", AA492))=FALSE, ISNUMBER(FIND("-", AA492))=TRUE),_xlfn.CHOOSECOLS(_xlfn.TEXTSPLIT(AA492,"-", "|",,TRUE),1), _xlfn.CONCAT(_xlfn.CHOOSECOLS(_xlfn.TEXTSPLIT(SUBSTITUTE(AA492, "-", "|"), "|"),1),"|", _xlfn.CHOOSECOLS(_xlfn.TEXTSPLIT(SUBSTITUTE(AA492, "-", "|"), "|"), 3))))))</f>
        <v>NULL</v>
      </c>
      <c r="AZ492" s="99" t="str" cm="1">
        <f t="array" ref="AZ492">TRIM(IF(OR(TRIM(AA492)="NULL",ISBLANK(AA492),ISNUMBER(AA492)), AA492, IF(AND(ISNUMBER(FIND("|", AA492))=TRUE, ISNUMBER(FIND("-", AA492))=FALSE), AA492, IF(AND(ISNUMBER(FIND("|", AA492))=FALSE, ISNUMBER(FIND("-", AA492))=TRUE),_xlfn.CHOOSECOLS(_xlfn.TEXTSPLIT(AA492,"-", "|",,TRUE),2), _xlfn.CONCAT(_xlfn.CHOOSECOLS(_xlfn.TEXTSPLIT(SUBSTITUTE(AA492, "-", "|"), "|"),2),"|", _xlfn.CHOOSECOLS(_xlfn.TEXTSPLIT(SUBSTITUTE(AA492, "-", "|"), "|"), 4))))))</f>
        <v>NULL</v>
      </c>
      <c r="BA492" s="92" t="str" cm="1">
        <f t="array" ref="BA492">TRIM(_xlfn.CHOOSECOLS(_xlfn.TEXTSPLIT(AY492,"|",,TRUE),1))</f>
        <v>NULL</v>
      </c>
      <c r="BB492" s="92" t="str" cm="1">
        <f t="array" ref="BB492">TRIM(_xlfn.CHOOSECOLS(_xlfn.TEXTSPLIT(AZ492,"|",,TRUE),1))</f>
        <v>NULL</v>
      </c>
      <c r="BC492" s="92" t="str" cm="1">
        <f t="array" ref="BC492">TRIM(_xlfn.CHOOSECOLS(_xlfn.TEXTSPLIT(AB492,"|",,TRUE),1))</f>
        <v>NULL</v>
      </c>
      <c r="BD492" s="92" t="str" cm="1">
        <f t="array" ref="BD492">TRIM(_xlfn.CHOOSECOLS(_xlfn.TEXTSPLIT(AC492,"|",,TRUE),1))</f>
        <v>NULL</v>
      </c>
      <c r="BE492" s="92" t="str" cm="1">
        <f t="array" ref="BE492">TRIM(_xlfn.CHOOSECOLS(_xlfn.TEXTSPLIT(AD492,"|",,TRUE),1))</f>
        <v>NULL</v>
      </c>
      <c r="BF492" s="92" t="str" cm="1">
        <f t="array" ref="BF492">TRIM(IF(OR(TRIM(AE492)="NULL",ISBLANK(AE492),ISNUMBER(AE492)),AE492,_xlfn.CHOOSECOLS(_xlfn.TEXTSPLIT(AE492,"-",,TRUE),1)))</f>
        <v>NULL</v>
      </c>
      <c r="BG492" s="92" t="str" cm="1">
        <f t="array" ref="BG492">TRIM(IF(OR(TRIM(AE492)="NULL",ISBLANK(AE492),ISNUMBER(AE492)),AE492,_xlfn.CHOOSECOLS(_xlfn.TEXTSPLIT(AE492,"-",,TRUE),2)))</f>
        <v>NULL</v>
      </c>
      <c r="BH492" s="95" t="str">
        <f t="shared" si="42"/>
        <v>2022</v>
      </c>
      <c r="BI492" s="96" t="str">
        <f t="shared" si="43"/>
        <v>9</v>
      </c>
      <c r="BJ492" s="97" t="str">
        <f t="shared" si="44"/>
        <v>2</v>
      </c>
      <c r="BK492" s="96" t="str">
        <f t="shared" si="45"/>
        <v>2022</v>
      </c>
      <c r="BL492" s="96" t="str">
        <f t="shared" si="46"/>
        <v>9</v>
      </c>
      <c r="BM492" s="97" t="str">
        <f t="shared" si="47"/>
        <v>15</v>
      </c>
      <c r="BN492" s="93" t="b">
        <f>AND(TRIM(BH492)="NULL", TRIM(BK492)="NULL")</f>
        <v>0</v>
      </c>
      <c r="BO492" s="127" t="s">
        <v>1105</v>
      </c>
      <c r="BP492" s="127" t="s">
        <v>1105</v>
      </c>
    </row>
    <row r="493" spans="1:68">
      <c r="A493" s="7">
        <v>116.02</v>
      </c>
      <c r="B493" s="1" t="s">
        <v>420</v>
      </c>
      <c r="C493" s="11" t="s">
        <v>1442</v>
      </c>
      <c r="D493" s="6" t="s">
        <v>1443</v>
      </c>
      <c r="E493" s="21" t="s">
        <v>1446</v>
      </c>
      <c r="F493" s="5" t="s">
        <v>63</v>
      </c>
      <c r="G493" s="25" t="s">
        <v>63</v>
      </c>
      <c r="H493" s="25" t="s">
        <v>63</v>
      </c>
      <c r="I493" s="25" t="s">
        <v>63</v>
      </c>
      <c r="J493" s="5">
        <v>44806</v>
      </c>
      <c r="K493" s="6">
        <v>2022</v>
      </c>
      <c r="L493" s="6">
        <v>9</v>
      </c>
      <c r="M493" s="6">
        <v>2</v>
      </c>
      <c r="N493" s="5">
        <v>44819</v>
      </c>
      <c r="O493" s="6">
        <v>2022</v>
      </c>
      <c r="P493" s="6">
        <v>9</v>
      </c>
      <c r="Q493" s="6">
        <v>15</v>
      </c>
      <c r="R493" s="6">
        <v>1</v>
      </c>
      <c r="S493" s="6" t="s">
        <v>63</v>
      </c>
      <c r="T493" s="6" t="s">
        <v>166</v>
      </c>
      <c r="U493" s="6" t="s">
        <v>166</v>
      </c>
      <c r="V493" s="6" t="s">
        <v>166</v>
      </c>
      <c r="W493" s="6" t="s">
        <v>166</v>
      </c>
      <c r="X493" s="6" t="s">
        <v>166</v>
      </c>
      <c r="Y493" s="6" t="s">
        <v>166</v>
      </c>
      <c r="Z493" s="6" t="s">
        <v>166</v>
      </c>
      <c r="AA493" s="6" t="s">
        <v>166</v>
      </c>
      <c r="AB493" s="6" t="s">
        <v>166</v>
      </c>
      <c r="AC493" s="6" t="s">
        <v>166</v>
      </c>
      <c r="AD493" s="6" t="s">
        <v>166</v>
      </c>
      <c r="AE493" s="6" t="s">
        <v>166</v>
      </c>
      <c r="AH493" s="91" t="str" cm="1">
        <f t="array" ref="AH493">IF(OR(TRIM(S493)="NULL",ISBLANK(S493),ISNUMBER(S493)),TRIM(S493),TRIM(_xlfn.CHOOSECOLS(_xlfn.TEXTSPLIT(S493,"-",,TRUE),1)))</f>
        <v>NULL</v>
      </c>
      <c r="AI493" s="91" t="str" cm="1">
        <f t="array" ref="AI493">IF(OR(TRIM(S493)="NULL",ISBLANK(S493),ISNUMBER(S493)),TRIM(S493),TRIM(_xlfn.CHOOSECOLS(_xlfn.TEXTSPLIT(S493,"-",,TRUE),2)))</f>
        <v>NULL</v>
      </c>
      <c r="AJ493" s="91" t="str" cm="1">
        <f t="array" ref="AJ493">IF(OR(TRIM(R493)="NULL",ISBLANK(R493),ISNUMBER(R493)),TRIM(R493),TRIM(_xlfn.CHOOSECOLS(_xlfn.TEXTSPLIT(R493,"-",,TRUE),1)))</f>
        <v>1</v>
      </c>
      <c r="AK493" s="91" t="str" cm="1">
        <f t="array" ref="AK493">IF(OR(TRIM(R493)="NULL",ISBLANK(R493),ISNUMBER(R493)),TRIM(R493),TRIM(_xlfn.CHOOSECOLS(_xlfn.TEXTSPLIT(R493,"-",,TRUE),2)))</f>
        <v>1</v>
      </c>
      <c r="AL493" s="91" t="str" cm="1">
        <f t="array" ref="AL493">IF(OR(TRIM(T493)="NULL",ISBLANK(T493),ISNUMBER(T493)),TRIM(T493),TRIM(_xlfn.CHOOSECOLS(_xlfn.TEXTSPLIT(T493,"-",,TRUE),1)))</f>
        <v>NULL</v>
      </c>
      <c r="AM493" s="91" t="str" cm="1">
        <f t="array" ref="AM493">IF(OR(TRIM(T493)="NULL",ISBLANK(T493),ISNUMBER(T493)),TRIM(T493),TRIM(_xlfn.CHOOSECOLS(_xlfn.TEXTSPLIT(T493,"-",,TRUE),2)))</f>
        <v>NULL</v>
      </c>
      <c r="AN493" s="91" t="str" cm="1">
        <f t="array" ref="AN493">IF(OR(TRIM(U493)="NULL",ISBLANK(U493),ISNUMBER(U493)),TRIM(U493),TRIM(_xlfn.CHOOSECOLS(_xlfn.TEXTSPLIT(Y493,"-",,TRUE),1)))</f>
        <v>NULL</v>
      </c>
      <c r="AO493" s="91" t="str" cm="1">
        <f t="array" ref="AO493">IF(OR(TRIM(U493)="NULL",ISBLANK(U493),ISNUMBER(U493)),TRIM(U493),TRIM(_xlfn.CHOOSECOLS(_xlfn.TEXTSPLIT(Y493,"-",,TRUE),2)))</f>
        <v>NULL</v>
      </c>
      <c r="AP493" s="91" t="str" cm="1">
        <f t="array" ref="AP493">IF(OR(TRIM(V493)="NULL",ISBLANK(V493),ISNUMBER(V493)),TRIM(V493),TRIM(_xlfn.CHOOSECOLS(_xlfn.TEXTSPLIT(Y493,"-",,TRUE),1)))</f>
        <v>NULL</v>
      </c>
      <c r="AQ493" s="91" t="str" cm="1">
        <f t="array" ref="AQ493">IF(OR(TRIM(V493)="NULL",ISBLANK(V493),ISNUMBER(V493)),V493,_xlfn.CHOOSECOLS(_xlfn.TEXTSPLIT(Y493,"-",,TRUE),2))</f>
        <v xml:space="preserve">NULL </v>
      </c>
      <c r="AR493" s="99" t="str" cm="1">
        <f t="array" ref="AR493">TRIM(IF(OR(TRIM(W493)="NULL",ISBLANK(W493),ISNUMBER(W493)), W493, IF(AND(ISNUMBER(FIND("|", W493))=TRUE, ISNUMBER(FIND("-", W493))=FALSE), W493, IF(AND(ISNUMBER(FIND("|", W493))=FALSE, ISNUMBER(FIND("-", W493))=TRUE),_xlfn.CHOOSECOLS(_xlfn.TEXTSPLIT(W493,"-", "|",,TRUE),1), _xlfn.CONCAT(_xlfn.CHOOSECOLS(_xlfn.TEXTSPLIT(SUBSTITUTE(W493, "-", "|"), "|"),1),"|", _xlfn.CHOOSECOLS(_xlfn.TEXTSPLIT(SUBSTITUTE(W493, "-", "|"), "|"), 3))))))</f>
        <v>NULL</v>
      </c>
      <c r="AS493" s="99" t="str" cm="1">
        <f t="array" ref="AS493">TRIM(IF(OR(TRIM(W493)="NULL",ISBLANK(W493),ISNUMBER(W493)), W493, IF(AND(ISNUMBER(FIND("|", W493))=TRUE, ISNUMBER(FIND("-", W493))=FALSE), W493, IF(AND(ISNUMBER(FIND("|", W493))=FALSE, ISNUMBER(FIND("-", W493))=TRUE),_xlfn.CHOOSECOLS(_xlfn.TEXTSPLIT(W493,"-", "|",,TRUE),2), _xlfn.CONCAT(_xlfn.CHOOSECOLS(_xlfn.TEXTSPLIT(SUBSTITUTE(W493, "-", "|"), "|"),2),"|", _xlfn.CHOOSECOLS(_xlfn.TEXTSPLIT(SUBSTITUTE(W493, "-", "|"), "|"), 4))))))</f>
        <v>NULL</v>
      </c>
      <c r="AT493" s="92" t="str" cm="1">
        <f t="array" ref="AT493">TRIM(_xlfn.CHOOSECOLS(_xlfn.TEXTSPLIT(AR493,"|",,TRUE),1))</f>
        <v>NULL</v>
      </c>
      <c r="AU493" s="92" t="str" cm="1">
        <f t="array" ref="AU493">TRIM(_xlfn.CHOOSECOLS(_xlfn.TEXTSPLIT(AS493,"|",,TRUE),1))</f>
        <v>NULL</v>
      </c>
      <c r="AV493" s="92" t="str" cm="1">
        <f t="array" ref="AV493">TRIM(_xlfn.CHOOSECOLS(_xlfn.TEXTSPLIT(AB493,"|",,TRUE),1))</f>
        <v>NULL</v>
      </c>
      <c r="AW493" s="92" t="str" cm="1">
        <f t="array" ref="AW493">TRIM(_xlfn.CHOOSECOLS(_xlfn.TEXTSPLIT(Y493,"|",,TRUE),1))</f>
        <v>NULL</v>
      </c>
      <c r="AX493" s="92" t="str" cm="1">
        <f t="array" ref="AX493">TRIM(_xlfn.CHOOSECOLS(_xlfn.TEXTSPLIT(Z493,"|",,TRUE),1))</f>
        <v>NULL</v>
      </c>
      <c r="AY493" s="99" t="str" cm="1">
        <f t="array" ref="AY493">TRIM(IF(OR(TRIM(AA493)="NULL",ISBLANK(AA493),ISNUMBER(AA493)), AA493, IF(AND(ISNUMBER(FIND("|", AA493))=TRUE, ISNUMBER(FIND("-", AA493))=FALSE), AA493, IF(AND(ISNUMBER(FIND("|", AA493))=FALSE, ISNUMBER(FIND("-", AA493))=TRUE),_xlfn.CHOOSECOLS(_xlfn.TEXTSPLIT(AA493,"-", "|",,TRUE),1), _xlfn.CONCAT(_xlfn.CHOOSECOLS(_xlfn.TEXTSPLIT(SUBSTITUTE(AA493, "-", "|"), "|"),1),"|", _xlfn.CHOOSECOLS(_xlfn.TEXTSPLIT(SUBSTITUTE(AA493, "-", "|"), "|"), 3))))))</f>
        <v>NULL</v>
      </c>
      <c r="AZ493" s="99" t="str" cm="1">
        <f t="array" ref="AZ493">TRIM(IF(OR(TRIM(AA493)="NULL",ISBLANK(AA493),ISNUMBER(AA493)), AA493, IF(AND(ISNUMBER(FIND("|", AA493))=TRUE, ISNUMBER(FIND("-", AA493))=FALSE), AA493, IF(AND(ISNUMBER(FIND("|", AA493))=FALSE, ISNUMBER(FIND("-", AA493))=TRUE),_xlfn.CHOOSECOLS(_xlfn.TEXTSPLIT(AA493,"-", "|",,TRUE),2), _xlfn.CONCAT(_xlfn.CHOOSECOLS(_xlfn.TEXTSPLIT(SUBSTITUTE(AA493, "-", "|"), "|"),2),"|", _xlfn.CHOOSECOLS(_xlfn.TEXTSPLIT(SUBSTITUTE(AA493, "-", "|"), "|"), 4))))))</f>
        <v>NULL</v>
      </c>
      <c r="BA493" s="92" t="str" cm="1">
        <f t="array" ref="BA493">TRIM(_xlfn.CHOOSECOLS(_xlfn.TEXTSPLIT(AY493,"|",,TRUE),1))</f>
        <v>NULL</v>
      </c>
      <c r="BB493" s="92" t="str" cm="1">
        <f t="array" ref="BB493">TRIM(_xlfn.CHOOSECOLS(_xlfn.TEXTSPLIT(AZ493,"|",,TRUE),1))</f>
        <v>NULL</v>
      </c>
      <c r="BC493" s="92" t="str" cm="1">
        <f t="array" ref="BC493">TRIM(_xlfn.CHOOSECOLS(_xlfn.TEXTSPLIT(AB493,"|",,TRUE),1))</f>
        <v>NULL</v>
      </c>
      <c r="BD493" s="92" t="str" cm="1">
        <f t="array" ref="BD493">TRIM(_xlfn.CHOOSECOLS(_xlfn.TEXTSPLIT(AC493,"|",,TRUE),1))</f>
        <v>NULL</v>
      </c>
      <c r="BE493" s="92" t="str" cm="1">
        <f t="array" ref="BE493">TRIM(_xlfn.CHOOSECOLS(_xlfn.TEXTSPLIT(AD493,"|",,TRUE),1))</f>
        <v>NULL</v>
      </c>
      <c r="BF493" s="92" t="str" cm="1">
        <f t="array" ref="BF493">TRIM(IF(OR(TRIM(AE493)="NULL",ISBLANK(AE493),ISNUMBER(AE493)),AE493,_xlfn.CHOOSECOLS(_xlfn.TEXTSPLIT(AE493,"-",,TRUE),1)))</f>
        <v>NULL</v>
      </c>
      <c r="BG493" s="92" t="str" cm="1">
        <f t="array" ref="BG493">TRIM(IF(OR(TRIM(AE493)="NULL",ISBLANK(AE493),ISNUMBER(AE493)),AE493,_xlfn.CHOOSECOLS(_xlfn.TEXTSPLIT(AE493,"-",,TRUE),2)))</f>
        <v>NULL</v>
      </c>
      <c r="BH493" s="95" t="str">
        <f t="shared" si="42"/>
        <v>2022</v>
      </c>
      <c r="BI493" s="96" t="str">
        <f t="shared" si="43"/>
        <v>9</v>
      </c>
      <c r="BJ493" s="97" t="str">
        <f t="shared" si="44"/>
        <v>2</v>
      </c>
      <c r="BK493" s="96" t="str">
        <f t="shared" si="45"/>
        <v>2022</v>
      </c>
      <c r="BL493" s="96" t="str">
        <f t="shared" si="46"/>
        <v>9</v>
      </c>
      <c r="BM493" s="97" t="str">
        <f t="shared" si="47"/>
        <v>15</v>
      </c>
      <c r="BN493" s="93" t="b">
        <f>AND(TRIM(BH493)="NULL", TRIM(BK493)="NULL")</f>
        <v>0</v>
      </c>
      <c r="BO493" s="127" t="s">
        <v>435</v>
      </c>
      <c r="BP493" s="127" t="s">
        <v>435</v>
      </c>
    </row>
    <row r="494" spans="1:68">
      <c r="A494" s="7">
        <v>116.03</v>
      </c>
      <c r="B494" s="1" t="s">
        <v>420</v>
      </c>
      <c r="C494" s="11" t="s">
        <v>1442</v>
      </c>
      <c r="D494" s="6" t="s">
        <v>1443</v>
      </c>
      <c r="E494" s="21" t="s">
        <v>1447</v>
      </c>
      <c r="F494" s="5" t="s">
        <v>63</v>
      </c>
      <c r="G494" s="25" t="s">
        <v>63</v>
      </c>
      <c r="H494" s="25" t="s">
        <v>63</v>
      </c>
      <c r="I494" s="25" t="s">
        <v>63</v>
      </c>
      <c r="J494" s="5">
        <v>44806</v>
      </c>
      <c r="K494" s="6">
        <v>2022</v>
      </c>
      <c r="L494" s="6">
        <v>9</v>
      </c>
      <c r="M494" s="6">
        <v>2</v>
      </c>
      <c r="N494" s="5">
        <v>44819</v>
      </c>
      <c r="O494" s="6">
        <v>2022</v>
      </c>
      <c r="P494" s="6">
        <v>9</v>
      </c>
      <c r="Q494" s="6">
        <v>15</v>
      </c>
      <c r="R494" s="6">
        <v>1</v>
      </c>
      <c r="S494" s="6" t="s">
        <v>63</v>
      </c>
      <c r="T494" s="6" t="s">
        <v>166</v>
      </c>
      <c r="U494" s="6" t="s">
        <v>166</v>
      </c>
      <c r="V494" s="6" t="s">
        <v>166</v>
      </c>
      <c r="W494" s="6" t="s">
        <v>166</v>
      </c>
      <c r="X494" s="6" t="s">
        <v>166</v>
      </c>
      <c r="Y494" s="6" t="s">
        <v>166</v>
      </c>
      <c r="Z494" s="6" t="s">
        <v>166</v>
      </c>
      <c r="AA494" s="6" t="s">
        <v>166</v>
      </c>
      <c r="AB494" s="6" t="s">
        <v>166</v>
      </c>
      <c r="AC494" s="6" t="s">
        <v>166</v>
      </c>
      <c r="AD494" s="6" t="s">
        <v>166</v>
      </c>
      <c r="AE494" s="6" t="s">
        <v>166</v>
      </c>
      <c r="AH494" s="91" t="str" cm="1">
        <f t="array" ref="AH494">IF(OR(TRIM(S494)="NULL",ISBLANK(S494),ISNUMBER(S494)),TRIM(S494),TRIM(_xlfn.CHOOSECOLS(_xlfn.TEXTSPLIT(S494,"-",,TRUE),1)))</f>
        <v>NULL</v>
      </c>
      <c r="AI494" s="91" t="str" cm="1">
        <f t="array" ref="AI494">IF(OR(TRIM(S494)="NULL",ISBLANK(S494),ISNUMBER(S494)),TRIM(S494),TRIM(_xlfn.CHOOSECOLS(_xlfn.TEXTSPLIT(S494,"-",,TRUE),2)))</f>
        <v>NULL</v>
      </c>
      <c r="AJ494" s="91" t="str" cm="1">
        <f t="array" ref="AJ494">IF(OR(TRIM(R494)="NULL",ISBLANK(R494),ISNUMBER(R494)),TRIM(R494),TRIM(_xlfn.CHOOSECOLS(_xlfn.TEXTSPLIT(R494,"-",,TRUE),1)))</f>
        <v>1</v>
      </c>
      <c r="AK494" s="91" t="str" cm="1">
        <f t="array" ref="AK494">IF(OR(TRIM(R494)="NULL",ISBLANK(R494),ISNUMBER(R494)),TRIM(R494),TRIM(_xlfn.CHOOSECOLS(_xlfn.TEXTSPLIT(R494,"-",,TRUE),2)))</f>
        <v>1</v>
      </c>
      <c r="AL494" s="91" t="str" cm="1">
        <f t="array" ref="AL494">IF(OR(TRIM(T494)="NULL",ISBLANK(T494),ISNUMBER(T494)),TRIM(T494),TRIM(_xlfn.CHOOSECOLS(_xlfn.TEXTSPLIT(T494,"-",,TRUE),1)))</f>
        <v>NULL</v>
      </c>
      <c r="AM494" s="91" t="str" cm="1">
        <f t="array" ref="AM494">IF(OR(TRIM(T494)="NULL",ISBLANK(T494),ISNUMBER(T494)),TRIM(T494),TRIM(_xlfn.CHOOSECOLS(_xlfn.TEXTSPLIT(T494,"-",,TRUE),2)))</f>
        <v>NULL</v>
      </c>
      <c r="AN494" s="91" t="str" cm="1">
        <f t="array" ref="AN494">IF(OR(TRIM(U494)="NULL",ISBLANK(U494),ISNUMBER(U494)),TRIM(U494),TRIM(_xlfn.CHOOSECOLS(_xlfn.TEXTSPLIT(Y494,"-",,TRUE),1)))</f>
        <v>NULL</v>
      </c>
      <c r="AO494" s="91" t="str" cm="1">
        <f t="array" ref="AO494">IF(OR(TRIM(U494)="NULL",ISBLANK(U494),ISNUMBER(U494)),TRIM(U494),TRIM(_xlfn.CHOOSECOLS(_xlfn.TEXTSPLIT(Y494,"-",,TRUE),2)))</f>
        <v>NULL</v>
      </c>
      <c r="AP494" s="91" t="str" cm="1">
        <f t="array" ref="AP494">IF(OR(TRIM(V494)="NULL",ISBLANK(V494),ISNUMBER(V494)),TRIM(V494),TRIM(_xlfn.CHOOSECOLS(_xlfn.TEXTSPLIT(Y494,"-",,TRUE),1)))</f>
        <v>NULL</v>
      </c>
      <c r="AQ494" s="91" t="str" cm="1">
        <f t="array" ref="AQ494">IF(OR(TRIM(V494)="NULL",ISBLANK(V494),ISNUMBER(V494)),V494,_xlfn.CHOOSECOLS(_xlfn.TEXTSPLIT(Y494,"-",,TRUE),2))</f>
        <v xml:space="preserve">NULL </v>
      </c>
      <c r="AR494" s="99" t="str" cm="1">
        <f t="array" ref="AR494">TRIM(IF(OR(TRIM(W494)="NULL",ISBLANK(W494),ISNUMBER(W494)), W494, IF(AND(ISNUMBER(FIND("|", W494))=TRUE, ISNUMBER(FIND("-", W494))=FALSE), W494, IF(AND(ISNUMBER(FIND("|", W494))=FALSE, ISNUMBER(FIND("-", W494))=TRUE),_xlfn.CHOOSECOLS(_xlfn.TEXTSPLIT(W494,"-", "|",,TRUE),1), _xlfn.CONCAT(_xlfn.CHOOSECOLS(_xlfn.TEXTSPLIT(SUBSTITUTE(W494, "-", "|"), "|"),1),"|", _xlfn.CHOOSECOLS(_xlfn.TEXTSPLIT(SUBSTITUTE(W494, "-", "|"), "|"), 3))))))</f>
        <v>NULL</v>
      </c>
      <c r="AS494" s="99" t="str" cm="1">
        <f t="array" ref="AS494">TRIM(IF(OR(TRIM(W494)="NULL",ISBLANK(W494),ISNUMBER(W494)), W494, IF(AND(ISNUMBER(FIND("|", W494))=TRUE, ISNUMBER(FIND("-", W494))=FALSE), W494, IF(AND(ISNUMBER(FIND("|", W494))=FALSE, ISNUMBER(FIND("-", W494))=TRUE),_xlfn.CHOOSECOLS(_xlfn.TEXTSPLIT(W494,"-", "|",,TRUE),2), _xlfn.CONCAT(_xlfn.CHOOSECOLS(_xlfn.TEXTSPLIT(SUBSTITUTE(W494, "-", "|"), "|"),2),"|", _xlfn.CHOOSECOLS(_xlfn.TEXTSPLIT(SUBSTITUTE(W494, "-", "|"), "|"), 4))))))</f>
        <v>NULL</v>
      </c>
      <c r="AT494" s="92" t="str" cm="1">
        <f t="array" ref="AT494">TRIM(_xlfn.CHOOSECOLS(_xlfn.TEXTSPLIT(AR494,"|",,TRUE),1))</f>
        <v>NULL</v>
      </c>
      <c r="AU494" s="92" t="str" cm="1">
        <f t="array" ref="AU494">TRIM(_xlfn.CHOOSECOLS(_xlfn.TEXTSPLIT(AS494,"|",,TRUE),1))</f>
        <v>NULL</v>
      </c>
      <c r="AV494" s="92" t="str" cm="1">
        <f t="array" ref="AV494">TRIM(_xlfn.CHOOSECOLS(_xlfn.TEXTSPLIT(AB494,"|",,TRUE),1))</f>
        <v>NULL</v>
      </c>
      <c r="AW494" s="92" t="str" cm="1">
        <f t="array" ref="AW494">TRIM(_xlfn.CHOOSECOLS(_xlfn.TEXTSPLIT(Y494,"|",,TRUE),1))</f>
        <v>NULL</v>
      </c>
      <c r="AX494" s="92" t="str" cm="1">
        <f t="array" ref="AX494">TRIM(_xlfn.CHOOSECOLS(_xlfn.TEXTSPLIT(Z494,"|",,TRUE),1))</f>
        <v>NULL</v>
      </c>
      <c r="AY494" s="99" t="str" cm="1">
        <f t="array" ref="AY494">TRIM(IF(OR(TRIM(AA494)="NULL",ISBLANK(AA494),ISNUMBER(AA494)), AA494, IF(AND(ISNUMBER(FIND("|", AA494))=TRUE, ISNUMBER(FIND("-", AA494))=FALSE), AA494, IF(AND(ISNUMBER(FIND("|", AA494))=FALSE, ISNUMBER(FIND("-", AA494))=TRUE),_xlfn.CHOOSECOLS(_xlfn.TEXTSPLIT(AA494,"-", "|",,TRUE),1), _xlfn.CONCAT(_xlfn.CHOOSECOLS(_xlfn.TEXTSPLIT(SUBSTITUTE(AA494, "-", "|"), "|"),1),"|", _xlfn.CHOOSECOLS(_xlfn.TEXTSPLIT(SUBSTITUTE(AA494, "-", "|"), "|"), 3))))))</f>
        <v>NULL</v>
      </c>
      <c r="AZ494" s="99" t="str" cm="1">
        <f t="array" ref="AZ494">TRIM(IF(OR(TRIM(AA494)="NULL",ISBLANK(AA494),ISNUMBER(AA494)), AA494, IF(AND(ISNUMBER(FIND("|", AA494))=TRUE, ISNUMBER(FIND("-", AA494))=FALSE), AA494, IF(AND(ISNUMBER(FIND("|", AA494))=FALSE, ISNUMBER(FIND("-", AA494))=TRUE),_xlfn.CHOOSECOLS(_xlfn.TEXTSPLIT(AA494,"-", "|",,TRUE),2), _xlfn.CONCAT(_xlfn.CHOOSECOLS(_xlfn.TEXTSPLIT(SUBSTITUTE(AA494, "-", "|"), "|"),2),"|", _xlfn.CHOOSECOLS(_xlfn.TEXTSPLIT(SUBSTITUTE(AA494, "-", "|"), "|"), 4))))))</f>
        <v>NULL</v>
      </c>
      <c r="BA494" s="92" t="str" cm="1">
        <f t="array" ref="BA494">TRIM(_xlfn.CHOOSECOLS(_xlfn.TEXTSPLIT(AY494,"|",,TRUE),1))</f>
        <v>NULL</v>
      </c>
      <c r="BB494" s="92" t="str" cm="1">
        <f t="array" ref="BB494">TRIM(_xlfn.CHOOSECOLS(_xlfn.TEXTSPLIT(AZ494,"|",,TRUE),1))</f>
        <v>NULL</v>
      </c>
      <c r="BC494" s="92" t="str" cm="1">
        <f t="array" ref="BC494">TRIM(_xlfn.CHOOSECOLS(_xlfn.TEXTSPLIT(AB494,"|",,TRUE),1))</f>
        <v>NULL</v>
      </c>
      <c r="BD494" s="92" t="str" cm="1">
        <f t="array" ref="BD494">TRIM(_xlfn.CHOOSECOLS(_xlfn.TEXTSPLIT(AC494,"|",,TRUE),1))</f>
        <v>NULL</v>
      </c>
      <c r="BE494" s="92" t="str" cm="1">
        <f t="array" ref="BE494">TRIM(_xlfn.CHOOSECOLS(_xlfn.TEXTSPLIT(AD494,"|",,TRUE),1))</f>
        <v>NULL</v>
      </c>
      <c r="BF494" s="92" t="str" cm="1">
        <f t="array" ref="BF494">TRIM(IF(OR(TRIM(AE494)="NULL",ISBLANK(AE494),ISNUMBER(AE494)),AE494,_xlfn.CHOOSECOLS(_xlfn.TEXTSPLIT(AE494,"-",,TRUE),1)))</f>
        <v>NULL</v>
      </c>
      <c r="BG494" s="92" t="str" cm="1">
        <f t="array" ref="BG494">TRIM(IF(OR(TRIM(AE494)="NULL",ISBLANK(AE494),ISNUMBER(AE494)),AE494,_xlfn.CHOOSECOLS(_xlfn.TEXTSPLIT(AE494,"-",,TRUE),2)))</f>
        <v>NULL</v>
      </c>
      <c r="BH494" s="95" t="str">
        <f t="shared" si="42"/>
        <v>2022</v>
      </c>
      <c r="BI494" s="96" t="str">
        <f t="shared" si="43"/>
        <v>9</v>
      </c>
      <c r="BJ494" s="97" t="str">
        <f t="shared" si="44"/>
        <v>2</v>
      </c>
      <c r="BK494" s="96" t="str">
        <f t="shared" si="45"/>
        <v>2022</v>
      </c>
      <c r="BL494" s="96" t="str">
        <f t="shared" si="46"/>
        <v>9</v>
      </c>
      <c r="BM494" s="97" t="str">
        <f t="shared" si="47"/>
        <v>15</v>
      </c>
      <c r="BN494" s="93" t="b">
        <f>AND(TRIM(BH494)="NULL", TRIM(BK494)="NULL")</f>
        <v>0</v>
      </c>
      <c r="BO494" s="127" t="s">
        <v>435</v>
      </c>
      <c r="BP494" s="127" t="s">
        <v>435</v>
      </c>
    </row>
    <row r="495" spans="1:68" ht="30.75">
      <c r="A495" s="7" t="s">
        <v>1448</v>
      </c>
      <c r="B495" s="1" t="s">
        <v>420</v>
      </c>
      <c r="C495" s="11" t="s">
        <v>1449</v>
      </c>
      <c r="D495" s="6" t="s">
        <v>1450</v>
      </c>
      <c r="E495" s="21" t="s">
        <v>1451</v>
      </c>
      <c r="F495" s="5" t="s">
        <v>63</v>
      </c>
      <c r="G495" s="25" t="s">
        <v>63</v>
      </c>
      <c r="H495" s="25" t="s">
        <v>63</v>
      </c>
      <c r="I495" s="25" t="s">
        <v>63</v>
      </c>
      <c r="J495" s="5">
        <v>42252</v>
      </c>
      <c r="K495" s="6">
        <v>2015</v>
      </c>
      <c r="L495" s="6">
        <v>9</v>
      </c>
      <c r="M495" s="6">
        <v>5</v>
      </c>
      <c r="N495" s="5">
        <v>42261</v>
      </c>
      <c r="O495" s="6">
        <v>2015</v>
      </c>
      <c r="P495" s="6">
        <v>9</v>
      </c>
      <c r="Q495" s="6">
        <v>14</v>
      </c>
      <c r="R495" s="6">
        <v>22</v>
      </c>
      <c r="S495" s="6" t="s">
        <v>63</v>
      </c>
      <c r="T495" s="6" t="s">
        <v>166</v>
      </c>
      <c r="U495" s="6" t="s">
        <v>166</v>
      </c>
      <c r="V495" s="6" t="s">
        <v>166</v>
      </c>
      <c r="W495" s="6" t="s">
        <v>166</v>
      </c>
      <c r="X495" s="6" t="s">
        <v>166</v>
      </c>
      <c r="Y495" s="6" t="s">
        <v>166</v>
      </c>
      <c r="Z495" s="6" t="s">
        <v>166</v>
      </c>
      <c r="AA495" s="6" t="s">
        <v>166</v>
      </c>
      <c r="AB495" s="6" t="s">
        <v>166</v>
      </c>
      <c r="AC495" s="6" t="s">
        <v>166</v>
      </c>
      <c r="AD495" s="6" t="s">
        <v>166</v>
      </c>
      <c r="AE495" s="6" t="s">
        <v>166</v>
      </c>
      <c r="AH495" s="91" t="str" cm="1">
        <f t="array" ref="AH495">IF(OR(TRIM(S495)="NULL",ISBLANK(S495),ISNUMBER(S495)),TRIM(S495),TRIM(_xlfn.CHOOSECOLS(_xlfn.TEXTSPLIT(S495,"-",,TRUE),1)))</f>
        <v>NULL</v>
      </c>
      <c r="AI495" s="91" t="str" cm="1">
        <f t="array" ref="AI495">IF(OR(TRIM(S495)="NULL",ISBLANK(S495),ISNUMBER(S495)),TRIM(S495),TRIM(_xlfn.CHOOSECOLS(_xlfn.TEXTSPLIT(S495,"-",,TRUE),2)))</f>
        <v>NULL</v>
      </c>
      <c r="AJ495" s="91" t="str" cm="1">
        <f t="array" ref="AJ495">IF(OR(TRIM(R495)="NULL",ISBLANK(R495),ISNUMBER(R495)),TRIM(R495),TRIM(_xlfn.CHOOSECOLS(_xlfn.TEXTSPLIT(R495,"-",,TRUE),1)))</f>
        <v>22</v>
      </c>
      <c r="AK495" s="91" t="str" cm="1">
        <f t="array" ref="AK495">IF(OR(TRIM(R495)="NULL",ISBLANK(R495),ISNUMBER(R495)),TRIM(R495),TRIM(_xlfn.CHOOSECOLS(_xlfn.TEXTSPLIT(R495,"-",,TRUE),2)))</f>
        <v>22</v>
      </c>
      <c r="AL495" s="91" t="str" cm="1">
        <f t="array" ref="AL495">IF(OR(TRIM(T495)="NULL",ISBLANK(T495),ISNUMBER(T495)),TRIM(T495),TRIM(_xlfn.CHOOSECOLS(_xlfn.TEXTSPLIT(T495,"-",,TRUE),1)))</f>
        <v>NULL</v>
      </c>
      <c r="AM495" s="91" t="str" cm="1">
        <f t="array" ref="AM495">IF(OR(TRIM(T495)="NULL",ISBLANK(T495),ISNUMBER(T495)),TRIM(T495),TRIM(_xlfn.CHOOSECOLS(_xlfn.TEXTSPLIT(T495,"-",,TRUE),2)))</f>
        <v>NULL</v>
      </c>
      <c r="AN495" s="91" t="str" cm="1">
        <f t="array" ref="AN495">IF(OR(TRIM(U495)="NULL",ISBLANK(U495),ISNUMBER(U495)),TRIM(U495),TRIM(_xlfn.CHOOSECOLS(_xlfn.TEXTSPLIT(Y495,"-",,TRUE),1)))</f>
        <v>NULL</v>
      </c>
      <c r="AO495" s="91" t="str" cm="1">
        <f t="array" ref="AO495">IF(OR(TRIM(U495)="NULL",ISBLANK(U495),ISNUMBER(U495)),TRIM(U495),TRIM(_xlfn.CHOOSECOLS(_xlfn.TEXTSPLIT(Y495,"-",,TRUE),2)))</f>
        <v>NULL</v>
      </c>
      <c r="AP495" s="91" t="str" cm="1">
        <f t="array" ref="AP495">IF(OR(TRIM(V495)="NULL",ISBLANK(V495),ISNUMBER(V495)),TRIM(V495),TRIM(_xlfn.CHOOSECOLS(_xlfn.TEXTSPLIT(Y495,"-",,TRUE),1)))</f>
        <v>NULL</v>
      </c>
      <c r="AQ495" s="91" t="str" cm="1">
        <f t="array" ref="AQ495">IF(OR(TRIM(V495)="NULL",ISBLANK(V495),ISNUMBER(V495)),V495,_xlfn.CHOOSECOLS(_xlfn.TEXTSPLIT(Y495,"-",,TRUE),2))</f>
        <v xml:space="preserve">NULL </v>
      </c>
      <c r="AR495" s="99" t="str" cm="1">
        <f t="array" ref="AR495">TRIM(IF(OR(TRIM(W495)="NULL",ISBLANK(W495),ISNUMBER(W495)), W495, IF(AND(ISNUMBER(FIND("|", W495))=TRUE, ISNUMBER(FIND("-", W495))=FALSE), W495, IF(AND(ISNUMBER(FIND("|", W495))=FALSE, ISNUMBER(FIND("-", W495))=TRUE),_xlfn.CHOOSECOLS(_xlfn.TEXTSPLIT(W495,"-", "|",,TRUE),1), _xlfn.CONCAT(_xlfn.CHOOSECOLS(_xlfn.TEXTSPLIT(SUBSTITUTE(W495, "-", "|"), "|"),1),"|", _xlfn.CHOOSECOLS(_xlfn.TEXTSPLIT(SUBSTITUTE(W495, "-", "|"), "|"), 3))))))</f>
        <v>NULL</v>
      </c>
      <c r="AS495" s="99" t="str" cm="1">
        <f t="array" ref="AS495">TRIM(IF(OR(TRIM(W495)="NULL",ISBLANK(W495),ISNUMBER(W495)), W495, IF(AND(ISNUMBER(FIND("|", W495))=TRUE, ISNUMBER(FIND("-", W495))=FALSE), W495, IF(AND(ISNUMBER(FIND("|", W495))=FALSE, ISNUMBER(FIND("-", W495))=TRUE),_xlfn.CHOOSECOLS(_xlfn.TEXTSPLIT(W495,"-", "|",,TRUE),2), _xlfn.CONCAT(_xlfn.CHOOSECOLS(_xlfn.TEXTSPLIT(SUBSTITUTE(W495, "-", "|"), "|"),2),"|", _xlfn.CHOOSECOLS(_xlfn.TEXTSPLIT(SUBSTITUTE(W495, "-", "|"), "|"), 4))))))</f>
        <v>NULL</v>
      </c>
      <c r="AT495" s="92" t="str" cm="1">
        <f t="array" ref="AT495">TRIM(_xlfn.CHOOSECOLS(_xlfn.TEXTSPLIT(AR495,"|",,TRUE),1))</f>
        <v>NULL</v>
      </c>
      <c r="AU495" s="92" t="str" cm="1">
        <f t="array" ref="AU495">TRIM(_xlfn.CHOOSECOLS(_xlfn.TEXTSPLIT(AS495,"|",,TRUE),1))</f>
        <v>NULL</v>
      </c>
      <c r="AV495" s="92" t="str" cm="1">
        <f t="array" ref="AV495">TRIM(_xlfn.CHOOSECOLS(_xlfn.TEXTSPLIT(AB495,"|",,TRUE),1))</f>
        <v>NULL</v>
      </c>
      <c r="AW495" s="92" t="str" cm="1">
        <f t="array" ref="AW495">TRIM(_xlfn.CHOOSECOLS(_xlfn.TEXTSPLIT(Y495,"|",,TRUE),1))</f>
        <v>NULL</v>
      </c>
      <c r="AX495" s="92" t="str" cm="1">
        <f t="array" ref="AX495">TRIM(_xlfn.CHOOSECOLS(_xlfn.TEXTSPLIT(Z495,"|",,TRUE),1))</f>
        <v>NULL</v>
      </c>
      <c r="AY495" s="99" t="str" cm="1">
        <f t="array" ref="AY495">TRIM(IF(OR(TRIM(AA495)="NULL",ISBLANK(AA495),ISNUMBER(AA495)), AA495, IF(AND(ISNUMBER(FIND("|", AA495))=TRUE, ISNUMBER(FIND("-", AA495))=FALSE), AA495, IF(AND(ISNUMBER(FIND("|", AA495))=FALSE, ISNUMBER(FIND("-", AA495))=TRUE),_xlfn.CHOOSECOLS(_xlfn.TEXTSPLIT(AA495,"-", "|",,TRUE),1), _xlfn.CONCAT(_xlfn.CHOOSECOLS(_xlfn.TEXTSPLIT(SUBSTITUTE(AA495, "-", "|"), "|"),1),"|", _xlfn.CHOOSECOLS(_xlfn.TEXTSPLIT(SUBSTITUTE(AA495, "-", "|"), "|"), 3))))))</f>
        <v>NULL</v>
      </c>
      <c r="AZ495" s="99" t="str" cm="1">
        <f t="array" ref="AZ495">TRIM(IF(OR(TRIM(AA495)="NULL",ISBLANK(AA495),ISNUMBER(AA495)), AA495, IF(AND(ISNUMBER(FIND("|", AA495))=TRUE, ISNUMBER(FIND("-", AA495))=FALSE), AA495, IF(AND(ISNUMBER(FIND("|", AA495))=FALSE, ISNUMBER(FIND("-", AA495))=TRUE),_xlfn.CHOOSECOLS(_xlfn.TEXTSPLIT(AA495,"-", "|",,TRUE),2), _xlfn.CONCAT(_xlfn.CHOOSECOLS(_xlfn.TEXTSPLIT(SUBSTITUTE(AA495, "-", "|"), "|"),2),"|", _xlfn.CHOOSECOLS(_xlfn.TEXTSPLIT(SUBSTITUTE(AA495, "-", "|"), "|"), 4))))))</f>
        <v>NULL</v>
      </c>
      <c r="BA495" s="92" t="str" cm="1">
        <f t="array" ref="BA495">TRIM(_xlfn.CHOOSECOLS(_xlfn.TEXTSPLIT(AY495,"|",,TRUE),1))</f>
        <v>NULL</v>
      </c>
      <c r="BB495" s="92" t="str" cm="1">
        <f t="array" ref="BB495">TRIM(_xlfn.CHOOSECOLS(_xlfn.TEXTSPLIT(AZ495,"|",,TRUE),1))</f>
        <v>NULL</v>
      </c>
      <c r="BC495" s="92" t="str" cm="1">
        <f t="array" ref="BC495">TRIM(_xlfn.CHOOSECOLS(_xlfn.TEXTSPLIT(AB495,"|",,TRUE),1))</f>
        <v>NULL</v>
      </c>
      <c r="BD495" s="92" t="str" cm="1">
        <f t="array" ref="BD495">TRIM(_xlfn.CHOOSECOLS(_xlfn.TEXTSPLIT(AC495,"|",,TRUE),1))</f>
        <v>NULL</v>
      </c>
      <c r="BE495" s="92" t="str" cm="1">
        <f t="array" ref="BE495">TRIM(_xlfn.CHOOSECOLS(_xlfn.TEXTSPLIT(AD495,"|",,TRUE),1))</f>
        <v>NULL</v>
      </c>
      <c r="BF495" s="92" t="str" cm="1">
        <f t="array" ref="BF495">TRIM(IF(OR(TRIM(AE495)="NULL",ISBLANK(AE495),ISNUMBER(AE495)),AE495,_xlfn.CHOOSECOLS(_xlfn.TEXTSPLIT(AE495,"-",,TRUE),1)))</f>
        <v>NULL</v>
      </c>
      <c r="BG495" s="92" t="str" cm="1">
        <f t="array" ref="BG495">TRIM(IF(OR(TRIM(AE495)="NULL",ISBLANK(AE495),ISNUMBER(AE495)),AE495,_xlfn.CHOOSECOLS(_xlfn.TEXTSPLIT(AE495,"-",,TRUE),2)))</f>
        <v>NULL</v>
      </c>
      <c r="BH495" s="95" t="str">
        <f t="shared" si="42"/>
        <v>2015</v>
      </c>
      <c r="BI495" s="96" t="str">
        <f t="shared" si="43"/>
        <v>9</v>
      </c>
      <c r="BJ495" s="97" t="str">
        <f t="shared" si="44"/>
        <v>5</v>
      </c>
      <c r="BK495" s="96" t="str">
        <f t="shared" si="45"/>
        <v>2015</v>
      </c>
      <c r="BL495" s="96" t="str">
        <f t="shared" si="46"/>
        <v>9</v>
      </c>
      <c r="BM495" s="97" t="str">
        <f t="shared" si="47"/>
        <v>14</v>
      </c>
      <c r="BN495" s="93" t="b">
        <f>AND(TRIM(BH495)="NULL", TRIM(BK495)="NULL")</f>
        <v>0</v>
      </c>
      <c r="BO495" s="127" t="s">
        <v>1452</v>
      </c>
      <c r="BP495" s="127" t="s">
        <v>1452</v>
      </c>
    </row>
    <row r="496" spans="1:68">
      <c r="A496" s="7">
        <v>117.01</v>
      </c>
      <c r="B496" s="1" t="s">
        <v>420</v>
      </c>
      <c r="C496" s="11" t="s">
        <v>1449</v>
      </c>
      <c r="D496" s="6" t="s">
        <v>1450</v>
      </c>
      <c r="E496" s="21" t="s">
        <v>1453</v>
      </c>
      <c r="F496" s="5" t="s">
        <v>63</v>
      </c>
      <c r="G496" s="25" t="s">
        <v>63</v>
      </c>
      <c r="H496" s="25" t="s">
        <v>63</v>
      </c>
      <c r="I496" s="25" t="s">
        <v>63</v>
      </c>
      <c r="J496" s="5">
        <v>42252</v>
      </c>
      <c r="K496" s="6">
        <v>2015</v>
      </c>
      <c r="L496" s="6">
        <v>9</v>
      </c>
      <c r="M496" s="6">
        <v>5</v>
      </c>
      <c r="N496" s="5">
        <v>42261</v>
      </c>
      <c r="O496" s="6">
        <v>2015</v>
      </c>
      <c r="P496" s="6">
        <v>9</v>
      </c>
      <c r="Q496" s="6">
        <v>14</v>
      </c>
      <c r="R496" s="6" t="s">
        <v>166</v>
      </c>
      <c r="S496" s="6" t="s">
        <v>63</v>
      </c>
      <c r="T496" s="6" t="s">
        <v>166</v>
      </c>
      <c r="U496" s="6" t="s">
        <v>166</v>
      </c>
      <c r="V496" s="6" t="s">
        <v>166</v>
      </c>
      <c r="W496" s="6" t="s">
        <v>166</v>
      </c>
      <c r="X496" s="6" t="s">
        <v>166</v>
      </c>
      <c r="Y496" s="6" t="s">
        <v>166</v>
      </c>
      <c r="Z496" s="6" t="s">
        <v>166</v>
      </c>
      <c r="AA496" s="6" t="s">
        <v>166</v>
      </c>
      <c r="AB496" s="6" t="s">
        <v>166</v>
      </c>
      <c r="AC496" s="6" t="s">
        <v>166</v>
      </c>
      <c r="AD496" s="6" t="s">
        <v>166</v>
      </c>
      <c r="AE496" s="6">
        <v>1000</v>
      </c>
      <c r="AH496" s="91" t="str" cm="1">
        <f t="array" ref="AH496">IF(OR(TRIM(S496)="NULL",ISBLANK(S496),ISNUMBER(S496)),TRIM(S496),TRIM(_xlfn.CHOOSECOLS(_xlfn.TEXTSPLIT(S496,"-",,TRUE),1)))</f>
        <v>NULL</v>
      </c>
      <c r="AI496" s="91" t="str" cm="1">
        <f t="array" ref="AI496">IF(OR(TRIM(S496)="NULL",ISBLANK(S496),ISNUMBER(S496)),TRIM(S496),TRIM(_xlfn.CHOOSECOLS(_xlfn.TEXTSPLIT(S496,"-",,TRUE),2)))</f>
        <v>NULL</v>
      </c>
      <c r="AJ496" s="91" t="str" cm="1">
        <f t="array" ref="AJ496">IF(OR(TRIM(R496)="NULL",ISBLANK(R496),ISNUMBER(R496)),TRIM(R496),TRIM(_xlfn.CHOOSECOLS(_xlfn.TEXTSPLIT(R496,"-",,TRUE),1)))</f>
        <v>NULL</v>
      </c>
      <c r="AK496" s="91" t="str" cm="1">
        <f t="array" ref="AK496">IF(OR(TRIM(R496)="NULL",ISBLANK(R496),ISNUMBER(R496)),TRIM(R496),TRIM(_xlfn.CHOOSECOLS(_xlfn.TEXTSPLIT(R496,"-",,TRUE),2)))</f>
        <v>NULL</v>
      </c>
      <c r="AL496" s="91" t="str" cm="1">
        <f t="array" ref="AL496">IF(OR(TRIM(T496)="NULL",ISBLANK(T496),ISNUMBER(T496)),TRIM(T496),TRIM(_xlfn.CHOOSECOLS(_xlfn.TEXTSPLIT(T496,"-",,TRUE),1)))</f>
        <v>NULL</v>
      </c>
      <c r="AM496" s="91" t="str" cm="1">
        <f t="array" ref="AM496">IF(OR(TRIM(T496)="NULL",ISBLANK(T496),ISNUMBER(T496)),TRIM(T496),TRIM(_xlfn.CHOOSECOLS(_xlfn.TEXTSPLIT(T496,"-",,TRUE),2)))</f>
        <v>NULL</v>
      </c>
      <c r="AN496" s="91" t="str" cm="1">
        <f t="array" ref="AN496">IF(OR(TRIM(U496)="NULL",ISBLANK(U496),ISNUMBER(U496)),TRIM(U496),TRIM(_xlfn.CHOOSECOLS(_xlfn.TEXTSPLIT(Y496,"-",,TRUE),1)))</f>
        <v>NULL</v>
      </c>
      <c r="AO496" s="91" t="str" cm="1">
        <f t="array" ref="AO496">IF(OR(TRIM(U496)="NULL",ISBLANK(U496),ISNUMBER(U496)),TRIM(U496),TRIM(_xlfn.CHOOSECOLS(_xlfn.TEXTSPLIT(Y496,"-",,TRUE),2)))</f>
        <v>NULL</v>
      </c>
      <c r="AP496" s="91" t="str" cm="1">
        <f t="array" ref="AP496">IF(OR(TRIM(V496)="NULL",ISBLANK(V496),ISNUMBER(V496)),TRIM(V496),TRIM(_xlfn.CHOOSECOLS(_xlfn.TEXTSPLIT(Y496,"-",,TRUE),1)))</f>
        <v>NULL</v>
      </c>
      <c r="AQ496" s="91" t="str" cm="1">
        <f t="array" ref="AQ496">IF(OR(TRIM(V496)="NULL",ISBLANK(V496),ISNUMBER(V496)),V496,_xlfn.CHOOSECOLS(_xlfn.TEXTSPLIT(Y496,"-",,TRUE),2))</f>
        <v xml:space="preserve">NULL </v>
      </c>
      <c r="AR496" s="99" t="str" cm="1">
        <f t="array" ref="AR496">TRIM(IF(OR(TRIM(W496)="NULL",ISBLANK(W496),ISNUMBER(W496)), W496, IF(AND(ISNUMBER(FIND("|", W496))=TRUE, ISNUMBER(FIND("-", W496))=FALSE), W496, IF(AND(ISNUMBER(FIND("|", W496))=FALSE, ISNUMBER(FIND("-", W496))=TRUE),_xlfn.CHOOSECOLS(_xlfn.TEXTSPLIT(W496,"-", "|",,TRUE),1), _xlfn.CONCAT(_xlfn.CHOOSECOLS(_xlfn.TEXTSPLIT(SUBSTITUTE(W496, "-", "|"), "|"),1),"|", _xlfn.CHOOSECOLS(_xlfn.TEXTSPLIT(SUBSTITUTE(W496, "-", "|"), "|"), 3))))))</f>
        <v>NULL</v>
      </c>
      <c r="AS496" s="99" t="str" cm="1">
        <f t="array" ref="AS496">TRIM(IF(OR(TRIM(W496)="NULL",ISBLANK(W496),ISNUMBER(W496)), W496, IF(AND(ISNUMBER(FIND("|", W496))=TRUE, ISNUMBER(FIND("-", W496))=FALSE), W496, IF(AND(ISNUMBER(FIND("|", W496))=FALSE, ISNUMBER(FIND("-", W496))=TRUE),_xlfn.CHOOSECOLS(_xlfn.TEXTSPLIT(W496,"-", "|",,TRUE),2), _xlfn.CONCAT(_xlfn.CHOOSECOLS(_xlfn.TEXTSPLIT(SUBSTITUTE(W496, "-", "|"), "|"),2),"|", _xlfn.CHOOSECOLS(_xlfn.TEXTSPLIT(SUBSTITUTE(W496, "-", "|"), "|"), 4))))))</f>
        <v>NULL</v>
      </c>
      <c r="AT496" s="92" t="str" cm="1">
        <f t="array" ref="AT496">TRIM(_xlfn.CHOOSECOLS(_xlfn.TEXTSPLIT(AR496,"|",,TRUE),1))</f>
        <v>NULL</v>
      </c>
      <c r="AU496" s="92" t="str" cm="1">
        <f t="array" ref="AU496">TRIM(_xlfn.CHOOSECOLS(_xlfn.TEXTSPLIT(AS496,"|",,TRUE),1))</f>
        <v>NULL</v>
      </c>
      <c r="AV496" s="92" t="str" cm="1">
        <f t="array" ref="AV496">TRIM(_xlfn.CHOOSECOLS(_xlfn.TEXTSPLIT(AB496,"|",,TRUE),1))</f>
        <v>NULL</v>
      </c>
      <c r="AW496" s="92" t="str" cm="1">
        <f t="array" ref="AW496">TRIM(_xlfn.CHOOSECOLS(_xlfn.TEXTSPLIT(Y496,"|",,TRUE),1))</f>
        <v>NULL</v>
      </c>
      <c r="AX496" s="92" t="str" cm="1">
        <f t="array" ref="AX496">TRIM(_xlfn.CHOOSECOLS(_xlfn.TEXTSPLIT(Z496,"|",,TRUE),1))</f>
        <v>NULL</v>
      </c>
      <c r="AY496" s="99" t="str" cm="1">
        <f t="array" ref="AY496">TRIM(IF(OR(TRIM(AA496)="NULL",ISBLANK(AA496),ISNUMBER(AA496)), AA496, IF(AND(ISNUMBER(FIND("|", AA496))=TRUE, ISNUMBER(FIND("-", AA496))=FALSE), AA496, IF(AND(ISNUMBER(FIND("|", AA496))=FALSE, ISNUMBER(FIND("-", AA496))=TRUE),_xlfn.CHOOSECOLS(_xlfn.TEXTSPLIT(AA496,"-", "|",,TRUE),1), _xlfn.CONCAT(_xlfn.CHOOSECOLS(_xlfn.TEXTSPLIT(SUBSTITUTE(AA496, "-", "|"), "|"),1),"|", _xlfn.CHOOSECOLS(_xlfn.TEXTSPLIT(SUBSTITUTE(AA496, "-", "|"), "|"), 3))))))</f>
        <v>NULL</v>
      </c>
      <c r="AZ496" s="99" t="str" cm="1">
        <f t="array" ref="AZ496">TRIM(IF(OR(TRIM(AA496)="NULL",ISBLANK(AA496),ISNUMBER(AA496)), AA496, IF(AND(ISNUMBER(FIND("|", AA496))=TRUE, ISNUMBER(FIND("-", AA496))=FALSE), AA496, IF(AND(ISNUMBER(FIND("|", AA496))=FALSE, ISNUMBER(FIND("-", AA496))=TRUE),_xlfn.CHOOSECOLS(_xlfn.TEXTSPLIT(AA496,"-", "|",,TRUE),2), _xlfn.CONCAT(_xlfn.CHOOSECOLS(_xlfn.TEXTSPLIT(SUBSTITUTE(AA496, "-", "|"), "|"),2),"|", _xlfn.CHOOSECOLS(_xlfn.TEXTSPLIT(SUBSTITUTE(AA496, "-", "|"), "|"), 4))))))</f>
        <v>NULL</v>
      </c>
      <c r="BA496" s="92" t="str" cm="1">
        <f t="array" ref="BA496">TRIM(_xlfn.CHOOSECOLS(_xlfn.TEXTSPLIT(AY496,"|",,TRUE),1))</f>
        <v>NULL</v>
      </c>
      <c r="BB496" s="92" t="str" cm="1">
        <f t="array" ref="BB496">TRIM(_xlfn.CHOOSECOLS(_xlfn.TEXTSPLIT(AZ496,"|",,TRUE),1))</f>
        <v>NULL</v>
      </c>
      <c r="BC496" s="92" t="str" cm="1">
        <f t="array" ref="BC496">TRIM(_xlfn.CHOOSECOLS(_xlfn.TEXTSPLIT(AB496,"|",,TRUE),1))</f>
        <v>NULL</v>
      </c>
      <c r="BD496" s="92" t="str" cm="1">
        <f t="array" ref="BD496">TRIM(_xlfn.CHOOSECOLS(_xlfn.TEXTSPLIT(AC496,"|",,TRUE),1))</f>
        <v>NULL</v>
      </c>
      <c r="BE496" s="92" t="str" cm="1">
        <f t="array" ref="BE496">TRIM(_xlfn.CHOOSECOLS(_xlfn.TEXTSPLIT(AD496,"|",,TRUE),1))</f>
        <v>NULL</v>
      </c>
      <c r="BF496" s="92" t="str" cm="1">
        <f t="array" ref="BF496">TRIM(IF(OR(TRIM(AE496)="NULL",ISBLANK(AE496),ISNUMBER(AE496)),AE496,_xlfn.CHOOSECOLS(_xlfn.TEXTSPLIT(AE496,"-",,TRUE),1)))</f>
        <v>1000</v>
      </c>
      <c r="BG496" s="92" t="str" cm="1">
        <f t="array" ref="BG496">TRIM(IF(OR(TRIM(AE496)="NULL",ISBLANK(AE496),ISNUMBER(AE496)),AE496,_xlfn.CHOOSECOLS(_xlfn.TEXTSPLIT(AE496,"-",,TRUE),2)))</f>
        <v>1000</v>
      </c>
      <c r="BH496" s="95" t="str">
        <f t="shared" si="42"/>
        <v>2015</v>
      </c>
      <c r="BI496" s="96" t="str">
        <f t="shared" si="43"/>
        <v>9</v>
      </c>
      <c r="BJ496" s="97" t="str">
        <f t="shared" si="44"/>
        <v>5</v>
      </c>
      <c r="BK496" s="96" t="str">
        <f t="shared" si="45"/>
        <v>2015</v>
      </c>
      <c r="BL496" s="96" t="str">
        <f t="shared" si="46"/>
        <v>9</v>
      </c>
      <c r="BM496" s="97" t="str">
        <f t="shared" si="47"/>
        <v>14</v>
      </c>
      <c r="BN496" s="93" t="b">
        <f>AND(TRIM(BH496)="NULL", TRIM(BK496)="NULL")</f>
        <v>0</v>
      </c>
      <c r="BO496" s="127" t="s">
        <v>1062</v>
      </c>
      <c r="BP496" s="127" t="s">
        <v>1062</v>
      </c>
    </row>
    <row r="497" spans="1:68">
      <c r="A497" s="7">
        <v>117.02</v>
      </c>
      <c r="B497" s="1" t="s">
        <v>420</v>
      </c>
      <c r="C497" s="11" t="s">
        <v>1449</v>
      </c>
      <c r="D497" s="6" t="s">
        <v>1450</v>
      </c>
      <c r="E497" s="21" t="s">
        <v>1454</v>
      </c>
      <c r="F497" s="5" t="s">
        <v>63</v>
      </c>
      <c r="G497" s="25" t="s">
        <v>63</v>
      </c>
      <c r="H497" s="25" t="s">
        <v>63</v>
      </c>
      <c r="I497" s="25" t="s">
        <v>63</v>
      </c>
      <c r="J497" s="5">
        <v>42252</v>
      </c>
      <c r="K497" s="6">
        <v>2015</v>
      </c>
      <c r="L497" s="6">
        <v>9</v>
      </c>
      <c r="M497" s="6">
        <v>5</v>
      </c>
      <c r="N497" s="5">
        <v>42261</v>
      </c>
      <c r="O497" s="6">
        <v>2015</v>
      </c>
      <c r="P497" s="6">
        <v>9</v>
      </c>
      <c r="Q497" s="6">
        <v>14</v>
      </c>
      <c r="R497" s="6" t="s">
        <v>166</v>
      </c>
      <c r="S497" s="6" t="s">
        <v>63</v>
      </c>
      <c r="T497" s="6" t="s">
        <v>166</v>
      </c>
      <c r="U497" s="6" t="s">
        <v>166</v>
      </c>
      <c r="V497" s="6" t="s">
        <v>166</v>
      </c>
      <c r="W497" s="6" t="s">
        <v>166</v>
      </c>
      <c r="X497" s="6" t="s">
        <v>166</v>
      </c>
      <c r="Y497" s="6" t="s">
        <v>166</v>
      </c>
      <c r="Z497" s="6" t="s">
        <v>166</v>
      </c>
      <c r="AA497" s="1" t="s">
        <v>1455</v>
      </c>
      <c r="AB497" s="1" t="s">
        <v>1066</v>
      </c>
      <c r="AC497" s="6" t="s">
        <v>66</v>
      </c>
      <c r="AD497" s="6" t="s">
        <v>166</v>
      </c>
      <c r="AE497" s="6">
        <v>25</v>
      </c>
      <c r="AH497" s="91" t="str" cm="1">
        <f t="array" ref="AH497">IF(OR(TRIM(S497)="NULL",ISBLANK(S497),ISNUMBER(S497)),TRIM(S497),TRIM(_xlfn.CHOOSECOLS(_xlfn.TEXTSPLIT(S497,"-",,TRUE),1)))</f>
        <v>NULL</v>
      </c>
      <c r="AI497" s="91" t="str" cm="1">
        <f t="array" ref="AI497">IF(OR(TRIM(S497)="NULL",ISBLANK(S497),ISNUMBER(S497)),TRIM(S497),TRIM(_xlfn.CHOOSECOLS(_xlfn.TEXTSPLIT(S497,"-",,TRUE),2)))</f>
        <v>NULL</v>
      </c>
      <c r="AJ497" s="91" t="str" cm="1">
        <f t="array" ref="AJ497">IF(OR(TRIM(R497)="NULL",ISBLANK(R497),ISNUMBER(R497)),TRIM(R497),TRIM(_xlfn.CHOOSECOLS(_xlfn.TEXTSPLIT(R497,"-",,TRUE),1)))</f>
        <v>NULL</v>
      </c>
      <c r="AK497" s="91" t="str" cm="1">
        <f t="array" ref="AK497">IF(OR(TRIM(R497)="NULL",ISBLANK(R497),ISNUMBER(R497)),TRIM(R497),TRIM(_xlfn.CHOOSECOLS(_xlfn.TEXTSPLIT(R497,"-",,TRUE),2)))</f>
        <v>NULL</v>
      </c>
      <c r="AL497" s="91" t="str" cm="1">
        <f t="array" ref="AL497">IF(OR(TRIM(T497)="NULL",ISBLANK(T497),ISNUMBER(T497)),TRIM(T497),TRIM(_xlfn.CHOOSECOLS(_xlfn.TEXTSPLIT(T497,"-",,TRUE),1)))</f>
        <v>NULL</v>
      </c>
      <c r="AM497" s="91" t="str" cm="1">
        <f t="array" ref="AM497">IF(OR(TRIM(T497)="NULL",ISBLANK(T497),ISNUMBER(T497)),TRIM(T497),TRIM(_xlfn.CHOOSECOLS(_xlfn.TEXTSPLIT(T497,"-",,TRUE),2)))</f>
        <v>NULL</v>
      </c>
      <c r="AN497" s="91" t="str" cm="1">
        <f t="array" ref="AN497">IF(OR(TRIM(U497)="NULL",ISBLANK(U497),ISNUMBER(U497)),TRIM(U497),TRIM(_xlfn.CHOOSECOLS(_xlfn.TEXTSPLIT(Y497,"-",,TRUE),1)))</f>
        <v>NULL</v>
      </c>
      <c r="AO497" s="91" t="str" cm="1">
        <f t="array" ref="AO497">IF(OR(TRIM(U497)="NULL",ISBLANK(U497),ISNUMBER(U497)),TRIM(U497),TRIM(_xlfn.CHOOSECOLS(_xlfn.TEXTSPLIT(Y497,"-",,TRUE),2)))</f>
        <v>NULL</v>
      </c>
      <c r="AP497" s="91" t="str" cm="1">
        <f t="array" ref="AP497">IF(OR(TRIM(V497)="NULL",ISBLANK(V497),ISNUMBER(V497)),TRIM(V497),TRIM(_xlfn.CHOOSECOLS(_xlfn.TEXTSPLIT(Y497,"-",,TRUE),1)))</f>
        <v>NULL</v>
      </c>
      <c r="AQ497" s="91" t="str" cm="1">
        <f t="array" ref="AQ497">IF(OR(TRIM(V497)="NULL",ISBLANK(V497),ISNUMBER(V497)),V497,_xlfn.CHOOSECOLS(_xlfn.TEXTSPLIT(Y497,"-",,TRUE),2))</f>
        <v xml:space="preserve">NULL </v>
      </c>
      <c r="AR497" s="99" t="str" cm="1">
        <f t="array" ref="AR497">TRIM(IF(OR(TRIM(W497)="NULL",ISBLANK(W497),ISNUMBER(W497)), W497, IF(AND(ISNUMBER(FIND("|", W497))=TRUE, ISNUMBER(FIND("-", W497))=FALSE), W497, IF(AND(ISNUMBER(FIND("|", W497))=FALSE, ISNUMBER(FIND("-", W497))=TRUE),_xlfn.CHOOSECOLS(_xlfn.TEXTSPLIT(W497,"-", "|",,TRUE),1), _xlfn.CONCAT(_xlfn.CHOOSECOLS(_xlfn.TEXTSPLIT(SUBSTITUTE(W497, "-", "|"), "|"),1),"|", _xlfn.CHOOSECOLS(_xlfn.TEXTSPLIT(SUBSTITUTE(W497, "-", "|"), "|"), 3))))))</f>
        <v>NULL</v>
      </c>
      <c r="AS497" s="99" t="str" cm="1">
        <f t="array" ref="AS497">TRIM(IF(OR(TRIM(W497)="NULL",ISBLANK(W497),ISNUMBER(W497)), W497, IF(AND(ISNUMBER(FIND("|", W497))=TRUE, ISNUMBER(FIND("-", W497))=FALSE), W497, IF(AND(ISNUMBER(FIND("|", W497))=FALSE, ISNUMBER(FIND("-", W497))=TRUE),_xlfn.CHOOSECOLS(_xlfn.TEXTSPLIT(W497,"-", "|",,TRUE),2), _xlfn.CONCAT(_xlfn.CHOOSECOLS(_xlfn.TEXTSPLIT(SUBSTITUTE(W497, "-", "|"), "|"),2),"|", _xlfn.CHOOSECOLS(_xlfn.TEXTSPLIT(SUBSTITUTE(W497, "-", "|"), "|"), 4))))))</f>
        <v>NULL</v>
      </c>
      <c r="AT497" s="92" t="str" cm="1">
        <f t="array" ref="AT497">TRIM(_xlfn.CHOOSECOLS(_xlfn.TEXTSPLIT(AR497,"|",,TRUE),1))</f>
        <v>NULL</v>
      </c>
      <c r="AU497" s="92" t="str" cm="1">
        <f t="array" ref="AU497">TRIM(_xlfn.CHOOSECOLS(_xlfn.TEXTSPLIT(AS497,"|",,TRUE),1))</f>
        <v>NULL</v>
      </c>
      <c r="AV497" s="92" t="str" cm="1">
        <f t="array" ref="AV497">TRIM(_xlfn.CHOOSECOLS(_xlfn.TEXTSPLIT(AB497,"|",,TRUE),1))</f>
        <v>MXN</v>
      </c>
      <c r="AW497" s="92" t="str" cm="1">
        <f t="array" ref="AW497">TRIM(_xlfn.CHOOSECOLS(_xlfn.TEXTSPLIT(Y497,"|",,TRUE),1))</f>
        <v>NULL</v>
      </c>
      <c r="AX497" s="92" t="str" cm="1">
        <f t="array" ref="AX497">TRIM(_xlfn.CHOOSECOLS(_xlfn.TEXTSPLIT(Z497,"|",,TRUE),1))</f>
        <v>NULL</v>
      </c>
      <c r="AY497" s="99" t="str" cm="1">
        <f t="array" ref="AY497">TRIM(IF(OR(TRIM(AA497)="NULL",ISBLANK(AA497),ISNUMBER(AA497)), AA497, IF(AND(ISNUMBER(FIND("|", AA497))=TRUE, ISNUMBER(FIND("-", AA497))=FALSE), AA497, IF(AND(ISNUMBER(FIND("|", AA497))=FALSE, ISNUMBER(FIND("-", AA497))=TRUE),_xlfn.CHOOSECOLS(_xlfn.TEXTSPLIT(AA497,"-", "|",,TRUE),1), _xlfn.CONCAT(_xlfn.CHOOSECOLS(_xlfn.TEXTSPLIT(SUBSTITUTE(AA497, "-", "|"), "|"),1),"|", _xlfn.CHOOSECOLS(_xlfn.TEXTSPLIT(SUBSTITUTE(AA497, "-", "|"), "|"), 3))))))</f>
        <v>500000|27000</v>
      </c>
      <c r="AZ497" s="99" t="str" cm="1">
        <f t="array" ref="AZ497">TRIM(IF(OR(TRIM(AA497)="NULL",ISBLANK(AA497),ISNUMBER(AA497)), AA497, IF(AND(ISNUMBER(FIND("|", AA497))=TRUE, ISNUMBER(FIND("-", AA497))=FALSE), AA497, IF(AND(ISNUMBER(FIND("|", AA497))=FALSE, ISNUMBER(FIND("-", AA497))=TRUE),_xlfn.CHOOSECOLS(_xlfn.TEXTSPLIT(AA497,"-", "|",,TRUE),2), _xlfn.CONCAT(_xlfn.CHOOSECOLS(_xlfn.TEXTSPLIT(SUBSTITUTE(AA497, "-", "|"), "|"),2),"|", _xlfn.CHOOSECOLS(_xlfn.TEXTSPLIT(SUBSTITUTE(AA497, "-", "|"), "|"), 4))))))</f>
        <v>500000|27000</v>
      </c>
      <c r="BA497" s="92" t="str" cm="1">
        <f t="array" ref="BA497">TRIM(_xlfn.CHOOSECOLS(_xlfn.TEXTSPLIT(AY497,"|",,TRUE),1))</f>
        <v>500000</v>
      </c>
      <c r="BB497" s="92" t="str" cm="1">
        <f t="array" ref="BB497">TRIM(_xlfn.CHOOSECOLS(_xlfn.TEXTSPLIT(AZ497,"|",,TRUE),1))</f>
        <v>500000</v>
      </c>
      <c r="BC497" s="92" t="str" cm="1">
        <f t="array" ref="BC497">TRIM(_xlfn.CHOOSECOLS(_xlfn.TEXTSPLIT(AB497,"|",,TRUE),1))</f>
        <v>MXN</v>
      </c>
      <c r="BD497" s="92" t="str" cm="1">
        <f t="array" ref="BD497">TRIM(_xlfn.CHOOSECOLS(_xlfn.TEXTSPLIT(AC497,"|",,TRUE),1))</f>
        <v>No</v>
      </c>
      <c r="BE497" s="92" t="str" cm="1">
        <f t="array" ref="BE497">TRIM(_xlfn.CHOOSECOLS(_xlfn.TEXTSPLIT(AD497,"|",,TRUE),1))</f>
        <v>NULL</v>
      </c>
      <c r="BF497" s="92" t="str" cm="1">
        <f t="array" ref="BF497">TRIM(IF(OR(TRIM(AE497)="NULL",ISBLANK(AE497),ISNUMBER(AE497)),AE497,_xlfn.CHOOSECOLS(_xlfn.TEXTSPLIT(AE497,"-",,TRUE),1)))</f>
        <v>25</v>
      </c>
      <c r="BG497" s="92" t="str" cm="1">
        <f t="array" ref="BG497">TRIM(IF(OR(TRIM(AE497)="NULL",ISBLANK(AE497),ISNUMBER(AE497)),AE497,_xlfn.CHOOSECOLS(_xlfn.TEXTSPLIT(AE497,"-",,TRUE),2)))</f>
        <v>25</v>
      </c>
      <c r="BH497" s="95" t="str">
        <f t="shared" si="42"/>
        <v>2015</v>
      </c>
      <c r="BI497" s="96" t="str">
        <f t="shared" si="43"/>
        <v>9</v>
      </c>
      <c r="BJ497" s="97" t="str">
        <f t="shared" si="44"/>
        <v>5</v>
      </c>
      <c r="BK497" s="96" t="str">
        <f t="shared" si="45"/>
        <v>2015</v>
      </c>
      <c r="BL497" s="96" t="str">
        <f t="shared" si="46"/>
        <v>9</v>
      </c>
      <c r="BM497" s="97" t="str">
        <f t="shared" si="47"/>
        <v>14</v>
      </c>
      <c r="BN497" s="93" t="b">
        <f>AND(TRIM(BH497)="NULL", TRIM(BK497)="NULL")</f>
        <v>0</v>
      </c>
      <c r="BO497" s="127" t="s">
        <v>1062</v>
      </c>
      <c r="BP497" s="127" t="s">
        <v>1062</v>
      </c>
    </row>
    <row r="498" spans="1:68">
      <c r="A498" s="7">
        <v>117.03</v>
      </c>
      <c r="B498" s="1" t="s">
        <v>420</v>
      </c>
      <c r="C498" s="11" t="s">
        <v>1449</v>
      </c>
      <c r="D498" s="6" t="s">
        <v>1450</v>
      </c>
      <c r="E498" s="21" t="s">
        <v>1373</v>
      </c>
      <c r="F498" s="5" t="s">
        <v>63</v>
      </c>
      <c r="G498" s="25" t="s">
        <v>63</v>
      </c>
      <c r="H498" s="25" t="s">
        <v>63</v>
      </c>
      <c r="I498" s="25" t="s">
        <v>63</v>
      </c>
      <c r="J498" s="5">
        <v>42252</v>
      </c>
      <c r="K498" s="6">
        <v>2015</v>
      </c>
      <c r="L498" s="6">
        <v>9</v>
      </c>
      <c r="M498" s="6">
        <v>5</v>
      </c>
      <c r="N498" s="5">
        <v>42261</v>
      </c>
      <c r="O498" s="6">
        <v>2015</v>
      </c>
      <c r="P498" s="6">
        <v>9</v>
      </c>
      <c r="Q498" s="6">
        <v>14</v>
      </c>
      <c r="R498" s="6" t="s">
        <v>166</v>
      </c>
      <c r="S498" s="6" t="s">
        <v>63</v>
      </c>
      <c r="T498" s="6" t="s">
        <v>166</v>
      </c>
      <c r="U498" s="6" t="s">
        <v>166</v>
      </c>
      <c r="V498" s="6" t="s">
        <v>166</v>
      </c>
      <c r="W498" s="6" t="s">
        <v>166</v>
      </c>
      <c r="X498" s="6" t="s">
        <v>166</v>
      </c>
      <c r="Y498" s="6" t="s">
        <v>166</v>
      </c>
      <c r="Z498" s="6" t="s">
        <v>166</v>
      </c>
      <c r="AA498" s="1">
        <v>912000</v>
      </c>
      <c r="AB498" s="1" t="s">
        <v>172</v>
      </c>
      <c r="AC498" s="6" t="s">
        <v>73</v>
      </c>
      <c r="AD498" s="6" t="s">
        <v>166</v>
      </c>
      <c r="AE498" s="6" t="s">
        <v>166</v>
      </c>
      <c r="AH498" s="91" t="str" cm="1">
        <f t="array" ref="AH498">IF(OR(TRIM(S498)="NULL",ISBLANK(S498),ISNUMBER(S498)),TRIM(S498),TRIM(_xlfn.CHOOSECOLS(_xlfn.TEXTSPLIT(S498,"-",,TRUE),1)))</f>
        <v>NULL</v>
      </c>
      <c r="AI498" s="91" t="str" cm="1">
        <f t="array" ref="AI498">IF(OR(TRIM(S498)="NULL",ISBLANK(S498),ISNUMBER(S498)),TRIM(S498),TRIM(_xlfn.CHOOSECOLS(_xlfn.TEXTSPLIT(S498,"-",,TRUE),2)))</f>
        <v>NULL</v>
      </c>
      <c r="AJ498" s="91" t="str" cm="1">
        <f t="array" ref="AJ498">IF(OR(TRIM(R498)="NULL",ISBLANK(R498),ISNUMBER(R498)),TRIM(R498),TRIM(_xlfn.CHOOSECOLS(_xlfn.TEXTSPLIT(R498,"-",,TRUE),1)))</f>
        <v>NULL</v>
      </c>
      <c r="AK498" s="91" t="str" cm="1">
        <f t="array" ref="AK498">IF(OR(TRIM(R498)="NULL",ISBLANK(R498),ISNUMBER(R498)),TRIM(R498),TRIM(_xlfn.CHOOSECOLS(_xlfn.TEXTSPLIT(R498,"-",,TRUE),2)))</f>
        <v>NULL</v>
      </c>
      <c r="AL498" s="91" t="str" cm="1">
        <f t="array" ref="AL498">IF(OR(TRIM(T498)="NULL",ISBLANK(T498),ISNUMBER(T498)),TRIM(T498),TRIM(_xlfn.CHOOSECOLS(_xlfn.TEXTSPLIT(T498,"-",,TRUE),1)))</f>
        <v>NULL</v>
      </c>
      <c r="AM498" s="91" t="str" cm="1">
        <f t="array" ref="AM498">IF(OR(TRIM(T498)="NULL",ISBLANK(T498),ISNUMBER(T498)),TRIM(T498),TRIM(_xlfn.CHOOSECOLS(_xlfn.TEXTSPLIT(T498,"-",,TRUE),2)))</f>
        <v>NULL</v>
      </c>
      <c r="AN498" s="91" t="str" cm="1">
        <f t="array" ref="AN498">IF(OR(TRIM(U498)="NULL",ISBLANK(U498),ISNUMBER(U498)),TRIM(U498),TRIM(_xlfn.CHOOSECOLS(_xlfn.TEXTSPLIT(Y498,"-",,TRUE),1)))</f>
        <v>NULL</v>
      </c>
      <c r="AO498" s="91" t="str" cm="1">
        <f t="array" ref="AO498">IF(OR(TRIM(U498)="NULL",ISBLANK(U498),ISNUMBER(U498)),TRIM(U498),TRIM(_xlfn.CHOOSECOLS(_xlfn.TEXTSPLIT(Y498,"-",,TRUE),2)))</f>
        <v>NULL</v>
      </c>
      <c r="AP498" s="91" t="str" cm="1">
        <f t="array" ref="AP498">IF(OR(TRIM(V498)="NULL",ISBLANK(V498),ISNUMBER(V498)),TRIM(V498),TRIM(_xlfn.CHOOSECOLS(_xlfn.TEXTSPLIT(Y498,"-",,TRUE),1)))</f>
        <v>NULL</v>
      </c>
      <c r="AQ498" s="91" t="str" cm="1">
        <f t="array" ref="AQ498">IF(OR(TRIM(V498)="NULL",ISBLANK(V498),ISNUMBER(V498)),V498,_xlfn.CHOOSECOLS(_xlfn.TEXTSPLIT(Y498,"-",,TRUE),2))</f>
        <v xml:space="preserve">NULL </v>
      </c>
      <c r="AR498" s="99" t="str" cm="1">
        <f t="array" ref="AR498">TRIM(IF(OR(TRIM(W498)="NULL",ISBLANK(W498),ISNUMBER(W498)), W498, IF(AND(ISNUMBER(FIND("|", W498))=TRUE, ISNUMBER(FIND("-", W498))=FALSE), W498, IF(AND(ISNUMBER(FIND("|", W498))=FALSE, ISNUMBER(FIND("-", W498))=TRUE),_xlfn.CHOOSECOLS(_xlfn.TEXTSPLIT(W498,"-", "|",,TRUE),1), _xlfn.CONCAT(_xlfn.CHOOSECOLS(_xlfn.TEXTSPLIT(SUBSTITUTE(W498, "-", "|"), "|"),1),"|", _xlfn.CHOOSECOLS(_xlfn.TEXTSPLIT(SUBSTITUTE(W498, "-", "|"), "|"), 3))))))</f>
        <v>NULL</v>
      </c>
      <c r="AS498" s="99" t="str" cm="1">
        <f t="array" ref="AS498">TRIM(IF(OR(TRIM(W498)="NULL",ISBLANK(W498),ISNUMBER(W498)), W498, IF(AND(ISNUMBER(FIND("|", W498))=TRUE, ISNUMBER(FIND("-", W498))=FALSE), W498, IF(AND(ISNUMBER(FIND("|", W498))=FALSE, ISNUMBER(FIND("-", W498))=TRUE),_xlfn.CHOOSECOLS(_xlfn.TEXTSPLIT(W498,"-", "|",,TRUE),2), _xlfn.CONCAT(_xlfn.CHOOSECOLS(_xlfn.TEXTSPLIT(SUBSTITUTE(W498, "-", "|"), "|"),2),"|", _xlfn.CHOOSECOLS(_xlfn.TEXTSPLIT(SUBSTITUTE(W498, "-", "|"), "|"), 4))))))</f>
        <v>NULL</v>
      </c>
      <c r="AT498" s="92" t="str" cm="1">
        <f t="array" ref="AT498">TRIM(_xlfn.CHOOSECOLS(_xlfn.TEXTSPLIT(AR498,"|",,TRUE),1))</f>
        <v>NULL</v>
      </c>
      <c r="AU498" s="92" t="str" cm="1">
        <f t="array" ref="AU498">TRIM(_xlfn.CHOOSECOLS(_xlfn.TEXTSPLIT(AS498,"|",,TRUE),1))</f>
        <v>NULL</v>
      </c>
      <c r="AV498" s="92" t="str" cm="1">
        <f t="array" ref="AV498">TRIM(_xlfn.CHOOSECOLS(_xlfn.TEXTSPLIT(AB498,"|",,TRUE),1))</f>
        <v>USD</v>
      </c>
      <c r="AW498" s="92" t="str" cm="1">
        <f t="array" ref="AW498">TRIM(_xlfn.CHOOSECOLS(_xlfn.TEXTSPLIT(Y498,"|",,TRUE),1))</f>
        <v>NULL</v>
      </c>
      <c r="AX498" s="92" t="str" cm="1">
        <f t="array" ref="AX498">TRIM(_xlfn.CHOOSECOLS(_xlfn.TEXTSPLIT(Z498,"|",,TRUE),1))</f>
        <v>NULL</v>
      </c>
      <c r="AY498" s="99" t="str" cm="1">
        <f t="array" ref="AY498">TRIM(IF(OR(TRIM(AA498)="NULL",ISBLANK(AA498),ISNUMBER(AA498)), AA498, IF(AND(ISNUMBER(FIND("|", AA498))=TRUE, ISNUMBER(FIND("-", AA498))=FALSE), AA498, IF(AND(ISNUMBER(FIND("|", AA498))=FALSE, ISNUMBER(FIND("-", AA498))=TRUE),_xlfn.CHOOSECOLS(_xlfn.TEXTSPLIT(AA498,"-", "|",,TRUE),1), _xlfn.CONCAT(_xlfn.CHOOSECOLS(_xlfn.TEXTSPLIT(SUBSTITUTE(AA498, "-", "|"), "|"),1),"|", _xlfn.CHOOSECOLS(_xlfn.TEXTSPLIT(SUBSTITUTE(AA498, "-", "|"), "|"), 3))))))</f>
        <v>912000</v>
      </c>
      <c r="AZ498" s="99" t="str" cm="1">
        <f t="array" ref="AZ498">TRIM(IF(OR(TRIM(AA498)="NULL",ISBLANK(AA498),ISNUMBER(AA498)), AA498, IF(AND(ISNUMBER(FIND("|", AA498))=TRUE, ISNUMBER(FIND("-", AA498))=FALSE), AA498, IF(AND(ISNUMBER(FIND("|", AA498))=FALSE, ISNUMBER(FIND("-", AA498))=TRUE),_xlfn.CHOOSECOLS(_xlfn.TEXTSPLIT(AA498,"-", "|",,TRUE),2), _xlfn.CONCAT(_xlfn.CHOOSECOLS(_xlfn.TEXTSPLIT(SUBSTITUTE(AA498, "-", "|"), "|"),2),"|", _xlfn.CHOOSECOLS(_xlfn.TEXTSPLIT(SUBSTITUTE(AA498, "-", "|"), "|"), 4))))))</f>
        <v>912000</v>
      </c>
      <c r="BA498" s="92" t="str" cm="1">
        <f t="array" ref="BA498">TRIM(_xlfn.CHOOSECOLS(_xlfn.TEXTSPLIT(AY498,"|",,TRUE),1))</f>
        <v>912000</v>
      </c>
      <c r="BB498" s="92" t="str" cm="1">
        <f t="array" ref="BB498">TRIM(_xlfn.CHOOSECOLS(_xlfn.TEXTSPLIT(AZ498,"|",,TRUE),1))</f>
        <v>912000</v>
      </c>
      <c r="BC498" s="92" t="str" cm="1">
        <f t="array" ref="BC498">TRIM(_xlfn.CHOOSECOLS(_xlfn.TEXTSPLIT(AB498,"|",,TRUE),1))</f>
        <v>USD</v>
      </c>
      <c r="BD498" s="92" t="str" cm="1">
        <f t="array" ref="BD498">TRIM(_xlfn.CHOOSECOLS(_xlfn.TEXTSPLIT(AC498,"|",,TRUE),1))</f>
        <v>No</v>
      </c>
      <c r="BE498" s="92" t="str" cm="1">
        <f t="array" ref="BE498">TRIM(_xlfn.CHOOSECOLS(_xlfn.TEXTSPLIT(AD498,"|",,TRUE),1))</f>
        <v>NULL</v>
      </c>
      <c r="BF498" s="92" t="str" cm="1">
        <f t="array" ref="BF498">TRIM(IF(OR(TRIM(AE498)="NULL",ISBLANK(AE498),ISNUMBER(AE498)),AE498,_xlfn.CHOOSECOLS(_xlfn.TEXTSPLIT(AE498,"-",,TRUE),1)))</f>
        <v>NULL</v>
      </c>
      <c r="BG498" s="92" t="str" cm="1">
        <f t="array" ref="BG498">TRIM(IF(OR(TRIM(AE498)="NULL",ISBLANK(AE498),ISNUMBER(AE498)),AE498,_xlfn.CHOOSECOLS(_xlfn.TEXTSPLIT(AE498,"-",,TRUE),2)))</f>
        <v>NULL</v>
      </c>
      <c r="BH498" s="95" t="str">
        <f t="shared" si="42"/>
        <v>2015</v>
      </c>
      <c r="BI498" s="96" t="str">
        <f t="shared" si="43"/>
        <v>9</v>
      </c>
      <c r="BJ498" s="97" t="str">
        <f t="shared" si="44"/>
        <v>5</v>
      </c>
      <c r="BK498" s="96" t="str">
        <f t="shared" si="45"/>
        <v>2015</v>
      </c>
      <c r="BL498" s="96" t="str">
        <f t="shared" si="46"/>
        <v>9</v>
      </c>
      <c r="BM498" s="97" t="str">
        <f t="shared" si="47"/>
        <v>14</v>
      </c>
      <c r="BN498" s="93" t="b">
        <f>AND(TRIM(BH498)="NULL", TRIM(BK498)="NULL")</f>
        <v>0</v>
      </c>
      <c r="BO498" s="127" t="s">
        <v>435</v>
      </c>
      <c r="BP498" s="127" t="s">
        <v>435</v>
      </c>
    </row>
    <row r="499" spans="1:68">
      <c r="A499" s="7">
        <v>117.04</v>
      </c>
      <c r="B499" s="1" t="s">
        <v>420</v>
      </c>
      <c r="C499" s="11" t="s">
        <v>1449</v>
      </c>
      <c r="D499" s="6" t="s">
        <v>1450</v>
      </c>
      <c r="E499" s="21" t="s">
        <v>1456</v>
      </c>
      <c r="F499" s="5">
        <v>42255</v>
      </c>
      <c r="G499" s="25">
        <v>2015</v>
      </c>
      <c r="H499" s="25">
        <v>9</v>
      </c>
      <c r="I499" s="25">
        <v>8</v>
      </c>
      <c r="J499" s="5" t="s">
        <v>63</v>
      </c>
      <c r="K499" s="25" t="s">
        <v>63</v>
      </c>
      <c r="L499" s="25" t="s">
        <v>63</v>
      </c>
      <c r="M499" s="25" t="s">
        <v>63</v>
      </c>
      <c r="N499" s="5" t="s">
        <v>63</v>
      </c>
      <c r="O499" s="25" t="s">
        <v>63</v>
      </c>
      <c r="P499" s="25" t="s">
        <v>63</v>
      </c>
      <c r="Q499" s="25" t="s">
        <v>63</v>
      </c>
      <c r="R499" s="6">
        <v>1</v>
      </c>
      <c r="S499" s="6" t="s">
        <v>63</v>
      </c>
      <c r="T499" s="6" t="s">
        <v>166</v>
      </c>
      <c r="U499" s="6" t="s">
        <v>166</v>
      </c>
      <c r="V499" s="6" t="s">
        <v>166</v>
      </c>
      <c r="W499" s="6" t="s">
        <v>166</v>
      </c>
      <c r="X499" s="6" t="s">
        <v>166</v>
      </c>
      <c r="Y499" s="6" t="s">
        <v>166</v>
      </c>
      <c r="Z499" s="6" t="s">
        <v>166</v>
      </c>
      <c r="AA499" s="6" t="s">
        <v>166</v>
      </c>
      <c r="AB499" s="6" t="s">
        <v>166</v>
      </c>
      <c r="AC499" s="6" t="s">
        <v>166</v>
      </c>
      <c r="AD499" s="6" t="s">
        <v>166</v>
      </c>
      <c r="AE499" s="6" t="s">
        <v>166</v>
      </c>
      <c r="AH499" s="91" t="str" cm="1">
        <f t="array" ref="AH499">IF(OR(TRIM(S499)="NULL",ISBLANK(S499),ISNUMBER(S499)),TRIM(S499),TRIM(_xlfn.CHOOSECOLS(_xlfn.TEXTSPLIT(S499,"-",,TRUE),1)))</f>
        <v>NULL</v>
      </c>
      <c r="AI499" s="91" t="str" cm="1">
        <f t="array" ref="AI499">IF(OR(TRIM(S499)="NULL",ISBLANK(S499),ISNUMBER(S499)),TRIM(S499),TRIM(_xlfn.CHOOSECOLS(_xlfn.TEXTSPLIT(S499,"-",,TRUE),2)))</f>
        <v>NULL</v>
      </c>
      <c r="AJ499" s="91" t="str" cm="1">
        <f t="array" ref="AJ499">IF(OR(TRIM(R499)="NULL",ISBLANK(R499),ISNUMBER(R499)),TRIM(R499),TRIM(_xlfn.CHOOSECOLS(_xlfn.TEXTSPLIT(R499,"-",,TRUE),1)))</f>
        <v>1</v>
      </c>
      <c r="AK499" s="91" t="str" cm="1">
        <f t="array" ref="AK499">IF(OR(TRIM(R499)="NULL",ISBLANK(R499),ISNUMBER(R499)),TRIM(R499),TRIM(_xlfn.CHOOSECOLS(_xlfn.TEXTSPLIT(R499,"-",,TRUE),2)))</f>
        <v>1</v>
      </c>
      <c r="AL499" s="91" t="str" cm="1">
        <f t="array" ref="AL499">IF(OR(TRIM(T499)="NULL",ISBLANK(T499),ISNUMBER(T499)),TRIM(T499),TRIM(_xlfn.CHOOSECOLS(_xlfn.TEXTSPLIT(T499,"-",,TRUE),1)))</f>
        <v>NULL</v>
      </c>
      <c r="AM499" s="91" t="str" cm="1">
        <f t="array" ref="AM499">IF(OR(TRIM(T499)="NULL",ISBLANK(T499),ISNUMBER(T499)),TRIM(T499),TRIM(_xlfn.CHOOSECOLS(_xlfn.TEXTSPLIT(T499,"-",,TRUE),2)))</f>
        <v>NULL</v>
      </c>
      <c r="AN499" s="91" t="str" cm="1">
        <f t="array" ref="AN499">IF(OR(TRIM(U499)="NULL",ISBLANK(U499),ISNUMBER(U499)),TRIM(U499),TRIM(_xlfn.CHOOSECOLS(_xlfn.TEXTSPLIT(Y499,"-",,TRUE),1)))</f>
        <v>NULL</v>
      </c>
      <c r="AO499" s="91" t="str" cm="1">
        <f t="array" ref="AO499">IF(OR(TRIM(U499)="NULL",ISBLANK(U499),ISNUMBER(U499)),TRIM(U499),TRIM(_xlfn.CHOOSECOLS(_xlfn.TEXTSPLIT(Y499,"-",,TRUE),2)))</f>
        <v>NULL</v>
      </c>
      <c r="AP499" s="91" t="str" cm="1">
        <f t="array" ref="AP499">IF(OR(TRIM(V499)="NULL",ISBLANK(V499),ISNUMBER(V499)),TRIM(V499),TRIM(_xlfn.CHOOSECOLS(_xlfn.TEXTSPLIT(Y499,"-",,TRUE),1)))</f>
        <v>NULL</v>
      </c>
      <c r="AQ499" s="91" t="str" cm="1">
        <f t="array" ref="AQ499">IF(OR(TRIM(V499)="NULL",ISBLANK(V499),ISNUMBER(V499)),V499,_xlfn.CHOOSECOLS(_xlfn.TEXTSPLIT(Y499,"-",,TRUE),2))</f>
        <v xml:space="preserve">NULL </v>
      </c>
      <c r="AR499" s="99" t="str" cm="1">
        <f t="array" ref="AR499">TRIM(IF(OR(TRIM(W499)="NULL",ISBLANK(W499),ISNUMBER(W499)), W499, IF(AND(ISNUMBER(FIND("|", W499))=TRUE, ISNUMBER(FIND("-", W499))=FALSE), W499, IF(AND(ISNUMBER(FIND("|", W499))=FALSE, ISNUMBER(FIND("-", W499))=TRUE),_xlfn.CHOOSECOLS(_xlfn.TEXTSPLIT(W499,"-", "|",,TRUE),1), _xlfn.CONCAT(_xlfn.CHOOSECOLS(_xlfn.TEXTSPLIT(SUBSTITUTE(W499, "-", "|"), "|"),1),"|", _xlfn.CHOOSECOLS(_xlfn.TEXTSPLIT(SUBSTITUTE(W499, "-", "|"), "|"), 3))))))</f>
        <v>NULL</v>
      </c>
      <c r="AS499" s="99" t="str" cm="1">
        <f t="array" ref="AS499">TRIM(IF(OR(TRIM(W499)="NULL",ISBLANK(W499),ISNUMBER(W499)), W499, IF(AND(ISNUMBER(FIND("|", W499))=TRUE, ISNUMBER(FIND("-", W499))=FALSE), W499, IF(AND(ISNUMBER(FIND("|", W499))=FALSE, ISNUMBER(FIND("-", W499))=TRUE),_xlfn.CHOOSECOLS(_xlfn.TEXTSPLIT(W499,"-", "|",,TRUE),2), _xlfn.CONCAT(_xlfn.CHOOSECOLS(_xlfn.TEXTSPLIT(SUBSTITUTE(W499, "-", "|"), "|"),2),"|", _xlfn.CHOOSECOLS(_xlfn.TEXTSPLIT(SUBSTITUTE(W499, "-", "|"), "|"), 4))))))</f>
        <v>NULL</v>
      </c>
      <c r="AT499" s="92" t="str" cm="1">
        <f t="array" ref="AT499">TRIM(_xlfn.CHOOSECOLS(_xlfn.TEXTSPLIT(AR499,"|",,TRUE),1))</f>
        <v>NULL</v>
      </c>
      <c r="AU499" s="92" t="str" cm="1">
        <f t="array" ref="AU499">TRIM(_xlfn.CHOOSECOLS(_xlfn.TEXTSPLIT(AS499,"|",,TRUE),1))</f>
        <v>NULL</v>
      </c>
      <c r="AV499" s="92" t="str" cm="1">
        <f t="array" ref="AV499">TRIM(_xlfn.CHOOSECOLS(_xlfn.TEXTSPLIT(AB499,"|",,TRUE),1))</f>
        <v>NULL</v>
      </c>
      <c r="AW499" s="92" t="str" cm="1">
        <f t="array" ref="AW499">TRIM(_xlfn.CHOOSECOLS(_xlfn.TEXTSPLIT(Y499,"|",,TRUE),1))</f>
        <v>NULL</v>
      </c>
      <c r="AX499" s="92" t="str" cm="1">
        <f t="array" ref="AX499">TRIM(_xlfn.CHOOSECOLS(_xlfn.TEXTSPLIT(Z499,"|",,TRUE),1))</f>
        <v>NULL</v>
      </c>
      <c r="AY499" s="99" t="str" cm="1">
        <f t="array" ref="AY499">TRIM(IF(OR(TRIM(AA499)="NULL",ISBLANK(AA499),ISNUMBER(AA499)), AA499, IF(AND(ISNUMBER(FIND("|", AA499))=TRUE, ISNUMBER(FIND("-", AA499))=FALSE), AA499, IF(AND(ISNUMBER(FIND("|", AA499))=FALSE, ISNUMBER(FIND("-", AA499))=TRUE),_xlfn.CHOOSECOLS(_xlfn.TEXTSPLIT(AA499,"-", "|",,TRUE),1), _xlfn.CONCAT(_xlfn.CHOOSECOLS(_xlfn.TEXTSPLIT(SUBSTITUTE(AA499, "-", "|"), "|"),1),"|", _xlfn.CHOOSECOLS(_xlfn.TEXTSPLIT(SUBSTITUTE(AA499, "-", "|"), "|"), 3))))))</f>
        <v>NULL</v>
      </c>
      <c r="AZ499" s="99" t="str" cm="1">
        <f t="array" ref="AZ499">TRIM(IF(OR(TRIM(AA499)="NULL",ISBLANK(AA499),ISNUMBER(AA499)), AA499, IF(AND(ISNUMBER(FIND("|", AA499))=TRUE, ISNUMBER(FIND("-", AA499))=FALSE), AA499, IF(AND(ISNUMBER(FIND("|", AA499))=FALSE, ISNUMBER(FIND("-", AA499))=TRUE),_xlfn.CHOOSECOLS(_xlfn.TEXTSPLIT(AA499,"-", "|",,TRUE),2), _xlfn.CONCAT(_xlfn.CHOOSECOLS(_xlfn.TEXTSPLIT(SUBSTITUTE(AA499, "-", "|"), "|"),2),"|", _xlfn.CHOOSECOLS(_xlfn.TEXTSPLIT(SUBSTITUTE(AA499, "-", "|"), "|"), 4))))))</f>
        <v>NULL</v>
      </c>
      <c r="BA499" s="92" t="str" cm="1">
        <f t="array" ref="BA499">TRIM(_xlfn.CHOOSECOLS(_xlfn.TEXTSPLIT(AY499,"|",,TRUE),1))</f>
        <v>NULL</v>
      </c>
      <c r="BB499" s="92" t="str" cm="1">
        <f t="array" ref="BB499">TRIM(_xlfn.CHOOSECOLS(_xlfn.TEXTSPLIT(AZ499,"|",,TRUE),1))</f>
        <v>NULL</v>
      </c>
      <c r="BC499" s="92" t="str" cm="1">
        <f t="array" ref="BC499">TRIM(_xlfn.CHOOSECOLS(_xlfn.TEXTSPLIT(AB499,"|",,TRUE),1))</f>
        <v>NULL</v>
      </c>
      <c r="BD499" s="92" t="str" cm="1">
        <f t="array" ref="BD499">TRIM(_xlfn.CHOOSECOLS(_xlfn.TEXTSPLIT(AC499,"|",,TRUE),1))</f>
        <v>NULL</v>
      </c>
      <c r="BE499" s="92" t="str" cm="1">
        <f t="array" ref="BE499">TRIM(_xlfn.CHOOSECOLS(_xlfn.TEXTSPLIT(AD499,"|",,TRUE),1))</f>
        <v>NULL</v>
      </c>
      <c r="BF499" s="92" t="str" cm="1">
        <f t="array" ref="BF499">TRIM(IF(OR(TRIM(AE499)="NULL",ISBLANK(AE499),ISNUMBER(AE499)),AE499,_xlfn.CHOOSECOLS(_xlfn.TEXTSPLIT(AE499,"-",,TRUE),1)))</f>
        <v>NULL</v>
      </c>
      <c r="BG499" s="92" t="str" cm="1">
        <f t="array" ref="BG499">TRIM(IF(OR(TRIM(AE499)="NULL",ISBLANK(AE499),ISNUMBER(AE499)),AE499,_xlfn.CHOOSECOLS(_xlfn.TEXTSPLIT(AE499,"-",,TRUE),2)))</f>
        <v>NULL</v>
      </c>
      <c r="BH499" s="95" t="str">
        <f t="shared" si="42"/>
        <v>2015</v>
      </c>
      <c r="BI499" s="96" t="str">
        <f t="shared" si="43"/>
        <v>9</v>
      </c>
      <c r="BJ499" s="97" t="str">
        <f t="shared" si="44"/>
        <v>8</v>
      </c>
      <c r="BK499" s="96" t="str">
        <f t="shared" si="45"/>
        <v>2015</v>
      </c>
      <c r="BL499" s="96" t="str">
        <f t="shared" si="46"/>
        <v>9</v>
      </c>
      <c r="BM499" s="97" t="str">
        <f t="shared" si="47"/>
        <v>8</v>
      </c>
      <c r="BN499" s="93" t="b">
        <f>AND(TRIM(BH499)="NULL", TRIM(BK499)="NULL")</f>
        <v>0</v>
      </c>
      <c r="BO499" s="127" t="s">
        <v>435</v>
      </c>
      <c r="BP499" s="127" t="s">
        <v>435</v>
      </c>
    </row>
    <row r="500" spans="1:68">
      <c r="A500" s="7">
        <v>117.05</v>
      </c>
      <c r="B500" s="1" t="s">
        <v>420</v>
      </c>
      <c r="C500" s="11" t="s">
        <v>1449</v>
      </c>
      <c r="D500" s="6" t="s">
        <v>1450</v>
      </c>
      <c r="E500" s="21" t="s">
        <v>1373</v>
      </c>
      <c r="F500" s="5">
        <v>42261</v>
      </c>
      <c r="G500" s="25">
        <v>2015</v>
      </c>
      <c r="H500" s="25">
        <v>9</v>
      </c>
      <c r="I500" s="25">
        <v>14</v>
      </c>
      <c r="J500" s="5" t="s">
        <v>63</v>
      </c>
      <c r="K500" s="25" t="s">
        <v>63</v>
      </c>
      <c r="L500" s="25" t="s">
        <v>63</v>
      </c>
      <c r="M500" s="25" t="s">
        <v>63</v>
      </c>
      <c r="N500" s="5" t="s">
        <v>63</v>
      </c>
      <c r="O500" s="25" t="s">
        <v>63</v>
      </c>
      <c r="P500" s="25" t="s">
        <v>63</v>
      </c>
      <c r="Q500" s="25" t="s">
        <v>63</v>
      </c>
      <c r="R500" s="6" t="s">
        <v>166</v>
      </c>
      <c r="S500" s="6" t="s">
        <v>63</v>
      </c>
      <c r="T500" s="6" t="s">
        <v>166</v>
      </c>
      <c r="U500" s="6" t="s">
        <v>166</v>
      </c>
      <c r="V500" s="6" t="s">
        <v>166</v>
      </c>
      <c r="W500" s="6">
        <v>1200000</v>
      </c>
      <c r="X500" s="6" t="s">
        <v>172</v>
      </c>
      <c r="Y500" s="6" t="s">
        <v>73</v>
      </c>
      <c r="Z500" s="6" t="s">
        <v>166</v>
      </c>
      <c r="AA500" s="6" t="s">
        <v>166</v>
      </c>
      <c r="AB500" s="6" t="s">
        <v>166</v>
      </c>
      <c r="AC500" s="6" t="s">
        <v>166</v>
      </c>
      <c r="AD500" s="6" t="s">
        <v>166</v>
      </c>
      <c r="AE500" s="6" t="s">
        <v>166</v>
      </c>
      <c r="AH500" s="91" t="str" cm="1">
        <f t="array" ref="AH500">IF(OR(TRIM(S500)="NULL",ISBLANK(S500),ISNUMBER(S500)),TRIM(S500),TRIM(_xlfn.CHOOSECOLS(_xlfn.TEXTSPLIT(S500,"-",,TRUE),1)))</f>
        <v>NULL</v>
      </c>
      <c r="AI500" s="91" t="str" cm="1">
        <f t="array" ref="AI500">IF(OR(TRIM(S500)="NULL",ISBLANK(S500),ISNUMBER(S500)),TRIM(S500),TRIM(_xlfn.CHOOSECOLS(_xlfn.TEXTSPLIT(S500,"-",,TRUE),2)))</f>
        <v>NULL</v>
      </c>
      <c r="AJ500" s="91" t="str" cm="1">
        <f t="array" ref="AJ500">IF(OR(TRIM(R500)="NULL",ISBLANK(R500),ISNUMBER(R500)),TRIM(R500),TRIM(_xlfn.CHOOSECOLS(_xlfn.TEXTSPLIT(R500,"-",,TRUE),1)))</f>
        <v>NULL</v>
      </c>
      <c r="AK500" s="91" t="str" cm="1">
        <f t="array" ref="AK500">IF(OR(TRIM(R500)="NULL",ISBLANK(R500),ISNUMBER(R500)),TRIM(R500),TRIM(_xlfn.CHOOSECOLS(_xlfn.TEXTSPLIT(R500,"-",,TRUE),2)))</f>
        <v>NULL</v>
      </c>
      <c r="AL500" s="91" t="str" cm="1">
        <f t="array" ref="AL500">IF(OR(TRIM(T500)="NULL",ISBLANK(T500),ISNUMBER(T500)),TRIM(T500),TRIM(_xlfn.CHOOSECOLS(_xlfn.TEXTSPLIT(T500,"-",,TRUE),1)))</f>
        <v>NULL</v>
      </c>
      <c r="AM500" s="91" t="str" cm="1">
        <f t="array" ref="AM500">IF(OR(TRIM(T500)="NULL",ISBLANK(T500),ISNUMBER(T500)),TRIM(T500),TRIM(_xlfn.CHOOSECOLS(_xlfn.TEXTSPLIT(T500,"-",,TRUE),2)))</f>
        <v>NULL</v>
      </c>
      <c r="AN500" s="91" t="str" cm="1">
        <f t="array" ref="AN500">IF(OR(TRIM(U500)="NULL",ISBLANK(U500),ISNUMBER(U500)),TRIM(U500),TRIM(_xlfn.CHOOSECOLS(_xlfn.TEXTSPLIT(Y500,"-",,TRUE),1)))</f>
        <v>NULL</v>
      </c>
      <c r="AO500" s="91" t="str" cm="1">
        <f t="array" ref="AO500">IF(OR(TRIM(U500)="NULL",ISBLANK(U500),ISNUMBER(U500)),TRIM(U500),TRIM(_xlfn.CHOOSECOLS(_xlfn.TEXTSPLIT(Y500,"-",,TRUE),2)))</f>
        <v>NULL</v>
      </c>
      <c r="AP500" s="91" t="str" cm="1">
        <f t="array" ref="AP500">IF(OR(TRIM(V500)="NULL",ISBLANK(V500),ISNUMBER(V500)),TRIM(V500),TRIM(_xlfn.CHOOSECOLS(_xlfn.TEXTSPLIT(Y500,"-",,TRUE),1)))</f>
        <v>NULL</v>
      </c>
      <c r="AQ500" s="91" t="str" cm="1">
        <f t="array" ref="AQ500">IF(OR(TRIM(V500)="NULL",ISBLANK(V500),ISNUMBER(V500)),V500,_xlfn.CHOOSECOLS(_xlfn.TEXTSPLIT(Y500,"-",,TRUE),2))</f>
        <v xml:space="preserve">NULL </v>
      </c>
      <c r="AR500" s="99" t="str" cm="1">
        <f t="array" ref="AR500">TRIM(IF(OR(TRIM(W500)="NULL",ISBLANK(W500),ISNUMBER(W500)), W500, IF(AND(ISNUMBER(FIND("|", W500))=TRUE, ISNUMBER(FIND("-", W500))=FALSE), W500, IF(AND(ISNUMBER(FIND("|", W500))=FALSE, ISNUMBER(FIND("-", W500))=TRUE),_xlfn.CHOOSECOLS(_xlfn.TEXTSPLIT(W500,"-", "|",,TRUE),1), _xlfn.CONCAT(_xlfn.CHOOSECOLS(_xlfn.TEXTSPLIT(SUBSTITUTE(W500, "-", "|"), "|"),1),"|", _xlfn.CHOOSECOLS(_xlfn.TEXTSPLIT(SUBSTITUTE(W500, "-", "|"), "|"), 3))))))</f>
        <v>1200000</v>
      </c>
      <c r="AS500" s="99" t="str" cm="1">
        <f t="array" ref="AS500">TRIM(IF(OR(TRIM(W500)="NULL",ISBLANK(W500),ISNUMBER(W500)), W500, IF(AND(ISNUMBER(FIND("|", W500))=TRUE, ISNUMBER(FIND("-", W500))=FALSE), W500, IF(AND(ISNUMBER(FIND("|", W500))=FALSE, ISNUMBER(FIND("-", W500))=TRUE),_xlfn.CHOOSECOLS(_xlfn.TEXTSPLIT(W500,"-", "|",,TRUE),2), _xlfn.CONCAT(_xlfn.CHOOSECOLS(_xlfn.TEXTSPLIT(SUBSTITUTE(W500, "-", "|"), "|"),2),"|", _xlfn.CHOOSECOLS(_xlfn.TEXTSPLIT(SUBSTITUTE(W500, "-", "|"), "|"), 4))))))</f>
        <v>1200000</v>
      </c>
      <c r="AT500" s="92" t="str" cm="1">
        <f t="array" ref="AT500">TRIM(_xlfn.CHOOSECOLS(_xlfn.TEXTSPLIT(AR500,"|",,TRUE),1))</f>
        <v>1200000</v>
      </c>
      <c r="AU500" s="92" t="str" cm="1">
        <f t="array" ref="AU500">TRIM(_xlfn.CHOOSECOLS(_xlfn.TEXTSPLIT(AS500,"|",,TRUE),1))</f>
        <v>1200000</v>
      </c>
      <c r="AV500" s="92" t="str" cm="1">
        <f t="array" ref="AV500">TRIM(_xlfn.CHOOSECOLS(_xlfn.TEXTSPLIT(AB500,"|",,TRUE),1))</f>
        <v>NULL</v>
      </c>
      <c r="AW500" s="92" t="str" cm="1">
        <f t="array" ref="AW500">TRIM(_xlfn.CHOOSECOLS(_xlfn.TEXTSPLIT(Y500,"|",,TRUE),1))</f>
        <v>No</v>
      </c>
      <c r="AX500" s="92" t="str" cm="1">
        <f t="array" ref="AX500">TRIM(_xlfn.CHOOSECOLS(_xlfn.TEXTSPLIT(Z500,"|",,TRUE),1))</f>
        <v>NULL</v>
      </c>
      <c r="AY500" s="99" t="str" cm="1">
        <f t="array" ref="AY500">TRIM(IF(OR(TRIM(AA500)="NULL",ISBLANK(AA500),ISNUMBER(AA500)), AA500, IF(AND(ISNUMBER(FIND("|", AA500))=TRUE, ISNUMBER(FIND("-", AA500))=FALSE), AA500, IF(AND(ISNUMBER(FIND("|", AA500))=FALSE, ISNUMBER(FIND("-", AA500))=TRUE),_xlfn.CHOOSECOLS(_xlfn.TEXTSPLIT(AA500,"-", "|",,TRUE),1), _xlfn.CONCAT(_xlfn.CHOOSECOLS(_xlfn.TEXTSPLIT(SUBSTITUTE(AA500, "-", "|"), "|"),1),"|", _xlfn.CHOOSECOLS(_xlfn.TEXTSPLIT(SUBSTITUTE(AA500, "-", "|"), "|"), 3))))))</f>
        <v>NULL</v>
      </c>
      <c r="AZ500" s="99" t="str" cm="1">
        <f t="array" ref="AZ500">TRIM(IF(OR(TRIM(AA500)="NULL",ISBLANK(AA500),ISNUMBER(AA500)), AA500, IF(AND(ISNUMBER(FIND("|", AA500))=TRUE, ISNUMBER(FIND("-", AA500))=FALSE), AA500, IF(AND(ISNUMBER(FIND("|", AA500))=FALSE, ISNUMBER(FIND("-", AA500))=TRUE),_xlfn.CHOOSECOLS(_xlfn.TEXTSPLIT(AA500,"-", "|",,TRUE),2), _xlfn.CONCAT(_xlfn.CHOOSECOLS(_xlfn.TEXTSPLIT(SUBSTITUTE(AA500, "-", "|"), "|"),2),"|", _xlfn.CHOOSECOLS(_xlfn.TEXTSPLIT(SUBSTITUTE(AA500, "-", "|"), "|"), 4))))))</f>
        <v>NULL</v>
      </c>
      <c r="BA500" s="92" t="str" cm="1">
        <f t="array" ref="BA500">TRIM(_xlfn.CHOOSECOLS(_xlfn.TEXTSPLIT(AY500,"|",,TRUE),1))</f>
        <v>NULL</v>
      </c>
      <c r="BB500" s="92" t="str" cm="1">
        <f t="array" ref="BB500">TRIM(_xlfn.CHOOSECOLS(_xlfn.TEXTSPLIT(AZ500,"|",,TRUE),1))</f>
        <v>NULL</v>
      </c>
      <c r="BC500" s="92" t="str" cm="1">
        <f t="array" ref="BC500">TRIM(_xlfn.CHOOSECOLS(_xlfn.TEXTSPLIT(AB500,"|",,TRUE),1))</f>
        <v>NULL</v>
      </c>
      <c r="BD500" s="92" t="str" cm="1">
        <f t="array" ref="BD500">TRIM(_xlfn.CHOOSECOLS(_xlfn.TEXTSPLIT(AC500,"|",,TRUE),1))</f>
        <v>NULL</v>
      </c>
      <c r="BE500" s="92" t="str" cm="1">
        <f t="array" ref="BE500">TRIM(_xlfn.CHOOSECOLS(_xlfn.TEXTSPLIT(AD500,"|",,TRUE),1))</f>
        <v>NULL</v>
      </c>
      <c r="BF500" s="92" t="str" cm="1">
        <f t="array" ref="BF500">TRIM(IF(OR(TRIM(AE500)="NULL",ISBLANK(AE500),ISNUMBER(AE500)),AE500,_xlfn.CHOOSECOLS(_xlfn.TEXTSPLIT(AE500,"-",,TRUE),1)))</f>
        <v>NULL</v>
      </c>
      <c r="BG500" s="92" t="str" cm="1">
        <f t="array" ref="BG500">TRIM(IF(OR(TRIM(AE500)="NULL",ISBLANK(AE500),ISNUMBER(AE500)),AE500,_xlfn.CHOOSECOLS(_xlfn.TEXTSPLIT(AE500,"-",,TRUE),2)))</f>
        <v>NULL</v>
      </c>
      <c r="BH500" s="95" t="str">
        <f t="shared" si="42"/>
        <v>2015</v>
      </c>
      <c r="BI500" s="96" t="str">
        <f t="shared" si="43"/>
        <v>9</v>
      </c>
      <c r="BJ500" s="97" t="str">
        <f t="shared" si="44"/>
        <v>14</v>
      </c>
      <c r="BK500" s="96" t="str">
        <f t="shared" si="45"/>
        <v>2015</v>
      </c>
      <c r="BL500" s="96" t="str">
        <f t="shared" si="46"/>
        <v>9</v>
      </c>
      <c r="BM500" s="97" t="str">
        <f t="shared" si="47"/>
        <v>14</v>
      </c>
      <c r="BN500" s="93" t="b">
        <f>AND(TRIM(BH500)="NULL", TRIM(BK500)="NULL")</f>
        <v>0</v>
      </c>
      <c r="BO500" s="127" t="s">
        <v>435</v>
      </c>
      <c r="BP500" s="127" t="s">
        <v>435</v>
      </c>
    </row>
    <row r="501" spans="1:68">
      <c r="A501" s="7">
        <v>117.06</v>
      </c>
      <c r="B501" s="1" t="s">
        <v>420</v>
      </c>
      <c r="C501" s="11" t="s">
        <v>1449</v>
      </c>
      <c r="D501" s="6" t="s">
        <v>1450</v>
      </c>
      <c r="E501" s="21" t="s">
        <v>1457</v>
      </c>
      <c r="F501" s="5">
        <v>42261</v>
      </c>
      <c r="G501" s="25">
        <v>2015</v>
      </c>
      <c r="H501" s="25">
        <v>9</v>
      </c>
      <c r="I501" s="25">
        <v>14</v>
      </c>
      <c r="J501" s="5" t="s">
        <v>63</v>
      </c>
      <c r="K501" s="25" t="s">
        <v>63</v>
      </c>
      <c r="L501" s="25" t="s">
        <v>63</v>
      </c>
      <c r="M501" s="25" t="s">
        <v>63</v>
      </c>
      <c r="N501" s="5" t="s">
        <v>63</v>
      </c>
      <c r="O501" s="25" t="s">
        <v>63</v>
      </c>
      <c r="P501" s="25" t="s">
        <v>63</v>
      </c>
      <c r="Q501" s="25" t="s">
        <v>63</v>
      </c>
      <c r="R501" s="6">
        <v>13</v>
      </c>
      <c r="S501" s="6" t="s">
        <v>63</v>
      </c>
      <c r="T501" s="6" t="s">
        <v>166</v>
      </c>
      <c r="U501" s="6" t="s">
        <v>166</v>
      </c>
      <c r="V501" s="6" t="s">
        <v>166</v>
      </c>
      <c r="W501" s="6" t="s">
        <v>166</v>
      </c>
      <c r="X501" s="6" t="s">
        <v>166</v>
      </c>
      <c r="Y501" s="6" t="s">
        <v>166</v>
      </c>
      <c r="Z501" s="6" t="s">
        <v>166</v>
      </c>
      <c r="AA501" s="6" t="s">
        <v>166</v>
      </c>
      <c r="AB501" s="6" t="s">
        <v>166</v>
      </c>
      <c r="AC501" s="6" t="s">
        <v>166</v>
      </c>
      <c r="AD501" s="6" t="s">
        <v>166</v>
      </c>
      <c r="AE501" s="6" t="s">
        <v>166</v>
      </c>
      <c r="AH501" s="91" t="str" cm="1">
        <f t="array" ref="AH501">IF(OR(TRIM(S501)="NULL",ISBLANK(S501),ISNUMBER(S501)),TRIM(S501),TRIM(_xlfn.CHOOSECOLS(_xlfn.TEXTSPLIT(S501,"-",,TRUE),1)))</f>
        <v>NULL</v>
      </c>
      <c r="AI501" s="91" t="str" cm="1">
        <f t="array" ref="AI501">IF(OR(TRIM(S501)="NULL",ISBLANK(S501),ISNUMBER(S501)),TRIM(S501),TRIM(_xlfn.CHOOSECOLS(_xlfn.TEXTSPLIT(S501,"-",,TRUE),2)))</f>
        <v>NULL</v>
      </c>
      <c r="AJ501" s="91" t="str" cm="1">
        <f t="array" ref="AJ501">IF(OR(TRIM(R501)="NULL",ISBLANK(R501),ISNUMBER(R501)),TRIM(R501),TRIM(_xlfn.CHOOSECOLS(_xlfn.TEXTSPLIT(R501,"-",,TRUE),1)))</f>
        <v>13</v>
      </c>
      <c r="AK501" s="91" t="str" cm="1">
        <f t="array" ref="AK501">IF(OR(TRIM(R501)="NULL",ISBLANK(R501),ISNUMBER(R501)),TRIM(R501),TRIM(_xlfn.CHOOSECOLS(_xlfn.TEXTSPLIT(R501,"-",,TRUE),2)))</f>
        <v>13</v>
      </c>
      <c r="AL501" s="91" t="str" cm="1">
        <f t="array" ref="AL501">IF(OR(TRIM(T501)="NULL",ISBLANK(T501),ISNUMBER(T501)),TRIM(T501),TRIM(_xlfn.CHOOSECOLS(_xlfn.TEXTSPLIT(T501,"-",,TRUE),1)))</f>
        <v>NULL</v>
      </c>
      <c r="AM501" s="91" t="str" cm="1">
        <f t="array" ref="AM501">IF(OR(TRIM(T501)="NULL",ISBLANK(T501),ISNUMBER(T501)),TRIM(T501),TRIM(_xlfn.CHOOSECOLS(_xlfn.TEXTSPLIT(T501,"-",,TRUE),2)))</f>
        <v>NULL</v>
      </c>
      <c r="AN501" s="91" t="str" cm="1">
        <f t="array" ref="AN501">IF(OR(TRIM(U501)="NULL",ISBLANK(U501),ISNUMBER(U501)),TRIM(U501),TRIM(_xlfn.CHOOSECOLS(_xlfn.TEXTSPLIT(Y501,"-",,TRUE),1)))</f>
        <v>NULL</v>
      </c>
      <c r="AO501" s="91" t="str" cm="1">
        <f t="array" ref="AO501">IF(OR(TRIM(U501)="NULL",ISBLANK(U501),ISNUMBER(U501)),TRIM(U501),TRIM(_xlfn.CHOOSECOLS(_xlfn.TEXTSPLIT(Y501,"-",,TRUE),2)))</f>
        <v>NULL</v>
      </c>
      <c r="AP501" s="91" t="str" cm="1">
        <f t="array" ref="AP501">IF(OR(TRIM(V501)="NULL",ISBLANK(V501),ISNUMBER(V501)),TRIM(V501),TRIM(_xlfn.CHOOSECOLS(_xlfn.TEXTSPLIT(Y501,"-",,TRUE),1)))</f>
        <v>NULL</v>
      </c>
      <c r="AQ501" s="91" t="str" cm="1">
        <f t="array" ref="AQ501">IF(OR(TRIM(V501)="NULL",ISBLANK(V501),ISNUMBER(V501)),V501,_xlfn.CHOOSECOLS(_xlfn.TEXTSPLIT(Y501,"-",,TRUE),2))</f>
        <v xml:space="preserve">NULL </v>
      </c>
      <c r="AR501" s="99" t="str" cm="1">
        <f t="array" ref="AR501">TRIM(IF(OR(TRIM(W501)="NULL",ISBLANK(W501),ISNUMBER(W501)), W501, IF(AND(ISNUMBER(FIND("|", W501))=TRUE, ISNUMBER(FIND("-", W501))=FALSE), W501, IF(AND(ISNUMBER(FIND("|", W501))=FALSE, ISNUMBER(FIND("-", W501))=TRUE),_xlfn.CHOOSECOLS(_xlfn.TEXTSPLIT(W501,"-", "|",,TRUE),1), _xlfn.CONCAT(_xlfn.CHOOSECOLS(_xlfn.TEXTSPLIT(SUBSTITUTE(W501, "-", "|"), "|"),1),"|", _xlfn.CHOOSECOLS(_xlfn.TEXTSPLIT(SUBSTITUTE(W501, "-", "|"), "|"), 3))))))</f>
        <v>NULL</v>
      </c>
      <c r="AS501" s="99" t="str" cm="1">
        <f t="array" ref="AS501">TRIM(IF(OR(TRIM(W501)="NULL",ISBLANK(W501),ISNUMBER(W501)), W501, IF(AND(ISNUMBER(FIND("|", W501))=TRUE, ISNUMBER(FIND("-", W501))=FALSE), W501, IF(AND(ISNUMBER(FIND("|", W501))=FALSE, ISNUMBER(FIND("-", W501))=TRUE),_xlfn.CHOOSECOLS(_xlfn.TEXTSPLIT(W501,"-", "|",,TRUE),2), _xlfn.CONCAT(_xlfn.CHOOSECOLS(_xlfn.TEXTSPLIT(SUBSTITUTE(W501, "-", "|"), "|"),2),"|", _xlfn.CHOOSECOLS(_xlfn.TEXTSPLIT(SUBSTITUTE(W501, "-", "|"), "|"), 4))))))</f>
        <v>NULL</v>
      </c>
      <c r="AT501" s="92" t="str" cm="1">
        <f t="array" ref="AT501">TRIM(_xlfn.CHOOSECOLS(_xlfn.TEXTSPLIT(AR501,"|",,TRUE),1))</f>
        <v>NULL</v>
      </c>
      <c r="AU501" s="92" t="str" cm="1">
        <f t="array" ref="AU501">TRIM(_xlfn.CHOOSECOLS(_xlfn.TEXTSPLIT(AS501,"|",,TRUE),1))</f>
        <v>NULL</v>
      </c>
      <c r="AV501" s="92" t="str" cm="1">
        <f t="array" ref="AV501">TRIM(_xlfn.CHOOSECOLS(_xlfn.TEXTSPLIT(AB501,"|",,TRUE),1))</f>
        <v>NULL</v>
      </c>
      <c r="AW501" s="92" t="str" cm="1">
        <f t="array" ref="AW501">TRIM(_xlfn.CHOOSECOLS(_xlfn.TEXTSPLIT(Y501,"|",,TRUE),1))</f>
        <v>NULL</v>
      </c>
      <c r="AX501" s="92" t="str" cm="1">
        <f t="array" ref="AX501">TRIM(_xlfn.CHOOSECOLS(_xlfn.TEXTSPLIT(Z501,"|",,TRUE),1))</f>
        <v>NULL</v>
      </c>
      <c r="AY501" s="99" t="str" cm="1">
        <f t="array" ref="AY501">TRIM(IF(OR(TRIM(AA501)="NULL",ISBLANK(AA501),ISNUMBER(AA501)), AA501, IF(AND(ISNUMBER(FIND("|", AA501))=TRUE, ISNUMBER(FIND("-", AA501))=FALSE), AA501, IF(AND(ISNUMBER(FIND("|", AA501))=FALSE, ISNUMBER(FIND("-", AA501))=TRUE),_xlfn.CHOOSECOLS(_xlfn.TEXTSPLIT(AA501,"-", "|",,TRUE),1), _xlfn.CONCAT(_xlfn.CHOOSECOLS(_xlfn.TEXTSPLIT(SUBSTITUTE(AA501, "-", "|"), "|"),1),"|", _xlfn.CHOOSECOLS(_xlfn.TEXTSPLIT(SUBSTITUTE(AA501, "-", "|"), "|"), 3))))))</f>
        <v>NULL</v>
      </c>
      <c r="AZ501" s="99" t="str" cm="1">
        <f t="array" ref="AZ501">TRIM(IF(OR(TRIM(AA501)="NULL",ISBLANK(AA501),ISNUMBER(AA501)), AA501, IF(AND(ISNUMBER(FIND("|", AA501))=TRUE, ISNUMBER(FIND("-", AA501))=FALSE), AA501, IF(AND(ISNUMBER(FIND("|", AA501))=FALSE, ISNUMBER(FIND("-", AA501))=TRUE),_xlfn.CHOOSECOLS(_xlfn.TEXTSPLIT(AA501,"-", "|",,TRUE),2), _xlfn.CONCAT(_xlfn.CHOOSECOLS(_xlfn.TEXTSPLIT(SUBSTITUTE(AA501, "-", "|"), "|"),2),"|", _xlfn.CHOOSECOLS(_xlfn.TEXTSPLIT(SUBSTITUTE(AA501, "-", "|"), "|"), 4))))))</f>
        <v>NULL</v>
      </c>
      <c r="BA501" s="92" t="str" cm="1">
        <f t="array" ref="BA501">TRIM(_xlfn.CHOOSECOLS(_xlfn.TEXTSPLIT(AY501,"|",,TRUE),1))</f>
        <v>NULL</v>
      </c>
      <c r="BB501" s="92" t="str" cm="1">
        <f t="array" ref="BB501">TRIM(_xlfn.CHOOSECOLS(_xlfn.TEXTSPLIT(AZ501,"|",,TRUE),1))</f>
        <v>NULL</v>
      </c>
      <c r="BC501" s="92" t="str" cm="1">
        <f t="array" ref="BC501">TRIM(_xlfn.CHOOSECOLS(_xlfn.TEXTSPLIT(AB501,"|",,TRUE),1))</f>
        <v>NULL</v>
      </c>
      <c r="BD501" s="92" t="str" cm="1">
        <f t="array" ref="BD501">TRIM(_xlfn.CHOOSECOLS(_xlfn.TEXTSPLIT(AC501,"|",,TRUE),1))</f>
        <v>NULL</v>
      </c>
      <c r="BE501" s="92" t="str" cm="1">
        <f t="array" ref="BE501">TRIM(_xlfn.CHOOSECOLS(_xlfn.TEXTSPLIT(AD501,"|",,TRUE),1))</f>
        <v>NULL</v>
      </c>
      <c r="BF501" s="92" t="str" cm="1">
        <f t="array" ref="BF501">TRIM(IF(OR(TRIM(AE501)="NULL",ISBLANK(AE501),ISNUMBER(AE501)),AE501,_xlfn.CHOOSECOLS(_xlfn.TEXTSPLIT(AE501,"-",,TRUE),1)))</f>
        <v>NULL</v>
      </c>
      <c r="BG501" s="92" t="str" cm="1">
        <f t="array" ref="BG501">TRIM(IF(OR(TRIM(AE501)="NULL",ISBLANK(AE501),ISNUMBER(AE501)),AE501,_xlfn.CHOOSECOLS(_xlfn.TEXTSPLIT(AE501,"-",,TRUE),2)))</f>
        <v>NULL</v>
      </c>
      <c r="BH501" s="95" t="str">
        <f t="shared" si="42"/>
        <v>2015</v>
      </c>
      <c r="BI501" s="96" t="str">
        <f t="shared" si="43"/>
        <v>9</v>
      </c>
      <c r="BJ501" s="97" t="str">
        <f t="shared" si="44"/>
        <v>14</v>
      </c>
      <c r="BK501" s="96" t="str">
        <f t="shared" si="45"/>
        <v>2015</v>
      </c>
      <c r="BL501" s="96" t="str">
        <f t="shared" si="46"/>
        <v>9</v>
      </c>
      <c r="BM501" s="97" t="str">
        <f t="shared" si="47"/>
        <v>14</v>
      </c>
      <c r="BN501" s="93" t="b">
        <f>AND(TRIM(BH501)="NULL", TRIM(BK501)="NULL")</f>
        <v>0</v>
      </c>
      <c r="BO501" s="127" t="s">
        <v>435</v>
      </c>
      <c r="BP501" s="127" t="s">
        <v>435</v>
      </c>
    </row>
    <row r="502" spans="1:68">
      <c r="A502" s="7">
        <v>117.07</v>
      </c>
      <c r="B502" s="1" t="s">
        <v>420</v>
      </c>
      <c r="C502" s="11" t="s">
        <v>1449</v>
      </c>
      <c r="D502" s="6" t="s">
        <v>1450</v>
      </c>
      <c r="E502" s="21" t="s">
        <v>1458</v>
      </c>
      <c r="F502" s="5">
        <v>42261</v>
      </c>
      <c r="G502" s="25">
        <v>2015</v>
      </c>
      <c r="H502" s="25">
        <v>9</v>
      </c>
      <c r="I502" s="25">
        <v>14</v>
      </c>
      <c r="J502" s="5" t="s">
        <v>63</v>
      </c>
      <c r="K502" s="25" t="s">
        <v>63</v>
      </c>
      <c r="L502" s="25" t="s">
        <v>63</v>
      </c>
      <c r="M502" s="25" t="s">
        <v>63</v>
      </c>
      <c r="N502" s="5" t="s">
        <v>63</v>
      </c>
      <c r="O502" s="25" t="s">
        <v>63</v>
      </c>
      <c r="P502" s="25" t="s">
        <v>63</v>
      </c>
      <c r="Q502" s="25" t="s">
        <v>63</v>
      </c>
      <c r="R502" s="6" t="s">
        <v>166</v>
      </c>
      <c r="S502" s="6" t="s">
        <v>63</v>
      </c>
      <c r="T502" s="6" t="s">
        <v>166</v>
      </c>
      <c r="U502" s="6" t="s">
        <v>166</v>
      </c>
      <c r="V502" s="6" t="s">
        <v>166</v>
      </c>
      <c r="W502" s="6" t="s">
        <v>166</v>
      </c>
      <c r="X502" s="6" t="s">
        <v>166</v>
      </c>
      <c r="Y502" s="6" t="s">
        <v>166</v>
      </c>
      <c r="Z502" s="6" t="s">
        <v>166</v>
      </c>
      <c r="AA502" s="6">
        <v>750000</v>
      </c>
      <c r="AB502" s="6" t="s">
        <v>172</v>
      </c>
      <c r="AC502" s="6" t="s">
        <v>73</v>
      </c>
      <c r="AD502" s="6" t="s">
        <v>166</v>
      </c>
      <c r="AE502" s="6" t="s">
        <v>166</v>
      </c>
      <c r="AH502" s="91" t="str" cm="1">
        <f t="array" ref="AH502">IF(OR(TRIM(S502)="NULL",ISBLANK(S502),ISNUMBER(S502)),TRIM(S502),TRIM(_xlfn.CHOOSECOLS(_xlfn.TEXTSPLIT(S502,"-",,TRUE),1)))</f>
        <v>NULL</v>
      </c>
      <c r="AI502" s="91" t="str" cm="1">
        <f t="array" ref="AI502">IF(OR(TRIM(S502)="NULL",ISBLANK(S502),ISNUMBER(S502)),TRIM(S502),TRIM(_xlfn.CHOOSECOLS(_xlfn.TEXTSPLIT(S502,"-",,TRUE),2)))</f>
        <v>NULL</v>
      </c>
      <c r="AJ502" s="91" t="str" cm="1">
        <f t="array" ref="AJ502">IF(OR(TRIM(R502)="NULL",ISBLANK(R502),ISNUMBER(R502)),TRIM(R502),TRIM(_xlfn.CHOOSECOLS(_xlfn.TEXTSPLIT(R502,"-",,TRUE),1)))</f>
        <v>NULL</v>
      </c>
      <c r="AK502" s="91" t="str" cm="1">
        <f t="array" ref="AK502">IF(OR(TRIM(R502)="NULL",ISBLANK(R502),ISNUMBER(R502)),TRIM(R502),TRIM(_xlfn.CHOOSECOLS(_xlfn.TEXTSPLIT(R502,"-",,TRUE),2)))</f>
        <v>NULL</v>
      </c>
      <c r="AL502" s="91" t="str" cm="1">
        <f t="array" ref="AL502">IF(OR(TRIM(T502)="NULL",ISBLANK(T502),ISNUMBER(T502)),TRIM(T502),TRIM(_xlfn.CHOOSECOLS(_xlfn.TEXTSPLIT(T502,"-",,TRUE),1)))</f>
        <v>NULL</v>
      </c>
      <c r="AM502" s="91" t="str" cm="1">
        <f t="array" ref="AM502">IF(OR(TRIM(T502)="NULL",ISBLANK(T502),ISNUMBER(T502)),TRIM(T502),TRIM(_xlfn.CHOOSECOLS(_xlfn.TEXTSPLIT(T502,"-",,TRUE),2)))</f>
        <v>NULL</v>
      </c>
      <c r="AN502" s="91" t="str" cm="1">
        <f t="array" ref="AN502">IF(OR(TRIM(U502)="NULL",ISBLANK(U502),ISNUMBER(U502)),TRIM(U502),TRIM(_xlfn.CHOOSECOLS(_xlfn.TEXTSPLIT(Y502,"-",,TRUE),1)))</f>
        <v>NULL</v>
      </c>
      <c r="AO502" s="91" t="str" cm="1">
        <f t="array" ref="AO502">IF(OR(TRIM(U502)="NULL",ISBLANK(U502),ISNUMBER(U502)),TRIM(U502),TRIM(_xlfn.CHOOSECOLS(_xlfn.TEXTSPLIT(Y502,"-",,TRUE),2)))</f>
        <v>NULL</v>
      </c>
      <c r="AP502" s="91" t="str" cm="1">
        <f t="array" ref="AP502">IF(OR(TRIM(V502)="NULL",ISBLANK(V502),ISNUMBER(V502)),TRIM(V502),TRIM(_xlfn.CHOOSECOLS(_xlfn.TEXTSPLIT(Y502,"-",,TRUE),1)))</f>
        <v>NULL</v>
      </c>
      <c r="AQ502" s="91" t="str" cm="1">
        <f t="array" ref="AQ502">IF(OR(TRIM(V502)="NULL",ISBLANK(V502),ISNUMBER(V502)),V502,_xlfn.CHOOSECOLS(_xlfn.TEXTSPLIT(Y502,"-",,TRUE),2))</f>
        <v xml:space="preserve">NULL </v>
      </c>
      <c r="AR502" s="99" t="str" cm="1">
        <f t="array" ref="AR502">TRIM(IF(OR(TRIM(W502)="NULL",ISBLANK(W502),ISNUMBER(W502)), W502, IF(AND(ISNUMBER(FIND("|", W502))=TRUE, ISNUMBER(FIND("-", W502))=FALSE), W502, IF(AND(ISNUMBER(FIND("|", W502))=FALSE, ISNUMBER(FIND("-", W502))=TRUE),_xlfn.CHOOSECOLS(_xlfn.TEXTSPLIT(W502,"-", "|",,TRUE),1), _xlfn.CONCAT(_xlfn.CHOOSECOLS(_xlfn.TEXTSPLIT(SUBSTITUTE(W502, "-", "|"), "|"),1),"|", _xlfn.CHOOSECOLS(_xlfn.TEXTSPLIT(SUBSTITUTE(W502, "-", "|"), "|"), 3))))))</f>
        <v>NULL</v>
      </c>
      <c r="AS502" s="99" t="str" cm="1">
        <f t="array" ref="AS502">TRIM(IF(OR(TRIM(W502)="NULL",ISBLANK(W502),ISNUMBER(W502)), W502, IF(AND(ISNUMBER(FIND("|", W502))=TRUE, ISNUMBER(FIND("-", W502))=FALSE), W502, IF(AND(ISNUMBER(FIND("|", W502))=FALSE, ISNUMBER(FIND("-", W502))=TRUE),_xlfn.CHOOSECOLS(_xlfn.TEXTSPLIT(W502,"-", "|",,TRUE),2), _xlfn.CONCAT(_xlfn.CHOOSECOLS(_xlfn.TEXTSPLIT(SUBSTITUTE(W502, "-", "|"), "|"),2),"|", _xlfn.CHOOSECOLS(_xlfn.TEXTSPLIT(SUBSTITUTE(W502, "-", "|"), "|"), 4))))))</f>
        <v>NULL</v>
      </c>
      <c r="AT502" s="92" t="str" cm="1">
        <f t="array" ref="AT502">TRIM(_xlfn.CHOOSECOLS(_xlfn.TEXTSPLIT(AR502,"|",,TRUE),1))</f>
        <v>NULL</v>
      </c>
      <c r="AU502" s="92" t="str" cm="1">
        <f t="array" ref="AU502">TRIM(_xlfn.CHOOSECOLS(_xlfn.TEXTSPLIT(AS502,"|",,TRUE),1))</f>
        <v>NULL</v>
      </c>
      <c r="AV502" s="92" t="str" cm="1">
        <f t="array" ref="AV502">TRIM(_xlfn.CHOOSECOLS(_xlfn.TEXTSPLIT(AB502,"|",,TRUE),1))</f>
        <v>USD</v>
      </c>
      <c r="AW502" s="92" t="str" cm="1">
        <f t="array" ref="AW502">TRIM(_xlfn.CHOOSECOLS(_xlfn.TEXTSPLIT(Y502,"|",,TRUE),1))</f>
        <v>NULL</v>
      </c>
      <c r="AX502" s="92" t="str" cm="1">
        <f t="array" ref="AX502">TRIM(_xlfn.CHOOSECOLS(_xlfn.TEXTSPLIT(Z502,"|",,TRUE),1))</f>
        <v>NULL</v>
      </c>
      <c r="AY502" s="99" t="str" cm="1">
        <f t="array" ref="AY502">TRIM(IF(OR(TRIM(AA502)="NULL",ISBLANK(AA502),ISNUMBER(AA502)), AA502, IF(AND(ISNUMBER(FIND("|", AA502))=TRUE, ISNUMBER(FIND("-", AA502))=FALSE), AA502, IF(AND(ISNUMBER(FIND("|", AA502))=FALSE, ISNUMBER(FIND("-", AA502))=TRUE),_xlfn.CHOOSECOLS(_xlfn.TEXTSPLIT(AA502,"-", "|",,TRUE),1), _xlfn.CONCAT(_xlfn.CHOOSECOLS(_xlfn.TEXTSPLIT(SUBSTITUTE(AA502, "-", "|"), "|"),1),"|", _xlfn.CHOOSECOLS(_xlfn.TEXTSPLIT(SUBSTITUTE(AA502, "-", "|"), "|"), 3))))))</f>
        <v>750000</v>
      </c>
      <c r="AZ502" s="99" t="str" cm="1">
        <f t="array" ref="AZ502">TRIM(IF(OR(TRIM(AA502)="NULL",ISBLANK(AA502),ISNUMBER(AA502)), AA502, IF(AND(ISNUMBER(FIND("|", AA502))=TRUE, ISNUMBER(FIND("-", AA502))=FALSE), AA502, IF(AND(ISNUMBER(FIND("|", AA502))=FALSE, ISNUMBER(FIND("-", AA502))=TRUE),_xlfn.CHOOSECOLS(_xlfn.TEXTSPLIT(AA502,"-", "|",,TRUE),2), _xlfn.CONCAT(_xlfn.CHOOSECOLS(_xlfn.TEXTSPLIT(SUBSTITUTE(AA502, "-", "|"), "|"),2),"|", _xlfn.CHOOSECOLS(_xlfn.TEXTSPLIT(SUBSTITUTE(AA502, "-", "|"), "|"), 4))))))</f>
        <v>750000</v>
      </c>
      <c r="BA502" s="92" t="str" cm="1">
        <f t="array" ref="BA502">TRIM(_xlfn.CHOOSECOLS(_xlfn.TEXTSPLIT(AY502,"|",,TRUE),1))</f>
        <v>750000</v>
      </c>
      <c r="BB502" s="92" t="str" cm="1">
        <f t="array" ref="BB502">TRIM(_xlfn.CHOOSECOLS(_xlfn.TEXTSPLIT(AZ502,"|",,TRUE),1))</f>
        <v>750000</v>
      </c>
      <c r="BC502" s="92" t="str" cm="1">
        <f t="array" ref="BC502">TRIM(_xlfn.CHOOSECOLS(_xlfn.TEXTSPLIT(AB502,"|",,TRUE),1))</f>
        <v>USD</v>
      </c>
      <c r="BD502" s="92" t="str" cm="1">
        <f t="array" ref="BD502">TRIM(_xlfn.CHOOSECOLS(_xlfn.TEXTSPLIT(AC502,"|",,TRUE),1))</f>
        <v>No</v>
      </c>
      <c r="BE502" s="92" t="str" cm="1">
        <f t="array" ref="BE502">TRIM(_xlfn.CHOOSECOLS(_xlfn.TEXTSPLIT(AD502,"|",,TRUE),1))</f>
        <v>NULL</v>
      </c>
      <c r="BF502" s="92" t="str" cm="1">
        <f t="array" ref="BF502">TRIM(IF(OR(TRIM(AE502)="NULL",ISBLANK(AE502),ISNUMBER(AE502)),AE502,_xlfn.CHOOSECOLS(_xlfn.TEXTSPLIT(AE502,"-",,TRUE),1)))</f>
        <v>NULL</v>
      </c>
      <c r="BG502" s="92" t="str" cm="1">
        <f t="array" ref="BG502">TRIM(IF(OR(TRIM(AE502)="NULL",ISBLANK(AE502),ISNUMBER(AE502)),AE502,_xlfn.CHOOSECOLS(_xlfn.TEXTSPLIT(AE502,"-",,TRUE),2)))</f>
        <v>NULL</v>
      </c>
      <c r="BH502" s="95" t="str">
        <f t="shared" si="42"/>
        <v>2015</v>
      </c>
      <c r="BI502" s="96" t="str">
        <f t="shared" si="43"/>
        <v>9</v>
      </c>
      <c r="BJ502" s="97" t="str">
        <f t="shared" si="44"/>
        <v>14</v>
      </c>
      <c r="BK502" s="96" t="str">
        <f t="shared" si="45"/>
        <v>2015</v>
      </c>
      <c r="BL502" s="96" t="str">
        <f t="shared" si="46"/>
        <v>9</v>
      </c>
      <c r="BM502" s="97" t="str">
        <f t="shared" si="47"/>
        <v>14</v>
      </c>
      <c r="BN502" s="93" t="b">
        <f>AND(TRIM(BH502)="NULL", TRIM(BK502)="NULL")</f>
        <v>0</v>
      </c>
      <c r="BO502" s="127" t="s">
        <v>435</v>
      </c>
      <c r="BP502" s="127" t="s">
        <v>435</v>
      </c>
    </row>
    <row r="503" spans="1:68">
      <c r="A503" s="7">
        <v>117.08</v>
      </c>
      <c r="B503" s="1" t="s">
        <v>420</v>
      </c>
      <c r="C503" s="11" t="s">
        <v>1449</v>
      </c>
      <c r="D503" s="6" t="s">
        <v>1450</v>
      </c>
      <c r="E503" s="21" t="s">
        <v>1459</v>
      </c>
      <c r="F503" s="5">
        <v>42261</v>
      </c>
      <c r="G503" s="25">
        <v>2015</v>
      </c>
      <c r="H503" s="25">
        <v>9</v>
      </c>
      <c r="I503" s="25">
        <v>14</v>
      </c>
      <c r="J503" s="5" t="s">
        <v>63</v>
      </c>
      <c r="K503" s="25" t="s">
        <v>63</v>
      </c>
      <c r="L503" s="25" t="s">
        <v>63</v>
      </c>
      <c r="M503" s="25" t="s">
        <v>63</v>
      </c>
      <c r="N503" s="5" t="s">
        <v>63</v>
      </c>
      <c r="O503" s="25" t="s">
        <v>63</v>
      </c>
      <c r="P503" s="25" t="s">
        <v>63</v>
      </c>
      <c r="Q503" s="25" t="s">
        <v>63</v>
      </c>
      <c r="R503" s="6" t="s">
        <v>166</v>
      </c>
      <c r="S503" s="6" t="s">
        <v>63</v>
      </c>
      <c r="T503" s="6" t="s">
        <v>166</v>
      </c>
      <c r="U503" s="6" t="s">
        <v>166</v>
      </c>
      <c r="V503" s="6" t="s">
        <v>166</v>
      </c>
      <c r="W503" s="6" t="s">
        <v>166</v>
      </c>
      <c r="X503" s="6" t="s">
        <v>166</v>
      </c>
      <c r="Y503" s="6" t="s">
        <v>166</v>
      </c>
      <c r="Z503" s="6" t="s">
        <v>166</v>
      </c>
      <c r="AA503" s="6">
        <v>500000</v>
      </c>
      <c r="AB503" s="6" t="s">
        <v>172</v>
      </c>
      <c r="AC503" s="6" t="s">
        <v>73</v>
      </c>
      <c r="AD503" s="6" t="s">
        <v>166</v>
      </c>
      <c r="AE503" s="6" t="s">
        <v>166</v>
      </c>
      <c r="AH503" s="91" t="str" cm="1">
        <f t="array" ref="AH503">IF(OR(TRIM(S503)="NULL",ISBLANK(S503),ISNUMBER(S503)),TRIM(S503),TRIM(_xlfn.CHOOSECOLS(_xlfn.TEXTSPLIT(S503,"-",,TRUE),1)))</f>
        <v>NULL</v>
      </c>
      <c r="AI503" s="91" t="str" cm="1">
        <f t="array" ref="AI503">IF(OR(TRIM(S503)="NULL",ISBLANK(S503),ISNUMBER(S503)),TRIM(S503),TRIM(_xlfn.CHOOSECOLS(_xlfn.TEXTSPLIT(S503,"-",,TRUE),2)))</f>
        <v>NULL</v>
      </c>
      <c r="AJ503" s="91" t="str" cm="1">
        <f t="array" ref="AJ503">IF(OR(TRIM(R503)="NULL",ISBLANK(R503),ISNUMBER(R503)),TRIM(R503),TRIM(_xlfn.CHOOSECOLS(_xlfn.TEXTSPLIT(R503,"-",,TRUE),1)))</f>
        <v>NULL</v>
      </c>
      <c r="AK503" s="91" t="str" cm="1">
        <f t="array" ref="AK503">IF(OR(TRIM(R503)="NULL",ISBLANK(R503),ISNUMBER(R503)),TRIM(R503),TRIM(_xlfn.CHOOSECOLS(_xlfn.TEXTSPLIT(R503,"-",,TRUE),2)))</f>
        <v>NULL</v>
      </c>
      <c r="AL503" s="91" t="str" cm="1">
        <f t="array" ref="AL503">IF(OR(TRIM(T503)="NULL",ISBLANK(T503),ISNUMBER(T503)),TRIM(T503),TRIM(_xlfn.CHOOSECOLS(_xlfn.TEXTSPLIT(T503,"-",,TRUE),1)))</f>
        <v>NULL</v>
      </c>
      <c r="AM503" s="91" t="str" cm="1">
        <f t="array" ref="AM503">IF(OR(TRIM(T503)="NULL",ISBLANK(T503),ISNUMBER(T503)),TRIM(T503),TRIM(_xlfn.CHOOSECOLS(_xlfn.TEXTSPLIT(T503,"-",,TRUE),2)))</f>
        <v>NULL</v>
      </c>
      <c r="AN503" s="91" t="str" cm="1">
        <f t="array" ref="AN503">IF(OR(TRIM(U503)="NULL",ISBLANK(U503),ISNUMBER(U503)),TRIM(U503),TRIM(_xlfn.CHOOSECOLS(_xlfn.TEXTSPLIT(Y503,"-",,TRUE),1)))</f>
        <v>NULL</v>
      </c>
      <c r="AO503" s="91" t="str" cm="1">
        <f t="array" ref="AO503">IF(OR(TRIM(U503)="NULL",ISBLANK(U503),ISNUMBER(U503)),TRIM(U503),TRIM(_xlfn.CHOOSECOLS(_xlfn.TEXTSPLIT(Y503,"-",,TRUE),2)))</f>
        <v>NULL</v>
      </c>
      <c r="AP503" s="91" t="str" cm="1">
        <f t="array" ref="AP503">IF(OR(TRIM(V503)="NULL",ISBLANK(V503),ISNUMBER(V503)),TRIM(V503),TRIM(_xlfn.CHOOSECOLS(_xlfn.TEXTSPLIT(Y503,"-",,TRUE),1)))</f>
        <v>NULL</v>
      </c>
      <c r="AQ503" s="91" t="str" cm="1">
        <f t="array" ref="AQ503">IF(OR(TRIM(V503)="NULL",ISBLANK(V503),ISNUMBER(V503)),V503,_xlfn.CHOOSECOLS(_xlfn.TEXTSPLIT(Y503,"-",,TRUE),2))</f>
        <v xml:space="preserve">NULL </v>
      </c>
      <c r="AR503" s="99" t="str" cm="1">
        <f t="array" ref="AR503">TRIM(IF(OR(TRIM(W503)="NULL",ISBLANK(W503),ISNUMBER(W503)), W503, IF(AND(ISNUMBER(FIND("|", W503))=TRUE, ISNUMBER(FIND("-", W503))=FALSE), W503, IF(AND(ISNUMBER(FIND("|", W503))=FALSE, ISNUMBER(FIND("-", W503))=TRUE),_xlfn.CHOOSECOLS(_xlfn.TEXTSPLIT(W503,"-", "|",,TRUE),1), _xlfn.CONCAT(_xlfn.CHOOSECOLS(_xlfn.TEXTSPLIT(SUBSTITUTE(W503, "-", "|"), "|"),1),"|", _xlfn.CHOOSECOLS(_xlfn.TEXTSPLIT(SUBSTITUTE(W503, "-", "|"), "|"), 3))))))</f>
        <v>NULL</v>
      </c>
      <c r="AS503" s="99" t="str" cm="1">
        <f t="array" ref="AS503">TRIM(IF(OR(TRIM(W503)="NULL",ISBLANK(W503),ISNUMBER(W503)), W503, IF(AND(ISNUMBER(FIND("|", W503))=TRUE, ISNUMBER(FIND("-", W503))=FALSE), W503, IF(AND(ISNUMBER(FIND("|", W503))=FALSE, ISNUMBER(FIND("-", W503))=TRUE),_xlfn.CHOOSECOLS(_xlfn.TEXTSPLIT(W503,"-", "|",,TRUE),2), _xlfn.CONCAT(_xlfn.CHOOSECOLS(_xlfn.TEXTSPLIT(SUBSTITUTE(W503, "-", "|"), "|"),2),"|", _xlfn.CHOOSECOLS(_xlfn.TEXTSPLIT(SUBSTITUTE(W503, "-", "|"), "|"), 4))))))</f>
        <v>NULL</v>
      </c>
      <c r="AT503" s="92" t="str" cm="1">
        <f t="array" ref="AT503">TRIM(_xlfn.CHOOSECOLS(_xlfn.TEXTSPLIT(AR503,"|",,TRUE),1))</f>
        <v>NULL</v>
      </c>
      <c r="AU503" s="92" t="str" cm="1">
        <f t="array" ref="AU503">TRIM(_xlfn.CHOOSECOLS(_xlfn.TEXTSPLIT(AS503,"|",,TRUE),1))</f>
        <v>NULL</v>
      </c>
      <c r="AV503" s="92" t="str" cm="1">
        <f t="array" ref="AV503">TRIM(_xlfn.CHOOSECOLS(_xlfn.TEXTSPLIT(AB503,"|",,TRUE),1))</f>
        <v>USD</v>
      </c>
      <c r="AW503" s="92" t="str" cm="1">
        <f t="array" ref="AW503">TRIM(_xlfn.CHOOSECOLS(_xlfn.TEXTSPLIT(Y503,"|",,TRUE),1))</f>
        <v>NULL</v>
      </c>
      <c r="AX503" s="92" t="str" cm="1">
        <f t="array" ref="AX503">TRIM(_xlfn.CHOOSECOLS(_xlfn.TEXTSPLIT(Z503,"|",,TRUE),1))</f>
        <v>NULL</v>
      </c>
      <c r="AY503" s="99" t="str" cm="1">
        <f t="array" ref="AY503">TRIM(IF(OR(TRIM(AA503)="NULL",ISBLANK(AA503),ISNUMBER(AA503)), AA503, IF(AND(ISNUMBER(FIND("|", AA503))=TRUE, ISNUMBER(FIND("-", AA503))=FALSE), AA503, IF(AND(ISNUMBER(FIND("|", AA503))=FALSE, ISNUMBER(FIND("-", AA503))=TRUE),_xlfn.CHOOSECOLS(_xlfn.TEXTSPLIT(AA503,"-", "|",,TRUE),1), _xlfn.CONCAT(_xlfn.CHOOSECOLS(_xlfn.TEXTSPLIT(SUBSTITUTE(AA503, "-", "|"), "|"),1),"|", _xlfn.CHOOSECOLS(_xlfn.TEXTSPLIT(SUBSTITUTE(AA503, "-", "|"), "|"), 3))))))</f>
        <v>500000</v>
      </c>
      <c r="AZ503" s="99" t="str" cm="1">
        <f t="array" ref="AZ503">TRIM(IF(OR(TRIM(AA503)="NULL",ISBLANK(AA503),ISNUMBER(AA503)), AA503, IF(AND(ISNUMBER(FIND("|", AA503))=TRUE, ISNUMBER(FIND("-", AA503))=FALSE), AA503, IF(AND(ISNUMBER(FIND("|", AA503))=FALSE, ISNUMBER(FIND("-", AA503))=TRUE),_xlfn.CHOOSECOLS(_xlfn.TEXTSPLIT(AA503,"-", "|",,TRUE),2), _xlfn.CONCAT(_xlfn.CHOOSECOLS(_xlfn.TEXTSPLIT(SUBSTITUTE(AA503, "-", "|"), "|"),2),"|", _xlfn.CHOOSECOLS(_xlfn.TEXTSPLIT(SUBSTITUTE(AA503, "-", "|"), "|"), 4))))))</f>
        <v>500000</v>
      </c>
      <c r="BA503" s="92" t="str" cm="1">
        <f t="array" ref="BA503">TRIM(_xlfn.CHOOSECOLS(_xlfn.TEXTSPLIT(AY503,"|",,TRUE),1))</f>
        <v>500000</v>
      </c>
      <c r="BB503" s="92" t="str" cm="1">
        <f t="array" ref="BB503">TRIM(_xlfn.CHOOSECOLS(_xlfn.TEXTSPLIT(AZ503,"|",,TRUE),1))</f>
        <v>500000</v>
      </c>
      <c r="BC503" s="92" t="str" cm="1">
        <f t="array" ref="BC503">TRIM(_xlfn.CHOOSECOLS(_xlfn.TEXTSPLIT(AB503,"|",,TRUE),1))</f>
        <v>USD</v>
      </c>
      <c r="BD503" s="92" t="str" cm="1">
        <f t="array" ref="BD503">TRIM(_xlfn.CHOOSECOLS(_xlfn.TEXTSPLIT(AC503,"|",,TRUE),1))</f>
        <v>No</v>
      </c>
      <c r="BE503" s="92" t="str" cm="1">
        <f t="array" ref="BE503">TRIM(_xlfn.CHOOSECOLS(_xlfn.TEXTSPLIT(AD503,"|",,TRUE),1))</f>
        <v>NULL</v>
      </c>
      <c r="BF503" s="92" t="str" cm="1">
        <f t="array" ref="BF503">TRIM(IF(OR(TRIM(AE503)="NULL",ISBLANK(AE503),ISNUMBER(AE503)),AE503,_xlfn.CHOOSECOLS(_xlfn.TEXTSPLIT(AE503,"-",,TRUE),1)))</f>
        <v>NULL</v>
      </c>
      <c r="BG503" s="92" t="str" cm="1">
        <f t="array" ref="BG503">TRIM(IF(OR(TRIM(AE503)="NULL",ISBLANK(AE503),ISNUMBER(AE503)),AE503,_xlfn.CHOOSECOLS(_xlfn.TEXTSPLIT(AE503,"-",,TRUE),2)))</f>
        <v>NULL</v>
      </c>
      <c r="BH503" s="95" t="str">
        <f t="shared" si="42"/>
        <v>2015</v>
      </c>
      <c r="BI503" s="96" t="str">
        <f t="shared" si="43"/>
        <v>9</v>
      </c>
      <c r="BJ503" s="97" t="str">
        <f t="shared" si="44"/>
        <v>14</v>
      </c>
      <c r="BK503" s="96" t="str">
        <f t="shared" si="45"/>
        <v>2015</v>
      </c>
      <c r="BL503" s="96" t="str">
        <f t="shared" si="46"/>
        <v>9</v>
      </c>
      <c r="BM503" s="97" t="str">
        <f t="shared" si="47"/>
        <v>14</v>
      </c>
      <c r="BN503" s="93" t="b">
        <f>AND(TRIM(BH503)="NULL", TRIM(BK503)="NULL")</f>
        <v>0</v>
      </c>
      <c r="BO503" s="127" t="s">
        <v>435</v>
      </c>
      <c r="BP503" s="127" t="s">
        <v>435</v>
      </c>
    </row>
    <row r="504" spans="1:68">
      <c r="A504" s="7">
        <v>117.09</v>
      </c>
      <c r="B504" s="1" t="s">
        <v>420</v>
      </c>
      <c r="C504" s="11" t="s">
        <v>1449</v>
      </c>
      <c r="D504" s="6" t="s">
        <v>1450</v>
      </c>
      <c r="E504" s="21" t="s">
        <v>1460</v>
      </c>
      <c r="F504" s="5">
        <v>42261</v>
      </c>
      <c r="G504" s="25">
        <v>2015</v>
      </c>
      <c r="H504" s="25">
        <v>9</v>
      </c>
      <c r="I504" s="25">
        <v>14</v>
      </c>
      <c r="J504" s="5" t="s">
        <v>63</v>
      </c>
      <c r="K504" s="25" t="s">
        <v>63</v>
      </c>
      <c r="L504" s="25" t="s">
        <v>63</v>
      </c>
      <c r="M504" s="25" t="s">
        <v>63</v>
      </c>
      <c r="N504" s="5" t="s">
        <v>63</v>
      </c>
      <c r="O504" s="25" t="s">
        <v>63</v>
      </c>
      <c r="P504" s="25" t="s">
        <v>63</v>
      </c>
      <c r="Q504" s="25" t="s">
        <v>63</v>
      </c>
      <c r="R504" s="6">
        <v>7</v>
      </c>
      <c r="S504" s="6" t="s">
        <v>63</v>
      </c>
      <c r="T504" s="6" t="s">
        <v>166</v>
      </c>
      <c r="U504" s="6" t="s">
        <v>166</v>
      </c>
      <c r="V504" s="6" t="s">
        <v>166</v>
      </c>
      <c r="W504" s="6" t="s">
        <v>166</v>
      </c>
      <c r="X504" s="6" t="s">
        <v>166</v>
      </c>
      <c r="Y504" s="6" t="s">
        <v>166</v>
      </c>
      <c r="Z504" s="6" t="s">
        <v>166</v>
      </c>
      <c r="AA504" s="6" t="s">
        <v>166</v>
      </c>
      <c r="AB504" s="6" t="s">
        <v>166</v>
      </c>
      <c r="AC504" s="6" t="s">
        <v>166</v>
      </c>
      <c r="AD504" s="6" t="s">
        <v>166</v>
      </c>
      <c r="AE504" s="6" t="s">
        <v>166</v>
      </c>
      <c r="AH504" s="91" t="str" cm="1">
        <f t="array" ref="AH504">IF(OR(TRIM(S504)="NULL",ISBLANK(S504),ISNUMBER(S504)),TRIM(S504),TRIM(_xlfn.CHOOSECOLS(_xlfn.TEXTSPLIT(S504,"-",,TRUE),1)))</f>
        <v>NULL</v>
      </c>
      <c r="AI504" s="91" t="str" cm="1">
        <f t="array" ref="AI504">IF(OR(TRIM(S504)="NULL",ISBLANK(S504),ISNUMBER(S504)),TRIM(S504),TRIM(_xlfn.CHOOSECOLS(_xlfn.TEXTSPLIT(S504,"-",,TRUE),2)))</f>
        <v>NULL</v>
      </c>
      <c r="AJ504" s="91" t="str" cm="1">
        <f t="array" ref="AJ504">IF(OR(TRIM(R504)="NULL",ISBLANK(R504),ISNUMBER(R504)),TRIM(R504),TRIM(_xlfn.CHOOSECOLS(_xlfn.TEXTSPLIT(R504,"-",,TRUE),1)))</f>
        <v>7</v>
      </c>
      <c r="AK504" s="91" t="str" cm="1">
        <f t="array" ref="AK504">IF(OR(TRIM(R504)="NULL",ISBLANK(R504),ISNUMBER(R504)),TRIM(R504),TRIM(_xlfn.CHOOSECOLS(_xlfn.TEXTSPLIT(R504,"-",,TRUE),2)))</f>
        <v>7</v>
      </c>
      <c r="AL504" s="91" t="str" cm="1">
        <f t="array" ref="AL504">IF(OR(TRIM(T504)="NULL",ISBLANK(T504),ISNUMBER(T504)),TRIM(T504),TRIM(_xlfn.CHOOSECOLS(_xlfn.TEXTSPLIT(T504,"-",,TRUE),1)))</f>
        <v>NULL</v>
      </c>
      <c r="AM504" s="91" t="str" cm="1">
        <f t="array" ref="AM504">IF(OR(TRIM(T504)="NULL",ISBLANK(T504),ISNUMBER(T504)),TRIM(T504),TRIM(_xlfn.CHOOSECOLS(_xlfn.TEXTSPLIT(T504,"-",,TRUE),2)))</f>
        <v>NULL</v>
      </c>
      <c r="AN504" s="91" t="str" cm="1">
        <f t="array" ref="AN504">IF(OR(TRIM(U504)="NULL",ISBLANK(U504),ISNUMBER(U504)),TRIM(U504),TRIM(_xlfn.CHOOSECOLS(_xlfn.TEXTSPLIT(Y504,"-",,TRUE),1)))</f>
        <v>NULL</v>
      </c>
      <c r="AO504" s="91" t="str" cm="1">
        <f t="array" ref="AO504">IF(OR(TRIM(U504)="NULL",ISBLANK(U504),ISNUMBER(U504)),TRIM(U504),TRIM(_xlfn.CHOOSECOLS(_xlfn.TEXTSPLIT(Y504,"-",,TRUE),2)))</f>
        <v>NULL</v>
      </c>
      <c r="AP504" s="91" t="str" cm="1">
        <f t="array" ref="AP504">IF(OR(TRIM(V504)="NULL",ISBLANK(V504),ISNUMBER(V504)),TRIM(V504),TRIM(_xlfn.CHOOSECOLS(_xlfn.TEXTSPLIT(Y504,"-",,TRUE),1)))</f>
        <v>NULL</v>
      </c>
      <c r="AQ504" s="91" t="str" cm="1">
        <f t="array" ref="AQ504">IF(OR(TRIM(V504)="NULL",ISBLANK(V504),ISNUMBER(V504)),V504,_xlfn.CHOOSECOLS(_xlfn.TEXTSPLIT(Y504,"-",,TRUE),2))</f>
        <v xml:space="preserve">NULL </v>
      </c>
      <c r="AR504" s="99" t="str" cm="1">
        <f t="array" ref="AR504">TRIM(IF(OR(TRIM(W504)="NULL",ISBLANK(W504),ISNUMBER(W504)), W504, IF(AND(ISNUMBER(FIND("|", W504))=TRUE, ISNUMBER(FIND("-", W504))=FALSE), W504, IF(AND(ISNUMBER(FIND("|", W504))=FALSE, ISNUMBER(FIND("-", W504))=TRUE),_xlfn.CHOOSECOLS(_xlfn.TEXTSPLIT(W504,"-", "|",,TRUE),1), _xlfn.CONCAT(_xlfn.CHOOSECOLS(_xlfn.TEXTSPLIT(SUBSTITUTE(W504, "-", "|"), "|"),1),"|", _xlfn.CHOOSECOLS(_xlfn.TEXTSPLIT(SUBSTITUTE(W504, "-", "|"), "|"), 3))))))</f>
        <v>NULL</v>
      </c>
      <c r="AS504" s="99" t="str" cm="1">
        <f t="array" ref="AS504">TRIM(IF(OR(TRIM(W504)="NULL",ISBLANK(W504),ISNUMBER(W504)), W504, IF(AND(ISNUMBER(FIND("|", W504))=TRUE, ISNUMBER(FIND("-", W504))=FALSE), W504, IF(AND(ISNUMBER(FIND("|", W504))=FALSE, ISNUMBER(FIND("-", W504))=TRUE),_xlfn.CHOOSECOLS(_xlfn.TEXTSPLIT(W504,"-", "|",,TRUE),2), _xlfn.CONCAT(_xlfn.CHOOSECOLS(_xlfn.TEXTSPLIT(SUBSTITUTE(W504, "-", "|"), "|"),2),"|", _xlfn.CHOOSECOLS(_xlfn.TEXTSPLIT(SUBSTITUTE(W504, "-", "|"), "|"), 4))))))</f>
        <v>NULL</v>
      </c>
      <c r="AT504" s="92" t="str" cm="1">
        <f t="array" ref="AT504">TRIM(_xlfn.CHOOSECOLS(_xlfn.TEXTSPLIT(AR504,"|",,TRUE),1))</f>
        <v>NULL</v>
      </c>
      <c r="AU504" s="92" t="str" cm="1">
        <f t="array" ref="AU504">TRIM(_xlfn.CHOOSECOLS(_xlfn.TEXTSPLIT(AS504,"|",,TRUE),1))</f>
        <v>NULL</v>
      </c>
      <c r="AV504" s="92" t="str" cm="1">
        <f t="array" ref="AV504">TRIM(_xlfn.CHOOSECOLS(_xlfn.TEXTSPLIT(AB504,"|",,TRUE),1))</f>
        <v>NULL</v>
      </c>
      <c r="AW504" s="92" t="str" cm="1">
        <f t="array" ref="AW504">TRIM(_xlfn.CHOOSECOLS(_xlfn.TEXTSPLIT(Y504,"|",,TRUE),1))</f>
        <v>NULL</v>
      </c>
      <c r="AX504" s="92" t="str" cm="1">
        <f t="array" ref="AX504">TRIM(_xlfn.CHOOSECOLS(_xlfn.TEXTSPLIT(Z504,"|",,TRUE),1))</f>
        <v>NULL</v>
      </c>
      <c r="AY504" s="99" t="str" cm="1">
        <f t="array" ref="AY504">TRIM(IF(OR(TRIM(AA504)="NULL",ISBLANK(AA504),ISNUMBER(AA504)), AA504, IF(AND(ISNUMBER(FIND("|", AA504))=TRUE, ISNUMBER(FIND("-", AA504))=FALSE), AA504, IF(AND(ISNUMBER(FIND("|", AA504))=FALSE, ISNUMBER(FIND("-", AA504))=TRUE),_xlfn.CHOOSECOLS(_xlfn.TEXTSPLIT(AA504,"-", "|",,TRUE),1), _xlfn.CONCAT(_xlfn.CHOOSECOLS(_xlfn.TEXTSPLIT(SUBSTITUTE(AA504, "-", "|"), "|"),1),"|", _xlfn.CHOOSECOLS(_xlfn.TEXTSPLIT(SUBSTITUTE(AA504, "-", "|"), "|"), 3))))))</f>
        <v>NULL</v>
      </c>
      <c r="AZ504" s="99" t="str" cm="1">
        <f t="array" ref="AZ504">TRIM(IF(OR(TRIM(AA504)="NULL",ISBLANK(AA504),ISNUMBER(AA504)), AA504, IF(AND(ISNUMBER(FIND("|", AA504))=TRUE, ISNUMBER(FIND("-", AA504))=FALSE), AA504, IF(AND(ISNUMBER(FIND("|", AA504))=FALSE, ISNUMBER(FIND("-", AA504))=TRUE),_xlfn.CHOOSECOLS(_xlfn.TEXTSPLIT(AA504,"-", "|",,TRUE),2), _xlfn.CONCAT(_xlfn.CHOOSECOLS(_xlfn.TEXTSPLIT(SUBSTITUTE(AA504, "-", "|"), "|"),2),"|", _xlfn.CHOOSECOLS(_xlfn.TEXTSPLIT(SUBSTITUTE(AA504, "-", "|"), "|"), 4))))))</f>
        <v>NULL</v>
      </c>
      <c r="BA504" s="92" t="str" cm="1">
        <f t="array" ref="BA504">TRIM(_xlfn.CHOOSECOLS(_xlfn.TEXTSPLIT(AY504,"|",,TRUE),1))</f>
        <v>NULL</v>
      </c>
      <c r="BB504" s="92" t="str" cm="1">
        <f t="array" ref="BB504">TRIM(_xlfn.CHOOSECOLS(_xlfn.TEXTSPLIT(AZ504,"|",,TRUE),1))</f>
        <v>NULL</v>
      </c>
      <c r="BC504" s="92" t="str" cm="1">
        <f t="array" ref="BC504">TRIM(_xlfn.CHOOSECOLS(_xlfn.TEXTSPLIT(AB504,"|",,TRUE),1))</f>
        <v>NULL</v>
      </c>
      <c r="BD504" s="92" t="str" cm="1">
        <f t="array" ref="BD504">TRIM(_xlfn.CHOOSECOLS(_xlfn.TEXTSPLIT(AC504,"|",,TRUE),1))</f>
        <v>NULL</v>
      </c>
      <c r="BE504" s="92" t="str" cm="1">
        <f t="array" ref="BE504">TRIM(_xlfn.CHOOSECOLS(_xlfn.TEXTSPLIT(AD504,"|",,TRUE),1))</f>
        <v>NULL</v>
      </c>
      <c r="BF504" s="92" t="str" cm="1">
        <f t="array" ref="BF504">TRIM(IF(OR(TRIM(AE504)="NULL",ISBLANK(AE504),ISNUMBER(AE504)),AE504,_xlfn.CHOOSECOLS(_xlfn.TEXTSPLIT(AE504,"-",,TRUE),1)))</f>
        <v>NULL</v>
      </c>
      <c r="BG504" s="92" t="str" cm="1">
        <f t="array" ref="BG504">TRIM(IF(OR(TRIM(AE504)="NULL",ISBLANK(AE504),ISNUMBER(AE504)),AE504,_xlfn.CHOOSECOLS(_xlfn.TEXTSPLIT(AE504,"-",,TRUE),2)))</f>
        <v>NULL</v>
      </c>
      <c r="BH504" s="95" t="str">
        <f t="shared" si="42"/>
        <v>2015</v>
      </c>
      <c r="BI504" s="96" t="str">
        <f t="shared" si="43"/>
        <v>9</v>
      </c>
      <c r="BJ504" s="97" t="str">
        <f t="shared" si="44"/>
        <v>14</v>
      </c>
      <c r="BK504" s="96" t="str">
        <f t="shared" si="45"/>
        <v>2015</v>
      </c>
      <c r="BL504" s="96" t="str">
        <f t="shared" si="46"/>
        <v>9</v>
      </c>
      <c r="BM504" s="97" t="str">
        <f t="shared" si="47"/>
        <v>14</v>
      </c>
      <c r="BN504" s="93" t="b">
        <f>AND(TRIM(BH504)="NULL", TRIM(BK504)="NULL")</f>
        <v>0</v>
      </c>
      <c r="BO504" s="127" t="s">
        <v>435</v>
      </c>
      <c r="BP504" s="127" t="s">
        <v>435</v>
      </c>
    </row>
    <row r="505" spans="1:68">
      <c r="A505" s="7">
        <v>117.1</v>
      </c>
      <c r="B505" s="1" t="s">
        <v>420</v>
      </c>
      <c r="C505" s="11" t="s">
        <v>1449</v>
      </c>
      <c r="D505" s="6" t="s">
        <v>1450</v>
      </c>
      <c r="E505" s="21" t="s">
        <v>1461</v>
      </c>
      <c r="F505" s="5">
        <v>42261</v>
      </c>
      <c r="G505" s="25">
        <v>2015</v>
      </c>
      <c r="H505" s="25">
        <v>9</v>
      </c>
      <c r="I505" s="25">
        <v>14</v>
      </c>
      <c r="J505" s="5" t="s">
        <v>63</v>
      </c>
      <c r="K505" s="25" t="s">
        <v>63</v>
      </c>
      <c r="L505" s="25" t="s">
        <v>63</v>
      </c>
      <c r="M505" s="25" t="s">
        <v>63</v>
      </c>
      <c r="N505" s="5" t="s">
        <v>63</v>
      </c>
      <c r="O505" s="25" t="s">
        <v>63</v>
      </c>
      <c r="P505" s="25" t="s">
        <v>63</v>
      </c>
      <c r="Q505" s="25" t="s">
        <v>63</v>
      </c>
      <c r="R505" s="6" t="s">
        <v>166</v>
      </c>
      <c r="S505" s="6" t="s">
        <v>63</v>
      </c>
      <c r="T505" s="6" t="s">
        <v>166</v>
      </c>
      <c r="U505" s="6" t="s">
        <v>166</v>
      </c>
      <c r="V505" s="6" t="s">
        <v>166</v>
      </c>
      <c r="W505" s="6" t="s">
        <v>166</v>
      </c>
      <c r="X505" s="6" t="s">
        <v>166</v>
      </c>
      <c r="Y505" s="6" t="s">
        <v>166</v>
      </c>
      <c r="Z505" s="6" t="s">
        <v>166</v>
      </c>
      <c r="AA505" s="6">
        <v>206000</v>
      </c>
      <c r="AB505" s="6" t="s">
        <v>172</v>
      </c>
      <c r="AC505" s="6" t="s">
        <v>73</v>
      </c>
      <c r="AD505" s="6" t="s">
        <v>166</v>
      </c>
      <c r="AE505" s="6" t="s">
        <v>166</v>
      </c>
      <c r="AH505" s="91" t="str" cm="1">
        <f t="array" ref="AH505">IF(OR(TRIM(S505)="NULL",ISBLANK(S505),ISNUMBER(S505)),TRIM(S505),TRIM(_xlfn.CHOOSECOLS(_xlfn.TEXTSPLIT(S505,"-",,TRUE),1)))</f>
        <v>NULL</v>
      </c>
      <c r="AI505" s="91" t="str" cm="1">
        <f t="array" ref="AI505">IF(OR(TRIM(S505)="NULL",ISBLANK(S505),ISNUMBER(S505)),TRIM(S505),TRIM(_xlfn.CHOOSECOLS(_xlfn.TEXTSPLIT(S505,"-",,TRUE),2)))</f>
        <v>NULL</v>
      </c>
      <c r="AJ505" s="91" t="str" cm="1">
        <f t="array" ref="AJ505">IF(OR(TRIM(R505)="NULL",ISBLANK(R505),ISNUMBER(R505)),TRIM(R505),TRIM(_xlfn.CHOOSECOLS(_xlfn.TEXTSPLIT(R505,"-",,TRUE),1)))</f>
        <v>NULL</v>
      </c>
      <c r="AK505" s="91" t="str" cm="1">
        <f t="array" ref="AK505">IF(OR(TRIM(R505)="NULL",ISBLANK(R505),ISNUMBER(R505)),TRIM(R505),TRIM(_xlfn.CHOOSECOLS(_xlfn.TEXTSPLIT(R505,"-",,TRUE),2)))</f>
        <v>NULL</v>
      </c>
      <c r="AL505" s="91" t="str" cm="1">
        <f t="array" ref="AL505">IF(OR(TRIM(T505)="NULL",ISBLANK(T505),ISNUMBER(T505)),TRIM(T505),TRIM(_xlfn.CHOOSECOLS(_xlfn.TEXTSPLIT(T505,"-",,TRUE),1)))</f>
        <v>NULL</v>
      </c>
      <c r="AM505" s="91" t="str" cm="1">
        <f t="array" ref="AM505">IF(OR(TRIM(T505)="NULL",ISBLANK(T505),ISNUMBER(T505)),TRIM(T505),TRIM(_xlfn.CHOOSECOLS(_xlfn.TEXTSPLIT(T505,"-",,TRUE),2)))</f>
        <v>NULL</v>
      </c>
      <c r="AN505" s="91" t="str" cm="1">
        <f t="array" ref="AN505">IF(OR(TRIM(U505)="NULL",ISBLANK(U505),ISNUMBER(U505)),TRIM(U505),TRIM(_xlfn.CHOOSECOLS(_xlfn.TEXTSPLIT(Y505,"-",,TRUE),1)))</f>
        <v>NULL</v>
      </c>
      <c r="AO505" s="91" t="str" cm="1">
        <f t="array" ref="AO505">IF(OR(TRIM(U505)="NULL",ISBLANK(U505),ISNUMBER(U505)),TRIM(U505),TRIM(_xlfn.CHOOSECOLS(_xlfn.TEXTSPLIT(Y505,"-",,TRUE),2)))</f>
        <v>NULL</v>
      </c>
      <c r="AP505" s="91" t="str" cm="1">
        <f t="array" ref="AP505">IF(OR(TRIM(V505)="NULL",ISBLANK(V505),ISNUMBER(V505)),TRIM(V505),TRIM(_xlfn.CHOOSECOLS(_xlfn.TEXTSPLIT(Y505,"-",,TRUE),1)))</f>
        <v>NULL</v>
      </c>
      <c r="AQ505" s="91" t="str" cm="1">
        <f t="array" ref="AQ505">IF(OR(TRIM(V505)="NULL",ISBLANK(V505),ISNUMBER(V505)),V505,_xlfn.CHOOSECOLS(_xlfn.TEXTSPLIT(Y505,"-",,TRUE),2))</f>
        <v xml:space="preserve">NULL </v>
      </c>
      <c r="AR505" s="99" t="str" cm="1">
        <f t="array" ref="AR505">TRIM(IF(OR(TRIM(W505)="NULL",ISBLANK(W505),ISNUMBER(W505)), W505, IF(AND(ISNUMBER(FIND("|", W505))=TRUE, ISNUMBER(FIND("-", W505))=FALSE), W505, IF(AND(ISNUMBER(FIND("|", W505))=FALSE, ISNUMBER(FIND("-", W505))=TRUE),_xlfn.CHOOSECOLS(_xlfn.TEXTSPLIT(W505,"-", "|",,TRUE),1), _xlfn.CONCAT(_xlfn.CHOOSECOLS(_xlfn.TEXTSPLIT(SUBSTITUTE(W505, "-", "|"), "|"),1),"|", _xlfn.CHOOSECOLS(_xlfn.TEXTSPLIT(SUBSTITUTE(W505, "-", "|"), "|"), 3))))))</f>
        <v>NULL</v>
      </c>
      <c r="AS505" s="99" t="str" cm="1">
        <f t="array" ref="AS505">TRIM(IF(OR(TRIM(W505)="NULL",ISBLANK(W505),ISNUMBER(W505)), W505, IF(AND(ISNUMBER(FIND("|", W505))=TRUE, ISNUMBER(FIND("-", W505))=FALSE), W505, IF(AND(ISNUMBER(FIND("|", W505))=FALSE, ISNUMBER(FIND("-", W505))=TRUE),_xlfn.CHOOSECOLS(_xlfn.TEXTSPLIT(W505,"-", "|",,TRUE),2), _xlfn.CONCAT(_xlfn.CHOOSECOLS(_xlfn.TEXTSPLIT(SUBSTITUTE(W505, "-", "|"), "|"),2),"|", _xlfn.CHOOSECOLS(_xlfn.TEXTSPLIT(SUBSTITUTE(W505, "-", "|"), "|"), 4))))))</f>
        <v>NULL</v>
      </c>
      <c r="AT505" s="92" t="str" cm="1">
        <f t="array" ref="AT505">TRIM(_xlfn.CHOOSECOLS(_xlfn.TEXTSPLIT(AR505,"|",,TRUE),1))</f>
        <v>NULL</v>
      </c>
      <c r="AU505" s="92" t="str" cm="1">
        <f t="array" ref="AU505">TRIM(_xlfn.CHOOSECOLS(_xlfn.TEXTSPLIT(AS505,"|",,TRUE),1))</f>
        <v>NULL</v>
      </c>
      <c r="AV505" s="92" t="str" cm="1">
        <f t="array" ref="AV505">TRIM(_xlfn.CHOOSECOLS(_xlfn.TEXTSPLIT(AB505,"|",,TRUE),1))</f>
        <v>USD</v>
      </c>
      <c r="AW505" s="92" t="str" cm="1">
        <f t="array" ref="AW505">TRIM(_xlfn.CHOOSECOLS(_xlfn.TEXTSPLIT(Y505,"|",,TRUE),1))</f>
        <v>NULL</v>
      </c>
      <c r="AX505" s="92" t="str" cm="1">
        <f t="array" ref="AX505">TRIM(_xlfn.CHOOSECOLS(_xlfn.TEXTSPLIT(Z505,"|",,TRUE),1))</f>
        <v>NULL</v>
      </c>
      <c r="AY505" s="99" t="str" cm="1">
        <f t="array" ref="AY505">TRIM(IF(OR(TRIM(AA505)="NULL",ISBLANK(AA505),ISNUMBER(AA505)), AA505, IF(AND(ISNUMBER(FIND("|", AA505))=TRUE, ISNUMBER(FIND("-", AA505))=FALSE), AA505, IF(AND(ISNUMBER(FIND("|", AA505))=FALSE, ISNUMBER(FIND("-", AA505))=TRUE),_xlfn.CHOOSECOLS(_xlfn.TEXTSPLIT(AA505,"-", "|",,TRUE),1), _xlfn.CONCAT(_xlfn.CHOOSECOLS(_xlfn.TEXTSPLIT(SUBSTITUTE(AA505, "-", "|"), "|"),1),"|", _xlfn.CHOOSECOLS(_xlfn.TEXTSPLIT(SUBSTITUTE(AA505, "-", "|"), "|"), 3))))))</f>
        <v>206000</v>
      </c>
      <c r="AZ505" s="99" t="str" cm="1">
        <f t="array" ref="AZ505">TRIM(IF(OR(TRIM(AA505)="NULL",ISBLANK(AA505),ISNUMBER(AA505)), AA505, IF(AND(ISNUMBER(FIND("|", AA505))=TRUE, ISNUMBER(FIND("-", AA505))=FALSE), AA505, IF(AND(ISNUMBER(FIND("|", AA505))=FALSE, ISNUMBER(FIND("-", AA505))=TRUE),_xlfn.CHOOSECOLS(_xlfn.TEXTSPLIT(AA505,"-", "|",,TRUE),2), _xlfn.CONCAT(_xlfn.CHOOSECOLS(_xlfn.TEXTSPLIT(SUBSTITUTE(AA505, "-", "|"), "|"),2),"|", _xlfn.CHOOSECOLS(_xlfn.TEXTSPLIT(SUBSTITUTE(AA505, "-", "|"), "|"), 4))))))</f>
        <v>206000</v>
      </c>
      <c r="BA505" s="92" t="str" cm="1">
        <f t="array" ref="BA505">TRIM(_xlfn.CHOOSECOLS(_xlfn.TEXTSPLIT(AY505,"|",,TRUE),1))</f>
        <v>206000</v>
      </c>
      <c r="BB505" s="92" t="str" cm="1">
        <f t="array" ref="BB505">TRIM(_xlfn.CHOOSECOLS(_xlfn.TEXTSPLIT(AZ505,"|",,TRUE),1))</f>
        <v>206000</v>
      </c>
      <c r="BC505" s="92" t="str" cm="1">
        <f t="array" ref="BC505">TRIM(_xlfn.CHOOSECOLS(_xlfn.TEXTSPLIT(AB505,"|",,TRUE),1))</f>
        <v>USD</v>
      </c>
      <c r="BD505" s="92" t="str" cm="1">
        <f t="array" ref="BD505">TRIM(_xlfn.CHOOSECOLS(_xlfn.TEXTSPLIT(AC505,"|",,TRUE),1))</f>
        <v>No</v>
      </c>
      <c r="BE505" s="92" t="str" cm="1">
        <f t="array" ref="BE505">TRIM(_xlfn.CHOOSECOLS(_xlfn.TEXTSPLIT(AD505,"|",,TRUE),1))</f>
        <v>NULL</v>
      </c>
      <c r="BF505" s="92" t="str" cm="1">
        <f t="array" ref="BF505">TRIM(IF(OR(TRIM(AE505)="NULL",ISBLANK(AE505),ISNUMBER(AE505)),AE505,_xlfn.CHOOSECOLS(_xlfn.TEXTSPLIT(AE505,"-",,TRUE),1)))</f>
        <v>NULL</v>
      </c>
      <c r="BG505" s="92" t="str" cm="1">
        <f t="array" ref="BG505">TRIM(IF(OR(TRIM(AE505)="NULL",ISBLANK(AE505),ISNUMBER(AE505)),AE505,_xlfn.CHOOSECOLS(_xlfn.TEXTSPLIT(AE505,"-",,TRUE),2)))</f>
        <v>NULL</v>
      </c>
      <c r="BH505" s="95" t="str">
        <f t="shared" si="42"/>
        <v>2015</v>
      </c>
      <c r="BI505" s="96" t="str">
        <f t="shared" si="43"/>
        <v>9</v>
      </c>
      <c r="BJ505" s="97" t="str">
        <f t="shared" si="44"/>
        <v>14</v>
      </c>
      <c r="BK505" s="96" t="str">
        <f t="shared" si="45"/>
        <v>2015</v>
      </c>
      <c r="BL505" s="96" t="str">
        <f t="shared" si="46"/>
        <v>9</v>
      </c>
      <c r="BM505" s="97" t="str">
        <f t="shared" si="47"/>
        <v>14</v>
      </c>
      <c r="BN505" s="93" t="b">
        <f>AND(TRIM(BH505)="NULL", TRIM(BK505)="NULL")</f>
        <v>0</v>
      </c>
      <c r="BO505" s="127" t="s">
        <v>435</v>
      </c>
      <c r="BP505" s="127" t="s">
        <v>435</v>
      </c>
    </row>
    <row r="506" spans="1:68">
      <c r="A506" s="7">
        <v>117.11</v>
      </c>
      <c r="B506" s="1" t="s">
        <v>420</v>
      </c>
      <c r="C506" s="11" t="s">
        <v>1449</v>
      </c>
      <c r="D506" s="6" t="s">
        <v>1450</v>
      </c>
      <c r="E506" s="21" t="s">
        <v>1462</v>
      </c>
      <c r="F506" s="5">
        <v>42261</v>
      </c>
      <c r="G506" s="25">
        <v>2015</v>
      </c>
      <c r="H506" s="25">
        <v>9</v>
      </c>
      <c r="I506" s="25">
        <v>14</v>
      </c>
      <c r="J506" s="5" t="s">
        <v>63</v>
      </c>
      <c r="K506" s="25" t="s">
        <v>63</v>
      </c>
      <c r="L506" s="25" t="s">
        <v>63</v>
      </c>
      <c r="M506" s="25" t="s">
        <v>63</v>
      </c>
      <c r="N506" s="5" t="s">
        <v>63</v>
      </c>
      <c r="O506" s="25" t="s">
        <v>63</v>
      </c>
      <c r="P506" s="25" t="s">
        <v>63</v>
      </c>
      <c r="Q506" s="25" t="s">
        <v>63</v>
      </c>
      <c r="R506" s="6">
        <v>1</v>
      </c>
      <c r="S506" s="6" t="s">
        <v>63</v>
      </c>
      <c r="T506" s="6" t="s">
        <v>166</v>
      </c>
      <c r="U506" s="6" t="s">
        <v>166</v>
      </c>
      <c r="V506" s="6" t="s">
        <v>166</v>
      </c>
      <c r="W506" s="6" t="s">
        <v>166</v>
      </c>
      <c r="X506" s="6" t="s">
        <v>166</v>
      </c>
      <c r="Y506" s="6" t="s">
        <v>166</v>
      </c>
      <c r="Z506" s="6" t="s">
        <v>166</v>
      </c>
      <c r="AA506" s="6" t="s">
        <v>166</v>
      </c>
      <c r="AB506" s="6" t="s">
        <v>166</v>
      </c>
      <c r="AC506" s="6" t="s">
        <v>166</v>
      </c>
      <c r="AD506" s="6" t="s">
        <v>166</v>
      </c>
      <c r="AE506" s="6" t="s">
        <v>166</v>
      </c>
      <c r="AH506" s="91" t="str" cm="1">
        <f t="array" ref="AH506">IF(OR(TRIM(S506)="NULL",ISBLANK(S506),ISNUMBER(S506)),TRIM(S506),TRIM(_xlfn.CHOOSECOLS(_xlfn.TEXTSPLIT(S506,"-",,TRUE),1)))</f>
        <v>NULL</v>
      </c>
      <c r="AI506" s="91" t="str" cm="1">
        <f t="array" ref="AI506">IF(OR(TRIM(S506)="NULL",ISBLANK(S506),ISNUMBER(S506)),TRIM(S506),TRIM(_xlfn.CHOOSECOLS(_xlfn.TEXTSPLIT(S506,"-",,TRUE),2)))</f>
        <v>NULL</v>
      </c>
      <c r="AJ506" s="91" t="str" cm="1">
        <f t="array" ref="AJ506">IF(OR(TRIM(R506)="NULL",ISBLANK(R506),ISNUMBER(R506)),TRIM(R506),TRIM(_xlfn.CHOOSECOLS(_xlfn.TEXTSPLIT(R506,"-",,TRUE),1)))</f>
        <v>1</v>
      </c>
      <c r="AK506" s="91" t="str" cm="1">
        <f t="array" ref="AK506">IF(OR(TRIM(R506)="NULL",ISBLANK(R506),ISNUMBER(R506)),TRIM(R506),TRIM(_xlfn.CHOOSECOLS(_xlfn.TEXTSPLIT(R506,"-",,TRUE),2)))</f>
        <v>1</v>
      </c>
      <c r="AL506" s="91" t="str" cm="1">
        <f t="array" ref="AL506">IF(OR(TRIM(T506)="NULL",ISBLANK(T506),ISNUMBER(T506)),TRIM(T506),TRIM(_xlfn.CHOOSECOLS(_xlfn.TEXTSPLIT(T506,"-",,TRUE),1)))</f>
        <v>NULL</v>
      </c>
      <c r="AM506" s="91" t="str" cm="1">
        <f t="array" ref="AM506">IF(OR(TRIM(T506)="NULL",ISBLANK(T506),ISNUMBER(T506)),TRIM(T506),TRIM(_xlfn.CHOOSECOLS(_xlfn.TEXTSPLIT(T506,"-",,TRUE),2)))</f>
        <v>NULL</v>
      </c>
      <c r="AN506" s="91" t="str" cm="1">
        <f t="array" ref="AN506">IF(OR(TRIM(U506)="NULL",ISBLANK(U506),ISNUMBER(U506)),TRIM(U506),TRIM(_xlfn.CHOOSECOLS(_xlfn.TEXTSPLIT(Y506,"-",,TRUE),1)))</f>
        <v>NULL</v>
      </c>
      <c r="AO506" s="91" t="str" cm="1">
        <f t="array" ref="AO506">IF(OR(TRIM(U506)="NULL",ISBLANK(U506),ISNUMBER(U506)),TRIM(U506),TRIM(_xlfn.CHOOSECOLS(_xlfn.TEXTSPLIT(Y506,"-",,TRUE),2)))</f>
        <v>NULL</v>
      </c>
      <c r="AP506" s="91" t="str" cm="1">
        <f t="array" ref="AP506">IF(OR(TRIM(V506)="NULL",ISBLANK(V506),ISNUMBER(V506)),TRIM(V506),TRIM(_xlfn.CHOOSECOLS(_xlfn.TEXTSPLIT(Y506,"-",,TRUE),1)))</f>
        <v>NULL</v>
      </c>
      <c r="AQ506" s="91" t="str" cm="1">
        <f t="array" ref="AQ506">IF(OR(TRIM(V506)="NULL",ISBLANK(V506),ISNUMBER(V506)),V506,_xlfn.CHOOSECOLS(_xlfn.TEXTSPLIT(Y506,"-",,TRUE),2))</f>
        <v xml:space="preserve">NULL </v>
      </c>
      <c r="AR506" s="99" t="str" cm="1">
        <f t="array" ref="AR506">TRIM(IF(OR(TRIM(W506)="NULL",ISBLANK(W506),ISNUMBER(W506)), W506, IF(AND(ISNUMBER(FIND("|", W506))=TRUE, ISNUMBER(FIND("-", W506))=FALSE), W506, IF(AND(ISNUMBER(FIND("|", W506))=FALSE, ISNUMBER(FIND("-", W506))=TRUE),_xlfn.CHOOSECOLS(_xlfn.TEXTSPLIT(W506,"-", "|",,TRUE),1), _xlfn.CONCAT(_xlfn.CHOOSECOLS(_xlfn.TEXTSPLIT(SUBSTITUTE(W506, "-", "|"), "|"),1),"|", _xlfn.CHOOSECOLS(_xlfn.TEXTSPLIT(SUBSTITUTE(W506, "-", "|"), "|"), 3))))))</f>
        <v>NULL</v>
      </c>
      <c r="AS506" s="99" t="str" cm="1">
        <f t="array" ref="AS506">TRIM(IF(OR(TRIM(W506)="NULL",ISBLANK(W506),ISNUMBER(W506)), W506, IF(AND(ISNUMBER(FIND("|", W506))=TRUE, ISNUMBER(FIND("-", W506))=FALSE), W506, IF(AND(ISNUMBER(FIND("|", W506))=FALSE, ISNUMBER(FIND("-", W506))=TRUE),_xlfn.CHOOSECOLS(_xlfn.TEXTSPLIT(W506,"-", "|",,TRUE),2), _xlfn.CONCAT(_xlfn.CHOOSECOLS(_xlfn.TEXTSPLIT(SUBSTITUTE(W506, "-", "|"), "|"),2),"|", _xlfn.CHOOSECOLS(_xlfn.TEXTSPLIT(SUBSTITUTE(W506, "-", "|"), "|"), 4))))))</f>
        <v>NULL</v>
      </c>
      <c r="AT506" s="92" t="str" cm="1">
        <f t="array" ref="AT506">TRIM(_xlfn.CHOOSECOLS(_xlfn.TEXTSPLIT(AR506,"|",,TRUE),1))</f>
        <v>NULL</v>
      </c>
      <c r="AU506" s="92" t="str" cm="1">
        <f t="array" ref="AU506">TRIM(_xlfn.CHOOSECOLS(_xlfn.TEXTSPLIT(AS506,"|",,TRUE),1))</f>
        <v>NULL</v>
      </c>
      <c r="AV506" s="92" t="str" cm="1">
        <f t="array" ref="AV506">TRIM(_xlfn.CHOOSECOLS(_xlfn.TEXTSPLIT(AB506,"|",,TRUE),1))</f>
        <v>NULL</v>
      </c>
      <c r="AW506" s="92" t="str" cm="1">
        <f t="array" ref="AW506">TRIM(_xlfn.CHOOSECOLS(_xlfn.TEXTSPLIT(Y506,"|",,TRUE),1))</f>
        <v>NULL</v>
      </c>
      <c r="AX506" s="92" t="str" cm="1">
        <f t="array" ref="AX506">TRIM(_xlfn.CHOOSECOLS(_xlfn.TEXTSPLIT(Z506,"|",,TRUE),1))</f>
        <v>NULL</v>
      </c>
      <c r="AY506" s="99" t="str" cm="1">
        <f t="array" ref="AY506">TRIM(IF(OR(TRIM(AA506)="NULL",ISBLANK(AA506),ISNUMBER(AA506)), AA506, IF(AND(ISNUMBER(FIND("|", AA506))=TRUE, ISNUMBER(FIND("-", AA506))=FALSE), AA506, IF(AND(ISNUMBER(FIND("|", AA506))=FALSE, ISNUMBER(FIND("-", AA506))=TRUE),_xlfn.CHOOSECOLS(_xlfn.TEXTSPLIT(AA506,"-", "|",,TRUE),1), _xlfn.CONCAT(_xlfn.CHOOSECOLS(_xlfn.TEXTSPLIT(SUBSTITUTE(AA506, "-", "|"), "|"),1),"|", _xlfn.CHOOSECOLS(_xlfn.TEXTSPLIT(SUBSTITUTE(AA506, "-", "|"), "|"), 3))))))</f>
        <v>NULL</v>
      </c>
      <c r="AZ506" s="99" t="str" cm="1">
        <f t="array" ref="AZ506">TRIM(IF(OR(TRIM(AA506)="NULL",ISBLANK(AA506),ISNUMBER(AA506)), AA506, IF(AND(ISNUMBER(FIND("|", AA506))=TRUE, ISNUMBER(FIND("-", AA506))=FALSE), AA506, IF(AND(ISNUMBER(FIND("|", AA506))=FALSE, ISNUMBER(FIND("-", AA506))=TRUE),_xlfn.CHOOSECOLS(_xlfn.TEXTSPLIT(AA506,"-", "|",,TRUE),2), _xlfn.CONCAT(_xlfn.CHOOSECOLS(_xlfn.TEXTSPLIT(SUBSTITUTE(AA506, "-", "|"), "|"),2),"|", _xlfn.CHOOSECOLS(_xlfn.TEXTSPLIT(SUBSTITUTE(AA506, "-", "|"), "|"), 4))))))</f>
        <v>NULL</v>
      </c>
      <c r="BA506" s="92" t="str" cm="1">
        <f t="array" ref="BA506">TRIM(_xlfn.CHOOSECOLS(_xlfn.TEXTSPLIT(AY506,"|",,TRUE),1))</f>
        <v>NULL</v>
      </c>
      <c r="BB506" s="92" t="str" cm="1">
        <f t="array" ref="BB506">TRIM(_xlfn.CHOOSECOLS(_xlfn.TEXTSPLIT(AZ506,"|",,TRUE),1))</f>
        <v>NULL</v>
      </c>
      <c r="BC506" s="92" t="str" cm="1">
        <f t="array" ref="BC506">TRIM(_xlfn.CHOOSECOLS(_xlfn.TEXTSPLIT(AB506,"|",,TRUE),1))</f>
        <v>NULL</v>
      </c>
      <c r="BD506" s="92" t="str" cm="1">
        <f t="array" ref="BD506">TRIM(_xlfn.CHOOSECOLS(_xlfn.TEXTSPLIT(AC506,"|",,TRUE),1))</f>
        <v>NULL</v>
      </c>
      <c r="BE506" s="92" t="str" cm="1">
        <f t="array" ref="BE506">TRIM(_xlfn.CHOOSECOLS(_xlfn.TEXTSPLIT(AD506,"|",,TRUE),1))</f>
        <v>NULL</v>
      </c>
      <c r="BF506" s="92" t="str" cm="1">
        <f t="array" ref="BF506">TRIM(IF(OR(TRIM(AE506)="NULL",ISBLANK(AE506),ISNUMBER(AE506)),AE506,_xlfn.CHOOSECOLS(_xlfn.TEXTSPLIT(AE506,"-",,TRUE),1)))</f>
        <v>NULL</v>
      </c>
      <c r="BG506" s="92" t="str" cm="1">
        <f t="array" ref="BG506">TRIM(IF(OR(TRIM(AE506)="NULL",ISBLANK(AE506),ISNUMBER(AE506)),AE506,_xlfn.CHOOSECOLS(_xlfn.TEXTSPLIT(AE506,"-",,TRUE),2)))</f>
        <v>NULL</v>
      </c>
      <c r="BH506" s="95" t="str">
        <f t="shared" si="42"/>
        <v>2015</v>
      </c>
      <c r="BI506" s="96" t="str">
        <f t="shared" si="43"/>
        <v>9</v>
      </c>
      <c r="BJ506" s="97" t="str">
        <f t="shared" si="44"/>
        <v>14</v>
      </c>
      <c r="BK506" s="96" t="str">
        <f t="shared" si="45"/>
        <v>2015</v>
      </c>
      <c r="BL506" s="96" t="str">
        <f t="shared" si="46"/>
        <v>9</v>
      </c>
      <c r="BM506" s="97" t="str">
        <f t="shared" si="47"/>
        <v>14</v>
      </c>
      <c r="BN506" s="93" t="b">
        <f>AND(TRIM(BH506)="NULL", TRIM(BK506)="NULL")</f>
        <v>0</v>
      </c>
      <c r="BO506" s="127" t="s">
        <v>435</v>
      </c>
      <c r="BP506" s="127" t="s">
        <v>435</v>
      </c>
    </row>
    <row r="507" spans="1:68">
      <c r="A507" s="7" t="s">
        <v>1463</v>
      </c>
      <c r="B507" s="1" t="s">
        <v>420</v>
      </c>
      <c r="C507" s="11" t="s">
        <v>1464</v>
      </c>
      <c r="D507" s="6" t="s">
        <v>1465</v>
      </c>
      <c r="E507" s="21" t="s">
        <v>1466</v>
      </c>
      <c r="F507" s="5" t="s">
        <v>63</v>
      </c>
      <c r="G507" s="25" t="s">
        <v>63</v>
      </c>
      <c r="H507" s="25" t="s">
        <v>63</v>
      </c>
      <c r="I507" s="25" t="s">
        <v>63</v>
      </c>
      <c r="J507" s="5" t="s">
        <v>1467</v>
      </c>
      <c r="K507" s="6">
        <v>1775</v>
      </c>
      <c r="L507" s="6">
        <v>8</v>
      </c>
      <c r="M507" s="6">
        <v>29</v>
      </c>
      <c r="N507" s="5" t="s">
        <v>1468</v>
      </c>
      <c r="O507" s="6">
        <v>1775</v>
      </c>
      <c r="P507" s="6">
        <v>9</v>
      </c>
      <c r="Q507" s="6">
        <v>9</v>
      </c>
      <c r="R507" s="6">
        <v>4163</v>
      </c>
      <c r="S507" s="6" t="s">
        <v>63</v>
      </c>
      <c r="T507" s="6" t="s">
        <v>166</v>
      </c>
      <c r="U507" s="6" t="s">
        <v>166</v>
      </c>
      <c r="V507" s="6" t="s">
        <v>166</v>
      </c>
      <c r="W507" s="6" t="s">
        <v>166</v>
      </c>
      <c r="X507" s="6" t="s">
        <v>166</v>
      </c>
      <c r="Y507" s="6" t="s">
        <v>166</v>
      </c>
      <c r="Z507" s="6" t="s">
        <v>166</v>
      </c>
      <c r="AA507" s="6" t="s">
        <v>166</v>
      </c>
      <c r="AB507" s="6" t="s">
        <v>166</v>
      </c>
      <c r="AC507" s="6" t="s">
        <v>166</v>
      </c>
      <c r="AD507" s="6" t="s">
        <v>166</v>
      </c>
      <c r="AE507" s="6" t="s">
        <v>166</v>
      </c>
      <c r="AH507" s="91" t="str" cm="1">
        <f t="array" ref="AH507">IF(OR(TRIM(S507)="NULL",ISBLANK(S507),ISNUMBER(S507)),TRIM(S507),TRIM(_xlfn.CHOOSECOLS(_xlfn.TEXTSPLIT(S507,"-",,TRUE),1)))</f>
        <v>NULL</v>
      </c>
      <c r="AI507" s="91" t="str" cm="1">
        <f t="array" ref="AI507">IF(OR(TRIM(S507)="NULL",ISBLANK(S507),ISNUMBER(S507)),TRIM(S507),TRIM(_xlfn.CHOOSECOLS(_xlfn.TEXTSPLIT(S507,"-",,TRUE),2)))</f>
        <v>NULL</v>
      </c>
      <c r="AJ507" s="91" t="str" cm="1">
        <f t="array" ref="AJ507">IF(OR(TRIM(R507)="NULL",ISBLANK(R507),ISNUMBER(R507)),TRIM(R507),TRIM(_xlfn.CHOOSECOLS(_xlfn.TEXTSPLIT(R507,"-",,TRUE),1)))</f>
        <v>4163</v>
      </c>
      <c r="AK507" s="91" t="str" cm="1">
        <f t="array" ref="AK507">IF(OR(TRIM(R507)="NULL",ISBLANK(R507),ISNUMBER(R507)),TRIM(R507),TRIM(_xlfn.CHOOSECOLS(_xlfn.TEXTSPLIT(R507,"-",,TRUE),2)))</f>
        <v>4163</v>
      </c>
      <c r="AL507" s="91" t="str" cm="1">
        <f t="array" ref="AL507">IF(OR(TRIM(T507)="NULL",ISBLANK(T507),ISNUMBER(T507)),TRIM(T507),TRIM(_xlfn.CHOOSECOLS(_xlfn.TEXTSPLIT(T507,"-",,TRUE),1)))</f>
        <v>NULL</v>
      </c>
      <c r="AM507" s="91" t="str" cm="1">
        <f t="array" ref="AM507">IF(OR(TRIM(T507)="NULL",ISBLANK(T507),ISNUMBER(T507)),TRIM(T507),TRIM(_xlfn.CHOOSECOLS(_xlfn.TEXTSPLIT(T507,"-",,TRUE),2)))</f>
        <v>NULL</v>
      </c>
      <c r="AN507" s="91" t="str" cm="1">
        <f t="array" ref="AN507">IF(OR(TRIM(U507)="NULL",ISBLANK(U507),ISNUMBER(U507)),TRIM(U507),TRIM(_xlfn.CHOOSECOLS(_xlfn.TEXTSPLIT(Y507,"-",,TRUE),1)))</f>
        <v>NULL</v>
      </c>
      <c r="AO507" s="91" t="str" cm="1">
        <f t="array" ref="AO507">IF(OR(TRIM(U507)="NULL",ISBLANK(U507),ISNUMBER(U507)),TRIM(U507),TRIM(_xlfn.CHOOSECOLS(_xlfn.TEXTSPLIT(Y507,"-",,TRUE),2)))</f>
        <v>NULL</v>
      </c>
      <c r="AP507" s="91" t="str" cm="1">
        <f t="array" ref="AP507">IF(OR(TRIM(V507)="NULL",ISBLANK(V507),ISNUMBER(V507)),TRIM(V507),TRIM(_xlfn.CHOOSECOLS(_xlfn.TEXTSPLIT(Y507,"-",,TRUE),1)))</f>
        <v>NULL</v>
      </c>
      <c r="AQ507" s="91" t="str" cm="1">
        <f t="array" ref="AQ507">IF(OR(TRIM(V507)="NULL",ISBLANK(V507),ISNUMBER(V507)),V507,_xlfn.CHOOSECOLS(_xlfn.TEXTSPLIT(Y507,"-",,TRUE),2))</f>
        <v xml:space="preserve">NULL </v>
      </c>
      <c r="AR507" s="99" t="str" cm="1">
        <f t="array" ref="AR507">TRIM(IF(OR(TRIM(W507)="NULL",ISBLANK(W507),ISNUMBER(W507)), W507, IF(AND(ISNUMBER(FIND("|", W507))=TRUE, ISNUMBER(FIND("-", W507))=FALSE), W507, IF(AND(ISNUMBER(FIND("|", W507))=FALSE, ISNUMBER(FIND("-", W507))=TRUE),_xlfn.CHOOSECOLS(_xlfn.TEXTSPLIT(W507,"-", "|",,TRUE),1), _xlfn.CONCAT(_xlfn.CHOOSECOLS(_xlfn.TEXTSPLIT(SUBSTITUTE(W507, "-", "|"), "|"),1),"|", _xlfn.CHOOSECOLS(_xlfn.TEXTSPLIT(SUBSTITUTE(W507, "-", "|"), "|"), 3))))))</f>
        <v>NULL</v>
      </c>
      <c r="AS507" s="99" t="str" cm="1">
        <f t="array" ref="AS507">TRIM(IF(OR(TRIM(W507)="NULL",ISBLANK(W507),ISNUMBER(W507)), W507, IF(AND(ISNUMBER(FIND("|", W507))=TRUE, ISNUMBER(FIND("-", W507))=FALSE), W507, IF(AND(ISNUMBER(FIND("|", W507))=FALSE, ISNUMBER(FIND("-", W507))=TRUE),_xlfn.CHOOSECOLS(_xlfn.TEXTSPLIT(W507,"-", "|",,TRUE),2), _xlfn.CONCAT(_xlfn.CHOOSECOLS(_xlfn.TEXTSPLIT(SUBSTITUTE(W507, "-", "|"), "|"),2),"|", _xlfn.CHOOSECOLS(_xlfn.TEXTSPLIT(SUBSTITUTE(W507, "-", "|"), "|"), 4))))))</f>
        <v>NULL</v>
      </c>
      <c r="AT507" s="92" t="str" cm="1">
        <f t="array" ref="AT507">TRIM(_xlfn.CHOOSECOLS(_xlfn.TEXTSPLIT(AR507,"|",,TRUE),1))</f>
        <v>NULL</v>
      </c>
      <c r="AU507" s="92" t="str" cm="1">
        <f t="array" ref="AU507">TRIM(_xlfn.CHOOSECOLS(_xlfn.TEXTSPLIT(AS507,"|",,TRUE),1))</f>
        <v>NULL</v>
      </c>
      <c r="AV507" s="92" t="str" cm="1">
        <f t="array" ref="AV507">TRIM(_xlfn.CHOOSECOLS(_xlfn.TEXTSPLIT(AB507,"|",,TRUE),1))</f>
        <v>NULL</v>
      </c>
      <c r="AW507" s="92" t="str" cm="1">
        <f t="array" ref="AW507">TRIM(_xlfn.CHOOSECOLS(_xlfn.TEXTSPLIT(Y507,"|",,TRUE),1))</f>
        <v>NULL</v>
      </c>
      <c r="AX507" s="92" t="str" cm="1">
        <f t="array" ref="AX507">TRIM(_xlfn.CHOOSECOLS(_xlfn.TEXTSPLIT(Z507,"|",,TRUE),1))</f>
        <v>NULL</v>
      </c>
      <c r="AY507" s="99" t="str" cm="1">
        <f t="array" ref="AY507">TRIM(IF(OR(TRIM(AA507)="NULL",ISBLANK(AA507),ISNUMBER(AA507)), AA507, IF(AND(ISNUMBER(FIND("|", AA507))=TRUE, ISNUMBER(FIND("-", AA507))=FALSE), AA507, IF(AND(ISNUMBER(FIND("|", AA507))=FALSE, ISNUMBER(FIND("-", AA507))=TRUE),_xlfn.CHOOSECOLS(_xlfn.TEXTSPLIT(AA507,"-", "|",,TRUE),1), _xlfn.CONCAT(_xlfn.CHOOSECOLS(_xlfn.TEXTSPLIT(SUBSTITUTE(AA507, "-", "|"), "|"),1),"|", _xlfn.CHOOSECOLS(_xlfn.TEXTSPLIT(SUBSTITUTE(AA507, "-", "|"), "|"), 3))))))</f>
        <v>NULL</v>
      </c>
      <c r="AZ507" s="99" t="str" cm="1">
        <f t="array" ref="AZ507">TRIM(IF(OR(TRIM(AA507)="NULL",ISBLANK(AA507),ISNUMBER(AA507)), AA507, IF(AND(ISNUMBER(FIND("|", AA507))=TRUE, ISNUMBER(FIND("-", AA507))=FALSE), AA507, IF(AND(ISNUMBER(FIND("|", AA507))=FALSE, ISNUMBER(FIND("-", AA507))=TRUE),_xlfn.CHOOSECOLS(_xlfn.TEXTSPLIT(AA507,"-", "|",,TRUE),2), _xlfn.CONCAT(_xlfn.CHOOSECOLS(_xlfn.TEXTSPLIT(SUBSTITUTE(AA507, "-", "|"), "|"),2),"|", _xlfn.CHOOSECOLS(_xlfn.TEXTSPLIT(SUBSTITUTE(AA507, "-", "|"), "|"), 4))))))</f>
        <v>NULL</v>
      </c>
      <c r="BA507" s="92" t="str" cm="1">
        <f t="array" ref="BA507">TRIM(_xlfn.CHOOSECOLS(_xlfn.TEXTSPLIT(AY507,"|",,TRUE),1))</f>
        <v>NULL</v>
      </c>
      <c r="BB507" s="92" t="str" cm="1">
        <f t="array" ref="BB507">TRIM(_xlfn.CHOOSECOLS(_xlfn.TEXTSPLIT(AZ507,"|",,TRUE),1))</f>
        <v>NULL</v>
      </c>
      <c r="BC507" s="92" t="str" cm="1">
        <f t="array" ref="BC507">TRIM(_xlfn.CHOOSECOLS(_xlfn.TEXTSPLIT(AB507,"|",,TRUE),1))</f>
        <v>NULL</v>
      </c>
      <c r="BD507" s="92" t="str" cm="1">
        <f t="array" ref="BD507">TRIM(_xlfn.CHOOSECOLS(_xlfn.TEXTSPLIT(AC507,"|",,TRUE),1))</f>
        <v>NULL</v>
      </c>
      <c r="BE507" s="92" t="str" cm="1">
        <f t="array" ref="BE507">TRIM(_xlfn.CHOOSECOLS(_xlfn.TEXTSPLIT(AD507,"|",,TRUE),1))</f>
        <v>NULL</v>
      </c>
      <c r="BF507" s="92" t="str" cm="1">
        <f t="array" ref="BF507">TRIM(IF(OR(TRIM(AE507)="NULL",ISBLANK(AE507),ISNUMBER(AE507)),AE507,_xlfn.CHOOSECOLS(_xlfn.TEXTSPLIT(AE507,"-",,TRUE),1)))</f>
        <v>NULL</v>
      </c>
      <c r="BG507" s="92" t="str" cm="1">
        <f t="array" ref="BG507">TRIM(IF(OR(TRIM(AE507)="NULL",ISBLANK(AE507),ISNUMBER(AE507)),AE507,_xlfn.CHOOSECOLS(_xlfn.TEXTSPLIT(AE507,"-",,TRUE),2)))</f>
        <v>NULL</v>
      </c>
      <c r="BH507" s="95" t="str">
        <f t="shared" si="42"/>
        <v>1775</v>
      </c>
      <c r="BI507" s="96" t="str">
        <f t="shared" si="43"/>
        <v>8</v>
      </c>
      <c r="BJ507" s="97" t="str">
        <f t="shared" si="44"/>
        <v>29</v>
      </c>
      <c r="BK507" s="96" t="str">
        <f t="shared" si="45"/>
        <v>1775</v>
      </c>
      <c r="BL507" s="96" t="str">
        <f t="shared" si="46"/>
        <v>9</v>
      </c>
      <c r="BM507" s="97" t="str">
        <f t="shared" si="47"/>
        <v>9</v>
      </c>
      <c r="BN507" s="93" t="b">
        <f>AND(TRIM(BH507)="NULL", TRIM(BK507)="NULL")</f>
        <v>0</v>
      </c>
      <c r="BO507" s="127" t="s">
        <v>1198</v>
      </c>
      <c r="BP507" s="127" t="s">
        <v>1198</v>
      </c>
    </row>
    <row r="508" spans="1:68">
      <c r="A508" s="7">
        <v>118.01</v>
      </c>
      <c r="B508" s="1" t="s">
        <v>420</v>
      </c>
      <c r="C508" s="11" t="s">
        <v>1464</v>
      </c>
      <c r="D508" s="6" t="s">
        <v>1465</v>
      </c>
      <c r="E508" s="21" t="s">
        <v>1469</v>
      </c>
      <c r="F508" s="5" t="s">
        <v>63</v>
      </c>
      <c r="G508" s="25" t="s">
        <v>63</v>
      </c>
      <c r="H508" s="25" t="s">
        <v>63</v>
      </c>
      <c r="I508" s="25" t="s">
        <v>63</v>
      </c>
      <c r="J508" s="5" t="s">
        <v>1467</v>
      </c>
      <c r="K508" s="6">
        <v>1775</v>
      </c>
      <c r="L508" s="6">
        <v>8</v>
      </c>
      <c r="M508" s="6">
        <v>29</v>
      </c>
      <c r="N508" s="5" t="s">
        <v>1468</v>
      </c>
      <c r="O508" s="6">
        <v>1775</v>
      </c>
      <c r="P508" s="6">
        <v>9</v>
      </c>
      <c r="Q508" s="6">
        <v>9</v>
      </c>
      <c r="R508" s="6">
        <v>150</v>
      </c>
      <c r="S508" s="6" t="s">
        <v>63</v>
      </c>
      <c r="T508" s="6" t="s">
        <v>166</v>
      </c>
      <c r="U508" s="6" t="s">
        <v>166</v>
      </c>
      <c r="V508" s="6" t="s">
        <v>166</v>
      </c>
      <c r="W508" s="6" t="s">
        <v>166</v>
      </c>
      <c r="X508" s="6" t="s">
        <v>166</v>
      </c>
      <c r="Y508" s="6" t="s">
        <v>166</v>
      </c>
      <c r="Z508" s="6" t="s">
        <v>63</v>
      </c>
      <c r="AA508" s="6" t="s">
        <v>166</v>
      </c>
      <c r="AB508" s="6" t="s">
        <v>166</v>
      </c>
      <c r="AC508" s="6" t="s">
        <v>166</v>
      </c>
      <c r="AD508" s="6" t="s">
        <v>166</v>
      </c>
      <c r="AE508" s="6" t="s">
        <v>166</v>
      </c>
      <c r="AF508" s="6"/>
      <c r="AG508" s="6"/>
      <c r="AH508" s="91" t="str" cm="1">
        <f t="array" ref="AH508">IF(OR(TRIM(S508)="NULL",ISBLANK(S508),ISNUMBER(S508)),TRIM(S508),TRIM(_xlfn.CHOOSECOLS(_xlfn.TEXTSPLIT(S508,"-",,TRUE),1)))</f>
        <v>NULL</v>
      </c>
      <c r="AI508" s="91" t="str" cm="1">
        <f t="array" ref="AI508">IF(OR(TRIM(S508)="NULL",ISBLANK(S508),ISNUMBER(S508)),TRIM(S508),TRIM(_xlfn.CHOOSECOLS(_xlfn.TEXTSPLIT(S508,"-",,TRUE),2)))</f>
        <v>NULL</v>
      </c>
      <c r="AJ508" s="91" t="str" cm="1">
        <f t="array" ref="AJ508">IF(OR(TRIM(R508)="NULL",ISBLANK(R508),ISNUMBER(R508)),TRIM(R508),TRIM(_xlfn.CHOOSECOLS(_xlfn.TEXTSPLIT(R508,"-",,TRUE),1)))</f>
        <v>150</v>
      </c>
      <c r="AK508" s="91" t="str" cm="1">
        <f t="array" ref="AK508">IF(OR(TRIM(R508)="NULL",ISBLANK(R508),ISNUMBER(R508)),TRIM(R508),TRIM(_xlfn.CHOOSECOLS(_xlfn.TEXTSPLIT(R508,"-",,TRUE),2)))</f>
        <v>150</v>
      </c>
      <c r="AL508" s="91" t="str" cm="1">
        <f t="array" ref="AL508">IF(OR(TRIM(T508)="NULL",ISBLANK(T508),ISNUMBER(T508)),TRIM(T508),TRIM(_xlfn.CHOOSECOLS(_xlfn.TEXTSPLIT(T508,"-",,TRUE),1)))</f>
        <v>NULL</v>
      </c>
      <c r="AM508" s="91" t="str" cm="1">
        <f t="array" ref="AM508">IF(OR(TRIM(T508)="NULL",ISBLANK(T508),ISNUMBER(T508)),TRIM(T508),TRIM(_xlfn.CHOOSECOLS(_xlfn.TEXTSPLIT(T508,"-",,TRUE),2)))</f>
        <v>NULL</v>
      </c>
      <c r="AN508" s="91" t="str" cm="1">
        <f t="array" ref="AN508">IF(OR(TRIM(U508)="NULL",ISBLANK(U508),ISNUMBER(U508)),TRIM(U508),TRIM(_xlfn.CHOOSECOLS(_xlfn.TEXTSPLIT(Y508,"-",,TRUE),1)))</f>
        <v>NULL</v>
      </c>
      <c r="AO508" s="91" t="str" cm="1">
        <f t="array" ref="AO508">IF(OR(TRIM(U508)="NULL",ISBLANK(U508),ISNUMBER(U508)),TRIM(U508),TRIM(_xlfn.CHOOSECOLS(_xlfn.TEXTSPLIT(Y508,"-",,TRUE),2)))</f>
        <v>NULL</v>
      </c>
      <c r="AP508" s="91" t="str" cm="1">
        <f t="array" ref="AP508">IF(OR(TRIM(V508)="NULL",ISBLANK(V508),ISNUMBER(V508)),TRIM(V508),TRIM(_xlfn.CHOOSECOLS(_xlfn.TEXTSPLIT(Y508,"-",,TRUE),1)))</f>
        <v>NULL</v>
      </c>
      <c r="AQ508" s="91" t="str" cm="1">
        <f t="array" ref="AQ508">IF(OR(TRIM(V508)="NULL",ISBLANK(V508),ISNUMBER(V508)),V508,_xlfn.CHOOSECOLS(_xlfn.TEXTSPLIT(Y508,"-",,TRUE),2))</f>
        <v xml:space="preserve">NULL </v>
      </c>
      <c r="AR508" s="99" t="str" cm="1">
        <f t="array" ref="AR508">TRIM(IF(OR(TRIM(W508)="NULL",ISBLANK(W508),ISNUMBER(W508)), W508, IF(AND(ISNUMBER(FIND("|", W508))=TRUE, ISNUMBER(FIND("-", W508))=FALSE), W508, IF(AND(ISNUMBER(FIND("|", W508))=FALSE, ISNUMBER(FIND("-", W508))=TRUE),_xlfn.CHOOSECOLS(_xlfn.TEXTSPLIT(W508,"-", "|",,TRUE),1), _xlfn.CONCAT(_xlfn.CHOOSECOLS(_xlfn.TEXTSPLIT(SUBSTITUTE(W508, "-", "|"), "|"),1),"|", _xlfn.CHOOSECOLS(_xlfn.TEXTSPLIT(SUBSTITUTE(W508, "-", "|"), "|"), 3))))))</f>
        <v>NULL</v>
      </c>
      <c r="AS508" s="99" t="str" cm="1">
        <f t="array" ref="AS508">TRIM(IF(OR(TRIM(W508)="NULL",ISBLANK(W508),ISNUMBER(W508)), W508, IF(AND(ISNUMBER(FIND("|", W508))=TRUE, ISNUMBER(FIND("-", W508))=FALSE), W508, IF(AND(ISNUMBER(FIND("|", W508))=FALSE, ISNUMBER(FIND("-", W508))=TRUE),_xlfn.CHOOSECOLS(_xlfn.TEXTSPLIT(W508,"-", "|",,TRUE),2), _xlfn.CONCAT(_xlfn.CHOOSECOLS(_xlfn.TEXTSPLIT(SUBSTITUTE(W508, "-", "|"), "|"),2),"|", _xlfn.CHOOSECOLS(_xlfn.TEXTSPLIT(SUBSTITUTE(W508, "-", "|"), "|"), 4))))))</f>
        <v>NULL</v>
      </c>
      <c r="AT508" s="92" t="str" cm="1">
        <f t="array" ref="AT508">TRIM(_xlfn.CHOOSECOLS(_xlfn.TEXTSPLIT(AR508,"|",,TRUE),1))</f>
        <v>NULL</v>
      </c>
      <c r="AU508" s="92" t="str" cm="1">
        <f t="array" ref="AU508">TRIM(_xlfn.CHOOSECOLS(_xlfn.TEXTSPLIT(AS508,"|",,TRUE),1))</f>
        <v>NULL</v>
      </c>
      <c r="AV508" s="92" t="str" cm="1">
        <f t="array" ref="AV508">TRIM(_xlfn.CHOOSECOLS(_xlfn.TEXTSPLIT(AB508,"|",,TRUE),1))</f>
        <v>NULL</v>
      </c>
      <c r="AW508" s="92" t="str" cm="1">
        <f t="array" ref="AW508">TRIM(_xlfn.CHOOSECOLS(_xlfn.TEXTSPLIT(Y508,"|",,TRUE),1))</f>
        <v>NULL</v>
      </c>
      <c r="AX508" s="92" t="str" cm="1">
        <f t="array" ref="AX508">TRIM(_xlfn.CHOOSECOLS(_xlfn.TEXTSPLIT(Z508,"|",,TRUE),1))</f>
        <v>NULL</v>
      </c>
      <c r="AY508" s="99" t="str" cm="1">
        <f t="array" ref="AY508">TRIM(IF(OR(TRIM(AA508)="NULL",ISBLANK(AA508),ISNUMBER(AA508)), AA508, IF(AND(ISNUMBER(FIND("|", AA508))=TRUE, ISNUMBER(FIND("-", AA508))=FALSE), AA508, IF(AND(ISNUMBER(FIND("|", AA508))=FALSE, ISNUMBER(FIND("-", AA508))=TRUE),_xlfn.CHOOSECOLS(_xlfn.TEXTSPLIT(AA508,"-", "|",,TRUE),1), _xlfn.CONCAT(_xlfn.CHOOSECOLS(_xlfn.TEXTSPLIT(SUBSTITUTE(AA508, "-", "|"), "|"),1),"|", _xlfn.CHOOSECOLS(_xlfn.TEXTSPLIT(SUBSTITUTE(AA508, "-", "|"), "|"), 3))))))</f>
        <v>NULL</v>
      </c>
      <c r="AZ508" s="99" t="str" cm="1">
        <f t="array" ref="AZ508">TRIM(IF(OR(TRIM(AA508)="NULL",ISBLANK(AA508),ISNUMBER(AA508)), AA508, IF(AND(ISNUMBER(FIND("|", AA508))=TRUE, ISNUMBER(FIND("-", AA508))=FALSE), AA508, IF(AND(ISNUMBER(FIND("|", AA508))=FALSE, ISNUMBER(FIND("-", AA508))=TRUE),_xlfn.CHOOSECOLS(_xlfn.TEXTSPLIT(AA508,"-", "|",,TRUE),2), _xlfn.CONCAT(_xlfn.CHOOSECOLS(_xlfn.TEXTSPLIT(SUBSTITUTE(AA508, "-", "|"), "|"),2),"|", _xlfn.CHOOSECOLS(_xlfn.TEXTSPLIT(SUBSTITUTE(AA508, "-", "|"), "|"), 4))))))</f>
        <v>NULL</v>
      </c>
      <c r="BA508" s="92" t="str" cm="1">
        <f t="array" ref="BA508">TRIM(_xlfn.CHOOSECOLS(_xlfn.TEXTSPLIT(AY508,"|",,TRUE),1))</f>
        <v>NULL</v>
      </c>
      <c r="BB508" s="92" t="str" cm="1">
        <f t="array" ref="BB508">TRIM(_xlfn.CHOOSECOLS(_xlfn.TEXTSPLIT(AZ508,"|",,TRUE),1))</f>
        <v>NULL</v>
      </c>
      <c r="BC508" s="92" t="str" cm="1">
        <f t="array" ref="BC508">TRIM(_xlfn.CHOOSECOLS(_xlfn.TEXTSPLIT(AB508,"|",,TRUE),1))</f>
        <v>NULL</v>
      </c>
      <c r="BD508" s="92" t="str" cm="1">
        <f t="array" ref="BD508">TRIM(_xlfn.CHOOSECOLS(_xlfn.TEXTSPLIT(AC508,"|",,TRUE),1))</f>
        <v>NULL</v>
      </c>
      <c r="BE508" s="92" t="str" cm="1">
        <f t="array" ref="BE508">TRIM(_xlfn.CHOOSECOLS(_xlfn.TEXTSPLIT(AD508,"|",,TRUE),1))</f>
        <v>NULL</v>
      </c>
      <c r="BF508" s="92" t="str" cm="1">
        <f t="array" ref="BF508">TRIM(IF(OR(TRIM(AE508)="NULL",ISBLANK(AE508),ISNUMBER(AE508)),AE508,_xlfn.CHOOSECOLS(_xlfn.TEXTSPLIT(AE508,"-",,TRUE),1)))</f>
        <v>NULL</v>
      </c>
      <c r="BG508" s="92" t="str" cm="1">
        <f t="array" ref="BG508">TRIM(IF(OR(TRIM(AE508)="NULL",ISBLANK(AE508),ISNUMBER(AE508)),AE508,_xlfn.CHOOSECOLS(_xlfn.TEXTSPLIT(AE508,"-",,TRUE),2)))</f>
        <v>NULL</v>
      </c>
      <c r="BH508" s="95" t="str">
        <f t="shared" si="42"/>
        <v>1775</v>
      </c>
      <c r="BI508" s="96" t="str">
        <f t="shared" si="43"/>
        <v>8</v>
      </c>
      <c r="BJ508" s="97" t="str">
        <f t="shared" si="44"/>
        <v>29</v>
      </c>
      <c r="BK508" s="96" t="str">
        <f t="shared" si="45"/>
        <v>1775</v>
      </c>
      <c r="BL508" s="96" t="str">
        <f t="shared" si="46"/>
        <v>9</v>
      </c>
      <c r="BM508" s="97" t="str">
        <f t="shared" si="47"/>
        <v>9</v>
      </c>
      <c r="BN508" s="93" t="b">
        <f>AND(TRIM(BH508)="NULL", TRIM(BK508)="NULL")</f>
        <v>0</v>
      </c>
      <c r="BO508" s="127" t="s">
        <v>435</v>
      </c>
      <c r="BP508" s="127" t="s">
        <v>435</v>
      </c>
    </row>
    <row r="509" spans="1:68">
      <c r="A509" s="7">
        <v>118.02</v>
      </c>
      <c r="B509" s="1" t="s">
        <v>420</v>
      </c>
      <c r="C509" s="11" t="s">
        <v>1464</v>
      </c>
      <c r="D509" s="6" t="s">
        <v>1465</v>
      </c>
      <c r="E509" s="21" t="s">
        <v>1470</v>
      </c>
      <c r="F509" s="5" t="s">
        <v>63</v>
      </c>
      <c r="G509" s="25" t="s">
        <v>63</v>
      </c>
      <c r="H509" s="25" t="s">
        <v>63</v>
      </c>
      <c r="I509" s="25" t="s">
        <v>63</v>
      </c>
      <c r="J509" s="5" t="s">
        <v>1467</v>
      </c>
      <c r="K509" s="6">
        <v>1775</v>
      </c>
      <c r="L509" s="6">
        <v>8</v>
      </c>
      <c r="M509" s="6">
        <v>29</v>
      </c>
      <c r="N509" s="5" t="s">
        <v>1468</v>
      </c>
      <c r="O509" s="6">
        <v>1775</v>
      </c>
      <c r="P509" s="6">
        <v>9</v>
      </c>
      <c r="Q509" s="6">
        <v>9</v>
      </c>
      <c r="R509" s="6">
        <v>15</v>
      </c>
      <c r="S509" s="6" t="s">
        <v>63</v>
      </c>
      <c r="T509" s="6" t="s">
        <v>166</v>
      </c>
      <c r="U509" s="6" t="s">
        <v>166</v>
      </c>
      <c r="V509" s="6" t="s">
        <v>166</v>
      </c>
      <c r="W509" s="6" t="s">
        <v>166</v>
      </c>
      <c r="X509" s="6" t="s">
        <v>166</v>
      </c>
      <c r="Y509" s="6" t="s">
        <v>166</v>
      </c>
      <c r="Z509" s="6" t="s">
        <v>63</v>
      </c>
      <c r="AA509" s="6" t="s">
        <v>166</v>
      </c>
      <c r="AB509" s="6" t="s">
        <v>166</v>
      </c>
      <c r="AC509" s="6" t="s">
        <v>166</v>
      </c>
      <c r="AD509" s="6" t="s">
        <v>166</v>
      </c>
      <c r="AE509" s="6" t="s">
        <v>166</v>
      </c>
      <c r="AF509" s="6"/>
      <c r="AG509" s="6"/>
      <c r="AH509" s="91" t="str" cm="1">
        <f t="array" ref="AH509">IF(OR(TRIM(S509)="NULL",ISBLANK(S509),ISNUMBER(S509)),TRIM(S509),TRIM(_xlfn.CHOOSECOLS(_xlfn.TEXTSPLIT(S509,"-",,TRUE),1)))</f>
        <v>NULL</v>
      </c>
      <c r="AI509" s="91" t="str" cm="1">
        <f t="array" ref="AI509">IF(OR(TRIM(S509)="NULL",ISBLANK(S509),ISNUMBER(S509)),TRIM(S509),TRIM(_xlfn.CHOOSECOLS(_xlfn.TEXTSPLIT(S509,"-",,TRUE),2)))</f>
        <v>NULL</v>
      </c>
      <c r="AJ509" s="91" t="str" cm="1">
        <f t="array" ref="AJ509">IF(OR(TRIM(R509)="NULL",ISBLANK(R509),ISNUMBER(R509)),TRIM(R509),TRIM(_xlfn.CHOOSECOLS(_xlfn.TEXTSPLIT(R509,"-",,TRUE),1)))</f>
        <v>15</v>
      </c>
      <c r="AK509" s="91" t="str" cm="1">
        <f t="array" ref="AK509">IF(OR(TRIM(R509)="NULL",ISBLANK(R509),ISNUMBER(R509)),TRIM(R509),TRIM(_xlfn.CHOOSECOLS(_xlfn.TEXTSPLIT(R509,"-",,TRUE),2)))</f>
        <v>15</v>
      </c>
      <c r="AL509" s="91" t="str" cm="1">
        <f t="array" ref="AL509">IF(OR(TRIM(T509)="NULL",ISBLANK(T509),ISNUMBER(T509)),TRIM(T509),TRIM(_xlfn.CHOOSECOLS(_xlfn.TEXTSPLIT(T509,"-",,TRUE),1)))</f>
        <v>NULL</v>
      </c>
      <c r="AM509" s="91" t="str" cm="1">
        <f t="array" ref="AM509">IF(OR(TRIM(T509)="NULL",ISBLANK(T509),ISNUMBER(T509)),TRIM(T509),TRIM(_xlfn.CHOOSECOLS(_xlfn.TEXTSPLIT(T509,"-",,TRUE),2)))</f>
        <v>NULL</v>
      </c>
      <c r="AN509" s="91" t="str" cm="1">
        <f t="array" ref="AN509">IF(OR(TRIM(U509)="NULL",ISBLANK(U509),ISNUMBER(U509)),TRIM(U509),TRIM(_xlfn.CHOOSECOLS(_xlfn.TEXTSPLIT(Y509,"-",,TRUE),1)))</f>
        <v>NULL</v>
      </c>
      <c r="AO509" s="91" t="str" cm="1">
        <f t="array" ref="AO509">IF(OR(TRIM(U509)="NULL",ISBLANK(U509),ISNUMBER(U509)),TRIM(U509),TRIM(_xlfn.CHOOSECOLS(_xlfn.TEXTSPLIT(Y509,"-",,TRUE),2)))</f>
        <v>NULL</v>
      </c>
      <c r="AP509" s="91" t="str" cm="1">
        <f t="array" ref="AP509">IF(OR(TRIM(V509)="NULL",ISBLANK(V509),ISNUMBER(V509)),TRIM(V509),TRIM(_xlfn.CHOOSECOLS(_xlfn.TEXTSPLIT(Y509,"-",,TRUE),1)))</f>
        <v>NULL</v>
      </c>
      <c r="AQ509" s="91" t="str" cm="1">
        <f t="array" ref="AQ509">IF(OR(TRIM(V509)="NULL",ISBLANK(V509),ISNUMBER(V509)),V509,_xlfn.CHOOSECOLS(_xlfn.TEXTSPLIT(Y509,"-",,TRUE),2))</f>
        <v xml:space="preserve">NULL </v>
      </c>
      <c r="AR509" s="99" t="str" cm="1">
        <f t="array" ref="AR509">TRIM(IF(OR(TRIM(W509)="NULL",ISBLANK(W509),ISNUMBER(W509)), W509, IF(AND(ISNUMBER(FIND("|", W509))=TRUE, ISNUMBER(FIND("-", W509))=FALSE), W509, IF(AND(ISNUMBER(FIND("|", W509))=FALSE, ISNUMBER(FIND("-", W509))=TRUE),_xlfn.CHOOSECOLS(_xlfn.TEXTSPLIT(W509,"-", "|",,TRUE),1), _xlfn.CONCAT(_xlfn.CHOOSECOLS(_xlfn.TEXTSPLIT(SUBSTITUTE(W509, "-", "|"), "|"),1),"|", _xlfn.CHOOSECOLS(_xlfn.TEXTSPLIT(SUBSTITUTE(W509, "-", "|"), "|"), 3))))))</f>
        <v>NULL</v>
      </c>
      <c r="AS509" s="99" t="str" cm="1">
        <f t="array" ref="AS509">TRIM(IF(OR(TRIM(W509)="NULL",ISBLANK(W509),ISNUMBER(W509)), W509, IF(AND(ISNUMBER(FIND("|", W509))=TRUE, ISNUMBER(FIND("-", W509))=FALSE), W509, IF(AND(ISNUMBER(FIND("|", W509))=FALSE, ISNUMBER(FIND("-", W509))=TRUE),_xlfn.CHOOSECOLS(_xlfn.TEXTSPLIT(W509,"-", "|",,TRUE),2), _xlfn.CONCAT(_xlfn.CHOOSECOLS(_xlfn.TEXTSPLIT(SUBSTITUTE(W509, "-", "|"), "|"),2),"|", _xlfn.CHOOSECOLS(_xlfn.TEXTSPLIT(SUBSTITUTE(W509, "-", "|"), "|"), 4))))))</f>
        <v>NULL</v>
      </c>
      <c r="AT509" s="92" t="str" cm="1">
        <f t="array" ref="AT509">TRIM(_xlfn.CHOOSECOLS(_xlfn.TEXTSPLIT(AR509,"|",,TRUE),1))</f>
        <v>NULL</v>
      </c>
      <c r="AU509" s="92" t="str" cm="1">
        <f t="array" ref="AU509">TRIM(_xlfn.CHOOSECOLS(_xlfn.TEXTSPLIT(AS509,"|",,TRUE),1))</f>
        <v>NULL</v>
      </c>
      <c r="AV509" s="92" t="str" cm="1">
        <f t="array" ref="AV509">TRIM(_xlfn.CHOOSECOLS(_xlfn.TEXTSPLIT(AB509,"|",,TRUE),1))</f>
        <v>NULL</v>
      </c>
      <c r="AW509" s="92" t="str" cm="1">
        <f t="array" ref="AW509">TRIM(_xlfn.CHOOSECOLS(_xlfn.TEXTSPLIT(Y509,"|",,TRUE),1))</f>
        <v>NULL</v>
      </c>
      <c r="AX509" s="92" t="str" cm="1">
        <f t="array" ref="AX509">TRIM(_xlfn.CHOOSECOLS(_xlfn.TEXTSPLIT(Z509,"|",,TRUE),1))</f>
        <v>NULL</v>
      </c>
      <c r="AY509" s="99" t="str" cm="1">
        <f t="array" ref="AY509">TRIM(IF(OR(TRIM(AA509)="NULL",ISBLANK(AA509),ISNUMBER(AA509)), AA509, IF(AND(ISNUMBER(FIND("|", AA509))=TRUE, ISNUMBER(FIND("-", AA509))=FALSE), AA509, IF(AND(ISNUMBER(FIND("|", AA509))=FALSE, ISNUMBER(FIND("-", AA509))=TRUE),_xlfn.CHOOSECOLS(_xlfn.TEXTSPLIT(AA509,"-", "|",,TRUE),1), _xlfn.CONCAT(_xlfn.CHOOSECOLS(_xlfn.TEXTSPLIT(SUBSTITUTE(AA509, "-", "|"), "|"),1),"|", _xlfn.CHOOSECOLS(_xlfn.TEXTSPLIT(SUBSTITUTE(AA509, "-", "|"), "|"), 3))))))</f>
        <v>NULL</v>
      </c>
      <c r="AZ509" s="99" t="str" cm="1">
        <f t="array" ref="AZ509">TRIM(IF(OR(TRIM(AA509)="NULL",ISBLANK(AA509),ISNUMBER(AA509)), AA509, IF(AND(ISNUMBER(FIND("|", AA509))=TRUE, ISNUMBER(FIND("-", AA509))=FALSE), AA509, IF(AND(ISNUMBER(FIND("|", AA509))=FALSE, ISNUMBER(FIND("-", AA509))=TRUE),_xlfn.CHOOSECOLS(_xlfn.TEXTSPLIT(AA509,"-", "|",,TRUE),2), _xlfn.CONCAT(_xlfn.CHOOSECOLS(_xlfn.TEXTSPLIT(SUBSTITUTE(AA509, "-", "|"), "|"),2),"|", _xlfn.CHOOSECOLS(_xlfn.TEXTSPLIT(SUBSTITUTE(AA509, "-", "|"), "|"), 4))))))</f>
        <v>NULL</v>
      </c>
      <c r="BA509" s="92" t="str" cm="1">
        <f t="array" ref="BA509">TRIM(_xlfn.CHOOSECOLS(_xlfn.TEXTSPLIT(AY509,"|",,TRUE),1))</f>
        <v>NULL</v>
      </c>
      <c r="BB509" s="92" t="str" cm="1">
        <f t="array" ref="BB509">TRIM(_xlfn.CHOOSECOLS(_xlfn.TEXTSPLIT(AZ509,"|",,TRUE),1))</f>
        <v>NULL</v>
      </c>
      <c r="BC509" s="92" t="str" cm="1">
        <f t="array" ref="BC509">TRIM(_xlfn.CHOOSECOLS(_xlfn.TEXTSPLIT(AB509,"|",,TRUE),1))</f>
        <v>NULL</v>
      </c>
      <c r="BD509" s="92" t="str" cm="1">
        <f t="array" ref="BD509">TRIM(_xlfn.CHOOSECOLS(_xlfn.TEXTSPLIT(AC509,"|",,TRUE),1))</f>
        <v>NULL</v>
      </c>
      <c r="BE509" s="92" t="str" cm="1">
        <f t="array" ref="BE509">TRIM(_xlfn.CHOOSECOLS(_xlfn.TEXTSPLIT(AD509,"|",,TRUE),1))</f>
        <v>NULL</v>
      </c>
      <c r="BF509" s="92" t="str" cm="1">
        <f t="array" ref="BF509">TRIM(IF(OR(TRIM(AE509)="NULL",ISBLANK(AE509),ISNUMBER(AE509)),AE509,_xlfn.CHOOSECOLS(_xlfn.TEXTSPLIT(AE509,"-",,TRUE),1)))</f>
        <v>NULL</v>
      </c>
      <c r="BG509" s="92" t="str" cm="1">
        <f t="array" ref="BG509">TRIM(IF(OR(TRIM(AE509)="NULL",ISBLANK(AE509),ISNUMBER(AE509)),AE509,_xlfn.CHOOSECOLS(_xlfn.TEXTSPLIT(AE509,"-",,TRUE),2)))</f>
        <v>NULL</v>
      </c>
      <c r="BH509" s="95" t="str">
        <f t="shared" si="42"/>
        <v>1775</v>
      </c>
      <c r="BI509" s="96" t="str">
        <f t="shared" si="43"/>
        <v>8</v>
      </c>
      <c r="BJ509" s="97" t="str">
        <f t="shared" si="44"/>
        <v>29</v>
      </c>
      <c r="BK509" s="96" t="str">
        <f t="shared" si="45"/>
        <v>1775</v>
      </c>
      <c r="BL509" s="96" t="str">
        <f t="shared" si="46"/>
        <v>9</v>
      </c>
      <c r="BM509" s="97" t="str">
        <f t="shared" si="47"/>
        <v>9</v>
      </c>
      <c r="BN509" s="93" t="b">
        <f>AND(TRIM(BH509)="NULL", TRIM(BK509)="NULL")</f>
        <v>0</v>
      </c>
      <c r="BO509" s="127" t="s">
        <v>435</v>
      </c>
      <c r="BP509" s="127" t="s">
        <v>435</v>
      </c>
    </row>
    <row r="510" spans="1:68">
      <c r="A510" s="7">
        <v>118.03</v>
      </c>
      <c r="B510" s="1" t="s">
        <v>420</v>
      </c>
      <c r="C510" s="11" t="s">
        <v>1464</v>
      </c>
      <c r="D510" s="6" t="s">
        <v>1465</v>
      </c>
      <c r="E510" s="21" t="s">
        <v>1471</v>
      </c>
      <c r="F510" s="5" t="s">
        <v>63</v>
      </c>
      <c r="G510" s="25" t="s">
        <v>63</v>
      </c>
      <c r="H510" s="25" t="s">
        <v>63</v>
      </c>
      <c r="I510" s="25" t="s">
        <v>63</v>
      </c>
      <c r="J510" s="5" t="s">
        <v>1467</v>
      </c>
      <c r="K510" s="6">
        <v>1775</v>
      </c>
      <c r="L510" s="6">
        <v>8</v>
      </c>
      <c r="M510" s="6">
        <v>29</v>
      </c>
      <c r="N510" s="5" t="s">
        <v>1468</v>
      </c>
      <c r="O510" s="6">
        <v>1775</v>
      </c>
      <c r="P510" s="6">
        <v>9</v>
      </c>
      <c r="Q510" s="6">
        <v>9</v>
      </c>
      <c r="R510" s="59" t="s">
        <v>1472</v>
      </c>
      <c r="S510" s="6" t="s">
        <v>63</v>
      </c>
      <c r="T510" s="6" t="s">
        <v>166</v>
      </c>
      <c r="U510" s="6" t="s">
        <v>166</v>
      </c>
      <c r="V510" s="6" t="s">
        <v>166</v>
      </c>
      <c r="W510" s="6" t="s">
        <v>166</v>
      </c>
      <c r="X510" s="6" t="s">
        <v>166</v>
      </c>
      <c r="Y510" s="6" t="s">
        <v>166</v>
      </c>
      <c r="Z510" s="6" t="s">
        <v>63</v>
      </c>
      <c r="AA510" s="6" t="s">
        <v>166</v>
      </c>
      <c r="AB510" s="6" t="s">
        <v>166</v>
      </c>
      <c r="AC510" s="6" t="s">
        <v>166</v>
      </c>
      <c r="AD510" s="6" t="s">
        <v>166</v>
      </c>
      <c r="AE510" s="6" t="s">
        <v>166</v>
      </c>
      <c r="AF510" s="6"/>
      <c r="AG510" s="6"/>
      <c r="AH510" s="91" t="str" cm="1">
        <f t="array" ref="AH510">IF(OR(TRIM(S510)="NULL",ISBLANK(S510),ISNUMBER(S510)),TRIM(S510),TRIM(_xlfn.CHOOSECOLS(_xlfn.TEXTSPLIT(S510,"-",,TRUE),1)))</f>
        <v>NULL</v>
      </c>
      <c r="AI510" s="91" t="str" cm="1">
        <f t="array" ref="AI510">IF(OR(TRIM(S510)="NULL",ISBLANK(S510),ISNUMBER(S510)),TRIM(S510),TRIM(_xlfn.CHOOSECOLS(_xlfn.TEXTSPLIT(S510,"-",,TRUE),2)))</f>
        <v>NULL</v>
      </c>
      <c r="AJ510" s="91" t="str" cm="1">
        <f t="array" ref="AJ510">IF(OR(TRIM(R510)="NULL",ISBLANK(R510),ISNUMBER(R510)),TRIM(R510),TRIM(_xlfn.CHOOSECOLS(_xlfn.TEXTSPLIT(R510,"-",,TRUE),1)))</f>
        <v>163</v>
      </c>
      <c r="AK510" s="91" t="str" cm="1">
        <f t="array" ref="AK510">IF(OR(TRIM(R510)="NULL",ISBLANK(R510),ISNUMBER(R510)),TRIM(R510),TRIM(_xlfn.CHOOSECOLS(_xlfn.TEXTSPLIT(R510,"-",,TRUE),2)))</f>
        <v>200 ("at least 163")</v>
      </c>
      <c r="AL510" s="91" t="str" cm="1">
        <f t="array" ref="AL510">IF(OR(TRIM(T510)="NULL",ISBLANK(T510),ISNUMBER(T510)),TRIM(T510),TRIM(_xlfn.CHOOSECOLS(_xlfn.TEXTSPLIT(T510,"-",,TRUE),1)))</f>
        <v>NULL</v>
      </c>
      <c r="AM510" s="91" t="str" cm="1">
        <f t="array" ref="AM510">IF(OR(TRIM(T510)="NULL",ISBLANK(T510),ISNUMBER(T510)),TRIM(T510),TRIM(_xlfn.CHOOSECOLS(_xlfn.TEXTSPLIT(T510,"-",,TRUE),2)))</f>
        <v>NULL</v>
      </c>
      <c r="AN510" s="91" t="str" cm="1">
        <f t="array" ref="AN510">IF(OR(TRIM(U510)="NULL",ISBLANK(U510),ISNUMBER(U510)),TRIM(U510),TRIM(_xlfn.CHOOSECOLS(_xlfn.TEXTSPLIT(Y510,"-",,TRUE),1)))</f>
        <v>NULL</v>
      </c>
      <c r="AO510" s="91" t="str" cm="1">
        <f t="array" ref="AO510">IF(OR(TRIM(U510)="NULL",ISBLANK(U510),ISNUMBER(U510)),TRIM(U510),TRIM(_xlfn.CHOOSECOLS(_xlfn.TEXTSPLIT(Y510,"-",,TRUE),2)))</f>
        <v>NULL</v>
      </c>
      <c r="AP510" s="91" t="str" cm="1">
        <f t="array" ref="AP510">IF(OR(TRIM(V510)="NULL",ISBLANK(V510),ISNUMBER(V510)),TRIM(V510),TRIM(_xlfn.CHOOSECOLS(_xlfn.TEXTSPLIT(Y510,"-",,TRUE),1)))</f>
        <v>NULL</v>
      </c>
      <c r="AQ510" s="91" t="str" cm="1">
        <f t="array" ref="AQ510">IF(OR(TRIM(V510)="NULL",ISBLANK(V510),ISNUMBER(V510)),V510,_xlfn.CHOOSECOLS(_xlfn.TEXTSPLIT(Y510,"-",,TRUE),2))</f>
        <v xml:space="preserve">NULL </v>
      </c>
      <c r="AR510" s="99" t="str" cm="1">
        <f t="array" ref="AR510">TRIM(IF(OR(TRIM(W510)="NULL",ISBLANK(W510),ISNUMBER(W510)), W510, IF(AND(ISNUMBER(FIND("|", W510))=TRUE, ISNUMBER(FIND("-", W510))=FALSE), W510, IF(AND(ISNUMBER(FIND("|", W510))=FALSE, ISNUMBER(FIND("-", W510))=TRUE),_xlfn.CHOOSECOLS(_xlfn.TEXTSPLIT(W510,"-", "|",,TRUE),1), _xlfn.CONCAT(_xlfn.CHOOSECOLS(_xlfn.TEXTSPLIT(SUBSTITUTE(W510, "-", "|"), "|"),1),"|", _xlfn.CHOOSECOLS(_xlfn.TEXTSPLIT(SUBSTITUTE(W510, "-", "|"), "|"), 3))))))</f>
        <v>NULL</v>
      </c>
      <c r="AS510" s="99" t="str" cm="1">
        <f t="array" ref="AS510">TRIM(IF(OR(TRIM(W510)="NULL",ISBLANK(W510),ISNUMBER(W510)), W510, IF(AND(ISNUMBER(FIND("|", W510))=TRUE, ISNUMBER(FIND("-", W510))=FALSE), W510, IF(AND(ISNUMBER(FIND("|", W510))=FALSE, ISNUMBER(FIND("-", W510))=TRUE),_xlfn.CHOOSECOLS(_xlfn.TEXTSPLIT(W510,"-", "|",,TRUE),2), _xlfn.CONCAT(_xlfn.CHOOSECOLS(_xlfn.TEXTSPLIT(SUBSTITUTE(W510, "-", "|"), "|"),2),"|", _xlfn.CHOOSECOLS(_xlfn.TEXTSPLIT(SUBSTITUTE(W510, "-", "|"), "|"), 4))))))</f>
        <v>NULL</v>
      </c>
      <c r="AT510" s="92" t="str" cm="1">
        <f t="array" ref="AT510">TRIM(_xlfn.CHOOSECOLS(_xlfn.TEXTSPLIT(AR510,"|",,TRUE),1))</f>
        <v>NULL</v>
      </c>
      <c r="AU510" s="92" t="str" cm="1">
        <f t="array" ref="AU510">TRIM(_xlfn.CHOOSECOLS(_xlfn.TEXTSPLIT(AS510,"|",,TRUE),1))</f>
        <v>NULL</v>
      </c>
      <c r="AV510" s="92" t="str" cm="1">
        <f t="array" ref="AV510">TRIM(_xlfn.CHOOSECOLS(_xlfn.TEXTSPLIT(AB510,"|",,TRUE),1))</f>
        <v>NULL</v>
      </c>
      <c r="AW510" s="92" t="str" cm="1">
        <f t="array" ref="AW510">TRIM(_xlfn.CHOOSECOLS(_xlfn.TEXTSPLIT(Y510,"|",,TRUE),1))</f>
        <v>NULL</v>
      </c>
      <c r="AX510" s="92" t="str" cm="1">
        <f t="array" ref="AX510">TRIM(_xlfn.CHOOSECOLS(_xlfn.TEXTSPLIT(Z510,"|",,TRUE),1))</f>
        <v>NULL</v>
      </c>
      <c r="AY510" s="99" t="str" cm="1">
        <f t="array" ref="AY510">TRIM(IF(OR(TRIM(AA510)="NULL",ISBLANK(AA510),ISNUMBER(AA510)), AA510, IF(AND(ISNUMBER(FIND("|", AA510))=TRUE, ISNUMBER(FIND("-", AA510))=FALSE), AA510, IF(AND(ISNUMBER(FIND("|", AA510))=FALSE, ISNUMBER(FIND("-", AA510))=TRUE),_xlfn.CHOOSECOLS(_xlfn.TEXTSPLIT(AA510,"-", "|",,TRUE),1), _xlfn.CONCAT(_xlfn.CHOOSECOLS(_xlfn.TEXTSPLIT(SUBSTITUTE(AA510, "-", "|"), "|"),1),"|", _xlfn.CHOOSECOLS(_xlfn.TEXTSPLIT(SUBSTITUTE(AA510, "-", "|"), "|"), 3))))))</f>
        <v>NULL</v>
      </c>
      <c r="AZ510" s="99" t="str" cm="1">
        <f t="array" ref="AZ510">TRIM(IF(OR(TRIM(AA510)="NULL",ISBLANK(AA510),ISNUMBER(AA510)), AA510, IF(AND(ISNUMBER(FIND("|", AA510))=TRUE, ISNUMBER(FIND("-", AA510))=FALSE), AA510, IF(AND(ISNUMBER(FIND("|", AA510))=FALSE, ISNUMBER(FIND("-", AA510))=TRUE),_xlfn.CHOOSECOLS(_xlfn.TEXTSPLIT(AA510,"-", "|",,TRUE),2), _xlfn.CONCAT(_xlfn.CHOOSECOLS(_xlfn.TEXTSPLIT(SUBSTITUTE(AA510, "-", "|"), "|"),2),"|", _xlfn.CHOOSECOLS(_xlfn.TEXTSPLIT(SUBSTITUTE(AA510, "-", "|"), "|"), 4))))))</f>
        <v>NULL</v>
      </c>
      <c r="BA510" s="92" t="str" cm="1">
        <f t="array" ref="BA510">TRIM(_xlfn.CHOOSECOLS(_xlfn.TEXTSPLIT(AY510,"|",,TRUE),1))</f>
        <v>NULL</v>
      </c>
      <c r="BB510" s="92" t="str" cm="1">
        <f t="array" ref="BB510">TRIM(_xlfn.CHOOSECOLS(_xlfn.TEXTSPLIT(AZ510,"|",,TRUE),1))</f>
        <v>NULL</v>
      </c>
      <c r="BC510" s="92" t="str" cm="1">
        <f t="array" ref="BC510">TRIM(_xlfn.CHOOSECOLS(_xlfn.TEXTSPLIT(AB510,"|",,TRUE),1))</f>
        <v>NULL</v>
      </c>
      <c r="BD510" s="92" t="str" cm="1">
        <f t="array" ref="BD510">TRIM(_xlfn.CHOOSECOLS(_xlfn.TEXTSPLIT(AC510,"|",,TRUE),1))</f>
        <v>NULL</v>
      </c>
      <c r="BE510" s="92" t="str" cm="1">
        <f t="array" ref="BE510">TRIM(_xlfn.CHOOSECOLS(_xlfn.TEXTSPLIT(AD510,"|",,TRUE),1))</f>
        <v>NULL</v>
      </c>
      <c r="BF510" s="92" t="str" cm="1">
        <f t="array" ref="BF510">TRIM(IF(OR(TRIM(AE510)="NULL",ISBLANK(AE510),ISNUMBER(AE510)),AE510,_xlfn.CHOOSECOLS(_xlfn.TEXTSPLIT(AE510,"-",,TRUE),1)))</f>
        <v>NULL</v>
      </c>
      <c r="BG510" s="92" t="str" cm="1">
        <f t="array" ref="BG510">TRIM(IF(OR(TRIM(AE510)="NULL",ISBLANK(AE510),ISNUMBER(AE510)),AE510,_xlfn.CHOOSECOLS(_xlfn.TEXTSPLIT(AE510,"-",,TRUE),2)))</f>
        <v>NULL</v>
      </c>
      <c r="BH510" s="95" t="str">
        <f t="shared" si="42"/>
        <v>1775</v>
      </c>
      <c r="BI510" s="96" t="str">
        <f t="shared" si="43"/>
        <v>8</v>
      </c>
      <c r="BJ510" s="97" t="str">
        <f t="shared" si="44"/>
        <v>29</v>
      </c>
      <c r="BK510" s="96" t="str">
        <f t="shared" si="45"/>
        <v>1775</v>
      </c>
      <c r="BL510" s="96" t="str">
        <f t="shared" si="46"/>
        <v>9</v>
      </c>
      <c r="BM510" s="97" t="str">
        <f t="shared" si="47"/>
        <v>9</v>
      </c>
      <c r="BN510" s="93" t="b">
        <f>AND(TRIM(BH510)="NULL", TRIM(BK510)="NULL")</f>
        <v>0</v>
      </c>
      <c r="BO510" s="127" t="s">
        <v>435</v>
      </c>
      <c r="BP510" s="127" t="s">
        <v>435</v>
      </c>
    </row>
    <row r="511" spans="1:68">
      <c r="A511" s="7">
        <v>118.04</v>
      </c>
      <c r="B511" s="1" t="s">
        <v>420</v>
      </c>
      <c r="C511" s="11" t="s">
        <v>1464</v>
      </c>
      <c r="D511" s="6" t="s">
        <v>1465</v>
      </c>
      <c r="E511" s="21" t="s">
        <v>1473</v>
      </c>
      <c r="F511" s="5" t="s">
        <v>63</v>
      </c>
      <c r="G511" s="25" t="s">
        <v>63</v>
      </c>
      <c r="H511" s="25" t="s">
        <v>63</v>
      </c>
      <c r="I511" s="25" t="s">
        <v>63</v>
      </c>
      <c r="J511" s="5" t="s">
        <v>1467</v>
      </c>
      <c r="K511" s="6">
        <v>1775</v>
      </c>
      <c r="L511" s="6">
        <v>8</v>
      </c>
      <c r="M511" s="6">
        <v>29</v>
      </c>
      <c r="N511" s="5" t="s">
        <v>1468</v>
      </c>
      <c r="O511" s="6">
        <v>1775</v>
      </c>
      <c r="P511" s="6">
        <v>9</v>
      </c>
      <c r="Q511" s="6">
        <v>9</v>
      </c>
      <c r="R511" s="6">
        <v>4000</v>
      </c>
      <c r="S511" s="6" t="s">
        <v>63</v>
      </c>
      <c r="T511" s="6" t="s">
        <v>166</v>
      </c>
      <c r="U511" s="6" t="s">
        <v>166</v>
      </c>
      <c r="V511" s="6" t="s">
        <v>166</v>
      </c>
      <c r="W511" s="6" t="s">
        <v>166</v>
      </c>
      <c r="X511" s="6" t="s">
        <v>166</v>
      </c>
      <c r="Y511" s="6" t="s">
        <v>166</v>
      </c>
      <c r="Z511" s="6" t="s">
        <v>63</v>
      </c>
      <c r="AA511" s="6" t="s">
        <v>166</v>
      </c>
      <c r="AB511" s="6" t="s">
        <v>166</v>
      </c>
      <c r="AC511" s="6" t="s">
        <v>166</v>
      </c>
      <c r="AD511" s="6" t="s">
        <v>166</v>
      </c>
      <c r="AE511" s="6" t="s">
        <v>166</v>
      </c>
      <c r="AF511" s="6"/>
      <c r="AG511" s="6"/>
      <c r="AH511" s="91" t="str" cm="1">
        <f t="array" ref="AH511">IF(OR(TRIM(S511)="NULL",ISBLANK(S511),ISNUMBER(S511)),TRIM(S511),TRIM(_xlfn.CHOOSECOLS(_xlfn.TEXTSPLIT(S511,"-",,TRUE),1)))</f>
        <v>NULL</v>
      </c>
      <c r="AI511" s="91" t="str" cm="1">
        <f t="array" ref="AI511">IF(OR(TRIM(S511)="NULL",ISBLANK(S511),ISNUMBER(S511)),TRIM(S511),TRIM(_xlfn.CHOOSECOLS(_xlfn.TEXTSPLIT(S511,"-",,TRUE),2)))</f>
        <v>NULL</v>
      </c>
      <c r="AJ511" s="91" t="str" cm="1">
        <f t="array" ref="AJ511">IF(OR(TRIM(R511)="NULL",ISBLANK(R511),ISNUMBER(R511)),TRIM(R511),TRIM(_xlfn.CHOOSECOLS(_xlfn.TEXTSPLIT(R511,"-",,TRUE),1)))</f>
        <v>4000</v>
      </c>
      <c r="AK511" s="91" t="str" cm="1">
        <f t="array" ref="AK511">IF(OR(TRIM(R511)="NULL",ISBLANK(R511),ISNUMBER(R511)),TRIM(R511),TRIM(_xlfn.CHOOSECOLS(_xlfn.TEXTSPLIT(R511,"-",,TRUE),2)))</f>
        <v>4000</v>
      </c>
      <c r="AL511" s="91" t="str" cm="1">
        <f t="array" ref="AL511">IF(OR(TRIM(T511)="NULL",ISBLANK(T511),ISNUMBER(T511)),TRIM(T511),TRIM(_xlfn.CHOOSECOLS(_xlfn.TEXTSPLIT(T511,"-",,TRUE),1)))</f>
        <v>NULL</v>
      </c>
      <c r="AM511" s="91" t="str" cm="1">
        <f t="array" ref="AM511">IF(OR(TRIM(T511)="NULL",ISBLANK(T511),ISNUMBER(T511)),TRIM(T511),TRIM(_xlfn.CHOOSECOLS(_xlfn.TEXTSPLIT(T511,"-",,TRUE),2)))</f>
        <v>NULL</v>
      </c>
      <c r="AN511" s="91" t="str" cm="1">
        <f t="array" ref="AN511">IF(OR(TRIM(U511)="NULL",ISBLANK(U511),ISNUMBER(U511)),TRIM(U511),TRIM(_xlfn.CHOOSECOLS(_xlfn.TEXTSPLIT(Y511,"-",,TRUE),1)))</f>
        <v>NULL</v>
      </c>
      <c r="AO511" s="91" t="str" cm="1">
        <f t="array" ref="AO511">IF(OR(TRIM(U511)="NULL",ISBLANK(U511),ISNUMBER(U511)),TRIM(U511),TRIM(_xlfn.CHOOSECOLS(_xlfn.TEXTSPLIT(Y511,"-",,TRUE),2)))</f>
        <v>NULL</v>
      </c>
      <c r="AP511" s="91" t="str" cm="1">
        <f t="array" ref="AP511">IF(OR(TRIM(V511)="NULL",ISBLANK(V511),ISNUMBER(V511)),TRIM(V511),TRIM(_xlfn.CHOOSECOLS(_xlfn.TEXTSPLIT(Y511,"-",,TRUE),1)))</f>
        <v>NULL</v>
      </c>
      <c r="AQ511" s="91" t="str" cm="1">
        <f t="array" ref="AQ511">IF(OR(TRIM(V511)="NULL",ISBLANK(V511),ISNUMBER(V511)),V511,_xlfn.CHOOSECOLS(_xlfn.TEXTSPLIT(Y511,"-",,TRUE),2))</f>
        <v xml:space="preserve">NULL </v>
      </c>
      <c r="AR511" s="99" t="str" cm="1">
        <f t="array" ref="AR511">TRIM(IF(OR(TRIM(W511)="NULL",ISBLANK(W511),ISNUMBER(W511)), W511, IF(AND(ISNUMBER(FIND("|", W511))=TRUE, ISNUMBER(FIND("-", W511))=FALSE), W511, IF(AND(ISNUMBER(FIND("|", W511))=FALSE, ISNUMBER(FIND("-", W511))=TRUE),_xlfn.CHOOSECOLS(_xlfn.TEXTSPLIT(W511,"-", "|",,TRUE),1), _xlfn.CONCAT(_xlfn.CHOOSECOLS(_xlfn.TEXTSPLIT(SUBSTITUTE(W511, "-", "|"), "|"),1),"|", _xlfn.CHOOSECOLS(_xlfn.TEXTSPLIT(SUBSTITUTE(W511, "-", "|"), "|"), 3))))))</f>
        <v>NULL</v>
      </c>
      <c r="AS511" s="99" t="str" cm="1">
        <f t="array" ref="AS511">TRIM(IF(OR(TRIM(W511)="NULL",ISBLANK(W511),ISNUMBER(W511)), W511, IF(AND(ISNUMBER(FIND("|", W511))=TRUE, ISNUMBER(FIND("-", W511))=FALSE), W511, IF(AND(ISNUMBER(FIND("|", W511))=FALSE, ISNUMBER(FIND("-", W511))=TRUE),_xlfn.CHOOSECOLS(_xlfn.TEXTSPLIT(W511,"-", "|",,TRUE),2), _xlfn.CONCAT(_xlfn.CHOOSECOLS(_xlfn.TEXTSPLIT(SUBSTITUTE(W511, "-", "|"), "|"),2),"|", _xlfn.CHOOSECOLS(_xlfn.TEXTSPLIT(SUBSTITUTE(W511, "-", "|"), "|"), 4))))))</f>
        <v>NULL</v>
      </c>
      <c r="AT511" s="92" t="str" cm="1">
        <f t="array" ref="AT511">TRIM(_xlfn.CHOOSECOLS(_xlfn.TEXTSPLIT(AR511,"|",,TRUE),1))</f>
        <v>NULL</v>
      </c>
      <c r="AU511" s="92" t="str" cm="1">
        <f t="array" ref="AU511">TRIM(_xlfn.CHOOSECOLS(_xlfn.TEXTSPLIT(AS511,"|",,TRUE),1))</f>
        <v>NULL</v>
      </c>
      <c r="AV511" s="92" t="str" cm="1">
        <f t="array" ref="AV511">TRIM(_xlfn.CHOOSECOLS(_xlfn.TEXTSPLIT(AB511,"|",,TRUE),1))</f>
        <v>NULL</v>
      </c>
      <c r="AW511" s="92" t="str" cm="1">
        <f t="array" ref="AW511">TRIM(_xlfn.CHOOSECOLS(_xlfn.TEXTSPLIT(Y511,"|",,TRUE),1))</f>
        <v>NULL</v>
      </c>
      <c r="AX511" s="92" t="str" cm="1">
        <f t="array" ref="AX511">TRIM(_xlfn.CHOOSECOLS(_xlfn.TEXTSPLIT(Z511,"|",,TRUE),1))</f>
        <v>NULL</v>
      </c>
      <c r="AY511" s="99" t="str" cm="1">
        <f t="array" ref="AY511">TRIM(IF(OR(TRIM(AA511)="NULL",ISBLANK(AA511),ISNUMBER(AA511)), AA511, IF(AND(ISNUMBER(FIND("|", AA511))=TRUE, ISNUMBER(FIND("-", AA511))=FALSE), AA511, IF(AND(ISNUMBER(FIND("|", AA511))=FALSE, ISNUMBER(FIND("-", AA511))=TRUE),_xlfn.CHOOSECOLS(_xlfn.TEXTSPLIT(AA511,"-", "|",,TRUE),1), _xlfn.CONCAT(_xlfn.CHOOSECOLS(_xlfn.TEXTSPLIT(SUBSTITUTE(AA511, "-", "|"), "|"),1),"|", _xlfn.CHOOSECOLS(_xlfn.TEXTSPLIT(SUBSTITUTE(AA511, "-", "|"), "|"), 3))))))</f>
        <v>NULL</v>
      </c>
      <c r="AZ511" s="99" t="str" cm="1">
        <f t="array" ref="AZ511">TRIM(IF(OR(TRIM(AA511)="NULL",ISBLANK(AA511),ISNUMBER(AA511)), AA511, IF(AND(ISNUMBER(FIND("|", AA511))=TRUE, ISNUMBER(FIND("-", AA511))=FALSE), AA511, IF(AND(ISNUMBER(FIND("|", AA511))=FALSE, ISNUMBER(FIND("-", AA511))=TRUE),_xlfn.CHOOSECOLS(_xlfn.TEXTSPLIT(AA511,"-", "|",,TRUE),2), _xlfn.CONCAT(_xlfn.CHOOSECOLS(_xlfn.TEXTSPLIT(SUBSTITUTE(AA511, "-", "|"), "|"),2),"|", _xlfn.CHOOSECOLS(_xlfn.TEXTSPLIT(SUBSTITUTE(AA511, "-", "|"), "|"), 4))))))</f>
        <v>NULL</v>
      </c>
      <c r="BA511" s="92" t="str" cm="1">
        <f t="array" ref="BA511">TRIM(_xlfn.CHOOSECOLS(_xlfn.TEXTSPLIT(AY511,"|",,TRUE),1))</f>
        <v>NULL</v>
      </c>
      <c r="BB511" s="92" t="str" cm="1">
        <f t="array" ref="BB511">TRIM(_xlfn.CHOOSECOLS(_xlfn.TEXTSPLIT(AZ511,"|",,TRUE),1))</f>
        <v>NULL</v>
      </c>
      <c r="BC511" s="92" t="str" cm="1">
        <f t="array" ref="BC511">TRIM(_xlfn.CHOOSECOLS(_xlfn.TEXTSPLIT(AB511,"|",,TRUE),1))</f>
        <v>NULL</v>
      </c>
      <c r="BD511" s="92" t="str" cm="1">
        <f t="array" ref="BD511">TRIM(_xlfn.CHOOSECOLS(_xlfn.TEXTSPLIT(AC511,"|",,TRUE),1))</f>
        <v>NULL</v>
      </c>
      <c r="BE511" s="92" t="str" cm="1">
        <f t="array" ref="BE511">TRIM(_xlfn.CHOOSECOLS(_xlfn.TEXTSPLIT(AD511,"|",,TRUE),1))</f>
        <v>NULL</v>
      </c>
      <c r="BF511" s="92" t="str" cm="1">
        <f t="array" ref="BF511">TRIM(IF(OR(TRIM(AE511)="NULL",ISBLANK(AE511),ISNUMBER(AE511)),AE511,_xlfn.CHOOSECOLS(_xlfn.TEXTSPLIT(AE511,"-",,TRUE),1)))</f>
        <v>NULL</v>
      </c>
      <c r="BG511" s="92" t="str" cm="1">
        <f t="array" ref="BG511">TRIM(IF(OR(TRIM(AE511)="NULL",ISBLANK(AE511),ISNUMBER(AE511)),AE511,_xlfn.CHOOSECOLS(_xlfn.TEXTSPLIT(AE511,"-",,TRUE),2)))</f>
        <v>NULL</v>
      </c>
      <c r="BH511" s="95" t="str">
        <f t="shared" si="42"/>
        <v>1775</v>
      </c>
      <c r="BI511" s="96" t="str">
        <f t="shared" si="43"/>
        <v>8</v>
      </c>
      <c r="BJ511" s="97" t="str">
        <f t="shared" si="44"/>
        <v>29</v>
      </c>
      <c r="BK511" s="96" t="str">
        <f t="shared" si="45"/>
        <v>1775</v>
      </c>
      <c r="BL511" s="96" t="str">
        <f t="shared" si="46"/>
        <v>9</v>
      </c>
      <c r="BM511" s="97" t="str">
        <f t="shared" si="47"/>
        <v>9</v>
      </c>
      <c r="BN511" s="93" t="b">
        <f>AND(TRIM(BH511)="NULL", TRIM(BK511)="NULL")</f>
        <v>0</v>
      </c>
      <c r="BO511" s="127" t="s">
        <v>630</v>
      </c>
      <c r="BP511" s="127" t="s">
        <v>630</v>
      </c>
    </row>
    <row r="512" spans="1:68" ht="45.75">
      <c r="A512" s="7" t="s">
        <v>1474</v>
      </c>
      <c r="B512" s="1" t="s">
        <v>420</v>
      </c>
      <c r="C512" s="11" t="s">
        <v>1475</v>
      </c>
      <c r="D512" s="6" t="s">
        <v>1476</v>
      </c>
      <c r="E512" s="21" t="s">
        <v>1477</v>
      </c>
      <c r="F512" s="5" t="s">
        <v>63</v>
      </c>
      <c r="G512" s="25" t="s">
        <v>63</v>
      </c>
      <c r="H512" s="25" t="s">
        <v>63</v>
      </c>
      <c r="I512" s="25" t="s">
        <v>63</v>
      </c>
      <c r="J512" s="5">
        <v>37168</v>
      </c>
      <c r="K512" s="6">
        <v>2001</v>
      </c>
      <c r="L512" s="6">
        <v>10</v>
      </c>
      <c r="M512" s="6">
        <v>4</v>
      </c>
      <c r="N512" s="5">
        <v>37173</v>
      </c>
      <c r="O512" s="6">
        <v>2001</v>
      </c>
      <c r="P512" s="6">
        <v>10</v>
      </c>
      <c r="Q512" s="6">
        <v>9</v>
      </c>
      <c r="R512" s="6">
        <v>36</v>
      </c>
      <c r="S512" s="6">
        <v>103</v>
      </c>
      <c r="T512" s="6" t="s">
        <v>63</v>
      </c>
      <c r="U512" s="6" t="s">
        <v>1478</v>
      </c>
      <c r="V512" s="6">
        <v>53868</v>
      </c>
      <c r="W512" s="6" t="s">
        <v>166</v>
      </c>
      <c r="X512" s="6" t="s">
        <v>166</v>
      </c>
      <c r="Y512" s="6" t="s">
        <v>166</v>
      </c>
      <c r="Z512" s="6" t="s">
        <v>166</v>
      </c>
      <c r="AA512" s="6">
        <v>250000000</v>
      </c>
      <c r="AB512" s="6" t="s">
        <v>172</v>
      </c>
      <c r="AC512" s="6" t="s">
        <v>590</v>
      </c>
      <c r="AD512" s="6">
        <v>2001</v>
      </c>
      <c r="AE512" s="6">
        <v>6364</v>
      </c>
      <c r="AH512" s="91" t="str" cm="1">
        <f t="array" ref="AH512">IF(OR(TRIM(S512)="NULL",ISBLANK(S512),ISNUMBER(S512)),TRIM(S512),TRIM(_xlfn.CHOOSECOLS(_xlfn.TEXTSPLIT(S512,"-",,TRUE),1)))</f>
        <v>103</v>
      </c>
      <c r="AI512" s="91" t="str" cm="1">
        <f t="array" ref="AI512">IF(OR(TRIM(S512)="NULL",ISBLANK(S512),ISNUMBER(S512)),TRIM(S512),TRIM(_xlfn.CHOOSECOLS(_xlfn.TEXTSPLIT(S512,"-",,TRUE),2)))</f>
        <v>103</v>
      </c>
      <c r="AJ512" s="91" t="str" cm="1">
        <f t="array" ref="AJ512">IF(OR(TRIM(R512)="NULL",ISBLANK(R512),ISNUMBER(R512)),TRIM(R512),TRIM(_xlfn.CHOOSECOLS(_xlfn.TEXTSPLIT(R512,"-",,TRUE),1)))</f>
        <v>36</v>
      </c>
      <c r="AK512" s="91" t="str" cm="1">
        <f t="array" ref="AK512">IF(OR(TRIM(R512)="NULL",ISBLANK(R512),ISNUMBER(R512)),TRIM(R512),TRIM(_xlfn.CHOOSECOLS(_xlfn.TEXTSPLIT(R512,"-",,TRUE),2)))</f>
        <v>36</v>
      </c>
      <c r="AL512" s="91" t="str" cm="1">
        <f t="array" ref="AL512">IF(OR(TRIM(T512)="NULL",ISBLANK(T512),ISNUMBER(T512)),TRIM(T512),TRIM(_xlfn.CHOOSECOLS(_xlfn.TEXTSPLIT(T512,"-",,TRUE),1)))</f>
        <v>NULL</v>
      </c>
      <c r="AM512" s="91" t="str" cm="1">
        <f t="array" ref="AM512">IF(OR(TRIM(T512)="NULL",ISBLANK(T512),ISNUMBER(T512)),TRIM(T512),TRIM(_xlfn.CHOOSECOLS(_xlfn.TEXTSPLIT(T512,"-",,TRUE),2)))</f>
        <v>NULL</v>
      </c>
      <c r="AN512" s="91" t="str" cm="1">
        <f t="array" ref="AN512">IF(OR(TRIM(U512)="NULL",ISBLANK(U512),ISNUMBER(U512)),TRIM(U512),TRIM(_xlfn.CHOOSECOLS(_xlfn.TEXTSPLIT(Y512,"-",,TRUE),1)))</f>
        <v>NULL</v>
      </c>
      <c r="AO512" s="91" t="e" cm="1">
        <f t="array" ref="AO512">IF(OR(TRIM(U512)="NULL",ISBLANK(U512),ISNUMBER(U512)),TRIM(U512),TRIM(_xlfn.CHOOSECOLS(_xlfn.TEXTSPLIT(Y512,"-",,TRUE),2)))</f>
        <v>#VALUE!</v>
      </c>
      <c r="AP512" s="91" t="str" cm="1">
        <f t="array" ref="AP512">IF(OR(TRIM(V512)="NULL",ISBLANK(V512),ISNUMBER(V512)),TRIM(V512),TRIM(_xlfn.CHOOSECOLS(_xlfn.TEXTSPLIT(Y512,"-",,TRUE),1)))</f>
        <v>53868</v>
      </c>
      <c r="AQ512" s="91" cm="1">
        <f t="array" ref="AQ512">IF(OR(TRIM(V512)="NULL",ISBLANK(V512),ISNUMBER(V512)),V512,_xlfn.CHOOSECOLS(_xlfn.TEXTSPLIT(Y512,"-",,TRUE),2))</f>
        <v>53868</v>
      </c>
      <c r="AR512" s="99" t="str" cm="1">
        <f t="array" ref="AR512">TRIM(IF(OR(TRIM(W512)="NULL",ISBLANK(W512),ISNUMBER(W512)), W512, IF(AND(ISNUMBER(FIND("|", W512))=TRUE, ISNUMBER(FIND("-", W512))=FALSE), W512, IF(AND(ISNUMBER(FIND("|", W512))=FALSE, ISNUMBER(FIND("-", W512))=TRUE),_xlfn.CHOOSECOLS(_xlfn.TEXTSPLIT(W512,"-", "|",,TRUE),1), _xlfn.CONCAT(_xlfn.CHOOSECOLS(_xlfn.TEXTSPLIT(SUBSTITUTE(W512, "-", "|"), "|"),1),"|", _xlfn.CHOOSECOLS(_xlfn.TEXTSPLIT(SUBSTITUTE(W512, "-", "|"), "|"), 3))))))</f>
        <v>NULL</v>
      </c>
      <c r="AS512" s="99" t="str" cm="1">
        <f t="array" ref="AS512">TRIM(IF(OR(TRIM(W512)="NULL",ISBLANK(W512),ISNUMBER(W512)), W512, IF(AND(ISNUMBER(FIND("|", W512))=TRUE, ISNUMBER(FIND("-", W512))=FALSE), W512, IF(AND(ISNUMBER(FIND("|", W512))=FALSE, ISNUMBER(FIND("-", W512))=TRUE),_xlfn.CHOOSECOLS(_xlfn.TEXTSPLIT(W512,"-", "|",,TRUE),2), _xlfn.CONCAT(_xlfn.CHOOSECOLS(_xlfn.TEXTSPLIT(SUBSTITUTE(W512, "-", "|"), "|"),2),"|", _xlfn.CHOOSECOLS(_xlfn.TEXTSPLIT(SUBSTITUTE(W512, "-", "|"), "|"), 4))))))</f>
        <v>NULL</v>
      </c>
      <c r="AT512" s="92" t="str" cm="1">
        <f t="array" ref="AT512">TRIM(_xlfn.CHOOSECOLS(_xlfn.TEXTSPLIT(AR512,"|",,TRUE),1))</f>
        <v>NULL</v>
      </c>
      <c r="AU512" s="92" t="str" cm="1">
        <f t="array" ref="AU512">TRIM(_xlfn.CHOOSECOLS(_xlfn.TEXTSPLIT(AS512,"|",,TRUE),1))</f>
        <v>NULL</v>
      </c>
      <c r="AV512" s="92" t="str" cm="1">
        <f t="array" ref="AV512">TRIM(_xlfn.CHOOSECOLS(_xlfn.TEXTSPLIT(AB512,"|",,TRUE),1))</f>
        <v>USD</v>
      </c>
      <c r="AW512" s="92" t="str" cm="1">
        <f t="array" ref="AW512">TRIM(_xlfn.CHOOSECOLS(_xlfn.TEXTSPLIT(Y512,"|",,TRUE),1))</f>
        <v>NULL</v>
      </c>
      <c r="AX512" s="92" t="str" cm="1">
        <f t="array" ref="AX512">TRIM(_xlfn.CHOOSECOLS(_xlfn.TEXTSPLIT(Z512,"|",,TRUE),1))</f>
        <v>NULL</v>
      </c>
      <c r="AY512" s="99" t="str" cm="1">
        <f t="array" ref="AY512">TRIM(IF(OR(TRIM(AA512)="NULL",ISBLANK(AA512),ISNUMBER(AA512)), AA512, IF(AND(ISNUMBER(FIND("|", AA512))=TRUE, ISNUMBER(FIND("-", AA512))=FALSE), AA512, IF(AND(ISNUMBER(FIND("|", AA512))=FALSE, ISNUMBER(FIND("-", AA512))=TRUE),_xlfn.CHOOSECOLS(_xlfn.TEXTSPLIT(AA512,"-", "|",,TRUE),1), _xlfn.CONCAT(_xlfn.CHOOSECOLS(_xlfn.TEXTSPLIT(SUBSTITUTE(AA512, "-", "|"), "|"),1),"|", _xlfn.CHOOSECOLS(_xlfn.TEXTSPLIT(SUBSTITUTE(AA512, "-", "|"), "|"), 3))))))</f>
        <v>250000000</v>
      </c>
      <c r="AZ512" s="99" t="str" cm="1">
        <f t="array" ref="AZ512">TRIM(IF(OR(TRIM(AA512)="NULL",ISBLANK(AA512),ISNUMBER(AA512)), AA512, IF(AND(ISNUMBER(FIND("|", AA512))=TRUE, ISNUMBER(FIND("-", AA512))=FALSE), AA512, IF(AND(ISNUMBER(FIND("|", AA512))=FALSE, ISNUMBER(FIND("-", AA512))=TRUE),_xlfn.CHOOSECOLS(_xlfn.TEXTSPLIT(AA512,"-", "|",,TRUE),2), _xlfn.CONCAT(_xlfn.CHOOSECOLS(_xlfn.TEXTSPLIT(SUBSTITUTE(AA512, "-", "|"), "|"),2),"|", _xlfn.CHOOSECOLS(_xlfn.TEXTSPLIT(SUBSTITUTE(AA512, "-", "|"), "|"), 4))))))</f>
        <v>250000000</v>
      </c>
      <c r="BA512" s="92" t="str" cm="1">
        <f t="array" ref="BA512">TRIM(_xlfn.CHOOSECOLS(_xlfn.TEXTSPLIT(AY512,"|",,TRUE),1))</f>
        <v>250000000</v>
      </c>
      <c r="BB512" s="92" t="str" cm="1">
        <f t="array" ref="BB512">TRIM(_xlfn.CHOOSECOLS(_xlfn.TEXTSPLIT(AZ512,"|",,TRUE),1))</f>
        <v>250000000</v>
      </c>
      <c r="BC512" s="92" t="str" cm="1">
        <f t="array" ref="BC512">TRIM(_xlfn.CHOOSECOLS(_xlfn.TEXTSPLIT(AB512,"|",,TRUE),1))</f>
        <v>USD</v>
      </c>
      <c r="BD512" s="92" t="str" cm="1">
        <f t="array" ref="BD512">TRIM(_xlfn.CHOOSECOLS(_xlfn.TEXTSPLIT(AC512,"|",,TRUE),1))</f>
        <v>YES</v>
      </c>
      <c r="BE512" s="92" t="str" cm="1">
        <f t="array" ref="BE512">TRIM(_xlfn.CHOOSECOLS(_xlfn.TEXTSPLIT(AD512,"|",,TRUE),1))</f>
        <v>2001</v>
      </c>
      <c r="BF512" s="92" t="str" cm="1">
        <f t="array" ref="BF512">TRIM(IF(OR(TRIM(AE512)="NULL",ISBLANK(AE512),ISNUMBER(AE512)),AE512,_xlfn.CHOOSECOLS(_xlfn.TEXTSPLIT(AE512,"-",,TRUE),1)))</f>
        <v>6364</v>
      </c>
      <c r="BG512" s="92" t="str" cm="1">
        <f t="array" ref="BG512">TRIM(IF(OR(TRIM(AE512)="NULL",ISBLANK(AE512),ISNUMBER(AE512)),AE512,_xlfn.CHOOSECOLS(_xlfn.TEXTSPLIT(AE512,"-",,TRUE),2)))</f>
        <v>6364</v>
      </c>
      <c r="BH512" s="95" t="str">
        <f t="shared" si="42"/>
        <v>2001</v>
      </c>
      <c r="BI512" s="96" t="str">
        <f t="shared" si="43"/>
        <v>10</v>
      </c>
      <c r="BJ512" s="97" t="str">
        <f t="shared" si="44"/>
        <v>4</v>
      </c>
      <c r="BK512" s="96" t="str">
        <f t="shared" si="45"/>
        <v>2001</v>
      </c>
      <c r="BL512" s="96" t="str">
        <f t="shared" si="46"/>
        <v>10</v>
      </c>
      <c r="BM512" s="97" t="str">
        <f t="shared" si="47"/>
        <v>9</v>
      </c>
      <c r="BN512" s="93" t="b">
        <f>AND(TRIM(BH512)="NULL", TRIM(BK512)="NULL")</f>
        <v>0</v>
      </c>
      <c r="BO512" s="127" t="s">
        <v>1479</v>
      </c>
      <c r="BP512" s="127" t="s">
        <v>1479</v>
      </c>
    </row>
    <row r="513" spans="1:68">
      <c r="A513" s="7">
        <v>119.01</v>
      </c>
      <c r="B513" s="1" t="s">
        <v>420</v>
      </c>
      <c r="C513" s="11" t="s">
        <v>1475</v>
      </c>
      <c r="D513" s="6" t="s">
        <v>1476</v>
      </c>
      <c r="E513" s="21" t="s">
        <v>1480</v>
      </c>
      <c r="F513" s="5" t="s">
        <v>63</v>
      </c>
      <c r="G513" s="25" t="s">
        <v>63</v>
      </c>
      <c r="H513" s="25" t="s">
        <v>63</v>
      </c>
      <c r="I513" s="25" t="s">
        <v>63</v>
      </c>
      <c r="J513" s="5">
        <v>37169</v>
      </c>
      <c r="K513" s="6">
        <v>2001</v>
      </c>
      <c r="L513" s="6">
        <v>10</v>
      </c>
      <c r="M513" s="6">
        <v>4</v>
      </c>
      <c r="N513" s="5">
        <v>37174</v>
      </c>
      <c r="O513" s="6">
        <v>2001</v>
      </c>
      <c r="P513" s="6">
        <v>10</v>
      </c>
      <c r="Q513" s="6">
        <v>9</v>
      </c>
      <c r="R513" s="6">
        <v>3</v>
      </c>
      <c r="S513" s="6">
        <v>2</v>
      </c>
      <c r="T513" s="6" t="s">
        <v>63</v>
      </c>
      <c r="U513" s="6" t="s">
        <v>63</v>
      </c>
      <c r="V513" s="6" t="s">
        <v>63</v>
      </c>
      <c r="W513" s="6" t="s">
        <v>63</v>
      </c>
      <c r="X513" s="6" t="s">
        <v>63</v>
      </c>
      <c r="Y513" s="6" t="s">
        <v>63</v>
      </c>
      <c r="Z513" s="6" t="s">
        <v>63</v>
      </c>
      <c r="AA513" s="6" t="s">
        <v>63</v>
      </c>
      <c r="AB513" s="6" t="s">
        <v>63</v>
      </c>
      <c r="AC513" s="6" t="s">
        <v>63</v>
      </c>
      <c r="AD513" s="6" t="s">
        <v>63</v>
      </c>
      <c r="AE513" s="6">
        <v>1</v>
      </c>
      <c r="AH513" s="91" t="str" cm="1">
        <f t="array" ref="AH513">IF(OR(TRIM(S513)="NULL",ISBLANK(S513),ISNUMBER(S513)),TRIM(S513),TRIM(_xlfn.CHOOSECOLS(_xlfn.TEXTSPLIT(S513,"-",,TRUE),1)))</f>
        <v>2</v>
      </c>
      <c r="AI513" s="91" t="str" cm="1">
        <f t="array" ref="AI513">IF(OR(TRIM(S513)="NULL",ISBLANK(S513),ISNUMBER(S513)),TRIM(S513),TRIM(_xlfn.CHOOSECOLS(_xlfn.TEXTSPLIT(S513,"-",,TRUE),2)))</f>
        <v>2</v>
      </c>
      <c r="AJ513" s="91" t="str" cm="1">
        <f t="array" ref="AJ513">IF(OR(TRIM(R513)="NULL",ISBLANK(R513),ISNUMBER(R513)),TRIM(R513),TRIM(_xlfn.CHOOSECOLS(_xlfn.TEXTSPLIT(R513,"-",,TRUE),1)))</f>
        <v>3</v>
      </c>
      <c r="AK513" s="91" t="str" cm="1">
        <f t="array" ref="AK513">IF(OR(TRIM(R513)="NULL",ISBLANK(R513),ISNUMBER(R513)),TRIM(R513),TRIM(_xlfn.CHOOSECOLS(_xlfn.TEXTSPLIT(R513,"-",,TRUE),2)))</f>
        <v>3</v>
      </c>
      <c r="AL513" s="91" t="str" cm="1">
        <f t="array" ref="AL513">IF(OR(TRIM(T513)="NULL",ISBLANK(T513),ISNUMBER(T513)),TRIM(T513),TRIM(_xlfn.CHOOSECOLS(_xlfn.TEXTSPLIT(T513,"-",,TRUE),1)))</f>
        <v>NULL</v>
      </c>
      <c r="AM513" s="91" t="str" cm="1">
        <f t="array" ref="AM513">IF(OR(TRIM(T513)="NULL",ISBLANK(T513),ISNUMBER(T513)),TRIM(T513),TRIM(_xlfn.CHOOSECOLS(_xlfn.TEXTSPLIT(T513,"-",,TRUE),2)))</f>
        <v>NULL</v>
      </c>
      <c r="AN513" s="91" t="str" cm="1">
        <f t="array" ref="AN513">IF(OR(TRIM(U513)="NULL",ISBLANK(U513),ISNUMBER(U513)),TRIM(U513),TRIM(_xlfn.CHOOSECOLS(_xlfn.TEXTSPLIT(Y513,"-",,TRUE),1)))</f>
        <v>NULL</v>
      </c>
      <c r="AO513" s="91" t="str" cm="1">
        <f t="array" ref="AO513">IF(OR(TRIM(U513)="NULL",ISBLANK(U513),ISNUMBER(U513)),TRIM(U513),TRIM(_xlfn.CHOOSECOLS(_xlfn.TEXTSPLIT(Y513,"-",,TRUE),2)))</f>
        <v>NULL</v>
      </c>
      <c r="AP513" s="91" t="str" cm="1">
        <f t="array" ref="AP513">IF(OR(TRIM(V513)="NULL",ISBLANK(V513),ISNUMBER(V513)),TRIM(V513),TRIM(_xlfn.CHOOSECOLS(_xlfn.TEXTSPLIT(Y513,"-",,TRUE),1)))</f>
        <v>NULL</v>
      </c>
      <c r="AQ513" s="91" t="str" cm="1">
        <f t="array" ref="AQ513">IF(OR(TRIM(V513)="NULL",ISBLANK(V513),ISNUMBER(V513)),V513,_xlfn.CHOOSECOLS(_xlfn.TEXTSPLIT(Y513,"-",,TRUE),2))</f>
        <v>NULL</v>
      </c>
      <c r="AR513" s="99" t="str" cm="1">
        <f t="array" ref="AR513">TRIM(IF(OR(TRIM(W513)="NULL",ISBLANK(W513),ISNUMBER(W513)), W513, IF(AND(ISNUMBER(FIND("|", W513))=TRUE, ISNUMBER(FIND("-", W513))=FALSE), W513, IF(AND(ISNUMBER(FIND("|", W513))=FALSE, ISNUMBER(FIND("-", W513))=TRUE),_xlfn.CHOOSECOLS(_xlfn.TEXTSPLIT(W513,"-", "|",,TRUE),1), _xlfn.CONCAT(_xlfn.CHOOSECOLS(_xlfn.TEXTSPLIT(SUBSTITUTE(W513, "-", "|"), "|"),1),"|", _xlfn.CHOOSECOLS(_xlfn.TEXTSPLIT(SUBSTITUTE(W513, "-", "|"), "|"), 3))))))</f>
        <v>NULL</v>
      </c>
      <c r="AS513" s="99" t="str" cm="1">
        <f t="array" ref="AS513">TRIM(IF(OR(TRIM(W513)="NULL",ISBLANK(W513),ISNUMBER(W513)), W513, IF(AND(ISNUMBER(FIND("|", W513))=TRUE, ISNUMBER(FIND("-", W513))=FALSE), W513, IF(AND(ISNUMBER(FIND("|", W513))=FALSE, ISNUMBER(FIND("-", W513))=TRUE),_xlfn.CHOOSECOLS(_xlfn.TEXTSPLIT(W513,"-", "|",,TRUE),2), _xlfn.CONCAT(_xlfn.CHOOSECOLS(_xlfn.TEXTSPLIT(SUBSTITUTE(W513, "-", "|"), "|"),2),"|", _xlfn.CHOOSECOLS(_xlfn.TEXTSPLIT(SUBSTITUTE(W513, "-", "|"), "|"), 4))))))</f>
        <v>NULL</v>
      </c>
      <c r="AT513" s="92" t="str" cm="1">
        <f t="array" ref="AT513">TRIM(_xlfn.CHOOSECOLS(_xlfn.TEXTSPLIT(AR513,"|",,TRUE),1))</f>
        <v>NULL</v>
      </c>
      <c r="AU513" s="92" t="str" cm="1">
        <f t="array" ref="AU513">TRIM(_xlfn.CHOOSECOLS(_xlfn.TEXTSPLIT(AS513,"|",,TRUE),1))</f>
        <v>NULL</v>
      </c>
      <c r="AV513" s="92" t="str" cm="1">
        <f t="array" ref="AV513">TRIM(_xlfn.CHOOSECOLS(_xlfn.TEXTSPLIT(AB513,"|",,TRUE),1))</f>
        <v>NULL</v>
      </c>
      <c r="AW513" s="92" t="str" cm="1">
        <f t="array" ref="AW513">TRIM(_xlfn.CHOOSECOLS(_xlfn.TEXTSPLIT(Y513,"|",,TRUE),1))</f>
        <v>NULL</v>
      </c>
      <c r="AX513" s="92" t="str" cm="1">
        <f t="array" ref="AX513">TRIM(_xlfn.CHOOSECOLS(_xlfn.TEXTSPLIT(Z513,"|",,TRUE),1))</f>
        <v>NULL</v>
      </c>
      <c r="AY513" s="99" t="str" cm="1">
        <f t="array" ref="AY513">TRIM(IF(OR(TRIM(AA513)="NULL",ISBLANK(AA513),ISNUMBER(AA513)), AA513, IF(AND(ISNUMBER(FIND("|", AA513))=TRUE, ISNUMBER(FIND("-", AA513))=FALSE), AA513, IF(AND(ISNUMBER(FIND("|", AA513))=FALSE, ISNUMBER(FIND("-", AA513))=TRUE),_xlfn.CHOOSECOLS(_xlfn.TEXTSPLIT(AA513,"-", "|",,TRUE),1), _xlfn.CONCAT(_xlfn.CHOOSECOLS(_xlfn.TEXTSPLIT(SUBSTITUTE(AA513, "-", "|"), "|"),1),"|", _xlfn.CHOOSECOLS(_xlfn.TEXTSPLIT(SUBSTITUTE(AA513, "-", "|"), "|"), 3))))))</f>
        <v>NULL</v>
      </c>
      <c r="AZ513" s="99" t="str" cm="1">
        <f t="array" ref="AZ513">TRIM(IF(OR(TRIM(AA513)="NULL",ISBLANK(AA513),ISNUMBER(AA513)), AA513, IF(AND(ISNUMBER(FIND("|", AA513))=TRUE, ISNUMBER(FIND("-", AA513))=FALSE), AA513, IF(AND(ISNUMBER(FIND("|", AA513))=FALSE, ISNUMBER(FIND("-", AA513))=TRUE),_xlfn.CHOOSECOLS(_xlfn.TEXTSPLIT(AA513,"-", "|",,TRUE),2), _xlfn.CONCAT(_xlfn.CHOOSECOLS(_xlfn.TEXTSPLIT(SUBSTITUTE(AA513, "-", "|"), "|"),2),"|", _xlfn.CHOOSECOLS(_xlfn.TEXTSPLIT(SUBSTITUTE(AA513, "-", "|"), "|"), 4))))))</f>
        <v>NULL</v>
      </c>
      <c r="BA513" s="92" t="str" cm="1">
        <f t="array" ref="BA513">TRIM(_xlfn.CHOOSECOLS(_xlfn.TEXTSPLIT(AY513,"|",,TRUE),1))</f>
        <v>NULL</v>
      </c>
      <c r="BB513" s="92" t="str" cm="1">
        <f t="array" ref="BB513">TRIM(_xlfn.CHOOSECOLS(_xlfn.TEXTSPLIT(AZ513,"|",,TRUE),1))</f>
        <v>NULL</v>
      </c>
      <c r="BC513" s="92" t="str" cm="1">
        <f t="array" ref="BC513">TRIM(_xlfn.CHOOSECOLS(_xlfn.TEXTSPLIT(AB513,"|",,TRUE),1))</f>
        <v>NULL</v>
      </c>
      <c r="BD513" s="92" t="str" cm="1">
        <f t="array" ref="BD513">TRIM(_xlfn.CHOOSECOLS(_xlfn.TEXTSPLIT(AC513,"|",,TRUE),1))</f>
        <v>NULL</v>
      </c>
      <c r="BE513" s="92" t="str" cm="1">
        <f t="array" ref="BE513">TRIM(_xlfn.CHOOSECOLS(_xlfn.TEXTSPLIT(AD513,"|",,TRUE),1))</f>
        <v>NULL</v>
      </c>
      <c r="BF513" s="92" t="str" cm="1">
        <f t="array" ref="BF513">TRIM(IF(OR(TRIM(AE513)="NULL",ISBLANK(AE513),ISNUMBER(AE513)),AE513,_xlfn.CHOOSECOLS(_xlfn.TEXTSPLIT(AE513,"-",,TRUE),1)))</f>
        <v>1</v>
      </c>
      <c r="BG513" s="92" t="str" cm="1">
        <f t="array" ref="BG513">TRIM(IF(OR(TRIM(AE513)="NULL",ISBLANK(AE513),ISNUMBER(AE513)),AE513,_xlfn.CHOOSECOLS(_xlfn.TEXTSPLIT(AE513,"-",,TRUE),2)))</f>
        <v>1</v>
      </c>
      <c r="BH513" s="95" t="str">
        <f t="shared" si="42"/>
        <v>2001</v>
      </c>
      <c r="BI513" s="96" t="str">
        <f t="shared" si="43"/>
        <v>10</v>
      </c>
      <c r="BJ513" s="97" t="str">
        <f t="shared" si="44"/>
        <v>4</v>
      </c>
      <c r="BK513" s="96" t="str">
        <f t="shared" si="45"/>
        <v>2001</v>
      </c>
      <c r="BL513" s="96" t="str">
        <f t="shared" si="46"/>
        <v>10</v>
      </c>
      <c r="BM513" s="97" t="str">
        <f t="shared" si="47"/>
        <v>9</v>
      </c>
      <c r="BN513" s="93" t="b">
        <f>AND(TRIM(BH513)="NULL", TRIM(BK513)="NULL")</f>
        <v>0</v>
      </c>
      <c r="BO513" s="127" t="s">
        <v>852</v>
      </c>
      <c r="BP513" s="127" t="s">
        <v>852</v>
      </c>
    </row>
    <row r="514" spans="1:68">
      <c r="A514" s="7">
        <v>119.02</v>
      </c>
      <c r="B514" s="1" t="s">
        <v>420</v>
      </c>
      <c r="C514" s="11" t="s">
        <v>1475</v>
      </c>
      <c r="D514" s="6" t="s">
        <v>1476</v>
      </c>
      <c r="E514" s="21" t="s">
        <v>1481</v>
      </c>
      <c r="F514" s="5" t="s">
        <v>63</v>
      </c>
      <c r="G514" s="25" t="s">
        <v>63</v>
      </c>
      <c r="H514" s="25" t="s">
        <v>63</v>
      </c>
      <c r="I514" s="25" t="s">
        <v>63</v>
      </c>
      <c r="J514" s="5">
        <v>37170</v>
      </c>
      <c r="K514" s="6">
        <v>2001</v>
      </c>
      <c r="L514" s="6">
        <v>10</v>
      </c>
      <c r="M514" s="6">
        <v>4</v>
      </c>
      <c r="N514" s="5">
        <v>37175</v>
      </c>
      <c r="O514" s="6">
        <v>2001</v>
      </c>
      <c r="P514" s="6">
        <v>10</v>
      </c>
      <c r="Q514" s="6">
        <v>9</v>
      </c>
      <c r="R514" s="6" t="s">
        <v>63</v>
      </c>
      <c r="S514" s="6">
        <v>1</v>
      </c>
      <c r="T514" s="6" t="s">
        <v>63</v>
      </c>
      <c r="U514" s="6" t="s">
        <v>63</v>
      </c>
      <c r="V514" s="6" t="s">
        <v>63</v>
      </c>
      <c r="W514" s="6" t="s">
        <v>63</v>
      </c>
      <c r="X514" s="6" t="s">
        <v>63</v>
      </c>
      <c r="Y514" s="6" t="s">
        <v>63</v>
      </c>
      <c r="Z514" s="6" t="s">
        <v>63</v>
      </c>
      <c r="AA514" s="6" t="s">
        <v>63</v>
      </c>
      <c r="AB514" s="6" t="s">
        <v>63</v>
      </c>
      <c r="AC514" s="6" t="s">
        <v>63</v>
      </c>
      <c r="AD514" s="6" t="s">
        <v>63</v>
      </c>
      <c r="AE514" s="6">
        <v>4</v>
      </c>
      <c r="AH514" s="91" t="str" cm="1">
        <f t="array" ref="AH514">IF(OR(TRIM(S514)="NULL",ISBLANK(S514),ISNUMBER(S514)),TRIM(S514),TRIM(_xlfn.CHOOSECOLS(_xlfn.TEXTSPLIT(S514,"-",,TRUE),1)))</f>
        <v>1</v>
      </c>
      <c r="AI514" s="91" t="str" cm="1">
        <f t="array" ref="AI514">IF(OR(TRIM(S514)="NULL",ISBLANK(S514),ISNUMBER(S514)),TRIM(S514),TRIM(_xlfn.CHOOSECOLS(_xlfn.TEXTSPLIT(S514,"-",,TRUE),2)))</f>
        <v>1</v>
      </c>
      <c r="AJ514" s="91" t="str" cm="1">
        <f t="array" ref="AJ514">IF(OR(TRIM(R514)="NULL",ISBLANK(R514),ISNUMBER(R514)),TRIM(R514),TRIM(_xlfn.CHOOSECOLS(_xlfn.TEXTSPLIT(R514,"-",,TRUE),1)))</f>
        <v>NULL</v>
      </c>
      <c r="AK514" s="91" t="str" cm="1">
        <f t="array" ref="AK514">IF(OR(TRIM(R514)="NULL",ISBLANK(R514),ISNUMBER(R514)),TRIM(R514),TRIM(_xlfn.CHOOSECOLS(_xlfn.TEXTSPLIT(R514,"-",,TRUE),2)))</f>
        <v>NULL</v>
      </c>
      <c r="AL514" s="91" t="str" cm="1">
        <f t="array" ref="AL514">IF(OR(TRIM(T514)="NULL",ISBLANK(T514),ISNUMBER(T514)),TRIM(T514),TRIM(_xlfn.CHOOSECOLS(_xlfn.TEXTSPLIT(T514,"-",,TRUE),1)))</f>
        <v>NULL</v>
      </c>
      <c r="AM514" s="91" t="str" cm="1">
        <f t="array" ref="AM514">IF(OR(TRIM(T514)="NULL",ISBLANK(T514),ISNUMBER(T514)),TRIM(T514),TRIM(_xlfn.CHOOSECOLS(_xlfn.TEXTSPLIT(T514,"-",,TRUE),2)))</f>
        <v>NULL</v>
      </c>
      <c r="AN514" s="91" t="str" cm="1">
        <f t="array" ref="AN514">IF(OR(TRIM(U514)="NULL",ISBLANK(U514),ISNUMBER(U514)),TRIM(U514),TRIM(_xlfn.CHOOSECOLS(_xlfn.TEXTSPLIT(Y514,"-",,TRUE),1)))</f>
        <v>NULL</v>
      </c>
      <c r="AO514" s="91" t="str" cm="1">
        <f t="array" ref="AO514">IF(OR(TRIM(U514)="NULL",ISBLANK(U514),ISNUMBER(U514)),TRIM(U514),TRIM(_xlfn.CHOOSECOLS(_xlfn.TEXTSPLIT(Y514,"-",,TRUE),2)))</f>
        <v>NULL</v>
      </c>
      <c r="AP514" s="91" t="str" cm="1">
        <f t="array" ref="AP514">IF(OR(TRIM(V514)="NULL",ISBLANK(V514),ISNUMBER(V514)),TRIM(V514),TRIM(_xlfn.CHOOSECOLS(_xlfn.TEXTSPLIT(Y514,"-",,TRUE),1)))</f>
        <v>NULL</v>
      </c>
      <c r="AQ514" s="91" t="str" cm="1">
        <f t="array" ref="AQ514">IF(OR(TRIM(V514)="NULL",ISBLANK(V514),ISNUMBER(V514)),V514,_xlfn.CHOOSECOLS(_xlfn.TEXTSPLIT(Y514,"-",,TRUE),2))</f>
        <v>NULL</v>
      </c>
      <c r="AR514" s="99" t="str" cm="1">
        <f t="array" ref="AR514">TRIM(IF(OR(TRIM(W514)="NULL",ISBLANK(W514),ISNUMBER(W514)), W514, IF(AND(ISNUMBER(FIND("|", W514))=TRUE, ISNUMBER(FIND("-", W514))=FALSE), W514, IF(AND(ISNUMBER(FIND("|", W514))=FALSE, ISNUMBER(FIND("-", W514))=TRUE),_xlfn.CHOOSECOLS(_xlfn.TEXTSPLIT(W514,"-", "|",,TRUE),1), _xlfn.CONCAT(_xlfn.CHOOSECOLS(_xlfn.TEXTSPLIT(SUBSTITUTE(W514, "-", "|"), "|"),1),"|", _xlfn.CHOOSECOLS(_xlfn.TEXTSPLIT(SUBSTITUTE(W514, "-", "|"), "|"), 3))))))</f>
        <v>NULL</v>
      </c>
      <c r="AS514" s="99" t="str" cm="1">
        <f t="array" ref="AS514">TRIM(IF(OR(TRIM(W514)="NULL",ISBLANK(W514),ISNUMBER(W514)), W514, IF(AND(ISNUMBER(FIND("|", W514))=TRUE, ISNUMBER(FIND("-", W514))=FALSE), W514, IF(AND(ISNUMBER(FIND("|", W514))=FALSE, ISNUMBER(FIND("-", W514))=TRUE),_xlfn.CHOOSECOLS(_xlfn.TEXTSPLIT(W514,"-", "|",,TRUE),2), _xlfn.CONCAT(_xlfn.CHOOSECOLS(_xlfn.TEXTSPLIT(SUBSTITUTE(W514, "-", "|"), "|"),2),"|", _xlfn.CHOOSECOLS(_xlfn.TEXTSPLIT(SUBSTITUTE(W514, "-", "|"), "|"), 4))))))</f>
        <v>NULL</v>
      </c>
      <c r="AT514" s="92" t="str" cm="1">
        <f t="array" ref="AT514">TRIM(_xlfn.CHOOSECOLS(_xlfn.TEXTSPLIT(AR514,"|",,TRUE),1))</f>
        <v>NULL</v>
      </c>
      <c r="AU514" s="92" t="str" cm="1">
        <f t="array" ref="AU514">TRIM(_xlfn.CHOOSECOLS(_xlfn.TEXTSPLIT(AS514,"|",,TRUE),1))</f>
        <v>NULL</v>
      </c>
      <c r="AV514" s="92" t="str" cm="1">
        <f t="array" ref="AV514">TRIM(_xlfn.CHOOSECOLS(_xlfn.TEXTSPLIT(AB514,"|",,TRUE),1))</f>
        <v>NULL</v>
      </c>
      <c r="AW514" s="92" t="str" cm="1">
        <f t="array" ref="AW514">TRIM(_xlfn.CHOOSECOLS(_xlfn.TEXTSPLIT(Y514,"|",,TRUE),1))</f>
        <v>NULL</v>
      </c>
      <c r="AX514" s="92" t="str" cm="1">
        <f t="array" ref="AX514">TRIM(_xlfn.CHOOSECOLS(_xlfn.TEXTSPLIT(Z514,"|",,TRUE),1))</f>
        <v>NULL</v>
      </c>
      <c r="AY514" s="99" t="str" cm="1">
        <f t="array" ref="AY514">TRIM(IF(OR(TRIM(AA514)="NULL",ISBLANK(AA514),ISNUMBER(AA514)), AA514, IF(AND(ISNUMBER(FIND("|", AA514))=TRUE, ISNUMBER(FIND("-", AA514))=FALSE), AA514, IF(AND(ISNUMBER(FIND("|", AA514))=FALSE, ISNUMBER(FIND("-", AA514))=TRUE),_xlfn.CHOOSECOLS(_xlfn.TEXTSPLIT(AA514,"-", "|",,TRUE),1), _xlfn.CONCAT(_xlfn.CHOOSECOLS(_xlfn.TEXTSPLIT(SUBSTITUTE(AA514, "-", "|"), "|"),1),"|", _xlfn.CHOOSECOLS(_xlfn.TEXTSPLIT(SUBSTITUTE(AA514, "-", "|"), "|"), 3))))))</f>
        <v>NULL</v>
      </c>
      <c r="AZ514" s="99" t="str" cm="1">
        <f t="array" ref="AZ514">TRIM(IF(OR(TRIM(AA514)="NULL",ISBLANK(AA514),ISNUMBER(AA514)), AA514, IF(AND(ISNUMBER(FIND("|", AA514))=TRUE, ISNUMBER(FIND("-", AA514))=FALSE), AA514, IF(AND(ISNUMBER(FIND("|", AA514))=FALSE, ISNUMBER(FIND("-", AA514))=TRUE),_xlfn.CHOOSECOLS(_xlfn.TEXTSPLIT(AA514,"-", "|",,TRUE),2), _xlfn.CONCAT(_xlfn.CHOOSECOLS(_xlfn.TEXTSPLIT(SUBSTITUTE(AA514, "-", "|"), "|"),2),"|", _xlfn.CHOOSECOLS(_xlfn.TEXTSPLIT(SUBSTITUTE(AA514, "-", "|"), "|"), 4))))))</f>
        <v>NULL</v>
      </c>
      <c r="BA514" s="92" t="str" cm="1">
        <f t="array" ref="BA514">TRIM(_xlfn.CHOOSECOLS(_xlfn.TEXTSPLIT(AY514,"|",,TRUE),1))</f>
        <v>NULL</v>
      </c>
      <c r="BB514" s="92" t="str" cm="1">
        <f t="array" ref="BB514">TRIM(_xlfn.CHOOSECOLS(_xlfn.TEXTSPLIT(AZ514,"|",,TRUE),1))</f>
        <v>NULL</v>
      </c>
      <c r="BC514" s="92" t="str" cm="1">
        <f t="array" ref="BC514">TRIM(_xlfn.CHOOSECOLS(_xlfn.TEXTSPLIT(AB514,"|",,TRUE),1))</f>
        <v>NULL</v>
      </c>
      <c r="BD514" s="92" t="str" cm="1">
        <f t="array" ref="BD514">TRIM(_xlfn.CHOOSECOLS(_xlfn.TEXTSPLIT(AC514,"|",,TRUE),1))</f>
        <v>NULL</v>
      </c>
      <c r="BE514" s="92" t="str" cm="1">
        <f t="array" ref="BE514">TRIM(_xlfn.CHOOSECOLS(_xlfn.TEXTSPLIT(AD514,"|",,TRUE),1))</f>
        <v>NULL</v>
      </c>
      <c r="BF514" s="92" t="str" cm="1">
        <f t="array" ref="BF514">TRIM(IF(OR(TRIM(AE514)="NULL",ISBLANK(AE514),ISNUMBER(AE514)),AE514,_xlfn.CHOOSECOLS(_xlfn.TEXTSPLIT(AE514,"-",,TRUE),1)))</f>
        <v>4</v>
      </c>
      <c r="BG514" s="92" t="str" cm="1">
        <f t="array" ref="BG514">TRIM(IF(OR(TRIM(AE514)="NULL",ISBLANK(AE514),ISNUMBER(AE514)),AE514,_xlfn.CHOOSECOLS(_xlfn.TEXTSPLIT(AE514,"-",,TRUE),2)))</f>
        <v>4</v>
      </c>
      <c r="BH514" s="95" t="str">
        <f t="shared" si="42"/>
        <v>2001</v>
      </c>
      <c r="BI514" s="96" t="str">
        <f t="shared" si="43"/>
        <v>10</v>
      </c>
      <c r="BJ514" s="97" t="str">
        <f t="shared" si="44"/>
        <v>4</v>
      </c>
      <c r="BK514" s="96" t="str">
        <f t="shared" si="45"/>
        <v>2001</v>
      </c>
      <c r="BL514" s="96" t="str">
        <f t="shared" si="46"/>
        <v>10</v>
      </c>
      <c r="BM514" s="97" t="str">
        <f t="shared" si="47"/>
        <v>9</v>
      </c>
      <c r="BN514" s="93" t="b">
        <f>AND(TRIM(BH514)="NULL", TRIM(BK514)="NULL")</f>
        <v>0</v>
      </c>
      <c r="BO514" s="127" t="s">
        <v>1482</v>
      </c>
      <c r="BP514" s="127" t="s">
        <v>1482</v>
      </c>
    </row>
    <row r="515" spans="1:68">
      <c r="A515" s="7">
        <v>119.03</v>
      </c>
      <c r="B515" s="1" t="s">
        <v>420</v>
      </c>
      <c r="C515" s="11" t="s">
        <v>1475</v>
      </c>
      <c r="D515" s="6" t="s">
        <v>1476</v>
      </c>
      <c r="E515" s="21" t="s">
        <v>1483</v>
      </c>
      <c r="F515" s="5" t="s">
        <v>63</v>
      </c>
      <c r="G515" s="25" t="s">
        <v>63</v>
      </c>
      <c r="H515" s="25" t="s">
        <v>63</v>
      </c>
      <c r="I515" s="25" t="s">
        <v>63</v>
      </c>
      <c r="J515" s="5">
        <v>37171</v>
      </c>
      <c r="K515" s="6">
        <v>2001</v>
      </c>
      <c r="L515" s="6">
        <v>10</v>
      </c>
      <c r="M515" s="6">
        <v>4</v>
      </c>
      <c r="N515" s="5">
        <v>37176</v>
      </c>
      <c r="O515" s="6">
        <v>2001</v>
      </c>
      <c r="P515" s="6">
        <v>10</v>
      </c>
      <c r="Q515" s="6">
        <v>9</v>
      </c>
      <c r="R515" s="6">
        <v>20</v>
      </c>
      <c r="S515" s="6" t="s">
        <v>63</v>
      </c>
      <c r="T515" s="6" t="s">
        <v>63</v>
      </c>
      <c r="U515" s="6" t="s">
        <v>63</v>
      </c>
      <c r="V515" s="6" t="s">
        <v>63</v>
      </c>
      <c r="W515" s="6" t="s">
        <v>63</v>
      </c>
      <c r="X515" s="6" t="s">
        <v>63</v>
      </c>
      <c r="Y515" s="6" t="s">
        <v>63</v>
      </c>
      <c r="Z515" s="6" t="s">
        <v>63</v>
      </c>
      <c r="AA515" s="6" t="s">
        <v>63</v>
      </c>
      <c r="AB515" s="6" t="s">
        <v>63</v>
      </c>
      <c r="AC515" s="6" t="s">
        <v>63</v>
      </c>
      <c r="AD515" s="6" t="s">
        <v>63</v>
      </c>
      <c r="AE515" s="6" t="s">
        <v>166</v>
      </c>
      <c r="AH515" s="91" t="str" cm="1">
        <f t="array" ref="AH515">IF(OR(TRIM(S515)="NULL",ISBLANK(S515),ISNUMBER(S515)),TRIM(S515),TRIM(_xlfn.CHOOSECOLS(_xlfn.TEXTSPLIT(S515,"-",,TRUE),1)))</f>
        <v>NULL</v>
      </c>
      <c r="AI515" s="91" t="str" cm="1">
        <f t="array" ref="AI515">IF(OR(TRIM(S515)="NULL",ISBLANK(S515),ISNUMBER(S515)),TRIM(S515),TRIM(_xlfn.CHOOSECOLS(_xlfn.TEXTSPLIT(S515,"-",,TRUE),2)))</f>
        <v>NULL</v>
      </c>
      <c r="AJ515" s="91" t="str" cm="1">
        <f t="array" ref="AJ515">IF(OR(TRIM(R515)="NULL",ISBLANK(R515),ISNUMBER(R515)),TRIM(R515),TRIM(_xlfn.CHOOSECOLS(_xlfn.TEXTSPLIT(R515,"-",,TRUE),1)))</f>
        <v>20</v>
      </c>
      <c r="AK515" s="91" t="str" cm="1">
        <f t="array" ref="AK515">IF(OR(TRIM(R515)="NULL",ISBLANK(R515),ISNUMBER(R515)),TRIM(R515),TRIM(_xlfn.CHOOSECOLS(_xlfn.TEXTSPLIT(R515,"-",,TRUE),2)))</f>
        <v>20</v>
      </c>
      <c r="AL515" s="91" t="str" cm="1">
        <f t="array" ref="AL515">IF(OR(TRIM(T515)="NULL",ISBLANK(T515),ISNUMBER(T515)),TRIM(T515),TRIM(_xlfn.CHOOSECOLS(_xlfn.TEXTSPLIT(T515,"-",,TRUE),1)))</f>
        <v>NULL</v>
      </c>
      <c r="AM515" s="91" t="str" cm="1">
        <f t="array" ref="AM515">IF(OR(TRIM(T515)="NULL",ISBLANK(T515),ISNUMBER(T515)),TRIM(T515),TRIM(_xlfn.CHOOSECOLS(_xlfn.TEXTSPLIT(T515,"-",,TRUE),2)))</f>
        <v>NULL</v>
      </c>
      <c r="AN515" s="91" t="str" cm="1">
        <f t="array" ref="AN515">IF(OR(TRIM(U515)="NULL",ISBLANK(U515),ISNUMBER(U515)),TRIM(U515),TRIM(_xlfn.CHOOSECOLS(_xlfn.TEXTSPLIT(Y515,"-",,TRUE),1)))</f>
        <v>NULL</v>
      </c>
      <c r="AO515" s="91" t="str" cm="1">
        <f t="array" ref="AO515">IF(OR(TRIM(U515)="NULL",ISBLANK(U515),ISNUMBER(U515)),TRIM(U515),TRIM(_xlfn.CHOOSECOLS(_xlfn.TEXTSPLIT(Y515,"-",,TRUE),2)))</f>
        <v>NULL</v>
      </c>
      <c r="AP515" s="91" t="str" cm="1">
        <f t="array" ref="AP515">IF(OR(TRIM(V515)="NULL",ISBLANK(V515),ISNUMBER(V515)),TRIM(V515),TRIM(_xlfn.CHOOSECOLS(_xlfn.TEXTSPLIT(Y515,"-",,TRUE),1)))</f>
        <v>NULL</v>
      </c>
      <c r="AQ515" s="91" t="str" cm="1">
        <f t="array" ref="AQ515">IF(OR(TRIM(V515)="NULL",ISBLANK(V515),ISNUMBER(V515)),V515,_xlfn.CHOOSECOLS(_xlfn.TEXTSPLIT(Y515,"-",,TRUE),2))</f>
        <v>NULL</v>
      </c>
      <c r="AR515" s="99" t="str" cm="1">
        <f t="array" ref="AR515">TRIM(IF(OR(TRIM(W515)="NULL",ISBLANK(W515),ISNUMBER(W515)), W515, IF(AND(ISNUMBER(FIND("|", W515))=TRUE, ISNUMBER(FIND("-", W515))=FALSE), W515, IF(AND(ISNUMBER(FIND("|", W515))=FALSE, ISNUMBER(FIND("-", W515))=TRUE),_xlfn.CHOOSECOLS(_xlfn.TEXTSPLIT(W515,"-", "|",,TRUE),1), _xlfn.CONCAT(_xlfn.CHOOSECOLS(_xlfn.TEXTSPLIT(SUBSTITUTE(W515, "-", "|"), "|"),1),"|", _xlfn.CHOOSECOLS(_xlfn.TEXTSPLIT(SUBSTITUTE(W515, "-", "|"), "|"), 3))))))</f>
        <v>NULL</v>
      </c>
      <c r="AS515" s="99" t="str" cm="1">
        <f t="array" ref="AS515">TRIM(IF(OR(TRIM(W515)="NULL",ISBLANK(W515),ISNUMBER(W515)), W515, IF(AND(ISNUMBER(FIND("|", W515))=TRUE, ISNUMBER(FIND("-", W515))=FALSE), W515, IF(AND(ISNUMBER(FIND("|", W515))=FALSE, ISNUMBER(FIND("-", W515))=TRUE),_xlfn.CHOOSECOLS(_xlfn.TEXTSPLIT(W515,"-", "|",,TRUE),2), _xlfn.CONCAT(_xlfn.CHOOSECOLS(_xlfn.TEXTSPLIT(SUBSTITUTE(W515, "-", "|"), "|"),2),"|", _xlfn.CHOOSECOLS(_xlfn.TEXTSPLIT(SUBSTITUTE(W515, "-", "|"), "|"), 4))))))</f>
        <v>NULL</v>
      </c>
      <c r="AT515" s="92" t="str" cm="1">
        <f t="array" ref="AT515">TRIM(_xlfn.CHOOSECOLS(_xlfn.TEXTSPLIT(AR515,"|",,TRUE),1))</f>
        <v>NULL</v>
      </c>
      <c r="AU515" s="92" t="str" cm="1">
        <f t="array" ref="AU515">TRIM(_xlfn.CHOOSECOLS(_xlfn.TEXTSPLIT(AS515,"|",,TRUE),1))</f>
        <v>NULL</v>
      </c>
      <c r="AV515" s="92" t="str" cm="1">
        <f t="array" ref="AV515">TRIM(_xlfn.CHOOSECOLS(_xlfn.TEXTSPLIT(AB515,"|",,TRUE),1))</f>
        <v>NULL</v>
      </c>
      <c r="AW515" s="92" t="str" cm="1">
        <f t="array" ref="AW515">TRIM(_xlfn.CHOOSECOLS(_xlfn.TEXTSPLIT(Y515,"|",,TRUE),1))</f>
        <v>NULL</v>
      </c>
      <c r="AX515" s="92" t="str" cm="1">
        <f t="array" ref="AX515">TRIM(_xlfn.CHOOSECOLS(_xlfn.TEXTSPLIT(Z515,"|",,TRUE),1))</f>
        <v>NULL</v>
      </c>
      <c r="AY515" s="99" t="str" cm="1">
        <f t="array" ref="AY515">TRIM(IF(OR(TRIM(AA515)="NULL",ISBLANK(AA515),ISNUMBER(AA515)), AA515, IF(AND(ISNUMBER(FIND("|", AA515))=TRUE, ISNUMBER(FIND("-", AA515))=FALSE), AA515, IF(AND(ISNUMBER(FIND("|", AA515))=FALSE, ISNUMBER(FIND("-", AA515))=TRUE),_xlfn.CHOOSECOLS(_xlfn.TEXTSPLIT(AA515,"-", "|",,TRUE),1), _xlfn.CONCAT(_xlfn.CHOOSECOLS(_xlfn.TEXTSPLIT(SUBSTITUTE(AA515, "-", "|"), "|"),1),"|", _xlfn.CHOOSECOLS(_xlfn.TEXTSPLIT(SUBSTITUTE(AA515, "-", "|"), "|"), 3))))))</f>
        <v>NULL</v>
      </c>
      <c r="AZ515" s="99" t="str" cm="1">
        <f t="array" ref="AZ515">TRIM(IF(OR(TRIM(AA515)="NULL",ISBLANK(AA515),ISNUMBER(AA515)), AA515, IF(AND(ISNUMBER(FIND("|", AA515))=TRUE, ISNUMBER(FIND("-", AA515))=FALSE), AA515, IF(AND(ISNUMBER(FIND("|", AA515))=FALSE, ISNUMBER(FIND("-", AA515))=TRUE),_xlfn.CHOOSECOLS(_xlfn.TEXTSPLIT(AA515,"-", "|",,TRUE),2), _xlfn.CONCAT(_xlfn.CHOOSECOLS(_xlfn.TEXTSPLIT(SUBSTITUTE(AA515, "-", "|"), "|"),2),"|", _xlfn.CHOOSECOLS(_xlfn.TEXTSPLIT(SUBSTITUTE(AA515, "-", "|"), "|"), 4))))))</f>
        <v>NULL</v>
      </c>
      <c r="BA515" s="92" t="str" cm="1">
        <f t="array" ref="BA515">TRIM(_xlfn.CHOOSECOLS(_xlfn.TEXTSPLIT(AY515,"|",,TRUE),1))</f>
        <v>NULL</v>
      </c>
      <c r="BB515" s="92" t="str" cm="1">
        <f t="array" ref="BB515">TRIM(_xlfn.CHOOSECOLS(_xlfn.TEXTSPLIT(AZ515,"|",,TRUE),1))</f>
        <v>NULL</v>
      </c>
      <c r="BC515" s="92" t="str" cm="1">
        <f t="array" ref="BC515">TRIM(_xlfn.CHOOSECOLS(_xlfn.TEXTSPLIT(AB515,"|",,TRUE),1))</f>
        <v>NULL</v>
      </c>
      <c r="BD515" s="92" t="str" cm="1">
        <f t="array" ref="BD515">TRIM(_xlfn.CHOOSECOLS(_xlfn.TEXTSPLIT(AC515,"|",,TRUE),1))</f>
        <v>NULL</v>
      </c>
      <c r="BE515" s="92" t="str" cm="1">
        <f t="array" ref="BE515">TRIM(_xlfn.CHOOSECOLS(_xlfn.TEXTSPLIT(AD515,"|",,TRUE),1))</f>
        <v>NULL</v>
      </c>
      <c r="BF515" s="92" t="str" cm="1">
        <f t="array" ref="BF515">TRIM(IF(OR(TRIM(AE515)="NULL",ISBLANK(AE515),ISNUMBER(AE515)),AE515,_xlfn.CHOOSECOLS(_xlfn.TEXTSPLIT(AE515,"-",,TRUE),1)))</f>
        <v>NULL</v>
      </c>
      <c r="BG515" s="92" t="str" cm="1">
        <f t="array" ref="BG515">TRIM(IF(OR(TRIM(AE515)="NULL",ISBLANK(AE515),ISNUMBER(AE515)),AE515,_xlfn.CHOOSECOLS(_xlfn.TEXTSPLIT(AE515,"-",,TRUE),2)))</f>
        <v>NULL</v>
      </c>
      <c r="BH515" s="95" t="str">
        <f t="shared" ref="BH515:BH578" si="48">TRIM(IF(AND(TRIM(K515)="NULL", TRIM(O515)="NULL"), G515, K515))</f>
        <v>2001</v>
      </c>
      <c r="BI515" s="96" t="str">
        <f t="shared" ref="BI515:BI578" si="49">TRIM(IF(AND(TRIM(L515)="NULL", TRIM(P515)="NULL"), H515, L515))</f>
        <v>10</v>
      </c>
      <c r="BJ515" s="97" t="str">
        <f t="shared" ref="BJ515:BJ578" si="50">TRIM(IF(AND(TRIM(M515)="NULL", TRIM(Q515)="NULL"), I515, M515))</f>
        <v>4</v>
      </c>
      <c r="BK515" s="96" t="str">
        <f t="shared" ref="BK515:BK578" si="51">TRIM(IF(AND(TRIM(O515)="NULL", TRIM(K515)="NULL"),G515, O515))</f>
        <v>2001</v>
      </c>
      <c r="BL515" s="96" t="str">
        <f t="shared" ref="BL515:BL578" si="52">TRIM(IF(AND(TRIM(P515)="NULL", TRIM(L515)="NULL"), H515, P515))</f>
        <v>10</v>
      </c>
      <c r="BM515" s="97" t="str">
        <f t="shared" ref="BM515:BM578" si="53">TRIM(IF(AND(TRIM(Q515)="NULL", TRIM(M515)="NULL"), I515, Q515))</f>
        <v>9</v>
      </c>
      <c r="BN515" s="93" t="b">
        <f>AND(TRIM(BH515)="NULL", TRIM(BK515)="NULL")</f>
        <v>0</v>
      </c>
      <c r="BO515" s="127" t="s">
        <v>1484</v>
      </c>
      <c r="BP515" s="127" t="s">
        <v>1484</v>
      </c>
    </row>
    <row r="516" spans="1:68">
      <c r="A516" s="7">
        <v>119.04</v>
      </c>
      <c r="B516" s="1" t="s">
        <v>420</v>
      </c>
      <c r="C516" s="11" t="s">
        <v>1475</v>
      </c>
      <c r="D516" s="6" t="s">
        <v>1476</v>
      </c>
      <c r="E516" s="21" t="s">
        <v>1485</v>
      </c>
      <c r="F516" s="5" t="s">
        <v>63</v>
      </c>
      <c r="G516" s="25" t="s">
        <v>63</v>
      </c>
      <c r="H516" s="25" t="s">
        <v>63</v>
      </c>
      <c r="I516" s="25" t="s">
        <v>63</v>
      </c>
      <c r="J516" s="5">
        <v>37172</v>
      </c>
      <c r="K516" s="6">
        <v>2001</v>
      </c>
      <c r="L516" s="6">
        <v>10</v>
      </c>
      <c r="M516" s="6">
        <v>4</v>
      </c>
      <c r="N516" s="5">
        <v>37177</v>
      </c>
      <c r="O516" s="6">
        <v>2001</v>
      </c>
      <c r="P516" s="6">
        <v>10</v>
      </c>
      <c r="Q516" s="6">
        <v>9</v>
      </c>
      <c r="R516" s="6" t="s">
        <v>63</v>
      </c>
      <c r="S516" s="6" t="s">
        <v>63</v>
      </c>
      <c r="T516" s="6" t="s">
        <v>63</v>
      </c>
      <c r="U516" s="6">
        <v>15000</v>
      </c>
      <c r="V516" s="6" t="s">
        <v>63</v>
      </c>
      <c r="W516" s="6" t="s">
        <v>63</v>
      </c>
      <c r="X516" s="6" t="s">
        <v>63</v>
      </c>
      <c r="Y516" s="6" t="s">
        <v>63</v>
      </c>
      <c r="Z516" s="6" t="s">
        <v>63</v>
      </c>
      <c r="AA516" s="6" t="s">
        <v>63</v>
      </c>
      <c r="AB516" s="6" t="s">
        <v>63</v>
      </c>
      <c r="AC516" s="6" t="s">
        <v>63</v>
      </c>
      <c r="AD516" s="6" t="s">
        <v>63</v>
      </c>
      <c r="AE516" s="6" t="s">
        <v>166</v>
      </c>
      <c r="AH516" s="91" t="str" cm="1">
        <f t="array" ref="AH516">IF(OR(TRIM(S516)="NULL",ISBLANK(S516),ISNUMBER(S516)),TRIM(S516),TRIM(_xlfn.CHOOSECOLS(_xlfn.TEXTSPLIT(S516,"-",,TRUE),1)))</f>
        <v>NULL</v>
      </c>
      <c r="AI516" s="91" t="str" cm="1">
        <f t="array" ref="AI516">IF(OR(TRIM(S516)="NULL",ISBLANK(S516),ISNUMBER(S516)),TRIM(S516),TRIM(_xlfn.CHOOSECOLS(_xlfn.TEXTSPLIT(S516,"-",,TRUE),2)))</f>
        <v>NULL</v>
      </c>
      <c r="AJ516" s="91" t="str" cm="1">
        <f t="array" ref="AJ516">IF(OR(TRIM(R516)="NULL",ISBLANK(R516),ISNUMBER(R516)),TRIM(R516),TRIM(_xlfn.CHOOSECOLS(_xlfn.TEXTSPLIT(R516,"-",,TRUE),1)))</f>
        <v>NULL</v>
      </c>
      <c r="AK516" s="91" t="str" cm="1">
        <f t="array" ref="AK516">IF(OR(TRIM(R516)="NULL",ISBLANK(R516),ISNUMBER(R516)),TRIM(R516),TRIM(_xlfn.CHOOSECOLS(_xlfn.TEXTSPLIT(R516,"-",,TRUE),2)))</f>
        <v>NULL</v>
      </c>
      <c r="AL516" s="91" t="str" cm="1">
        <f t="array" ref="AL516">IF(OR(TRIM(T516)="NULL",ISBLANK(T516),ISNUMBER(T516)),TRIM(T516),TRIM(_xlfn.CHOOSECOLS(_xlfn.TEXTSPLIT(T516,"-",,TRUE),1)))</f>
        <v>NULL</v>
      </c>
      <c r="AM516" s="91" t="str" cm="1">
        <f t="array" ref="AM516">IF(OR(TRIM(T516)="NULL",ISBLANK(T516),ISNUMBER(T516)),TRIM(T516),TRIM(_xlfn.CHOOSECOLS(_xlfn.TEXTSPLIT(T516,"-",,TRUE),2)))</f>
        <v>NULL</v>
      </c>
      <c r="AN516" s="91" t="str" cm="1">
        <f t="array" ref="AN516">IF(OR(TRIM(U516)="NULL",ISBLANK(U516),ISNUMBER(U516)),TRIM(U516),TRIM(_xlfn.CHOOSECOLS(_xlfn.TEXTSPLIT(Y516,"-",,TRUE),1)))</f>
        <v>15000</v>
      </c>
      <c r="AO516" s="91" t="str" cm="1">
        <f t="array" ref="AO516">IF(OR(TRIM(U516)="NULL",ISBLANK(U516),ISNUMBER(U516)),TRIM(U516),TRIM(_xlfn.CHOOSECOLS(_xlfn.TEXTSPLIT(Y516,"-",,TRUE),2)))</f>
        <v>15000</v>
      </c>
      <c r="AP516" s="91" t="str" cm="1">
        <f t="array" ref="AP516">IF(OR(TRIM(V516)="NULL",ISBLANK(V516),ISNUMBER(V516)),TRIM(V516),TRIM(_xlfn.CHOOSECOLS(_xlfn.TEXTSPLIT(Y516,"-",,TRUE),1)))</f>
        <v>NULL</v>
      </c>
      <c r="AQ516" s="91" t="str" cm="1">
        <f t="array" ref="AQ516">IF(OR(TRIM(V516)="NULL",ISBLANK(V516),ISNUMBER(V516)),V516,_xlfn.CHOOSECOLS(_xlfn.TEXTSPLIT(Y516,"-",,TRUE),2))</f>
        <v>NULL</v>
      </c>
      <c r="AR516" s="99" t="str" cm="1">
        <f t="array" ref="AR516">TRIM(IF(OR(TRIM(W516)="NULL",ISBLANK(W516),ISNUMBER(W516)), W516, IF(AND(ISNUMBER(FIND("|", W516))=TRUE, ISNUMBER(FIND("-", W516))=FALSE), W516, IF(AND(ISNUMBER(FIND("|", W516))=FALSE, ISNUMBER(FIND("-", W516))=TRUE),_xlfn.CHOOSECOLS(_xlfn.TEXTSPLIT(W516,"-", "|",,TRUE),1), _xlfn.CONCAT(_xlfn.CHOOSECOLS(_xlfn.TEXTSPLIT(SUBSTITUTE(W516, "-", "|"), "|"),1),"|", _xlfn.CHOOSECOLS(_xlfn.TEXTSPLIT(SUBSTITUTE(W516, "-", "|"), "|"), 3))))))</f>
        <v>NULL</v>
      </c>
      <c r="AS516" s="99" t="str" cm="1">
        <f t="array" ref="AS516">TRIM(IF(OR(TRIM(W516)="NULL",ISBLANK(W516),ISNUMBER(W516)), W516, IF(AND(ISNUMBER(FIND("|", W516))=TRUE, ISNUMBER(FIND("-", W516))=FALSE), W516, IF(AND(ISNUMBER(FIND("|", W516))=FALSE, ISNUMBER(FIND("-", W516))=TRUE),_xlfn.CHOOSECOLS(_xlfn.TEXTSPLIT(W516,"-", "|",,TRUE),2), _xlfn.CONCAT(_xlfn.CHOOSECOLS(_xlfn.TEXTSPLIT(SUBSTITUTE(W516, "-", "|"), "|"),2),"|", _xlfn.CHOOSECOLS(_xlfn.TEXTSPLIT(SUBSTITUTE(W516, "-", "|"), "|"), 4))))))</f>
        <v>NULL</v>
      </c>
      <c r="AT516" s="92" t="str" cm="1">
        <f t="array" ref="AT516">TRIM(_xlfn.CHOOSECOLS(_xlfn.TEXTSPLIT(AR516,"|",,TRUE),1))</f>
        <v>NULL</v>
      </c>
      <c r="AU516" s="92" t="str" cm="1">
        <f t="array" ref="AU516">TRIM(_xlfn.CHOOSECOLS(_xlfn.TEXTSPLIT(AS516,"|",,TRUE),1))</f>
        <v>NULL</v>
      </c>
      <c r="AV516" s="92" t="str" cm="1">
        <f t="array" ref="AV516">TRIM(_xlfn.CHOOSECOLS(_xlfn.TEXTSPLIT(AB516,"|",,TRUE),1))</f>
        <v>NULL</v>
      </c>
      <c r="AW516" s="92" t="str" cm="1">
        <f t="array" ref="AW516">TRIM(_xlfn.CHOOSECOLS(_xlfn.TEXTSPLIT(Y516,"|",,TRUE),1))</f>
        <v>NULL</v>
      </c>
      <c r="AX516" s="92" t="str" cm="1">
        <f t="array" ref="AX516">TRIM(_xlfn.CHOOSECOLS(_xlfn.TEXTSPLIT(Z516,"|",,TRUE),1))</f>
        <v>NULL</v>
      </c>
      <c r="AY516" s="99" t="str" cm="1">
        <f t="array" ref="AY516">TRIM(IF(OR(TRIM(AA516)="NULL",ISBLANK(AA516),ISNUMBER(AA516)), AA516, IF(AND(ISNUMBER(FIND("|", AA516))=TRUE, ISNUMBER(FIND("-", AA516))=FALSE), AA516, IF(AND(ISNUMBER(FIND("|", AA516))=FALSE, ISNUMBER(FIND("-", AA516))=TRUE),_xlfn.CHOOSECOLS(_xlfn.TEXTSPLIT(AA516,"-", "|",,TRUE),1), _xlfn.CONCAT(_xlfn.CHOOSECOLS(_xlfn.TEXTSPLIT(SUBSTITUTE(AA516, "-", "|"), "|"),1),"|", _xlfn.CHOOSECOLS(_xlfn.TEXTSPLIT(SUBSTITUTE(AA516, "-", "|"), "|"), 3))))))</f>
        <v>NULL</v>
      </c>
      <c r="AZ516" s="99" t="str" cm="1">
        <f t="array" ref="AZ516">TRIM(IF(OR(TRIM(AA516)="NULL",ISBLANK(AA516),ISNUMBER(AA516)), AA516, IF(AND(ISNUMBER(FIND("|", AA516))=TRUE, ISNUMBER(FIND("-", AA516))=FALSE), AA516, IF(AND(ISNUMBER(FIND("|", AA516))=FALSE, ISNUMBER(FIND("-", AA516))=TRUE),_xlfn.CHOOSECOLS(_xlfn.TEXTSPLIT(AA516,"-", "|",,TRUE),2), _xlfn.CONCAT(_xlfn.CHOOSECOLS(_xlfn.TEXTSPLIT(SUBSTITUTE(AA516, "-", "|"), "|"),2),"|", _xlfn.CHOOSECOLS(_xlfn.TEXTSPLIT(SUBSTITUTE(AA516, "-", "|"), "|"), 4))))))</f>
        <v>NULL</v>
      </c>
      <c r="BA516" s="92" t="str" cm="1">
        <f t="array" ref="BA516">TRIM(_xlfn.CHOOSECOLS(_xlfn.TEXTSPLIT(AY516,"|",,TRUE),1))</f>
        <v>NULL</v>
      </c>
      <c r="BB516" s="92" t="str" cm="1">
        <f t="array" ref="BB516">TRIM(_xlfn.CHOOSECOLS(_xlfn.TEXTSPLIT(AZ516,"|",,TRUE),1))</f>
        <v>NULL</v>
      </c>
      <c r="BC516" s="92" t="str" cm="1">
        <f t="array" ref="BC516">TRIM(_xlfn.CHOOSECOLS(_xlfn.TEXTSPLIT(AB516,"|",,TRUE),1))</f>
        <v>NULL</v>
      </c>
      <c r="BD516" s="92" t="str" cm="1">
        <f t="array" ref="BD516">TRIM(_xlfn.CHOOSECOLS(_xlfn.TEXTSPLIT(AC516,"|",,TRUE),1))</f>
        <v>NULL</v>
      </c>
      <c r="BE516" s="92" t="str" cm="1">
        <f t="array" ref="BE516">TRIM(_xlfn.CHOOSECOLS(_xlfn.TEXTSPLIT(AD516,"|",,TRUE),1))</f>
        <v>NULL</v>
      </c>
      <c r="BF516" s="92" t="str" cm="1">
        <f t="array" ref="BF516">TRIM(IF(OR(TRIM(AE516)="NULL",ISBLANK(AE516),ISNUMBER(AE516)),AE516,_xlfn.CHOOSECOLS(_xlfn.TEXTSPLIT(AE516,"-",,TRUE),1)))</f>
        <v>NULL</v>
      </c>
      <c r="BG516" s="92" t="str" cm="1">
        <f t="array" ref="BG516">TRIM(IF(OR(TRIM(AE516)="NULL",ISBLANK(AE516),ISNUMBER(AE516)),AE516,_xlfn.CHOOSECOLS(_xlfn.TEXTSPLIT(AE516,"-",,TRUE),2)))</f>
        <v>NULL</v>
      </c>
      <c r="BH516" s="95" t="str">
        <f t="shared" si="48"/>
        <v>2001</v>
      </c>
      <c r="BI516" s="96" t="str">
        <f t="shared" si="49"/>
        <v>10</v>
      </c>
      <c r="BJ516" s="97" t="str">
        <f t="shared" si="50"/>
        <v>4</v>
      </c>
      <c r="BK516" s="96" t="str">
        <f t="shared" si="51"/>
        <v>2001</v>
      </c>
      <c r="BL516" s="96" t="str">
        <f t="shared" si="52"/>
        <v>10</v>
      </c>
      <c r="BM516" s="97" t="str">
        <f t="shared" si="53"/>
        <v>9</v>
      </c>
      <c r="BN516" s="93" t="b">
        <f>AND(TRIM(BH516)="NULL", TRIM(BK516)="NULL")</f>
        <v>0</v>
      </c>
      <c r="BO516" s="127" t="s">
        <v>1484</v>
      </c>
      <c r="BP516" s="127" t="s">
        <v>1484</v>
      </c>
    </row>
    <row r="517" spans="1:68">
      <c r="A517" s="7">
        <v>119.05</v>
      </c>
      <c r="B517" s="1" t="s">
        <v>420</v>
      </c>
      <c r="C517" s="11" t="s">
        <v>1475</v>
      </c>
      <c r="D517" s="6" t="s">
        <v>1476</v>
      </c>
      <c r="E517" s="21" t="s">
        <v>1486</v>
      </c>
      <c r="F517" s="5" t="s">
        <v>63</v>
      </c>
      <c r="G517" s="25" t="s">
        <v>63</v>
      </c>
      <c r="H517" s="25" t="s">
        <v>63</v>
      </c>
      <c r="I517" s="25" t="s">
        <v>63</v>
      </c>
      <c r="J517" s="5">
        <v>37173</v>
      </c>
      <c r="K517" s="6">
        <v>2001</v>
      </c>
      <c r="L517" s="6">
        <v>10</v>
      </c>
      <c r="M517" s="6">
        <v>4</v>
      </c>
      <c r="N517" s="5">
        <v>37178</v>
      </c>
      <c r="O517" s="6">
        <v>2001</v>
      </c>
      <c r="P517" s="6">
        <v>10</v>
      </c>
      <c r="Q517" s="6">
        <v>9</v>
      </c>
      <c r="R517" s="6" t="s">
        <v>63</v>
      </c>
      <c r="S517" s="6" t="s">
        <v>63</v>
      </c>
      <c r="T517" s="6" t="s">
        <v>63</v>
      </c>
      <c r="U517" s="6" t="s">
        <v>63</v>
      </c>
      <c r="V517" s="6" t="s">
        <v>63</v>
      </c>
      <c r="W517" s="6" t="s">
        <v>63</v>
      </c>
      <c r="X517" s="6" t="s">
        <v>63</v>
      </c>
      <c r="Y517" s="6" t="s">
        <v>63</v>
      </c>
      <c r="Z517" s="6" t="s">
        <v>63</v>
      </c>
      <c r="AA517" s="6">
        <v>37000000</v>
      </c>
      <c r="AB517" s="6" t="s">
        <v>172</v>
      </c>
      <c r="AC517" s="6" t="s">
        <v>73</v>
      </c>
      <c r="AD517" s="6" t="s">
        <v>63</v>
      </c>
      <c r="AE517" s="6" t="s">
        <v>166</v>
      </c>
      <c r="AH517" s="91" t="str" cm="1">
        <f t="array" ref="AH517">IF(OR(TRIM(S517)="NULL",ISBLANK(S517),ISNUMBER(S517)),TRIM(S517),TRIM(_xlfn.CHOOSECOLS(_xlfn.TEXTSPLIT(S517,"-",,TRUE),1)))</f>
        <v>NULL</v>
      </c>
      <c r="AI517" s="91" t="str" cm="1">
        <f t="array" ref="AI517">IF(OR(TRIM(S517)="NULL",ISBLANK(S517),ISNUMBER(S517)),TRIM(S517),TRIM(_xlfn.CHOOSECOLS(_xlfn.TEXTSPLIT(S517,"-",,TRUE),2)))</f>
        <v>NULL</v>
      </c>
      <c r="AJ517" s="91" t="str" cm="1">
        <f t="array" ref="AJ517">IF(OR(TRIM(R517)="NULL",ISBLANK(R517),ISNUMBER(R517)),TRIM(R517),TRIM(_xlfn.CHOOSECOLS(_xlfn.TEXTSPLIT(R517,"-",,TRUE),1)))</f>
        <v>NULL</v>
      </c>
      <c r="AK517" s="91" t="str" cm="1">
        <f t="array" ref="AK517">IF(OR(TRIM(R517)="NULL",ISBLANK(R517),ISNUMBER(R517)),TRIM(R517),TRIM(_xlfn.CHOOSECOLS(_xlfn.TEXTSPLIT(R517,"-",,TRUE),2)))</f>
        <v>NULL</v>
      </c>
      <c r="AL517" s="91" t="str" cm="1">
        <f t="array" ref="AL517">IF(OR(TRIM(T517)="NULL",ISBLANK(T517),ISNUMBER(T517)),TRIM(T517),TRIM(_xlfn.CHOOSECOLS(_xlfn.TEXTSPLIT(T517,"-",,TRUE),1)))</f>
        <v>NULL</v>
      </c>
      <c r="AM517" s="91" t="str" cm="1">
        <f t="array" ref="AM517">IF(OR(TRIM(T517)="NULL",ISBLANK(T517),ISNUMBER(T517)),TRIM(T517),TRIM(_xlfn.CHOOSECOLS(_xlfn.TEXTSPLIT(T517,"-",,TRUE),2)))</f>
        <v>NULL</v>
      </c>
      <c r="AN517" s="91" t="str" cm="1">
        <f t="array" ref="AN517">IF(OR(TRIM(U517)="NULL",ISBLANK(U517),ISNUMBER(U517)),TRIM(U517),TRIM(_xlfn.CHOOSECOLS(_xlfn.TEXTSPLIT(Y517,"-",,TRUE),1)))</f>
        <v>NULL</v>
      </c>
      <c r="AO517" s="91" t="str" cm="1">
        <f t="array" ref="AO517">IF(OR(TRIM(U517)="NULL",ISBLANK(U517),ISNUMBER(U517)),TRIM(U517),TRIM(_xlfn.CHOOSECOLS(_xlfn.TEXTSPLIT(Y517,"-",,TRUE),2)))</f>
        <v>NULL</v>
      </c>
      <c r="AP517" s="91" t="str" cm="1">
        <f t="array" ref="AP517">IF(OR(TRIM(V517)="NULL",ISBLANK(V517),ISNUMBER(V517)),TRIM(V517),TRIM(_xlfn.CHOOSECOLS(_xlfn.TEXTSPLIT(Y517,"-",,TRUE),1)))</f>
        <v>NULL</v>
      </c>
      <c r="AQ517" s="91" t="str" cm="1">
        <f t="array" ref="AQ517">IF(OR(TRIM(V517)="NULL",ISBLANK(V517),ISNUMBER(V517)),V517,_xlfn.CHOOSECOLS(_xlfn.TEXTSPLIT(Y517,"-",,TRUE),2))</f>
        <v>NULL</v>
      </c>
      <c r="AR517" s="99" t="str" cm="1">
        <f t="array" ref="AR517">TRIM(IF(OR(TRIM(W517)="NULL",ISBLANK(W517),ISNUMBER(W517)), W517, IF(AND(ISNUMBER(FIND("|", W517))=TRUE, ISNUMBER(FIND("-", W517))=FALSE), W517, IF(AND(ISNUMBER(FIND("|", W517))=FALSE, ISNUMBER(FIND("-", W517))=TRUE),_xlfn.CHOOSECOLS(_xlfn.TEXTSPLIT(W517,"-", "|",,TRUE),1), _xlfn.CONCAT(_xlfn.CHOOSECOLS(_xlfn.TEXTSPLIT(SUBSTITUTE(W517, "-", "|"), "|"),1),"|", _xlfn.CHOOSECOLS(_xlfn.TEXTSPLIT(SUBSTITUTE(W517, "-", "|"), "|"), 3))))))</f>
        <v>NULL</v>
      </c>
      <c r="AS517" s="99" t="str" cm="1">
        <f t="array" ref="AS517">TRIM(IF(OR(TRIM(W517)="NULL",ISBLANK(W517),ISNUMBER(W517)), W517, IF(AND(ISNUMBER(FIND("|", W517))=TRUE, ISNUMBER(FIND("-", W517))=FALSE), W517, IF(AND(ISNUMBER(FIND("|", W517))=FALSE, ISNUMBER(FIND("-", W517))=TRUE),_xlfn.CHOOSECOLS(_xlfn.TEXTSPLIT(W517,"-", "|",,TRUE),2), _xlfn.CONCAT(_xlfn.CHOOSECOLS(_xlfn.TEXTSPLIT(SUBSTITUTE(W517, "-", "|"), "|"),2),"|", _xlfn.CHOOSECOLS(_xlfn.TEXTSPLIT(SUBSTITUTE(W517, "-", "|"), "|"), 4))))))</f>
        <v>NULL</v>
      </c>
      <c r="AT517" s="92" t="str" cm="1">
        <f t="array" ref="AT517">TRIM(_xlfn.CHOOSECOLS(_xlfn.TEXTSPLIT(AR517,"|",,TRUE),1))</f>
        <v>NULL</v>
      </c>
      <c r="AU517" s="92" t="str" cm="1">
        <f t="array" ref="AU517">TRIM(_xlfn.CHOOSECOLS(_xlfn.TEXTSPLIT(AS517,"|",,TRUE),1))</f>
        <v>NULL</v>
      </c>
      <c r="AV517" s="92" t="str" cm="1">
        <f t="array" ref="AV517">TRIM(_xlfn.CHOOSECOLS(_xlfn.TEXTSPLIT(AB517,"|",,TRUE),1))</f>
        <v>USD</v>
      </c>
      <c r="AW517" s="92" t="str" cm="1">
        <f t="array" ref="AW517">TRIM(_xlfn.CHOOSECOLS(_xlfn.TEXTSPLIT(Y517,"|",,TRUE),1))</f>
        <v>NULL</v>
      </c>
      <c r="AX517" s="92" t="str" cm="1">
        <f t="array" ref="AX517">TRIM(_xlfn.CHOOSECOLS(_xlfn.TEXTSPLIT(Z517,"|",,TRUE),1))</f>
        <v>NULL</v>
      </c>
      <c r="AY517" s="99" t="str" cm="1">
        <f t="array" ref="AY517">TRIM(IF(OR(TRIM(AA517)="NULL",ISBLANK(AA517),ISNUMBER(AA517)), AA517, IF(AND(ISNUMBER(FIND("|", AA517))=TRUE, ISNUMBER(FIND("-", AA517))=FALSE), AA517, IF(AND(ISNUMBER(FIND("|", AA517))=FALSE, ISNUMBER(FIND("-", AA517))=TRUE),_xlfn.CHOOSECOLS(_xlfn.TEXTSPLIT(AA517,"-", "|",,TRUE),1), _xlfn.CONCAT(_xlfn.CHOOSECOLS(_xlfn.TEXTSPLIT(SUBSTITUTE(AA517, "-", "|"), "|"),1),"|", _xlfn.CHOOSECOLS(_xlfn.TEXTSPLIT(SUBSTITUTE(AA517, "-", "|"), "|"), 3))))))</f>
        <v>37000000</v>
      </c>
      <c r="AZ517" s="99" t="str" cm="1">
        <f t="array" ref="AZ517">TRIM(IF(OR(TRIM(AA517)="NULL",ISBLANK(AA517),ISNUMBER(AA517)), AA517, IF(AND(ISNUMBER(FIND("|", AA517))=TRUE, ISNUMBER(FIND("-", AA517))=FALSE), AA517, IF(AND(ISNUMBER(FIND("|", AA517))=FALSE, ISNUMBER(FIND("-", AA517))=TRUE),_xlfn.CHOOSECOLS(_xlfn.TEXTSPLIT(AA517,"-", "|",,TRUE),2), _xlfn.CONCAT(_xlfn.CHOOSECOLS(_xlfn.TEXTSPLIT(SUBSTITUTE(AA517, "-", "|"), "|"),2),"|", _xlfn.CHOOSECOLS(_xlfn.TEXTSPLIT(SUBSTITUTE(AA517, "-", "|"), "|"), 4))))))</f>
        <v>37000000</v>
      </c>
      <c r="BA517" s="92" t="str" cm="1">
        <f t="array" ref="BA517">TRIM(_xlfn.CHOOSECOLS(_xlfn.TEXTSPLIT(AY517,"|",,TRUE),1))</f>
        <v>37000000</v>
      </c>
      <c r="BB517" s="92" t="str" cm="1">
        <f t="array" ref="BB517">TRIM(_xlfn.CHOOSECOLS(_xlfn.TEXTSPLIT(AZ517,"|",,TRUE),1))</f>
        <v>37000000</v>
      </c>
      <c r="BC517" s="92" t="str" cm="1">
        <f t="array" ref="BC517">TRIM(_xlfn.CHOOSECOLS(_xlfn.TEXTSPLIT(AB517,"|",,TRUE),1))</f>
        <v>USD</v>
      </c>
      <c r="BD517" s="92" t="str" cm="1">
        <f t="array" ref="BD517">TRIM(_xlfn.CHOOSECOLS(_xlfn.TEXTSPLIT(AC517,"|",,TRUE),1))</f>
        <v>No</v>
      </c>
      <c r="BE517" s="92" t="str" cm="1">
        <f t="array" ref="BE517">TRIM(_xlfn.CHOOSECOLS(_xlfn.TEXTSPLIT(AD517,"|",,TRUE),1))</f>
        <v>NULL</v>
      </c>
      <c r="BF517" s="92" t="str" cm="1">
        <f t="array" ref="BF517">TRIM(IF(OR(TRIM(AE517)="NULL",ISBLANK(AE517),ISNUMBER(AE517)),AE517,_xlfn.CHOOSECOLS(_xlfn.TEXTSPLIT(AE517,"-",,TRUE),1)))</f>
        <v>NULL</v>
      </c>
      <c r="BG517" s="92" t="str" cm="1">
        <f t="array" ref="BG517">TRIM(IF(OR(TRIM(AE517)="NULL",ISBLANK(AE517),ISNUMBER(AE517)),AE517,_xlfn.CHOOSECOLS(_xlfn.TEXTSPLIT(AE517,"-",,TRUE),2)))</f>
        <v>NULL</v>
      </c>
      <c r="BH517" s="95" t="str">
        <f t="shared" si="48"/>
        <v>2001</v>
      </c>
      <c r="BI517" s="96" t="str">
        <f t="shared" si="49"/>
        <v>10</v>
      </c>
      <c r="BJ517" s="97" t="str">
        <f t="shared" si="50"/>
        <v>4</v>
      </c>
      <c r="BK517" s="96" t="str">
        <f t="shared" si="51"/>
        <v>2001</v>
      </c>
      <c r="BL517" s="96" t="str">
        <f t="shared" si="52"/>
        <v>10</v>
      </c>
      <c r="BM517" s="97" t="str">
        <f t="shared" si="53"/>
        <v>9</v>
      </c>
      <c r="BN517" s="93" t="b">
        <f>AND(TRIM(BH517)="NULL", TRIM(BK517)="NULL")</f>
        <v>0</v>
      </c>
      <c r="BO517" s="127" t="s">
        <v>1484</v>
      </c>
      <c r="BP517" s="127" t="s">
        <v>1484</v>
      </c>
    </row>
    <row r="518" spans="1:68">
      <c r="A518" s="7">
        <v>119.06</v>
      </c>
      <c r="B518" s="1" t="s">
        <v>420</v>
      </c>
      <c r="C518" s="11" t="s">
        <v>1475</v>
      </c>
      <c r="D518" s="6" t="s">
        <v>1476</v>
      </c>
      <c r="E518" s="21" t="s">
        <v>1487</v>
      </c>
      <c r="F518" s="5" t="s">
        <v>63</v>
      </c>
      <c r="G518" s="25" t="s">
        <v>63</v>
      </c>
      <c r="H518" s="25" t="s">
        <v>63</v>
      </c>
      <c r="I518" s="25" t="s">
        <v>63</v>
      </c>
      <c r="J518" s="5">
        <v>37174</v>
      </c>
      <c r="K518" s="6">
        <v>2001</v>
      </c>
      <c r="L518" s="6">
        <v>10</v>
      </c>
      <c r="M518" s="6">
        <v>4</v>
      </c>
      <c r="N518" s="5">
        <v>37179</v>
      </c>
      <c r="O518" s="6">
        <v>2001</v>
      </c>
      <c r="P518" s="6">
        <v>10</v>
      </c>
      <c r="Q518" s="6">
        <v>9</v>
      </c>
      <c r="R518" s="6">
        <v>24</v>
      </c>
      <c r="S518" s="6" t="s">
        <v>63</v>
      </c>
      <c r="T518" s="6" t="s">
        <v>63</v>
      </c>
      <c r="U518" s="6" t="s">
        <v>63</v>
      </c>
      <c r="V518" s="6">
        <v>21568</v>
      </c>
      <c r="W518" s="6" t="s">
        <v>63</v>
      </c>
      <c r="X518" s="6" t="s">
        <v>63</v>
      </c>
      <c r="Y518" s="6" t="s">
        <v>63</v>
      </c>
      <c r="Z518" s="6" t="s">
        <v>63</v>
      </c>
      <c r="AA518" s="6">
        <v>250000000</v>
      </c>
      <c r="AB518" s="6" t="s">
        <v>172</v>
      </c>
      <c r="AC518" s="6" t="s">
        <v>73</v>
      </c>
      <c r="AD518" s="6" t="s">
        <v>63</v>
      </c>
      <c r="AE518" s="6">
        <v>3787</v>
      </c>
      <c r="AH518" s="91" t="str" cm="1">
        <f t="array" ref="AH518">IF(OR(TRIM(S518)="NULL",ISBLANK(S518),ISNUMBER(S518)),TRIM(S518),TRIM(_xlfn.CHOOSECOLS(_xlfn.TEXTSPLIT(S518,"-",,TRUE),1)))</f>
        <v>NULL</v>
      </c>
      <c r="AI518" s="91" t="str" cm="1">
        <f t="array" ref="AI518">IF(OR(TRIM(S518)="NULL",ISBLANK(S518),ISNUMBER(S518)),TRIM(S518),TRIM(_xlfn.CHOOSECOLS(_xlfn.TEXTSPLIT(S518,"-",,TRUE),2)))</f>
        <v>NULL</v>
      </c>
      <c r="AJ518" s="91" t="str" cm="1">
        <f t="array" ref="AJ518">IF(OR(TRIM(R518)="NULL",ISBLANK(R518),ISNUMBER(R518)),TRIM(R518),TRIM(_xlfn.CHOOSECOLS(_xlfn.TEXTSPLIT(R518,"-",,TRUE),1)))</f>
        <v>24</v>
      </c>
      <c r="AK518" s="91" t="str" cm="1">
        <f t="array" ref="AK518">IF(OR(TRIM(R518)="NULL",ISBLANK(R518),ISNUMBER(R518)),TRIM(R518),TRIM(_xlfn.CHOOSECOLS(_xlfn.TEXTSPLIT(R518,"-",,TRUE),2)))</f>
        <v>24</v>
      </c>
      <c r="AL518" s="91" t="str" cm="1">
        <f t="array" ref="AL518">IF(OR(TRIM(T518)="NULL",ISBLANK(T518),ISNUMBER(T518)),TRIM(T518),TRIM(_xlfn.CHOOSECOLS(_xlfn.TEXTSPLIT(T518,"-",,TRUE),1)))</f>
        <v>NULL</v>
      </c>
      <c r="AM518" s="91" t="str" cm="1">
        <f t="array" ref="AM518">IF(OR(TRIM(T518)="NULL",ISBLANK(T518),ISNUMBER(T518)),TRIM(T518),TRIM(_xlfn.CHOOSECOLS(_xlfn.TEXTSPLIT(T518,"-",,TRUE),2)))</f>
        <v>NULL</v>
      </c>
      <c r="AN518" s="91" t="str" cm="1">
        <f t="array" ref="AN518">IF(OR(TRIM(U518)="NULL",ISBLANK(U518),ISNUMBER(U518)),TRIM(U518),TRIM(_xlfn.CHOOSECOLS(_xlfn.TEXTSPLIT(Y518,"-",,TRUE),1)))</f>
        <v>NULL</v>
      </c>
      <c r="AO518" s="91" t="str" cm="1">
        <f t="array" ref="AO518">IF(OR(TRIM(U518)="NULL",ISBLANK(U518),ISNUMBER(U518)),TRIM(U518),TRIM(_xlfn.CHOOSECOLS(_xlfn.TEXTSPLIT(Y518,"-",,TRUE),2)))</f>
        <v>NULL</v>
      </c>
      <c r="AP518" s="91" t="str" cm="1">
        <f t="array" ref="AP518">IF(OR(TRIM(V518)="NULL",ISBLANK(V518),ISNUMBER(V518)),TRIM(V518),TRIM(_xlfn.CHOOSECOLS(_xlfn.TEXTSPLIT(Y518,"-",,TRUE),1)))</f>
        <v>21568</v>
      </c>
      <c r="AQ518" s="91" cm="1">
        <f t="array" ref="AQ518">IF(OR(TRIM(V518)="NULL",ISBLANK(V518),ISNUMBER(V518)),V518,_xlfn.CHOOSECOLS(_xlfn.TEXTSPLIT(Y518,"-",,TRUE),2))</f>
        <v>21568</v>
      </c>
      <c r="AR518" s="99" t="str" cm="1">
        <f t="array" ref="AR518">TRIM(IF(OR(TRIM(W518)="NULL",ISBLANK(W518),ISNUMBER(W518)), W518, IF(AND(ISNUMBER(FIND("|", W518))=TRUE, ISNUMBER(FIND("-", W518))=FALSE), W518, IF(AND(ISNUMBER(FIND("|", W518))=FALSE, ISNUMBER(FIND("-", W518))=TRUE),_xlfn.CHOOSECOLS(_xlfn.TEXTSPLIT(W518,"-", "|",,TRUE),1), _xlfn.CONCAT(_xlfn.CHOOSECOLS(_xlfn.TEXTSPLIT(SUBSTITUTE(W518, "-", "|"), "|"),1),"|", _xlfn.CHOOSECOLS(_xlfn.TEXTSPLIT(SUBSTITUTE(W518, "-", "|"), "|"), 3))))))</f>
        <v>NULL</v>
      </c>
      <c r="AS518" s="99" t="str" cm="1">
        <f t="array" ref="AS518">TRIM(IF(OR(TRIM(W518)="NULL",ISBLANK(W518),ISNUMBER(W518)), W518, IF(AND(ISNUMBER(FIND("|", W518))=TRUE, ISNUMBER(FIND("-", W518))=FALSE), W518, IF(AND(ISNUMBER(FIND("|", W518))=FALSE, ISNUMBER(FIND("-", W518))=TRUE),_xlfn.CHOOSECOLS(_xlfn.TEXTSPLIT(W518,"-", "|",,TRUE),2), _xlfn.CONCAT(_xlfn.CHOOSECOLS(_xlfn.TEXTSPLIT(SUBSTITUTE(W518, "-", "|"), "|"),2),"|", _xlfn.CHOOSECOLS(_xlfn.TEXTSPLIT(SUBSTITUTE(W518, "-", "|"), "|"), 4))))))</f>
        <v>NULL</v>
      </c>
      <c r="AT518" s="92" t="str" cm="1">
        <f t="array" ref="AT518">TRIM(_xlfn.CHOOSECOLS(_xlfn.TEXTSPLIT(AR518,"|",,TRUE),1))</f>
        <v>NULL</v>
      </c>
      <c r="AU518" s="92" t="str" cm="1">
        <f t="array" ref="AU518">TRIM(_xlfn.CHOOSECOLS(_xlfn.TEXTSPLIT(AS518,"|",,TRUE),1))</f>
        <v>NULL</v>
      </c>
      <c r="AV518" s="92" t="str" cm="1">
        <f t="array" ref="AV518">TRIM(_xlfn.CHOOSECOLS(_xlfn.TEXTSPLIT(AB518,"|",,TRUE),1))</f>
        <v>USD</v>
      </c>
      <c r="AW518" s="92" t="str" cm="1">
        <f t="array" ref="AW518">TRIM(_xlfn.CHOOSECOLS(_xlfn.TEXTSPLIT(Y518,"|",,TRUE),1))</f>
        <v>NULL</v>
      </c>
      <c r="AX518" s="92" t="str" cm="1">
        <f t="array" ref="AX518">TRIM(_xlfn.CHOOSECOLS(_xlfn.TEXTSPLIT(Z518,"|",,TRUE),1))</f>
        <v>NULL</v>
      </c>
      <c r="AY518" s="99" t="str" cm="1">
        <f t="array" ref="AY518">TRIM(IF(OR(TRIM(AA518)="NULL",ISBLANK(AA518),ISNUMBER(AA518)), AA518, IF(AND(ISNUMBER(FIND("|", AA518))=TRUE, ISNUMBER(FIND("-", AA518))=FALSE), AA518, IF(AND(ISNUMBER(FIND("|", AA518))=FALSE, ISNUMBER(FIND("-", AA518))=TRUE),_xlfn.CHOOSECOLS(_xlfn.TEXTSPLIT(AA518,"-", "|",,TRUE),1), _xlfn.CONCAT(_xlfn.CHOOSECOLS(_xlfn.TEXTSPLIT(SUBSTITUTE(AA518, "-", "|"), "|"),1),"|", _xlfn.CHOOSECOLS(_xlfn.TEXTSPLIT(SUBSTITUTE(AA518, "-", "|"), "|"), 3))))))</f>
        <v>250000000</v>
      </c>
      <c r="AZ518" s="99" t="str" cm="1">
        <f t="array" ref="AZ518">TRIM(IF(OR(TRIM(AA518)="NULL",ISBLANK(AA518),ISNUMBER(AA518)), AA518, IF(AND(ISNUMBER(FIND("|", AA518))=TRUE, ISNUMBER(FIND("-", AA518))=FALSE), AA518, IF(AND(ISNUMBER(FIND("|", AA518))=FALSE, ISNUMBER(FIND("-", AA518))=TRUE),_xlfn.CHOOSECOLS(_xlfn.TEXTSPLIT(AA518,"-", "|",,TRUE),2), _xlfn.CONCAT(_xlfn.CHOOSECOLS(_xlfn.TEXTSPLIT(SUBSTITUTE(AA518, "-", "|"), "|"),2),"|", _xlfn.CHOOSECOLS(_xlfn.TEXTSPLIT(SUBSTITUTE(AA518, "-", "|"), "|"), 4))))))</f>
        <v>250000000</v>
      </c>
      <c r="BA518" s="92" t="str" cm="1">
        <f t="array" ref="BA518">TRIM(_xlfn.CHOOSECOLS(_xlfn.TEXTSPLIT(AY518,"|",,TRUE),1))</f>
        <v>250000000</v>
      </c>
      <c r="BB518" s="92" t="str" cm="1">
        <f t="array" ref="BB518">TRIM(_xlfn.CHOOSECOLS(_xlfn.TEXTSPLIT(AZ518,"|",,TRUE),1))</f>
        <v>250000000</v>
      </c>
      <c r="BC518" s="92" t="str" cm="1">
        <f t="array" ref="BC518">TRIM(_xlfn.CHOOSECOLS(_xlfn.TEXTSPLIT(AB518,"|",,TRUE),1))</f>
        <v>USD</v>
      </c>
      <c r="BD518" s="92" t="str" cm="1">
        <f t="array" ref="BD518">TRIM(_xlfn.CHOOSECOLS(_xlfn.TEXTSPLIT(AC518,"|",,TRUE),1))</f>
        <v>No</v>
      </c>
      <c r="BE518" s="92" t="str" cm="1">
        <f t="array" ref="BE518">TRIM(_xlfn.CHOOSECOLS(_xlfn.TEXTSPLIT(AD518,"|",,TRUE),1))</f>
        <v>NULL</v>
      </c>
      <c r="BF518" s="92" t="str" cm="1">
        <f t="array" ref="BF518">TRIM(IF(OR(TRIM(AE518)="NULL",ISBLANK(AE518),ISNUMBER(AE518)),AE518,_xlfn.CHOOSECOLS(_xlfn.TEXTSPLIT(AE518,"-",,TRUE),1)))</f>
        <v>3787</v>
      </c>
      <c r="BG518" s="92" t="str" cm="1">
        <f t="array" ref="BG518">TRIM(IF(OR(TRIM(AE518)="NULL",ISBLANK(AE518),ISNUMBER(AE518)),AE518,_xlfn.CHOOSECOLS(_xlfn.TEXTSPLIT(AE518,"-",,TRUE),2)))</f>
        <v>3787</v>
      </c>
      <c r="BH518" s="95" t="str">
        <f t="shared" si="48"/>
        <v>2001</v>
      </c>
      <c r="BI518" s="96" t="str">
        <f t="shared" si="49"/>
        <v>10</v>
      </c>
      <c r="BJ518" s="97" t="str">
        <f t="shared" si="50"/>
        <v>4</v>
      </c>
      <c r="BK518" s="96" t="str">
        <f t="shared" si="51"/>
        <v>2001</v>
      </c>
      <c r="BL518" s="96" t="str">
        <f t="shared" si="52"/>
        <v>10</v>
      </c>
      <c r="BM518" s="97" t="str">
        <f t="shared" si="53"/>
        <v>9</v>
      </c>
      <c r="BN518" s="93" t="b">
        <f>AND(TRIM(BH518)="NULL", TRIM(BK518)="NULL")</f>
        <v>0</v>
      </c>
      <c r="BO518" s="127" t="s">
        <v>1484</v>
      </c>
      <c r="BP518" s="127" t="s">
        <v>1484</v>
      </c>
    </row>
    <row r="519" spans="1:68">
      <c r="A519" s="7">
        <v>119.07</v>
      </c>
      <c r="B519" s="1" t="s">
        <v>420</v>
      </c>
      <c r="C519" s="11" t="s">
        <v>1475</v>
      </c>
      <c r="D519" s="6" t="s">
        <v>1476</v>
      </c>
      <c r="E519" s="21" t="s">
        <v>1055</v>
      </c>
      <c r="F519" s="5" t="s">
        <v>63</v>
      </c>
      <c r="G519" s="25" t="s">
        <v>63</v>
      </c>
      <c r="H519" s="25" t="s">
        <v>63</v>
      </c>
      <c r="I519" s="25" t="s">
        <v>63</v>
      </c>
      <c r="J519" s="5">
        <v>37175</v>
      </c>
      <c r="K519" s="6">
        <v>2001</v>
      </c>
      <c r="L519" s="6">
        <v>10</v>
      </c>
      <c r="M519" s="6">
        <v>4</v>
      </c>
      <c r="N519" s="5">
        <v>37180</v>
      </c>
      <c r="O519" s="6">
        <v>2001</v>
      </c>
      <c r="P519" s="6">
        <v>10</v>
      </c>
      <c r="Q519" s="6">
        <v>9</v>
      </c>
      <c r="R519" s="6">
        <v>8</v>
      </c>
      <c r="S519" s="6" t="s">
        <v>63</v>
      </c>
      <c r="T519" s="6" t="s">
        <v>63</v>
      </c>
      <c r="U519" s="6" t="s">
        <v>63</v>
      </c>
      <c r="V519" s="6">
        <v>27500</v>
      </c>
      <c r="W519" s="6" t="s">
        <v>63</v>
      </c>
      <c r="X519" s="6" t="s">
        <v>63</v>
      </c>
      <c r="Y519" s="6" t="s">
        <v>63</v>
      </c>
      <c r="Z519" s="6" t="s">
        <v>63</v>
      </c>
      <c r="AA519" s="6" t="s">
        <v>63</v>
      </c>
      <c r="AB519" s="6" t="s">
        <v>63</v>
      </c>
      <c r="AC519" s="6" t="s">
        <v>63</v>
      </c>
      <c r="AD519" s="6" t="s">
        <v>63</v>
      </c>
      <c r="AE519" s="6">
        <v>2526</v>
      </c>
      <c r="AH519" s="91" t="str" cm="1">
        <f t="array" ref="AH519">IF(OR(TRIM(S519)="NULL",ISBLANK(S519),ISNUMBER(S519)),TRIM(S519),TRIM(_xlfn.CHOOSECOLS(_xlfn.TEXTSPLIT(S519,"-",,TRUE),1)))</f>
        <v>NULL</v>
      </c>
      <c r="AI519" s="91" t="str" cm="1">
        <f t="array" ref="AI519">IF(OR(TRIM(S519)="NULL",ISBLANK(S519),ISNUMBER(S519)),TRIM(S519),TRIM(_xlfn.CHOOSECOLS(_xlfn.TEXTSPLIT(S519,"-",,TRUE),2)))</f>
        <v>NULL</v>
      </c>
      <c r="AJ519" s="91" t="str" cm="1">
        <f t="array" ref="AJ519">IF(OR(TRIM(R519)="NULL",ISBLANK(R519),ISNUMBER(R519)),TRIM(R519),TRIM(_xlfn.CHOOSECOLS(_xlfn.TEXTSPLIT(R519,"-",,TRUE),1)))</f>
        <v>8</v>
      </c>
      <c r="AK519" s="91" t="str" cm="1">
        <f t="array" ref="AK519">IF(OR(TRIM(R519)="NULL",ISBLANK(R519),ISNUMBER(R519)),TRIM(R519),TRIM(_xlfn.CHOOSECOLS(_xlfn.TEXTSPLIT(R519,"-",,TRUE),2)))</f>
        <v>8</v>
      </c>
      <c r="AL519" s="91" t="str" cm="1">
        <f t="array" ref="AL519">IF(OR(TRIM(T519)="NULL",ISBLANK(T519),ISNUMBER(T519)),TRIM(T519),TRIM(_xlfn.CHOOSECOLS(_xlfn.TEXTSPLIT(T519,"-",,TRUE),1)))</f>
        <v>NULL</v>
      </c>
      <c r="AM519" s="91" t="str" cm="1">
        <f t="array" ref="AM519">IF(OR(TRIM(T519)="NULL",ISBLANK(T519),ISNUMBER(T519)),TRIM(T519),TRIM(_xlfn.CHOOSECOLS(_xlfn.TEXTSPLIT(T519,"-",,TRUE),2)))</f>
        <v>NULL</v>
      </c>
      <c r="AN519" s="91" t="str" cm="1">
        <f t="array" ref="AN519">IF(OR(TRIM(U519)="NULL",ISBLANK(U519),ISNUMBER(U519)),TRIM(U519),TRIM(_xlfn.CHOOSECOLS(_xlfn.TEXTSPLIT(Y519,"-",,TRUE),1)))</f>
        <v>NULL</v>
      </c>
      <c r="AO519" s="91" t="str" cm="1">
        <f t="array" ref="AO519">IF(OR(TRIM(U519)="NULL",ISBLANK(U519),ISNUMBER(U519)),TRIM(U519),TRIM(_xlfn.CHOOSECOLS(_xlfn.TEXTSPLIT(Y519,"-",,TRUE),2)))</f>
        <v>NULL</v>
      </c>
      <c r="AP519" s="91" t="str" cm="1">
        <f t="array" ref="AP519">IF(OR(TRIM(V519)="NULL",ISBLANK(V519),ISNUMBER(V519)),TRIM(V519),TRIM(_xlfn.CHOOSECOLS(_xlfn.TEXTSPLIT(Y519,"-",,TRUE),1)))</f>
        <v>27500</v>
      </c>
      <c r="AQ519" s="91" cm="1">
        <f t="array" ref="AQ519">IF(OR(TRIM(V519)="NULL",ISBLANK(V519),ISNUMBER(V519)),V519,_xlfn.CHOOSECOLS(_xlfn.TEXTSPLIT(Y519,"-",,TRUE),2))</f>
        <v>27500</v>
      </c>
      <c r="AR519" s="99" t="str" cm="1">
        <f t="array" ref="AR519">TRIM(IF(OR(TRIM(W519)="NULL",ISBLANK(W519),ISNUMBER(W519)), W519, IF(AND(ISNUMBER(FIND("|", W519))=TRUE, ISNUMBER(FIND("-", W519))=FALSE), W519, IF(AND(ISNUMBER(FIND("|", W519))=FALSE, ISNUMBER(FIND("-", W519))=TRUE),_xlfn.CHOOSECOLS(_xlfn.TEXTSPLIT(W519,"-", "|",,TRUE),1), _xlfn.CONCAT(_xlfn.CHOOSECOLS(_xlfn.TEXTSPLIT(SUBSTITUTE(W519, "-", "|"), "|"),1),"|", _xlfn.CHOOSECOLS(_xlfn.TEXTSPLIT(SUBSTITUTE(W519, "-", "|"), "|"), 3))))))</f>
        <v>NULL</v>
      </c>
      <c r="AS519" s="99" t="str" cm="1">
        <f t="array" ref="AS519">TRIM(IF(OR(TRIM(W519)="NULL",ISBLANK(W519),ISNUMBER(W519)), W519, IF(AND(ISNUMBER(FIND("|", W519))=TRUE, ISNUMBER(FIND("-", W519))=FALSE), W519, IF(AND(ISNUMBER(FIND("|", W519))=FALSE, ISNUMBER(FIND("-", W519))=TRUE),_xlfn.CHOOSECOLS(_xlfn.TEXTSPLIT(W519,"-", "|",,TRUE),2), _xlfn.CONCAT(_xlfn.CHOOSECOLS(_xlfn.TEXTSPLIT(SUBSTITUTE(W519, "-", "|"), "|"),2),"|", _xlfn.CHOOSECOLS(_xlfn.TEXTSPLIT(SUBSTITUTE(W519, "-", "|"), "|"), 4))))))</f>
        <v>NULL</v>
      </c>
      <c r="AT519" s="92" t="str" cm="1">
        <f t="array" ref="AT519">TRIM(_xlfn.CHOOSECOLS(_xlfn.TEXTSPLIT(AR519,"|",,TRUE),1))</f>
        <v>NULL</v>
      </c>
      <c r="AU519" s="92" t="str" cm="1">
        <f t="array" ref="AU519">TRIM(_xlfn.CHOOSECOLS(_xlfn.TEXTSPLIT(AS519,"|",,TRUE),1))</f>
        <v>NULL</v>
      </c>
      <c r="AV519" s="92" t="str" cm="1">
        <f t="array" ref="AV519">TRIM(_xlfn.CHOOSECOLS(_xlfn.TEXTSPLIT(AB519,"|",,TRUE),1))</f>
        <v>NULL</v>
      </c>
      <c r="AW519" s="92" t="str" cm="1">
        <f t="array" ref="AW519">TRIM(_xlfn.CHOOSECOLS(_xlfn.TEXTSPLIT(Y519,"|",,TRUE),1))</f>
        <v>NULL</v>
      </c>
      <c r="AX519" s="92" t="str" cm="1">
        <f t="array" ref="AX519">TRIM(_xlfn.CHOOSECOLS(_xlfn.TEXTSPLIT(Z519,"|",,TRUE),1))</f>
        <v>NULL</v>
      </c>
      <c r="AY519" s="99" t="str" cm="1">
        <f t="array" ref="AY519">TRIM(IF(OR(TRIM(AA519)="NULL",ISBLANK(AA519),ISNUMBER(AA519)), AA519, IF(AND(ISNUMBER(FIND("|", AA519))=TRUE, ISNUMBER(FIND("-", AA519))=FALSE), AA519, IF(AND(ISNUMBER(FIND("|", AA519))=FALSE, ISNUMBER(FIND("-", AA519))=TRUE),_xlfn.CHOOSECOLS(_xlfn.TEXTSPLIT(AA519,"-", "|",,TRUE),1), _xlfn.CONCAT(_xlfn.CHOOSECOLS(_xlfn.TEXTSPLIT(SUBSTITUTE(AA519, "-", "|"), "|"),1),"|", _xlfn.CHOOSECOLS(_xlfn.TEXTSPLIT(SUBSTITUTE(AA519, "-", "|"), "|"), 3))))))</f>
        <v>NULL</v>
      </c>
      <c r="AZ519" s="99" t="str" cm="1">
        <f t="array" ref="AZ519">TRIM(IF(OR(TRIM(AA519)="NULL",ISBLANK(AA519),ISNUMBER(AA519)), AA519, IF(AND(ISNUMBER(FIND("|", AA519))=TRUE, ISNUMBER(FIND("-", AA519))=FALSE), AA519, IF(AND(ISNUMBER(FIND("|", AA519))=FALSE, ISNUMBER(FIND("-", AA519))=TRUE),_xlfn.CHOOSECOLS(_xlfn.TEXTSPLIT(AA519,"-", "|",,TRUE),2), _xlfn.CONCAT(_xlfn.CHOOSECOLS(_xlfn.TEXTSPLIT(SUBSTITUTE(AA519, "-", "|"), "|"),2),"|", _xlfn.CHOOSECOLS(_xlfn.TEXTSPLIT(SUBSTITUTE(AA519, "-", "|"), "|"), 4))))))</f>
        <v>NULL</v>
      </c>
      <c r="BA519" s="92" t="str" cm="1">
        <f t="array" ref="BA519">TRIM(_xlfn.CHOOSECOLS(_xlfn.TEXTSPLIT(AY519,"|",,TRUE),1))</f>
        <v>NULL</v>
      </c>
      <c r="BB519" s="92" t="str" cm="1">
        <f t="array" ref="BB519">TRIM(_xlfn.CHOOSECOLS(_xlfn.TEXTSPLIT(AZ519,"|",,TRUE),1))</f>
        <v>NULL</v>
      </c>
      <c r="BC519" s="92" t="str" cm="1">
        <f t="array" ref="BC519">TRIM(_xlfn.CHOOSECOLS(_xlfn.TEXTSPLIT(AB519,"|",,TRUE),1))</f>
        <v>NULL</v>
      </c>
      <c r="BD519" s="92" t="str" cm="1">
        <f t="array" ref="BD519">TRIM(_xlfn.CHOOSECOLS(_xlfn.TEXTSPLIT(AC519,"|",,TRUE),1))</f>
        <v>NULL</v>
      </c>
      <c r="BE519" s="92" t="str" cm="1">
        <f t="array" ref="BE519">TRIM(_xlfn.CHOOSECOLS(_xlfn.TEXTSPLIT(AD519,"|",,TRUE),1))</f>
        <v>NULL</v>
      </c>
      <c r="BF519" s="92" t="str" cm="1">
        <f t="array" ref="BF519">TRIM(IF(OR(TRIM(AE519)="NULL",ISBLANK(AE519),ISNUMBER(AE519)),AE519,_xlfn.CHOOSECOLS(_xlfn.TEXTSPLIT(AE519,"-",,TRUE),1)))</f>
        <v>2526</v>
      </c>
      <c r="BG519" s="92" t="str" cm="1">
        <f t="array" ref="BG519">TRIM(IF(OR(TRIM(AE519)="NULL",ISBLANK(AE519),ISNUMBER(AE519)),AE519,_xlfn.CHOOSECOLS(_xlfn.TEXTSPLIT(AE519,"-",,TRUE),2)))</f>
        <v>2526</v>
      </c>
      <c r="BH519" s="95" t="str">
        <f t="shared" si="48"/>
        <v>2001</v>
      </c>
      <c r="BI519" s="96" t="str">
        <f t="shared" si="49"/>
        <v>10</v>
      </c>
      <c r="BJ519" s="97" t="str">
        <f t="shared" si="50"/>
        <v>4</v>
      </c>
      <c r="BK519" s="96" t="str">
        <f t="shared" si="51"/>
        <v>2001</v>
      </c>
      <c r="BL519" s="96" t="str">
        <f t="shared" si="52"/>
        <v>10</v>
      </c>
      <c r="BM519" s="97" t="str">
        <f t="shared" si="53"/>
        <v>9</v>
      </c>
      <c r="BN519" s="93" t="b">
        <f>AND(TRIM(BH519)="NULL", TRIM(BK519)="NULL")</f>
        <v>0</v>
      </c>
      <c r="BO519" s="127" t="s">
        <v>1056</v>
      </c>
      <c r="BP519" s="127" t="s">
        <v>1056</v>
      </c>
    </row>
    <row r="520" spans="1:68">
      <c r="A520" s="7">
        <v>119.08</v>
      </c>
      <c r="B520" s="1" t="s">
        <v>420</v>
      </c>
      <c r="C520" s="11" t="s">
        <v>1475</v>
      </c>
      <c r="D520" s="6" t="s">
        <v>1476</v>
      </c>
      <c r="E520" s="21" t="s">
        <v>1064</v>
      </c>
      <c r="F520" s="5" t="s">
        <v>63</v>
      </c>
      <c r="G520" s="25" t="s">
        <v>63</v>
      </c>
      <c r="H520" s="25" t="s">
        <v>63</v>
      </c>
      <c r="I520" s="25" t="s">
        <v>63</v>
      </c>
      <c r="J520" s="5">
        <v>37176</v>
      </c>
      <c r="K520" s="6">
        <v>2001</v>
      </c>
      <c r="L520" s="6">
        <v>10</v>
      </c>
      <c r="M520" s="6">
        <v>4</v>
      </c>
      <c r="N520" s="5">
        <v>37181</v>
      </c>
      <c r="O520" s="6">
        <v>2001</v>
      </c>
      <c r="P520" s="6">
        <v>10</v>
      </c>
      <c r="Q520" s="6">
        <v>9</v>
      </c>
      <c r="R520" s="6">
        <v>2</v>
      </c>
      <c r="S520" s="6" t="s">
        <v>63</v>
      </c>
      <c r="T520" s="6" t="s">
        <v>63</v>
      </c>
      <c r="U520" s="6" t="s">
        <v>63</v>
      </c>
      <c r="V520" s="6" t="s">
        <v>63</v>
      </c>
      <c r="W520" s="6" t="s">
        <v>63</v>
      </c>
      <c r="X520" s="6" t="s">
        <v>63</v>
      </c>
      <c r="Y520" s="6" t="s">
        <v>63</v>
      </c>
      <c r="Z520" s="6" t="s">
        <v>63</v>
      </c>
      <c r="AA520" s="6" t="s">
        <v>63</v>
      </c>
      <c r="AB520" s="6" t="s">
        <v>63</v>
      </c>
      <c r="AC520" s="6" t="s">
        <v>63</v>
      </c>
      <c r="AD520" s="6" t="s">
        <v>63</v>
      </c>
      <c r="AE520" s="1">
        <v>140</v>
      </c>
      <c r="AH520" s="91" t="str" cm="1">
        <f t="array" ref="AH520">IF(OR(TRIM(S520)="NULL",ISBLANK(S520),ISNUMBER(S520)),TRIM(S520),TRIM(_xlfn.CHOOSECOLS(_xlfn.TEXTSPLIT(S520,"-",,TRUE),1)))</f>
        <v>NULL</v>
      </c>
      <c r="AI520" s="91" t="str" cm="1">
        <f t="array" ref="AI520">IF(OR(TRIM(S520)="NULL",ISBLANK(S520),ISNUMBER(S520)),TRIM(S520),TRIM(_xlfn.CHOOSECOLS(_xlfn.TEXTSPLIT(S520,"-",,TRUE),2)))</f>
        <v>NULL</v>
      </c>
      <c r="AJ520" s="91" t="str" cm="1">
        <f t="array" ref="AJ520">IF(OR(TRIM(R520)="NULL",ISBLANK(R520),ISNUMBER(R520)),TRIM(R520),TRIM(_xlfn.CHOOSECOLS(_xlfn.TEXTSPLIT(R520,"-",,TRUE),1)))</f>
        <v>2</v>
      </c>
      <c r="AK520" s="91" t="str" cm="1">
        <f t="array" ref="AK520">IF(OR(TRIM(R520)="NULL",ISBLANK(R520),ISNUMBER(R520)),TRIM(R520),TRIM(_xlfn.CHOOSECOLS(_xlfn.TEXTSPLIT(R520,"-",,TRUE),2)))</f>
        <v>2</v>
      </c>
      <c r="AL520" s="91" t="str" cm="1">
        <f t="array" ref="AL520">IF(OR(TRIM(T520)="NULL",ISBLANK(T520),ISNUMBER(T520)),TRIM(T520),TRIM(_xlfn.CHOOSECOLS(_xlfn.TEXTSPLIT(T520,"-",,TRUE),1)))</f>
        <v>NULL</v>
      </c>
      <c r="AM520" s="91" t="str" cm="1">
        <f t="array" ref="AM520">IF(OR(TRIM(T520)="NULL",ISBLANK(T520),ISNUMBER(T520)),TRIM(T520),TRIM(_xlfn.CHOOSECOLS(_xlfn.TEXTSPLIT(T520,"-",,TRUE),2)))</f>
        <v>NULL</v>
      </c>
      <c r="AN520" s="91" t="str" cm="1">
        <f t="array" ref="AN520">IF(OR(TRIM(U520)="NULL",ISBLANK(U520),ISNUMBER(U520)),TRIM(U520),TRIM(_xlfn.CHOOSECOLS(_xlfn.TEXTSPLIT(Y520,"-",,TRUE),1)))</f>
        <v>NULL</v>
      </c>
      <c r="AO520" s="91" t="str" cm="1">
        <f t="array" ref="AO520">IF(OR(TRIM(U520)="NULL",ISBLANK(U520),ISNUMBER(U520)),TRIM(U520),TRIM(_xlfn.CHOOSECOLS(_xlfn.TEXTSPLIT(Y520,"-",,TRUE),2)))</f>
        <v>NULL</v>
      </c>
      <c r="AP520" s="91" t="str" cm="1">
        <f t="array" ref="AP520">IF(OR(TRIM(V520)="NULL",ISBLANK(V520),ISNUMBER(V520)),TRIM(V520),TRIM(_xlfn.CHOOSECOLS(_xlfn.TEXTSPLIT(Y520,"-",,TRUE),1)))</f>
        <v>NULL</v>
      </c>
      <c r="AQ520" s="91" t="str" cm="1">
        <f t="array" ref="AQ520">IF(OR(TRIM(V520)="NULL",ISBLANK(V520),ISNUMBER(V520)),V520,_xlfn.CHOOSECOLS(_xlfn.TEXTSPLIT(Y520,"-",,TRUE),2))</f>
        <v>NULL</v>
      </c>
      <c r="AR520" s="99" t="str" cm="1">
        <f t="array" ref="AR520">TRIM(IF(OR(TRIM(W520)="NULL",ISBLANK(W520),ISNUMBER(W520)), W520, IF(AND(ISNUMBER(FIND("|", W520))=TRUE, ISNUMBER(FIND("-", W520))=FALSE), W520, IF(AND(ISNUMBER(FIND("|", W520))=FALSE, ISNUMBER(FIND("-", W520))=TRUE),_xlfn.CHOOSECOLS(_xlfn.TEXTSPLIT(W520,"-", "|",,TRUE),1), _xlfn.CONCAT(_xlfn.CHOOSECOLS(_xlfn.TEXTSPLIT(SUBSTITUTE(W520, "-", "|"), "|"),1),"|", _xlfn.CHOOSECOLS(_xlfn.TEXTSPLIT(SUBSTITUTE(W520, "-", "|"), "|"), 3))))))</f>
        <v>NULL</v>
      </c>
      <c r="AS520" s="99" t="str" cm="1">
        <f t="array" ref="AS520">TRIM(IF(OR(TRIM(W520)="NULL",ISBLANK(W520),ISNUMBER(W520)), W520, IF(AND(ISNUMBER(FIND("|", W520))=TRUE, ISNUMBER(FIND("-", W520))=FALSE), W520, IF(AND(ISNUMBER(FIND("|", W520))=FALSE, ISNUMBER(FIND("-", W520))=TRUE),_xlfn.CHOOSECOLS(_xlfn.TEXTSPLIT(W520,"-", "|",,TRUE),2), _xlfn.CONCAT(_xlfn.CHOOSECOLS(_xlfn.TEXTSPLIT(SUBSTITUTE(W520, "-", "|"), "|"),2),"|", _xlfn.CHOOSECOLS(_xlfn.TEXTSPLIT(SUBSTITUTE(W520, "-", "|"), "|"), 4))))))</f>
        <v>NULL</v>
      </c>
      <c r="AT520" s="92" t="str" cm="1">
        <f t="array" ref="AT520">TRIM(_xlfn.CHOOSECOLS(_xlfn.TEXTSPLIT(AR520,"|",,TRUE),1))</f>
        <v>NULL</v>
      </c>
      <c r="AU520" s="92" t="str" cm="1">
        <f t="array" ref="AU520">TRIM(_xlfn.CHOOSECOLS(_xlfn.TEXTSPLIT(AS520,"|",,TRUE),1))</f>
        <v>NULL</v>
      </c>
      <c r="AV520" s="92" t="str" cm="1">
        <f t="array" ref="AV520">TRIM(_xlfn.CHOOSECOLS(_xlfn.TEXTSPLIT(AB520,"|",,TRUE),1))</f>
        <v>NULL</v>
      </c>
      <c r="AW520" s="92" t="str" cm="1">
        <f t="array" ref="AW520">TRIM(_xlfn.CHOOSECOLS(_xlfn.TEXTSPLIT(Y520,"|",,TRUE),1))</f>
        <v>NULL</v>
      </c>
      <c r="AX520" s="92" t="str" cm="1">
        <f t="array" ref="AX520">TRIM(_xlfn.CHOOSECOLS(_xlfn.TEXTSPLIT(Z520,"|",,TRUE),1))</f>
        <v>NULL</v>
      </c>
      <c r="AY520" s="99" t="str" cm="1">
        <f t="array" ref="AY520">TRIM(IF(OR(TRIM(AA520)="NULL",ISBLANK(AA520),ISNUMBER(AA520)), AA520, IF(AND(ISNUMBER(FIND("|", AA520))=TRUE, ISNUMBER(FIND("-", AA520))=FALSE), AA520, IF(AND(ISNUMBER(FIND("|", AA520))=FALSE, ISNUMBER(FIND("-", AA520))=TRUE),_xlfn.CHOOSECOLS(_xlfn.TEXTSPLIT(AA520,"-", "|",,TRUE),1), _xlfn.CONCAT(_xlfn.CHOOSECOLS(_xlfn.TEXTSPLIT(SUBSTITUTE(AA520, "-", "|"), "|"),1),"|", _xlfn.CHOOSECOLS(_xlfn.TEXTSPLIT(SUBSTITUTE(AA520, "-", "|"), "|"), 3))))))</f>
        <v>NULL</v>
      </c>
      <c r="AZ520" s="99" t="str" cm="1">
        <f t="array" ref="AZ520">TRIM(IF(OR(TRIM(AA520)="NULL",ISBLANK(AA520),ISNUMBER(AA520)), AA520, IF(AND(ISNUMBER(FIND("|", AA520))=TRUE, ISNUMBER(FIND("-", AA520))=FALSE), AA520, IF(AND(ISNUMBER(FIND("|", AA520))=FALSE, ISNUMBER(FIND("-", AA520))=TRUE),_xlfn.CHOOSECOLS(_xlfn.TEXTSPLIT(AA520,"-", "|",,TRUE),2), _xlfn.CONCAT(_xlfn.CHOOSECOLS(_xlfn.TEXTSPLIT(SUBSTITUTE(AA520, "-", "|"), "|"),2),"|", _xlfn.CHOOSECOLS(_xlfn.TEXTSPLIT(SUBSTITUTE(AA520, "-", "|"), "|"), 4))))))</f>
        <v>NULL</v>
      </c>
      <c r="BA520" s="92" t="str" cm="1">
        <f t="array" ref="BA520">TRIM(_xlfn.CHOOSECOLS(_xlfn.TEXTSPLIT(AY520,"|",,TRUE),1))</f>
        <v>NULL</v>
      </c>
      <c r="BB520" s="92" t="str" cm="1">
        <f t="array" ref="BB520">TRIM(_xlfn.CHOOSECOLS(_xlfn.TEXTSPLIT(AZ520,"|",,TRUE),1))</f>
        <v>NULL</v>
      </c>
      <c r="BC520" s="92" t="str" cm="1">
        <f t="array" ref="BC520">TRIM(_xlfn.CHOOSECOLS(_xlfn.TEXTSPLIT(AB520,"|",,TRUE),1))</f>
        <v>NULL</v>
      </c>
      <c r="BD520" s="92" t="str" cm="1">
        <f t="array" ref="BD520">TRIM(_xlfn.CHOOSECOLS(_xlfn.TEXTSPLIT(AC520,"|",,TRUE),1))</f>
        <v>NULL</v>
      </c>
      <c r="BE520" s="92" t="str" cm="1">
        <f t="array" ref="BE520">TRIM(_xlfn.CHOOSECOLS(_xlfn.TEXTSPLIT(AD520,"|",,TRUE),1))</f>
        <v>NULL</v>
      </c>
      <c r="BF520" s="92" t="str" cm="1">
        <f t="array" ref="BF520">TRIM(IF(OR(TRIM(AE520)="NULL",ISBLANK(AE520),ISNUMBER(AE520)),AE520,_xlfn.CHOOSECOLS(_xlfn.TEXTSPLIT(AE520,"-",,TRUE),1)))</f>
        <v>140</v>
      </c>
      <c r="BG520" s="92" t="str" cm="1">
        <f t="array" ref="BG520">TRIM(IF(OR(TRIM(AE520)="NULL",ISBLANK(AE520),ISNUMBER(AE520)),AE520,_xlfn.CHOOSECOLS(_xlfn.TEXTSPLIT(AE520,"-",,TRUE),2)))</f>
        <v>140</v>
      </c>
      <c r="BH520" s="95" t="str">
        <f t="shared" si="48"/>
        <v>2001</v>
      </c>
      <c r="BI520" s="96" t="str">
        <f t="shared" si="49"/>
        <v>10</v>
      </c>
      <c r="BJ520" s="97" t="str">
        <f t="shared" si="50"/>
        <v>4</v>
      </c>
      <c r="BK520" s="96" t="str">
        <f t="shared" si="51"/>
        <v>2001</v>
      </c>
      <c r="BL520" s="96" t="str">
        <f t="shared" si="52"/>
        <v>10</v>
      </c>
      <c r="BM520" s="97" t="str">
        <f t="shared" si="53"/>
        <v>9</v>
      </c>
      <c r="BN520" s="93" t="b">
        <f>AND(TRIM(BH520)="NULL", TRIM(BK520)="NULL")</f>
        <v>0</v>
      </c>
      <c r="BO520" s="127" t="s">
        <v>1062</v>
      </c>
      <c r="BP520" s="127" t="s">
        <v>1062</v>
      </c>
    </row>
    <row r="521" spans="1:68" ht="34.5" customHeight="1">
      <c r="A521" s="7" t="s">
        <v>1488</v>
      </c>
      <c r="B521" s="1" t="s">
        <v>420</v>
      </c>
      <c r="C521" s="11" t="s">
        <v>1489</v>
      </c>
      <c r="D521" s="6" t="s">
        <v>1490</v>
      </c>
      <c r="E521" s="21" t="s">
        <v>1491</v>
      </c>
      <c r="F521" s="5" t="s">
        <v>63</v>
      </c>
      <c r="G521" s="25" t="s">
        <v>63</v>
      </c>
      <c r="H521" s="25" t="s">
        <v>63</v>
      </c>
      <c r="I521" s="25" t="s">
        <v>63</v>
      </c>
      <c r="J521" s="5">
        <v>36410</v>
      </c>
      <c r="K521" s="6">
        <v>1999</v>
      </c>
      <c r="L521" s="6">
        <v>9</v>
      </c>
      <c r="M521" s="6">
        <v>7</v>
      </c>
      <c r="N521" s="5">
        <v>36422</v>
      </c>
      <c r="O521" s="6">
        <v>1999</v>
      </c>
      <c r="P521" s="6">
        <v>9</v>
      </c>
      <c r="Q521" s="6">
        <v>19</v>
      </c>
      <c r="R521" s="6">
        <v>85</v>
      </c>
      <c r="S521" s="6">
        <v>42</v>
      </c>
      <c r="T521" s="6" t="s">
        <v>166</v>
      </c>
      <c r="U521" s="6" t="s">
        <v>166</v>
      </c>
      <c r="V521" s="6">
        <v>15000</v>
      </c>
      <c r="W521" s="6" t="s">
        <v>166</v>
      </c>
      <c r="X521" s="6" t="s">
        <v>166</v>
      </c>
      <c r="Y521" s="6" t="s">
        <v>166</v>
      </c>
      <c r="Z521" s="6" t="s">
        <v>166</v>
      </c>
      <c r="AA521" s="6">
        <v>6500000000</v>
      </c>
      <c r="AB521" s="6" t="s">
        <v>172</v>
      </c>
      <c r="AC521" s="6" t="s">
        <v>590</v>
      </c>
      <c r="AD521" s="6">
        <v>1999</v>
      </c>
      <c r="AE521" s="6">
        <v>75112</v>
      </c>
      <c r="AH521" s="91" t="str" cm="1">
        <f t="array" ref="AH521">IF(OR(TRIM(S521)="NULL",ISBLANK(S521),ISNUMBER(S521)),TRIM(S521),TRIM(_xlfn.CHOOSECOLS(_xlfn.TEXTSPLIT(S521,"-",,TRUE),1)))</f>
        <v>42</v>
      </c>
      <c r="AI521" s="91" t="str" cm="1">
        <f t="array" ref="AI521">IF(OR(TRIM(S521)="NULL",ISBLANK(S521),ISNUMBER(S521)),TRIM(S521),TRIM(_xlfn.CHOOSECOLS(_xlfn.TEXTSPLIT(S521,"-",,TRUE),2)))</f>
        <v>42</v>
      </c>
      <c r="AJ521" s="91" t="str" cm="1">
        <f t="array" ref="AJ521">IF(OR(TRIM(R521)="NULL",ISBLANK(R521),ISNUMBER(R521)),TRIM(R521),TRIM(_xlfn.CHOOSECOLS(_xlfn.TEXTSPLIT(R521,"-",,TRUE),1)))</f>
        <v>85</v>
      </c>
      <c r="AK521" s="91" t="str" cm="1">
        <f t="array" ref="AK521">IF(OR(TRIM(R521)="NULL",ISBLANK(R521),ISNUMBER(R521)),TRIM(R521),TRIM(_xlfn.CHOOSECOLS(_xlfn.TEXTSPLIT(R521,"-",,TRUE),2)))</f>
        <v>85</v>
      </c>
      <c r="AL521" s="91" t="str" cm="1">
        <f t="array" ref="AL521">IF(OR(TRIM(T521)="NULL",ISBLANK(T521),ISNUMBER(T521)),TRIM(T521),TRIM(_xlfn.CHOOSECOLS(_xlfn.TEXTSPLIT(T521,"-",,TRUE),1)))</f>
        <v>NULL</v>
      </c>
      <c r="AM521" s="91" t="str" cm="1">
        <f t="array" ref="AM521">IF(OR(TRIM(T521)="NULL",ISBLANK(T521),ISNUMBER(T521)),TRIM(T521),TRIM(_xlfn.CHOOSECOLS(_xlfn.TEXTSPLIT(T521,"-",,TRUE),2)))</f>
        <v>NULL</v>
      </c>
      <c r="AN521" s="91" t="str" cm="1">
        <f t="array" ref="AN521">IF(OR(TRIM(U521)="NULL",ISBLANK(U521),ISNUMBER(U521)),TRIM(U521),TRIM(_xlfn.CHOOSECOLS(_xlfn.TEXTSPLIT(Y521,"-",,TRUE),1)))</f>
        <v>NULL</v>
      </c>
      <c r="AO521" s="91" t="str" cm="1">
        <f t="array" ref="AO521">IF(OR(TRIM(U521)="NULL",ISBLANK(U521),ISNUMBER(U521)),TRIM(U521),TRIM(_xlfn.CHOOSECOLS(_xlfn.TEXTSPLIT(Y521,"-",,TRUE),2)))</f>
        <v>NULL</v>
      </c>
      <c r="AP521" s="91" t="str" cm="1">
        <f t="array" ref="AP521">IF(OR(TRIM(V521)="NULL",ISBLANK(V521),ISNUMBER(V521)),TRIM(V521),TRIM(_xlfn.CHOOSECOLS(_xlfn.TEXTSPLIT(Y521,"-",,TRUE),1)))</f>
        <v>15000</v>
      </c>
      <c r="AQ521" s="91" cm="1">
        <f t="array" ref="AQ521">IF(OR(TRIM(V521)="NULL",ISBLANK(V521),ISNUMBER(V521)),V521,_xlfn.CHOOSECOLS(_xlfn.TEXTSPLIT(Y521,"-",,TRUE),2))</f>
        <v>15000</v>
      </c>
      <c r="AR521" s="99" t="str" cm="1">
        <f t="array" ref="AR521">TRIM(IF(OR(TRIM(W521)="NULL",ISBLANK(W521),ISNUMBER(W521)), W521, IF(AND(ISNUMBER(FIND("|", W521))=TRUE, ISNUMBER(FIND("-", W521))=FALSE), W521, IF(AND(ISNUMBER(FIND("|", W521))=FALSE, ISNUMBER(FIND("-", W521))=TRUE),_xlfn.CHOOSECOLS(_xlfn.TEXTSPLIT(W521,"-", "|",,TRUE),1), _xlfn.CONCAT(_xlfn.CHOOSECOLS(_xlfn.TEXTSPLIT(SUBSTITUTE(W521, "-", "|"), "|"),1),"|", _xlfn.CHOOSECOLS(_xlfn.TEXTSPLIT(SUBSTITUTE(W521, "-", "|"), "|"), 3))))))</f>
        <v>NULL</v>
      </c>
      <c r="AS521" s="99" t="str" cm="1">
        <f t="array" ref="AS521">TRIM(IF(OR(TRIM(W521)="NULL",ISBLANK(W521),ISNUMBER(W521)), W521, IF(AND(ISNUMBER(FIND("|", W521))=TRUE, ISNUMBER(FIND("-", W521))=FALSE), W521, IF(AND(ISNUMBER(FIND("|", W521))=FALSE, ISNUMBER(FIND("-", W521))=TRUE),_xlfn.CHOOSECOLS(_xlfn.TEXTSPLIT(W521,"-", "|",,TRUE),2), _xlfn.CONCAT(_xlfn.CHOOSECOLS(_xlfn.TEXTSPLIT(SUBSTITUTE(W521, "-", "|"), "|"),2),"|", _xlfn.CHOOSECOLS(_xlfn.TEXTSPLIT(SUBSTITUTE(W521, "-", "|"), "|"), 4))))))</f>
        <v>NULL</v>
      </c>
      <c r="AT521" s="92" t="str" cm="1">
        <f t="array" ref="AT521">TRIM(_xlfn.CHOOSECOLS(_xlfn.TEXTSPLIT(AR521,"|",,TRUE),1))</f>
        <v>NULL</v>
      </c>
      <c r="AU521" s="92" t="str" cm="1">
        <f t="array" ref="AU521">TRIM(_xlfn.CHOOSECOLS(_xlfn.TEXTSPLIT(AS521,"|",,TRUE),1))</f>
        <v>NULL</v>
      </c>
      <c r="AV521" s="92" t="str" cm="1">
        <f t="array" ref="AV521">TRIM(_xlfn.CHOOSECOLS(_xlfn.TEXTSPLIT(AB521,"|",,TRUE),1))</f>
        <v>USD</v>
      </c>
      <c r="AW521" s="92" t="str" cm="1">
        <f t="array" ref="AW521">TRIM(_xlfn.CHOOSECOLS(_xlfn.TEXTSPLIT(Y521,"|",,TRUE),1))</f>
        <v>NULL</v>
      </c>
      <c r="AX521" s="92" t="str" cm="1">
        <f t="array" ref="AX521">TRIM(_xlfn.CHOOSECOLS(_xlfn.TEXTSPLIT(Z521,"|",,TRUE),1))</f>
        <v>NULL</v>
      </c>
      <c r="AY521" s="99" t="str" cm="1">
        <f t="array" ref="AY521">TRIM(IF(OR(TRIM(AA521)="NULL",ISBLANK(AA521),ISNUMBER(AA521)), AA521, IF(AND(ISNUMBER(FIND("|", AA521))=TRUE, ISNUMBER(FIND("-", AA521))=FALSE), AA521, IF(AND(ISNUMBER(FIND("|", AA521))=FALSE, ISNUMBER(FIND("-", AA521))=TRUE),_xlfn.CHOOSECOLS(_xlfn.TEXTSPLIT(AA521,"-", "|",,TRUE),1), _xlfn.CONCAT(_xlfn.CHOOSECOLS(_xlfn.TEXTSPLIT(SUBSTITUTE(AA521, "-", "|"), "|"),1),"|", _xlfn.CHOOSECOLS(_xlfn.TEXTSPLIT(SUBSTITUTE(AA521, "-", "|"), "|"), 3))))))</f>
        <v>6500000000</v>
      </c>
      <c r="AZ521" s="99" t="str" cm="1">
        <f t="array" ref="AZ521">TRIM(IF(OR(TRIM(AA521)="NULL",ISBLANK(AA521),ISNUMBER(AA521)), AA521, IF(AND(ISNUMBER(FIND("|", AA521))=TRUE, ISNUMBER(FIND("-", AA521))=FALSE), AA521, IF(AND(ISNUMBER(FIND("|", AA521))=FALSE, ISNUMBER(FIND("-", AA521))=TRUE),_xlfn.CHOOSECOLS(_xlfn.TEXTSPLIT(AA521,"-", "|",,TRUE),2), _xlfn.CONCAT(_xlfn.CHOOSECOLS(_xlfn.TEXTSPLIT(SUBSTITUTE(AA521, "-", "|"), "|"),2),"|", _xlfn.CHOOSECOLS(_xlfn.TEXTSPLIT(SUBSTITUTE(AA521, "-", "|"), "|"), 4))))))</f>
        <v>6500000000</v>
      </c>
      <c r="BA521" s="92" t="str" cm="1">
        <f t="array" ref="BA521">TRIM(_xlfn.CHOOSECOLS(_xlfn.TEXTSPLIT(AY521,"|",,TRUE),1))</f>
        <v>6500000000</v>
      </c>
      <c r="BB521" s="92" t="str" cm="1">
        <f t="array" ref="BB521">TRIM(_xlfn.CHOOSECOLS(_xlfn.TEXTSPLIT(AZ521,"|",,TRUE),1))</f>
        <v>6500000000</v>
      </c>
      <c r="BC521" s="92" t="str" cm="1">
        <f t="array" ref="BC521">TRIM(_xlfn.CHOOSECOLS(_xlfn.TEXTSPLIT(AB521,"|",,TRUE),1))</f>
        <v>USD</v>
      </c>
      <c r="BD521" s="92" t="str" cm="1">
        <f t="array" ref="BD521">TRIM(_xlfn.CHOOSECOLS(_xlfn.TEXTSPLIT(AC521,"|",,TRUE),1))</f>
        <v>YES</v>
      </c>
      <c r="BE521" s="92" t="str" cm="1">
        <f t="array" ref="BE521">TRIM(_xlfn.CHOOSECOLS(_xlfn.TEXTSPLIT(AD521,"|",,TRUE),1))</f>
        <v>1999</v>
      </c>
      <c r="BF521" s="92" t="str" cm="1">
        <f t="array" ref="BF521">TRIM(IF(OR(TRIM(AE521)="NULL",ISBLANK(AE521),ISNUMBER(AE521)),AE521,_xlfn.CHOOSECOLS(_xlfn.TEXTSPLIT(AE521,"-",,TRUE),1)))</f>
        <v>75112</v>
      </c>
      <c r="BG521" s="92" t="str" cm="1">
        <f t="array" ref="BG521">TRIM(IF(OR(TRIM(AE521)="NULL",ISBLANK(AE521),ISNUMBER(AE521)),AE521,_xlfn.CHOOSECOLS(_xlfn.TEXTSPLIT(AE521,"-",,TRUE),2)))</f>
        <v>75112</v>
      </c>
      <c r="BH521" s="95" t="str">
        <f t="shared" si="48"/>
        <v>1999</v>
      </c>
      <c r="BI521" s="96" t="str">
        <f t="shared" si="49"/>
        <v>9</v>
      </c>
      <c r="BJ521" s="97" t="str">
        <f t="shared" si="50"/>
        <v>7</v>
      </c>
      <c r="BK521" s="96" t="str">
        <f t="shared" si="51"/>
        <v>1999</v>
      </c>
      <c r="BL521" s="96" t="str">
        <f t="shared" si="52"/>
        <v>9</v>
      </c>
      <c r="BM521" s="97" t="str">
        <f t="shared" si="53"/>
        <v>19</v>
      </c>
      <c r="BN521" s="93" t="b">
        <f>AND(TRIM(BH521)="NULL", TRIM(BK521)="NULL")</f>
        <v>0</v>
      </c>
      <c r="BO521" s="127" t="s">
        <v>1492</v>
      </c>
      <c r="BP521" s="127" t="s">
        <v>1492</v>
      </c>
    </row>
    <row r="522" spans="1:68" ht="15" customHeight="1">
      <c r="A522" s="7">
        <v>120.01</v>
      </c>
      <c r="B522" s="1" t="s">
        <v>420</v>
      </c>
      <c r="C522" s="11" t="s">
        <v>1489</v>
      </c>
      <c r="D522" s="6" t="s">
        <v>1490</v>
      </c>
      <c r="E522" s="21" t="s">
        <v>1366</v>
      </c>
      <c r="F522" s="5" t="s">
        <v>63</v>
      </c>
      <c r="G522" s="25" t="s">
        <v>63</v>
      </c>
      <c r="H522" s="25" t="s">
        <v>63</v>
      </c>
      <c r="I522" s="25" t="s">
        <v>63</v>
      </c>
      <c r="J522" s="5">
        <v>36411</v>
      </c>
      <c r="K522" s="6">
        <v>1999</v>
      </c>
      <c r="L522" s="6">
        <v>9</v>
      </c>
      <c r="M522" s="6">
        <v>7</v>
      </c>
      <c r="N522" s="5">
        <v>36423</v>
      </c>
      <c r="O522" s="6">
        <v>1999</v>
      </c>
      <c r="P522" s="6">
        <v>9</v>
      </c>
      <c r="Q522" s="6">
        <v>19</v>
      </c>
      <c r="R522" s="6">
        <v>84</v>
      </c>
      <c r="S522" s="6" t="s">
        <v>63</v>
      </c>
      <c r="T522" s="6" t="s">
        <v>166</v>
      </c>
      <c r="U522" s="6" t="s">
        <v>166</v>
      </c>
      <c r="V522" s="6" t="s">
        <v>166</v>
      </c>
      <c r="W522" s="6" t="s">
        <v>166</v>
      </c>
      <c r="X522" s="6" t="s">
        <v>166</v>
      </c>
      <c r="Y522" s="6" t="s">
        <v>166</v>
      </c>
      <c r="Z522" s="6" t="s">
        <v>166</v>
      </c>
      <c r="AA522" s="6">
        <v>6500000000</v>
      </c>
      <c r="AB522" s="6" t="s">
        <v>172</v>
      </c>
      <c r="AC522" s="6" t="s">
        <v>73</v>
      </c>
      <c r="AD522" s="6" t="s">
        <v>166</v>
      </c>
      <c r="AE522" s="6" t="s">
        <v>166</v>
      </c>
      <c r="AH522" s="91" t="str" cm="1">
        <f t="array" ref="AH522">IF(OR(TRIM(S522)="NULL",ISBLANK(S522),ISNUMBER(S522)),TRIM(S522),TRIM(_xlfn.CHOOSECOLS(_xlfn.TEXTSPLIT(S522,"-",,TRUE),1)))</f>
        <v>NULL</v>
      </c>
      <c r="AI522" s="91" t="str" cm="1">
        <f t="array" ref="AI522">IF(OR(TRIM(S522)="NULL",ISBLANK(S522),ISNUMBER(S522)),TRIM(S522),TRIM(_xlfn.CHOOSECOLS(_xlfn.TEXTSPLIT(S522,"-",,TRUE),2)))</f>
        <v>NULL</v>
      </c>
      <c r="AJ522" s="91" t="str" cm="1">
        <f t="array" ref="AJ522">IF(OR(TRIM(R522)="NULL",ISBLANK(R522),ISNUMBER(R522)),TRIM(R522),TRIM(_xlfn.CHOOSECOLS(_xlfn.TEXTSPLIT(R522,"-",,TRUE),1)))</f>
        <v>84</v>
      </c>
      <c r="AK522" s="91" t="str" cm="1">
        <f t="array" ref="AK522">IF(OR(TRIM(R522)="NULL",ISBLANK(R522),ISNUMBER(R522)),TRIM(R522),TRIM(_xlfn.CHOOSECOLS(_xlfn.TEXTSPLIT(R522,"-",,TRUE),2)))</f>
        <v>84</v>
      </c>
      <c r="AL522" s="91" t="str" cm="1">
        <f t="array" ref="AL522">IF(OR(TRIM(T522)="NULL",ISBLANK(T522),ISNUMBER(T522)),TRIM(T522),TRIM(_xlfn.CHOOSECOLS(_xlfn.TEXTSPLIT(T522,"-",,TRUE),1)))</f>
        <v>NULL</v>
      </c>
      <c r="AM522" s="91" t="str" cm="1">
        <f t="array" ref="AM522">IF(OR(TRIM(T522)="NULL",ISBLANK(T522),ISNUMBER(T522)),TRIM(T522),TRIM(_xlfn.CHOOSECOLS(_xlfn.TEXTSPLIT(T522,"-",,TRUE),2)))</f>
        <v>NULL</v>
      </c>
      <c r="AN522" s="91" t="str" cm="1">
        <f t="array" ref="AN522">IF(OR(TRIM(U522)="NULL",ISBLANK(U522),ISNUMBER(U522)),TRIM(U522),TRIM(_xlfn.CHOOSECOLS(_xlfn.TEXTSPLIT(Y522,"-",,TRUE),1)))</f>
        <v>NULL</v>
      </c>
      <c r="AO522" s="91" t="str" cm="1">
        <f t="array" ref="AO522">IF(OR(TRIM(U522)="NULL",ISBLANK(U522),ISNUMBER(U522)),TRIM(U522),TRIM(_xlfn.CHOOSECOLS(_xlfn.TEXTSPLIT(Y522,"-",,TRUE),2)))</f>
        <v>NULL</v>
      </c>
      <c r="AP522" s="91" t="str" cm="1">
        <f t="array" ref="AP522">IF(OR(TRIM(V522)="NULL",ISBLANK(V522),ISNUMBER(V522)),TRIM(V522),TRIM(_xlfn.CHOOSECOLS(_xlfn.TEXTSPLIT(Y522,"-",,TRUE),1)))</f>
        <v>NULL</v>
      </c>
      <c r="AQ522" s="91" t="str" cm="1">
        <f t="array" ref="AQ522">IF(OR(TRIM(V522)="NULL",ISBLANK(V522),ISNUMBER(V522)),V522,_xlfn.CHOOSECOLS(_xlfn.TEXTSPLIT(Y522,"-",,TRUE),2))</f>
        <v xml:space="preserve">NULL </v>
      </c>
      <c r="AR522" s="99" t="str" cm="1">
        <f t="array" ref="AR522">TRIM(IF(OR(TRIM(W522)="NULL",ISBLANK(W522),ISNUMBER(W522)), W522, IF(AND(ISNUMBER(FIND("|", W522))=TRUE, ISNUMBER(FIND("-", W522))=FALSE), W522, IF(AND(ISNUMBER(FIND("|", W522))=FALSE, ISNUMBER(FIND("-", W522))=TRUE),_xlfn.CHOOSECOLS(_xlfn.TEXTSPLIT(W522,"-", "|",,TRUE),1), _xlfn.CONCAT(_xlfn.CHOOSECOLS(_xlfn.TEXTSPLIT(SUBSTITUTE(W522, "-", "|"), "|"),1),"|", _xlfn.CHOOSECOLS(_xlfn.TEXTSPLIT(SUBSTITUTE(W522, "-", "|"), "|"), 3))))))</f>
        <v>NULL</v>
      </c>
      <c r="AS522" s="99" t="str" cm="1">
        <f t="array" ref="AS522">TRIM(IF(OR(TRIM(W522)="NULL",ISBLANK(W522),ISNUMBER(W522)), W522, IF(AND(ISNUMBER(FIND("|", W522))=TRUE, ISNUMBER(FIND("-", W522))=FALSE), W522, IF(AND(ISNUMBER(FIND("|", W522))=FALSE, ISNUMBER(FIND("-", W522))=TRUE),_xlfn.CHOOSECOLS(_xlfn.TEXTSPLIT(W522,"-", "|",,TRUE),2), _xlfn.CONCAT(_xlfn.CHOOSECOLS(_xlfn.TEXTSPLIT(SUBSTITUTE(W522, "-", "|"), "|"),2),"|", _xlfn.CHOOSECOLS(_xlfn.TEXTSPLIT(SUBSTITUTE(W522, "-", "|"), "|"), 4))))))</f>
        <v>NULL</v>
      </c>
      <c r="AT522" s="92" t="str" cm="1">
        <f t="array" ref="AT522">TRIM(_xlfn.CHOOSECOLS(_xlfn.TEXTSPLIT(AR522,"|",,TRUE),1))</f>
        <v>NULL</v>
      </c>
      <c r="AU522" s="92" t="str" cm="1">
        <f t="array" ref="AU522">TRIM(_xlfn.CHOOSECOLS(_xlfn.TEXTSPLIT(AS522,"|",,TRUE),1))</f>
        <v>NULL</v>
      </c>
      <c r="AV522" s="92" t="str" cm="1">
        <f t="array" ref="AV522">TRIM(_xlfn.CHOOSECOLS(_xlfn.TEXTSPLIT(AB522,"|",,TRUE),1))</f>
        <v>USD</v>
      </c>
      <c r="AW522" s="92" t="str" cm="1">
        <f t="array" ref="AW522">TRIM(_xlfn.CHOOSECOLS(_xlfn.TEXTSPLIT(Y522,"|",,TRUE),1))</f>
        <v>NULL</v>
      </c>
      <c r="AX522" s="92" t="str" cm="1">
        <f t="array" ref="AX522">TRIM(_xlfn.CHOOSECOLS(_xlfn.TEXTSPLIT(Z522,"|",,TRUE),1))</f>
        <v>NULL</v>
      </c>
      <c r="AY522" s="99" t="str" cm="1">
        <f t="array" ref="AY522">TRIM(IF(OR(TRIM(AA522)="NULL",ISBLANK(AA522),ISNUMBER(AA522)), AA522, IF(AND(ISNUMBER(FIND("|", AA522))=TRUE, ISNUMBER(FIND("-", AA522))=FALSE), AA522, IF(AND(ISNUMBER(FIND("|", AA522))=FALSE, ISNUMBER(FIND("-", AA522))=TRUE),_xlfn.CHOOSECOLS(_xlfn.TEXTSPLIT(AA522,"-", "|",,TRUE),1), _xlfn.CONCAT(_xlfn.CHOOSECOLS(_xlfn.TEXTSPLIT(SUBSTITUTE(AA522, "-", "|"), "|"),1),"|", _xlfn.CHOOSECOLS(_xlfn.TEXTSPLIT(SUBSTITUTE(AA522, "-", "|"), "|"), 3))))))</f>
        <v>6500000000</v>
      </c>
      <c r="AZ522" s="99" t="str" cm="1">
        <f t="array" ref="AZ522">TRIM(IF(OR(TRIM(AA522)="NULL",ISBLANK(AA522),ISNUMBER(AA522)), AA522, IF(AND(ISNUMBER(FIND("|", AA522))=TRUE, ISNUMBER(FIND("-", AA522))=FALSE), AA522, IF(AND(ISNUMBER(FIND("|", AA522))=FALSE, ISNUMBER(FIND("-", AA522))=TRUE),_xlfn.CHOOSECOLS(_xlfn.TEXTSPLIT(AA522,"-", "|",,TRUE),2), _xlfn.CONCAT(_xlfn.CHOOSECOLS(_xlfn.TEXTSPLIT(SUBSTITUTE(AA522, "-", "|"), "|"),2),"|", _xlfn.CHOOSECOLS(_xlfn.TEXTSPLIT(SUBSTITUTE(AA522, "-", "|"), "|"), 4))))))</f>
        <v>6500000000</v>
      </c>
      <c r="BA522" s="92" t="str" cm="1">
        <f t="array" ref="BA522">TRIM(_xlfn.CHOOSECOLS(_xlfn.TEXTSPLIT(AY522,"|",,TRUE),1))</f>
        <v>6500000000</v>
      </c>
      <c r="BB522" s="92" t="str" cm="1">
        <f t="array" ref="BB522">TRIM(_xlfn.CHOOSECOLS(_xlfn.TEXTSPLIT(AZ522,"|",,TRUE),1))</f>
        <v>6500000000</v>
      </c>
      <c r="BC522" s="92" t="str" cm="1">
        <f t="array" ref="BC522">TRIM(_xlfn.CHOOSECOLS(_xlfn.TEXTSPLIT(AB522,"|",,TRUE),1))</f>
        <v>USD</v>
      </c>
      <c r="BD522" s="92" t="str" cm="1">
        <f t="array" ref="BD522">TRIM(_xlfn.CHOOSECOLS(_xlfn.TEXTSPLIT(AC522,"|",,TRUE),1))</f>
        <v>No</v>
      </c>
      <c r="BE522" s="92" t="str" cm="1">
        <f t="array" ref="BE522">TRIM(_xlfn.CHOOSECOLS(_xlfn.TEXTSPLIT(AD522,"|",,TRUE),1))</f>
        <v>NULL</v>
      </c>
      <c r="BF522" s="92" t="str" cm="1">
        <f t="array" ref="BF522">TRIM(IF(OR(TRIM(AE522)="NULL",ISBLANK(AE522),ISNUMBER(AE522)),AE522,_xlfn.CHOOSECOLS(_xlfn.TEXTSPLIT(AE522,"-",,TRUE),1)))</f>
        <v>NULL</v>
      </c>
      <c r="BG522" s="92" t="str" cm="1">
        <f t="array" ref="BG522">TRIM(IF(OR(TRIM(AE522)="NULL",ISBLANK(AE522),ISNUMBER(AE522)),AE522,_xlfn.CHOOSECOLS(_xlfn.TEXTSPLIT(AE522,"-",,TRUE),2)))</f>
        <v>NULL</v>
      </c>
      <c r="BH522" s="95" t="str">
        <f t="shared" si="48"/>
        <v>1999</v>
      </c>
      <c r="BI522" s="96" t="str">
        <f t="shared" si="49"/>
        <v>9</v>
      </c>
      <c r="BJ522" s="97" t="str">
        <f t="shared" si="50"/>
        <v>7</v>
      </c>
      <c r="BK522" s="96" t="str">
        <f t="shared" si="51"/>
        <v>1999</v>
      </c>
      <c r="BL522" s="96" t="str">
        <f t="shared" si="52"/>
        <v>9</v>
      </c>
      <c r="BM522" s="97" t="str">
        <f t="shared" si="53"/>
        <v>19</v>
      </c>
      <c r="BN522" s="93" t="b">
        <f>AND(TRIM(BH522)="NULL", TRIM(BK522)="NULL")</f>
        <v>0</v>
      </c>
      <c r="BO522" s="127" t="s">
        <v>435</v>
      </c>
      <c r="BP522" s="127" t="s">
        <v>435</v>
      </c>
    </row>
    <row r="523" spans="1:68" ht="13.5" customHeight="1">
      <c r="A523" s="7">
        <v>120.02</v>
      </c>
      <c r="B523" s="1" t="s">
        <v>420</v>
      </c>
      <c r="C523" s="11" t="s">
        <v>1489</v>
      </c>
      <c r="D523" s="6" t="s">
        <v>1490</v>
      </c>
      <c r="E523" s="21" t="s">
        <v>1493</v>
      </c>
      <c r="F523" s="5" t="s">
        <v>63</v>
      </c>
      <c r="G523" s="25" t="s">
        <v>63</v>
      </c>
      <c r="H523" s="25" t="s">
        <v>63</v>
      </c>
      <c r="I523" s="25" t="s">
        <v>63</v>
      </c>
      <c r="J523" s="5">
        <v>36412</v>
      </c>
      <c r="K523" s="6">
        <v>1999</v>
      </c>
      <c r="L523" s="6">
        <v>9</v>
      </c>
      <c r="M523" s="6">
        <v>7</v>
      </c>
      <c r="N523" s="5">
        <v>36424</v>
      </c>
      <c r="O523" s="6">
        <v>1999</v>
      </c>
      <c r="P523" s="6">
        <v>9</v>
      </c>
      <c r="Q523" s="6">
        <v>19</v>
      </c>
      <c r="R523" s="6">
        <v>1</v>
      </c>
      <c r="S523" s="6" t="s">
        <v>63</v>
      </c>
      <c r="T523" s="6" t="s">
        <v>166</v>
      </c>
      <c r="U523" s="6" t="s">
        <v>166</v>
      </c>
      <c r="V523" s="6" t="s">
        <v>166</v>
      </c>
      <c r="W523" s="6" t="s">
        <v>166</v>
      </c>
      <c r="X523" s="6" t="s">
        <v>166</v>
      </c>
      <c r="Y523" s="6" t="s">
        <v>166</v>
      </c>
      <c r="Z523" s="6" t="s">
        <v>166</v>
      </c>
      <c r="AA523" s="6" t="s">
        <v>166</v>
      </c>
      <c r="AB523" s="6" t="s">
        <v>166</v>
      </c>
      <c r="AC523" s="6" t="s">
        <v>166</v>
      </c>
      <c r="AD523" s="6" t="s">
        <v>166</v>
      </c>
      <c r="AE523" s="6" t="s">
        <v>166</v>
      </c>
      <c r="AH523" s="91" t="str" cm="1">
        <f t="array" ref="AH523">IF(OR(TRIM(S523)="NULL",ISBLANK(S523),ISNUMBER(S523)),TRIM(S523),TRIM(_xlfn.CHOOSECOLS(_xlfn.TEXTSPLIT(S523,"-",,TRUE),1)))</f>
        <v>NULL</v>
      </c>
      <c r="AI523" s="91" t="str" cm="1">
        <f t="array" ref="AI523">IF(OR(TRIM(S523)="NULL",ISBLANK(S523),ISNUMBER(S523)),TRIM(S523),TRIM(_xlfn.CHOOSECOLS(_xlfn.TEXTSPLIT(S523,"-",,TRUE),2)))</f>
        <v>NULL</v>
      </c>
      <c r="AJ523" s="91" t="str" cm="1">
        <f t="array" ref="AJ523">IF(OR(TRIM(R523)="NULL",ISBLANK(R523),ISNUMBER(R523)),TRIM(R523),TRIM(_xlfn.CHOOSECOLS(_xlfn.TEXTSPLIT(R523,"-",,TRUE),1)))</f>
        <v>1</v>
      </c>
      <c r="AK523" s="91" t="str" cm="1">
        <f t="array" ref="AK523">IF(OR(TRIM(R523)="NULL",ISBLANK(R523),ISNUMBER(R523)),TRIM(R523),TRIM(_xlfn.CHOOSECOLS(_xlfn.TEXTSPLIT(R523,"-",,TRUE),2)))</f>
        <v>1</v>
      </c>
      <c r="AL523" s="91" t="str" cm="1">
        <f t="array" ref="AL523">IF(OR(TRIM(T523)="NULL",ISBLANK(T523),ISNUMBER(T523)),TRIM(T523),TRIM(_xlfn.CHOOSECOLS(_xlfn.TEXTSPLIT(T523,"-",,TRUE),1)))</f>
        <v>NULL</v>
      </c>
      <c r="AM523" s="91" t="str" cm="1">
        <f t="array" ref="AM523">IF(OR(TRIM(T523)="NULL",ISBLANK(T523),ISNUMBER(T523)),TRIM(T523),TRIM(_xlfn.CHOOSECOLS(_xlfn.TEXTSPLIT(T523,"-",,TRUE),2)))</f>
        <v>NULL</v>
      </c>
      <c r="AN523" s="91" t="str" cm="1">
        <f t="array" ref="AN523">IF(OR(TRIM(U523)="NULL",ISBLANK(U523),ISNUMBER(U523)),TRIM(U523),TRIM(_xlfn.CHOOSECOLS(_xlfn.TEXTSPLIT(Y523,"-",,TRUE),1)))</f>
        <v>NULL</v>
      </c>
      <c r="AO523" s="91" t="str" cm="1">
        <f t="array" ref="AO523">IF(OR(TRIM(U523)="NULL",ISBLANK(U523),ISNUMBER(U523)),TRIM(U523),TRIM(_xlfn.CHOOSECOLS(_xlfn.TEXTSPLIT(Y523,"-",,TRUE),2)))</f>
        <v>NULL</v>
      </c>
      <c r="AP523" s="91" t="str" cm="1">
        <f t="array" ref="AP523">IF(OR(TRIM(V523)="NULL",ISBLANK(V523),ISNUMBER(V523)),TRIM(V523),TRIM(_xlfn.CHOOSECOLS(_xlfn.TEXTSPLIT(Y523,"-",,TRUE),1)))</f>
        <v>NULL</v>
      </c>
      <c r="AQ523" s="91" t="str" cm="1">
        <f t="array" ref="AQ523">IF(OR(TRIM(V523)="NULL",ISBLANK(V523),ISNUMBER(V523)),V523,_xlfn.CHOOSECOLS(_xlfn.TEXTSPLIT(Y523,"-",,TRUE),2))</f>
        <v xml:space="preserve">NULL </v>
      </c>
      <c r="AR523" s="99" t="str" cm="1">
        <f t="array" ref="AR523">TRIM(IF(OR(TRIM(W523)="NULL",ISBLANK(W523),ISNUMBER(W523)), W523, IF(AND(ISNUMBER(FIND("|", W523))=TRUE, ISNUMBER(FIND("-", W523))=FALSE), W523, IF(AND(ISNUMBER(FIND("|", W523))=FALSE, ISNUMBER(FIND("-", W523))=TRUE),_xlfn.CHOOSECOLS(_xlfn.TEXTSPLIT(W523,"-", "|",,TRUE),1), _xlfn.CONCAT(_xlfn.CHOOSECOLS(_xlfn.TEXTSPLIT(SUBSTITUTE(W523, "-", "|"), "|"),1),"|", _xlfn.CHOOSECOLS(_xlfn.TEXTSPLIT(SUBSTITUTE(W523, "-", "|"), "|"), 3))))))</f>
        <v>NULL</v>
      </c>
      <c r="AS523" s="99" t="str" cm="1">
        <f t="array" ref="AS523">TRIM(IF(OR(TRIM(W523)="NULL",ISBLANK(W523),ISNUMBER(W523)), W523, IF(AND(ISNUMBER(FIND("|", W523))=TRUE, ISNUMBER(FIND("-", W523))=FALSE), W523, IF(AND(ISNUMBER(FIND("|", W523))=FALSE, ISNUMBER(FIND("-", W523))=TRUE),_xlfn.CHOOSECOLS(_xlfn.TEXTSPLIT(W523,"-", "|",,TRUE),2), _xlfn.CONCAT(_xlfn.CHOOSECOLS(_xlfn.TEXTSPLIT(SUBSTITUTE(W523, "-", "|"), "|"),2),"|", _xlfn.CHOOSECOLS(_xlfn.TEXTSPLIT(SUBSTITUTE(W523, "-", "|"), "|"), 4))))))</f>
        <v>NULL</v>
      </c>
      <c r="AT523" s="92" t="str" cm="1">
        <f t="array" ref="AT523">TRIM(_xlfn.CHOOSECOLS(_xlfn.TEXTSPLIT(AR523,"|",,TRUE),1))</f>
        <v>NULL</v>
      </c>
      <c r="AU523" s="92" t="str" cm="1">
        <f t="array" ref="AU523">TRIM(_xlfn.CHOOSECOLS(_xlfn.TEXTSPLIT(AS523,"|",,TRUE),1))</f>
        <v>NULL</v>
      </c>
      <c r="AV523" s="92" t="str" cm="1">
        <f t="array" ref="AV523">TRIM(_xlfn.CHOOSECOLS(_xlfn.TEXTSPLIT(AB523,"|",,TRUE),1))</f>
        <v>NULL</v>
      </c>
      <c r="AW523" s="92" t="str" cm="1">
        <f t="array" ref="AW523">TRIM(_xlfn.CHOOSECOLS(_xlfn.TEXTSPLIT(Y523,"|",,TRUE),1))</f>
        <v>NULL</v>
      </c>
      <c r="AX523" s="92" t="str" cm="1">
        <f t="array" ref="AX523">TRIM(_xlfn.CHOOSECOLS(_xlfn.TEXTSPLIT(Z523,"|",,TRUE),1))</f>
        <v>NULL</v>
      </c>
      <c r="AY523" s="99" t="str" cm="1">
        <f t="array" ref="AY523">TRIM(IF(OR(TRIM(AA523)="NULL",ISBLANK(AA523),ISNUMBER(AA523)), AA523, IF(AND(ISNUMBER(FIND("|", AA523))=TRUE, ISNUMBER(FIND("-", AA523))=FALSE), AA523, IF(AND(ISNUMBER(FIND("|", AA523))=FALSE, ISNUMBER(FIND("-", AA523))=TRUE),_xlfn.CHOOSECOLS(_xlfn.TEXTSPLIT(AA523,"-", "|",,TRUE),1), _xlfn.CONCAT(_xlfn.CHOOSECOLS(_xlfn.TEXTSPLIT(SUBSTITUTE(AA523, "-", "|"), "|"),1),"|", _xlfn.CHOOSECOLS(_xlfn.TEXTSPLIT(SUBSTITUTE(AA523, "-", "|"), "|"), 3))))))</f>
        <v>NULL</v>
      </c>
      <c r="AZ523" s="99" t="str" cm="1">
        <f t="array" ref="AZ523">TRIM(IF(OR(TRIM(AA523)="NULL",ISBLANK(AA523),ISNUMBER(AA523)), AA523, IF(AND(ISNUMBER(FIND("|", AA523))=TRUE, ISNUMBER(FIND("-", AA523))=FALSE), AA523, IF(AND(ISNUMBER(FIND("|", AA523))=FALSE, ISNUMBER(FIND("-", AA523))=TRUE),_xlfn.CHOOSECOLS(_xlfn.TEXTSPLIT(AA523,"-", "|",,TRUE),2), _xlfn.CONCAT(_xlfn.CHOOSECOLS(_xlfn.TEXTSPLIT(SUBSTITUTE(AA523, "-", "|"), "|"),2),"|", _xlfn.CHOOSECOLS(_xlfn.TEXTSPLIT(SUBSTITUTE(AA523, "-", "|"), "|"), 4))))))</f>
        <v>NULL</v>
      </c>
      <c r="BA523" s="92" t="str" cm="1">
        <f t="array" ref="BA523">TRIM(_xlfn.CHOOSECOLS(_xlfn.TEXTSPLIT(AY523,"|",,TRUE),1))</f>
        <v>NULL</v>
      </c>
      <c r="BB523" s="92" t="str" cm="1">
        <f t="array" ref="BB523">TRIM(_xlfn.CHOOSECOLS(_xlfn.TEXTSPLIT(AZ523,"|",,TRUE),1))</f>
        <v>NULL</v>
      </c>
      <c r="BC523" s="92" t="str" cm="1">
        <f t="array" ref="BC523">TRIM(_xlfn.CHOOSECOLS(_xlfn.TEXTSPLIT(AB523,"|",,TRUE),1))</f>
        <v>NULL</v>
      </c>
      <c r="BD523" s="92" t="str" cm="1">
        <f t="array" ref="BD523">TRIM(_xlfn.CHOOSECOLS(_xlfn.TEXTSPLIT(AC523,"|",,TRUE),1))</f>
        <v>NULL</v>
      </c>
      <c r="BE523" s="92" t="str" cm="1">
        <f t="array" ref="BE523">TRIM(_xlfn.CHOOSECOLS(_xlfn.TEXTSPLIT(AD523,"|",,TRUE),1))</f>
        <v>NULL</v>
      </c>
      <c r="BF523" s="92" t="str" cm="1">
        <f t="array" ref="BF523">TRIM(IF(OR(TRIM(AE523)="NULL",ISBLANK(AE523),ISNUMBER(AE523)),AE523,_xlfn.CHOOSECOLS(_xlfn.TEXTSPLIT(AE523,"-",,TRUE),1)))</f>
        <v>NULL</v>
      </c>
      <c r="BG523" s="92" t="str" cm="1">
        <f t="array" ref="BG523">TRIM(IF(OR(TRIM(AE523)="NULL",ISBLANK(AE523),ISNUMBER(AE523)),AE523,_xlfn.CHOOSECOLS(_xlfn.TEXTSPLIT(AE523,"-",,TRUE),2)))</f>
        <v>NULL</v>
      </c>
      <c r="BH523" s="95" t="str">
        <f t="shared" si="48"/>
        <v>1999</v>
      </c>
      <c r="BI523" s="96" t="str">
        <f t="shared" si="49"/>
        <v>9</v>
      </c>
      <c r="BJ523" s="97" t="str">
        <f t="shared" si="50"/>
        <v>7</v>
      </c>
      <c r="BK523" s="96" t="str">
        <f t="shared" si="51"/>
        <v>1999</v>
      </c>
      <c r="BL523" s="96" t="str">
        <f t="shared" si="52"/>
        <v>9</v>
      </c>
      <c r="BM523" s="97" t="str">
        <f t="shared" si="53"/>
        <v>19</v>
      </c>
      <c r="BN523" s="93" t="b">
        <f>AND(TRIM(BH523)="NULL", TRIM(BK523)="NULL")</f>
        <v>0</v>
      </c>
      <c r="BO523" s="127" t="s">
        <v>1494</v>
      </c>
      <c r="BP523" s="127" t="s">
        <v>1494</v>
      </c>
    </row>
    <row r="524" spans="1:68" ht="13.5" customHeight="1">
      <c r="A524" s="7">
        <v>120.03</v>
      </c>
      <c r="B524" s="1" t="s">
        <v>420</v>
      </c>
      <c r="C524" s="11" t="s">
        <v>1489</v>
      </c>
      <c r="D524" s="6" t="s">
        <v>1490</v>
      </c>
      <c r="E524" s="21" t="s">
        <v>1495</v>
      </c>
      <c r="F524" s="5" t="s">
        <v>63</v>
      </c>
      <c r="G524" s="25" t="s">
        <v>63</v>
      </c>
      <c r="H524" s="25" t="s">
        <v>63</v>
      </c>
      <c r="I524" s="25" t="s">
        <v>63</v>
      </c>
      <c r="J524" s="5">
        <v>36413</v>
      </c>
      <c r="K524" s="6">
        <v>1999</v>
      </c>
      <c r="L524" s="6">
        <v>9</v>
      </c>
      <c r="M524" s="6">
        <v>7</v>
      </c>
      <c r="N524" s="5">
        <v>36425</v>
      </c>
      <c r="O524" s="6">
        <v>1999</v>
      </c>
      <c r="P524" s="6">
        <v>9</v>
      </c>
      <c r="Q524" s="6">
        <v>19</v>
      </c>
      <c r="R524" s="6" t="s">
        <v>63</v>
      </c>
      <c r="S524" s="6" t="s">
        <v>63</v>
      </c>
      <c r="T524" s="6" t="s">
        <v>166</v>
      </c>
      <c r="U524" s="6" t="s">
        <v>166</v>
      </c>
      <c r="V524" s="6" t="s">
        <v>166</v>
      </c>
      <c r="W524" s="6" t="s">
        <v>166</v>
      </c>
      <c r="X524" s="6" t="s">
        <v>166</v>
      </c>
      <c r="Y524" s="6" t="s">
        <v>166</v>
      </c>
      <c r="Z524" s="6" t="s">
        <v>166</v>
      </c>
      <c r="AA524" s="6">
        <v>50000000</v>
      </c>
      <c r="AB524" s="6" t="s">
        <v>172</v>
      </c>
      <c r="AC524" s="6" t="s">
        <v>73</v>
      </c>
      <c r="AD524" s="6" t="s">
        <v>166</v>
      </c>
      <c r="AE524" s="6" t="s">
        <v>166</v>
      </c>
      <c r="AH524" s="91" t="str" cm="1">
        <f t="array" ref="AH524">IF(OR(TRIM(S524)="NULL",ISBLANK(S524),ISNUMBER(S524)),TRIM(S524),TRIM(_xlfn.CHOOSECOLS(_xlfn.TEXTSPLIT(S524,"-",,TRUE),1)))</f>
        <v>NULL</v>
      </c>
      <c r="AI524" s="91" t="str" cm="1">
        <f t="array" ref="AI524">IF(OR(TRIM(S524)="NULL",ISBLANK(S524),ISNUMBER(S524)),TRIM(S524),TRIM(_xlfn.CHOOSECOLS(_xlfn.TEXTSPLIT(S524,"-",,TRUE),2)))</f>
        <v>NULL</v>
      </c>
      <c r="AJ524" s="91" t="str" cm="1">
        <f t="array" ref="AJ524">IF(OR(TRIM(R524)="NULL",ISBLANK(R524),ISNUMBER(R524)),TRIM(R524),TRIM(_xlfn.CHOOSECOLS(_xlfn.TEXTSPLIT(R524,"-",,TRUE),1)))</f>
        <v>NULL</v>
      </c>
      <c r="AK524" s="91" t="str" cm="1">
        <f t="array" ref="AK524">IF(OR(TRIM(R524)="NULL",ISBLANK(R524),ISNUMBER(R524)),TRIM(R524),TRIM(_xlfn.CHOOSECOLS(_xlfn.TEXTSPLIT(R524,"-",,TRUE),2)))</f>
        <v>NULL</v>
      </c>
      <c r="AL524" s="91" t="str" cm="1">
        <f t="array" ref="AL524">IF(OR(TRIM(T524)="NULL",ISBLANK(T524),ISNUMBER(T524)),TRIM(T524),TRIM(_xlfn.CHOOSECOLS(_xlfn.TEXTSPLIT(T524,"-",,TRUE),1)))</f>
        <v>NULL</v>
      </c>
      <c r="AM524" s="91" t="str" cm="1">
        <f t="array" ref="AM524">IF(OR(TRIM(T524)="NULL",ISBLANK(T524),ISNUMBER(T524)),TRIM(T524),TRIM(_xlfn.CHOOSECOLS(_xlfn.TEXTSPLIT(T524,"-",,TRUE),2)))</f>
        <v>NULL</v>
      </c>
      <c r="AN524" s="91" t="str" cm="1">
        <f t="array" ref="AN524">IF(OR(TRIM(U524)="NULL",ISBLANK(U524),ISNUMBER(U524)),TRIM(U524),TRIM(_xlfn.CHOOSECOLS(_xlfn.TEXTSPLIT(Y524,"-",,TRUE),1)))</f>
        <v>NULL</v>
      </c>
      <c r="AO524" s="91" t="str" cm="1">
        <f t="array" ref="AO524">IF(OR(TRIM(U524)="NULL",ISBLANK(U524),ISNUMBER(U524)),TRIM(U524),TRIM(_xlfn.CHOOSECOLS(_xlfn.TEXTSPLIT(Y524,"-",,TRUE),2)))</f>
        <v>NULL</v>
      </c>
      <c r="AP524" s="91" t="str" cm="1">
        <f t="array" ref="AP524">IF(OR(TRIM(V524)="NULL",ISBLANK(V524),ISNUMBER(V524)),TRIM(V524),TRIM(_xlfn.CHOOSECOLS(_xlfn.TEXTSPLIT(Y524,"-",,TRUE),1)))</f>
        <v>NULL</v>
      </c>
      <c r="AQ524" s="91" t="str" cm="1">
        <f t="array" ref="AQ524">IF(OR(TRIM(V524)="NULL",ISBLANK(V524),ISNUMBER(V524)),V524,_xlfn.CHOOSECOLS(_xlfn.TEXTSPLIT(Y524,"-",,TRUE),2))</f>
        <v xml:space="preserve">NULL </v>
      </c>
      <c r="AR524" s="99" t="str" cm="1">
        <f t="array" ref="AR524">TRIM(IF(OR(TRIM(W524)="NULL",ISBLANK(W524),ISNUMBER(W524)), W524, IF(AND(ISNUMBER(FIND("|", W524))=TRUE, ISNUMBER(FIND("-", W524))=FALSE), W524, IF(AND(ISNUMBER(FIND("|", W524))=FALSE, ISNUMBER(FIND("-", W524))=TRUE),_xlfn.CHOOSECOLS(_xlfn.TEXTSPLIT(W524,"-", "|",,TRUE),1), _xlfn.CONCAT(_xlfn.CHOOSECOLS(_xlfn.TEXTSPLIT(SUBSTITUTE(W524, "-", "|"), "|"),1),"|", _xlfn.CHOOSECOLS(_xlfn.TEXTSPLIT(SUBSTITUTE(W524, "-", "|"), "|"), 3))))))</f>
        <v>NULL</v>
      </c>
      <c r="AS524" s="99" t="str" cm="1">
        <f t="array" ref="AS524">TRIM(IF(OR(TRIM(W524)="NULL",ISBLANK(W524),ISNUMBER(W524)), W524, IF(AND(ISNUMBER(FIND("|", W524))=TRUE, ISNUMBER(FIND("-", W524))=FALSE), W524, IF(AND(ISNUMBER(FIND("|", W524))=FALSE, ISNUMBER(FIND("-", W524))=TRUE),_xlfn.CHOOSECOLS(_xlfn.TEXTSPLIT(W524,"-", "|",,TRUE),2), _xlfn.CONCAT(_xlfn.CHOOSECOLS(_xlfn.TEXTSPLIT(SUBSTITUTE(W524, "-", "|"), "|"),2),"|", _xlfn.CHOOSECOLS(_xlfn.TEXTSPLIT(SUBSTITUTE(W524, "-", "|"), "|"), 4))))))</f>
        <v>NULL</v>
      </c>
      <c r="AT524" s="92" t="str" cm="1">
        <f t="array" ref="AT524">TRIM(_xlfn.CHOOSECOLS(_xlfn.TEXTSPLIT(AR524,"|",,TRUE),1))</f>
        <v>NULL</v>
      </c>
      <c r="AU524" s="92" t="str" cm="1">
        <f t="array" ref="AU524">TRIM(_xlfn.CHOOSECOLS(_xlfn.TEXTSPLIT(AS524,"|",,TRUE),1))</f>
        <v>NULL</v>
      </c>
      <c r="AV524" s="92" t="str" cm="1">
        <f t="array" ref="AV524">TRIM(_xlfn.CHOOSECOLS(_xlfn.TEXTSPLIT(AB524,"|",,TRUE),1))</f>
        <v>USD</v>
      </c>
      <c r="AW524" s="92" t="str" cm="1">
        <f t="array" ref="AW524">TRIM(_xlfn.CHOOSECOLS(_xlfn.TEXTSPLIT(Y524,"|",,TRUE),1))</f>
        <v>NULL</v>
      </c>
      <c r="AX524" s="92" t="str" cm="1">
        <f t="array" ref="AX524">TRIM(_xlfn.CHOOSECOLS(_xlfn.TEXTSPLIT(Z524,"|",,TRUE),1))</f>
        <v>NULL</v>
      </c>
      <c r="AY524" s="99" t="str" cm="1">
        <f t="array" ref="AY524">TRIM(IF(OR(TRIM(AA524)="NULL",ISBLANK(AA524),ISNUMBER(AA524)), AA524, IF(AND(ISNUMBER(FIND("|", AA524))=TRUE, ISNUMBER(FIND("-", AA524))=FALSE), AA524, IF(AND(ISNUMBER(FIND("|", AA524))=FALSE, ISNUMBER(FIND("-", AA524))=TRUE),_xlfn.CHOOSECOLS(_xlfn.TEXTSPLIT(AA524,"-", "|",,TRUE),1), _xlfn.CONCAT(_xlfn.CHOOSECOLS(_xlfn.TEXTSPLIT(SUBSTITUTE(AA524, "-", "|"), "|"),1),"|", _xlfn.CHOOSECOLS(_xlfn.TEXTSPLIT(SUBSTITUTE(AA524, "-", "|"), "|"), 3))))))</f>
        <v>50000000</v>
      </c>
      <c r="AZ524" s="99" t="str" cm="1">
        <f t="array" ref="AZ524">TRIM(IF(OR(TRIM(AA524)="NULL",ISBLANK(AA524),ISNUMBER(AA524)), AA524, IF(AND(ISNUMBER(FIND("|", AA524))=TRUE, ISNUMBER(FIND("-", AA524))=FALSE), AA524, IF(AND(ISNUMBER(FIND("|", AA524))=FALSE, ISNUMBER(FIND("-", AA524))=TRUE),_xlfn.CHOOSECOLS(_xlfn.TEXTSPLIT(AA524,"-", "|",,TRUE),2), _xlfn.CONCAT(_xlfn.CHOOSECOLS(_xlfn.TEXTSPLIT(SUBSTITUTE(AA524, "-", "|"), "|"),2),"|", _xlfn.CHOOSECOLS(_xlfn.TEXTSPLIT(SUBSTITUTE(AA524, "-", "|"), "|"), 4))))))</f>
        <v>50000000</v>
      </c>
      <c r="BA524" s="92" t="str" cm="1">
        <f t="array" ref="BA524">TRIM(_xlfn.CHOOSECOLS(_xlfn.TEXTSPLIT(AY524,"|",,TRUE),1))</f>
        <v>50000000</v>
      </c>
      <c r="BB524" s="92" t="str" cm="1">
        <f t="array" ref="BB524">TRIM(_xlfn.CHOOSECOLS(_xlfn.TEXTSPLIT(AZ524,"|",,TRUE),1))</f>
        <v>50000000</v>
      </c>
      <c r="BC524" s="92" t="str" cm="1">
        <f t="array" ref="BC524">TRIM(_xlfn.CHOOSECOLS(_xlfn.TEXTSPLIT(AB524,"|",,TRUE),1))</f>
        <v>USD</v>
      </c>
      <c r="BD524" s="92" t="str" cm="1">
        <f t="array" ref="BD524">TRIM(_xlfn.CHOOSECOLS(_xlfn.TEXTSPLIT(AC524,"|",,TRUE),1))</f>
        <v>No</v>
      </c>
      <c r="BE524" s="92" t="str" cm="1">
        <f t="array" ref="BE524">TRIM(_xlfn.CHOOSECOLS(_xlfn.TEXTSPLIT(AD524,"|",,TRUE),1))</f>
        <v>NULL</v>
      </c>
      <c r="BF524" s="92" t="str" cm="1">
        <f t="array" ref="BF524">TRIM(IF(OR(TRIM(AE524)="NULL",ISBLANK(AE524),ISNUMBER(AE524)),AE524,_xlfn.CHOOSECOLS(_xlfn.TEXTSPLIT(AE524,"-",,TRUE),1)))</f>
        <v>NULL</v>
      </c>
      <c r="BG524" s="92" t="str" cm="1">
        <f t="array" ref="BG524">TRIM(IF(OR(TRIM(AE524)="NULL",ISBLANK(AE524),ISNUMBER(AE524)),AE524,_xlfn.CHOOSECOLS(_xlfn.TEXTSPLIT(AE524,"-",,TRUE),2)))</f>
        <v>NULL</v>
      </c>
      <c r="BH524" s="95" t="str">
        <f t="shared" si="48"/>
        <v>1999</v>
      </c>
      <c r="BI524" s="96" t="str">
        <f t="shared" si="49"/>
        <v>9</v>
      </c>
      <c r="BJ524" s="97" t="str">
        <f t="shared" si="50"/>
        <v>7</v>
      </c>
      <c r="BK524" s="96" t="str">
        <f t="shared" si="51"/>
        <v>1999</v>
      </c>
      <c r="BL524" s="96" t="str">
        <f t="shared" si="52"/>
        <v>9</v>
      </c>
      <c r="BM524" s="97" t="str">
        <f t="shared" si="53"/>
        <v>19</v>
      </c>
      <c r="BN524" s="93" t="b">
        <f>AND(TRIM(BH524)="NULL", TRIM(BK524)="NULL")</f>
        <v>0</v>
      </c>
      <c r="BO524" s="127" t="s">
        <v>435</v>
      </c>
      <c r="BP524" s="127" t="s">
        <v>435</v>
      </c>
    </row>
    <row r="525" spans="1:68" ht="15.75" customHeight="1">
      <c r="A525" s="7">
        <v>120.04</v>
      </c>
      <c r="B525" s="1" t="s">
        <v>420</v>
      </c>
      <c r="C525" s="11" t="s">
        <v>1489</v>
      </c>
      <c r="D525" s="6" t="s">
        <v>1490</v>
      </c>
      <c r="E525" s="21" t="s">
        <v>1496</v>
      </c>
      <c r="F525" s="5" t="s">
        <v>63</v>
      </c>
      <c r="G525" s="25" t="s">
        <v>63</v>
      </c>
      <c r="H525" s="25" t="s">
        <v>63</v>
      </c>
      <c r="I525" s="25" t="s">
        <v>63</v>
      </c>
      <c r="J525" s="5">
        <v>36414</v>
      </c>
      <c r="K525" s="6">
        <v>1999</v>
      </c>
      <c r="L525" s="6">
        <v>9</v>
      </c>
      <c r="M525" s="6">
        <v>7</v>
      </c>
      <c r="N525" s="5">
        <v>36426</v>
      </c>
      <c r="O525" s="6">
        <v>1999</v>
      </c>
      <c r="P525" s="6">
        <v>9</v>
      </c>
      <c r="Q525" s="6">
        <v>19</v>
      </c>
      <c r="R525" s="6" t="s">
        <v>63</v>
      </c>
      <c r="S525" s="6" t="s">
        <v>63</v>
      </c>
      <c r="T525" s="6" t="s">
        <v>166</v>
      </c>
      <c r="U525" s="6" t="s">
        <v>166</v>
      </c>
      <c r="V525" s="6" t="s">
        <v>166</v>
      </c>
      <c r="W525" s="6" t="s">
        <v>166</v>
      </c>
      <c r="X525" s="6" t="s">
        <v>166</v>
      </c>
      <c r="Y525" s="6" t="s">
        <v>166</v>
      </c>
      <c r="Z525" s="6" t="s">
        <v>166</v>
      </c>
      <c r="AA525" s="6" t="s">
        <v>166</v>
      </c>
      <c r="AB525" s="6" t="s">
        <v>166</v>
      </c>
      <c r="AC525" s="6" t="s">
        <v>166</v>
      </c>
      <c r="AD525" s="6" t="s">
        <v>166</v>
      </c>
      <c r="AE525" s="6">
        <v>337</v>
      </c>
      <c r="AH525" s="91" t="str" cm="1">
        <f t="array" ref="AH525">IF(OR(TRIM(S525)="NULL",ISBLANK(S525),ISNUMBER(S525)),TRIM(S525),TRIM(_xlfn.CHOOSECOLS(_xlfn.TEXTSPLIT(S525,"-",,TRUE),1)))</f>
        <v>NULL</v>
      </c>
      <c r="AI525" s="91" t="str" cm="1">
        <f t="array" ref="AI525">IF(OR(TRIM(S525)="NULL",ISBLANK(S525),ISNUMBER(S525)),TRIM(S525),TRIM(_xlfn.CHOOSECOLS(_xlfn.TEXTSPLIT(S525,"-",,TRUE),2)))</f>
        <v>NULL</v>
      </c>
      <c r="AJ525" s="91" t="str" cm="1">
        <f t="array" ref="AJ525">IF(OR(TRIM(R525)="NULL",ISBLANK(R525),ISNUMBER(R525)),TRIM(R525),TRIM(_xlfn.CHOOSECOLS(_xlfn.TEXTSPLIT(R525,"-",,TRUE),1)))</f>
        <v>NULL</v>
      </c>
      <c r="AK525" s="91" t="str" cm="1">
        <f t="array" ref="AK525">IF(OR(TRIM(R525)="NULL",ISBLANK(R525),ISNUMBER(R525)),TRIM(R525),TRIM(_xlfn.CHOOSECOLS(_xlfn.TEXTSPLIT(R525,"-",,TRUE),2)))</f>
        <v>NULL</v>
      </c>
      <c r="AL525" s="91" t="str" cm="1">
        <f t="array" ref="AL525">IF(OR(TRIM(T525)="NULL",ISBLANK(T525),ISNUMBER(T525)),TRIM(T525),TRIM(_xlfn.CHOOSECOLS(_xlfn.TEXTSPLIT(T525,"-",,TRUE),1)))</f>
        <v>NULL</v>
      </c>
      <c r="AM525" s="91" t="str" cm="1">
        <f t="array" ref="AM525">IF(OR(TRIM(T525)="NULL",ISBLANK(T525),ISNUMBER(T525)),TRIM(T525),TRIM(_xlfn.CHOOSECOLS(_xlfn.TEXTSPLIT(T525,"-",,TRUE),2)))</f>
        <v>NULL</v>
      </c>
      <c r="AN525" s="91" t="str" cm="1">
        <f t="array" ref="AN525">IF(OR(TRIM(U525)="NULL",ISBLANK(U525),ISNUMBER(U525)),TRIM(U525),TRIM(_xlfn.CHOOSECOLS(_xlfn.TEXTSPLIT(Y525,"-",,TRUE),1)))</f>
        <v>NULL</v>
      </c>
      <c r="AO525" s="91" t="str" cm="1">
        <f t="array" ref="AO525">IF(OR(TRIM(U525)="NULL",ISBLANK(U525),ISNUMBER(U525)),TRIM(U525),TRIM(_xlfn.CHOOSECOLS(_xlfn.TEXTSPLIT(Y525,"-",,TRUE),2)))</f>
        <v>NULL</v>
      </c>
      <c r="AP525" s="91" t="str" cm="1">
        <f t="array" ref="AP525">IF(OR(TRIM(V525)="NULL",ISBLANK(V525),ISNUMBER(V525)),TRIM(V525),TRIM(_xlfn.CHOOSECOLS(_xlfn.TEXTSPLIT(Y525,"-",,TRUE),1)))</f>
        <v>NULL</v>
      </c>
      <c r="AQ525" s="91" t="str" cm="1">
        <f t="array" ref="AQ525">IF(OR(TRIM(V525)="NULL",ISBLANK(V525),ISNUMBER(V525)),V525,_xlfn.CHOOSECOLS(_xlfn.TEXTSPLIT(Y525,"-",,TRUE),2))</f>
        <v xml:space="preserve">NULL </v>
      </c>
      <c r="AR525" s="99" t="str" cm="1">
        <f t="array" ref="AR525">TRIM(IF(OR(TRIM(W525)="NULL",ISBLANK(W525),ISNUMBER(W525)), W525, IF(AND(ISNUMBER(FIND("|", W525))=TRUE, ISNUMBER(FIND("-", W525))=FALSE), W525, IF(AND(ISNUMBER(FIND("|", W525))=FALSE, ISNUMBER(FIND("-", W525))=TRUE),_xlfn.CHOOSECOLS(_xlfn.TEXTSPLIT(W525,"-", "|",,TRUE),1), _xlfn.CONCAT(_xlfn.CHOOSECOLS(_xlfn.TEXTSPLIT(SUBSTITUTE(W525, "-", "|"), "|"),1),"|", _xlfn.CHOOSECOLS(_xlfn.TEXTSPLIT(SUBSTITUTE(W525, "-", "|"), "|"), 3))))))</f>
        <v>NULL</v>
      </c>
      <c r="AS525" s="99" t="str" cm="1">
        <f t="array" ref="AS525">TRIM(IF(OR(TRIM(W525)="NULL",ISBLANK(W525),ISNUMBER(W525)), W525, IF(AND(ISNUMBER(FIND("|", W525))=TRUE, ISNUMBER(FIND("-", W525))=FALSE), W525, IF(AND(ISNUMBER(FIND("|", W525))=FALSE, ISNUMBER(FIND("-", W525))=TRUE),_xlfn.CHOOSECOLS(_xlfn.TEXTSPLIT(W525,"-", "|",,TRUE),2), _xlfn.CONCAT(_xlfn.CHOOSECOLS(_xlfn.TEXTSPLIT(SUBSTITUTE(W525, "-", "|"), "|"),2),"|", _xlfn.CHOOSECOLS(_xlfn.TEXTSPLIT(SUBSTITUTE(W525, "-", "|"), "|"), 4))))))</f>
        <v>NULL</v>
      </c>
      <c r="AT525" s="92" t="str" cm="1">
        <f t="array" ref="AT525">TRIM(_xlfn.CHOOSECOLS(_xlfn.TEXTSPLIT(AR525,"|",,TRUE),1))</f>
        <v>NULL</v>
      </c>
      <c r="AU525" s="92" t="str" cm="1">
        <f t="array" ref="AU525">TRIM(_xlfn.CHOOSECOLS(_xlfn.TEXTSPLIT(AS525,"|",,TRUE),1))</f>
        <v>NULL</v>
      </c>
      <c r="AV525" s="92" t="str" cm="1">
        <f t="array" ref="AV525">TRIM(_xlfn.CHOOSECOLS(_xlfn.TEXTSPLIT(AB525,"|",,TRUE),1))</f>
        <v>NULL</v>
      </c>
      <c r="AW525" s="92" t="str" cm="1">
        <f t="array" ref="AW525">TRIM(_xlfn.CHOOSECOLS(_xlfn.TEXTSPLIT(Y525,"|",,TRUE),1))</f>
        <v>NULL</v>
      </c>
      <c r="AX525" s="92" t="str" cm="1">
        <f t="array" ref="AX525">TRIM(_xlfn.CHOOSECOLS(_xlfn.TEXTSPLIT(Z525,"|",,TRUE),1))</f>
        <v>NULL</v>
      </c>
      <c r="AY525" s="99" t="str" cm="1">
        <f t="array" ref="AY525">TRIM(IF(OR(TRIM(AA525)="NULL",ISBLANK(AA525),ISNUMBER(AA525)), AA525, IF(AND(ISNUMBER(FIND("|", AA525))=TRUE, ISNUMBER(FIND("-", AA525))=FALSE), AA525, IF(AND(ISNUMBER(FIND("|", AA525))=FALSE, ISNUMBER(FIND("-", AA525))=TRUE),_xlfn.CHOOSECOLS(_xlfn.TEXTSPLIT(AA525,"-", "|",,TRUE),1), _xlfn.CONCAT(_xlfn.CHOOSECOLS(_xlfn.TEXTSPLIT(SUBSTITUTE(AA525, "-", "|"), "|"),1),"|", _xlfn.CHOOSECOLS(_xlfn.TEXTSPLIT(SUBSTITUTE(AA525, "-", "|"), "|"), 3))))))</f>
        <v>NULL</v>
      </c>
      <c r="AZ525" s="99" t="str" cm="1">
        <f t="array" ref="AZ525">TRIM(IF(OR(TRIM(AA525)="NULL",ISBLANK(AA525),ISNUMBER(AA525)), AA525, IF(AND(ISNUMBER(FIND("|", AA525))=TRUE, ISNUMBER(FIND("-", AA525))=FALSE), AA525, IF(AND(ISNUMBER(FIND("|", AA525))=FALSE, ISNUMBER(FIND("-", AA525))=TRUE),_xlfn.CHOOSECOLS(_xlfn.TEXTSPLIT(AA525,"-", "|",,TRUE),2), _xlfn.CONCAT(_xlfn.CHOOSECOLS(_xlfn.TEXTSPLIT(SUBSTITUTE(AA525, "-", "|"), "|"),2),"|", _xlfn.CHOOSECOLS(_xlfn.TEXTSPLIT(SUBSTITUTE(AA525, "-", "|"), "|"), 4))))))</f>
        <v>NULL</v>
      </c>
      <c r="BA525" s="92" t="str" cm="1">
        <f t="array" ref="BA525">TRIM(_xlfn.CHOOSECOLS(_xlfn.TEXTSPLIT(AY525,"|",,TRUE),1))</f>
        <v>NULL</v>
      </c>
      <c r="BB525" s="92" t="str" cm="1">
        <f t="array" ref="BB525">TRIM(_xlfn.CHOOSECOLS(_xlfn.TEXTSPLIT(AZ525,"|",,TRUE),1))</f>
        <v>NULL</v>
      </c>
      <c r="BC525" s="92" t="str" cm="1">
        <f t="array" ref="BC525">TRIM(_xlfn.CHOOSECOLS(_xlfn.TEXTSPLIT(AB525,"|",,TRUE),1))</f>
        <v>NULL</v>
      </c>
      <c r="BD525" s="92" t="str" cm="1">
        <f t="array" ref="BD525">TRIM(_xlfn.CHOOSECOLS(_xlfn.TEXTSPLIT(AC525,"|",,TRUE),1))</f>
        <v>NULL</v>
      </c>
      <c r="BE525" s="92" t="str" cm="1">
        <f t="array" ref="BE525">TRIM(_xlfn.CHOOSECOLS(_xlfn.TEXTSPLIT(AD525,"|",,TRUE),1))</f>
        <v>NULL</v>
      </c>
      <c r="BF525" s="92" t="str" cm="1">
        <f t="array" ref="BF525">TRIM(IF(OR(TRIM(AE525)="NULL",ISBLANK(AE525),ISNUMBER(AE525)),AE525,_xlfn.CHOOSECOLS(_xlfn.TEXTSPLIT(AE525,"-",,TRUE),1)))</f>
        <v>337</v>
      </c>
      <c r="BG525" s="92" t="str" cm="1">
        <f t="array" ref="BG525">TRIM(IF(OR(TRIM(AE525)="NULL",ISBLANK(AE525),ISNUMBER(AE525)),AE525,_xlfn.CHOOSECOLS(_xlfn.TEXTSPLIT(AE525,"-",,TRUE),2)))</f>
        <v>337</v>
      </c>
      <c r="BH525" s="95" t="str">
        <f t="shared" si="48"/>
        <v>1999</v>
      </c>
      <c r="BI525" s="96" t="str">
        <f t="shared" si="49"/>
        <v>9</v>
      </c>
      <c r="BJ525" s="97" t="str">
        <f t="shared" si="50"/>
        <v>7</v>
      </c>
      <c r="BK525" s="96" t="str">
        <f t="shared" si="51"/>
        <v>1999</v>
      </c>
      <c r="BL525" s="96" t="str">
        <f t="shared" si="52"/>
        <v>9</v>
      </c>
      <c r="BM525" s="97" t="str">
        <f t="shared" si="53"/>
        <v>19</v>
      </c>
      <c r="BN525" s="93" t="b">
        <f>AND(TRIM(BH525)="NULL", TRIM(BK525)="NULL")</f>
        <v>0</v>
      </c>
      <c r="BO525" s="127" t="s">
        <v>435</v>
      </c>
      <c r="BP525" s="127" t="s">
        <v>435</v>
      </c>
    </row>
    <row r="526" spans="1:68" ht="15" customHeight="1">
      <c r="A526" s="7">
        <v>120.05</v>
      </c>
      <c r="B526" s="1" t="s">
        <v>420</v>
      </c>
      <c r="C526" s="11" t="s">
        <v>1489</v>
      </c>
      <c r="D526" s="6" t="s">
        <v>1490</v>
      </c>
      <c r="E526" s="21" t="s">
        <v>1497</v>
      </c>
      <c r="F526" s="5" t="s">
        <v>63</v>
      </c>
      <c r="G526" s="25" t="s">
        <v>63</v>
      </c>
      <c r="H526" s="25" t="s">
        <v>63</v>
      </c>
      <c r="I526" s="25" t="s">
        <v>63</v>
      </c>
      <c r="J526" s="5">
        <v>36415</v>
      </c>
      <c r="K526" s="6">
        <v>1999</v>
      </c>
      <c r="L526" s="6">
        <v>9</v>
      </c>
      <c r="M526" s="6">
        <v>7</v>
      </c>
      <c r="N526" s="5">
        <v>36427</v>
      </c>
      <c r="O526" s="6">
        <v>1999</v>
      </c>
      <c r="P526" s="6">
        <v>9</v>
      </c>
      <c r="Q526" s="6">
        <v>19</v>
      </c>
      <c r="R526" s="6" t="s">
        <v>63</v>
      </c>
      <c r="S526" s="6" t="s">
        <v>63</v>
      </c>
      <c r="T526" s="6" t="s">
        <v>166</v>
      </c>
      <c r="U526" s="6" t="s">
        <v>166</v>
      </c>
      <c r="V526" s="6" t="s">
        <v>166</v>
      </c>
      <c r="W526" s="6" t="s">
        <v>166</v>
      </c>
      <c r="X526" s="6" t="s">
        <v>166</v>
      </c>
      <c r="Y526" s="6" t="s">
        <v>166</v>
      </c>
      <c r="Z526" s="6" t="s">
        <v>166</v>
      </c>
      <c r="AA526" s="6">
        <v>17000000</v>
      </c>
      <c r="AB526" s="6" t="s">
        <v>172</v>
      </c>
      <c r="AC526" s="6" t="s">
        <v>73</v>
      </c>
      <c r="AD526" s="6" t="s">
        <v>166</v>
      </c>
      <c r="AE526" s="6" t="s">
        <v>166</v>
      </c>
      <c r="AH526" s="91" t="str" cm="1">
        <f t="array" ref="AH526">IF(OR(TRIM(S526)="NULL",ISBLANK(S526),ISNUMBER(S526)),TRIM(S526),TRIM(_xlfn.CHOOSECOLS(_xlfn.TEXTSPLIT(S526,"-",,TRUE),1)))</f>
        <v>NULL</v>
      </c>
      <c r="AI526" s="91" t="str" cm="1">
        <f t="array" ref="AI526">IF(OR(TRIM(S526)="NULL",ISBLANK(S526),ISNUMBER(S526)),TRIM(S526),TRIM(_xlfn.CHOOSECOLS(_xlfn.TEXTSPLIT(S526,"-",,TRUE),2)))</f>
        <v>NULL</v>
      </c>
      <c r="AJ526" s="91" t="str" cm="1">
        <f t="array" ref="AJ526">IF(OR(TRIM(R526)="NULL",ISBLANK(R526),ISNUMBER(R526)),TRIM(R526),TRIM(_xlfn.CHOOSECOLS(_xlfn.TEXTSPLIT(R526,"-",,TRUE),1)))</f>
        <v>NULL</v>
      </c>
      <c r="AK526" s="91" t="str" cm="1">
        <f t="array" ref="AK526">IF(OR(TRIM(R526)="NULL",ISBLANK(R526),ISNUMBER(R526)),TRIM(R526),TRIM(_xlfn.CHOOSECOLS(_xlfn.TEXTSPLIT(R526,"-",,TRUE),2)))</f>
        <v>NULL</v>
      </c>
      <c r="AL526" s="91" t="str" cm="1">
        <f t="array" ref="AL526">IF(OR(TRIM(T526)="NULL",ISBLANK(T526),ISNUMBER(T526)),TRIM(T526),TRIM(_xlfn.CHOOSECOLS(_xlfn.TEXTSPLIT(T526,"-",,TRUE),1)))</f>
        <v>NULL</v>
      </c>
      <c r="AM526" s="91" t="str" cm="1">
        <f t="array" ref="AM526">IF(OR(TRIM(T526)="NULL",ISBLANK(T526),ISNUMBER(T526)),TRIM(T526),TRIM(_xlfn.CHOOSECOLS(_xlfn.TEXTSPLIT(T526,"-",,TRUE),2)))</f>
        <v>NULL</v>
      </c>
      <c r="AN526" s="91" t="str" cm="1">
        <f t="array" ref="AN526">IF(OR(TRIM(U526)="NULL",ISBLANK(U526),ISNUMBER(U526)),TRIM(U526),TRIM(_xlfn.CHOOSECOLS(_xlfn.TEXTSPLIT(Y526,"-",,TRUE),1)))</f>
        <v>NULL</v>
      </c>
      <c r="AO526" s="91" t="str" cm="1">
        <f t="array" ref="AO526">IF(OR(TRIM(U526)="NULL",ISBLANK(U526),ISNUMBER(U526)),TRIM(U526),TRIM(_xlfn.CHOOSECOLS(_xlfn.TEXTSPLIT(Y526,"-",,TRUE),2)))</f>
        <v>NULL</v>
      </c>
      <c r="AP526" s="91" t="str" cm="1">
        <f t="array" ref="AP526">IF(OR(TRIM(V526)="NULL",ISBLANK(V526),ISNUMBER(V526)),TRIM(V526),TRIM(_xlfn.CHOOSECOLS(_xlfn.TEXTSPLIT(Y526,"-",,TRUE),1)))</f>
        <v>NULL</v>
      </c>
      <c r="AQ526" s="91" t="str" cm="1">
        <f t="array" ref="AQ526">IF(OR(TRIM(V526)="NULL",ISBLANK(V526),ISNUMBER(V526)),V526,_xlfn.CHOOSECOLS(_xlfn.TEXTSPLIT(Y526,"-",,TRUE),2))</f>
        <v xml:space="preserve">NULL </v>
      </c>
      <c r="AR526" s="99" t="str" cm="1">
        <f t="array" ref="AR526">TRIM(IF(OR(TRIM(W526)="NULL",ISBLANK(W526),ISNUMBER(W526)), W526, IF(AND(ISNUMBER(FIND("|", W526))=TRUE, ISNUMBER(FIND("-", W526))=FALSE), W526, IF(AND(ISNUMBER(FIND("|", W526))=FALSE, ISNUMBER(FIND("-", W526))=TRUE),_xlfn.CHOOSECOLS(_xlfn.TEXTSPLIT(W526,"-", "|",,TRUE),1), _xlfn.CONCAT(_xlfn.CHOOSECOLS(_xlfn.TEXTSPLIT(SUBSTITUTE(W526, "-", "|"), "|"),1),"|", _xlfn.CHOOSECOLS(_xlfn.TEXTSPLIT(SUBSTITUTE(W526, "-", "|"), "|"), 3))))))</f>
        <v>NULL</v>
      </c>
      <c r="AS526" s="99" t="str" cm="1">
        <f t="array" ref="AS526">TRIM(IF(OR(TRIM(W526)="NULL",ISBLANK(W526),ISNUMBER(W526)), W526, IF(AND(ISNUMBER(FIND("|", W526))=TRUE, ISNUMBER(FIND("-", W526))=FALSE), W526, IF(AND(ISNUMBER(FIND("|", W526))=FALSE, ISNUMBER(FIND("-", W526))=TRUE),_xlfn.CHOOSECOLS(_xlfn.TEXTSPLIT(W526,"-", "|",,TRUE),2), _xlfn.CONCAT(_xlfn.CHOOSECOLS(_xlfn.TEXTSPLIT(SUBSTITUTE(W526, "-", "|"), "|"),2),"|", _xlfn.CHOOSECOLS(_xlfn.TEXTSPLIT(SUBSTITUTE(W526, "-", "|"), "|"), 4))))))</f>
        <v>NULL</v>
      </c>
      <c r="AT526" s="92" t="str" cm="1">
        <f t="array" ref="AT526">TRIM(_xlfn.CHOOSECOLS(_xlfn.TEXTSPLIT(AR526,"|",,TRUE),1))</f>
        <v>NULL</v>
      </c>
      <c r="AU526" s="92" t="str" cm="1">
        <f t="array" ref="AU526">TRIM(_xlfn.CHOOSECOLS(_xlfn.TEXTSPLIT(AS526,"|",,TRUE),1))</f>
        <v>NULL</v>
      </c>
      <c r="AV526" s="92" t="str" cm="1">
        <f t="array" ref="AV526">TRIM(_xlfn.CHOOSECOLS(_xlfn.TEXTSPLIT(AB526,"|",,TRUE),1))</f>
        <v>USD</v>
      </c>
      <c r="AW526" s="92" t="str" cm="1">
        <f t="array" ref="AW526">TRIM(_xlfn.CHOOSECOLS(_xlfn.TEXTSPLIT(Y526,"|",,TRUE),1))</f>
        <v>NULL</v>
      </c>
      <c r="AX526" s="92" t="str" cm="1">
        <f t="array" ref="AX526">TRIM(_xlfn.CHOOSECOLS(_xlfn.TEXTSPLIT(Z526,"|",,TRUE),1))</f>
        <v>NULL</v>
      </c>
      <c r="AY526" s="99" t="str" cm="1">
        <f t="array" ref="AY526">TRIM(IF(OR(TRIM(AA526)="NULL",ISBLANK(AA526),ISNUMBER(AA526)), AA526, IF(AND(ISNUMBER(FIND("|", AA526))=TRUE, ISNUMBER(FIND("-", AA526))=FALSE), AA526, IF(AND(ISNUMBER(FIND("|", AA526))=FALSE, ISNUMBER(FIND("-", AA526))=TRUE),_xlfn.CHOOSECOLS(_xlfn.TEXTSPLIT(AA526,"-", "|",,TRUE),1), _xlfn.CONCAT(_xlfn.CHOOSECOLS(_xlfn.TEXTSPLIT(SUBSTITUTE(AA526, "-", "|"), "|"),1),"|", _xlfn.CHOOSECOLS(_xlfn.TEXTSPLIT(SUBSTITUTE(AA526, "-", "|"), "|"), 3))))))</f>
        <v>17000000</v>
      </c>
      <c r="AZ526" s="99" t="str" cm="1">
        <f t="array" ref="AZ526">TRIM(IF(OR(TRIM(AA526)="NULL",ISBLANK(AA526),ISNUMBER(AA526)), AA526, IF(AND(ISNUMBER(FIND("|", AA526))=TRUE, ISNUMBER(FIND("-", AA526))=FALSE), AA526, IF(AND(ISNUMBER(FIND("|", AA526))=FALSE, ISNUMBER(FIND("-", AA526))=TRUE),_xlfn.CHOOSECOLS(_xlfn.TEXTSPLIT(AA526,"-", "|",,TRUE),2), _xlfn.CONCAT(_xlfn.CHOOSECOLS(_xlfn.TEXTSPLIT(SUBSTITUTE(AA526, "-", "|"), "|"),2),"|", _xlfn.CHOOSECOLS(_xlfn.TEXTSPLIT(SUBSTITUTE(AA526, "-", "|"), "|"), 4))))))</f>
        <v>17000000</v>
      </c>
      <c r="BA526" s="92" t="str" cm="1">
        <f t="array" ref="BA526">TRIM(_xlfn.CHOOSECOLS(_xlfn.TEXTSPLIT(AY526,"|",,TRUE),1))</f>
        <v>17000000</v>
      </c>
      <c r="BB526" s="92" t="str" cm="1">
        <f t="array" ref="BB526">TRIM(_xlfn.CHOOSECOLS(_xlfn.TEXTSPLIT(AZ526,"|",,TRUE),1))</f>
        <v>17000000</v>
      </c>
      <c r="BC526" s="92" t="str" cm="1">
        <f t="array" ref="BC526">TRIM(_xlfn.CHOOSECOLS(_xlfn.TEXTSPLIT(AB526,"|",,TRUE),1))</f>
        <v>USD</v>
      </c>
      <c r="BD526" s="92" t="str" cm="1">
        <f t="array" ref="BD526">TRIM(_xlfn.CHOOSECOLS(_xlfn.TEXTSPLIT(AC526,"|",,TRUE),1))</f>
        <v>No</v>
      </c>
      <c r="BE526" s="92" t="str" cm="1">
        <f t="array" ref="BE526">TRIM(_xlfn.CHOOSECOLS(_xlfn.TEXTSPLIT(AD526,"|",,TRUE),1))</f>
        <v>NULL</v>
      </c>
      <c r="BF526" s="92" t="str" cm="1">
        <f t="array" ref="BF526">TRIM(IF(OR(TRIM(AE526)="NULL",ISBLANK(AE526),ISNUMBER(AE526)),AE526,_xlfn.CHOOSECOLS(_xlfn.TEXTSPLIT(AE526,"-",,TRUE),1)))</f>
        <v>NULL</v>
      </c>
      <c r="BG526" s="92" t="str" cm="1">
        <f t="array" ref="BG526">TRIM(IF(OR(TRIM(AE526)="NULL",ISBLANK(AE526),ISNUMBER(AE526)),AE526,_xlfn.CHOOSECOLS(_xlfn.TEXTSPLIT(AE526,"-",,TRUE),2)))</f>
        <v>NULL</v>
      </c>
      <c r="BH526" s="95" t="str">
        <f t="shared" si="48"/>
        <v>1999</v>
      </c>
      <c r="BI526" s="96" t="str">
        <f t="shared" si="49"/>
        <v>9</v>
      </c>
      <c r="BJ526" s="97" t="str">
        <f t="shared" si="50"/>
        <v>7</v>
      </c>
      <c r="BK526" s="96" t="str">
        <f t="shared" si="51"/>
        <v>1999</v>
      </c>
      <c r="BL526" s="96" t="str">
        <f t="shared" si="52"/>
        <v>9</v>
      </c>
      <c r="BM526" s="97" t="str">
        <f t="shared" si="53"/>
        <v>19</v>
      </c>
      <c r="BN526" s="93" t="b">
        <f>AND(TRIM(BH526)="NULL", TRIM(BK526)="NULL")</f>
        <v>0</v>
      </c>
      <c r="BO526" s="127" t="s">
        <v>435</v>
      </c>
      <c r="BP526" s="127" t="s">
        <v>435</v>
      </c>
    </row>
    <row r="527" spans="1:68" ht="15" customHeight="1">
      <c r="A527" s="7">
        <v>120.06</v>
      </c>
      <c r="B527" s="1" t="s">
        <v>420</v>
      </c>
      <c r="C527" s="11" t="s">
        <v>1489</v>
      </c>
      <c r="D527" s="6" t="s">
        <v>1490</v>
      </c>
      <c r="E527" s="21" t="s">
        <v>1498</v>
      </c>
      <c r="F527" s="5" t="s">
        <v>63</v>
      </c>
      <c r="G527" s="25" t="s">
        <v>63</v>
      </c>
      <c r="H527" s="25" t="s">
        <v>63</v>
      </c>
      <c r="I527" s="25" t="s">
        <v>63</v>
      </c>
      <c r="J527" s="5">
        <v>36416</v>
      </c>
      <c r="K527" s="6">
        <v>1999</v>
      </c>
      <c r="L527" s="6">
        <v>9</v>
      </c>
      <c r="M527" s="6">
        <v>7</v>
      </c>
      <c r="N527" s="5">
        <v>36428</v>
      </c>
      <c r="O527" s="6">
        <v>1999</v>
      </c>
      <c r="P527" s="6">
        <v>9</v>
      </c>
      <c r="Q527" s="6">
        <v>19</v>
      </c>
      <c r="R527" s="6">
        <v>51</v>
      </c>
      <c r="S527" s="6" t="s">
        <v>63</v>
      </c>
      <c r="T527" s="6">
        <v>10000</v>
      </c>
      <c r="U527" s="6" t="s">
        <v>166</v>
      </c>
      <c r="V527" s="6" t="s">
        <v>166</v>
      </c>
      <c r="W527" s="6" t="s">
        <v>166</v>
      </c>
      <c r="X527" s="6" t="s">
        <v>166</v>
      </c>
      <c r="Y527" s="6" t="s">
        <v>166</v>
      </c>
      <c r="Z527" s="6" t="s">
        <v>166</v>
      </c>
      <c r="AA527" s="6" t="s">
        <v>166</v>
      </c>
      <c r="AB527" s="6" t="s">
        <v>166</v>
      </c>
      <c r="AC527" s="6" t="s">
        <v>166</v>
      </c>
      <c r="AD527" s="6" t="s">
        <v>166</v>
      </c>
      <c r="AE527" s="6">
        <v>80000</v>
      </c>
      <c r="AH527" s="91" t="str" cm="1">
        <f t="array" ref="AH527">IF(OR(TRIM(S527)="NULL",ISBLANK(S527),ISNUMBER(S527)),TRIM(S527),TRIM(_xlfn.CHOOSECOLS(_xlfn.TEXTSPLIT(S527,"-",,TRUE),1)))</f>
        <v>NULL</v>
      </c>
      <c r="AI527" s="91" t="str" cm="1">
        <f t="array" ref="AI527">IF(OR(TRIM(S527)="NULL",ISBLANK(S527),ISNUMBER(S527)),TRIM(S527),TRIM(_xlfn.CHOOSECOLS(_xlfn.TEXTSPLIT(S527,"-",,TRUE),2)))</f>
        <v>NULL</v>
      </c>
      <c r="AJ527" s="91" t="str" cm="1">
        <f t="array" ref="AJ527">IF(OR(TRIM(R527)="NULL",ISBLANK(R527),ISNUMBER(R527)),TRIM(R527),TRIM(_xlfn.CHOOSECOLS(_xlfn.TEXTSPLIT(R527,"-",,TRUE),1)))</f>
        <v>51</v>
      </c>
      <c r="AK527" s="91" t="str" cm="1">
        <f t="array" ref="AK527">IF(OR(TRIM(R527)="NULL",ISBLANK(R527),ISNUMBER(R527)),TRIM(R527),TRIM(_xlfn.CHOOSECOLS(_xlfn.TEXTSPLIT(R527,"-",,TRUE),2)))</f>
        <v>51</v>
      </c>
      <c r="AL527" s="91" t="str" cm="1">
        <f t="array" ref="AL527">IF(OR(TRIM(T527)="NULL",ISBLANK(T527),ISNUMBER(T527)),TRIM(T527),TRIM(_xlfn.CHOOSECOLS(_xlfn.TEXTSPLIT(T527,"-",,TRUE),1)))</f>
        <v>10000</v>
      </c>
      <c r="AM527" s="91" t="str" cm="1">
        <f t="array" ref="AM527">IF(OR(TRIM(T527)="NULL",ISBLANK(T527),ISNUMBER(T527)),TRIM(T527),TRIM(_xlfn.CHOOSECOLS(_xlfn.TEXTSPLIT(T527,"-",,TRUE),2)))</f>
        <v>10000</v>
      </c>
      <c r="AN527" s="91" t="str" cm="1">
        <f t="array" ref="AN527">IF(OR(TRIM(U527)="NULL",ISBLANK(U527),ISNUMBER(U527)),TRIM(U527),TRIM(_xlfn.CHOOSECOLS(_xlfn.TEXTSPLIT(Y527,"-",,TRUE),1)))</f>
        <v>NULL</v>
      </c>
      <c r="AO527" s="91" t="str" cm="1">
        <f t="array" ref="AO527">IF(OR(TRIM(U527)="NULL",ISBLANK(U527),ISNUMBER(U527)),TRIM(U527),TRIM(_xlfn.CHOOSECOLS(_xlfn.TEXTSPLIT(Y527,"-",,TRUE),2)))</f>
        <v>NULL</v>
      </c>
      <c r="AP527" s="91" t="str" cm="1">
        <f t="array" ref="AP527">IF(OR(TRIM(V527)="NULL",ISBLANK(V527),ISNUMBER(V527)),TRIM(V527),TRIM(_xlfn.CHOOSECOLS(_xlfn.TEXTSPLIT(Y527,"-",,TRUE),1)))</f>
        <v>NULL</v>
      </c>
      <c r="AQ527" s="91" t="str" cm="1">
        <f t="array" ref="AQ527">IF(OR(TRIM(V527)="NULL",ISBLANK(V527),ISNUMBER(V527)),V527,_xlfn.CHOOSECOLS(_xlfn.TEXTSPLIT(Y527,"-",,TRUE),2))</f>
        <v xml:space="preserve">NULL </v>
      </c>
      <c r="AR527" s="99" t="str" cm="1">
        <f t="array" ref="AR527">TRIM(IF(OR(TRIM(W527)="NULL",ISBLANK(W527),ISNUMBER(W527)), W527, IF(AND(ISNUMBER(FIND("|", W527))=TRUE, ISNUMBER(FIND("-", W527))=FALSE), W527, IF(AND(ISNUMBER(FIND("|", W527))=FALSE, ISNUMBER(FIND("-", W527))=TRUE),_xlfn.CHOOSECOLS(_xlfn.TEXTSPLIT(W527,"-", "|",,TRUE),1), _xlfn.CONCAT(_xlfn.CHOOSECOLS(_xlfn.TEXTSPLIT(SUBSTITUTE(W527, "-", "|"), "|"),1),"|", _xlfn.CHOOSECOLS(_xlfn.TEXTSPLIT(SUBSTITUTE(W527, "-", "|"), "|"), 3))))))</f>
        <v>NULL</v>
      </c>
      <c r="AS527" s="99" t="str" cm="1">
        <f t="array" ref="AS527">TRIM(IF(OR(TRIM(W527)="NULL",ISBLANK(W527),ISNUMBER(W527)), W527, IF(AND(ISNUMBER(FIND("|", W527))=TRUE, ISNUMBER(FIND("-", W527))=FALSE), W527, IF(AND(ISNUMBER(FIND("|", W527))=FALSE, ISNUMBER(FIND("-", W527))=TRUE),_xlfn.CHOOSECOLS(_xlfn.TEXTSPLIT(W527,"-", "|",,TRUE),2), _xlfn.CONCAT(_xlfn.CHOOSECOLS(_xlfn.TEXTSPLIT(SUBSTITUTE(W527, "-", "|"), "|"),2),"|", _xlfn.CHOOSECOLS(_xlfn.TEXTSPLIT(SUBSTITUTE(W527, "-", "|"), "|"), 4))))))</f>
        <v>NULL</v>
      </c>
      <c r="AT527" s="92" t="str" cm="1">
        <f t="array" ref="AT527">TRIM(_xlfn.CHOOSECOLS(_xlfn.TEXTSPLIT(AR527,"|",,TRUE),1))</f>
        <v>NULL</v>
      </c>
      <c r="AU527" s="92" t="str" cm="1">
        <f t="array" ref="AU527">TRIM(_xlfn.CHOOSECOLS(_xlfn.TEXTSPLIT(AS527,"|",,TRUE),1))</f>
        <v>NULL</v>
      </c>
      <c r="AV527" s="92" t="str" cm="1">
        <f t="array" ref="AV527">TRIM(_xlfn.CHOOSECOLS(_xlfn.TEXTSPLIT(AB527,"|",,TRUE),1))</f>
        <v>NULL</v>
      </c>
      <c r="AW527" s="92" t="str" cm="1">
        <f t="array" ref="AW527">TRIM(_xlfn.CHOOSECOLS(_xlfn.TEXTSPLIT(Y527,"|",,TRUE),1))</f>
        <v>NULL</v>
      </c>
      <c r="AX527" s="92" t="str" cm="1">
        <f t="array" ref="AX527">TRIM(_xlfn.CHOOSECOLS(_xlfn.TEXTSPLIT(Z527,"|",,TRUE),1))</f>
        <v>NULL</v>
      </c>
      <c r="AY527" s="99" t="str" cm="1">
        <f t="array" ref="AY527">TRIM(IF(OR(TRIM(AA527)="NULL",ISBLANK(AA527),ISNUMBER(AA527)), AA527, IF(AND(ISNUMBER(FIND("|", AA527))=TRUE, ISNUMBER(FIND("-", AA527))=FALSE), AA527, IF(AND(ISNUMBER(FIND("|", AA527))=FALSE, ISNUMBER(FIND("-", AA527))=TRUE),_xlfn.CHOOSECOLS(_xlfn.TEXTSPLIT(AA527,"-", "|",,TRUE),1), _xlfn.CONCAT(_xlfn.CHOOSECOLS(_xlfn.TEXTSPLIT(SUBSTITUTE(AA527, "-", "|"), "|"),1),"|", _xlfn.CHOOSECOLS(_xlfn.TEXTSPLIT(SUBSTITUTE(AA527, "-", "|"), "|"), 3))))))</f>
        <v>NULL</v>
      </c>
      <c r="AZ527" s="99" t="str" cm="1">
        <f t="array" ref="AZ527">TRIM(IF(OR(TRIM(AA527)="NULL",ISBLANK(AA527),ISNUMBER(AA527)), AA527, IF(AND(ISNUMBER(FIND("|", AA527))=TRUE, ISNUMBER(FIND("-", AA527))=FALSE), AA527, IF(AND(ISNUMBER(FIND("|", AA527))=FALSE, ISNUMBER(FIND("-", AA527))=TRUE),_xlfn.CHOOSECOLS(_xlfn.TEXTSPLIT(AA527,"-", "|",,TRUE),2), _xlfn.CONCAT(_xlfn.CHOOSECOLS(_xlfn.TEXTSPLIT(SUBSTITUTE(AA527, "-", "|"), "|"),2),"|", _xlfn.CHOOSECOLS(_xlfn.TEXTSPLIT(SUBSTITUTE(AA527, "-", "|"), "|"), 4))))))</f>
        <v>NULL</v>
      </c>
      <c r="BA527" s="92" t="str" cm="1">
        <f t="array" ref="BA527">TRIM(_xlfn.CHOOSECOLS(_xlfn.TEXTSPLIT(AY527,"|",,TRUE),1))</f>
        <v>NULL</v>
      </c>
      <c r="BB527" s="92" t="str" cm="1">
        <f t="array" ref="BB527">TRIM(_xlfn.CHOOSECOLS(_xlfn.TEXTSPLIT(AZ527,"|",,TRUE),1))</f>
        <v>NULL</v>
      </c>
      <c r="BC527" s="92" t="str" cm="1">
        <f t="array" ref="BC527">TRIM(_xlfn.CHOOSECOLS(_xlfn.TEXTSPLIT(AB527,"|",,TRUE),1))</f>
        <v>NULL</v>
      </c>
      <c r="BD527" s="92" t="str" cm="1">
        <f t="array" ref="BD527">TRIM(_xlfn.CHOOSECOLS(_xlfn.TEXTSPLIT(AC527,"|",,TRUE),1))</f>
        <v>NULL</v>
      </c>
      <c r="BE527" s="92" t="str" cm="1">
        <f t="array" ref="BE527">TRIM(_xlfn.CHOOSECOLS(_xlfn.TEXTSPLIT(AD527,"|",,TRUE),1))</f>
        <v>NULL</v>
      </c>
      <c r="BF527" s="92" t="str" cm="1">
        <f t="array" ref="BF527">TRIM(IF(OR(TRIM(AE527)="NULL",ISBLANK(AE527),ISNUMBER(AE527)),AE527,_xlfn.CHOOSECOLS(_xlfn.TEXTSPLIT(AE527,"-",,TRUE),1)))</f>
        <v>80000</v>
      </c>
      <c r="BG527" s="92" t="str" cm="1">
        <f t="array" ref="BG527">TRIM(IF(OR(TRIM(AE527)="NULL",ISBLANK(AE527),ISNUMBER(AE527)),AE527,_xlfn.CHOOSECOLS(_xlfn.TEXTSPLIT(AE527,"-",,TRUE),2)))</f>
        <v>80000</v>
      </c>
      <c r="BH527" s="95" t="str">
        <f t="shared" si="48"/>
        <v>1999</v>
      </c>
      <c r="BI527" s="96" t="str">
        <f t="shared" si="49"/>
        <v>9</v>
      </c>
      <c r="BJ527" s="97" t="str">
        <f t="shared" si="50"/>
        <v>7</v>
      </c>
      <c r="BK527" s="96" t="str">
        <f t="shared" si="51"/>
        <v>1999</v>
      </c>
      <c r="BL527" s="96" t="str">
        <f t="shared" si="52"/>
        <v>9</v>
      </c>
      <c r="BM527" s="97" t="str">
        <f t="shared" si="53"/>
        <v>19</v>
      </c>
      <c r="BN527" s="93" t="b">
        <f>AND(TRIM(BH527)="NULL", TRIM(BK527)="NULL")</f>
        <v>0</v>
      </c>
      <c r="BO527" s="127" t="s">
        <v>435</v>
      </c>
      <c r="BP527" s="127" t="s">
        <v>435</v>
      </c>
    </row>
    <row r="528" spans="1:68" ht="15" customHeight="1">
      <c r="A528" s="7">
        <v>120.07</v>
      </c>
      <c r="B528" s="1" t="s">
        <v>420</v>
      </c>
      <c r="C528" s="11" t="s">
        <v>1489</v>
      </c>
      <c r="D528" s="6" t="s">
        <v>1490</v>
      </c>
      <c r="E528" s="21" t="s">
        <v>1499</v>
      </c>
      <c r="F528" s="5" t="s">
        <v>63</v>
      </c>
      <c r="G528" s="25" t="s">
        <v>63</v>
      </c>
      <c r="H528" s="25" t="s">
        <v>63</v>
      </c>
      <c r="I528" s="25" t="s">
        <v>63</v>
      </c>
      <c r="J528" s="5">
        <v>36417</v>
      </c>
      <c r="K528" s="6">
        <v>1999</v>
      </c>
      <c r="L528" s="6">
        <v>9</v>
      </c>
      <c r="M528" s="6">
        <v>7</v>
      </c>
      <c r="N528" s="5">
        <v>36429</v>
      </c>
      <c r="O528" s="6">
        <v>1999</v>
      </c>
      <c r="P528" s="6">
        <v>9</v>
      </c>
      <c r="Q528" s="6">
        <v>19</v>
      </c>
      <c r="R528" s="6" t="s">
        <v>63</v>
      </c>
      <c r="S528" s="6" t="s">
        <v>63</v>
      </c>
      <c r="T528" s="6" t="s">
        <v>166</v>
      </c>
      <c r="U528" s="6" t="s">
        <v>166</v>
      </c>
      <c r="V528" s="6" t="s">
        <v>166</v>
      </c>
      <c r="W528" s="6" t="s">
        <v>166</v>
      </c>
      <c r="X528" s="6" t="s">
        <v>166</v>
      </c>
      <c r="Y528" s="6" t="s">
        <v>166</v>
      </c>
      <c r="Z528" s="6" t="s">
        <v>166</v>
      </c>
      <c r="AA528" s="6" t="s">
        <v>1500</v>
      </c>
      <c r="AB528" s="6" t="s">
        <v>1501</v>
      </c>
      <c r="AC528" s="6" t="s">
        <v>1502</v>
      </c>
      <c r="AD528" s="6" t="s">
        <v>1503</v>
      </c>
      <c r="AE528" s="6" t="s">
        <v>166</v>
      </c>
      <c r="AH528" s="91" t="str" cm="1">
        <f t="array" ref="AH528">IF(OR(TRIM(S528)="NULL",ISBLANK(S528),ISNUMBER(S528)),TRIM(S528),TRIM(_xlfn.CHOOSECOLS(_xlfn.TEXTSPLIT(S528,"-",,TRUE),1)))</f>
        <v>NULL</v>
      </c>
      <c r="AI528" s="91" t="str" cm="1">
        <f t="array" ref="AI528">IF(OR(TRIM(S528)="NULL",ISBLANK(S528),ISNUMBER(S528)),TRIM(S528),TRIM(_xlfn.CHOOSECOLS(_xlfn.TEXTSPLIT(S528,"-",,TRUE),2)))</f>
        <v>NULL</v>
      </c>
      <c r="AJ528" s="91" t="str" cm="1">
        <f t="array" ref="AJ528">IF(OR(TRIM(R528)="NULL",ISBLANK(R528),ISNUMBER(R528)),TRIM(R528),TRIM(_xlfn.CHOOSECOLS(_xlfn.TEXTSPLIT(R528,"-",,TRUE),1)))</f>
        <v>NULL</v>
      </c>
      <c r="AK528" s="91" t="str" cm="1">
        <f t="array" ref="AK528">IF(OR(TRIM(R528)="NULL",ISBLANK(R528),ISNUMBER(R528)),TRIM(R528),TRIM(_xlfn.CHOOSECOLS(_xlfn.TEXTSPLIT(R528,"-",,TRUE),2)))</f>
        <v>NULL</v>
      </c>
      <c r="AL528" s="91" t="str" cm="1">
        <f t="array" ref="AL528">IF(OR(TRIM(T528)="NULL",ISBLANK(T528),ISNUMBER(T528)),TRIM(T528),TRIM(_xlfn.CHOOSECOLS(_xlfn.TEXTSPLIT(T528,"-",,TRUE),1)))</f>
        <v>NULL</v>
      </c>
      <c r="AM528" s="91" t="str" cm="1">
        <f t="array" ref="AM528">IF(OR(TRIM(T528)="NULL",ISBLANK(T528),ISNUMBER(T528)),TRIM(T528),TRIM(_xlfn.CHOOSECOLS(_xlfn.TEXTSPLIT(T528,"-",,TRUE),2)))</f>
        <v>NULL</v>
      </c>
      <c r="AN528" s="91" t="str" cm="1">
        <f t="array" ref="AN528">IF(OR(TRIM(U528)="NULL",ISBLANK(U528),ISNUMBER(U528)),TRIM(U528),TRIM(_xlfn.CHOOSECOLS(_xlfn.TEXTSPLIT(Y528,"-",,TRUE),1)))</f>
        <v>NULL</v>
      </c>
      <c r="AO528" s="91" t="str" cm="1">
        <f t="array" ref="AO528">IF(OR(TRIM(U528)="NULL",ISBLANK(U528),ISNUMBER(U528)),TRIM(U528),TRIM(_xlfn.CHOOSECOLS(_xlfn.TEXTSPLIT(Y528,"-",,TRUE),2)))</f>
        <v>NULL</v>
      </c>
      <c r="AP528" s="91" t="str" cm="1">
        <f t="array" ref="AP528">IF(OR(TRIM(V528)="NULL",ISBLANK(V528),ISNUMBER(V528)),TRIM(V528),TRIM(_xlfn.CHOOSECOLS(_xlfn.TEXTSPLIT(Y528,"-",,TRUE),1)))</f>
        <v>NULL</v>
      </c>
      <c r="AQ528" s="91" t="str" cm="1">
        <f t="array" ref="AQ528">IF(OR(TRIM(V528)="NULL",ISBLANK(V528),ISNUMBER(V528)),V528,_xlfn.CHOOSECOLS(_xlfn.TEXTSPLIT(Y528,"-",,TRUE),2))</f>
        <v xml:space="preserve">NULL </v>
      </c>
      <c r="AR528" s="99" t="str" cm="1">
        <f t="array" ref="AR528">TRIM(IF(OR(TRIM(W528)="NULL",ISBLANK(W528),ISNUMBER(W528)), W528, IF(AND(ISNUMBER(FIND("|", W528))=TRUE, ISNUMBER(FIND("-", W528))=FALSE), W528, IF(AND(ISNUMBER(FIND("|", W528))=FALSE, ISNUMBER(FIND("-", W528))=TRUE),_xlfn.CHOOSECOLS(_xlfn.TEXTSPLIT(W528,"-", "|",,TRUE),1), _xlfn.CONCAT(_xlfn.CHOOSECOLS(_xlfn.TEXTSPLIT(SUBSTITUTE(W528, "-", "|"), "|"),1),"|", _xlfn.CHOOSECOLS(_xlfn.TEXTSPLIT(SUBSTITUTE(W528, "-", "|"), "|"), 3))))))</f>
        <v>NULL</v>
      </c>
      <c r="AS528" s="99" t="str" cm="1">
        <f t="array" ref="AS528">TRIM(IF(OR(TRIM(W528)="NULL",ISBLANK(W528),ISNUMBER(W528)), W528, IF(AND(ISNUMBER(FIND("|", W528))=TRUE, ISNUMBER(FIND("-", W528))=FALSE), W528, IF(AND(ISNUMBER(FIND("|", W528))=FALSE, ISNUMBER(FIND("-", W528))=TRUE),_xlfn.CHOOSECOLS(_xlfn.TEXTSPLIT(W528,"-", "|",,TRUE),2), _xlfn.CONCAT(_xlfn.CHOOSECOLS(_xlfn.TEXTSPLIT(SUBSTITUTE(W528, "-", "|"), "|"),2),"|", _xlfn.CHOOSECOLS(_xlfn.TEXTSPLIT(SUBSTITUTE(W528, "-", "|"), "|"), 4))))))</f>
        <v>NULL</v>
      </c>
      <c r="AT528" s="92" t="str" cm="1">
        <f t="array" ref="AT528">TRIM(_xlfn.CHOOSECOLS(_xlfn.TEXTSPLIT(AR528,"|",,TRUE),1))</f>
        <v>NULL</v>
      </c>
      <c r="AU528" s="92" t="str" cm="1">
        <f t="array" ref="AU528">TRIM(_xlfn.CHOOSECOLS(_xlfn.TEXTSPLIT(AS528,"|",,TRUE),1))</f>
        <v>NULL</v>
      </c>
      <c r="AV528" s="92" t="str" cm="1">
        <f t="array" ref="AV528">TRIM(_xlfn.CHOOSECOLS(_xlfn.TEXTSPLIT(AB528,"|",,TRUE),1))</f>
        <v>USD</v>
      </c>
      <c r="AW528" s="92" t="str" cm="1">
        <f t="array" ref="AW528">TRIM(_xlfn.CHOOSECOLS(_xlfn.TEXTSPLIT(Y528,"|",,TRUE),1))</f>
        <v>NULL</v>
      </c>
      <c r="AX528" s="92" t="str" cm="1">
        <f t="array" ref="AX528">TRIM(_xlfn.CHOOSECOLS(_xlfn.TEXTSPLIT(Z528,"|",,TRUE),1))</f>
        <v>NULL</v>
      </c>
      <c r="AY528" s="99" t="str" cm="1">
        <f t="array" ref="AY528">TRIM(IF(OR(TRIM(AA528)="NULL",ISBLANK(AA528),ISNUMBER(AA528)), AA528, IF(AND(ISNUMBER(FIND("|", AA528))=TRUE, ISNUMBER(FIND("-", AA528))=FALSE), AA528, IF(AND(ISNUMBER(FIND("|", AA528))=FALSE, ISNUMBER(FIND("-", AA528))=TRUE),_xlfn.CHOOSECOLS(_xlfn.TEXTSPLIT(AA528,"-", "|",,TRUE),1), _xlfn.CONCAT(_xlfn.CHOOSECOLS(_xlfn.TEXTSPLIT(SUBSTITUTE(AA528, "-", "|"), "|"),1),"|", _xlfn.CHOOSECOLS(_xlfn.TEXTSPLIT(SUBSTITUTE(AA528, "-", "|"), "|"), 3))))))</f>
        <v>1600000000|2810000000</v>
      </c>
      <c r="AZ528" s="99" t="str" cm="1">
        <f t="array" ref="AZ528">TRIM(IF(OR(TRIM(AA528)="NULL",ISBLANK(AA528),ISNUMBER(AA528)), AA528, IF(AND(ISNUMBER(FIND("|", AA528))=TRUE, ISNUMBER(FIND("-", AA528))=FALSE), AA528, IF(AND(ISNUMBER(FIND("|", AA528))=FALSE, ISNUMBER(FIND("-", AA528))=TRUE),_xlfn.CHOOSECOLS(_xlfn.TEXTSPLIT(AA528,"-", "|",,TRUE),2), _xlfn.CONCAT(_xlfn.CHOOSECOLS(_xlfn.TEXTSPLIT(SUBSTITUTE(AA528, "-", "|"), "|"),2),"|", _xlfn.CHOOSECOLS(_xlfn.TEXTSPLIT(SUBSTITUTE(AA528, "-", "|"), "|"), 4))))))</f>
        <v>1600000000|2810000000</v>
      </c>
      <c r="BA528" s="92" t="str" cm="1">
        <f t="array" ref="BA528">TRIM(_xlfn.CHOOSECOLS(_xlfn.TEXTSPLIT(AY528,"|",,TRUE),1))</f>
        <v>1600000000</v>
      </c>
      <c r="BB528" s="92" t="str" cm="1">
        <f t="array" ref="BB528">TRIM(_xlfn.CHOOSECOLS(_xlfn.TEXTSPLIT(AZ528,"|",,TRUE),1))</f>
        <v>1600000000</v>
      </c>
      <c r="BC528" s="92" t="str" cm="1">
        <f t="array" ref="BC528">TRIM(_xlfn.CHOOSECOLS(_xlfn.TEXTSPLIT(AB528,"|",,TRUE),1))</f>
        <v>USD</v>
      </c>
      <c r="BD528" s="92" t="str" cm="1">
        <f t="array" ref="BD528">TRIM(_xlfn.CHOOSECOLS(_xlfn.TEXTSPLIT(AC528,"|",,TRUE),1))</f>
        <v>No</v>
      </c>
      <c r="BE528" s="92" t="str" cm="1">
        <f t="array" ref="BE528">TRIM(_xlfn.CHOOSECOLS(_xlfn.TEXTSPLIT(AD528,"|",,TRUE),1))</f>
        <v>1999</v>
      </c>
      <c r="BF528" s="92" t="str" cm="1">
        <f t="array" ref="BF528">TRIM(IF(OR(TRIM(AE528)="NULL",ISBLANK(AE528),ISNUMBER(AE528)),AE528,_xlfn.CHOOSECOLS(_xlfn.TEXTSPLIT(AE528,"-",,TRUE),1)))</f>
        <v>NULL</v>
      </c>
      <c r="BG528" s="92" t="str" cm="1">
        <f t="array" ref="BG528">TRIM(IF(OR(TRIM(AE528)="NULL",ISBLANK(AE528),ISNUMBER(AE528)),AE528,_xlfn.CHOOSECOLS(_xlfn.TEXTSPLIT(AE528,"-",,TRUE),2)))</f>
        <v>NULL</v>
      </c>
      <c r="BH528" s="95" t="str">
        <f t="shared" si="48"/>
        <v>1999</v>
      </c>
      <c r="BI528" s="96" t="str">
        <f t="shared" si="49"/>
        <v>9</v>
      </c>
      <c r="BJ528" s="97" t="str">
        <f t="shared" si="50"/>
        <v>7</v>
      </c>
      <c r="BK528" s="96" t="str">
        <f t="shared" si="51"/>
        <v>1999</v>
      </c>
      <c r="BL528" s="96" t="str">
        <f t="shared" si="52"/>
        <v>9</v>
      </c>
      <c r="BM528" s="97" t="str">
        <f t="shared" si="53"/>
        <v>19</v>
      </c>
      <c r="BN528" s="93" t="b">
        <f>AND(TRIM(BH528)="NULL", TRIM(BK528)="NULL")</f>
        <v>0</v>
      </c>
      <c r="BO528" s="127" t="s">
        <v>435</v>
      </c>
      <c r="BP528" s="127" t="s">
        <v>435</v>
      </c>
    </row>
    <row r="529" spans="1:68" ht="15" customHeight="1">
      <c r="A529" s="7">
        <v>120.08</v>
      </c>
      <c r="B529" s="1" t="s">
        <v>420</v>
      </c>
      <c r="C529" s="11" t="s">
        <v>1489</v>
      </c>
      <c r="D529" s="6" t="s">
        <v>1490</v>
      </c>
      <c r="E529" s="21" t="s">
        <v>1504</v>
      </c>
      <c r="F529" s="5" t="s">
        <v>63</v>
      </c>
      <c r="G529" s="25" t="s">
        <v>63</v>
      </c>
      <c r="H529" s="25" t="s">
        <v>63</v>
      </c>
      <c r="I529" s="25" t="s">
        <v>63</v>
      </c>
      <c r="J529" s="5">
        <v>36418</v>
      </c>
      <c r="K529" s="6">
        <v>1999</v>
      </c>
      <c r="L529" s="6">
        <v>9</v>
      </c>
      <c r="M529" s="6">
        <v>7</v>
      </c>
      <c r="N529" s="5">
        <v>36430</v>
      </c>
      <c r="O529" s="6">
        <v>1999</v>
      </c>
      <c r="P529" s="6">
        <v>9</v>
      </c>
      <c r="Q529" s="6">
        <v>19</v>
      </c>
      <c r="R529" s="6">
        <v>4</v>
      </c>
      <c r="S529" s="6" t="s">
        <v>63</v>
      </c>
      <c r="T529" s="6" t="s">
        <v>166</v>
      </c>
      <c r="U529" s="6" t="s">
        <v>166</v>
      </c>
      <c r="V529" s="6" t="s">
        <v>166</v>
      </c>
      <c r="W529" s="6" t="s">
        <v>166</v>
      </c>
      <c r="X529" s="6" t="s">
        <v>166</v>
      </c>
      <c r="Y529" s="6" t="s">
        <v>166</v>
      </c>
      <c r="Z529" s="6" t="s">
        <v>166</v>
      </c>
      <c r="AA529" s="6">
        <v>101000000</v>
      </c>
      <c r="AB529" s="6" t="s">
        <v>172</v>
      </c>
      <c r="AC529" s="6" t="s">
        <v>73</v>
      </c>
      <c r="AD529" s="6" t="s">
        <v>166</v>
      </c>
      <c r="AE529" s="6">
        <v>9250</v>
      </c>
      <c r="AH529" s="91" t="str" cm="1">
        <f t="array" ref="AH529">IF(OR(TRIM(S529)="NULL",ISBLANK(S529),ISNUMBER(S529)),TRIM(S529),TRIM(_xlfn.CHOOSECOLS(_xlfn.TEXTSPLIT(S529,"-",,TRUE),1)))</f>
        <v>NULL</v>
      </c>
      <c r="AI529" s="91" t="str" cm="1">
        <f t="array" ref="AI529">IF(OR(TRIM(S529)="NULL",ISBLANK(S529),ISNUMBER(S529)),TRIM(S529),TRIM(_xlfn.CHOOSECOLS(_xlfn.TEXTSPLIT(S529,"-",,TRUE),2)))</f>
        <v>NULL</v>
      </c>
      <c r="AJ529" s="91" t="str" cm="1">
        <f t="array" ref="AJ529">IF(OR(TRIM(R529)="NULL",ISBLANK(R529),ISNUMBER(R529)),TRIM(R529),TRIM(_xlfn.CHOOSECOLS(_xlfn.TEXTSPLIT(R529,"-",,TRUE),1)))</f>
        <v>4</v>
      </c>
      <c r="AK529" s="91" t="str" cm="1">
        <f t="array" ref="AK529">IF(OR(TRIM(R529)="NULL",ISBLANK(R529),ISNUMBER(R529)),TRIM(R529),TRIM(_xlfn.CHOOSECOLS(_xlfn.TEXTSPLIT(R529,"-",,TRUE),2)))</f>
        <v>4</v>
      </c>
      <c r="AL529" s="91" t="str" cm="1">
        <f t="array" ref="AL529">IF(OR(TRIM(T529)="NULL",ISBLANK(T529),ISNUMBER(T529)),TRIM(T529),TRIM(_xlfn.CHOOSECOLS(_xlfn.TEXTSPLIT(T529,"-",,TRUE),1)))</f>
        <v>NULL</v>
      </c>
      <c r="AM529" s="91" t="str" cm="1">
        <f t="array" ref="AM529">IF(OR(TRIM(T529)="NULL",ISBLANK(T529),ISNUMBER(T529)),TRIM(T529),TRIM(_xlfn.CHOOSECOLS(_xlfn.TEXTSPLIT(T529,"-",,TRUE),2)))</f>
        <v>NULL</v>
      </c>
      <c r="AN529" s="91" t="str" cm="1">
        <f t="array" ref="AN529">IF(OR(TRIM(U529)="NULL",ISBLANK(U529),ISNUMBER(U529)),TRIM(U529),TRIM(_xlfn.CHOOSECOLS(_xlfn.TEXTSPLIT(Y529,"-",,TRUE),1)))</f>
        <v>NULL</v>
      </c>
      <c r="AO529" s="91" t="str" cm="1">
        <f t="array" ref="AO529">IF(OR(TRIM(U529)="NULL",ISBLANK(U529),ISNUMBER(U529)),TRIM(U529),TRIM(_xlfn.CHOOSECOLS(_xlfn.TEXTSPLIT(Y529,"-",,TRUE),2)))</f>
        <v>NULL</v>
      </c>
      <c r="AP529" s="91" t="str" cm="1">
        <f t="array" ref="AP529">IF(OR(TRIM(V529)="NULL",ISBLANK(V529),ISNUMBER(V529)),TRIM(V529),TRIM(_xlfn.CHOOSECOLS(_xlfn.TEXTSPLIT(Y529,"-",,TRUE),1)))</f>
        <v>NULL</v>
      </c>
      <c r="AQ529" s="91" t="str" cm="1">
        <f t="array" ref="AQ529">IF(OR(TRIM(V529)="NULL",ISBLANK(V529),ISNUMBER(V529)),V529,_xlfn.CHOOSECOLS(_xlfn.TEXTSPLIT(Y529,"-",,TRUE),2))</f>
        <v xml:space="preserve">NULL </v>
      </c>
      <c r="AR529" s="99" t="str" cm="1">
        <f t="array" ref="AR529">TRIM(IF(OR(TRIM(W529)="NULL",ISBLANK(W529),ISNUMBER(W529)), W529, IF(AND(ISNUMBER(FIND("|", W529))=TRUE, ISNUMBER(FIND("-", W529))=FALSE), W529, IF(AND(ISNUMBER(FIND("|", W529))=FALSE, ISNUMBER(FIND("-", W529))=TRUE),_xlfn.CHOOSECOLS(_xlfn.TEXTSPLIT(W529,"-", "|",,TRUE),1), _xlfn.CONCAT(_xlfn.CHOOSECOLS(_xlfn.TEXTSPLIT(SUBSTITUTE(W529, "-", "|"), "|"),1),"|", _xlfn.CHOOSECOLS(_xlfn.TEXTSPLIT(SUBSTITUTE(W529, "-", "|"), "|"), 3))))))</f>
        <v>NULL</v>
      </c>
      <c r="AS529" s="99" t="str" cm="1">
        <f t="array" ref="AS529">TRIM(IF(OR(TRIM(W529)="NULL",ISBLANK(W529),ISNUMBER(W529)), W529, IF(AND(ISNUMBER(FIND("|", W529))=TRUE, ISNUMBER(FIND("-", W529))=FALSE), W529, IF(AND(ISNUMBER(FIND("|", W529))=FALSE, ISNUMBER(FIND("-", W529))=TRUE),_xlfn.CHOOSECOLS(_xlfn.TEXTSPLIT(W529,"-", "|",,TRUE),2), _xlfn.CONCAT(_xlfn.CHOOSECOLS(_xlfn.TEXTSPLIT(SUBSTITUTE(W529, "-", "|"), "|"),2),"|", _xlfn.CHOOSECOLS(_xlfn.TEXTSPLIT(SUBSTITUTE(W529, "-", "|"), "|"), 4))))))</f>
        <v>NULL</v>
      </c>
      <c r="AT529" s="92" t="str" cm="1">
        <f t="array" ref="AT529">TRIM(_xlfn.CHOOSECOLS(_xlfn.TEXTSPLIT(AR529,"|",,TRUE),1))</f>
        <v>NULL</v>
      </c>
      <c r="AU529" s="92" t="str" cm="1">
        <f t="array" ref="AU529">TRIM(_xlfn.CHOOSECOLS(_xlfn.TEXTSPLIT(AS529,"|",,TRUE),1))</f>
        <v>NULL</v>
      </c>
      <c r="AV529" s="92" t="str" cm="1">
        <f t="array" ref="AV529">TRIM(_xlfn.CHOOSECOLS(_xlfn.TEXTSPLIT(AB529,"|",,TRUE),1))</f>
        <v>USD</v>
      </c>
      <c r="AW529" s="92" t="str" cm="1">
        <f t="array" ref="AW529">TRIM(_xlfn.CHOOSECOLS(_xlfn.TEXTSPLIT(Y529,"|",,TRUE),1))</f>
        <v>NULL</v>
      </c>
      <c r="AX529" s="92" t="str" cm="1">
        <f t="array" ref="AX529">TRIM(_xlfn.CHOOSECOLS(_xlfn.TEXTSPLIT(Z529,"|",,TRUE),1))</f>
        <v>NULL</v>
      </c>
      <c r="AY529" s="99" t="str" cm="1">
        <f t="array" ref="AY529">TRIM(IF(OR(TRIM(AA529)="NULL",ISBLANK(AA529),ISNUMBER(AA529)), AA529, IF(AND(ISNUMBER(FIND("|", AA529))=TRUE, ISNUMBER(FIND("-", AA529))=FALSE), AA529, IF(AND(ISNUMBER(FIND("|", AA529))=FALSE, ISNUMBER(FIND("-", AA529))=TRUE),_xlfn.CHOOSECOLS(_xlfn.TEXTSPLIT(AA529,"-", "|",,TRUE),1), _xlfn.CONCAT(_xlfn.CHOOSECOLS(_xlfn.TEXTSPLIT(SUBSTITUTE(AA529, "-", "|"), "|"),1),"|", _xlfn.CHOOSECOLS(_xlfn.TEXTSPLIT(SUBSTITUTE(AA529, "-", "|"), "|"), 3))))))</f>
        <v>101000000</v>
      </c>
      <c r="AZ529" s="99" t="str" cm="1">
        <f t="array" ref="AZ529">TRIM(IF(OR(TRIM(AA529)="NULL",ISBLANK(AA529),ISNUMBER(AA529)), AA529, IF(AND(ISNUMBER(FIND("|", AA529))=TRUE, ISNUMBER(FIND("-", AA529))=FALSE), AA529, IF(AND(ISNUMBER(FIND("|", AA529))=FALSE, ISNUMBER(FIND("-", AA529))=TRUE),_xlfn.CHOOSECOLS(_xlfn.TEXTSPLIT(AA529,"-", "|",,TRUE),2), _xlfn.CONCAT(_xlfn.CHOOSECOLS(_xlfn.TEXTSPLIT(SUBSTITUTE(AA529, "-", "|"), "|"),2),"|", _xlfn.CHOOSECOLS(_xlfn.TEXTSPLIT(SUBSTITUTE(AA529, "-", "|"), "|"), 4))))))</f>
        <v>101000000</v>
      </c>
      <c r="BA529" s="92" t="str" cm="1">
        <f t="array" ref="BA529">TRIM(_xlfn.CHOOSECOLS(_xlfn.TEXTSPLIT(AY529,"|",,TRUE),1))</f>
        <v>101000000</v>
      </c>
      <c r="BB529" s="92" t="str" cm="1">
        <f t="array" ref="BB529">TRIM(_xlfn.CHOOSECOLS(_xlfn.TEXTSPLIT(AZ529,"|",,TRUE),1))</f>
        <v>101000000</v>
      </c>
      <c r="BC529" s="92" t="str" cm="1">
        <f t="array" ref="BC529">TRIM(_xlfn.CHOOSECOLS(_xlfn.TEXTSPLIT(AB529,"|",,TRUE),1))</f>
        <v>USD</v>
      </c>
      <c r="BD529" s="92" t="str" cm="1">
        <f t="array" ref="BD529">TRIM(_xlfn.CHOOSECOLS(_xlfn.TEXTSPLIT(AC529,"|",,TRUE),1))</f>
        <v>No</v>
      </c>
      <c r="BE529" s="92" t="str" cm="1">
        <f t="array" ref="BE529">TRIM(_xlfn.CHOOSECOLS(_xlfn.TEXTSPLIT(AD529,"|",,TRUE),1))</f>
        <v>NULL</v>
      </c>
      <c r="BF529" s="92" t="str" cm="1">
        <f t="array" ref="BF529">TRIM(IF(OR(TRIM(AE529)="NULL",ISBLANK(AE529),ISNUMBER(AE529)),AE529,_xlfn.CHOOSECOLS(_xlfn.TEXTSPLIT(AE529,"-",,TRUE),1)))</f>
        <v>9250</v>
      </c>
      <c r="BG529" s="92" t="str" cm="1">
        <f t="array" ref="BG529">TRIM(IF(OR(TRIM(AE529)="NULL",ISBLANK(AE529),ISNUMBER(AE529)),AE529,_xlfn.CHOOSECOLS(_xlfn.TEXTSPLIT(AE529,"-",,TRUE),2)))</f>
        <v>9250</v>
      </c>
      <c r="BH529" s="95" t="str">
        <f t="shared" si="48"/>
        <v>1999</v>
      </c>
      <c r="BI529" s="96" t="str">
        <f t="shared" si="49"/>
        <v>9</v>
      </c>
      <c r="BJ529" s="97" t="str">
        <f t="shared" si="50"/>
        <v>7</v>
      </c>
      <c r="BK529" s="96" t="str">
        <f t="shared" si="51"/>
        <v>1999</v>
      </c>
      <c r="BL529" s="96" t="str">
        <f t="shared" si="52"/>
        <v>9</v>
      </c>
      <c r="BM529" s="97" t="str">
        <f t="shared" si="53"/>
        <v>19</v>
      </c>
      <c r="BN529" s="93" t="b">
        <f>AND(TRIM(BH529)="NULL", TRIM(BK529)="NULL")</f>
        <v>0</v>
      </c>
      <c r="BO529" s="127" t="s">
        <v>435</v>
      </c>
      <c r="BP529" s="127" t="s">
        <v>435</v>
      </c>
    </row>
    <row r="530" spans="1:68" ht="15" customHeight="1">
      <c r="A530" s="7">
        <v>120.09</v>
      </c>
      <c r="B530" s="1" t="s">
        <v>420</v>
      </c>
      <c r="C530" s="11" t="s">
        <v>1489</v>
      </c>
      <c r="D530" s="6" t="s">
        <v>1490</v>
      </c>
      <c r="E530" s="21" t="s">
        <v>1505</v>
      </c>
      <c r="F530" s="5" t="s">
        <v>63</v>
      </c>
      <c r="G530" s="25" t="s">
        <v>63</v>
      </c>
      <c r="H530" s="25" t="s">
        <v>63</v>
      </c>
      <c r="I530" s="25" t="s">
        <v>63</v>
      </c>
      <c r="J530" s="5">
        <v>36419</v>
      </c>
      <c r="K530" s="6">
        <v>1999</v>
      </c>
      <c r="L530" s="6">
        <v>9</v>
      </c>
      <c r="M530" s="6">
        <v>7</v>
      </c>
      <c r="N530" s="5">
        <v>36431</v>
      </c>
      <c r="O530" s="6">
        <v>1999</v>
      </c>
      <c r="P530" s="6">
        <v>9</v>
      </c>
      <c r="Q530" s="6">
        <v>19</v>
      </c>
      <c r="R530" s="6">
        <v>2</v>
      </c>
      <c r="S530" s="6">
        <v>2</v>
      </c>
      <c r="T530" s="6" t="s">
        <v>166</v>
      </c>
      <c r="U530" s="6" t="s">
        <v>166</v>
      </c>
      <c r="V530" s="6" t="s">
        <v>166</v>
      </c>
      <c r="W530" s="6" t="s">
        <v>166</v>
      </c>
      <c r="X530" s="6" t="s">
        <v>166</v>
      </c>
      <c r="Y530" s="6" t="s">
        <v>166</v>
      </c>
      <c r="Z530" s="6" t="s">
        <v>166</v>
      </c>
      <c r="AA530" s="6">
        <v>7900000</v>
      </c>
      <c r="AB530" s="6" t="s">
        <v>172</v>
      </c>
      <c r="AC530" s="6" t="s">
        <v>73</v>
      </c>
      <c r="AD530" s="6" t="s">
        <v>166</v>
      </c>
      <c r="AE530" s="6" t="s">
        <v>166</v>
      </c>
      <c r="AH530" s="91" t="str" cm="1">
        <f t="array" ref="AH530">IF(OR(TRIM(S530)="NULL",ISBLANK(S530),ISNUMBER(S530)),TRIM(S530),TRIM(_xlfn.CHOOSECOLS(_xlfn.TEXTSPLIT(S530,"-",,TRUE),1)))</f>
        <v>2</v>
      </c>
      <c r="AI530" s="91" t="str" cm="1">
        <f t="array" ref="AI530">IF(OR(TRIM(S530)="NULL",ISBLANK(S530),ISNUMBER(S530)),TRIM(S530),TRIM(_xlfn.CHOOSECOLS(_xlfn.TEXTSPLIT(S530,"-",,TRUE),2)))</f>
        <v>2</v>
      </c>
      <c r="AJ530" s="91" t="str" cm="1">
        <f t="array" ref="AJ530">IF(OR(TRIM(R530)="NULL",ISBLANK(R530),ISNUMBER(R530)),TRIM(R530),TRIM(_xlfn.CHOOSECOLS(_xlfn.TEXTSPLIT(R530,"-",,TRUE),1)))</f>
        <v>2</v>
      </c>
      <c r="AK530" s="91" t="str" cm="1">
        <f t="array" ref="AK530">IF(OR(TRIM(R530)="NULL",ISBLANK(R530),ISNUMBER(R530)),TRIM(R530),TRIM(_xlfn.CHOOSECOLS(_xlfn.TEXTSPLIT(R530,"-",,TRUE),2)))</f>
        <v>2</v>
      </c>
      <c r="AL530" s="91" t="str" cm="1">
        <f t="array" ref="AL530">IF(OR(TRIM(T530)="NULL",ISBLANK(T530),ISNUMBER(T530)),TRIM(T530),TRIM(_xlfn.CHOOSECOLS(_xlfn.TEXTSPLIT(T530,"-",,TRUE),1)))</f>
        <v>NULL</v>
      </c>
      <c r="AM530" s="91" t="str" cm="1">
        <f t="array" ref="AM530">IF(OR(TRIM(T530)="NULL",ISBLANK(T530),ISNUMBER(T530)),TRIM(T530),TRIM(_xlfn.CHOOSECOLS(_xlfn.TEXTSPLIT(T530,"-",,TRUE),2)))</f>
        <v>NULL</v>
      </c>
      <c r="AN530" s="91" t="str" cm="1">
        <f t="array" ref="AN530">IF(OR(TRIM(U530)="NULL",ISBLANK(U530),ISNUMBER(U530)),TRIM(U530),TRIM(_xlfn.CHOOSECOLS(_xlfn.TEXTSPLIT(Y530,"-",,TRUE),1)))</f>
        <v>NULL</v>
      </c>
      <c r="AO530" s="91" t="str" cm="1">
        <f t="array" ref="AO530">IF(OR(TRIM(U530)="NULL",ISBLANK(U530),ISNUMBER(U530)),TRIM(U530),TRIM(_xlfn.CHOOSECOLS(_xlfn.TEXTSPLIT(Y530,"-",,TRUE),2)))</f>
        <v>NULL</v>
      </c>
      <c r="AP530" s="91" t="str" cm="1">
        <f t="array" ref="AP530">IF(OR(TRIM(V530)="NULL",ISBLANK(V530),ISNUMBER(V530)),TRIM(V530),TRIM(_xlfn.CHOOSECOLS(_xlfn.TEXTSPLIT(Y530,"-",,TRUE),1)))</f>
        <v>NULL</v>
      </c>
      <c r="AQ530" s="91" t="str" cm="1">
        <f t="array" ref="AQ530">IF(OR(TRIM(V530)="NULL",ISBLANK(V530),ISNUMBER(V530)),V530,_xlfn.CHOOSECOLS(_xlfn.TEXTSPLIT(Y530,"-",,TRUE),2))</f>
        <v xml:space="preserve">NULL </v>
      </c>
      <c r="AR530" s="99" t="str" cm="1">
        <f t="array" ref="AR530">TRIM(IF(OR(TRIM(W530)="NULL",ISBLANK(W530),ISNUMBER(W530)), W530, IF(AND(ISNUMBER(FIND("|", W530))=TRUE, ISNUMBER(FIND("-", W530))=FALSE), W530, IF(AND(ISNUMBER(FIND("|", W530))=FALSE, ISNUMBER(FIND("-", W530))=TRUE),_xlfn.CHOOSECOLS(_xlfn.TEXTSPLIT(W530,"-", "|",,TRUE),1), _xlfn.CONCAT(_xlfn.CHOOSECOLS(_xlfn.TEXTSPLIT(SUBSTITUTE(W530, "-", "|"), "|"),1),"|", _xlfn.CHOOSECOLS(_xlfn.TEXTSPLIT(SUBSTITUTE(W530, "-", "|"), "|"), 3))))))</f>
        <v>NULL</v>
      </c>
      <c r="AS530" s="99" t="str" cm="1">
        <f t="array" ref="AS530">TRIM(IF(OR(TRIM(W530)="NULL",ISBLANK(W530),ISNUMBER(W530)), W530, IF(AND(ISNUMBER(FIND("|", W530))=TRUE, ISNUMBER(FIND("-", W530))=FALSE), W530, IF(AND(ISNUMBER(FIND("|", W530))=FALSE, ISNUMBER(FIND("-", W530))=TRUE),_xlfn.CHOOSECOLS(_xlfn.TEXTSPLIT(W530,"-", "|",,TRUE),2), _xlfn.CONCAT(_xlfn.CHOOSECOLS(_xlfn.TEXTSPLIT(SUBSTITUTE(W530, "-", "|"), "|"),2),"|", _xlfn.CHOOSECOLS(_xlfn.TEXTSPLIT(SUBSTITUTE(W530, "-", "|"), "|"), 4))))))</f>
        <v>NULL</v>
      </c>
      <c r="AT530" s="92" t="str" cm="1">
        <f t="array" ref="AT530">TRIM(_xlfn.CHOOSECOLS(_xlfn.TEXTSPLIT(AR530,"|",,TRUE),1))</f>
        <v>NULL</v>
      </c>
      <c r="AU530" s="92" t="str" cm="1">
        <f t="array" ref="AU530">TRIM(_xlfn.CHOOSECOLS(_xlfn.TEXTSPLIT(AS530,"|",,TRUE),1))</f>
        <v>NULL</v>
      </c>
      <c r="AV530" s="92" t="str" cm="1">
        <f t="array" ref="AV530">TRIM(_xlfn.CHOOSECOLS(_xlfn.TEXTSPLIT(AB530,"|",,TRUE),1))</f>
        <v>USD</v>
      </c>
      <c r="AW530" s="92" t="str" cm="1">
        <f t="array" ref="AW530">TRIM(_xlfn.CHOOSECOLS(_xlfn.TEXTSPLIT(Y530,"|",,TRUE),1))</f>
        <v>NULL</v>
      </c>
      <c r="AX530" s="92" t="str" cm="1">
        <f t="array" ref="AX530">TRIM(_xlfn.CHOOSECOLS(_xlfn.TEXTSPLIT(Z530,"|",,TRUE),1))</f>
        <v>NULL</v>
      </c>
      <c r="AY530" s="99" t="str" cm="1">
        <f t="array" ref="AY530">TRIM(IF(OR(TRIM(AA530)="NULL",ISBLANK(AA530),ISNUMBER(AA530)), AA530, IF(AND(ISNUMBER(FIND("|", AA530))=TRUE, ISNUMBER(FIND("-", AA530))=FALSE), AA530, IF(AND(ISNUMBER(FIND("|", AA530))=FALSE, ISNUMBER(FIND("-", AA530))=TRUE),_xlfn.CHOOSECOLS(_xlfn.TEXTSPLIT(AA530,"-", "|",,TRUE),1), _xlfn.CONCAT(_xlfn.CHOOSECOLS(_xlfn.TEXTSPLIT(SUBSTITUTE(AA530, "-", "|"), "|"),1),"|", _xlfn.CHOOSECOLS(_xlfn.TEXTSPLIT(SUBSTITUTE(AA530, "-", "|"), "|"), 3))))))</f>
        <v>7900000</v>
      </c>
      <c r="AZ530" s="99" t="str" cm="1">
        <f t="array" ref="AZ530">TRIM(IF(OR(TRIM(AA530)="NULL",ISBLANK(AA530),ISNUMBER(AA530)), AA530, IF(AND(ISNUMBER(FIND("|", AA530))=TRUE, ISNUMBER(FIND("-", AA530))=FALSE), AA530, IF(AND(ISNUMBER(FIND("|", AA530))=FALSE, ISNUMBER(FIND("-", AA530))=TRUE),_xlfn.CHOOSECOLS(_xlfn.TEXTSPLIT(AA530,"-", "|",,TRUE),2), _xlfn.CONCAT(_xlfn.CHOOSECOLS(_xlfn.TEXTSPLIT(SUBSTITUTE(AA530, "-", "|"), "|"),2),"|", _xlfn.CHOOSECOLS(_xlfn.TEXTSPLIT(SUBSTITUTE(AA530, "-", "|"), "|"), 4))))))</f>
        <v>7900000</v>
      </c>
      <c r="BA530" s="92" t="str" cm="1">
        <f t="array" ref="BA530">TRIM(_xlfn.CHOOSECOLS(_xlfn.TEXTSPLIT(AY530,"|",,TRUE),1))</f>
        <v>7900000</v>
      </c>
      <c r="BB530" s="92" t="str" cm="1">
        <f t="array" ref="BB530">TRIM(_xlfn.CHOOSECOLS(_xlfn.TEXTSPLIT(AZ530,"|",,TRUE),1))</f>
        <v>7900000</v>
      </c>
      <c r="BC530" s="92" t="str" cm="1">
        <f t="array" ref="BC530">TRIM(_xlfn.CHOOSECOLS(_xlfn.TEXTSPLIT(AB530,"|",,TRUE),1))</f>
        <v>USD</v>
      </c>
      <c r="BD530" s="92" t="str" cm="1">
        <f t="array" ref="BD530">TRIM(_xlfn.CHOOSECOLS(_xlfn.TEXTSPLIT(AC530,"|",,TRUE),1))</f>
        <v>No</v>
      </c>
      <c r="BE530" s="92" t="str" cm="1">
        <f t="array" ref="BE530">TRIM(_xlfn.CHOOSECOLS(_xlfn.TEXTSPLIT(AD530,"|",,TRUE),1))</f>
        <v>NULL</v>
      </c>
      <c r="BF530" s="92" t="str" cm="1">
        <f t="array" ref="BF530">TRIM(IF(OR(TRIM(AE530)="NULL",ISBLANK(AE530),ISNUMBER(AE530)),AE530,_xlfn.CHOOSECOLS(_xlfn.TEXTSPLIT(AE530,"-",,TRUE),1)))</f>
        <v>NULL</v>
      </c>
      <c r="BG530" s="92" t="str" cm="1">
        <f t="array" ref="BG530">TRIM(IF(OR(TRIM(AE530)="NULL",ISBLANK(AE530),ISNUMBER(AE530)),AE530,_xlfn.CHOOSECOLS(_xlfn.TEXTSPLIT(AE530,"-",,TRUE),2)))</f>
        <v>NULL</v>
      </c>
      <c r="BH530" s="95" t="str">
        <f t="shared" si="48"/>
        <v>1999</v>
      </c>
      <c r="BI530" s="96" t="str">
        <f t="shared" si="49"/>
        <v>9</v>
      </c>
      <c r="BJ530" s="97" t="str">
        <f t="shared" si="50"/>
        <v>7</v>
      </c>
      <c r="BK530" s="96" t="str">
        <f t="shared" si="51"/>
        <v>1999</v>
      </c>
      <c r="BL530" s="96" t="str">
        <f t="shared" si="52"/>
        <v>9</v>
      </c>
      <c r="BM530" s="97" t="str">
        <f t="shared" si="53"/>
        <v>19</v>
      </c>
      <c r="BN530" s="93" t="b">
        <f>AND(TRIM(BH530)="NULL", TRIM(BK530)="NULL")</f>
        <v>0</v>
      </c>
      <c r="BO530" s="127" t="s">
        <v>435</v>
      </c>
      <c r="BP530" s="127" t="s">
        <v>435</v>
      </c>
    </row>
    <row r="531" spans="1:68" ht="15" customHeight="1">
      <c r="A531" s="7">
        <v>120.1</v>
      </c>
      <c r="B531" s="1" t="s">
        <v>420</v>
      </c>
      <c r="C531" s="11" t="s">
        <v>1489</v>
      </c>
      <c r="D531" s="6" t="s">
        <v>1490</v>
      </c>
      <c r="E531" s="81" t="s">
        <v>1506</v>
      </c>
      <c r="F531" s="5" t="s">
        <v>63</v>
      </c>
      <c r="G531" s="25" t="s">
        <v>63</v>
      </c>
      <c r="H531" s="25" t="s">
        <v>63</v>
      </c>
      <c r="I531" s="25" t="s">
        <v>63</v>
      </c>
      <c r="J531" s="5">
        <v>36420</v>
      </c>
      <c r="K531" s="6">
        <v>1999</v>
      </c>
      <c r="L531" s="6">
        <v>9</v>
      </c>
      <c r="M531" s="6">
        <v>7</v>
      </c>
      <c r="N531" s="5">
        <v>36432</v>
      </c>
      <c r="O531" s="6">
        <v>1999</v>
      </c>
      <c r="P531" s="6">
        <v>9</v>
      </c>
      <c r="Q531" s="6">
        <v>19</v>
      </c>
      <c r="R531" s="6" t="s">
        <v>63</v>
      </c>
      <c r="S531" s="6" t="s">
        <v>63</v>
      </c>
      <c r="T531" s="6" t="s">
        <v>166</v>
      </c>
      <c r="U531" s="6" t="s">
        <v>166</v>
      </c>
      <c r="V531" s="6" t="s">
        <v>166</v>
      </c>
      <c r="W531" s="6" t="s">
        <v>166</v>
      </c>
      <c r="X531" s="6" t="s">
        <v>166</v>
      </c>
      <c r="Y531" s="6" t="s">
        <v>166</v>
      </c>
      <c r="Z531" s="6" t="s">
        <v>166</v>
      </c>
      <c r="AA531" s="6" t="s">
        <v>166</v>
      </c>
      <c r="AB531" s="6" t="s">
        <v>166</v>
      </c>
      <c r="AC531" s="6" t="s">
        <v>166</v>
      </c>
      <c r="AD531" s="6" t="s">
        <v>166</v>
      </c>
      <c r="AE531" s="6" t="s">
        <v>166</v>
      </c>
      <c r="AH531" s="91" t="str" cm="1">
        <f t="array" ref="AH531">IF(OR(TRIM(S531)="NULL",ISBLANK(S531),ISNUMBER(S531)),TRIM(S531),TRIM(_xlfn.CHOOSECOLS(_xlfn.TEXTSPLIT(S531,"-",,TRUE),1)))</f>
        <v>NULL</v>
      </c>
      <c r="AI531" s="91" t="str" cm="1">
        <f t="array" ref="AI531">IF(OR(TRIM(S531)="NULL",ISBLANK(S531),ISNUMBER(S531)),TRIM(S531),TRIM(_xlfn.CHOOSECOLS(_xlfn.TEXTSPLIT(S531,"-",,TRUE),2)))</f>
        <v>NULL</v>
      </c>
      <c r="AJ531" s="91" t="str" cm="1">
        <f t="array" ref="AJ531">IF(OR(TRIM(R531)="NULL",ISBLANK(R531),ISNUMBER(R531)),TRIM(R531),TRIM(_xlfn.CHOOSECOLS(_xlfn.TEXTSPLIT(R531,"-",,TRUE),1)))</f>
        <v>NULL</v>
      </c>
      <c r="AK531" s="91" t="str" cm="1">
        <f t="array" ref="AK531">IF(OR(TRIM(R531)="NULL",ISBLANK(R531),ISNUMBER(R531)),TRIM(R531),TRIM(_xlfn.CHOOSECOLS(_xlfn.TEXTSPLIT(R531,"-",,TRUE),2)))</f>
        <v>NULL</v>
      </c>
      <c r="AL531" s="91" t="str" cm="1">
        <f t="array" ref="AL531">IF(OR(TRIM(T531)="NULL",ISBLANK(T531),ISNUMBER(T531)),TRIM(T531),TRIM(_xlfn.CHOOSECOLS(_xlfn.TEXTSPLIT(T531,"-",,TRUE),1)))</f>
        <v>NULL</v>
      </c>
      <c r="AM531" s="91" t="str" cm="1">
        <f t="array" ref="AM531">IF(OR(TRIM(T531)="NULL",ISBLANK(T531),ISNUMBER(T531)),TRIM(T531),TRIM(_xlfn.CHOOSECOLS(_xlfn.TEXTSPLIT(T531,"-",,TRUE),2)))</f>
        <v>NULL</v>
      </c>
      <c r="AN531" s="91" t="str" cm="1">
        <f t="array" ref="AN531">IF(OR(TRIM(U531)="NULL",ISBLANK(U531),ISNUMBER(U531)),TRIM(U531),TRIM(_xlfn.CHOOSECOLS(_xlfn.TEXTSPLIT(Y531,"-",,TRUE),1)))</f>
        <v>NULL</v>
      </c>
      <c r="AO531" s="91" t="str" cm="1">
        <f t="array" ref="AO531">IF(OR(TRIM(U531)="NULL",ISBLANK(U531),ISNUMBER(U531)),TRIM(U531),TRIM(_xlfn.CHOOSECOLS(_xlfn.TEXTSPLIT(Y531,"-",,TRUE),2)))</f>
        <v>NULL</v>
      </c>
      <c r="AP531" s="91" t="str" cm="1">
        <f t="array" ref="AP531">IF(OR(TRIM(V531)="NULL",ISBLANK(V531),ISNUMBER(V531)),TRIM(V531),TRIM(_xlfn.CHOOSECOLS(_xlfn.TEXTSPLIT(Y531,"-",,TRUE),1)))</f>
        <v>NULL</v>
      </c>
      <c r="AQ531" s="91" t="str" cm="1">
        <f t="array" ref="AQ531">IF(OR(TRIM(V531)="NULL",ISBLANK(V531),ISNUMBER(V531)),V531,_xlfn.CHOOSECOLS(_xlfn.TEXTSPLIT(Y531,"-",,TRUE),2))</f>
        <v xml:space="preserve">NULL </v>
      </c>
      <c r="AR531" s="99" t="str" cm="1">
        <f t="array" ref="AR531">TRIM(IF(OR(TRIM(W531)="NULL",ISBLANK(W531),ISNUMBER(W531)), W531, IF(AND(ISNUMBER(FIND("|", W531))=TRUE, ISNUMBER(FIND("-", W531))=FALSE), W531, IF(AND(ISNUMBER(FIND("|", W531))=FALSE, ISNUMBER(FIND("-", W531))=TRUE),_xlfn.CHOOSECOLS(_xlfn.TEXTSPLIT(W531,"-", "|",,TRUE),1), _xlfn.CONCAT(_xlfn.CHOOSECOLS(_xlfn.TEXTSPLIT(SUBSTITUTE(W531, "-", "|"), "|"),1),"|", _xlfn.CHOOSECOLS(_xlfn.TEXTSPLIT(SUBSTITUTE(W531, "-", "|"), "|"), 3))))))</f>
        <v>NULL</v>
      </c>
      <c r="AS531" s="99" t="str" cm="1">
        <f t="array" ref="AS531">TRIM(IF(OR(TRIM(W531)="NULL",ISBLANK(W531),ISNUMBER(W531)), W531, IF(AND(ISNUMBER(FIND("|", W531))=TRUE, ISNUMBER(FIND("-", W531))=FALSE), W531, IF(AND(ISNUMBER(FIND("|", W531))=FALSE, ISNUMBER(FIND("-", W531))=TRUE),_xlfn.CHOOSECOLS(_xlfn.TEXTSPLIT(W531,"-", "|",,TRUE),2), _xlfn.CONCAT(_xlfn.CHOOSECOLS(_xlfn.TEXTSPLIT(SUBSTITUTE(W531, "-", "|"), "|"),2),"|", _xlfn.CHOOSECOLS(_xlfn.TEXTSPLIT(SUBSTITUTE(W531, "-", "|"), "|"), 4))))))</f>
        <v>NULL</v>
      </c>
      <c r="AT531" s="92" t="str" cm="1">
        <f t="array" ref="AT531">TRIM(_xlfn.CHOOSECOLS(_xlfn.TEXTSPLIT(AR531,"|",,TRUE),1))</f>
        <v>NULL</v>
      </c>
      <c r="AU531" s="92" t="str" cm="1">
        <f t="array" ref="AU531">TRIM(_xlfn.CHOOSECOLS(_xlfn.TEXTSPLIT(AS531,"|",,TRUE),1))</f>
        <v>NULL</v>
      </c>
      <c r="AV531" s="92" t="str" cm="1">
        <f t="array" ref="AV531">TRIM(_xlfn.CHOOSECOLS(_xlfn.TEXTSPLIT(AB531,"|",,TRUE),1))</f>
        <v>NULL</v>
      </c>
      <c r="AW531" s="92" t="str" cm="1">
        <f t="array" ref="AW531">TRIM(_xlfn.CHOOSECOLS(_xlfn.TEXTSPLIT(Y531,"|",,TRUE),1))</f>
        <v>NULL</v>
      </c>
      <c r="AX531" s="92" t="str" cm="1">
        <f t="array" ref="AX531">TRIM(_xlfn.CHOOSECOLS(_xlfn.TEXTSPLIT(Z531,"|",,TRUE),1))</f>
        <v>NULL</v>
      </c>
      <c r="AY531" s="99" t="str" cm="1">
        <f t="array" ref="AY531">TRIM(IF(OR(TRIM(AA531)="NULL",ISBLANK(AA531),ISNUMBER(AA531)), AA531, IF(AND(ISNUMBER(FIND("|", AA531))=TRUE, ISNUMBER(FIND("-", AA531))=FALSE), AA531, IF(AND(ISNUMBER(FIND("|", AA531))=FALSE, ISNUMBER(FIND("-", AA531))=TRUE),_xlfn.CHOOSECOLS(_xlfn.TEXTSPLIT(AA531,"-", "|",,TRUE),1), _xlfn.CONCAT(_xlfn.CHOOSECOLS(_xlfn.TEXTSPLIT(SUBSTITUTE(AA531, "-", "|"), "|"),1),"|", _xlfn.CHOOSECOLS(_xlfn.TEXTSPLIT(SUBSTITUTE(AA531, "-", "|"), "|"), 3))))))</f>
        <v>NULL</v>
      </c>
      <c r="AZ531" s="99" t="str" cm="1">
        <f t="array" ref="AZ531">TRIM(IF(OR(TRIM(AA531)="NULL",ISBLANK(AA531),ISNUMBER(AA531)), AA531, IF(AND(ISNUMBER(FIND("|", AA531))=TRUE, ISNUMBER(FIND("-", AA531))=FALSE), AA531, IF(AND(ISNUMBER(FIND("|", AA531))=FALSE, ISNUMBER(FIND("-", AA531))=TRUE),_xlfn.CHOOSECOLS(_xlfn.TEXTSPLIT(AA531,"-", "|",,TRUE),2), _xlfn.CONCAT(_xlfn.CHOOSECOLS(_xlfn.TEXTSPLIT(SUBSTITUTE(AA531, "-", "|"), "|"),2),"|", _xlfn.CHOOSECOLS(_xlfn.TEXTSPLIT(SUBSTITUTE(AA531, "-", "|"), "|"), 4))))))</f>
        <v>NULL</v>
      </c>
      <c r="BA531" s="92" t="str" cm="1">
        <f t="array" ref="BA531">TRIM(_xlfn.CHOOSECOLS(_xlfn.TEXTSPLIT(AY531,"|",,TRUE),1))</f>
        <v>NULL</v>
      </c>
      <c r="BB531" s="92" t="str" cm="1">
        <f t="array" ref="BB531">TRIM(_xlfn.CHOOSECOLS(_xlfn.TEXTSPLIT(AZ531,"|",,TRUE),1))</f>
        <v>NULL</v>
      </c>
      <c r="BC531" s="92" t="str" cm="1">
        <f t="array" ref="BC531">TRIM(_xlfn.CHOOSECOLS(_xlfn.TEXTSPLIT(AB531,"|",,TRUE),1))</f>
        <v>NULL</v>
      </c>
      <c r="BD531" s="92" t="str" cm="1">
        <f t="array" ref="BD531">TRIM(_xlfn.CHOOSECOLS(_xlfn.TEXTSPLIT(AC531,"|",,TRUE),1))</f>
        <v>NULL</v>
      </c>
      <c r="BE531" s="92" t="str" cm="1">
        <f t="array" ref="BE531">TRIM(_xlfn.CHOOSECOLS(_xlfn.TEXTSPLIT(AD531,"|",,TRUE),1))</f>
        <v>NULL</v>
      </c>
      <c r="BF531" s="92" t="str" cm="1">
        <f t="array" ref="BF531">TRIM(IF(OR(TRIM(AE531)="NULL",ISBLANK(AE531),ISNUMBER(AE531)),AE531,_xlfn.CHOOSECOLS(_xlfn.TEXTSPLIT(AE531,"-",,TRUE),1)))</f>
        <v>NULL</v>
      </c>
      <c r="BG531" s="92" t="str" cm="1">
        <f t="array" ref="BG531">TRIM(IF(OR(TRIM(AE531)="NULL",ISBLANK(AE531),ISNUMBER(AE531)),AE531,_xlfn.CHOOSECOLS(_xlfn.TEXTSPLIT(AE531,"-",,TRUE),2)))</f>
        <v>NULL</v>
      </c>
      <c r="BH531" s="95" t="str">
        <f t="shared" si="48"/>
        <v>1999</v>
      </c>
      <c r="BI531" s="96" t="str">
        <f t="shared" si="49"/>
        <v>9</v>
      </c>
      <c r="BJ531" s="97" t="str">
        <f t="shared" si="50"/>
        <v>7</v>
      </c>
      <c r="BK531" s="96" t="str">
        <f t="shared" si="51"/>
        <v>1999</v>
      </c>
      <c r="BL531" s="96" t="str">
        <f t="shared" si="52"/>
        <v>9</v>
      </c>
      <c r="BM531" s="97" t="str">
        <f t="shared" si="53"/>
        <v>19</v>
      </c>
      <c r="BN531" s="93" t="b">
        <f>AND(TRIM(BH531)="NULL", TRIM(BK531)="NULL")</f>
        <v>0</v>
      </c>
      <c r="BO531" s="127" t="s">
        <v>435</v>
      </c>
      <c r="BP531" s="127" t="s">
        <v>435</v>
      </c>
    </row>
    <row r="532" spans="1:68" ht="15" customHeight="1">
      <c r="A532" s="7">
        <v>120.11</v>
      </c>
      <c r="B532" s="1" t="s">
        <v>420</v>
      </c>
      <c r="C532" s="11" t="s">
        <v>1489</v>
      </c>
      <c r="D532" s="6" t="s">
        <v>1490</v>
      </c>
      <c r="E532" s="21" t="s">
        <v>1507</v>
      </c>
      <c r="F532" s="5" t="s">
        <v>63</v>
      </c>
      <c r="G532" s="25" t="s">
        <v>63</v>
      </c>
      <c r="H532" s="25" t="s">
        <v>63</v>
      </c>
      <c r="I532" s="25" t="s">
        <v>63</v>
      </c>
      <c r="J532" s="5">
        <v>36421</v>
      </c>
      <c r="K532" s="6">
        <v>1999</v>
      </c>
      <c r="L532" s="6">
        <v>9</v>
      </c>
      <c r="M532" s="6">
        <v>7</v>
      </c>
      <c r="N532" s="5">
        <v>36433</v>
      </c>
      <c r="O532" s="6">
        <v>1999</v>
      </c>
      <c r="P532" s="6">
        <v>9</v>
      </c>
      <c r="Q532" s="6">
        <v>19</v>
      </c>
      <c r="R532" s="6" t="s">
        <v>63</v>
      </c>
      <c r="S532" s="6" t="s">
        <v>63</v>
      </c>
      <c r="T532" s="6" t="s">
        <v>166</v>
      </c>
      <c r="U532" s="6" t="s">
        <v>166</v>
      </c>
      <c r="V532" s="6" t="s">
        <v>166</v>
      </c>
      <c r="W532" s="6" t="s">
        <v>166</v>
      </c>
      <c r="X532" s="6" t="s">
        <v>166</v>
      </c>
      <c r="Y532" s="6" t="s">
        <v>166</v>
      </c>
      <c r="Z532" s="6" t="s">
        <v>166</v>
      </c>
      <c r="AA532" s="6">
        <v>8420000</v>
      </c>
      <c r="AB532" s="6" t="s">
        <v>172</v>
      </c>
      <c r="AC532" s="6" t="s">
        <v>73</v>
      </c>
      <c r="AD532" s="6" t="s">
        <v>166</v>
      </c>
      <c r="AE532" s="6">
        <v>204</v>
      </c>
      <c r="AH532" s="91" t="str" cm="1">
        <f t="array" ref="AH532">IF(OR(TRIM(S532)="NULL",ISBLANK(S532),ISNUMBER(S532)),TRIM(S532),TRIM(_xlfn.CHOOSECOLS(_xlfn.TEXTSPLIT(S532,"-",,TRUE),1)))</f>
        <v>NULL</v>
      </c>
      <c r="AI532" s="91" t="str" cm="1">
        <f t="array" ref="AI532">IF(OR(TRIM(S532)="NULL",ISBLANK(S532),ISNUMBER(S532)),TRIM(S532),TRIM(_xlfn.CHOOSECOLS(_xlfn.TEXTSPLIT(S532,"-",,TRUE),2)))</f>
        <v>NULL</v>
      </c>
      <c r="AJ532" s="91" t="str" cm="1">
        <f t="array" ref="AJ532">IF(OR(TRIM(R532)="NULL",ISBLANK(R532),ISNUMBER(R532)),TRIM(R532),TRIM(_xlfn.CHOOSECOLS(_xlfn.TEXTSPLIT(R532,"-",,TRUE),1)))</f>
        <v>NULL</v>
      </c>
      <c r="AK532" s="91" t="str" cm="1">
        <f t="array" ref="AK532">IF(OR(TRIM(R532)="NULL",ISBLANK(R532),ISNUMBER(R532)),TRIM(R532),TRIM(_xlfn.CHOOSECOLS(_xlfn.TEXTSPLIT(R532,"-",,TRUE),2)))</f>
        <v>NULL</v>
      </c>
      <c r="AL532" s="91" t="str" cm="1">
        <f t="array" ref="AL532">IF(OR(TRIM(T532)="NULL",ISBLANK(T532),ISNUMBER(T532)),TRIM(T532),TRIM(_xlfn.CHOOSECOLS(_xlfn.TEXTSPLIT(T532,"-",,TRUE),1)))</f>
        <v>NULL</v>
      </c>
      <c r="AM532" s="91" t="str" cm="1">
        <f t="array" ref="AM532">IF(OR(TRIM(T532)="NULL",ISBLANK(T532),ISNUMBER(T532)),TRIM(T532),TRIM(_xlfn.CHOOSECOLS(_xlfn.TEXTSPLIT(T532,"-",,TRUE),2)))</f>
        <v>NULL</v>
      </c>
      <c r="AN532" s="91" t="str" cm="1">
        <f t="array" ref="AN532">IF(OR(TRIM(U532)="NULL",ISBLANK(U532),ISNUMBER(U532)),TRIM(U532),TRIM(_xlfn.CHOOSECOLS(_xlfn.TEXTSPLIT(Y532,"-",,TRUE),1)))</f>
        <v>NULL</v>
      </c>
      <c r="AO532" s="91" t="str" cm="1">
        <f t="array" ref="AO532">IF(OR(TRIM(U532)="NULL",ISBLANK(U532),ISNUMBER(U532)),TRIM(U532),TRIM(_xlfn.CHOOSECOLS(_xlfn.TEXTSPLIT(Y532,"-",,TRUE),2)))</f>
        <v>NULL</v>
      </c>
      <c r="AP532" s="91" t="str" cm="1">
        <f t="array" ref="AP532">IF(OR(TRIM(V532)="NULL",ISBLANK(V532),ISNUMBER(V532)),TRIM(V532),TRIM(_xlfn.CHOOSECOLS(_xlfn.TEXTSPLIT(Y532,"-",,TRUE),1)))</f>
        <v>NULL</v>
      </c>
      <c r="AQ532" s="91" t="str" cm="1">
        <f t="array" ref="AQ532">IF(OR(TRIM(V532)="NULL",ISBLANK(V532),ISNUMBER(V532)),V532,_xlfn.CHOOSECOLS(_xlfn.TEXTSPLIT(Y532,"-",,TRUE),2))</f>
        <v xml:space="preserve">NULL </v>
      </c>
      <c r="AR532" s="99" t="str" cm="1">
        <f t="array" ref="AR532">TRIM(IF(OR(TRIM(W532)="NULL",ISBLANK(W532),ISNUMBER(W532)), W532, IF(AND(ISNUMBER(FIND("|", W532))=TRUE, ISNUMBER(FIND("-", W532))=FALSE), W532, IF(AND(ISNUMBER(FIND("|", W532))=FALSE, ISNUMBER(FIND("-", W532))=TRUE),_xlfn.CHOOSECOLS(_xlfn.TEXTSPLIT(W532,"-", "|",,TRUE),1), _xlfn.CONCAT(_xlfn.CHOOSECOLS(_xlfn.TEXTSPLIT(SUBSTITUTE(W532, "-", "|"), "|"),1),"|", _xlfn.CHOOSECOLS(_xlfn.TEXTSPLIT(SUBSTITUTE(W532, "-", "|"), "|"), 3))))))</f>
        <v>NULL</v>
      </c>
      <c r="AS532" s="99" t="str" cm="1">
        <f t="array" ref="AS532">TRIM(IF(OR(TRIM(W532)="NULL",ISBLANK(W532),ISNUMBER(W532)), W532, IF(AND(ISNUMBER(FIND("|", W532))=TRUE, ISNUMBER(FIND("-", W532))=FALSE), W532, IF(AND(ISNUMBER(FIND("|", W532))=FALSE, ISNUMBER(FIND("-", W532))=TRUE),_xlfn.CHOOSECOLS(_xlfn.TEXTSPLIT(W532,"-", "|",,TRUE),2), _xlfn.CONCAT(_xlfn.CHOOSECOLS(_xlfn.TEXTSPLIT(SUBSTITUTE(W532, "-", "|"), "|"),2),"|", _xlfn.CHOOSECOLS(_xlfn.TEXTSPLIT(SUBSTITUTE(W532, "-", "|"), "|"), 4))))))</f>
        <v>NULL</v>
      </c>
      <c r="AT532" s="92" t="str" cm="1">
        <f t="array" ref="AT532">TRIM(_xlfn.CHOOSECOLS(_xlfn.TEXTSPLIT(AR532,"|",,TRUE),1))</f>
        <v>NULL</v>
      </c>
      <c r="AU532" s="92" t="str" cm="1">
        <f t="array" ref="AU532">TRIM(_xlfn.CHOOSECOLS(_xlfn.TEXTSPLIT(AS532,"|",,TRUE),1))</f>
        <v>NULL</v>
      </c>
      <c r="AV532" s="92" t="str" cm="1">
        <f t="array" ref="AV532">TRIM(_xlfn.CHOOSECOLS(_xlfn.TEXTSPLIT(AB532,"|",,TRUE),1))</f>
        <v>USD</v>
      </c>
      <c r="AW532" s="92" t="str" cm="1">
        <f t="array" ref="AW532">TRIM(_xlfn.CHOOSECOLS(_xlfn.TEXTSPLIT(Y532,"|",,TRUE),1))</f>
        <v>NULL</v>
      </c>
      <c r="AX532" s="92" t="str" cm="1">
        <f t="array" ref="AX532">TRIM(_xlfn.CHOOSECOLS(_xlfn.TEXTSPLIT(Z532,"|",,TRUE),1))</f>
        <v>NULL</v>
      </c>
      <c r="AY532" s="99" t="str" cm="1">
        <f t="array" ref="AY532">TRIM(IF(OR(TRIM(AA532)="NULL",ISBLANK(AA532),ISNUMBER(AA532)), AA532, IF(AND(ISNUMBER(FIND("|", AA532))=TRUE, ISNUMBER(FIND("-", AA532))=FALSE), AA532, IF(AND(ISNUMBER(FIND("|", AA532))=FALSE, ISNUMBER(FIND("-", AA532))=TRUE),_xlfn.CHOOSECOLS(_xlfn.TEXTSPLIT(AA532,"-", "|",,TRUE),1), _xlfn.CONCAT(_xlfn.CHOOSECOLS(_xlfn.TEXTSPLIT(SUBSTITUTE(AA532, "-", "|"), "|"),1),"|", _xlfn.CHOOSECOLS(_xlfn.TEXTSPLIT(SUBSTITUTE(AA532, "-", "|"), "|"), 3))))))</f>
        <v>8420000</v>
      </c>
      <c r="AZ532" s="99" t="str" cm="1">
        <f t="array" ref="AZ532">TRIM(IF(OR(TRIM(AA532)="NULL",ISBLANK(AA532),ISNUMBER(AA532)), AA532, IF(AND(ISNUMBER(FIND("|", AA532))=TRUE, ISNUMBER(FIND("-", AA532))=FALSE), AA532, IF(AND(ISNUMBER(FIND("|", AA532))=FALSE, ISNUMBER(FIND("-", AA532))=TRUE),_xlfn.CHOOSECOLS(_xlfn.TEXTSPLIT(AA532,"-", "|",,TRUE),2), _xlfn.CONCAT(_xlfn.CHOOSECOLS(_xlfn.TEXTSPLIT(SUBSTITUTE(AA532, "-", "|"), "|"),2),"|", _xlfn.CHOOSECOLS(_xlfn.TEXTSPLIT(SUBSTITUTE(AA532, "-", "|"), "|"), 4))))))</f>
        <v>8420000</v>
      </c>
      <c r="BA532" s="92" t="str" cm="1">
        <f t="array" ref="BA532">TRIM(_xlfn.CHOOSECOLS(_xlfn.TEXTSPLIT(AY532,"|",,TRUE),1))</f>
        <v>8420000</v>
      </c>
      <c r="BB532" s="92" t="str" cm="1">
        <f t="array" ref="BB532">TRIM(_xlfn.CHOOSECOLS(_xlfn.TEXTSPLIT(AZ532,"|",,TRUE),1))</f>
        <v>8420000</v>
      </c>
      <c r="BC532" s="92" t="str" cm="1">
        <f t="array" ref="BC532">TRIM(_xlfn.CHOOSECOLS(_xlfn.TEXTSPLIT(AB532,"|",,TRUE),1))</f>
        <v>USD</v>
      </c>
      <c r="BD532" s="92" t="str" cm="1">
        <f t="array" ref="BD532">TRIM(_xlfn.CHOOSECOLS(_xlfn.TEXTSPLIT(AC532,"|",,TRUE),1))</f>
        <v>No</v>
      </c>
      <c r="BE532" s="92" t="str" cm="1">
        <f t="array" ref="BE532">TRIM(_xlfn.CHOOSECOLS(_xlfn.TEXTSPLIT(AD532,"|",,TRUE),1))</f>
        <v>NULL</v>
      </c>
      <c r="BF532" s="92" t="str" cm="1">
        <f t="array" ref="BF532">TRIM(IF(OR(TRIM(AE532)="NULL",ISBLANK(AE532),ISNUMBER(AE532)),AE532,_xlfn.CHOOSECOLS(_xlfn.TEXTSPLIT(AE532,"-",,TRUE),1)))</f>
        <v>204</v>
      </c>
      <c r="BG532" s="92" t="str" cm="1">
        <f t="array" ref="BG532">TRIM(IF(OR(TRIM(AE532)="NULL",ISBLANK(AE532),ISNUMBER(AE532)),AE532,_xlfn.CHOOSECOLS(_xlfn.TEXTSPLIT(AE532,"-",,TRUE),2)))</f>
        <v>204</v>
      </c>
      <c r="BH532" s="95" t="str">
        <f t="shared" si="48"/>
        <v>1999</v>
      </c>
      <c r="BI532" s="96" t="str">
        <f t="shared" si="49"/>
        <v>9</v>
      </c>
      <c r="BJ532" s="97" t="str">
        <f t="shared" si="50"/>
        <v>7</v>
      </c>
      <c r="BK532" s="96" t="str">
        <f t="shared" si="51"/>
        <v>1999</v>
      </c>
      <c r="BL532" s="96" t="str">
        <f t="shared" si="52"/>
        <v>9</v>
      </c>
      <c r="BM532" s="97" t="str">
        <f t="shared" si="53"/>
        <v>19</v>
      </c>
      <c r="BN532" s="93" t="b">
        <f>AND(TRIM(BH532)="NULL", TRIM(BK532)="NULL")</f>
        <v>0</v>
      </c>
      <c r="BO532" s="127" t="s">
        <v>435</v>
      </c>
      <c r="BP532" s="127" t="s">
        <v>435</v>
      </c>
    </row>
    <row r="533" spans="1:68" ht="15" customHeight="1">
      <c r="A533" s="7">
        <v>120.12</v>
      </c>
      <c r="B533" s="1" t="s">
        <v>420</v>
      </c>
      <c r="C533" s="11" t="s">
        <v>1489</v>
      </c>
      <c r="D533" s="6" t="s">
        <v>1490</v>
      </c>
      <c r="E533" s="21" t="s">
        <v>1508</v>
      </c>
      <c r="F533" s="5" t="s">
        <v>63</v>
      </c>
      <c r="G533" s="25" t="s">
        <v>63</v>
      </c>
      <c r="H533" s="25" t="s">
        <v>63</v>
      </c>
      <c r="I533" s="25" t="s">
        <v>63</v>
      </c>
      <c r="J533" s="5">
        <v>36422</v>
      </c>
      <c r="K533" s="6">
        <v>1999</v>
      </c>
      <c r="L533" s="6">
        <v>9</v>
      </c>
      <c r="M533" s="6">
        <v>7</v>
      </c>
      <c r="N533" s="5">
        <v>36434</v>
      </c>
      <c r="O533" s="6">
        <v>1999</v>
      </c>
      <c r="P533" s="6">
        <v>9</v>
      </c>
      <c r="Q533" s="6">
        <v>19</v>
      </c>
      <c r="R533" s="6">
        <v>7</v>
      </c>
      <c r="S533" s="6" t="s">
        <v>63</v>
      </c>
      <c r="T533" s="6" t="s">
        <v>166</v>
      </c>
      <c r="U533" s="6" t="s">
        <v>166</v>
      </c>
      <c r="V533" s="6" t="s">
        <v>166</v>
      </c>
      <c r="W533" s="6" t="s">
        <v>166</v>
      </c>
      <c r="X533" s="6" t="s">
        <v>166</v>
      </c>
      <c r="Y533" s="6" t="s">
        <v>166</v>
      </c>
      <c r="Z533" s="6" t="s">
        <v>166</v>
      </c>
      <c r="AA533" s="6">
        <v>250000000</v>
      </c>
      <c r="AB533" s="6" t="s">
        <v>172</v>
      </c>
      <c r="AC533" s="6" t="s">
        <v>73</v>
      </c>
      <c r="AD533" s="6" t="s">
        <v>166</v>
      </c>
      <c r="AE533" s="6" t="s">
        <v>166</v>
      </c>
      <c r="AH533" s="91" t="str" cm="1">
        <f t="array" ref="AH533">IF(OR(TRIM(S533)="NULL",ISBLANK(S533),ISNUMBER(S533)),TRIM(S533),TRIM(_xlfn.CHOOSECOLS(_xlfn.TEXTSPLIT(S533,"-",,TRUE),1)))</f>
        <v>NULL</v>
      </c>
      <c r="AI533" s="91" t="str" cm="1">
        <f t="array" ref="AI533">IF(OR(TRIM(S533)="NULL",ISBLANK(S533),ISNUMBER(S533)),TRIM(S533),TRIM(_xlfn.CHOOSECOLS(_xlfn.TEXTSPLIT(S533,"-",,TRUE),2)))</f>
        <v>NULL</v>
      </c>
      <c r="AJ533" s="91" t="str" cm="1">
        <f t="array" ref="AJ533">IF(OR(TRIM(R533)="NULL",ISBLANK(R533),ISNUMBER(R533)),TRIM(R533),TRIM(_xlfn.CHOOSECOLS(_xlfn.TEXTSPLIT(R533,"-",,TRUE),1)))</f>
        <v>7</v>
      </c>
      <c r="AK533" s="91" t="str" cm="1">
        <f t="array" ref="AK533">IF(OR(TRIM(R533)="NULL",ISBLANK(R533),ISNUMBER(R533)),TRIM(R533),TRIM(_xlfn.CHOOSECOLS(_xlfn.TEXTSPLIT(R533,"-",,TRUE),2)))</f>
        <v>7</v>
      </c>
      <c r="AL533" s="91" t="str" cm="1">
        <f t="array" ref="AL533">IF(OR(TRIM(T533)="NULL",ISBLANK(T533),ISNUMBER(T533)),TRIM(T533),TRIM(_xlfn.CHOOSECOLS(_xlfn.TEXTSPLIT(T533,"-",,TRUE),1)))</f>
        <v>NULL</v>
      </c>
      <c r="AM533" s="91" t="str" cm="1">
        <f t="array" ref="AM533">IF(OR(TRIM(T533)="NULL",ISBLANK(T533),ISNUMBER(T533)),TRIM(T533),TRIM(_xlfn.CHOOSECOLS(_xlfn.TEXTSPLIT(T533,"-",,TRUE),2)))</f>
        <v>NULL</v>
      </c>
      <c r="AN533" s="91" t="str" cm="1">
        <f t="array" ref="AN533">IF(OR(TRIM(U533)="NULL",ISBLANK(U533),ISNUMBER(U533)),TRIM(U533),TRIM(_xlfn.CHOOSECOLS(_xlfn.TEXTSPLIT(Y533,"-",,TRUE),1)))</f>
        <v>NULL</v>
      </c>
      <c r="AO533" s="91" t="str" cm="1">
        <f t="array" ref="AO533">IF(OR(TRIM(U533)="NULL",ISBLANK(U533),ISNUMBER(U533)),TRIM(U533),TRIM(_xlfn.CHOOSECOLS(_xlfn.TEXTSPLIT(Y533,"-",,TRUE),2)))</f>
        <v>NULL</v>
      </c>
      <c r="AP533" s="91" t="str" cm="1">
        <f t="array" ref="AP533">IF(OR(TRIM(V533)="NULL",ISBLANK(V533),ISNUMBER(V533)),TRIM(V533),TRIM(_xlfn.CHOOSECOLS(_xlfn.TEXTSPLIT(Y533,"-",,TRUE),1)))</f>
        <v>NULL</v>
      </c>
      <c r="AQ533" s="91" t="str" cm="1">
        <f t="array" ref="AQ533">IF(OR(TRIM(V533)="NULL",ISBLANK(V533),ISNUMBER(V533)),V533,_xlfn.CHOOSECOLS(_xlfn.TEXTSPLIT(Y533,"-",,TRUE),2))</f>
        <v xml:space="preserve">NULL </v>
      </c>
      <c r="AR533" s="99" t="str" cm="1">
        <f t="array" ref="AR533">TRIM(IF(OR(TRIM(W533)="NULL",ISBLANK(W533),ISNUMBER(W533)), W533, IF(AND(ISNUMBER(FIND("|", W533))=TRUE, ISNUMBER(FIND("-", W533))=FALSE), W533, IF(AND(ISNUMBER(FIND("|", W533))=FALSE, ISNUMBER(FIND("-", W533))=TRUE),_xlfn.CHOOSECOLS(_xlfn.TEXTSPLIT(W533,"-", "|",,TRUE),1), _xlfn.CONCAT(_xlfn.CHOOSECOLS(_xlfn.TEXTSPLIT(SUBSTITUTE(W533, "-", "|"), "|"),1),"|", _xlfn.CHOOSECOLS(_xlfn.TEXTSPLIT(SUBSTITUTE(W533, "-", "|"), "|"), 3))))))</f>
        <v>NULL</v>
      </c>
      <c r="AS533" s="99" t="str" cm="1">
        <f t="array" ref="AS533">TRIM(IF(OR(TRIM(W533)="NULL",ISBLANK(W533),ISNUMBER(W533)), W533, IF(AND(ISNUMBER(FIND("|", W533))=TRUE, ISNUMBER(FIND("-", W533))=FALSE), W533, IF(AND(ISNUMBER(FIND("|", W533))=FALSE, ISNUMBER(FIND("-", W533))=TRUE),_xlfn.CHOOSECOLS(_xlfn.TEXTSPLIT(W533,"-", "|",,TRUE),2), _xlfn.CONCAT(_xlfn.CHOOSECOLS(_xlfn.TEXTSPLIT(SUBSTITUTE(W533, "-", "|"), "|"),2),"|", _xlfn.CHOOSECOLS(_xlfn.TEXTSPLIT(SUBSTITUTE(W533, "-", "|"), "|"), 4))))))</f>
        <v>NULL</v>
      </c>
      <c r="AT533" s="92" t="str" cm="1">
        <f t="array" ref="AT533">TRIM(_xlfn.CHOOSECOLS(_xlfn.TEXTSPLIT(AR533,"|",,TRUE),1))</f>
        <v>NULL</v>
      </c>
      <c r="AU533" s="92" t="str" cm="1">
        <f t="array" ref="AU533">TRIM(_xlfn.CHOOSECOLS(_xlfn.TEXTSPLIT(AS533,"|",,TRUE),1))</f>
        <v>NULL</v>
      </c>
      <c r="AV533" s="92" t="str" cm="1">
        <f t="array" ref="AV533">TRIM(_xlfn.CHOOSECOLS(_xlfn.TEXTSPLIT(AB533,"|",,TRUE),1))</f>
        <v>USD</v>
      </c>
      <c r="AW533" s="92" t="str" cm="1">
        <f t="array" ref="AW533">TRIM(_xlfn.CHOOSECOLS(_xlfn.TEXTSPLIT(Y533,"|",,TRUE),1))</f>
        <v>NULL</v>
      </c>
      <c r="AX533" s="92" t="str" cm="1">
        <f t="array" ref="AX533">TRIM(_xlfn.CHOOSECOLS(_xlfn.TEXTSPLIT(Z533,"|",,TRUE),1))</f>
        <v>NULL</v>
      </c>
      <c r="AY533" s="99" t="str" cm="1">
        <f t="array" ref="AY533">TRIM(IF(OR(TRIM(AA533)="NULL",ISBLANK(AA533),ISNUMBER(AA533)), AA533, IF(AND(ISNUMBER(FIND("|", AA533))=TRUE, ISNUMBER(FIND("-", AA533))=FALSE), AA533, IF(AND(ISNUMBER(FIND("|", AA533))=FALSE, ISNUMBER(FIND("-", AA533))=TRUE),_xlfn.CHOOSECOLS(_xlfn.TEXTSPLIT(AA533,"-", "|",,TRUE),1), _xlfn.CONCAT(_xlfn.CHOOSECOLS(_xlfn.TEXTSPLIT(SUBSTITUTE(AA533, "-", "|"), "|"),1),"|", _xlfn.CHOOSECOLS(_xlfn.TEXTSPLIT(SUBSTITUTE(AA533, "-", "|"), "|"), 3))))))</f>
        <v>250000000</v>
      </c>
      <c r="AZ533" s="99" t="str" cm="1">
        <f t="array" ref="AZ533">TRIM(IF(OR(TRIM(AA533)="NULL",ISBLANK(AA533),ISNUMBER(AA533)), AA533, IF(AND(ISNUMBER(FIND("|", AA533))=TRUE, ISNUMBER(FIND("-", AA533))=FALSE), AA533, IF(AND(ISNUMBER(FIND("|", AA533))=FALSE, ISNUMBER(FIND("-", AA533))=TRUE),_xlfn.CHOOSECOLS(_xlfn.TEXTSPLIT(AA533,"-", "|",,TRUE),2), _xlfn.CONCAT(_xlfn.CHOOSECOLS(_xlfn.TEXTSPLIT(SUBSTITUTE(AA533, "-", "|"), "|"),2),"|", _xlfn.CHOOSECOLS(_xlfn.TEXTSPLIT(SUBSTITUTE(AA533, "-", "|"), "|"), 4))))))</f>
        <v>250000000</v>
      </c>
      <c r="BA533" s="92" t="str" cm="1">
        <f t="array" ref="BA533">TRIM(_xlfn.CHOOSECOLS(_xlfn.TEXTSPLIT(AY533,"|",,TRUE),1))</f>
        <v>250000000</v>
      </c>
      <c r="BB533" s="92" t="str" cm="1">
        <f t="array" ref="BB533">TRIM(_xlfn.CHOOSECOLS(_xlfn.TEXTSPLIT(AZ533,"|",,TRUE),1))</f>
        <v>250000000</v>
      </c>
      <c r="BC533" s="92" t="str" cm="1">
        <f t="array" ref="BC533">TRIM(_xlfn.CHOOSECOLS(_xlfn.TEXTSPLIT(AB533,"|",,TRUE),1))</f>
        <v>USD</v>
      </c>
      <c r="BD533" s="92" t="str" cm="1">
        <f t="array" ref="BD533">TRIM(_xlfn.CHOOSECOLS(_xlfn.TEXTSPLIT(AC533,"|",,TRUE),1))</f>
        <v>No</v>
      </c>
      <c r="BE533" s="92" t="str" cm="1">
        <f t="array" ref="BE533">TRIM(_xlfn.CHOOSECOLS(_xlfn.TEXTSPLIT(AD533,"|",,TRUE),1))</f>
        <v>NULL</v>
      </c>
      <c r="BF533" s="92" t="str" cm="1">
        <f t="array" ref="BF533">TRIM(IF(OR(TRIM(AE533)="NULL",ISBLANK(AE533),ISNUMBER(AE533)),AE533,_xlfn.CHOOSECOLS(_xlfn.TEXTSPLIT(AE533,"-",,TRUE),1)))</f>
        <v>NULL</v>
      </c>
      <c r="BG533" s="92" t="str" cm="1">
        <f t="array" ref="BG533">TRIM(IF(OR(TRIM(AE533)="NULL",ISBLANK(AE533),ISNUMBER(AE533)),AE533,_xlfn.CHOOSECOLS(_xlfn.TEXTSPLIT(AE533,"-",,TRUE),2)))</f>
        <v>NULL</v>
      </c>
      <c r="BH533" s="95" t="str">
        <f t="shared" si="48"/>
        <v>1999</v>
      </c>
      <c r="BI533" s="96" t="str">
        <f t="shared" si="49"/>
        <v>9</v>
      </c>
      <c r="BJ533" s="97" t="str">
        <f t="shared" si="50"/>
        <v>7</v>
      </c>
      <c r="BK533" s="96" t="str">
        <f t="shared" si="51"/>
        <v>1999</v>
      </c>
      <c r="BL533" s="96" t="str">
        <f t="shared" si="52"/>
        <v>9</v>
      </c>
      <c r="BM533" s="97" t="str">
        <f t="shared" si="53"/>
        <v>19</v>
      </c>
      <c r="BN533" s="93" t="b">
        <f>AND(TRIM(BH533)="NULL", TRIM(BK533)="NULL")</f>
        <v>0</v>
      </c>
      <c r="BO533" s="127" t="s">
        <v>435</v>
      </c>
      <c r="BP533" s="127" t="s">
        <v>435</v>
      </c>
    </row>
    <row r="534" spans="1:68" ht="15" customHeight="1">
      <c r="A534" s="7">
        <v>120.13</v>
      </c>
      <c r="B534" s="1" t="s">
        <v>420</v>
      </c>
      <c r="C534" s="11" t="s">
        <v>1489</v>
      </c>
      <c r="D534" s="6" t="s">
        <v>1490</v>
      </c>
      <c r="E534" s="21" t="s">
        <v>1509</v>
      </c>
      <c r="F534" s="5" t="s">
        <v>63</v>
      </c>
      <c r="G534" s="25" t="s">
        <v>63</v>
      </c>
      <c r="H534" s="25" t="s">
        <v>63</v>
      </c>
      <c r="I534" s="25" t="s">
        <v>63</v>
      </c>
      <c r="J534" s="5">
        <v>36423</v>
      </c>
      <c r="K534" s="6">
        <v>1999</v>
      </c>
      <c r="L534" s="6">
        <v>9</v>
      </c>
      <c r="M534" s="6">
        <v>7</v>
      </c>
      <c r="N534" s="5">
        <v>36435</v>
      </c>
      <c r="O534" s="6">
        <v>1999</v>
      </c>
      <c r="P534" s="6">
        <v>9</v>
      </c>
      <c r="Q534" s="6">
        <v>19</v>
      </c>
      <c r="R534" s="6" t="s">
        <v>63</v>
      </c>
      <c r="S534" s="6" t="s">
        <v>63</v>
      </c>
      <c r="T534" s="6" t="s">
        <v>166</v>
      </c>
      <c r="U534" s="6" t="s">
        <v>166</v>
      </c>
      <c r="V534" s="6" t="s">
        <v>166</v>
      </c>
      <c r="W534" s="6" t="s">
        <v>166</v>
      </c>
      <c r="X534" s="6" t="s">
        <v>166</v>
      </c>
      <c r="Y534" s="6" t="s">
        <v>166</v>
      </c>
      <c r="Z534" s="6" t="s">
        <v>166</v>
      </c>
      <c r="AA534" s="6" t="s">
        <v>166</v>
      </c>
      <c r="AB534" s="6" t="s">
        <v>166</v>
      </c>
      <c r="AC534" s="6" t="s">
        <v>166</v>
      </c>
      <c r="AD534" s="6" t="s">
        <v>166</v>
      </c>
      <c r="AE534" s="6">
        <v>200</v>
      </c>
      <c r="AH534" s="91" t="str" cm="1">
        <f t="array" ref="AH534">IF(OR(TRIM(S534)="NULL",ISBLANK(S534),ISNUMBER(S534)),TRIM(S534),TRIM(_xlfn.CHOOSECOLS(_xlfn.TEXTSPLIT(S534,"-",,TRUE),1)))</f>
        <v>NULL</v>
      </c>
      <c r="AI534" s="91" t="str" cm="1">
        <f t="array" ref="AI534">IF(OR(TRIM(S534)="NULL",ISBLANK(S534),ISNUMBER(S534)),TRIM(S534),TRIM(_xlfn.CHOOSECOLS(_xlfn.TEXTSPLIT(S534,"-",,TRUE),2)))</f>
        <v>NULL</v>
      </c>
      <c r="AJ534" s="91" t="str" cm="1">
        <f t="array" ref="AJ534">IF(OR(TRIM(R534)="NULL",ISBLANK(R534),ISNUMBER(R534)),TRIM(R534),TRIM(_xlfn.CHOOSECOLS(_xlfn.TEXTSPLIT(R534,"-",,TRUE),1)))</f>
        <v>NULL</v>
      </c>
      <c r="AK534" s="91" t="str" cm="1">
        <f t="array" ref="AK534">IF(OR(TRIM(R534)="NULL",ISBLANK(R534),ISNUMBER(R534)),TRIM(R534),TRIM(_xlfn.CHOOSECOLS(_xlfn.TEXTSPLIT(R534,"-",,TRUE),2)))</f>
        <v>NULL</v>
      </c>
      <c r="AL534" s="91" t="str" cm="1">
        <f t="array" ref="AL534">IF(OR(TRIM(T534)="NULL",ISBLANK(T534),ISNUMBER(T534)),TRIM(T534),TRIM(_xlfn.CHOOSECOLS(_xlfn.TEXTSPLIT(T534,"-",,TRUE),1)))</f>
        <v>NULL</v>
      </c>
      <c r="AM534" s="91" t="str" cm="1">
        <f t="array" ref="AM534">IF(OR(TRIM(T534)="NULL",ISBLANK(T534),ISNUMBER(T534)),TRIM(T534),TRIM(_xlfn.CHOOSECOLS(_xlfn.TEXTSPLIT(T534,"-",,TRUE),2)))</f>
        <v>NULL</v>
      </c>
      <c r="AN534" s="91" t="str" cm="1">
        <f t="array" ref="AN534">IF(OR(TRIM(U534)="NULL",ISBLANK(U534),ISNUMBER(U534)),TRIM(U534),TRIM(_xlfn.CHOOSECOLS(_xlfn.TEXTSPLIT(Y534,"-",,TRUE),1)))</f>
        <v>NULL</v>
      </c>
      <c r="AO534" s="91" t="str" cm="1">
        <f t="array" ref="AO534">IF(OR(TRIM(U534)="NULL",ISBLANK(U534),ISNUMBER(U534)),TRIM(U534),TRIM(_xlfn.CHOOSECOLS(_xlfn.TEXTSPLIT(Y534,"-",,TRUE),2)))</f>
        <v>NULL</v>
      </c>
      <c r="AP534" s="91" t="str" cm="1">
        <f t="array" ref="AP534">IF(OR(TRIM(V534)="NULL",ISBLANK(V534),ISNUMBER(V534)),TRIM(V534),TRIM(_xlfn.CHOOSECOLS(_xlfn.TEXTSPLIT(Y534,"-",,TRUE),1)))</f>
        <v>NULL</v>
      </c>
      <c r="AQ534" s="91" t="str" cm="1">
        <f t="array" ref="AQ534">IF(OR(TRIM(V534)="NULL",ISBLANK(V534),ISNUMBER(V534)),V534,_xlfn.CHOOSECOLS(_xlfn.TEXTSPLIT(Y534,"-",,TRUE),2))</f>
        <v xml:space="preserve">NULL </v>
      </c>
      <c r="AR534" s="99" t="str" cm="1">
        <f t="array" ref="AR534">TRIM(IF(OR(TRIM(W534)="NULL",ISBLANK(W534),ISNUMBER(W534)), W534, IF(AND(ISNUMBER(FIND("|", W534))=TRUE, ISNUMBER(FIND("-", W534))=FALSE), W534, IF(AND(ISNUMBER(FIND("|", W534))=FALSE, ISNUMBER(FIND("-", W534))=TRUE),_xlfn.CHOOSECOLS(_xlfn.TEXTSPLIT(W534,"-", "|",,TRUE),1), _xlfn.CONCAT(_xlfn.CHOOSECOLS(_xlfn.TEXTSPLIT(SUBSTITUTE(W534, "-", "|"), "|"),1),"|", _xlfn.CHOOSECOLS(_xlfn.TEXTSPLIT(SUBSTITUTE(W534, "-", "|"), "|"), 3))))))</f>
        <v>NULL</v>
      </c>
      <c r="AS534" s="99" t="str" cm="1">
        <f t="array" ref="AS534">TRIM(IF(OR(TRIM(W534)="NULL",ISBLANK(W534),ISNUMBER(W534)), W534, IF(AND(ISNUMBER(FIND("|", W534))=TRUE, ISNUMBER(FIND("-", W534))=FALSE), W534, IF(AND(ISNUMBER(FIND("|", W534))=FALSE, ISNUMBER(FIND("-", W534))=TRUE),_xlfn.CHOOSECOLS(_xlfn.TEXTSPLIT(W534,"-", "|",,TRUE),2), _xlfn.CONCAT(_xlfn.CHOOSECOLS(_xlfn.TEXTSPLIT(SUBSTITUTE(W534, "-", "|"), "|"),2),"|", _xlfn.CHOOSECOLS(_xlfn.TEXTSPLIT(SUBSTITUTE(W534, "-", "|"), "|"), 4))))))</f>
        <v>NULL</v>
      </c>
      <c r="AT534" s="92" t="str" cm="1">
        <f t="array" ref="AT534">TRIM(_xlfn.CHOOSECOLS(_xlfn.TEXTSPLIT(AR534,"|",,TRUE),1))</f>
        <v>NULL</v>
      </c>
      <c r="AU534" s="92" t="str" cm="1">
        <f t="array" ref="AU534">TRIM(_xlfn.CHOOSECOLS(_xlfn.TEXTSPLIT(AS534,"|",,TRUE),1))</f>
        <v>NULL</v>
      </c>
      <c r="AV534" s="92" t="str" cm="1">
        <f t="array" ref="AV534">TRIM(_xlfn.CHOOSECOLS(_xlfn.TEXTSPLIT(AB534,"|",,TRUE),1))</f>
        <v>NULL</v>
      </c>
      <c r="AW534" s="92" t="str" cm="1">
        <f t="array" ref="AW534">TRIM(_xlfn.CHOOSECOLS(_xlfn.TEXTSPLIT(Y534,"|",,TRUE),1))</f>
        <v>NULL</v>
      </c>
      <c r="AX534" s="92" t="str" cm="1">
        <f t="array" ref="AX534">TRIM(_xlfn.CHOOSECOLS(_xlfn.TEXTSPLIT(Z534,"|",,TRUE),1))</f>
        <v>NULL</v>
      </c>
      <c r="AY534" s="99" t="str" cm="1">
        <f t="array" ref="AY534">TRIM(IF(OR(TRIM(AA534)="NULL",ISBLANK(AA534),ISNUMBER(AA534)), AA534, IF(AND(ISNUMBER(FIND("|", AA534))=TRUE, ISNUMBER(FIND("-", AA534))=FALSE), AA534, IF(AND(ISNUMBER(FIND("|", AA534))=FALSE, ISNUMBER(FIND("-", AA534))=TRUE),_xlfn.CHOOSECOLS(_xlfn.TEXTSPLIT(AA534,"-", "|",,TRUE),1), _xlfn.CONCAT(_xlfn.CHOOSECOLS(_xlfn.TEXTSPLIT(SUBSTITUTE(AA534, "-", "|"), "|"),1),"|", _xlfn.CHOOSECOLS(_xlfn.TEXTSPLIT(SUBSTITUTE(AA534, "-", "|"), "|"), 3))))))</f>
        <v>NULL</v>
      </c>
      <c r="AZ534" s="99" t="str" cm="1">
        <f t="array" ref="AZ534">TRIM(IF(OR(TRIM(AA534)="NULL",ISBLANK(AA534),ISNUMBER(AA534)), AA534, IF(AND(ISNUMBER(FIND("|", AA534))=TRUE, ISNUMBER(FIND("-", AA534))=FALSE), AA534, IF(AND(ISNUMBER(FIND("|", AA534))=FALSE, ISNUMBER(FIND("-", AA534))=TRUE),_xlfn.CHOOSECOLS(_xlfn.TEXTSPLIT(AA534,"-", "|",,TRUE),2), _xlfn.CONCAT(_xlfn.CHOOSECOLS(_xlfn.TEXTSPLIT(SUBSTITUTE(AA534, "-", "|"), "|"),2),"|", _xlfn.CHOOSECOLS(_xlfn.TEXTSPLIT(SUBSTITUTE(AA534, "-", "|"), "|"), 4))))))</f>
        <v>NULL</v>
      </c>
      <c r="BA534" s="92" t="str" cm="1">
        <f t="array" ref="BA534">TRIM(_xlfn.CHOOSECOLS(_xlfn.TEXTSPLIT(AY534,"|",,TRUE),1))</f>
        <v>NULL</v>
      </c>
      <c r="BB534" s="92" t="str" cm="1">
        <f t="array" ref="BB534">TRIM(_xlfn.CHOOSECOLS(_xlfn.TEXTSPLIT(AZ534,"|",,TRUE),1))</f>
        <v>NULL</v>
      </c>
      <c r="BC534" s="92" t="str" cm="1">
        <f t="array" ref="BC534">TRIM(_xlfn.CHOOSECOLS(_xlfn.TEXTSPLIT(AB534,"|",,TRUE),1))</f>
        <v>NULL</v>
      </c>
      <c r="BD534" s="92" t="str" cm="1">
        <f t="array" ref="BD534">TRIM(_xlfn.CHOOSECOLS(_xlfn.TEXTSPLIT(AC534,"|",,TRUE),1))</f>
        <v>NULL</v>
      </c>
      <c r="BE534" s="92" t="str" cm="1">
        <f t="array" ref="BE534">TRIM(_xlfn.CHOOSECOLS(_xlfn.TEXTSPLIT(AD534,"|",,TRUE),1))</f>
        <v>NULL</v>
      </c>
      <c r="BF534" s="92" t="str" cm="1">
        <f t="array" ref="BF534">TRIM(IF(OR(TRIM(AE534)="NULL",ISBLANK(AE534),ISNUMBER(AE534)),AE534,_xlfn.CHOOSECOLS(_xlfn.TEXTSPLIT(AE534,"-",,TRUE),1)))</f>
        <v>200</v>
      </c>
      <c r="BG534" s="92" t="str" cm="1">
        <f t="array" ref="BG534">TRIM(IF(OR(TRIM(AE534)="NULL",ISBLANK(AE534),ISNUMBER(AE534)),AE534,_xlfn.CHOOSECOLS(_xlfn.TEXTSPLIT(AE534,"-",,TRUE),2)))</f>
        <v>200</v>
      </c>
      <c r="BH534" s="95" t="str">
        <f t="shared" si="48"/>
        <v>1999</v>
      </c>
      <c r="BI534" s="96" t="str">
        <f t="shared" si="49"/>
        <v>9</v>
      </c>
      <c r="BJ534" s="97" t="str">
        <f t="shared" si="50"/>
        <v>7</v>
      </c>
      <c r="BK534" s="96" t="str">
        <f t="shared" si="51"/>
        <v>1999</v>
      </c>
      <c r="BL534" s="96" t="str">
        <f t="shared" si="52"/>
        <v>9</v>
      </c>
      <c r="BM534" s="97" t="str">
        <f t="shared" si="53"/>
        <v>19</v>
      </c>
      <c r="BN534" s="93" t="b">
        <f>AND(TRIM(BH534)="NULL", TRIM(BK534)="NULL")</f>
        <v>0</v>
      </c>
      <c r="BO534" s="127" t="s">
        <v>435</v>
      </c>
      <c r="BP534" s="127" t="s">
        <v>435</v>
      </c>
    </row>
    <row r="535" spans="1:68" ht="15" customHeight="1">
      <c r="A535" s="7">
        <v>120.14</v>
      </c>
      <c r="B535" s="1" t="s">
        <v>420</v>
      </c>
      <c r="C535" s="11" t="s">
        <v>1489</v>
      </c>
      <c r="D535" s="6" t="s">
        <v>1490</v>
      </c>
      <c r="E535" s="21" t="s">
        <v>1510</v>
      </c>
      <c r="F535" s="5" t="s">
        <v>63</v>
      </c>
      <c r="G535" s="25" t="s">
        <v>63</v>
      </c>
      <c r="H535" s="25" t="s">
        <v>63</v>
      </c>
      <c r="I535" s="25" t="s">
        <v>63</v>
      </c>
      <c r="J535" s="5">
        <v>36424</v>
      </c>
      <c r="K535" s="6">
        <v>1999</v>
      </c>
      <c r="L535" s="6">
        <v>9</v>
      </c>
      <c r="M535" s="6">
        <v>7</v>
      </c>
      <c r="N535" s="5">
        <v>36436</v>
      </c>
      <c r="O535" s="6">
        <v>1999</v>
      </c>
      <c r="P535" s="6">
        <v>9</v>
      </c>
      <c r="Q535" s="6">
        <v>19</v>
      </c>
      <c r="R535" s="6" t="s">
        <v>63</v>
      </c>
      <c r="S535" s="6" t="s">
        <v>63</v>
      </c>
      <c r="T535" s="6">
        <v>1000</v>
      </c>
      <c r="U535" s="6" t="s">
        <v>166</v>
      </c>
      <c r="V535" s="6" t="s">
        <v>166</v>
      </c>
      <c r="W535" s="6" t="s">
        <v>166</v>
      </c>
      <c r="X535" s="6" t="s">
        <v>166</v>
      </c>
      <c r="Y535" s="6" t="s">
        <v>166</v>
      </c>
      <c r="Z535" s="6" t="s">
        <v>166</v>
      </c>
      <c r="AA535" s="6" t="s">
        <v>166</v>
      </c>
      <c r="AB535" s="6" t="s">
        <v>166</v>
      </c>
      <c r="AC535" s="6" t="s">
        <v>166</v>
      </c>
      <c r="AD535" s="6" t="s">
        <v>166</v>
      </c>
      <c r="AE535" s="6">
        <v>1784</v>
      </c>
      <c r="AH535" s="91" t="str" cm="1">
        <f t="array" ref="AH535">IF(OR(TRIM(S535)="NULL",ISBLANK(S535),ISNUMBER(S535)),TRIM(S535),TRIM(_xlfn.CHOOSECOLS(_xlfn.TEXTSPLIT(S535,"-",,TRUE),1)))</f>
        <v>NULL</v>
      </c>
      <c r="AI535" s="91" t="str" cm="1">
        <f t="array" ref="AI535">IF(OR(TRIM(S535)="NULL",ISBLANK(S535),ISNUMBER(S535)),TRIM(S535),TRIM(_xlfn.CHOOSECOLS(_xlfn.TEXTSPLIT(S535,"-",,TRUE),2)))</f>
        <v>NULL</v>
      </c>
      <c r="AJ535" s="91" t="str" cm="1">
        <f t="array" ref="AJ535">IF(OR(TRIM(R535)="NULL",ISBLANK(R535),ISNUMBER(R535)),TRIM(R535),TRIM(_xlfn.CHOOSECOLS(_xlfn.TEXTSPLIT(R535,"-",,TRUE),1)))</f>
        <v>NULL</v>
      </c>
      <c r="AK535" s="91" t="str" cm="1">
        <f t="array" ref="AK535">IF(OR(TRIM(R535)="NULL",ISBLANK(R535),ISNUMBER(R535)),TRIM(R535),TRIM(_xlfn.CHOOSECOLS(_xlfn.TEXTSPLIT(R535,"-",,TRUE),2)))</f>
        <v>NULL</v>
      </c>
      <c r="AL535" s="91" t="str" cm="1">
        <f t="array" ref="AL535">IF(OR(TRIM(T535)="NULL",ISBLANK(T535),ISNUMBER(T535)),TRIM(T535),TRIM(_xlfn.CHOOSECOLS(_xlfn.TEXTSPLIT(T535,"-",,TRUE),1)))</f>
        <v>1000</v>
      </c>
      <c r="AM535" s="91" t="str" cm="1">
        <f t="array" ref="AM535">IF(OR(TRIM(T535)="NULL",ISBLANK(T535),ISNUMBER(T535)),TRIM(T535),TRIM(_xlfn.CHOOSECOLS(_xlfn.TEXTSPLIT(T535,"-",,TRUE),2)))</f>
        <v>1000</v>
      </c>
      <c r="AN535" s="91" t="str" cm="1">
        <f t="array" ref="AN535">IF(OR(TRIM(U535)="NULL",ISBLANK(U535),ISNUMBER(U535)),TRIM(U535),TRIM(_xlfn.CHOOSECOLS(_xlfn.TEXTSPLIT(Y535,"-",,TRUE),1)))</f>
        <v>NULL</v>
      </c>
      <c r="AO535" s="91" t="str" cm="1">
        <f t="array" ref="AO535">IF(OR(TRIM(U535)="NULL",ISBLANK(U535),ISNUMBER(U535)),TRIM(U535),TRIM(_xlfn.CHOOSECOLS(_xlfn.TEXTSPLIT(Y535,"-",,TRUE),2)))</f>
        <v>NULL</v>
      </c>
      <c r="AP535" s="91" t="str" cm="1">
        <f t="array" ref="AP535">IF(OR(TRIM(V535)="NULL",ISBLANK(V535),ISNUMBER(V535)),TRIM(V535),TRIM(_xlfn.CHOOSECOLS(_xlfn.TEXTSPLIT(Y535,"-",,TRUE),1)))</f>
        <v>NULL</v>
      </c>
      <c r="AQ535" s="91" t="str" cm="1">
        <f t="array" ref="AQ535">IF(OR(TRIM(V535)="NULL",ISBLANK(V535),ISNUMBER(V535)),V535,_xlfn.CHOOSECOLS(_xlfn.TEXTSPLIT(Y535,"-",,TRUE),2))</f>
        <v xml:space="preserve">NULL </v>
      </c>
      <c r="AR535" s="99" t="str" cm="1">
        <f t="array" ref="AR535">TRIM(IF(OR(TRIM(W535)="NULL",ISBLANK(W535),ISNUMBER(W535)), W535, IF(AND(ISNUMBER(FIND("|", W535))=TRUE, ISNUMBER(FIND("-", W535))=FALSE), W535, IF(AND(ISNUMBER(FIND("|", W535))=FALSE, ISNUMBER(FIND("-", W535))=TRUE),_xlfn.CHOOSECOLS(_xlfn.TEXTSPLIT(W535,"-", "|",,TRUE),1), _xlfn.CONCAT(_xlfn.CHOOSECOLS(_xlfn.TEXTSPLIT(SUBSTITUTE(W535, "-", "|"), "|"),1),"|", _xlfn.CHOOSECOLS(_xlfn.TEXTSPLIT(SUBSTITUTE(W535, "-", "|"), "|"), 3))))))</f>
        <v>NULL</v>
      </c>
      <c r="AS535" s="99" t="str" cm="1">
        <f t="array" ref="AS535">TRIM(IF(OR(TRIM(W535)="NULL",ISBLANK(W535),ISNUMBER(W535)), W535, IF(AND(ISNUMBER(FIND("|", W535))=TRUE, ISNUMBER(FIND("-", W535))=FALSE), W535, IF(AND(ISNUMBER(FIND("|", W535))=FALSE, ISNUMBER(FIND("-", W535))=TRUE),_xlfn.CHOOSECOLS(_xlfn.TEXTSPLIT(W535,"-", "|",,TRUE),2), _xlfn.CONCAT(_xlfn.CHOOSECOLS(_xlfn.TEXTSPLIT(SUBSTITUTE(W535, "-", "|"), "|"),2),"|", _xlfn.CHOOSECOLS(_xlfn.TEXTSPLIT(SUBSTITUTE(W535, "-", "|"), "|"), 4))))))</f>
        <v>NULL</v>
      </c>
      <c r="AT535" s="92" t="str" cm="1">
        <f t="array" ref="AT535">TRIM(_xlfn.CHOOSECOLS(_xlfn.TEXTSPLIT(AR535,"|",,TRUE),1))</f>
        <v>NULL</v>
      </c>
      <c r="AU535" s="92" t="str" cm="1">
        <f t="array" ref="AU535">TRIM(_xlfn.CHOOSECOLS(_xlfn.TEXTSPLIT(AS535,"|",,TRUE),1))</f>
        <v>NULL</v>
      </c>
      <c r="AV535" s="92" t="str" cm="1">
        <f t="array" ref="AV535">TRIM(_xlfn.CHOOSECOLS(_xlfn.TEXTSPLIT(AB535,"|",,TRUE),1))</f>
        <v>NULL</v>
      </c>
      <c r="AW535" s="92" t="str" cm="1">
        <f t="array" ref="AW535">TRIM(_xlfn.CHOOSECOLS(_xlfn.TEXTSPLIT(Y535,"|",,TRUE),1))</f>
        <v>NULL</v>
      </c>
      <c r="AX535" s="92" t="str" cm="1">
        <f t="array" ref="AX535">TRIM(_xlfn.CHOOSECOLS(_xlfn.TEXTSPLIT(Z535,"|",,TRUE),1))</f>
        <v>NULL</v>
      </c>
      <c r="AY535" s="99" t="str" cm="1">
        <f t="array" ref="AY535">TRIM(IF(OR(TRIM(AA535)="NULL",ISBLANK(AA535),ISNUMBER(AA535)), AA535, IF(AND(ISNUMBER(FIND("|", AA535))=TRUE, ISNUMBER(FIND("-", AA535))=FALSE), AA535, IF(AND(ISNUMBER(FIND("|", AA535))=FALSE, ISNUMBER(FIND("-", AA535))=TRUE),_xlfn.CHOOSECOLS(_xlfn.TEXTSPLIT(AA535,"-", "|",,TRUE),1), _xlfn.CONCAT(_xlfn.CHOOSECOLS(_xlfn.TEXTSPLIT(SUBSTITUTE(AA535, "-", "|"), "|"),1),"|", _xlfn.CHOOSECOLS(_xlfn.TEXTSPLIT(SUBSTITUTE(AA535, "-", "|"), "|"), 3))))))</f>
        <v>NULL</v>
      </c>
      <c r="AZ535" s="99" t="str" cm="1">
        <f t="array" ref="AZ535">TRIM(IF(OR(TRIM(AA535)="NULL",ISBLANK(AA535),ISNUMBER(AA535)), AA535, IF(AND(ISNUMBER(FIND("|", AA535))=TRUE, ISNUMBER(FIND("-", AA535))=FALSE), AA535, IF(AND(ISNUMBER(FIND("|", AA535))=FALSE, ISNUMBER(FIND("-", AA535))=TRUE),_xlfn.CHOOSECOLS(_xlfn.TEXTSPLIT(AA535,"-", "|",,TRUE),2), _xlfn.CONCAT(_xlfn.CHOOSECOLS(_xlfn.TEXTSPLIT(SUBSTITUTE(AA535, "-", "|"), "|"),2),"|", _xlfn.CHOOSECOLS(_xlfn.TEXTSPLIT(SUBSTITUTE(AA535, "-", "|"), "|"), 4))))))</f>
        <v>NULL</v>
      </c>
      <c r="BA535" s="92" t="str" cm="1">
        <f t="array" ref="BA535">TRIM(_xlfn.CHOOSECOLS(_xlfn.TEXTSPLIT(AY535,"|",,TRUE),1))</f>
        <v>NULL</v>
      </c>
      <c r="BB535" s="92" t="str" cm="1">
        <f t="array" ref="BB535">TRIM(_xlfn.CHOOSECOLS(_xlfn.TEXTSPLIT(AZ535,"|",,TRUE),1))</f>
        <v>NULL</v>
      </c>
      <c r="BC535" s="92" t="str" cm="1">
        <f t="array" ref="BC535">TRIM(_xlfn.CHOOSECOLS(_xlfn.TEXTSPLIT(AB535,"|",,TRUE),1))</f>
        <v>NULL</v>
      </c>
      <c r="BD535" s="92" t="str" cm="1">
        <f t="array" ref="BD535">TRIM(_xlfn.CHOOSECOLS(_xlfn.TEXTSPLIT(AC535,"|",,TRUE),1))</f>
        <v>NULL</v>
      </c>
      <c r="BE535" s="92" t="str" cm="1">
        <f t="array" ref="BE535">TRIM(_xlfn.CHOOSECOLS(_xlfn.TEXTSPLIT(AD535,"|",,TRUE),1))</f>
        <v>NULL</v>
      </c>
      <c r="BF535" s="92" t="str" cm="1">
        <f t="array" ref="BF535">TRIM(IF(OR(TRIM(AE535)="NULL",ISBLANK(AE535),ISNUMBER(AE535)),AE535,_xlfn.CHOOSECOLS(_xlfn.TEXTSPLIT(AE535,"-",,TRUE),1)))</f>
        <v>1784</v>
      </c>
      <c r="BG535" s="92" t="str" cm="1">
        <f t="array" ref="BG535">TRIM(IF(OR(TRIM(AE535)="NULL",ISBLANK(AE535),ISNUMBER(AE535)),AE535,_xlfn.CHOOSECOLS(_xlfn.TEXTSPLIT(AE535,"-",,TRUE),2)))</f>
        <v>1784</v>
      </c>
      <c r="BH535" s="95" t="str">
        <f t="shared" si="48"/>
        <v>1999</v>
      </c>
      <c r="BI535" s="96" t="str">
        <f t="shared" si="49"/>
        <v>9</v>
      </c>
      <c r="BJ535" s="97" t="str">
        <f t="shared" si="50"/>
        <v>7</v>
      </c>
      <c r="BK535" s="96" t="str">
        <f t="shared" si="51"/>
        <v>1999</v>
      </c>
      <c r="BL535" s="96" t="str">
        <f t="shared" si="52"/>
        <v>9</v>
      </c>
      <c r="BM535" s="97" t="str">
        <f t="shared" si="53"/>
        <v>19</v>
      </c>
      <c r="BN535" s="93" t="b">
        <f>AND(TRIM(BH535)="NULL", TRIM(BK535)="NULL")</f>
        <v>0</v>
      </c>
      <c r="BO535" s="127" t="s">
        <v>435</v>
      </c>
      <c r="BP535" s="127" t="s">
        <v>435</v>
      </c>
    </row>
    <row r="536" spans="1:68" ht="15" customHeight="1">
      <c r="A536" s="7">
        <v>120.15</v>
      </c>
      <c r="B536" s="1" t="s">
        <v>420</v>
      </c>
      <c r="C536" s="11" t="s">
        <v>1489</v>
      </c>
      <c r="D536" s="6" t="s">
        <v>1490</v>
      </c>
      <c r="E536" s="21" t="s">
        <v>1511</v>
      </c>
      <c r="F536" s="5" t="s">
        <v>63</v>
      </c>
      <c r="G536" s="25" t="s">
        <v>63</v>
      </c>
      <c r="H536" s="25" t="s">
        <v>63</v>
      </c>
      <c r="I536" s="25" t="s">
        <v>63</v>
      </c>
      <c r="J536" s="5">
        <v>36425</v>
      </c>
      <c r="K536" s="6">
        <v>1999</v>
      </c>
      <c r="L536" s="6">
        <v>9</v>
      </c>
      <c r="M536" s="6">
        <v>7</v>
      </c>
      <c r="N536" s="5">
        <v>36437</v>
      </c>
      <c r="O536" s="6">
        <v>1999</v>
      </c>
      <c r="P536" s="6">
        <v>9</v>
      </c>
      <c r="Q536" s="6">
        <v>19</v>
      </c>
      <c r="R536" s="6">
        <v>13</v>
      </c>
      <c r="S536" s="6">
        <v>40</v>
      </c>
      <c r="T536" s="6" t="s">
        <v>166</v>
      </c>
      <c r="U536" s="6">
        <v>4000</v>
      </c>
      <c r="V536" s="6" t="s">
        <v>166</v>
      </c>
      <c r="W536" s="6" t="s">
        <v>166</v>
      </c>
      <c r="X536" s="6" t="s">
        <v>166</v>
      </c>
      <c r="Y536" s="6" t="s">
        <v>166</v>
      </c>
      <c r="Z536" s="6" t="s">
        <v>166</v>
      </c>
      <c r="AA536" s="6">
        <v>60000000</v>
      </c>
      <c r="AB536" s="6" t="s">
        <v>172</v>
      </c>
      <c r="AC536" s="6" t="s">
        <v>73</v>
      </c>
      <c r="AD536" s="6" t="s">
        <v>166</v>
      </c>
      <c r="AE536" s="6" t="s">
        <v>166</v>
      </c>
      <c r="AH536" s="91" t="str" cm="1">
        <f t="array" ref="AH536">IF(OR(TRIM(S536)="NULL",ISBLANK(S536),ISNUMBER(S536)),TRIM(S536),TRIM(_xlfn.CHOOSECOLS(_xlfn.TEXTSPLIT(S536,"-",,TRUE),1)))</f>
        <v>40</v>
      </c>
      <c r="AI536" s="91" t="str" cm="1">
        <f t="array" ref="AI536">IF(OR(TRIM(S536)="NULL",ISBLANK(S536),ISNUMBER(S536)),TRIM(S536),TRIM(_xlfn.CHOOSECOLS(_xlfn.TEXTSPLIT(S536,"-",,TRUE),2)))</f>
        <v>40</v>
      </c>
      <c r="AJ536" s="91" t="str" cm="1">
        <f t="array" ref="AJ536">IF(OR(TRIM(R536)="NULL",ISBLANK(R536),ISNUMBER(R536)),TRIM(R536),TRIM(_xlfn.CHOOSECOLS(_xlfn.TEXTSPLIT(R536,"-",,TRUE),1)))</f>
        <v>13</v>
      </c>
      <c r="AK536" s="91" t="str" cm="1">
        <f t="array" ref="AK536">IF(OR(TRIM(R536)="NULL",ISBLANK(R536),ISNUMBER(R536)),TRIM(R536),TRIM(_xlfn.CHOOSECOLS(_xlfn.TEXTSPLIT(R536,"-",,TRUE),2)))</f>
        <v>13</v>
      </c>
      <c r="AL536" s="91" t="str" cm="1">
        <f t="array" ref="AL536">IF(OR(TRIM(T536)="NULL",ISBLANK(T536),ISNUMBER(T536)),TRIM(T536),TRIM(_xlfn.CHOOSECOLS(_xlfn.TEXTSPLIT(T536,"-",,TRUE),1)))</f>
        <v>NULL</v>
      </c>
      <c r="AM536" s="91" t="str" cm="1">
        <f t="array" ref="AM536">IF(OR(TRIM(T536)="NULL",ISBLANK(T536),ISNUMBER(T536)),TRIM(T536),TRIM(_xlfn.CHOOSECOLS(_xlfn.TEXTSPLIT(T536,"-",,TRUE),2)))</f>
        <v>NULL</v>
      </c>
      <c r="AN536" s="91" t="str" cm="1">
        <f t="array" ref="AN536">IF(OR(TRIM(U536)="NULL",ISBLANK(U536),ISNUMBER(U536)),TRIM(U536),TRIM(_xlfn.CHOOSECOLS(_xlfn.TEXTSPLIT(Y536,"-",,TRUE),1)))</f>
        <v>4000</v>
      </c>
      <c r="AO536" s="91" t="str" cm="1">
        <f t="array" ref="AO536">IF(OR(TRIM(U536)="NULL",ISBLANK(U536),ISNUMBER(U536)),TRIM(U536),TRIM(_xlfn.CHOOSECOLS(_xlfn.TEXTSPLIT(Y536,"-",,TRUE),2)))</f>
        <v>4000</v>
      </c>
      <c r="AP536" s="91" t="str" cm="1">
        <f t="array" ref="AP536">IF(OR(TRIM(V536)="NULL",ISBLANK(V536),ISNUMBER(V536)),TRIM(V536),TRIM(_xlfn.CHOOSECOLS(_xlfn.TEXTSPLIT(Y536,"-",,TRUE),1)))</f>
        <v>NULL</v>
      </c>
      <c r="AQ536" s="91" t="str" cm="1">
        <f t="array" ref="AQ536">IF(OR(TRIM(V536)="NULL",ISBLANK(V536),ISNUMBER(V536)),V536,_xlfn.CHOOSECOLS(_xlfn.TEXTSPLIT(Y536,"-",,TRUE),2))</f>
        <v xml:space="preserve">NULL </v>
      </c>
      <c r="AR536" s="99" t="str" cm="1">
        <f t="array" ref="AR536">TRIM(IF(OR(TRIM(W536)="NULL",ISBLANK(W536),ISNUMBER(W536)), W536, IF(AND(ISNUMBER(FIND("|", W536))=TRUE, ISNUMBER(FIND("-", W536))=FALSE), W536, IF(AND(ISNUMBER(FIND("|", W536))=FALSE, ISNUMBER(FIND("-", W536))=TRUE),_xlfn.CHOOSECOLS(_xlfn.TEXTSPLIT(W536,"-", "|",,TRUE),1), _xlfn.CONCAT(_xlfn.CHOOSECOLS(_xlfn.TEXTSPLIT(SUBSTITUTE(W536, "-", "|"), "|"),1),"|", _xlfn.CHOOSECOLS(_xlfn.TEXTSPLIT(SUBSTITUTE(W536, "-", "|"), "|"), 3))))))</f>
        <v>NULL</v>
      </c>
      <c r="AS536" s="99" t="str" cm="1">
        <f t="array" ref="AS536">TRIM(IF(OR(TRIM(W536)="NULL",ISBLANK(W536),ISNUMBER(W536)), W536, IF(AND(ISNUMBER(FIND("|", W536))=TRUE, ISNUMBER(FIND("-", W536))=FALSE), W536, IF(AND(ISNUMBER(FIND("|", W536))=FALSE, ISNUMBER(FIND("-", W536))=TRUE),_xlfn.CHOOSECOLS(_xlfn.TEXTSPLIT(W536,"-", "|",,TRUE),2), _xlfn.CONCAT(_xlfn.CHOOSECOLS(_xlfn.TEXTSPLIT(SUBSTITUTE(W536, "-", "|"), "|"),2),"|", _xlfn.CHOOSECOLS(_xlfn.TEXTSPLIT(SUBSTITUTE(W536, "-", "|"), "|"), 4))))))</f>
        <v>NULL</v>
      </c>
      <c r="AT536" s="92" t="str" cm="1">
        <f t="array" ref="AT536">TRIM(_xlfn.CHOOSECOLS(_xlfn.TEXTSPLIT(AR536,"|",,TRUE),1))</f>
        <v>NULL</v>
      </c>
      <c r="AU536" s="92" t="str" cm="1">
        <f t="array" ref="AU536">TRIM(_xlfn.CHOOSECOLS(_xlfn.TEXTSPLIT(AS536,"|",,TRUE),1))</f>
        <v>NULL</v>
      </c>
      <c r="AV536" s="92" t="str" cm="1">
        <f t="array" ref="AV536">TRIM(_xlfn.CHOOSECOLS(_xlfn.TEXTSPLIT(AB536,"|",,TRUE),1))</f>
        <v>USD</v>
      </c>
      <c r="AW536" s="92" t="str" cm="1">
        <f t="array" ref="AW536">TRIM(_xlfn.CHOOSECOLS(_xlfn.TEXTSPLIT(Y536,"|",,TRUE),1))</f>
        <v>NULL</v>
      </c>
      <c r="AX536" s="92" t="str" cm="1">
        <f t="array" ref="AX536">TRIM(_xlfn.CHOOSECOLS(_xlfn.TEXTSPLIT(Z536,"|",,TRUE),1))</f>
        <v>NULL</v>
      </c>
      <c r="AY536" s="99" t="str" cm="1">
        <f t="array" ref="AY536">TRIM(IF(OR(TRIM(AA536)="NULL",ISBLANK(AA536),ISNUMBER(AA536)), AA536, IF(AND(ISNUMBER(FIND("|", AA536))=TRUE, ISNUMBER(FIND("-", AA536))=FALSE), AA536, IF(AND(ISNUMBER(FIND("|", AA536))=FALSE, ISNUMBER(FIND("-", AA536))=TRUE),_xlfn.CHOOSECOLS(_xlfn.TEXTSPLIT(AA536,"-", "|",,TRUE),1), _xlfn.CONCAT(_xlfn.CHOOSECOLS(_xlfn.TEXTSPLIT(SUBSTITUTE(AA536, "-", "|"), "|"),1),"|", _xlfn.CHOOSECOLS(_xlfn.TEXTSPLIT(SUBSTITUTE(AA536, "-", "|"), "|"), 3))))))</f>
        <v>60000000</v>
      </c>
      <c r="AZ536" s="99" t="str" cm="1">
        <f t="array" ref="AZ536">TRIM(IF(OR(TRIM(AA536)="NULL",ISBLANK(AA536),ISNUMBER(AA536)), AA536, IF(AND(ISNUMBER(FIND("|", AA536))=TRUE, ISNUMBER(FIND("-", AA536))=FALSE), AA536, IF(AND(ISNUMBER(FIND("|", AA536))=FALSE, ISNUMBER(FIND("-", AA536))=TRUE),_xlfn.CHOOSECOLS(_xlfn.TEXTSPLIT(AA536,"-", "|",,TRUE),2), _xlfn.CONCAT(_xlfn.CHOOSECOLS(_xlfn.TEXTSPLIT(SUBSTITUTE(AA536, "-", "|"), "|"),2),"|", _xlfn.CHOOSECOLS(_xlfn.TEXTSPLIT(SUBSTITUTE(AA536, "-", "|"), "|"), 4))))))</f>
        <v>60000000</v>
      </c>
      <c r="BA536" s="92" t="str" cm="1">
        <f t="array" ref="BA536">TRIM(_xlfn.CHOOSECOLS(_xlfn.TEXTSPLIT(AY536,"|",,TRUE),1))</f>
        <v>60000000</v>
      </c>
      <c r="BB536" s="92" t="str" cm="1">
        <f t="array" ref="BB536">TRIM(_xlfn.CHOOSECOLS(_xlfn.TEXTSPLIT(AZ536,"|",,TRUE),1))</f>
        <v>60000000</v>
      </c>
      <c r="BC536" s="92" t="str" cm="1">
        <f t="array" ref="BC536">TRIM(_xlfn.CHOOSECOLS(_xlfn.TEXTSPLIT(AB536,"|",,TRUE),1))</f>
        <v>USD</v>
      </c>
      <c r="BD536" s="92" t="str" cm="1">
        <f t="array" ref="BD536">TRIM(_xlfn.CHOOSECOLS(_xlfn.TEXTSPLIT(AC536,"|",,TRUE),1))</f>
        <v>No</v>
      </c>
      <c r="BE536" s="92" t="str" cm="1">
        <f t="array" ref="BE536">TRIM(_xlfn.CHOOSECOLS(_xlfn.TEXTSPLIT(AD536,"|",,TRUE),1))</f>
        <v>NULL</v>
      </c>
      <c r="BF536" s="92" t="str" cm="1">
        <f t="array" ref="BF536">TRIM(IF(OR(TRIM(AE536)="NULL",ISBLANK(AE536),ISNUMBER(AE536)),AE536,_xlfn.CHOOSECOLS(_xlfn.TEXTSPLIT(AE536,"-",,TRUE),1)))</f>
        <v>NULL</v>
      </c>
      <c r="BG536" s="92" t="str" cm="1">
        <f t="array" ref="BG536">TRIM(IF(OR(TRIM(AE536)="NULL",ISBLANK(AE536),ISNUMBER(AE536)),AE536,_xlfn.CHOOSECOLS(_xlfn.TEXTSPLIT(AE536,"-",,TRUE),2)))</f>
        <v>NULL</v>
      </c>
      <c r="BH536" s="95" t="str">
        <f t="shared" si="48"/>
        <v>1999</v>
      </c>
      <c r="BI536" s="96" t="str">
        <f t="shared" si="49"/>
        <v>9</v>
      </c>
      <c r="BJ536" s="97" t="str">
        <f t="shared" si="50"/>
        <v>7</v>
      </c>
      <c r="BK536" s="96" t="str">
        <f t="shared" si="51"/>
        <v>1999</v>
      </c>
      <c r="BL536" s="96" t="str">
        <f t="shared" si="52"/>
        <v>9</v>
      </c>
      <c r="BM536" s="97" t="str">
        <f t="shared" si="53"/>
        <v>19</v>
      </c>
      <c r="BN536" s="93" t="b">
        <f>AND(TRIM(BH536)="NULL", TRIM(BK536)="NULL")</f>
        <v>0</v>
      </c>
      <c r="BO536" s="127" t="s">
        <v>435</v>
      </c>
      <c r="BP536" s="127" t="s">
        <v>435</v>
      </c>
    </row>
    <row r="537" spans="1:68" ht="15" customHeight="1">
      <c r="A537" s="7">
        <v>120.16</v>
      </c>
      <c r="B537" s="1" t="s">
        <v>420</v>
      </c>
      <c r="C537" s="11" t="s">
        <v>1489</v>
      </c>
      <c r="D537" s="6" t="s">
        <v>1490</v>
      </c>
      <c r="E537" s="21" t="s">
        <v>1512</v>
      </c>
      <c r="F537" s="5" t="s">
        <v>63</v>
      </c>
      <c r="G537" s="25" t="s">
        <v>63</v>
      </c>
      <c r="H537" s="25" t="s">
        <v>63</v>
      </c>
      <c r="I537" s="25" t="s">
        <v>63</v>
      </c>
      <c r="J537" s="5">
        <v>36426</v>
      </c>
      <c r="K537" s="6">
        <v>1999</v>
      </c>
      <c r="L537" s="6">
        <v>9</v>
      </c>
      <c r="M537" s="6">
        <v>7</v>
      </c>
      <c r="N537" s="5">
        <v>36438</v>
      </c>
      <c r="O537" s="6">
        <v>1999</v>
      </c>
      <c r="P537" s="6">
        <v>9</v>
      </c>
      <c r="Q537" s="6">
        <v>19</v>
      </c>
      <c r="R537" s="6" t="s">
        <v>63</v>
      </c>
      <c r="S537" s="6" t="s">
        <v>63</v>
      </c>
      <c r="T537" s="6" t="s">
        <v>166</v>
      </c>
      <c r="U537" s="6" t="s">
        <v>166</v>
      </c>
      <c r="V537" s="6" t="s">
        <v>166</v>
      </c>
      <c r="W537" s="6" t="s">
        <v>166</v>
      </c>
      <c r="X537" s="6" t="s">
        <v>166</v>
      </c>
      <c r="Y537" s="6" t="s">
        <v>166</v>
      </c>
      <c r="Z537" s="6" t="s">
        <v>166</v>
      </c>
      <c r="AA537" s="6" t="s">
        <v>166</v>
      </c>
      <c r="AB537" s="6" t="s">
        <v>166</v>
      </c>
      <c r="AC537" s="6" t="s">
        <v>166</v>
      </c>
      <c r="AD537" s="6" t="s">
        <v>166</v>
      </c>
      <c r="AE537" s="6">
        <v>10000</v>
      </c>
      <c r="AH537" s="91" t="str" cm="1">
        <f t="array" ref="AH537">IF(OR(TRIM(S537)="NULL",ISBLANK(S537),ISNUMBER(S537)),TRIM(S537),TRIM(_xlfn.CHOOSECOLS(_xlfn.TEXTSPLIT(S537,"-",,TRUE),1)))</f>
        <v>NULL</v>
      </c>
      <c r="AI537" s="91" t="str" cm="1">
        <f t="array" ref="AI537">IF(OR(TRIM(S537)="NULL",ISBLANK(S537),ISNUMBER(S537)),TRIM(S537),TRIM(_xlfn.CHOOSECOLS(_xlfn.TEXTSPLIT(S537,"-",,TRUE),2)))</f>
        <v>NULL</v>
      </c>
      <c r="AJ537" s="91" t="str" cm="1">
        <f t="array" ref="AJ537">IF(OR(TRIM(R537)="NULL",ISBLANK(R537),ISNUMBER(R537)),TRIM(R537),TRIM(_xlfn.CHOOSECOLS(_xlfn.TEXTSPLIT(R537,"-",,TRUE),1)))</f>
        <v>NULL</v>
      </c>
      <c r="AK537" s="91" t="str" cm="1">
        <f t="array" ref="AK537">IF(OR(TRIM(R537)="NULL",ISBLANK(R537),ISNUMBER(R537)),TRIM(R537),TRIM(_xlfn.CHOOSECOLS(_xlfn.TEXTSPLIT(R537,"-",,TRUE),2)))</f>
        <v>NULL</v>
      </c>
      <c r="AL537" s="91" t="str" cm="1">
        <f t="array" ref="AL537">IF(OR(TRIM(T537)="NULL",ISBLANK(T537),ISNUMBER(T537)),TRIM(T537),TRIM(_xlfn.CHOOSECOLS(_xlfn.TEXTSPLIT(T537,"-",,TRUE),1)))</f>
        <v>NULL</v>
      </c>
      <c r="AM537" s="91" t="str" cm="1">
        <f t="array" ref="AM537">IF(OR(TRIM(T537)="NULL",ISBLANK(T537),ISNUMBER(T537)),TRIM(T537),TRIM(_xlfn.CHOOSECOLS(_xlfn.TEXTSPLIT(T537,"-",,TRUE),2)))</f>
        <v>NULL</v>
      </c>
      <c r="AN537" s="91" t="str" cm="1">
        <f t="array" ref="AN537">IF(OR(TRIM(U537)="NULL",ISBLANK(U537),ISNUMBER(U537)),TRIM(U537),TRIM(_xlfn.CHOOSECOLS(_xlfn.TEXTSPLIT(Y537,"-",,TRUE),1)))</f>
        <v>NULL</v>
      </c>
      <c r="AO537" s="91" t="str" cm="1">
        <f t="array" ref="AO537">IF(OR(TRIM(U537)="NULL",ISBLANK(U537),ISNUMBER(U537)),TRIM(U537),TRIM(_xlfn.CHOOSECOLS(_xlfn.TEXTSPLIT(Y537,"-",,TRUE),2)))</f>
        <v>NULL</v>
      </c>
      <c r="AP537" s="91" t="str" cm="1">
        <f t="array" ref="AP537">IF(OR(TRIM(V537)="NULL",ISBLANK(V537),ISNUMBER(V537)),TRIM(V537),TRIM(_xlfn.CHOOSECOLS(_xlfn.TEXTSPLIT(Y537,"-",,TRUE),1)))</f>
        <v>NULL</v>
      </c>
      <c r="AQ537" s="91" t="str" cm="1">
        <f t="array" ref="AQ537">IF(OR(TRIM(V537)="NULL",ISBLANK(V537),ISNUMBER(V537)),V537,_xlfn.CHOOSECOLS(_xlfn.TEXTSPLIT(Y537,"-",,TRUE),2))</f>
        <v xml:space="preserve">NULL </v>
      </c>
      <c r="AR537" s="99" t="str" cm="1">
        <f t="array" ref="AR537">TRIM(IF(OR(TRIM(W537)="NULL",ISBLANK(W537),ISNUMBER(W537)), W537, IF(AND(ISNUMBER(FIND("|", W537))=TRUE, ISNUMBER(FIND("-", W537))=FALSE), W537, IF(AND(ISNUMBER(FIND("|", W537))=FALSE, ISNUMBER(FIND("-", W537))=TRUE),_xlfn.CHOOSECOLS(_xlfn.TEXTSPLIT(W537,"-", "|",,TRUE),1), _xlfn.CONCAT(_xlfn.CHOOSECOLS(_xlfn.TEXTSPLIT(SUBSTITUTE(W537, "-", "|"), "|"),1),"|", _xlfn.CHOOSECOLS(_xlfn.TEXTSPLIT(SUBSTITUTE(W537, "-", "|"), "|"), 3))))))</f>
        <v>NULL</v>
      </c>
      <c r="AS537" s="99" t="str" cm="1">
        <f t="array" ref="AS537">TRIM(IF(OR(TRIM(W537)="NULL",ISBLANK(W537),ISNUMBER(W537)), W537, IF(AND(ISNUMBER(FIND("|", W537))=TRUE, ISNUMBER(FIND("-", W537))=FALSE), W537, IF(AND(ISNUMBER(FIND("|", W537))=FALSE, ISNUMBER(FIND("-", W537))=TRUE),_xlfn.CHOOSECOLS(_xlfn.TEXTSPLIT(W537,"-", "|",,TRUE),2), _xlfn.CONCAT(_xlfn.CHOOSECOLS(_xlfn.TEXTSPLIT(SUBSTITUTE(W537, "-", "|"), "|"),2),"|", _xlfn.CHOOSECOLS(_xlfn.TEXTSPLIT(SUBSTITUTE(W537, "-", "|"), "|"), 4))))))</f>
        <v>NULL</v>
      </c>
      <c r="AT537" s="92" t="str" cm="1">
        <f t="array" ref="AT537">TRIM(_xlfn.CHOOSECOLS(_xlfn.TEXTSPLIT(AR537,"|",,TRUE),1))</f>
        <v>NULL</v>
      </c>
      <c r="AU537" s="92" t="str" cm="1">
        <f t="array" ref="AU537">TRIM(_xlfn.CHOOSECOLS(_xlfn.TEXTSPLIT(AS537,"|",,TRUE),1))</f>
        <v>NULL</v>
      </c>
      <c r="AV537" s="92" t="str" cm="1">
        <f t="array" ref="AV537">TRIM(_xlfn.CHOOSECOLS(_xlfn.TEXTSPLIT(AB537,"|",,TRUE),1))</f>
        <v>NULL</v>
      </c>
      <c r="AW537" s="92" t="str" cm="1">
        <f t="array" ref="AW537">TRIM(_xlfn.CHOOSECOLS(_xlfn.TEXTSPLIT(Y537,"|",,TRUE),1))</f>
        <v>NULL</v>
      </c>
      <c r="AX537" s="92" t="str" cm="1">
        <f t="array" ref="AX537">TRIM(_xlfn.CHOOSECOLS(_xlfn.TEXTSPLIT(Z537,"|",,TRUE),1))</f>
        <v>NULL</v>
      </c>
      <c r="AY537" s="99" t="str" cm="1">
        <f t="array" ref="AY537">TRIM(IF(OR(TRIM(AA537)="NULL",ISBLANK(AA537),ISNUMBER(AA537)), AA537, IF(AND(ISNUMBER(FIND("|", AA537))=TRUE, ISNUMBER(FIND("-", AA537))=FALSE), AA537, IF(AND(ISNUMBER(FIND("|", AA537))=FALSE, ISNUMBER(FIND("-", AA537))=TRUE),_xlfn.CHOOSECOLS(_xlfn.TEXTSPLIT(AA537,"-", "|",,TRUE),1), _xlfn.CONCAT(_xlfn.CHOOSECOLS(_xlfn.TEXTSPLIT(SUBSTITUTE(AA537, "-", "|"), "|"),1),"|", _xlfn.CHOOSECOLS(_xlfn.TEXTSPLIT(SUBSTITUTE(AA537, "-", "|"), "|"), 3))))))</f>
        <v>NULL</v>
      </c>
      <c r="AZ537" s="99" t="str" cm="1">
        <f t="array" ref="AZ537">TRIM(IF(OR(TRIM(AA537)="NULL",ISBLANK(AA537),ISNUMBER(AA537)), AA537, IF(AND(ISNUMBER(FIND("|", AA537))=TRUE, ISNUMBER(FIND("-", AA537))=FALSE), AA537, IF(AND(ISNUMBER(FIND("|", AA537))=FALSE, ISNUMBER(FIND("-", AA537))=TRUE),_xlfn.CHOOSECOLS(_xlfn.TEXTSPLIT(AA537,"-", "|",,TRUE),2), _xlfn.CONCAT(_xlfn.CHOOSECOLS(_xlfn.TEXTSPLIT(SUBSTITUTE(AA537, "-", "|"), "|"),2),"|", _xlfn.CHOOSECOLS(_xlfn.TEXTSPLIT(SUBSTITUTE(AA537, "-", "|"), "|"), 4))))))</f>
        <v>NULL</v>
      </c>
      <c r="BA537" s="92" t="str" cm="1">
        <f t="array" ref="BA537">TRIM(_xlfn.CHOOSECOLS(_xlfn.TEXTSPLIT(AY537,"|",,TRUE),1))</f>
        <v>NULL</v>
      </c>
      <c r="BB537" s="92" t="str" cm="1">
        <f t="array" ref="BB537">TRIM(_xlfn.CHOOSECOLS(_xlfn.TEXTSPLIT(AZ537,"|",,TRUE),1))</f>
        <v>NULL</v>
      </c>
      <c r="BC537" s="92" t="str" cm="1">
        <f t="array" ref="BC537">TRIM(_xlfn.CHOOSECOLS(_xlfn.TEXTSPLIT(AB537,"|",,TRUE),1))</f>
        <v>NULL</v>
      </c>
      <c r="BD537" s="92" t="str" cm="1">
        <f t="array" ref="BD537">TRIM(_xlfn.CHOOSECOLS(_xlfn.TEXTSPLIT(AC537,"|",,TRUE),1))</f>
        <v>NULL</v>
      </c>
      <c r="BE537" s="92" t="str" cm="1">
        <f t="array" ref="BE537">TRIM(_xlfn.CHOOSECOLS(_xlfn.TEXTSPLIT(AD537,"|",,TRUE),1))</f>
        <v>NULL</v>
      </c>
      <c r="BF537" s="92" t="str" cm="1">
        <f t="array" ref="BF537">TRIM(IF(OR(TRIM(AE537)="NULL",ISBLANK(AE537),ISNUMBER(AE537)),AE537,_xlfn.CHOOSECOLS(_xlfn.TEXTSPLIT(AE537,"-",,TRUE),1)))</f>
        <v>10000</v>
      </c>
      <c r="BG537" s="92" t="str" cm="1">
        <f t="array" ref="BG537">TRIM(IF(OR(TRIM(AE537)="NULL",ISBLANK(AE537),ISNUMBER(AE537)),AE537,_xlfn.CHOOSECOLS(_xlfn.TEXTSPLIT(AE537,"-",,TRUE),2)))</f>
        <v>10000</v>
      </c>
      <c r="BH537" s="95" t="str">
        <f t="shared" si="48"/>
        <v>1999</v>
      </c>
      <c r="BI537" s="96" t="str">
        <f t="shared" si="49"/>
        <v>9</v>
      </c>
      <c r="BJ537" s="97" t="str">
        <f t="shared" si="50"/>
        <v>7</v>
      </c>
      <c r="BK537" s="96" t="str">
        <f t="shared" si="51"/>
        <v>1999</v>
      </c>
      <c r="BL537" s="96" t="str">
        <f t="shared" si="52"/>
        <v>9</v>
      </c>
      <c r="BM537" s="97" t="str">
        <f t="shared" si="53"/>
        <v>19</v>
      </c>
      <c r="BN537" s="93" t="b">
        <f>AND(TRIM(BH537)="NULL", TRIM(BK537)="NULL")</f>
        <v>0</v>
      </c>
      <c r="BO537" s="127" t="s">
        <v>435</v>
      </c>
      <c r="BP537" s="127" t="s">
        <v>435</v>
      </c>
    </row>
    <row r="538" spans="1:68" ht="15" customHeight="1">
      <c r="A538" s="7">
        <v>120.17</v>
      </c>
      <c r="B538" s="1" t="s">
        <v>420</v>
      </c>
      <c r="C538" s="11" t="s">
        <v>1489</v>
      </c>
      <c r="D538" s="6" t="s">
        <v>1490</v>
      </c>
      <c r="E538" s="21" t="s">
        <v>1513</v>
      </c>
      <c r="F538" s="5" t="s">
        <v>63</v>
      </c>
      <c r="G538" s="25" t="s">
        <v>63</v>
      </c>
      <c r="H538" s="25" t="s">
        <v>63</v>
      </c>
      <c r="I538" s="25" t="s">
        <v>63</v>
      </c>
      <c r="J538" s="5">
        <v>36427</v>
      </c>
      <c r="K538" s="6">
        <v>1999</v>
      </c>
      <c r="L538" s="6">
        <v>9</v>
      </c>
      <c r="M538" s="6">
        <v>7</v>
      </c>
      <c r="N538" s="5">
        <v>36439</v>
      </c>
      <c r="O538" s="6">
        <v>1999</v>
      </c>
      <c r="P538" s="6">
        <v>9</v>
      </c>
      <c r="Q538" s="6">
        <v>19</v>
      </c>
      <c r="R538" s="6">
        <v>2</v>
      </c>
      <c r="S538" s="6" t="s">
        <v>63</v>
      </c>
      <c r="T538" s="6" t="s">
        <v>166</v>
      </c>
      <c r="U538" s="6" t="s">
        <v>166</v>
      </c>
      <c r="V538" s="6" t="s">
        <v>166</v>
      </c>
      <c r="W538" s="6" t="s">
        <v>166</v>
      </c>
      <c r="X538" s="6" t="s">
        <v>166</v>
      </c>
      <c r="Y538" s="6" t="s">
        <v>166</v>
      </c>
      <c r="Z538" s="6" t="s">
        <v>166</v>
      </c>
      <c r="AA538" s="6">
        <v>14600000</v>
      </c>
      <c r="AB538" s="6" t="s">
        <v>172</v>
      </c>
      <c r="AC538" s="6" t="s">
        <v>73</v>
      </c>
      <c r="AD538" s="6" t="s">
        <v>166</v>
      </c>
      <c r="AE538" s="6" t="s">
        <v>166</v>
      </c>
      <c r="AH538" s="91" t="str" cm="1">
        <f t="array" ref="AH538">IF(OR(TRIM(S538)="NULL",ISBLANK(S538),ISNUMBER(S538)),TRIM(S538),TRIM(_xlfn.CHOOSECOLS(_xlfn.TEXTSPLIT(S538,"-",,TRUE),1)))</f>
        <v>NULL</v>
      </c>
      <c r="AI538" s="91" t="str" cm="1">
        <f t="array" ref="AI538">IF(OR(TRIM(S538)="NULL",ISBLANK(S538),ISNUMBER(S538)),TRIM(S538),TRIM(_xlfn.CHOOSECOLS(_xlfn.TEXTSPLIT(S538,"-",,TRUE),2)))</f>
        <v>NULL</v>
      </c>
      <c r="AJ538" s="91" t="str" cm="1">
        <f t="array" ref="AJ538">IF(OR(TRIM(R538)="NULL",ISBLANK(R538),ISNUMBER(R538)),TRIM(R538),TRIM(_xlfn.CHOOSECOLS(_xlfn.TEXTSPLIT(R538,"-",,TRUE),1)))</f>
        <v>2</v>
      </c>
      <c r="AK538" s="91" t="str" cm="1">
        <f t="array" ref="AK538">IF(OR(TRIM(R538)="NULL",ISBLANK(R538),ISNUMBER(R538)),TRIM(R538),TRIM(_xlfn.CHOOSECOLS(_xlfn.TEXTSPLIT(R538,"-",,TRUE),2)))</f>
        <v>2</v>
      </c>
      <c r="AL538" s="91" t="str" cm="1">
        <f t="array" ref="AL538">IF(OR(TRIM(T538)="NULL",ISBLANK(T538),ISNUMBER(T538)),TRIM(T538),TRIM(_xlfn.CHOOSECOLS(_xlfn.TEXTSPLIT(T538,"-",,TRUE),1)))</f>
        <v>NULL</v>
      </c>
      <c r="AM538" s="91" t="str" cm="1">
        <f t="array" ref="AM538">IF(OR(TRIM(T538)="NULL",ISBLANK(T538),ISNUMBER(T538)),TRIM(T538),TRIM(_xlfn.CHOOSECOLS(_xlfn.TEXTSPLIT(T538,"-",,TRUE),2)))</f>
        <v>NULL</v>
      </c>
      <c r="AN538" s="91" t="str" cm="1">
        <f t="array" ref="AN538">IF(OR(TRIM(U538)="NULL",ISBLANK(U538),ISNUMBER(U538)),TRIM(U538),TRIM(_xlfn.CHOOSECOLS(_xlfn.TEXTSPLIT(Y538,"-",,TRUE),1)))</f>
        <v>NULL</v>
      </c>
      <c r="AO538" s="91" t="str" cm="1">
        <f t="array" ref="AO538">IF(OR(TRIM(U538)="NULL",ISBLANK(U538),ISNUMBER(U538)),TRIM(U538),TRIM(_xlfn.CHOOSECOLS(_xlfn.TEXTSPLIT(Y538,"-",,TRUE),2)))</f>
        <v>NULL</v>
      </c>
      <c r="AP538" s="91" t="str" cm="1">
        <f t="array" ref="AP538">IF(OR(TRIM(V538)="NULL",ISBLANK(V538),ISNUMBER(V538)),TRIM(V538),TRIM(_xlfn.CHOOSECOLS(_xlfn.TEXTSPLIT(Y538,"-",,TRUE),1)))</f>
        <v>NULL</v>
      </c>
      <c r="AQ538" s="91" t="str" cm="1">
        <f t="array" ref="AQ538">IF(OR(TRIM(V538)="NULL",ISBLANK(V538),ISNUMBER(V538)),V538,_xlfn.CHOOSECOLS(_xlfn.TEXTSPLIT(Y538,"-",,TRUE),2))</f>
        <v xml:space="preserve">NULL </v>
      </c>
      <c r="AR538" s="99" t="str" cm="1">
        <f t="array" ref="AR538">TRIM(IF(OR(TRIM(W538)="NULL",ISBLANK(W538),ISNUMBER(W538)), W538, IF(AND(ISNUMBER(FIND("|", W538))=TRUE, ISNUMBER(FIND("-", W538))=FALSE), W538, IF(AND(ISNUMBER(FIND("|", W538))=FALSE, ISNUMBER(FIND("-", W538))=TRUE),_xlfn.CHOOSECOLS(_xlfn.TEXTSPLIT(W538,"-", "|",,TRUE),1), _xlfn.CONCAT(_xlfn.CHOOSECOLS(_xlfn.TEXTSPLIT(SUBSTITUTE(W538, "-", "|"), "|"),1),"|", _xlfn.CHOOSECOLS(_xlfn.TEXTSPLIT(SUBSTITUTE(W538, "-", "|"), "|"), 3))))))</f>
        <v>NULL</v>
      </c>
      <c r="AS538" s="99" t="str" cm="1">
        <f t="array" ref="AS538">TRIM(IF(OR(TRIM(W538)="NULL",ISBLANK(W538),ISNUMBER(W538)), W538, IF(AND(ISNUMBER(FIND("|", W538))=TRUE, ISNUMBER(FIND("-", W538))=FALSE), W538, IF(AND(ISNUMBER(FIND("|", W538))=FALSE, ISNUMBER(FIND("-", W538))=TRUE),_xlfn.CHOOSECOLS(_xlfn.TEXTSPLIT(W538,"-", "|",,TRUE),2), _xlfn.CONCAT(_xlfn.CHOOSECOLS(_xlfn.TEXTSPLIT(SUBSTITUTE(W538, "-", "|"), "|"),2),"|", _xlfn.CHOOSECOLS(_xlfn.TEXTSPLIT(SUBSTITUTE(W538, "-", "|"), "|"), 4))))))</f>
        <v>NULL</v>
      </c>
      <c r="AT538" s="92" t="str" cm="1">
        <f t="array" ref="AT538">TRIM(_xlfn.CHOOSECOLS(_xlfn.TEXTSPLIT(AR538,"|",,TRUE),1))</f>
        <v>NULL</v>
      </c>
      <c r="AU538" s="92" t="str" cm="1">
        <f t="array" ref="AU538">TRIM(_xlfn.CHOOSECOLS(_xlfn.TEXTSPLIT(AS538,"|",,TRUE),1))</f>
        <v>NULL</v>
      </c>
      <c r="AV538" s="92" t="str" cm="1">
        <f t="array" ref="AV538">TRIM(_xlfn.CHOOSECOLS(_xlfn.TEXTSPLIT(AB538,"|",,TRUE),1))</f>
        <v>USD</v>
      </c>
      <c r="AW538" s="92" t="str" cm="1">
        <f t="array" ref="AW538">TRIM(_xlfn.CHOOSECOLS(_xlfn.TEXTSPLIT(Y538,"|",,TRUE),1))</f>
        <v>NULL</v>
      </c>
      <c r="AX538" s="92" t="str" cm="1">
        <f t="array" ref="AX538">TRIM(_xlfn.CHOOSECOLS(_xlfn.TEXTSPLIT(Z538,"|",,TRUE),1))</f>
        <v>NULL</v>
      </c>
      <c r="AY538" s="99" t="str" cm="1">
        <f t="array" ref="AY538">TRIM(IF(OR(TRIM(AA538)="NULL",ISBLANK(AA538),ISNUMBER(AA538)), AA538, IF(AND(ISNUMBER(FIND("|", AA538))=TRUE, ISNUMBER(FIND("-", AA538))=FALSE), AA538, IF(AND(ISNUMBER(FIND("|", AA538))=FALSE, ISNUMBER(FIND("-", AA538))=TRUE),_xlfn.CHOOSECOLS(_xlfn.TEXTSPLIT(AA538,"-", "|",,TRUE),1), _xlfn.CONCAT(_xlfn.CHOOSECOLS(_xlfn.TEXTSPLIT(SUBSTITUTE(AA538, "-", "|"), "|"),1),"|", _xlfn.CHOOSECOLS(_xlfn.TEXTSPLIT(SUBSTITUTE(AA538, "-", "|"), "|"), 3))))))</f>
        <v>14600000</v>
      </c>
      <c r="AZ538" s="99" t="str" cm="1">
        <f t="array" ref="AZ538">TRIM(IF(OR(TRIM(AA538)="NULL",ISBLANK(AA538),ISNUMBER(AA538)), AA538, IF(AND(ISNUMBER(FIND("|", AA538))=TRUE, ISNUMBER(FIND("-", AA538))=FALSE), AA538, IF(AND(ISNUMBER(FIND("|", AA538))=FALSE, ISNUMBER(FIND("-", AA538))=TRUE),_xlfn.CHOOSECOLS(_xlfn.TEXTSPLIT(AA538,"-", "|",,TRUE),2), _xlfn.CONCAT(_xlfn.CHOOSECOLS(_xlfn.TEXTSPLIT(SUBSTITUTE(AA538, "-", "|"), "|"),2),"|", _xlfn.CHOOSECOLS(_xlfn.TEXTSPLIT(SUBSTITUTE(AA538, "-", "|"), "|"), 4))))))</f>
        <v>14600000</v>
      </c>
      <c r="BA538" s="92" t="str" cm="1">
        <f t="array" ref="BA538">TRIM(_xlfn.CHOOSECOLS(_xlfn.TEXTSPLIT(AY538,"|",,TRUE),1))</f>
        <v>14600000</v>
      </c>
      <c r="BB538" s="92" t="str" cm="1">
        <f t="array" ref="BB538">TRIM(_xlfn.CHOOSECOLS(_xlfn.TEXTSPLIT(AZ538,"|",,TRUE),1))</f>
        <v>14600000</v>
      </c>
      <c r="BC538" s="92" t="str" cm="1">
        <f t="array" ref="BC538">TRIM(_xlfn.CHOOSECOLS(_xlfn.TEXTSPLIT(AB538,"|",,TRUE),1))</f>
        <v>USD</v>
      </c>
      <c r="BD538" s="92" t="str" cm="1">
        <f t="array" ref="BD538">TRIM(_xlfn.CHOOSECOLS(_xlfn.TEXTSPLIT(AC538,"|",,TRUE),1))</f>
        <v>No</v>
      </c>
      <c r="BE538" s="92" t="str" cm="1">
        <f t="array" ref="BE538">TRIM(_xlfn.CHOOSECOLS(_xlfn.TEXTSPLIT(AD538,"|",,TRUE),1))</f>
        <v>NULL</v>
      </c>
      <c r="BF538" s="92" t="str" cm="1">
        <f t="array" ref="BF538">TRIM(IF(OR(TRIM(AE538)="NULL",ISBLANK(AE538),ISNUMBER(AE538)),AE538,_xlfn.CHOOSECOLS(_xlfn.TEXTSPLIT(AE538,"-",,TRUE),1)))</f>
        <v>NULL</v>
      </c>
      <c r="BG538" s="92" t="str" cm="1">
        <f t="array" ref="BG538">TRIM(IF(OR(TRIM(AE538)="NULL",ISBLANK(AE538),ISNUMBER(AE538)),AE538,_xlfn.CHOOSECOLS(_xlfn.TEXTSPLIT(AE538,"-",,TRUE),2)))</f>
        <v>NULL</v>
      </c>
      <c r="BH538" s="95" t="str">
        <f t="shared" si="48"/>
        <v>1999</v>
      </c>
      <c r="BI538" s="96" t="str">
        <f t="shared" si="49"/>
        <v>9</v>
      </c>
      <c r="BJ538" s="97" t="str">
        <f t="shared" si="50"/>
        <v>7</v>
      </c>
      <c r="BK538" s="96" t="str">
        <f t="shared" si="51"/>
        <v>1999</v>
      </c>
      <c r="BL538" s="96" t="str">
        <f t="shared" si="52"/>
        <v>9</v>
      </c>
      <c r="BM538" s="97" t="str">
        <f t="shared" si="53"/>
        <v>19</v>
      </c>
      <c r="BN538" s="93" t="b">
        <f>AND(TRIM(BH538)="NULL", TRIM(BK538)="NULL")</f>
        <v>0</v>
      </c>
      <c r="BO538" s="127" t="s">
        <v>435</v>
      </c>
      <c r="BP538" s="127" t="s">
        <v>435</v>
      </c>
    </row>
    <row r="539" spans="1:68" ht="15" customHeight="1">
      <c r="A539" s="7">
        <v>120.18</v>
      </c>
      <c r="B539" s="1" t="s">
        <v>420</v>
      </c>
      <c r="C539" s="11" t="s">
        <v>1489</v>
      </c>
      <c r="D539" s="6" t="s">
        <v>1490</v>
      </c>
      <c r="E539" s="21" t="s">
        <v>1514</v>
      </c>
      <c r="F539" s="5" t="s">
        <v>63</v>
      </c>
      <c r="G539" s="25" t="s">
        <v>63</v>
      </c>
      <c r="H539" s="25" t="s">
        <v>63</v>
      </c>
      <c r="I539" s="25" t="s">
        <v>63</v>
      </c>
      <c r="J539" s="5">
        <v>36428</v>
      </c>
      <c r="K539" s="6">
        <v>1999</v>
      </c>
      <c r="L539" s="6">
        <v>9</v>
      </c>
      <c r="M539" s="6">
        <v>7</v>
      </c>
      <c r="N539" s="5">
        <v>36440</v>
      </c>
      <c r="O539" s="6">
        <v>1999</v>
      </c>
      <c r="P539" s="6">
        <v>9</v>
      </c>
      <c r="Q539" s="6">
        <v>19</v>
      </c>
      <c r="R539" s="6">
        <v>1</v>
      </c>
      <c r="S539" s="6" t="s">
        <v>63</v>
      </c>
      <c r="T539" s="6" t="s">
        <v>166</v>
      </c>
      <c r="U539" s="6" t="s">
        <v>166</v>
      </c>
      <c r="V539" s="6" t="s">
        <v>166</v>
      </c>
      <c r="W539" s="6" t="s">
        <v>166</v>
      </c>
      <c r="X539" s="6" t="s">
        <v>166</v>
      </c>
      <c r="Y539" s="6" t="s">
        <v>166</v>
      </c>
      <c r="Z539" s="6" t="s">
        <v>166</v>
      </c>
      <c r="AA539" s="6" t="s">
        <v>166</v>
      </c>
      <c r="AB539" s="6" t="s">
        <v>166</v>
      </c>
      <c r="AC539" s="6" t="s">
        <v>166</v>
      </c>
      <c r="AD539" s="6" t="s">
        <v>166</v>
      </c>
      <c r="AE539" s="6" t="s">
        <v>166</v>
      </c>
      <c r="AH539" s="91" t="str" cm="1">
        <f t="array" ref="AH539">IF(OR(TRIM(S539)="NULL",ISBLANK(S539),ISNUMBER(S539)),TRIM(S539),TRIM(_xlfn.CHOOSECOLS(_xlfn.TEXTSPLIT(S539,"-",,TRUE),1)))</f>
        <v>NULL</v>
      </c>
      <c r="AI539" s="91" t="str" cm="1">
        <f t="array" ref="AI539">IF(OR(TRIM(S539)="NULL",ISBLANK(S539),ISNUMBER(S539)),TRIM(S539),TRIM(_xlfn.CHOOSECOLS(_xlfn.TEXTSPLIT(S539,"-",,TRUE),2)))</f>
        <v>NULL</v>
      </c>
      <c r="AJ539" s="91" t="str" cm="1">
        <f t="array" ref="AJ539">IF(OR(TRIM(R539)="NULL",ISBLANK(R539),ISNUMBER(R539)),TRIM(R539),TRIM(_xlfn.CHOOSECOLS(_xlfn.TEXTSPLIT(R539,"-",,TRUE),1)))</f>
        <v>1</v>
      </c>
      <c r="AK539" s="91" t="str" cm="1">
        <f t="array" ref="AK539">IF(OR(TRIM(R539)="NULL",ISBLANK(R539),ISNUMBER(R539)),TRIM(R539),TRIM(_xlfn.CHOOSECOLS(_xlfn.TEXTSPLIT(R539,"-",,TRUE),2)))</f>
        <v>1</v>
      </c>
      <c r="AL539" s="91" t="str" cm="1">
        <f t="array" ref="AL539">IF(OR(TRIM(T539)="NULL",ISBLANK(T539),ISNUMBER(T539)),TRIM(T539),TRIM(_xlfn.CHOOSECOLS(_xlfn.TEXTSPLIT(T539,"-",,TRUE),1)))</f>
        <v>NULL</v>
      </c>
      <c r="AM539" s="91" t="str" cm="1">
        <f t="array" ref="AM539">IF(OR(TRIM(T539)="NULL",ISBLANK(T539),ISNUMBER(T539)),TRIM(T539),TRIM(_xlfn.CHOOSECOLS(_xlfn.TEXTSPLIT(T539,"-",,TRUE),2)))</f>
        <v>NULL</v>
      </c>
      <c r="AN539" s="91" t="str" cm="1">
        <f t="array" ref="AN539">IF(OR(TRIM(U539)="NULL",ISBLANK(U539),ISNUMBER(U539)),TRIM(U539),TRIM(_xlfn.CHOOSECOLS(_xlfn.TEXTSPLIT(Y539,"-",,TRUE),1)))</f>
        <v>NULL</v>
      </c>
      <c r="AO539" s="91" t="str" cm="1">
        <f t="array" ref="AO539">IF(OR(TRIM(U539)="NULL",ISBLANK(U539),ISNUMBER(U539)),TRIM(U539),TRIM(_xlfn.CHOOSECOLS(_xlfn.TEXTSPLIT(Y539,"-",,TRUE),2)))</f>
        <v>NULL</v>
      </c>
      <c r="AP539" s="91" t="str" cm="1">
        <f t="array" ref="AP539">IF(OR(TRIM(V539)="NULL",ISBLANK(V539),ISNUMBER(V539)),TRIM(V539),TRIM(_xlfn.CHOOSECOLS(_xlfn.TEXTSPLIT(Y539,"-",,TRUE),1)))</f>
        <v>NULL</v>
      </c>
      <c r="AQ539" s="91" t="str" cm="1">
        <f t="array" ref="AQ539">IF(OR(TRIM(V539)="NULL",ISBLANK(V539),ISNUMBER(V539)),V539,_xlfn.CHOOSECOLS(_xlfn.TEXTSPLIT(Y539,"-",,TRUE),2))</f>
        <v xml:space="preserve">NULL </v>
      </c>
      <c r="AR539" s="99" t="str" cm="1">
        <f t="array" ref="AR539">TRIM(IF(OR(TRIM(W539)="NULL",ISBLANK(W539),ISNUMBER(W539)), W539, IF(AND(ISNUMBER(FIND("|", W539))=TRUE, ISNUMBER(FIND("-", W539))=FALSE), W539, IF(AND(ISNUMBER(FIND("|", W539))=FALSE, ISNUMBER(FIND("-", W539))=TRUE),_xlfn.CHOOSECOLS(_xlfn.TEXTSPLIT(W539,"-", "|",,TRUE),1), _xlfn.CONCAT(_xlfn.CHOOSECOLS(_xlfn.TEXTSPLIT(SUBSTITUTE(W539, "-", "|"), "|"),1),"|", _xlfn.CHOOSECOLS(_xlfn.TEXTSPLIT(SUBSTITUTE(W539, "-", "|"), "|"), 3))))))</f>
        <v>NULL</v>
      </c>
      <c r="AS539" s="99" t="str" cm="1">
        <f t="array" ref="AS539">TRIM(IF(OR(TRIM(W539)="NULL",ISBLANK(W539),ISNUMBER(W539)), W539, IF(AND(ISNUMBER(FIND("|", W539))=TRUE, ISNUMBER(FIND("-", W539))=FALSE), W539, IF(AND(ISNUMBER(FIND("|", W539))=FALSE, ISNUMBER(FIND("-", W539))=TRUE),_xlfn.CHOOSECOLS(_xlfn.TEXTSPLIT(W539,"-", "|",,TRUE),2), _xlfn.CONCAT(_xlfn.CHOOSECOLS(_xlfn.TEXTSPLIT(SUBSTITUTE(W539, "-", "|"), "|"),2),"|", _xlfn.CHOOSECOLS(_xlfn.TEXTSPLIT(SUBSTITUTE(W539, "-", "|"), "|"), 4))))))</f>
        <v>NULL</v>
      </c>
      <c r="AT539" s="92" t="str" cm="1">
        <f t="array" ref="AT539">TRIM(_xlfn.CHOOSECOLS(_xlfn.TEXTSPLIT(AR539,"|",,TRUE),1))</f>
        <v>NULL</v>
      </c>
      <c r="AU539" s="92" t="str" cm="1">
        <f t="array" ref="AU539">TRIM(_xlfn.CHOOSECOLS(_xlfn.TEXTSPLIT(AS539,"|",,TRUE),1))</f>
        <v>NULL</v>
      </c>
      <c r="AV539" s="92" t="str" cm="1">
        <f t="array" ref="AV539">TRIM(_xlfn.CHOOSECOLS(_xlfn.TEXTSPLIT(AB539,"|",,TRUE),1))</f>
        <v>NULL</v>
      </c>
      <c r="AW539" s="92" t="str" cm="1">
        <f t="array" ref="AW539">TRIM(_xlfn.CHOOSECOLS(_xlfn.TEXTSPLIT(Y539,"|",,TRUE),1))</f>
        <v>NULL</v>
      </c>
      <c r="AX539" s="92" t="str" cm="1">
        <f t="array" ref="AX539">TRIM(_xlfn.CHOOSECOLS(_xlfn.TEXTSPLIT(Z539,"|",,TRUE),1))</f>
        <v>NULL</v>
      </c>
      <c r="AY539" s="99" t="str" cm="1">
        <f t="array" ref="AY539">TRIM(IF(OR(TRIM(AA539)="NULL",ISBLANK(AA539),ISNUMBER(AA539)), AA539, IF(AND(ISNUMBER(FIND("|", AA539))=TRUE, ISNUMBER(FIND("-", AA539))=FALSE), AA539, IF(AND(ISNUMBER(FIND("|", AA539))=FALSE, ISNUMBER(FIND("-", AA539))=TRUE),_xlfn.CHOOSECOLS(_xlfn.TEXTSPLIT(AA539,"-", "|",,TRUE),1), _xlfn.CONCAT(_xlfn.CHOOSECOLS(_xlfn.TEXTSPLIT(SUBSTITUTE(AA539, "-", "|"), "|"),1),"|", _xlfn.CHOOSECOLS(_xlfn.TEXTSPLIT(SUBSTITUTE(AA539, "-", "|"), "|"), 3))))))</f>
        <v>NULL</v>
      </c>
      <c r="AZ539" s="99" t="str" cm="1">
        <f t="array" ref="AZ539">TRIM(IF(OR(TRIM(AA539)="NULL",ISBLANK(AA539),ISNUMBER(AA539)), AA539, IF(AND(ISNUMBER(FIND("|", AA539))=TRUE, ISNUMBER(FIND("-", AA539))=FALSE), AA539, IF(AND(ISNUMBER(FIND("|", AA539))=FALSE, ISNUMBER(FIND("-", AA539))=TRUE),_xlfn.CHOOSECOLS(_xlfn.TEXTSPLIT(AA539,"-", "|",,TRUE),2), _xlfn.CONCAT(_xlfn.CHOOSECOLS(_xlfn.TEXTSPLIT(SUBSTITUTE(AA539, "-", "|"), "|"),2),"|", _xlfn.CHOOSECOLS(_xlfn.TEXTSPLIT(SUBSTITUTE(AA539, "-", "|"), "|"), 4))))))</f>
        <v>NULL</v>
      </c>
      <c r="BA539" s="92" t="str" cm="1">
        <f t="array" ref="BA539">TRIM(_xlfn.CHOOSECOLS(_xlfn.TEXTSPLIT(AY539,"|",,TRUE),1))</f>
        <v>NULL</v>
      </c>
      <c r="BB539" s="92" t="str" cm="1">
        <f t="array" ref="BB539">TRIM(_xlfn.CHOOSECOLS(_xlfn.TEXTSPLIT(AZ539,"|",,TRUE),1))</f>
        <v>NULL</v>
      </c>
      <c r="BC539" s="92" t="str" cm="1">
        <f t="array" ref="BC539">TRIM(_xlfn.CHOOSECOLS(_xlfn.TEXTSPLIT(AB539,"|",,TRUE),1))</f>
        <v>NULL</v>
      </c>
      <c r="BD539" s="92" t="str" cm="1">
        <f t="array" ref="BD539">TRIM(_xlfn.CHOOSECOLS(_xlfn.TEXTSPLIT(AC539,"|",,TRUE),1))</f>
        <v>NULL</v>
      </c>
      <c r="BE539" s="92" t="str" cm="1">
        <f t="array" ref="BE539">TRIM(_xlfn.CHOOSECOLS(_xlfn.TEXTSPLIT(AD539,"|",,TRUE),1))</f>
        <v>NULL</v>
      </c>
      <c r="BF539" s="92" t="str" cm="1">
        <f t="array" ref="BF539">TRIM(IF(OR(TRIM(AE539)="NULL",ISBLANK(AE539),ISNUMBER(AE539)),AE539,_xlfn.CHOOSECOLS(_xlfn.TEXTSPLIT(AE539,"-",,TRUE),1)))</f>
        <v>NULL</v>
      </c>
      <c r="BG539" s="92" t="str" cm="1">
        <f t="array" ref="BG539">TRIM(IF(OR(TRIM(AE539)="NULL",ISBLANK(AE539),ISNUMBER(AE539)),AE539,_xlfn.CHOOSECOLS(_xlfn.TEXTSPLIT(AE539,"-",,TRUE),2)))</f>
        <v>NULL</v>
      </c>
      <c r="BH539" s="95" t="str">
        <f t="shared" si="48"/>
        <v>1999</v>
      </c>
      <c r="BI539" s="96" t="str">
        <f t="shared" si="49"/>
        <v>9</v>
      </c>
      <c r="BJ539" s="97" t="str">
        <f t="shared" si="50"/>
        <v>7</v>
      </c>
      <c r="BK539" s="96" t="str">
        <f t="shared" si="51"/>
        <v>1999</v>
      </c>
      <c r="BL539" s="96" t="str">
        <f t="shared" si="52"/>
        <v>9</v>
      </c>
      <c r="BM539" s="97" t="str">
        <f t="shared" si="53"/>
        <v>19</v>
      </c>
      <c r="BN539" s="93" t="b">
        <f>AND(TRIM(BH539)="NULL", TRIM(BK539)="NULL")</f>
        <v>0</v>
      </c>
      <c r="BO539" s="127" t="s">
        <v>435</v>
      </c>
      <c r="BP539" s="127" t="s">
        <v>435</v>
      </c>
    </row>
    <row r="540" spans="1:68" ht="15" customHeight="1">
      <c r="A540" s="7">
        <v>120.19</v>
      </c>
      <c r="B540" s="1" t="s">
        <v>420</v>
      </c>
      <c r="C540" s="11" t="s">
        <v>1489</v>
      </c>
      <c r="D540" s="6" t="s">
        <v>1490</v>
      </c>
      <c r="E540" s="21" t="s">
        <v>1515</v>
      </c>
      <c r="F540" s="5" t="s">
        <v>63</v>
      </c>
      <c r="G540" s="25" t="s">
        <v>63</v>
      </c>
      <c r="H540" s="25" t="s">
        <v>63</v>
      </c>
      <c r="I540" s="25" t="s">
        <v>63</v>
      </c>
      <c r="J540" s="5">
        <v>36429</v>
      </c>
      <c r="K540" s="6">
        <v>1999</v>
      </c>
      <c r="L540" s="6">
        <v>9</v>
      </c>
      <c r="M540" s="6">
        <v>7</v>
      </c>
      <c r="N540" s="5">
        <v>36441</v>
      </c>
      <c r="O540" s="6">
        <v>1999</v>
      </c>
      <c r="P540" s="6">
        <v>9</v>
      </c>
      <c r="Q540" s="6">
        <v>19</v>
      </c>
      <c r="R540" s="6">
        <v>1</v>
      </c>
      <c r="S540" s="6" t="s">
        <v>63</v>
      </c>
      <c r="T540" s="6" t="s">
        <v>166</v>
      </c>
      <c r="U540" s="6" t="s">
        <v>166</v>
      </c>
      <c r="V540" s="6" t="s">
        <v>166</v>
      </c>
      <c r="W540" s="6" t="s">
        <v>166</v>
      </c>
      <c r="X540" s="6" t="s">
        <v>166</v>
      </c>
      <c r="Y540" s="6" t="s">
        <v>166</v>
      </c>
      <c r="Z540" s="6" t="s">
        <v>166</v>
      </c>
      <c r="AA540" s="6" t="s">
        <v>166</v>
      </c>
      <c r="AB540" s="6" t="s">
        <v>166</v>
      </c>
      <c r="AC540" s="6" t="s">
        <v>166</v>
      </c>
      <c r="AD540" s="6" t="s">
        <v>166</v>
      </c>
      <c r="AE540" s="6" t="s">
        <v>166</v>
      </c>
      <c r="AH540" s="91" t="str" cm="1">
        <f t="array" ref="AH540">IF(OR(TRIM(S540)="NULL",ISBLANK(S540),ISNUMBER(S540)),TRIM(S540),TRIM(_xlfn.CHOOSECOLS(_xlfn.TEXTSPLIT(S540,"-",,TRUE),1)))</f>
        <v>NULL</v>
      </c>
      <c r="AI540" s="91" t="str" cm="1">
        <f t="array" ref="AI540">IF(OR(TRIM(S540)="NULL",ISBLANK(S540),ISNUMBER(S540)),TRIM(S540),TRIM(_xlfn.CHOOSECOLS(_xlfn.TEXTSPLIT(S540,"-",,TRUE),2)))</f>
        <v>NULL</v>
      </c>
      <c r="AJ540" s="91" t="str" cm="1">
        <f t="array" ref="AJ540">IF(OR(TRIM(R540)="NULL",ISBLANK(R540),ISNUMBER(R540)),TRIM(R540),TRIM(_xlfn.CHOOSECOLS(_xlfn.TEXTSPLIT(R540,"-",,TRUE),1)))</f>
        <v>1</v>
      </c>
      <c r="AK540" s="91" t="str" cm="1">
        <f t="array" ref="AK540">IF(OR(TRIM(R540)="NULL",ISBLANK(R540),ISNUMBER(R540)),TRIM(R540),TRIM(_xlfn.CHOOSECOLS(_xlfn.TEXTSPLIT(R540,"-",,TRUE),2)))</f>
        <v>1</v>
      </c>
      <c r="AL540" s="91" t="str" cm="1">
        <f t="array" ref="AL540">IF(OR(TRIM(T540)="NULL",ISBLANK(T540),ISNUMBER(T540)),TRIM(T540),TRIM(_xlfn.CHOOSECOLS(_xlfn.TEXTSPLIT(T540,"-",,TRUE),1)))</f>
        <v>NULL</v>
      </c>
      <c r="AM540" s="91" t="str" cm="1">
        <f t="array" ref="AM540">IF(OR(TRIM(T540)="NULL",ISBLANK(T540),ISNUMBER(T540)),TRIM(T540),TRIM(_xlfn.CHOOSECOLS(_xlfn.TEXTSPLIT(T540,"-",,TRUE),2)))</f>
        <v>NULL</v>
      </c>
      <c r="AN540" s="91" t="str" cm="1">
        <f t="array" ref="AN540">IF(OR(TRIM(U540)="NULL",ISBLANK(U540),ISNUMBER(U540)),TRIM(U540),TRIM(_xlfn.CHOOSECOLS(_xlfn.TEXTSPLIT(Y540,"-",,TRUE),1)))</f>
        <v>NULL</v>
      </c>
      <c r="AO540" s="91" t="str" cm="1">
        <f t="array" ref="AO540">IF(OR(TRIM(U540)="NULL",ISBLANK(U540),ISNUMBER(U540)),TRIM(U540),TRIM(_xlfn.CHOOSECOLS(_xlfn.TEXTSPLIT(Y540,"-",,TRUE),2)))</f>
        <v>NULL</v>
      </c>
      <c r="AP540" s="91" t="str" cm="1">
        <f t="array" ref="AP540">IF(OR(TRIM(V540)="NULL",ISBLANK(V540),ISNUMBER(V540)),TRIM(V540),TRIM(_xlfn.CHOOSECOLS(_xlfn.TEXTSPLIT(Y540,"-",,TRUE),1)))</f>
        <v>NULL</v>
      </c>
      <c r="AQ540" s="91" t="str" cm="1">
        <f t="array" ref="AQ540">IF(OR(TRIM(V540)="NULL",ISBLANK(V540),ISNUMBER(V540)),V540,_xlfn.CHOOSECOLS(_xlfn.TEXTSPLIT(Y540,"-",,TRUE),2))</f>
        <v xml:space="preserve">NULL </v>
      </c>
      <c r="AR540" s="99" t="str" cm="1">
        <f t="array" ref="AR540">TRIM(IF(OR(TRIM(W540)="NULL",ISBLANK(W540),ISNUMBER(W540)), W540, IF(AND(ISNUMBER(FIND("|", W540))=TRUE, ISNUMBER(FIND("-", W540))=FALSE), W540, IF(AND(ISNUMBER(FIND("|", W540))=FALSE, ISNUMBER(FIND("-", W540))=TRUE),_xlfn.CHOOSECOLS(_xlfn.TEXTSPLIT(W540,"-", "|",,TRUE),1), _xlfn.CONCAT(_xlfn.CHOOSECOLS(_xlfn.TEXTSPLIT(SUBSTITUTE(W540, "-", "|"), "|"),1),"|", _xlfn.CHOOSECOLS(_xlfn.TEXTSPLIT(SUBSTITUTE(W540, "-", "|"), "|"), 3))))))</f>
        <v>NULL</v>
      </c>
      <c r="AS540" s="99" t="str" cm="1">
        <f t="array" ref="AS540">TRIM(IF(OR(TRIM(W540)="NULL",ISBLANK(W540),ISNUMBER(W540)), W540, IF(AND(ISNUMBER(FIND("|", W540))=TRUE, ISNUMBER(FIND("-", W540))=FALSE), W540, IF(AND(ISNUMBER(FIND("|", W540))=FALSE, ISNUMBER(FIND("-", W540))=TRUE),_xlfn.CHOOSECOLS(_xlfn.TEXTSPLIT(W540,"-", "|",,TRUE),2), _xlfn.CONCAT(_xlfn.CHOOSECOLS(_xlfn.TEXTSPLIT(SUBSTITUTE(W540, "-", "|"), "|"),2),"|", _xlfn.CHOOSECOLS(_xlfn.TEXTSPLIT(SUBSTITUTE(W540, "-", "|"), "|"), 4))))))</f>
        <v>NULL</v>
      </c>
      <c r="AT540" s="92" t="str" cm="1">
        <f t="array" ref="AT540">TRIM(_xlfn.CHOOSECOLS(_xlfn.TEXTSPLIT(AR540,"|",,TRUE),1))</f>
        <v>NULL</v>
      </c>
      <c r="AU540" s="92" t="str" cm="1">
        <f t="array" ref="AU540">TRIM(_xlfn.CHOOSECOLS(_xlfn.TEXTSPLIT(AS540,"|",,TRUE),1))</f>
        <v>NULL</v>
      </c>
      <c r="AV540" s="92" t="str" cm="1">
        <f t="array" ref="AV540">TRIM(_xlfn.CHOOSECOLS(_xlfn.TEXTSPLIT(AB540,"|",,TRUE),1))</f>
        <v>NULL</v>
      </c>
      <c r="AW540" s="92" t="str" cm="1">
        <f t="array" ref="AW540">TRIM(_xlfn.CHOOSECOLS(_xlfn.TEXTSPLIT(Y540,"|",,TRUE),1))</f>
        <v>NULL</v>
      </c>
      <c r="AX540" s="92" t="str" cm="1">
        <f t="array" ref="AX540">TRIM(_xlfn.CHOOSECOLS(_xlfn.TEXTSPLIT(Z540,"|",,TRUE),1))</f>
        <v>NULL</v>
      </c>
      <c r="AY540" s="99" t="str" cm="1">
        <f t="array" ref="AY540">TRIM(IF(OR(TRIM(AA540)="NULL",ISBLANK(AA540),ISNUMBER(AA540)), AA540, IF(AND(ISNUMBER(FIND("|", AA540))=TRUE, ISNUMBER(FIND("-", AA540))=FALSE), AA540, IF(AND(ISNUMBER(FIND("|", AA540))=FALSE, ISNUMBER(FIND("-", AA540))=TRUE),_xlfn.CHOOSECOLS(_xlfn.TEXTSPLIT(AA540,"-", "|",,TRUE),1), _xlfn.CONCAT(_xlfn.CHOOSECOLS(_xlfn.TEXTSPLIT(SUBSTITUTE(AA540, "-", "|"), "|"),1),"|", _xlfn.CHOOSECOLS(_xlfn.TEXTSPLIT(SUBSTITUTE(AA540, "-", "|"), "|"), 3))))))</f>
        <v>NULL</v>
      </c>
      <c r="AZ540" s="99" t="str" cm="1">
        <f t="array" ref="AZ540">TRIM(IF(OR(TRIM(AA540)="NULL",ISBLANK(AA540),ISNUMBER(AA540)), AA540, IF(AND(ISNUMBER(FIND("|", AA540))=TRUE, ISNUMBER(FIND("-", AA540))=FALSE), AA540, IF(AND(ISNUMBER(FIND("|", AA540))=FALSE, ISNUMBER(FIND("-", AA540))=TRUE),_xlfn.CHOOSECOLS(_xlfn.TEXTSPLIT(AA540,"-", "|",,TRUE),2), _xlfn.CONCAT(_xlfn.CHOOSECOLS(_xlfn.TEXTSPLIT(SUBSTITUTE(AA540, "-", "|"), "|"),2),"|", _xlfn.CHOOSECOLS(_xlfn.TEXTSPLIT(SUBSTITUTE(AA540, "-", "|"), "|"), 4))))))</f>
        <v>NULL</v>
      </c>
      <c r="BA540" s="92" t="str" cm="1">
        <f t="array" ref="BA540">TRIM(_xlfn.CHOOSECOLS(_xlfn.TEXTSPLIT(AY540,"|",,TRUE),1))</f>
        <v>NULL</v>
      </c>
      <c r="BB540" s="92" t="str" cm="1">
        <f t="array" ref="BB540">TRIM(_xlfn.CHOOSECOLS(_xlfn.TEXTSPLIT(AZ540,"|",,TRUE),1))</f>
        <v>NULL</v>
      </c>
      <c r="BC540" s="92" t="str" cm="1">
        <f t="array" ref="BC540">TRIM(_xlfn.CHOOSECOLS(_xlfn.TEXTSPLIT(AB540,"|",,TRUE),1))</f>
        <v>NULL</v>
      </c>
      <c r="BD540" s="92" t="str" cm="1">
        <f t="array" ref="BD540">TRIM(_xlfn.CHOOSECOLS(_xlfn.TEXTSPLIT(AC540,"|",,TRUE),1))</f>
        <v>NULL</v>
      </c>
      <c r="BE540" s="92" t="str" cm="1">
        <f t="array" ref="BE540">TRIM(_xlfn.CHOOSECOLS(_xlfn.TEXTSPLIT(AD540,"|",,TRUE),1))</f>
        <v>NULL</v>
      </c>
      <c r="BF540" s="92" t="str" cm="1">
        <f t="array" ref="BF540">TRIM(IF(OR(TRIM(AE540)="NULL",ISBLANK(AE540),ISNUMBER(AE540)),AE540,_xlfn.CHOOSECOLS(_xlfn.TEXTSPLIT(AE540,"-",,TRUE),1)))</f>
        <v>NULL</v>
      </c>
      <c r="BG540" s="92" t="str" cm="1">
        <f t="array" ref="BG540">TRIM(IF(OR(TRIM(AE540)="NULL",ISBLANK(AE540),ISNUMBER(AE540)),AE540,_xlfn.CHOOSECOLS(_xlfn.TEXTSPLIT(AE540,"-",,TRUE),2)))</f>
        <v>NULL</v>
      </c>
      <c r="BH540" s="95" t="str">
        <f t="shared" si="48"/>
        <v>1999</v>
      </c>
      <c r="BI540" s="96" t="str">
        <f t="shared" si="49"/>
        <v>9</v>
      </c>
      <c r="BJ540" s="97" t="str">
        <f t="shared" si="50"/>
        <v>7</v>
      </c>
      <c r="BK540" s="96" t="str">
        <f t="shared" si="51"/>
        <v>1999</v>
      </c>
      <c r="BL540" s="96" t="str">
        <f t="shared" si="52"/>
        <v>9</v>
      </c>
      <c r="BM540" s="97" t="str">
        <f t="shared" si="53"/>
        <v>19</v>
      </c>
      <c r="BN540" s="93" t="b">
        <f>AND(TRIM(BH540)="NULL", TRIM(BK540)="NULL")</f>
        <v>0</v>
      </c>
      <c r="BO540" s="127" t="s">
        <v>435</v>
      </c>
      <c r="BP540" s="127" t="s">
        <v>435</v>
      </c>
    </row>
    <row r="541" spans="1:68">
      <c r="A541" s="7" t="s">
        <v>1516</v>
      </c>
      <c r="B541" s="1" t="s">
        <v>1517</v>
      </c>
      <c r="C541" s="11" t="s">
        <v>1518</v>
      </c>
      <c r="D541" s="6" t="s">
        <v>1519</v>
      </c>
      <c r="E541" s="21" t="s">
        <v>1520</v>
      </c>
      <c r="F541" s="5" t="s">
        <v>63</v>
      </c>
      <c r="G541" s="25" t="s">
        <v>63</v>
      </c>
      <c r="H541" s="25" t="s">
        <v>63</v>
      </c>
      <c r="I541" s="25" t="s">
        <v>63</v>
      </c>
      <c r="J541" s="5">
        <v>44167</v>
      </c>
      <c r="K541" s="6">
        <v>2020</v>
      </c>
      <c r="L541" s="6">
        <v>12</v>
      </c>
      <c r="M541" s="6">
        <v>2</v>
      </c>
      <c r="N541" s="5">
        <v>44175</v>
      </c>
      <c r="O541" s="6">
        <v>2020</v>
      </c>
      <c r="P541" s="6">
        <v>12</v>
      </c>
      <c r="Q541" s="6">
        <v>10</v>
      </c>
      <c r="R541" s="6" t="s">
        <v>166</v>
      </c>
      <c r="S541" s="6">
        <v>2</v>
      </c>
      <c r="T541" s="6" t="s">
        <v>166</v>
      </c>
      <c r="U541" s="6" t="s">
        <v>166</v>
      </c>
      <c r="V541" s="6" t="s">
        <v>166</v>
      </c>
      <c r="W541" s="6" t="s">
        <v>166</v>
      </c>
      <c r="X541" s="6" t="s">
        <v>166</v>
      </c>
      <c r="Y541" s="6" t="s">
        <v>166</v>
      </c>
      <c r="Z541" s="6" t="s">
        <v>166</v>
      </c>
      <c r="AA541" s="6" t="s">
        <v>166</v>
      </c>
      <c r="AB541" s="6" t="s">
        <v>166</v>
      </c>
      <c r="AC541" s="6" t="s">
        <v>166</v>
      </c>
      <c r="AD541" s="6" t="s">
        <v>166</v>
      </c>
      <c r="AE541" s="6">
        <v>31</v>
      </c>
      <c r="AH541" s="91" t="str" cm="1">
        <f t="array" ref="AH541">IF(OR(TRIM(S541)="NULL",ISBLANK(S541),ISNUMBER(S541)),TRIM(S541),TRIM(_xlfn.CHOOSECOLS(_xlfn.TEXTSPLIT(S541,"-",,TRUE),1)))</f>
        <v>2</v>
      </c>
      <c r="AI541" s="91" t="str" cm="1">
        <f t="array" ref="AI541">IF(OR(TRIM(S541)="NULL",ISBLANK(S541),ISNUMBER(S541)),TRIM(S541),TRIM(_xlfn.CHOOSECOLS(_xlfn.TEXTSPLIT(S541,"-",,TRUE),2)))</f>
        <v>2</v>
      </c>
      <c r="AJ541" s="91" t="str" cm="1">
        <f t="array" ref="AJ541">IF(OR(TRIM(R541)="NULL",ISBLANK(R541),ISNUMBER(R541)),TRIM(R541),TRIM(_xlfn.CHOOSECOLS(_xlfn.TEXTSPLIT(R541,"-",,TRUE),1)))</f>
        <v>NULL</v>
      </c>
      <c r="AK541" s="91" t="str" cm="1">
        <f t="array" ref="AK541">IF(OR(TRIM(R541)="NULL",ISBLANK(R541),ISNUMBER(R541)),TRIM(R541),TRIM(_xlfn.CHOOSECOLS(_xlfn.TEXTSPLIT(R541,"-",,TRUE),2)))</f>
        <v>NULL</v>
      </c>
      <c r="AL541" s="91" t="str" cm="1">
        <f t="array" ref="AL541">IF(OR(TRIM(T541)="NULL",ISBLANK(T541),ISNUMBER(T541)),TRIM(T541),TRIM(_xlfn.CHOOSECOLS(_xlfn.TEXTSPLIT(T541,"-",,TRUE),1)))</f>
        <v>NULL</v>
      </c>
      <c r="AM541" s="91" t="str" cm="1">
        <f t="array" ref="AM541">IF(OR(TRIM(T541)="NULL",ISBLANK(T541),ISNUMBER(T541)),TRIM(T541),TRIM(_xlfn.CHOOSECOLS(_xlfn.TEXTSPLIT(T541,"-",,TRUE),2)))</f>
        <v>NULL</v>
      </c>
      <c r="AN541" s="91" t="str" cm="1">
        <f t="array" ref="AN541">IF(OR(TRIM(U541)="NULL",ISBLANK(U541),ISNUMBER(U541)),TRIM(U541),TRIM(_xlfn.CHOOSECOLS(_xlfn.TEXTSPLIT(Y541,"-",,TRUE),1)))</f>
        <v>NULL</v>
      </c>
      <c r="AO541" s="91" t="str" cm="1">
        <f t="array" ref="AO541">IF(OR(TRIM(U541)="NULL",ISBLANK(U541),ISNUMBER(U541)),TRIM(U541),TRIM(_xlfn.CHOOSECOLS(_xlfn.TEXTSPLIT(Y541,"-",,TRUE),2)))</f>
        <v>NULL</v>
      </c>
      <c r="AP541" s="91" t="str" cm="1">
        <f t="array" ref="AP541">IF(OR(TRIM(V541)="NULL",ISBLANK(V541),ISNUMBER(V541)),TRIM(V541),TRIM(_xlfn.CHOOSECOLS(_xlfn.TEXTSPLIT(Y541,"-",,TRUE),1)))</f>
        <v>NULL</v>
      </c>
      <c r="AQ541" s="91" t="str" cm="1">
        <f t="array" ref="AQ541">IF(OR(TRIM(V541)="NULL",ISBLANK(V541),ISNUMBER(V541)),V541,_xlfn.CHOOSECOLS(_xlfn.TEXTSPLIT(Y541,"-",,TRUE),2))</f>
        <v xml:space="preserve">NULL </v>
      </c>
      <c r="AR541" s="99" t="str" cm="1">
        <f t="array" ref="AR541">TRIM(IF(OR(TRIM(W541)="NULL",ISBLANK(W541),ISNUMBER(W541)), W541, IF(AND(ISNUMBER(FIND("|", W541))=TRUE, ISNUMBER(FIND("-", W541))=FALSE), W541, IF(AND(ISNUMBER(FIND("|", W541))=FALSE, ISNUMBER(FIND("-", W541))=TRUE),_xlfn.CHOOSECOLS(_xlfn.TEXTSPLIT(W541,"-", "|",,TRUE),1), _xlfn.CONCAT(_xlfn.CHOOSECOLS(_xlfn.TEXTSPLIT(SUBSTITUTE(W541, "-", "|"), "|"),1),"|", _xlfn.CHOOSECOLS(_xlfn.TEXTSPLIT(SUBSTITUTE(W541, "-", "|"), "|"), 3))))))</f>
        <v>NULL</v>
      </c>
      <c r="AS541" s="99" t="str" cm="1">
        <f t="array" ref="AS541">TRIM(IF(OR(TRIM(W541)="NULL",ISBLANK(W541),ISNUMBER(W541)), W541, IF(AND(ISNUMBER(FIND("|", W541))=TRUE, ISNUMBER(FIND("-", W541))=FALSE), W541, IF(AND(ISNUMBER(FIND("|", W541))=FALSE, ISNUMBER(FIND("-", W541))=TRUE),_xlfn.CHOOSECOLS(_xlfn.TEXTSPLIT(W541,"-", "|",,TRUE),2), _xlfn.CONCAT(_xlfn.CHOOSECOLS(_xlfn.TEXTSPLIT(SUBSTITUTE(W541, "-", "|"), "|"),2),"|", _xlfn.CHOOSECOLS(_xlfn.TEXTSPLIT(SUBSTITUTE(W541, "-", "|"), "|"), 4))))))</f>
        <v>NULL</v>
      </c>
      <c r="AT541" s="92" t="str" cm="1">
        <f t="array" ref="AT541">TRIM(_xlfn.CHOOSECOLS(_xlfn.TEXTSPLIT(AR541,"|",,TRUE),1))</f>
        <v>NULL</v>
      </c>
      <c r="AU541" s="92" t="str" cm="1">
        <f t="array" ref="AU541">TRIM(_xlfn.CHOOSECOLS(_xlfn.TEXTSPLIT(AS541,"|",,TRUE),1))</f>
        <v>NULL</v>
      </c>
      <c r="AV541" s="92" t="str" cm="1">
        <f t="array" ref="AV541">TRIM(_xlfn.CHOOSECOLS(_xlfn.TEXTSPLIT(AB541,"|",,TRUE),1))</f>
        <v>NULL</v>
      </c>
      <c r="AW541" s="92" t="str" cm="1">
        <f t="array" ref="AW541">TRIM(_xlfn.CHOOSECOLS(_xlfn.TEXTSPLIT(Y541,"|",,TRUE),1))</f>
        <v>NULL</v>
      </c>
      <c r="AX541" s="92" t="str" cm="1">
        <f t="array" ref="AX541">TRIM(_xlfn.CHOOSECOLS(_xlfn.TEXTSPLIT(Z541,"|",,TRUE),1))</f>
        <v>NULL</v>
      </c>
      <c r="AY541" s="99" t="str" cm="1">
        <f t="array" ref="AY541">TRIM(IF(OR(TRIM(AA541)="NULL",ISBLANK(AA541),ISNUMBER(AA541)), AA541, IF(AND(ISNUMBER(FIND("|", AA541))=TRUE, ISNUMBER(FIND("-", AA541))=FALSE), AA541, IF(AND(ISNUMBER(FIND("|", AA541))=FALSE, ISNUMBER(FIND("-", AA541))=TRUE),_xlfn.CHOOSECOLS(_xlfn.TEXTSPLIT(AA541,"-", "|",,TRUE),1), _xlfn.CONCAT(_xlfn.CHOOSECOLS(_xlfn.TEXTSPLIT(SUBSTITUTE(AA541, "-", "|"), "|"),1),"|", _xlfn.CHOOSECOLS(_xlfn.TEXTSPLIT(SUBSTITUTE(AA541, "-", "|"), "|"), 3))))))</f>
        <v>NULL</v>
      </c>
      <c r="AZ541" s="99" t="str" cm="1">
        <f t="array" ref="AZ541">TRIM(IF(OR(TRIM(AA541)="NULL",ISBLANK(AA541),ISNUMBER(AA541)), AA541, IF(AND(ISNUMBER(FIND("|", AA541))=TRUE, ISNUMBER(FIND("-", AA541))=FALSE), AA541, IF(AND(ISNUMBER(FIND("|", AA541))=FALSE, ISNUMBER(FIND("-", AA541))=TRUE),_xlfn.CHOOSECOLS(_xlfn.TEXTSPLIT(AA541,"-", "|",,TRUE),2), _xlfn.CONCAT(_xlfn.CHOOSECOLS(_xlfn.TEXTSPLIT(SUBSTITUTE(AA541, "-", "|"), "|"),2),"|", _xlfn.CHOOSECOLS(_xlfn.TEXTSPLIT(SUBSTITUTE(AA541, "-", "|"), "|"), 4))))))</f>
        <v>NULL</v>
      </c>
      <c r="BA541" s="92" t="str" cm="1">
        <f t="array" ref="BA541">TRIM(_xlfn.CHOOSECOLS(_xlfn.TEXTSPLIT(AY541,"|",,TRUE),1))</f>
        <v>NULL</v>
      </c>
      <c r="BB541" s="92" t="str" cm="1">
        <f t="array" ref="BB541">TRIM(_xlfn.CHOOSECOLS(_xlfn.TEXTSPLIT(AZ541,"|",,TRUE),1))</f>
        <v>NULL</v>
      </c>
      <c r="BC541" s="92" t="str" cm="1">
        <f t="array" ref="BC541">TRIM(_xlfn.CHOOSECOLS(_xlfn.TEXTSPLIT(AB541,"|",,TRUE),1))</f>
        <v>NULL</v>
      </c>
      <c r="BD541" s="92" t="str" cm="1">
        <f t="array" ref="BD541">TRIM(_xlfn.CHOOSECOLS(_xlfn.TEXTSPLIT(AC541,"|",,TRUE),1))</f>
        <v>NULL</v>
      </c>
      <c r="BE541" s="92" t="str" cm="1">
        <f t="array" ref="BE541">TRIM(_xlfn.CHOOSECOLS(_xlfn.TEXTSPLIT(AD541,"|",,TRUE),1))</f>
        <v>NULL</v>
      </c>
      <c r="BF541" s="92" t="str" cm="1">
        <f t="array" ref="BF541">TRIM(IF(OR(TRIM(AE541)="NULL",ISBLANK(AE541),ISNUMBER(AE541)),AE541,_xlfn.CHOOSECOLS(_xlfn.TEXTSPLIT(AE541,"-",,TRUE),1)))</f>
        <v>31</v>
      </c>
      <c r="BG541" s="92" t="str" cm="1">
        <f t="array" ref="BG541">TRIM(IF(OR(TRIM(AE541)="NULL",ISBLANK(AE541),ISNUMBER(AE541)),AE541,_xlfn.CHOOSECOLS(_xlfn.TEXTSPLIT(AE541,"-",,TRUE),2)))</f>
        <v>31</v>
      </c>
      <c r="BH541" s="95" t="str">
        <f t="shared" si="48"/>
        <v>2020</v>
      </c>
      <c r="BI541" s="96" t="str">
        <f t="shared" si="49"/>
        <v>12</v>
      </c>
      <c r="BJ541" s="97" t="str">
        <f t="shared" si="50"/>
        <v>2</v>
      </c>
      <c r="BK541" s="96" t="str">
        <f t="shared" si="51"/>
        <v>2020</v>
      </c>
      <c r="BL541" s="96" t="str">
        <f t="shared" si="52"/>
        <v>12</v>
      </c>
      <c r="BM541" s="97" t="str">
        <f t="shared" si="53"/>
        <v>10</v>
      </c>
      <c r="BN541" s="93" t="b">
        <f>AND(TRIM(BH541)="NULL", TRIM(BK541)="NULL")</f>
        <v>0</v>
      </c>
      <c r="BO541" s="127" t="s">
        <v>435</v>
      </c>
      <c r="BP541" s="127" t="s">
        <v>435</v>
      </c>
    </row>
    <row r="542" spans="1:68" s="74" customFormat="1">
      <c r="A542" s="69" t="s">
        <v>1521</v>
      </c>
      <c r="B542" s="70" t="s">
        <v>420</v>
      </c>
      <c r="C542" s="71" t="s">
        <v>1522</v>
      </c>
      <c r="D542" s="68" t="s">
        <v>1523</v>
      </c>
      <c r="E542" s="85" t="s">
        <v>1524</v>
      </c>
      <c r="F542" s="72" t="s">
        <v>63</v>
      </c>
      <c r="G542" s="73" t="s">
        <v>63</v>
      </c>
      <c r="H542" s="73" t="s">
        <v>63</v>
      </c>
      <c r="I542" s="73" t="s">
        <v>63</v>
      </c>
      <c r="J542" s="72">
        <v>38368</v>
      </c>
      <c r="K542" s="68">
        <v>2005</v>
      </c>
      <c r="L542" s="68">
        <v>1</v>
      </c>
      <c r="M542" s="68">
        <v>16</v>
      </c>
      <c r="N542" s="72">
        <v>38377</v>
      </c>
      <c r="O542" s="68">
        <v>2005</v>
      </c>
      <c r="P542" s="68">
        <v>1</v>
      </c>
      <c r="Q542" s="68">
        <v>25</v>
      </c>
      <c r="R542" s="68">
        <v>78</v>
      </c>
      <c r="S542" s="68">
        <v>104</v>
      </c>
      <c r="T542" s="68" t="s">
        <v>63</v>
      </c>
      <c r="U542" s="68">
        <v>32191</v>
      </c>
      <c r="V542" s="68" t="s">
        <v>166</v>
      </c>
      <c r="W542" s="68" t="s">
        <v>166</v>
      </c>
      <c r="X542" s="68" t="s">
        <v>166</v>
      </c>
      <c r="Y542" s="68" t="s">
        <v>166</v>
      </c>
      <c r="Z542" s="68" t="s">
        <v>166</v>
      </c>
      <c r="AA542" s="68" t="s">
        <v>166</v>
      </c>
      <c r="AB542" s="68" t="s">
        <v>166</v>
      </c>
      <c r="AC542" s="68" t="s">
        <v>166</v>
      </c>
      <c r="AD542" s="68" t="s">
        <v>166</v>
      </c>
      <c r="AE542" s="68" t="s">
        <v>166</v>
      </c>
      <c r="AH542" s="91" t="str" cm="1">
        <f t="array" ref="AH542">IF(OR(TRIM(S542)="NULL",ISBLANK(S542),ISNUMBER(S542)),TRIM(S542),TRIM(_xlfn.CHOOSECOLS(_xlfn.TEXTSPLIT(S542,"-",,TRUE),1)))</f>
        <v>104</v>
      </c>
      <c r="AI542" s="91" t="str" cm="1">
        <f t="array" ref="AI542">IF(OR(TRIM(S542)="NULL",ISBLANK(S542),ISNUMBER(S542)),TRIM(S542),TRIM(_xlfn.CHOOSECOLS(_xlfn.TEXTSPLIT(S542,"-",,TRUE),2)))</f>
        <v>104</v>
      </c>
      <c r="AJ542" s="91" t="str" cm="1">
        <f t="array" ref="AJ542">IF(OR(TRIM(R542)="NULL",ISBLANK(R542),ISNUMBER(R542)),TRIM(R542),TRIM(_xlfn.CHOOSECOLS(_xlfn.TEXTSPLIT(R542,"-",,TRUE),1)))</f>
        <v>78</v>
      </c>
      <c r="AK542" s="91" t="str" cm="1">
        <f t="array" ref="AK542">IF(OR(TRIM(R542)="NULL",ISBLANK(R542),ISNUMBER(R542)),TRIM(R542),TRIM(_xlfn.CHOOSECOLS(_xlfn.TEXTSPLIT(R542,"-",,TRUE),2)))</f>
        <v>78</v>
      </c>
      <c r="AL542" s="91" t="str" cm="1">
        <f t="array" ref="AL542">IF(OR(TRIM(T542)="NULL",ISBLANK(T542),ISNUMBER(T542)),TRIM(T542),TRIM(_xlfn.CHOOSECOLS(_xlfn.TEXTSPLIT(T542,"-",,TRUE),1)))</f>
        <v>NULL</v>
      </c>
      <c r="AM542" s="91" t="str" cm="1">
        <f t="array" ref="AM542">IF(OR(TRIM(T542)="NULL",ISBLANK(T542),ISNUMBER(T542)),TRIM(T542),TRIM(_xlfn.CHOOSECOLS(_xlfn.TEXTSPLIT(T542,"-",,TRUE),2)))</f>
        <v>NULL</v>
      </c>
      <c r="AN542" s="91" t="str" cm="1">
        <f t="array" ref="AN542">IF(OR(TRIM(U542)="NULL",ISBLANK(U542),ISNUMBER(U542)),TRIM(U542),TRIM(_xlfn.CHOOSECOLS(_xlfn.TEXTSPLIT(Y542,"-",,TRUE),1)))</f>
        <v>32191</v>
      </c>
      <c r="AO542" s="91" t="str" cm="1">
        <f t="array" ref="AO542">IF(OR(TRIM(U542)="NULL",ISBLANK(U542),ISNUMBER(U542)),TRIM(U542),TRIM(_xlfn.CHOOSECOLS(_xlfn.TEXTSPLIT(Y542,"-",,TRUE),2)))</f>
        <v>32191</v>
      </c>
      <c r="AP542" s="91" t="str" cm="1">
        <f t="array" ref="AP542">IF(OR(TRIM(V542)="NULL",ISBLANK(V542),ISNUMBER(V542)),TRIM(V542),TRIM(_xlfn.CHOOSECOLS(_xlfn.TEXTSPLIT(Y542,"-",,TRUE),1)))</f>
        <v>NULL</v>
      </c>
      <c r="AQ542" s="91" t="str" cm="1">
        <f t="array" ref="AQ542">IF(OR(TRIM(V542)="NULL",ISBLANK(V542),ISNUMBER(V542)),V542,_xlfn.CHOOSECOLS(_xlfn.TEXTSPLIT(Y542,"-",,TRUE),2))</f>
        <v xml:space="preserve">NULL </v>
      </c>
      <c r="AR542" s="99" t="str" cm="1">
        <f t="array" ref="AR542">TRIM(IF(OR(TRIM(W542)="NULL",ISBLANK(W542),ISNUMBER(W542)), W542, IF(AND(ISNUMBER(FIND("|", W542))=TRUE, ISNUMBER(FIND("-", W542))=FALSE), W542, IF(AND(ISNUMBER(FIND("|", W542))=FALSE, ISNUMBER(FIND("-", W542))=TRUE),_xlfn.CHOOSECOLS(_xlfn.TEXTSPLIT(W542,"-", "|",,TRUE),1), _xlfn.CONCAT(_xlfn.CHOOSECOLS(_xlfn.TEXTSPLIT(SUBSTITUTE(W542, "-", "|"), "|"),1),"|", _xlfn.CHOOSECOLS(_xlfn.TEXTSPLIT(SUBSTITUTE(W542, "-", "|"), "|"), 3))))))</f>
        <v>NULL</v>
      </c>
      <c r="AS542" s="99" t="str" cm="1">
        <f t="array" ref="AS542">TRIM(IF(OR(TRIM(W542)="NULL",ISBLANK(W542),ISNUMBER(W542)), W542, IF(AND(ISNUMBER(FIND("|", W542))=TRUE, ISNUMBER(FIND("-", W542))=FALSE), W542, IF(AND(ISNUMBER(FIND("|", W542))=FALSE, ISNUMBER(FIND("-", W542))=TRUE),_xlfn.CHOOSECOLS(_xlfn.TEXTSPLIT(W542,"-", "|",,TRUE),2), _xlfn.CONCAT(_xlfn.CHOOSECOLS(_xlfn.TEXTSPLIT(SUBSTITUTE(W542, "-", "|"), "|"),2),"|", _xlfn.CHOOSECOLS(_xlfn.TEXTSPLIT(SUBSTITUTE(W542, "-", "|"), "|"), 4))))))</f>
        <v>NULL</v>
      </c>
      <c r="AT542" s="92" t="str" cm="1">
        <f t="array" ref="AT542">TRIM(_xlfn.CHOOSECOLS(_xlfn.TEXTSPLIT(AR542,"|",,TRUE),1))</f>
        <v>NULL</v>
      </c>
      <c r="AU542" s="92" t="str" cm="1">
        <f t="array" ref="AU542">TRIM(_xlfn.CHOOSECOLS(_xlfn.TEXTSPLIT(AS542,"|",,TRUE),1))</f>
        <v>NULL</v>
      </c>
      <c r="AV542" s="92" t="str" cm="1">
        <f t="array" ref="AV542">TRIM(_xlfn.CHOOSECOLS(_xlfn.TEXTSPLIT(AB542,"|",,TRUE),1))</f>
        <v>NULL</v>
      </c>
      <c r="AW542" s="92" t="str" cm="1">
        <f t="array" ref="AW542">TRIM(_xlfn.CHOOSECOLS(_xlfn.TEXTSPLIT(Y542,"|",,TRUE),1))</f>
        <v>NULL</v>
      </c>
      <c r="AX542" s="92" t="str" cm="1">
        <f t="array" ref="AX542">TRIM(_xlfn.CHOOSECOLS(_xlfn.TEXTSPLIT(Z542,"|",,TRUE),1))</f>
        <v>NULL</v>
      </c>
      <c r="AY542" s="99" t="str" cm="1">
        <f t="array" ref="AY542">TRIM(IF(OR(TRIM(AA542)="NULL",ISBLANK(AA542),ISNUMBER(AA542)), AA542, IF(AND(ISNUMBER(FIND("|", AA542))=TRUE, ISNUMBER(FIND("-", AA542))=FALSE), AA542, IF(AND(ISNUMBER(FIND("|", AA542))=FALSE, ISNUMBER(FIND("-", AA542))=TRUE),_xlfn.CHOOSECOLS(_xlfn.TEXTSPLIT(AA542,"-", "|",,TRUE),1), _xlfn.CONCAT(_xlfn.CHOOSECOLS(_xlfn.TEXTSPLIT(SUBSTITUTE(AA542, "-", "|"), "|"),1),"|", _xlfn.CHOOSECOLS(_xlfn.TEXTSPLIT(SUBSTITUTE(AA542, "-", "|"), "|"), 3))))))</f>
        <v>NULL</v>
      </c>
      <c r="AZ542" s="99" t="str" cm="1">
        <f t="array" ref="AZ542">TRIM(IF(OR(TRIM(AA542)="NULL",ISBLANK(AA542),ISNUMBER(AA542)), AA542, IF(AND(ISNUMBER(FIND("|", AA542))=TRUE, ISNUMBER(FIND("-", AA542))=FALSE), AA542, IF(AND(ISNUMBER(FIND("|", AA542))=FALSE, ISNUMBER(FIND("-", AA542))=TRUE),_xlfn.CHOOSECOLS(_xlfn.TEXTSPLIT(AA542,"-", "|",,TRUE),2), _xlfn.CONCAT(_xlfn.CHOOSECOLS(_xlfn.TEXTSPLIT(SUBSTITUTE(AA542, "-", "|"), "|"),2),"|", _xlfn.CHOOSECOLS(_xlfn.TEXTSPLIT(SUBSTITUTE(AA542, "-", "|"), "|"), 4))))))</f>
        <v>NULL</v>
      </c>
      <c r="BA542" s="92" t="str" cm="1">
        <f t="array" ref="BA542">TRIM(_xlfn.CHOOSECOLS(_xlfn.TEXTSPLIT(AY542,"|",,TRUE),1))</f>
        <v>NULL</v>
      </c>
      <c r="BB542" s="92" t="str" cm="1">
        <f t="array" ref="BB542">TRIM(_xlfn.CHOOSECOLS(_xlfn.TEXTSPLIT(AZ542,"|",,TRUE),1))</f>
        <v>NULL</v>
      </c>
      <c r="BC542" s="92" t="str" cm="1">
        <f t="array" ref="BC542">TRIM(_xlfn.CHOOSECOLS(_xlfn.TEXTSPLIT(AB542,"|",,TRUE),1))</f>
        <v>NULL</v>
      </c>
      <c r="BD542" s="92" t="str" cm="1">
        <f t="array" ref="BD542">TRIM(_xlfn.CHOOSECOLS(_xlfn.TEXTSPLIT(AC542,"|",,TRUE),1))</f>
        <v>NULL</v>
      </c>
      <c r="BE542" s="92" t="str" cm="1">
        <f t="array" ref="BE542">TRIM(_xlfn.CHOOSECOLS(_xlfn.TEXTSPLIT(AD542,"|",,TRUE),1))</f>
        <v>NULL</v>
      </c>
      <c r="BF542" s="92" t="str" cm="1">
        <f t="array" ref="BF542">TRIM(IF(OR(TRIM(AE542)="NULL",ISBLANK(AE542),ISNUMBER(AE542)),AE542,_xlfn.CHOOSECOLS(_xlfn.TEXTSPLIT(AE542,"-",,TRUE),1)))</f>
        <v>NULL</v>
      </c>
      <c r="BG542" s="92" t="str" cm="1">
        <f t="array" ref="BG542">TRIM(IF(OR(TRIM(AE542)="NULL",ISBLANK(AE542),ISNUMBER(AE542)),AE542,_xlfn.CHOOSECOLS(_xlfn.TEXTSPLIT(AE542,"-",,TRUE),2)))</f>
        <v>NULL</v>
      </c>
      <c r="BH542" s="95" t="str">
        <f t="shared" si="48"/>
        <v>2005</v>
      </c>
      <c r="BI542" s="96" t="str">
        <f t="shared" si="49"/>
        <v>1</v>
      </c>
      <c r="BJ542" s="97" t="str">
        <f t="shared" si="50"/>
        <v>16</v>
      </c>
      <c r="BK542" s="96" t="str">
        <f t="shared" si="51"/>
        <v>2005</v>
      </c>
      <c r="BL542" s="96" t="str">
        <f t="shared" si="52"/>
        <v>1</v>
      </c>
      <c r="BM542" s="97" t="str">
        <f t="shared" si="53"/>
        <v>25</v>
      </c>
      <c r="BN542" s="93" t="b">
        <f>AND(TRIM(BH542)="NULL", TRIM(BK542)="NULL")</f>
        <v>0</v>
      </c>
      <c r="BO542" s="127" t="s">
        <v>1525</v>
      </c>
      <c r="BP542" s="127" t="s">
        <v>1525</v>
      </c>
    </row>
    <row r="543" spans="1:68">
      <c r="A543" s="7" t="s">
        <v>1526</v>
      </c>
      <c r="B543" s="1" t="s">
        <v>489</v>
      </c>
      <c r="C543" s="11" t="s">
        <v>1527</v>
      </c>
      <c r="D543" s="6" t="s">
        <v>1528</v>
      </c>
      <c r="E543" s="21" t="s">
        <v>1529</v>
      </c>
      <c r="F543" s="5" t="s">
        <v>63</v>
      </c>
      <c r="G543" s="25" t="s">
        <v>63</v>
      </c>
      <c r="H543" s="25" t="s">
        <v>63</v>
      </c>
      <c r="I543" s="25" t="s">
        <v>63</v>
      </c>
      <c r="J543" s="5">
        <v>43990</v>
      </c>
      <c r="K543" s="6">
        <v>2020</v>
      </c>
      <c r="L543" s="6">
        <v>6</v>
      </c>
      <c r="M543" s="6">
        <v>8</v>
      </c>
      <c r="N543" s="5">
        <v>44019</v>
      </c>
      <c r="O543" s="6">
        <v>2020</v>
      </c>
      <c r="P543" s="6">
        <v>7</v>
      </c>
      <c r="Q543" s="6">
        <v>7</v>
      </c>
      <c r="R543" s="6">
        <v>0</v>
      </c>
      <c r="S543" s="6">
        <v>0</v>
      </c>
      <c r="T543" s="6" t="s">
        <v>166</v>
      </c>
      <c r="U543" s="6" t="s">
        <v>166</v>
      </c>
      <c r="V543" s="6" t="s">
        <v>166</v>
      </c>
      <c r="W543" s="6" t="s">
        <v>166</v>
      </c>
      <c r="X543" s="6" t="s">
        <v>166</v>
      </c>
      <c r="Y543" s="6" t="s">
        <v>166</v>
      </c>
      <c r="Z543" s="6" t="s">
        <v>166</v>
      </c>
      <c r="AA543" s="6" t="s">
        <v>166</v>
      </c>
      <c r="AB543" s="6" t="s">
        <v>166</v>
      </c>
      <c r="AC543" s="6" t="s">
        <v>166</v>
      </c>
      <c r="AD543" s="6" t="s">
        <v>166</v>
      </c>
      <c r="AE543" s="6" t="s">
        <v>166</v>
      </c>
      <c r="AH543" s="91" t="str" cm="1">
        <f t="array" ref="AH543">IF(OR(TRIM(S543)="NULL",ISBLANK(S543),ISNUMBER(S543)),TRIM(S543),TRIM(_xlfn.CHOOSECOLS(_xlfn.TEXTSPLIT(S543,"-",,TRUE),1)))</f>
        <v>0</v>
      </c>
      <c r="AI543" s="91" t="str" cm="1">
        <f t="array" ref="AI543">IF(OR(TRIM(S543)="NULL",ISBLANK(S543),ISNUMBER(S543)),TRIM(S543),TRIM(_xlfn.CHOOSECOLS(_xlfn.TEXTSPLIT(S543,"-",,TRUE),2)))</f>
        <v>0</v>
      </c>
      <c r="AJ543" s="91" t="str" cm="1">
        <f t="array" ref="AJ543">IF(OR(TRIM(R543)="NULL",ISBLANK(R543),ISNUMBER(R543)),TRIM(R543),TRIM(_xlfn.CHOOSECOLS(_xlfn.TEXTSPLIT(R543,"-",,TRUE),1)))</f>
        <v>0</v>
      </c>
      <c r="AK543" s="91" t="str" cm="1">
        <f t="array" ref="AK543">IF(OR(TRIM(R543)="NULL",ISBLANK(R543),ISNUMBER(R543)),TRIM(R543),TRIM(_xlfn.CHOOSECOLS(_xlfn.TEXTSPLIT(R543,"-",,TRUE),2)))</f>
        <v>0</v>
      </c>
      <c r="AL543" s="91" t="str" cm="1">
        <f t="array" ref="AL543">IF(OR(TRIM(T543)="NULL",ISBLANK(T543),ISNUMBER(T543)),TRIM(T543),TRIM(_xlfn.CHOOSECOLS(_xlfn.TEXTSPLIT(T543,"-",,TRUE),1)))</f>
        <v>NULL</v>
      </c>
      <c r="AM543" s="91" t="str" cm="1">
        <f t="array" ref="AM543">IF(OR(TRIM(T543)="NULL",ISBLANK(T543),ISNUMBER(T543)),TRIM(T543),TRIM(_xlfn.CHOOSECOLS(_xlfn.TEXTSPLIT(T543,"-",,TRUE),2)))</f>
        <v>NULL</v>
      </c>
      <c r="AN543" s="91" t="str" cm="1">
        <f t="array" ref="AN543">IF(OR(TRIM(U543)="NULL",ISBLANK(U543),ISNUMBER(U543)),TRIM(U543),TRIM(_xlfn.CHOOSECOLS(_xlfn.TEXTSPLIT(Y543,"-",,TRUE),1)))</f>
        <v>NULL</v>
      </c>
      <c r="AO543" s="91" t="str" cm="1">
        <f t="array" ref="AO543">IF(OR(TRIM(U543)="NULL",ISBLANK(U543),ISNUMBER(U543)),TRIM(U543),TRIM(_xlfn.CHOOSECOLS(_xlfn.TEXTSPLIT(Y543,"-",,TRUE),2)))</f>
        <v>NULL</v>
      </c>
      <c r="AP543" s="91" t="str" cm="1">
        <f t="array" ref="AP543">IF(OR(TRIM(V543)="NULL",ISBLANK(V543),ISNUMBER(V543)),TRIM(V543),TRIM(_xlfn.CHOOSECOLS(_xlfn.TEXTSPLIT(Y543,"-",,TRUE),1)))</f>
        <v>NULL</v>
      </c>
      <c r="AQ543" s="91" t="str" cm="1">
        <f t="array" ref="AQ543">IF(OR(TRIM(V543)="NULL",ISBLANK(V543),ISNUMBER(V543)),V543,_xlfn.CHOOSECOLS(_xlfn.TEXTSPLIT(Y543,"-",,TRUE),2))</f>
        <v xml:space="preserve">NULL </v>
      </c>
      <c r="AR543" s="99" t="str" cm="1">
        <f t="array" ref="AR543">TRIM(IF(OR(TRIM(W543)="NULL",ISBLANK(W543),ISNUMBER(W543)), W543, IF(AND(ISNUMBER(FIND("|", W543))=TRUE, ISNUMBER(FIND("-", W543))=FALSE), W543, IF(AND(ISNUMBER(FIND("|", W543))=FALSE, ISNUMBER(FIND("-", W543))=TRUE),_xlfn.CHOOSECOLS(_xlfn.TEXTSPLIT(W543,"-", "|",,TRUE),1), _xlfn.CONCAT(_xlfn.CHOOSECOLS(_xlfn.TEXTSPLIT(SUBSTITUTE(W543, "-", "|"), "|"),1),"|", _xlfn.CHOOSECOLS(_xlfn.TEXTSPLIT(SUBSTITUTE(W543, "-", "|"), "|"), 3))))))</f>
        <v>NULL</v>
      </c>
      <c r="AS543" s="99" t="str" cm="1">
        <f t="array" ref="AS543">TRIM(IF(OR(TRIM(W543)="NULL",ISBLANK(W543),ISNUMBER(W543)), W543, IF(AND(ISNUMBER(FIND("|", W543))=TRUE, ISNUMBER(FIND("-", W543))=FALSE), W543, IF(AND(ISNUMBER(FIND("|", W543))=FALSE, ISNUMBER(FIND("-", W543))=TRUE),_xlfn.CHOOSECOLS(_xlfn.TEXTSPLIT(W543,"-", "|",,TRUE),2), _xlfn.CONCAT(_xlfn.CHOOSECOLS(_xlfn.TEXTSPLIT(SUBSTITUTE(W543, "-", "|"), "|"),2),"|", _xlfn.CHOOSECOLS(_xlfn.TEXTSPLIT(SUBSTITUTE(W543, "-", "|"), "|"), 4))))))</f>
        <v>NULL</v>
      </c>
      <c r="AT543" s="92" t="str" cm="1">
        <f t="array" ref="AT543">TRIM(_xlfn.CHOOSECOLS(_xlfn.TEXTSPLIT(AR543,"|",,TRUE),1))</f>
        <v>NULL</v>
      </c>
      <c r="AU543" s="92" t="str" cm="1">
        <f t="array" ref="AU543">TRIM(_xlfn.CHOOSECOLS(_xlfn.TEXTSPLIT(AS543,"|",,TRUE),1))</f>
        <v>NULL</v>
      </c>
      <c r="AV543" s="92" t="str" cm="1">
        <f t="array" ref="AV543">TRIM(_xlfn.CHOOSECOLS(_xlfn.TEXTSPLIT(AB543,"|",,TRUE),1))</f>
        <v>NULL</v>
      </c>
      <c r="AW543" s="92" t="str" cm="1">
        <f t="array" ref="AW543">TRIM(_xlfn.CHOOSECOLS(_xlfn.TEXTSPLIT(Y543,"|",,TRUE),1))</f>
        <v>NULL</v>
      </c>
      <c r="AX543" s="92" t="str" cm="1">
        <f t="array" ref="AX543">TRIM(_xlfn.CHOOSECOLS(_xlfn.TEXTSPLIT(Z543,"|",,TRUE),1))</f>
        <v>NULL</v>
      </c>
      <c r="AY543" s="99" t="str" cm="1">
        <f t="array" ref="AY543">TRIM(IF(OR(TRIM(AA543)="NULL",ISBLANK(AA543),ISNUMBER(AA543)), AA543, IF(AND(ISNUMBER(FIND("|", AA543))=TRUE, ISNUMBER(FIND("-", AA543))=FALSE), AA543, IF(AND(ISNUMBER(FIND("|", AA543))=FALSE, ISNUMBER(FIND("-", AA543))=TRUE),_xlfn.CHOOSECOLS(_xlfn.TEXTSPLIT(AA543,"-", "|",,TRUE),1), _xlfn.CONCAT(_xlfn.CHOOSECOLS(_xlfn.TEXTSPLIT(SUBSTITUTE(AA543, "-", "|"), "|"),1),"|", _xlfn.CHOOSECOLS(_xlfn.TEXTSPLIT(SUBSTITUTE(AA543, "-", "|"), "|"), 3))))))</f>
        <v>NULL</v>
      </c>
      <c r="AZ543" s="99" t="str" cm="1">
        <f t="array" ref="AZ543">TRIM(IF(OR(TRIM(AA543)="NULL",ISBLANK(AA543),ISNUMBER(AA543)), AA543, IF(AND(ISNUMBER(FIND("|", AA543))=TRUE, ISNUMBER(FIND("-", AA543))=FALSE), AA543, IF(AND(ISNUMBER(FIND("|", AA543))=FALSE, ISNUMBER(FIND("-", AA543))=TRUE),_xlfn.CHOOSECOLS(_xlfn.TEXTSPLIT(AA543,"-", "|",,TRUE),2), _xlfn.CONCAT(_xlfn.CHOOSECOLS(_xlfn.TEXTSPLIT(SUBSTITUTE(AA543, "-", "|"), "|"),2),"|", _xlfn.CHOOSECOLS(_xlfn.TEXTSPLIT(SUBSTITUTE(AA543, "-", "|"), "|"), 4))))))</f>
        <v>NULL</v>
      </c>
      <c r="BA543" s="92" t="str" cm="1">
        <f t="array" ref="BA543">TRIM(_xlfn.CHOOSECOLS(_xlfn.TEXTSPLIT(AY543,"|",,TRUE),1))</f>
        <v>NULL</v>
      </c>
      <c r="BB543" s="92" t="str" cm="1">
        <f t="array" ref="BB543">TRIM(_xlfn.CHOOSECOLS(_xlfn.TEXTSPLIT(AZ543,"|",,TRUE),1))</f>
        <v>NULL</v>
      </c>
      <c r="BC543" s="92" t="str" cm="1">
        <f t="array" ref="BC543">TRIM(_xlfn.CHOOSECOLS(_xlfn.TEXTSPLIT(AB543,"|",,TRUE),1))</f>
        <v>NULL</v>
      </c>
      <c r="BD543" s="92" t="str" cm="1">
        <f t="array" ref="BD543">TRIM(_xlfn.CHOOSECOLS(_xlfn.TEXTSPLIT(AC543,"|",,TRUE),1))</f>
        <v>NULL</v>
      </c>
      <c r="BE543" s="92" t="str" cm="1">
        <f t="array" ref="BE543">TRIM(_xlfn.CHOOSECOLS(_xlfn.TEXTSPLIT(AD543,"|",,TRUE),1))</f>
        <v>NULL</v>
      </c>
      <c r="BF543" s="92" t="str" cm="1">
        <f t="array" ref="BF543">TRIM(IF(OR(TRIM(AE543)="NULL",ISBLANK(AE543),ISNUMBER(AE543)),AE543,_xlfn.CHOOSECOLS(_xlfn.TEXTSPLIT(AE543,"-",,TRUE),1)))</f>
        <v>NULL</v>
      </c>
      <c r="BG543" s="92" t="str" cm="1">
        <f t="array" ref="BG543">TRIM(IF(OR(TRIM(AE543)="NULL",ISBLANK(AE543),ISNUMBER(AE543)),AE543,_xlfn.CHOOSECOLS(_xlfn.TEXTSPLIT(AE543,"-",,TRUE),2)))</f>
        <v>NULL</v>
      </c>
      <c r="BH543" s="95" t="str">
        <f t="shared" si="48"/>
        <v>2020</v>
      </c>
      <c r="BI543" s="96" t="str">
        <f t="shared" si="49"/>
        <v>6</v>
      </c>
      <c r="BJ543" s="97" t="str">
        <f t="shared" si="50"/>
        <v>8</v>
      </c>
      <c r="BK543" s="96" t="str">
        <f t="shared" si="51"/>
        <v>2020</v>
      </c>
      <c r="BL543" s="96" t="str">
        <f t="shared" si="52"/>
        <v>7</v>
      </c>
      <c r="BM543" s="97" t="str">
        <f t="shared" si="53"/>
        <v>7</v>
      </c>
      <c r="BN543" s="93" t="b">
        <f>AND(TRIM(BH543)="NULL", TRIM(BK543)="NULL")</f>
        <v>0</v>
      </c>
      <c r="BO543" s="127" t="s">
        <v>435</v>
      </c>
      <c r="BP543" s="127" t="s">
        <v>435</v>
      </c>
    </row>
    <row r="544" spans="1:68">
      <c r="A544" s="7">
        <v>123.01</v>
      </c>
      <c r="B544" s="1" t="s">
        <v>489</v>
      </c>
      <c r="C544" s="11" t="s">
        <v>1527</v>
      </c>
      <c r="D544" s="6" t="s">
        <v>1528</v>
      </c>
      <c r="E544" s="21" t="s">
        <v>1529</v>
      </c>
      <c r="F544" s="5" t="s">
        <v>63</v>
      </c>
      <c r="G544" s="25" t="s">
        <v>63</v>
      </c>
      <c r="H544" s="25" t="s">
        <v>63</v>
      </c>
      <c r="I544" s="25" t="s">
        <v>63</v>
      </c>
      <c r="J544" s="5">
        <v>43991</v>
      </c>
      <c r="K544" s="6">
        <v>2020</v>
      </c>
      <c r="L544" s="6">
        <v>6</v>
      </c>
      <c r="M544" s="6">
        <v>8</v>
      </c>
      <c r="N544" s="5">
        <v>44020</v>
      </c>
      <c r="O544" s="6">
        <v>2020</v>
      </c>
      <c r="P544" s="6">
        <v>7</v>
      </c>
      <c r="Q544" s="6">
        <v>7</v>
      </c>
      <c r="R544" s="6" t="s">
        <v>63</v>
      </c>
      <c r="S544" s="6" t="s">
        <v>63</v>
      </c>
      <c r="T544" s="6" t="s">
        <v>166</v>
      </c>
      <c r="U544" s="6" t="s">
        <v>166</v>
      </c>
      <c r="V544" s="6" t="s">
        <v>166</v>
      </c>
      <c r="W544" s="6" t="s">
        <v>166</v>
      </c>
      <c r="X544" s="6" t="s">
        <v>166</v>
      </c>
      <c r="Y544" s="6" t="s">
        <v>166</v>
      </c>
      <c r="Z544" s="6" t="s">
        <v>166</v>
      </c>
      <c r="AA544" s="6" t="s">
        <v>166</v>
      </c>
      <c r="AB544" s="6" t="s">
        <v>166</v>
      </c>
      <c r="AC544" s="6" t="s">
        <v>166</v>
      </c>
      <c r="AD544" s="6" t="s">
        <v>166</v>
      </c>
      <c r="AE544" s="6">
        <v>4</v>
      </c>
      <c r="AH544" s="91" t="str" cm="1">
        <f t="array" ref="AH544">IF(OR(TRIM(S544)="NULL",ISBLANK(S544),ISNUMBER(S544)),TRIM(S544),TRIM(_xlfn.CHOOSECOLS(_xlfn.TEXTSPLIT(S544,"-",,TRUE),1)))</f>
        <v>NULL</v>
      </c>
      <c r="AI544" s="91" t="str" cm="1">
        <f t="array" ref="AI544">IF(OR(TRIM(S544)="NULL",ISBLANK(S544),ISNUMBER(S544)),TRIM(S544),TRIM(_xlfn.CHOOSECOLS(_xlfn.TEXTSPLIT(S544,"-",,TRUE),2)))</f>
        <v>NULL</v>
      </c>
      <c r="AJ544" s="91" t="str" cm="1">
        <f t="array" ref="AJ544">IF(OR(TRIM(R544)="NULL",ISBLANK(R544),ISNUMBER(R544)),TRIM(R544),TRIM(_xlfn.CHOOSECOLS(_xlfn.TEXTSPLIT(R544,"-",,TRUE),1)))</f>
        <v>NULL</v>
      </c>
      <c r="AK544" s="91" t="str" cm="1">
        <f t="array" ref="AK544">IF(OR(TRIM(R544)="NULL",ISBLANK(R544),ISNUMBER(R544)),TRIM(R544),TRIM(_xlfn.CHOOSECOLS(_xlfn.TEXTSPLIT(R544,"-",,TRUE),2)))</f>
        <v>NULL</v>
      </c>
      <c r="AL544" s="91" t="str" cm="1">
        <f t="array" ref="AL544">IF(OR(TRIM(T544)="NULL",ISBLANK(T544),ISNUMBER(T544)),TRIM(T544),TRIM(_xlfn.CHOOSECOLS(_xlfn.TEXTSPLIT(T544,"-",,TRUE),1)))</f>
        <v>NULL</v>
      </c>
      <c r="AM544" s="91" t="str" cm="1">
        <f t="array" ref="AM544">IF(OR(TRIM(T544)="NULL",ISBLANK(T544),ISNUMBER(T544)),TRIM(T544),TRIM(_xlfn.CHOOSECOLS(_xlfn.TEXTSPLIT(T544,"-",,TRUE),2)))</f>
        <v>NULL</v>
      </c>
      <c r="AN544" s="91" t="str" cm="1">
        <f t="array" ref="AN544">IF(OR(TRIM(U544)="NULL",ISBLANK(U544),ISNUMBER(U544)),TRIM(U544),TRIM(_xlfn.CHOOSECOLS(_xlfn.TEXTSPLIT(Y544,"-",,TRUE),1)))</f>
        <v>NULL</v>
      </c>
      <c r="AO544" s="91" t="str" cm="1">
        <f t="array" ref="AO544">IF(OR(TRIM(U544)="NULL",ISBLANK(U544),ISNUMBER(U544)),TRIM(U544),TRIM(_xlfn.CHOOSECOLS(_xlfn.TEXTSPLIT(Y544,"-",,TRUE),2)))</f>
        <v>NULL</v>
      </c>
      <c r="AP544" s="91" t="str" cm="1">
        <f t="array" ref="AP544">IF(OR(TRIM(V544)="NULL",ISBLANK(V544),ISNUMBER(V544)),TRIM(V544),TRIM(_xlfn.CHOOSECOLS(_xlfn.TEXTSPLIT(Y544,"-",,TRUE),1)))</f>
        <v>NULL</v>
      </c>
      <c r="AQ544" s="91" t="str" cm="1">
        <f t="array" ref="AQ544">IF(OR(TRIM(V544)="NULL",ISBLANK(V544),ISNUMBER(V544)),V544,_xlfn.CHOOSECOLS(_xlfn.TEXTSPLIT(Y544,"-",,TRUE),2))</f>
        <v xml:space="preserve">NULL </v>
      </c>
      <c r="AR544" s="99" t="str" cm="1">
        <f t="array" ref="AR544">TRIM(IF(OR(TRIM(W544)="NULL",ISBLANK(W544),ISNUMBER(W544)), W544, IF(AND(ISNUMBER(FIND("|", W544))=TRUE, ISNUMBER(FIND("-", W544))=FALSE), W544, IF(AND(ISNUMBER(FIND("|", W544))=FALSE, ISNUMBER(FIND("-", W544))=TRUE),_xlfn.CHOOSECOLS(_xlfn.TEXTSPLIT(W544,"-", "|",,TRUE),1), _xlfn.CONCAT(_xlfn.CHOOSECOLS(_xlfn.TEXTSPLIT(SUBSTITUTE(W544, "-", "|"), "|"),1),"|", _xlfn.CHOOSECOLS(_xlfn.TEXTSPLIT(SUBSTITUTE(W544, "-", "|"), "|"), 3))))))</f>
        <v>NULL</v>
      </c>
      <c r="AS544" s="99" t="str" cm="1">
        <f t="array" ref="AS544">TRIM(IF(OR(TRIM(W544)="NULL",ISBLANK(W544),ISNUMBER(W544)), W544, IF(AND(ISNUMBER(FIND("|", W544))=TRUE, ISNUMBER(FIND("-", W544))=FALSE), W544, IF(AND(ISNUMBER(FIND("|", W544))=FALSE, ISNUMBER(FIND("-", W544))=TRUE),_xlfn.CHOOSECOLS(_xlfn.TEXTSPLIT(W544,"-", "|",,TRUE),2), _xlfn.CONCAT(_xlfn.CHOOSECOLS(_xlfn.TEXTSPLIT(SUBSTITUTE(W544, "-", "|"), "|"),2),"|", _xlfn.CHOOSECOLS(_xlfn.TEXTSPLIT(SUBSTITUTE(W544, "-", "|"), "|"), 4))))))</f>
        <v>NULL</v>
      </c>
      <c r="AT544" s="92" t="str" cm="1">
        <f t="array" ref="AT544">TRIM(_xlfn.CHOOSECOLS(_xlfn.TEXTSPLIT(AR544,"|",,TRUE),1))</f>
        <v>NULL</v>
      </c>
      <c r="AU544" s="92" t="str" cm="1">
        <f t="array" ref="AU544">TRIM(_xlfn.CHOOSECOLS(_xlfn.TEXTSPLIT(AS544,"|",,TRUE),1))</f>
        <v>NULL</v>
      </c>
      <c r="AV544" s="92" t="str" cm="1">
        <f t="array" ref="AV544">TRIM(_xlfn.CHOOSECOLS(_xlfn.TEXTSPLIT(AB544,"|",,TRUE),1))</f>
        <v>NULL</v>
      </c>
      <c r="AW544" s="92" t="str" cm="1">
        <f t="array" ref="AW544">TRIM(_xlfn.CHOOSECOLS(_xlfn.TEXTSPLIT(Y544,"|",,TRUE),1))</f>
        <v>NULL</v>
      </c>
      <c r="AX544" s="92" t="str" cm="1">
        <f t="array" ref="AX544">TRIM(_xlfn.CHOOSECOLS(_xlfn.TEXTSPLIT(Z544,"|",,TRUE),1))</f>
        <v>NULL</v>
      </c>
      <c r="AY544" s="99" t="str" cm="1">
        <f t="array" ref="AY544">TRIM(IF(OR(TRIM(AA544)="NULL",ISBLANK(AA544),ISNUMBER(AA544)), AA544, IF(AND(ISNUMBER(FIND("|", AA544))=TRUE, ISNUMBER(FIND("-", AA544))=FALSE), AA544, IF(AND(ISNUMBER(FIND("|", AA544))=FALSE, ISNUMBER(FIND("-", AA544))=TRUE),_xlfn.CHOOSECOLS(_xlfn.TEXTSPLIT(AA544,"-", "|",,TRUE),1), _xlfn.CONCAT(_xlfn.CHOOSECOLS(_xlfn.TEXTSPLIT(SUBSTITUTE(AA544, "-", "|"), "|"),1),"|", _xlfn.CHOOSECOLS(_xlfn.TEXTSPLIT(SUBSTITUTE(AA544, "-", "|"), "|"), 3))))))</f>
        <v>NULL</v>
      </c>
      <c r="AZ544" s="99" t="str" cm="1">
        <f t="array" ref="AZ544">TRIM(IF(OR(TRIM(AA544)="NULL",ISBLANK(AA544),ISNUMBER(AA544)), AA544, IF(AND(ISNUMBER(FIND("|", AA544))=TRUE, ISNUMBER(FIND("-", AA544))=FALSE), AA544, IF(AND(ISNUMBER(FIND("|", AA544))=FALSE, ISNUMBER(FIND("-", AA544))=TRUE),_xlfn.CHOOSECOLS(_xlfn.TEXTSPLIT(AA544,"-", "|",,TRUE),2), _xlfn.CONCAT(_xlfn.CHOOSECOLS(_xlfn.TEXTSPLIT(SUBSTITUTE(AA544, "-", "|"), "|"),2),"|", _xlfn.CHOOSECOLS(_xlfn.TEXTSPLIT(SUBSTITUTE(AA544, "-", "|"), "|"), 4))))))</f>
        <v>NULL</v>
      </c>
      <c r="BA544" s="92" t="str" cm="1">
        <f t="array" ref="BA544">TRIM(_xlfn.CHOOSECOLS(_xlfn.TEXTSPLIT(AY544,"|",,TRUE),1))</f>
        <v>NULL</v>
      </c>
      <c r="BB544" s="92" t="str" cm="1">
        <f t="array" ref="BB544">TRIM(_xlfn.CHOOSECOLS(_xlfn.TEXTSPLIT(AZ544,"|",,TRUE),1))</f>
        <v>NULL</v>
      </c>
      <c r="BC544" s="92" t="str" cm="1">
        <f t="array" ref="BC544">TRIM(_xlfn.CHOOSECOLS(_xlfn.TEXTSPLIT(AB544,"|",,TRUE),1))</f>
        <v>NULL</v>
      </c>
      <c r="BD544" s="92" t="str" cm="1">
        <f t="array" ref="BD544">TRIM(_xlfn.CHOOSECOLS(_xlfn.TEXTSPLIT(AC544,"|",,TRUE),1))</f>
        <v>NULL</v>
      </c>
      <c r="BE544" s="92" t="str" cm="1">
        <f t="array" ref="BE544">TRIM(_xlfn.CHOOSECOLS(_xlfn.TEXTSPLIT(AD544,"|",,TRUE),1))</f>
        <v>NULL</v>
      </c>
      <c r="BF544" s="92" t="str" cm="1">
        <f t="array" ref="BF544">TRIM(IF(OR(TRIM(AE544)="NULL",ISBLANK(AE544),ISNUMBER(AE544)),AE544,_xlfn.CHOOSECOLS(_xlfn.TEXTSPLIT(AE544,"-",,TRUE),1)))</f>
        <v>4</v>
      </c>
      <c r="BG544" s="92" t="str" cm="1">
        <f t="array" ref="BG544">TRIM(IF(OR(TRIM(AE544)="NULL",ISBLANK(AE544),ISNUMBER(AE544)),AE544,_xlfn.CHOOSECOLS(_xlfn.TEXTSPLIT(AE544,"-",,TRUE),2)))</f>
        <v>4</v>
      </c>
      <c r="BH544" s="95" t="str">
        <f t="shared" si="48"/>
        <v>2020</v>
      </c>
      <c r="BI544" s="96" t="str">
        <f t="shared" si="49"/>
        <v>6</v>
      </c>
      <c r="BJ544" s="97" t="str">
        <f t="shared" si="50"/>
        <v>8</v>
      </c>
      <c r="BK544" s="96" t="str">
        <f t="shared" si="51"/>
        <v>2020</v>
      </c>
      <c r="BL544" s="96" t="str">
        <f t="shared" si="52"/>
        <v>7</v>
      </c>
      <c r="BM544" s="97" t="str">
        <f t="shared" si="53"/>
        <v>7</v>
      </c>
      <c r="BN544" s="93" t="b">
        <f>AND(TRIM(BH544)="NULL", TRIM(BK544)="NULL")</f>
        <v>0</v>
      </c>
      <c r="BO544" s="127" t="s">
        <v>435</v>
      </c>
      <c r="BP544" s="127" t="s">
        <v>435</v>
      </c>
    </row>
    <row r="545" spans="1:68" ht="45.75">
      <c r="A545" s="7" t="s">
        <v>1530</v>
      </c>
      <c r="B545" s="1" t="s">
        <v>420</v>
      </c>
      <c r="C545" s="11" t="s">
        <v>1531</v>
      </c>
      <c r="D545" s="6" t="s">
        <v>1532</v>
      </c>
      <c r="E545" s="21" t="s">
        <v>1533</v>
      </c>
      <c r="F545" s="5" t="s">
        <v>63</v>
      </c>
      <c r="G545" s="25" t="s">
        <v>63</v>
      </c>
      <c r="H545" s="25" t="s">
        <v>63</v>
      </c>
      <c r="I545" s="25" t="s">
        <v>63</v>
      </c>
      <c r="J545" s="5">
        <v>42069</v>
      </c>
      <c r="K545" s="6">
        <v>2015</v>
      </c>
      <c r="L545" s="6">
        <v>3</v>
      </c>
      <c r="M545" s="6">
        <v>6</v>
      </c>
      <c r="N545" s="5">
        <v>42083</v>
      </c>
      <c r="O545" s="6">
        <v>2015</v>
      </c>
      <c r="P545" s="6">
        <v>3</v>
      </c>
      <c r="Q545" s="6">
        <v>20</v>
      </c>
      <c r="R545" s="6">
        <v>16</v>
      </c>
      <c r="S545" s="6" t="s">
        <v>166</v>
      </c>
      <c r="T545" s="6">
        <v>13300</v>
      </c>
      <c r="U545" s="6" t="s">
        <v>166</v>
      </c>
      <c r="V545" s="6" t="s">
        <v>63</v>
      </c>
      <c r="W545" s="6" t="s">
        <v>63</v>
      </c>
      <c r="X545" s="6" t="s">
        <v>63</v>
      </c>
      <c r="Y545" s="6" t="s">
        <v>63</v>
      </c>
      <c r="Z545" s="6" t="s">
        <v>63</v>
      </c>
      <c r="AA545" s="6">
        <v>692000000</v>
      </c>
      <c r="AB545" s="6" t="s">
        <v>172</v>
      </c>
      <c r="AC545" s="6" t="s">
        <v>608</v>
      </c>
      <c r="AD545" s="6" t="s">
        <v>166</v>
      </c>
      <c r="AE545" s="6">
        <v>1600</v>
      </c>
      <c r="AH545" s="91" t="str" cm="1">
        <f t="array" ref="AH545">IF(OR(TRIM(S545)="NULL",ISBLANK(S545),ISNUMBER(S545)),TRIM(S545),TRIM(_xlfn.CHOOSECOLS(_xlfn.TEXTSPLIT(S545,"-",,TRUE),1)))</f>
        <v>NULL</v>
      </c>
      <c r="AI545" s="91" t="str" cm="1">
        <f t="array" ref="AI545">IF(OR(TRIM(S545)="NULL",ISBLANK(S545),ISNUMBER(S545)),TRIM(S545),TRIM(_xlfn.CHOOSECOLS(_xlfn.TEXTSPLIT(S545,"-",,TRUE),2)))</f>
        <v>NULL</v>
      </c>
      <c r="AJ545" s="91" t="str" cm="1">
        <f t="array" ref="AJ545">IF(OR(TRIM(R545)="NULL",ISBLANK(R545),ISNUMBER(R545)),TRIM(R545),TRIM(_xlfn.CHOOSECOLS(_xlfn.TEXTSPLIT(R545,"-",,TRUE),1)))</f>
        <v>16</v>
      </c>
      <c r="AK545" s="91" t="str" cm="1">
        <f t="array" ref="AK545">IF(OR(TRIM(R545)="NULL",ISBLANK(R545),ISNUMBER(R545)),TRIM(R545),TRIM(_xlfn.CHOOSECOLS(_xlfn.TEXTSPLIT(R545,"-",,TRUE),2)))</f>
        <v>16</v>
      </c>
      <c r="AL545" s="91" t="str" cm="1">
        <f t="array" ref="AL545">IF(OR(TRIM(T545)="NULL",ISBLANK(T545),ISNUMBER(T545)),TRIM(T545),TRIM(_xlfn.CHOOSECOLS(_xlfn.TEXTSPLIT(T545,"-",,TRUE),1)))</f>
        <v>13300</v>
      </c>
      <c r="AM545" s="91" t="str" cm="1">
        <f t="array" ref="AM545">IF(OR(TRIM(T545)="NULL",ISBLANK(T545),ISNUMBER(T545)),TRIM(T545),TRIM(_xlfn.CHOOSECOLS(_xlfn.TEXTSPLIT(T545,"-",,TRUE),2)))</f>
        <v>13300</v>
      </c>
      <c r="AN545" s="91" t="str" cm="1">
        <f t="array" ref="AN545">IF(OR(TRIM(U545)="NULL",ISBLANK(U545),ISNUMBER(U545)),TRIM(U545),TRIM(_xlfn.CHOOSECOLS(_xlfn.TEXTSPLIT(Y545,"-",,TRUE),1)))</f>
        <v>NULL</v>
      </c>
      <c r="AO545" s="91" t="str" cm="1">
        <f t="array" ref="AO545">IF(OR(TRIM(U545)="NULL",ISBLANK(U545),ISNUMBER(U545)),TRIM(U545),TRIM(_xlfn.CHOOSECOLS(_xlfn.TEXTSPLIT(Y545,"-",,TRUE),2)))</f>
        <v>NULL</v>
      </c>
      <c r="AP545" s="91" t="str" cm="1">
        <f t="array" ref="AP545">IF(OR(TRIM(V545)="NULL",ISBLANK(V545),ISNUMBER(V545)),TRIM(V545),TRIM(_xlfn.CHOOSECOLS(_xlfn.TEXTSPLIT(Y545,"-",,TRUE),1)))</f>
        <v>NULL</v>
      </c>
      <c r="AQ545" s="91" t="str" cm="1">
        <f t="array" ref="AQ545">IF(OR(TRIM(V545)="NULL",ISBLANK(V545),ISNUMBER(V545)),V545,_xlfn.CHOOSECOLS(_xlfn.TEXTSPLIT(Y545,"-",,TRUE),2))</f>
        <v>NULL</v>
      </c>
      <c r="AR545" s="99" t="str" cm="1">
        <f t="array" ref="AR545">TRIM(IF(OR(TRIM(W545)="NULL",ISBLANK(W545),ISNUMBER(W545)), W545, IF(AND(ISNUMBER(FIND("|", W545))=TRUE, ISNUMBER(FIND("-", W545))=FALSE), W545, IF(AND(ISNUMBER(FIND("|", W545))=FALSE, ISNUMBER(FIND("-", W545))=TRUE),_xlfn.CHOOSECOLS(_xlfn.TEXTSPLIT(W545,"-", "|",,TRUE),1), _xlfn.CONCAT(_xlfn.CHOOSECOLS(_xlfn.TEXTSPLIT(SUBSTITUTE(W545, "-", "|"), "|"),1),"|", _xlfn.CHOOSECOLS(_xlfn.TEXTSPLIT(SUBSTITUTE(W545, "-", "|"), "|"), 3))))))</f>
        <v>NULL</v>
      </c>
      <c r="AS545" s="99" t="str" cm="1">
        <f t="array" ref="AS545">TRIM(IF(OR(TRIM(W545)="NULL",ISBLANK(W545),ISNUMBER(W545)), W545, IF(AND(ISNUMBER(FIND("|", W545))=TRUE, ISNUMBER(FIND("-", W545))=FALSE), W545, IF(AND(ISNUMBER(FIND("|", W545))=FALSE, ISNUMBER(FIND("-", W545))=TRUE),_xlfn.CHOOSECOLS(_xlfn.TEXTSPLIT(W545,"-", "|",,TRUE),2), _xlfn.CONCAT(_xlfn.CHOOSECOLS(_xlfn.TEXTSPLIT(SUBSTITUTE(W545, "-", "|"), "|"),2),"|", _xlfn.CHOOSECOLS(_xlfn.TEXTSPLIT(SUBSTITUTE(W545, "-", "|"), "|"), 4))))))</f>
        <v>NULL</v>
      </c>
      <c r="AT545" s="92" t="str" cm="1">
        <f t="array" ref="AT545">TRIM(_xlfn.CHOOSECOLS(_xlfn.TEXTSPLIT(AR545,"|",,TRUE),1))</f>
        <v>NULL</v>
      </c>
      <c r="AU545" s="92" t="str" cm="1">
        <f t="array" ref="AU545">TRIM(_xlfn.CHOOSECOLS(_xlfn.TEXTSPLIT(AS545,"|",,TRUE),1))</f>
        <v>NULL</v>
      </c>
      <c r="AV545" s="92" t="str" cm="1">
        <f t="array" ref="AV545">TRIM(_xlfn.CHOOSECOLS(_xlfn.TEXTSPLIT(AB545,"|",,TRUE),1))</f>
        <v>USD</v>
      </c>
      <c r="AW545" s="92" t="str" cm="1">
        <f t="array" ref="AW545">TRIM(_xlfn.CHOOSECOLS(_xlfn.TEXTSPLIT(Y545,"|",,TRUE),1))</f>
        <v>NULL</v>
      </c>
      <c r="AX545" s="92" t="str" cm="1">
        <f t="array" ref="AX545">TRIM(_xlfn.CHOOSECOLS(_xlfn.TEXTSPLIT(Z545,"|",,TRUE),1))</f>
        <v>NULL</v>
      </c>
      <c r="AY545" s="99" t="str" cm="1">
        <f t="array" ref="AY545">TRIM(IF(OR(TRIM(AA545)="NULL",ISBLANK(AA545),ISNUMBER(AA545)), AA545, IF(AND(ISNUMBER(FIND("|", AA545))=TRUE, ISNUMBER(FIND("-", AA545))=FALSE), AA545, IF(AND(ISNUMBER(FIND("|", AA545))=FALSE, ISNUMBER(FIND("-", AA545))=TRUE),_xlfn.CHOOSECOLS(_xlfn.TEXTSPLIT(AA545,"-", "|",,TRUE),1), _xlfn.CONCAT(_xlfn.CHOOSECOLS(_xlfn.TEXTSPLIT(SUBSTITUTE(AA545, "-", "|"), "|"),1),"|", _xlfn.CHOOSECOLS(_xlfn.TEXTSPLIT(SUBSTITUTE(AA545, "-", "|"), "|"), 3))))))</f>
        <v>692000000</v>
      </c>
      <c r="AZ545" s="99" t="str" cm="1">
        <f t="array" ref="AZ545">TRIM(IF(OR(TRIM(AA545)="NULL",ISBLANK(AA545),ISNUMBER(AA545)), AA545, IF(AND(ISNUMBER(FIND("|", AA545))=TRUE, ISNUMBER(FIND("-", AA545))=FALSE), AA545, IF(AND(ISNUMBER(FIND("|", AA545))=FALSE, ISNUMBER(FIND("-", AA545))=TRUE),_xlfn.CHOOSECOLS(_xlfn.TEXTSPLIT(AA545,"-", "|",,TRUE),2), _xlfn.CONCAT(_xlfn.CHOOSECOLS(_xlfn.TEXTSPLIT(SUBSTITUTE(AA545, "-", "|"), "|"),2),"|", _xlfn.CHOOSECOLS(_xlfn.TEXTSPLIT(SUBSTITUTE(AA545, "-", "|"), "|"), 4))))))</f>
        <v>692000000</v>
      </c>
      <c r="BA545" s="92" t="str" cm="1">
        <f t="array" ref="BA545">TRIM(_xlfn.CHOOSECOLS(_xlfn.TEXTSPLIT(AY545,"|",,TRUE),1))</f>
        <v>692000000</v>
      </c>
      <c r="BB545" s="92" t="str" cm="1">
        <f t="array" ref="BB545">TRIM(_xlfn.CHOOSECOLS(_xlfn.TEXTSPLIT(AZ545,"|",,TRUE),1))</f>
        <v>692000000</v>
      </c>
      <c r="BC545" s="92" t="str" cm="1">
        <f t="array" ref="BC545">TRIM(_xlfn.CHOOSECOLS(_xlfn.TEXTSPLIT(AB545,"|",,TRUE),1))</f>
        <v>USD</v>
      </c>
      <c r="BD545" s="92" t="str" cm="1">
        <f t="array" ref="BD545">TRIM(_xlfn.CHOOSECOLS(_xlfn.TEXTSPLIT(AC545,"|",,TRUE),1))</f>
        <v>NO</v>
      </c>
      <c r="BE545" s="92" t="str" cm="1">
        <f t="array" ref="BE545">TRIM(_xlfn.CHOOSECOLS(_xlfn.TEXTSPLIT(AD545,"|",,TRUE),1))</f>
        <v>NULL</v>
      </c>
      <c r="BF545" s="92" t="str" cm="1">
        <f t="array" ref="BF545">TRIM(IF(OR(TRIM(AE545)="NULL",ISBLANK(AE545),ISNUMBER(AE545)),AE545,_xlfn.CHOOSECOLS(_xlfn.TEXTSPLIT(AE545,"-",,TRUE),1)))</f>
        <v>1600</v>
      </c>
      <c r="BG545" s="92" t="str" cm="1">
        <f t="array" ref="BG545">TRIM(IF(OR(TRIM(AE545)="NULL",ISBLANK(AE545),ISNUMBER(AE545)),AE545,_xlfn.CHOOSECOLS(_xlfn.TEXTSPLIT(AE545,"-",,TRUE),2)))</f>
        <v>1600</v>
      </c>
      <c r="BH545" s="95" t="str">
        <f t="shared" si="48"/>
        <v>2015</v>
      </c>
      <c r="BI545" s="96" t="str">
        <f t="shared" si="49"/>
        <v>3</v>
      </c>
      <c r="BJ545" s="97" t="str">
        <f t="shared" si="50"/>
        <v>6</v>
      </c>
      <c r="BK545" s="96" t="str">
        <f t="shared" si="51"/>
        <v>2015</v>
      </c>
      <c r="BL545" s="96" t="str">
        <f t="shared" si="52"/>
        <v>3</v>
      </c>
      <c r="BM545" s="97" t="str">
        <f t="shared" si="53"/>
        <v>20</v>
      </c>
      <c r="BN545" s="93" t="b">
        <f>AND(TRIM(BH545)="NULL", TRIM(BK545)="NULL")</f>
        <v>0</v>
      </c>
      <c r="BO545" s="127" t="s">
        <v>1534</v>
      </c>
      <c r="BP545" s="127" t="s">
        <v>1534</v>
      </c>
    </row>
    <row r="546" spans="1:68">
      <c r="A546" s="7">
        <v>124.01</v>
      </c>
      <c r="B546" s="1" t="s">
        <v>420</v>
      </c>
      <c r="C546" s="11" t="s">
        <v>1531</v>
      </c>
      <c r="D546" s="6" t="s">
        <v>1532</v>
      </c>
      <c r="E546" s="21" t="s">
        <v>1535</v>
      </c>
      <c r="F546" s="5" t="s">
        <v>63</v>
      </c>
      <c r="G546" s="25" t="s">
        <v>63</v>
      </c>
      <c r="H546" s="25" t="s">
        <v>63</v>
      </c>
      <c r="I546" s="25" t="s">
        <v>63</v>
      </c>
      <c r="J546" s="5">
        <v>42070</v>
      </c>
      <c r="K546" s="6">
        <v>2015</v>
      </c>
      <c r="L546" s="6">
        <v>3</v>
      </c>
      <c r="M546" s="6">
        <v>6</v>
      </c>
      <c r="N546" s="5">
        <v>42084</v>
      </c>
      <c r="O546" s="6">
        <v>2015</v>
      </c>
      <c r="P546" s="6">
        <v>3</v>
      </c>
      <c r="Q546" s="6">
        <v>20</v>
      </c>
      <c r="R546" s="75" t="s">
        <v>1536</v>
      </c>
      <c r="S546" s="6" t="s">
        <v>63</v>
      </c>
      <c r="T546" s="6" t="s">
        <v>166</v>
      </c>
      <c r="U546" s="6" t="s">
        <v>166</v>
      </c>
      <c r="V546" s="6">
        <v>132000</v>
      </c>
      <c r="W546" s="6" t="s">
        <v>63</v>
      </c>
      <c r="X546" s="6" t="s">
        <v>63</v>
      </c>
      <c r="Y546" s="6" t="s">
        <v>63</v>
      </c>
      <c r="Z546" s="6" t="s">
        <v>63</v>
      </c>
      <c r="AA546" s="6" t="s">
        <v>1537</v>
      </c>
      <c r="AB546" s="6" t="s">
        <v>1538</v>
      </c>
      <c r="AC546" s="6" t="s">
        <v>66</v>
      </c>
      <c r="AD546" s="6" t="s">
        <v>166</v>
      </c>
      <c r="AE546" s="6" t="s">
        <v>166</v>
      </c>
      <c r="AH546" s="91" t="str" cm="1">
        <f t="array" ref="AH546">IF(OR(TRIM(S546)="NULL",ISBLANK(S546),ISNUMBER(S546)),TRIM(S546),TRIM(_xlfn.CHOOSECOLS(_xlfn.TEXTSPLIT(S546,"-",,TRUE),1)))</f>
        <v>NULL</v>
      </c>
      <c r="AI546" s="91" t="str" cm="1">
        <f t="array" ref="AI546">IF(OR(TRIM(S546)="NULL",ISBLANK(S546),ISNUMBER(S546)),TRIM(S546),TRIM(_xlfn.CHOOSECOLS(_xlfn.TEXTSPLIT(S546,"-",,TRUE),2)))</f>
        <v>NULL</v>
      </c>
      <c r="AJ546" s="91" t="str" cm="1">
        <f t="array" ref="AJ546">IF(OR(TRIM(R546)="NULL",ISBLANK(R546),ISNUMBER(R546)),TRIM(R546),TRIM(_xlfn.CHOOSECOLS(_xlfn.TEXTSPLIT(R546,"-",,TRUE),1)))</f>
        <v>15</v>
      </c>
      <c r="AK546" s="91" t="str" cm="1">
        <f t="array" ref="AK546">IF(OR(TRIM(R546)="NULL",ISBLANK(R546),ISNUMBER(R546)),TRIM(R546),TRIM(_xlfn.CHOOSECOLS(_xlfn.TEXTSPLIT(R546,"-",,TRUE),2)))</f>
        <v>16</v>
      </c>
      <c r="AL546" s="91" t="str" cm="1">
        <f t="array" ref="AL546">IF(OR(TRIM(T546)="NULL",ISBLANK(T546),ISNUMBER(T546)),TRIM(T546),TRIM(_xlfn.CHOOSECOLS(_xlfn.TEXTSPLIT(T546,"-",,TRUE),1)))</f>
        <v>NULL</v>
      </c>
      <c r="AM546" s="91" t="str" cm="1">
        <f t="array" ref="AM546">IF(OR(TRIM(T546)="NULL",ISBLANK(T546),ISNUMBER(T546)),TRIM(T546),TRIM(_xlfn.CHOOSECOLS(_xlfn.TEXTSPLIT(T546,"-",,TRUE),2)))</f>
        <v>NULL</v>
      </c>
      <c r="AN546" s="91" t="str" cm="1">
        <f t="array" ref="AN546">IF(OR(TRIM(U546)="NULL",ISBLANK(U546),ISNUMBER(U546)),TRIM(U546),TRIM(_xlfn.CHOOSECOLS(_xlfn.TEXTSPLIT(Y546,"-",,TRUE),1)))</f>
        <v>NULL</v>
      </c>
      <c r="AO546" s="91" t="str" cm="1">
        <f t="array" ref="AO546">IF(OR(TRIM(U546)="NULL",ISBLANK(U546),ISNUMBER(U546)),TRIM(U546),TRIM(_xlfn.CHOOSECOLS(_xlfn.TEXTSPLIT(Y546,"-",,TRUE),2)))</f>
        <v>NULL</v>
      </c>
      <c r="AP546" s="91" t="str" cm="1">
        <f t="array" ref="AP546">IF(OR(TRIM(V546)="NULL",ISBLANK(V546),ISNUMBER(V546)),TRIM(V546),TRIM(_xlfn.CHOOSECOLS(_xlfn.TEXTSPLIT(Y546,"-",,TRUE),1)))</f>
        <v>132000</v>
      </c>
      <c r="AQ546" s="91" cm="1">
        <f t="array" ref="AQ546">IF(OR(TRIM(V546)="NULL",ISBLANK(V546),ISNUMBER(V546)),V546,_xlfn.CHOOSECOLS(_xlfn.TEXTSPLIT(Y546,"-",,TRUE),2))</f>
        <v>132000</v>
      </c>
      <c r="AR546" s="99" t="str" cm="1">
        <f t="array" ref="AR546">TRIM(IF(OR(TRIM(W546)="NULL",ISBLANK(W546),ISNUMBER(W546)), W546, IF(AND(ISNUMBER(FIND("|", W546))=TRUE, ISNUMBER(FIND("-", W546))=FALSE), W546, IF(AND(ISNUMBER(FIND("|", W546))=FALSE, ISNUMBER(FIND("-", W546))=TRUE),_xlfn.CHOOSECOLS(_xlfn.TEXTSPLIT(W546,"-", "|",,TRUE),1), _xlfn.CONCAT(_xlfn.CHOOSECOLS(_xlfn.TEXTSPLIT(SUBSTITUTE(W546, "-", "|"), "|"),1),"|", _xlfn.CHOOSECOLS(_xlfn.TEXTSPLIT(SUBSTITUTE(W546, "-", "|"), "|"), 3))))))</f>
        <v>NULL</v>
      </c>
      <c r="AS546" s="99" t="str" cm="1">
        <f t="array" ref="AS546">TRIM(IF(OR(TRIM(W546)="NULL",ISBLANK(W546),ISNUMBER(W546)), W546, IF(AND(ISNUMBER(FIND("|", W546))=TRUE, ISNUMBER(FIND("-", W546))=FALSE), W546, IF(AND(ISNUMBER(FIND("|", W546))=FALSE, ISNUMBER(FIND("-", W546))=TRUE),_xlfn.CHOOSECOLS(_xlfn.TEXTSPLIT(W546,"-", "|",,TRUE),2), _xlfn.CONCAT(_xlfn.CHOOSECOLS(_xlfn.TEXTSPLIT(SUBSTITUTE(W546, "-", "|"), "|"),2),"|", _xlfn.CHOOSECOLS(_xlfn.TEXTSPLIT(SUBSTITUTE(W546, "-", "|"), "|"), 4))))))</f>
        <v>NULL</v>
      </c>
      <c r="AT546" s="92" t="str" cm="1">
        <f t="array" ref="AT546">TRIM(_xlfn.CHOOSECOLS(_xlfn.TEXTSPLIT(AR546,"|",,TRUE),1))</f>
        <v>NULL</v>
      </c>
      <c r="AU546" s="92" t="str" cm="1">
        <f t="array" ref="AU546">TRIM(_xlfn.CHOOSECOLS(_xlfn.TEXTSPLIT(AS546,"|",,TRUE),1))</f>
        <v>NULL</v>
      </c>
      <c r="AV546" s="92" t="str" cm="1">
        <f t="array" ref="AV546">TRIM(_xlfn.CHOOSECOLS(_xlfn.TEXTSPLIT(AB546,"|",,TRUE),1))</f>
        <v>VUV</v>
      </c>
      <c r="AW546" s="92" t="str" cm="1">
        <f t="array" ref="AW546">TRIM(_xlfn.CHOOSECOLS(_xlfn.TEXTSPLIT(Y546,"|",,TRUE),1))</f>
        <v>NULL</v>
      </c>
      <c r="AX546" s="92" t="str" cm="1">
        <f t="array" ref="AX546">TRIM(_xlfn.CHOOSECOLS(_xlfn.TEXTSPLIT(Z546,"|",,TRUE),1))</f>
        <v>NULL</v>
      </c>
      <c r="AY546" s="99" t="str" cm="1">
        <f t="array" ref="AY546">TRIM(IF(OR(TRIM(AA546)="NULL",ISBLANK(AA546),ISNUMBER(AA546)), AA546, IF(AND(ISNUMBER(FIND("|", AA546))=TRUE, ISNUMBER(FIND("-", AA546))=FALSE), AA546, IF(AND(ISNUMBER(FIND("|", AA546))=FALSE, ISNUMBER(FIND("-", AA546))=TRUE),_xlfn.CHOOSECOLS(_xlfn.TEXTSPLIT(AA546,"-", "|",,TRUE),1), _xlfn.CONCAT(_xlfn.CHOOSECOLS(_xlfn.TEXTSPLIT(SUBSTITUTE(AA546, "-", "|"), "|"),1),"|", _xlfn.CHOOSECOLS(_xlfn.TEXTSPLIT(SUBSTITUTE(AA546, "-", "|"), "|"), 3))))))</f>
        <v>63200000000|600000000</v>
      </c>
      <c r="AZ546" s="99" t="str" cm="1">
        <f t="array" ref="AZ546">TRIM(IF(OR(TRIM(AA546)="NULL",ISBLANK(AA546),ISNUMBER(AA546)), AA546, IF(AND(ISNUMBER(FIND("|", AA546))=TRUE, ISNUMBER(FIND("-", AA546))=FALSE), AA546, IF(AND(ISNUMBER(FIND("|", AA546))=FALSE, ISNUMBER(FIND("-", AA546))=TRUE),_xlfn.CHOOSECOLS(_xlfn.TEXTSPLIT(AA546,"-", "|",,TRUE),2), _xlfn.CONCAT(_xlfn.CHOOSECOLS(_xlfn.TEXTSPLIT(SUBSTITUTE(AA546, "-", "|"), "|"),2),"|", _xlfn.CHOOSECOLS(_xlfn.TEXTSPLIT(SUBSTITUTE(AA546, "-", "|"), "|"), 4))))))</f>
        <v>63200000000|600000000</v>
      </c>
      <c r="BA546" s="92" t="str" cm="1">
        <f t="array" ref="BA546">TRIM(_xlfn.CHOOSECOLS(_xlfn.TEXTSPLIT(AY546,"|",,TRUE),1))</f>
        <v>63200000000</v>
      </c>
      <c r="BB546" s="92" t="str" cm="1">
        <f t="array" ref="BB546">TRIM(_xlfn.CHOOSECOLS(_xlfn.TEXTSPLIT(AZ546,"|",,TRUE),1))</f>
        <v>63200000000</v>
      </c>
      <c r="BC546" s="92" t="str" cm="1">
        <f t="array" ref="BC546">TRIM(_xlfn.CHOOSECOLS(_xlfn.TEXTSPLIT(AB546,"|",,TRUE),1))</f>
        <v>VUV</v>
      </c>
      <c r="BD546" s="92" t="str" cm="1">
        <f t="array" ref="BD546">TRIM(_xlfn.CHOOSECOLS(_xlfn.TEXTSPLIT(AC546,"|",,TRUE),1))</f>
        <v>No</v>
      </c>
      <c r="BE546" s="92" t="str" cm="1">
        <f t="array" ref="BE546">TRIM(_xlfn.CHOOSECOLS(_xlfn.TEXTSPLIT(AD546,"|",,TRUE),1))</f>
        <v>NULL</v>
      </c>
      <c r="BF546" s="92" t="str" cm="1">
        <f t="array" ref="BF546">TRIM(IF(OR(TRIM(AE546)="NULL",ISBLANK(AE546),ISNUMBER(AE546)),AE546,_xlfn.CHOOSECOLS(_xlfn.TEXTSPLIT(AE546,"-",,TRUE),1)))</f>
        <v>NULL</v>
      </c>
      <c r="BG546" s="92" t="str" cm="1">
        <f t="array" ref="BG546">TRIM(IF(OR(TRIM(AE546)="NULL",ISBLANK(AE546),ISNUMBER(AE546)),AE546,_xlfn.CHOOSECOLS(_xlfn.TEXTSPLIT(AE546,"-",,TRUE),2)))</f>
        <v>NULL</v>
      </c>
      <c r="BH546" s="95" t="str">
        <f t="shared" si="48"/>
        <v>2015</v>
      </c>
      <c r="BI546" s="96" t="str">
        <f t="shared" si="49"/>
        <v>3</v>
      </c>
      <c r="BJ546" s="97" t="str">
        <f t="shared" si="50"/>
        <v>6</v>
      </c>
      <c r="BK546" s="96" t="str">
        <f t="shared" si="51"/>
        <v>2015</v>
      </c>
      <c r="BL546" s="96" t="str">
        <f t="shared" si="52"/>
        <v>3</v>
      </c>
      <c r="BM546" s="97" t="str">
        <f t="shared" si="53"/>
        <v>20</v>
      </c>
      <c r="BN546" s="93" t="b">
        <f>AND(TRIM(BH546)="NULL", TRIM(BK546)="NULL")</f>
        <v>0</v>
      </c>
      <c r="BO546" s="127" t="s">
        <v>1539</v>
      </c>
      <c r="BP546" s="127" t="s">
        <v>1539</v>
      </c>
    </row>
    <row r="547" spans="1:68">
      <c r="A547" s="7">
        <v>124.02</v>
      </c>
      <c r="B547" s="1" t="s">
        <v>420</v>
      </c>
      <c r="C547" s="11" t="s">
        <v>1531</v>
      </c>
      <c r="D547" s="6" t="s">
        <v>1532</v>
      </c>
      <c r="E547" s="21" t="s">
        <v>1540</v>
      </c>
      <c r="F547" s="5" t="s">
        <v>63</v>
      </c>
      <c r="G547" s="25" t="s">
        <v>63</v>
      </c>
      <c r="H547" s="25" t="s">
        <v>63</v>
      </c>
      <c r="I547" s="25" t="s">
        <v>63</v>
      </c>
      <c r="J547" s="5">
        <v>42071</v>
      </c>
      <c r="K547" s="6">
        <v>2015</v>
      </c>
      <c r="L547" s="6">
        <v>3</v>
      </c>
      <c r="M547" s="6">
        <v>6</v>
      </c>
      <c r="N547" s="5">
        <v>42085</v>
      </c>
      <c r="O547" s="6">
        <v>2015</v>
      </c>
      <c r="P547" s="6">
        <v>3</v>
      </c>
      <c r="Q547" s="6">
        <v>20</v>
      </c>
      <c r="R547" s="6">
        <v>7</v>
      </c>
      <c r="S547" s="6" t="s">
        <v>63</v>
      </c>
      <c r="T547" s="6" t="s">
        <v>166</v>
      </c>
      <c r="U547" s="6" t="s">
        <v>166</v>
      </c>
      <c r="V547" s="6" t="s">
        <v>166</v>
      </c>
      <c r="W547" s="6" t="s">
        <v>63</v>
      </c>
      <c r="X547" s="6" t="s">
        <v>63</v>
      </c>
      <c r="Y547" s="6" t="s">
        <v>63</v>
      </c>
      <c r="Z547" s="6" t="s">
        <v>63</v>
      </c>
      <c r="AA547" s="6" t="s">
        <v>63</v>
      </c>
      <c r="AB547" s="6" t="s">
        <v>63</v>
      </c>
      <c r="AC547" s="6" t="s">
        <v>63</v>
      </c>
      <c r="AD547" s="6" t="s">
        <v>63</v>
      </c>
      <c r="AE547" s="6" t="s">
        <v>63</v>
      </c>
      <c r="AH547" s="91" t="str" cm="1">
        <f t="array" ref="AH547">IF(OR(TRIM(S547)="NULL",ISBLANK(S547),ISNUMBER(S547)),TRIM(S547),TRIM(_xlfn.CHOOSECOLS(_xlfn.TEXTSPLIT(S547,"-",,TRUE),1)))</f>
        <v>NULL</v>
      </c>
      <c r="AI547" s="91" t="str" cm="1">
        <f t="array" ref="AI547">IF(OR(TRIM(S547)="NULL",ISBLANK(S547),ISNUMBER(S547)),TRIM(S547),TRIM(_xlfn.CHOOSECOLS(_xlfn.TEXTSPLIT(S547,"-",,TRUE),2)))</f>
        <v>NULL</v>
      </c>
      <c r="AJ547" s="91" t="str" cm="1">
        <f t="array" ref="AJ547">IF(OR(TRIM(R547)="NULL",ISBLANK(R547),ISNUMBER(R547)),TRIM(R547),TRIM(_xlfn.CHOOSECOLS(_xlfn.TEXTSPLIT(R547,"-",,TRUE),1)))</f>
        <v>7</v>
      </c>
      <c r="AK547" s="91" t="str" cm="1">
        <f t="array" ref="AK547">IF(OR(TRIM(R547)="NULL",ISBLANK(R547),ISNUMBER(R547)),TRIM(R547),TRIM(_xlfn.CHOOSECOLS(_xlfn.TEXTSPLIT(R547,"-",,TRUE),2)))</f>
        <v>7</v>
      </c>
      <c r="AL547" s="91" t="str" cm="1">
        <f t="array" ref="AL547">IF(OR(TRIM(T547)="NULL",ISBLANK(T547),ISNUMBER(T547)),TRIM(T547),TRIM(_xlfn.CHOOSECOLS(_xlfn.TEXTSPLIT(T547,"-",,TRUE),1)))</f>
        <v>NULL</v>
      </c>
      <c r="AM547" s="91" t="str" cm="1">
        <f t="array" ref="AM547">IF(OR(TRIM(T547)="NULL",ISBLANK(T547),ISNUMBER(T547)),TRIM(T547),TRIM(_xlfn.CHOOSECOLS(_xlfn.TEXTSPLIT(T547,"-",,TRUE),2)))</f>
        <v>NULL</v>
      </c>
      <c r="AN547" s="91" t="str" cm="1">
        <f t="array" ref="AN547">IF(OR(TRIM(U547)="NULL",ISBLANK(U547),ISNUMBER(U547)),TRIM(U547),TRIM(_xlfn.CHOOSECOLS(_xlfn.TEXTSPLIT(Y547,"-",,TRUE),1)))</f>
        <v>NULL</v>
      </c>
      <c r="AO547" s="91" t="str" cm="1">
        <f t="array" ref="AO547">IF(OR(TRIM(U547)="NULL",ISBLANK(U547),ISNUMBER(U547)),TRIM(U547),TRIM(_xlfn.CHOOSECOLS(_xlfn.TEXTSPLIT(Y547,"-",,TRUE),2)))</f>
        <v>NULL</v>
      </c>
      <c r="AP547" s="91" t="str" cm="1">
        <f t="array" ref="AP547">IF(OR(TRIM(V547)="NULL",ISBLANK(V547),ISNUMBER(V547)),TRIM(V547),TRIM(_xlfn.CHOOSECOLS(_xlfn.TEXTSPLIT(Y547,"-",,TRUE),1)))</f>
        <v>NULL</v>
      </c>
      <c r="AQ547" s="91" t="str" cm="1">
        <f t="array" ref="AQ547">IF(OR(TRIM(V547)="NULL",ISBLANK(V547),ISNUMBER(V547)),V547,_xlfn.CHOOSECOLS(_xlfn.TEXTSPLIT(Y547,"-",,TRUE),2))</f>
        <v xml:space="preserve">NULL </v>
      </c>
      <c r="AR547" s="99" t="str" cm="1">
        <f t="array" ref="AR547">TRIM(IF(OR(TRIM(W547)="NULL",ISBLANK(W547),ISNUMBER(W547)), W547, IF(AND(ISNUMBER(FIND("|", W547))=TRUE, ISNUMBER(FIND("-", W547))=FALSE), W547, IF(AND(ISNUMBER(FIND("|", W547))=FALSE, ISNUMBER(FIND("-", W547))=TRUE),_xlfn.CHOOSECOLS(_xlfn.TEXTSPLIT(W547,"-", "|",,TRUE),1), _xlfn.CONCAT(_xlfn.CHOOSECOLS(_xlfn.TEXTSPLIT(SUBSTITUTE(W547, "-", "|"), "|"),1),"|", _xlfn.CHOOSECOLS(_xlfn.TEXTSPLIT(SUBSTITUTE(W547, "-", "|"), "|"), 3))))))</f>
        <v>NULL</v>
      </c>
      <c r="AS547" s="99" t="str" cm="1">
        <f t="array" ref="AS547">TRIM(IF(OR(TRIM(W547)="NULL",ISBLANK(W547),ISNUMBER(W547)), W547, IF(AND(ISNUMBER(FIND("|", W547))=TRUE, ISNUMBER(FIND("-", W547))=FALSE), W547, IF(AND(ISNUMBER(FIND("|", W547))=FALSE, ISNUMBER(FIND("-", W547))=TRUE),_xlfn.CHOOSECOLS(_xlfn.TEXTSPLIT(W547,"-", "|",,TRUE),2), _xlfn.CONCAT(_xlfn.CHOOSECOLS(_xlfn.TEXTSPLIT(SUBSTITUTE(W547, "-", "|"), "|"),2),"|", _xlfn.CHOOSECOLS(_xlfn.TEXTSPLIT(SUBSTITUTE(W547, "-", "|"), "|"), 4))))))</f>
        <v>NULL</v>
      </c>
      <c r="AT547" s="92" t="str" cm="1">
        <f t="array" ref="AT547">TRIM(_xlfn.CHOOSECOLS(_xlfn.TEXTSPLIT(AR547,"|",,TRUE),1))</f>
        <v>NULL</v>
      </c>
      <c r="AU547" s="92" t="str" cm="1">
        <f t="array" ref="AU547">TRIM(_xlfn.CHOOSECOLS(_xlfn.TEXTSPLIT(AS547,"|",,TRUE),1))</f>
        <v>NULL</v>
      </c>
      <c r="AV547" s="92" t="str" cm="1">
        <f t="array" ref="AV547">TRIM(_xlfn.CHOOSECOLS(_xlfn.TEXTSPLIT(AB547,"|",,TRUE),1))</f>
        <v>NULL</v>
      </c>
      <c r="AW547" s="92" t="str" cm="1">
        <f t="array" ref="AW547">TRIM(_xlfn.CHOOSECOLS(_xlfn.TEXTSPLIT(Y547,"|",,TRUE),1))</f>
        <v>NULL</v>
      </c>
      <c r="AX547" s="92" t="str" cm="1">
        <f t="array" ref="AX547">TRIM(_xlfn.CHOOSECOLS(_xlfn.TEXTSPLIT(Z547,"|",,TRUE),1))</f>
        <v>NULL</v>
      </c>
      <c r="AY547" s="99" t="str" cm="1">
        <f t="array" ref="AY547">TRIM(IF(OR(TRIM(AA547)="NULL",ISBLANK(AA547),ISNUMBER(AA547)), AA547, IF(AND(ISNUMBER(FIND("|", AA547))=TRUE, ISNUMBER(FIND("-", AA547))=FALSE), AA547, IF(AND(ISNUMBER(FIND("|", AA547))=FALSE, ISNUMBER(FIND("-", AA547))=TRUE),_xlfn.CHOOSECOLS(_xlfn.TEXTSPLIT(AA547,"-", "|",,TRUE),1), _xlfn.CONCAT(_xlfn.CHOOSECOLS(_xlfn.TEXTSPLIT(SUBSTITUTE(AA547, "-", "|"), "|"),1),"|", _xlfn.CHOOSECOLS(_xlfn.TEXTSPLIT(SUBSTITUTE(AA547, "-", "|"), "|"), 3))))))</f>
        <v>NULL</v>
      </c>
      <c r="AZ547" s="99" t="str" cm="1">
        <f t="array" ref="AZ547">TRIM(IF(OR(TRIM(AA547)="NULL",ISBLANK(AA547),ISNUMBER(AA547)), AA547, IF(AND(ISNUMBER(FIND("|", AA547))=TRUE, ISNUMBER(FIND("-", AA547))=FALSE), AA547, IF(AND(ISNUMBER(FIND("|", AA547))=FALSE, ISNUMBER(FIND("-", AA547))=TRUE),_xlfn.CHOOSECOLS(_xlfn.TEXTSPLIT(AA547,"-", "|",,TRUE),2), _xlfn.CONCAT(_xlfn.CHOOSECOLS(_xlfn.TEXTSPLIT(SUBSTITUTE(AA547, "-", "|"), "|"),2),"|", _xlfn.CHOOSECOLS(_xlfn.TEXTSPLIT(SUBSTITUTE(AA547, "-", "|"), "|"), 4))))))</f>
        <v>NULL</v>
      </c>
      <c r="BA547" s="92" t="str" cm="1">
        <f t="array" ref="BA547">TRIM(_xlfn.CHOOSECOLS(_xlfn.TEXTSPLIT(AY547,"|",,TRUE),1))</f>
        <v>NULL</v>
      </c>
      <c r="BB547" s="92" t="str" cm="1">
        <f t="array" ref="BB547">TRIM(_xlfn.CHOOSECOLS(_xlfn.TEXTSPLIT(AZ547,"|",,TRUE),1))</f>
        <v>NULL</v>
      </c>
      <c r="BC547" s="92" t="str" cm="1">
        <f t="array" ref="BC547">TRIM(_xlfn.CHOOSECOLS(_xlfn.TEXTSPLIT(AB547,"|",,TRUE),1))</f>
        <v>NULL</v>
      </c>
      <c r="BD547" s="92" t="str" cm="1">
        <f t="array" ref="BD547">TRIM(_xlfn.CHOOSECOLS(_xlfn.TEXTSPLIT(AC547,"|",,TRUE),1))</f>
        <v>NULL</v>
      </c>
      <c r="BE547" s="92" t="str" cm="1">
        <f t="array" ref="BE547">TRIM(_xlfn.CHOOSECOLS(_xlfn.TEXTSPLIT(AD547,"|",,TRUE),1))</f>
        <v>NULL</v>
      </c>
      <c r="BF547" s="92" t="str" cm="1">
        <f t="array" ref="BF547">TRIM(IF(OR(TRIM(AE547)="NULL",ISBLANK(AE547),ISNUMBER(AE547)),AE547,_xlfn.CHOOSECOLS(_xlfn.TEXTSPLIT(AE547,"-",,TRUE),1)))</f>
        <v>NULL</v>
      </c>
      <c r="BG547" s="92" t="str" cm="1">
        <f t="array" ref="BG547">TRIM(IF(OR(TRIM(AE547)="NULL",ISBLANK(AE547),ISNUMBER(AE547)),AE547,_xlfn.CHOOSECOLS(_xlfn.TEXTSPLIT(AE547,"-",,TRUE),2)))</f>
        <v>NULL</v>
      </c>
      <c r="BH547" s="95" t="str">
        <f t="shared" si="48"/>
        <v>2015</v>
      </c>
      <c r="BI547" s="96" t="str">
        <f t="shared" si="49"/>
        <v>3</v>
      </c>
      <c r="BJ547" s="97" t="str">
        <f t="shared" si="50"/>
        <v>6</v>
      </c>
      <c r="BK547" s="96" t="str">
        <f t="shared" si="51"/>
        <v>2015</v>
      </c>
      <c r="BL547" s="96" t="str">
        <f t="shared" si="52"/>
        <v>3</v>
      </c>
      <c r="BM547" s="97" t="str">
        <f t="shared" si="53"/>
        <v>20</v>
      </c>
      <c r="BN547" s="93" t="b">
        <f>AND(TRIM(BH547)="NULL", TRIM(BK547)="NULL")</f>
        <v>0</v>
      </c>
      <c r="BO547" s="127" t="s">
        <v>1539</v>
      </c>
      <c r="BP547" s="127" t="s">
        <v>1539</v>
      </c>
    </row>
    <row r="548" spans="1:68">
      <c r="A548" s="7">
        <v>124.03</v>
      </c>
      <c r="B548" s="1" t="s">
        <v>420</v>
      </c>
      <c r="C548" s="11" t="s">
        <v>1531</v>
      </c>
      <c r="D548" s="6" t="s">
        <v>1532</v>
      </c>
      <c r="E548" s="21" t="s">
        <v>1541</v>
      </c>
      <c r="F548" s="5" t="s">
        <v>63</v>
      </c>
      <c r="G548" s="25" t="s">
        <v>63</v>
      </c>
      <c r="H548" s="25" t="s">
        <v>63</v>
      </c>
      <c r="I548" s="25" t="s">
        <v>63</v>
      </c>
      <c r="J548" s="5">
        <v>42072</v>
      </c>
      <c r="K548" s="6">
        <v>2015</v>
      </c>
      <c r="L548" s="6">
        <v>3</v>
      </c>
      <c r="M548" s="6">
        <v>6</v>
      </c>
      <c r="N548" s="5">
        <v>42086</v>
      </c>
      <c r="O548" s="6">
        <v>2015</v>
      </c>
      <c r="P548" s="6">
        <v>3</v>
      </c>
      <c r="Q548" s="6">
        <v>20</v>
      </c>
      <c r="R548" s="6">
        <v>1</v>
      </c>
      <c r="S548" s="6" t="s">
        <v>63</v>
      </c>
      <c r="T548" s="6" t="s">
        <v>166</v>
      </c>
      <c r="U548" s="6" t="s">
        <v>166</v>
      </c>
      <c r="V548" s="6" t="s">
        <v>166</v>
      </c>
      <c r="W548" s="6" t="s">
        <v>63</v>
      </c>
      <c r="X548" s="6" t="s">
        <v>63</v>
      </c>
      <c r="Y548" s="6" t="s">
        <v>63</v>
      </c>
      <c r="Z548" s="6" t="s">
        <v>63</v>
      </c>
      <c r="AA548" s="6" t="s">
        <v>63</v>
      </c>
      <c r="AB548" s="6" t="s">
        <v>63</v>
      </c>
      <c r="AC548" s="6" t="s">
        <v>63</v>
      </c>
      <c r="AD548" s="6" t="s">
        <v>63</v>
      </c>
      <c r="AE548" s="6" t="s">
        <v>63</v>
      </c>
      <c r="AH548" s="91" t="str" cm="1">
        <f t="array" ref="AH548">IF(OR(TRIM(S548)="NULL",ISBLANK(S548),ISNUMBER(S548)),TRIM(S548),TRIM(_xlfn.CHOOSECOLS(_xlfn.TEXTSPLIT(S548,"-",,TRUE),1)))</f>
        <v>NULL</v>
      </c>
      <c r="AI548" s="91" t="str" cm="1">
        <f t="array" ref="AI548">IF(OR(TRIM(S548)="NULL",ISBLANK(S548),ISNUMBER(S548)),TRIM(S548),TRIM(_xlfn.CHOOSECOLS(_xlfn.TEXTSPLIT(S548,"-",,TRUE),2)))</f>
        <v>NULL</v>
      </c>
      <c r="AJ548" s="91" t="str" cm="1">
        <f t="array" ref="AJ548">IF(OR(TRIM(R548)="NULL",ISBLANK(R548),ISNUMBER(R548)),TRIM(R548),TRIM(_xlfn.CHOOSECOLS(_xlfn.TEXTSPLIT(R548,"-",,TRUE),1)))</f>
        <v>1</v>
      </c>
      <c r="AK548" s="91" t="str" cm="1">
        <f t="array" ref="AK548">IF(OR(TRIM(R548)="NULL",ISBLANK(R548),ISNUMBER(R548)),TRIM(R548),TRIM(_xlfn.CHOOSECOLS(_xlfn.TEXTSPLIT(R548,"-",,TRUE),2)))</f>
        <v>1</v>
      </c>
      <c r="AL548" s="91" t="str" cm="1">
        <f t="array" ref="AL548">IF(OR(TRIM(T548)="NULL",ISBLANK(T548),ISNUMBER(T548)),TRIM(T548),TRIM(_xlfn.CHOOSECOLS(_xlfn.TEXTSPLIT(T548,"-",,TRUE),1)))</f>
        <v>NULL</v>
      </c>
      <c r="AM548" s="91" t="str" cm="1">
        <f t="array" ref="AM548">IF(OR(TRIM(T548)="NULL",ISBLANK(T548),ISNUMBER(T548)),TRIM(T548),TRIM(_xlfn.CHOOSECOLS(_xlfn.TEXTSPLIT(T548,"-",,TRUE),2)))</f>
        <v>NULL</v>
      </c>
      <c r="AN548" s="91" t="str" cm="1">
        <f t="array" ref="AN548">IF(OR(TRIM(U548)="NULL",ISBLANK(U548),ISNUMBER(U548)),TRIM(U548),TRIM(_xlfn.CHOOSECOLS(_xlfn.TEXTSPLIT(Y548,"-",,TRUE),1)))</f>
        <v>NULL</v>
      </c>
      <c r="AO548" s="91" t="str" cm="1">
        <f t="array" ref="AO548">IF(OR(TRIM(U548)="NULL",ISBLANK(U548),ISNUMBER(U548)),TRIM(U548),TRIM(_xlfn.CHOOSECOLS(_xlfn.TEXTSPLIT(Y548,"-",,TRUE),2)))</f>
        <v>NULL</v>
      </c>
      <c r="AP548" s="91" t="str" cm="1">
        <f t="array" ref="AP548">IF(OR(TRIM(V548)="NULL",ISBLANK(V548),ISNUMBER(V548)),TRIM(V548),TRIM(_xlfn.CHOOSECOLS(_xlfn.TEXTSPLIT(Y548,"-",,TRUE),1)))</f>
        <v>NULL</v>
      </c>
      <c r="AQ548" s="91" t="str" cm="1">
        <f t="array" ref="AQ548">IF(OR(TRIM(V548)="NULL",ISBLANK(V548),ISNUMBER(V548)),V548,_xlfn.CHOOSECOLS(_xlfn.TEXTSPLIT(Y548,"-",,TRUE),2))</f>
        <v xml:space="preserve">NULL </v>
      </c>
      <c r="AR548" s="99" t="str" cm="1">
        <f t="array" ref="AR548">TRIM(IF(OR(TRIM(W548)="NULL",ISBLANK(W548),ISNUMBER(W548)), W548, IF(AND(ISNUMBER(FIND("|", W548))=TRUE, ISNUMBER(FIND("-", W548))=FALSE), W548, IF(AND(ISNUMBER(FIND("|", W548))=FALSE, ISNUMBER(FIND("-", W548))=TRUE),_xlfn.CHOOSECOLS(_xlfn.TEXTSPLIT(W548,"-", "|",,TRUE),1), _xlfn.CONCAT(_xlfn.CHOOSECOLS(_xlfn.TEXTSPLIT(SUBSTITUTE(W548, "-", "|"), "|"),1),"|", _xlfn.CHOOSECOLS(_xlfn.TEXTSPLIT(SUBSTITUTE(W548, "-", "|"), "|"), 3))))))</f>
        <v>NULL</v>
      </c>
      <c r="AS548" s="99" t="str" cm="1">
        <f t="array" ref="AS548">TRIM(IF(OR(TRIM(W548)="NULL",ISBLANK(W548),ISNUMBER(W548)), W548, IF(AND(ISNUMBER(FIND("|", W548))=TRUE, ISNUMBER(FIND("-", W548))=FALSE), W548, IF(AND(ISNUMBER(FIND("|", W548))=FALSE, ISNUMBER(FIND("-", W548))=TRUE),_xlfn.CHOOSECOLS(_xlfn.TEXTSPLIT(W548,"-", "|",,TRUE),2), _xlfn.CONCAT(_xlfn.CHOOSECOLS(_xlfn.TEXTSPLIT(SUBSTITUTE(W548, "-", "|"), "|"),2),"|", _xlfn.CHOOSECOLS(_xlfn.TEXTSPLIT(SUBSTITUTE(W548, "-", "|"), "|"), 4))))))</f>
        <v>NULL</v>
      </c>
      <c r="AT548" s="92" t="str" cm="1">
        <f t="array" ref="AT548">TRIM(_xlfn.CHOOSECOLS(_xlfn.TEXTSPLIT(AR548,"|",,TRUE),1))</f>
        <v>NULL</v>
      </c>
      <c r="AU548" s="92" t="str" cm="1">
        <f t="array" ref="AU548">TRIM(_xlfn.CHOOSECOLS(_xlfn.TEXTSPLIT(AS548,"|",,TRUE),1))</f>
        <v>NULL</v>
      </c>
      <c r="AV548" s="92" t="str" cm="1">
        <f t="array" ref="AV548">TRIM(_xlfn.CHOOSECOLS(_xlfn.TEXTSPLIT(AB548,"|",,TRUE),1))</f>
        <v>NULL</v>
      </c>
      <c r="AW548" s="92" t="str" cm="1">
        <f t="array" ref="AW548">TRIM(_xlfn.CHOOSECOLS(_xlfn.TEXTSPLIT(Y548,"|",,TRUE),1))</f>
        <v>NULL</v>
      </c>
      <c r="AX548" s="92" t="str" cm="1">
        <f t="array" ref="AX548">TRIM(_xlfn.CHOOSECOLS(_xlfn.TEXTSPLIT(Z548,"|",,TRUE),1))</f>
        <v>NULL</v>
      </c>
      <c r="AY548" s="99" t="str" cm="1">
        <f t="array" ref="AY548">TRIM(IF(OR(TRIM(AA548)="NULL",ISBLANK(AA548),ISNUMBER(AA548)), AA548, IF(AND(ISNUMBER(FIND("|", AA548))=TRUE, ISNUMBER(FIND("-", AA548))=FALSE), AA548, IF(AND(ISNUMBER(FIND("|", AA548))=FALSE, ISNUMBER(FIND("-", AA548))=TRUE),_xlfn.CHOOSECOLS(_xlfn.TEXTSPLIT(AA548,"-", "|",,TRUE),1), _xlfn.CONCAT(_xlfn.CHOOSECOLS(_xlfn.TEXTSPLIT(SUBSTITUTE(AA548, "-", "|"), "|"),1),"|", _xlfn.CHOOSECOLS(_xlfn.TEXTSPLIT(SUBSTITUTE(AA548, "-", "|"), "|"), 3))))))</f>
        <v>NULL</v>
      </c>
      <c r="AZ548" s="99" t="str" cm="1">
        <f t="array" ref="AZ548">TRIM(IF(OR(TRIM(AA548)="NULL",ISBLANK(AA548),ISNUMBER(AA548)), AA548, IF(AND(ISNUMBER(FIND("|", AA548))=TRUE, ISNUMBER(FIND("-", AA548))=FALSE), AA548, IF(AND(ISNUMBER(FIND("|", AA548))=FALSE, ISNUMBER(FIND("-", AA548))=TRUE),_xlfn.CHOOSECOLS(_xlfn.TEXTSPLIT(AA548,"-", "|",,TRUE),2), _xlfn.CONCAT(_xlfn.CHOOSECOLS(_xlfn.TEXTSPLIT(SUBSTITUTE(AA548, "-", "|"), "|"),2),"|", _xlfn.CHOOSECOLS(_xlfn.TEXTSPLIT(SUBSTITUTE(AA548, "-", "|"), "|"), 4))))))</f>
        <v>NULL</v>
      </c>
      <c r="BA548" s="92" t="str" cm="1">
        <f t="array" ref="BA548">TRIM(_xlfn.CHOOSECOLS(_xlfn.TEXTSPLIT(AY548,"|",,TRUE),1))</f>
        <v>NULL</v>
      </c>
      <c r="BB548" s="92" t="str" cm="1">
        <f t="array" ref="BB548">TRIM(_xlfn.CHOOSECOLS(_xlfn.TEXTSPLIT(AZ548,"|",,TRUE),1))</f>
        <v>NULL</v>
      </c>
      <c r="BC548" s="92" t="str" cm="1">
        <f t="array" ref="BC548">TRIM(_xlfn.CHOOSECOLS(_xlfn.TEXTSPLIT(AB548,"|",,TRUE),1))</f>
        <v>NULL</v>
      </c>
      <c r="BD548" s="92" t="str" cm="1">
        <f t="array" ref="BD548">TRIM(_xlfn.CHOOSECOLS(_xlfn.TEXTSPLIT(AC548,"|",,TRUE),1))</f>
        <v>NULL</v>
      </c>
      <c r="BE548" s="92" t="str" cm="1">
        <f t="array" ref="BE548">TRIM(_xlfn.CHOOSECOLS(_xlfn.TEXTSPLIT(AD548,"|",,TRUE),1))</f>
        <v>NULL</v>
      </c>
      <c r="BF548" s="92" t="str" cm="1">
        <f t="array" ref="BF548">TRIM(IF(OR(TRIM(AE548)="NULL",ISBLANK(AE548),ISNUMBER(AE548)),AE548,_xlfn.CHOOSECOLS(_xlfn.TEXTSPLIT(AE548,"-",,TRUE),1)))</f>
        <v>NULL</v>
      </c>
      <c r="BG548" s="92" t="str" cm="1">
        <f t="array" ref="BG548">TRIM(IF(OR(TRIM(AE548)="NULL",ISBLANK(AE548),ISNUMBER(AE548)),AE548,_xlfn.CHOOSECOLS(_xlfn.TEXTSPLIT(AE548,"-",,TRUE),2)))</f>
        <v>NULL</v>
      </c>
      <c r="BH548" s="95" t="str">
        <f t="shared" si="48"/>
        <v>2015</v>
      </c>
      <c r="BI548" s="96" t="str">
        <f t="shared" si="49"/>
        <v>3</v>
      </c>
      <c r="BJ548" s="97" t="str">
        <f t="shared" si="50"/>
        <v>6</v>
      </c>
      <c r="BK548" s="96" t="str">
        <f t="shared" si="51"/>
        <v>2015</v>
      </c>
      <c r="BL548" s="96" t="str">
        <f t="shared" si="52"/>
        <v>3</v>
      </c>
      <c r="BM548" s="97" t="str">
        <f t="shared" si="53"/>
        <v>20</v>
      </c>
      <c r="BN548" s="93" t="b">
        <f>AND(TRIM(BH548)="NULL", TRIM(BK548)="NULL")</f>
        <v>0</v>
      </c>
      <c r="BO548" s="127" t="s">
        <v>1539</v>
      </c>
      <c r="BP548" s="127" t="s">
        <v>1539</v>
      </c>
    </row>
    <row r="549" spans="1:68">
      <c r="A549" s="7">
        <v>124.04</v>
      </c>
      <c r="B549" s="1" t="s">
        <v>420</v>
      </c>
      <c r="C549" s="11" t="s">
        <v>1531</v>
      </c>
      <c r="D549" s="6" t="s">
        <v>1532</v>
      </c>
      <c r="E549" s="21" t="s">
        <v>1542</v>
      </c>
      <c r="F549" s="5" t="s">
        <v>63</v>
      </c>
      <c r="G549" s="25" t="s">
        <v>63</v>
      </c>
      <c r="H549" s="25" t="s">
        <v>63</v>
      </c>
      <c r="I549" s="25" t="s">
        <v>63</v>
      </c>
      <c r="J549" s="5">
        <v>42073</v>
      </c>
      <c r="K549" s="6">
        <v>2015</v>
      </c>
      <c r="L549" s="6">
        <v>3</v>
      </c>
      <c r="M549" s="6">
        <v>6</v>
      </c>
      <c r="N549" s="5">
        <v>42087</v>
      </c>
      <c r="O549" s="6">
        <v>2015</v>
      </c>
      <c r="P549" s="6">
        <v>3</v>
      </c>
      <c r="Q549" s="6">
        <v>20</v>
      </c>
      <c r="R549" s="6">
        <v>2</v>
      </c>
      <c r="S549" s="6" t="s">
        <v>63</v>
      </c>
      <c r="T549" s="6" t="s">
        <v>166</v>
      </c>
      <c r="U549" s="6" t="s">
        <v>166</v>
      </c>
      <c r="V549" s="6" t="s">
        <v>166</v>
      </c>
      <c r="W549" s="6" t="s">
        <v>63</v>
      </c>
      <c r="X549" s="6" t="s">
        <v>63</v>
      </c>
      <c r="Y549" s="6" t="s">
        <v>63</v>
      </c>
      <c r="Z549" s="6" t="s">
        <v>63</v>
      </c>
      <c r="AA549" s="6" t="s">
        <v>63</v>
      </c>
      <c r="AB549" s="6" t="s">
        <v>63</v>
      </c>
      <c r="AC549" s="6" t="s">
        <v>63</v>
      </c>
      <c r="AD549" s="6" t="s">
        <v>63</v>
      </c>
      <c r="AE549" s="6" t="s">
        <v>63</v>
      </c>
      <c r="AH549" s="91" t="str" cm="1">
        <f t="array" ref="AH549">IF(OR(TRIM(S549)="NULL",ISBLANK(S549),ISNUMBER(S549)),TRIM(S549),TRIM(_xlfn.CHOOSECOLS(_xlfn.TEXTSPLIT(S549,"-",,TRUE),1)))</f>
        <v>NULL</v>
      </c>
      <c r="AI549" s="91" t="str" cm="1">
        <f t="array" ref="AI549">IF(OR(TRIM(S549)="NULL",ISBLANK(S549),ISNUMBER(S549)),TRIM(S549),TRIM(_xlfn.CHOOSECOLS(_xlfn.TEXTSPLIT(S549,"-",,TRUE),2)))</f>
        <v>NULL</v>
      </c>
      <c r="AJ549" s="91" t="str" cm="1">
        <f t="array" ref="AJ549">IF(OR(TRIM(R549)="NULL",ISBLANK(R549),ISNUMBER(R549)),TRIM(R549),TRIM(_xlfn.CHOOSECOLS(_xlfn.TEXTSPLIT(R549,"-",,TRUE),1)))</f>
        <v>2</v>
      </c>
      <c r="AK549" s="91" t="str" cm="1">
        <f t="array" ref="AK549">IF(OR(TRIM(R549)="NULL",ISBLANK(R549),ISNUMBER(R549)),TRIM(R549),TRIM(_xlfn.CHOOSECOLS(_xlfn.TEXTSPLIT(R549,"-",,TRUE),2)))</f>
        <v>2</v>
      </c>
      <c r="AL549" s="91" t="str" cm="1">
        <f t="array" ref="AL549">IF(OR(TRIM(T549)="NULL",ISBLANK(T549),ISNUMBER(T549)),TRIM(T549),TRIM(_xlfn.CHOOSECOLS(_xlfn.TEXTSPLIT(T549,"-",,TRUE),1)))</f>
        <v>NULL</v>
      </c>
      <c r="AM549" s="91" t="str" cm="1">
        <f t="array" ref="AM549">IF(OR(TRIM(T549)="NULL",ISBLANK(T549),ISNUMBER(T549)),TRIM(T549),TRIM(_xlfn.CHOOSECOLS(_xlfn.TEXTSPLIT(T549,"-",,TRUE),2)))</f>
        <v>NULL</v>
      </c>
      <c r="AN549" s="91" t="str" cm="1">
        <f t="array" ref="AN549">IF(OR(TRIM(U549)="NULL",ISBLANK(U549),ISNUMBER(U549)),TRIM(U549),TRIM(_xlfn.CHOOSECOLS(_xlfn.TEXTSPLIT(Y549,"-",,TRUE),1)))</f>
        <v>NULL</v>
      </c>
      <c r="AO549" s="91" t="str" cm="1">
        <f t="array" ref="AO549">IF(OR(TRIM(U549)="NULL",ISBLANK(U549),ISNUMBER(U549)),TRIM(U549),TRIM(_xlfn.CHOOSECOLS(_xlfn.TEXTSPLIT(Y549,"-",,TRUE),2)))</f>
        <v>NULL</v>
      </c>
      <c r="AP549" s="91" t="str" cm="1">
        <f t="array" ref="AP549">IF(OR(TRIM(V549)="NULL",ISBLANK(V549),ISNUMBER(V549)),TRIM(V549),TRIM(_xlfn.CHOOSECOLS(_xlfn.TEXTSPLIT(Y549,"-",,TRUE),1)))</f>
        <v>NULL</v>
      </c>
      <c r="AQ549" s="91" t="str" cm="1">
        <f t="array" ref="AQ549">IF(OR(TRIM(V549)="NULL",ISBLANK(V549),ISNUMBER(V549)),V549,_xlfn.CHOOSECOLS(_xlfn.TEXTSPLIT(Y549,"-",,TRUE),2))</f>
        <v xml:space="preserve">NULL </v>
      </c>
      <c r="AR549" s="99" t="str" cm="1">
        <f t="array" ref="AR549">TRIM(IF(OR(TRIM(W549)="NULL",ISBLANK(W549),ISNUMBER(W549)), W549, IF(AND(ISNUMBER(FIND("|", W549))=TRUE, ISNUMBER(FIND("-", W549))=FALSE), W549, IF(AND(ISNUMBER(FIND("|", W549))=FALSE, ISNUMBER(FIND("-", W549))=TRUE),_xlfn.CHOOSECOLS(_xlfn.TEXTSPLIT(W549,"-", "|",,TRUE),1), _xlfn.CONCAT(_xlfn.CHOOSECOLS(_xlfn.TEXTSPLIT(SUBSTITUTE(W549, "-", "|"), "|"),1),"|", _xlfn.CHOOSECOLS(_xlfn.TEXTSPLIT(SUBSTITUTE(W549, "-", "|"), "|"), 3))))))</f>
        <v>NULL</v>
      </c>
      <c r="AS549" s="99" t="str" cm="1">
        <f t="array" ref="AS549">TRIM(IF(OR(TRIM(W549)="NULL",ISBLANK(W549),ISNUMBER(W549)), W549, IF(AND(ISNUMBER(FIND("|", W549))=TRUE, ISNUMBER(FIND("-", W549))=FALSE), W549, IF(AND(ISNUMBER(FIND("|", W549))=FALSE, ISNUMBER(FIND("-", W549))=TRUE),_xlfn.CHOOSECOLS(_xlfn.TEXTSPLIT(W549,"-", "|",,TRUE),2), _xlfn.CONCAT(_xlfn.CHOOSECOLS(_xlfn.TEXTSPLIT(SUBSTITUTE(W549, "-", "|"), "|"),2),"|", _xlfn.CHOOSECOLS(_xlfn.TEXTSPLIT(SUBSTITUTE(W549, "-", "|"), "|"), 4))))))</f>
        <v>NULL</v>
      </c>
      <c r="AT549" s="92" t="str" cm="1">
        <f t="array" ref="AT549">TRIM(_xlfn.CHOOSECOLS(_xlfn.TEXTSPLIT(AR549,"|",,TRUE),1))</f>
        <v>NULL</v>
      </c>
      <c r="AU549" s="92" t="str" cm="1">
        <f t="array" ref="AU549">TRIM(_xlfn.CHOOSECOLS(_xlfn.TEXTSPLIT(AS549,"|",,TRUE),1))</f>
        <v>NULL</v>
      </c>
      <c r="AV549" s="92" t="str" cm="1">
        <f t="array" ref="AV549">TRIM(_xlfn.CHOOSECOLS(_xlfn.TEXTSPLIT(AB549,"|",,TRUE),1))</f>
        <v>NULL</v>
      </c>
      <c r="AW549" s="92" t="str" cm="1">
        <f t="array" ref="AW549">TRIM(_xlfn.CHOOSECOLS(_xlfn.TEXTSPLIT(Y549,"|",,TRUE),1))</f>
        <v>NULL</v>
      </c>
      <c r="AX549" s="92" t="str" cm="1">
        <f t="array" ref="AX549">TRIM(_xlfn.CHOOSECOLS(_xlfn.TEXTSPLIT(Z549,"|",,TRUE),1))</f>
        <v>NULL</v>
      </c>
      <c r="AY549" s="99" t="str" cm="1">
        <f t="array" ref="AY549">TRIM(IF(OR(TRIM(AA549)="NULL",ISBLANK(AA549),ISNUMBER(AA549)), AA549, IF(AND(ISNUMBER(FIND("|", AA549))=TRUE, ISNUMBER(FIND("-", AA549))=FALSE), AA549, IF(AND(ISNUMBER(FIND("|", AA549))=FALSE, ISNUMBER(FIND("-", AA549))=TRUE),_xlfn.CHOOSECOLS(_xlfn.TEXTSPLIT(AA549,"-", "|",,TRUE),1), _xlfn.CONCAT(_xlfn.CHOOSECOLS(_xlfn.TEXTSPLIT(SUBSTITUTE(AA549, "-", "|"), "|"),1),"|", _xlfn.CHOOSECOLS(_xlfn.TEXTSPLIT(SUBSTITUTE(AA549, "-", "|"), "|"), 3))))))</f>
        <v>NULL</v>
      </c>
      <c r="AZ549" s="99" t="str" cm="1">
        <f t="array" ref="AZ549">TRIM(IF(OR(TRIM(AA549)="NULL",ISBLANK(AA549),ISNUMBER(AA549)), AA549, IF(AND(ISNUMBER(FIND("|", AA549))=TRUE, ISNUMBER(FIND("-", AA549))=FALSE), AA549, IF(AND(ISNUMBER(FIND("|", AA549))=FALSE, ISNUMBER(FIND("-", AA549))=TRUE),_xlfn.CHOOSECOLS(_xlfn.TEXTSPLIT(AA549,"-", "|",,TRUE),2), _xlfn.CONCAT(_xlfn.CHOOSECOLS(_xlfn.TEXTSPLIT(SUBSTITUTE(AA549, "-", "|"), "|"),2),"|", _xlfn.CHOOSECOLS(_xlfn.TEXTSPLIT(SUBSTITUTE(AA549, "-", "|"), "|"), 4))))))</f>
        <v>NULL</v>
      </c>
      <c r="BA549" s="92" t="str" cm="1">
        <f t="array" ref="BA549">TRIM(_xlfn.CHOOSECOLS(_xlfn.TEXTSPLIT(AY549,"|",,TRUE),1))</f>
        <v>NULL</v>
      </c>
      <c r="BB549" s="92" t="str" cm="1">
        <f t="array" ref="BB549">TRIM(_xlfn.CHOOSECOLS(_xlfn.TEXTSPLIT(AZ549,"|",,TRUE),1))</f>
        <v>NULL</v>
      </c>
      <c r="BC549" s="92" t="str" cm="1">
        <f t="array" ref="BC549">TRIM(_xlfn.CHOOSECOLS(_xlfn.TEXTSPLIT(AB549,"|",,TRUE),1))</f>
        <v>NULL</v>
      </c>
      <c r="BD549" s="92" t="str" cm="1">
        <f t="array" ref="BD549">TRIM(_xlfn.CHOOSECOLS(_xlfn.TEXTSPLIT(AC549,"|",,TRUE),1))</f>
        <v>NULL</v>
      </c>
      <c r="BE549" s="92" t="str" cm="1">
        <f t="array" ref="BE549">TRIM(_xlfn.CHOOSECOLS(_xlfn.TEXTSPLIT(AD549,"|",,TRUE),1))</f>
        <v>NULL</v>
      </c>
      <c r="BF549" s="92" t="str" cm="1">
        <f t="array" ref="BF549">TRIM(IF(OR(TRIM(AE549)="NULL",ISBLANK(AE549),ISNUMBER(AE549)),AE549,_xlfn.CHOOSECOLS(_xlfn.TEXTSPLIT(AE549,"-",,TRUE),1)))</f>
        <v>NULL</v>
      </c>
      <c r="BG549" s="92" t="str" cm="1">
        <f t="array" ref="BG549">TRIM(IF(OR(TRIM(AE549)="NULL",ISBLANK(AE549),ISNUMBER(AE549)),AE549,_xlfn.CHOOSECOLS(_xlfn.TEXTSPLIT(AE549,"-",,TRUE),2)))</f>
        <v>NULL</v>
      </c>
      <c r="BH549" s="95" t="str">
        <f t="shared" si="48"/>
        <v>2015</v>
      </c>
      <c r="BI549" s="96" t="str">
        <f t="shared" si="49"/>
        <v>3</v>
      </c>
      <c r="BJ549" s="97" t="str">
        <f t="shared" si="50"/>
        <v>6</v>
      </c>
      <c r="BK549" s="96" t="str">
        <f t="shared" si="51"/>
        <v>2015</v>
      </c>
      <c r="BL549" s="96" t="str">
        <f t="shared" si="52"/>
        <v>3</v>
      </c>
      <c r="BM549" s="97" t="str">
        <f t="shared" si="53"/>
        <v>20</v>
      </c>
      <c r="BN549" s="93" t="b">
        <f>AND(TRIM(BH549)="NULL", TRIM(BK549)="NULL")</f>
        <v>0</v>
      </c>
      <c r="BO549" s="127" t="s">
        <v>1539</v>
      </c>
      <c r="BP549" s="127" t="s">
        <v>1539</v>
      </c>
    </row>
    <row r="550" spans="1:68">
      <c r="A550" s="7">
        <v>124.05</v>
      </c>
      <c r="B550" s="1" t="s">
        <v>420</v>
      </c>
      <c r="C550" s="11" t="s">
        <v>1531</v>
      </c>
      <c r="D550" s="6" t="s">
        <v>1532</v>
      </c>
      <c r="E550" s="21" t="s">
        <v>1543</v>
      </c>
      <c r="F550" s="5" t="s">
        <v>63</v>
      </c>
      <c r="G550" s="25" t="s">
        <v>63</v>
      </c>
      <c r="H550" s="25" t="s">
        <v>63</v>
      </c>
      <c r="I550" s="25" t="s">
        <v>63</v>
      </c>
      <c r="J550" s="5">
        <v>42074</v>
      </c>
      <c r="K550" s="6">
        <v>2015</v>
      </c>
      <c r="L550" s="6">
        <v>3</v>
      </c>
      <c r="M550" s="6">
        <v>6</v>
      </c>
      <c r="N550" s="5">
        <v>42088</v>
      </c>
      <c r="O550" s="6">
        <v>2015</v>
      </c>
      <c r="P550" s="6">
        <v>3</v>
      </c>
      <c r="Q550" s="6">
        <v>20</v>
      </c>
      <c r="R550" s="6">
        <v>5</v>
      </c>
      <c r="S550" s="6" t="s">
        <v>63</v>
      </c>
      <c r="T550" s="6" t="s">
        <v>166</v>
      </c>
      <c r="U550" s="6" t="s">
        <v>166</v>
      </c>
      <c r="V550" s="6" t="s">
        <v>166</v>
      </c>
      <c r="W550" s="6" t="s">
        <v>63</v>
      </c>
      <c r="X550" s="6" t="s">
        <v>63</v>
      </c>
      <c r="Y550" s="6" t="s">
        <v>63</v>
      </c>
      <c r="Z550" s="6" t="s">
        <v>63</v>
      </c>
      <c r="AA550" s="6" t="s">
        <v>63</v>
      </c>
      <c r="AB550" s="6" t="s">
        <v>63</v>
      </c>
      <c r="AC550" s="6" t="s">
        <v>63</v>
      </c>
      <c r="AD550" s="6" t="s">
        <v>63</v>
      </c>
      <c r="AE550" s="6" t="s">
        <v>63</v>
      </c>
      <c r="AH550" s="91" t="str" cm="1">
        <f t="array" ref="AH550">IF(OR(TRIM(S550)="NULL",ISBLANK(S550),ISNUMBER(S550)),TRIM(S550),TRIM(_xlfn.CHOOSECOLS(_xlfn.TEXTSPLIT(S550,"-",,TRUE),1)))</f>
        <v>NULL</v>
      </c>
      <c r="AI550" s="91" t="str" cm="1">
        <f t="array" ref="AI550">IF(OR(TRIM(S550)="NULL",ISBLANK(S550),ISNUMBER(S550)),TRIM(S550),TRIM(_xlfn.CHOOSECOLS(_xlfn.TEXTSPLIT(S550,"-",,TRUE),2)))</f>
        <v>NULL</v>
      </c>
      <c r="AJ550" s="91" t="str" cm="1">
        <f t="array" ref="AJ550">IF(OR(TRIM(R550)="NULL",ISBLANK(R550),ISNUMBER(R550)),TRIM(R550),TRIM(_xlfn.CHOOSECOLS(_xlfn.TEXTSPLIT(R550,"-",,TRUE),1)))</f>
        <v>5</v>
      </c>
      <c r="AK550" s="91" t="str" cm="1">
        <f t="array" ref="AK550">IF(OR(TRIM(R550)="NULL",ISBLANK(R550),ISNUMBER(R550)),TRIM(R550),TRIM(_xlfn.CHOOSECOLS(_xlfn.TEXTSPLIT(R550,"-",,TRUE),2)))</f>
        <v>5</v>
      </c>
      <c r="AL550" s="91" t="str" cm="1">
        <f t="array" ref="AL550">IF(OR(TRIM(T550)="NULL",ISBLANK(T550),ISNUMBER(T550)),TRIM(T550),TRIM(_xlfn.CHOOSECOLS(_xlfn.TEXTSPLIT(T550,"-",,TRUE),1)))</f>
        <v>NULL</v>
      </c>
      <c r="AM550" s="91" t="str" cm="1">
        <f t="array" ref="AM550">IF(OR(TRIM(T550)="NULL",ISBLANK(T550),ISNUMBER(T550)),TRIM(T550),TRIM(_xlfn.CHOOSECOLS(_xlfn.TEXTSPLIT(T550,"-",,TRUE),2)))</f>
        <v>NULL</v>
      </c>
      <c r="AN550" s="91" t="str" cm="1">
        <f t="array" ref="AN550">IF(OR(TRIM(U550)="NULL",ISBLANK(U550),ISNUMBER(U550)),TRIM(U550),TRIM(_xlfn.CHOOSECOLS(_xlfn.TEXTSPLIT(Y550,"-",,TRUE),1)))</f>
        <v>NULL</v>
      </c>
      <c r="AO550" s="91" t="str" cm="1">
        <f t="array" ref="AO550">IF(OR(TRIM(U550)="NULL",ISBLANK(U550),ISNUMBER(U550)),TRIM(U550),TRIM(_xlfn.CHOOSECOLS(_xlfn.TEXTSPLIT(Y550,"-",,TRUE),2)))</f>
        <v>NULL</v>
      </c>
      <c r="AP550" s="91" t="str" cm="1">
        <f t="array" ref="AP550">IF(OR(TRIM(V550)="NULL",ISBLANK(V550),ISNUMBER(V550)),TRIM(V550),TRIM(_xlfn.CHOOSECOLS(_xlfn.TEXTSPLIT(Y550,"-",,TRUE),1)))</f>
        <v>NULL</v>
      </c>
      <c r="AQ550" s="91" t="str" cm="1">
        <f t="array" ref="AQ550">IF(OR(TRIM(V550)="NULL",ISBLANK(V550),ISNUMBER(V550)),V550,_xlfn.CHOOSECOLS(_xlfn.TEXTSPLIT(Y550,"-",,TRUE),2))</f>
        <v xml:space="preserve">NULL </v>
      </c>
      <c r="AR550" s="99" t="str" cm="1">
        <f t="array" ref="AR550">TRIM(IF(OR(TRIM(W550)="NULL",ISBLANK(W550),ISNUMBER(W550)), W550, IF(AND(ISNUMBER(FIND("|", W550))=TRUE, ISNUMBER(FIND("-", W550))=FALSE), W550, IF(AND(ISNUMBER(FIND("|", W550))=FALSE, ISNUMBER(FIND("-", W550))=TRUE),_xlfn.CHOOSECOLS(_xlfn.TEXTSPLIT(W550,"-", "|",,TRUE),1), _xlfn.CONCAT(_xlfn.CHOOSECOLS(_xlfn.TEXTSPLIT(SUBSTITUTE(W550, "-", "|"), "|"),1),"|", _xlfn.CHOOSECOLS(_xlfn.TEXTSPLIT(SUBSTITUTE(W550, "-", "|"), "|"), 3))))))</f>
        <v>NULL</v>
      </c>
      <c r="AS550" s="99" t="str" cm="1">
        <f t="array" ref="AS550">TRIM(IF(OR(TRIM(W550)="NULL",ISBLANK(W550),ISNUMBER(W550)), W550, IF(AND(ISNUMBER(FIND("|", W550))=TRUE, ISNUMBER(FIND("-", W550))=FALSE), W550, IF(AND(ISNUMBER(FIND("|", W550))=FALSE, ISNUMBER(FIND("-", W550))=TRUE),_xlfn.CHOOSECOLS(_xlfn.TEXTSPLIT(W550,"-", "|",,TRUE),2), _xlfn.CONCAT(_xlfn.CHOOSECOLS(_xlfn.TEXTSPLIT(SUBSTITUTE(W550, "-", "|"), "|"),2),"|", _xlfn.CHOOSECOLS(_xlfn.TEXTSPLIT(SUBSTITUTE(W550, "-", "|"), "|"), 4))))))</f>
        <v>NULL</v>
      </c>
      <c r="AT550" s="92" t="str" cm="1">
        <f t="array" ref="AT550">TRIM(_xlfn.CHOOSECOLS(_xlfn.TEXTSPLIT(AR550,"|",,TRUE),1))</f>
        <v>NULL</v>
      </c>
      <c r="AU550" s="92" t="str" cm="1">
        <f t="array" ref="AU550">TRIM(_xlfn.CHOOSECOLS(_xlfn.TEXTSPLIT(AS550,"|",,TRUE),1))</f>
        <v>NULL</v>
      </c>
      <c r="AV550" s="92" t="str" cm="1">
        <f t="array" ref="AV550">TRIM(_xlfn.CHOOSECOLS(_xlfn.TEXTSPLIT(AB550,"|",,TRUE),1))</f>
        <v>NULL</v>
      </c>
      <c r="AW550" s="92" t="str" cm="1">
        <f t="array" ref="AW550">TRIM(_xlfn.CHOOSECOLS(_xlfn.TEXTSPLIT(Y550,"|",,TRUE),1))</f>
        <v>NULL</v>
      </c>
      <c r="AX550" s="92" t="str" cm="1">
        <f t="array" ref="AX550">TRIM(_xlfn.CHOOSECOLS(_xlfn.TEXTSPLIT(Z550,"|",,TRUE),1))</f>
        <v>NULL</v>
      </c>
      <c r="AY550" s="99" t="str" cm="1">
        <f t="array" ref="AY550">TRIM(IF(OR(TRIM(AA550)="NULL",ISBLANK(AA550),ISNUMBER(AA550)), AA550, IF(AND(ISNUMBER(FIND("|", AA550))=TRUE, ISNUMBER(FIND("-", AA550))=FALSE), AA550, IF(AND(ISNUMBER(FIND("|", AA550))=FALSE, ISNUMBER(FIND("-", AA550))=TRUE),_xlfn.CHOOSECOLS(_xlfn.TEXTSPLIT(AA550,"-", "|",,TRUE),1), _xlfn.CONCAT(_xlfn.CHOOSECOLS(_xlfn.TEXTSPLIT(SUBSTITUTE(AA550, "-", "|"), "|"),1),"|", _xlfn.CHOOSECOLS(_xlfn.TEXTSPLIT(SUBSTITUTE(AA550, "-", "|"), "|"), 3))))))</f>
        <v>NULL</v>
      </c>
      <c r="AZ550" s="99" t="str" cm="1">
        <f t="array" ref="AZ550">TRIM(IF(OR(TRIM(AA550)="NULL",ISBLANK(AA550),ISNUMBER(AA550)), AA550, IF(AND(ISNUMBER(FIND("|", AA550))=TRUE, ISNUMBER(FIND("-", AA550))=FALSE), AA550, IF(AND(ISNUMBER(FIND("|", AA550))=FALSE, ISNUMBER(FIND("-", AA550))=TRUE),_xlfn.CHOOSECOLS(_xlfn.TEXTSPLIT(AA550,"-", "|",,TRUE),2), _xlfn.CONCAT(_xlfn.CHOOSECOLS(_xlfn.TEXTSPLIT(SUBSTITUTE(AA550, "-", "|"), "|"),2),"|", _xlfn.CHOOSECOLS(_xlfn.TEXTSPLIT(SUBSTITUTE(AA550, "-", "|"), "|"), 4))))))</f>
        <v>NULL</v>
      </c>
      <c r="BA550" s="92" t="str" cm="1">
        <f t="array" ref="BA550">TRIM(_xlfn.CHOOSECOLS(_xlfn.TEXTSPLIT(AY550,"|",,TRUE),1))</f>
        <v>NULL</v>
      </c>
      <c r="BB550" s="92" t="str" cm="1">
        <f t="array" ref="BB550">TRIM(_xlfn.CHOOSECOLS(_xlfn.TEXTSPLIT(AZ550,"|",,TRUE),1))</f>
        <v>NULL</v>
      </c>
      <c r="BC550" s="92" t="str" cm="1">
        <f t="array" ref="BC550">TRIM(_xlfn.CHOOSECOLS(_xlfn.TEXTSPLIT(AB550,"|",,TRUE),1))</f>
        <v>NULL</v>
      </c>
      <c r="BD550" s="92" t="str" cm="1">
        <f t="array" ref="BD550">TRIM(_xlfn.CHOOSECOLS(_xlfn.TEXTSPLIT(AC550,"|",,TRUE),1))</f>
        <v>NULL</v>
      </c>
      <c r="BE550" s="92" t="str" cm="1">
        <f t="array" ref="BE550">TRIM(_xlfn.CHOOSECOLS(_xlfn.TEXTSPLIT(AD550,"|",,TRUE),1))</f>
        <v>NULL</v>
      </c>
      <c r="BF550" s="92" t="str" cm="1">
        <f t="array" ref="BF550">TRIM(IF(OR(TRIM(AE550)="NULL",ISBLANK(AE550),ISNUMBER(AE550)),AE550,_xlfn.CHOOSECOLS(_xlfn.TEXTSPLIT(AE550,"-",,TRUE),1)))</f>
        <v>NULL</v>
      </c>
      <c r="BG550" s="92" t="str" cm="1">
        <f t="array" ref="BG550">TRIM(IF(OR(TRIM(AE550)="NULL",ISBLANK(AE550),ISNUMBER(AE550)),AE550,_xlfn.CHOOSECOLS(_xlfn.TEXTSPLIT(AE550,"-",,TRUE),2)))</f>
        <v>NULL</v>
      </c>
      <c r="BH550" s="95" t="str">
        <f t="shared" si="48"/>
        <v>2015</v>
      </c>
      <c r="BI550" s="96" t="str">
        <f t="shared" si="49"/>
        <v>3</v>
      </c>
      <c r="BJ550" s="97" t="str">
        <f t="shared" si="50"/>
        <v>6</v>
      </c>
      <c r="BK550" s="96" t="str">
        <f t="shared" si="51"/>
        <v>2015</v>
      </c>
      <c r="BL550" s="96" t="str">
        <f t="shared" si="52"/>
        <v>3</v>
      </c>
      <c r="BM550" s="97" t="str">
        <f t="shared" si="53"/>
        <v>20</v>
      </c>
      <c r="BN550" s="93" t="b">
        <f>AND(TRIM(BH550)="NULL", TRIM(BK550)="NULL")</f>
        <v>0</v>
      </c>
      <c r="BO550" s="127" t="s">
        <v>1539</v>
      </c>
      <c r="BP550" s="127" t="s">
        <v>1539</v>
      </c>
    </row>
    <row r="551" spans="1:68">
      <c r="A551" s="7">
        <v>124.06</v>
      </c>
      <c r="B551" s="1" t="s">
        <v>420</v>
      </c>
      <c r="C551" s="11" t="s">
        <v>1531</v>
      </c>
      <c r="D551" s="6" t="s">
        <v>1532</v>
      </c>
      <c r="E551" s="21" t="s">
        <v>1544</v>
      </c>
      <c r="F551" s="5" t="s">
        <v>63</v>
      </c>
      <c r="G551" s="25" t="s">
        <v>63</v>
      </c>
      <c r="H551" s="25" t="s">
        <v>63</v>
      </c>
      <c r="I551" s="25" t="s">
        <v>63</v>
      </c>
      <c r="J551" s="5">
        <v>42075</v>
      </c>
      <c r="K551" s="6">
        <v>2015</v>
      </c>
      <c r="L551" s="6">
        <v>3</v>
      </c>
      <c r="M551" s="6">
        <v>6</v>
      </c>
      <c r="N551" s="5">
        <v>42089</v>
      </c>
      <c r="O551" s="6">
        <v>2015</v>
      </c>
      <c r="P551" s="6">
        <v>3</v>
      </c>
      <c r="Q551" s="6">
        <v>20</v>
      </c>
      <c r="R551" s="6" t="s">
        <v>63</v>
      </c>
      <c r="S551" s="6" t="s">
        <v>63</v>
      </c>
      <c r="T551" s="6" t="s">
        <v>166</v>
      </c>
      <c r="U551" s="6" t="s">
        <v>166</v>
      </c>
      <c r="V551" s="6" t="s">
        <v>166</v>
      </c>
      <c r="W551" s="6" t="s">
        <v>63</v>
      </c>
      <c r="X551" s="6" t="s">
        <v>63</v>
      </c>
      <c r="Y551" s="6" t="s">
        <v>63</v>
      </c>
      <c r="Z551" s="6" t="s">
        <v>63</v>
      </c>
      <c r="AA551" s="6">
        <v>92000000</v>
      </c>
      <c r="AB551" s="6" t="s">
        <v>172</v>
      </c>
      <c r="AC551" s="6" t="s">
        <v>73</v>
      </c>
      <c r="AD551" s="6" t="s">
        <v>166</v>
      </c>
      <c r="AE551" s="6" t="s">
        <v>166</v>
      </c>
      <c r="AH551" s="91" t="str" cm="1">
        <f t="array" ref="AH551">IF(OR(TRIM(S551)="NULL",ISBLANK(S551),ISNUMBER(S551)),TRIM(S551),TRIM(_xlfn.CHOOSECOLS(_xlfn.TEXTSPLIT(S551,"-",,TRUE),1)))</f>
        <v>NULL</v>
      </c>
      <c r="AI551" s="91" t="str" cm="1">
        <f t="array" ref="AI551">IF(OR(TRIM(S551)="NULL",ISBLANK(S551),ISNUMBER(S551)),TRIM(S551),TRIM(_xlfn.CHOOSECOLS(_xlfn.TEXTSPLIT(S551,"-",,TRUE),2)))</f>
        <v>NULL</v>
      </c>
      <c r="AJ551" s="91" t="str" cm="1">
        <f t="array" ref="AJ551">IF(OR(TRIM(R551)="NULL",ISBLANK(R551),ISNUMBER(R551)),TRIM(R551),TRIM(_xlfn.CHOOSECOLS(_xlfn.TEXTSPLIT(R551,"-",,TRUE),1)))</f>
        <v>NULL</v>
      </c>
      <c r="AK551" s="91" t="str" cm="1">
        <f t="array" ref="AK551">IF(OR(TRIM(R551)="NULL",ISBLANK(R551),ISNUMBER(R551)),TRIM(R551),TRIM(_xlfn.CHOOSECOLS(_xlfn.TEXTSPLIT(R551,"-",,TRUE),2)))</f>
        <v>NULL</v>
      </c>
      <c r="AL551" s="91" t="str" cm="1">
        <f t="array" ref="AL551">IF(OR(TRIM(T551)="NULL",ISBLANK(T551),ISNUMBER(T551)),TRIM(T551),TRIM(_xlfn.CHOOSECOLS(_xlfn.TEXTSPLIT(T551,"-",,TRUE),1)))</f>
        <v>NULL</v>
      </c>
      <c r="AM551" s="91" t="str" cm="1">
        <f t="array" ref="AM551">IF(OR(TRIM(T551)="NULL",ISBLANK(T551),ISNUMBER(T551)),TRIM(T551),TRIM(_xlfn.CHOOSECOLS(_xlfn.TEXTSPLIT(T551,"-",,TRUE),2)))</f>
        <v>NULL</v>
      </c>
      <c r="AN551" s="91" t="str" cm="1">
        <f t="array" ref="AN551">IF(OR(TRIM(U551)="NULL",ISBLANK(U551),ISNUMBER(U551)),TRIM(U551),TRIM(_xlfn.CHOOSECOLS(_xlfn.TEXTSPLIT(Y551,"-",,TRUE),1)))</f>
        <v>NULL</v>
      </c>
      <c r="AO551" s="91" t="str" cm="1">
        <f t="array" ref="AO551">IF(OR(TRIM(U551)="NULL",ISBLANK(U551),ISNUMBER(U551)),TRIM(U551),TRIM(_xlfn.CHOOSECOLS(_xlfn.TEXTSPLIT(Y551,"-",,TRUE),2)))</f>
        <v>NULL</v>
      </c>
      <c r="AP551" s="91" t="str" cm="1">
        <f t="array" ref="AP551">IF(OR(TRIM(V551)="NULL",ISBLANK(V551),ISNUMBER(V551)),TRIM(V551),TRIM(_xlfn.CHOOSECOLS(_xlfn.TEXTSPLIT(Y551,"-",,TRUE),1)))</f>
        <v>NULL</v>
      </c>
      <c r="AQ551" s="91" t="str" cm="1">
        <f t="array" ref="AQ551">IF(OR(TRIM(V551)="NULL",ISBLANK(V551),ISNUMBER(V551)),V551,_xlfn.CHOOSECOLS(_xlfn.TEXTSPLIT(Y551,"-",,TRUE),2))</f>
        <v xml:space="preserve">NULL </v>
      </c>
      <c r="AR551" s="99" t="str" cm="1">
        <f t="array" ref="AR551">TRIM(IF(OR(TRIM(W551)="NULL",ISBLANK(W551),ISNUMBER(W551)), W551, IF(AND(ISNUMBER(FIND("|", W551))=TRUE, ISNUMBER(FIND("-", W551))=FALSE), W551, IF(AND(ISNUMBER(FIND("|", W551))=FALSE, ISNUMBER(FIND("-", W551))=TRUE),_xlfn.CHOOSECOLS(_xlfn.TEXTSPLIT(W551,"-", "|",,TRUE),1), _xlfn.CONCAT(_xlfn.CHOOSECOLS(_xlfn.TEXTSPLIT(SUBSTITUTE(W551, "-", "|"), "|"),1),"|", _xlfn.CHOOSECOLS(_xlfn.TEXTSPLIT(SUBSTITUTE(W551, "-", "|"), "|"), 3))))))</f>
        <v>NULL</v>
      </c>
      <c r="AS551" s="99" t="str" cm="1">
        <f t="array" ref="AS551">TRIM(IF(OR(TRIM(W551)="NULL",ISBLANK(W551),ISNUMBER(W551)), W551, IF(AND(ISNUMBER(FIND("|", W551))=TRUE, ISNUMBER(FIND("-", W551))=FALSE), W551, IF(AND(ISNUMBER(FIND("|", W551))=FALSE, ISNUMBER(FIND("-", W551))=TRUE),_xlfn.CHOOSECOLS(_xlfn.TEXTSPLIT(W551,"-", "|",,TRUE),2), _xlfn.CONCAT(_xlfn.CHOOSECOLS(_xlfn.TEXTSPLIT(SUBSTITUTE(W551, "-", "|"), "|"),2),"|", _xlfn.CHOOSECOLS(_xlfn.TEXTSPLIT(SUBSTITUTE(W551, "-", "|"), "|"), 4))))))</f>
        <v>NULL</v>
      </c>
      <c r="AT551" s="92" t="str" cm="1">
        <f t="array" ref="AT551">TRIM(_xlfn.CHOOSECOLS(_xlfn.TEXTSPLIT(AR551,"|",,TRUE),1))</f>
        <v>NULL</v>
      </c>
      <c r="AU551" s="92" t="str" cm="1">
        <f t="array" ref="AU551">TRIM(_xlfn.CHOOSECOLS(_xlfn.TEXTSPLIT(AS551,"|",,TRUE),1))</f>
        <v>NULL</v>
      </c>
      <c r="AV551" s="92" t="str" cm="1">
        <f t="array" ref="AV551">TRIM(_xlfn.CHOOSECOLS(_xlfn.TEXTSPLIT(AB551,"|",,TRUE),1))</f>
        <v>USD</v>
      </c>
      <c r="AW551" s="92" t="str" cm="1">
        <f t="array" ref="AW551">TRIM(_xlfn.CHOOSECOLS(_xlfn.TEXTSPLIT(Y551,"|",,TRUE),1))</f>
        <v>NULL</v>
      </c>
      <c r="AX551" s="92" t="str" cm="1">
        <f t="array" ref="AX551">TRIM(_xlfn.CHOOSECOLS(_xlfn.TEXTSPLIT(Z551,"|",,TRUE),1))</f>
        <v>NULL</v>
      </c>
      <c r="AY551" s="99" t="str" cm="1">
        <f t="array" ref="AY551">TRIM(IF(OR(TRIM(AA551)="NULL",ISBLANK(AA551),ISNUMBER(AA551)), AA551, IF(AND(ISNUMBER(FIND("|", AA551))=TRUE, ISNUMBER(FIND("-", AA551))=FALSE), AA551, IF(AND(ISNUMBER(FIND("|", AA551))=FALSE, ISNUMBER(FIND("-", AA551))=TRUE),_xlfn.CHOOSECOLS(_xlfn.TEXTSPLIT(AA551,"-", "|",,TRUE),1), _xlfn.CONCAT(_xlfn.CHOOSECOLS(_xlfn.TEXTSPLIT(SUBSTITUTE(AA551, "-", "|"), "|"),1),"|", _xlfn.CHOOSECOLS(_xlfn.TEXTSPLIT(SUBSTITUTE(AA551, "-", "|"), "|"), 3))))))</f>
        <v>92000000</v>
      </c>
      <c r="AZ551" s="99" t="str" cm="1">
        <f t="array" ref="AZ551">TRIM(IF(OR(TRIM(AA551)="NULL",ISBLANK(AA551),ISNUMBER(AA551)), AA551, IF(AND(ISNUMBER(FIND("|", AA551))=TRUE, ISNUMBER(FIND("-", AA551))=FALSE), AA551, IF(AND(ISNUMBER(FIND("|", AA551))=FALSE, ISNUMBER(FIND("-", AA551))=TRUE),_xlfn.CHOOSECOLS(_xlfn.TEXTSPLIT(AA551,"-", "|",,TRUE),2), _xlfn.CONCAT(_xlfn.CHOOSECOLS(_xlfn.TEXTSPLIT(SUBSTITUTE(AA551, "-", "|"), "|"),2),"|", _xlfn.CHOOSECOLS(_xlfn.TEXTSPLIT(SUBSTITUTE(AA551, "-", "|"), "|"), 4))))))</f>
        <v>92000000</v>
      </c>
      <c r="BA551" s="92" t="str" cm="1">
        <f t="array" ref="BA551">TRIM(_xlfn.CHOOSECOLS(_xlfn.TEXTSPLIT(AY551,"|",,TRUE),1))</f>
        <v>92000000</v>
      </c>
      <c r="BB551" s="92" t="str" cm="1">
        <f t="array" ref="BB551">TRIM(_xlfn.CHOOSECOLS(_xlfn.TEXTSPLIT(AZ551,"|",,TRUE),1))</f>
        <v>92000000</v>
      </c>
      <c r="BC551" s="92" t="str" cm="1">
        <f t="array" ref="BC551">TRIM(_xlfn.CHOOSECOLS(_xlfn.TEXTSPLIT(AB551,"|",,TRUE),1))</f>
        <v>USD</v>
      </c>
      <c r="BD551" s="92" t="str" cm="1">
        <f t="array" ref="BD551">TRIM(_xlfn.CHOOSECOLS(_xlfn.TEXTSPLIT(AC551,"|",,TRUE),1))</f>
        <v>No</v>
      </c>
      <c r="BE551" s="92" t="str" cm="1">
        <f t="array" ref="BE551">TRIM(_xlfn.CHOOSECOLS(_xlfn.TEXTSPLIT(AD551,"|",,TRUE),1))</f>
        <v>NULL</v>
      </c>
      <c r="BF551" s="92" t="str" cm="1">
        <f t="array" ref="BF551">TRIM(IF(OR(TRIM(AE551)="NULL",ISBLANK(AE551),ISNUMBER(AE551)),AE551,_xlfn.CHOOSECOLS(_xlfn.TEXTSPLIT(AE551,"-",,TRUE),1)))</f>
        <v>NULL</v>
      </c>
      <c r="BG551" s="92" t="str" cm="1">
        <f t="array" ref="BG551">TRIM(IF(OR(TRIM(AE551)="NULL",ISBLANK(AE551),ISNUMBER(AE551)),AE551,_xlfn.CHOOSECOLS(_xlfn.TEXTSPLIT(AE551,"-",,TRUE),2)))</f>
        <v>NULL</v>
      </c>
      <c r="BH551" s="95" t="str">
        <f t="shared" si="48"/>
        <v>2015</v>
      </c>
      <c r="BI551" s="96" t="str">
        <f t="shared" si="49"/>
        <v>3</v>
      </c>
      <c r="BJ551" s="97" t="str">
        <f t="shared" si="50"/>
        <v>6</v>
      </c>
      <c r="BK551" s="96" t="str">
        <f t="shared" si="51"/>
        <v>2015</v>
      </c>
      <c r="BL551" s="96" t="str">
        <f t="shared" si="52"/>
        <v>3</v>
      </c>
      <c r="BM551" s="97" t="str">
        <f t="shared" si="53"/>
        <v>20</v>
      </c>
      <c r="BN551" s="93" t="b">
        <f>AND(TRIM(BH551)="NULL", TRIM(BK551)="NULL")</f>
        <v>0</v>
      </c>
      <c r="BO551" s="127" t="s">
        <v>1545</v>
      </c>
      <c r="BP551" s="127" t="s">
        <v>1545</v>
      </c>
    </row>
    <row r="552" spans="1:68">
      <c r="A552" s="7">
        <v>124.07</v>
      </c>
      <c r="B552" s="1" t="s">
        <v>420</v>
      </c>
      <c r="C552" s="11" t="s">
        <v>1531</v>
      </c>
      <c r="D552" s="6" t="s">
        <v>1532</v>
      </c>
      <c r="E552" s="21" t="s">
        <v>1546</v>
      </c>
      <c r="F552" s="5" t="s">
        <v>63</v>
      </c>
      <c r="G552" s="25" t="s">
        <v>63</v>
      </c>
      <c r="H552" s="25" t="s">
        <v>63</v>
      </c>
      <c r="I552" s="25" t="s">
        <v>63</v>
      </c>
      <c r="J552" s="5">
        <v>42076</v>
      </c>
      <c r="K552" s="6">
        <v>2015</v>
      </c>
      <c r="L552" s="6">
        <v>3</v>
      </c>
      <c r="M552" s="6">
        <v>6</v>
      </c>
      <c r="N552" s="5">
        <v>42090</v>
      </c>
      <c r="O552" s="6">
        <v>2015</v>
      </c>
      <c r="P552" s="6">
        <v>3</v>
      </c>
      <c r="Q552" s="6">
        <v>20</v>
      </c>
      <c r="R552" s="6" t="s">
        <v>63</v>
      </c>
      <c r="S552" s="6" t="s">
        <v>63</v>
      </c>
      <c r="T552" s="6">
        <v>500</v>
      </c>
      <c r="U552" s="6" t="s">
        <v>166</v>
      </c>
      <c r="V552" s="6" t="s">
        <v>166</v>
      </c>
      <c r="W552" s="6" t="s">
        <v>63</v>
      </c>
      <c r="X552" s="6" t="s">
        <v>63</v>
      </c>
      <c r="Y552" s="6" t="s">
        <v>63</v>
      </c>
      <c r="Z552" s="6" t="s">
        <v>63</v>
      </c>
      <c r="AA552" s="6" t="s">
        <v>63</v>
      </c>
      <c r="AB552" s="6" t="s">
        <v>63</v>
      </c>
      <c r="AC552" s="6" t="s">
        <v>63</v>
      </c>
      <c r="AD552" s="6" t="s">
        <v>63</v>
      </c>
      <c r="AE552" s="6" t="s">
        <v>166</v>
      </c>
      <c r="AH552" s="91" t="str" cm="1">
        <f t="array" ref="AH552">IF(OR(TRIM(S552)="NULL",ISBLANK(S552),ISNUMBER(S552)),TRIM(S552),TRIM(_xlfn.CHOOSECOLS(_xlfn.TEXTSPLIT(S552,"-",,TRUE),1)))</f>
        <v>NULL</v>
      </c>
      <c r="AI552" s="91" t="str" cm="1">
        <f t="array" ref="AI552">IF(OR(TRIM(S552)="NULL",ISBLANK(S552),ISNUMBER(S552)),TRIM(S552),TRIM(_xlfn.CHOOSECOLS(_xlfn.TEXTSPLIT(S552,"-",,TRUE),2)))</f>
        <v>NULL</v>
      </c>
      <c r="AJ552" s="91" t="str" cm="1">
        <f t="array" ref="AJ552">IF(OR(TRIM(R552)="NULL",ISBLANK(R552),ISNUMBER(R552)),TRIM(R552),TRIM(_xlfn.CHOOSECOLS(_xlfn.TEXTSPLIT(R552,"-",,TRUE),1)))</f>
        <v>NULL</v>
      </c>
      <c r="AK552" s="91" t="str" cm="1">
        <f t="array" ref="AK552">IF(OR(TRIM(R552)="NULL",ISBLANK(R552),ISNUMBER(R552)),TRIM(R552),TRIM(_xlfn.CHOOSECOLS(_xlfn.TEXTSPLIT(R552,"-",,TRUE),2)))</f>
        <v>NULL</v>
      </c>
      <c r="AL552" s="91" t="str" cm="1">
        <f t="array" ref="AL552">IF(OR(TRIM(T552)="NULL",ISBLANK(T552),ISNUMBER(T552)),TRIM(T552),TRIM(_xlfn.CHOOSECOLS(_xlfn.TEXTSPLIT(T552,"-",,TRUE),1)))</f>
        <v>500</v>
      </c>
      <c r="AM552" s="91" t="str" cm="1">
        <f t="array" ref="AM552">IF(OR(TRIM(T552)="NULL",ISBLANK(T552),ISNUMBER(T552)),TRIM(T552),TRIM(_xlfn.CHOOSECOLS(_xlfn.TEXTSPLIT(T552,"-",,TRUE),2)))</f>
        <v>500</v>
      </c>
      <c r="AN552" s="91" t="str" cm="1">
        <f t="array" ref="AN552">IF(OR(TRIM(U552)="NULL",ISBLANK(U552),ISNUMBER(U552)),TRIM(U552),TRIM(_xlfn.CHOOSECOLS(_xlfn.TEXTSPLIT(Y552,"-",,TRUE),1)))</f>
        <v>NULL</v>
      </c>
      <c r="AO552" s="91" t="str" cm="1">
        <f t="array" ref="AO552">IF(OR(TRIM(U552)="NULL",ISBLANK(U552),ISNUMBER(U552)),TRIM(U552),TRIM(_xlfn.CHOOSECOLS(_xlfn.TEXTSPLIT(Y552,"-",,TRUE),2)))</f>
        <v>NULL</v>
      </c>
      <c r="AP552" s="91" t="str" cm="1">
        <f t="array" ref="AP552">IF(OR(TRIM(V552)="NULL",ISBLANK(V552),ISNUMBER(V552)),TRIM(V552),TRIM(_xlfn.CHOOSECOLS(_xlfn.TEXTSPLIT(Y552,"-",,TRUE),1)))</f>
        <v>NULL</v>
      </c>
      <c r="AQ552" s="91" t="str" cm="1">
        <f t="array" ref="AQ552">IF(OR(TRIM(V552)="NULL",ISBLANK(V552),ISNUMBER(V552)),V552,_xlfn.CHOOSECOLS(_xlfn.TEXTSPLIT(Y552,"-",,TRUE),2))</f>
        <v xml:space="preserve">NULL </v>
      </c>
      <c r="AR552" s="99" t="str" cm="1">
        <f t="array" ref="AR552">TRIM(IF(OR(TRIM(W552)="NULL",ISBLANK(W552),ISNUMBER(W552)), W552, IF(AND(ISNUMBER(FIND("|", W552))=TRUE, ISNUMBER(FIND("-", W552))=FALSE), W552, IF(AND(ISNUMBER(FIND("|", W552))=FALSE, ISNUMBER(FIND("-", W552))=TRUE),_xlfn.CHOOSECOLS(_xlfn.TEXTSPLIT(W552,"-", "|",,TRUE),1), _xlfn.CONCAT(_xlfn.CHOOSECOLS(_xlfn.TEXTSPLIT(SUBSTITUTE(W552, "-", "|"), "|"),1),"|", _xlfn.CHOOSECOLS(_xlfn.TEXTSPLIT(SUBSTITUTE(W552, "-", "|"), "|"), 3))))))</f>
        <v>NULL</v>
      </c>
      <c r="AS552" s="99" t="str" cm="1">
        <f t="array" ref="AS552">TRIM(IF(OR(TRIM(W552)="NULL",ISBLANK(W552),ISNUMBER(W552)), W552, IF(AND(ISNUMBER(FIND("|", W552))=TRUE, ISNUMBER(FIND("-", W552))=FALSE), W552, IF(AND(ISNUMBER(FIND("|", W552))=FALSE, ISNUMBER(FIND("-", W552))=TRUE),_xlfn.CHOOSECOLS(_xlfn.TEXTSPLIT(W552,"-", "|",,TRUE),2), _xlfn.CONCAT(_xlfn.CHOOSECOLS(_xlfn.TEXTSPLIT(SUBSTITUTE(W552, "-", "|"), "|"),2),"|", _xlfn.CHOOSECOLS(_xlfn.TEXTSPLIT(SUBSTITUTE(W552, "-", "|"), "|"), 4))))))</f>
        <v>NULL</v>
      </c>
      <c r="AT552" s="92" t="str" cm="1">
        <f t="array" ref="AT552">TRIM(_xlfn.CHOOSECOLS(_xlfn.TEXTSPLIT(AR552,"|",,TRUE),1))</f>
        <v>NULL</v>
      </c>
      <c r="AU552" s="92" t="str" cm="1">
        <f t="array" ref="AU552">TRIM(_xlfn.CHOOSECOLS(_xlfn.TEXTSPLIT(AS552,"|",,TRUE),1))</f>
        <v>NULL</v>
      </c>
      <c r="AV552" s="92" t="str" cm="1">
        <f t="array" ref="AV552">TRIM(_xlfn.CHOOSECOLS(_xlfn.TEXTSPLIT(AB552,"|",,TRUE),1))</f>
        <v>NULL</v>
      </c>
      <c r="AW552" s="92" t="str" cm="1">
        <f t="array" ref="AW552">TRIM(_xlfn.CHOOSECOLS(_xlfn.TEXTSPLIT(Y552,"|",,TRUE),1))</f>
        <v>NULL</v>
      </c>
      <c r="AX552" s="92" t="str" cm="1">
        <f t="array" ref="AX552">TRIM(_xlfn.CHOOSECOLS(_xlfn.TEXTSPLIT(Z552,"|",,TRUE),1))</f>
        <v>NULL</v>
      </c>
      <c r="AY552" s="99" t="str" cm="1">
        <f t="array" ref="AY552">TRIM(IF(OR(TRIM(AA552)="NULL",ISBLANK(AA552),ISNUMBER(AA552)), AA552, IF(AND(ISNUMBER(FIND("|", AA552))=TRUE, ISNUMBER(FIND("-", AA552))=FALSE), AA552, IF(AND(ISNUMBER(FIND("|", AA552))=FALSE, ISNUMBER(FIND("-", AA552))=TRUE),_xlfn.CHOOSECOLS(_xlfn.TEXTSPLIT(AA552,"-", "|",,TRUE),1), _xlfn.CONCAT(_xlfn.CHOOSECOLS(_xlfn.TEXTSPLIT(SUBSTITUTE(AA552, "-", "|"), "|"),1),"|", _xlfn.CHOOSECOLS(_xlfn.TEXTSPLIT(SUBSTITUTE(AA552, "-", "|"), "|"), 3))))))</f>
        <v>NULL</v>
      </c>
      <c r="AZ552" s="99" t="str" cm="1">
        <f t="array" ref="AZ552">TRIM(IF(OR(TRIM(AA552)="NULL",ISBLANK(AA552),ISNUMBER(AA552)), AA552, IF(AND(ISNUMBER(FIND("|", AA552))=TRUE, ISNUMBER(FIND("-", AA552))=FALSE), AA552, IF(AND(ISNUMBER(FIND("|", AA552))=FALSE, ISNUMBER(FIND("-", AA552))=TRUE),_xlfn.CHOOSECOLS(_xlfn.TEXTSPLIT(AA552,"-", "|",,TRUE),2), _xlfn.CONCAT(_xlfn.CHOOSECOLS(_xlfn.TEXTSPLIT(SUBSTITUTE(AA552, "-", "|"), "|"),2),"|", _xlfn.CHOOSECOLS(_xlfn.TEXTSPLIT(SUBSTITUTE(AA552, "-", "|"), "|"), 4))))))</f>
        <v>NULL</v>
      </c>
      <c r="BA552" s="92" t="str" cm="1">
        <f t="array" ref="BA552">TRIM(_xlfn.CHOOSECOLS(_xlfn.TEXTSPLIT(AY552,"|",,TRUE),1))</f>
        <v>NULL</v>
      </c>
      <c r="BB552" s="92" t="str" cm="1">
        <f t="array" ref="BB552">TRIM(_xlfn.CHOOSECOLS(_xlfn.TEXTSPLIT(AZ552,"|",,TRUE),1))</f>
        <v>NULL</v>
      </c>
      <c r="BC552" s="92" t="str" cm="1">
        <f t="array" ref="BC552">TRIM(_xlfn.CHOOSECOLS(_xlfn.TEXTSPLIT(AB552,"|",,TRUE),1))</f>
        <v>NULL</v>
      </c>
      <c r="BD552" s="92" t="str" cm="1">
        <f t="array" ref="BD552">TRIM(_xlfn.CHOOSECOLS(_xlfn.TEXTSPLIT(AC552,"|",,TRUE),1))</f>
        <v>NULL</v>
      </c>
      <c r="BE552" s="92" t="str" cm="1">
        <f t="array" ref="BE552">TRIM(_xlfn.CHOOSECOLS(_xlfn.TEXTSPLIT(AD552,"|",,TRUE),1))</f>
        <v>NULL</v>
      </c>
      <c r="BF552" s="92" t="str" cm="1">
        <f t="array" ref="BF552">TRIM(IF(OR(TRIM(AE552)="NULL",ISBLANK(AE552),ISNUMBER(AE552)),AE552,_xlfn.CHOOSECOLS(_xlfn.TEXTSPLIT(AE552,"-",,TRUE),1)))</f>
        <v>NULL</v>
      </c>
      <c r="BG552" s="92" t="str" cm="1">
        <f t="array" ref="BG552">TRIM(IF(OR(TRIM(AE552)="NULL",ISBLANK(AE552),ISNUMBER(AE552)),AE552,_xlfn.CHOOSECOLS(_xlfn.TEXTSPLIT(AE552,"-",,TRUE),2)))</f>
        <v>NULL</v>
      </c>
      <c r="BH552" s="95" t="str">
        <f t="shared" si="48"/>
        <v>2015</v>
      </c>
      <c r="BI552" s="96" t="str">
        <f t="shared" si="49"/>
        <v>3</v>
      </c>
      <c r="BJ552" s="97" t="str">
        <f t="shared" si="50"/>
        <v>6</v>
      </c>
      <c r="BK552" s="96" t="str">
        <f t="shared" si="51"/>
        <v>2015</v>
      </c>
      <c r="BL552" s="96" t="str">
        <f t="shared" si="52"/>
        <v>3</v>
      </c>
      <c r="BM552" s="97" t="str">
        <f t="shared" si="53"/>
        <v>20</v>
      </c>
      <c r="BN552" s="93" t="b">
        <f>AND(TRIM(BH552)="NULL", TRIM(BK552)="NULL")</f>
        <v>0</v>
      </c>
      <c r="BO552" s="127" t="s">
        <v>1547</v>
      </c>
      <c r="BP552" s="127" t="s">
        <v>1547</v>
      </c>
    </row>
    <row r="553" spans="1:68">
      <c r="A553" s="7">
        <v>124.08</v>
      </c>
      <c r="B553" s="1" t="s">
        <v>420</v>
      </c>
      <c r="C553" s="11" t="s">
        <v>1531</v>
      </c>
      <c r="D553" s="6" t="s">
        <v>1532</v>
      </c>
      <c r="E553" s="21" t="s">
        <v>1548</v>
      </c>
      <c r="F553" s="5" t="s">
        <v>63</v>
      </c>
      <c r="G553" s="25" t="s">
        <v>63</v>
      </c>
      <c r="H553" s="25" t="s">
        <v>63</v>
      </c>
      <c r="I553" s="25" t="s">
        <v>63</v>
      </c>
      <c r="J553" s="5">
        <v>42077</v>
      </c>
      <c r="K553" s="6">
        <v>2015</v>
      </c>
      <c r="L553" s="6">
        <v>3</v>
      </c>
      <c r="M553" s="6">
        <v>6</v>
      </c>
      <c r="N553" s="5">
        <v>42091</v>
      </c>
      <c r="O553" s="6">
        <v>2015</v>
      </c>
      <c r="P553" s="6">
        <v>3</v>
      </c>
      <c r="Q553" s="6">
        <v>20</v>
      </c>
      <c r="R553" s="6" t="s">
        <v>63</v>
      </c>
      <c r="S553" s="6" t="s">
        <v>63</v>
      </c>
      <c r="T553" s="6" t="s">
        <v>166</v>
      </c>
      <c r="U553" s="6" t="s">
        <v>166</v>
      </c>
      <c r="V553" s="6">
        <v>5000</v>
      </c>
      <c r="W553" s="6" t="s">
        <v>63</v>
      </c>
      <c r="X553" s="6" t="s">
        <v>63</v>
      </c>
      <c r="Y553" s="6" t="s">
        <v>63</v>
      </c>
      <c r="Z553" s="6" t="s">
        <v>63</v>
      </c>
      <c r="AA553" s="6" t="s">
        <v>63</v>
      </c>
      <c r="AB553" s="6" t="s">
        <v>63</v>
      </c>
      <c r="AC553" s="6" t="s">
        <v>63</v>
      </c>
      <c r="AD553" s="6" t="s">
        <v>63</v>
      </c>
      <c r="AE553" s="6">
        <v>1500</v>
      </c>
      <c r="AH553" s="91" t="str" cm="1">
        <f t="array" ref="AH553">IF(OR(TRIM(S553)="NULL",ISBLANK(S553),ISNUMBER(S553)),TRIM(S553),TRIM(_xlfn.CHOOSECOLS(_xlfn.TEXTSPLIT(S553,"-",,TRUE),1)))</f>
        <v>NULL</v>
      </c>
      <c r="AI553" s="91" t="str" cm="1">
        <f t="array" ref="AI553">IF(OR(TRIM(S553)="NULL",ISBLANK(S553),ISNUMBER(S553)),TRIM(S553),TRIM(_xlfn.CHOOSECOLS(_xlfn.TEXTSPLIT(S553,"-",,TRUE),2)))</f>
        <v>NULL</v>
      </c>
      <c r="AJ553" s="91" t="str" cm="1">
        <f t="array" ref="AJ553">IF(OR(TRIM(R553)="NULL",ISBLANK(R553),ISNUMBER(R553)),TRIM(R553),TRIM(_xlfn.CHOOSECOLS(_xlfn.TEXTSPLIT(R553,"-",,TRUE),1)))</f>
        <v>NULL</v>
      </c>
      <c r="AK553" s="91" t="str" cm="1">
        <f t="array" ref="AK553">IF(OR(TRIM(R553)="NULL",ISBLANK(R553),ISNUMBER(R553)),TRIM(R553),TRIM(_xlfn.CHOOSECOLS(_xlfn.TEXTSPLIT(R553,"-",,TRUE),2)))</f>
        <v>NULL</v>
      </c>
      <c r="AL553" s="91" t="str" cm="1">
        <f t="array" ref="AL553">IF(OR(TRIM(T553)="NULL",ISBLANK(T553),ISNUMBER(T553)),TRIM(T553),TRIM(_xlfn.CHOOSECOLS(_xlfn.TEXTSPLIT(T553,"-",,TRUE),1)))</f>
        <v>NULL</v>
      </c>
      <c r="AM553" s="91" t="str" cm="1">
        <f t="array" ref="AM553">IF(OR(TRIM(T553)="NULL",ISBLANK(T553),ISNUMBER(T553)),TRIM(T553),TRIM(_xlfn.CHOOSECOLS(_xlfn.TEXTSPLIT(T553,"-",,TRUE),2)))</f>
        <v>NULL</v>
      </c>
      <c r="AN553" s="91" t="str" cm="1">
        <f t="array" ref="AN553">IF(OR(TRIM(U553)="NULL",ISBLANK(U553),ISNUMBER(U553)),TRIM(U553),TRIM(_xlfn.CHOOSECOLS(_xlfn.TEXTSPLIT(Y553,"-",,TRUE),1)))</f>
        <v>NULL</v>
      </c>
      <c r="AO553" s="91" t="str" cm="1">
        <f t="array" ref="AO553">IF(OR(TRIM(U553)="NULL",ISBLANK(U553),ISNUMBER(U553)),TRIM(U553),TRIM(_xlfn.CHOOSECOLS(_xlfn.TEXTSPLIT(Y553,"-",,TRUE),2)))</f>
        <v>NULL</v>
      </c>
      <c r="AP553" s="91" t="str" cm="1">
        <f t="array" ref="AP553">IF(OR(TRIM(V553)="NULL",ISBLANK(V553),ISNUMBER(V553)),TRIM(V553),TRIM(_xlfn.CHOOSECOLS(_xlfn.TEXTSPLIT(Y553,"-",,TRUE),1)))</f>
        <v>5000</v>
      </c>
      <c r="AQ553" s="91" cm="1">
        <f t="array" ref="AQ553">IF(OR(TRIM(V553)="NULL",ISBLANK(V553),ISNUMBER(V553)),V553,_xlfn.CHOOSECOLS(_xlfn.TEXTSPLIT(Y553,"-",,TRUE),2))</f>
        <v>5000</v>
      </c>
      <c r="AR553" s="99" t="str" cm="1">
        <f t="array" ref="AR553">TRIM(IF(OR(TRIM(W553)="NULL",ISBLANK(W553),ISNUMBER(W553)), W553, IF(AND(ISNUMBER(FIND("|", W553))=TRUE, ISNUMBER(FIND("-", W553))=FALSE), W553, IF(AND(ISNUMBER(FIND("|", W553))=FALSE, ISNUMBER(FIND("-", W553))=TRUE),_xlfn.CHOOSECOLS(_xlfn.TEXTSPLIT(W553,"-", "|",,TRUE),1), _xlfn.CONCAT(_xlfn.CHOOSECOLS(_xlfn.TEXTSPLIT(SUBSTITUTE(W553, "-", "|"), "|"),1),"|", _xlfn.CHOOSECOLS(_xlfn.TEXTSPLIT(SUBSTITUTE(W553, "-", "|"), "|"), 3))))))</f>
        <v>NULL</v>
      </c>
      <c r="AS553" s="99" t="str" cm="1">
        <f t="array" ref="AS553">TRIM(IF(OR(TRIM(W553)="NULL",ISBLANK(W553),ISNUMBER(W553)), W553, IF(AND(ISNUMBER(FIND("|", W553))=TRUE, ISNUMBER(FIND("-", W553))=FALSE), W553, IF(AND(ISNUMBER(FIND("|", W553))=FALSE, ISNUMBER(FIND("-", W553))=TRUE),_xlfn.CHOOSECOLS(_xlfn.TEXTSPLIT(W553,"-", "|",,TRUE),2), _xlfn.CONCAT(_xlfn.CHOOSECOLS(_xlfn.TEXTSPLIT(SUBSTITUTE(W553, "-", "|"), "|"),2),"|", _xlfn.CHOOSECOLS(_xlfn.TEXTSPLIT(SUBSTITUTE(W553, "-", "|"), "|"), 4))))))</f>
        <v>NULL</v>
      </c>
      <c r="AT553" s="92" t="str" cm="1">
        <f t="array" ref="AT553">TRIM(_xlfn.CHOOSECOLS(_xlfn.TEXTSPLIT(AR553,"|",,TRUE),1))</f>
        <v>NULL</v>
      </c>
      <c r="AU553" s="92" t="str" cm="1">
        <f t="array" ref="AU553">TRIM(_xlfn.CHOOSECOLS(_xlfn.TEXTSPLIT(AS553,"|",,TRUE),1))</f>
        <v>NULL</v>
      </c>
      <c r="AV553" s="92" t="str" cm="1">
        <f t="array" ref="AV553">TRIM(_xlfn.CHOOSECOLS(_xlfn.TEXTSPLIT(AB553,"|",,TRUE),1))</f>
        <v>NULL</v>
      </c>
      <c r="AW553" s="92" t="str" cm="1">
        <f t="array" ref="AW553">TRIM(_xlfn.CHOOSECOLS(_xlfn.TEXTSPLIT(Y553,"|",,TRUE),1))</f>
        <v>NULL</v>
      </c>
      <c r="AX553" s="92" t="str" cm="1">
        <f t="array" ref="AX553">TRIM(_xlfn.CHOOSECOLS(_xlfn.TEXTSPLIT(Z553,"|",,TRUE),1))</f>
        <v>NULL</v>
      </c>
      <c r="AY553" s="99" t="str" cm="1">
        <f t="array" ref="AY553">TRIM(IF(OR(TRIM(AA553)="NULL",ISBLANK(AA553),ISNUMBER(AA553)), AA553, IF(AND(ISNUMBER(FIND("|", AA553))=TRUE, ISNUMBER(FIND("-", AA553))=FALSE), AA553, IF(AND(ISNUMBER(FIND("|", AA553))=FALSE, ISNUMBER(FIND("-", AA553))=TRUE),_xlfn.CHOOSECOLS(_xlfn.TEXTSPLIT(AA553,"-", "|",,TRUE),1), _xlfn.CONCAT(_xlfn.CHOOSECOLS(_xlfn.TEXTSPLIT(SUBSTITUTE(AA553, "-", "|"), "|"),1),"|", _xlfn.CHOOSECOLS(_xlfn.TEXTSPLIT(SUBSTITUTE(AA553, "-", "|"), "|"), 3))))))</f>
        <v>NULL</v>
      </c>
      <c r="AZ553" s="99" t="str" cm="1">
        <f t="array" ref="AZ553">TRIM(IF(OR(TRIM(AA553)="NULL",ISBLANK(AA553),ISNUMBER(AA553)), AA553, IF(AND(ISNUMBER(FIND("|", AA553))=TRUE, ISNUMBER(FIND("-", AA553))=FALSE), AA553, IF(AND(ISNUMBER(FIND("|", AA553))=FALSE, ISNUMBER(FIND("-", AA553))=TRUE),_xlfn.CHOOSECOLS(_xlfn.TEXTSPLIT(AA553,"-", "|",,TRUE),2), _xlfn.CONCAT(_xlfn.CHOOSECOLS(_xlfn.TEXTSPLIT(SUBSTITUTE(AA553, "-", "|"), "|"),2),"|", _xlfn.CHOOSECOLS(_xlfn.TEXTSPLIT(SUBSTITUTE(AA553, "-", "|"), "|"), 4))))))</f>
        <v>NULL</v>
      </c>
      <c r="BA553" s="92" t="str" cm="1">
        <f t="array" ref="BA553">TRIM(_xlfn.CHOOSECOLS(_xlfn.TEXTSPLIT(AY553,"|",,TRUE),1))</f>
        <v>NULL</v>
      </c>
      <c r="BB553" s="92" t="str" cm="1">
        <f t="array" ref="BB553">TRIM(_xlfn.CHOOSECOLS(_xlfn.TEXTSPLIT(AZ553,"|",,TRUE),1))</f>
        <v>NULL</v>
      </c>
      <c r="BC553" s="92" t="str" cm="1">
        <f t="array" ref="BC553">TRIM(_xlfn.CHOOSECOLS(_xlfn.TEXTSPLIT(AB553,"|",,TRUE),1))</f>
        <v>NULL</v>
      </c>
      <c r="BD553" s="92" t="str" cm="1">
        <f t="array" ref="BD553">TRIM(_xlfn.CHOOSECOLS(_xlfn.TEXTSPLIT(AC553,"|",,TRUE),1))</f>
        <v>NULL</v>
      </c>
      <c r="BE553" s="92" t="str" cm="1">
        <f t="array" ref="BE553">TRIM(_xlfn.CHOOSECOLS(_xlfn.TEXTSPLIT(AD553,"|",,TRUE),1))</f>
        <v>NULL</v>
      </c>
      <c r="BF553" s="92" t="str" cm="1">
        <f t="array" ref="BF553">TRIM(IF(OR(TRIM(AE553)="NULL",ISBLANK(AE553),ISNUMBER(AE553)),AE553,_xlfn.CHOOSECOLS(_xlfn.TEXTSPLIT(AE553,"-",,TRUE),1)))</f>
        <v>1500</v>
      </c>
      <c r="BG553" s="92" t="str" cm="1">
        <f t="array" ref="BG553">TRIM(IF(OR(TRIM(AE553)="NULL",ISBLANK(AE553),ISNUMBER(AE553)),AE553,_xlfn.CHOOSECOLS(_xlfn.TEXTSPLIT(AE553,"-",,TRUE),2)))</f>
        <v>1500</v>
      </c>
      <c r="BH553" s="95" t="str">
        <f t="shared" si="48"/>
        <v>2015</v>
      </c>
      <c r="BI553" s="96" t="str">
        <f t="shared" si="49"/>
        <v>3</v>
      </c>
      <c r="BJ553" s="97" t="str">
        <f t="shared" si="50"/>
        <v>6</v>
      </c>
      <c r="BK553" s="96" t="str">
        <f t="shared" si="51"/>
        <v>2015</v>
      </c>
      <c r="BL553" s="96" t="str">
        <f t="shared" si="52"/>
        <v>3</v>
      </c>
      <c r="BM553" s="97" t="str">
        <f t="shared" si="53"/>
        <v>20</v>
      </c>
      <c r="BN553" s="93" t="b">
        <f>AND(TRIM(BH553)="NULL", TRIM(BK553)="NULL")</f>
        <v>0</v>
      </c>
      <c r="BO553" s="127" t="s">
        <v>1547</v>
      </c>
      <c r="BP553" s="127" t="s">
        <v>1547</v>
      </c>
    </row>
    <row r="554" spans="1:68">
      <c r="A554" s="7">
        <v>124.09</v>
      </c>
      <c r="B554" s="1" t="s">
        <v>420</v>
      </c>
      <c r="C554" s="11" t="s">
        <v>1531</v>
      </c>
      <c r="D554" s="6" t="s">
        <v>1532</v>
      </c>
      <c r="E554" s="21" t="s">
        <v>1549</v>
      </c>
      <c r="F554" s="5" t="s">
        <v>63</v>
      </c>
      <c r="G554" s="25" t="s">
        <v>63</v>
      </c>
      <c r="H554" s="25" t="s">
        <v>63</v>
      </c>
      <c r="I554" s="25" t="s">
        <v>63</v>
      </c>
      <c r="J554" s="5">
        <v>42078</v>
      </c>
      <c r="K554" s="6">
        <v>2015</v>
      </c>
      <c r="L554" s="6">
        <v>3</v>
      </c>
      <c r="M554" s="6">
        <v>6</v>
      </c>
      <c r="N554" s="5">
        <v>42092</v>
      </c>
      <c r="O554" s="6">
        <v>2015</v>
      </c>
      <c r="P554" s="6">
        <v>3</v>
      </c>
      <c r="Q554" s="6">
        <v>20</v>
      </c>
      <c r="R554" s="6" t="s">
        <v>63</v>
      </c>
      <c r="S554" s="6" t="s">
        <v>63</v>
      </c>
      <c r="T554" s="6">
        <v>12</v>
      </c>
      <c r="U554" s="6" t="s">
        <v>166</v>
      </c>
      <c r="V554" s="6" t="s">
        <v>166</v>
      </c>
      <c r="W554" s="6" t="s">
        <v>63</v>
      </c>
      <c r="X554" s="6" t="s">
        <v>63</v>
      </c>
      <c r="Y554" s="6" t="s">
        <v>63</v>
      </c>
      <c r="Z554" s="6" t="s">
        <v>63</v>
      </c>
      <c r="AA554" s="6" t="s">
        <v>63</v>
      </c>
      <c r="AB554" s="6" t="s">
        <v>63</v>
      </c>
      <c r="AC554" s="6" t="s">
        <v>63</v>
      </c>
      <c r="AD554" s="6" t="s">
        <v>63</v>
      </c>
      <c r="AE554" s="6" t="s">
        <v>166</v>
      </c>
      <c r="AH554" s="91" t="str" cm="1">
        <f t="array" ref="AH554">IF(OR(TRIM(S554)="NULL",ISBLANK(S554),ISNUMBER(S554)),TRIM(S554),TRIM(_xlfn.CHOOSECOLS(_xlfn.TEXTSPLIT(S554,"-",,TRUE),1)))</f>
        <v>NULL</v>
      </c>
      <c r="AI554" s="91" t="str" cm="1">
        <f t="array" ref="AI554">IF(OR(TRIM(S554)="NULL",ISBLANK(S554),ISNUMBER(S554)),TRIM(S554),TRIM(_xlfn.CHOOSECOLS(_xlfn.TEXTSPLIT(S554,"-",,TRUE),2)))</f>
        <v>NULL</v>
      </c>
      <c r="AJ554" s="91" t="str" cm="1">
        <f t="array" ref="AJ554">IF(OR(TRIM(R554)="NULL",ISBLANK(R554),ISNUMBER(R554)),TRIM(R554),TRIM(_xlfn.CHOOSECOLS(_xlfn.TEXTSPLIT(R554,"-",,TRUE),1)))</f>
        <v>NULL</v>
      </c>
      <c r="AK554" s="91" t="str" cm="1">
        <f t="array" ref="AK554">IF(OR(TRIM(R554)="NULL",ISBLANK(R554),ISNUMBER(R554)),TRIM(R554),TRIM(_xlfn.CHOOSECOLS(_xlfn.TEXTSPLIT(R554,"-",,TRUE),2)))</f>
        <v>NULL</v>
      </c>
      <c r="AL554" s="91" t="str" cm="1">
        <f t="array" ref="AL554">IF(OR(TRIM(T554)="NULL",ISBLANK(T554),ISNUMBER(T554)),TRIM(T554),TRIM(_xlfn.CHOOSECOLS(_xlfn.TEXTSPLIT(T554,"-",,TRUE),1)))</f>
        <v>12</v>
      </c>
      <c r="AM554" s="91" t="str" cm="1">
        <f t="array" ref="AM554">IF(OR(TRIM(T554)="NULL",ISBLANK(T554),ISNUMBER(T554)),TRIM(T554),TRIM(_xlfn.CHOOSECOLS(_xlfn.TEXTSPLIT(T554,"-",,TRUE),2)))</f>
        <v>12</v>
      </c>
      <c r="AN554" s="91" t="str" cm="1">
        <f t="array" ref="AN554">IF(OR(TRIM(U554)="NULL",ISBLANK(U554),ISNUMBER(U554)),TRIM(U554),TRIM(_xlfn.CHOOSECOLS(_xlfn.TEXTSPLIT(Y554,"-",,TRUE),1)))</f>
        <v>NULL</v>
      </c>
      <c r="AO554" s="91" t="str" cm="1">
        <f t="array" ref="AO554">IF(OR(TRIM(U554)="NULL",ISBLANK(U554),ISNUMBER(U554)),TRIM(U554),TRIM(_xlfn.CHOOSECOLS(_xlfn.TEXTSPLIT(Y554,"-",,TRUE),2)))</f>
        <v>NULL</v>
      </c>
      <c r="AP554" s="91" t="str" cm="1">
        <f t="array" ref="AP554">IF(OR(TRIM(V554)="NULL",ISBLANK(V554),ISNUMBER(V554)),TRIM(V554),TRIM(_xlfn.CHOOSECOLS(_xlfn.TEXTSPLIT(Y554,"-",,TRUE),1)))</f>
        <v>NULL</v>
      </c>
      <c r="AQ554" s="91" t="str" cm="1">
        <f t="array" ref="AQ554">IF(OR(TRIM(V554)="NULL",ISBLANK(V554),ISNUMBER(V554)),V554,_xlfn.CHOOSECOLS(_xlfn.TEXTSPLIT(Y554,"-",,TRUE),2))</f>
        <v xml:space="preserve">NULL </v>
      </c>
      <c r="AR554" s="99" t="str" cm="1">
        <f t="array" ref="AR554">TRIM(IF(OR(TRIM(W554)="NULL",ISBLANK(W554),ISNUMBER(W554)), W554, IF(AND(ISNUMBER(FIND("|", W554))=TRUE, ISNUMBER(FIND("-", W554))=FALSE), W554, IF(AND(ISNUMBER(FIND("|", W554))=FALSE, ISNUMBER(FIND("-", W554))=TRUE),_xlfn.CHOOSECOLS(_xlfn.TEXTSPLIT(W554,"-", "|",,TRUE),1), _xlfn.CONCAT(_xlfn.CHOOSECOLS(_xlfn.TEXTSPLIT(SUBSTITUTE(W554, "-", "|"), "|"),1),"|", _xlfn.CHOOSECOLS(_xlfn.TEXTSPLIT(SUBSTITUTE(W554, "-", "|"), "|"), 3))))))</f>
        <v>NULL</v>
      </c>
      <c r="AS554" s="99" t="str" cm="1">
        <f t="array" ref="AS554">TRIM(IF(OR(TRIM(W554)="NULL",ISBLANK(W554),ISNUMBER(W554)), W554, IF(AND(ISNUMBER(FIND("|", W554))=TRUE, ISNUMBER(FIND("-", W554))=FALSE), W554, IF(AND(ISNUMBER(FIND("|", W554))=FALSE, ISNUMBER(FIND("-", W554))=TRUE),_xlfn.CHOOSECOLS(_xlfn.TEXTSPLIT(W554,"-", "|",,TRUE),2), _xlfn.CONCAT(_xlfn.CHOOSECOLS(_xlfn.TEXTSPLIT(SUBSTITUTE(W554, "-", "|"), "|"),2),"|", _xlfn.CHOOSECOLS(_xlfn.TEXTSPLIT(SUBSTITUTE(W554, "-", "|"), "|"), 4))))))</f>
        <v>NULL</v>
      </c>
      <c r="AT554" s="92" t="str" cm="1">
        <f t="array" ref="AT554">TRIM(_xlfn.CHOOSECOLS(_xlfn.TEXTSPLIT(AR554,"|",,TRUE),1))</f>
        <v>NULL</v>
      </c>
      <c r="AU554" s="92" t="str" cm="1">
        <f t="array" ref="AU554">TRIM(_xlfn.CHOOSECOLS(_xlfn.TEXTSPLIT(AS554,"|",,TRUE),1))</f>
        <v>NULL</v>
      </c>
      <c r="AV554" s="92" t="str" cm="1">
        <f t="array" ref="AV554">TRIM(_xlfn.CHOOSECOLS(_xlfn.TEXTSPLIT(AB554,"|",,TRUE),1))</f>
        <v>NULL</v>
      </c>
      <c r="AW554" s="92" t="str" cm="1">
        <f t="array" ref="AW554">TRIM(_xlfn.CHOOSECOLS(_xlfn.TEXTSPLIT(Y554,"|",,TRUE),1))</f>
        <v>NULL</v>
      </c>
      <c r="AX554" s="92" t="str" cm="1">
        <f t="array" ref="AX554">TRIM(_xlfn.CHOOSECOLS(_xlfn.TEXTSPLIT(Z554,"|",,TRUE),1))</f>
        <v>NULL</v>
      </c>
      <c r="AY554" s="99" t="str" cm="1">
        <f t="array" ref="AY554">TRIM(IF(OR(TRIM(AA554)="NULL",ISBLANK(AA554),ISNUMBER(AA554)), AA554, IF(AND(ISNUMBER(FIND("|", AA554))=TRUE, ISNUMBER(FIND("-", AA554))=FALSE), AA554, IF(AND(ISNUMBER(FIND("|", AA554))=FALSE, ISNUMBER(FIND("-", AA554))=TRUE),_xlfn.CHOOSECOLS(_xlfn.TEXTSPLIT(AA554,"-", "|",,TRUE),1), _xlfn.CONCAT(_xlfn.CHOOSECOLS(_xlfn.TEXTSPLIT(SUBSTITUTE(AA554, "-", "|"), "|"),1),"|", _xlfn.CHOOSECOLS(_xlfn.TEXTSPLIT(SUBSTITUTE(AA554, "-", "|"), "|"), 3))))))</f>
        <v>NULL</v>
      </c>
      <c r="AZ554" s="99" t="str" cm="1">
        <f t="array" ref="AZ554">TRIM(IF(OR(TRIM(AA554)="NULL",ISBLANK(AA554),ISNUMBER(AA554)), AA554, IF(AND(ISNUMBER(FIND("|", AA554))=TRUE, ISNUMBER(FIND("-", AA554))=FALSE), AA554, IF(AND(ISNUMBER(FIND("|", AA554))=FALSE, ISNUMBER(FIND("-", AA554))=TRUE),_xlfn.CHOOSECOLS(_xlfn.TEXTSPLIT(AA554,"-", "|",,TRUE),2), _xlfn.CONCAT(_xlfn.CHOOSECOLS(_xlfn.TEXTSPLIT(SUBSTITUTE(AA554, "-", "|"), "|"),2),"|", _xlfn.CHOOSECOLS(_xlfn.TEXTSPLIT(SUBSTITUTE(AA554, "-", "|"), "|"), 4))))))</f>
        <v>NULL</v>
      </c>
      <c r="BA554" s="92" t="str" cm="1">
        <f t="array" ref="BA554">TRIM(_xlfn.CHOOSECOLS(_xlfn.TEXTSPLIT(AY554,"|",,TRUE),1))</f>
        <v>NULL</v>
      </c>
      <c r="BB554" s="92" t="str" cm="1">
        <f t="array" ref="BB554">TRIM(_xlfn.CHOOSECOLS(_xlfn.TEXTSPLIT(AZ554,"|",,TRUE),1))</f>
        <v>NULL</v>
      </c>
      <c r="BC554" s="92" t="str" cm="1">
        <f t="array" ref="BC554">TRIM(_xlfn.CHOOSECOLS(_xlfn.TEXTSPLIT(AB554,"|",,TRUE),1))</f>
        <v>NULL</v>
      </c>
      <c r="BD554" s="92" t="str" cm="1">
        <f t="array" ref="BD554">TRIM(_xlfn.CHOOSECOLS(_xlfn.TEXTSPLIT(AC554,"|",,TRUE),1))</f>
        <v>NULL</v>
      </c>
      <c r="BE554" s="92" t="str" cm="1">
        <f t="array" ref="BE554">TRIM(_xlfn.CHOOSECOLS(_xlfn.TEXTSPLIT(AD554,"|",,TRUE),1))</f>
        <v>NULL</v>
      </c>
      <c r="BF554" s="92" t="str" cm="1">
        <f t="array" ref="BF554">TRIM(IF(OR(TRIM(AE554)="NULL",ISBLANK(AE554),ISNUMBER(AE554)),AE554,_xlfn.CHOOSECOLS(_xlfn.TEXTSPLIT(AE554,"-",,TRUE),1)))</f>
        <v>NULL</v>
      </c>
      <c r="BG554" s="92" t="str" cm="1">
        <f t="array" ref="BG554">TRIM(IF(OR(TRIM(AE554)="NULL",ISBLANK(AE554),ISNUMBER(AE554)),AE554,_xlfn.CHOOSECOLS(_xlfn.TEXTSPLIT(AE554,"-",,TRUE),2)))</f>
        <v>NULL</v>
      </c>
      <c r="BH554" s="95" t="str">
        <f t="shared" si="48"/>
        <v>2015</v>
      </c>
      <c r="BI554" s="96" t="str">
        <f t="shared" si="49"/>
        <v>3</v>
      </c>
      <c r="BJ554" s="97" t="str">
        <f t="shared" si="50"/>
        <v>6</v>
      </c>
      <c r="BK554" s="96" t="str">
        <f t="shared" si="51"/>
        <v>2015</v>
      </c>
      <c r="BL554" s="96" t="str">
        <f t="shared" si="52"/>
        <v>3</v>
      </c>
      <c r="BM554" s="97" t="str">
        <f t="shared" si="53"/>
        <v>20</v>
      </c>
      <c r="BN554" s="93" t="b">
        <f>AND(TRIM(BH554)="NULL", TRIM(BK554)="NULL")</f>
        <v>0</v>
      </c>
      <c r="BO554" s="127" t="s">
        <v>425</v>
      </c>
      <c r="BP554" s="127" t="s">
        <v>425</v>
      </c>
    </row>
    <row r="555" spans="1:68">
      <c r="A555" s="7" t="s">
        <v>1550</v>
      </c>
      <c r="B555" s="1" t="s">
        <v>489</v>
      </c>
      <c r="C555" s="11" t="s">
        <v>1551</v>
      </c>
      <c r="D555" s="6" t="s">
        <v>1552</v>
      </c>
      <c r="E555" s="21" t="s">
        <v>1553</v>
      </c>
      <c r="F555" s="5" t="s">
        <v>63</v>
      </c>
      <c r="G555" s="25" t="s">
        <v>63</v>
      </c>
      <c r="H555" s="25" t="s">
        <v>63</v>
      </c>
      <c r="I555" s="25" t="s">
        <v>63</v>
      </c>
      <c r="J555" s="5">
        <v>43761</v>
      </c>
      <c r="K555" s="6">
        <v>2019</v>
      </c>
      <c r="L555" s="6">
        <v>10</v>
      </c>
      <c r="M555" s="6">
        <v>23</v>
      </c>
      <c r="N555" s="5">
        <v>43775</v>
      </c>
      <c r="O555" s="6">
        <v>2019</v>
      </c>
      <c r="P555" s="6">
        <v>11</v>
      </c>
      <c r="Q555" s="6">
        <v>6</v>
      </c>
      <c r="R555" s="6" t="s">
        <v>166</v>
      </c>
      <c r="S555" s="6">
        <v>4</v>
      </c>
      <c r="T555" s="6" t="s">
        <v>166</v>
      </c>
      <c r="U555" s="6" t="s">
        <v>166</v>
      </c>
      <c r="V555" s="6">
        <v>2800000</v>
      </c>
      <c r="W555" s="6" t="s">
        <v>63</v>
      </c>
      <c r="X555" s="6" t="s">
        <v>63</v>
      </c>
      <c r="Y555" s="6" t="s">
        <v>63</v>
      </c>
      <c r="Z555" s="6" t="s">
        <v>63</v>
      </c>
      <c r="AA555" s="6" t="s">
        <v>63</v>
      </c>
      <c r="AB555" s="6" t="s">
        <v>63</v>
      </c>
      <c r="AC555" s="6" t="s">
        <v>63</v>
      </c>
      <c r="AD555" s="6" t="s">
        <v>63</v>
      </c>
      <c r="AE555" s="6">
        <v>374</v>
      </c>
      <c r="AH555" s="91" t="str" cm="1">
        <f t="array" ref="AH555">IF(OR(TRIM(S555)="NULL",ISBLANK(S555),ISNUMBER(S555)),TRIM(S555),TRIM(_xlfn.CHOOSECOLS(_xlfn.TEXTSPLIT(S555,"-",,TRUE),1)))</f>
        <v>4</v>
      </c>
      <c r="AI555" s="91" t="str" cm="1">
        <f t="array" ref="AI555">IF(OR(TRIM(S555)="NULL",ISBLANK(S555),ISNUMBER(S555)),TRIM(S555),TRIM(_xlfn.CHOOSECOLS(_xlfn.TEXTSPLIT(S555,"-",,TRUE),2)))</f>
        <v>4</v>
      </c>
      <c r="AJ555" s="91" t="str" cm="1">
        <f t="array" ref="AJ555">IF(OR(TRIM(R555)="NULL",ISBLANK(R555),ISNUMBER(R555)),TRIM(R555),TRIM(_xlfn.CHOOSECOLS(_xlfn.TEXTSPLIT(R555,"-",,TRUE),1)))</f>
        <v>NULL</v>
      </c>
      <c r="AK555" s="91" t="str" cm="1">
        <f t="array" ref="AK555">IF(OR(TRIM(R555)="NULL",ISBLANK(R555),ISNUMBER(R555)),TRIM(R555),TRIM(_xlfn.CHOOSECOLS(_xlfn.TEXTSPLIT(R555,"-",,TRUE),2)))</f>
        <v>NULL</v>
      </c>
      <c r="AL555" s="91" t="str" cm="1">
        <f t="array" ref="AL555">IF(OR(TRIM(T555)="NULL",ISBLANK(T555),ISNUMBER(T555)),TRIM(T555),TRIM(_xlfn.CHOOSECOLS(_xlfn.TEXTSPLIT(T555,"-",,TRUE),1)))</f>
        <v>NULL</v>
      </c>
      <c r="AM555" s="91" t="str" cm="1">
        <f t="array" ref="AM555">IF(OR(TRIM(T555)="NULL",ISBLANK(T555),ISNUMBER(T555)),TRIM(T555),TRIM(_xlfn.CHOOSECOLS(_xlfn.TEXTSPLIT(T555,"-",,TRUE),2)))</f>
        <v>NULL</v>
      </c>
      <c r="AN555" s="91" t="str" cm="1">
        <f t="array" ref="AN555">IF(OR(TRIM(U555)="NULL",ISBLANK(U555),ISNUMBER(U555)),TRIM(U555),TRIM(_xlfn.CHOOSECOLS(_xlfn.TEXTSPLIT(Y555,"-",,TRUE),1)))</f>
        <v>NULL</v>
      </c>
      <c r="AO555" s="91" t="str" cm="1">
        <f t="array" ref="AO555">IF(OR(TRIM(U555)="NULL",ISBLANK(U555),ISNUMBER(U555)),TRIM(U555),TRIM(_xlfn.CHOOSECOLS(_xlfn.TEXTSPLIT(Y555,"-",,TRUE),2)))</f>
        <v>NULL</v>
      </c>
      <c r="AP555" s="91" t="str" cm="1">
        <f t="array" ref="AP555">IF(OR(TRIM(V555)="NULL",ISBLANK(V555),ISNUMBER(V555)),TRIM(V555),TRIM(_xlfn.CHOOSECOLS(_xlfn.TEXTSPLIT(Y555,"-",,TRUE),1)))</f>
        <v>2800000</v>
      </c>
      <c r="AQ555" s="91" cm="1">
        <f t="array" ref="AQ555">IF(OR(TRIM(V555)="NULL",ISBLANK(V555),ISNUMBER(V555)),V555,_xlfn.CHOOSECOLS(_xlfn.TEXTSPLIT(Y555,"-",,TRUE),2))</f>
        <v>2800000</v>
      </c>
      <c r="AR555" s="99" t="str" cm="1">
        <f t="array" ref="AR555">TRIM(IF(OR(TRIM(W555)="NULL",ISBLANK(W555),ISNUMBER(W555)), W555, IF(AND(ISNUMBER(FIND("|", W555))=TRUE, ISNUMBER(FIND("-", W555))=FALSE), W555, IF(AND(ISNUMBER(FIND("|", W555))=FALSE, ISNUMBER(FIND("-", W555))=TRUE),_xlfn.CHOOSECOLS(_xlfn.TEXTSPLIT(W555,"-", "|",,TRUE),1), _xlfn.CONCAT(_xlfn.CHOOSECOLS(_xlfn.TEXTSPLIT(SUBSTITUTE(W555, "-", "|"), "|"),1),"|", _xlfn.CHOOSECOLS(_xlfn.TEXTSPLIT(SUBSTITUTE(W555, "-", "|"), "|"), 3))))))</f>
        <v>NULL</v>
      </c>
      <c r="AS555" s="99" t="str" cm="1">
        <f t="array" ref="AS555">TRIM(IF(OR(TRIM(W555)="NULL",ISBLANK(W555),ISNUMBER(W555)), W555, IF(AND(ISNUMBER(FIND("|", W555))=TRUE, ISNUMBER(FIND("-", W555))=FALSE), W555, IF(AND(ISNUMBER(FIND("|", W555))=FALSE, ISNUMBER(FIND("-", W555))=TRUE),_xlfn.CHOOSECOLS(_xlfn.TEXTSPLIT(W555,"-", "|",,TRUE),2), _xlfn.CONCAT(_xlfn.CHOOSECOLS(_xlfn.TEXTSPLIT(SUBSTITUTE(W555, "-", "|"), "|"),2),"|", _xlfn.CHOOSECOLS(_xlfn.TEXTSPLIT(SUBSTITUTE(W555, "-", "|"), "|"), 4))))))</f>
        <v>NULL</v>
      </c>
      <c r="AT555" s="92" t="str" cm="1">
        <f t="array" ref="AT555">TRIM(_xlfn.CHOOSECOLS(_xlfn.TEXTSPLIT(AR555,"|",,TRUE),1))</f>
        <v>NULL</v>
      </c>
      <c r="AU555" s="92" t="str" cm="1">
        <f t="array" ref="AU555">TRIM(_xlfn.CHOOSECOLS(_xlfn.TEXTSPLIT(AS555,"|",,TRUE),1))</f>
        <v>NULL</v>
      </c>
      <c r="AV555" s="92" t="str" cm="1">
        <f t="array" ref="AV555">TRIM(_xlfn.CHOOSECOLS(_xlfn.TEXTSPLIT(AB555,"|",,TRUE),1))</f>
        <v>NULL</v>
      </c>
      <c r="AW555" s="92" t="str" cm="1">
        <f t="array" ref="AW555">TRIM(_xlfn.CHOOSECOLS(_xlfn.TEXTSPLIT(Y555,"|",,TRUE),1))</f>
        <v>NULL</v>
      </c>
      <c r="AX555" s="92" t="str" cm="1">
        <f t="array" ref="AX555">TRIM(_xlfn.CHOOSECOLS(_xlfn.TEXTSPLIT(Z555,"|",,TRUE),1))</f>
        <v>NULL</v>
      </c>
      <c r="AY555" s="99" t="str" cm="1">
        <f t="array" ref="AY555">TRIM(IF(OR(TRIM(AA555)="NULL",ISBLANK(AA555),ISNUMBER(AA555)), AA555, IF(AND(ISNUMBER(FIND("|", AA555))=TRUE, ISNUMBER(FIND("-", AA555))=FALSE), AA555, IF(AND(ISNUMBER(FIND("|", AA555))=FALSE, ISNUMBER(FIND("-", AA555))=TRUE),_xlfn.CHOOSECOLS(_xlfn.TEXTSPLIT(AA555,"-", "|",,TRUE),1), _xlfn.CONCAT(_xlfn.CHOOSECOLS(_xlfn.TEXTSPLIT(SUBSTITUTE(AA555, "-", "|"), "|"),1),"|", _xlfn.CHOOSECOLS(_xlfn.TEXTSPLIT(SUBSTITUTE(AA555, "-", "|"), "|"), 3))))))</f>
        <v>NULL</v>
      </c>
      <c r="AZ555" s="99" t="str" cm="1">
        <f t="array" ref="AZ555">TRIM(IF(OR(TRIM(AA555)="NULL",ISBLANK(AA555),ISNUMBER(AA555)), AA555, IF(AND(ISNUMBER(FIND("|", AA555))=TRUE, ISNUMBER(FIND("-", AA555))=FALSE), AA555, IF(AND(ISNUMBER(FIND("|", AA555))=FALSE, ISNUMBER(FIND("-", AA555))=TRUE),_xlfn.CHOOSECOLS(_xlfn.TEXTSPLIT(AA555,"-", "|",,TRUE),2), _xlfn.CONCAT(_xlfn.CHOOSECOLS(_xlfn.TEXTSPLIT(SUBSTITUTE(AA555, "-", "|"), "|"),2),"|", _xlfn.CHOOSECOLS(_xlfn.TEXTSPLIT(SUBSTITUTE(AA555, "-", "|"), "|"), 4))))))</f>
        <v>NULL</v>
      </c>
      <c r="BA555" s="92" t="str" cm="1">
        <f t="array" ref="BA555">TRIM(_xlfn.CHOOSECOLS(_xlfn.TEXTSPLIT(AY555,"|",,TRUE),1))</f>
        <v>NULL</v>
      </c>
      <c r="BB555" s="92" t="str" cm="1">
        <f t="array" ref="BB555">TRIM(_xlfn.CHOOSECOLS(_xlfn.TEXTSPLIT(AZ555,"|",,TRUE),1))</f>
        <v>NULL</v>
      </c>
      <c r="BC555" s="92" t="str" cm="1">
        <f t="array" ref="BC555">TRIM(_xlfn.CHOOSECOLS(_xlfn.TEXTSPLIT(AB555,"|",,TRUE),1))</f>
        <v>NULL</v>
      </c>
      <c r="BD555" s="92" t="str" cm="1">
        <f t="array" ref="BD555">TRIM(_xlfn.CHOOSECOLS(_xlfn.TEXTSPLIT(AC555,"|",,TRUE),1))</f>
        <v>NULL</v>
      </c>
      <c r="BE555" s="92" t="str" cm="1">
        <f t="array" ref="BE555">TRIM(_xlfn.CHOOSECOLS(_xlfn.TEXTSPLIT(AD555,"|",,TRUE),1))</f>
        <v>NULL</v>
      </c>
      <c r="BF555" s="92" t="str" cm="1">
        <f t="array" ref="BF555">TRIM(IF(OR(TRIM(AE555)="NULL",ISBLANK(AE555),ISNUMBER(AE555)),AE555,_xlfn.CHOOSECOLS(_xlfn.TEXTSPLIT(AE555,"-",,TRUE),1)))</f>
        <v>374</v>
      </c>
      <c r="BG555" s="92" t="str" cm="1">
        <f t="array" ref="BG555">TRIM(IF(OR(TRIM(AE555)="NULL",ISBLANK(AE555),ISNUMBER(AE555)),AE555,_xlfn.CHOOSECOLS(_xlfn.TEXTSPLIT(AE555,"-",,TRUE),2)))</f>
        <v>374</v>
      </c>
      <c r="BH555" s="95" t="str">
        <f t="shared" si="48"/>
        <v>2019</v>
      </c>
      <c r="BI555" s="96" t="str">
        <f t="shared" si="49"/>
        <v>10</v>
      </c>
      <c r="BJ555" s="97" t="str">
        <f t="shared" si="50"/>
        <v>23</v>
      </c>
      <c r="BK555" s="96" t="str">
        <f t="shared" si="51"/>
        <v>2019</v>
      </c>
      <c r="BL555" s="96" t="str">
        <f t="shared" si="52"/>
        <v>11</v>
      </c>
      <c r="BM555" s="97" t="str">
        <f t="shared" si="53"/>
        <v>6</v>
      </c>
      <c r="BN555" s="93" t="b">
        <f>AND(TRIM(BH555)="NULL", TRIM(BK555)="NULL")</f>
        <v>0</v>
      </c>
      <c r="BO555" s="127" t="s">
        <v>435</v>
      </c>
      <c r="BP555" s="127" t="s">
        <v>435</v>
      </c>
    </row>
    <row r="556" spans="1:68" ht="30.75">
      <c r="A556" s="7" t="s">
        <v>1554</v>
      </c>
      <c r="B556" s="1" t="s">
        <v>420</v>
      </c>
      <c r="C556" s="11" t="s">
        <v>1555</v>
      </c>
      <c r="D556" s="6" t="s">
        <v>1556</v>
      </c>
      <c r="E556" s="21" t="s">
        <v>1557</v>
      </c>
      <c r="F556" s="5" t="s">
        <v>63</v>
      </c>
      <c r="G556" s="25" t="s">
        <v>63</v>
      </c>
      <c r="H556" s="25" t="s">
        <v>63</v>
      </c>
      <c r="I556" s="25" t="s">
        <v>63</v>
      </c>
      <c r="J556" s="5">
        <v>42930</v>
      </c>
      <c r="K556" s="6">
        <v>2017</v>
      </c>
      <c r="L556" s="6">
        <v>7</v>
      </c>
      <c r="M556" s="6">
        <v>14</v>
      </c>
      <c r="N556" s="5">
        <v>42933</v>
      </c>
      <c r="O556" s="6">
        <v>2017</v>
      </c>
      <c r="P556" s="6">
        <v>7</v>
      </c>
      <c r="Q556" s="6">
        <v>17</v>
      </c>
      <c r="R556" s="6">
        <v>14</v>
      </c>
      <c r="S556" s="6">
        <v>7</v>
      </c>
      <c r="T556" s="6" t="s">
        <v>166</v>
      </c>
      <c r="U556" s="6" t="s">
        <v>166</v>
      </c>
      <c r="V556" s="6" t="s">
        <v>166</v>
      </c>
      <c r="W556" s="6" t="s">
        <v>63</v>
      </c>
      <c r="X556" s="6" t="s">
        <v>63</v>
      </c>
      <c r="Y556" s="6" t="s">
        <v>63</v>
      </c>
      <c r="Z556" s="6" t="s">
        <v>63</v>
      </c>
      <c r="AA556" s="6">
        <v>118000000</v>
      </c>
      <c r="AB556" s="6" t="s">
        <v>172</v>
      </c>
      <c r="AC556" s="6" t="s">
        <v>590</v>
      </c>
      <c r="AD556" s="6">
        <v>2017</v>
      </c>
      <c r="AE556" s="6">
        <v>2700</v>
      </c>
      <c r="AH556" s="91" t="str" cm="1">
        <f t="array" ref="AH556">IF(OR(TRIM(S556)="NULL",ISBLANK(S556),ISNUMBER(S556)),TRIM(S556),TRIM(_xlfn.CHOOSECOLS(_xlfn.TEXTSPLIT(S556,"-",,TRUE),1)))</f>
        <v>7</v>
      </c>
      <c r="AI556" s="91" t="str" cm="1">
        <f t="array" ref="AI556">IF(OR(TRIM(S556)="NULL",ISBLANK(S556),ISNUMBER(S556)),TRIM(S556),TRIM(_xlfn.CHOOSECOLS(_xlfn.TEXTSPLIT(S556,"-",,TRUE),2)))</f>
        <v>7</v>
      </c>
      <c r="AJ556" s="91" t="str" cm="1">
        <f t="array" ref="AJ556">IF(OR(TRIM(R556)="NULL",ISBLANK(R556),ISNUMBER(R556)),TRIM(R556),TRIM(_xlfn.CHOOSECOLS(_xlfn.TEXTSPLIT(R556,"-",,TRUE),1)))</f>
        <v>14</v>
      </c>
      <c r="AK556" s="91" t="str" cm="1">
        <f t="array" ref="AK556">IF(OR(TRIM(R556)="NULL",ISBLANK(R556),ISNUMBER(R556)),TRIM(R556),TRIM(_xlfn.CHOOSECOLS(_xlfn.TEXTSPLIT(R556,"-",,TRUE),2)))</f>
        <v>14</v>
      </c>
      <c r="AL556" s="91" t="str" cm="1">
        <f t="array" ref="AL556">IF(OR(TRIM(T556)="NULL",ISBLANK(T556),ISNUMBER(T556)),TRIM(T556),TRIM(_xlfn.CHOOSECOLS(_xlfn.TEXTSPLIT(T556,"-",,TRUE),1)))</f>
        <v>NULL</v>
      </c>
      <c r="AM556" s="91" t="str" cm="1">
        <f t="array" ref="AM556">IF(OR(TRIM(T556)="NULL",ISBLANK(T556),ISNUMBER(T556)),TRIM(T556),TRIM(_xlfn.CHOOSECOLS(_xlfn.TEXTSPLIT(T556,"-",,TRUE),2)))</f>
        <v>NULL</v>
      </c>
      <c r="AN556" s="91" t="str" cm="1">
        <f t="array" ref="AN556">IF(OR(TRIM(U556)="NULL",ISBLANK(U556),ISNUMBER(U556)),TRIM(U556),TRIM(_xlfn.CHOOSECOLS(_xlfn.TEXTSPLIT(Y556,"-",,TRUE),1)))</f>
        <v>NULL</v>
      </c>
      <c r="AO556" s="91" t="str" cm="1">
        <f t="array" ref="AO556">IF(OR(TRIM(U556)="NULL",ISBLANK(U556),ISNUMBER(U556)),TRIM(U556),TRIM(_xlfn.CHOOSECOLS(_xlfn.TEXTSPLIT(Y556,"-",,TRUE),2)))</f>
        <v>NULL</v>
      </c>
      <c r="AP556" s="91" t="str" cm="1">
        <f t="array" ref="AP556">IF(OR(TRIM(V556)="NULL",ISBLANK(V556),ISNUMBER(V556)),TRIM(V556),TRIM(_xlfn.CHOOSECOLS(_xlfn.TEXTSPLIT(Y556,"-",,TRUE),1)))</f>
        <v>NULL</v>
      </c>
      <c r="AQ556" s="91" t="str" cm="1">
        <f t="array" ref="AQ556">IF(OR(TRIM(V556)="NULL",ISBLANK(V556),ISNUMBER(V556)),V556,_xlfn.CHOOSECOLS(_xlfn.TEXTSPLIT(Y556,"-",,TRUE),2))</f>
        <v xml:space="preserve">NULL </v>
      </c>
      <c r="AR556" s="99" t="str" cm="1">
        <f t="array" ref="AR556">TRIM(IF(OR(TRIM(W556)="NULL",ISBLANK(W556),ISNUMBER(W556)), W556, IF(AND(ISNUMBER(FIND("|", W556))=TRUE, ISNUMBER(FIND("-", W556))=FALSE), W556, IF(AND(ISNUMBER(FIND("|", W556))=FALSE, ISNUMBER(FIND("-", W556))=TRUE),_xlfn.CHOOSECOLS(_xlfn.TEXTSPLIT(W556,"-", "|",,TRUE),1), _xlfn.CONCAT(_xlfn.CHOOSECOLS(_xlfn.TEXTSPLIT(SUBSTITUTE(W556, "-", "|"), "|"),1),"|", _xlfn.CHOOSECOLS(_xlfn.TEXTSPLIT(SUBSTITUTE(W556, "-", "|"), "|"), 3))))))</f>
        <v>NULL</v>
      </c>
      <c r="AS556" s="99" t="str" cm="1">
        <f t="array" ref="AS556">TRIM(IF(OR(TRIM(W556)="NULL",ISBLANK(W556),ISNUMBER(W556)), W556, IF(AND(ISNUMBER(FIND("|", W556))=TRUE, ISNUMBER(FIND("-", W556))=FALSE), W556, IF(AND(ISNUMBER(FIND("|", W556))=FALSE, ISNUMBER(FIND("-", W556))=TRUE),_xlfn.CHOOSECOLS(_xlfn.TEXTSPLIT(W556,"-", "|",,TRUE),2), _xlfn.CONCAT(_xlfn.CHOOSECOLS(_xlfn.TEXTSPLIT(SUBSTITUTE(W556, "-", "|"), "|"),2),"|", _xlfn.CHOOSECOLS(_xlfn.TEXTSPLIT(SUBSTITUTE(W556, "-", "|"), "|"), 4))))))</f>
        <v>NULL</v>
      </c>
      <c r="AT556" s="92" t="str" cm="1">
        <f t="array" ref="AT556">TRIM(_xlfn.CHOOSECOLS(_xlfn.TEXTSPLIT(AR556,"|",,TRUE),1))</f>
        <v>NULL</v>
      </c>
      <c r="AU556" s="92" t="str" cm="1">
        <f t="array" ref="AU556">TRIM(_xlfn.CHOOSECOLS(_xlfn.TEXTSPLIT(AS556,"|",,TRUE),1))</f>
        <v>NULL</v>
      </c>
      <c r="AV556" s="92" t="str" cm="1">
        <f t="array" ref="AV556">TRIM(_xlfn.CHOOSECOLS(_xlfn.TEXTSPLIT(AB556,"|",,TRUE),1))</f>
        <v>USD</v>
      </c>
      <c r="AW556" s="92" t="str" cm="1">
        <f t="array" ref="AW556">TRIM(_xlfn.CHOOSECOLS(_xlfn.TEXTSPLIT(Y556,"|",,TRUE),1))</f>
        <v>NULL</v>
      </c>
      <c r="AX556" s="92" t="str" cm="1">
        <f t="array" ref="AX556">TRIM(_xlfn.CHOOSECOLS(_xlfn.TEXTSPLIT(Z556,"|",,TRUE),1))</f>
        <v>NULL</v>
      </c>
      <c r="AY556" s="99" t="str" cm="1">
        <f t="array" ref="AY556">TRIM(IF(OR(TRIM(AA556)="NULL",ISBLANK(AA556),ISNUMBER(AA556)), AA556, IF(AND(ISNUMBER(FIND("|", AA556))=TRUE, ISNUMBER(FIND("-", AA556))=FALSE), AA556, IF(AND(ISNUMBER(FIND("|", AA556))=FALSE, ISNUMBER(FIND("-", AA556))=TRUE),_xlfn.CHOOSECOLS(_xlfn.TEXTSPLIT(AA556,"-", "|",,TRUE),1), _xlfn.CONCAT(_xlfn.CHOOSECOLS(_xlfn.TEXTSPLIT(SUBSTITUTE(AA556, "-", "|"), "|"),1),"|", _xlfn.CHOOSECOLS(_xlfn.TEXTSPLIT(SUBSTITUTE(AA556, "-", "|"), "|"), 3))))))</f>
        <v>118000000</v>
      </c>
      <c r="AZ556" s="99" t="str" cm="1">
        <f t="array" ref="AZ556">TRIM(IF(OR(TRIM(AA556)="NULL",ISBLANK(AA556),ISNUMBER(AA556)), AA556, IF(AND(ISNUMBER(FIND("|", AA556))=TRUE, ISNUMBER(FIND("-", AA556))=FALSE), AA556, IF(AND(ISNUMBER(FIND("|", AA556))=FALSE, ISNUMBER(FIND("-", AA556))=TRUE),_xlfn.CHOOSECOLS(_xlfn.TEXTSPLIT(AA556,"-", "|",,TRUE),2), _xlfn.CONCAT(_xlfn.CHOOSECOLS(_xlfn.TEXTSPLIT(SUBSTITUTE(AA556, "-", "|"), "|"),2),"|", _xlfn.CHOOSECOLS(_xlfn.TEXTSPLIT(SUBSTITUTE(AA556, "-", "|"), "|"), 4))))))</f>
        <v>118000000</v>
      </c>
      <c r="BA556" s="92" t="str" cm="1">
        <f t="array" ref="BA556">TRIM(_xlfn.CHOOSECOLS(_xlfn.TEXTSPLIT(AY556,"|",,TRUE),1))</f>
        <v>118000000</v>
      </c>
      <c r="BB556" s="92" t="str" cm="1">
        <f t="array" ref="BB556">TRIM(_xlfn.CHOOSECOLS(_xlfn.TEXTSPLIT(AZ556,"|",,TRUE),1))</f>
        <v>118000000</v>
      </c>
      <c r="BC556" s="92" t="str" cm="1">
        <f t="array" ref="BC556">TRIM(_xlfn.CHOOSECOLS(_xlfn.TEXTSPLIT(AB556,"|",,TRUE),1))</f>
        <v>USD</v>
      </c>
      <c r="BD556" s="92" t="str" cm="1">
        <f t="array" ref="BD556">TRIM(_xlfn.CHOOSECOLS(_xlfn.TEXTSPLIT(AC556,"|",,TRUE),1))</f>
        <v>YES</v>
      </c>
      <c r="BE556" s="92" t="str" cm="1">
        <f t="array" ref="BE556">TRIM(_xlfn.CHOOSECOLS(_xlfn.TEXTSPLIT(AD556,"|",,TRUE),1))</f>
        <v>2017</v>
      </c>
      <c r="BF556" s="92" t="str" cm="1">
        <f t="array" ref="BF556">TRIM(IF(OR(TRIM(AE556)="NULL",ISBLANK(AE556),ISNUMBER(AE556)),AE556,_xlfn.CHOOSECOLS(_xlfn.TEXTSPLIT(AE556,"-",,TRUE),1)))</f>
        <v>2700</v>
      </c>
      <c r="BG556" s="92" t="str" cm="1">
        <f t="array" ref="BG556">TRIM(IF(OR(TRIM(AE556)="NULL",ISBLANK(AE556),ISNUMBER(AE556)),AE556,_xlfn.CHOOSECOLS(_xlfn.TEXTSPLIT(AE556,"-",,TRUE),2)))</f>
        <v>2700</v>
      </c>
      <c r="BH556" s="95" t="str">
        <f t="shared" si="48"/>
        <v>2017</v>
      </c>
      <c r="BI556" s="96" t="str">
        <f t="shared" si="49"/>
        <v>7</v>
      </c>
      <c r="BJ556" s="97" t="str">
        <f t="shared" si="50"/>
        <v>14</v>
      </c>
      <c r="BK556" s="96" t="str">
        <f t="shared" si="51"/>
        <v>2017</v>
      </c>
      <c r="BL556" s="96" t="str">
        <f t="shared" si="52"/>
        <v>7</v>
      </c>
      <c r="BM556" s="97" t="str">
        <f t="shared" si="53"/>
        <v>17</v>
      </c>
      <c r="BN556" s="93" t="b">
        <f>AND(TRIM(BH556)="NULL", TRIM(BK556)="NULL")</f>
        <v>0</v>
      </c>
      <c r="BO556" s="127" t="s">
        <v>1558</v>
      </c>
      <c r="BP556" s="127" t="s">
        <v>1558</v>
      </c>
    </row>
    <row r="557" spans="1:68">
      <c r="A557" s="7">
        <v>126.01</v>
      </c>
      <c r="B557" s="1" t="s">
        <v>420</v>
      </c>
      <c r="C557" s="11" t="s">
        <v>1555</v>
      </c>
      <c r="D557" s="6" t="s">
        <v>1556</v>
      </c>
      <c r="E557" s="21" t="s">
        <v>1559</v>
      </c>
      <c r="F557" s="5" t="s">
        <v>63</v>
      </c>
      <c r="G557" s="25" t="s">
        <v>63</v>
      </c>
      <c r="H557" s="25" t="s">
        <v>63</v>
      </c>
      <c r="I557" s="25" t="s">
        <v>63</v>
      </c>
      <c r="J557" s="5">
        <v>42931</v>
      </c>
      <c r="K557" s="6">
        <v>2017</v>
      </c>
      <c r="L557" s="6">
        <v>7</v>
      </c>
      <c r="M557" s="6">
        <v>14</v>
      </c>
      <c r="N557" s="5">
        <v>42934</v>
      </c>
      <c r="O557" s="6">
        <v>2017</v>
      </c>
      <c r="P557" s="6">
        <v>7</v>
      </c>
      <c r="Q557" s="6">
        <v>17</v>
      </c>
      <c r="R557" s="6" t="s">
        <v>63</v>
      </c>
      <c r="S557" s="6" t="s">
        <v>63</v>
      </c>
      <c r="T557" s="6" t="s">
        <v>166</v>
      </c>
      <c r="U557" s="6" t="s">
        <v>166</v>
      </c>
      <c r="V557" s="6" t="s">
        <v>166</v>
      </c>
      <c r="W557" s="6" t="s">
        <v>63</v>
      </c>
      <c r="X557" s="6" t="s">
        <v>63</v>
      </c>
      <c r="Y557" s="6" t="s">
        <v>63</v>
      </c>
      <c r="Z557" s="6" t="s">
        <v>63</v>
      </c>
      <c r="AA557" s="24" t="s">
        <v>1560</v>
      </c>
      <c r="AB557" s="24" t="s">
        <v>1213</v>
      </c>
      <c r="AC557" s="6" t="s">
        <v>66</v>
      </c>
      <c r="AD557" s="6" t="s">
        <v>166</v>
      </c>
      <c r="AE557" s="6">
        <v>2700</v>
      </c>
      <c r="AH557" s="91" t="str" cm="1">
        <f t="array" ref="AH557">IF(OR(TRIM(S557)="NULL",ISBLANK(S557),ISNUMBER(S557)),TRIM(S557),TRIM(_xlfn.CHOOSECOLS(_xlfn.TEXTSPLIT(S557,"-",,TRUE),1)))</f>
        <v>NULL</v>
      </c>
      <c r="AI557" s="91" t="str" cm="1">
        <f t="array" ref="AI557">IF(OR(TRIM(S557)="NULL",ISBLANK(S557),ISNUMBER(S557)),TRIM(S557),TRIM(_xlfn.CHOOSECOLS(_xlfn.TEXTSPLIT(S557,"-",,TRUE),2)))</f>
        <v>NULL</v>
      </c>
      <c r="AJ557" s="91" t="str" cm="1">
        <f t="array" ref="AJ557">IF(OR(TRIM(R557)="NULL",ISBLANK(R557),ISNUMBER(R557)),TRIM(R557),TRIM(_xlfn.CHOOSECOLS(_xlfn.TEXTSPLIT(R557,"-",,TRUE),1)))</f>
        <v>NULL</v>
      </c>
      <c r="AK557" s="91" t="str" cm="1">
        <f t="array" ref="AK557">IF(OR(TRIM(R557)="NULL",ISBLANK(R557),ISNUMBER(R557)),TRIM(R557),TRIM(_xlfn.CHOOSECOLS(_xlfn.TEXTSPLIT(R557,"-",,TRUE),2)))</f>
        <v>NULL</v>
      </c>
      <c r="AL557" s="91" t="str" cm="1">
        <f t="array" ref="AL557">IF(OR(TRIM(T557)="NULL",ISBLANK(T557),ISNUMBER(T557)),TRIM(T557),TRIM(_xlfn.CHOOSECOLS(_xlfn.TEXTSPLIT(T557,"-",,TRUE),1)))</f>
        <v>NULL</v>
      </c>
      <c r="AM557" s="91" t="str" cm="1">
        <f t="array" ref="AM557">IF(OR(TRIM(T557)="NULL",ISBLANK(T557),ISNUMBER(T557)),TRIM(T557),TRIM(_xlfn.CHOOSECOLS(_xlfn.TEXTSPLIT(T557,"-",,TRUE),2)))</f>
        <v>NULL</v>
      </c>
      <c r="AN557" s="91" t="str" cm="1">
        <f t="array" ref="AN557">IF(OR(TRIM(U557)="NULL",ISBLANK(U557),ISNUMBER(U557)),TRIM(U557),TRIM(_xlfn.CHOOSECOLS(_xlfn.TEXTSPLIT(Y557,"-",,TRUE),1)))</f>
        <v>NULL</v>
      </c>
      <c r="AO557" s="91" t="str" cm="1">
        <f t="array" ref="AO557">IF(OR(TRIM(U557)="NULL",ISBLANK(U557),ISNUMBER(U557)),TRIM(U557),TRIM(_xlfn.CHOOSECOLS(_xlfn.TEXTSPLIT(Y557,"-",,TRUE),2)))</f>
        <v>NULL</v>
      </c>
      <c r="AP557" s="91" t="str" cm="1">
        <f t="array" ref="AP557">IF(OR(TRIM(V557)="NULL",ISBLANK(V557),ISNUMBER(V557)),TRIM(V557),TRIM(_xlfn.CHOOSECOLS(_xlfn.TEXTSPLIT(Y557,"-",,TRUE),1)))</f>
        <v>NULL</v>
      </c>
      <c r="AQ557" s="91" t="str" cm="1">
        <f t="array" ref="AQ557">IF(OR(TRIM(V557)="NULL",ISBLANK(V557),ISNUMBER(V557)),V557,_xlfn.CHOOSECOLS(_xlfn.TEXTSPLIT(Y557,"-",,TRUE),2))</f>
        <v xml:space="preserve">NULL </v>
      </c>
      <c r="AR557" s="99" t="str" cm="1">
        <f t="array" ref="AR557">TRIM(IF(OR(TRIM(W557)="NULL",ISBLANK(W557),ISNUMBER(W557)), W557, IF(AND(ISNUMBER(FIND("|", W557))=TRUE, ISNUMBER(FIND("-", W557))=FALSE), W557, IF(AND(ISNUMBER(FIND("|", W557))=FALSE, ISNUMBER(FIND("-", W557))=TRUE),_xlfn.CHOOSECOLS(_xlfn.TEXTSPLIT(W557,"-", "|",,TRUE),1), _xlfn.CONCAT(_xlfn.CHOOSECOLS(_xlfn.TEXTSPLIT(SUBSTITUTE(W557, "-", "|"), "|"),1),"|", _xlfn.CHOOSECOLS(_xlfn.TEXTSPLIT(SUBSTITUTE(W557, "-", "|"), "|"), 3))))))</f>
        <v>NULL</v>
      </c>
      <c r="AS557" s="99" t="str" cm="1">
        <f t="array" ref="AS557">TRIM(IF(OR(TRIM(W557)="NULL",ISBLANK(W557),ISNUMBER(W557)), W557, IF(AND(ISNUMBER(FIND("|", W557))=TRUE, ISNUMBER(FIND("-", W557))=FALSE), W557, IF(AND(ISNUMBER(FIND("|", W557))=FALSE, ISNUMBER(FIND("-", W557))=TRUE),_xlfn.CHOOSECOLS(_xlfn.TEXTSPLIT(W557,"-", "|",,TRUE),2), _xlfn.CONCAT(_xlfn.CHOOSECOLS(_xlfn.TEXTSPLIT(SUBSTITUTE(W557, "-", "|"), "|"),2),"|", _xlfn.CHOOSECOLS(_xlfn.TEXTSPLIT(SUBSTITUTE(W557, "-", "|"), "|"), 4))))))</f>
        <v>NULL</v>
      </c>
      <c r="AT557" s="92" t="str" cm="1">
        <f t="array" ref="AT557">TRIM(_xlfn.CHOOSECOLS(_xlfn.TEXTSPLIT(AR557,"|",,TRUE),1))</f>
        <v>NULL</v>
      </c>
      <c r="AU557" s="92" t="str" cm="1">
        <f t="array" ref="AU557">TRIM(_xlfn.CHOOSECOLS(_xlfn.TEXTSPLIT(AS557,"|",,TRUE),1))</f>
        <v>NULL</v>
      </c>
      <c r="AV557" s="92" t="str" cm="1">
        <f t="array" ref="AV557">TRIM(_xlfn.CHOOSECOLS(_xlfn.TEXTSPLIT(AB557,"|",,TRUE),1))</f>
        <v>VND</v>
      </c>
      <c r="AW557" s="92" t="str" cm="1">
        <f t="array" ref="AW557">TRIM(_xlfn.CHOOSECOLS(_xlfn.TEXTSPLIT(Y557,"|",,TRUE),1))</f>
        <v>NULL</v>
      </c>
      <c r="AX557" s="92" t="str" cm="1">
        <f t="array" ref="AX557">TRIM(_xlfn.CHOOSECOLS(_xlfn.TEXTSPLIT(Z557,"|",,TRUE),1))</f>
        <v>NULL</v>
      </c>
      <c r="AY557" s="99" t="str" cm="1">
        <f t="array" ref="AY557">TRIM(IF(OR(TRIM(AA557)="NULL",ISBLANK(AA557),ISNUMBER(AA557)), AA557, IF(AND(ISNUMBER(FIND("|", AA557))=TRUE, ISNUMBER(FIND("-", AA557))=FALSE), AA557, IF(AND(ISNUMBER(FIND("|", AA557))=FALSE, ISNUMBER(FIND("-", AA557))=TRUE),_xlfn.CHOOSECOLS(_xlfn.TEXTSPLIT(AA557,"-", "|",,TRUE),1), _xlfn.CONCAT(_xlfn.CHOOSECOLS(_xlfn.TEXTSPLIT(SUBSTITUTE(AA557, "-", "|"), "|"),1),"|", _xlfn.CHOOSECOLS(_xlfn.TEXTSPLIT(SUBSTITUTE(AA557, "-", "|"), "|"), 3))))))</f>
        <v>993000000000|43700000</v>
      </c>
      <c r="AZ557" s="99" t="str" cm="1">
        <f t="array" ref="AZ557">TRIM(IF(OR(TRIM(AA557)="NULL",ISBLANK(AA557),ISNUMBER(AA557)), AA557, IF(AND(ISNUMBER(FIND("|", AA557))=TRUE, ISNUMBER(FIND("-", AA557))=FALSE), AA557, IF(AND(ISNUMBER(FIND("|", AA557))=FALSE, ISNUMBER(FIND("-", AA557))=TRUE),_xlfn.CHOOSECOLS(_xlfn.TEXTSPLIT(AA557,"-", "|",,TRUE),2), _xlfn.CONCAT(_xlfn.CHOOSECOLS(_xlfn.TEXTSPLIT(SUBSTITUTE(AA557, "-", "|"), "|"),2),"|", _xlfn.CHOOSECOLS(_xlfn.TEXTSPLIT(SUBSTITUTE(AA557, "-", "|"), "|"), 4))))))</f>
        <v>993000000000|43700000</v>
      </c>
      <c r="BA557" s="92" t="str" cm="1">
        <f t="array" ref="BA557">TRIM(_xlfn.CHOOSECOLS(_xlfn.TEXTSPLIT(AY557,"|",,TRUE),1))</f>
        <v>993000000000</v>
      </c>
      <c r="BB557" s="92" t="str" cm="1">
        <f t="array" ref="BB557">TRIM(_xlfn.CHOOSECOLS(_xlfn.TEXTSPLIT(AZ557,"|",,TRUE),1))</f>
        <v>993000000000</v>
      </c>
      <c r="BC557" s="92" t="str" cm="1">
        <f t="array" ref="BC557">TRIM(_xlfn.CHOOSECOLS(_xlfn.TEXTSPLIT(AB557,"|",,TRUE),1))</f>
        <v>VND</v>
      </c>
      <c r="BD557" s="92" t="str" cm="1">
        <f t="array" ref="BD557">TRIM(_xlfn.CHOOSECOLS(_xlfn.TEXTSPLIT(AC557,"|",,TRUE),1))</f>
        <v>No</v>
      </c>
      <c r="BE557" s="92" t="str" cm="1">
        <f t="array" ref="BE557">TRIM(_xlfn.CHOOSECOLS(_xlfn.TEXTSPLIT(AD557,"|",,TRUE),1))</f>
        <v>NULL</v>
      </c>
      <c r="BF557" s="92" t="str" cm="1">
        <f t="array" ref="BF557">TRIM(IF(OR(TRIM(AE557)="NULL",ISBLANK(AE557),ISNUMBER(AE557)),AE557,_xlfn.CHOOSECOLS(_xlfn.TEXTSPLIT(AE557,"-",,TRUE),1)))</f>
        <v>2700</v>
      </c>
      <c r="BG557" s="92" t="str" cm="1">
        <f t="array" ref="BG557">TRIM(IF(OR(TRIM(AE557)="NULL",ISBLANK(AE557),ISNUMBER(AE557)),AE557,_xlfn.CHOOSECOLS(_xlfn.TEXTSPLIT(AE557,"-",,TRUE),2)))</f>
        <v>2700</v>
      </c>
      <c r="BH557" s="95" t="str">
        <f t="shared" si="48"/>
        <v>2017</v>
      </c>
      <c r="BI557" s="96" t="str">
        <f t="shared" si="49"/>
        <v>7</v>
      </c>
      <c r="BJ557" s="97" t="str">
        <f t="shared" si="50"/>
        <v>14</v>
      </c>
      <c r="BK557" s="96" t="str">
        <f t="shared" si="51"/>
        <v>2017</v>
      </c>
      <c r="BL557" s="96" t="str">
        <f t="shared" si="52"/>
        <v>7</v>
      </c>
      <c r="BM557" s="97" t="str">
        <f t="shared" si="53"/>
        <v>17</v>
      </c>
      <c r="BN557" s="93" t="b">
        <f>AND(TRIM(BH557)="NULL", TRIM(BK557)="NULL")</f>
        <v>0</v>
      </c>
      <c r="BO557" s="127" t="s">
        <v>1214</v>
      </c>
      <c r="BP557" s="127" t="s">
        <v>1214</v>
      </c>
    </row>
    <row r="558" spans="1:68">
      <c r="A558" s="7">
        <v>126.02</v>
      </c>
      <c r="B558" s="1" t="s">
        <v>420</v>
      </c>
      <c r="C558" s="11" t="s">
        <v>1555</v>
      </c>
      <c r="D558" s="6" t="s">
        <v>1556</v>
      </c>
      <c r="E558" s="82" t="s">
        <v>1561</v>
      </c>
      <c r="F558" s="5" t="s">
        <v>63</v>
      </c>
      <c r="G558" s="25" t="s">
        <v>63</v>
      </c>
      <c r="H558" s="25" t="s">
        <v>63</v>
      </c>
      <c r="I558" s="25" t="s">
        <v>63</v>
      </c>
      <c r="J558" s="5">
        <v>42932</v>
      </c>
      <c r="K558" s="6">
        <v>2017</v>
      </c>
      <c r="L558" s="6">
        <v>7</v>
      </c>
      <c r="M558" s="6">
        <v>14</v>
      </c>
      <c r="N558" s="5">
        <v>42935</v>
      </c>
      <c r="O558" s="6">
        <v>2017</v>
      </c>
      <c r="P558" s="6">
        <v>7</v>
      </c>
      <c r="Q558" s="6">
        <v>17</v>
      </c>
      <c r="R558" s="6" t="s">
        <v>63</v>
      </c>
      <c r="S558" s="6">
        <v>7</v>
      </c>
      <c r="T558" s="6" t="s">
        <v>166</v>
      </c>
      <c r="U558" s="6" t="s">
        <v>166</v>
      </c>
      <c r="V558" s="6" t="s">
        <v>166</v>
      </c>
      <c r="W558" s="6" t="s">
        <v>63</v>
      </c>
      <c r="X558" s="6" t="s">
        <v>63</v>
      </c>
      <c r="Y558" s="6" t="s">
        <v>63</v>
      </c>
      <c r="Z558" s="6" t="s">
        <v>63</v>
      </c>
      <c r="AA558" s="6" t="s">
        <v>63</v>
      </c>
      <c r="AB558" s="6" t="s">
        <v>63</v>
      </c>
      <c r="AC558" s="6" t="s">
        <v>63</v>
      </c>
      <c r="AD558" s="6" t="s">
        <v>63</v>
      </c>
      <c r="AE558" s="6" t="s">
        <v>166</v>
      </c>
      <c r="AH558" s="91" t="str" cm="1">
        <f t="array" ref="AH558">IF(OR(TRIM(S558)="NULL",ISBLANK(S558),ISNUMBER(S558)),TRIM(S558),TRIM(_xlfn.CHOOSECOLS(_xlfn.TEXTSPLIT(S558,"-",,TRUE),1)))</f>
        <v>7</v>
      </c>
      <c r="AI558" s="91" t="str" cm="1">
        <f t="array" ref="AI558">IF(OR(TRIM(S558)="NULL",ISBLANK(S558),ISNUMBER(S558)),TRIM(S558),TRIM(_xlfn.CHOOSECOLS(_xlfn.TEXTSPLIT(S558,"-",,TRUE),2)))</f>
        <v>7</v>
      </c>
      <c r="AJ558" s="91" t="str" cm="1">
        <f t="array" ref="AJ558">IF(OR(TRIM(R558)="NULL",ISBLANK(R558),ISNUMBER(R558)),TRIM(R558),TRIM(_xlfn.CHOOSECOLS(_xlfn.TEXTSPLIT(R558,"-",,TRUE),1)))</f>
        <v>NULL</v>
      </c>
      <c r="AK558" s="91" t="str" cm="1">
        <f t="array" ref="AK558">IF(OR(TRIM(R558)="NULL",ISBLANK(R558),ISNUMBER(R558)),TRIM(R558),TRIM(_xlfn.CHOOSECOLS(_xlfn.TEXTSPLIT(R558,"-",,TRUE),2)))</f>
        <v>NULL</v>
      </c>
      <c r="AL558" s="91" t="str" cm="1">
        <f t="array" ref="AL558">IF(OR(TRIM(T558)="NULL",ISBLANK(T558),ISNUMBER(T558)),TRIM(T558),TRIM(_xlfn.CHOOSECOLS(_xlfn.TEXTSPLIT(T558,"-",,TRUE),1)))</f>
        <v>NULL</v>
      </c>
      <c r="AM558" s="91" t="str" cm="1">
        <f t="array" ref="AM558">IF(OR(TRIM(T558)="NULL",ISBLANK(T558),ISNUMBER(T558)),TRIM(T558),TRIM(_xlfn.CHOOSECOLS(_xlfn.TEXTSPLIT(T558,"-",,TRUE),2)))</f>
        <v>NULL</v>
      </c>
      <c r="AN558" s="91" t="str" cm="1">
        <f t="array" ref="AN558">IF(OR(TRIM(U558)="NULL",ISBLANK(U558),ISNUMBER(U558)),TRIM(U558),TRIM(_xlfn.CHOOSECOLS(_xlfn.TEXTSPLIT(Y558,"-",,TRUE),1)))</f>
        <v>NULL</v>
      </c>
      <c r="AO558" s="91" t="str" cm="1">
        <f t="array" ref="AO558">IF(OR(TRIM(U558)="NULL",ISBLANK(U558),ISNUMBER(U558)),TRIM(U558),TRIM(_xlfn.CHOOSECOLS(_xlfn.TEXTSPLIT(Y558,"-",,TRUE),2)))</f>
        <v>NULL</v>
      </c>
      <c r="AP558" s="91" t="str" cm="1">
        <f t="array" ref="AP558">IF(OR(TRIM(V558)="NULL",ISBLANK(V558),ISNUMBER(V558)),TRIM(V558),TRIM(_xlfn.CHOOSECOLS(_xlfn.TEXTSPLIT(Y558,"-",,TRUE),1)))</f>
        <v>NULL</v>
      </c>
      <c r="AQ558" s="91" t="str" cm="1">
        <f t="array" ref="AQ558">IF(OR(TRIM(V558)="NULL",ISBLANK(V558),ISNUMBER(V558)),V558,_xlfn.CHOOSECOLS(_xlfn.TEXTSPLIT(Y558,"-",,TRUE),2))</f>
        <v xml:space="preserve">NULL </v>
      </c>
      <c r="AR558" s="99" t="str" cm="1">
        <f t="array" ref="AR558">TRIM(IF(OR(TRIM(W558)="NULL",ISBLANK(W558),ISNUMBER(W558)), W558, IF(AND(ISNUMBER(FIND("|", W558))=TRUE, ISNUMBER(FIND("-", W558))=FALSE), W558, IF(AND(ISNUMBER(FIND("|", W558))=FALSE, ISNUMBER(FIND("-", W558))=TRUE),_xlfn.CHOOSECOLS(_xlfn.TEXTSPLIT(W558,"-", "|",,TRUE),1), _xlfn.CONCAT(_xlfn.CHOOSECOLS(_xlfn.TEXTSPLIT(SUBSTITUTE(W558, "-", "|"), "|"),1),"|", _xlfn.CHOOSECOLS(_xlfn.TEXTSPLIT(SUBSTITUTE(W558, "-", "|"), "|"), 3))))))</f>
        <v>NULL</v>
      </c>
      <c r="AS558" s="99" t="str" cm="1">
        <f t="array" ref="AS558">TRIM(IF(OR(TRIM(W558)="NULL",ISBLANK(W558),ISNUMBER(W558)), W558, IF(AND(ISNUMBER(FIND("|", W558))=TRUE, ISNUMBER(FIND("-", W558))=FALSE), W558, IF(AND(ISNUMBER(FIND("|", W558))=FALSE, ISNUMBER(FIND("-", W558))=TRUE),_xlfn.CHOOSECOLS(_xlfn.TEXTSPLIT(W558,"-", "|",,TRUE),2), _xlfn.CONCAT(_xlfn.CHOOSECOLS(_xlfn.TEXTSPLIT(SUBSTITUTE(W558, "-", "|"), "|"),2),"|", _xlfn.CHOOSECOLS(_xlfn.TEXTSPLIT(SUBSTITUTE(W558, "-", "|"), "|"), 4))))))</f>
        <v>NULL</v>
      </c>
      <c r="AT558" s="92" t="str" cm="1">
        <f t="array" ref="AT558">TRIM(_xlfn.CHOOSECOLS(_xlfn.TEXTSPLIT(AR558,"|",,TRUE),1))</f>
        <v>NULL</v>
      </c>
      <c r="AU558" s="92" t="str" cm="1">
        <f t="array" ref="AU558">TRIM(_xlfn.CHOOSECOLS(_xlfn.TEXTSPLIT(AS558,"|",,TRUE),1))</f>
        <v>NULL</v>
      </c>
      <c r="AV558" s="92" t="str" cm="1">
        <f t="array" ref="AV558">TRIM(_xlfn.CHOOSECOLS(_xlfn.TEXTSPLIT(AB558,"|",,TRUE),1))</f>
        <v>NULL</v>
      </c>
      <c r="AW558" s="92" t="str" cm="1">
        <f t="array" ref="AW558">TRIM(_xlfn.CHOOSECOLS(_xlfn.TEXTSPLIT(Y558,"|",,TRUE),1))</f>
        <v>NULL</v>
      </c>
      <c r="AX558" s="92" t="str" cm="1">
        <f t="array" ref="AX558">TRIM(_xlfn.CHOOSECOLS(_xlfn.TEXTSPLIT(Z558,"|",,TRUE),1))</f>
        <v>NULL</v>
      </c>
      <c r="AY558" s="99" t="str" cm="1">
        <f t="array" ref="AY558">TRIM(IF(OR(TRIM(AA558)="NULL",ISBLANK(AA558),ISNUMBER(AA558)), AA558, IF(AND(ISNUMBER(FIND("|", AA558))=TRUE, ISNUMBER(FIND("-", AA558))=FALSE), AA558, IF(AND(ISNUMBER(FIND("|", AA558))=FALSE, ISNUMBER(FIND("-", AA558))=TRUE),_xlfn.CHOOSECOLS(_xlfn.TEXTSPLIT(AA558,"-", "|",,TRUE),1), _xlfn.CONCAT(_xlfn.CHOOSECOLS(_xlfn.TEXTSPLIT(SUBSTITUTE(AA558, "-", "|"), "|"),1),"|", _xlfn.CHOOSECOLS(_xlfn.TEXTSPLIT(SUBSTITUTE(AA558, "-", "|"), "|"), 3))))))</f>
        <v>NULL</v>
      </c>
      <c r="AZ558" s="99" t="str" cm="1">
        <f t="array" ref="AZ558">TRIM(IF(OR(TRIM(AA558)="NULL",ISBLANK(AA558),ISNUMBER(AA558)), AA558, IF(AND(ISNUMBER(FIND("|", AA558))=TRUE, ISNUMBER(FIND("-", AA558))=FALSE), AA558, IF(AND(ISNUMBER(FIND("|", AA558))=FALSE, ISNUMBER(FIND("-", AA558))=TRUE),_xlfn.CHOOSECOLS(_xlfn.TEXTSPLIT(AA558,"-", "|",,TRUE),2), _xlfn.CONCAT(_xlfn.CHOOSECOLS(_xlfn.TEXTSPLIT(SUBSTITUTE(AA558, "-", "|"), "|"),2),"|", _xlfn.CHOOSECOLS(_xlfn.TEXTSPLIT(SUBSTITUTE(AA558, "-", "|"), "|"), 4))))))</f>
        <v>NULL</v>
      </c>
      <c r="BA558" s="92" t="str" cm="1">
        <f t="array" ref="BA558">TRIM(_xlfn.CHOOSECOLS(_xlfn.TEXTSPLIT(AY558,"|",,TRUE),1))</f>
        <v>NULL</v>
      </c>
      <c r="BB558" s="92" t="str" cm="1">
        <f t="array" ref="BB558">TRIM(_xlfn.CHOOSECOLS(_xlfn.TEXTSPLIT(AZ558,"|",,TRUE),1))</f>
        <v>NULL</v>
      </c>
      <c r="BC558" s="92" t="str" cm="1">
        <f t="array" ref="BC558">TRIM(_xlfn.CHOOSECOLS(_xlfn.TEXTSPLIT(AB558,"|",,TRUE),1))</f>
        <v>NULL</v>
      </c>
      <c r="BD558" s="92" t="str" cm="1">
        <f t="array" ref="BD558">TRIM(_xlfn.CHOOSECOLS(_xlfn.TEXTSPLIT(AC558,"|",,TRUE),1))</f>
        <v>NULL</v>
      </c>
      <c r="BE558" s="92" t="str" cm="1">
        <f t="array" ref="BE558">TRIM(_xlfn.CHOOSECOLS(_xlfn.TEXTSPLIT(AD558,"|",,TRUE),1))</f>
        <v>NULL</v>
      </c>
      <c r="BF558" s="92" t="str" cm="1">
        <f t="array" ref="BF558">TRIM(IF(OR(TRIM(AE558)="NULL",ISBLANK(AE558),ISNUMBER(AE558)),AE558,_xlfn.CHOOSECOLS(_xlfn.TEXTSPLIT(AE558,"-",,TRUE),1)))</f>
        <v>NULL</v>
      </c>
      <c r="BG558" s="92" t="str" cm="1">
        <f t="array" ref="BG558">TRIM(IF(OR(TRIM(AE558)="NULL",ISBLANK(AE558),ISNUMBER(AE558)),AE558,_xlfn.CHOOSECOLS(_xlfn.TEXTSPLIT(AE558,"-",,TRUE),2)))</f>
        <v>NULL</v>
      </c>
      <c r="BH558" s="95" t="str">
        <f t="shared" si="48"/>
        <v>2017</v>
      </c>
      <c r="BI558" s="96" t="str">
        <f t="shared" si="49"/>
        <v>7</v>
      </c>
      <c r="BJ558" s="97" t="str">
        <f t="shared" si="50"/>
        <v>14</v>
      </c>
      <c r="BK558" s="96" t="str">
        <f t="shared" si="51"/>
        <v>2017</v>
      </c>
      <c r="BL558" s="96" t="str">
        <f t="shared" si="52"/>
        <v>7</v>
      </c>
      <c r="BM558" s="97" t="str">
        <f t="shared" si="53"/>
        <v>17</v>
      </c>
      <c r="BN558" s="93" t="b">
        <f>AND(TRIM(BH558)="NULL", TRIM(BK558)="NULL")</f>
        <v>0</v>
      </c>
      <c r="BO558" s="127" t="s">
        <v>1214</v>
      </c>
      <c r="BP558" s="127" t="s">
        <v>1214</v>
      </c>
    </row>
    <row r="559" spans="1:68">
      <c r="A559" s="7">
        <v>126.03</v>
      </c>
      <c r="B559" s="1" t="s">
        <v>420</v>
      </c>
      <c r="C559" s="11" t="s">
        <v>1555</v>
      </c>
      <c r="D559" s="6" t="s">
        <v>1556</v>
      </c>
      <c r="E559" s="21" t="s">
        <v>1211</v>
      </c>
      <c r="F559" s="5" t="s">
        <v>63</v>
      </c>
      <c r="G559" s="25" t="s">
        <v>63</v>
      </c>
      <c r="H559" s="25" t="s">
        <v>63</v>
      </c>
      <c r="I559" s="25" t="s">
        <v>63</v>
      </c>
      <c r="J559" s="5">
        <v>42933</v>
      </c>
      <c r="K559" s="6">
        <v>2017</v>
      </c>
      <c r="L559" s="6">
        <v>7</v>
      </c>
      <c r="M559" s="6">
        <v>14</v>
      </c>
      <c r="N559" s="5">
        <v>42936</v>
      </c>
      <c r="O559" s="6">
        <v>2017</v>
      </c>
      <c r="P559" s="6">
        <v>7</v>
      </c>
      <c r="Q559" s="6">
        <v>17</v>
      </c>
      <c r="R559" s="6">
        <v>14</v>
      </c>
      <c r="S559" s="6" t="s">
        <v>63</v>
      </c>
      <c r="T559" s="6" t="s">
        <v>166</v>
      </c>
      <c r="U559" s="6" t="s">
        <v>166</v>
      </c>
      <c r="V559" s="6" t="s">
        <v>166</v>
      </c>
      <c r="W559" s="6" t="s">
        <v>63</v>
      </c>
      <c r="X559" s="6" t="s">
        <v>63</v>
      </c>
      <c r="Y559" s="6" t="s">
        <v>63</v>
      </c>
      <c r="Z559" s="6" t="s">
        <v>63</v>
      </c>
      <c r="AA559" s="24" t="s">
        <v>1562</v>
      </c>
      <c r="AB559" s="24" t="s">
        <v>1213</v>
      </c>
      <c r="AC559" s="6" t="s">
        <v>66</v>
      </c>
      <c r="AD559" s="6" t="s">
        <v>166</v>
      </c>
      <c r="AE559" s="6" t="s">
        <v>166</v>
      </c>
      <c r="AH559" s="91" t="str" cm="1">
        <f t="array" ref="AH559">IF(OR(TRIM(S559)="NULL",ISBLANK(S559),ISNUMBER(S559)),TRIM(S559),TRIM(_xlfn.CHOOSECOLS(_xlfn.TEXTSPLIT(S559,"-",,TRUE),1)))</f>
        <v>NULL</v>
      </c>
      <c r="AI559" s="91" t="str" cm="1">
        <f t="array" ref="AI559">IF(OR(TRIM(S559)="NULL",ISBLANK(S559),ISNUMBER(S559)),TRIM(S559),TRIM(_xlfn.CHOOSECOLS(_xlfn.TEXTSPLIT(S559,"-",,TRUE),2)))</f>
        <v>NULL</v>
      </c>
      <c r="AJ559" s="91" t="str" cm="1">
        <f t="array" ref="AJ559">IF(OR(TRIM(R559)="NULL",ISBLANK(R559),ISNUMBER(R559)),TRIM(R559),TRIM(_xlfn.CHOOSECOLS(_xlfn.TEXTSPLIT(R559,"-",,TRUE),1)))</f>
        <v>14</v>
      </c>
      <c r="AK559" s="91" t="str" cm="1">
        <f t="array" ref="AK559">IF(OR(TRIM(R559)="NULL",ISBLANK(R559),ISNUMBER(R559)),TRIM(R559),TRIM(_xlfn.CHOOSECOLS(_xlfn.TEXTSPLIT(R559,"-",,TRUE),2)))</f>
        <v>14</v>
      </c>
      <c r="AL559" s="91" t="str" cm="1">
        <f t="array" ref="AL559">IF(OR(TRIM(T559)="NULL",ISBLANK(T559),ISNUMBER(T559)),TRIM(T559),TRIM(_xlfn.CHOOSECOLS(_xlfn.TEXTSPLIT(T559,"-",,TRUE),1)))</f>
        <v>NULL</v>
      </c>
      <c r="AM559" s="91" t="str" cm="1">
        <f t="array" ref="AM559">IF(OR(TRIM(T559)="NULL",ISBLANK(T559),ISNUMBER(T559)),TRIM(T559),TRIM(_xlfn.CHOOSECOLS(_xlfn.TEXTSPLIT(T559,"-",,TRUE),2)))</f>
        <v>NULL</v>
      </c>
      <c r="AN559" s="91" t="str" cm="1">
        <f t="array" ref="AN559">IF(OR(TRIM(U559)="NULL",ISBLANK(U559),ISNUMBER(U559)),TRIM(U559),TRIM(_xlfn.CHOOSECOLS(_xlfn.TEXTSPLIT(Y559,"-",,TRUE),1)))</f>
        <v>NULL</v>
      </c>
      <c r="AO559" s="91" t="str" cm="1">
        <f t="array" ref="AO559">IF(OR(TRIM(U559)="NULL",ISBLANK(U559),ISNUMBER(U559)),TRIM(U559),TRIM(_xlfn.CHOOSECOLS(_xlfn.TEXTSPLIT(Y559,"-",,TRUE),2)))</f>
        <v>NULL</v>
      </c>
      <c r="AP559" s="91" t="str" cm="1">
        <f t="array" ref="AP559">IF(OR(TRIM(V559)="NULL",ISBLANK(V559),ISNUMBER(V559)),TRIM(V559),TRIM(_xlfn.CHOOSECOLS(_xlfn.TEXTSPLIT(Y559,"-",,TRUE),1)))</f>
        <v>NULL</v>
      </c>
      <c r="AQ559" s="91" t="str" cm="1">
        <f t="array" ref="AQ559">IF(OR(TRIM(V559)="NULL",ISBLANK(V559),ISNUMBER(V559)),V559,_xlfn.CHOOSECOLS(_xlfn.TEXTSPLIT(Y559,"-",,TRUE),2))</f>
        <v xml:space="preserve">NULL </v>
      </c>
      <c r="AR559" s="99" t="str" cm="1">
        <f t="array" ref="AR559">TRIM(IF(OR(TRIM(W559)="NULL",ISBLANK(W559),ISNUMBER(W559)), W559, IF(AND(ISNUMBER(FIND("|", W559))=TRUE, ISNUMBER(FIND("-", W559))=FALSE), W559, IF(AND(ISNUMBER(FIND("|", W559))=FALSE, ISNUMBER(FIND("-", W559))=TRUE),_xlfn.CHOOSECOLS(_xlfn.TEXTSPLIT(W559,"-", "|",,TRUE),1), _xlfn.CONCAT(_xlfn.CHOOSECOLS(_xlfn.TEXTSPLIT(SUBSTITUTE(W559, "-", "|"), "|"),1),"|", _xlfn.CHOOSECOLS(_xlfn.TEXTSPLIT(SUBSTITUTE(W559, "-", "|"), "|"), 3))))))</f>
        <v>NULL</v>
      </c>
      <c r="AS559" s="99" t="str" cm="1">
        <f t="array" ref="AS559">TRIM(IF(OR(TRIM(W559)="NULL",ISBLANK(W559),ISNUMBER(W559)), W559, IF(AND(ISNUMBER(FIND("|", W559))=TRUE, ISNUMBER(FIND("-", W559))=FALSE), W559, IF(AND(ISNUMBER(FIND("|", W559))=FALSE, ISNUMBER(FIND("-", W559))=TRUE),_xlfn.CHOOSECOLS(_xlfn.TEXTSPLIT(W559,"-", "|",,TRUE),2), _xlfn.CONCAT(_xlfn.CHOOSECOLS(_xlfn.TEXTSPLIT(SUBSTITUTE(W559, "-", "|"), "|"),2),"|", _xlfn.CHOOSECOLS(_xlfn.TEXTSPLIT(SUBSTITUTE(W559, "-", "|"), "|"), 4))))))</f>
        <v>NULL</v>
      </c>
      <c r="AT559" s="92" t="str" cm="1">
        <f t="array" ref="AT559">TRIM(_xlfn.CHOOSECOLS(_xlfn.TEXTSPLIT(AR559,"|",,TRUE),1))</f>
        <v>NULL</v>
      </c>
      <c r="AU559" s="92" t="str" cm="1">
        <f t="array" ref="AU559">TRIM(_xlfn.CHOOSECOLS(_xlfn.TEXTSPLIT(AS559,"|",,TRUE),1))</f>
        <v>NULL</v>
      </c>
      <c r="AV559" s="92" t="str" cm="1">
        <f t="array" ref="AV559">TRIM(_xlfn.CHOOSECOLS(_xlfn.TEXTSPLIT(AB559,"|",,TRUE),1))</f>
        <v>VND</v>
      </c>
      <c r="AW559" s="92" t="str" cm="1">
        <f t="array" ref="AW559">TRIM(_xlfn.CHOOSECOLS(_xlfn.TEXTSPLIT(Y559,"|",,TRUE),1))</f>
        <v>NULL</v>
      </c>
      <c r="AX559" s="92" t="str" cm="1">
        <f t="array" ref="AX559">TRIM(_xlfn.CHOOSECOLS(_xlfn.TEXTSPLIT(Z559,"|",,TRUE),1))</f>
        <v>NULL</v>
      </c>
      <c r="AY559" s="99" t="str" cm="1">
        <f t="array" ref="AY559">TRIM(IF(OR(TRIM(AA559)="NULL",ISBLANK(AA559),ISNUMBER(AA559)), AA559, IF(AND(ISNUMBER(FIND("|", AA559))=TRUE, ISNUMBER(FIND("-", AA559))=FALSE), AA559, IF(AND(ISNUMBER(FIND("|", AA559))=FALSE, ISNUMBER(FIND("-", AA559))=TRUE),_xlfn.CHOOSECOLS(_xlfn.TEXTSPLIT(AA559,"-", "|",,TRUE),1), _xlfn.CONCAT(_xlfn.CHOOSECOLS(_xlfn.TEXTSPLIT(SUBSTITUTE(AA559, "-", "|"), "|"),1),"|", _xlfn.CHOOSECOLS(_xlfn.TEXTSPLIT(SUBSTITUTE(AA559, "-", "|"), "|"), 3))))))</f>
        <v>1600000000000|70400000</v>
      </c>
      <c r="AZ559" s="99" t="str" cm="1">
        <f t="array" ref="AZ559">TRIM(IF(OR(TRIM(AA559)="NULL",ISBLANK(AA559),ISNUMBER(AA559)), AA559, IF(AND(ISNUMBER(FIND("|", AA559))=TRUE, ISNUMBER(FIND("-", AA559))=FALSE), AA559, IF(AND(ISNUMBER(FIND("|", AA559))=FALSE, ISNUMBER(FIND("-", AA559))=TRUE),_xlfn.CHOOSECOLS(_xlfn.TEXTSPLIT(AA559,"-", "|",,TRUE),2), _xlfn.CONCAT(_xlfn.CHOOSECOLS(_xlfn.TEXTSPLIT(SUBSTITUTE(AA559, "-", "|"), "|"),2),"|", _xlfn.CHOOSECOLS(_xlfn.TEXTSPLIT(SUBSTITUTE(AA559, "-", "|"), "|"), 4))))))</f>
        <v>1600000000000|70400000</v>
      </c>
      <c r="BA559" s="92" t="str" cm="1">
        <f t="array" ref="BA559">TRIM(_xlfn.CHOOSECOLS(_xlfn.TEXTSPLIT(AY559,"|",,TRUE),1))</f>
        <v>1600000000000</v>
      </c>
      <c r="BB559" s="92" t="str" cm="1">
        <f t="array" ref="BB559">TRIM(_xlfn.CHOOSECOLS(_xlfn.TEXTSPLIT(AZ559,"|",,TRUE),1))</f>
        <v>1600000000000</v>
      </c>
      <c r="BC559" s="92" t="str" cm="1">
        <f t="array" ref="BC559">TRIM(_xlfn.CHOOSECOLS(_xlfn.TEXTSPLIT(AB559,"|",,TRUE),1))</f>
        <v>VND</v>
      </c>
      <c r="BD559" s="92" t="str" cm="1">
        <f t="array" ref="BD559">TRIM(_xlfn.CHOOSECOLS(_xlfn.TEXTSPLIT(AC559,"|",,TRUE),1))</f>
        <v>No</v>
      </c>
      <c r="BE559" s="92" t="str" cm="1">
        <f t="array" ref="BE559">TRIM(_xlfn.CHOOSECOLS(_xlfn.TEXTSPLIT(AD559,"|",,TRUE),1))</f>
        <v>NULL</v>
      </c>
      <c r="BF559" s="92" t="str" cm="1">
        <f t="array" ref="BF559">TRIM(IF(OR(TRIM(AE559)="NULL",ISBLANK(AE559),ISNUMBER(AE559)),AE559,_xlfn.CHOOSECOLS(_xlfn.TEXTSPLIT(AE559,"-",,TRUE),1)))</f>
        <v>NULL</v>
      </c>
      <c r="BG559" s="92" t="str" cm="1">
        <f t="array" ref="BG559">TRIM(IF(OR(TRIM(AE559)="NULL",ISBLANK(AE559),ISNUMBER(AE559)),AE559,_xlfn.CHOOSECOLS(_xlfn.TEXTSPLIT(AE559,"-",,TRUE),2)))</f>
        <v>NULL</v>
      </c>
      <c r="BH559" s="95" t="str">
        <f t="shared" si="48"/>
        <v>2017</v>
      </c>
      <c r="BI559" s="96" t="str">
        <f t="shared" si="49"/>
        <v>7</v>
      </c>
      <c r="BJ559" s="97" t="str">
        <f t="shared" si="50"/>
        <v>14</v>
      </c>
      <c r="BK559" s="96" t="str">
        <f t="shared" si="51"/>
        <v>2017</v>
      </c>
      <c r="BL559" s="96" t="str">
        <f t="shared" si="52"/>
        <v>7</v>
      </c>
      <c r="BM559" s="97" t="str">
        <f t="shared" si="53"/>
        <v>17</v>
      </c>
      <c r="BN559" s="93" t="b">
        <f>AND(TRIM(BH559)="NULL", TRIM(BK559)="NULL")</f>
        <v>0</v>
      </c>
      <c r="BO559" s="127" t="s">
        <v>1214</v>
      </c>
      <c r="BP559" s="127" t="s">
        <v>1214</v>
      </c>
    </row>
    <row r="560" spans="1:68">
      <c r="A560" s="7">
        <v>126.04</v>
      </c>
      <c r="B560" s="1" t="s">
        <v>420</v>
      </c>
      <c r="C560" s="11" t="s">
        <v>1555</v>
      </c>
      <c r="D560" s="6" t="s">
        <v>1556</v>
      </c>
      <c r="E560" s="21" t="s">
        <v>1563</v>
      </c>
      <c r="F560" s="5" t="s">
        <v>63</v>
      </c>
      <c r="G560" s="25" t="s">
        <v>63</v>
      </c>
      <c r="H560" s="25" t="s">
        <v>63</v>
      </c>
      <c r="I560" s="25" t="s">
        <v>63</v>
      </c>
      <c r="J560" s="5">
        <v>42934</v>
      </c>
      <c r="K560" s="6">
        <v>2017</v>
      </c>
      <c r="L560" s="6">
        <v>7</v>
      </c>
      <c r="M560" s="6">
        <v>14</v>
      </c>
      <c r="N560" s="5">
        <v>42937</v>
      </c>
      <c r="O560" s="6">
        <v>2017</v>
      </c>
      <c r="P560" s="6">
        <v>7</v>
      </c>
      <c r="Q560" s="6">
        <v>17</v>
      </c>
      <c r="R560" s="6" t="s">
        <v>63</v>
      </c>
      <c r="S560" s="6" t="s">
        <v>63</v>
      </c>
      <c r="T560" s="6" t="s">
        <v>166</v>
      </c>
      <c r="U560" s="6" t="s">
        <v>166</v>
      </c>
      <c r="V560" s="6" t="s">
        <v>166</v>
      </c>
      <c r="W560" s="6" t="s">
        <v>63</v>
      </c>
      <c r="X560" s="6" t="s">
        <v>63</v>
      </c>
      <c r="Y560" s="6" t="s">
        <v>63</v>
      </c>
      <c r="Z560" s="6" t="s">
        <v>63</v>
      </c>
      <c r="AA560" s="24" t="s">
        <v>1564</v>
      </c>
      <c r="AB560" s="24" t="s">
        <v>512</v>
      </c>
      <c r="AC560" s="6" t="s">
        <v>66</v>
      </c>
      <c r="AD560" s="6" t="s">
        <v>166</v>
      </c>
      <c r="AE560" s="6" t="s">
        <v>166</v>
      </c>
      <c r="AH560" s="91" t="str" cm="1">
        <f t="array" ref="AH560">IF(OR(TRIM(S560)="NULL",ISBLANK(S560),ISNUMBER(S560)),TRIM(S560),TRIM(_xlfn.CHOOSECOLS(_xlfn.TEXTSPLIT(S560,"-",,TRUE),1)))</f>
        <v>NULL</v>
      </c>
      <c r="AI560" s="91" t="str" cm="1">
        <f t="array" ref="AI560">IF(OR(TRIM(S560)="NULL",ISBLANK(S560),ISNUMBER(S560)),TRIM(S560),TRIM(_xlfn.CHOOSECOLS(_xlfn.TEXTSPLIT(S560,"-",,TRUE),2)))</f>
        <v>NULL</v>
      </c>
      <c r="AJ560" s="91" t="str" cm="1">
        <f t="array" ref="AJ560">IF(OR(TRIM(R560)="NULL",ISBLANK(R560),ISNUMBER(R560)),TRIM(R560),TRIM(_xlfn.CHOOSECOLS(_xlfn.TEXTSPLIT(R560,"-",,TRUE),1)))</f>
        <v>NULL</v>
      </c>
      <c r="AK560" s="91" t="str" cm="1">
        <f t="array" ref="AK560">IF(OR(TRIM(R560)="NULL",ISBLANK(R560),ISNUMBER(R560)),TRIM(R560),TRIM(_xlfn.CHOOSECOLS(_xlfn.TEXTSPLIT(R560,"-",,TRUE),2)))</f>
        <v>NULL</v>
      </c>
      <c r="AL560" s="91" t="str" cm="1">
        <f t="array" ref="AL560">IF(OR(TRIM(T560)="NULL",ISBLANK(T560),ISNUMBER(T560)),TRIM(T560),TRIM(_xlfn.CHOOSECOLS(_xlfn.TEXTSPLIT(T560,"-",,TRUE),1)))</f>
        <v>NULL</v>
      </c>
      <c r="AM560" s="91" t="str" cm="1">
        <f t="array" ref="AM560">IF(OR(TRIM(T560)="NULL",ISBLANK(T560),ISNUMBER(T560)),TRIM(T560),TRIM(_xlfn.CHOOSECOLS(_xlfn.TEXTSPLIT(T560,"-",,TRUE),2)))</f>
        <v>NULL</v>
      </c>
      <c r="AN560" s="91" t="str" cm="1">
        <f t="array" ref="AN560">IF(OR(TRIM(U560)="NULL",ISBLANK(U560),ISNUMBER(U560)),TRIM(U560),TRIM(_xlfn.CHOOSECOLS(_xlfn.TEXTSPLIT(Y560,"-",,TRUE),1)))</f>
        <v>NULL</v>
      </c>
      <c r="AO560" s="91" t="str" cm="1">
        <f t="array" ref="AO560">IF(OR(TRIM(U560)="NULL",ISBLANK(U560),ISNUMBER(U560)),TRIM(U560),TRIM(_xlfn.CHOOSECOLS(_xlfn.TEXTSPLIT(Y560,"-",,TRUE),2)))</f>
        <v>NULL</v>
      </c>
      <c r="AP560" s="91" t="str" cm="1">
        <f t="array" ref="AP560">IF(OR(TRIM(V560)="NULL",ISBLANK(V560),ISNUMBER(V560)),TRIM(V560),TRIM(_xlfn.CHOOSECOLS(_xlfn.TEXTSPLIT(Y560,"-",,TRUE),1)))</f>
        <v>NULL</v>
      </c>
      <c r="AQ560" s="91" t="str" cm="1">
        <f t="array" ref="AQ560">IF(OR(TRIM(V560)="NULL",ISBLANK(V560),ISNUMBER(V560)),V560,_xlfn.CHOOSECOLS(_xlfn.TEXTSPLIT(Y560,"-",,TRUE),2))</f>
        <v xml:space="preserve">NULL </v>
      </c>
      <c r="AR560" s="99" t="str" cm="1">
        <f t="array" ref="AR560">TRIM(IF(OR(TRIM(W560)="NULL",ISBLANK(W560),ISNUMBER(W560)), W560, IF(AND(ISNUMBER(FIND("|", W560))=TRUE, ISNUMBER(FIND("-", W560))=FALSE), W560, IF(AND(ISNUMBER(FIND("|", W560))=FALSE, ISNUMBER(FIND("-", W560))=TRUE),_xlfn.CHOOSECOLS(_xlfn.TEXTSPLIT(W560,"-", "|",,TRUE),1), _xlfn.CONCAT(_xlfn.CHOOSECOLS(_xlfn.TEXTSPLIT(SUBSTITUTE(W560, "-", "|"), "|"),1),"|", _xlfn.CHOOSECOLS(_xlfn.TEXTSPLIT(SUBSTITUTE(W560, "-", "|"), "|"), 3))))))</f>
        <v>NULL</v>
      </c>
      <c r="AS560" s="99" t="str" cm="1">
        <f t="array" ref="AS560">TRIM(IF(OR(TRIM(W560)="NULL",ISBLANK(W560),ISNUMBER(W560)), W560, IF(AND(ISNUMBER(FIND("|", W560))=TRUE, ISNUMBER(FIND("-", W560))=FALSE), W560, IF(AND(ISNUMBER(FIND("|", W560))=FALSE, ISNUMBER(FIND("-", W560))=TRUE),_xlfn.CHOOSECOLS(_xlfn.TEXTSPLIT(W560,"-", "|",,TRUE),2), _xlfn.CONCAT(_xlfn.CHOOSECOLS(_xlfn.TEXTSPLIT(SUBSTITUTE(W560, "-", "|"), "|"),2),"|", _xlfn.CHOOSECOLS(_xlfn.TEXTSPLIT(SUBSTITUTE(W560, "-", "|"), "|"), 4))))))</f>
        <v>NULL</v>
      </c>
      <c r="AT560" s="92" t="str" cm="1">
        <f t="array" ref="AT560">TRIM(_xlfn.CHOOSECOLS(_xlfn.TEXTSPLIT(AR560,"|",,TRUE),1))</f>
        <v>NULL</v>
      </c>
      <c r="AU560" s="92" t="str" cm="1">
        <f t="array" ref="AU560">TRIM(_xlfn.CHOOSECOLS(_xlfn.TEXTSPLIT(AS560,"|",,TRUE),1))</f>
        <v>NULL</v>
      </c>
      <c r="AV560" s="92" t="str" cm="1">
        <f t="array" ref="AV560">TRIM(_xlfn.CHOOSECOLS(_xlfn.TEXTSPLIT(AB560,"|",,TRUE),1))</f>
        <v>CNY</v>
      </c>
      <c r="AW560" s="92" t="str" cm="1">
        <f t="array" ref="AW560">TRIM(_xlfn.CHOOSECOLS(_xlfn.TEXTSPLIT(Y560,"|",,TRUE),1))</f>
        <v>NULL</v>
      </c>
      <c r="AX560" s="92" t="str" cm="1">
        <f t="array" ref="AX560">TRIM(_xlfn.CHOOSECOLS(_xlfn.TEXTSPLIT(Z560,"|",,TRUE),1))</f>
        <v>NULL</v>
      </c>
      <c r="AY560" s="99" t="str" cm="1">
        <f t="array" ref="AY560">TRIM(IF(OR(TRIM(AA560)="NULL",ISBLANK(AA560),ISNUMBER(AA560)), AA560, IF(AND(ISNUMBER(FIND("|", AA560))=TRUE, ISNUMBER(FIND("-", AA560))=FALSE), AA560, IF(AND(ISNUMBER(FIND("|", AA560))=FALSE, ISNUMBER(FIND("-", AA560))=TRUE),_xlfn.CHOOSECOLS(_xlfn.TEXTSPLIT(AA560,"-", "|",,TRUE),1), _xlfn.CONCAT(_xlfn.CHOOSECOLS(_xlfn.TEXTSPLIT(SUBSTITUTE(AA560, "-", "|"), "|"),1),"|", _xlfn.CHOOSECOLS(_xlfn.TEXTSPLIT(SUBSTITUTE(AA560, "-", "|"), "|"), 3))))))</f>
        <v>24000000|3500000</v>
      </c>
      <c r="AZ560" s="99" t="str" cm="1">
        <f t="array" ref="AZ560">TRIM(IF(OR(TRIM(AA560)="NULL",ISBLANK(AA560),ISNUMBER(AA560)), AA560, IF(AND(ISNUMBER(FIND("|", AA560))=TRUE, ISNUMBER(FIND("-", AA560))=FALSE), AA560, IF(AND(ISNUMBER(FIND("|", AA560))=FALSE, ISNUMBER(FIND("-", AA560))=TRUE),_xlfn.CHOOSECOLS(_xlfn.TEXTSPLIT(AA560,"-", "|",,TRUE),2), _xlfn.CONCAT(_xlfn.CHOOSECOLS(_xlfn.TEXTSPLIT(SUBSTITUTE(AA560, "-", "|"), "|"),2),"|", _xlfn.CHOOSECOLS(_xlfn.TEXTSPLIT(SUBSTITUTE(AA560, "-", "|"), "|"), 4))))))</f>
        <v>24000000|3500000</v>
      </c>
      <c r="BA560" s="92" t="str" cm="1">
        <f t="array" ref="BA560">TRIM(_xlfn.CHOOSECOLS(_xlfn.TEXTSPLIT(AY560,"|",,TRUE),1))</f>
        <v>24000000</v>
      </c>
      <c r="BB560" s="92" t="str" cm="1">
        <f t="array" ref="BB560">TRIM(_xlfn.CHOOSECOLS(_xlfn.TEXTSPLIT(AZ560,"|",,TRUE),1))</f>
        <v>24000000</v>
      </c>
      <c r="BC560" s="92" t="str" cm="1">
        <f t="array" ref="BC560">TRIM(_xlfn.CHOOSECOLS(_xlfn.TEXTSPLIT(AB560,"|",,TRUE),1))</f>
        <v>CNY</v>
      </c>
      <c r="BD560" s="92" t="str" cm="1">
        <f t="array" ref="BD560">TRIM(_xlfn.CHOOSECOLS(_xlfn.TEXTSPLIT(AC560,"|",,TRUE),1))</f>
        <v>No</v>
      </c>
      <c r="BE560" s="92" t="str" cm="1">
        <f t="array" ref="BE560">TRIM(_xlfn.CHOOSECOLS(_xlfn.TEXTSPLIT(AD560,"|",,TRUE),1))</f>
        <v>NULL</v>
      </c>
      <c r="BF560" s="92" t="str" cm="1">
        <f t="array" ref="BF560">TRIM(IF(OR(TRIM(AE560)="NULL",ISBLANK(AE560),ISNUMBER(AE560)),AE560,_xlfn.CHOOSECOLS(_xlfn.TEXTSPLIT(AE560,"-",,TRUE),1)))</f>
        <v>NULL</v>
      </c>
      <c r="BG560" s="92" t="str" cm="1">
        <f t="array" ref="BG560">TRIM(IF(OR(TRIM(AE560)="NULL",ISBLANK(AE560),ISNUMBER(AE560)),AE560,_xlfn.CHOOSECOLS(_xlfn.TEXTSPLIT(AE560,"-",,TRUE),2)))</f>
        <v>NULL</v>
      </c>
      <c r="BH560" s="95" t="str">
        <f t="shared" si="48"/>
        <v>2017</v>
      </c>
      <c r="BI560" s="96" t="str">
        <f t="shared" si="49"/>
        <v>7</v>
      </c>
      <c r="BJ560" s="97" t="str">
        <f t="shared" si="50"/>
        <v>14</v>
      </c>
      <c r="BK560" s="96" t="str">
        <f t="shared" si="51"/>
        <v>2017</v>
      </c>
      <c r="BL560" s="96" t="str">
        <f t="shared" si="52"/>
        <v>7</v>
      </c>
      <c r="BM560" s="97" t="str">
        <f t="shared" si="53"/>
        <v>17</v>
      </c>
      <c r="BN560" s="93" t="b">
        <f>AND(TRIM(BH560)="NULL", TRIM(BK560)="NULL")</f>
        <v>0</v>
      </c>
      <c r="BO560" s="127" t="s">
        <v>508</v>
      </c>
      <c r="BP560" s="127" t="s">
        <v>508</v>
      </c>
    </row>
    <row r="561" spans="1:68">
      <c r="A561" s="7">
        <v>126.05</v>
      </c>
      <c r="B561" s="1" t="s">
        <v>420</v>
      </c>
      <c r="C561" s="11" t="s">
        <v>1555</v>
      </c>
      <c r="D561" s="6" t="s">
        <v>1556</v>
      </c>
      <c r="E561" s="21" t="s">
        <v>794</v>
      </c>
      <c r="F561" s="5" t="s">
        <v>63</v>
      </c>
      <c r="G561" s="25" t="s">
        <v>63</v>
      </c>
      <c r="H561" s="25" t="s">
        <v>63</v>
      </c>
      <c r="I561" s="25" t="s">
        <v>63</v>
      </c>
      <c r="J561" s="5">
        <v>42935</v>
      </c>
      <c r="K561" s="6">
        <v>2017</v>
      </c>
      <c r="L561" s="6">
        <v>7</v>
      </c>
      <c r="M561" s="6">
        <v>14</v>
      </c>
      <c r="N561" s="5">
        <v>42938</v>
      </c>
      <c r="O561" s="6">
        <v>2017</v>
      </c>
      <c r="P561" s="6">
        <v>7</v>
      </c>
      <c r="Q561" s="6">
        <v>17</v>
      </c>
      <c r="R561" s="6" t="s">
        <v>63</v>
      </c>
      <c r="S561" s="6" t="s">
        <v>63</v>
      </c>
      <c r="T561" s="6" t="s">
        <v>166</v>
      </c>
      <c r="U561" s="6" t="s">
        <v>166</v>
      </c>
      <c r="V561" s="6" t="s">
        <v>166</v>
      </c>
      <c r="W561" s="6" t="s">
        <v>63</v>
      </c>
      <c r="X561" s="6" t="s">
        <v>63</v>
      </c>
      <c r="Y561" s="6" t="s">
        <v>63</v>
      </c>
      <c r="Z561" s="6" t="s">
        <v>63</v>
      </c>
      <c r="AA561" s="24" t="s">
        <v>1565</v>
      </c>
      <c r="AB561" s="24" t="s">
        <v>512</v>
      </c>
      <c r="AC561" s="6" t="s">
        <v>66</v>
      </c>
      <c r="AD561" s="6" t="s">
        <v>166</v>
      </c>
      <c r="AE561" s="6" t="s">
        <v>166</v>
      </c>
      <c r="AH561" s="91" t="str" cm="1">
        <f t="array" ref="AH561">IF(OR(TRIM(S561)="NULL",ISBLANK(S561),ISNUMBER(S561)),TRIM(S561),TRIM(_xlfn.CHOOSECOLS(_xlfn.TEXTSPLIT(S561,"-",,TRUE),1)))</f>
        <v>NULL</v>
      </c>
      <c r="AI561" s="91" t="str" cm="1">
        <f t="array" ref="AI561">IF(OR(TRIM(S561)="NULL",ISBLANK(S561),ISNUMBER(S561)),TRIM(S561),TRIM(_xlfn.CHOOSECOLS(_xlfn.TEXTSPLIT(S561,"-",,TRUE),2)))</f>
        <v>NULL</v>
      </c>
      <c r="AJ561" s="91" t="str" cm="1">
        <f t="array" ref="AJ561">IF(OR(TRIM(R561)="NULL",ISBLANK(R561),ISNUMBER(R561)),TRIM(R561),TRIM(_xlfn.CHOOSECOLS(_xlfn.TEXTSPLIT(R561,"-",,TRUE),1)))</f>
        <v>NULL</v>
      </c>
      <c r="AK561" s="91" t="str" cm="1">
        <f t="array" ref="AK561">IF(OR(TRIM(R561)="NULL",ISBLANK(R561),ISNUMBER(R561)),TRIM(R561),TRIM(_xlfn.CHOOSECOLS(_xlfn.TEXTSPLIT(R561,"-",,TRUE),2)))</f>
        <v>NULL</v>
      </c>
      <c r="AL561" s="91" t="str" cm="1">
        <f t="array" ref="AL561">IF(OR(TRIM(T561)="NULL",ISBLANK(T561),ISNUMBER(T561)),TRIM(T561),TRIM(_xlfn.CHOOSECOLS(_xlfn.TEXTSPLIT(T561,"-",,TRUE),1)))</f>
        <v>NULL</v>
      </c>
      <c r="AM561" s="91" t="str" cm="1">
        <f t="array" ref="AM561">IF(OR(TRIM(T561)="NULL",ISBLANK(T561),ISNUMBER(T561)),TRIM(T561),TRIM(_xlfn.CHOOSECOLS(_xlfn.TEXTSPLIT(T561,"-",,TRUE),2)))</f>
        <v>NULL</v>
      </c>
      <c r="AN561" s="91" t="str" cm="1">
        <f t="array" ref="AN561">IF(OR(TRIM(U561)="NULL",ISBLANK(U561),ISNUMBER(U561)),TRIM(U561),TRIM(_xlfn.CHOOSECOLS(_xlfn.TEXTSPLIT(Y561,"-",,TRUE),1)))</f>
        <v>NULL</v>
      </c>
      <c r="AO561" s="91" t="str" cm="1">
        <f t="array" ref="AO561">IF(OR(TRIM(U561)="NULL",ISBLANK(U561),ISNUMBER(U561)),TRIM(U561),TRIM(_xlfn.CHOOSECOLS(_xlfn.TEXTSPLIT(Y561,"-",,TRUE),2)))</f>
        <v>NULL</v>
      </c>
      <c r="AP561" s="91" t="str" cm="1">
        <f t="array" ref="AP561">IF(OR(TRIM(V561)="NULL",ISBLANK(V561),ISNUMBER(V561)),TRIM(V561),TRIM(_xlfn.CHOOSECOLS(_xlfn.TEXTSPLIT(Y561,"-",,TRUE),1)))</f>
        <v>NULL</v>
      </c>
      <c r="AQ561" s="91" t="str" cm="1">
        <f t="array" ref="AQ561">IF(OR(TRIM(V561)="NULL",ISBLANK(V561),ISNUMBER(V561)),V561,_xlfn.CHOOSECOLS(_xlfn.TEXTSPLIT(Y561,"-",,TRUE),2))</f>
        <v xml:space="preserve">NULL </v>
      </c>
      <c r="AR561" s="99" t="str" cm="1">
        <f t="array" ref="AR561">TRIM(IF(OR(TRIM(W561)="NULL",ISBLANK(W561),ISNUMBER(W561)), W561, IF(AND(ISNUMBER(FIND("|", W561))=TRUE, ISNUMBER(FIND("-", W561))=FALSE), W561, IF(AND(ISNUMBER(FIND("|", W561))=FALSE, ISNUMBER(FIND("-", W561))=TRUE),_xlfn.CHOOSECOLS(_xlfn.TEXTSPLIT(W561,"-", "|",,TRUE),1), _xlfn.CONCAT(_xlfn.CHOOSECOLS(_xlfn.TEXTSPLIT(SUBSTITUTE(W561, "-", "|"), "|"),1),"|", _xlfn.CHOOSECOLS(_xlfn.TEXTSPLIT(SUBSTITUTE(W561, "-", "|"), "|"), 3))))))</f>
        <v>NULL</v>
      </c>
      <c r="AS561" s="99" t="str" cm="1">
        <f t="array" ref="AS561">TRIM(IF(OR(TRIM(W561)="NULL",ISBLANK(W561),ISNUMBER(W561)), W561, IF(AND(ISNUMBER(FIND("|", W561))=TRUE, ISNUMBER(FIND("-", W561))=FALSE), W561, IF(AND(ISNUMBER(FIND("|", W561))=FALSE, ISNUMBER(FIND("-", W561))=TRUE),_xlfn.CHOOSECOLS(_xlfn.TEXTSPLIT(W561,"-", "|",,TRUE),2), _xlfn.CONCAT(_xlfn.CHOOSECOLS(_xlfn.TEXTSPLIT(SUBSTITUTE(W561, "-", "|"), "|"),2),"|", _xlfn.CHOOSECOLS(_xlfn.TEXTSPLIT(SUBSTITUTE(W561, "-", "|"), "|"), 4))))))</f>
        <v>NULL</v>
      </c>
      <c r="AT561" s="92" t="str" cm="1">
        <f t="array" ref="AT561">TRIM(_xlfn.CHOOSECOLS(_xlfn.TEXTSPLIT(AR561,"|",,TRUE),1))</f>
        <v>NULL</v>
      </c>
      <c r="AU561" s="92" t="str" cm="1">
        <f t="array" ref="AU561">TRIM(_xlfn.CHOOSECOLS(_xlfn.TEXTSPLIT(AS561,"|",,TRUE),1))</f>
        <v>NULL</v>
      </c>
      <c r="AV561" s="92" t="str" cm="1">
        <f t="array" ref="AV561">TRIM(_xlfn.CHOOSECOLS(_xlfn.TEXTSPLIT(AB561,"|",,TRUE),1))</f>
        <v>CNY</v>
      </c>
      <c r="AW561" s="92" t="str" cm="1">
        <f t="array" ref="AW561">TRIM(_xlfn.CHOOSECOLS(_xlfn.TEXTSPLIT(Y561,"|",,TRUE),1))</f>
        <v>NULL</v>
      </c>
      <c r="AX561" s="92" t="str" cm="1">
        <f t="array" ref="AX561">TRIM(_xlfn.CHOOSECOLS(_xlfn.TEXTSPLIT(Z561,"|",,TRUE),1))</f>
        <v>NULL</v>
      </c>
      <c r="AY561" s="99" t="str" cm="1">
        <f t="array" ref="AY561">TRIM(IF(OR(TRIM(AA561)="NULL",ISBLANK(AA561),ISNUMBER(AA561)), AA561, IF(AND(ISNUMBER(FIND("|", AA561))=TRUE, ISNUMBER(FIND("-", AA561))=FALSE), AA561, IF(AND(ISNUMBER(FIND("|", AA561))=FALSE, ISNUMBER(FIND("-", AA561))=TRUE),_xlfn.CHOOSECOLS(_xlfn.TEXTSPLIT(AA561,"-", "|",,TRUE),1), _xlfn.CONCAT(_xlfn.CHOOSECOLS(_xlfn.TEXTSPLIT(SUBSTITUTE(AA561, "-", "|"), "|"),1),"|", _xlfn.CHOOSECOLS(_xlfn.TEXTSPLIT(SUBSTITUTE(AA561, "-", "|"), "|"), 3))))))</f>
        <v>60000000|8800000</v>
      </c>
      <c r="AZ561" s="99" t="str" cm="1">
        <f t="array" ref="AZ561">TRIM(IF(OR(TRIM(AA561)="NULL",ISBLANK(AA561),ISNUMBER(AA561)), AA561, IF(AND(ISNUMBER(FIND("|", AA561))=TRUE, ISNUMBER(FIND("-", AA561))=FALSE), AA561, IF(AND(ISNUMBER(FIND("|", AA561))=FALSE, ISNUMBER(FIND("-", AA561))=TRUE),_xlfn.CHOOSECOLS(_xlfn.TEXTSPLIT(AA561,"-", "|",,TRUE),2), _xlfn.CONCAT(_xlfn.CHOOSECOLS(_xlfn.TEXTSPLIT(SUBSTITUTE(AA561, "-", "|"), "|"),2),"|", _xlfn.CHOOSECOLS(_xlfn.TEXTSPLIT(SUBSTITUTE(AA561, "-", "|"), "|"), 4))))))</f>
        <v>60000000|8800000</v>
      </c>
      <c r="BA561" s="92" t="str" cm="1">
        <f t="array" ref="BA561">TRIM(_xlfn.CHOOSECOLS(_xlfn.TEXTSPLIT(AY561,"|",,TRUE),1))</f>
        <v>60000000</v>
      </c>
      <c r="BB561" s="92" t="str" cm="1">
        <f t="array" ref="BB561">TRIM(_xlfn.CHOOSECOLS(_xlfn.TEXTSPLIT(AZ561,"|",,TRUE),1))</f>
        <v>60000000</v>
      </c>
      <c r="BC561" s="92" t="str" cm="1">
        <f t="array" ref="BC561">TRIM(_xlfn.CHOOSECOLS(_xlfn.TEXTSPLIT(AB561,"|",,TRUE),1))</f>
        <v>CNY</v>
      </c>
      <c r="BD561" s="92" t="str" cm="1">
        <f t="array" ref="BD561">TRIM(_xlfn.CHOOSECOLS(_xlfn.TEXTSPLIT(AC561,"|",,TRUE),1))</f>
        <v>No</v>
      </c>
      <c r="BE561" s="92" t="str" cm="1">
        <f t="array" ref="BE561">TRIM(_xlfn.CHOOSECOLS(_xlfn.TEXTSPLIT(AD561,"|",,TRUE),1))</f>
        <v>NULL</v>
      </c>
      <c r="BF561" s="92" t="str" cm="1">
        <f t="array" ref="BF561">TRIM(IF(OR(TRIM(AE561)="NULL",ISBLANK(AE561),ISNUMBER(AE561)),AE561,_xlfn.CHOOSECOLS(_xlfn.TEXTSPLIT(AE561,"-",,TRUE),1)))</f>
        <v>NULL</v>
      </c>
      <c r="BG561" s="92" t="str" cm="1">
        <f t="array" ref="BG561">TRIM(IF(OR(TRIM(AE561)="NULL",ISBLANK(AE561),ISNUMBER(AE561)),AE561,_xlfn.CHOOSECOLS(_xlfn.TEXTSPLIT(AE561,"-",,TRUE),2)))</f>
        <v>NULL</v>
      </c>
      <c r="BH561" s="95" t="str">
        <f t="shared" si="48"/>
        <v>2017</v>
      </c>
      <c r="BI561" s="96" t="str">
        <f t="shared" si="49"/>
        <v>7</v>
      </c>
      <c r="BJ561" s="97" t="str">
        <f t="shared" si="50"/>
        <v>14</v>
      </c>
      <c r="BK561" s="96" t="str">
        <f t="shared" si="51"/>
        <v>2017</v>
      </c>
      <c r="BL561" s="96" t="str">
        <f t="shared" si="52"/>
        <v>7</v>
      </c>
      <c r="BM561" s="97" t="str">
        <f t="shared" si="53"/>
        <v>17</v>
      </c>
      <c r="BN561" s="93" t="b">
        <f>AND(TRIM(BH561)="NULL", TRIM(BK561)="NULL")</f>
        <v>0</v>
      </c>
      <c r="BO561" s="127" t="s">
        <v>508</v>
      </c>
      <c r="BP561" s="127" t="s">
        <v>508</v>
      </c>
    </row>
    <row r="562" spans="1:68">
      <c r="A562" s="7" t="s">
        <v>1566</v>
      </c>
      <c r="B562" s="1" t="s">
        <v>59</v>
      </c>
      <c r="C562" s="11" t="s">
        <v>1567</v>
      </c>
      <c r="D562" s="6" t="s">
        <v>1568</v>
      </c>
      <c r="E562" s="21" t="s">
        <v>1569</v>
      </c>
      <c r="F562" s="5" t="s">
        <v>63</v>
      </c>
      <c r="G562" s="25" t="s">
        <v>63</v>
      </c>
      <c r="H562" s="25" t="s">
        <v>63</v>
      </c>
      <c r="I562" s="25" t="s">
        <v>63</v>
      </c>
      <c r="J562" s="5">
        <v>44794</v>
      </c>
      <c r="K562" s="6">
        <v>2022</v>
      </c>
      <c r="L562" s="6">
        <v>8</v>
      </c>
      <c r="M562" s="6">
        <v>21</v>
      </c>
      <c r="N562" s="5">
        <v>44795</v>
      </c>
      <c r="O562" s="6">
        <v>2022</v>
      </c>
      <c r="P562" s="6">
        <v>8</v>
      </c>
      <c r="Q562" s="6">
        <v>22</v>
      </c>
      <c r="R562" s="6">
        <v>1</v>
      </c>
      <c r="S562" s="6">
        <v>4</v>
      </c>
      <c r="T562" s="6" t="s">
        <v>166</v>
      </c>
      <c r="U562" s="6" t="s">
        <v>166</v>
      </c>
      <c r="V562" s="6" t="s">
        <v>166</v>
      </c>
      <c r="W562" s="6" t="s">
        <v>63</v>
      </c>
      <c r="X562" s="6" t="s">
        <v>63</v>
      </c>
      <c r="Y562" s="6" t="s">
        <v>63</v>
      </c>
      <c r="Z562" s="6" t="s">
        <v>63</v>
      </c>
      <c r="AA562" s="6">
        <v>1200000000</v>
      </c>
      <c r="AB562" s="6" t="s">
        <v>172</v>
      </c>
      <c r="AC562" s="6" t="s">
        <v>608</v>
      </c>
      <c r="AD562" s="6" t="s">
        <v>166</v>
      </c>
      <c r="AE562" s="6">
        <v>143</v>
      </c>
      <c r="AH562" s="91" t="str" cm="1">
        <f t="array" ref="AH562">IF(OR(TRIM(S562)="NULL",ISBLANK(S562),ISNUMBER(S562)),TRIM(S562),TRIM(_xlfn.CHOOSECOLS(_xlfn.TEXTSPLIT(S562,"-",,TRUE),1)))</f>
        <v>4</v>
      </c>
      <c r="AI562" s="91" t="str" cm="1">
        <f t="array" ref="AI562">IF(OR(TRIM(S562)="NULL",ISBLANK(S562),ISNUMBER(S562)),TRIM(S562),TRIM(_xlfn.CHOOSECOLS(_xlfn.TEXTSPLIT(S562,"-",,TRUE),2)))</f>
        <v>4</v>
      </c>
      <c r="AJ562" s="91" t="str" cm="1">
        <f t="array" ref="AJ562">IF(OR(TRIM(R562)="NULL",ISBLANK(R562),ISNUMBER(R562)),TRIM(R562),TRIM(_xlfn.CHOOSECOLS(_xlfn.TEXTSPLIT(R562,"-",,TRUE),1)))</f>
        <v>1</v>
      </c>
      <c r="AK562" s="91" t="str" cm="1">
        <f t="array" ref="AK562">IF(OR(TRIM(R562)="NULL",ISBLANK(R562),ISNUMBER(R562)),TRIM(R562),TRIM(_xlfn.CHOOSECOLS(_xlfn.TEXTSPLIT(R562,"-",,TRUE),2)))</f>
        <v>1</v>
      </c>
      <c r="AL562" s="91" t="str" cm="1">
        <f t="array" ref="AL562">IF(OR(TRIM(T562)="NULL",ISBLANK(T562),ISNUMBER(T562)),TRIM(T562),TRIM(_xlfn.CHOOSECOLS(_xlfn.TEXTSPLIT(T562,"-",,TRUE),1)))</f>
        <v>NULL</v>
      </c>
      <c r="AM562" s="91" t="str" cm="1">
        <f t="array" ref="AM562">IF(OR(TRIM(T562)="NULL",ISBLANK(T562),ISNUMBER(T562)),TRIM(T562),TRIM(_xlfn.CHOOSECOLS(_xlfn.TEXTSPLIT(T562,"-",,TRUE),2)))</f>
        <v>NULL</v>
      </c>
      <c r="AN562" s="91" t="str" cm="1">
        <f t="array" ref="AN562">IF(OR(TRIM(U562)="NULL",ISBLANK(U562),ISNUMBER(U562)),TRIM(U562),TRIM(_xlfn.CHOOSECOLS(_xlfn.TEXTSPLIT(Y562,"-",,TRUE),1)))</f>
        <v>NULL</v>
      </c>
      <c r="AO562" s="91" t="str" cm="1">
        <f t="array" ref="AO562">IF(OR(TRIM(U562)="NULL",ISBLANK(U562),ISNUMBER(U562)),TRIM(U562),TRIM(_xlfn.CHOOSECOLS(_xlfn.TEXTSPLIT(Y562,"-",,TRUE),2)))</f>
        <v>NULL</v>
      </c>
      <c r="AP562" s="91" t="str" cm="1">
        <f t="array" ref="AP562">IF(OR(TRIM(V562)="NULL",ISBLANK(V562),ISNUMBER(V562)),TRIM(V562),TRIM(_xlfn.CHOOSECOLS(_xlfn.TEXTSPLIT(Y562,"-",,TRUE),1)))</f>
        <v>NULL</v>
      </c>
      <c r="AQ562" s="91" t="str" cm="1">
        <f t="array" ref="AQ562">IF(OR(TRIM(V562)="NULL",ISBLANK(V562),ISNUMBER(V562)),V562,_xlfn.CHOOSECOLS(_xlfn.TEXTSPLIT(Y562,"-",,TRUE),2))</f>
        <v xml:space="preserve">NULL </v>
      </c>
      <c r="AR562" s="99" t="str" cm="1">
        <f t="array" ref="AR562">TRIM(IF(OR(TRIM(W562)="NULL",ISBLANK(W562),ISNUMBER(W562)), W562, IF(AND(ISNUMBER(FIND("|", W562))=TRUE, ISNUMBER(FIND("-", W562))=FALSE), W562, IF(AND(ISNUMBER(FIND("|", W562))=FALSE, ISNUMBER(FIND("-", W562))=TRUE),_xlfn.CHOOSECOLS(_xlfn.TEXTSPLIT(W562,"-", "|",,TRUE),1), _xlfn.CONCAT(_xlfn.CHOOSECOLS(_xlfn.TEXTSPLIT(SUBSTITUTE(W562, "-", "|"), "|"),1),"|", _xlfn.CHOOSECOLS(_xlfn.TEXTSPLIT(SUBSTITUTE(W562, "-", "|"), "|"), 3))))))</f>
        <v>NULL</v>
      </c>
      <c r="AS562" s="99" t="str" cm="1">
        <f t="array" ref="AS562">TRIM(IF(OR(TRIM(W562)="NULL",ISBLANK(W562),ISNUMBER(W562)), W562, IF(AND(ISNUMBER(FIND("|", W562))=TRUE, ISNUMBER(FIND("-", W562))=FALSE), W562, IF(AND(ISNUMBER(FIND("|", W562))=FALSE, ISNUMBER(FIND("-", W562))=TRUE),_xlfn.CHOOSECOLS(_xlfn.TEXTSPLIT(W562,"-", "|",,TRUE),2), _xlfn.CONCAT(_xlfn.CHOOSECOLS(_xlfn.TEXTSPLIT(SUBSTITUTE(W562, "-", "|"), "|"),2),"|", _xlfn.CHOOSECOLS(_xlfn.TEXTSPLIT(SUBSTITUTE(W562, "-", "|"), "|"), 4))))))</f>
        <v>NULL</v>
      </c>
      <c r="AT562" s="92" t="str" cm="1">
        <f t="array" ref="AT562">TRIM(_xlfn.CHOOSECOLS(_xlfn.TEXTSPLIT(AR562,"|",,TRUE),1))</f>
        <v>NULL</v>
      </c>
      <c r="AU562" s="92" t="str" cm="1">
        <f t="array" ref="AU562">TRIM(_xlfn.CHOOSECOLS(_xlfn.TEXTSPLIT(AS562,"|",,TRUE),1))</f>
        <v>NULL</v>
      </c>
      <c r="AV562" s="92" t="str" cm="1">
        <f t="array" ref="AV562">TRIM(_xlfn.CHOOSECOLS(_xlfn.TEXTSPLIT(AB562,"|",,TRUE),1))</f>
        <v>USD</v>
      </c>
      <c r="AW562" s="92" t="str" cm="1">
        <f t="array" ref="AW562">TRIM(_xlfn.CHOOSECOLS(_xlfn.TEXTSPLIT(Y562,"|",,TRUE),1))</f>
        <v>NULL</v>
      </c>
      <c r="AX562" s="92" t="str" cm="1">
        <f t="array" ref="AX562">TRIM(_xlfn.CHOOSECOLS(_xlfn.TEXTSPLIT(Z562,"|",,TRUE),1))</f>
        <v>NULL</v>
      </c>
      <c r="AY562" s="99" t="str" cm="1">
        <f t="array" ref="AY562">TRIM(IF(OR(TRIM(AA562)="NULL",ISBLANK(AA562),ISNUMBER(AA562)), AA562, IF(AND(ISNUMBER(FIND("|", AA562))=TRUE, ISNUMBER(FIND("-", AA562))=FALSE), AA562, IF(AND(ISNUMBER(FIND("|", AA562))=FALSE, ISNUMBER(FIND("-", AA562))=TRUE),_xlfn.CHOOSECOLS(_xlfn.TEXTSPLIT(AA562,"-", "|",,TRUE),1), _xlfn.CONCAT(_xlfn.CHOOSECOLS(_xlfn.TEXTSPLIT(SUBSTITUTE(AA562, "-", "|"), "|"),1),"|", _xlfn.CHOOSECOLS(_xlfn.TEXTSPLIT(SUBSTITUTE(AA562, "-", "|"), "|"), 3))))))</f>
        <v>1200000000</v>
      </c>
      <c r="AZ562" s="99" t="str" cm="1">
        <f t="array" ref="AZ562">TRIM(IF(OR(TRIM(AA562)="NULL",ISBLANK(AA562),ISNUMBER(AA562)), AA562, IF(AND(ISNUMBER(FIND("|", AA562))=TRUE, ISNUMBER(FIND("-", AA562))=FALSE), AA562, IF(AND(ISNUMBER(FIND("|", AA562))=FALSE, ISNUMBER(FIND("-", AA562))=TRUE),_xlfn.CHOOSECOLS(_xlfn.TEXTSPLIT(AA562,"-", "|",,TRUE),2), _xlfn.CONCAT(_xlfn.CHOOSECOLS(_xlfn.TEXTSPLIT(SUBSTITUTE(AA562, "-", "|"), "|"),2),"|", _xlfn.CHOOSECOLS(_xlfn.TEXTSPLIT(SUBSTITUTE(AA562, "-", "|"), "|"), 4))))))</f>
        <v>1200000000</v>
      </c>
      <c r="BA562" s="92" t="str" cm="1">
        <f t="array" ref="BA562">TRIM(_xlfn.CHOOSECOLS(_xlfn.TEXTSPLIT(AY562,"|",,TRUE),1))</f>
        <v>1200000000</v>
      </c>
      <c r="BB562" s="92" t="str" cm="1">
        <f t="array" ref="BB562">TRIM(_xlfn.CHOOSECOLS(_xlfn.TEXTSPLIT(AZ562,"|",,TRUE),1))</f>
        <v>1200000000</v>
      </c>
      <c r="BC562" s="92" t="str" cm="1">
        <f t="array" ref="BC562">TRIM(_xlfn.CHOOSECOLS(_xlfn.TEXTSPLIT(AB562,"|",,TRUE),1))</f>
        <v>USD</v>
      </c>
      <c r="BD562" s="92" t="str" cm="1">
        <f t="array" ref="BD562">TRIM(_xlfn.CHOOSECOLS(_xlfn.TEXTSPLIT(AC562,"|",,TRUE),1))</f>
        <v>NO</v>
      </c>
      <c r="BE562" s="92" t="str" cm="1">
        <f t="array" ref="BE562">TRIM(_xlfn.CHOOSECOLS(_xlfn.TEXTSPLIT(AD562,"|",,TRUE),1))</f>
        <v>NULL</v>
      </c>
      <c r="BF562" s="92" t="str" cm="1">
        <f t="array" ref="BF562">TRIM(IF(OR(TRIM(AE562)="NULL",ISBLANK(AE562),ISNUMBER(AE562)),AE562,_xlfn.CHOOSECOLS(_xlfn.TEXTSPLIT(AE562,"-",,TRUE),1)))</f>
        <v>143</v>
      </c>
      <c r="BG562" s="92" t="str" cm="1">
        <f t="array" ref="BG562">TRIM(IF(OR(TRIM(AE562)="NULL",ISBLANK(AE562),ISNUMBER(AE562)),AE562,_xlfn.CHOOSECOLS(_xlfn.TEXTSPLIT(AE562,"-",,TRUE),2)))</f>
        <v>143</v>
      </c>
      <c r="BH562" s="95" t="str">
        <f t="shared" si="48"/>
        <v>2022</v>
      </c>
      <c r="BI562" s="96" t="str">
        <f t="shared" si="49"/>
        <v>8</v>
      </c>
      <c r="BJ562" s="97" t="str">
        <f t="shared" si="50"/>
        <v>21</v>
      </c>
      <c r="BK562" s="96" t="str">
        <f t="shared" si="51"/>
        <v>2022</v>
      </c>
      <c r="BL562" s="96" t="str">
        <f t="shared" si="52"/>
        <v>8</v>
      </c>
      <c r="BM562" s="97" t="str">
        <f t="shared" si="53"/>
        <v>22</v>
      </c>
      <c r="BN562" s="93" t="b">
        <f>AND(TRIM(BH562)="NULL", TRIM(BK562)="NULL")</f>
        <v>0</v>
      </c>
      <c r="BO562" s="127" t="s">
        <v>435</v>
      </c>
      <c r="BP562" s="127" t="s">
        <v>435</v>
      </c>
    </row>
    <row r="563" spans="1:68" ht="45.75">
      <c r="A563" s="7" t="s">
        <v>1570</v>
      </c>
      <c r="B563" s="1" t="s">
        <v>420</v>
      </c>
      <c r="C563" s="11" t="s">
        <v>1571</v>
      </c>
      <c r="D563" s="6" t="s">
        <v>1572</v>
      </c>
      <c r="E563" s="21" t="s">
        <v>1573</v>
      </c>
      <c r="F563" s="5" t="s">
        <v>63</v>
      </c>
      <c r="G563" s="25" t="s">
        <v>63</v>
      </c>
      <c r="H563" s="25" t="s">
        <v>63</v>
      </c>
      <c r="I563" s="25" t="s">
        <v>63</v>
      </c>
      <c r="J563" s="5">
        <v>34291</v>
      </c>
      <c r="K563" s="6">
        <v>1993</v>
      </c>
      <c r="L563" s="6">
        <v>11</v>
      </c>
      <c r="M563" s="6">
        <v>18</v>
      </c>
      <c r="N563" s="5">
        <v>34296</v>
      </c>
      <c r="O563" s="6">
        <v>1993</v>
      </c>
      <c r="P563" s="6">
        <v>11</v>
      </c>
      <c r="Q563" s="6">
        <v>23</v>
      </c>
      <c r="R563" s="6">
        <v>110</v>
      </c>
      <c r="S563" s="6">
        <v>476</v>
      </c>
      <c r="T563" s="6" t="s">
        <v>166</v>
      </c>
      <c r="U563" s="6" t="s">
        <v>166</v>
      </c>
      <c r="V563" s="6" t="s">
        <v>166</v>
      </c>
      <c r="W563" s="6" t="s">
        <v>63</v>
      </c>
      <c r="X563" s="6" t="s">
        <v>63</v>
      </c>
      <c r="Y563" s="6" t="s">
        <v>63</v>
      </c>
      <c r="Z563" s="6" t="s">
        <v>63</v>
      </c>
      <c r="AA563" s="6">
        <v>1500000</v>
      </c>
      <c r="AB563" s="6" t="s">
        <v>172</v>
      </c>
      <c r="AC563" s="6" t="s">
        <v>590</v>
      </c>
      <c r="AD563" s="6">
        <v>1993</v>
      </c>
      <c r="AE563" s="6">
        <v>16818</v>
      </c>
      <c r="AH563" s="91" t="str" cm="1">
        <f t="array" ref="AH563">IF(OR(TRIM(S563)="NULL",ISBLANK(S563),ISNUMBER(S563)),TRIM(S563),TRIM(_xlfn.CHOOSECOLS(_xlfn.TEXTSPLIT(S563,"-",,TRUE),1)))</f>
        <v>476</v>
      </c>
      <c r="AI563" s="91" t="str" cm="1">
        <f t="array" ref="AI563">IF(OR(TRIM(S563)="NULL",ISBLANK(S563),ISNUMBER(S563)),TRIM(S563),TRIM(_xlfn.CHOOSECOLS(_xlfn.TEXTSPLIT(S563,"-",,TRUE),2)))</f>
        <v>476</v>
      </c>
      <c r="AJ563" s="91" t="str" cm="1">
        <f t="array" ref="AJ563">IF(OR(TRIM(R563)="NULL",ISBLANK(R563),ISNUMBER(R563)),TRIM(R563),TRIM(_xlfn.CHOOSECOLS(_xlfn.TEXTSPLIT(R563,"-",,TRUE),1)))</f>
        <v>110</v>
      </c>
      <c r="AK563" s="91" t="str" cm="1">
        <f t="array" ref="AK563">IF(OR(TRIM(R563)="NULL",ISBLANK(R563),ISNUMBER(R563)),TRIM(R563),TRIM(_xlfn.CHOOSECOLS(_xlfn.TEXTSPLIT(R563,"-",,TRUE),2)))</f>
        <v>110</v>
      </c>
      <c r="AL563" s="91" t="str" cm="1">
        <f t="array" ref="AL563">IF(OR(TRIM(T563)="NULL",ISBLANK(T563),ISNUMBER(T563)),TRIM(T563),TRIM(_xlfn.CHOOSECOLS(_xlfn.TEXTSPLIT(T563,"-",,TRUE),1)))</f>
        <v>NULL</v>
      </c>
      <c r="AM563" s="91" t="str" cm="1">
        <f t="array" ref="AM563">IF(OR(TRIM(T563)="NULL",ISBLANK(T563),ISNUMBER(T563)),TRIM(T563),TRIM(_xlfn.CHOOSECOLS(_xlfn.TEXTSPLIT(T563,"-",,TRUE),2)))</f>
        <v>NULL</v>
      </c>
      <c r="AN563" s="91" t="str" cm="1">
        <f t="array" ref="AN563">IF(OR(TRIM(U563)="NULL",ISBLANK(U563),ISNUMBER(U563)),TRIM(U563),TRIM(_xlfn.CHOOSECOLS(_xlfn.TEXTSPLIT(Y563,"-",,TRUE),1)))</f>
        <v>NULL</v>
      </c>
      <c r="AO563" s="91" t="str" cm="1">
        <f t="array" ref="AO563">IF(OR(TRIM(U563)="NULL",ISBLANK(U563),ISNUMBER(U563)),TRIM(U563),TRIM(_xlfn.CHOOSECOLS(_xlfn.TEXTSPLIT(Y563,"-",,TRUE),2)))</f>
        <v>NULL</v>
      </c>
      <c r="AP563" s="91" t="str" cm="1">
        <f t="array" ref="AP563">IF(OR(TRIM(V563)="NULL",ISBLANK(V563),ISNUMBER(V563)),TRIM(V563),TRIM(_xlfn.CHOOSECOLS(_xlfn.TEXTSPLIT(Y563,"-",,TRUE),1)))</f>
        <v>NULL</v>
      </c>
      <c r="AQ563" s="91" t="str" cm="1">
        <f t="array" ref="AQ563">IF(OR(TRIM(V563)="NULL",ISBLANK(V563),ISNUMBER(V563)),V563,_xlfn.CHOOSECOLS(_xlfn.TEXTSPLIT(Y563,"-",,TRUE),2))</f>
        <v xml:space="preserve">NULL </v>
      </c>
      <c r="AR563" s="99" t="str" cm="1">
        <f t="array" ref="AR563">TRIM(IF(OR(TRIM(W563)="NULL",ISBLANK(W563),ISNUMBER(W563)), W563, IF(AND(ISNUMBER(FIND("|", W563))=TRUE, ISNUMBER(FIND("-", W563))=FALSE), W563, IF(AND(ISNUMBER(FIND("|", W563))=FALSE, ISNUMBER(FIND("-", W563))=TRUE),_xlfn.CHOOSECOLS(_xlfn.TEXTSPLIT(W563,"-", "|",,TRUE),1), _xlfn.CONCAT(_xlfn.CHOOSECOLS(_xlfn.TEXTSPLIT(SUBSTITUTE(W563, "-", "|"), "|"),1),"|", _xlfn.CHOOSECOLS(_xlfn.TEXTSPLIT(SUBSTITUTE(W563, "-", "|"), "|"), 3))))))</f>
        <v>NULL</v>
      </c>
      <c r="AS563" s="99" t="str" cm="1">
        <f t="array" ref="AS563">TRIM(IF(OR(TRIM(W563)="NULL",ISBLANK(W563),ISNUMBER(W563)), W563, IF(AND(ISNUMBER(FIND("|", W563))=TRUE, ISNUMBER(FIND("-", W563))=FALSE), W563, IF(AND(ISNUMBER(FIND("|", W563))=FALSE, ISNUMBER(FIND("-", W563))=TRUE),_xlfn.CHOOSECOLS(_xlfn.TEXTSPLIT(W563,"-", "|",,TRUE),2), _xlfn.CONCAT(_xlfn.CHOOSECOLS(_xlfn.TEXTSPLIT(SUBSTITUTE(W563, "-", "|"), "|"),2),"|", _xlfn.CHOOSECOLS(_xlfn.TEXTSPLIT(SUBSTITUTE(W563, "-", "|"), "|"), 4))))))</f>
        <v>NULL</v>
      </c>
      <c r="AT563" s="92" t="str" cm="1">
        <f t="array" ref="AT563">TRIM(_xlfn.CHOOSECOLS(_xlfn.TEXTSPLIT(AR563,"|",,TRUE),1))</f>
        <v>NULL</v>
      </c>
      <c r="AU563" s="92" t="str" cm="1">
        <f t="array" ref="AU563">TRIM(_xlfn.CHOOSECOLS(_xlfn.TEXTSPLIT(AS563,"|",,TRUE),1))</f>
        <v>NULL</v>
      </c>
      <c r="AV563" s="92" t="str" cm="1">
        <f t="array" ref="AV563">TRIM(_xlfn.CHOOSECOLS(_xlfn.TEXTSPLIT(AB563,"|",,TRUE),1))</f>
        <v>USD</v>
      </c>
      <c r="AW563" s="92" t="str" cm="1">
        <f t="array" ref="AW563">TRIM(_xlfn.CHOOSECOLS(_xlfn.TEXTSPLIT(Y563,"|",,TRUE),1))</f>
        <v>NULL</v>
      </c>
      <c r="AX563" s="92" t="str" cm="1">
        <f t="array" ref="AX563">TRIM(_xlfn.CHOOSECOLS(_xlfn.TEXTSPLIT(Z563,"|",,TRUE),1))</f>
        <v>NULL</v>
      </c>
      <c r="AY563" s="99" t="str" cm="1">
        <f t="array" ref="AY563">TRIM(IF(OR(TRIM(AA563)="NULL",ISBLANK(AA563),ISNUMBER(AA563)), AA563, IF(AND(ISNUMBER(FIND("|", AA563))=TRUE, ISNUMBER(FIND("-", AA563))=FALSE), AA563, IF(AND(ISNUMBER(FIND("|", AA563))=FALSE, ISNUMBER(FIND("-", AA563))=TRUE),_xlfn.CHOOSECOLS(_xlfn.TEXTSPLIT(AA563,"-", "|",,TRUE),1), _xlfn.CONCAT(_xlfn.CHOOSECOLS(_xlfn.TEXTSPLIT(SUBSTITUTE(AA563, "-", "|"), "|"),1),"|", _xlfn.CHOOSECOLS(_xlfn.TEXTSPLIT(SUBSTITUTE(AA563, "-", "|"), "|"), 3))))))</f>
        <v>1500000</v>
      </c>
      <c r="AZ563" s="99" t="str" cm="1">
        <f t="array" ref="AZ563">TRIM(IF(OR(TRIM(AA563)="NULL",ISBLANK(AA563),ISNUMBER(AA563)), AA563, IF(AND(ISNUMBER(FIND("|", AA563))=TRUE, ISNUMBER(FIND("-", AA563))=FALSE), AA563, IF(AND(ISNUMBER(FIND("|", AA563))=FALSE, ISNUMBER(FIND("-", AA563))=TRUE),_xlfn.CHOOSECOLS(_xlfn.TEXTSPLIT(AA563,"-", "|",,TRUE),2), _xlfn.CONCAT(_xlfn.CHOOSECOLS(_xlfn.TEXTSPLIT(SUBSTITUTE(AA563, "-", "|"), "|"),2),"|", _xlfn.CHOOSECOLS(_xlfn.TEXTSPLIT(SUBSTITUTE(AA563, "-", "|"), "|"), 4))))))</f>
        <v>1500000</v>
      </c>
      <c r="BA563" s="92" t="str" cm="1">
        <f t="array" ref="BA563">TRIM(_xlfn.CHOOSECOLS(_xlfn.TEXTSPLIT(AY563,"|",,TRUE),1))</f>
        <v>1500000</v>
      </c>
      <c r="BB563" s="92" t="str" cm="1">
        <f t="array" ref="BB563">TRIM(_xlfn.CHOOSECOLS(_xlfn.TEXTSPLIT(AZ563,"|",,TRUE),1))</f>
        <v>1500000</v>
      </c>
      <c r="BC563" s="92" t="str" cm="1">
        <f t="array" ref="BC563">TRIM(_xlfn.CHOOSECOLS(_xlfn.TEXTSPLIT(AB563,"|",,TRUE),1))</f>
        <v>USD</v>
      </c>
      <c r="BD563" s="92" t="str" cm="1">
        <f t="array" ref="BD563">TRIM(_xlfn.CHOOSECOLS(_xlfn.TEXTSPLIT(AC563,"|",,TRUE),1))</f>
        <v>YES</v>
      </c>
      <c r="BE563" s="92" t="str" cm="1">
        <f t="array" ref="BE563">TRIM(_xlfn.CHOOSECOLS(_xlfn.TEXTSPLIT(AD563,"|",,TRUE),1))</f>
        <v>1993</v>
      </c>
      <c r="BF563" s="92" t="str" cm="1">
        <f t="array" ref="BF563">TRIM(IF(OR(TRIM(AE563)="NULL",ISBLANK(AE563),ISNUMBER(AE563)),AE563,_xlfn.CHOOSECOLS(_xlfn.TEXTSPLIT(AE563,"-",,TRUE),1)))</f>
        <v>16818</v>
      </c>
      <c r="BG563" s="92" t="str" cm="1">
        <f t="array" ref="BG563">TRIM(IF(OR(TRIM(AE563)="NULL",ISBLANK(AE563),ISNUMBER(AE563)),AE563,_xlfn.CHOOSECOLS(_xlfn.TEXTSPLIT(AE563,"-",,TRUE),2)))</f>
        <v>16818</v>
      </c>
      <c r="BH563" s="95" t="str">
        <f t="shared" si="48"/>
        <v>1993</v>
      </c>
      <c r="BI563" s="96" t="str">
        <f t="shared" si="49"/>
        <v>11</v>
      </c>
      <c r="BJ563" s="97" t="str">
        <f t="shared" si="50"/>
        <v>18</v>
      </c>
      <c r="BK563" s="96" t="str">
        <f t="shared" si="51"/>
        <v>1993</v>
      </c>
      <c r="BL563" s="96" t="str">
        <f t="shared" si="52"/>
        <v>11</v>
      </c>
      <c r="BM563" s="97" t="str">
        <f t="shared" si="53"/>
        <v>23</v>
      </c>
      <c r="BN563" s="93" t="b">
        <f>AND(TRIM(BH563)="NULL", TRIM(BK563)="NULL")</f>
        <v>0</v>
      </c>
      <c r="BO563" s="127" t="s">
        <v>1574</v>
      </c>
      <c r="BP563" s="127" t="s">
        <v>1574</v>
      </c>
    </row>
    <row r="564" spans="1:68">
      <c r="A564" s="7">
        <v>128.01</v>
      </c>
      <c r="B564" s="1" t="s">
        <v>420</v>
      </c>
      <c r="C564" s="11" t="s">
        <v>1571</v>
      </c>
      <c r="D564" s="6" t="s">
        <v>1572</v>
      </c>
      <c r="E564" s="21" t="s">
        <v>1575</v>
      </c>
      <c r="F564" s="5" t="s">
        <v>63</v>
      </c>
      <c r="G564" s="25" t="s">
        <v>63</v>
      </c>
      <c r="H564" s="25" t="s">
        <v>63</v>
      </c>
      <c r="I564" s="25" t="s">
        <v>63</v>
      </c>
      <c r="J564" s="5">
        <v>34292</v>
      </c>
      <c r="K564" s="6">
        <v>1993</v>
      </c>
      <c r="L564" s="6">
        <v>11</v>
      </c>
      <c r="M564" s="6">
        <v>18</v>
      </c>
      <c r="N564" s="5">
        <v>34297</v>
      </c>
      <c r="O564" s="6">
        <v>1993</v>
      </c>
      <c r="P564" s="6">
        <v>11</v>
      </c>
      <c r="Q564" s="6">
        <v>23</v>
      </c>
      <c r="R564" s="6" t="s">
        <v>63</v>
      </c>
      <c r="S564" s="6" t="s">
        <v>63</v>
      </c>
      <c r="T564" s="6" t="s">
        <v>1576</v>
      </c>
      <c r="U564" s="6" t="s">
        <v>166</v>
      </c>
      <c r="V564" s="6" t="s">
        <v>166</v>
      </c>
      <c r="W564" s="6" t="s">
        <v>63</v>
      </c>
      <c r="X564" s="6" t="s">
        <v>63</v>
      </c>
      <c r="Y564" s="6" t="s">
        <v>63</v>
      </c>
      <c r="Z564" s="6" t="s">
        <v>63</v>
      </c>
      <c r="AA564" s="6" t="s">
        <v>63</v>
      </c>
      <c r="AB564" s="6" t="s">
        <v>63</v>
      </c>
      <c r="AC564" s="6" t="s">
        <v>63</v>
      </c>
      <c r="AD564" s="6" t="s">
        <v>63</v>
      </c>
      <c r="AE564" s="6" t="s">
        <v>63</v>
      </c>
      <c r="AH564" s="91" t="str" cm="1">
        <f t="array" ref="AH564">IF(OR(TRIM(S564)="NULL",ISBLANK(S564),ISNUMBER(S564)),TRIM(S564),TRIM(_xlfn.CHOOSECOLS(_xlfn.TEXTSPLIT(S564,"-",,TRUE),1)))</f>
        <v>NULL</v>
      </c>
      <c r="AI564" s="91" t="str" cm="1">
        <f t="array" ref="AI564">IF(OR(TRIM(S564)="NULL",ISBLANK(S564),ISNUMBER(S564)),TRIM(S564),TRIM(_xlfn.CHOOSECOLS(_xlfn.TEXTSPLIT(S564,"-",,TRUE),2)))</f>
        <v>NULL</v>
      </c>
      <c r="AJ564" s="91" t="str" cm="1">
        <f t="array" ref="AJ564">IF(OR(TRIM(R564)="NULL",ISBLANK(R564),ISNUMBER(R564)),TRIM(R564),TRIM(_xlfn.CHOOSECOLS(_xlfn.TEXTSPLIT(R564,"-",,TRUE),1)))</f>
        <v>NULL</v>
      </c>
      <c r="AK564" s="91" t="str" cm="1">
        <f t="array" ref="AK564">IF(OR(TRIM(R564)="NULL",ISBLANK(R564),ISNUMBER(R564)),TRIM(R564),TRIM(_xlfn.CHOOSECOLS(_xlfn.TEXTSPLIT(R564,"-",,TRUE),2)))</f>
        <v>NULL</v>
      </c>
      <c r="AL564" s="91" t="str" cm="1">
        <f t="array" ref="AL564">IF(OR(TRIM(T564)="NULL",ISBLANK(T564),ISNUMBER(T564)),TRIM(T564),TRIM(_xlfn.CHOOSECOLS(_xlfn.TEXTSPLIT(T564,"-",,TRUE),1)))</f>
        <v>101</v>
      </c>
      <c r="AM564" s="91" t="str" cm="1">
        <f t="array" ref="AM564">IF(OR(TRIM(T564)="NULL",ISBLANK(T564),ISNUMBER(T564)),TRIM(T564),TRIM(_xlfn.CHOOSECOLS(_xlfn.TEXTSPLIT(T564,"-",,TRUE),2)))</f>
        <v>999</v>
      </c>
      <c r="AN564" s="91" t="str" cm="1">
        <f t="array" ref="AN564">IF(OR(TRIM(U564)="NULL",ISBLANK(U564),ISNUMBER(U564)),TRIM(U564),TRIM(_xlfn.CHOOSECOLS(_xlfn.TEXTSPLIT(Y564,"-",,TRUE),1)))</f>
        <v>NULL</v>
      </c>
      <c r="AO564" s="91" t="str" cm="1">
        <f t="array" ref="AO564">IF(OR(TRIM(U564)="NULL",ISBLANK(U564),ISNUMBER(U564)),TRIM(U564),TRIM(_xlfn.CHOOSECOLS(_xlfn.TEXTSPLIT(Y564,"-",,TRUE),2)))</f>
        <v>NULL</v>
      </c>
      <c r="AP564" s="91" t="str" cm="1">
        <f t="array" ref="AP564">IF(OR(TRIM(V564)="NULL",ISBLANK(V564),ISNUMBER(V564)),TRIM(V564),TRIM(_xlfn.CHOOSECOLS(_xlfn.TEXTSPLIT(Y564,"-",,TRUE),1)))</f>
        <v>NULL</v>
      </c>
      <c r="AQ564" s="91" t="str" cm="1">
        <f t="array" ref="AQ564">IF(OR(TRIM(V564)="NULL",ISBLANK(V564),ISNUMBER(V564)),V564,_xlfn.CHOOSECOLS(_xlfn.TEXTSPLIT(Y564,"-",,TRUE),2))</f>
        <v xml:space="preserve">NULL </v>
      </c>
      <c r="AR564" s="99" t="str" cm="1">
        <f t="array" ref="AR564">TRIM(IF(OR(TRIM(W564)="NULL",ISBLANK(W564),ISNUMBER(W564)), W564, IF(AND(ISNUMBER(FIND("|", W564))=TRUE, ISNUMBER(FIND("-", W564))=FALSE), W564, IF(AND(ISNUMBER(FIND("|", W564))=FALSE, ISNUMBER(FIND("-", W564))=TRUE),_xlfn.CHOOSECOLS(_xlfn.TEXTSPLIT(W564,"-", "|",,TRUE),1), _xlfn.CONCAT(_xlfn.CHOOSECOLS(_xlfn.TEXTSPLIT(SUBSTITUTE(W564, "-", "|"), "|"),1),"|", _xlfn.CHOOSECOLS(_xlfn.TEXTSPLIT(SUBSTITUTE(W564, "-", "|"), "|"), 3))))))</f>
        <v>NULL</v>
      </c>
      <c r="AS564" s="99" t="str" cm="1">
        <f t="array" ref="AS564">TRIM(IF(OR(TRIM(W564)="NULL",ISBLANK(W564),ISNUMBER(W564)), W564, IF(AND(ISNUMBER(FIND("|", W564))=TRUE, ISNUMBER(FIND("-", W564))=FALSE), W564, IF(AND(ISNUMBER(FIND("|", W564))=FALSE, ISNUMBER(FIND("-", W564))=TRUE),_xlfn.CHOOSECOLS(_xlfn.TEXTSPLIT(W564,"-", "|",,TRUE),2), _xlfn.CONCAT(_xlfn.CHOOSECOLS(_xlfn.TEXTSPLIT(SUBSTITUTE(W564, "-", "|"), "|"),2),"|", _xlfn.CHOOSECOLS(_xlfn.TEXTSPLIT(SUBSTITUTE(W564, "-", "|"), "|"), 4))))))</f>
        <v>NULL</v>
      </c>
      <c r="AT564" s="92" t="str" cm="1">
        <f t="array" ref="AT564">TRIM(_xlfn.CHOOSECOLS(_xlfn.TEXTSPLIT(AR564,"|",,TRUE),1))</f>
        <v>NULL</v>
      </c>
      <c r="AU564" s="92" t="str" cm="1">
        <f t="array" ref="AU564">TRIM(_xlfn.CHOOSECOLS(_xlfn.TEXTSPLIT(AS564,"|",,TRUE),1))</f>
        <v>NULL</v>
      </c>
      <c r="AV564" s="92" t="str" cm="1">
        <f t="array" ref="AV564">TRIM(_xlfn.CHOOSECOLS(_xlfn.TEXTSPLIT(AB564,"|",,TRUE),1))</f>
        <v>NULL</v>
      </c>
      <c r="AW564" s="92" t="str" cm="1">
        <f t="array" ref="AW564">TRIM(_xlfn.CHOOSECOLS(_xlfn.TEXTSPLIT(Y564,"|",,TRUE),1))</f>
        <v>NULL</v>
      </c>
      <c r="AX564" s="92" t="str" cm="1">
        <f t="array" ref="AX564">TRIM(_xlfn.CHOOSECOLS(_xlfn.TEXTSPLIT(Z564,"|",,TRUE),1))</f>
        <v>NULL</v>
      </c>
      <c r="AY564" s="99" t="str" cm="1">
        <f t="array" ref="AY564">TRIM(IF(OR(TRIM(AA564)="NULL",ISBLANK(AA564),ISNUMBER(AA564)), AA564, IF(AND(ISNUMBER(FIND("|", AA564))=TRUE, ISNUMBER(FIND("-", AA564))=FALSE), AA564, IF(AND(ISNUMBER(FIND("|", AA564))=FALSE, ISNUMBER(FIND("-", AA564))=TRUE),_xlfn.CHOOSECOLS(_xlfn.TEXTSPLIT(AA564,"-", "|",,TRUE),1), _xlfn.CONCAT(_xlfn.CHOOSECOLS(_xlfn.TEXTSPLIT(SUBSTITUTE(AA564, "-", "|"), "|"),1),"|", _xlfn.CHOOSECOLS(_xlfn.TEXTSPLIT(SUBSTITUTE(AA564, "-", "|"), "|"), 3))))))</f>
        <v>NULL</v>
      </c>
      <c r="AZ564" s="99" t="str" cm="1">
        <f t="array" ref="AZ564">TRIM(IF(OR(TRIM(AA564)="NULL",ISBLANK(AA564),ISNUMBER(AA564)), AA564, IF(AND(ISNUMBER(FIND("|", AA564))=TRUE, ISNUMBER(FIND("-", AA564))=FALSE), AA564, IF(AND(ISNUMBER(FIND("|", AA564))=FALSE, ISNUMBER(FIND("-", AA564))=TRUE),_xlfn.CHOOSECOLS(_xlfn.TEXTSPLIT(AA564,"-", "|",,TRUE),2), _xlfn.CONCAT(_xlfn.CHOOSECOLS(_xlfn.TEXTSPLIT(SUBSTITUTE(AA564, "-", "|"), "|"),2),"|", _xlfn.CHOOSECOLS(_xlfn.TEXTSPLIT(SUBSTITUTE(AA564, "-", "|"), "|"), 4))))))</f>
        <v>NULL</v>
      </c>
      <c r="BA564" s="92" t="str" cm="1">
        <f t="array" ref="BA564">TRIM(_xlfn.CHOOSECOLS(_xlfn.TEXTSPLIT(AY564,"|",,TRUE),1))</f>
        <v>NULL</v>
      </c>
      <c r="BB564" s="92" t="str" cm="1">
        <f t="array" ref="BB564">TRIM(_xlfn.CHOOSECOLS(_xlfn.TEXTSPLIT(AZ564,"|",,TRUE),1))</f>
        <v>NULL</v>
      </c>
      <c r="BC564" s="92" t="str" cm="1">
        <f t="array" ref="BC564">TRIM(_xlfn.CHOOSECOLS(_xlfn.TEXTSPLIT(AB564,"|",,TRUE),1))</f>
        <v>NULL</v>
      </c>
      <c r="BD564" s="92" t="str" cm="1">
        <f t="array" ref="BD564">TRIM(_xlfn.CHOOSECOLS(_xlfn.TEXTSPLIT(AC564,"|",,TRUE),1))</f>
        <v>NULL</v>
      </c>
      <c r="BE564" s="92" t="str" cm="1">
        <f t="array" ref="BE564">TRIM(_xlfn.CHOOSECOLS(_xlfn.TEXTSPLIT(AD564,"|",,TRUE),1))</f>
        <v>NULL</v>
      </c>
      <c r="BF564" s="92" t="str" cm="1">
        <f t="array" ref="BF564">TRIM(IF(OR(TRIM(AE564)="NULL",ISBLANK(AE564),ISNUMBER(AE564)),AE564,_xlfn.CHOOSECOLS(_xlfn.TEXTSPLIT(AE564,"-",,TRUE),1)))</f>
        <v>NULL</v>
      </c>
      <c r="BG564" s="92" t="str" cm="1">
        <f t="array" ref="BG564">TRIM(IF(OR(TRIM(AE564)="NULL",ISBLANK(AE564),ISNUMBER(AE564)),AE564,_xlfn.CHOOSECOLS(_xlfn.TEXTSPLIT(AE564,"-",,TRUE),2)))</f>
        <v>NULL</v>
      </c>
      <c r="BH564" s="95" t="str">
        <f t="shared" si="48"/>
        <v>1993</v>
      </c>
      <c r="BI564" s="96" t="str">
        <f t="shared" si="49"/>
        <v>11</v>
      </c>
      <c r="BJ564" s="97" t="str">
        <f t="shared" si="50"/>
        <v>18</v>
      </c>
      <c r="BK564" s="96" t="str">
        <f t="shared" si="51"/>
        <v>1993</v>
      </c>
      <c r="BL564" s="96" t="str">
        <f t="shared" si="52"/>
        <v>11</v>
      </c>
      <c r="BM564" s="97" t="str">
        <f t="shared" si="53"/>
        <v>23</v>
      </c>
      <c r="BN564" s="93" t="b">
        <f>AND(TRIM(BH564)="NULL", TRIM(BK564)="NULL")</f>
        <v>0</v>
      </c>
      <c r="BO564" s="127" t="s">
        <v>618</v>
      </c>
      <c r="BP564" s="127" t="s">
        <v>618</v>
      </c>
    </row>
    <row r="565" spans="1:68">
      <c r="A565" s="7">
        <v>128.02000000000001</v>
      </c>
      <c r="B565" s="1" t="s">
        <v>420</v>
      </c>
      <c r="C565" s="11" t="s">
        <v>1571</v>
      </c>
      <c r="D565" s="6" t="s">
        <v>1572</v>
      </c>
      <c r="E565" s="21" t="s">
        <v>1211</v>
      </c>
      <c r="F565" s="5" t="s">
        <v>63</v>
      </c>
      <c r="G565" s="25" t="s">
        <v>63</v>
      </c>
      <c r="H565" s="25" t="s">
        <v>63</v>
      </c>
      <c r="I565" s="25" t="s">
        <v>63</v>
      </c>
      <c r="J565" s="5">
        <v>34293</v>
      </c>
      <c r="K565" s="6">
        <v>1993</v>
      </c>
      <c r="L565" s="6">
        <v>11</v>
      </c>
      <c r="M565" s="6">
        <v>18</v>
      </c>
      <c r="N565" s="5">
        <v>34298</v>
      </c>
      <c r="O565" s="6">
        <v>1993</v>
      </c>
      <c r="P565" s="6">
        <v>11</v>
      </c>
      <c r="Q565" s="6">
        <v>23</v>
      </c>
      <c r="R565" s="6">
        <v>106</v>
      </c>
      <c r="S565" s="6">
        <v>476</v>
      </c>
      <c r="T565" s="6" t="s">
        <v>166</v>
      </c>
      <c r="U565" s="6" t="s">
        <v>166</v>
      </c>
      <c r="V565" s="6" t="s">
        <v>166</v>
      </c>
      <c r="W565" s="6" t="s">
        <v>63</v>
      </c>
      <c r="X565" s="6" t="s">
        <v>63</v>
      </c>
      <c r="Y565" s="6" t="s">
        <v>63</v>
      </c>
      <c r="Z565" s="6" t="s">
        <v>63</v>
      </c>
      <c r="AA565" s="6">
        <v>1500000</v>
      </c>
      <c r="AB565" s="6" t="s">
        <v>172</v>
      </c>
      <c r="AC565" s="6" t="s">
        <v>73</v>
      </c>
      <c r="AD565" s="6" t="s">
        <v>166</v>
      </c>
      <c r="AE565" s="6">
        <v>16818</v>
      </c>
      <c r="AH565" s="91" t="str" cm="1">
        <f t="array" ref="AH565">IF(OR(TRIM(S565)="NULL",ISBLANK(S565),ISNUMBER(S565)),TRIM(S565),TRIM(_xlfn.CHOOSECOLS(_xlfn.TEXTSPLIT(S565,"-",,TRUE),1)))</f>
        <v>476</v>
      </c>
      <c r="AI565" s="91" t="str" cm="1">
        <f t="array" ref="AI565">IF(OR(TRIM(S565)="NULL",ISBLANK(S565),ISNUMBER(S565)),TRIM(S565),TRIM(_xlfn.CHOOSECOLS(_xlfn.TEXTSPLIT(S565,"-",,TRUE),2)))</f>
        <v>476</v>
      </c>
      <c r="AJ565" s="91" t="str" cm="1">
        <f t="array" ref="AJ565">IF(OR(TRIM(R565)="NULL",ISBLANK(R565),ISNUMBER(R565)),TRIM(R565),TRIM(_xlfn.CHOOSECOLS(_xlfn.TEXTSPLIT(R565,"-",,TRUE),1)))</f>
        <v>106</v>
      </c>
      <c r="AK565" s="91" t="str" cm="1">
        <f t="array" ref="AK565">IF(OR(TRIM(R565)="NULL",ISBLANK(R565),ISNUMBER(R565)),TRIM(R565),TRIM(_xlfn.CHOOSECOLS(_xlfn.TEXTSPLIT(R565,"-",,TRUE),2)))</f>
        <v>106</v>
      </c>
      <c r="AL565" s="91" t="str" cm="1">
        <f t="array" ref="AL565">IF(OR(TRIM(T565)="NULL",ISBLANK(T565),ISNUMBER(T565)),TRIM(T565),TRIM(_xlfn.CHOOSECOLS(_xlfn.TEXTSPLIT(T565,"-",,TRUE),1)))</f>
        <v>NULL</v>
      </c>
      <c r="AM565" s="91" t="str" cm="1">
        <f t="array" ref="AM565">IF(OR(TRIM(T565)="NULL",ISBLANK(T565),ISNUMBER(T565)),TRIM(T565),TRIM(_xlfn.CHOOSECOLS(_xlfn.TEXTSPLIT(T565,"-",,TRUE),2)))</f>
        <v>NULL</v>
      </c>
      <c r="AN565" s="91" t="str" cm="1">
        <f t="array" ref="AN565">IF(OR(TRIM(U565)="NULL",ISBLANK(U565),ISNUMBER(U565)),TRIM(U565),TRIM(_xlfn.CHOOSECOLS(_xlfn.TEXTSPLIT(Y565,"-",,TRUE),1)))</f>
        <v>NULL</v>
      </c>
      <c r="AO565" s="91" t="str" cm="1">
        <f t="array" ref="AO565">IF(OR(TRIM(U565)="NULL",ISBLANK(U565),ISNUMBER(U565)),TRIM(U565),TRIM(_xlfn.CHOOSECOLS(_xlfn.TEXTSPLIT(Y565,"-",,TRUE),2)))</f>
        <v>NULL</v>
      </c>
      <c r="AP565" s="91" t="str" cm="1">
        <f t="array" ref="AP565">IF(OR(TRIM(V565)="NULL",ISBLANK(V565),ISNUMBER(V565)),TRIM(V565),TRIM(_xlfn.CHOOSECOLS(_xlfn.TEXTSPLIT(Y565,"-",,TRUE),1)))</f>
        <v>NULL</v>
      </c>
      <c r="AQ565" s="91" t="str" cm="1">
        <f t="array" ref="AQ565">IF(OR(TRIM(V565)="NULL",ISBLANK(V565),ISNUMBER(V565)),V565,_xlfn.CHOOSECOLS(_xlfn.TEXTSPLIT(Y565,"-",,TRUE),2))</f>
        <v xml:space="preserve">NULL </v>
      </c>
      <c r="AR565" s="99" t="str" cm="1">
        <f t="array" ref="AR565">TRIM(IF(OR(TRIM(W565)="NULL",ISBLANK(W565),ISNUMBER(W565)), W565, IF(AND(ISNUMBER(FIND("|", W565))=TRUE, ISNUMBER(FIND("-", W565))=FALSE), W565, IF(AND(ISNUMBER(FIND("|", W565))=FALSE, ISNUMBER(FIND("-", W565))=TRUE),_xlfn.CHOOSECOLS(_xlfn.TEXTSPLIT(W565,"-", "|",,TRUE),1), _xlfn.CONCAT(_xlfn.CHOOSECOLS(_xlfn.TEXTSPLIT(SUBSTITUTE(W565, "-", "|"), "|"),1),"|", _xlfn.CHOOSECOLS(_xlfn.TEXTSPLIT(SUBSTITUTE(W565, "-", "|"), "|"), 3))))))</f>
        <v>NULL</v>
      </c>
      <c r="AS565" s="99" t="str" cm="1">
        <f t="array" ref="AS565">TRIM(IF(OR(TRIM(W565)="NULL",ISBLANK(W565),ISNUMBER(W565)), W565, IF(AND(ISNUMBER(FIND("|", W565))=TRUE, ISNUMBER(FIND("-", W565))=FALSE), W565, IF(AND(ISNUMBER(FIND("|", W565))=FALSE, ISNUMBER(FIND("-", W565))=TRUE),_xlfn.CHOOSECOLS(_xlfn.TEXTSPLIT(W565,"-", "|",,TRUE),2), _xlfn.CONCAT(_xlfn.CHOOSECOLS(_xlfn.TEXTSPLIT(SUBSTITUTE(W565, "-", "|"), "|"),2),"|", _xlfn.CHOOSECOLS(_xlfn.TEXTSPLIT(SUBSTITUTE(W565, "-", "|"), "|"), 4))))))</f>
        <v>NULL</v>
      </c>
      <c r="AT565" s="92" t="str" cm="1">
        <f t="array" ref="AT565">TRIM(_xlfn.CHOOSECOLS(_xlfn.TEXTSPLIT(AR565,"|",,TRUE),1))</f>
        <v>NULL</v>
      </c>
      <c r="AU565" s="92" t="str" cm="1">
        <f t="array" ref="AU565">TRIM(_xlfn.CHOOSECOLS(_xlfn.TEXTSPLIT(AS565,"|",,TRUE),1))</f>
        <v>NULL</v>
      </c>
      <c r="AV565" s="92" t="str" cm="1">
        <f t="array" ref="AV565">TRIM(_xlfn.CHOOSECOLS(_xlfn.TEXTSPLIT(AB565,"|",,TRUE),1))</f>
        <v>USD</v>
      </c>
      <c r="AW565" s="92" t="str" cm="1">
        <f t="array" ref="AW565">TRIM(_xlfn.CHOOSECOLS(_xlfn.TEXTSPLIT(Y565,"|",,TRUE),1))</f>
        <v>NULL</v>
      </c>
      <c r="AX565" s="92" t="str" cm="1">
        <f t="array" ref="AX565">TRIM(_xlfn.CHOOSECOLS(_xlfn.TEXTSPLIT(Z565,"|",,TRUE),1))</f>
        <v>NULL</v>
      </c>
      <c r="AY565" s="99" t="str" cm="1">
        <f t="array" ref="AY565">TRIM(IF(OR(TRIM(AA565)="NULL",ISBLANK(AA565),ISNUMBER(AA565)), AA565, IF(AND(ISNUMBER(FIND("|", AA565))=TRUE, ISNUMBER(FIND("-", AA565))=FALSE), AA565, IF(AND(ISNUMBER(FIND("|", AA565))=FALSE, ISNUMBER(FIND("-", AA565))=TRUE),_xlfn.CHOOSECOLS(_xlfn.TEXTSPLIT(AA565,"-", "|",,TRUE),1), _xlfn.CONCAT(_xlfn.CHOOSECOLS(_xlfn.TEXTSPLIT(SUBSTITUTE(AA565, "-", "|"), "|"),1),"|", _xlfn.CHOOSECOLS(_xlfn.TEXTSPLIT(SUBSTITUTE(AA565, "-", "|"), "|"), 3))))))</f>
        <v>1500000</v>
      </c>
      <c r="AZ565" s="99" t="str" cm="1">
        <f t="array" ref="AZ565">TRIM(IF(OR(TRIM(AA565)="NULL",ISBLANK(AA565),ISNUMBER(AA565)), AA565, IF(AND(ISNUMBER(FIND("|", AA565))=TRUE, ISNUMBER(FIND("-", AA565))=FALSE), AA565, IF(AND(ISNUMBER(FIND("|", AA565))=FALSE, ISNUMBER(FIND("-", AA565))=TRUE),_xlfn.CHOOSECOLS(_xlfn.TEXTSPLIT(AA565,"-", "|",,TRUE),2), _xlfn.CONCAT(_xlfn.CHOOSECOLS(_xlfn.TEXTSPLIT(SUBSTITUTE(AA565, "-", "|"), "|"),2),"|", _xlfn.CHOOSECOLS(_xlfn.TEXTSPLIT(SUBSTITUTE(AA565, "-", "|"), "|"), 4))))))</f>
        <v>1500000</v>
      </c>
      <c r="BA565" s="92" t="str" cm="1">
        <f t="array" ref="BA565">TRIM(_xlfn.CHOOSECOLS(_xlfn.TEXTSPLIT(AY565,"|",,TRUE),1))</f>
        <v>1500000</v>
      </c>
      <c r="BB565" s="92" t="str" cm="1">
        <f t="array" ref="BB565">TRIM(_xlfn.CHOOSECOLS(_xlfn.TEXTSPLIT(AZ565,"|",,TRUE),1))</f>
        <v>1500000</v>
      </c>
      <c r="BC565" s="92" t="str" cm="1">
        <f t="array" ref="BC565">TRIM(_xlfn.CHOOSECOLS(_xlfn.TEXTSPLIT(AB565,"|",,TRUE),1))</f>
        <v>USD</v>
      </c>
      <c r="BD565" s="92" t="str" cm="1">
        <f t="array" ref="BD565">TRIM(_xlfn.CHOOSECOLS(_xlfn.TEXTSPLIT(AC565,"|",,TRUE),1))</f>
        <v>No</v>
      </c>
      <c r="BE565" s="92" t="str" cm="1">
        <f t="array" ref="BE565">TRIM(_xlfn.CHOOSECOLS(_xlfn.TEXTSPLIT(AD565,"|",,TRUE),1))</f>
        <v>NULL</v>
      </c>
      <c r="BF565" s="92" t="str" cm="1">
        <f t="array" ref="BF565">TRIM(IF(OR(TRIM(AE565)="NULL",ISBLANK(AE565),ISNUMBER(AE565)),AE565,_xlfn.CHOOSECOLS(_xlfn.TEXTSPLIT(AE565,"-",,TRUE),1)))</f>
        <v>16818</v>
      </c>
      <c r="BG565" s="92" t="str" cm="1">
        <f t="array" ref="BG565">TRIM(IF(OR(TRIM(AE565)="NULL",ISBLANK(AE565),ISNUMBER(AE565)),AE565,_xlfn.CHOOSECOLS(_xlfn.TEXTSPLIT(AE565,"-",,TRUE),2)))</f>
        <v>16818</v>
      </c>
      <c r="BH565" s="95" t="str">
        <f t="shared" si="48"/>
        <v>1993</v>
      </c>
      <c r="BI565" s="96" t="str">
        <f t="shared" si="49"/>
        <v>11</v>
      </c>
      <c r="BJ565" s="97" t="str">
        <f t="shared" si="50"/>
        <v>18</v>
      </c>
      <c r="BK565" s="96" t="str">
        <f t="shared" si="51"/>
        <v>1993</v>
      </c>
      <c r="BL565" s="96" t="str">
        <f t="shared" si="52"/>
        <v>11</v>
      </c>
      <c r="BM565" s="97" t="str">
        <f t="shared" si="53"/>
        <v>23</v>
      </c>
      <c r="BN565" s="93" t="b">
        <f>AND(TRIM(BH565)="NULL", TRIM(BK565)="NULL")</f>
        <v>0</v>
      </c>
      <c r="BO565" s="127" t="s">
        <v>1214</v>
      </c>
      <c r="BP565" s="127" t="s">
        <v>1214</v>
      </c>
    </row>
    <row r="566" spans="1:68">
      <c r="A566" s="7">
        <v>128.03</v>
      </c>
      <c r="B566" s="1" t="s">
        <v>420</v>
      </c>
      <c r="C566" s="11" t="s">
        <v>1571</v>
      </c>
      <c r="D566" s="6" t="s">
        <v>1572</v>
      </c>
      <c r="E566" s="21" t="s">
        <v>1577</v>
      </c>
      <c r="F566" s="5" t="s">
        <v>63</v>
      </c>
      <c r="G566" s="25" t="s">
        <v>63</v>
      </c>
      <c r="H566" s="25" t="s">
        <v>63</v>
      </c>
      <c r="I566" s="25" t="s">
        <v>63</v>
      </c>
      <c r="J566" s="5">
        <v>34294</v>
      </c>
      <c r="K566" s="6">
        <v>1993</v>
      </c>
      <c r="L566" s="6">
        <v>11</v>
      </c>
      <c r="M566" s="6">
        <v>18</v>
      </c>
      <c r="N566" s="5">
        <v>34299</v>
      </c>
      <c r="O566" s="6">
        <v>1993</v>
      </c>
      <c r="P566" s="6">
        <v>11</v>
      </c>
      <c r="Q566" s="6">
        <v>23</v>
      </c>
      <c r="R566" s="6">
        <v>3</v>
      </c>
      <c r="S566" s="6" t="s">
        <v>63</v>
      </c>
      <c r="T566" s="6" t="s">
        <v>166</v>
      </c>
      <c r="U566" s="6" t="s">
        <v>166</v>
      </c>
      <c r="V566" s="6" t="s">
        <v>166</v>
      </c>
      <c r="W566" s="6" t="s">
        <v>63</v>
      </c>
      <c r="X566" s="6" t="s">
        <v>63</v>
      </c>
      <c r="Y566" s="6" t="s">
        <v>63</v>
      </c>
      <c r="Z566" s="6" t="s">
        <v>63</v>
      </c>
      <c r="AA566" s="6" t="s">
        <v>63</v>
      </c>
      <c r="AB566" s="6" t="s">
        <v>63</v>
      </c>
      <c r="AC566" s="6" t="s">
        <v>63</v>
      </c>
      <c r="AD566" s="6" t="s">
        <v>63</v>
      </c>
      <c r="AE566" s="6" t="s">
        <v>63</v>
      </c>
      <c r="AH566" s="91" t="str" cm="1">
        <f t="array" ref="AH566">IF(OR(TRIM(S566)="NULL",ISBLANK(S566),ISNUMBER(S566)),TRIM(S566),TRIM(_xlfn.CHOOSECOLS(_xlfn.TEXTSPLIT(S566,"-",,TRUE),1)))</f>
        <v>NULL</v>
      </c>
      <c r="AI566" s="91" t="str" cm="1">
        <f t="array" ref="AI566">IF(OR(TRIM(S566)="NULL",ISBLANK(S566),ISNUMBER(S566)),TRIM(S566),TRIM(_xlfn.CHOOSECOLS(_xlfn.TEXTSPLIT(S566,"-",,TRUE),2)))</f>
        <v>NULL</v>
      </c>
      <c r="AJ566" s="91" t="str" cm="1">
        <f t="array" ref="AJ566">IF(OR(TRIM(R566)="NULL",ISBLANK(R566),ISNUMBER(R566)),TRIM(R566),TRIM(_xlfn.CHOOSECOLS(_xlfn.TEXTSPLIT(R566,"-",,TRUE),1)))</f>
        <v>3</v>
      </c>
      <c r="AK566" s="91" t="str" cm="1">
        <f t="array" ref="AK566">IF(OR(TRIM(R566)="NULL",ISBLANK(R566),ISNUMBER(R566)),TRIM(R566),TRIM(_xlfn.CHOOSECOLS(_xlfn.TEXTSPLIT(R566,"-",,TRUE),2)))</f>
        <v>3</v>
      </c>
      <c r="AL566" s="91" t="str" cm="1">
        <f t="array" ref="AL566">IF(OR(TRIM(T566)="NULL",ISBLANK(T566),ISNUMBER(T566)),TRIM(T566),TRIM(_xlfn.CHOOSECOLS(_xlfn.TEXTSPLIT(T566,"-",,TRUE),1)))</f>
        <v>NULL</v>
      </c>
      <c r="AM566" s="91" t="str" cm="1">
        <f t="array" ref="AM566">IF(OR(TRIM(T566)="NULL",ISBLANK(T566),ISNUMBER(T566)),TRIM(T566),TRIM(_xlfn.CHOOSECOLS(_xlfn.TEXTSPLIT(T566,"-",,TRUE),2)))</f>
        <v>NULL</v>
      </c>
      <c r="AN566" s="91" t="str" cm="1">
        <f t="array" ref="AN566">IF(OR(TRIM(U566)="NULL",ISBLANK(U566),ISNUMBER(U566)),TRIM(U566),TRIM(_xlfn.CHOOSECOLS(_xlfn.TEXTSPLIT(Y566,"-",,TRUE),1)))</f>
        <v>NULL</v>
      </c>
      <c r="AO566" s="91" t="str" cm="1">
        <f t="array" ref="AO566">IF(OR(TRIM(U566)="NULL",ISBLANK(U566),ISNUMBER(U566)),TRIM(U566),TRIM(_xlfn.CHOOSECOLS(_xlfn.TEXTSPLIT(Y566,"-",,TRUE),2)))</f>
        <v>NULL</v>
      </c>
      <c r="AP566" s="91" t="str" cm="1">
        <f t="array" ref="AP566">IF(OR(TRIM(V566)="NULL",ISBLANK(V566),ISNUMBER(V566)),TRIM(V566),TRIM(_xlfn.CHOOSECOLS(_xlfn.TEXTSPLIT(Y566,"-",,TRUE),1)))</f>
        <v>NULL</v>
      </c>
      <c r="AQ566" s="91" t="str" cm="1">
        <f t="array" ref="AQ566">IF(OR(TRIM(V566)="NULL",ISBLANK(V566),ISNUMBER(V566)),V566,_xlfn.CHOOSECOLS(_xlfn.TEXTSPLIT(Y566,"-",,TRUE),2))</f>
        <v xml:space="preserve">NULL </v>
      </c>
      <c r="AR566" s="99" t="str" cm="1">
        <f t="array" ref="AR566">TRIM(IF(OR(TRIM(W566)="NULL",ISBLANK(W566),ISNUMBER(W566)), W566, IF(AND(ISNUMBER(FIND("|", W566))=TRUE, ISNUMBER(FIND("-", W566))=FALSE), W566, IF(AND(ISNUMBER(FIND("|", W566))=FALSE, ISNUMBER(FIND("-", W566))=TRUE),_xlfn.CHOOSECOLS(_xlfn.TEXTSPLIT(W566,"-", "|",,TRUE),1), _xlfn.CONCAT(_xlfn.CHOOSECOLS(_xlfn.TEXTSPLIT(SUBSTITUTE(W566, "-", "|"), "|"),1),"|", _xlfn.CHOOSECOLS(_xlfn.TEXTSPLIT(SUBSTITUTE(W566, "-", "|"), "|"), 3))))))</f>
        <v>NULL</v>
      </c>
      <c r="AS566" s="99" t="str" cm="1">
        <f t="array" ref="AS566">TRIM(IF(OR(TRIM(W566)="NULL",ISBLANK(W566),ISNUMBER(W566)), W566, IF(AND(ISNUMBER(FIND("|", W566))=TRUE, ISNUMBER(FIND("-", W566))=FALSE), W566, IF(AND(ISNUMBER(FIND("|", W566))=FALSE, ISNUMBER(FIND("-", W566))=TRUE),_xlfn.CHOOSECOLS(_xlfn.TEXTSPLIT(W566,"-", "|",,TRUE),2), _xlfn.CONCAT(_xlfn.CHOOSECOLS(_xlfn.TEXTSPLIT(SUBSTITUTE(W566, "-", "|"), "|"),2),"|", _xlfn.CHOOSECOLS(_xlfn.TEXTSPLIT(SUBSTITUTE(W566, "-", "|"), "|"), 4))))))</f>
        <v>NULL</v>
      </c>
      <c r="AT566" s="92" t="str" cm="1">
        <f t="array" ref="AT566">TRIM(_xlfn.CHOOSECOLS(_xlfn.TEXTSPLIT(AR566,"|",,TRUE),1))</f>
        <v>NULL</v>
      </c>
      <c r="AU566" s="92" t="str" cm="1">
        <f t="array" ref="AU566">TRIM(_xlfn.CHOOSECOLS(_xlfn.TEXTSPLIT(AS566,"|",,TRUE),1))</f>
        <v>NULL</v>
      </c>
      <c r="AV566" s="92" t="str" cm="1">
        <f t="array" ref="AV566">TRIM(_xlfn.CHOOSECOLS(_xlfn.TEXTSPLIT(AB566,"|",,TRUE),1))</f>
        <v>NULL</v>
      </c>
      <c r="AW566" s="92" t="str" cm="1">
        <f t="array" ref="AW566">TRIM(_xlfn.CHOOSECOLS(_xlfn.TEXTSPLIT(Y566,"|",,TRUE),1))</f>
        <v>NULL</v>
      </c>
      <c r="AX566" s="92" t="str" cm="1">
        <f t="array" ref="AX566">TRIM(_xlfn.CHOOSECOLS(_xlfn.TEXTSPLIT(Z566,"|",,TRUE),1))</f>
        <v>NULL</v>
      </c>
      <c r="AY566" s="99" t="str" cm="1">
        <f t="array" ref="AY566">TRIM(IF(OR(TRIM(AA566)="NULL",ISBLANK(AA566),ISNUMBER(AA566)), AA566, IF(AND(ISNUMBER(FIND("|", AA566))=TRUE, ISNUMBER(FIND("-", AA566))=FALSE), AA566, IF(AND(ISNUMBER(FIND("|", AA566))=FALSE, ISNUMBER(FIND("-", AA566))=TRUE),_xlfn.CHOOSECOLS(_xlfn.TEXTSPLIT(AA566,"-", "|",,TRUE),1), _xlfn.CONCAT(_xlfn.CHOOSECOLS(_xlfn.TEXTSPLIT(SUBSTITUTE(AA566, "-", "|"), "|"),1),"|", _xlfn.CHOOSECOLS(_xlfn.TEXTSPLIT(SUBSTITUTE(AA566, "-", "|"), "|"), 3))))))</f>
        <v>NULL</v>
      </c>
      <c r="AZ566" s="99" t="str" cm="1">
        <f t="array" ref="AZ566">TRIM(IF(OR(TRIM(AA566)="NULL",ISBLANK(AA566),ISNUMBER(AA566)), AA566, IF(AND(ISNUMBER(FIND("|", AA566))=TRUE, ISNUMBER(FIND("-", AA566))=FALSE), AA566, IF(AND(ISNUMBER(FIND("|", AA566))=FALSE, ISNUMBER(FIND("-", AA566))=TRUE),_xlfn.CHOOSECOLS(_xlfn.TEXTSPLIT(AA566,"-", "|",,TRUE),2), _xlfn.CONCAT(_xlfn.CHOOSECOLS(_xlfn.TEXTSPLIT(SUBSTITUTE(AA566, "-", "|"), "|"),2),"|", _xlfn.CHOOSECOLS(_xlfn.TEXTSPLIT(SUBSTITUTE(AA566, "-", "|"), "|"), 4))))))</f>
        <v>NULL</v>
      </c>
      <c r="BA566" s="92" t="str" cm="1">
        <f t="array" ref="BA566">TRIM(_xlfn.CHOOSECOLS(_xlfn.TEXTSPLIT(AY566,"|",,TRUE),1))</f>
        <v>NULL</v>
      </c>
      <c r="BB566" s="92" t="str" cm="1">
        <f t="array" ref="BB566">TRIM(_xlfn.CHOOSECOLS(_xlfn.TEXTSPLIT(AZ566,"|",,TRUE),1))</f>
        <v>NULL</v>
      </c>
      <c r="BC566" s="92" t="str" cm="1">
        <f t="array" ref="BC566">TRIM(_xlfn.CHOOSECOLS(_xlfn.TEXTSPLIT(AB566,"|",,TRUE),1))</f>
        <v>NULL</v>
      </c>
      <c r="BD566" s="92" t="str" cm="1">
        <f t="array" ref="BD566">TRIM(_xlfn.CHOOSECOLS(_xlfn.TEXTSPLIT(AC566,"|",,TRUE),1))</f>
        <v>NULL</v>
      </c>
      <c r="BE566" s="92" t="str" cm="1">
        <f t="array" ref="BE566">TRIM(_xlfn.CHOOSECOLS(_xlfn.TEXTSPLIT(AD566,"|",,TRUE),1))</f>
        <v>NULL</v>
      </c>
      <c r="BF566" s="92" t="str" cm="1">
        <f t="array" ref="BF566">TRIM(IF(OR(TRIM(AE566)="NULL",ISBLANK(AE566),ISNUMBER(AE566)),AE566,_xlfn.CHOOSECOLS(_xlfn.TEXTSPLIT(AE566,"-",,TRUE),1)))</f>
        <v>NULL</v>
      </c>
      <c r="BG566" s="92" t="str" cm="1">
        <f t="array" ref="BG566">TRIM(IF(OR(TRIM(AE566)="NULL",ISBLANK(AE566),ISNUMBER(AE566)),AE566,_xlfn.CHOOSECOLS(_xlfn.TEXTSPLIT(AE566,"-",,TRUE),2)))</f>
        <v>NULL</v>
      </c>
      <c r="BH566" s="95" t="str">
        <f t="shared" si="48"/>
        <v>1993</v>
      </c>
      <c r="BI566" s="96" t="str">
        <f t="shared" si="49"/>
        <v>11</v>
      </c>
      <c r="BJ566" s="97" t="str">
        <f t="shared" si="50"/>
        <v>18</v>
      </c>
      <c r="BK566" s="96" t="str">
        <f t="shared" si="51"/>
        <v>1993</v>
      </c>
      <c r="BL566" s="96" t="str">
        <f t="shared" si="52"/>
        <v>11</v>
      </c>
      <c r="BM566" s="97" t="str">
        <f t="shared" si="53"/>
        <v>23</v>
      </c>
      <c r="BN566" s="93" t="b">
        <f>AND(TRIM(BH566)="NULL", TRIM(BK566)="NULL")</f>
        <v>0</v>
      </c>
      <c r="BO566" s="127" t="s">
        <v>1578</v>
      </c>
      <c r="BP566" s="127" t="s">
        <v>1578</v>
      </c>
    </row>
    <row r="567" spans="1:68" ht="30.75">
      <c r="A567" s="7" t="s">
        <v>1579</v>
      </c>
      <c r="B567" s="1" t="s">
        <v>420</v>
      </c>
      <c r="C567" s="11" t="s">
        <v>1580</v>
      </c>
      <c r="D567" s="6" t="s">
        <v>1581</v>
      </c>
      <c r="E567" s="21" t="s">
        <v>1582</v>
      </c>
      <c r="F567" s="5" t="s">
        <v>63</v>
      </c>
      <c r="G567" s="25" t="s">
        <v>63</v>
      </c>
      <c r="H567" s="25" t="s">
        <v>63</v>
      </c>
      <c r="I567" s="25" t="s">
        <v>63</v>
      </c>
      <c r="J567" s="5">
        <v>40027</v>
      </c>
      <c r="K567" s="6">
        <v>2009</v>
      </c>
      <c r="L567" s="6">
        <v>8</v>
      </c>
      <c r="M567" s="6">
        <v>2</v>
      </c>
      <c r="N567" s="5">
        <v>40036</v>
      </c>
      <c r="O567" s="6">
        <v>2009</v>
      </c>
      <c r="P567" s="6">
        <v>8</v>
      </c>
      <c r="Q567" s="6">
        <v>11</v>
      </c>
      <c r="R567" s="6">
        <v>789</v>
      </c>
      <c r="S567" s="6">
        <v>4</v>
      </c>
      <c r="T567" s="6" t="s">
        <v>166</v>
      </c>
      <c r="U567" s="6">
        <v>13000</v>
      </c>
      <c r="V567" s="6">
        <v>11029000</v>
      </c>
      <c r="W567" s="6" t="s">
        <v>166</v>
      </c>
      <c r="X567" s="6" t="s">
        <v>166</v>
      </c>
      <c r="Y567" s="6" t="s">
        <v>166</v>
      </c>
      <c r="Z567" s="6" t="s">
        <v>166</v>
      </c>
      <c r="AA567" s="6">
        <v>6200000000</v>
      </c>
      <c r="AB567" s="6" t="s">
        <v>172</v>
      </c>
      <c r="AC567" s="6" t="s">
        <v>590</v>
      </c>
      <c r="AD567" s="6">
        <v>2009</v>
      </c>
      <c r="AE567" s="6">
        <v>12051</v>
      </c>
      <c r="AH567" s="91" t="str" cm="1">
        <f t="array" ref="AH567">IF(OR(TRIM(S567)="NULL",ISBLANK(S567),ISNUMBER(S567)),TRIM(S567),TRIM(_xlfn.CHOOSECOLS(_xlfn.TEXTSPLIT(S567,"-",,TRUE),1)))</f>
        <v>4</v>
      </c>
      <c r="AI567" s="91" t="str" cm="1">
        <f t="array" ref="AI567">IF(OR(TRIM(S567)="NULL",ISBLANK(S567),ISNUMBER(S567)),TRIM(S567),TRIM(_xlfn.CHOOSECOLS(_xlfn.TEXTSPLIT(S567,"-",,TRUE),2)))</f>
        <v>4</v>
      </c>
      <c r="AJ567" s="91" t="str" cm="1">
        <f t="array" ref="AJ567">IF(OR(TRIM(R567)="NULL",ISBLANK(R567),ISNUMBER(R567)),TRIM(R567),TRIM(_xlfn.CHOOSECOLS(_xlfn.TEXTSPLIT(R567,"-",,TRUE),1)))</f>
        <v>789</v>
      </c>
      <c r="AK567" s="91" t="str" cm="1">
        <f t="array" ref="AK567">IF(OR(TRIM(R567)="NULL",ISBLANK(R567),ISNUMBER(R567)),TRIM(R567),TRIM(_xlfn.CHOOSECOLS(_xlfn.TEXTSPLIT(R567,"-",,TRUE),2)))</f>
        <v>789</v>
      </c>
      <c r="AL567" s="91" t="str" cm="1">
        <f t="array" ref="AL567">IF(OR(TRIM(T567)="NULL",ISBLANK(T567),ISNUMBER(T567)),TRIM(T567),TRIM(_xlfn.CHOOSECOLS(_xlfn.TEXTSPLIT(T567,"-",,TRUE),1)))</f>
        <v>NULL</v>
      </c>
      <c r="AM567" s="91" t="str" cm="1">
        <f t="array" ref="AM567">IF(OR(TRIM(T567)="NULL",ISBLANK(T567),ISNUMBER(T567)),TRIM(T567),TRIM(_xlfn.CHOOSECOLS(_xlfn.TEXTSPLIT(T567,"-",,TRUE),2)))</f>
        <v>NULL</v>
      </c>
      <c r="AN567" s="91" t="str" cm="1">
        <f t="array" ref="AN567">IF(OR(TRIM(U567)="NULL",ISBLANK(U567),ISNUMBER(U567)),TRIM(U567),TRIM(_xlfn.CHOOSECOLS(_xlfn.TEXTSPLIT(Y567,"-",,TRUE),1)))</f>
        <v>13000</v>
      </c>
      <c r="AO567" s="91" t="str" cm="1">
        <f t="array" ref="AO567">IF(OR(TRIM(U567)="NULL",ISBLANK(U567),ISNUMBER(U567)),TRIM(U567),TRIM(_xlfn.CHOOSECOLS(_xlfn.TEXTSPLIT(Y567,"-",,TRUE),2)))</f>
        <v>13000</v>
      </c>
      <c r="AP567" s="91" t="str" cm="1">
        <f t="array" ref="AP567">IF(OR(TRIM(V567)="NULL",ISBLANK(V567),ISNUMBER(V567)),TRIM(V567),TRIM(_xlfn.CHOOSECOLS(_xlfn.TEXTSPLIT(Y567,"-",,TRUE),1)))</f>
        <v>11029000</v>
      </c>
      <c r="AQ567" s="91" cm="1">
        <f t="array" ref="AQ567">IF(OR(TRIM(V567)="NULL",ISBLANK(V567),ISNUMBER(V567)),V567,_xlfn.CHOOSECOLS(_xlfn.TEXTSPLIT(Y567,"-",,TRUE),2))</f>
        <v>11029000</v>
      </c>
      <c r="AR567" s="99" t="str" cm="1">
        <f t="array" ref="AR567">TRIM(IF(OR(TRIM(W567)="NULL",ISBLANK(W567),ISNUMBER(W567)), W567, IF(AND(ISNUMBER(FIND("|", W567))=TRUE, ISNUMBER(FIND("-", W567))=FALSE), W567, IF(AND(ISNUMBER(FIND("|", W567))=FALSE, ISNUMBER(FIND("-", W567))=TRUE),_xlfn.CHOOSECOLS(_xlfn.TEXTSPLIT(W567,"-", "|",,TRUE),1), _xlfn.CONCAT(_xlfn.CHOOSECOLS(_xlfn.TEXTSPLIT(SUBSTITUTE(W567, "-", "|"), "|"),1),"|", _xlfn.CHOOSECOLS(_xlfn.TEXTSPLIT(SUBSTITUTE(W567, "-", "|"), "|"), 3))))))</f>
        <v>NULL</v>
      </c>
      <c r="AS567" s="99" t="str" cm="1">
        <f t="array" ref="AS567">TRIM(IF(OR(TRIM(W567)="NULL",ISBLANK(W567),ISNUMBER(W567)), W567, IF(AND(ISNUMBER(FIND("|", W567))=TRUE, ISNUMBER(FIND("-", W567))=FALSE), W567, IF(AND(ISNUMBER(FIND("|", W567))=FALSE, ISNUMBER(FIND("-", W567))=TRUE),_xlfn.CHOOSECOLS(_xlfn.TEXTSPLIT(W567,"-", "|",,TRUE),2), _xlfn.CONCAT(_xlfn.CHOOSECOLS(_xlfn.TEXTSPLIT(SUBSTITUTE(W567, "-", "|"), "|"),2),"|", _xlfn.CHOOSECOLS(_xlfn.TEXTSPLIT(SUBSTITUTE(W567, "-", "|"), "|"), 4))))))</f>
        <v>NULL</v>
      </c>
      <c r="AT567" s="92" t="str" cm="1">
        <f t="array" ref="AT567">TRIM(_xlfn.CHOOSECOLS(_xlfn.TEXTSPLIT(AR567,"|",,TRUE),1))</f>
        <v>NULL</v>
      </c>
      <c r="AU567" s="92" t="str" cm="1">
        <f t="array" ref="AU567">TRIM(_xlfn.CHOOSECOLS(_xlfn.TEXTSPLIT(AS567,"|",,TRUE),1))</f>
        <v>NULL</v>
      </c>
      <c r="AV567" s="92" t="str" cm="1">
        <f t="array" ref="AV567">TRIM(_xlfn.CHOOSECOLS(_xlfn.TEXTSPLIT(AB567,"|",,TRUE),1))</f>
        <v>USD</v>
      </c>
      <c r="AW567" s="92" t="str" cm="1">
        <f t="array" ref="AW567">TRIM(_xlfn.CHOOSECOLS(_xlfn.TEXTSPLIT(Y567,"|",,TRUE),1))</f>
        <v>NULL</v>
      </c>
      <c r="AX567" s="92" t="str" cm="1">
        <f t="array" ref="AX567">TRIM(_xlfn.CHOOSECOLS(_xlfn.TEXTSPLIT(Z567,"|",,TRUE),1))</f>
        <v>NULL</v>
      </c>
      <c r="AY567" s="99" t="str" cm="1">
        <f t="array" ref="AY567">TRIM(IF(OR(TRIM(AA567)="NULL",ISBLANK(AA567),ISNUMBER(AA567)), AA567, IF(AND(ISNUMBER(FIND("|", AA567))=TRUE, ISNUMBER(FIND("-", AA567))=FALSE), AA567, IF(AND(ISNUMBER(FIND("|", AA567))=FALSE, ISNUMBER(FIND("-", AA567))=TRUE),_xlfn.CHOOSECOLS(_xlfn.TEXTSPLIT(AA567,"-", "|",,TRUE),1), _xlfn.CONCAT(_xlfn.CHOOSECOLS(_xlfn.TEXTSPLIT(SUBSTITUTE(AA567, "-", "|"), "|"),1),"|", _xlfn.CHOOSECOLS(_xlfn.TEXTSPLIT(SUBSTITUTE(AA567, "-", "|"), "|"), 3))))))</f>
        <v>6200000000</v>
      </c>
      <c r="AZ567" s="99" t="str" cm="1">
        <f t="array" ref="AZ567">TRIM(IF(OR(TRIM(AA567)="NULL",ISBLANK(AA567),ISNUMBER(AA567)), AA567, IF(AND(ISNUMBER(FIND("|", AA567))=TRUE, ISNUMBER(FIND("-", AA567))=FALSE), AA567, IF(AND(ISNUMBER(FIND("|", AA567))=FALSE, ISNUMBER(FIND("-", AA567))=TRUE),_xlfn.CHOOSECOLS(_xlfn.TEXTSPLIT(AA567,"-", "|",,TRUE),2), _xlfn.CONCAT(_xlfn.CHOOSECOLS(_xlfn.TEXTSPLIT(SUBSTITUTE(AA567, "-", "|"), "|"),2),"|", _xlfn.CHOOSECOLS(_xlfn.TEXTSPLIT(SUBSTITUTE(AA567, "-", "|"), "|"), 4))))))</f>
        <v>6200000000</v>
      </c>
      <c r="BA567" s="92" t="str" cm="1">
        <f t="array" ref="BA567">TRIM(_xlfn.CHOOSECOLS(_xlfn.TEXTSPLIT(AY567,"|",,TRUE),1))</f>
        <v>6200000000</v>
      </c>
      <c r="BB567" s="92" t="str" cm="1">
        <f t="array" ref="BB567">TRIM(_xlfn.CHOOSECOLS(_xlfn.TEXTSPLIT(AZ567,"|",,TRUE),1))</f>
        <v>6200000000</v>
      </c>
      <c r="BC567" s="92" t="str" cm="1">
        <f t="array" ref="BC567">TRIM(_xlfn.CHOOSECOLS(_xlfn.TEXTSPLIT(AB567,"|",,TRUE),1))</f>
        <v>USD</v>
      </c>
      <c r="BD567" s="92" t="str" cm="1">
        <f t="array" ref="BD567">TRIM(_xlfn.CHOOSECOLS(_xlfn.TEXTSPLIT(AC567,"|",,TRUE),1))</f>
        <v>YES</v>
      </c>
      <c r="BE567" s="92" t="str" cm="1">
        <f t="array" ref="BE567">TRIM(_xlfn.CHOOSECOLS(_xlfn.TEXTSPLIT(AD567,"|",,TRUE),1))</f>
        <v>2009</v>
      </c>
      <c r="BF567" s="92" t="str" cm="1">
        <f t="array" ref="BF567">TRIM(IF(OR(TRIM(AE567)="NULL",ISBLANK(AE567),ISNUMBER(AE567)),AE567,_xlfn.CHOOSECOLS(_xlfn.TEXTSPLIT(AE567,"-",,TRUE),1)))</f>
        <v>12051</v>
      </c>
      <c r="BG567" s="92" t="str" cm="1">
        <f t="array" ref="BG567">TRIM(IF(OR(TRIM(AE567)="NULL",ISBLANK(AE567),ISNUMBER(AE567)),AE567,_xlfn.CHOOSECOLS(_xlfn.TEXTSPLIT(AE567,"-",,TRUE),2)))</f>
        <v>12051</v>
      </c>
      <c r="BH567" s="95" t="str">
        <f t="shared" si="48"/>
        <v>2009</v>
      </c>
      <c r="BI567" s="96" t="str">
        <f t="shared" si="49"/>
        <v>8</v>
      </c>
      <c r="BJ567" s="97" t="str">
        <f t="shared" si="50"/>
        <v>2</v>
      </c>
      <c r="BK567" s="96" t="str">
        <f t="shared" si="51"/>
        <v>2009</v>
      </c>
      <c r="BL567" s="96" t="str">
        <f t="shared" si="52"/>
        <v>8</v>
      </c>
      <c r="BM567" s="97" t="str">
        <f t="shared" si="53"/>
        <v>11</v>
      </c>
      <c r="BN567" s="93" t="b">
        <f>AND(TRIM(BH567)="NULL", TRIM(BK567)="NULL")</f>
        <v>0</v>
      </c>
      <c r="BO567" s="127" t="s">
        <v>1583</v>
      </c>
      <c r="BP567" s="127" t="s">
        <v>1583</v>
      </c>
    </row>
    <row r="568" spans="1:68">
      <c r="A568" s="7">
        <v>129.01</v>
      </c>
      <c r="B568" s="1" t="s">
        <v>420</v>
      </c>
      <c r="C568" s="11" t="s">
        <v>1580</v>
      </c>
      <c r="D568" s="6" t="s">
        <v>1581</v>
      </c>
      <c r="E568" s="21" t="s">
        <v>1074</v>
      </c>
      <c r="F568" s="5" t="s">
        <v>63</v>
      </c>
      <c r="G568" s="25" t="s">
        <v>63</v>
      </c>
      <c r="H568" s="25" t="s">
        <v>63</v>
      </c>
      <c r="I568" s="25" t="s">
        <v>63</v>
      </c>
      <c r="J568" s="5">
        <v>40028</v>
      </c>
      <c r="K568" s="6">
        <v>2009</v>
      </c>
      <c r="L568" s="6">
        <v>8</v>
      </c>
      <c r="M568" s="6">
        <v>2</v>
      </c>
      <c r="N568" s="5">
        <v>40037</v>
      </c>
      <c r="O568" s="6">
        <v>2009</v>
      </c>
      <c r="P568" s="6">
        <v>8</v>
      </c>
      <c r="Q568" s="6">
        <v>11</v>
      </c>
      <c r="R568" s="6">
        <v>9</v>
      </c>
      <c r="S568" s="6" t="s">
        <v>63</v>
      </c>
      <c r="T568" s="6" t="s">
        <v>166</v>
      </c>
      <c r="U568" s="6" t="s">
        <v>166</v>
      </c>
      <c r="V568" s="6">
        <v>29000</v>
      </c>
      <c r="W568" s="6" t="s">
        <v>166</v>
      </c>
      <c r="X568" s="6" t="s">
        <v>166</v>
      </c>
      <c r="Y568" s="6" t="s">
        <v>166</v>
      </c>
      <c r="Z568" s="6" t="s">
        <v>166</v>
      </c>
      <c r="AA568" s="6" t="s">
        <v>166</v>
      </c>
      <c r="AB568" s="6" t="s">
        <v>166</v>
      </c>
      <c r="AC568" s="6" t="s">
        <v>166</v>
      </c>
      <c r="AD568" s="6" t="s">
        <v>166</v>
      </c>
      <c r="AE568" s="6" t="s">
        <v>166</v>
      </c>
      <c r="AH568" s="91" t="str" cm="1">
        <f t="array" ref="AH568">IF(OR(TRIM(S568)="NULL",ISBLANK(S568),ISNUMBER(S568)),TRIM(S568),TRIM(_xlfn.CHOOSECOLS(_xlfn.TEXTSPLIT(S568,"-",,TRUE),1)))</f>
        <v>NULL</v>
      </c>
      <c r="AI568" s="91" t="str" cm="1">
        <f t="array" ref="AI568">IF(OR(TRIM(S568)="NULL",ISBLANK(S568),ISNUMBER(S568)),TRIM(S568),TRIM(_xlfn.CHOOSECOLS(_xlfn.TEXTSPLIT(S568,"-",,TRUE),2)))</f>
        <v>NULL</v>
      </c>
      <c r="AJ568" s="91" t="str" cm="1">
        <f t="array" ref="AJ568">IF(OR(TRIM(R568)="NULL",ISBLANK(R568),ISNUMBER(R568)),TRIM(R568),TRIM(_xlfn.CHOOSECOLS(_xlfn.TEXTSPLIT(R568,"-",,TRUE),1)))</f>
        <v>9</v>
      </c>
      <c r="AK568" s="91" t="str" cm="1">
        <f t="array" ref="AK568">IF(OR(TRIM(R568)="NULL",ISBLANK(R568),ISNUMBER(R568)),TRIM(R568),TRIM(_xlfn.CHOOSECOLS(_xlfn.TEXTSPLIT(R568,"-",,TRUE),2)))</f>
        <v>9</v>
      </c>
      <c r="AL568" s="91" t="str" cm="1">
        <f t="array" ref="AL568">IF(OR(TRIM(T568)="NULL",ISBLANK(T568),ISNUMBER(T568)),TRIM(T568),TRIM(_xlfn.CHOOSECOLS(_xlfn.TEXTSPLIT(T568,"-",,TRUE),1)))</f>
        <v>NULL</v>
      </c>
      <c r="AM568" s="91" t="str" cm="1">
        <f t="array" ref="AM568">IF(OR(TRIM(T568)="NULL",ISBLANK(T568),ISNUMBER(T568)),TRIM(T568),TRIM(_xlfn.CHOOSECOLS(_xlfn.TEXTSPLIT(T568,"-",,TRUE),2)))</f>
        <v>NULL</v>
      </c>
      <c r="AN568" s="91" t="str" cm="1">
        <f t="array" ref="AN568">IF(OR(TRIM(U568)="NULL",ISBLANK(U568),ISNUMBER(U568)),TRIM(U568),TRIM(_xlfn.CHOOSECOLS(_xlfn.TEXTSPLIT(Y568,"-",,TRUE),1)))</f>
        <v>NULL</v>
      </c>
      <c r="AO568" s="91" t="str" cm="1">
        <f t="array" ref="AO568">IF(OR(TRIM(U568)="NULL",ISBLANK(U568),ISNUMBER(U568)),TRIM(U568),TRIM(_xlfn.CHOOSECOLS(_xlfn.TEXTSPLIT(Y568,"-",,TRUE),2)))</f>
        <v>NULL</v>
      </c>
      <c r="AP568" s="91" t="str" cm="1">
        <f t="array" ref="AP568">IF(OR(TRIM(V568)="NULL",ISBLANK(V568),ISNUMBER(V568)),TRIM(V568),TRIM(_xlfn.CHOOSECOLS(_xlfn.TEXTSPLIT(Y568,"-",,TRUE),1)))</f>
        <v>29000</v>
      </c>
      <c r="AQ568" s="91" cm="1">
        <f t="array" ref="AQ568">IF(OR(TRIM(V568)="NULL",ISBLANK(V568),ISNUMBER(V568)),V568,_xlfn.CHOOSECOLS(_xlfn.TEXTSPLIT(Y568,"-",,TRUE),2))</f>
        <v>29000</v>
      </c>
      <c r="AR568" s="99" t="str" cm="1">
        <f t="array" ref="AR568">TRIM(IF(OR(TRIM(W568)="NULL",ISBLANK(W568),ISNUMBER(W568)), W568, IF(AND(ISNUMBER(FIND("|", W568))=TRUE, ISNUMBER(FIND("-", W568))=FALSE), W568, IF(AND(ISNUMBER(FIND("|", W568))=FALSE, ISNUMBER(FIND("-", W568))=TRUE),_xlfn.CHOOSECOLS(_xlfn.TEXTSPLIT(W568,"-", "|",,TRUE),1), _xlfn.CONCAT(_xlfn.CHOOSECOLS(_xlfn.TEXTSPLIT(SUBSTITUTE(W568, "-", "|"), "|"),1),"|", _xlfn.CHOOSECOLS(_xlfn.TEXTSPLIT(SUBSTITUTE(W568, "-", "|"), "|"), 3))))))</f>
        <v>NULL</v>
      </c>
      <c r="AS568" s="99" t="str" cm="1">
        <f t="array" ref="AS568">TRIM(IF(OR(TRIM(W568)="NULL",ISBLANK(W568),ISNUMBER(W568)), W568, IF(AND(ISNUMBER(FIND("|", W568))=TRUE, ISNUMBER(FIND("-", W568))=FALSE), W568, IF(AND(ISNUMBER(FIND("|", W568))=FALSE, ISNUMBER(FIND("-", W568))=TRUE),_xlfn.CHOOSECOLS(_xlfn.TEXTSPLIT(W568,"-", "|",,TRUE),2), _xlfn.CONCAT(_xlfn.CHOOSECOLS(_xlfn.TEXTSPLIT(SUBSTITUTE(W568, "-", "|"), "|"),2),"|", _xlfn.CHOOSECOLS(_xlfn.TEXTSPLIT(SUBSTITUTE(W568, "-", "|"), "|"), 4))))))</f>
        <v>NULL</v>
      </c>
      <c r="AT568" s="92" t="str" cm="1">
        <f t="array" ref="AT568">TRIM(_xlfn.CHOOSECOLS(_xlfn.TEXTSPLIT(AR568,"|",,TRUE),1))</f>
        <v>NULL</v>
      </c>
      <c r="AU568" s="92" t="str" cm="1">
        <f t="array" ref="AU568">TRIM(_xlfn.CHOOSECOLS(_xlfn.TEXTSPLIT(AS568,"|",,TRUE),1))</f>
        <v>NULL</v>
      </c>
      <c r="AV568" s="92" t="str" cm="1">
        <f t="array" ref="AV568">TRIM(_xlfn.CHOOSECOLS(_xlfn.TEXTSPLIT(AB568,"|",,TRUE),1))</f>
        <v>NULL</v>
      </c>
      <c r="AW568" s="92" t="str" cm="1">
        <f t="array" ref="AW568">TRIM(_xlfn.CHOOSECOLS(_xlfn.TEXTSPLIT(Y568,"|",,TRUE),1))</f>
        <v>NULL</v>
      </c>
      <c r="AX568" s="92" t="str" cm="1">
        <f t="array" ref="AX568">TRIM(_xlfn.CHOOSECOLS(_xlfn.TEXTSPLIT(Z568,"|",,TRUE),1))</f>
        <v>NULL</v>
      </c>
      <c r="AY568" s="99" t="str" cm="1">
        <f t="array" ref="AY568">TRIM(IF(OR(TRIM(AA568)="NULL",ISBLANK(AA568),ISNUMBER(AA568)), AA568, IF(AND(ISNUMBER(FIND("|", AA568))=TRUE, ISNUMBER(FIND("-", AA568))=FALSE), AA568, IF(AND(ISNUMBER(FIND("|", AA568))=FALSE, ISNUMBER(FIND("-", AA568))=TRUE),_xlfn.CHOOSECOLS(_xlfn.TEXTSPLIT(AA568,"-", "|",,TRUE),1), _xlfn.CONCAT(_xlfn.CHOOSECOLS(_xlfn.TEXTSPLIT(SUBSTITUTE(AA568, "-", "|"), "|"),1),"|", _xlfn.CHOOSECOLS(_xlfn.TEXTSPLIT(SUBSTITUTE(AA568, "-", "|"), "|"), 3))))))</f>
        <v>NULL</v>
      </c>
      <c r="AZ568" s="99" t="str" cm="1">
        <f t="array" ref="AZ568">TRIM(IF(OR(TRIM(AA568)="NULL",ISBLANK(AA568),ISNUMBER(AA568)), AA568, IF(AND(ISNUMBER(FIND("|", AA568))=TRUE, ISNUMBER(FIND("-", AA568))=FALSE), AA568, IF(AND(ISNUMBER(FIND("|", AA568))=FALSE, ISNUMBER(FIND("-", AA568))=TRUE),_xlfn.CHOOSECOLS(_xlfn.TEXTSPLIT(AA568,"-", "|",,TRUE),2), _xlfn.CONCAT(_xlfn.CHOOSECOLS(_xlfn.TEXTSPLIT(SUBSTITUTE(AA568, "-", "|"), "|"),2),"|", _xlfn.CHOOSECOLS(_xlfn.TEXTSPLIT(SUBSTITUTE(AA568, "-", "|"), "|"), 4))))))</f>
        <v>NULL</v>
      </c>
      <c r="BA568" s="92" t="str" cm="1">
        <f t="array" ref="BA568">TRIM(_xlfn.CHOOSECOLS(_xlfn.TEXTSPLIT(AY568,"|",,TRUE),1))</f>
        <v>NULL</v>
      </c>
      <c r="BB568" s="92" t="str" cm="1">
        <f t="array" ref="BB568">TRIM(_xlfn.CHOOSECOLS(_xlfn.TEXTSPLIT(AZ568,"|",,TRUE),1))</f>
        <v>NULL</v>
      </c>
      <c r="BC568" s="92" t="str" cm="1">
        <f t="array" ref="BC568">TRIM(_xlfn.CHOOSECOLS(_xlfn.TEXTSPLIT(AB568,"|",,TRUE),1))</f>
        <v>NULL</v>
      </c>
      <c r="BD568" s="92" t="str" cm="1">
        <f t="array" ref="BD568">TRIM(_xlfn.CHOOSECOLS(_xlfn.TEXTSPLIT(AC568,"|",,TRUE),1))</f>
        <v>NULL</v>
      </c>
      <c r="BE568" s="92" t="str" cm="1">
        <f t="array" ref="BE568">TRIM(_xlfn.CHOOSECOLS(_xlfn.TEXTSPLIT(AD568,"|",,TRUE),1))</f>
        <v>NULL</v>
      </c>
      <c r="BF568" s="92" t="str" cm="1">
        <f t="array" ref="BF568">TRIM(IF(OR(TRIM(AE568)="NULL",ISBLANK(AE568),ISNUMBER(AE568)),AE568,_xlfn.CHOOSECOLS(_xlfn.TEXTSPLIT(AE568,"-",,TRUE),1)))</f>
        <v>NULL</v>
      </c>
      <c r="BG568" s="92" t="str" cm="1">
        <f t="array" ref="BG568">TRIM(IF(OR(TRIM(AE568)="NULL",ISBLANK(AE568),ISNUMBER(AE568)),AE568,_xlfn.CHOOSECOLS(_xlfn.TEXTSPLIT(AE568,"-",,TRUE),2)))</f>
        <v>NULL</v>
      </c>
      <c r="BH568" s="95" t="str">
        <f t="shared" si="48"/>
        <v>2009</v>
      </c>
      <c r="BI568" s="96" t="str">
        <f t="shared" si="49"/>
        <v>8</v>
      </c>
      <c r="BJ568" s="97" t="str">
        <f t="shared" si="50"/>
        <v>2</v>
      </c>
      <c r="BK568" s="96" t="str">
        <f t="shared" si="51"/>
        <v>2009</v>
      </c>
      <c r="BL568" s="96" t="str">
        <f t="shared" si="52"/>
        <v>8</v>
      </c>
      <c r="BM568" s="97" t="str">
        <f t="shared" si="53"/>
        <v>11</v>
      </c>
      <c r="BN568" s="93" t="b">
        <f>AND(TRIM(BH568)="NULL", TRIM(BK568)="NULL")</f>
        <v>0</v>
      </c>
      <c r="BO568" s="127" t="s">
        <v>618</v>
      </c>
      <c r="BP568" s="127" t="s">
        <v>618</v>
      </c>
    </row>
    <row r="569" spans="1:68">
      <c r="A569" s="7">
        <v>129.02000000000001</v>
      </c>
      <c r="B569" s="1" t="s">
        <v>420</v>
      </c>
      <c r="C569" s="11" t="s">
        <v>1580</v>
      </c>
      <c r="D569" s="6" t="s">
        <v>1581</v>
      </c>
      <c r="E569" s="21" t="s">
        <v>1584</v>
      </c>
      <c r="F569" s="5" t="s">
        <v>63</v>
      </c>
      <c r="G569" s="25" t="s">
        <v>63</v>
      </c>
      <c r="H569" s="25" t="s">
        <v>63</v>
      </c>
      <c r="I569" s="25" t="s">
        <v>63</v>
      </c>
      <c r="J569" s="5">
        <v>40029</v>
      </c>
      <c r="K569" s="6">
        <v>2009</v>
      </c>
      <c r="L569" s="6">
        <v>8</v>
      </c>
      <c r="M569" s="6">
        <v>2</v>
      </c>
      <c r="N569" s="5">
        <v>40038</v>
      </c>
      <c r="O569" s="6">
        <v>2009</v>
      </c>
      <c r="P569" s="6">
        <v>8</v>
      </c>
      <c r="Q569" s="6">
        <v>11</v>
      </c>
      <c r="R569" s="6">
        <v>465</v>
      </c>
      <c r="S569" s="6" t="s">
        <v>63</v>
      </c>
      <c r="T569" s="6" t="s">
        <v>166</v>
      </c>
      <c r="U569" s="6" t="s">
        <v>166</v>
      </c>
      <c r="V569" s="6" t="s">
        <v>166</v>
      </c>
      <c r="W569" s="6" t="s">
        <v>166</v>
      </c>
      <c r="X569" s="6" t="s">
        <v>166</v>
      </c>
      <c r="Y569" s="6" t="s">
        <v>166</v>
      </c>
      <c r="Z569" s="6" t="s">
        <v>166</v>
      </c>
      <c r="AA569" s="6" t="s">
        <v>166</v>
      </c>
      <c r="AB569" s="6" t="s">
        <v>166</v>
      </c>
      <c r="AC569" s="6" t="s">
        <v>166</v>
      </c>
      <c r="AD569" s="6" t="s">
        <v>166</v>
      </c>
      <c r="AE569" s="6" t="s">
        <v>166</v>
      </c>
      <c r="AH569" s="91" t="str" cm="1">
        <f t="array" ref="AH569">IF(OR(TRIM(S569)="NULL",ISBLANK(S569),ISNUMBER(S569)),TRIM(S569),TRIM(_xlfn.CHOOSECOLS(_xlfn.TEXTSPLIT(S569,"-",,TRUE),1)))</f>
        <v>NULL</v>
      </c>
      <c r="AI569" s="91" t="str" cm="1">
        <f t="array" ref="AI569">IF(OR(TRIM(S569)="NULL",ISBLANK(S569),ISNUMBER(S569)),TRIM(S569),TRIM(_xlfn.CHOOSECOLS(_xlfn.TEXTSPLIT(S569,"-",,TRUE),2)))</f>
        <v>NULL</v>
      </c>
      <c r="AJ569" s="91" t="str" cm="1">
        <f t="array" ref="AJ569">IF(OR(TRIM(R569)="NULL",ISBLANK(R569),ISNUMBER(R569)),TRIM(R569),TRIM(_xlfn.CHOOSECOLS(_xlfn.TEXTSPLIT(R569,"-",,TRUE),1)))</f>
        <v>465</v>
      </c>
      <c r="AK569" s="91" t="str" cm="1">
        <f t="array" ref="AK569">IF(OR(TRIM(R569)="NULL",ISBLANK(R569),ISNUMBER(R569)),TRIM(R569),TRIM(_xlfn.CHOOSECOLS(_xlfn.TEXTSPLIT(R569,"-",,TRUE),2)))</f>
        <v>465</v>
      </c>
      <c r="AL569" s="91" t="str" cm="1">
        <f t="array" ref="AL569">IF(OR(TRIM(T569)="NULL",ISBLANK(T569),ISNUMBER(T569)),TRIM(T569),TRIM(_xlfn.CHOOSECOLS(_xlfn.TEXTSPLIT(T569,"-",,TRUE),1)))</f>
        <v>NULL</v>
      </c>
      <c r="AM569" s="91" t="str" cm="1">
        <f t="array" ref="AM569">IF(OR(TRIM(T569)="NULL",ISBLANK(T569),ISNUMBER(T569)),TRIM(T569),TRIM(_xlfn.CHOOSECOLS(_xlfn.TEXTSPLIT(T569,"-",,TRUE),2)))</f>
        <v>NULL</v>
      </c>
      <c r="AN569" s="91" t="str" cm="1">
        <f t="array" ref="AN569">IF(OR(TRIM(U569)="NULL",ISBLANK(U569),ISNUMBER(U569)),TRIM(U569),TRIM(_xlfn.CHOOSECOLS(_xlfn.TEXTSPLIT(Y569,"-",,TRUE),1)))</f>
        <v>NULL</v>
      </c>
      <c r="AO569" s="91" t="str" cm="1">
        <f t="array" ref="AO569">IF(OR(TRIM(U569)="NULL",ISBLANK(U569),ISNUMBER(U569)),TRIM(U569),TRIM(_xlfn.CHOOSECOLS(_xlfn.TEXTSPLIT(Y569,"-",,TRUE),2)))</f>
        <v>NULL</v>
      </c>
      <c r="AP569" s="91" t="str" cm="1">
        <f t="array" ref="AP569">IF(OR(TRIM(V569)="NULL",ISBLANK(V569),ISNUMBER(V569)),TRIM(V569),TRIM(_xlfn.CHOOSECOLS(_xlfn.TEXTSPLIT(Y569,"-",,TRUE),1)))</f>
        <v>NULL</v>
      </c>
      <c r="AQ569" s="91" t="str" cm="1">
        <f t="array" ref="AQ569">IF(OR(TRIM(V569)="NULL",ISBLANK(V569),ISNUMBER(V569)),V569,_xlfn.CHOOSECOLS(_xlfn.TEXTSPLIT(Y569,"-",,TRUE),2))</f>
        <v xml:space="preserve">NULL </v>
      </c>
      <c r="AR569" s="99" t="str" cm="1">
        <f t="array" ref="AR569">TRIM(IF(OR(TRIM(W569)="NULL",ISBLANK(W569),ISNUMBER(W569)), W569, IF(AND(ISNUMBER(FIND("|", W569))=TRUE, ISNUMBER(FIND("-", W569))=FALSE), W569, IF(AND(ISNUMBER(FIND("|", W569))=FALSE, ISNUMBER(FIND("-", W569))=TRUE),_xlfn.CHOOSECOLS(_xlfn.TEXTSPLIT(W569,"-", "|",,TRUE),1), _xlfn.CONCAT(_xlfn.CHOOSECOLS(_xlfn.TEXTSPLIT(SUBSTITUTE(W569, "-", "|"), "|"),1),"|", _xlfn.CHOOSECOLS(_xlfn.TEXTSPLIT(SUBSTITUTE(W569, "-", "|"), "|"), 3))))))</f>
        <v>NULL</v>
      </c>
      <c r="AS569" s="99" t="str" cm="1">
        <f t="array" ref="AS569">TRIM(IF(OR(TRIM(W569)="NULL",ISBLANK(W569),ISNUMBER(W569)), W569, IF(AND(ISNUMBER(FIND("|", W569))=TRUE, ISNUMBER(FIND("-", W569))=FALSE), W569, IF(AND(ISNUMBER(FIND("|", W569))=FALSE, ISNUMBER(FIND("-", W569))=TRUE),_xlfn.CHOOSECOLS(_xlfn.TEXTSPLIT(W569,"-", "|",,TRUE),2), _xlfn.CONCAT(_xlfn.CHOOSECOLS(_xlfn.TEXTSPLIT(SUBSTITUTE(W569, "-", "|"), "|"),2),"|", _xlfn.CHOOSECOLS(_xlfn.TEXTSPLIT(SUBSTITUTE(W569, "-", "|"), "|"), 4))))))</f>
        <v>NULL</v>
      </c>
      <c r="AT569" s="92" t="str" cm="1">
        <f t="array" ref="AT569">TRIM(_xlfn.CHOOSECOLS(_xlfn.TEXTSPLIT(AR569,"|",,TRUE),1))</f>
        <v>NULL</v>
      </c>
      <c r="AU569" s="92" t="str" cm="1">
        <f t="array" ref="AU569">TRIM(_xlfn.CHOOSECOLS(_xlfn.TEXTSPLIT(AS569,"|",,TRUE),1))</f>
        <v>NULL</v>
      </c>
      <c r="AV569" s="92" t="str" cm="1">
        <f t="array" ref="AV569">TRIM(_xlfn.CHOOSECOLS(_xlfn.TEXTSPLIT(AB569,"|",,TRUE),1))</f>
        <v>NULL</v>
      </c>
      <c r="AW569" s="92" t="str" cm="1">
        <f t="array" ref="AW569">TRIM(_xlfn.CHOOSECOLS(_xlfn.TEXTSPLIT(Y569,"|",,TRUE),1))</f>
        <v>NULL</v>
      </c>
      <c r="AX569" s="92" t="str" cm="1">
        <f t="array" ref="AX569">TRIM(_xlfn.CHOOSECOLS(_xlfn.TEXTSPLIT(Z569,"|",,TRUE),1))</f>
        <v>NULL</v>
      </c>
      <c r="AY569" s="99" t="str" cm="1">
        <f t="array" ref="AY569">TRIM(IF(OR(TRIM(AA569)="NULL",ISBLANK(AA569),ISNUMBER(AA569)), AA569, IF(AND(ISNUMBER(FIND("|", AA569))=TRUE, ISNUMBER(FIND("-", AA569))=FALSE), AA569, IF(AND(ISNUMBER(FIND("|", AA569))=FALSE, ISNUMBER(FIND("-", AA569))=TRUE),_xlfn.CHOOSECOLS(_xlfn.TEXTSPLIT(AA569,"-", "|",,TRUE),1), _xlfn.CONCAT(_xlfn.CHOOSECOLS(_xlfn.TEXTSPLIT(SUBSTITUTE(AA569, "-", "|"), "|"),1),"|", _xlfn.CHOOSECOLS(_xlfn.TEXTSPLIT(SUBSTITUTE(AA569, "-", "|"), "|"), 3))))))</f>
        <v>NULL</v>
      </c>
      <c r="AZ569" s="99" t="str" cm="1">
        <f t="array" ref="AZ569">TRIM(IF(OR(TRIM(AA569)="NULL",ISBLANK(AA569),ISNUMBER(AA569)), AA569, IF(AND(ISNUMBER(FIND("|", AA569))=TRUE, ISNUMBER(FIND("-", AA569))=FALSE), AA569, IF(AND(ISNUMBER(FIND("|", AA569))=FALSE, ISNUMBER(FIND("-", AA569))=TRUE),_xlfn.CHOOSECOLS(_xlfn.TEXTSPLIT(AA569,"-", "|",,TRUE),2), _xlfn.CONCAT(_xlfn.CHOOSECOLS(_xlfn.TEXTSPLIT(SUBSTITUTE(AA569, "-", "|"), "|"),2),"|", _xlfn.CHOOSECOLS(_xlfn.TEXTSPLIT(SUBSTITUTE(AA569, "-", "|"), "|"), 4))))))</f>
        <v>NULL</v>
      </c>
      <c r="BA569" s="92" t="str" cm="1">
        <f t="array" ref="BA569">TRIM(_xlfn.CHOOSECOLS(_xlfn.TEXTSPLIT(AY569,"|",,TRUE),1))</f>
        <v>NULL</v>
      </c>
      <c r="BB569" s="92" t="str" cm="1">
        <f t="array" ref="BB569">TRIM(_xlfn.CHOOSECOLS(_xlfn.TEXTSPLIT(AZ569,"|",,TRUE),1))</f>
        <v>NULL</v>
      </c>
      <c r="BC569" s="92" t="str" cm="1">
        <f t="array" ref="BC569">TRIM(_xlfn.CHOOSECOLS(_xlfn.TEXTSPLIT(AB569,"|",,TRUE),1))</f>
        <v>NULL</v>
      </c>
      <c r="BD569" s="92" t="str" cm="1">
        <f t="array" ref="BD569">TRIM(_xlfn.CHOOSECOLS(_xlfn.TEXTSPLIT(AC569,"|",,TRUE),1))</f>
        <v>NULL</v>
      </c>
      <c r="BE569" s="92" t="str" cm="1">
        <f t="array" ref="BE569">TRIM(_xlfn.CHOOSECOLS(_xlfn.TEXTSPLIT(AD569,"|",,TRUE),1))</f>
        <v>NULL</v>
      </c>
      <c r="BF569" s="92" t="str" cm="1">
        <f t="array" ref="BF569">TRIM(IF(OR(TRIM(AE569)="NULL",ISBLANK(AE569),ISNUMBER(AE569)),AE569,_xlfn.CHOOSECOLS(_xlfn.TEXTSPLIT(AE569,"-",,TRUE),1)))</f>
        <v>NULL</v>
      </c>
      <c r="BG569" s="92" t="str" cm="1">
        <f t="array" ref="BG569">TRIM(IF(OR(TRIM(AE569)="NULL",ISBLANK(AE569),ISNUMBER(AE569)),AE569,_xlfn.CHOOSECOLS(_xlfn.TEXTSPLIT(AE569,"-",,TRUE),2)))</f>
        <v>NULL</v>
      </c>
      <c r="BH569" s="95" t="str">
        <f t="shared" si="48"/>
        <v>2009</v>
      </c>
      <c r="BI569" s="96" t="str">
        <f t="shared" si="49"/>
        <v>8</v>
      </c>
      <c r="BJ569" s="97" t="str">
        <f t="shared" si="50"/>
        <v>2</v>
      </c>
      <c r="BK569" s="96" t="str">
        <f t="shared" si="51"/>
        <v>2009</v>
      </c>
      <c r="BL569" s="96" t="str">
        <f t="shared" si="52"/>
        <v>8</v>
      </c>
      <c r="BM569" s="97" t="str">
        <f t="shared" si="53"/>
        <v>11</v>
      </c>
      <c r="BN569" s="93" t="b">
        <f>AND(TRIM(BH569)="NULL", TRIM(BK569)="NULL")</f>
        <v>0</v>
      </c>
      <c r="BO569" s="127" t="s">
        <v>621</v>
      </c>
      <c r="BP569" s="127" t="s">
        <v>621</v>
      </c>
    </row>
    <row r="570" spans="1:68">
      <c r="A570" s="7">
        <v>129.02000000000001</v>
      </c>
      <c r="B570" s="1" t="s">
        <v>420</v>
      </c>
      <c r="C570" s="11" t="s">
        <v>1580</v>
      </c>
      <c r="D570" s="6" t="s">
        <v>1581</v>
      </c>
      <c r="E570" s="21" t="s">
        <v>1585</v>
      </c>
      <c r="F570" s="5" t="s">
        <v>63</v>
      </c>
      <c r="G570" s="25" t="s">
        <v>63</v>
      </c>
      <c r="H570" s="25" t="s">
        <v>63</v>
      </c>
      <c r="I570" s="25" t="s">
        <v>63</v>
      </c>
      <c r="J570" s="5">
        <v>40030</v>
      </c>
      <c r="K570" s="6">
        <v>2009</v>
      </c>
      <c r="L570" s="6">
        <v>8</v>
      </c>
      <c r="M570" s="6">
        <v>2</v>
      </c>
      <c r="N570" s="5">
        <v>40039</v>
      </c>
      <c r="O570" s="6">
        <v>2009</v>
      </c>
      <c r="P570" s="6">
        <v>8</v>
      </c>
      <c r="Q570" s="6">
        <v>11</v>
      </c>
      <c r="R570" s="6" t="s">
        <v>63</v>
      </c>
      <c r="S570" s="6" t="s">
        <v>63</v>
      </c>
      <c r="T570" s="6" t="s">
        <v>166</v>
      </c>
      <c r="U570" s="6" t="s">
        <v>166</v>
      </c>
      <c r="V570" s="6" t="s">
        <v>166</v>
      </c>
      <c r="W570" s="6" t="s">
        <v>166</v>
      </c>
      <c r="X570" s="6" t="s">
        <v>166</v>
      </c>
      <c r="Y570" s="6" t="s">
        <v>166</v>
      </c>
      <c r="Z570" s="6" t="s">
        <v>166</v>
      </c>
      <c r="AA570" s="6" t="s">
        <v>166</v>
      </c>
      <c r="AB570" s="6" t="s">
        <v>166</v>
      </c>
      <c r="AC570" s="6" t="s">
        <v>166</v>
      </c>
      <c r="AD570" s="6" t="s">
        <v>166</v>
      </c>
      <c r="AE570" s="6">
        <v>51</v>
      </c>
      <c r="AH570" s="91" t="str" cm="1">
        <f t="array" ref="AH570">IF(OR(TRIM(S570)="NULL",ISBLANK(S570),ISNUMBER(S570)),TRIM(S570),TRIM(_xlfn.CHOOSECOLS(_xlfn.TEXTSPLIT(S570,"-",,TRUE),1)))</f>
        <v>NULL</v>
      </c>
      <c r="AI570" s="91" t="str" cm="1">
        <f t="array" ref="AI570">IF(OR(TRIM(S570)="NULL",ISBLANK(S570),ISNUMBER(S570)),TRIM(S570),TRIM(_xlfn.CHOOSECOLS(_xlfn.TEXTSPLIT(S570,"-",,TRUE),2)))</f>
        <v>NULL</v>
      </c>
      <c r="AJ570" s="91" t="str" cm="1">
        <f t="array" ref="AJ570">IF(OR(TRIM(R570)="NULL",ISBLANK(R570),ISNUMBER(R570)),TRIM(R570),TRIM(_xlfn.CHOOSECOLS(_xlfn.TEXTSPLIT(R570,"-",,TRUE),1)))</f>
        <v>NULL</v>
      </c>
      <c r="AK570" s="91" t="str" cm="1">
        <f t="array" ref="AK570">IF(OR(TRIM(R570)="NULL",ISBLANK(R570),ISNUMBER(R570)),TRIM(R570),TRIM(_xlfn.CHOOSECOLS(_xlfn.TEXTSPLIT(R570,"-",,TRUE),2)))</f>
        <v>NULL</v>
      </c>
      <c r="AL570" s="91" t="str" cm="1">
        <f t="array" ref="AL570">IF(OR(TRIM(T570)="NULL",ISBLANK(T570),ISNUMBER(T570)),TRIM(T570),TRIM(_xlfn.CHOOSECOLS(_xlfn.TEXTSPLIT(T570,"-",,TRUE),1)))</f>
        <v>NULL</v>
      </c>
      <c r="AM570" s="91" t="str" cm="1">
        <f t="array" ref="AM570">IF(OR(TRIM(T570)="NULL",ISBLANK(T570),ISNUMBER(T570)),TRIM(T570),TRIM(_xlfn.CHOOSECOLS(_xlfn.TEXTSPLIT(T570,"-",,TRUE),2)))</f>
        <v>NULL</v>
      </c>
      <c r="AN570" s="91" t="str" cm="1">
        <f t="array" ref="AN570">IF(OR(TRIM(U570)="NULL",ISBLANK(U570),ISNUMBER(U570)),TRIM(U570),TRIM(_xlfn.CHOOSECOLS(_xlfn.TEXTSPLIT(Y570,"-",,TRUE),1)))</f>
        <v>NULL</v>
      </c>
      <c r="AO570" s="91" t="str" cm="1">
        <f t="array" ref="AO570">IF(OR(TRIM(U570)="NULL",ISBLANK(U570),ISNUMBER(U570)),TRIM(U570),TRIM(_xlfn.CHOOSECOLS(_xlfn.TEXTSPLIT(Y570,"-",,TRUE),2)))</f>
        <v>NULL</v>
      </c>
      <c r="AP570" s="91" t="str" cm="1">
        <f t="array" ref="AP570">IF(OR(TRIM(V570)="NULL",ISBLANK(V570),ISNUMBER(V570)),TRIM(V570),TRIM(_xlfn.CHOOSECOLS(_xlfn.TEXTSPLIT(Y570,"-",,TRUE),1)))</f>
        <v>NULL</v>
      </c>
      <c r="AQ570" s="91" t="str" cm="1">
        <f t="array" ref="AQ570">IF(OR(TRIM(V570)="NULL",ISBLANK(V570),ISNUMBER(V570)),V570,_xlfn.CHOOSECOLS(_xlfn.TEXTSPLIT(Y570,"-",,TRUE),2))</f>
        <v xml:space="preserve">NULL </v>
      </c>
      <c r="AR570" s="99" t="str" cm="1">
        <f t="array" ref="AR570">TRIM(IF(OR(TRIM(W570)="NULL",ISBLANK(W570),ISNUMBER(W570)), W570, IF(AND(ISNUMBER(FIND("|", W570))=TRUE, ISNUMBER(FIND("-", W570))=FALSE), W570, IF(AND(ISNUMBER(FIND("|", W570))=FALSE, ISNUMBER(FIND("-", W570))=TRUE),_xlfn.CHOOSECOLS(_xlfn.TEXTSPLIT(W570,"-", "|",,TRUE),1), _xlfn.CONCAT(_xlfn.CHOOSECOLS(_xlfn.TEXTSPLIT(SUBSTITUTE(W570, "-", "|"), "|"),1),"|", _xlfn.CHOOSECOLS(_xlfn.TEXTSPLIT(SUBSTITUTE(W570, "-", "|"), "|"), 3))))))</f>
        <v>NULL</v>
      </c>
      <c r="AS570" s="99" t="str" cm="1">
        <f t="array" ref="AS570">TRIM(IF(OR(TRIM(W570)="NULL",ISBLANK(W570),ISNUMBER(W570)), W570, IF(AND(ISNUMBER(FIND("|", W570))=TRUE, ISNUMBER(FIND("-", W570))=FALSE), W570, IF(AND(ISNUMBER(FIND("|", W570))=FALSE, ISNUMBER(FIND("-", W570))=TRUE),_xlfn.CHOOSECOLS(_xlfn.TEXTSPLIT(W570,"-", "|",,TRUE),2), _xlfn.CONCAT(_xlfn.CHOOSECOLS(_xlfn.TEXTSPLIT(SUBSTITUTE(W570, "-", "|"), "|"),2),"|", _xlfn.CHOOSECOLS(_xlfn.TEXTSPLIT(SUBSTITUTE(W570, "-", "|"), "|"), 4))))))</f>
        <v>NULL</v>
      </c>
      <c r="AT570" s="92" t="str" cm="1">
        <f t="array" ref="AT570">TRIM(_xlfn.CHOOSECOLS(_xlfn.TEXTSPLIT(AR570,"|",,TRUE),1))</f>
        <v>NULL</v>
      </c>
      <c r="AU570" s="92" t="str" cm="1">
        <f t="array" ref="AU570">TRIM(_xlfn.CHOOSECOLS(_xlfn.TEXTSPLIT(AS570,"|",,TRUE),1))</f>
        <v>NULL</v>
      </c>
      <c r="AV570" s="92" t="str" cm="1">
        <f t="array" ref="AV570">TRIM(_xlfn.CHOOSECOLS(_xlfn.TEXTSPLIT(AB570,"|",,TRUE),1))</f>
        <v>NULL</v>
      </c>
      <c r="AW570" s="92" t="str" cm="1">
        <f t="array" ref="AW570">TRIM(_xlfn.CHOOSECOLS(_xlfn.TEXTSPLIT(Y570,"|",,TRUE),1))</f>
        <v>NULL</v>
      </c>
      <c r="AX570" s="92" t="str" cm="1">
        <f t="array" ref="AX570">TRIM(_xlfn.CHOOSECOLS(_xlfn.TEXTSPLIT(Z570,"|",,TRUE),1))</f>
        <v>NULL</v>
      </c>
      <c r="AY570" s="99" t="str" cm="1">
        <f t="array" ref="AY570">TRIM(IF(OR(TRIM(AA570)="NULL",ISBLANK(AA570),ISNUMBER(AA570)), AA570, IF(AND(ISNUMBER(FIND("|", AA570))=TRUE, ISNUMBER(FIND("-", AA570))=FALSE), AA570, IF(AND(ISNUMBER(FIND("|", AA570))=FALSE, ISNUMBER(FIND("-", AA570))=TRUE),_xlfn.CHOOSECOLS(_xlfn.TEXTSPLIT(AA570,"-", "|",,TRUE),1), _xlfn.CONCAT(_xlfn.CHOOSECOLS(_xlfn.TEXTSPLIT(SUBSTITUTE(AA570, "-", "|"), "|"),1),"|", _xlfn.CHOOSECOLS(_xlfn.TEXTSPLIT(SUBSTITUTE(AA570, "-", "|"), "|"), 3))))))</f>
        <v>NULL</v>
      </c>
      <c r="AZ570" s="99" t="str" cm="1">
        <f t="array" ref="AZ570">TRIM(IF(OR(TRIM(AA570)="NULL",ISBLANK(AA570),ISNUMBER(AA570)), AA570, IF(AND(ISNUMBER(FIND("|", AA570))=TRUE, ISNUMBER(FIND("-", AA570))=FALSE), AA570, IF(AND(ISNUMBER(FIND("|", AA570))=FALSE, ISNUMBER(FIND("-", AA570))=TRUE),_xlfn.CHOOSECOLS(_xlfn.TEXTSPLIT(AA570,"-", "|",,TRUE),2), _xlfn.CONCAT(_xlfn.CHOOSECOLS(_xlfn.TEXTSPLIT(SUBSTITUTE(AA570, "-", "|"), "|"),2),"|", _xlfn.CHOOSECOLS(_xlfn.TEXTSPLIT(SUBSTITUTE(AA570, "-", "|"), "|"), 4))))))</f>
        <v>NULL</v>
      </c>
      <c r="BA570" s="92" t="str" cm="1">
        <f t="array" ref="BA570">TRIM(_xlfn.CHOOSECOLS(_xlfn.TEXTSPLIT(AY570,"|",,TRUE),1))</f>
        <v>NULL</v>
      </c>
      <c r="BB570" s="92" t="str" cm="1">
        <f t="array" ref="BB570">TRIM(_xlfn.CHOOSECOLS(_xlfn.TEXTSPLIT(AZ570,"|",,TRUE),1))</f>
        <v>NULL</v>
      </c>
      <c r="BC570" s="92" t="str" cm="1">
        <f t="array" ref="BC570">TRIM(_xlfn.CHOOSECOLS(_xlfn.TEXTSPLIT(AB570,"|",,TRUE),1))</f>
        <v>NULL</v>
      </c>
      <c r="BD570" s="92" t="str" cm="1">
        <f t="array" ref="BD570">TRIM(_xlfn.CHOOSECOLS(_xlfn.TEXTSPLIT(AC570,"|",,TRUE),1))</f>
        <v>NULL</v>
      </c>
      <c r="BE570" s="92" t="str" cm="1">
        <f t="array" ref="BE570">TRIM(_xlfn.CHOOSECOLS(_xlfn.TEXTSPLIT(AD570,"|",,TRUE),1))</f>
        <v>NULL</v>
      </c>
      <c r="BF570" s="92" t="str" cm="1">
        <f t="array" ref="BF570">TRIM(IF(OR(TRIM(AE570)="NULL",ISBLANK(AE570),ISNUMBER(AE570)),AE570,_xlfn.CHOOSECOLS(_xlfn.TEXTSPLIT(AE570,"-",,TRUE),1)))</f>
        <v>51</v>
      </c>
      <c r="BG570" s="92" t="str" cm="1">
        <f t="array" ref="BG570">TRIM(IF(OR(TRIM(AE570)="NULL",ISBLANK(AE570),ISNUMBER(AE570)),AE570,_xlfn.CHOOSECOLS(_xlfn.TEXTSPLIT(AE570,"-",,TRUE),2)))</f>
        <v>51</v>
      </c>
      <c r="BH570" s="95" t="str">
        <f t="shared" si="48"/>
        <v>2009</v>
      </c>
      <c r="BI570" s="96" t="str">
        <f t="shared" si="49"/>
        <v>8</v>
      </c>
      <c r="BJ570" s="97" t="str">
        <f t="shared" si="50"/>
        <v>2</v>
      </c>
      <c r="BK570" s="96" t="str">
        <f t="shared" si="51"/>
        <v>2009</v>
      </c>
      <c r="BL570" s="96" t="str">
        <f t="shared" si="52"/>
        <v>8</v>
      </c>
      <c r="BM570" s="97" t="str">
        <f t="shared" si="53"/>
        <v>11</v>
      </c>
      <c r="BN570" s="93" t="b">
        <f>AND(TRIM(BH570)="NULL", TRIM(BK570)="NULL")</f>
        <v>0</v>
      </c>
      <c r="BO570" s="127" t="s">
        <v>621</v>
      </c>
      <c r="BP570" s="127" t="s">
        <v>621</v>
      </c>
    </row>
    <row r="571" spans="1:68">
      <c r="A571" s="7">
        <v>129.03</v>
      </c>
      <c r="B571" s="1" t="s">
        <v>420</v>
      </c>
      <c r="C571" s="11" t="s">
        <v>1580</v>
      </c>
      <c r="D571" s="6" t="s">
        <v>1581</v>
      </c>
      <c r="E571" s="21" t="s">
        <v>1586</v>
      </c>
      <c r="F571" s="5" t="s">
        <v>63</v>
      </c>
      <c r="G571" s="25" t="s">
        <v>63</v>
      </c>
      <c r="H571" s="25" t="s">
        <v>63</v>
      </c>
      <c r="I571" s="25" t="s">
        <v>63</v>
      </c>
      <c r="J571" s="5">
        <v>40031</v>
      </c>
      <c r="K571" s="6">
        <v>2009</v>
      </c>
      <c r="L571" s="6">
        <v>8</v>
      </c>
      <c r="M571" s="6">
        <v>2</v>
      </c>
      <c r="N571" s="5">
        <v>40040</v>
      </c>
      <c r="O571" s="6">
        <v>2009</v>
      </c>
      <c r="P571" s="6">
        <v>8</v>
      </c>
      <c r="Q571" s="6">
        <v>11</v>
      </c>
      <c r="R571" s="6">
        <v>677</v>
      </c>
      <c r="S571" s="6">
        <v>4</v>
      </c>
      <c r="T571" s="6" t="s">
        <v>166</v>
      </c>
      <c r="U571" s="6" t="s">
        <v>166</v>
      </c>
      <c r="V571" s="6" t="s">
        <v>166</v>
      </c>
      <c r="W571" s="6" t="s">
        <v>166</v>
      </c>
      <c r="X571" s="6" t="s">
        <v>166</v>
      </c>
      <c r="Y571" s="6" t="s">
        <v>166</v>
      </c>
      <c r="Z571" s="6" t="s">
        <v>166</v>
      </c>
      <c r="AA571" s="6" t="s">
        <v>166</v>
      </c>
      <c r="AB571" s="6" t="s">
        <v>166</v>
      </c>
      <c r="AC571" s="6" t="s">
        <v>166</v>
      </c>
      <c r="AD571" s="6" t="s">
        <v>166</v>
      </c>
      <c r="AE571" s="6">
        <v>1277</v>
      </c>
      <c r="AH571" s="91" t="str" cm="1">
        <f t="array" ref="AH571">IF(OR(TRIM(S571)="NULL",ISBLANK(S571),ISNUMBER(S571)),TRIM(S571),TRIM(_xlfn.CHOOSECOLS(_xlfn.TEXTSPLIT(S571,"-",,TRUE),1)))</f>
        <v>4</v>
      </c>
      <c r="AI571" s="91" t="str" cm="1">
        <f t="array" ref="AI571">IF(OR(TRIM(S571)="NULL",ISBLANK(S571),ISNUMBER(S571)),TRIM(S571),TRIM(_xlfn.CHOOSECOLS(_xlfn.TEXTSPLIT(S571,"-",,TRUE),2)))</f>
        <v>4</v>
      </c>
      <c r="AJ571" s="91" t="str" cm="1">
        <f t="array" ref="AJ571">IF(OR(TRIM(R571)="NULL",ISBLANK(R571),ISNUMBER(R571)),TRIM(R571),TRIM(_xlfn.CHOOSECOLS(_xlfn.TEXTSPLIT(R571,"-",,TRUE),1)))</f>
        <v>677</v>
      </c>
      <c r="AK571" s="91" t="str" cm="1">
        <f t="array" ref="AK571">IF(OR(TRIM(R571)="NULL",ISBLANK(R571),ISNUMBER(R571)),TRIM(R571),TRIM(_xlfn.CHOOSECOLS(_xlfn.TEXTSPLIT(R571,"-",,TRUE),2)))</f>
        <v>677</v>
      </c>
      <c r="AL571" s="91" t="str" cm="1">
        <f t="array" ref="AL571">IF(OR(TRIM(T571)="NULL",ISBLANK(T571),ISNUMBER(T571)),TRIM(T571),TRIM(_xlfn.CHOOSECOLS(_xlfn.TEXTSPLIT(T571,"-",,TRUE),1)))</f>
        <v>NULL</v>
      </c>
      <c r="AM571" s="91" t="str" cm="1">
        <f t="array" ref="AM571">IF(OR(TRIM(T571)="NULL",ISBLANK(T571),ISNUMBER(T571)),TRIM(T571),TRIM(_xlfn.CHOOSECOLS(_xlfn.TEXTSPLIT(T571,"-",,TRUE),2)))</f>
        <v>NULL</v>
      </c>
      <c r="AN571" s="91" t="str" cm="1">
        <f t="array" ref="AN571">IF(OR(TRIM(U571)="NULL",ISBLANK(U571),ISNUMBER(U571)),TRIM(U571),TRIM(_xlfn.CHOOSECOLS(_xlfn.TEXTSPLIT(Y571,"-",,TRUE),1)))</f>
        <v>NULL</v>
      </c>
      <c r="AO571" s="91" t="str" cm="1">
        <f t="array" ref="AO571">IF(OR(TRIM(U571)="NULL",ISBLANK(U571),ISNUMBER(U571)),TRIM(U571),TRIM(_xlfn.CHOOSECOLS(_xlfn.TEXTSPLIT(Y571,"-",,TRUE),2)))</f>
        <v>NULL</v>
      </c>
      <c r="AP571" s="91" t="str" cm="1">
        <f t="array" ref="AP571">IF(OR(TRIM(V571)="NULL",ISBLANK(V571),ISNUMBER(V571)),TRIM(V571),TRIM(_xlfn.CHOOSECOLS(_xlfn.TEXTSPLIT(Y571,"-",,TRUE),1)))</f>
        <v>NULL</v>
      </c>
      <c r="AQ571" s="91" t="str" cm="1">
        <f t="array" ref="AQ571">IF(OR(TRIM(V571)="NULL",ISBLANK(V571),ISNUMBER(V571)),V571,_xlfn.CHOOSECOLS(_xlfn.TEXTSPLIT(Y571,"-",,TRUE),2))</f>
        <v xml:space="preserve">NULL </v>
      </c>
      <c r="AR571" s="99" t="str" cm="1">
        <f t="array" ref="AR571">TRIM(IF(OR(TRIM(W571)="NULL",ISBLANK(W571),ISNUMBER(W571)), W571, IF(AND(ISNUMBER(FIND("|", W571))=TRUE, ISNUMBER(FIND("-", W571))=FALSE), W571, IF(AND(ISNUMBER(FIND("|", W571))=FALSE, ISNUMBER(FIND("-", W571))=TRUE),_xlfn.CHOOSECOLS(_xlfn.TEXTSPLIT(W571,"-", "|",,TRUE),1), _xlfn.CONCAT(_xlfn.CHOOSECOLS(_xlfn.TEXTSPLIT(SUBSTITUTE(W571, "-", "|"), "|"),1),"|", _xlfn.CHOOSECOLS(_xlfn.TEXTSPLIT(SUBSTITUTE(W571, "-", "|"), "|"), 3))))))</f>
        <v>NULL</v>
      </c>
      <c r="AS571" s="99" t="str" cm="1">
        <f t="array" ref="AS571">TRIM(IF(OR(TRIM(W571)="NULL",ISBLANK(W571),ISNUMBER(W571)), W571, IF(AND(ISNUMBER(FIND("|", W571))=TRUE, ISNUMBER(FIND("-", W571))=FALSE), W571, IF(AND(ISNUMBER(FIND("|", W571))=FALSE, ISNUMBER(FIND("-", W571))=TRUE),_xlfn.CHOOSECOLS(_xlfn.TEXTSPLIT(W571,"-", "|",,TRUE),2), _xlfn.CONCAT(_xlfn.CHOOSECOLS(_xlfn.TEXTSPLIT(SUBSTITUTE(W571, "-", "|"), "|"),2),"|", _xlfn.CHOOSECOLS(_xlfn.TEXTSPLIT(SUBSTITUTE(W571, "-", "|"), "|"), 4))))))</f>
        <v>NULL</v>
      </c>
      <c r="AT571" s="92" t="str" cm="1">
        <f t="array" ref="AT571">TRIM(_xlfn.CHOOSECOLS(_xlfn.TEXTSPLIT(AR571,"|",,TRUE),1))</f>
        <v>NULL</v>
      </c>
      <c r="AU571" s="92" t="str" cm="1">
        <f t="array" ref="AU571">TRIM(_xlfn.CHOOSECOLS(_xlfn.TEXTSPLIT(AS571,"|",,TRUE),1))</f>
        <v>NULL</v>
      </c>
      <c r="AV571" s="92" t="str" cm="1">
        <f t="array" ref="AV571">TRIM(_xlfn.CHOOSECOLS(_xlfn.TEXTSPLIT(AB571,"|",,TRUE),1))</f>
        <v>NULL</v>
      </c>
      <c r="AW571" s="92" t="str" cm="1">
        <f t="array" ref="AW571">TRIM(_xlfn.CHOOSECOLS(_xlfn.TEXTSPLIT(Y571,"|",,TRUE),1))</f>
        <v>NULL</v>
      </c>
      <c r="AX571" s="92" t="str" cm="1">
        <f t="array" ref="AX571">TRIM(_xlfn.CHOOSECOLS(_xlfn.TEXTSPLIT(Z571,"|",,TRUE),1))</f>
        <v>NULL</v>
      </c>
      <c r="AY571" s="99" t="str" cm="1">
        <f t="array" ref="AY571">TRIM(IF(OR(TRIM(AA571)="NULL",ISBLANK(AA571),ISNUMBER(AA571)), AA571, IF(AND(ISNUMBER(FIND("|", AA571))=TRUE, ISNUMBER(FIND("-", AA571))=FALSE), AA571, IF(AND(ISNUMBER(FIND("|", AA571))=FALSE, ISNUMBER(FIND("-", AA571))=TRUE),_xlfn.CHOOSECOLS(_xlfn.TEXTSPLIT(AA571,"-", "|",,TRUE),1), _xlfn.CONCAT(_xlfn.CHOOSECOLS(_xlfn.TEXTSPLIT(SUBSTITUTE(AA571, "-", "|"), "|"),1),"|", _xlfn.CHOOSECOLS(_xlfn.TEXTSPLIT(SUBSTITUTE(AA571, "-", "|"), "|"), 3))))))</f>
        <v>NULL</v>
      </c>
      <c r="AZ571" s="99" t="str" cm="1">
        <f t="array" ref="AZ571">TRIM(IF(OR(TRIM(AA571)="NULL",ISBLANK(AA571),ISNUMBER(AA571)), AA571, IF(AND(ISNUMBER(FIND("|", AA571))=TRUE, ISNUMBER(FIND("-", AA571))=FALSE), AA571, IF(AND(ISNUMBER(FIND("|", AA571))=FALSE, ISNUMBER(FIND("-", AA571))=TRUE),_xlfn.CHOOSECOLS(_xlfn.TEXTSPLIT(AA571,"-", "|",,TRUE),2), _xlfn.CONCAT(_xlfn.CHOOSECOLS(_xlfn.TEXTSPLIT(SUBSTITUTE(AA571, "-", "|"), "|"),2),"|", _xlfn.CHOOSECOLS(_xlfn.TEXTSPLIT(SUBSTITUTE(AA571, "-", "|"), "|"), 4))))))</f>
        <v>NULL</v>
      </c>
      <c r="BA571" s="92" t="str" cm="1">
        <f t="array" ref="BA571">TRIM(_xlfn.CHOOSECOLS(_xlfn.TEXTSPLIT(AY571,"|",,TRUE),1))</f>
        <v>NULL</v>
      </c>
      <c r="BB571" s="92" t="str" cm="1">
        <f t="array" ref="BB571">TRIM(_xlfn.CHOOSECOLS(_xlfn.TEXTSPLIT(AZ571,"|",,TRUE),1))</f>
        <v>NULL</v>
      </c>
      <c r="BC571" s="92" t="str" cm="1">
        <f t="array" ref="BC571">TRIM(_xlfn.CHOOSECOLS(_xlfn.TEXTSPLIT(AB571,"|",,TRUE),1))</f>
        <v>NULL</v>
      </c>
      <c r="BD571" s="92" t="str" cm="1">
        <f t="array" ref="BD571">TRIM(_xlfn.CHOOSECOLS(_xlfn.TEXTSPLIT(AC571,"|",,TRUE),1))</f>
        <v>NULL</v>
      </c>
      <c r="BE571" s="92" t="str" cm="1">
        <f t="array" ref="BE571">TRIM(_xlfn.CHOOSECOLS(_xlfn.TEXTSPLIT(AD571,"|",,TRUE),1))</f>
        <v>NULL</v>
      </c>
      <c r="BF571" s="92" t="str" cm="1">
        <f t="array" ref="BF571">TRIM(IF(OR(TRIM(AE571)="NULL",ISBLANK(AE571),ISNUMBER(AE571)),AE571,_xlfn.CHOOSECOLS(_xlfn.TEXTSPLIT(AE571,"-",,TRUE),1)))</f>
        <v>1277</v>
      </c>
      <c r="BG571" s="92" t="str" cm="1">
        <f t="array" ref="BG571">TRIM(IF(OR(TRIM(AE571)="NULL",ISBLANK(AE571),ISNUMBER(AE571)),AE571,_xlfn.CHOOSECOLS(_xlfn.TEXTSPLIT(AE571,"-",,TRUE),2)))</f>
        <v>1277</v>
      </c>
      <c r="BH571" s="95" t="str">
        <f t="shared" si="48"/>
        <v>2009</v>
      </c>
      <c r="BI571" s="96" t="str">
        <f t="shared" si="49"/>
        <v>8</v>
      </c>
      <c r="BJ571" s="97" t="str">
        <f t="shared" si="50"/>
        <v>2</v>
      </c>
      <c r="BK571" s="96" t="str">
        <f t="shared" si="51"/>
        <v>2009</v>
      </c>
      <c r="BL571" s="96" t="str">
        <f t="shared" si="52"/>
        <v>8</v>
      </c>
      <c r="BM571" s="97" t="str">
        <f t="shared" si="53"/>
        <v>11</v>
      </c>
      <c r="BN571" s="93" t="b">
        <f>AND(TRIM(BH571)="NULL", TRIM(BK571)="NULL")</f>
        <v>0</v>
      </c>
      <c r="BO571" s="127" t="s">
        <v>621</v>
      </c>
      <c r="BP571" s="127" t="s">
        <v>621</v>
      </c>
    </row>
    <row r="572" spans="1:68">
      <c r="A572" s="7">
        <v>129.04</v>
      </c>
      <c r="B572" s="1" t="s">
        <v>420</v>
      </c>
      <c r="C572" s="11" t="s">
        <v>1580</v>
      </c>
      <c r="D572" s="6" t="s">
        <v>1581</v>
      </c>
      <c r="E572" s="21" t="s">
        <v>1587</v>
      </c>
      <c r="F572" s="5" t="s">
        <v>63</v>
      </c>
      <c r="G572" s="25" t="s">
        <v>63</v>
      </c>
      <c r="H572" s="25" t="s">
        <v>63</v>
      </c>
      <c r="I572" s="25" t="s">
        <v>63</v>
      </c>
      <c r="J572" s="5">
        <v>40032</v>
      </c>
      <c r="K572" s="6">
        <v>2009</v>
      </c>
      <c r="L572" s="6">
        <v>8</v>
      </c>
      <c r="M572" s="6">
        <v>2</v>
      </c>
      <c r="N572" s="5">
        <v>40041</v>
      </c>
      <c r="O572" s="6">
        <v>2009</v>
      </c>
      <c r="P572" s="6">
        <v>8</v>
      </c>
      <c r="Q572" s="6">
        <v>11</v>
      </c>
      <c r="R572" s="6">
        <v>15</v>
      </c>
      <c r="S572" s="6" t="s">
        <v>63</v>
      </c>
      <c r="T572" s="6" t="s">
        <v>166</v>
      </c>
      <c r="U572" s="6" t="s">
        <v>166</v>
      </c>
      <c r="V572" s="6" t="s">
        <v>166</v>
      </c>
      <c r="W572" s="6" t="s">
        <v>166</v>
      </c>
      <c r="X572" s="6" t="s">
        <v>166</v>
      </c>
      <c r="Y572" s="6" t="s">
        <v>166</v>
      </c>
      <c r="Z572" s="6" t="s">
        <v>166</v>
      </c>
      <c r="AA572" s="6" t="s">
        <v>166</v>
      </c>
      <c r="AB572" s="6" t="s">
        <v>166</v>
      </c>
      <c r="AC572" s="6" t="s">
        <v>166</v>
      </c>
      <c r="AD572" s="6" t="s">
        <v>166</v>
      </c>
      <c r="AE572" s="6">
        <v>1</v>
      </c>
      <c r="AH572" s="91" t="str" cm="1">
        <f t="array" ref="AH572">IF(OR(TRIM(S572)="NULL",ISBLANK(S572),ISNUMBER(S572)),TRIM(S572),TRIM(_xlfn.CHOOSECOLS(_xlfn.TEXTSPLIT(S572,"-",,TRUE),1)))</f>
        <v>NULL</v>
      </c>
      <c r="AI572" s="91" t="str" cm="1">
        <f t="array" ref="AI572">IF(OR(TRIM(S572)="NULL",ISBLANK(S572),ISNUMBER(S572)),TRIM(S572),TRIM(_xlfn.CHOOSECOLS(_xlfn.TEXTSPLIT(S572,"-",,TRUE),2)))</f>
        <v>NULL</v>
      </c>
      <c r="AJ572" s="91" t="str" cm="1">
        <f t="array" ref="AJ572">IF(OR(TRIM(R572)="NULL",ISBLANK(R572),ISNUMBER(R572)),TRIM(R572),TRIM(_xlfn.CHOOSECOLS(_xlfn.TEXTSPLIT(R572,"-",,TRUE),1)))</f>
        <v>15</v>
      </c>
      <c r="AK572" s="91" t="str" cm="1">
        <f t="array" ref="AK572">IF(OR(TRIM(R572)="NULL",ISBLANK(R572),ISNUMBER(R572)),TRIM(R572),TRIM(_xlfn.CHOOSECOLS(_xlfn.TEXTSPLIT(R572,"-",,TRUE),2)))</f>
        <v>15</v>
      </c>
      <c r="AL572" s="91" t="str" cm="1">
        <f t="array" ref="AL572">IF(OR(TRIM(T572)="NULL",ISBLANK(T572),ISNUMBER(T572)),TRIM(T572),TRIM(_xlfn.CHOOSECOLS(_xlfn.TEXTSPLIT(T572,"-",,TRUE),1)))</f>
        <v>NULL</v>
      </c>
      <c r="AM572" s="91" t="str" cm="1">
        <f t="array" ref="AM572">IF(OR(TRIM(T572)="NULL",ISBLANK(T572),ISNUMBER(T572)),TRIM(T572),TRIM(_xlfn.CHOOSECOLS(_xlfn.TEXTSPLIT(T572,"-",,TRUE),2)))</f>
        <v>NULL</v>
      </c>
      <c r="AN572" s="91" t="str" cm="1">
        <f t="array" ref="AN572">IF(OR(TRIM(U572)="NULL",ISBLANK(U572),ISNUMBER(U572)),TRIM(U572),TRIM(_xlfn.CHOOSECOLS(_xlfn.TEXTSPLIT(Y572,"-",,TRUE),1)))</f>
        <v>NULL</v>
      </c>
      <c r="AO572" s="91" t="str" cm="1">
        <f t="array" ref="AO572">IF(OR(TRIM(U572)="NULL",ISBLANK(U572),ISNUMBER(U572)),TRIM(U572),TRIM(_xlfn.CHOOSECOLS(_xlfn.TEXTSPLIT(Y572,"-",,TRUE),2)))</f>
        <v>NULL</v>
      </c>
      <c r="AP572" s="91" t="str" cm="1">
        <f t="array" ref="AP572">IF(OR(TRIM(V572)="NULL",ISBLANK(V572),ISNUMBER(V572)),TRIM(V572),TRIM(_xlfn.CHOOSECOLS(_xlfn.TEXTSPLIT(Y572,"-",,TRUE),1)))</f>
        <v>NULL</v>
      </c>
      <c r="AQ572" s="91" t="str" cm="1">
        <f t="array" ref="AQ572">IF(OR(TRIM(V572)="NULL",ISBLANK(V572),ISNUMBER(V572)),V572,_xlfn.CHOOSECOLS(_xlfn.TEXTSPLIT(Y572,"-",,TRUE),2))</f>
        <v xml:space="preserve">NULL </v>
      </c>
      <c r="AR572" s="99" t="str" cm="1">
        <f t="array" ref="AR572">TRIM(IF(OR(TRIM(W572)="NULL",ISBLANK(W572),ISNUMBER(W572)), W572, IF(AND(ISNUMBER(FIND("|", W572))=TRUE, ISNUMBER(FIND("-", W572))=FALSE), W572, IF(AND(ISNUMBER(FIND("|", W572))=FALSE, ISNUMBER(FIND("-", W572))=TRUE),_xlfn.CHOOSECOLS(_xlfn.TEXTSPLIT(W572,"-", "|",,TRUE),1), _xlfn.CONCAT(_xlfn.CHOOSECOLS(_xlfn.TEXTSPLIT(SUBSTITUTE(W572, "-", "|"), "|"),1),"|", _xlfn.CHOOSECOLS(_xlfn.TEXTSPLIT(SUBSTITUTE(W572, "-", "|"), "|"), 3))))))</f>
        <v>NULL</v>
      </c>
      <c r="AS572" s="99" t="str" cm="1">
        <f t="array" ref="AS572">TRIM(IF(OR(TRIM(W572)="NULL",ISBLANK(W572),ISNUMBER(W572)), W572, IF(AND(ISNUMBER(FIND("|", W572))=TRUE, ISNUMBER(FIND("-", W572))=FALSE), W572, IF(AND(ISNUMBER(FIND("|", W572))=FALSE, ISNUMBER(FIND("-", W572))=TRUE),_xlfn.CHOOSECOLS(_xlfn.TEXTSPLIT(W572,"-", "|",,TRUE),2), _xlfn.CONCAT(_xlfn.CHOOSECOLS(_xlfn.TEXTSPLIT(SUBSTITUTE(W572, "-", "|"), "|"),2),"|", _xlfn.CHOOSECOLS(_xlfn.TEXTSPLIT(SUBSTITUTE(W572, "-", "|"), "|"), 4))))))</f>
        <v>NULL</v>
      </c>
      <c r="AT572" s="92" t="str" cm="1">
        <f t="array" ref="AT572">TRIM(_xlfn.CHOOSECOLS(_xlfn.TEXTSPLIT(AR572,"|",,TRUE),1))</f>
        <v>NULL</v>
      </c>
      <c r="AU572" s="92" t="str" cm="1">
        <f t="array" ref="AU572">TRIM(_xlfn.CHOOSECOLS(_xlfn.TEXTSPLIT(AS572,"|",,TRUE),1))</f>
        <v>NULL</v>
      </c>
      <c r="AV572" s="92" t="str" cm="1">
        <f t="array" ref="AV572">TRIM(_xlfn.CHOOSECOLS(_xlfn.TEXTSPLIT(AB572,"|",,TRUE),1))</f>
        <v>NULL</v>
      </c>
      <c r="AW572" s="92" t="str" cm="1">
        <f t="array" ref="AW572">TRIM(_xlfn.CHOOSECOLS(_xlfn.TEXTSPLIT(Y572,"|",,TRUE),1))</f>
        <v>NULL</v>
      </c>
      <c r="AX572" s="92" t="str" cm="1">
        <f t="array" ref="AX572">TRIM(_xlfn.CHOOSECOLS(_xlfn.TEXTSPLIT(Z572,"|",,TRUE),1))</f>
        <v>NULL</v>
      </c>
      <c r="AY572" s="99" t="str" cm="1">
        <f t="array" ref="AY572">TRIM(IF(OR(TRIM(AA572)="NULL",ISBLANK(AA572),ISNUMBER(AA572)), AA572, IF(AND(ISNUMBER(FIND("|", AA572))=TRUE, ISNUMBER(FIND("-", AA572))=FALSE), AA572, IF(AND(ISNUMBER(FIND("|", AA572))=FALSE, ISNUMBER(FIND("-", AA572))=TRUE),_xlfn.CHOOSECOLS(_xlfn.TEXTSPLIT(AA572,"-", "|",,TRUE),1), _xlfn.CONCAT(_xlfn.CHOOSECOLS(_xlfn.TEXTSPLIT(SUBSTITUTE(AA572, "-", "|"), "|"),1),"|", _xlfn.CHOOSECOLS(_xlfn.TEXTSPLIT(SUBSTITUTE(AA572, "-", "|"), "|"), 3))))))</f>
        <v>NULL</v>
      </c>
      <c r="AZ572" s="99" t="str" cm="1">
        <f t="array" ref="AZ572">TRIM(IF(OR(TRIM(AA572)="NULL",ISBLANK(AA572),ISNUMBER(AA572)), AA572, IF(AND(ISNUMBER(FIND("|", AA572))=TRUE, ISNUMBER(FIND("-", AA572))=FALSE), AA572, IF(AND(ISNUMBER(FIND("|", AA572))=FALSE, ISNUMBER(FIND("-", AA572))=TRUE),_xlfn.CHOOSECOLS(_xlfn.TEXTSPLIT(AA572,"-", "|",,TRUE),2), _xlfn.CONCAT(_xlfn.CHOOSECOLS(_xlfn.TEXTSPLIT(SUBSTITUTE(AA572, "-", "|"), "|"),2),"|", _xlfn.CHOOSECOLS(_xlfn.TEXTSPLIT(SUBSTITUTE(AA572, "-", "|"), "|"), 4))))))</f>
        <v>NULL</v>
      </c>
      <c r="BA572" s="92" t="str" cm="1">
        <f t="array" ref="BA572">TRIM(_xlfn.CHOOSECOLS(_xlfn.TEXTSPLIT(AY572,"|",,TRUE),1))</f>
        <v>NULL</v>
      </c>
      <c r="BB572" s="92" t="str" cm="1">
        <f t="array" ref="BB572">TRIM(_xlfn.CHOOSECOLS(_xlfn.TEXTSPLIT(AZ572,"|",,TRUE),1))</f>
        <v>NULL</v>
      </c>
      <c r="BC572" s="92" t="str" cm="1">
        <f t="array" ref="BC572">TRIM(_xlfn.CHOOSECOLS(_xlfn.TEXTSPLIT(AB572,"|",,TRUE),1))</f>
        <v>NULL</v>
      </c>
      <c r="BD572" s="92" t="str" cm="1">
        <f t="array" ref="BD572">TRIM(_xlfn.CHOOSECOLS(_xlfn.TEXTSPLIT(AC572,"|",,TRUE),1))</f>
        <v>NULL</v>
      </c>
      <c r="BE572" s="92" t="str" cm="1">
        <f t="array" ref="BE572">TRIM(_xlfn.CHOOSECOLS(_xlfn.TEXTSPLIT(AD572,"|",,TRUE),1))</f>
        <v>NULL</v>
      </c>
      <c r="BF572" s="92" t="str" cm="1">
        <f t="array" ref="BF572">TRIM(IF(OR(TRIM(AE572)="NULL",ISBLANK(AE572),ISNUMBER(AE572)),AE572,_xlfn.CHOOSECOLS(_xlfn.TEXTSPLIT(AE572,"-",,TRUE),1)))</f>
        <v>1</v>
      </c>
      <c r="BG572" s="92" t="str" cm="1">
        <f t="array" ref="BG572">TRIM(IF(OR(TRIM(AE572)="NULL",ISBLANK(AE572),ISNUMBER(AE572)),AE572,_xlfn.CHOOSECOLS(_xlfn.TEXTSPLIT(AE572,"-",,TRUE),2)))</f>
        <v>1</v>
      </c>
      <c r="BH572" s="95" t="str">
        <f t="shared" si="48"/>
        <v>2009</v>
      </c>
      <c r="BI572" s="96" t="str">
        <f t="shared" si="49"/>
        <v>8</v>
      </c>
      <c r="BJ572" s="97" t="str">
        <f t="shared" si="50"/>
        <v>2</v>
      </c>
      <c r="BK572" s="96" t="str">
        <f t="shared" si="51"/>
        <v>2009</v>
      </c>
      <c r="BL572" s="96" t="str">
        <f t="shared" si="52"/>
        <v>8</v>
      </c>
      <c r="BM572" s="97" t="str">
        <f t="shared" si="53"/>
        <v>11</v>
      </c>
      <c r="BN572" s="93" t="b">
        <f>AND(TRIM(BH572)="NULL", TRIM(BK572)="NULL")</f>
        <v>0</v>
      </c>
      <c r="BO572" s="127" t="s">
        <v>621</v>
      </c>
      <c r="BP572" s="127" t="s">
        <v>621</v>
      </c>
    </row>
    <row r="573" spans="1:68">
      <c r="A573" s="7">
        <v>129.05000000000001</v>
      </c>
      <c r="B573" s="1" t="s">
        <v>420</v>
      </c>
      <c r="C573" s="11" t="s">
        <v>1580</v>
      </c>
      <c r="D573" s="6" t="s">
        <v>1581</v>
      </c>
      <c r="E573" s="21" t="s">
        <v>1588</v>
      </c>
      <c r="F573" s="5" t="s">
        <v>63</v>
      </c>
      <c r="G573" s="25" t="s">
        <v>63</v>
      </c>
      <c r="H573" s="25" t="s">
        <v>63</v>
      </c>
      <c r="I573" s="25" t="s">
        <v>63</v>
      </c>
      <c r="J573" s="5">
        <v>40033</v>
      </c>
      <c r="K573" s="6">
        <v>2009</v>
      </c>
      <c r="L573" s="6">
        <v>8</v>
      </c>
      <c r="M573" s="6">
        <v>2</v>
      </c>
      <c r="N573" s="5">
        <v>40042</v>
      </c>
      <c r="O573" s="6">
        <v>2009</v>
      </c>
      <c r="P573" s="6">
        <v>8</v>
      </c>
      <c r="Q573" s="6">
        <v>11</v>
      </c>
      <c r="R573" s="6" t="s">
        <v>63</v>
      </c>
      <c r="S573" s="6" t="s">
        <v>63</v>
      </c>
      <c r="T573" s="6" t="s">
        <v>166</v>
      </c>
      <c r="U573" s="6" t="s">
        <v>166</v>
      </c>
      <c r="V573" s="6" t="s">
        <v>166</v>
      </c>
      <c r="W573" s="6" t="s">
        <v>166</v>
      </c>
      <c r="X573" s="6" t="s">
        <v>166</v>
      </c>
      <c r="Y573" s="6" t="s">
        <v>166</v>
      </c>
      <c r="Z573" s="6" t="s">
        <v>166</v>
      </c>
      <c r="AA573" s="6" t="s">
        <v>166</v>
      </c>
      <c r="AB573" s="6" t="s">
        <v>166</v>
      </c>
      <c r="AC573" s="6" t="s">
        <v>166</v>
      </c>
      <c r="AD573" s="6" t="s">
        <v>166</v>
      </c>
      <c r="AE573" s="6">
        <v>1</v>
      </c>
      <c r="AH573" s="91" t="str" cm="1">
        <f t="array" ref="AH573">IF(OR(TRIM(S573)="NULL",ISBLANK(S573),ISNUMBER(S573)),TRIM(S573),TRIM(_xlfn.CHOOSECOLS(_xlfn.TEXTSPLIT(S573,"-",,TRUE),1)))</f>
        <v>NULL</v>
      </c>
      <c r="AI573" s="91" t="str" cm="1">
        <f t="array" ref="AI573">IF(OR(TRIM(S573)="NULL",ISBLANK(S573),ISNUMBER(S573)),TRIM(S573),TRIM(_xlfn.CHOOSECOLS(_xlfn.TEXTSPLIT(S573,"-",,TRUE),2)))</f>
        <v>NULL</v>
      </c>
      <c r="AJ573" s="91" t="str" cm="1">
        <f t="array" ref="AJ573">IF(OR(TRIM(R573)="NULL",ISBLANK(R573),ISNUMBER(R573)),TRIM(R573),TRIM(_xlfn.CHOOSECOLS(_xlfn.TEXTSPLIT(R573,"-",,TRUE),1)))</f>
        <v>NULL</v>
      </c>
      <c r="AK573" s="91" t="str" cm="1">
        <f t="array" ref="AK573">IF(OR(TRIM(R573)="NULL",ISBLANK(R573),ISNUMBER(R573)),TRIM(R573),TRIM(_xlfn.CHOOSECOLS(_xlfn.TEXTSPLIT(R573,"-",,TRUE),2)))</f>
        <v>NULL</v>
      </c>
      <c r="AL573" s="91" t="str" cm="1">
        <f t="array" ref="AL573">IF(OR(TRIM(T573)="NULL",ISBLANK(T573),ISNUMBER(T573)),TRIM(T573),TRIM(_xlfn.CHOOSECOLS(_xlfn.TEXTSPLIT(T573,"-",,TRUE),1)))</f>
        <v>NULL</v>
      </c>
      <c r="AM573" s="91" t="str" cm="1">
        <f t="array" ref="AM573">IF(OR(TRIM(T573)="NULL",ISBLANK(T573),ISNUMBER(T573)),TRIM(T573),TRIM(_xlfn.CHOOSECOLS(_xlfn.TEXTSPLIT(T573,"-",,TRUE),2)))</f>
        <v>NULL</v>
      </c>
      <c r="AN573" s="91" t="str" cm="1">
        <f t="array" ref="AN573">IF(OR(TRIM(U573)="NULL",ISBLANK(U573),ISNUMBER(U573)),TRIM(U573),TRIM(_xlfn.CHOOSECOLS(_xlfn.TEXTSPLIT(Y573,"-",,TRUE),1)))</f>
        <v>NULL</v>
      </c>
      <c r="AO573" s="91" t="str" cm="1">
        <f t="array" ref="AO573">IF(OR(TRIM(U573)="NULL",ISBLANK(U573),ISNUMBER(U573)),TRIM(U573),TRIM(_xlfn.CHOOSECOLS(_xlfn.TEXTSPLIT(Y573,"-",,TRUE),2)))</f>
        <v>NULL</v>
      </c>
      <c r="AP573" s="91" t="str" cm="1">
        <f t="array" ref="AP573">IF(OR(TRIM(V573)="NULL",ISBLANK(V573),ISNUMBER(V573)),TRIM(V573),TRIM(_xlfn.CHOOSECOLS(_xlfn.TEXTSPLIT(Y573,"-",,TRUE),1)))</f>
        <v>NULL</v>
      </c>
      <c r="AQ573" s="91" t="str" cm="1">
        <f t="array" ref="AQ573">IF(OR(TRIM(V573)="NULL",ISBLANK(V573),ISNUMBER(V573)),V573,_xlfn.CHOOSECOLS(_xlfn.TEXTSPLIT(Y573,"-",,TRUE),2))</f>
        <v xml:space="preserve">NULL </v>
      </c>
      <c r="AR573" s="99" t="str" cm="1">
        <f t="array" ref="AR573">TRIM(IF(OR(TRIM(W573)="NULL",ISBLANK(W573),ISNUMBER(W573)), W573, IF(AND(ISNUMBER(FIND("|", W573))=TRUE, ISNUMBER(FIND("-", W573))=FALSE), W573, IF(AND(ISNUMBER(FIND("|", W573))=FALSE, ISNUMBER(FIND("-", W573))=TRUE),_xlfn.CHOOSECOLS(_xlfn.TEXTSPLIT(W573,"-", "|",,TRUE),1), _xlfn.CONCAT(_xlfn.CHOOSECOLS(_xlfn.TEXTSPLIT(SUBSTITUTE(W573, "-", "|"), "|"),1),"|", _xlfn.CHOOSECOLS(_xlfn.TEXTSPLIT(SUBSTITUTE(W573, "-", "|"), "|"), 3))))))</f>
        <v>NULL</v>
      </c>
      <c r="AS573" s="99" t="str" cm="1">
        <f t="array" ref="AS573">TRIM(IF(OR(TRIM(W573)="NULL",ISBLANK(W573),ISNUMBER(W573)), W573, IF(AND(ISNUMBER(FIND("|", W573))=TRUE, ISNUMBER(FIND("-", W573))=FALSE), W573, IF(AND(ISNUMBER(FIND("|", W573))=FALSE, ISNUMBER(FIND("-", W573))=TRUE),_xlfn.CHOOSECOLS(_xlfn.TEXTSPLIT(W573,"-", "|",,TRUE),2), _xlfn.CONCAT(_xlfn.CHOOSECOLS(_xlfn.TEXTSPLIT(SUBSTITUTE(W573, "-", "|"), "|"),2),"|", _xlfn.CHOOSECOLS(_xlfn.TEXTSPLIT(SUBSTITUTE(W573, "-", "|"), "|"), 4))))))</f>
        <v>NULL</v>
      </c>
      <c r="AT573" s="92" t="str" cm="1">
        <f t="array" ref="AT573">TRIM(_xlfn.CHOOSECOLS(_xlfn.TEXTSPLIT(AR573,"|",,TRUE),1))</f>
        <v>NULL</v>
      </c>
      <c r="AU573" s="92" t="str" cm="1">
        <f t="array" ref="AU573">TRIM(_xlfn.CHOOSECOLS(_xlfn.TEXTSPLIT(AS573,"|",,TRUE),1))</f>
        <v>NULL</v>
      </c>
      <c r="AV573" s="92" t="str" cm="1">
        <f t="array" ref="AV573">TRIM(_xlfn.CHOOSECOLS(_xlfn.TEXTSPLIT(AB573,"|",,TRUE),1))</f>
        <v>NULL</v>
      </c>
      <c r="AW573" s="92" t="str" cm="1">
        <f t="array" ref="AW573">TRIM(_xlfn.CHOOSECOLS(_xlfn.TEXTSPLIT(Y573,"|",,TRUE),1))</f>
        <v>NULL</v>
      </c>
      <c r="AX573" s="92" t="str" cm="1">
        <f t="array" ref="AX573">TRIM(_xlfn.CHOOSECOLS(_xlfn.TEXTSPLIT(Z573,"|",,TRUE),1))</f>
        <v>NULL</v>
      </c>
      <c r="AY573" s="99" t="str" cm="1">
        <f t="array" ref="AY573">TRIM(IF(OR(TRIM(AA573)="NULL",ISBLANK(AA573),ISNUMBER(AA573)), AA573, IF(AND(ISNUMBER(FIND("|", AA573))=TRUE, ISNUMBER(FIND("-", AA573))=FALSE), AA573, IF(AND(ISNUMBER(FIND("|", AA573))=FALSE, ISNUMBER(FIND("-", AA573))=TRUE),_xlfn.CHOOSECOLS(_xlfn.TEXTSPLIT(AA573,"-", "|",,TRUE),1), _xlfn.CONCAT(_xlfn.CHOOSECOLS(_xlfn.TEXTSPLIT(SUBSTITUTE(AA573, "-", "|"), "|"),1),"|", _xlfn.CHOOSECOLS(_xlfn.TEXTSPLIT(SUBSTITUTE(AA573, "-", "|"), "|"), 3))))))</f>
        <v>NULL</v>
      </c>
      <c r="AZ573" s="99" t="str" cm="1">
        <f t="array" ref="AZ573">TRIM(IF(OR(TRIM(AA573)="NULL",ISBLANK(AA573),ISNUMBER(AA573)), AA573, IF(AND(ISNUMBER(FIND("|", AA573))=TRUE, ISNUMBER(FIND("-", AA573))=FALSE), AA573, IF(AND(ISNUMBER(FIND("|", AA573))=FALSE, ISNUMBER(FIND("-", AA573))=TRUE),_xlfn.CHOOSECOLS(_xlfn.TEXTSPLIT(AA573,"-", "|",,TRUE),2), _xlfn.CONCAT(_xlfn.CHOOSECOLS(_xlfn.TEXTSPLIT(SUBSTITUTE(AA573, "-", "|"), "|"),2),"|", _xlfn.CHOOSECOLS(_xlfn.TEXTSPLIT(SUBSTITUTE(AA573, "-", "|"), "|"), 4))))))</f>
        <v>NULL</v>
      </c>
      <c r="BA573" s="92" t="str" cm="1">
        <f t="array" ref="BA573">TRIM(_xlfn.CHOOSECOLS(_xlfn.TEXTSPLIT(AY573,"|",,TRUE),1))</f>
        <v>NULL</v>
      </c>
      <c r="BB573" s="92" t="str" cm="1">
        <f t="array" ref="BB573">TRIM(_xlfn.CHOOSECOLS(_xlfn.TEXTSPLIT(AZ573,"|",,TRUE),1))</f>
        <v>NULL</v>
      </c>
      <c r="BC573" s="92" t="str" cm="1">
        <f t="array" ref="BC573">TRIM(_xlfn.CHOOSECOLS(_xlfn.TEXTSPLIT(AB573,"|",,TRUE),1))</f>
        <v>NULL</v>
      </c>
      <c r="BD573" s="92" t="str" cm="1">
        <f t="array" ref="BD573">TRIM(_xlfn.CHOOSECOLS(_xlfn.TEXTSPLIT(AC573,"|",,TRUE),1))</f>
        <v>NULL</v>
      </c>
      <c r="BE573" s="92" t="str" cm="1">
        <f t="array" ref="BE573">TRIM(_xlfn.CHOOSECOLS(_xlfn.TEXTSPLIT(AD573,"|",,TRUE),1))</f>
        <v>NULL</v>
      </c>
      <c r="BF573" s="92" t="str" cm="1">
        <f t="array" ref="BF573">TRIM(IF(OR(TRIM(AE573)="NULL",ISBLANK(AE573),ISNUMBER(AE573)),AE573,_xlfn.CHOOSECOLS(_xlfn.TEXTSPLIT(AE573,"-",,TRUE),1)))</f>
        <v>1</v>
      </c>
      <c r="BG573" s="92" t="str" cm="1">
        <f t="array" ref="BG573">TRIM(IF(OR(TRIM(AE573)="NULL",ISBLANK(AE573),ISNUMBER(AE573)),AE573,_xlfn.CHOOSECOLS(_xlfn.TEXTSPLIT(AE573,"-",,TRUE),2)))</f>
        <v>1</v>
      </c>
      <c r="BH573" s="95" t="str">
        <f t="shared" si="48"/>
        <v>2009</v>
      </c>
      <c r="BI573" s="96" t="str">
        <f t="shared" si="49"/>
        <v>8</v>
      </c>
      <c r="BJ573" s="97" t="str">
        <f t="shared" si="50"/>
        <v>2</v>
      </c>
      <c r="BK573" s="96" t="str">
        <f t="shared" si="51"/>
        <v>2009</v>
      </c>
      <c r="BL573" s="96" t="str">
        <f t="shared" si="52"/>
        <v>8</v>
      </c>
      <c r="BM573" s="97" t="str">
        <f t="shared" si="53"/>
        <v>11</v>
      </c>
      <c r="BN573" s="93" t="b">
        <f>AND(TRIM(BH573)="NULL", TRIM(BK573)="NULL")</f>
        <v>0</v>
      </c>
      <c r="BO573" s="127" t="s">
        <v>621</v>
      </c>
      <c r="BP573" s="127" t="s">
        <v>621</v>
      </c>
    </row>
    <row r="574" spans="1:68">
      <c r="A574" s="7">
        <v>129.06</v>
      </c>
      <c r="B574" s="1" t="s">
        <v>420</v>
      </c>
      <c r="C574" s="11" t="s">
        <v>1580</v>
      </c>
      <c r="D574" s="6" t="s">
        <v>1581</v>
      </c>
      <c r="E574" s="21" t="s">
        <v>1589</v>
      </c>
      <c r="F574" s="5" t="s">
        <v>63</v>
      </c>
      <c r="G574" s="25" t="s">
        <v>63</v>
      </c>
      <c r="H574" s="25" t="s">
        <v>63</v>
      </c>
      <c r="I574" s="25" t="s">
        <v>63</v>
      </c>
      <c r="J574" s="5">
        <v>40034</v>
      </c>
      <c r="K574" s="6">
        <v>2009</v>
      </c>
      <c r="L574" s="6">
        <v>8</v>
      </c>
      <c r="M574" s="6">
        <v>2</v>
      </c>
      <c r="N574" s="5">
        <v>40043</v>
      </c>
      <c r="O574" s="6">
        <v>2009</v>
      </c>
      <c r="P574" s="6">
        <v>8</v>
      </c>
      <c r="Q574" s="6">
        <v>11</v>
      </c>
      <c r="R574" s="6">
        <v>2</v>
      </c>
      <c r="S574" s="6">
        <v>6</v>
      </c>
      <c r="T574" s="6" t="s">
        <v>166</v>
      </c>
      <c r="U574" s="6" t="s">
        <v>166</v>
      </c>
      <c r="V574" s="6" t="s">
        <v>166</v>
      </c>
      <c r="W574" s="6" t="s">
        <v>166</v>
      </c>
      <c r="X574" s="6" t="s">
        <v>166</v>
      </c>
      <c r="Y574" s="6" t="s">
        <v>166</v>
      </c>
      <c r="Z574" s="6" t="s">
        <v>166</v>
      </c>
      <c r="AA574" s="6" t="s">
        <v>166</v>
      </c>
      <c r="AB574" s="6" t="s">
        <v>166</v>
      </c>
      <c r="AC574" s="6" t="s">
        <v>166</v>
      </c>
      <c r="AD574" s="6" t="s">
        <v>166</v>
      </c>
      <c r="AE574" s="6">
        <v>1</v>
      </c>
      <c r="AH574" s="91" t="str" cm="1">
        <f t="array" ref="AH574">IF(OR(TRIM(S574)="NULL",ISBLANK(S574),ISNUMBER(S574)),TRIM(S574),TRIM(_xlfn.CHOOSECOLS(_xlfn.TEXTSPLIT(S574,"-",,TRUE),1)))</f>
        <v>6</v>
      </c>
      <c r="AI574" s="91" t="str" cm="1">
        <f t="array" ref="AI574">IF(OR(TRIM(S574)="NULL",ISBLANK(S574),ISNUMBER(S574)),TRIM(S574),TRIM(_xlfn.CHOOSECOLS(_xlfn.TEXTSPLIT(S574,"-",,TRUE),2)))</f>
        <v>6</v>
      </c>
      <c r="AJ574" s="91" t="str" cm="1">
        <f t="array" ref="AJ574">IF(OR(TRIM(R574)="NULL",ISBLANK(R574),ISNUMBER(R574)),TRIM(R574),TRIM(_xlfn.CHOOSECOLS(_xlfn.TEXTSPLIT(R574,"-",,TRUE),1)))</f>
        <v>2</v>
      </c>
      <c r="AK574" s="91" t="str" cm="1">
        <f t="array" ref="AK574">IF(OR(TRIM(R574)="NULL",ISBLANK(R574),ISNUMBER(R574)),TRIM(R574),TRIM(_xlfn.CHOOSECOLS(_xlfn.TEXTSPLIT(R574,"-",,TRUE),2)))</f>
        <v>2</v>
      </c>
      <c r="AL574" s="91" t="str" cm="1">
        <f t="array" ref="AL574">IF(OR(TRIM(T574)="NULL",ISBLANK(T574),ISNUMBER(T574)),TRIM(T574),TRIM(_xlfn.CHOOSECOLS(_xlfn.TEXTSPLIT(T574,"-",,TRUE),1)))</f>
        <v>NULL</v>
      </c>
      <c r="AM574" s="91" t="str" cm="1">
        <f t="array" ref="AM574">IF(OR(TRIM(T574)="NULL",ISBLANK(T574),ISNUMBER(T574)),TRIM(T574),TRIM(_xlfn.CHOOSECOLS(_xlfn.TEXTSPLIT(T574,"-",,TRUE),2)))</f>
        <v>NULL</v>
      </c>
      <c r="AN574" s="91" t="str" cm="1">
        <f t="array" ref="AN574">IF(OR(TRIM(U574)="NULL",ISBLANK(U574),ISNUMBER(U574)),TRIM(U574),TRIM(_xlfn.CHOOSECOLS(_xlfn.TEXTSPLIT(Y574,"-",,TRUE),1)))</f>
        <v>NULL</v>
      </c>
      <c r="AO574" s="91" t="str" cm="1">
        <f t="array" ref="AO574">IF(OR(TRIM(U574)="NULL",ISBLANK(U574),ISNUMBER(U574)),TRIM(U574),TRIM(_xlfn.CHOOSECOLS(_xlfn.TEXTSPLIT(Y574,"-",,TRUE),2)))</f>
        <v>NULL</v>
      </c>
      <c r="AP574" s="91" t="str" cm="1">
        <f t="array" ref="AP574">IF(OR(TRIM(V574)="NULL",ISBLANK(V574),ISNUMBER(V574)),TRIM(V574),TRIM(_xlfn.CHOOSECOLS(_xlfn.TEXTSPLIT(Y574,"-",,TRUE),1)))</f>
        <v>NULL</v>
      </c>
      <c r="AQ574" s="91" t="str" cm="1">
        <f t="array" ref="AQ574">IF(OR(TRIM(V574)="NULL",ISBLANK(V574),ISNUMBER(V574)),V574,_xlfn.CHOOSECOLS(_xlfn.TEXTSPLIT(Y574,"-",,TRUE),2))</f>
        <v xml:space="preserve">NULL </v>
      </c>
      <c r="AR574" s="99" t="str" cm="1">
        <f t="array" ref="AR574">TRIM(IF(OR(TRIM(W574)="NULL",ISBLANK(W574),ISNUMBER(W574)), W574, IF(AND(ISNUMBER(FIND("|", W574))=TRUE, ISNUMBER(FIND("-", W574))=FALSE), W574, IF(AND(ISNUMBER(FIND("|", W574))=FALSE, ISNUMBER(FIND("-", W574))=TRUE),_xlfn.CHOOSECOLS(_xlfn.TEXTSPLIT(W574,"-", "|",,TRUE),1), _xlfn.CONCAT(_xlfn.CHOOSECOLS(_xlfn.TEXTSPLIT(SUBSTITUTE(W574, "-", "|"), "|"),1),"|", _xlfn.CHOOSECOLS(_xlfn.TEXTSPLIT(SUBSTITUTE(W574, "-", "|"), "|"), 3))))))</f>
        <v>NULL</v>
      </c>
      <c r="AS574" s="99" t="str" cm="1">
        <f t="array" ref="AS574">TRIM(IF(OR(TRIM(W574)="NULL",ISBLANK(W574),ISNUMBER(W574)), W574, IF(AND(ISNUMBER(FIND("|", W574))=TRUE, ISNUMBER(FIND("-", W574))=FALSE), W574, IF(AND(ISNUMBER(FIND("|", W574))=FALSE, ISNUMBER(FIND("-", W574))=TRUE),_xlfn.CHOOSECOLS(_xlfn.TEXTSPLIT(W574,"-", "|",,TRUE),2), _xlfn.CONCAT(_xlfn.CHOOSECOLS(_xlfn.TEXTSPLIT(SUBSTITUTE(W574, "-", "|"), "|"),2),"|", _xlfn.CHOOSECOLS(_xlfn.TEXTSPLIT(SUBSTITUTE(W574, "-", "|"), "|"), 4))))))</f>
        <v>NULL</v>
      </c>
      <c r="AT574" s="92" t="str" cm="1">
        <f t="array" ref="AT574">TRIM(_xlfn.CHOOSECOLS(_xlfn.TEXTSPLIT(AR574,"|",,TRUE),1))</f>
        <v>NULL</v>
      </c>
      <c r="AU574" s="92" t="str" cm="1">
        <f t="array" ref="AU574">TRIM(_xlfn.CHOOSECOLS(_xlfn.TEXTSPLIT(AS574,"|",,TRUE),1))</f>
        <v>NULL</v>
      </c>
      <c r="AV574" s="92" t="str" cm="1">
        <f t="array" ref="AV574">TRIM(_xlfn.CHOOSECOLS(_xlfn.TEXTSPLIT(AB574,"|",,TRUE),1))</f>
        <v>NULL</v>
      </c>
      <c r="AW574" s="92" t="str" cm="1">
        <f t="array" ref="AW574">TRIM(_xlfn.CHOOSECOLS(_xlfn.TEXTSPLIT(Y574,"|",,TRUE),1))</f>
        <v>NULL</v>
      </c>
      <c r="AX574" s="92" t="str" cm="1">
        <f t="array" ref="AX574">TRIM(_xlfn.CHOOSECOLS(_xlfn.TEXTSPLIT(Z574,"|",,TRUE),1))</f>
        <v>NULL</v>
      </c>
      <c r="AY574" s="99" t="str" cm="1">
        <f t="array" ref="AY574">TRIM(IF(OR(TRIM(AA574)="NULL",ISBLANK(AA574),ISNUMBER(AA574)), AA574, IF(AND(ISNUMBER(FIND("|", AA574))=TRUE, ISNUMBER(FIND("-", AA574))=FALSE), AA574, IF(AND(ISNUMBER(FIND("|", AA574))=FALSE, ISNUMBER(FIND("-", AA574))=TRUE),_xlfn.CHOOSECOLS(_xlfn.TEXTSPLIT(AA574,"-", "|",,TRUE),1), _xlfn.CONCAT(_xlfn.CHOOSECOLS(_xlfn.TEXTSPLIT(SUBSTITUTE(AA574, "-", "|"), "|"),1),"|", _xlfn.CHOOSECOLS(_xlfn.TEXTSPLIT(SUBSTITUTE(AA574, "-", "|"), "|"), 3))))))</f>
        <v>NULL</v>
      </c>
      <c r="AZ574" s="99" t="str" cm="1">
        <f t="array" ref="AZ574">TRIM(IF(OR(TRIM(AA574)="NULL",ISBLANK(AA574),ISNUMBER(AA574)), AA574, IF(AND(ISNUMBER(FIND("|", AA574))=TRUE, ISNUMBER(FIND("-", AA574))=FALSE), AA574, IF(AND(ISNUMBER(FIND("|", AA574))=FALSE, ISNUMBER(FIND("-", AA574))=TRUE),_xlfn.CHOOSECOLS(_xlfn.TEXTSPLIT(AA574,"-", "|",,TRUE),2), _xlfn.CONCAT(_xlfn.CHOOSECOLS(_xlfn.TEXTSPLIT(SUBSTITUTE(AA574, "-", "|"), "|"),2),"|", _xlfn.CHOOSECOLS(_xlfn.TEXTSPLIT(SUBSTITUTE(AA574, "-", "|"), "|"), 4))))))</f>
        <v>NULL</v>
      </c>
      <c r="BA574" s="92" t="str" cm="1">
        <f t="array" ref="BA574">TRIM(_xlfn.CHOOSECOLS(_xlfn.TEXTSPLIT(AY574,"|",,TRUE),1))</f>
        <v>NULL</v>
      </c>
      <c r="BB574" s="92" t="str" cm="1">
        <f t="array" ref="BB574">TRIM(_xlfn.CHOOSECOLS(_xlfn.TEXTSPLIT(AZ574,"|",,TRUE),1))</f>
        <v>NULL</v>
      </c>
      <c r="BC574" s="92" t="str" cm="1">
        <f t="array" ref="BC574">TRIM(_xlfn.CHOOSECOLS(_xlfn.TEXTSPLIT(AB574,"|",,TRUE),1))</f>
        <v>NULL</v>
      </c>
      <c r="BD574" s="92" t="str" cm="1">
        <f t="array" ref="BD574">TRIM(_xlfn.CHOOSECOLS(_xlfn.TEXTSPLIT(AC574,"|",,TRUE),1))</f>
        <v>NULL</v>
      </c>
      <c r="BE574" s="92" t="str" cm="1">
        <f t="array" ref="BE574">TRIM(_xlfn.CHOOSECOLS(_xlfn.TEXTSPLIT(AD574,"|",,TRUE),1))</f>
        <v>NULL</v>
      </c>
      <c r="BF574" s="92" t="str" cm="1">
        <f t="array" ref="BF574">TRIM(IF(OR(TRIM(AE574)="NULL",ISBLANK(AE574),ISNUMBER(AE574)),AE574,_xlfn.CHOOSECOLS(_xlfn.TEXTSPLIT(AE574,"-",,TRUE),1)))</f>
        <v>1</v>
      </c>
      <c r="BG574" s="92" t="str" cm="1">
        <f t="array" ref="BG574">TRIM(IF(OR(TRIM(AE574)="NULL",ISBLANK(AE574),ISNUMBER(AE574)),AE574,_xlfn.CHOOSECOLS(_xlfn.TEXTSPLIT(AE574,"-",,TRUE),2)))</f>
        <v>1</v>
      </c>
      <c r="BH574" s="95" t="str">
        <f t="shared" si="48"/>
        <v>2009</v>
      </c>
      <c r="BI574" s="96" t="str">
        <f t="shared" si="49"/>
        <v>8</v>
      </c>
      <c r="BJ574" s="97" t="str">
        <f t="shared" si="50"/>
        <v>2</v>
      </c>
      <c r="BK574" s="96" t="str">
        <f t="shared" si="51"/>
        <v>2009</v>
      </c>
      <c r="BL574" s="96" t="str">
        <f t="shared" si="52"/>
        <v>8</v>
      </c>
      <c r="BM574" s="97" t="str">
        <f t="shared" si="53"/>
        <v>11</v>
      </c>
      <c r="BN574" s="93" t="b">
        <f>AND(TRIM(BH574)="NULL", TRIM(BK574)="NULL")</f>
        <v>0</v>
      </c>
      <c r="BO574" s="127" t="s">
        <v>508</v>
      </c>
      <c r="BP574" s="127" t="s">
        <v>508</v>
      </c>
    </row>
    <row r="575" spans="1:68">
      <c r="A575" s="7">
        <v>129.07</v>
      </c>
      <c r="B575" s="1" t="s">
        <v>420</v>
      </c>
      <c r="C575" s="11" t="s">
        <v>1580</v>
      </c>
      <c r="D575" s="6" t="s">
        <v>1581</v>
      </c>
      <c r="E575" s="21" t="s">
        <v>1590</v>
      </c>
      <c r="F575" s="5" t="s">
        <v>63</v>
      </c>
      <c r="G575" s="25" t="s">
        <v>63</v>
      </c>
      <c r="H575" s="25" t="s">
        <v>63</v>
      </c>
      <c r="I575" s="25" t="s">
        <v>63</v>
      </c>
      <c r="J575" s="5">
        <v>40035</v>
      </c>
      <c r="K575" s="6">
        <v>2009</v>
      </c>
      <c r="L575" s="6">
        <v>8</v>
      </c>
      <c r="M575" s="6">
        <v>2</v>
      </c>
      <c r="N575" s="5">
        <v>40044</v>
      </c>
      <c r="O575" s="6">
        <v>2009</v>
      </c>
      <c r="P575" s="6">
        <v>8</v>
      </c>
      <c r="Q575" s="6">
        <v>11</v>
      </c>
      <c r="R575" s="6">
        <v>1</v>
      </c>
      <c r="S575" s="6" t="s">
        <v>63</v>
      </c>
      <c r="T575" s="6" t="s">
        <v>166</v>
      </c>
      <c r="U575" s="6" t="s">
        <v>166</v>
      </c>
      <c r="V575" s="6" t="s">
        <v>166</v>
      </c>
      <c r="W575" s="6" t="s">
        <v>166</v>
      </c>
      <c r="X575" s="6" t="s">
        <v>166</v>
      </c>
      <c r="Y575" s="6" t="s">
        <v>166</v>
      </c>
      <c r="Z575" s="6" t="s">
        <v>166</v>
      </c>
      <c r="AA575" s="6" t="s">
        <v>166</v>
      </c>
      <c r="AB575" s="6" t="s">
        <v>166</v>
      </c>
      <c r="AC575" s="6" t="s">
        <v>166</v>
      </c>
      <c r="AD575" s="6" t="s">
        <v>166</v>
      </c>
      <c r="AE575" s="6">
        <v>11</v>
      </c>
      <c r="AH575" s="91" t="str" cm="1">
        <f t="array" ref="AH575">IF(OR(TRIM(S575)="NULL",ISBLANK(S575),ISNUMBER(S575)),TRIM(S575),TRIM(_xlfn.CHOOSECOLS(_xlfn.TEXTSPLIT(S575,"-",,TRUE),1)))</f>
        <v>NULL</v>
      </c>
      <c r="AI575" s="91" t="str" cm="1">
        <f t="array" ref="AI575">IF(OR(TRIM(S575)="NULL",ISBLANK(S575),ISNUMBER(S575)),TRIM(S575),TRIM(_xlfn.CHOOSECOLS(_xlfn.TEXTSPLIT(S575,"-",,TRUE),2)))</f>
        <v>NULL</v>
      </c>
      <c r="AJ575" s="91" t="str" cm="1">
        <f t="array" ref="AJ575">IF(OR(TRIM(R575)="NULL",ISBLANK(R575),ISNUMBER(R575)),TRIM(R575),TRIM(_xlfn.CHOOSECOLS(_xlfn.TEXTSPLIT(R575,"-",,TRUE),1)))</f>
        <v>1</v>
      </c>
      <c r="AK575" s="91" t="str" cm="1">
        <f t="array" ref="AK575">IF(OR(TRIM(R575)="NULL",ISBLANK(R575),ISNUMBER(R575)),TRIM(R575),TRIM(_xlfn.CHOOSECOLS(_xlfn.TEXTSPLIT(R575,"-",,TRUE),2)))</f>
        <v>1</v>
      </c>
      <c r="AL575" s="91" t="str" cm="1">
        <f t="array" ref="AL575">IF(OR(TRIM(T575)="NULL",ISBLANK(T575),ISNUMBER(T575)),TRIM(T575),TRIM(_xlfn.CHOOSECOLS(_xlfn.TEXTSPLIT(T575,"-",,TRUE),1)))</f>
        <v>NULL</v>
      </c>
      <c r="AM575" s="91" t="str" cm="1">
        <f t="array" ref="AM575">IF(OR(TRIM(T575)="NULL",ISBLANK(T575),ISNUMBER(T575)),TRIM(T575),TRIM(_xlfn.CHOOSECOLS(_xlfn.TEXTSPLIT(T575,"-",,TRUE),2)))</f>
        <v>NULL</v>
      </c>
      <c r="AN575" s="91" t="str" cm="1">
        <f t="array" ref="AN575">IF(OR(TRIM(U575)="NULL",ISBLANK(U575),ISNUMBER(U575)),TRIM(U575),TRIM(_xlfn.CHOOSECOLS(_xlfn.TEXTSPLIT(Y575,"-",,TRUE),1)))</f>
        <v>NULL</v>
      </c>
      <c r="AO575" s="91" t="str" cm="1">
        <f t="array" ref="AO575">IF(OR(TRIM(U575)="NULL",ISBLANK(U575),ISNUMBER(U575)),TRIM(U575),TRIM(_xlfn.CHOOSECOLS(_xlfn.TEXTSPLIT(Y575,"-",,TRUE),2)))</f>
        <v>NULL</v>
      </c>
      <c r="AP575" s="91" t="str" cm="1">
        <f t="array" ref="AP575">IF(OR(TRIM(V575)="NULL",ISBLANK(V575),ISNUMBER(V575)),TRIM(V575),TRIM(_xlfn.CHOOSECOLS(_xlfn.TEXTSPLIT(Y575,"-",,TRUE),1)))</f>
        <v>NULL</v>
      </c>
      <c r="AQ575" s="91" t="str" cm="1">
        <f t="array" ref="AQ575">IF(OR(TRIM(V575)="NULL",ISBLANK(V575),ISNUMBER(V575)),V575,_xlfn.CHOOSECOLS(_xlfn.TEXTSPLIT(Y575,"-",,TRUE),2))</f>
        <v xml:space="preserve">NULL </v>
      </c>
      <c r="AR575" s="99" t="str" cm="1">
        <f t="array" ref="AR575">TRIM(IF(OR(TRIM(W575)="NULL",ISBLANK(W575),ISNUMBER(W575)), W575, IF(AND(ISNUMBER(FIND("|", W575))=TRUE, ISNUMBER(FIND("-", W575))=FALSE), W575, IF(AND(ISNUMBER(FIND("|", W575))=FALSE, ISNUMBER(FIND("-", W575))=TRUE),_xlfn.CHOOSECOLS(_xlfn.TEXTSPLIT(W575,"-", "|",,TRUE),1), _xlfn.CONCAT(_xlfn.CHOOSECOLS(_xlfn.TEXTSPLIT(SUBSTITUTE(W575, "-", "|"), "|"),1),"|", _xlfn.CHOOSECOLS(_xlfn.TEXTSPLIT(SUBSTITUTE(W575, "-", "|"), "|"), 3))))))</f>
        <v>NULL</v>
      </c>
      <c r="AS575" s="99" t="str" cm="1">
        <f t="array" ref="AS575">TRIM(IF(OR(TRIM(W575)="NULL",ISBLANK(W575),ISNUMBER(W575)), W575, IF(AND(ISNUMBER(FIND("|", W575))=TRUE, ISNUMBER(FIND("-", W575))=FALSE), W575, IF(AND(ISNUMBER(FIND("|", W575))=FALSE, ISNUMBER(FIND("-", W575))=TRUE),_xlfn.CHOOSECOLS(_xlfn.TEXTSPLIT(W575,"-", "|",,TRUE),2), _xlfn.CONCAT(_xlfn.CHOOSECOLS(_xlfn.TEXTSPLIT(SUBSTITUTE(W575, "-", "|"), "|"),2),"|", _xlfn.CHOOSECOLS(_xlfn.TEXTSPLIT(SUBSTITUTE(W575, "-", "|"), "|"), 4))))))</f>
        <v>NULL</v>
      </c>
      <c r="AT575" s="92" t="str" cm="1">
        <f t="array" ref="AT575">TRIM(_xlfn.CHOOSECOLS(_xlfn.TEXTSPLIT(AR575,"|",,TRUE),1))</f>
        <v>NULL</v>
      </c>
      <c r="AU575" s="92" t="str" cm="1">
        <f t="array" ref="AU575">TRIM(_xlfn.CHOOSECOLS(_xlfn.TEXTSPLIT(AS575,"|",,TRUE),1))</f>
        <v>NULL</v>
      </c>
      <c r="AV575" s="92" t="str" cm="1">
        <f t="array" ref="AV575">TRIM(_xlfn.CHOOSECOLS(_xlfn.TEXTSPLIT(AB575,"|",,TRUE),1))</f>
        <v>NULL</v>
      </c>
      <c r="AW575" s="92" t="str" cm="1">
        <f t="array" ref="AW575">TRIM(_xlfn.CHOOSECOLS(_xlfn.TEXTSPLIT(Y575,"|",,TRUE),1))</f>
        <v>NULL</v>
      </c>
      <c r="AX575" s="92" t="str" cm="1">
        <f t="array" ref="AX575">TRIM(_xlfn.CHOOSECOLS(_xlfn.TEXTSPLIT(Z575,"|",,TRUE),1))</f>
        <v>NULL</v>
      </c>
      <c r="AY575" s="99" t="str" cm="1">
        <f t="array" ref="AY575">TRIM(IF(OR(TRIM(AA575)="NULL",ISBLANK(AA575),ISNUMBER(AA575)), AA575, IF(AND(ISNUMBER(FIND("|", AA575))=TRUE, ISNUMBER(FIND("-", AA575))=FALSE), AA575, IF(AND(ISNUMBER(FIND("|", AA575))=FALSE, ISNUMBER(FIND("-", AA575))=TRUE),_xlfn.CHOOSECOLS(_xlfn.TEXTSPLIT(AA575,"-", "|",,TRUE),1), _xlfn.CONCAT(_xlfn.CHOOSECOLS(_xlfn.TEXTSPLIT(SUBSTITUTE(AA575, "-", "|"), "|"),1),"|", _xlfn.CHOOSECOLS(_xlfn.TEXTSPLIT(SUBSTITUTE(AA575, "-", "|"), "|"), 3))))))</f>
        <v>NULL</v>
      </c>
      <c r="AZ575" s="99" t="str" cm="1">
        <f t="array" ref="AZ575">TRIM(IF(OR(TRIM(AA575)="NULL",ISBLANK(AA575),ISNUMBER(AA575)), AA575, IF(AND(ISNUMBER(FIND("|", AA575))=TRUE, ISNUMBER(FIND("-", AA575))=FALSE), AA575, IF(AND(ISNUMBER(FIND("|", AA575))=FALSE, ISNUMBER(FIND("-", AA575))=TRUE),_xlfn.CHOOSECOLS(_xlfn.TEXTSPLIT(AA575,"-", "|",,TRUE),2), _xlfn.CONCAT(_xlfn.CHOOSECOLS(_xlfn.TEXTSPLIT(SUBSTITUTE(AA575, "-", "|"), "|"),2),"|", _xlfn.CHOOSECOLS(_xlfn.TEXTSPLIT(SUBSTITUTE(AA575, "-", "|"), "|"), 4))))))</f>
        <v>NULL</v>
      </c>
      <c r="BA575" s="92" t="str" cm="1">
        <f t="array" ref="BA575">TRIM(_xlfn.CHOOSECOLS(_xlfn.TEXTSPLIT(AY575,"|",,TRUE),1))</f>
        <v>NULL</v>
      </c>
      <c r="BB575" s="92" t="str" cm="1">
        <f t="array" ref="BB575">TRIM(_xlfn.CHOOSECOLS(_xlfn.TEXTSPLIT(AZ575,"|",,TRUE),1))</f>
        <v>NULL</v>
      </c>
      <c r="BC575" s="92" t="str" cm="1">
        <f t="array" ref="BC575">TRIM(_xlfn.CHOOSECOLS(_xlfn.TEXTSPLIT(AB575,"|",,TRUE),1))</f>
        <v>NULL</v>
      </c>
      <c r="BD575" s="92" t="str" cm="1">
        <f t="array" ref="BD575">TRIM(_xlfn.CHOOSECOLS(_xlfn.TEXTSPLIT(AC575,"|",,TRUE),1))</f>
        <v>NULL</v>
      </c>
      <c r="BE575" s="92" t="str" cm="1">
        <f t="array" ref="BE575">TRIM(_xlfn.CHOOSECOLS(_xlfn.TEXTSPLIT(AD575,"|",,TRUE),1))</f>
        <v>NULL</v>
      </c>
      <c r="BF575" s="92" t="str" cm="1">
        <f t="array" ref="BF575">TRIM(IF(OR(TRIM(AE575)="NULL",ISBLANK(AE575),ISNUMBER(AE575)),AE575,_xlfn.CHOOSECOLS(_xlfn.TEXTSPLIT(AE575,"-",,TRUE),1)))</f>
        <v>11</v>
      </c>
      <c r="BG575" s="92" t="str" cm="1">
        <f t="array" ref="BG575">TRIM(IF(OR(TRIM(AE575)="NULL",ISBLANK(AE575),ISNUMBER(AE575)),AE575,_xlfn.CHOOSECOLS(_xlfn.TEXTSPLIT(AE575,"-",,TRUE),2)))</f>
        <v>11</v>
      </c>
      <c r="BH575" s="95" t="str">
        <f t="shared" si="48"/>
        <v>2009</v>
      </c>
      <c r="BI575" s="96" t="str">
        <f t="shared" si="49"/>
        <v>8</v>
      </c>
      <c r="BJ575" s="97" t="str">
        <f t="shared" si="50"/>
        <v>2</v>
      </c>
      <c r="BK575" s="96" t="str">
        <f t="shared" si="51"/>
        <v>2009</v>
      </c>
      <c r="BL575" s="96" t="str">
        <f t="shared" si="52"/>
        <v>8</v>
      </c>
      <c r="BM575" s="97" t="str">
        <f t="shared" si="53"/>
        <v>11</v>
      </c>
      <c r="BN575" s="93" t="b">
        <f>AND(TRIM(BH575)="NULL", TRIM(BK575)="NULL")</f>
        <v>0</v>
      </c>
      <c r="BO575" s="127" t="s">
        <v>508</v>
      </c>
      <c r="BP575" s="127" t="s">
        <v>508</v>
      </c>
    </row>
    <row r="576" spans="1:68">
      <c r="A576" s="7">
        <v>129.08000000000001</v>
      </c>
      <c r="B576" s="1" t="s">
        <v>420</v>
      </c>
      <c r="C576" s="11" t="s">
        <v>1580</v>
      </c>
      <c r="D576" s="6" t="s">
        <v>1581</v>
      </c>
      <c r="E576" s="21" t="s">
        <v>1591</v>
      </c>
      <c r="F576" s="5" t="s">
        <v>63</v>
      </c>
      <c r="G576" s="25" t="s">
        <v>63</v>
      </c>
      <c r="H576" s="25" t="s">
        <v>63</v>
      </c>
      <c r="I576" s="25" t="s">
        <v>63</v>
      </c>
      <c r="J576" s="5">
        <v>40036</v>
      </c>
      <c r="K576" s="6">
        <v>2009</v>
      </c>
      <c r="L576" s="6">
        <v>8</v>
      </c>
      <c r="M576" s="6">
        <v>2</v>
      </c>
      <c r="N576" s="5">
        <v>40045</v>
      </c>
      <c r="O576" s="6">
        <v>2009</v>
      </c>
      <c r="P576" s="6">
        <v>8</v>
      </c>
      <c r="Q576" s="6">
        <v>11</v>
      </c>
      <c r="R576" s="6" t="s">
        <v>63</v>
      </c>
      <c r="S576" s="6" t="s">
        <v>63</v>
      </c>
      <c r="T576" s="6" t="s">
        <v>166</v>
      </c>
      <c r="U576" s="6" t="s">
        <v>166</v>
      </c>
      <c r="V576" s="6" t="s">
        <v>166</v>
      </c>
      <c r="W576" s="6" t="s">
        <v>166</v>
      </c>
      <c r="X576" s="6" t="s">
        <v>166</v>
      </c>
      <c r="Y576" s="6" t="s">
        <v>166</v>
      </c>
      <c r="Z576" s="6" t="s">
        <v>166</v>
      </c>
      <c r="AA576" s="6" t="s">
        <v>166</v>
      </c>
      <c r="AB576" s="6" t="s">
        <v>166</v>
      </c>
      <c r="AC576" s="6" t="s">
        <v>166</v>
      </c>
      <c r="AD576" s="6" t="s">
        <v>166</v>
      </c>
      <c r="AE576" s="59">
        <v>10000</v>
      </c>
      <c r="AH576" s="91" t="str" cm="1">
        <f t="array" ref="AH576">IF(OR(TRIM(S576)="NULL",ISBLANK(S576),ISNUMBER(S576)),TRIM(S576),TRIM(_xlfn.CHOOSECOLS(_xlfn.TEXTSPLIT(S576,"-",,TRUE),1)))</f>
        <v>NULL</v>
      </c>
      <c r="AI576" s="91" t="str" cm="1">
        <f t="array" ref="AI576">IF(OR(TRIM(S576)="NULL",ISBLANK(S576),ISNUMBER(S576)),TRIM(S576),TRIM(_xlfn.CHOOSECOLS(_xlfn.TEXTSPLIT(S576,"-",,TRUE),2)))</f>
        <v>NULL</v>
      </c>
      <c r="AJ576" s="91" t="str" cm="1">
        <f t="array" ref="AJ576">IF(OR(TRIM(R576)="NULL",ISBLANK(R576),ISNUMBER(R576)),TRIM(R576),TRIM(_xlfn.CHOOSECOLS(_xlfn.TEXTSPLIT(R576,"-",,TRUE),1)))</f>
        <v>NULL</v>
      </c>
      <c r="AK576" s="91" t="str" cm="1">
        <f t="array" ref="AK576">IF(OR(TRIM(R576)="NULL",ISBLANK(R576),ISNUMBER(R576)),TRIM(R576),TRIM(_xlfn.CHOOSECOLS(_xlfn.TEXTSPLIT(R576,"-",,TRUE),2)))</f>
        <v>NULL</v>
      </c>
      <c r="AL576" s="91" t="str" cm="1">
        <f t="array" ref="AL576">IF(OR(TRIM(T576)="NULL",ISBLANK(T576),ISNUMBER(T576)),TRIM(T576),TRIM(_xlfn.CHOOSECOLS(_xlfn.TEXTSPLIT(T576,"-",,TRUE),1)))</f>
        <v>NULL</v>
      </c>
      <c r="AM576" s="91" t="str" cm="1">
        <f t="array" ref="AM576">IF(OR(TRIM(T576)="NULL",ISBLANK(T576),ISNUMBER(T576)),TRIM(T576),TRIM(_xlfn.CHOOSECOLS(_xlfn.TEXTSPLIT(T576,"-",,TRUE),2)))</f>
        <v>NULL</v>
      </c>
      <c r="AN576" s="91" t="str" cm="1">
        <f t="array" ref="AN576">IF(OR(TRIM(U576)="NULL",ISBLANK(U576),ISNUMBER(U576)),TRIM(U576),TRIM(_xlfn.CHOOSECOLS(_xlfn.TEXTSPLIT(Y576,"-",,TRUE),1)))</f>
        <v>NULL</v>
      </c>
      <c r="AO576" s="91" t="str" cm="1">
        <f t="array" ref="AO576">IF(OR(TRIM(U576)="NULL",ISBLANK(U576),ISNUMBER(U576)),TRIM(U576),TRIM(_xlfn.CHOOSECOLS(_xlfn.TEXTSPLIT(Y576,"-",,TRUE),2)))</f>
        <v>NULL</v>
      </c>
      <c r="AP576" s="91" t="str" cm="1">
        <f t="array" ref="AP576">IF(OR(TRIM(V576)="NULL",ISBLANK(V576),ISNUMBER(V576)),TRIM(V576),TRIM(_xlfn.CHOOSECOLS(_xlfn.TEXTSPLIT(Y576,"-",,TRUE),1)))</f>
        <v>NULL</v>
      </c>
      <c r="AQ576" s="91" t="str" cm="1">
        <f t="array" ref="AQ576">IF(OR(TRIM(V576)="NULL",ISBLANK(V576),ISNUMBER(V576)),V576,_xlfn.CHOOSECOLS(_xlfn.TEXTSPLIT(Y576,"-",,TRUE),2))</f>
        <v xml:space="preserve">NULL </v>
      </c>
      <c r="AR576" s="99" t="str" cm="1">
        <f t="array" ref="AR576">TRIM(IF(OR(TRIM(W576)="NULL",ISBLANK(W576),ISNUMBER(W576)), W576, IF(AND(ISNUMBER(FIND("|", W576))=TRUE, ISNUMBER(FIND("-", W576))=FALSE), W576, IF(AND(ISNUMBER(FIND("|", W576))=FALSE, ISNUMBER(FIND("-", W576))=TRUE),_xlfn.CHOOSECOLS(_xlfn.TEXTSPLIT(W576,"-", "|",,TRUE),1), _xlfn.CONCAT(_xlfn.CHOOSECOLS(_xlfn.TEXTSPLIT(SUBSTITUTE(W576, "-", "|"), "|"),1),"|", _xlfn.CHOOSECOLS(_xlfn.TEXTSPLIT(SUBSTITUTE(W576, "-", "|"), "|"), 3))))))</f>
        <v>NULL</v>
      </c>
      <c r="AS576" s="99" t="str" cm="1">
        <f t="array" ref="AS576">TRIM(IF(OR(TRIM(W576)="NULL",ISBLANK(W576),ISNUMBER(W576)), W576, IF(AND(ISNUMBER(FIND("|", W576))=TRUE, ISNUMBER(FIND("-", W576))=FALSE), W576, IF(AND(ISNUMBER(FIND("|", W576))=FALSE, ISNUMBER(FIND("-", W576))=TRUE),_xlfn.CHOOSECOLS(_xlfn.TEXTSPLIT(W576,"-", "|",,TRUE),2), _xlfn.CONCAT(_xlfn.CHOOSECOLS(_xlfn.TEXTSPLIT(SUBSTITUTE(W576, "-", "|"), "|"),2),"|", _xlfn.CHOOSECOLS(_xlfn.TEXTSPLIT(SUBSTITUTE(W576, "-", "|"), "|"), 4))))))</f>
        <v>NULL</v>
      </c>
      <c r="AT576" s="92" t="str" cm="1">
        <f t="array" ref="AT576">TRIM(_xlfn.CHOOSECOLS(_xlfn.TEXTSPLIT(AR576,"|",,TRUE),1))</f>
        <v>NULL</v>
      </c>
      <c r="AU576" s="92" t="str" cm="1">
        <f t="array" ref="AU576">TRIM(_xlfn.CHOOSECOLS(_xlfn.TEXTSPLIT(AS576,"|",,TRUE),1))</f>
        <v>NULL</v>
      </c>
      <c r="AV576" s="92" t="str" cm="1">
        <f t="array" ref="AV576">TRIM(_xlfn.CHOOSECOLS(_xlfn.TEXTSPLIT(AB576,"|",,TRUE),1))</f>
        <v>NULL</v>
      </c>
      <c r="AW576" s="92" t="str" cm="1">
        <f t="array" ref="AW576">TRIM(_xlfn.CHOOSECOLS(_xlfn.TEXTSPLIT(Y576,"|",,TRUE),1))</f>
        <v>NULL</v>
      </c>
      <c r="AX576" s="92" t="str" cm="1">
        <f t="array" ref="AX576">TRIM(_xlfn.CHOOSECOLS(_xlfn.TEXTSPLIT(Z576,"|",,TRUE),1))</f>
        <v>NULL</v>
      </c>
      <c r="AY576" s="99" t="str" cm="1">
        <f t="array" ref="AY576">TRIM(IF(OR(TRIM(AA576)="NULL",ISBLANK(AA576),ISNUMBER(AA576)), AA576, IF(AND(ISNUMBER(FIND("|", AA576))=TRUE, ISNUMBER(FIND("-", AA576))=FALSE), AA576, IF(AND(ISNUMBER(FIND("|", AA576))=FALSE, ISNUMBER(FIND("-", AA576))=TRUE),_xlfn.CHOOSECOLS(_xlfn.TEXTSPLIT(AA576,"-", "|",,TRUE),1), _xlfn.CONCAT(_xlfn.CHOOSECOLS(_xlfn.TEXTSPLIT(SUBSTITUTE(AA576, "-", "|"), "|"),1),"|", _xlfn.CHOOSECOLS(_xlfn.TEXTSPLIT(SUBSTITUTE(AA576, "-", "|"), "|"), 3))))))</f>
        <v>NULL</v>
      </c>
      <c r="AZ576" s="99" t="str" cm="1">
        <f t="array" ref="AZ576">TRIM(IF(OR(TRIM(AA576)="NULL",ISBLANK(AA576),ISNUMBER(AA576)), AA576, IF(AND(ISNUMBER(FIND("|", AA576))=TRUE, ISNUMBER(FIND("-", AA576))=FALSE), AA576, IF(AND(ISNUMBER(FIND("|", AA576))=FALSE, ISNUMBER(FIND("-", AA576))=TRUE),_xlfn.CHOOSECOLS(_xlfn.TEXTSPLIT(AA576,"-", "|",,TRUE),2), _xlfn.CONCAT(_xlfn.CHOOSECOLS(_xlfn.TEXTSPLIT(SUBSTITUTE(AA576, "-", "|"), "|"),2),"|", _xlfn.CHOOSECOLS(_xlfn.TEXTSPLIT(SUBSTITUTE(AA576, "-", "|"), "|"), 4))))))</f>
        <v>NULL</v>
      </c>
      <c r="BA576" s="92" t="str" cm="1">
        <f t="array" ref="BA576">TRIM(_xlfn.CHOOSECOLS(_xlfn.TEXTSPLIT(AY576,"|",,TRUE),1))</f>
        <v>NULL</v>
      </c>
      <c r="BB576" s="92" t="str" cm="1">
        <f t="array" ref="BB576">TRIM(_xlfn.CHOOSECOLS(_xlfn.TEXTSPLIT(AZ576,"|",,TRUE),1))</f>
        <v>NULL</v>
      </c>
      <c r="BC576" s="92" t="str" cm="1">
        <f t="array" ref="BC576">TRIM(_xlfn.CHOOSECOLS(_xlfn.TEXTSPLIT(AB576,"|",,TRUE),1))</f>
        <v>NULL</v>
      </c>
      <c r="BD576" s="92" t="str" cm="1">
        <f t="array" ref="BD576">TRIM(_xlfn.CHOOSECOLS(_xlfn.TEXTSPLIT(AC576,"|",,TRUE),1))</f>
        <v>NULL</v>
      </c>
      <c r="BE576" s="92" t="str" cm="1">
        <f t="array" ref="BE576">TRIM(_xlfn.CHOOSECOLS(_xlfn.TEXTSPLIT(AD576,"|",,TRUE),1))</f>
        <v>NULL</v>
      </c>
      <c r="BF576" s="92" t="str" cm="1">
        <f t="array" ref="BF576">TRIM(IF(OR(TRIM(AE576)="NULL",ISBLANK(AE576),ISNUMBER(AE576)),AE576,_xlfn.CHOOSECOLS(_xlfn.TEXTSPLIT(AE576,"-",,TRUE),1)))</f>
        <v>10000</v>
      </c>
      <c r="BG576" s="92" t="str" cm="1">
        <f t="array" ref="BG576">TRIM(IF(OR(TRIM(AE576)="NULL",ISBLANK(AE576),ISNUMBER(AE576)),AE576,_xlfn.CHOOSECOLS(_xlfn.TEXTSPLIT(AE576,"-",,TRUE),2)))</f>
        <v>10000</v>
      </c>
      <c r="BH576" s="95" t="str">
        <f t="shared" si="48"/>
        <v>2009</v>
      </c>
      <c r="BI576" s="96" t="str">
        <f t="shared" si="49"/>
        <v>8</v>
      </c>
      <c r="BJ576" s="97" t="str">
        <f t="shared" si="50"/>
        <v>2</v>
      </c>
      <c r="BK576" s="96" t="str">
        <f t="shared" si="51"/>
        <v>2009</v>
      </c>
      <c r="BL576" s="96" t="str">
        <f t="shared" si="52"/>
        <v>8</v>
      </c>
      <c r="BM576" s="97" t="str">
        <f t="shared" si="53"/>
        <v>11</v>
      </c>
      <c r="BN576" s="93" t="b">
        <f>AND(TRIM(BH576)="NULL", TRIM(BK576)="NULL")</f>
        <v>0</v>
      </c>
      <c r="BO576" s="127" t="s">
        <v>508</v>
      </c>
      <c r="BP576" s="127" t="s">
        <v>508</v>
      </c>
    </row>
    <row r="577" spans="1:68">
      <c r="A577" s="7">
        <v>129.09</v>
      </c>
      <c r="B577" s="1" t="s">
        <v>420</v>
      </c>
      <c r="C577" s="11" t="s">
        <v>1580</v>
      </c>
      <c r="D577" s="6" t="s">
        <v>1581</v>
      </c>
      <c r="E577" s="21" t="s">
        <v>794</v>
      </c>
      <c r="F577" s="5" t="s">
        <v>63</v>
      </c>
      <c r="G577" s="25" t="s">
        <v>63</v>
      </c>
      <c r="H577" s="25" t="s">
        <v>63</v>
      </c>
      <c r="I577" s="25" t="s">
        <v>63</v>
      </c>
      <c r="J577" s="5">
        <v>40037</v>
      </c>
      <c r="K577" s="6">
        <v>2009</v>
      </c>
      <c r="L577" s="6">
        <v>8</v>
      </c>
      <c r="M577" s="6">
        <v>2</v>
      </c>
      <c r="N577" s="5">
        <v>40046</v>
      </c>
      <c r="O577" s="6">
        <v>2009</v>
      </c>
      <c r="P577" s="6">
        <v>8</v>
      </c>
      <c r="Q577" s="6">
        <v>11</v>
      </c>
      <c r="R577" s="6" t="s">
        <v>63</v>
      </c>
      <c r="S577" s="6" t="s">
        <v>63</v>
      </c>
      <c r="T577" s="6" t="s">
        <v>166</v>
      </c>
      <c r="U577" s="6" t="s">
        <v>166</v>
      </c>
      <c r="V577" s="6" t="s">
        <v>166</v>
      </c>
      <c r="W577" s="6" t="s">
        <v>166</v>
      </c>
      <c r="X577" s="6" t="s">
        <v>166</v>
      </c>
      <c r="Y577" s="6" t="s">
        <v>166</v>
      </c>
      <c r="Z577" s="6" t="s">
        <v>166</v>
      </c>
      <c r="AA577" s="6">
        <v>1400000000</v>
      </c>
      <c r="AB577" s="6" t="s">
        <v>172</v>
      </c>
      <c r="AC577" s="6" t="s">
        <v>73</v>
      </c>
      <c r="AD577" s="6" t="s">
        <v>166</v>
      </c>
      <c r="AE577" s="6" t="s">
        <v>166</v>
      </c>
      <c r="AH577" s="91" t="str" cm="1">
        <f t="array" ref="AH577">IF(OR(TRIM(S577)="NULL",ISBLANK(S577),ISNUMBER(S577)),TRIM(S577),TRIM(_xlfn.CHOOSECOLS(_xlfn.TEXTSPLIT(S577,"-",,TRUE),1)))</f>
        <v>NULL</v>
      </c>
      <c r="AI577" s="91" t="str" cm="1">
        <f t="array" ref="AI577">IF(OR(TRIM(S577)="NULL",ISBLANK(S577),ISNUMBER(S577)),TRIM(S577),TRIM(_xlfn.CHOOSECOLS(_xlfn.TEXTSPLIT(S577,"-",,TRUE),2)))</f>
        <v>NULL</v>
      </c>
      <c r="AJ577" s="91" t="str" cm="1">
        <f t="array" ref="AJ577">IF(OR(TRIM(R577)="NULL",ISBLANK(R577),ISNUMBER(R577)),TRIM(R577),TRIM(_xlfn.CHOOSECOLS(_xlfn.TEXTSPLIT(R577,"-",,TRUE),1)))</f>
        <v>NULL</v>
      </c>
      <c r="AK577" s="91" t="str" cm="1">
        <f t="array" ref="AK577">IF(OR(TRIM(R577)="NULL",ISBLANK(R577),ISNUMBER(R577)),TRIM(R577),TRIM(_xlfn.CHOOSECOLS(_xlfn.TEXTSPLIT(R577,"-",,TRUE),2)))</f>
        <v>NULL</v>
      </c>
      <c r="AL577" s="91" t="str" cm="1">
        <f t="array" ref="AL577">IF(OR(TRIM(T577)="NULL",ISBLANK(T577),ISNUMBER(T577)),TRIM(T577),TRIM(_xlfn.CHOOSECOLS(_xlfn.TEXTSPLIT(T577,"-",,TRUE),1)))</f>
        <v>NULL</v>
      </c>
      <c r="AM577" s="91" t="str" cm="1">
        <f t="array" ref="AM577">IF(OR(TRIM(T577)="NULL",ISBLANK(T577),ISNUMBER(T577)),TRIM(T577),TRIM(_xlfn.CHOOSECOLS(_xlfn.TEXTSPLIT(T577,"-",,TRUE),2)))</f>
        <v>NULL</v>
      </c>
      <c r="AN577" s="91" t="str" cm="1">
        <f t="array" ref="AN577">IF(OR(TRIM(U577)="NULL",ISBLANK(U577),ISNUMBER(U577)),TRIM(U577),TRIM(_xlfn.CHOOSECOLS(_xlfn.TEXTSPLIT(Y577,"-",,TRUE),1)))</f>
        <v>NULL</v>
      </c>
      <c r="AO577" s="91" t="str" cm="1">
        <f t="array" ref="AO577">IF(OR(TRIM(U577)="NULL",ISBLANK(U577),ISNUMBER(U577)),TRIM(U577),TRIM(_xlfn.CHOOSECOLS(_xlfn.TEXTSPLIT(Y577,"-",,TRUE),2)))</f>
        <v>NULL</v>
      </c>
      <c r="AP577" s="91" t="str" cm="1">
        <f t="array" ref="AP577">IF(OR(TRIM(V577)="NULL",ISBLANK(V577),ISNUMBER(V577)),TRIM(V577),TRIM(_xlfn.CHOOSECOLS(_xlfn.TEXTSPLIT(Y577,"-",,TRUE),1)))</f>
        <v>NULL</v>
      </c>
      <c r="AQ577" s="91" t="str" cm="1">
        <f t="array" ref="AQ577">IF(OR(TRIM(V577)="NULL",ISBLANK(V577),ISNUMBER(V577)),V577,_xlfn.CHOOSECOLS(_xlfn.TEXTSPLIT(Y577,"-",,TRUE),2))</f>
        <v xml:space="preserve">NULL </v>
      </c>
      <c r="AR577" s="99" t="str" cm="1">
        <f t="array" ref="AR577">TRIM(IF(OR(TRIM(W577)="NULL",ISBLANK(W577),ISNUMBER(W577)), W577, IF(AND(ISNUMBER(FIND("|", W577))=TRUE, ISNUMBER(FIND("-", W577))=FALSE), W577, IF(AND(ISNUMBER(FIND("|", W577))=FALSE, ISNUMBER(FIND("-", W577))=TRUE),_xlfn.CHOOSECOLS(_xlfn.TEXTSPLIT(W577,"-", "|",,TRUE),1), _xlfn.CONCAT(_xlfn.CHOOSECOLS(_xlfn.TEXTSPLIT(SUBSTITUTE(W577, "-", "|"), "|"),1),"|", _xlfn.CHOOSECOLS(_xlfn.TEXTSPLIT(SUBSTITUTE(W577, "-", "|"), "|"), 3))))))</f>
        <v>NULL</v>
      </c>
      <c r="AS577" s="99" t="str" cm="1">
        <f t="array" ref="AS577">TRIM(IF(OR(TRIM(W577)="NULL",ISBLANK(W577),ISNUMBER(W577)), W577, IF(AND(ISNUMBER(FIND("|", W577))=TRUE, ISNUMBER(FIND("-", W577))=FALSE), W577, IF(AND(ISNUMBER(FIND("|", W577))=FALSE, ISNUMBER(FIND("-", W577))=TRUE),_xlfn.CHOOSECOLS(_xlfn.TEXTSPLIT(W577,"-", "|",,TRUE),2), _xlfn.CONCAT(_xlfn.CHOOSECOLS(_xlfn.TEXTSPLIT(SUBSTITUTE(W577, "-", "|"), "|"),2),"|", _xlfn.CHOOSECOLS(_xlfn.TEXTSPLIT(SUBSTITUTE(W577, "-", "|"), "|"), 4))))))</f>
        <v>NULL</v>
      </c>
      <c r="AT577" s="92" t="str" cm="1">
        <f t="array" ref="AT577">TRIM(_xlfn.CHOOSECOLS(_xlfn.TEXTSPLIT(AR577,"|",,TRUE),1))</f>
        <v>NULL</v>
      </c>
      <c r="AU577" s="92" t="str" cm="1">
        <f t="array" ref="AU577">TRIM(_xlfn.CHOOSECOLS(_xlfn.TEXTSPLIT(AS577,"|",,TRUE),1))</f>
        <v>NULL</v>
      </c>
      <c r="AV577" s="92" t="str" cm="1">
        <f t="array" ref="AV577">TRIM(_xlfn.CHOOSECOLS(_xlfn.TEXTSPLIT(AB577,"|",,TRUE),1))</f>
        <v>USD</v>
      </c>
      <c r="AW577" s="92" t="str" cm="1">
        <f t="array" ref="AW577">TRIM(_xlfn.CHOOSECOLS(_xlfn.TEXTSPLIT(Y577,"|",,TRUE),1))</f>
        <v>NULL</v>
      </c>
      <c r="AX577" s="92" t="str" cm="1">
        <f t="array" ref="AX577">TRIM(_xlfn.CHOOSECOLS(_xlfn.TEXTSPLIT(Z577,"|",,TRUE),1))</f>
        <v>NULL</v>
      </c>
      <c r="AY577" s="99" t="str" cm="1">
        <f t="array" ref="AY577">TRIM(IF(OR(TRIM(AA577)="NULL",ISBLANK(AA577),ISNUMBER(AA577)), AA577, IF(AND(ISNUMBER(FIND("|", AA577))=TRUE, ISNUMBER(FIND("-", AA577))=FALSE), AA577, IF(AND(ISNUMBER(FIND("|", AA577))=FALSE, ISNUMBER(FIND("-", AA577))=TRUE),_xlfn.CHOOSECOLS(_xlfn.TEXTSPLIT(AA577,"-", "|",,TRUE),1), _xlfn.CONCAT(_xlfn.CHOOSECOLS(_xlfn.TEXTSPLIT(SUBSTITUTE(AA577, "-", "|"), "|"),1),"|", _xlfn.CHOOSECOLS(_xlfn.TEXTSPLIT(SUBSTITUTE(AA577, "-", "|"), "|"), 3))))))</f>
        <v>1400000000</v>
      </c>
      <c r="AZ577" s="99" t="str" cm="1">
        <f t="array" ref="AZ577">TRIM(IF(OR(TRIM(AA577)="NULL",ISBLANK(AA577),ISNUMBER(AA577)), AA577, IF(AND(ISNUMBER(FIND("|", AA577))=TRUE, ISNUMBER(FIND("-", AA577))=FALSE), AA577, IF(AND(ISNUMBER(FIND("|", AA577))=FALSE, ISNUMBER(FIND("-", AA577))=TRUE),_xlfn.CHOOSECOLS(_xlfn.TEXTSPLIT(AA577,"-", "|",,TRUE),2), _xlfn.CONCAT(_xlfn.CHOOSECOLS(_xlfn.TEXTSPLIT(SUBSTITUTE(AA577, "-", "|"), "|"),2),"|", _xlfn.CHOOSECOLS(_xlfn.TEXTSPLIT(SUBSTITUTE(AA577, "-", "|"), "|"), 4))))))</f>
        <v>1400000000</v>
      </c>
      <c r="BA577" s="92" t="str" cm="1">
        <f t="array" ref="BA577">TRIM(_xlfn.CHOOSECOLS(_xlfn.TEXTSPLIT(AY577,"|",,TRUE),1))</f>
        <v>1400000000</v>
      </c>
      <c r="BB577" s="92" t="str" cm="1">
        <f t="array" ref="BB577">TRIM(_xlfn.CHOOSECOLS(_xlfn.TEXTSPLIT(AZ577,"|",,TRUE),1))</f>
        <v>1400000000</v>
      </c>
      <c r="BC577" s="92" t="str" cm="1">
        <f t="array" ref="BC577">TRIM(_xlfn.CHOOSECOLS(_xlfn.TEXTSPLIT(AB577,"|",,TRUE),1))</f>
        <v>USD</v>
      </c>
      <c r="BD577" s="92" t="str" cm="1">
        <f t="array" ref="BD577">TRIM(_xlfn.CHOOSECOLS(_xlfn.TEXTSPLIT(AC577,"|",,TRUE),1))</f>
        <v>No</v>
      </c>
      <c r="BE577" s="92" t="str" cm="1">
        <f t="array" ref="BE577">TRIM(_xlfn.CHOOSECOLS(_xlfn.TEXTSPLIT(AD577,"|",,TRUE),1))</f>
        <v>NULL</v>
      </c>
      <c r="BF577" s="92" t="str" cm="1">
        <f t="array" ref="BF577">TRIM(IF(OR(TRIM(AE577)="NULL",ISBLANK(AE577),ISNUMBER(AE577)),AE577,_xlfn.CHOOSECOLS(_xlfn.TEXTSPLIT(AE577,"-",,TRUE),1)))</f>
        <v>NULL</v>
      </c>
      <c r="BG577" s="92" t="str" cm="1">
        <f t="array" ref="BG577">TRIM(IF(OR(TRIM(AE577)="NULL",ISBLANK(AE577),ISNUMBER(AE577)),AE577,_xlfn.CHOOSECOLS(_xlfn.TEXTSPLIT(AE577,"-",,TRUE),2)))</f>
        <v>NULL</v>
      </c>
      <c r="BH577" s="95" t="str">
        <f t="shared" si="48"/>
        <v>2009</v>
      </c>
      <c r="BI577" s="96" t="str">
        <f t="shared" si="49"/>
        <v>8</v>
      </c>
      <c r="BJ577" s="97" t="str">
        <f t="shared" si="50"/>
        <v>2</v>
      </c>
      <c r="BK577" s="96" t="str">
        <f t="shared" si="51"/>
        <v>2009</v>
      </c>
      <c r="BL577" s="96" t="str">
        <f t="shared" si="52"/>
        <v>8</v>
      </c>
      <c r="BM577" s="97" t="str">
        <f t="shared" si="53"/>
        <v>11</v>
      </c>
      <c r="BN577" s="93" t="b">
        <f>AND(TRIM(BH577)="NULL", TRIM(BK577)="NULL")</f>
        <v>0</v>
      </c>
      <c r="BO577" s="127" t="s">
        <v>508</v>
      </c>
      <c r="BP577" s="127" t="s">
        <v>508</v>
      </c>
    </row>
    <row r="578" spans="1:68">
      <c r="A578" s="7">
        <v>129.1</v>
      </c>
      <c r="B578" s="1" t="s">
        <v>420</v>
      </c>
      <c r="C578" s="11" t="s">
        <v>1580</v>
      </c>
      <c r="D578" s="6" t="s">
        <v>1581</v>
      </c>
      <c r="E578" s="21" t="s">
        <v>1592</v>
      </c>
      <c r="F578" s="5" t="s">
        <v>63</v>
      </c>
      <c r="G578" s="25" t="s">
        <v>63</v>
      </c>
      <c r="H578" s="25" t="s">
        <v>63</v>
      </c>
      <c r="I578" s="25" t="s">
        <v>63</v>
      </c>
      <c r="J578" s="5">
        <v>40038</v>
      </c>
      <c r="K578" s="6">
        <v>2009</v>
      </c>
      <c r="L578" s="6">
        <v>8</v>
      </c>
      <c r="M578" s="6">
        <v>2</v>
      </c>
      <c r="N578" s="5">
        <v>40047</v>
      </c>
      <c r="O578" s="6">
        <v>2009</v>
      </c>
      <c r="P578" s="6">
        <v>8</v>
      </c>
      <c r="Q578" s="6">
        <v>11</v>
      </c>
      <c r="R578" s="6" t="s">
        <v>63</v>
      </c>
      <c r="S578" s="6" t="s">
        <v>63</v>
      </c>
      <c r="T578" s="6" t="s">
        <v>166</v>
      </c>
      <c r="U578" s="6" t="s">
        <v>166</v>
      </c>
      <c r="V578" s="6">
        <v>11000000</v>
      </c>
      <c r="W578" s="6" t="s">
        <v>166</v>
      </c>
      <c r="X578" s="6" t="s">
        <v>166</v>
      </c>
      <c r="Y578" s="6" t="s">
        <v>166</v>
      </c>
      <c r="Z578" s="6" t="s">
        <v>166</v>
      </c>
      <c r="AA578" s="6" t="s">
        <v>166</v>
      </c>
      <c r="AB578" s="6" t="s">
        <v>166</v>
      </c>
      <c r="AC578" s="6" t="s">
        <v>166</v>
      </c>
      <c r="AD578" s="6" t="s">
        <v>166</v>
      </c>
      <c r="AE578" s="6" t="s">
        <v>166</v>
      </c>
      <c r="AH578" s="91" t="str" cm="1">
        <f t="array" ref="AH578">IF(OR(TRIM(S578)="NULL",ISBLANK(S578),ISNUMBER(S578)),TRIM(S578),TRIM(_xlfn.CHOOSECOLS(_xlfn.TEXTSPLIT(S578,"-",,TRUE),1)))</f>
        <v>NULL</v>
      </c>
      <c r="AI578" s="91" t="str" cm="1">
        <f t="array" ref="AI578">IF(OR(TRIM(S578)="NULL",ISBLANK(S578),ISNUMBER(S578)),TRIM(S578),TRIM(_xlfn.CHOOSECOLS(_xlfn.TEXTSPLIT(S578,"-",,TRUE),2)))</f>
        <v>NULL</v>
      </c>
      <c r="AJ578" s="91" t="str" cm="1">
        <f t="array" ref="AJ578">IF(OR(TRIM(R578)="NULL",ISBLANK(R578),ISNUMBER(R578)),TRIM(R578),TRIM(_xlfn.CHOOSECOLS(_xlfn.TEXTSPLIT(R578,"-",,TRUE),1)))</f>
        <v>NULL</v>
      </c>
      <c r="AK578" s="91" t="str" cm="1">
        <f t="array" ref="AK578">IF(OR(TRIM(R578)="NULL",ISBLANK(R578),ISNUMBER(R578)),TRIM(R578),TRIM(_xlfn.CHOOSECOLS(_xlfn.TEXTSPLIT(R578,"-",,TRUE),2)))</f>
        <v>NULL</v>
      </c>
      <c r="AL578" s="91" t="str" cm="1">
        <f t="array" ref="AL578">IF(OR(TRIM(T578)="NULL",ISBLANK(T578),ISNUMBER(T578)),TRIM(T578),TRIM(_xlfn.CHOOSECOLS(_xlfn.TEXTSPLIT(T578,"-",,TRUE),1)))</f>
        <v>NULL</v>
      </c>
      <c r="AM578" s="91" t="str" cm="1">
        <f t="array" ref="AM578">IF(OR(TRIM(T578)="NULL",ISBLANK(T578),ISNUMBER(T578)),TRIM(T578),TRIM(_xlfn.CHOOSECOLS(_xlfn.TEXTSPLIT(T578,"-",,TRUE),2)))</f>
        <v>NULL</v>
      </c>
      <c r="AN578" s="91" t="str" cm="1">
        <f t="array" ref="AN578">IF(OR(TRIM(U578)="NULL",ISBLANK(U578),ISNUMBER(U578)),TRIM(U578),TRIM(_xlfn.CHOOSECOLS(_xlfn.TEXTSPLIT(Y578,"-",,TRUE),1)))</f>
        <v>NULL</v>
      </c>
      <c r="AO578" s="91" t="str" cm="1">
        <f t="array" ref="AO578">IF(OR(TRIM(U578)="NULL",ISBLANK(U578),ISNUMBER(U578)),TRIM(U578),TRIM(_xlfn.CHOOSECOLS(_xlfn.TEXTSPLIT(Y578,"-",,TRUE),2)))</f>
        <v>NULL</v>
      </c>
      <c r="AP578" s="91" t="str" cm="1">
        <f t="array" ref="AP578">IF(OR(TRIM(V578)="NULL",ISBLANK(V578),ISNUMBER(V578)),TRIM(V578),TRIM(_xlfn.CHOOSECOLS(_xlfn.TEXTSPLIT(Y578,"-",,TRUE),1)))</f>
        <v>11000000</v>
      </c>
      <c r="AQ578" s="91" cm="1">
        <f t="array" ref="AQ578">IF(OR(TRIM(V578)="NULL",ISBLANK(V578),ISNUMBER(V578)),V578,_xlfn.CHOOSECOLS(_xlfn.TEXTSPLIT(Y578,"-",,TRUE),2))</f>
        <v>11000000</v>
      </c>
      <c r="AR578" s="99" t="str" cm="1">
        <f t="array" ref="AR578">TRIM(IF(OR(TRIM(W578)="NULL",ISBLANK(W578),ISNUMBER(W578)), W578, IF(AND(ISNUMBER(FIND("|", W578))=TRUE, ISNUMBER(FIND("-", W578))=FALSE), W578, IF(AND(ISNUMBER(FIND("|", W578))=FALSE, ISNUMBER(FIND("-", W578))=TRUE),_xlfn.CHOOSECOLS(_xlfn.TEXTSPLIT(W578,"-", "|",,TRUE),1), _xlfn.CONCAT(_xlfn.CHOOSECOLS(_xlfn.TEXTSPLIT(SUBSTITUTE(W578, "-", "|"), "|"),1),"|", _xlfn.CHOOSECOLS(_xlfn.TEXTSPLIT(SUBSTITUTE(W578, "-", "|"), "|"), 3))))))</f>
        <v>NULL</v>
      </c>
      <c r="AS578" s="99" t="str" cm="1">
        <f t="array" ref="AS578">TRIM(IF(OR(TRIM(W578)="NULL",ISBLANK(W578),ISNUMBER(W578)), W578, IF(AND(ISNUMBER(FIND("|", W578))=TRUE, ISNUMBER(FIND("-", W578))=FALSE), W578, IF(AND(ISNUMBER(FIND("|", W578))=FALSE, ISNUMBER(FIND("-", W578))=TRUE),_xlfn.CHOOSECOLS(_xlfn.TEXTSPLIT(W578,"-", "|",,TRUE),2), _xlfn.CONCAT(_xlfn.CHOOSECOLS(_xlfn.TEXTSPLIT(SUBSTITUTE(W578, "-", "|"), "|"),2),"|", _xlfn.CHOOSECOLS(_xlfn.TEXTSPLIT(SUBSTITUTE(W578, "-", "|"), "|"), 4))))))</f>
        <v>NULL</v>
      </c>
      <c r="AT578" s="92" t="str" cm="1">
        <f t="array" ref="AT578">TRIM(_xlfn.CHOOSECOLS(_xlfn.TEXTSPLIT(AR578,"|",,TRUE),1))</f>
        <v>NULL</v>
      </c>
      <c r="AU578" s="92" t="str" cm="1">
        <f t="array" ref="AU578">TRIM(_xlfn.CHOOSECOLS(_xlfn.TEXTSPLIT(AS578,"|",,TRUE),1))</f>
        <v>NULL</v>
      </c>
      <c r="AV578" s="92" t="str" cm="1">
        <f t="array" ref="AV578">TRIM(_xlfn.CHOOSECOLS(_xlfn.TEXTSPLIT(AB578,"|",,TRUE),1))</f>
        <v>NULL</v>
      </c>
      <c r="AW578" s="92" t="str" cm="1">
        <f t="array" ref="AW578">TRIM(_xlfn.CHOOSECOLS(_xlfn.TEXTSPLIT(Y578,"|",,TRUE),1))</f>
        <v>NULL</v>
      </c>
      <c r="AX578" s="92" t="str" cm="1">
        <f t="array" ref="AX578">TRIM(_xlfn.CHOOSECOLS(_xlfn.TEXTSPLIT(Z578,"|",,TRUE),1))</f>
        <v>NULL</v>
      </c>
      <c r="AY578" s="99" t="str" cm="1">
        <f t="array" ref="AY578">TRIM(IF(OR(TRIM(AA578)="NULL",ISBLANK(AA578),ISNUMBER(AA578)), AA578, IF(AND(ISNUMBER(FIND("|", AA578))=TRUE, ISNUMBER(FIND("-", AA578))=FALSE), AA578, IF(AND(ISNUMBER(FIND("|", AA578))=FALSE, ISNUMBER(FIND("-", AA578))=TRUE),_xlfn.CHOOSECOLS(_xlfn.TEXTSPLIT(AA578,"-", "|",,TRUE),1), _xlfn.CONCAT(_xlfn.CHOOSECOLS(_xlfn.TEXTSPLIT(SUBSTITUTE(AA578, "-", "|"), "|"),1),"|", _xlfn.CHOOSECOLS(_xlfn.TEXTSPLIT(SUBSTITUTE(AA578, "-", "|"), "|"), 3))))))</f>
        <v>NULL</v>
      </c>
      <c r="AZ578" s="99" t="str" cm="1">
        <f t="array" ref="AZ578">TRIM(IF(OR(TRIM(AA578)="NULL",ISBLANK(AA578),ISNUMBER(AA578)), AA578, IF(AND(ISNUMBER(FIND("|", AA578))=TRUE, ISNUMBER(FIND("-", AA578))=FALSE), AA578, IF(AND(ISNUMBER(FIND("|", AA578))=FALSE, ISNUMBER(FIND("-", AA578))=TRUE),_xlfn.CHOOSECOLS(_xlfn.TEXTSPLIT(AA578,"-", "|",,TRUE),2), _xlfn.CONCAT(_xlfn.CHOOSECOLS(_xlfn.TEXTSPLIT(SUBSTITUTE(AA578, "-", "|"), "|"),2),"|", _xlfn.CHOOSECOLS(_xlfn.TEXTSPLIT(SUBSTITUTE(AA578, "-", "|"), "|"), 4))))))</f>
        <v>NULL</v>
      </c>
      <c r="BA578" s="92" t="str" cm="1">
        <f t="array" ref="BA578">TRIM(_xlfn.CHOOSECOLS(_xlfn.TEXTSPLIT(AY578,"|",,TRUE),1))</f>
        <v>NULL</v>
      </c>
      <c r="BB578" s="92" t="str" cm="1">
        <f t="array" ref="BB578">TRIM(_xlfn.CHOOSECOLS(_xlfn.TEXTSPLIT(AZ578,"|",,TRUE),1))</f>
        <v>NULL</v>
      </c>
      <c r="BC578" s="92" t="str" cm="1">
        <f t="array" ref="BC578">TRIM(_xlfn.CHOOSECOLS(_xlfn.TEXTSPLIT(AB578,"|",,TRUE),1))</f>
        <v>NULL</v>
      </c>
      <c r="BD578" s="92" t="str" cm="1">
        <f t="array" ref="BD578">TRIM(_xlfn.CHOOSECOLS(_xlfn.TEXTSPLIT(AC578,"|",,TRUE),1))</f>
        <v>NULL</v>
      </c>
      <c r="BE578" s="92" t="str" cm="1">
        <f t="array" ref="BE578">TRIM(_xlfn.CHOOSECOLS(_xlfn.TEXTSPLIT(AD578,"|",,TRUE),1))</f>
        <v>NULL</v>
      </c>
      <c r="BF578" s="92" t="str" cm="1">
        <f t="array" ref="BF578">TRIM(IF(OR(TRIM(AE578)="NULL",ISBLANK(AE578),ISNUMBER(AE578)),AE578,_xlfn.CHOOSECOLS(_xlfn.TEXTSPLIT(AE578,"-",,TRUE),1)))</f>
        <v>NULL</v>
      </c>
      <c r="BG578" s="92" t="str" cm="1">
        <f t="array" ref="BG578">TRIM(IF(OR(TRIM(AE578)="NULL",ISBLANK(AE578),ISNUMBER(AE578)),AE578,_xlfn.CHOOSECOLS(_xlfn.TEXTSPLIT(AE578,"-",,TRUE),2)))</f>
        <v>NULL</v>
      </c>
      <c r="BH578" s="95" t="str">
        <f t="shared" si="48"/>
        <v>2009</v>
      </c>
      <c r="BI578" s="96" t="str">
        <f t="shared" si="49"/>
        <v>8</v>
      </c>
      <c r="BJ578" s="97" t="str">
        <f t="shared" si="50"/>
        <v>2</v>
      </c>
      <c r="BK578" s="96" t="str">
        <f t="shared" si="51"/>
        <v>2009</v>
      </c>
      <c r="BL578" s="96" t="str">
        <f t="shared" si="52"/>
        <v>8</v>
      </c>
      <c r="BM578" s="97" t="str">
        <f t="shared" si="53"/>
        <v>11</v>
      </c>
      <c r="BN578" s="93" t="b">
        <f>AND(TRIM(BH578)="NULL", TRIM(BK578)="NULL")</f>
        <v>0</v>
      </c>
      <c r="BO578" s="127" t="s">
        <v>508</v>
      </c>
      <c r="BP578" s="127" t="s">
        <v>508</v>
      </c>
    </row>
    <row r="579" spans="1:68" ht="60.75">
      <c r="A579" s="7" t="s">
        <v>1593</v>
      </c>
      <c r="B579" s="1" t="s">
        <v>420</v>
      </c>
      <c r="C579" s="11" t="s">
        <v>1594</v>
      </c>
      <c r="D579" s="6" t="s">
        <v>1595</v>
      </c>
      <c r="E579" s="21" t="s">
        <v>1596</v>
      </c>
      <c r="F579" s="5" t="s">
        <v>63</v>
      </c>
      <c r="G579" s="25" t="s">
        <v>63</v>
      </c>
      <c r="H579" s="25" t="s">
        <v>63</v>
      </c>
      <c r="I579" s="25" t="s">
        <v>63</v>
      </c>
      <c r="J579" s="5">
        <v>26614</v>
      </c>
      <c r="K579" s="6">
        <v>1972</v>
      </c>
      <c r="L579" s="6">
        <v>11</v>
      </c>
      <c r="M579" s="6">
        <v>11</v>
      </c>
      <c r="N579" s="5">
        <v>26617</v>
      </c>
      <c r="O579" s="6">
        <v>1972</v>
      </c>
      <c r="P579" s="6">
        <v>11</v>
      </c>
      <c r="Q579" s="6">
        <v>14</v>
      </c>
      <c r="R579" s="6">
        <v>54</v>
      </c>
      <c r="S579" s="6" t="s">
        <v>63</v>
      </c>
      <c r="T579" s="6" t="s">
        <v>166</v>
      </c>
      <c r="U579" s="6" t="s">
        <v>166</v>
      </c>
      <c r="V579" s="6" t="s">
        <v>166</v>
      </c>
      <c r="W579" s="6" t="s">
        <v>166</v>
      </c>
      <c r="X579" s="6" t="s">
        <v>166</v>
      </c>
      <c r="Y579" s="6" t="s">
        <v>166</v>
      </c>
      <c r="Z579" s="6" t="s">
        <v>166</v>
      </c>
      <c r="AA579" s="6" t="s">
        <v>166</v>
      </c>
      <c r="AB579" s="6" t="s">
        <v>166</v>
      </c>
      <c r="AC579" s="6" t="s">
        <v>166</v>
      </c>
      <c r="AD579" s="6" t="s">
        <v>166</v>
      </c>
      <c r="AE579" s="6" t="s">
        <v>166</v>
      </c>
      <c r="AH579" s="91" t="str" cm="1">
        <f t="array" ref="AH579">IF(OR(TRIM(S579)="NULL",ISBLANK(S579),ISNUMBER(S579)),TRIM(S579),TRIM(_xlfn.CHOOSECOLS(_xlfn.TEXTSPLIT(S579,"-",,TRUE),1)))</f>
        <v>NULL</v>
      </c>
      <c r="AI579" s="91" t="str" cm="1">
        <f t="array" ref="AI579">IF(OR(TRIM(S579)="NULL",ISBLANK(S579),ISNUMBER(S579)),TRIM(S579),TRIM(_xlfn.CHOOSECOLS(_xlfn.TEXTSPLIT(S579,"-",,TRUE),2)))</f>
        <v>NULL</v>
      </c>
      <c r="AJ579" s="91" t="str" cm="1">
        <f t="array" ref="AJ579">IF(OR(TRIM(R579)="NULL",ISBLANK(R579),ISNUMBER(R579)),TRIM(R579),TRIM(_xlfn.CHOOSECOLS(_xlfn.TEXTSPLIT(R579,"-",,TRUE),1)))</f>
        <v>54</v>
      </c>
      <c r="AK579" s="91" t="str" cm="1">
        <f t="array" ref="AK579">IF(OR(TRIM(R579)="NULL",ISBLANK(R579),ISNUMBER(R579)),TRIM(R579),TRIM(_xlfn.CHOOSECOLS(_xlfn.TEXTSPLIT(R579,"-",,TRUE),2)))</f>
        <v>54</v>
      </c>
      <c r="AL579" s="91" t="str" cm="1">
        <f t="array" ref="AL579">IF(OR(TRIM(T579)="NULL",ISBLANK(T579),ISNUMBER(T579)),TRIM(T579),TRIM(_xlfn.CHOOSECOLS(_xlfn.TEXTSPLIT(T579,"-",,TRUE),1)))</f>
        <v>NULL</v>
      </c>
      <c r="AM579" s="91" t="str" cm="1">
        <f t="array" ref="AM579">IF(OR(TRIM(T579)="NULL",ISBLANK(T579),ISNUMBER(T579)),TRIM(T579),TRIM(_xlfn.CHOOSECOLS(_xlfn.TEXTSPLIT(T579,"-",,TRUE),2)))</f>
        <v>NULL</v>
      </c>
      <c r="AN579" s="91" t="str" cm="1">
        <f t="array" ref="AN579">IF(OR(TRIM(U579)="NULL",ISBLANK(U579),ISNUMBER(U579)),TRIM(U579),TRIM(_xlfn.CHOOSECOLS(_xlfn.TEXTSPLIT(Y579,"-",,TRUE),1)))</f>
        <v>NULL</v>
      </c>
      <c r="AO579" s="91" t="str" cm="1">
        <f t="array" ref="AO579">IF(OR(TRIM(U579)="NULL",ISBLANK(U579),ISNUMBER(U579)),TRIM(U579),TRIM(_xlfn.CHOOSECOLS(_xlfn.TEXTSPLIT(Y579,"-",,TRUE),2)))</f>
        <v>NULL</v>
      </c>
      <c r="AP579" s="91" t="str" cm="1">
        <f t="array" ref="AP579">IF(OR(TRIM(V579)="NULL",ISBLANK(V579),ISNUMBER(V579)),TRIM(V579),TRIM(_xlfn.CHOOSECOLS(_xlfn.TEXTSPLIT(Y579,"-",,TRUE),1)))</f>
        <v>NULL</v>
      </c>
      <c r="AQ579" s="91" t="str" cm="1">
        <f t="array" ref="AQ579">IF(OR(TRIM(V579)="NULL",ISBLANK(V579),ISNUMBER(V579)),V579,_xlfn.CHOOSECOLS(_xlfn.TEXTSPLIT(Y579,"-",,TRUE),2))</f>
        <v xml:space="preserve">NULL </v>
      </c>
      <c r="AR579" s="99" t="str" cm="1">
        <f t="array" ref="AR579">TRIM(IF(OR(TRIM(W579)="NULL",ISBLANK(W579),ISNUMBER(W579)), W579, IF(AND(ISNUMBER(FIND("|", W579))=TRUE, ISNUMBER(FIND("-", W579))=FALSE), W579, IF(AND(ISNUMBER(FIND("|", W579))=FALSE, ISNUMBER(FIND("-", W579))=TRUE),_xlfn.CHOOSECOLS(_xlfn.TEXTSPLIT(W579,"-", "|",,TRUE),1), _xlfn.CONCAT(_xlfn.CHOOSECOLS(_xlfn.TEXTSPLIT(SUBSTITUTE(W579, "-", "|"), "|"),1),"|", _xlfn.CHOOSECOLS(_xlfn.TEXTSPLIT(SUBSTITUTE(W579, "-", "|"), "|"), 3))))))</f>
        <v>NULL</v>
      </c>
      <c r="AS579" s="99" t="str" cm="1">
        <f t="array" ref="AS579">TRIM(IF(OR(TRIM(W579)="NULL",ISBLANK(W579),ISNUMBER(W579)), W579, IF(AND(ISNUMBER(FIND("|", W579))=TRUE, ISNUMBER(FIND("-", W579))=FALSE), W579, IF(AND(ISNUMBER(FIND("|", W579))=FALSE, ISNUMBER(FIND("-", W579))=TRUE),_xlfn.CHOOSECOLS(_xlfn.TEXTSPLIT(W579,"-", "|",,TRUE),2), _xlfn.CONCAT(_xlfn.CHOOSECOLS(_xlfn.TEXTSPLIT(SUBSTITUTE(W579, "-", "|"), "|"),2),"|", _xlfn.CHOOSECOLS(_xlfn.TEXTSPLIT(SUBSTITUTE(W579, "-", "|"), "|"), 4))))))</f>
        <v>NULL</v>
      </c>
      <c r="AT579" s="92" t="str" cm="1">
        <f t="array" ref="AT579">TRIM(_xlfn.CHOOSECOLS(_xlfn.TEXTSPLIT(AR579,"|",,TRUE),1))</f>
        <v>NULL</v>
      </c>
      <c r="AU579" s="92" t="str" cm="1">
        <f t="array" ref="AU579">TRIM(_xlfn.CHOOSECOLS(_xlfn.TEXTSPLIT(AS579,"|",,TRUE),1))</f>
        <v>NULL</v>
      </c>
      <c r="AV579" s="92" t="str" cm="1">
        <f t="array" ref="AV579">TRIM(_xlfn.CHOOSECOLS(_xlfn.TEXTSPLIT(AB579,"|",,TRUE),1))</f>
        <v>NULL</v>
      </c>
      <c r="AW579" s="92" t="str" cm="1">
        <f t="array" ref="AW579">TRIM(_xlfn.CHOOSECOLS(_xlfn.TEXTSPLIT(Y579,"|",,TRUE),1))</f>
        <v>NULL</v>
      </c>
      <c r="AX579" s="92" t="str" cm="1">
        <f t="array" ref="AX579">TRIM(_xlfn.CHOOSECOLS(_xlfn.TEXTSPLIT(Z579,"|",,TRUE),1))</f>
        <v>NULL</v>
      </c>
      <c r="AY579" s="99" t="str" cm="1">
        <f t="array" ref="AY579">TRIM(IF(OR(TRIM(AA579)="NULL",ISBLANK(AA579),ISNUMBER(AA579)), AA579, IF(AND(ISNUMBER(FIND("|", AA579))=TRUE, ISNUMBER(FIND("-", AA579))=FALSE), AA579, IF(AND(ISNUMBER(FIND("|", AA579))=FALSE, ISNUMBER(FIND("-", AA579))=TRUE),_xlfn.CHOOSECOLS(_xlfn.TEXTSPLIT(AA579,"-", "|",,TRUE),1), _xlfn.CONCAT(_xlfn.CHOOSECOLS(_xlfn.TEXTSPLIT(SUBSTITUTE(AA579, "-", "|"), "|"),1),"|", _xlfn.CHOOSECOLS(_xlfn.TEXTSPLIT(SUBSTITUTE(AA579, "-", "|"), "|"), 3))))))</f>
        <v>NULL</v>
      </c>
      <c r="AZ579" s="99" t="str" cm="1">
        <f t="array" ref="AZ579">TRIM(IF(OR(TRIM(AA579)="NULL",ISBLANK(AA579),ISNUMBER(AA579)), AA579, IF(AND(ISNUMBER(FIND("|", AA579))=TRUE, ISNUMBER(FIND("-", AA579))=FALSE), AA579, IF(AND(ISNUMBER(FIND("|", AA579))=FALSE, ISNUMBER(FIND("-", AA579))=TRUE),_xlfn.CHOOSECOLS(_xlfn.TEXTSPLIT(AA579,"-", "|",,TRUE),2), _xlfn.CONCAT(_xlfn.CHOOSECOLS(_xlfn.TEXTSPLIT(SUBSTITUTE(AA579, "-", "|"), "|"),2),"|", _xlfn.CHOOSECOLS(_xlfn.TEXTSPLIT(SUBSTITUTE(AA579, "-", "|"), "|"), 4))))))</f>
        <v>NULL</v>
      </c>
      <c r="BA579" s="92" t="str" cm="1">
        <f t="array" ref="BA579">TRIM(_xlfn.CHOOSECOLS(_xlfn.TEXTSPLIT(AY579,"|",,TRUE),1))</f>
        <v>NULL</v>
      </c>
      <c r="BB579" s="92" t="str" cm="1">
        <f t="array" ref="BB579">TRIM(_xlfn.CHOOSECOLS(_xlfn.TEXTSPLIT(AZ579,"|",,TRUE),1))</f>
        <v>NULL</v>
      </c>
      <c r="BC579" s="92" t="str" cm="1">
        <f t="array" ref="BC579">TRIM(_xlfn.CHOOSECOLS(_xlfn.TEXTSPLIT(AB579,"|",,TRUE),1))</f>
        <v>NULL</v>
      </c>
      <c r="BD579" s="92" t="str" cm="1">
        <f t="array" ref="BD579">TRIM(_xlfn.CHOOSECOLS(_xlfn.TEXTSPLIT(AC579,"|",,TRUE),1))</f>
        <v>NULL</v>
      </c>
      <c r="BE579" s="92" t="str" cm="1">
        <f t="array" ref="BE579">TRIM(_xlfn.CHOOSECOLS(_xlfn.TEXTSPLIT(AD579,"|",,TRUE),1))</f>
        <v>NULL</v>
      </c>
      <c r="BF579" s="92" t="str" cm="1">
        <f t="array" ref="BF579">TRIM(IF(OR(TRIM(AE579)="NULL",ISBLANK(AE579),ISNUMBER(AE579)),AE579,_xlfn.CHOOSECOLS(_xlfn.TEXTSPLIT(AE579,"-",,TRUE),1)))</f>
        <v>NULL</v>
      </c>
      <c r="BG579" s="92" t="str" cm="1">
        <f t="array" ref="BG579">TRIM(IF(OR(TRIM(AE579)="NULL",ISBLANK(AE579),ISNUMBER(AE579)),AE579,_xlfn.CHOOSECOLS(_xlfn.TEXTSPLIT(AE579,"-",,TRUE),2)))</f>
        <v>NULL</v>
      </c>
      <c r="BH579" s="95" t="str">
        <f t="shared" ref="BH579:BH642" si="54">TRIM(IF(AND(TRIM(K579)="NULL", TRIM(O579)="NULL"), G579, K579))</f>
        <v>1972</v>
      </c>
      <c r="BI579" s="96" t="str">
        <f t="shared" ref="BI579:BI642" si="55">TRIM(IF(AND(TRIM(L579)="NULL", TRIM(P579)="NULL"), H579, L579))</f>
        <v>11</v>
      </c>
      <c r="BJ579" s="97" t="str">
        <f t="shared" ref="BJ579:BJ642" si="56">TRIM(IF(AND(TRIM(M579)="NULL", TRIM(Q579)="NULL"), I579, M579))</f>
        <v>11</v>
      </c>
      <c r="BK579" s="96" t="str">
        <f t="shared" ref="BK579:BK642" si="57">TRIM(IF(AND(TRIM(O579)="NULL", TRIM(K579)="NULL"),G579, O579))</f>
        <v>1972</v>
      </c>
      <c r="BL579" s="96" t="str">
        <f t="shared" ref="BL579:BL642" si="58">TRIM(IF(AND(TRIM(P579)="NULL", TRIM(L579)="NULL"), H579, P579))</f>
        <v>11</v>
      </c>
      <c r="BM579" s="97" t="str">
        <f t="shared" ref="BM579:BM642" si="59">TRIM(IF(AND(TRIM(Q579)="NULL", TRIM(M579)="NULL"), I579, Q579))</f>
        <v>14</v>
      </c>
      <c r="BN579" s="93" t="b">
        <f>AND(TRIM(BH579)="NULL", TRIM(BK579)="NULL")</f>
        <v>0</v>
      </c>
      <c r="BO579" s="127" t="s">
        <v>1597</v>
      </c>
      <c r="BP579" s="127" t="s">
        <v>1597</v>
      </c>
    </row>
    <row r="580" spans="1:68" ht="121.5">
      <c r="A580" s="7" t="s">
        <v>1598</v>
      </c>
      <c r="B580" s="1" t="s">
        <v>420</v>
      </c>
      <c r="C580" s="11" t="s">
        <v>1599</v>
      </c>
      <c r="D580" s="6" t="s">
        <v>1600</v>
      </c>
      <c r="E580" s="21" t="s">
        <v>1601</v>
      </c>
      <c r="F580" s="5" t="s">
        <v>63</v>
      </c>
      <c r="G580" s="25" t="s">
        <v>63</v>
      </c>
      <c r="H580" s="25" t="s">
        <v>63</v>
      </c>
      <c r="I580" s="25" t="s">
        <v>63</v>
      </c>
      <c r="J580" s="5">
        <v>42977</v>
      </c>
      <c r="K580" s="6">
        <v>2017</v>
      </c>
      <c r="L580" s="6">
        <v>8</v>
      </c>
      <c r="M580" s="6">
        <v>30</v>
      </c>
      <c r="N580" s="5">
        <v>42991</v>
      </c>
      <c r="O580" s="6">
        <v>2017</v>
      </c>
      <c r="P580" s="6">
        <v>9</v>
      </c>
      <c r="Q580" s="6">
        <v>13</v>
      </c>
      <c r="R580" s="6">
        <v>134</v>
      </c>
      <c r="S580" s="6">
        <v>90</v>
      </c>
      <c r="T580" s="6">
        <v>24100</v>
      </c>
      <c r="U580" s="6" t="s">
        <v>166</v>
      </c>
      <c r="V580" s="6" t="s">
        <v>166</v>
      </c>
      <c r="W580" s="6" t="s">
        <v>166</v>
      </c>
      <c r="X580" s="6" t="s">
        <v>166</v>
      </c>
      <c r="Y580" s="6" t="s">
        <v>166</v>
      </c>
      <c r="Z580" s="6" t="s">
        <v>166</v>
      </c>
      <c r="AA580" s="6">
        <v>77200000000</v>
      </c>
      <c r="AB580" s="6" t="s">
        <v>172</v>
      </c>
      <c r="AC580" s="6" t="s">
        <v>590</v>
      </c>
      <c r="AD580" s="6">
        <v>2017</v>
      </c>
      <c r="AE580" s="6">
        <v>232805</v>
      </c>
      <c r="AH580" s="91" t="str" cm="1">
        <f t="array" ref="AH580">IF(OR(TRIM(S580)="NULL",ISBLANK(S580),ISNUMBER(S580)),TRIM(S580),TRIM(_xlfn.CHOOSECOLS(_xlfn.TEXTSPLIT(S580,"-",,TRUE),1)))</f>
        <v>90</v>
      </c>
      <c r="AI580" s="91" t="str" cm="1">
        <f t="array" ref="AI580">IF(OR(TRIM(S580)="NULL",ISBLANK(S580),ISNUMBER(S580)),TRIM(S580),TRIM(_xlfn.CHOOSECOLS(_xlfn.TEXTSPLIT(S580,"-",,TRUE),2)))</f>
        <v>90</v>
      </c>
      <c r="AJ580" s="91" t="str" cm="1">
        <f t="array" ref="AJ580">IF(OR(TRIM(R580)="NULL",ISBLANK(R580),ISNUMBER(R580)),TRIM(R580),TRIM(_xlfn.CHOOSECOLS(_xlfn.TEXTSPLIT(R580,"-",,TRUE),1)))</f>
        <v>134</v>
      </c>
      <c r="AK580" s="91" t="str" cm="1">
        <f t="array" ref="AK580">IF(OR(TRIM(R580)="NULL",ISBLANK(R580),ISNUMBER(R580)),TRIM(R580),TRIM(_xlfn.CHOOSECOLS(_xlfn.TEXTSPLIT(R580,"-",,TRUE),2)))</f>
        <v>134</v>
      </c>
      <c r="AL580" s="91" t="str" cm="1">
        <f t="array" ref="AL580">IF(OR(TRIM(T580)="NULL",ISBLANK(T580),ISNUMBER(T580)),TRIM(T580),TRIM(_xlfn.CHOOSECOLS(_xlfn.TEXTSPLIT(T580,"-",,TRUE),1)))</f>
        <v>24100</v>
      </c>
      <c r="AM580" s="91" t="str" cm="1">
        <f t="array" ref="AM580">IF(OR(TRIM(T580)="NULL",ISBLANK(T580),ISNUMBER(T580)),TRIM(T580),TRIM(_xlfn.CHOOSECOLS(_xlfn.TEXTSPLIT(T580,"-",,TRUE),2)))</f>
        <v>24100</v>
      </c>
      <c r="AN580" s="91" t="str" cm="1">
        <f t="array" ref="AN580">IF(OR(TRIM(U580)="NULL",ISBLANK(U580),ISNUMBER(U580)),TRIM(U580),TRIM(_xlfn.CHOOSECOLS(_xlfn.TEXTSPLIT(Y580,"-",,TRUE),1)))</f>
        <v>NULL</v>
      </c>
      <c r="AO580" s="91" t="str" cm="1">
        <f t="array" ref="AO580">IF(OR(TRIM(U580)="NULL",ISBLANK(U580),ISNUMBER(U580)),TRIM(U580),TRIM(_xlfn.CHOOSECOLS(_xlfn.TEXTSPLIT(Y580,"-",,TRUE),2)))</f>
        <v>NULL</v>
      </c>
      <c r="AP580" s="91" t="str" cm="1">
        <f t="array" ref="AP580">IF(OR(TRIM(V580)="NULL",ISBLANK(V580),ISNUMBER(V580)),TRIM(V580),TRIM(_xlfn.CHOOSECOLS(_xlfn.TEXTSPLIT(Y580,"-",,TRUE),1)))</f>
        <v>NULL</v>
      </c>
      <c r="AQ580" s="91" t="str" cm="1">
        <f t="array" ref="AQ580">IF(OR(TRIM(V580)="NULL",ISBLANK(V580),ISNUMBER(V580)),V580,_xlfn.CHOOSECOLS(_xlfn.TEXTSPLIT(Y580,"-",,TRUE),2))</f>
        <v xml:space="preserve">NULL </v>
      </c>
      <c r="AR580" s="99" t="str" cm="1">
        <f t="array" ref="AR580">TRIM(IF(OR(TRIM(W580)="NULL",ISBLANK(W580),ISNUMBER(W580)), W580, IF(AND(ISNUMBER(FIND("|", W580))=TRUE, ISNUMBER(FIND("-", W580))=FALSE), W580, IF(AND(ISNUMBER(FIND("|", W580))=FALSE, ISNUMBER(FIND("-", W580))=TRUE),_xlfn.CHOOSECOLS(_xlfn.TEXTSPLIT(W580,"-", "|",,TRUE),1), _xlfn.CONCAT(_xlfn.CHOOSECOLS(_xlfn.TEXTSPLIT(SUBSTITUTE(W580, "-", "|"), "|"),1),"|", _xlfn.CHOOSECOLS(_xlfn.TEXTSPLIT(SUBSTITUTE(W580, "-", "|"), "|"), 3))))))</f>
        <v>NULL</v>
      </c>
      <c r="AS580" s="99" t="str" cm="1">
        <f t="array" ref="AS580">TRIM(IF(OR(TRIM(W580)="NULL",ISBLANK(W580),ISNUMBER(W580)), W580, IF(AND(ISNUMBER(FIND("|", W580))=TRUE, ISNUMBER(FIND("-", W580))=FALSE), W580, IF(AND(ISNUMBER(FIND("|", W580))=FALSE, ISNUMBER(FIND("-", W580))=TRUE),_xlfn.CHOOSECOLS(_xlfn.TEXTSPLIT(W580,"-", "|",,TRUE),2), _xlfn.CONCAT(_xlfn.CHOOSECOLS(_xlfn.TEXTSPLIT(SUBSTITUTE(W580, "-", "|"), "|"),2),"|", _xlfn.CHOOSECOLS(_xlfn.TEXTSPLIT(SUBSTITUTE(W580, "-", "|"), "|"), 4))))))</f>
        <v>NULL</v>
      </c>
      <c r="AT580" s="92" t="str" cm="1">
        <f t="array" ref="AT580">TRIM(_xlfn.CHOOSECOLS(_xlfn.TEXTSPLIT(AR580,"|",,TRUE),1))</f>
        <v>NULL</v>
      </c>
      <c r="AU580" s="92" t="str" cm="1">
        <f t="array" ref="AU580">TRIM(_xlfn.CHOOSECOLS(_xlfn.TEXTSPLIT(AS580,"|",,TRUE),1))</f>
        <v>NULL</v>
      </c>
      <c r="AV580" s="92" t="str" cm="1">
        <f t="array" ref="AV580">TRIM(_xlfn.CHOOSECOLS(_xlfn.TEXTSPLIT(AB580,"|",,TRUE),1))</f>
        <v>USD</v>
      </c>
      <c r="AW580" s="92" t="str" cm="1">
        <f t="array" ref="AW580">TRIM(_xlfn.CHOOSECOLS(_xlfn.TEXTSPLIT(Y580,"|",,TRUE),1))</f>
        <v>NULL</v>
      </c>
      <c r="AX580" s="92" t="str" cm="1">
        <f t="array" ref="AX580">TRIM(_xlfn.CHOOSECOLS(_xlfn.TEXTSPLIT(Z580,"|",,TRUE),1))</f>
        <v>NULL</v>
      </c>
      <c r="AY580" s="99" t="str" cm="1">
        <f t="array" ref="AY580">TRIM(IF(OR(TRIM(AA580)="NULL",ISBLANK(AA580),ISNUMBER(AA580)), AA580, IF(AND(ISNUMBER(FIND("|", AA580))=TRUE, ISNUMBER(FIND("-", AA580))=FALSE), AA580, IF(AND(ISNUMBER(FIND("|", AA580))=FALSE, ISNUMBER(FIND("-", AA580))=TRUE),_xlfn.CHOOSECOLS(_xlfn.TEXTSPLIT(AA580,"-", "|",,TRUE),1), _xlfn.CONCAT(_xlfn.CHOOSECOLS(_xlfn.TEXTSPLIT(SUBSTITUTE(AA580, "-", "|"), "|"),1),"|", _xlfn.CHOOSECOLS(_xlfn.TEXTSPLIT(SUBSTITUTE(AA580, "-", "|"), "|"), 3))))))</f>
        <v>77200000000</v>
      </c>
      <c r="AZ580" s="99" t="str" cm="1">
        <f t="array" ref="AZ580">TRIM(IF(OR(TRIM(AA580)="NULL",ISBLANK(AA580),ISNUMBER(AA580)), AA580, IF(AND(ISNUMBER(FIND("|", AA580))=TRUE, ISNUMBER(FIND("-", AA580))=FALSE), AA580, IF(AND(ISNUMBER(FIND("|", AA580))=FALSE, ISNUMBER(FIND("-", AA580))=TRUE),_xlfn.CHOOSECOLS(_xlfn.TEXTSPLIT(AA580,"-", "|",,TRUE),2), _xlfn.CONCAT(_xlfn.CHOOSECOLS(_xlfn.TEXTSPLIT(SUBSTITUTE(AA580, "-", "|"), "|"),2),"|", _xlfn.CHOOSECOLS(_xlfn.TEXTSPLIT(SUBSTITUTE(AA580, "-", "|"), "|"), 4))))))</f>
        <v>77200000000</v>
      </c>
      <c r="BA580" s="92" t="str" cm="1">
        <f t="array" ref="BA580">TRIM(_xlfn.CHOOSECOLS(_xlfn.TEXTSPLIT(AY580,"|",,TRUE),1))</f>
        <v>77200000000</v>
      </c>
      <c r="BB580" s="92" t="str" cm="1">
        <f t="array" ref="BB580">TRIM(_xlfn.CHOOSECOLS(_xlfn.TEXTSPLIT(AZ580,"|",,TRUE),1))</f>
        <v>77200000000</v>
      </c>
      <c r="BC580" s="92" t="str" cm="1">
        <f t="array" ref="BC580">TRIM(_xlfn.CHOOSECOLS(_xlfn.TEXTSPLIT(AB580,"|",,TRUE),1))</f>
        <v>USD</v>
      </c>
      <c r="BD580" s="92" t="str" cm="1">
        <f t="array" ref="BD580">TRIM(_xlfn.CHOOSECOLS(_xlfn.TEXTSPLIT(AC580,"|",,TRUE),1))</f>
        <v>YES</v>
      </c>
      <c r="BE580" s="92" t="str" cm="1">
        <f t="array" ref="BE580">TRIM(_xlfn.CHOOSECOLS(_xlfn.TEXTSPLIT(AD580,"|",,TRUE),1))</f>
        <v>2017</v>
      </c>
      <c r="BF580" s="92" t="str" cm="1">
        <f t="array" ref="BF580">TRIM(IF(OR(TRIM(AE580)="NULL",ISBLANK(AE580),ISNUMBER(AE580)),AE580,_xlfn.CHOOSECOLS(_xlfn.TEXTSPLIT(AE580,"-",,TRUE),1)))</f>
        <v>232805</v>
      </c>
      <c r="BG580" s="92" t="str" cm="1">
        <f t="array" ref="BG580">TRIM(IF(OR(TRIM(AE580)="NULL",ISBLANK(AE580),ISNUMBER(AE580)),AE580,_xlfn.CHOOSECOLS(_xlfn.TEXTSPLIT(AE580,"-",,TRUE),2)))</f>
        <v>232805</v>
      </c>
      <c r="BH580" s="95" t="str">
        <f t="shared" si="54"/>
        <v>2017</v>
      </c>
      <c r="BI580" s="96" t="str">
        <f t="shared" si="55"/>
        <v>8</v>
      </c>
      <c r="BJ580" s="97" t="str">
        <f t="shared" si="56"/>
        <v>30</v>
      </c>
      <c r="BK580" s="96" t="str">
        <f t="shared" si="57"/>
        <v>2017</v>
      </c>
      <c r="BL580" s="96" t="str">
        <f t="shared" si="58"/>
        <v>9</v>
      </c>
      <c r="BM580" s="97" t="str">
        <f t="shared" si="59"/>
        <v>13</v>
      </c>
      <c r="BN580" s="93" t="b">
        <f>AND(TRIM(BH580)="NULL", TRIM(BK580)="NULL")</f>
        <v>0</v>
      </c>
      <c r="BO580" s="127" t="s">
        <v>1602</v>
      </c>
      <c r="BP580" s="127" t="s">
        <v>1602</v>
      </c>
    </row>
    <row r="581" spans="1:68">
      <c r="A581" s="7">
        <v>131.01</v>
      </c>
      <c r="B581" s="1" t="s">
        <v>420</v>
      </c>
      <c r="C581" s="11" t="s">
        <v>1599</v>
      </c>
      <c r="D581" s="6" t="s">
        <v>1600</v>
      </c>
      <c r="E581" s="21" t="s">
        <v>1603</v>
      </c>
      <c r="F581" s="5" t="s">
        <v>63</v>
      </c>
      <c r="G581" s="25" t="s">
        <v>63</v>
      </c>
      <c r="H581" s="25" t="s">
        <v>63</v>
      </c>
      <c r="I581" s="25" t="s">
        <v>63</v>
      </c>
      <c r="J581" s="5">
        <v>42977</v>
      </c>
      <c r="K581" s="6">
        <v>2017</v>
      </c>
      <c r="L581" s="6">
        <v>8</v>
      </c>
      <c r="M581" s="6">
        <v>30</v>
      </c>
      <c r="N581" s="5">
        <v>42991</v>
      </c>
      <c r="O581" s="6">
        <v>2017</v>
      </c>
      <c r="P581" s="6">
        <v>9</v>
      </c>
      <c r="Q581" s="6">
        <v>13</v>
      </c>
      <c r="R581" s="6">
        <v>3</v>
      </c>
      <c r="S581" s="6" t="s">
        <v>63</v>
      </c>
      <c r="T581" s="6" t="s">
        <v>166</v>
      </c>
      <c r="U581" s="6" t="s">
        <v>166</v>
      </c>
      <c r="V581" s="6" t="s">
        <v>166</v>
      </c>
      <c r="W581" s="6" t="s">
        <v>166</v>
      </c>
      <c r="X581" s="6" t="s">
        <v>166</v>
      </c>
      <c r="Y581" s="6" t="s">
        <v>166</v>
      </c>
      <c r="Z581" s="6" t="s">
        <v>166</v>
      </c>
      <c r="AA581" s="6" t="s">
        <v>1604</v>
      </c>
      <c r="AB581" s="6" t="s">
        <v>172</v>
      </c>
      <c r="AC581" s="6" t="s">
        <v>73</v>
      </c>
      <c r="AD581" s="6" t="s">
        <v>166</v>
      </c>
      <c r="AE581" s="6" t="s">
        <v>166</v>
      </c>
      <c r="AH581" s="91" t="str" cm="1">
        <f t="array" ref="AH581">IF(OR(TRIM(S581)="NULL",ISBLANK(S581),ISNUMBER(S581)),TRIM(S581),TRIM(_xlfn.CHOOSECOLS(_xlfn.TEXTSPLIT(S581,"-",,TRUE),1)))</f>
        <v>NULL</v>
      </c>
      <c r="AI581" s="91" t="str" cm="1">
        <f t="array" ref="AI581">IF(OR(TRIM(S581)="NULL",ISBLANK(S581),ISNUMBER(S581)),TRIM(S581),TRIM(_xlfn.CHOOSECOLS(_xlfn.TEXTSPLIT(S581,"-",,TRUE),2)))</f>
        <v>NULL</v>
      </c>
      <c r="AJ581" s="91" t="str" cm="1">
        <f t="array" ref="AJ581">IF(OR(TRIM(R581)="NULL",ISBLANK(R581),ISNUMBER(R581)),TRIM(R581),TRIM(_xlfn.CHOOSECOLS(_xlfn.TEXTSPLIT(R581,"-",,TRUE),1)))</f>
        <v>3</v>
      </c>
      <c r="AK581" s="91" t="str" cm="1">
        <f t="array" ref="AK581">IF(OR(TRIM(R581)="NULL",ISBLANK(R581),ISNUMBER(R581)),TRIM(R581),TRIM(_xlfn.CHOOSECOLS(_xlfn.TEXTSPLIT(R581,"-",,TRUE),2)))</f>
        <v>3</v>
      </c>
      <c r="AL581" s="91" t="str" cm="1">
        <f t="array" ref="AL581">IF(OR(TRIM(T581)="NULL",ISBLANK(T581),ISNUMBER(T581)),TRIM(T581),TRIM(_xlfn.CHOOSECOLS(_xlfn.TEXTSPLIT(T581,"-",,TRUE),1)))</f>
        <v>NULL</v>
      </c>
      <c r="AM581" s="91" t="str" cm="1">
        <f t="array" ref="AM581">IF(OR(TRIM(T581)="NULL",ISBLANK(T581),ISNUMBER(T581)),TRIM(T581),TRIM(_xlfn.CHOOSECOLS(_xlfn.TEXTSPLIT(T581,"-",,TRUE),2)))</f>
        <v>NULL</v>
      </c>
      <c r="AN581" s="91" t="str" cm="1">
        <f t="array" ref="AN581">IF(OR(TRIM(U581)="NULL",ISBLANK(U581),ISNUMBER(U581)),TRIM(U581),TRIM(_xlfn.CHOOSECOLS(_xlfn.TEXTSPLIT(Y581,"-",,TRUE),1)))</f>
        <v>NULL</v>
      </c>
      <c r="AO581" s="91" t="str" cm="1">
        <f t="array" ref="AO581">IF(OR(TRIM(U581)="NULL",ISBLANK(U581),ISNUMBER(U581)),TRIM(U581),TRIM(_xlfn.CHOOSECOLS(_xlfn.TEXTSPLIT(Y581,"-",,TRUE),2)))</f>
        <v>NULL</v>
      </c>
      <c r="AP581" s="91" t="str" cm="1">
        <f t="array" ref="AP581">IF(OR(TRIM(V581)="NULL",ISBLANK(V581),ISNUMBER(V581)),TRIM(V581),TRIM(_xlfn.CHOOSECOLS(_xlfn.TEXTSPLIT(Y581,"-",,TRUE),1)))</f>
        <v>NULL</v>
      </c>
      <c r="AQ581" s="91" t="str" cm="1">
        <f t="array" ref="AQ581">IF(OR(TRIM(V581)="NULL",ISBLANK(V581),ISNUMBER(V581)),V581,_xlfn.CHOOSECOLS(_xlfn.TEXTSPLIT(Y581,"-",,TRUE),2))</f>
        <v xml:space="preserve">NULL </v>
      </c>
      <c r="AR581" s="99" t="str" cm="1">
        <f t="array" ref="AR581">TRIM(IF(OR(TRIM(W581)="NULL",ISBLANK(W581),ISNUMBER(W581)), W581, IF(AND(ISNUMBER(FIND("|", W581))=TRUE, ISNUMBER(FIND("-", W581))=FALSE), W581, IF(AND(ISNUMBER(FIND("|", W581))=FALSE, ISNUMBER(FIND("-", W581))=TRUE),_xlfn.CHOOSECOLS(_xlfn.TEXTSPLIT(W581,"-", "|",,TRUE),1), _xlfn.CONCAT(_xlfn.CHOOSECOLS(_xlfn.TEXTSPLIT(SUBSTITUTE(W581, "-", "|"), "|"),1),"|", _xlfn.CHOOSECOLS(_xlfn.TEXTSPLIT(SUBSTITUTE(W581, "-", "|"), "|"), 3))))))</f>
        <v>NULL</v>
      </c>
      <c r="AS581" s="99" t="str" cm="1">
        <f t="array" ref="AS581">TRIM(IF(OR(TRIM(W581)="NULL",ISBLANK(W581),ISNUMBER(W581)), W581, IF(AND(ISNUMBER(FIND("|", W581))=TRUE, ISNUMBER(FIND("-", W581))=FALSE), W581, IF(AND(ISNUMBER(FIND("|", W581))=FALSE, ISNUMBER(FIND("-", W581))=TRUE),_xlfn.CHOOSECOLS(_xlfn.TEXTSPLIT(W581,"-", "|",,TRUE),2), _xlfn.CONCAT(_xlfn.CHOOSECOLS(_xlfn.TEXTSPLIT(SUBSTITUTE(W581, "-", "|"), "|"),2),"|", _xlfn.CHOOSECOLS(_xlfn.TEXTSPLIT(SUBSTITUTE(W581, "-", "|"), "|"), 4))))))</f>
        <v>NULL</v>
      </c>
      <c r="AT581" s="92" t="str" cm="1">
        <f t="array" ref="AT581">TRIM(_xlfn.CHOOSECOLS(_xlfn.TEXTSPLIT(AR581,"|",,TRUE),1))</f>
        <v>NULL</v>
      </c>
      <c r="AU581" s="92" t="str" cm="1">
        <f t="array" ref="AU581">TRIM(_xlfn.CHOOSECOLS(_xlfn.TEXTSPLIT(AS581,"|",,TRUE),1))</f>
        <v>NULL</v>
      </c>
      <c r="AV581" s="92" t="str" cm="1">
        <f t="array" ref="AV581">TRIM(_xlfn.CHOOSECOLS(_xlfn.TEXTSPLIT(AB581,"|",,TRUE),1))</f>
        <v>USD</v>
      </c>
      <c r="AW581" s="92" t="str" cm="1">
        <f t="array" ref="AW581">TRIM(_xlfn.CHOOSECOLS(_xlfn.TEXTSPLIT(Y581,"|",,TRUE),1))</f>
        <v>NULL</v>
      </c>
      <c r="AX581" s="92" t="str" cm="1">
        <f t="array" ref="AX581">TRIM(_xlfn.CHOOSECOLS(_xlfn.TEXTSPLIT(Z581,"|",,TRUE),1))</f>
        <v>NULL</v>
      </c>
      <c r="AY581" s="99" t="str" cm="1">
        <f t="array" ref="AY581">TRIM(IF(OR(TRIM(AA581)="NULL",ISBLANK(AA581),ISNUMBER(AA581)), AA581, IF(AND(ISNUMBER(FIND("|", AA581))=TRUE, ISNUMBER(FIND("-", AA581))=FALSE), AA581, IF(AND(ISNUMBER(FIND("|", AA581))=FALSE, ISNUMBER(FIND("-", AA581))=TRUE),_xlfn.CHOOSECOLS(_xlfn.TEXTSPLIT(AA581,"-", "|",,TRUE),1), _xlfn.CONCAT(_xlfn.CHOOSECOLS(_xlfn.TEXTSPLIT(SUBSTITUTE(AA581, "-", "|"), "|"),1),"|", _xlfn.CHOOSECOLS(_xlfn.TEXTSPLIT(SUBSTITUTE(AA581, "-", "|"), "|"), 3))))))</f>
        <v>150000000</v>
      </c>
      <c r="AZ581" s="99" t="str" cm="1">
        <f t="array" ref="AZ581">TRIM(IF(OR(TRIM(AA581)="NULL",ISBLANK(AA581),ISNUMBER(AA581)), AA581, IF(AND(ISNUMBER(FIND("|", AA581))=TRUE, ISNUMBER(FIND("-", AA581))=FALSE), AA581, IF(AND(ISNUMBER(FIND("|", AA581))=FALSE, ISNUMBER(FIND("-", AA581))=TRUE),_xlfn.CHOOSECOLS(_xlfn.TEXTSPLIT(AA581,"-", "|",,TRUE),2), _xlfn.CONCAT(_xlfn.CHOOSECOLS(_xlfn.TEXTSPLIT(SUBSTITUTE(AA581, "-", "|"), "|"),2),"|", _xlfn.CHOOSECOLS(_xlfn.TEXTSPLIT(SUBSTITUTE(AA581, "-", "|"), "|"), 4))))))</f>
        <v>300000000</v>
      </c>
      <c r="BA581" s="92" t="str" cm="1">
        <f t="array" ref="BA581">TRIM(_xlfn.CHOOSECOLS(_xlfn.TEXTSPLIT(AY581,"|",,TRUE),1))</f>
        <v>150000000</v>
      </c>
      <c r="BB581" s="92" t="str" cm="1">
        <f t="array" ref="BB581">TRIM(_xlfn.CHOOSECOLS(_xlfn.TEXTSPLIT(AZ581,"|",,TRUE),1))</f>
        <v>300000000</v>
      </c>
      <c r="BC581" s="92" t="str" cm="1">
        <f t="array" ref="BC581">TRIM(_xlfn.CHOOSECOLS(_xlfn.TEXTSPLIT(AB581,"|",,TRUE),1))</f>
        <v>USD</v>
      </c>
      <c r="BD581" s="92" t="str" cm="1">
        <f t="array" ref="BD581">TRIM(_xlfn.CHOOSECOLS(_xlfn.TEXTSPLIT(AC581,"|",,TRUE),1))</f>
        <v>No</v>
      </c>
      <c r="BE581" s="92" t="str" cm="1">
        <f t="array" ref="BE581">TRIM(_xlfn.CHOOSECOLS(_xlfn.TEXTSPLIT(AD581,"|",,TRUE),1))</f>
        <v>NULL</v>
      </c>
      <c r="BF581" s="92" t="str" cm="1">
        <f t="array" ref="BF581">TRIM(IF(OR(TRIM(AE581)="NULL",ISBLANK(AE581),ISNUMBER(AE581)),AE581,_xlfn.CHOOSECOLS(_xlfn.TEXTSPLIT(AE581,"-",,TRUE),1)))</f>
        <v>NULL</v>
      </c>
      <c r="BG581" s="92" t="str" cm="1">
        <f t="array" ref="BG581">TRIM(IF(OR(TRIM(AE581)="NULL",ISBLANK(AE581),ISNUMBER(AE581)),AE581,_xlfn.CHOOSECOLS(_xlfn.TEXTSPLIT(AE581,"-",,TRUE),2)))</f>
        <v>NULL</v>
      </c>
      <c r="BH581" s="95" t="str">
        <f t="shared" si="54"/>
        <v>2017</v>
      </c>
      <c r="BI581" s="96" t="str">
        <f t="shared" si="55"/>
        <v>8</v>
      </c>
      <c r="BJ581" s="97" t="str">
        <f t="shared" si="56"/>
        <v>30</v>
      </c>
      <c r="BK581" s="96" t="str">
        <f t="shared" si="57"/>
        <v>2017</v>
      </c>
      <c r="BL581" s="96" t="str">
        <f t="shared" si="58"/>
        <v>9</v>
      </c>
      <c r="BM581" s="97" t="str">
        <f t="shared" si="59"/>
        <v>13</v>
      </c>
      <c r="BN581" s="93" t="b">
        <f>AND(TRIM(BH581)="NULL", TRIM(BK581)="NULL")</f>
        <v>0</v>
      </c>
      <c r="BO581" s="127" t="s">
        <v>1605</v>
      </c>
      <c r="BP581" s="127" t="s">
        <v>1605</v>
      </c>
    </row>
    <row r="582" spans="1:68">
      <c r="A582" s="7">
        <v>131.02000000000001</v>
      </c>
      <c r="B582" s="1" t="s">
        <v>420</v>
      </c>
      <c r="C582" s="11" t="s">
        <v>1599</v>
      </c>
      <c r="D582" s="6" t="s">
        <v>1600</v>
      </c>
      <c r="E582" s="21" t="s">
        <v>1606</v>
      </c>
      <c r="F582" s="5" t="s">
        <v>63</v>
      </c>
      <c r="G582" s="25" t="s">
        <v>63</v>
      </c>
      <c r="H582" s="25" t="s">
        <v>63</v>
      </c>
      <c r="I582" s="25" t="s">
        <v>63</v>
      </c>
      <c r="J582" s="5">
        <v>42977</v>
      </c>
      <c r="K582" s="6">
        <v>2017</v>
      </c>
      <c r="L582" s="6">
        <v>8</v>
      </c>
      <c r="M582" s="6">
        <v>30</v>
      </c>
      <c r="N582" s="5">
        <v>42991</v>
      </c>
      <c r="O582" s="6">
        <v>2017</v>
      </c>
      <c r="P582" s="6">
        <v>9</v>
      </c>
      <c r="Q582" s="6">
        <v>13</v>
      </c>
      <c r="R582" s="6">
        <v>3</v>
      </c>
      <c r="S582" s="6" t="s">
        <v>63</v>
      </c>
      <c r="T582" s="6" t="s">
        <v>166</v>
      </c>
      <c r="U582" s="6" t="s">
        <v>166</v>
      </c>
      <c r="V582" s="6" t="s">
        <v>166</v>
      </c>
      <c r="W582" s="6" t="s">
        <v>166</v>
      </c>
      <c r="X582" s="6" t="s">
        <v>166</v>
      </c>
      <c r="Y582" s="6" t="s">
        <v>166</v>
      </c>
      <c r="Z582" s="6" t="s">
        <v>166</v>
      </c>
      <c r="AA582" s="6" t="s">
        <v>166</v>
      </c>
      <c r="AB582" s="6" t="s">
        <v>166</v>
      </c>
      <c r="AC582" s="6" t="s">
        <v>166</v>
      </c>
      <c r="AD582" s="6" t="s">
        <v>166</v>
      </c>
      <c r="AE582" s="6" t="s">
        <v>166</v>
      </c>
      <c r="AH582" s="91" t="str" cm="1">
        <f t="array" ref="AH582">IF(OR(TRIM(S582)="NULL",ISBLANK(S582),ISNUMBER(S582)),TRIM(S582),TRIM(_xlfn.CHOOSECOLS(_xlfn.TEXTSPLIT(S582,"-",,TRUE),1)))</f>
        <v>NULL</v>
      </c>
      <c r="AI582" s="91" t="str" cm="1">
        <f t="array" ref="AI582">IF(OR(TRIM(S582)="NULL",ISBLANK(S582),ISNUMBER(S582)),TRIM(S582),TRIM(_xlfn.CHOOSECOLS(_xlfn.TEXTSPLIT(S582,"-",,TRUE),2)))</f>
        <v>NULL</v>
      </c>
      <c r="AJ582" s="91" t="str" cm="1">
        <f t="array" ref="AJ582">IF(OR(TRIM(R582)="NULL",ISBLANK(R582),ISNUMBER(R582)),TRIM(R582),TRIM(_xlfn.CHOOSECOLS(_xlfn.TEXTSPLIT(R582,"-",,TRUE),1)))</f>
        <v>3</v>
      </c>
      <c r="AK582" s="91" t="str" cm="1">
        <f t="array" ref="AK582">IF(OR(TRIM(R582)="NULL",ISBLANK(R582),ISNUMBER(R582)),TRIM(R582),TRIM(_xlfn.CHOOSECOLS(_xlfn.TEXTSPLIT(R582,"-",,TRUE),2)))</f>
        <v>3</v>
      </c>
      <c r="AL582" s="91" t="str" cm="1">
        <f t="array" ref="AL582">IF(OR(TRIM(T582)="NULL",ISBLANK(T582),ISNUMBER(T582)),TRIM(T582),TRIM(_xlfn.CHOOSECOLS(_xlfn.TEXTSPLIT(T582,"-",,TRUE),1)))</f>
        <v>NULL</v>
      </c>
      <c r="AM582" s="91" t="str" cm="1">
        <f t="array" ref="AM582">IF(OR(TRIM(T582)="NULL",ISBLANK(T582),ISNUMBER(T582)),TRIM(T582),TRIM(_xlfn.CHOOSECOLS(_xlfn.TEXTSPLIT(T582,"-",,TRUE),2)))</f>
        <v>NULL</v>
      </c>
      <c r="AN582" s="91" t="str" cm="1">
        <f t="array" ref="AN582">IF(OR(TRIM(U582)="NULL",ISBLANK(U582),ISNUMBER(U582)),TRIM(U582),TRIM(_xlfn.CHOOSECOLS(_xlfn.TEXTSPLIT(Y582,"-",,TRUE),1)))</f>
        <v>NULL</v>
      </c>
      <c r="AO582" s="91" t="str" cm="1">
        <f t="array" ref="AO582">IF(OR(TRIM(U582)="NULL",ISBLANK(U582),ISNUMBER(U582)),TRIM(U582),TRIM(_xlfn.CHOOSECOLS(_xlfn.TEXTSPLIT(Y582,"-",,TRUE),2)))</f>
        <v>NULL</v>
      </c>
      <c r="AP582" s="91" t="str" cm="1">
        <f t="array" ref="AP582">IF(OR(TRIM(V582)="NULL",ISBLANK(V582),ISNUMBER(V582)),TRIM(V582),TRIM(_xlfn.CHOOSECOLS(_xlfn.TEXTSPLIT(Y582,"-",,TRUE),1)))</f>
        <v>NULL</v>
      </c>
      <c r="AQ582" s="91" t="str" cm="1">
        <f t="array" ref="AQ582">IF(OR(TRIM(V582)="NULL",ISBLANK(V582),ISNUMBER(V582)),V582,_xlfn.CHOOSECOLS(_xlfn.TEXTSPLIT(Y582,"-",,TRUE),2))</f>
        <v xml:space="preserve">NULL </v>
      </c>
      <c r="AR582" s="99" t="str" cm="1">
        <f t="array" ref="AR582">TRIM(IF(OR(TRIM(W582)="NULL",ISBLANK(W582),ISNUMBER(W582)), W582, IF(AND(ISNUMBER(FIND("|", W582))=TRUE, ISNUMBER(FIND("-", W582))=FALSE), W582, IF(AND(ISNUMBER(FIND("|", W582))=FALSE, ISNUMBER(FIND("-", W582))=TRUE),_xlfn.CHOOSECOLS(_xlfn.TEXTSPLIT(W582,"-", "|",,TRUE),1), _xlfn.CONCAT(_xlfn.CHOOSECOLS(_xlfn.TEXTSPLIT(SUBSTITUTE(W582, "-", "|"), "|"),1),"|", _xlfn.CHOOSECOLS(_xlfn.TEXTSPLIT(SUBSTITUTE(W582, "-", "|"), "|"), 3))))))</f>
        <v>NULL</v>
      </c>
      <c r="AS582" s="99" t="str" cm="1">
        <f t="array" ref="AS582">TRIM(IF(OR(TRIM(W582)="NULL",ISBLANK(W582),ISNUMBER(W582)), W582, IF(AND(ISNUMBER(FIND("|", W582))=TRUE, ISNUMBER(FIND("-", W582))=FALSE), W582, IF(AND(ISNUMBER(FIND("|", W582))=FALSE, ISNUMBER(FIND("-", W582))=TRUE),_xlfn.CHOOSECOLS(_xlfn.TEXTSPLIT(W582,"-", "|",,TRUE),2), _xlfn.CONCAT(_xlfn.CHOOSECOLS(_xlfn.TEXTSPLIT(SUBSTITUTE(W582, "-", "|"), "|"),2),"|", _xlfn.CHOOSECOLS(_xlfn.TEXTSPLIT(SUBSTITUTE(W582, "-", "|"), "|"), 4))))))</f>
        <v>NULL</v>
      </c>
      <c r="AT582" s="92" t="str" cm="1">
        <f t="array" ref="AT582">TRIM(_xlfn.CHOOSECOLS(_xlfn.TEXTSPLIT(AR582,"|",,TRUE),1))</f>
        <v>NULL</v>
      </c>
      <c r="AU582" s="92" t="str" cm="1">
        <f t="array" ref="AU582">TRIM(_xlfn.CHOOSECOLS(_xlfn.TEXTSPLIT(AS582,"|",,TRUE),1))</f>
        <v>NULL</v>
      </c>
      <c r="AV582" s="92" t="str" cm="1">
        <f t="array" ref="AV582">TRIM(_xlfn.CHOOSECOLS(_xlfn.TEXTSPLIT(AB582,"|",,TRUE),1))</f>
        <v>NULL</v>
      </c>
      <c r="AW582" s="92" t="str" cm="1">
        <f t="array" ref="AW582">TRIM(_xlfn.CHOOSECOLS(_xlfn.TEXTSPLIT(Y582,"|",,TRUE),1))</f>
        <v>NULL</v>
      </c>
      <c r="AX582" s="92" t="str" cm="1">
        <f t="array" ref="AX582">TRIM(_xlfn.CHOOSECOLS(_xlfn.TEXTSPLIT(Z582,"|",,TRUE),1))</f>
        <v>NULL</v>
      </c>
      <c r="AY582" s="99" t="str" cm="1">
        <f t="array" ref="AY582">TRIM(IF(OR(TRIM(AA582)="NULL",ISBLANK(AA582),ISNUMBER(AA582)), AA582, IF(AND(ISNUMBER(FIND("|", AA582))=TRUE, ISNUMBER(FIND("-", AA582))=FALSE), AA582, IF(AND(ISNUMBER(FIND("|", AA582))=FALSE, ISNUMBER(FIND("-", AA582))=TRUE),_xlfn.CHOOSECOLS(_xlfn.TEXTSPLIT(AA582,"-", "|",,TRUE),1), _xlfn.CONCAT(_xlfn.CHOOSECOLS(_xlfn.TEXTSPLIT(SUBSTITUTE(AA582, "-", "|"), "|"),1),"|", _xlfn.CHOOSECOLS(_xlfn.TEXTSPLIT(SUBSTITUTE(AA582, "-", "|"), "|"), 3))))))</f>
        <v>NULL</v>
      </c>
      <c r="AZ582" s="99" t="str" cm="1">
        <f t="array" ref="AZ582">TRIM(IF(OR(TRIM(AA582)="NULL",ISBLANK(AA582),ISNUMBER(AA582)), AA582, IF(AND(ISNUMBER(FIND("|", AA582))=TRUE, ISNUMBER(FIND("-", AA582))=FALSE), AA582, IF(AND(ISNUMBER(FIND("|", AA582))=FALSE, ISNUMBER(FIND("-", AA582))=TRUE),_xlfn.CHOOSECOLS(_xlfn.TEXTSPLIT(AA582,"-", "|",,TRUE),2), _xlfn.CONCAT(_xlfn.CHOOSECOLS(_xlfn.TEXTSPLIT(SUBSTITUTE(AA582, "-", "|"), "|"),2),"|", _xlfn.CHOOSECOLS(_xlfn.TEXTSPLIT(SUBSTITUTE(AA582, "-", "|"), "|"), 4))))))</f>
        <v>NULL</v>
      </c>
      <c r="BA582" s="92" t="str" cm="1">
        <f t="array" ref="BA582">TRIM(_xlfn.CHOOSECOLS(_xlfn.TEXTSPLIT(AY582,"|",,TRUE),1))</f>
        <v>NULL</v>
      </c>
      <c r="BB582" s="92" t="str" cm="1">
        <f t="array" ref="BB582">TRIM(_xlfn.CHOOSECOLS(_xlfn.TEXTSPLIT(AZ582,"|",,TRUE),1))</f>
        <v>NULL</v>
      </c>
      <c r="BC582" s="92" t="str" cm="1">
        <f t="array" ref="BC582">TRIM(_xlfn.CHOOSECOLS(_xlfn.TEXTSPLIT(AB582,"|",,TRUE),1))</f>
        <v>NULL</v>
      </c>
      <c r="BD582" s="92" t="str" cm="1">
        <f t="array" ref="BD582">TRIM(_xlfn.CHOOSECOLS(_xlfn.TEXTSPLIT(AC582,"|",,TRUE),1))</f>
        <v>NULL</v>
      </c>
      <c r="BE582" s="92" t="str" cm="1">
        <f t="array" ref="BE582">TRIM(_xlfn.CHOOSECOLS(_xlfn.TEXTSPLIT(AD582,"|",,TRUE),1))</f>
        <v>NULL</v>
      </c>
      <c r="BF582" s="92" t="str" cm="1">
        <f t="array" ref="BF582">TRIM(IF(OR(TRIM(AE582)="NULL",ISBLANK(AE582),ISNUMBER(AE582)),AE582,_xlfn.CHOOSECOLS(_xlfn.TEXTSPLIT(AE582,"-",,TRUE),1)))</f>
        <v>NULL</v>
      </c>
      <c r="BG582" s="92" t="str" cm="1">
        <f t="array" ref="BG582">TRIM(IF(OR(TRIM(AE582)="NULL",ISBLANK(AE582),ISNUMBER(AE582)),AE582,_xlfn.CHOOSECOLS(_xlfn.TEXTSPLIT(AE582,"-",,TRUE),2)))</f>
        <v>NULL</v>
      </c>
      <c r="BH582" s="95" t="str">
        <f t="shared" si="54"/>
        <v>2017</v>
      </c>
      <c r="BI582" s="96" t="str">
        <f t="shared" si="55"/>
        <v>8</v>
      </c>
      <c r="BJ582" s="97" t="str">
        <f t="shared" si="56"/>
        <v>30</v>
      </c>
      <c r="BK582" s="96" t="str">
        <f t="shared" si="57"/>
        <v>2017</v>
      </c>
      <c r="BL582" s="96" t="str">
        <f t="shared" si="58"/>
        <v>9</v>
      </c>
      <c r="BM582" s="97" t="str">
        <f t="shared" si="59"/>
        <v>13</v>
      </c>
      <c r="BN582" s="93" t="b">
        <f>AND(TRIM(BH582)="NULL", TRIM(BK582)="NULL")</f>
        <v>0</v>
      </c>
      <c r="BO582" s="127" t="s">
        <v>1605</v>
      </c>
      <c r="BP582" s="127" t="s">
        <v>1605</v>
      </c>
    </row>
    <row r="583" spans="1:68">
      <c r="A583" s="7">
        <v>131.03</v>
      </c>
      <c r="B583" s="1" t="s">
        <v>420</v>
      </c>
      <c r="C583" s="11" t="s">
        <v>1599</v>
      </c>
      <c r="D583" s="6" t="s">
        <v>1600</v>
      </c>
      <c r="E583" s="21" t="s">
        <v>1607</v>
      </c>
      <c r="F583" s="5" t="s">
        <v>63</v>
      </c>
      <c r="G583" s="25" t="s">
        <v>63</v>
      </c>
      <c r="H583" s="25" t="s">
        <v>63</v>
      </c>
      <c r="I583" s="25" t="s">
        <v>63</v>
      </c>
      <c r="J583" s="5">
        <v>42977</v>
      </c>
      <c r="K583" s="6">
        <v>2017</v>
      </c>
      <c r="L583" s="6">
        <v>8</v>
      </c>
      <c r="M583" s="6">
        <v>30</v>
      </c>
      <c r="N583" s="5">
        <v>42991</v>
      </c>
      <c r="O583" s="6">
        <v>2017</v>
      </c>
      <c r="P583" s="6">
        <v>9</v>
      </c>
      <c r="Q583" s="6">
        <v>13</v>
      </c>
      <c r="R583" s="6">
        <v>4</v>
      </c>
      <c r="S583" s="6">
        <v>50</v>
      </c>
      <c r="T583" s="6" t="s">
        <v>166</v>
      </c>
      <c r="U583" s="6" t="s">
        <v>166</v>
      </c>
      <c r="V583" s="6" t="s">
        <v>166</v>
      </c>
      <c r="W583" s="6" t="s">
        <v>166</v>
      </c>
      <c r="X583" s="6" t="s">
        <v>166</v>
      </c>
      <c r="Y583" s="6" t="s">
        <v>166</v>
      </c>
      <c r="Z583" s="6" t="s">
        <v>166</v>
      </c>
      <c r="AA583" s="24" t="s">
        <v>1608</v>
      </c>
      <c r="AB583" s="24" t="s">
        <v>65</v>
      </c>
      <c r="AC583" s="6" t="s">
        <v>66</v>
      </c>
      <c r="AD583" s="6" t="s">
        <v>166</v>
      </c>
      <c r="AE583" s="6">
        <v>2</v>
      </c>
      <c r="AH583" s="91" t="str" cm="1">
        <f t="array" ref="AH583">IF(OR(TRIM(S583)="NULL",ISBLANK(S583),ISNUMBER(S583)),TRIM(S583),TRIM(_xlfn.CHOOSECOLS(_xlfn.TEXTSPLIT(S583,"-",,TRUE),1)))</f>
        <v>50</v>
      </c>
      <c r="AI583" s="91" t="str" cm="1">
        <f t="array" ref="AI583">IF(OR(TRIM(S583)="NULL",ISBLANK(S583),ISNUMBER(S583)),TRIM(S583),TRIM(_xlfn.CHOOSECOLS(_xlfn.TEXTSPLIT(S583,"-",,TRUE),2)))</f>
        <v>50</v>
      </c>
      <c r="AJ583" s="91" t="str" cm="1">
        <f t="array" ref="AJ583">IF(OR(TRIM(R583)="NULL",ISBLANK(R583),ISNUMBER(R583)),TRIM(R583),TRIM(_xlfn.CHOOSECOLS(_xlfn.TEXTSPLIT(R583,"-",,TRUE),1)))</f>
        <v>4</v>
      </c>
      <c r="AK583" s="91" t="str" cm="1">
        <f t="array" ref="AK583">IF(OR(TRIM(R583)="NULL",ISBLANK(R583),ISNUMBER(R583)),TRIM(R583),TRIM(_xlfn.CHOOSECOLS(_xlfn.TEXTSPLIT(R583,"-",,TRUE),2)))</f>
        <v>4</v>
      </c>
      <c r="AL583" s="91" t="str" cm="1">
        <f t="array" ref="AL583">IF(OR(TRIM(T583)="NULL",ISBLANK(T583),ISNUMBER(T583)),TRIM(T583),TRIM(_xlfn.CHOOSECOLS(_xlfn.TEXTSPLIT(T583,"-",,TRUE),1)))</f>
        <v>NULL</v>
      </c>
      <c r="AM583" s="91" t="str" cm="1">
        <f t="array" ref="AM583">IF(OR(TRIM(T583)="NULL",ISBLANK(T583),ISNUMBER(T583)),TRIM(T583),TRIM(_xlfn.CHOOSECOLS(_xlfn.TEXTSPLIT(T583,"-",,TRUE),2)))</f>
        <v>NULL</v>
      </c>
      <c r="AN583" s="91" t="str" cm="1">
        <f t="array" ref="AN583">IF(OR(TRIM(U583)="NULL",ISBLANK(U583),ISNUMBER(U583)),TRIM(U583),TRIM(_xlfn.CHOOSECOLS(_xlfn.TEXTSPLIT(Y583,"-",,TRUE),1)))</f>
        <v>NULL</v>
      </c>
      <c r="AO583" s="91" t="str" cm="1">
        <f t="array" ref="AO583">IF(OR(TRIM(U583)="NULL",ISBLANK(U583),ISNUMBER(U583)),TRIM(U583),TRIM(_xlfn.CHOOSECOLS(_xlfn.TEXTSPLIT(Y583,"-",,TRUE),2)))</f>
        <v>NULL</v>
      </c>
      <c r="AP583" s="91" t="str" cm="1">
        <f t="array" ref="AP583">IF(OR(TRIM(V583)="NULL",ISBLANK(V583),ISNUMBER(V583)),TRIM(V583),TRIM(_xlfn.CHOOSECOLS(_xlfn.TEXTSPLIT(Y583,"-",,TRUE),1)))</f>
        <v>NULL</v>
      </c>
      <c r="AQ583" s="91" t="str" cm="1">
        <f t="array" ref="AQ583">IF(OR(TRIM(V583)="NULL",ISBLANK(V583),ISNUMBER(V583)),V583,_xlfn.CHOOSECOLS(_xlfn.TEXTSPLIT(Y583,"-",,TRUE),2))</f>
        <v xml:space="preserve">NULL </v>
      </c>
      <c r="AR583" s="99" t="str" cm="1">
        <f t="array" ref="AR583">TRIM(IF(OR(TRIM(W583)="NULL",ISBLANK(W583),ISNUMBER(W583)), W583, IF(AND(ISNUMBER(FIND("|", W583))=TRUE, ISNUMBER(FIND("-", W583))=FALSE), W583, IF(AND(ISNUMBER(FIND("|", W583))=FALSE, ISNUMBER(FIND("-", W583))=TRUE),_xlfn.CHOOSECOLS(_xlfn.TEXTSPLIT(W583,"-", "|",,TRUE),1), _xlfn.CONCAT(_xlfn.CHOOSECOLS(_xlfn.TEXTSPLIT(SUBSTITUTE(W583, "-", "|"), "|"),1),"|", _xlfn.CHOOSECOLS(_xlfn.TEXTSPLIT(SUBSTITUTE(W583, "-", "|"), "|"), 3))))))</f>
        <v>NULL</v>
      </c>
      <c r="AS583" s="99" t="str" cm="1">
        <f t="array" ref="AS583">TRIM(IF(OR(TRIM(W583)="NULL",ISBLANK(W583),ISNUMBER(W583)), W583, IF(AND(ISNUMBER(FIND("|", W583))=TRUE, ISNUMBER(FIND("-", W583))=FALSE), W583, IF(AND(ISNUMBER(FIND("|", W583))=FALSE, ISNUMBER(FIND("-", W583))=TRUE),_xlfn.CHOOSECOLS(_xlfn.TEXTSPLIT(W583,"-", "|",,TRUE),2), _xlfn.CONCAT(_xlfn.CHOOSECOLS(_xlfn.TEXTSPLIT(SUBSTITUTE(W583, "-", "|"), "|"),2),"|", _xlfn.CHOOSECOLS(_xlfn.TEXTSPLIT(SUBSTITUTE(W583, "-", "|"), "|"), 4))))))</f>
        <v>NULL</v>
      </c>
      <c r="AT583" s="92" t="str" cm="1">
        <f t="array" ref="AT583">TRIM(_xlfn.CHOOSECOLS(_xlfn.TEXTSPLIT(AR583,"|",,TRUE),1))</f>
        <v>NULL</v>
      </c>
      <c r="AU583" s="92" t="str" cm="1">
        <f t="array" ref="AU583">TRIM(_xlfn.CHOOSECOLS(_xlfn.TEXTSPLIT(AS583,"|",,TRUE),1))</f>
        <v>NULL</v>
      </c>
      <c r="AV583" s="92" t="str" cm="1">
        <f t="array" ref="AV583">TRIM(_xlfn.CHOOSECOLS(_xlfn.TEXTSPLIT(AB583,"|",,TRUE),1))</f>
        <v>EUR</v>
      </c>
      <c r="AW583" s="92" t="str" cm="1">
        <f t="array" ref="AW583">TRIM(_xlfn.CHOOSECOLS(_xlfn.TEXTSPLIT(Y583,"|",,TRUE),1))</f>
        <v>NULL</v>
      </c>
      <c r="AX583" s="92" t="str" cm="1">
        <f t="array" ref="AX583">TRIM(_xlfn.CHOOSECOLS(_xlfn.TEXTSPLIT(Z583,"|",,TRUE),1))</f>
        <v>NULL</v>
      </c>
      <c r="AY583" s="99" t="str" cm="1">
        <f t="array" ref="AY583">TRIM(IF(OR(TRIM(AA583)="NULL",ISBLANK(AA583),ISNUMBER(AA583)), AA583, IF(AND(ISNUMBER(FIND("|", AA583))=TRUE, ISNUMBER(FIND("-", AA583))=FALSE), AA583, IF(AND(ISNUMBER(FIND("|", AA583))=FALSE, ISNUMBER(FIND("-", AA583))=TRUE),_xlfn.CHOOSECOLS(_xlfn.TEXTSPLIT(AA583,"-", "|",,TRUE),1), _xlfn.CONCAT(_xlfn.CHOOSECOLS(_xlfn.TEXTSPLIT(SUBSTITUTE(AA583, "-", "|"), "|"),1),"|", _xlfn.CHOOSECOLS(_xlfn.TEXTSPLIT(SUBSTITUTE(AA583, "-", "|"), "|"), 3))))))</f>
        <v>3500000000|4170000000</v>
      </c>
      <c r="AZ583" s="99" t="str" cm="1">
        <f t="array" ref="AZ583">TRIM(IF(OR(TRIM(AA583)="NULL",ISBLANK(AA583),ISNUMBER(AA583)), AA583, IF(AND(ISNUMBER(FIND("|", AA583))=TRUE, ISNUMBER(FIND("-", AA583))=FALSE), AA583, IF(AND(ISNUMBER(FIND("|", AA583))=FALSE, ISNUMBER(FIND("-", AA583))=TRUE),_xlfn.CHOOSECOLS(_xlfn.TEXTSPLIT(AA583,"-", "|",,TRUE),2), _xlfn.CONCAT(_xlfn.CHOOSECOLS(_xlfn.TEXTSPLIT(SUBSTITUTE(AA583, "-", "|"), "|"),2),"|", _xlfn.CHOOSECOLS(_xlfn.TEXTSPLIT(SUBSTITUTE(AA583, "-", "|"), "|"), 4))))))</f>
        <v>3500000000|4170000000</v>
      </c>
      <c r="BA583" s="92" t="str" cm="1">
        <f t="array" ref="BA583">TRIM(_xlfn.CHOOSECOLS(_xlfn.TEXTSPLIT(AY583,"|",,TRUE),1))</f>
        <v>3500000000</v>
      </c>
      <c r="BB583" s="92" t="str" cm="1">
        <f t="array" ref="BB583">TRIM(_xlfn.CHOOSECOLS(_xlfn.TEXTSPLIT(AZ583,"|",,TRUE),1))</f>
        <v>3500000000</v>
      </c>
      <c r="BC583" s="92" t="str" cm="1">
        <f t="array" ref="BC583">TRIM(_xlfn.CHOOSECOLS(_xlfn.TEXTSPLIT(AB583,"|",,TRUE),1))</f>
        <v>EUR</v>
      </c>
      <c r="BD583" s="92" t="str" cm="1">
        <f t="array" ref="BD583">TRIM(_xlfn.CHOOSECOLS(_xlfn.TEXTSPLIT(AC583,"|",,TRUE),1))</f>
        <v>No</v>
      </c>
      <c r="BE583" s="92" t="str" cm="1">
        <f t="array" ref="BE583">TRIM(_xlfn.CHOOSECOLS(_xlfn.TEXTSPLIT(AD583,"|",,TRUE),1))</f>
        <v>NULL</v>
      </c>
      <c r="BF583" s="92" t="str" cm="1">
        <f t="array" ref="BF583">TRIM(IF(OR(TRIM(AE583)="NULL",ISBLANK(AE583),ISNUMBER(AE583)),AE583,_xlfn.CHOOSECOLS(_xlfn.TEXTSPLIT(AE583,"-",,TRUE),1)))</f>
        <v>2</v>
      </c>
      <c r="BG583" s="92" t="str" cm="1">
        <f t="array" ref="BG583">TRIM(IF(OR(TRIM(AE583)="NULL",ISBLANK(AE583),ISNUMBER(AE583)),AE583,_xlfn.CHOOSECOLS(_xlfn.TEXTSPLIT(AE583,"-",,TRUE),2)))</f>
        <v>2</v>
      </c>
      <c r="BH583" s="95" t="str">
        <f t="shared" si="54"/>
        <v>2017</v>
      </c>
      <c r="BI583" s="96" t="str">
        <f t="shared" si="55"/>
        <v>8</v>
      </c>
      <c r="BJ583" s="97" t="str">
        <f t="shared" si="56"/>
        <v>30</v>
      </c>
      <c r="BK583" s="96" t="str">
        <f t="shared" si="57"/>
        <v>2017</v>
      </c>
      <c r="BL583" s="96" t="str">
        <f t="shared" si="58"/>
        <v>9</v>
      </c>
      <c r="BM583" s="97" t="str">
        <f t="shared" si="59"/>
        <v>13</v>
      </c>
      <c r="BN583" s="93" t="b">
        <f>AND(TRIM(BH583)="NULL", TRIM(BK583)="NULL")</f>
        <v>0</v>
      </c>
      <c r="BO583" s="127" t="s">
        <v>140</v>
      </c>
      <c r="BP583" s="127" t="s">
        <v>140</v>
      </c>
    </row>
    <row r="584" spans="1:68">
      <c r="A584" s="7">
        <v>131.04</v>
      </c>
      <c r="B584" s="1" t="s">
        <v>420</v>
      </c>
      <c r="C584" s="11" t="s">
        <v>1599</v>
      </c>
      <c r="D584" s="6" t="s">
        <v>1600</v>
      </c>
      <c r="E584" s="21" t="s">
        <v>1609</v>
      </c>
      <c r="F584" s="5" t="s">
        <v>63</v>
      </c>
      <c r="G584" s="25" t="s">
        <v>63</v>
      </c>
      <c r="H584" s="25" t="s">
        <v>63</v>
      </c>
      <c r="I584" s="25" t="s">
        <v>63</v>
      </c>
      <c r="J584" s="5">
        <v>42977</v>
      </c>
      <c r="K584" s="6">
        <v>2017</v>
      </c>
      <c r="L584" s="6">
        <v>8</v>
      </c>
      <c r="M584" s="6">
        <v>30</v>
      </c>
      <c r="N584" s="5">
        <v>42991</v>
      </c>
      <c r="O584" s="6">
        <v>2017</v>
      </c>
      <c r="P584" s="6">
        <v>9</v>
      </c>
      <c r="Q584" s="6">
        <v>13</v>
      </c>
      <c r="R584" s="6">
        <v>4</v>
      </c>
      <c r="S584" s="6">
        <v>23</v>
      </c>
      <c r="T584" s="6" t="s">
        <v>1610</v>
      </c>
      <c r="U584" s="6" t="s">
        <v>166</v>
      </c>
      <c r="V584" s="6" t="s">
        <v>166</v>
      </c>
      <c r="W584" s="6" t="s">
        <v>166</v>
      </c>
      <c r="X584" s="6" t="s">
        <v>166</v>
      </c>
      <c r="Y584" s="6" t="s">
        <v>166</v>
      </c>
      <c r="Z584" s="6" t="s">
        <v>166</v>
      </c>
      <c r="AA584" s="24" t="s">
        <v>1611</v>
      </c>
      <c r="AB584" s="24" t="s">
        <v>65</v>
      </c>
      <c r="AC584" s="6" t="s">
        <v>66</v>
      </c>
      <c r="AD584" s="6" t="s">
        <v>166</v>
      </c>
      <c r="AE584" s="6" t="s">
        <v>166</v>
      </c>
      <c r="AH584" s="91" t="str" cm="1">
        <f t="array" ref="AH584">IF(OR(TRIM(S584)="NULL",ISBLANK(S584),ISNUMBER(S584)),TRIM(S584),TRIM(_xlfn.CHOOSECOLS(_xlfn.TEXTSPLIT(S584,"-",,TRUE),1)))</f>
        <v>23</v>
      </c>
      <c r="AI584" s="91" t="str" cm="1">
        <f t="array" ref="AI584">IF(OR(TRIM(S584)="NULL",ISBLANK(S584),ISNUMBER(S584)),TRIM(S584),TRIM(_xlfn.CHOOSECOLS(_xlfn.TEXTSPLIT(S584,"-",,TRUE),2)))</f>
        <v>23</v>
      </c>
      <c r="AJ584" s="91" t="str" cm="1">
        <f t="array" ref="AJ584">IF(OR(TRIM(R584)="NULL",ISBLANK(R584),ISNUMBER(R584)),TRIM(R584),TRIM(_xlfn.CHOOSECOLS(_xlfn.TEXTSPLIT(R584,"-",,TRUE),1)))</f>
        <v>4</v>
      </c>
      <c r="AK584" s="91" t="str" cm="1">
        <f t="array" ref="AK584">IF(OR(TRIM(R584)="NULL",ISBLANK(R584),ISNUMBER(R584)),TRIM(R584),TRIM(_xlfn.CHOOSECOLS(_xlfn.TEXTSPLIT(R584,"-",,TRUE),2)))</f>
        <v>4</v>
      </c>
      <c r="AL584" s="91" t="str" cm="1">
        <f t="array" ref="AL584">IF(OR(TRIM(T584)="NULL",ISBLANK(T584),ISNUMBER(T584)),TRIM(T584),TRIM(_xlfn.CHOOSECOLS(_xlfn.TEXTSPLIT(T584,"-",,TRUE),1)))</f>
        <v>1000</v>
      </c>
      <c r="AM584" s="91" t="str" cm="1">
        <f t="array" ref="AM584">IF(OR(TRIM(T584)="NULL",ISBLANK(T584),ISNUMBER(T584)),TRIM(T584),TRIM(_xlfn.CHOOSECOLS(_xlfn.TEXTSPLIT(T584,"-",,TRUE),2)))</f>
        <v>9999</v>
      </c>
      <c r="AN584" s="91" t="str" cm="1">
        <f t="array" ref="AN584">IF(OR(TRIM(U584)="NULL",ISBLANK(U584),ISNUMBER(U584)),TRIM(U584),TRIM(_xlfn.CHOOSECOLS(_xlfn.TEXTSPLIT(Y584,"-",,TRUE),1)))</f>
        <v>NULL</v>
      </c>
      <c r="AO584" s="91" t="str" cm="1">
        <f t="array" ref="AO584">IF(OR(TRIM(U584)="NULL",ISBLANK(U584),ISNUMBER(U584)),TRIM(U584),TRIM(_xlfn.CHOOSECOLS(_xlfn.TEXTSPLIT(Y584,"-",,TRUE),2)))</f>
        <v>NULL</v>
      </c>
      <c r="AP584" s="91" t="str" cm="1">
        <f t="array" ref="AP584">IF(OR(TRIM(V584)="NULL",ISBLANK(V584),ISNUMBER(V584)),TRIM(V584),TRIM(_xlfn.CHOOSECOLS(_xlfn.TEXTSPLIT(Y584,"-",,TRUE),1)))</f>
        <v>NULL</v>
      </c>
      <c r="AQ584" s="91" t="str" cm="1">
        <f t="array" ref="AQ584">IF(OR(TRIM(V584)="NULL",ISBLANK(V584),ISNUMBER(V584)),V584,_xlfn.CHOOSECOLS(_xlfn.TEXTSPLIT(Y584,"-",,TRUE),2))</f>
        <v xml:space="preserve">NULL </v>
      </c>
      <c r="AR584" s="99" t="str" cm="1">
        <f t="array" ref="AR584">TRIM(IF(OR(TRIM(W584)="NULL",ISBLANK(W584),ISNUMBER(W584)), W584, IF(AND(ISNUMBER(FIND("|", W584))=TRUE, ISNUMBER(FIND("-", W584))=FALSE), W584, IF(AND(ISNUMBER(FIND("|", W584))=FALSE, ISNUMBER(FIND("-", W584))=TRUE),_xlfn.CHOOSECOLS(_xlfn.TEXTSPLIT(W584,"-", "|",,TRUE),1), _xlfn.CONCAT(_xlfn.CHOOSECOLS(_xlfn.TEXTSPLIT(SUBSTITUTE(W584, "-", "|"), "|"),1),"|", _xlfn.CHOOSECOLS(_xlfn.TEXTSPLIT(SUBSTITUTE(W584, "-", "|"), "|"), 3))))))</f>
        <v>NULL</v>
      </c>
      <c r="AS584" s="99" t="str" cm="1">
        <f t="array" ref="AS584">TRIM(IF(OR(TRIM(W584)="NULL",ISBLANK(W584),ISNUMBER(W584)), W584, IF(AND(ISNUMBER(FIND("|", W584))=TRUE, ISNUMBER(FIND("-", W584))=FALSE), W584, IF(AND(ISNUMBER(FIND("|", W584))=FALSE, ISNUMBER(FIND("-", W584))=TRUE),_xlfn.CHOOSECOLS(_xlfn.TEXTSPLIT(W584,"-", "|",,TRUE),2), _xlfn.CONCAT(_xlfn.CHOOSECOLS(_xlfn.TEXTSPLIT(SUBSTITUTE(W584, "-", "|"), "|"),2),"|", _xlfn.CHOOSECOLS(_xlfn.TEXTSPLIT(SUBSTITUTE(W584, "-", "|"), "|"), 4))))))</f>
        <v>NULL</v>
      </c>
      <c r="AT584" s="92" t="str" cm="1">
        <f t="array" ref="AT584">TRIM(_xlfn.CHOOSECOLS(_xlfn.TEXTSPLIT(AR584,"|",,TRUE),1))</f>
        <v>NULL</v>
      </c>
      <c r="AU584" s="92" t="str" cm="1">
        <f t="array" ref="AU584">TRIM(_xlfn.CHOOSECOLS(_xlfn.TEXTSPLIT(AS584,"|",,TRUE),1))</f>
        <v>NULL</v>
      </c>
      <c r="AV584" s="92" t="str" cm="1">
        <f t="array" ref="AV584">TRIM(_xlfn.CHOOSECOLS(_xlfn.TEXTSPLIT(AB584,"|",,TRUE),1))</f>
        <v>EUR</v>
      </c>
      <c r="AW584" s="92" t="str" cm="1">
        <f t="array" ref="AW584">TRIM(_xlfn.CHOOSECOLS(_xlfn.TEXTSPLIT(Y584,"|",,TRUE),1))</f>
        <v>NULL</v>
      </c>
      <c r="AX584" s="92" t="str" cm="1">
        <f t="array" ref="AX584">TRIM(_xlfn.CHOOSECOLS(_xlfn.TEXTSPLIT(Z584,"|",,TRUE),1))</f>
        <v>NULL</v>
      </c>
      <c r="AY584" s="99" t="str" cm="1">
        <f t="array" ref="AY584">TRIM(IF(OR(TRIM(AA584)="NULL",ISBLANK(AA584),ISNUMBER(AA584)), AA584, IF(AND(ISNUMBER(FIND("|", AA584))=TRUE, ISNUMBER(FIND("-", AA584))=FALSE), AA584, IF(AND(ISNUMBER(FIND("|", AA584))=FALSE, ISNUMBER(FIND("-", AA584))=TRUE),_xlfn.CHOOSECOLS(_xlfn.TEXTSPLIT(AA584,"-", "|",,TRUE),1), _xlfn.CONCAT(_xlfn.CHOOSECOLS(_xlfn.TEXTSPLIT(SUBSTITUTE(AA584, "-", "|"), "|"),1),"|", _xlfn.CHOOSECOLS(_xlfn.TEXTSPLIT(SUBSTITUTE(AA584, "-", "|"), "|"), 3))))))</f>
        <v>2500000000|2980000000</v>
      </c>
      <c r="AZ584" s="99" t="str" cm="1">
        <f t="array" ref="AZ584">TRIM(IF(OR(TRIM(AA584)="NULL",ISBLANK(AA584),ISNUMBER(AA584)), AA584, IF(AND(ISNUMBER(FIND("|", AA584))=TRUE, ISNUMBER(FIND("-", AA584))=FALSE), AA584, IF(AND(ISNUMBER(FIND("|", AA584))=FALSE, ISNUMBER(FIND("-", AA584))=TRUE),_xlfn.CHOOSECOLS(_xlfn.TEXTSPLIT(AA584,"-", "|",,TRUE),2), _xlfn.CONCAT(_xlfn.CHOOSECOLS(_xlfn.TEXTSPLIT(SUBSTITUTE(AA584, "-", "|"), "|"),2),"|", _xlfn.CHOOSECOLS(_xlfn.TEXTSPLIT(SUBSTITUTE(AA584, "-", "|"), "|"), 4))))))</f>
        <v>2500000000|2980000000</v>
      </c>
      <c r="BA584" s="92" t="str" cm="1">
        <f t="array" ref="BA584">TRIM(_xlfn.CHOOSECOLS(_xlfn.TEXTSPLIT(AY584,"|",,TRUE),1))</f>
        <v>2500000000</v>
      </c>
      <c r="BB584" s="92" t="str" cm="1">
        <f t="array" ref="BB584">TRIM(_xlfn.CHOOSECOLS(_xlfn.TEXTSPLIT(AZ584,"|",,TRUE),1))</f>
        <v>2500000000</v>
      </c>
      <c r="BC584" s="92" t="str" cm="1">
        <f t="array" ref="BC584">TRIM(_xlfn.CHOOSECOLS(_xlfn.TEXTSPLIT(AB584,"|",,TRUE),1))</f>
        <v>EUR</v>
      </c>
      <c r="BD584" s="92" t="str" cm="1">
        <f t="array" ref="BD584">TRIM(_xlfn.CHOOSECOLS(_xlfn.TEXTSPLIT(AC584,"|",,TRUE),1))</f>
        <v>No</v>
      </c>
      <c r="BE584" s="92" t="str" cm="1">
        <f t="array" ref="BE584">TRIM(_xlfn.CHOOSECOLS(_xlfn.TEXTSPLIT(AD584,"|",,TRUE),1))</f>
        <v>NULL</v>
      </c>
      <c r="BF584" s="92" t="str" cm="1">
        <f t="array" ref="BF584">TRIM(IF(OR(TRIM(AE584)="NULL",ISBLANK(AE584),ISNUMBER(AE584)),AE584,_xlfn.CHOOSECOLS(_xlfn.TEXTSPLIT(AE584,"-",,TRUE),1)))</f>
        <v>NULL</v>
      </c>
      <c r="BG584" s="92" t="str" cm="1">
        <f t="array" ref="BG584">TRIM(IF(OR(TRIM(AE584)="NULL",ISBLANK(AE584),ISNUMBER(AE584)),AE584,_xlfn.CHOOSECOLS(_xlfn.TEXTSPLIT(AE584,"-",,TRUE),2)))</f>
        <v>NULL</v>
      </c>
      <c r="BH584" s="95" t="str">
        <f t="shared" si="54"/>
        <v>2017</v>
      </c>
      <c r="BI584" s="96" t="str">
        <f t="shared" si="55"/>
        <v>8</v>
      </c>
      <c r="BJ584" s="97" t="str">
        <f t="shared" si="56"/>
        <v>30</v>
      </c>
      <c r="BK584" s="96" t="str">
        <f t="shared" si="57"/>
        <v>2017</v>
      </c>
      <c r="BL584" s="96" t="str">
        <f t="shared" si="58"/>
        <v>9</v>
      </c>
      <c r="BM584" s="97" t="str">
        <f t="shared" si="59"/>
        <v>13</v>
      </c>
      <c r="BN584" s="93" t="b">
        <f>AND(TRIM(BH584)="NULL", TRIM(BK584)="NULL")</f>
        <v>0</v>
      </c>
      <c r="BO584" s="127" t="s">
        <v>121</v>
      </c>
      <c r="BP584" s="127" t="s">
        <v>121</v>
      </c>
    </row>
    <row r="585" spans="1:68">
      <c r="A585" s="7">
        <v>131.05000000000001</v>
      </c>
      <c r="B585" s="1" t="s">
        <v>420</v>
      </c>
      <c r="C585" s="11" t="s">
        <v>1599</v>
      </c>
      <c r="D585" s="6" t="s">
        <v>1600</v>
      </c>
      <c r="E585" s="82" t="s">
        <v>1612</v>
      </c>
      <c r="F585" s="5" t="s">
        <v>63</v>
      </c>
      <c r="G585" s="25" t="s">
        <v>63</v>
      </c>
      <c r="H585" s="25" t="s">
        <v>63</v>
      </c>
      <c r="I585" s="25" t="s">
        <v>63</v>
      </c>
      <c r="J585" s="5">
        <v>42977</v>
      </c>
      <c r="K585" s="6">
        <v>2017</v>
      </c>
      <c r="L585" s="6">
        <v>8</v>
      </c>
      <c r="M585" s="6">
        <v>30</v>
      </c>
      <c r="N585" s="5">
        <v>42991</v>
      </c>
      <c r="O585" s="6">
        <v>2017</v>
      </c>
      <c r="P585" s="6">
        <v>9</v>
      </c>
      <c r="Q585" s="6">
        <v>13</v>
      </c>
      <c r="R585" s="6" t="s">
        <v>63</v>
      </c>
      <c r="S585" s="6" t="s">
        <v>63</v>
      </c>
      <c r="T585" s="6" t="s">
        <v>166</v>
      </c>
      <c r="U585" s="6" t="s">
        <v>166</v>
      </c>
      <c r="V585" s="6" t="s">
        <v>166</v>
      </c>
      <c r="W585" s="6" t="s">
        <v>166</v>
      </c>
      <c r="X585" s="6" t="s">
        <v>166</v>
      </c>
      <c r="Y585" s="6" t="s">
        <v>166</v>
      </c>
      <c r="Z585" s="6" t="s">
        <v>166</v>
      </c>
      <c r="AA585" s="24">
        <v>4170000000</v>
      </c>
      <c r="AB585" s="24" t="s">
        <v>172</v>
      </c>
      <c r="AC585" s="6" t="s">
        <v>73</v>
      </c>
      <c r="AD585" s="6" t="s">
        <v>166</v>
      </c>
      <c r="AE585" s="6" t="s">
        <v>166</v>
      </c>
      <c r="AH585" s="91" t="str" cm="1">
        <f t="array" ref="AH585">IF(OR(TRIM(S585)="NULL",ISBLANK(S585),ISNUMBER(S585)),TRIM(S585),TRIM(_xlfn.CHOOSECOLS(_xlfn.TEXTSPLIT(S585,"-",,TRUE),1)))</f>
        <v>NULL</v>
      </c>
      <c r="AI585" s="91" t="str" cm="1">
        <f t="array" ref="AI585">IF(OR(TRIM(S585)="NULL",ISBLANK(S585),ISNUMBER(S585)),TRIM(S585),TRIM(_xlfn.CHOOSECOLS(_xlfn.TEXTSPLIT(S585,"-",,TRUE),2)))</f>
        <v>NULL</v>
      </c>
      <c r="AJ585" s="91" t="str" cm="1">
        <f t="array" ref="AJ585">IF(OR(TRIM(R585)="NULL",ISBLANK(R585),ISNUMBER(R585)),TRIM(R585),TRIM(_xlfn.CHOOSECOLS(_xlfn.TEXTSPLIT(R585,"-",,TRUE),1)))</f>
        <v>NULL</v>
      </c>
      <c r="AK585" s="91" t="str" cm="1">
        <f t="array" ref="AK585">IF(OR(TRIM(R585)="NULL",ISBLANK(R585),ISNUMBER(R585)),TRIM(R585),TRIM(_xlfn.CHOOSECOLS(_xlfn.TEXTSPLIT(R585,"-",,TRUE),2)))</f>
        <v>NULL</v>
      </c>
      <c r="AL585" s="91" t="str" cm="1">
        <f t="array" ref="AL585">IF(OR(TRIM(T585)="NULL",ISBLANK(T585),ISNUMBER(T585)),TRIM(T585),TRIM(_xlfn.CHOOSECOLS(_xlfn.TEXTSPLIT(T585,"-",,TRUE),1)))</f>
        <v>NULL</v>
      </c>
      <c r="AM585" s="91" t="str" cm="1">
        <f t="array" ref="AM585">IF(OR(TRIM(T585)="NULL",ISBLANK(T585),ISNUMBER(T585)),TRIM(T585),TRIM(_xlfn.CHOOSECOLS(_xlfn.TEXTSPLIT(T585,"-",,TRUE),2)))</f>
        <v>NULL</v>
      </c>
      <c r="AN585" s="91" t="str" cm="1">
        <f t="array" ref="AN585">IF(OR(TRIM(U585)="NULL",ISBLANK(U585),ISNUMBER(U585)),TRIM(U585),TRIM(_xlfn.CHOOSECOLS(_xlfn.TEXTSPLIT(Y585,"-",,TRUE),1)))</f>
        <v>NULL</v>
      </c>
      <c r="AO585" s="91" t="str" cm="1">
        <f t="array" ref="AO585">IF(OR(TRIM(U585)="NULL",ISBLANK(U585),ISNUMBER(U585)),TRIM(U585),TRIM(_xlfn.CHOOSECOLS(_xlfn.TEXTSPLIT(Y585,"-",,TRUE),2)))</f>
        <v>NULL</v>
      </c>
      <c r="AP585" s="91" t="str" cm="1">
        <f t="array" ref="AP585">IF(OR(TRIM(V585)="NULL",ISBLANK(V585),ISNUMBER(V585)),TRIM(V585),TRIM(_xlfn.CHOOSECOLS(_xlfn.TEXTSPLIT(Y585,"-",,TRUE),1)))</f>
        <v>NULL</v>
      </c>
      <c r="AQ585" s="91" t="str" cm="1">
        <f t="array" ref="AQ585">IF(OR(TRIM(V585)="NULL",ISBLANK(V585),ISNUMBER(V585)),V585,_xlfn.CHOOSECOLS(_xlfn.TEXTSPLIT(Y585,"-",,TRUE),2))</f>
        <v xml:space="preserve">NULL </v>
      </c>
      <c r="AR585" s="99" t="str" cm="1">
        <f t="array" ref="AR585">TRIM(IF(OR(TRIM(W585)="NULL",ISBLANK(W585),ISNUMBER(W585)), W585, IF(AND(ISNUMBER(FIND("|", W585))=TRUE, ISNUMBER(FIND("-", W585))=FALSE), W585, IF(AND(ISNUMBER(FIND("|", W585))=FALSE, ISNUMBER(FIND("-", W585))=TRUE),_xlfn.CHOOSECOLS(_xlfn.TEXTSPLIT(W585,"-", "|",,TRUE),1), _xlfn.CONCAT(_xlfn.CHOOSECOLS(_xlfn.TEXTSPLIT(SUBSTITUTE(W585, "-", "|"), "|"),1),"|", _xlfn.CHOOSECOLS(_xlfn.TEXTSPLIT(SUBSTITUTE(W585, "-", "|"), "|"), 3))))))</f>
        <v>NULL</v>
      </c>
      <c r="AS585" s="99" t="str" cm="1">
        <f t="array" ref="AS585">TRIM(IF(OR(TRIM(W585)="NULL",ISBLANK(W585),ISNUMBER(W585)), W585, IF(AND(ISNUMBER(FIND("|", W585))=TRUE, ISNUMBER(FIND("-", W585))=FALSE), W585, IF(AND(ISNUMBER(FIND("|", W585))=FALSE, ISNUMBER(FIND("-", W585))=TRUE),_xlfn.CHOOSECOLS(_xlfn.TEXTSPLIT(W585,"-", "|",,TRUE),2), _xlfn.CONCAT(_xlfn.CHOOSECOLS(_xlfn.TEXTSPLIT(SUBSTITUTE(W585, "-", "|"), "|"),2),"|", _xlfn.CHOOSECOLS(_xlfn.TEXTSPLIT(SUBSTITUTE(W585, "-", "|"), "|"), 4))))))</f>
        <v>NULL</v>
      </c>
      <c r="AT585" s="92" t="str" cm="1">
        <f t="array" ref="AT585">TRIM(_xlfn.CHOOSECOLS(_xlfn.TEXTSPLIT(AR585,"|",,TRUE),1))</f>
        <v>NULL</v>
      </c>
      <c r="AU585" s="92" t="str" cm="1">
        <f t="array" ref="AU585">TRIM(_xlfn.CHOOSECOLS(_xlfn.TEXTSPLIT(AS585,"|",,TRUE),1))</f>
        <v>NULL</v>
      </c>
      <c r="AV585" s="92" t="str" cm="1">
        <f t="array" ref="AV585">TRIM(_xlfn.CHOOSECOLS(_xlfn.TEXTSPLIT(AB585,"|",,TRUE),1))</f>
        <v>USD</v>
      </c>
      <c r="AW585" s="92" t="str" cm="1">
        <f t="array" ref="AW585">TRIM(_xlfn.CHOOSECOLS(_xlfn.TEXTSPLIT(Y585,"|",,TRUE),1))</f>
        <v>NULL</v>
      </c>
      <c r="AX585" s="92" t="str" cm="1">
        <f t="array" ref="AX585">TRIM(_xlfn.CHOOSECOLS(_xlfn.TEXTSPLIT(Z585,"|",,TRUE),1))</f>
        <v>NULL</v>
      </c>
      <c r="AY585" s="99" t="str" cm="1">
        <f t="array" ref="AY585">TRIM(IF(OR(TRIM(AA585)="NULL",ISBLANK(AA585),ISNUMBER(AA585)), AA585, IF(AND(ISNUMBER(FIND("|", AA585))=TRUE, ISNUMBER(FIND("-", AA585))=FALSE), AA585, IF(AND(ISNUMBER(FIND("|", AA585))=FALSE, ISNUMBER(FIND("-", AA585))=TRUE),_xlfn.CHOOSECOLS(_xlfn.TEXTSPLIT(AA585,"-", "|",,TRUE),1), _xlfn.CONCAT(_xlfn.CHOOSECOLS(_xlfn.TEXTSPLIT(SUBSTITUTE(AA585, "-", "|"), "|"),1),"|", _xlfn.CHOOSECOLS(_xlfn.TEXTSPLIT(SUBSTITUTE(AA585, "-", "|"), "|"), 3))))))</f>
        <v>4170000000</v>
      </c>
      <c r="AZ585" s="99" t="str" cm="1">
        <f t="array" ref="AZ585">TRIM(IF(OR(TRIM(AA585)="NULL",ISBLANK(AA585),ISNUMBER(AA585)), AA585, IF(AND(ISNUMBER(FIND("|", AA585))=TRUE, ISNUMBER(FIND("-", AA585))=FALSE), AA585, IF(AND(ISNUMBER(FIND("|", AA585))=FALSE, ISNUMBER(FIND("-", AA585))=TRUE),_xlfn.CHOOSECOLS(_xlfn.TEXTSPLIT(AA585,"-", "|",,TRUE),2), _xlfn.CONCAT(_xlfn.CHOOSECOLS(_xlfn.TEXTSPLIT(SUBSTITUTE(AA585, "-", "|"), "|"),2),"|", _xlfn.CHOOSECOLS(_xlfn.TEXTSPLIT(SUBSTITUTE(AA585, "-", "|"), "|"), 4))))))</f>
        <v>4170000000</v>
      </c>
      <c r="BA585" s="92" t="str" cm="1">
        <f t="array" ref="BA585">TRIM(_xlfn.CHOOSECOLS(_xlfn.TEXTSPLIT(AY585,"|",,TRUE),1))</f>
        <v>4170000000</v>
      </c>
      <c r="BB585" s="92" t="str" cm="1">
        <f t="array" ref="BB585">TRIM(_xlfn.CHOOSECOLS(_xlfn.TEXTSPLIT(AZ585,"|",,TRUE),1))</f>
        <v>4170000000</v>
      </c>
      <c r="BC585" s="92" t="str" cm="1">
        <f t="array" ref="BC585">TRIM(_xlfn.CHOOSECOLS(_xlfn.TEXTSPLIT(AB585,"|",,TRUE),1))</f>
        <v>USD</v>
      </c>
      <c r="BD585" s="92" t="str" cm="1">
        <f t="array" ref="BD585">TRIM(_xlfn.CHOOSECOLS(_xlfn.TEXTSPLIT(AC585,"|",,TRUE),1))</f>
        <v>No</v>
      </c>
      <c r="BE585" s="92" t="str" cm="1">
        <f t="array" ref="BE585">TRIM(_xlfn.CHOOSECOLS(_xlfn.TEXTSPLIT(AD585,"|",,TRUE),1))</f>
        <v>NULL</v>
      </c>
      <c r="BF585" s="92" t="str" cm="1">
        <f t="array" ref="BF585">TRIM(IF(OR(TRIM(AE585)="NULL",ISBLANK(AE585),ISNUMBER(AE585)),AE585,_xlfn.CHOOSECOLS(_xlfn.TEXTSPLIT(AE585,"-",,TRUE),1)))</f>
        <v>NULL</v>
      </c>
      <c r="BG585" s="92" t="str" cm="1">
        <f t="array" ref="BG585">TRIM(IF(OR(TRIM(AE585)="NULL",ISBLANK(AE585),ISNUMBER(AE585)),AE585,_xlfn.CHOOSECOLS(_xlfn.TEXTSPLIT(AE585,"-",,TRUE),2)))</f>
        <v>NULL</v>
      </c>
      <c r="BH585" s="95" t="str">
        <f t="shared" si="54"/>
        <v>2017</v>
      </c>
      <c r="BI585" s="96" t="str">
        <f t="shared" si="55"/>
        <v>8</v>
      </c>
      <c r="BJ585" s="97" t="str">
        <f t="shared" si="56"/>
        <v>30</v>
      </c>
      <c r="BK585" s="96" t="str">
        <f t="shared" si="57"/>
        <v>2017</v>
      </c>
      <c r="BL585" s="96" t="str">
        <f t="shared" si="58"/>
        <v>9</v>
      </c>
      <c r="BM585" s="97" t="str">
        <f t="shared" si="59"/>
        <v>13</v>
      </c>
      <c r="BN585" s="93" t="b">
        <f>AND(TRIM(BH585)="NULL", TRIM(BK585)="NULL")</f>
        <v>0</v>
      </c>
      <c r="BO585" s="127" t="s">
        <v>1613</v>
      </c>
      <c r="BP585" s="127" t="s">
        <v>1613</v>
      </c>
    </row>
    <row r="586" spans="1:68">
      <c r="A586" s="7">
        <v>131.06</v>
      </c>
      <c r="B586" s="1" t="s">
        <v>420</v>
      </c>
      <c r="C586" s="11" t="s">
        <v>1599</v>
      </c>
      <c r="D586" s="6" t="s">
        <v>1600</v>
      </c>
      <c r="E586" s="21" t="s">
        <v>1614</v>
      </c>
      <c r="F586" s="5" t="s">
        <v>63</v>
      </c>
      <c r="G586" s="25" t="s">
        <v>63</v>
      </c>
      <c r="H586" s="25" t="s">
        <v>63</v>
      </c>
      <c r="I586" s="25" t="s">
        <v>63</v>
      </c>
      <c r="J586" s="5">
        <v>42977</v>
      </c>
      <c r="K586" s="6">
        <v>2017</v>
      </c>
      <c r="L586" s="6">
        <v>8</v>
      </c>
      <c r="M586" s="6">
        <v>30</v>
      </c>
      <c r="N586" s="5">
        <v>42991</v>
      </c>
      <c r="O586" s="6">
        <v>2017</v>
      </c>
      <c r="P586" s="6">
        <v>9</v>
      </c>
      <c r="Q586" s="6">
        <v>13</v>
      </c>
      <c r="R586" s="6">
        <v>1</v>
      </c>
      <c r="S586" s="6" t="s">
        <v>63</v>
      </c>
      <c r="T586" s="6" t="s">
        <v>166</v>
      </c>
      <c r="U586" s="6" t="s">
        <v>166</v>
      </c>
      <c r="V586" s="6" t="s">
        <v>166</v>
      </c>
      <c r="W586" s="6" t="s">
        <v>166</v>
      </c>
      <c r="X586" s="6" t="s">
        <v>166</v>
      </c>
      <c r="Y586" s="6" t="s">
        <v>166</v>
      </c>
      <c r="Z586" s="6" t="s">
        <v>166</v>
      </c>
      <c r="AA586" s="59">
        <v>190000000</v>
      </c>
      <c r="AB586" s="6" t="s">
        <v>172</v>
      </c>
      <c r="AC586" s="6" t="s">
        <v>73</v>
      </c>
      <c r="AD586" s="6" t="s">
        <v>166</v>
      </c>
      <c r="AE586" s="6" t="s">
        <v>166</v>
      </c>
      <c r="AH586" s="91" t="str" cm="1">
        <f t="array" ref="AH586">IF(OR(TRIM(S586)="NULL",ISBLANK(S586),ISNUMBER(S586)),TRIM(S586),TRIM(_xlfn.CHOOSECOLS(_xlfn.TEXTSPLIT(S586,"-",,TRUE),1)))</f>
        <v>NULL</v>
      </c>
      <c r="AI586" s="91" t="str" cm="1">
        <f t="array" ref="AI586">IF(OR(TRIM(S586)="NULL",ISBLANK(S586),ISNUMBER(S586)),TRIM(S586),TRIM(_xlfn.CHOOSECOLS(_xlfn.TEXTSPLIT(S586,"-",,TRUE),2)))</f>
        <v>NULL</v>
      </c>
      <c r="AJ586" s="91" t="str" cm="1">
        <f t="array" ref="AJ586">IF(OR(TRIM(R586)="NULL",ISBLANK(R586),ISNUMBER(R586)),TRIM(R586),TRIM(_xlfn.CHOOSECOLS(_xlfn.TEXTSPLIT(R586,"-",,TRUE),1)))</f>
        <v>1</v>
      </c>
      <c r="AK586" s="91" t="str" cm="1">
        <f t="array" ref="AK586">IF(OR(TRIM(R586)="NULL",ISBLANK(R586),ISNUMBER(R586)),TRIM(R586),TRIM(_xlfn.CHOOSECOLS(_xlfn.TEXTSPLIT(R586,"-",,TRUE),2)))</f>
        <v>1</v>
      </c>
      <c r="AL586" s="91" t="str" cm="1">
        <f t="array" ref="AL586">IF(OR(TRIM(T586)="NULL",ISBLANK(T586),ISNUMBER(T586)),TRIM(T586),TRIM(_xlfn.CHOOSECOLS(_xlfn.TEXTSPLIT(T586,"-",,TRUE),1)))</f>
        <v>NULL</v>
      </c>
      <c r="AM586" s="91" t="str" cm="1">
        <f t="array" ref="AM586">IF(OR(TRIM(T586)="NULL",ISBLANK(T586),ISNUMBER(T586)),TRIM(T586),TRIM(_xlfn.CHOOSECOLS(_xlfn.TEXTSPLIT(T586,"-",,TRUE),2)))</f>
        <v>NULL</v>
      </c>
      <c r="AN586" s="91" t="str" cm="1">
        <f t="array" ref="AN586">IF(OR(TRIM(U586)="NULL",ISBLANK(U586),ISNUMBER(U586)),TRIM(U586),TRIM(_xlfn.CHOOSECOLS(_xlfn.TEXTSPLIT(Y586,"-",,TRUE),1)))</f>
        <v>NULL</v>
      </c>
      <c r="AO586" s="91" t="str" cm="1">
        <f t="array" ref="AO586">IF(OR(TRIM(U586)="NULL",ISBLANK(U586),ISNUMBER(U586)),TRIM(U586),TRIM(_xlfn.CHOOSECOLS(_xlfn.TEXTSPLIT(Y586,"-",,TRUE),2)))</f>
        <v>NULL</v>
      </c>
      <c r="AP586" s="91" t="str" cm="1">
        <f t="array" ref="AP586">IF(OR(TRIM(V586)="NULL",ISBLANK(V586),ISNUMBER(V586)),TRIM(V586),TRIM(_xlfn.CHOOSECOLS(_xlfn.TEXTSPLIT(Y586,"-",,TRUE),1)))</f>
        <v>NULL</v>
      </c>
      <c r="AQ586" s="91" t="str" cm="1">
        <f t="array" ref="AQ586">IF(OR(TRIM(V586)="NULL",ISBLANK(V586),ISNUMBER(V586)),V586,_xlfn.CHOOSECOLS(_xlfn.TEXTSPLIT(Y586,"-",,TRUE),2))</f>
        <v xml:space="preserve">NULL </v>
      </c>
      <c r="AR586" s="99" t="str" cm="1">
        <f t="array" ref="AR586">TRIM(IF(OR(TRIM(W586)="NULL",ISBLANK(W586),ISNUMBER(W586)), W586, IF(AND(ISNUMBER(FIND("|", W586))=TRUE, ISNUMBER(FIND("-", W586))=FALSE), W586, IF(AND(ISNUMBER(FIND("|", W586))=FALSE, ISNUMBER(FIND("-", W586))=TRUE),_xlfn.CHOOSECOLS(_xlfn.TEXTSPLIT(W586,"-", "|",,TRUE),1), _xlfn.CONCAT(_xlfn.CHOOSECOLS(_xlfn.TEXTSPLIT(SUBSTITUTE(W586, "-", "|"), "|"),1),"|", _xlfn.CHOOSECOLS(_xlfn.TEXTSPLIT(SUBSTITUTE(W586, "-", "|"), "|"), 3))))))</f>
        <v>NULL</v>
      </c>
      <c r="AS586" s="99" t="str" cm="1">
        <f t="array" ref="AS586">TRIM(IF(OR(TRIM(W586)="NULL",ISBLANK(W586),ISNUMBER(W586)), W586, IF(AND(ISNUMBER(FIND("|", W586))=TRUE, ISNUMBER(FIND("-", W586))=FALSE), W586, IF(AND(ISNUMBER(FIND("|", W586))=FALSE, ISNUMBER(FIND("-", W586))=TRUE),_xlfn.CHOOSECOLS(_xlfn.TEXTSPLIT(W586,"-", "|",,TRUE),2), _xlfn.CONCAT(_xlfn.CHOOSECOLS(_xlfn.TEXTSPLIT(SUBSTITUTE(W586, "-", "|"), "|"),2),"|", _xlfn.CHOOSECOLS(_xlfn.TEXTSPLIT(SUBSTITUTE(W586, "-", "|"), "|"), 4))))))</f>
        <v>NULL</v>
      </c>
      <c r="AT586" s="92" t="str" cm="1">
        <f t="array" ref="AT586">TRIM(_xlfn.CHOOSECOLS(_xlfn.TEXTSPLIT(AR586,"|",,TRUE),1))</f>
        <v>NULL</v>
      </c>
      <c r="AU586" s="92" t="str" cm="1">
        <f t="array" ref="AU586">TRIM(_xlfn.CHOOSECOLS(_xlfn.TEXTSPLIT(AS586,"|",,TRUE),1))</f>
        <v>NULL</v>
      </c>
      <c r="AV586" s="92" t="str" cm="1">
        <f t="array" ref="AV586">TRIM(_xlfn.CHOOSECOLS(_xlfn.TEXTSPLIT(AB586,"|",,TRUE),1))</f>
        <v>USD</v>
      </c>
      <c r="AW586" s="92" t="str" cm="1">
        <f t="array" ref="AW586">TRIM(_xlfn.CHOOSECOLS(_xlfn.TEXTSPLIT(Y586,"|",,TRUE),1))</f>
        <v>NULL</v>
      </c>
      <c r="AX586" s="92" t="str" cm="1">
        <f t="array" ref="AX586">TRIM(_xlfn.CHOOSECOLS(_xlfn.TEXTSPLIT(Z586,"|",,TRUE),1))</f>
        <v>NULL</v>
      </c>
      <c r="AY586" s="99" t="str" cm="1">
        <f t="array" ref="AY586">TRIM(IF(OR(TRIM(AA586)="NULL",ISBLANK(AA586),ISNUMBER(AA586)), AA586, IF(AND(ISNUMBER(FIND("|", AA586))=TRUE, ISNUMBER(FIND("-", AA586))=FALSE), AA586, IF(AND(ISNUMBER(FIND("|", AA586))=FALSE, ISNUMBER(FIND("-", AA586))=TRUE),_xlfn.CHOOSECOLS(_xlfn.TEXTSPLIT(AA586,"-", "|",,TRUE),1), _xlfn.CONCAT(_xlfn.CHOOSECOLS(_xlfn.TEXTSPLIT(SUBSTITUTE(AA586, "-", "|"), "|"),1),"|", _xlfn.CHOOSECOLS(_xlfn.TEXTSPLIT(SUBSTITUTE(AA586, "-", "|"), "|"), 3))))))</f>
        <v>190000000</v>
      </c>
      <c r="AZ586" s="99" t="str" cm="1">
        <f t="array" ref="AZ586">TRIM(IF(OR(TRIM(AA586)="NULL",ISBLANK(AA586),ISNUMBER(AA586)), AA586, IF(AND(ISNUMBER(FIND("|", AA586))=TRUE, ISNUMBER(FIND("-", AA586))=FALSE), AA586, IF(AND(ISNUMBER(FIND("|", AA586))=FALSE, ISNUMBER(FIND("-", AA586))=TRUE),_xlfn.CHOOSECOLS(_xlfn.TEXTSPLIT(AA586,"-", "|",,TRUE),2), _xlfn.CONCAT(_xlfn.CHOOSECOLS(_xlfn.TEXTSPLIT(SUBSTITUTE(AA586, "-", "|"), "|"),2),"|", _xlfn.CHOOSECOLS(_xlfn.TEXTSPLIT(SUBSTITUTE(AA586, "-", "|"), "|"), 4))))))</f>
        <v>190000000</v>
      </c>
      <c r="BA586" s="92" t="str" cm="1">
        <f t="array" ref="BA586">TRIM(_xlfn.CHOOSECOLS(_xlfn.TEXTSPLIT(AY586,"|",,TRUE),1))</f>
        <v>190000000</v>
      </c>
      <c r="BB586" s="92" t="str" cm="1">
        <f t="array" ref="BB586">TRIM(_xlfn.CHOOSECOLS(_xlfn.TEXTSPLIT(AZ586,"|",,TRUE),1))</f>
        <v>190000000</v>
      </c>
      <c r="BC586" s="92" t="str" cm="1">
        <f t="array" ref="BC586">TRIM(_xlfn.CHOOSECOLS(_xlfn.TEXTSPLIT(AB586,"|",,TRUE),1))</f>
        <v>USD</v>
      </c>
      <c r="BD586" s="92" t="str" cm="1">
        <f t="array" ref="BD586">TRIM(_xlfn.CHOOSECOLS(_xlfn.TEXTSPLIT(AC586,"|",,TRUE),1))</f>
        <v>No</v>
      </c>
      <c r="BE586" s="92" t="str" cm="1">
        <f t="array" ref="BE586">TRIM(_xlfn.CHOOSECOLS(_xlfn.TEXTSPLIT(AD586,"|",,TRUE),1))</f>
        <v>NULL</v>
      </c>
      <c r="BF586" s="92" t="str" cm="1">
        <f t="array" ref="BF586">TRIM(IF(OR(TRIM(AE586)="NULL",ISBLANK(AE586),ISNUMBER(AE586)),AE586,_xlfn.CHOOSECOLS(_xlfn.TEXTSPLIT(AE586,"-",,TRUE),1)))</f>
        <v>NULL</v>
      </c>
      <c r="BG586" s="92" t="str" cm="1">
        <f t="array" ref="BG586">TRIM(IF(OR(TRIM(AE586)="NULL",ISBLANK(AE586),ISNUMBER(AE586)),AE586,_xlfn.CHOOSECOLS(_xlfn.TEXTSPLIT(AE586,"-",,TRUE),2)))</f>
        <v>NULL</v>
      </c>
      <c r="BH586" s="95" t="str">
        <f t="shared" si="54"/>
        <v>2017</v>
      </c>
      <c r="BI586" s="96" t="str">
        <f t="shared" si="55"/>
        <v>8</v>
      </c>
      <c r="BJ586" s="97" t="str">
        <f t="shared" si="56"/>
        <v>30</v>
      </c>
      <c r="BK586" s="96" t="str">
        <f t="shared" si="57"/>
        <v>2017</v>
      </c>
      <c r="BL586" s="96" t="str">
        <f t="shared" si="58"/>
        <v>9</v>
      </c>
      <c r="BM586" s="97" t="str">
        <f t="shared" si="59"/>
        <v>13</v>
      </c>
      <c r="BN586" s="93" t="b">
        <f>AND(TRIM(BH586)="NULL", TRIM(BK586)="NULL")</f>
        <v>0</v>
      </c>
      <c r="BO586" s="127" t="s">
        <v>197</v>
      </c>
      <c r="BP586" s="127" t="s">
        <v>197</v>
      </c>
    </row>
    <row r="587" spans="1:68">
      <c r="A587" s="7">
        <v>131.07</v>
      </c>
      <c r="B587" s="1" t="s">
        <v>420</v>
      </c>
      <c r="C587" s="11" t="s">
        <v>1599</v>
      </c>
      <c r="D587" s="6" t="s">
        <v>1600</v>
      </c>
      <c r="E587" s="21" t="s">
        <v>1354</v>
      </c>
      <c r="F587" s="5" t="s">
        <v>63</v>
      </c>
      <c r="G587" s="25" t="s">
        <v>63</v>
      </c>
      <c r="H587" s="25" t="s">
        <v>63</v>
      </c>
      <c r="I587" s="25" t="s">
        <v>63</v>
      </c>
      <c r="J587" s="5">
        <v>42977</v>
      </c>
      <c r="K587" s="6">
        <v>2017</v>
      </c>
      <c r="L587" s="6">
        <v>8</v>
      </c>
      <c r="M587" s="6">
        <v>30</v>
      </c>
      <c r="N587" s="5">
        <v>42991</v>
      </c>
      <c r="O587" s="6">
        <v>2017</v>
      </c>
      <c r="P587" s="6">
        <v>9</v>
      </c>
      <c r="Q587" s="6">
        <v>13</v>
      </c>
      <c r="R587" s="6">
        <v>1</v>
      </c>
      <c r="S587" s="6" t="s">
        <v>63</v>
      </c>
      <c r="T587" s="6" t="s">
        <v>166</v>
      </c>
      <c r="U587" s="6" t="s">
        <v>166</v>
      </c>
      <c r="V587" s="6" t="s">
        <v>166</v>
      </c>
      <c r="W587" s="6" t="s">
        <v>166</v>
      </c>
      <c r="X587" s="6" t="s">
        <v>166</v>
      </c>
      <c r="Y587" s="6" t="s">
        <v>166</v>
      </c>
      <c r="Z587" s="6" t="s">
        <v>166</v>
      </c>
      <c r="AA587" s="6" t="s">
        <v>166</v>
      </c>
      <c r="AB587" s="6" t="s">
        <v>166</v>
      </c>
      <c r="AC587" s="6" t="s">
        <v>166</v>
      </c>
      <c r="AD587" s="6" t="s">
        <v>166</v>
      </c>
      <c r="AE587" s="6" t="s">
        <v>166</v>
      </c>
      <c r="AH587" s="91" t="str" cm="1">
        <f t="array" ref="AH587">IF(OR(TRIM(S587)="NULL",ISBLANK(S587),ISNUMBER(S587)),TRIM(S587),TRIM(_xlfn.CHOOSECOLS(_xlfn.TEXTSPLIT(S587,"-",,TRUE),1)))</f>
        <v>NULL</v>
      </c>
      <c r="AI587" s="91" t="str" cm="1">
        <f t="array" ref="AI587">IF(OR(TRIM(S587)="NULL",ISBLANK(S587),ISNUMBER(S587)),TRIM(S587),TRIM(_xlfn.CHOOSECOLS(_xlfn.TEXTSPLIT(S587,"-",,TRUE),2)))</f>
        <v>NULL</v>
      </c>
      <c r="AJ587" s="91" t="str" cm="1">
        <f t="array" ref="AJ587">IF(OR(TRIM(R587)="NULL",ISBLANK(R587),ISNUMBER(R587)),TRIM(R587),TRIM(_xlfn.CHOOSECOLS(_xlfn.TEXTSPLIT(R587,"-",,TRUE),1)))</f>
        <v>1</v>
      </c>
      <c r="AK587" s="91" t="str" cm="1">
        <f t="array" ref="AK587">IF(OR(TRIM(R587)="NULL",ISBLANK(R587),ISNUMBER(R587)),TRIM(R587),TRIM(_xlfn.CHOOSECOLS(_xlfn.TEXTSPLIT(R587,"-",,TRUE),2)))</f>
        <v>1</v>
      </c>
      <c r="AL587" s="91" t="str" cm="1">
        <f t="array" ref="AL587">IF(OR(TRIM(T587)="NULL",ISBLANK(T587),ISNUMBER(T587)),TRIM(T587),TRIM(_xlfn.CHOOSECOLS(_xlfn.TEXTSPLIT(T587,"-",,TRUE),1)))</f>
        <v>NULL</v>
      </c>
      <c r="AM587" s="91" t="str" cm="1">
        <f t="array" ref="AM587">IF(OR(TRIM(T587)="NULL",ISBLANK(T587),ISNUMBER(T587)),TRIM(T587),TRIM(_xlfn.CHOOSECOLS(_xlfn.TEXTSPLIT(T587,"-",,TRUE),2)))</f>
        <v>NULL</v>
      </c>
      <c r="AN587" s="91" t="str" cm="1">
        <f t="array" ref="AN587">IF(OR(TRIM(U587)="NULL",ISBLANK(U587),ISNUMBER(U587)),TRIM(U587),TRIM(_xlfn.CHOOSECOLS(_xlfn.TEXTSPLIT(Y587,"-",,TRUE),1)))</f>
        <v>NULL</v>
      </c>
      <c r="AO587" s="91" t="str" cm="1">
        <f t="array" ref="AO587">IF(OR(TRIM(U587)="NULL",ISBLANK(U587),ISNUMBER(U587)),TRIM(U587),TRIM(_xlfn.CHOOSECOLS(_xlfn.TEXTSPLIT(Y587,"-",,TRUE),2)))</f>
        <v>NULL</v>
      </c>
      <c r="AP587" s="91" t="str" cm="1">
        <f t="array" ref="AP587">IF(OR(TRIM(V587)="NULL",ISBLANK(V587),ISNUMBER(V587)),TRIM(V587),TRIM(_xlfn.CHOOSECOLS(_xlfn.TEXTSPLIT(Y587,"-",,TRUE),1)))</f>
        <v>NULL</v>
      </c>
      <c r="AQ587" s="91" t="str" cm="1">
        <f t="array" ref="AQ587">IF(OR(TRIM(V587)="NULL",ISBLANK(V587),ISNUMBER(V587)),V587,_xlfn.CHOOSECOLS(_xlfn.TEXTSPLIT(Y587,"-",,TRUE),2))</f>
        <v xml:space="preserve">NULL </v>
      </c>
      <c r="AR587" s="99" t="str" cm="1">
        <f t="array" ref="AR587">TRIM(IF(OR(TRIM(W587)="NULL",ISBLANK(W587),ISNUMBER(W587)), W587, IF(AND(ISNUMBER(FIND("|", W587))=TRUE, ISNUMBER(FIND("-", W587))=FALSE), W587, IF(AND(ISNUMBER(FIND("|", W587))=FALSE, ISNUMBER(FIND("-", W587))=TRUE),_xlfn.CHOOSECOLS(_xlfn.TEXTSPLIT(W587,"-", "|",,TRUE),1), _xlfn.CONCAT(_xlfn.CHOOSECOLS(_xlfn.TEXTSPLIT(SUBSTITUTE(W587, "-", "|"), "|"),1),"|", _xlfn.CHOOSECOLS(_xlfn.TEXTSPLIT(SUBSTITUTE(W587, "-", "|"), "|"), 3))))))</f>
        <v>NULL</v>
      </c>
      <c r="AS587" s="99" t="str" cm="1">
        <f t="array" ref="AS587">TRIM(IF(OR(TRIM(W587)="NULL",ISBLANK(W587),ISNUMBER(W587)), W587, IF(AND(ISNUMBER(FIND("|", W587))=TRUE, ISNUMBER(FIND("-", W587))=FALSE), W587, IF(AND(ISNUMBER(FIND("|", W587))=FALSE, ISNUMBER(FIND("-", W587))=TRUE),_xlfn.CHOOSECOLS(_xlfn.TEXTSPLIT(W587,"-", "|",,TRUE),2), _xlfn.CONCAT(_xlfn.CHOOSECOLS(_xlfn.TEXTSPLIT(SUBSTITUTE(W587, "-", "|"), "|"),2),"|", _xlfn.CHOOSECOLS(_xlfn.TEXTSPLIT(SUBSTITUTE(W587, "-", "|"), "|"), 4))))))</f>
        <v>NULL</v>
      </c>
      <c r="AT587" s="92" t="str" cm="1">
        <f t="array" ref="AT587">TRIM(_xlfn.CHOOSECOLS(_xlfn.TEXTSPLIT(AR587,"|",,TRUE),1))</f>
        <v>NULL</v>
      </c>
      <c r="AU587" s="92" t="str" cm="1">
        <f t="array" ref="AU587">TRIM(_xlfn.CHOOSECOLS(_xlfn.TEXTSPLIT(AS587,"|",,TRUE),1))</f>
        <v>NULL</v>
      </c>
      <c r="AV587" s="92" t="str" cm="1">
        <f t="array" ref="AV587">TRIM(_xlfn.CHOOSECOLS(_xlfn.TEXTSPLIT(AB587,"|",,TRUE),1))</f>
        <v>NULL</v>
      </c>
      <c r="AW587" s="92" t="str" cm="1">
        <f t="array" ref="AW587">TRIM(_xlfn.CHOOSECOLS(_xlfn.TEXTSPLIT(Y587,"|",,TRUE),1))</f>
        <v>NULL</v>
      </c>
      <c r="AX587" s="92" t="str" cm="1">
        <f t="array" ref="AX587">TRIM(_xlfn.CHOOSECOLS(_xlfn.TEXTSPLIT(Z587,"|",,TRUE),1))</f>
        <v>NULL</v>
      </c>
      <c r="AY587" s="99" t="str" cm="1">
        <f t="array" ref="AY587">TRIM(IF(OR(TRIM(AA587)="NULL",ISBLANK(AA587),ISNUMBER(AA587)), AA587, IF(AND(ISNUMBER(FIND("|", AA587))=TRUE, ISNUMBER(FIND("-", AA587))=FALSE), AA587, IF(AND(ISNUMBER(FIND("|", AA587))=FALSE, ISNUMBER(FIND("-", AA587))=TRUE),_xlfn.CHOOSECOLS(_xlfn.TEXTSPLIT(AA587,"-", "|",,TRUE),1), _xlfn.CONCAT(_xlfn.CHOOSECOLS(_xlfn.TEXTSPLIT(SUBSTITUTE(AA587, "-", "|"), "|"),1),"|", _xlfn.CHOOSECOLS(_xlfn.TEXTSPLIT(SUBSTITUTE(AA587, "-", "|"), "|"), 3))))))</f>
        <v>NULL</v>
      </c>
      <c r="AZ587" s="99" t="str" cm="1">
        <f t="array" ref="AZ587">TRIM(IF(OR(TRIM(AA587)="NULL",ISBLANK(AA587),ISNUMBER(AA587)), AA587, IF(AND(ISNUMBER(FIND("|", AA587))=TRUE, ISNUMBER(FIND("-", AA587))=FALSE), AA587, IF(AND(ISNUMBER(FIND("|", AA587))=FALSE, ISNUMBER(FIND("-", AA587))=TRUE),_xlfn.CHOOSECOLS(_xlfn.TEXTSPLIT(AA587,"-", "|",,TRUE),2), _xlfn.CONCAT(_xlfn.CHOOSECOLS(_xlfn.TEXTSPLIT(SUBSTITUTE(AA587, "-", "|"), "|"),2),"|", _xlfn.CHOOSECOLS(_xlfn.TEXTSPLIT(SUBSTITUTE(AA587, "-", "|"), "|"), 4))))))</f>
        <v>NULL</v>
      </c>
      <c r="BA587" s="92" t="str" cm="1">
        <f t="array" ref="BA587">TRIM(_xlfn.CHOOSECOLS(_xlfn.TEXTSPLIT(AY587,"|",,TRUE),1))</f>
        <v>NULL</v>
      </c>
      <c r="BB587" s="92" t="str" cm="1">
        <f t="array" ref="BB587">TRIM(_xlfn.CHOOSECOLS(_xlfn.TEXTSPLIT(AZ587,"|",,TRUE),1))</f>
        <v>NULL</v>
      </c>
      <c r="BC587" s="92" t="str" cm="1">
        <f t="array" ref="BC587">TRIM(_xlfn.CHOOSECOLS(_xlfn.TEXTSPLIT(AB587,"|",,TRUE),1))</f>
        <v>NULL</v>
      </c>
      <c r="BD587" s="92" t="str" cm="1">
        <f t="array" ref="BD587">TRIM(_xlfn.CHOOSECOLS(_xlfn.TEXTSPLIT(AC587,"|",,TRUE),1))</f>
        <v>NULL</v>
      </c>
      <c r="BE587" s="92" t="str" cm="1">
        <f t="array" ref="BE587">TRIM(_xlfn.CHOOSECOLS(_xlfn.TEXTSPLIT(AD587,"|",,TRUE),1))</f>
        <v>NULL</v>
      </c>
      <c r="BF587" s="92" t="str" cm="1">
        <f t="array" ref="BF587">TRIM(IF(OR(TRIM(AE587)="NULL",ISBLANK(AE587),ISNUMBER(AE587)),AE587,_xlfn.CHOOSECOLS(_xlfn.TEXTSPLIT(AE587,"-",,TRUE),1)))</f>
        <v>NULL</v>
      </c>
      <c r="BG587" s="92" t="str" cm="1">
        <f t="array" ref="BG587">TRIM(IF(OR(TRIM(AE587)="NULL",ISBLANK(AE587),ISNUMBER(AE587)),AE587,_xlfn.CHOOSECOLS(_xlfn.TEXTSPLIT(AE587,"-",,TRUE),2)))</f>
        <v>NULL</v>
      </c>
      <c r="BH587" s="95" t="str">
        <f t="shared" si="54"/>
        <v>2017</v>
      </c>
      <c r="BI587" s="96" t="str">
        <f t="shared" si="55"/>
        <v>8</v>
      </c>
      <c r="BJ587" s="97" t="str">
        <f t="shared" si="56"/>
        <v>30</v>
      </c>
      <c r="BK587" s="96" t="str">
        <f t="shared" si="57"/>
        <v>2017</v>
      </c>
      <c r="BL587" s="96" t="str">
        <f t="shared" si="58"/>
        <v>9</v>
      </c>
      <c r="BM587" s="97" t="str">
        <f t="shared" si="59"/>
        <v>13</v>
      </c>
      <c r="BN587" s="93" t="b">
        <f>AND(TRIM(BH587)="NULL", TRIM(BK587)="NULL")</f>
        <v>0</v>
      </c>
      <c r="BO587" s="127" t="s">
        <v>1355</v>
      </c>
      <c r="BP587" s="127" t="s">
        <v>1355</v>
      </c>
    </row>
    <row r="588" spans="1:68">
      <c r="A588" s="7">
        <v>131.08000000000001</v>
      </c>
      <c r="B588" s="1" t="s">
        <v>420</v>
      </c>
      <c r="C588" s="11" t="s">
        <v>1599</v>
      </c>
      <c r="D588" s="6" t="s">
        <v>1600</v>
      </c>
      <c r="E588" s="21" t="s">
        <v>1615</v>
      </c>
      <c r="F588" s="5" t="s">
        <v>63</v>
      </c>
      <c r="G588" s="25" t="s">
        <v>63</v>
      </c>
      <c r="H588" s="25" t="s">
        <v>63</v>
      </c>
      <c r="I588" s="25" t="s">
        <v>63</v>
      </c>
      <c r="J588" s="5">
        <v>42977</v>
      </c>
      <c r="K588" s="6">
        <v>2017</v>
      </c>
      <c r="L588" s="6">
        <v>8</v>
      </c>
      <c r="M588" s="6">
        <v>30</v>
      </c>
      <c r="N588" s="5">
        <v>42991</v>
      </c>
      <c r="O588" s="6">
        <v>2017</v>
      </c>
      <c r="P588" s="6">
        <v>9</v>
      </c>
      <c r="Q588" s="6">
        <v>13</v>
      </c>
      <c r="R588" s="6">
        <v>4</v>
      </c>
      <c r="S588" s="6" t="s">
        <v>63</v>
      </c>
      <c r="T588" s="6" t="s">
        <v>166</v>
      </c>
      <c r="U588" s="6" t="s">
        <v>166</v>
      </c>
      <c r="V588" s="6" t="s">
        <v>166</v>
      </c>
      <c r="W588" s="6" t="s">
        <v>166</v>
      </c>
      <c r="X588" s="6" t="s">
        <v>166</v>
      </c>
      <c r="Y588" s="6" t="s">
        <v>166</v>
      </c>
      <c r="Z588" s="6" t="s">
        <v>166</v>
      </c>
      <c r="AA588" s="6">
        <v>3600000000</v>
      </c>
      <c r="AB588" s="6" t="s">
        <v>172</v>
      </c>
      <c r="AC588" s="6" t="s">
        <v>73</v>
      </c>
      <c r="AD588" s="6" t="s">
        <v>166</v>
      </c>
      <c r="AE588" s="6" t="s">
        <v>166</v>
      </c>
      <c r="AH588" s="91" t="str" cm="1">
        <f t="array" ref="AH588">IF(OR(TRIM(S588)="NULL",ISBLANK(S588),ISNUMBER(S588)),TRIM(S588),TRIM(_xlfn.CHOOSECOLS(_xlfn.TEXTSPLIT(S588,"-",,TRUE),1)))</f>
        <v>NULL</v>
      </c>
      <c r="AI588" s="91" t="str" cm="1">
        <f t="array" ref="AI588">IF(OR(TRIM(S588)="NULL",ISBLANK(S588),ISNUMBER(S588)),TRIM(S588),TRIM(_xlfn.CHOOSECOLS(_xlfn.TEXTSPLIT(S588,"-",,TRUE),2)))</f>
        <v>NULL</v>
      </c>
      <c r="AJ588" s="91" t="str" cm="1">
        <f t="array" ref="AJ588">IF(OR(TRIM(R588)="NULL",ISBLANK(R588),ISNUMBER(R588)),TRIM(R588),TRIM(_xlfn.CHOOSECOLS(_xlfn.TEXTSPLIT(R588,"-",,TRUE),1)))</f>
        <v>4</v>
      </c>
      <c r="AK588" s="91" t="str" cm="1">
        <f t="array" ref="AK588">IF(OR(TRIM(R588)="NULL",ISBLANK(R588),ISNUMBER(R588)),TRIM(R588),TRIM(_xlfn.CHOOSECOLS(_xlfn.TEXTSPLIT(R588,"-",,TRUE),2)))</f>
        <v>4</v>
      </c>
      <c r="AL588" s="91" t="str" cm="1">
        <f t="array" ref="AL588">IF(OR(TRIM(T588)="NULL",ISBLANK(T588),ISNUMBER(T588)),TRIM(T588),TRIM(_xlfn.CHOOSECOLS(_xlfn.TEXTSPLIT(T588,"-",,TRUE),1)))</f>
        <v>NULL</v>
      </c>
      <c r="AM588" s="91" t="str" cm="1">
        <f t="array" ref="AM588">IF(OR(TRIM(T588)="NULL",ISBLANK(T588),ISNUMBER(T588)),TRIM(T588),TRIM(_xlfn.CHOOSECOLS(_xlfn.TEXTSPLIT(T588,"-",,TRUE),2)))</f>
        <v>NULL</v>
      </c>
      <c r="AN588" s="91" t="str" cm="1">
        <f t="array" ref="AN588">IF(OR(TRIM(U588)="NULL",ISBLANK(U588),ISNUMBER(U588)),TRIM(U588),TRIM(_xlfn.CHOOSECOLS(_xlfn.TEXTSPLIT(Y588,"-",,TRUE),1)))</f>
        <v>NULL</v>
      </c>
      <c r="AO588" s="91" t="str" cm="1">
        <f t="array" ref="AO588">IF(OR(TRIM(U588)="NULL",ISBLANK(U588),ISNUMBER(U588)),TRIM(U588),TRIM(_xlfn.CHOOSECOLS(_xlfn.TEXTSPLIT(Y588,"-",,TRUE),2)))</f>
        <v>NULL</v>
      </c>
      <c r="AP588" s="91" t="str" cm="1">
        <f t="array" ref="AP588">IF(OR(TRIM(V588)="NULL",ISBLANK(V588),ISNUMBER(V588)),TRIM(V588),TRIM(_xlfn.CHOOSECOLS(_xlfn.TEXTSPLIT(Y588,"-",,TRUE),1)))</f>
        <v>NULL</v>
      </c>
      <c r="AQ588" s="91" t="str" cm="1">
        <f t="array" ref="AQ588">IF(OR(TRIM(V588)="NULL",ISBLANK(V588),ISNUMBER(V588)),V588,_xlfn.CHOOSECOLS(_xlfn.TEXTSPLIT(Y588,"-",,TRUE),2))</f>
        <v xml:space="preserve">NULL </v>
      </c>
      <c r="AR588" s="99" t="str" cm="1">
        <f t="array" ref="AR588">TRIM(IF(OR(TRIM(W588)="NULL",ISBLANK(W588),ISNUMBER(W588)), W588, IF(AND(ISNUMBER(FIND("|", W588))=TRUE, ISNUMBER(FIND("-", W588))=FALSE), W588, IF(AND(ISNUMBER(FIND("|", W588))=FALSE, ISNUMBER(FIND("-", W588))=TRUE),_xlfn.CHOOSECOLS(_xlfn.TEXTSPLIT(W588,"-", "|",,TRUE),1), _xlfn.CONCAT(_xlfn.CHOOSECOLS(_xlfn.TEXTSPLIT(SUBSTITUTE(W588, "-", "|"), "|"),1),"|", _xlfn.CHOOSECOLS(_xlfn.TEXTSPLIT(SUBSTITUTE(W588, "-", "|"), "|"), 3))))))</f>
        <v>NULL</v>
      </c>
      <c r="AS588" s="99" t="str" cm="1">
        <f t="array" ref="AS588">TRIM(IF(OR(TRIM(W588)="NULL",ISBLANK(W588),ISNUMBER(W588)), W588, IF(AND(ISNUMBER(FIND("|", W588))=TRUE, ISNUMBER(FIND("-", W588))=FALSE), W588, IF(AND(ISNUMBER(FIND("|", W588))=FALSE, ISNUMBER(FIND("-", W588))=TRUE),_xlfn.CHOOSECOLS(_xlfn.TEXTSPLIT(W588,"-", "|",,TRUE),2), _xlfn.CONCAT(_xlfn.CHOOSECOLS(_xlfn.TEXTSPLIT(SUBSTITUTE(W588, "-", "|"), "|"),2),"|", _xlfn.CHOOSECOLS(_xlfn.TEXTSPLIT(SUBSTITUTE(W588, "-", "|"), "|"), 4))))))</f>
        <v>NULL</v>
      </c>
      <c r="AT588" s="92" t="str" cm="1">
        <f t="array" ref="AT588">TRIM(_xlfn.CHOOSECOLS(_xlfn.TEXTSPLIT(AR588,"|",,TRUE),1))</f>
        <v>NULL</v>
      </c>
      <c r="AU588" s="92" t="str" cm="1">
        <f t="array" ref="AU588">TRIM(_xlfn.CHOOSECOLS(_xlfn.TEXTSPLIT(AS588,"|",,TRUE),1))</f>
        <v>NULL</v>
      </c>
      <c r="AV588" s="92" t="str" cm="1">
        <f t="array" ref="AV588">TRIM(_xlfn.CHOOSECOLS(_xlfn.TEXTSPLIT(AB588,"|",,TRUE),1))</f>
        <v>USD</v>
      </c>
      <c r="AW588" s="92" t="str" cm="1">
        <f t="array" ref="AW588">TRIM(_xlfn.CHOOSECOLS(_xlfn.TEXTSPLIT(Y588,"|",,TRUE),1))</f>
        <v>NULL</v>
      </c>
      <c r="AX588" s="92" t="str" cm="1">
        <f t="array" ref="AX588">TRIM(_xlfn.CHOOSECOLS(_xlfn.TEXTSPLIT(Z588,"|",,TRUE),1))</f>
        <v>NULL</v>
      </c>
      <c r="AY588" s="99" t="str" cm="1">
        <f t="array" ref="AY588">TRIM(IF(OR(TRIM(AA588)="NULL",ISBLANK(AA588),ISNUMBER(AA588)), AA588, IF(AND(ISNUMBER(FIND("|", AA588))=TRUE, ISNUMBER(FIND("-", AA588))=FALSE), AA588, IF(AND(ISNUMBER(FIND("|", AA588))=FALSE, ISNUMBER(FIND("-", AA588))=TRUE),_xlfn.CHOOSECOLS(_xlfn.TEXTSPLIT(AA588,"-", "|",,TRUE),1), _xlfn.CONCAT(_xlfn.CHOOSECOLS(_xlfn.TEXTSPLIT(SUBSTITUTE(AA588, "-", "|"), "|"),1),"|", _xlfn.CHOOSECOLS(_xlfn.TEXTSPLIT(SUBSTITUTE(AA588, "-", "|"), "|"), 3))))))</f>
        <v>3600000000</v>
      </c>
      <c r="AZ588" s="99" t="str" cm="1">
        <f t="array" ref="AZ588">TRIM(IF(OR(TRIM(AA588)="NULL",ISBLANK(AA588),ISNUMBER(AA588)), AA588, IF(AND(ISNUMBER(FIND("|", AA588))=TRUE, ISNUMBER(FIND("-", AA588))=FALSE), AA588, IF(AND(ISNUMBER(FIND("|", AA588))=FALSE, ISNUMBER(FIND("-", AA588))=TRUE),_xlfn.CHOOSECOLS(_xlfn.TEXTSPLIT(AA588,"-", "|",,TRUE),2), _xlfn.CONCAT(_xlfn.CHOOSECOLS(_xlfn.TEXTSPLIT(SUBSTITUTE(AA588, "-", "|"), "|"),2),"|", _xlfn.CHOOSECOLS(_xlfn.TEXTSPLIT(SUBSTITUTE(AA588, "-", "|"), "|"), 4))))))</f>
        <v>3600000000</v>
      </c>
      <c r="BA588" s="92" t="str" cm="1">
        <f t="array" ref="BA588">TRIM(_xlfn.CHOOSECOLS(_xlfn.TEXTSPLIT(AY588,"|",,TRUE),1))</f>
        <v>3600000000</v>
      </c>
      <c r="BB588" s="92" t="str" cm="1">
        <f t="array" ref="BB588">TRIM(_xlfn.CHOOSECOLS(_xlfn.TEXTSPLIT(AZ588,"|",,TRUE),1))</f>
        <v>3600000000</v>
      </c>
      <c r="BC588" s="92" t="str" cm="1">
        <f t="array" ref="BC588">TRIM(_xlfn.CHOOSECOLS(_xlfn.TEXTSPLIT(AB588,"|",,TRUE),1))</f>
        <v>USD</v>
      </c>
      <c r="BD588" s="92" t="str" cm="1">
        <f t="array" ref="BD588">TRIM(_xlfn.CHOOSECOLS(_xlfn.TEXTSPLIT(AC588,"|",,TRUE),1))</f>
        <v>No</v>
      </c>
      <c r="BE588" s="92" t="str" cm="1">
        <f t="array" ref="BE588">TRIM(_xlfn.CHOOSECOLS(_xlfn.TEXTSPLIT(AD588,"|",,TRUE),1))</f>
        <v>NULL</v>
      </c>
      <c r="BF588" s="92" t="str" cm="1">
        <f t="array" ref="BF588">TRIM(IF(OR(TRIM(AE588)="NULL",ISBLANK(AE588),ISNUMBER(AE588)),AE588,_xlfn.CHOOSECOLS(_xlfn.TEXTSPLIT(AE588,"-",,TRUE),1)))</f>
        <v>NULL</v>
      </c>
      <c r="BG588" s="92" t="str" cm="1">
        <f t="array" ref="BG588">TRIM(IF(OR(TRIM(AE588)="NULL",ISBLANK(AE588),ISNUMBER(AE588)),AE588,_xlfn.CHOOSECOLS(_xlfn.TEXTSPLIT(AE588,"-",,TRUE),2)))</f>
        <v>NULL</v>
      </c>
      <c r="BH588" s="95" t="str">
        <f t="shared" si="54"/>
        <v>2017</v>
      </c>
      <c r="BI588" s="96" t="str">
        <f t="shared" si="55"/>
        <v>8</v>
      </c>
      <c r="BJ588" s="97" t="str">
        <f t="shared" si="56"/>
        <v>30</v>
      </c>
      <c r="BK588" s="96" t="str">
        <f t="shared" si="57"/>
        <v>2017</v>
      </c>
      <c r="BL588" s="96" t="str">
        <f t="shared" si="58"/>
        <v>9</v>
      </c>
      <c r="BM588" s="97" t="str">
        <f t="shared" si="59"/>
        <v>13</v>
      </c>
      <c r="BN588" s="93" t="b">
        <f>AND(TRIM(BH588)="NULL", TRIM(BK588)="NULL")</f>
        <v>0</v>
      </c>
      <c r="BO588" s="127" t="s">
        <v>197</v>
      </c>
      <c r="BP588" s="127" t="s">
        <v>197</v>
      </c>
    </row>
    <row r="589" spans="1:68">
      <c r="A589" s="7">
        <v>131.09</v>
      </c>
      <c r="B589" s="1" t="s">
        <v>420</v>
      </c>
      <c r="C589" s="11" t="s">
        <v>1599</v>
      </c>
      <c r="D589" s="6" t="s">
        <v>1600</v>
      </c>
      <c r="E589" s="21" t="s">
        <v>1616</v>
      </c>
      <c r="F589" s="5" t="s">
        <v>63</v>
      </c>
      <c r="G589" s="25" t="s">
        <v>63</v>
      </c>
      <c r="H589" s="25" t="s">
        <v>63</v>
      </c>
      <c r="I589" s="25" t="s">
        <v>63</v>
      </c>
      <c r="J589" s="5">
        <v>42977</v>
      </c>
      <c r="K589" s="6">
        <v>2017</v>
      </c>
      <c r="L589" s="6">
        <v>8</v>
      </c>
      <c r="M589" s="6">
        <v>30</v>
      </c>
      <c r="N589" s="5">
        <v>42991</v>
      </c>
      <c r="O589" s="6">
        <v>2017</v>
      </c>
      <c r="P589" s="6">
        <v>9</v>
      </c>
      <c r="Q589" s="6">
        <v>13</v>
      </c>
      <c r="R589" s="6">
        <v>4</v>
      </c>
      <c r="S589" s="6" t="s">
        <v>63</v>
      </c>
      <c r="T589" s="6" t="s">
        <v>166</v>
      </c>
      <c r="U589" s="6" t="s">
        <v>166</v>
      </c>
      <c r="V589" s="6" t="s">
        <v>166</v>
      </c>
      <c r="W589" s="6" t="s">
        <v>166</v>
      </c>
      <c r="X589" s="6" t="s">
        <v>166</v>
      </c>
      <c r="Y589" s="6" t="s">
        <v>166</v>
      </c>
      <c r="Z589" s="6" t="s">
        <v>166</v>
      </c>
      <c r="AA589" s="6">
        <v>1100000000</v>
      </c>
      <c r="AB589" s="6" t="s">
        <v>172</v>
      </c>
      <c r="AC589" s="6" t="s">
        <v>73</v>
      </c>
      <c r="AD589" s="6" t="s">
        <v>166</v>
      </c>
      <c r="AE589" s="6" t="s">
        <v>166</v>
      </c>
      <c r="AH589" s="91" t="str" cm="1">
        <f t="array" ref="AH589">IF(OR(TRIM(S589)="NULL",ISBLANK(S589),ISNUMBER(S589)),TRIM(S589),TRIM(_xlfn.CHOOSECOLS(_xlfn.TEXTSPLIT(S589,"-",,TRUE),1)))</f>
        <v>NULL</v>
      </c>
      <c r="AI589" s="91" t="str" cm="1">
        <f t="array" ref="AI589">IF(OR(TRIM(S589)="NULL",ISBLANK(S589),ISNUMBER(S589)),TRIM(S589),TRIM(_xlfn.CHOOSECOLS(_xlfn.TEXTSPLIT(S589,"-",,TRUE),2)))</f>
        <v>NULL</v>
      </c>
      <c r="AJ589" s="91" t="str" cm="1">
        <f t="array" ref="AJ589">IF(OR(TRIM(R589)="NULL",ISBLANK(R589),ISNUMBER(R589)),TRIM(R589),TRIM(_xlfn.CHOOSECOLS(_xlfn.TEXTSPLIT(R589,"-",,TRUE),1)))</f>
        <v>4</v>
      </c>
      <c r="AK589" s="91" t="str" cm="1">
        <f t="array" ref="AK589">IF(OR(TRIM(R589)="NULL",ISBLANK(R589),ISNUMBER(R589)),TRIM(R589),TRIM(_xlfn.CHOOSECOLS(_xlfn.TEXTSPLIT(R589,"-",,TRUE),2)))</f>
        <v>4</v>
      </c>
      <c r="AL589" s="91" t="str" cm="1">
        <f t="array" ref="AL589">IF(OR(TRIM(T589)="NULL",ISBLANK(T589),ISNUMBER(T589)),TRIM(T589),TRIM(_xlfn.CHOOSECOLS(_xlfn.TEXTSPLIT(T589,"-",,TRUE),1)))</f>
        <v>NULL</v>
      </c>
      <c r="AM589" s="91" t="str" cm="1">
        <f t="array" ref="AM589">IF(OR(TRIM(T589)="NULL",ISBLANK(T589),ISNUMBER(T589)),TRIM(T589),TRIM(_xlfn.CHOOSECOLS(_xlfn.TEXTSPLIT(T589,"-",,TRUE),2)))</f>
        <v>NULL</v>
      </c>
      <c r="AN589" s="91" t="str" cm="1">
        <f t="array" ref="AN589">IF(OR(TRIM(U589)="NULL",ISBLANK(U589),ISNUMBER(U589)),TRIM(U589),TRIM(_xlfn.CHOOSECOLS(_xlfn.TEXTSPLIT(Y589,"-",,TRUE),1)))</f>
        <v>NULL</v>
      </c>
      <c r="AO589" s="91" t="str" cm="1">
        <f t="array" ref="AO589">IF(OR(TRIM(U589)="NULL",ISBLANK(U589),ISNUMBER(U589)),TRIM(U589),TRIM(_xlfn.CHOOSECOLS(_xlfn.TEXTSPLIT(Y589,"-",,TRUE),2)))</f>
        <v>NULL</v>
      </c>
      <c r="AP589" s="91" t="str" cm="1">
        <f t="array" ref="AP589">IF(OR(TRIM(V589)="NULL",ISBLANK(V589),ISNUMBER(V589)),TRIM(V589),TRIM(_xlfn.CHOOSECOLS(_xlfn.TEXTSPLIT(Y589,"-",,TRUE),1)))</f>
        <v>NULL</v>
      </c>
      <c r="AQ589" s="91" t="str" cm="1">
        <f t="array" ref="AQ589">IF(OR(TRIM(V589)="NULL",ISBLANK(V589),ISNUMBER(V589)),V589,_xlfn.CHOOSECOLS(_xlfn.TEXTSPLIT(Y589,"-",,TRUE),2))</f>
        <v xml:space="preserve">NULL </v>
      </c>
      <c r="AR589" s="99" t="str" cm="1">
        <f t="array" ref="AR589">TRIM(IF(OR(TRIM(W589)="NULL",ISBLANK(W589),ISNUMBER(W589)), W589, IF(AND(ISNUMBER(FIND("|", W589))=TRUE, ISNUMBER(FIND("-", W589))=FALSE), W589, IF(AND(ISNUMBER(FIND("|", W589))=FALSE, ISNUMBER(FIND("-", W589))=TRUE),_xlfn.CHOOSECOLS(_xlfn.TEXTSPLIT(W589,"-", "|",,TRUE),1), _xlfn.CONCAT(_xlfn.CHOOSECOLS(_xlfn.TEXTSPLIT(SUBSTITUTE(W589, "-", "|"), "|"),1),"|", _xlfn.CHOOSECOLS(_xlfn.TEXTSPLIT(SUBSTITUTE(W589, "-", "|"), "|"), 3))))))</f>
        <v>NULL</v>
      </c>
      <c r="AS589" s="99" t="str" cm="1">
        <f t="array" ref="AS589">TRIM(IF(OR(TRIM(W589)="NULL",ISBLANK(W589),ISNUMBER(W589)), W589, IF(AND(ISNUMBER(FIND("|", W589))=TRUE, ISNUMBER(FIND("-", W589))=FALSE), W589, IF(AND(ISNUMBER(FIND("|", W589))=FALSE, ISNUMBER(FIND("-", W589))=TRUE),_xlfn.CHOOSECOLS(_xlfn.TEXTSPLIT(W589,"-", "|",,TRUE),2), _xlfn.CONCAT(_xlfn.CHOOSECOLS(_xlfn.TEXTSPLIT(SUBSTITUTE(W589, "-", "|"), "|"),2),"|", _xlfn.CHOOSECOLS(_xlfn.TEXTSPLIT(SUBSTITUTE(W589, "-", "|"), "|"), 4))))))</f>
        <v>NULL</v>
      </c>
      <c r="AT589" s="92" t="str" cm="1">
        <f t="array" ref="AT589">TRIM(_xlfn.CHOOSECOLS(_xlfn.TEXTSPLIT(AR589,"|",,TRUE),1))</f>
        <v>NULL</v>
      </c>
      <c r="AU589" s="92" t="str" cm="1">
        <f t="array" ref="AU589">TRIM(_xlfn.CHOOSECOLS(_xlfn.TEXTSPLIT(AS589,"|",,TRUE),1))</f>
        <v>NULL</v>
      </c>
      <c r="AV589" s="92" t="str" cm="1">
        <f t="array" ref="AV589">TRIM(_xlfn.CHOOSECOLS(_xlfn.TEXTSPLIT(AB589,"|",,TRUE),1))</f>
        <v>USD</v>
      </c>
      <c r="AW589" s="92" t="str" cm="1">
        <f t="array" ref="AW589">TRIM(_xlfn.CHOOSECOLS(_xlfn.TEXTSPLIT(Y589,"|",,TRUE),1))</f>
        <v>NULL</v>
      </c>
      <c r="AX589" s="92" t="str" cm="1">
        <f t="array" ref="AX589">TRIM(_xlfn.CHOOSECOLS(_xlfn.TEXTSPLIT(Z589,"|",,TRUE),1))</f>
        <v>NULL</v>
      </c>
      <c r="AY589" s="99" t="str" cm="1">
        <f t="array" ref="AY589">TRIM(IF(OR(TRIM(AA589)="NULL",ISBLANK(AA589),ISNUMBER(AA589)), AA589, IF(AND(ISNUMBER(FIND("|", AA589))=TRUE, ISNUMBER(FIND("-", AA589))=FALSE), AA589, IF(AND(ISNUMBER(FIND("|", AA589))=FALSE, ISNUMBER(FIND("-", AA589))=TRUE),_xlfn.CHOOSECOLS(_xlfn.TEXTSPLIT(AA589,"-", "|",,TRUE),1), _xlfn.CONCAT(_xlfn.CHOOSECOLS(_xlfn.TEXTSPLIT(SUBSTITUTE(AA589, "-", "|"), "|"),1),"|", _xlfn.CHOOSECOLS(_xlfn.TEXTSPLIT(SUBSTITUTE(AA589, "-", "|"), "|"), 3))))))</f>
        <v>1100000000</v>
      </c>
      <c r="AZ589" s="99" t="str" cm="1">
        <f t="array" ref="AZ589">TRIM(IF(OR(TRIM(AA589)="NULL",ISBLANK(AA589),ISNUMBER(AA589)), AA589, IF(AND(ISNUMBER(FIND("|", AA589))=TRUE, ISNUMBER(FIND("-", AA589))=FALSE), AA589, IF(AND(ISNUMBER(FIND("|", AA589))=FALSE, ISNUMBER(FIND("-", AA589))=TRUE),_xlfn.CHOOSECOLS(_xlfn.TEXTSPLIT(AA589,"-", "|",,TRUE),2), _xlfn.CONCAT(_xlfn.CHOOSECOLS(_xlfn.TEXTSPLIT(SUBSTITUTE(AA589, "-", "|"), "|"),2),"|", _xlfn.CHOOSECOLS(_xlfn.TEXTSPLIT(SUBSTITUTE(AA589, "-", "|"), "|"), 4))))))</f>
        <v>1100000000</v>
      </c>
      <c r="BA589" s="92" t="str" cm="1">
        <f t="array" ref="BA589">TRIM(_xlfn.CHOOSECOLS(_xlfn.TEXTSPLIT(AY589,"|",,TRUE),1))</f>
        <v>1100000000</v>
      </c>
      <c r="BB589" s="92" t="str" cm="1">
        <f t="array" ref="BB589">TRIM(_xlfn.CHOOSECOLS(_xlfn.TEXTSPLIT(AZ589,"|",,TRUE),1))</f>
        <v>1100000000</v>
      </c>
      <c r="BC589" s="92" t="str" cm="1">
        <f t="array" ref="BC589">TRIM(_xlfn.CHOOSECOLS(_xlfn.TEXTSPLIT(AB589,"|",,TRUE),1))</f>
        <v>USD</v>
      </c>
      <c r="BD589" s="92" t="str" cm="1">
        <f t="array" ref="BD589">TRIM(_xlfn.CHOOSECOLS(_xlfn.TEXTSPLIT(AC589,"|",,TRUE),1))</f>
        <v>No</v>
      </c>
      <c r="BE589" s="92" t="str" cm="1">
        <f t="array" ref="BE589">TRIM(_xlfn.CHOOSECOLS(_xlfn.TEXTSPLIT(AD589,"|",,TRUE),1))</f>
        <v>NULL</v>
      </c>
      <c r="BF589" s="92" t="str" cm="1">
        <f t="array" ref="BF589">TRIM(IF(OR(TRIM(AE589)="NULL",ISBLANK(AE589),ISNUMBER(AE589)),AE589,_xlfn.CHOOSECOLS(_xlfn.TEXTSPLIT(AE589,"-",,TRUE),1)))</f>
        <v>NULL</v>
      </c>
      <c r="BG589" s="92" t="str" cm="1">
        <f t="array" ref="BG589">TRIM(IF(OR(TRIM(AE589)="NULL",ISBLANK(AE589),ISNUMBER(AE589)),AE589,_xlfn.CHOOSECOLS(_xlfn.TEXTSPLIT(AE589,"-",,TRUE),2)))</f>
        <v>NULL</v>
      </c>
      <c r="BH589" s="95" t="str">
        <f t="shared" si="54"/>
        <v>2017</v>
      </c>
      <c r="BI589" s="96" t="str">
        <f t="shared" si="55"/>
        <v>8</v>
      </c>
      <c r="BJ589" s="97" t="str">
        <f t="shared" si="56"/>
        <v>30</v>
      </c>
      <c r="BK589" s="96" t="str">
        <f t="shared" si="57"/>
        <v>2017</v>
      </c>
      <c r="BL589" s="96" t="str">
        <f t="shared" si="58"/>
        <v>9</v>
      </c>
      <c r="BM589" s="97" t="str">
        <f t="shared" si="59"/>
        <v>13</v>
      </c>
      <c r="BN589" s="93" t="b">
        <f>AND(TRIM(BH589)="NULL", TRIM(BK589)="NULL")</f>
        <v>0</v>
      </c>
      <c r="BO589" s="127" t="s">
        <v>435</v>
      </c>
      <c r="BP589" s="127" t="s">
        <v>435</v>
      </c>
    </row>
    <row r="590" spans="1:68">
      <c r="A590" s="7">
        <v>131.1</v>
      </c>
      <c r="B590" s="1" t="s">
        <v>420</v>
      </c>
      <c r="C590" s="11" t="s">
        <v>1599</v>
      </c>
      <c r="D590" s="6" t="s">
        <v>1600</v>
      </c>
      <c r="E590" s="21" t="s">
        <v>1617</v>
      </c>
      <c r="F590" s="5" t="s">
        <v>63</v>
      </c>
      <c r="G590" s="25" t="s">
        <v>63</v>
      </c>
      <c r="H590" s="25" t="s">
        <v>63</v>
      </c>
      <c r="I590" s="25" t="s">
        <v>63</v>
      </c>
      <c r="J590" s="5">
        <v>42977</v>
      </c>
      <c r="K590" s="6">
        <v>2017</v>
      </c>
      <c r="L590" s="6">
        <v>8</v>
      </c>
      <c r="M590" s="6">
        <v>30</v>
      </c>
      <c r="N590" s="5">
        <v>42991</v>
      </c>
      <c r="O590" s="6">
        <v>2017</v>
      </c>
      <c r="P590" s="6">
        <v>9</v>
      </c>
      <c r="Q590" s="6">
        <v>13</v>
      </c>
      <c r="R590" s="6" t="s">
        <v>63</v>
      </c>
      <c r="S590" s="6" t="s">
        <v>63</v>
      </c>
      <c r="T590" s="6" t="s">
        <v>166</v>
      </c>
      <c r="U590" s="6" t="s">
        <v>166</v>
      </c>
      <c r="V590" s="6" t="s">
        <v>166</v>
      </c>
      <c r="W590" s="6" t="s">
        <v>166</v>
      </c>
      <c r="X590" s="6" t="s">
        <v>166</v>
      </c>
      <c r="Y590" s="6" t="s">
        <v>166</v>
      </c>
      <c r="Z590" s="6" t="s">
        <v>166</v>
      </c>
      <c r="AA590" s="6" t="s">
        <v>166</v>
      </c>
      <c r="AB590" s="6" t="s">
        <v>166</v>
      </c>
      <c r="AC590" s="6" t="s">
        <v>166</v>
      </c>
      <c r="AD590" s="6" t="s">
        <v>166</v>
      </c>
      <c r="AE590" s="59">
        <v>60</v>
      </c>
      <c r="AH590" s="91" t="str" cm="1">
        <f t="array" ref="AH590">IF(OR(TRIM(S590)="NULL",ISBLANK(S590),ISNUMBER(S590)),TRIM(S590),TRIM(_xlfn.CHOOSECOLS(_xlfn.TEXTSPLIT(S590,"-",,TRUE),1)))</f>
        <v>NULL</v>
      </c>
      <c r="AI590" s="91" t="str" cm="1">
        <f t="array" ref="AI590">IF(OR(TRIM(S590)="NULL",ISBLANK(S590),ISNUMBER(S590)),TRIM(S590),TRIM(_xlfn.CHOOSECOLS(_xlfn.TEXTSPLIT(S590,"-",,TRUE),2)))</f>
        <v>NULL</v>
      </c>
      <c r="AJ590" s="91" t="str" cm="1">
        <f t="array" ref="AJ590">IF(OR(TRIM(R590)="NULL",ISBLANK(R590),ISNUMBER(R590)),TRIM(R590),TRIM(_xlfn.CHOOSECOLS(_xlfn.TEXTSPLIT(R590,"-",,TRUE),1)))</f>
        <v>NULL</v>
      </c>
      <c r="AK590" s="91" t="str" cm="1">
        <f t="array" ref="AK590">IF(OR(TRIM(R590)="NULL",ISBLANK(R590),ISNUMBER(R590)),TRIM(R590),TRIM(_xlfn.CHOOSECOLS(_xlfn.TEXTSPLIT(R590,"-",,TRUE),2)))</f>
        <v>NULL</v>
      </c>
      <c r="AL590" s="91" t="str" cm="1">
        <f t="array" ref="AL590">IF(OR(TRIM(T590)="NULL",ISBLANK(T590),ISNUMBER(T590)),TRIM(T590),TRIM(_xlfn.CHOOSECOLS(_xlfn.TEXTSPLIT(T590,"-",,TRUE),1)))</f>
        <v>NULL</v>
      </c>
      <c r="AM590" s="91" t="str" cm="1">
        <f t="array" ref="AM590">IF(OR(TRIM(T590)="NULL",ISBLANK(T590),ISNUMBER(T590)),TRIM(T590),TRIM(_xlfn.CHOOSECOLS(_xlfn.TEXTSPLIT(T590,"-",,TRUE),2)))</f>
        <v>NULL</v>
      </c>
      <c r="AN590" s="91" t="str" cm="1">
        <f t="array" ref="AN590">IF(OR(TRIM(U590)="NULL",ISBLANK(U590),ISNUMBER(U590)),TRIM(U590),TRIM(_xlfn.CHOOSECOLS(_xlfn.TEXTSPLIT(Y590,"-",,TRUE),1)))</f>
        <v>NULL</v>
      </c>
      <c r="AO590" s="91" t="str" cm="1">
        <f t="array" ref="AO590">IF(OR(TRIM(U590)="NULL",ISBLANK(U590),ISNUMBER(U590)),TRIM(U590),TRIM(_xlfn.CHOOSECOLS(_xlfn.TEXTSPLIT(Y590,"-",,TRUE),2)))</f>
        <v>NULL</v>
      </c>
      <c r="AP590" s="91" t="str" cm="1">
        <f t="array" ref="AP590">IF(OR(TRIM(V590)="NULL",ISBLANK(V590),ISNUMBER(V590)),TRIM(V590),TRIM(_xlfn.CHOOSECOLS(_xlfn.TEXTSPLIT(Y590,"-",,TRUE),1)))</f>
        <v>NULL</v>
      </c>
      <c r="AQ590" s="91" t="str" cm="1">
        <f t="array" ref="AQ590">IF(OR(TRIM(V590)="NULL",ISBLANK(V590),ISNUMBER(V590)),V590,_xlfn.CHOOSECOLS(_xlfn.TEXTSPLIT(Y590,"-",,TRUE),2))</f>
        <v xml:space="preserve">NULL </v>
      </c>
      <c r="AR590" s="99" t="str" cm="1">
        <f t="array" ref="AR590">TRIM(IF(OR(TRIM(W590)="NULL",ISBLANK(W590),ISNUMBER(W590)), W590, IF(AND(ISNUMBER(FIND("|", W590))=TRUE, ISNUMBER(FIND("-", W590))=FALSE), W590, IF(AND(ISNUMBER(FIND("|", W590))=FALSE, ISNUMBER(FIND("-", W590))=TRUE),_xlfn.CHOOSECOLS(_xlfn.TEXTSPLIT(W590,"-", "|",,TRUE),1), _xlfn.CONCAT(_xlfn.CHOOSECOLS(_xlfn.TEXTSPLIT(SUBSTITUTE(W590, "-", "|"), "|"),1),"|", _xlfn.CHOOSECOLS(_xlfn.TEXTSPLIT(SUBSTITUTE(W590, "-", "|"), "|"), 3))))))</f>
        <v>NULL</v>
      </c>
      <c r="AS590" s="99" t="str" cm="1">
        <f t="array" ref="AS590">TRIM(IF(OR(TRIM(W590)="NULL",ISBLANK(W590),ISNUMBER(W590)), W590, IF(AND(ISNUMBER(FIND("|", W590))=TRUE, ISNUMBER(FIND("-", W590))=FALSE), W590, IF(AND(ISNUMBER(FIND("|", W590))=FALSE, ISNUMBER(FIND("-", W590))=TRUE),_xlfn.CHOOSECOLS(_xlfn.TEXTSPLIT(W590,"-", "|",,TRUE),2), _xlfn.CONCAT(_xlfn.CHOOSECOLS(_xlfn.TEXTSPLIT(SUBSTITUTE(W590, "-", "|"), "|"),2),"|", _xlfn.CHOOSECOLS(_xlfn.TEXTSPLIT(SUBSTITUTE(W590, "-", "|"), "|"), 4))))))</f>
        <v>NULL</v>
      </c>
      <c r="AT590" s="92" t="str" cm="1">
        <f t="array" ref="AT590">TRIM(_xlfn.CHOOSECOLS(_xlfn.TEXTSPLIT(AR590,"|",,TRUE),1))</f>
        <v>NULL</v>
      </c>
      <c r="AU590" s="92" t="str" cm="1">
        <f t="array" ref="AU590">TRIM(_xlfn.CHOOSECOLS(_xlfn.TEXTSPLIT(AS590,"|",,TRUE),1))</f>
        <v>NULL</v>
      </c>
      <c r="AV590" s="92" t="str" cm="1">
        <f t="array" ref="AV590">TRIM(_xlfn.CHOOSECOLS(_xlfn.TEXTSPLIT(AB590,"|",,TRUE),1))</f>
        <v>NULL</v>
      </c>
      <c r="AW590" s="92" t="str" cm="1">
        <f t="array" ref="AW590">TRIM(_xlfn.CHOOSECOLS(_xlfn.TEXTSPLIT(Y590,"|",,TRUE),1))</f>
        <v>NULL</v>
      </c>
      <c r="AX590" s="92" t="str" cm="1">
        <f t="array" ref="AX590">TRIM(_xlfn.CHOOSECOLS(_xlfn.TEXTSPLIT(Z590,"|",,TRUE),1))</f>
        <v>NULL</v>
      </c>
      <c r="AY590" s="99" t="str" cm="1">
        <f t="array" ref="AY590">TRIM(IF(OR(TRIM(AA590)="NULL",ISBLANK(AA590),ISNUMBER(AA590)), AA590, IF(AND(ISNUMBER(FIND("|", AA590))=TRUE, ISNUMBER(FIND("-", AA590))=FALSE), AA590, IF(AND(ISNUMBER(FIND("|", AA590))=FALSE, ISNUMBER(FIND("-", AA590))=TRUE),_xlfn.CHOOSECOLS(_xlfn.TEXTSPLIT(AA590,"-", "|",,TRUE),1), _xlfn.CONCAT(_xlfn.CHOOSECOLS(_xlfn.TEXTSPLIT(SUBSTITUTE(AA590, "-", "|"), "|"),1),"|", _xlfn.CHOOSECOLS(_xlfn.TEXTSPLIT(SUBSTITUTE(AA590, "-", "|"), "|"), 3))))))</f>
        <v>NULL</v>
      </c>
      <c r="AZ590" s="99" t="str" cm="1">
        <f t="array" ref="AZ590">TRIM(IF(OR(TRIM(AA590)="NULL",ISBLANK(AA590),ISNUMBER(AA590)), AA590, IF(AND(ISNUMBER(FIND("|", AA590))=TRUE, ISNUMBER(FIND("-", AA590))=FALSE), AA590, IF(AND(ISNUMBER(FIND("|", AA590))=FALSE, ISNUMBER(FIND("-", AA590))=TRUE),_xlfn.CHOOSECOLS(_xlfn.TEXTSPLIT(AA590,"-", "|",,TRUE),2), _xlfn.CONCAT(_xlfn.CHOOSECOLS(_xlfn.TEXTSPLIT(SUBSTITUTE(AA590, "-", "|"), "|"),2),"|", _xlfn.CHOOSECOLS(_xlfn.TEXTSPLIT(SUBSTITUTE(AA590, "-", "|"), "|"), 4))))))</f>
        <v>NULL</v>
      </c>
      <c r="BA590" s="92" t="str" cm="1">
        <f t="array" ref="BA590">TRIM(_xlfn.CHOOSECOLS(_xlfn.TEXTSPLIT(AY590,"|",,TRUE),1))</f>
        <v>NULL</v>
      </c>
      <c r="BB590" s="92" t="str" cm="1">
        <f t="array" ref="BB590">TRIM(_xlfn.CHOOSECOLS(_xlfn.TEXTSPLIT(AZ590,"|",,TRUE),1))</f>
        <v>NULL</v>
      </c>
      <c r="BC590" s="92" t="str" cm="1">
        <f t="array" ref="BC590">TRIM(_xlfn.CHOOSECOLS(_xlfn.TEXTSPLIT(AB590,"|",,TRUE),1))</f>
        <v>NULL</v>
      </c>
      <c r="BD590" s="92" t="str" cm="1">
        <f t="array" ref="BD590">TRIM(_xlfn.CHOOSECOLS(_xlfn.TEXTSPLIT(AC590,"|",,TRUE),1))</f>
        <v>NULL</v>
      </c>
      <c r="BE590" s="92" t="str" cm="1">
        <f t="array" ref="BE590">TRIM(_xlfn.CHOOSECOLS(_xlfn.TEXTSPLIT(AD590,"|",,TRUE),1))</f>
        <v>NULL</v>
      </c>
      <c r="BF590" s="92" t="str" cm="1">
        <f t="array" ref="BF590">TRIM(IF(OR(TRIM(AE590)="NULL",ISBLANK(AE590),ISNUMBER(AE590)),AE590,_xlfn.CHOOSECOLS(_xlfn.TEXTSPLIT(AE590,"-",,TRUE),1)))</f>
        <v>60</v>
      </c>
      <c r="BG590" s="92" t="str" cm="1">
        <f t="array" ref="BG590">TRIM(IF(OR(TRIM(AE590)="NULL",ISBLANK(AE590),ISNUMBER(AE590)),AE590,_xlfn.CHOOSECOLS(_xlfn.TEXTSPLIT(AE590,"-",,TRUE),2)))</f>
        <v>60</v>
      </c>
      <c r="BH590" s="95" t="str">
        <f t="shared" si="54"/>
        <v>2017</v>
      </c>
      <c r="BI590" s="96" t="str">
        <f t="shared" si="55"/>
        <v>8</v>
      </c>
      <c r="BJ590" s="97" t="str">
        <f t="shared" si="56"/>
        <v>30</v>
      </c>
      <c r="BK590" s="96" t="str">
        <f t="shared" si="57"/>
        <v>2017</v>
      </c>
      <c r="BL590" s="96" t="str">
        <f t="shared" si="58"/>
        <v>9</v>
      </c>
      <c r="BM590" s="97" t="str">
        <f t="shared" si="59"/>
        <v>13</v>
      </c>
      <c r="BN590" s="93" t="b">
        <f>AND(TRIM(BH590)="NULL", TRIM(BK590)="NULL")</f>
        <v>0</v>
      </c>
      <c r="BO590" s="127" t="s">
        <v>435</v>
      </c>
      <c r="BP590" s="127" t="s">
        <v>435</v>
      </c>
    </row>
    <row r="591" spans="1:68">
      <c r="A591" s="7">
        <v>131.11000000000001</v>
      </c>
      <c r="B591" s="1" t="s">
        <v>420</v>
      </c>
      <c r="C591" s="11" t="s">
        <v>1599</v>
      </c>
      <c r="D591" s="6" t="s">
        <v>1600</v>
      </c>
      <c r="E591" s="83" t="s">
        <v>1618</v>
      </c>
      <c r="F591" s="5" t="s">
        <v>63</v>
      </c>
      <c r="G591" s="25" t="s">
        <v>63</v>
      </c>
      <c r="H591" s="25" t="s">
        <v>63</v>
      </c>
      <c r="I591" s="25" t="s">
        <v>63</v>
      </c>
      <c r="J591" s="5">
        <v>42977</v>
      </c>
      <c r="K591" s="6">
        <v>2017</v>
      </c>
      <c r="L591" s="6">
        <v>8</v>
      </c>
      <c r="M591" s="6">
        <v>30</v>
      </c>
      <c r="N591" s="5">
        <v>42991</v>
      </c>
      <c r="O591" s="6">
        <v>2017</v>
      </c>
      <c r="P591" s="6">
        <v>9</v>
      </c>
      <c r="Q591" s="6">
        <v>13</v>
      </c>
      <c r="R591" s="6" t="s">
        <v>63</v>
      </c>
      <c r="S591" s="6" t="s">
        <v>63</v>
      </c>
      <c r="T591" s="6" t="s">
        <v>166</v>
      </c>
      <c r="U591" s="6" t="s">
        <v>166</v>
      </c>
      <c r="V591" s="6" t="s">
        <v>166</v>
      </c>
      <c r="W591" s="6" t="s">
        <v>166</v>
      </c>
      <c r="X591" s="6" t="s">
        <v>166</v>
      </c>
      <c r="Y591" s="6" t="s">
        <v>166</v>
      </c>
      <c r="Z591" s="6" t="s">
        <v>166</v>
      </c>
      <c r="AA591" s="6" t="s">
        <v>166</v>
      </c>
      <c r="AB591" s="6" t="s">
        <v>166</v>
      </c>
      <c r="AC591" s="6" t="s">
        <v>166</v>
      </c>
      <c r="AD591" s="6" t="s">
        <v>166</v>
      </c>
      <c r="AE591" s="6">
        <v>79</v>
      </c>
      <c r="AH591" s="91" t="str" cm="1">
        <f t="array" ref="AH591">IF(OR(TRIM(S591)="NULL",ISBLANK(S591),ISNUMBER(S591)),TRIM(S591),TRIM(_xlfn.CHOOSECOLS(_xlfn.TEXTSPLIT(S591,"-",,TRUE),1)))</f>
        <v>NULL</v>
      </c>
      <c r="AI591" s="91" t="str" cm="1">
        <f t="array" ref="AI591">IF(OR(TRIM(S591)="NULL",ISBLANK(S591),ISNUMBER(S591)),TRIM(S591),TRIM(_xlfn.CHOOSECOLS(_xlfn.TEXTSPLIT(S591,"-",,TRUE),2)))</f>
        <v>NULL</v>
      </c>
      <c r="AJ591" s="91" t="str" cm="1">
        <f t="array" ref="AJ591">IF(OR(TRIM(R591)="NULL",ISBLANK(R591),ISNUMBER(R591)),TRIM(R591),TRIM(_xlfn.CHOOSECOLS(_xlfn.TEXTSPLIT(R591,"-",,TRUE),1)))</f>
        <v>NULL</v>
      </c>
      <c r="AK591" s="91" t="str" cm="1">
        <f t="array" ref="AK591">IF(OR(TRIM(R591)="NULL",ISBLANK(R591),ISNUMBER(R591)),TRIM(R591),TRIM(_xlfn.CHOOSECOLS(_xlfn.TEXTSPLIT(R591,"-",,TRUE),2)))</f>
        <v>NULL</v>
      </c>
      <c r="AL591" s="91" t="str" cm="1">
        <f t="array" ref="AL591">IF(OR(TRIM(T591)="NULL",ISBLANK(T591),ISNUMBER(T591)),TRIM(T591),TRIM(_xlfn.CHOOSECOLS(_xlfn.TEXTSPLIT(T591,"-",,TRUE),1)))</f>
        <v>NULL</v>
      </c>
      <c r="AM591" s="91" t="str" cm="1">
        <f t="array" ref="AM591">IF(OR(TRIM(T591)="NULL",ISBLANK(T591),ISNUMBER(T591)),TRIM(T591),TRIM(_xlfn.CHOOSECOLS(_xlfn.TEXTSPLIT(T591,"-",,TRUE),2)))</f>
        <v>NULL</v>
      </c>
      <c r="AN591" s="91" t="str" cm="1">
        <f t="array" ref="AN591">IF(OR(TRIM(U591)="NULL",ISBLANK(U591),ISNUMBER(U591)),TRIM(U591),TRIM(_xlfn.CHOOSECOLS(_xlfn.TEXTSPLIT(Y591,"-",,TRUE),1)))</f>
        <v>NULL</v>
      </c>
      <c r="AO591" s="91" t="str" cm="1">
        <f t="array" ref="AO591">IF(OR(TRIM(U591)="NULL",ISBLANK(U591),ISNUMBER(U591)),TRIM(U591),TRIM(_xlfn.CHOOSECOLS(_xlfn.TEXTSPLIT(Y591,"-",,TRUE),2)))</f>
        <v>NULL</v>
      </c>
      <c r="AP591" s="91" t="str" cm="1">
        <f t="array" ref="AP591">IF(OR(TRIM(V591)="NULL",ISBLANK(V591),ISNUMBER(V591)),TRIM(V591),TRIM(_xlfn.CHOOSECOLS(_xlfn.TEXTSPLIT(Y591,"-",,TRUE),1)))</f>
        <v>NULL</v>
      </c>
      <c r="AQ591" s="91" t="str" cm="1">
        <f t="array" ref="AQ591">IF(OR(TRIM(V591)="NULL",ISBLANK(V591),ISNUMBER(V591)),V591,_xlfn.CHOOSECOLS(_xlfn.TEXTSPLIT(Y591,"-",,TRUE),2))</f>
        <v xml:space="preserve">NULL </v>
      </c>
      <c r="AR591" s="99" t="str" cm="1">
        <f t="array" ref="AR591">TRIM(IF(OR(TRIM(W591)="NULL",ISBLANK(W591),ISNUMBER(W591)), W591, IF(AND(ISNUMBER(FIND("|", W591))=TRUE, ISNUMBER(FIND("-", W591))=FALSE), W591, IF(AND(ISNUMBER(FIND("|", W591))=FALSE, ISNUMBER(FIND("-", W591))=TRUE),_xlfn.CHOOSECOLS(_xlfn.TEXTSPLIT(W591,"-", "|",,TRUE),1), _xlfn.CONCAT(_xlfn.CHOOSECOLS(_xlfn.TEXTSPLIT(SUBSTITUTE(W591, "-", "|"), "|"),1),"|", _xlfn.CHOOSECOLS(_xlfn.TEXTSPLIT(SUBSTITUTE(W591, "-", "|"), "|"), 3))))))</f>
        <v>NULL</v>
      </c>
      <c r="AS591" s="99" t="str" cm="1">
        <f t="array" ref="AS591">TRIM(IF(OR(TRIM(W591)="NULL",ISBLANK(W591),ISNUMBER(W591)), W591, IF(AND(ISNUMBER(FIND("|", W591))=TRUE, ISNUMBER(FIND("-", W591))=FALSE), W591, IF(AND(ISNUMBER(FIND("|", W591))=FALSE, ISNUMBER(FIND("-", W591))=TRUE),_xlfn.CHOOSECOLS(_xlfn.TEXTSPLIT(W591,"-", "|",,TRUE),2), _xlfn.CONCAT(_xlfn.CHOOSECOLS(_xlfn.TEXTSPLIT(SUBSTITUTE(W591, "-", "|"), "|"),2),"|", _xlfn.CHOOSECOLS(_xlfn.TEXTSPLIT(SUBSTITUTE(W591, "-", "|"), "|"), 4))))))</f>
        <v>NULL</v>
      </c>
      <c r="AT591" s="92" t="str" cm="1">
        <f t="array" ref="AT591">TRIM(_xlfn.CHOOSECOLS(_xlfn.TEXTSPLIT(AR591,"|",,TRUE),1))</f>
        <v>NULL</v>
      </c>
      <c r="AU591" s="92" t="str" cm="1">
        <f t="array" ref="AU591">TRIM(_xlfn.CHOOSECOLS(_xlfn.TEXTSPLIT(AS591,"|",,TRUE),1))</f>
        <v>NULL</v>
      </c>
      <c r="AV591" s="92" t="str" cm="1">
        <f t="array" ref="AV591">TRIM(_xlfn.CHOOSECOLS(_xlfn.TEXTSPLIT(AB591,"|",,TRUE),1))</f>
        <v>NULL</v>
      </c>
      <c r="AW591" s="92" t="str" cm="1">
        <f t="array" ref="AW591">TRIM(_xlfn.CHOOSECOLS(_xlfn.TEXTSPLIT(Y591,"|",,TRUE),1))</f>
        <v>NULL</v>
      </c>
      <c r="AX591" s="92" t="str" cm="1">
        <f t="array" ref="AX591">TRIM(_xlfn.CHOOSECOLS(_xlfn.TEXTSPLIT(Z591,"|",,TRUE),1))</f>
        <v>NULL</v>
      </c>
      <c r="AY591" s="99" t="str" cm="1">
        <f t="array" ref="AY591">TRIM(IF(OR(TRIM(AA591)="NULL",ISBLANK(AA591),ISNUMBER(AA591)), AA591, IF(AND(ISNUMBER(FIND("|", AA591))=TRUE, ISNUMBER(FIND("-", AA591))=FALSE), AA591, IF(AND(ISNUMBER(FIND("|", AA591))=FALSE, ISNUMBER(FIND("-", AA591))=TRUE),_xlfn.CHOOSECOLS(_xlfn.TEXTSPLIT(AA591,"-", "|",,TRUE),1), _xlfn.CONCAT(_xlfn.CHOOSECOLS(_xlfn.TEXTSPLIT(SUBSTITUTE(AA591, "-", "|"), "|"),1),"|", _xlfn.CHOOSECOLS(_xlfn.TEXTSPLIT(SUBSTITUTE(AA591, "-", "|"), "|"), 3))))))</f>
        <v>NULL</v>
      </c>
      <c r="AZ591" s="99" t="str" cm="1">
        <f t="array" ref="AZ591">TRIM(IF(OR(TRIM(AA591)="NULL",ISBLANK(AA591),ISNUMBER(AA591)), AA591, IF(AND(ISNUMBER(FIND("|", AA591))=TRUE, ISNUMBER(FIND("-", AA591))=FALSE), AA591, IF(AND(ISNUMBER(FIND("|", AA591))=FALSE, ISNUMBER(FIND("-", AA591))=TRUE),_xlfn.CHOOSECOLS(_xlfn.TEXTSPLIT(AA591,"-", "|",,TRUE),2), _xlfn.CONCAT(_xlfn.CHOOSECOLS(_xlfn.TEXTSPLIT(SUBSTITUTE(AA591, "-", "|"), "|"),2),"|", _xlfn.CHOOSECOLS(_xlfn.TEXTSPLIT(SUBSTITUTE(AA591, "-", "|"), "|"), 4))))))</f>
        <v>NULL</v>
      </c>
      <c r="BA591" s="92" t="str" cm="1">
        <f t="array" ref="BA591">TRIM(_xlfn.CHOOSECOLS(_xlfn.TEXTSPLIT(AY591,"|",,TRUE),1))</f>
        <v>NULL</v>
      </c>
      <c r="BB591" s="92" t="str" cm="1">
        <f t="array" ref="BB591">TRIM(_xlfn.CHOOSECOLS(_xlfn.TEXTSPLIT(AZ591,"|",,TRUE),1))</f>
        <v>NULL</v>
      </c>
      <c r="BC591" s="92" t="str" cm="1">
        <f t="array" ref="BC591">TRIM(_xlfn.CHOOSECOLS(_xlfn.TEXTSPLIT(AB591,"|",,TRUE),1))</f>
        <v>NULL</v>
      </c>
      <c r="BD591" s="92" t="str" cm="1">
        <f t="array" ref="BD591">TRIM(_xlfn.CHOOSECOLS(_xlfn.TEXTSPLIT(AC591,"|",,TRUE),1))</f>
        <v>NULL</v>
      </c>
      <c r="BE591" s="92" t="str" cm="1">
        <f t="array" ref="BE591">TRIM(_xlfn.CHOOSECOLS(_xlfn.TEXTSPLIT(AD591,"|",,TRUE),1))</f>
        <v>NULL</v>
      </c>
      <c r="BF591" s="92" t="str" cm="1">
        <f t="array" ref="BF591">TRIM(IF(OR(TRIM(AE591)="NULL",ISBLANK(AE591),ISNUMBER(AE591)),AE591,_xlfn.CHOOSECOLS(_xlfn.TEXTSPLIT(AE591,"-",,TRUE),1)))</f>
        <v>79</v>
      </c>
      <c r="BG591" s="92" t="str" cm="1">
        <f t="array" ref="BG591">TRIM(IF(OR(TRIM(AE591)="NULL",ISBLANK(AE591),ISNUMBER(AE591)),AE591,_xlfn.CHOOSECOLS(_xlfn.TEXTSPLIT(AE591,"-",,TRUE),2)))</f>
        <v>79</v>
      </c>
      <c r="BH591" s="95" t="str">
        <f t="shared" si="54"/>
        <v>2017</v>
      </c>
      <c r="BI591" s="96" t="str">
        <f t="shared" si="55"/>
        <v>8</v>
      </c>
      <c r="BJ591" s="97" t="str">
        <f t="shared" si="56"/>
        <v>30</v>
      </c>
      <c r="BK591" s="96" t="str">
        <f t="shared" si="57"/>
        <v>2017</v>
      </c>
      <c r="BL591" s="96" t="str">
        <f t="shared" si="58"/>
        <v>9</v>
      </c>
      <c r="BM591" s="97" t="str">
        <f t="shared" si="59"/>
        <v>13</v>
      </c>
      <c r="BN591" s="93" t="b">
        <f>AND(TRIM(BH591)="NULL", TRIM(BK591)="NULL")</f>
        <v>0</v>
      </c>
      <c r="BO591" s="127" t="s">
        <v>435</v>
      </c>
      <c r="BP591" s="127" t="s">
        <v>435</v>
      </c>
    </row>
    <row r="592" spans="1:68">
      <c r="A592" s="7">
        <v>131.12</v>
      </c>
      <c r="B592" s="1" t="s">
        <v>420</v>
      </c>
      <c r="C592" s="11" t="s">
        <v>1599</v>
      </c>
      <c r="D592" s="6" t="s">
        <v>1600</v>
      </c>
      <c r="E592" s="21" t="s">
        <v>1619</v>
      </c>
      <c r="F592" s="5" t="s">
        <v>63</v>
      </c>
      <c r="G592" s="25" t="s">
        <v>63</v>
      </c>
      <c r="H592" s="25" t="s">
        <v>63</v>
      </c>
      <c r="I592" s="25" t="s">
        <v>63</v>
      </c>
      <c r="J592" s="5">
        <v>42977</v>
      </c>
      <c r="K592" s="6">
        <v>2017</v>
      </c>
      <c r="L592" s="6">
        <v>8</v>
      </c>
      <c r="M592" s="6">
        <v>30</v>
      </c>
      <c r="N592" s="5">
        <v>42991</v>
      </c>
      <c r="O592" s="6">
        <v>2017</v>
      </c>
      <c r="P592" s="6">
        <v>9</v>
      </c>
      <c r="Q592" s="6">
        <v>13</v>
      </c>
      <c r="R592" s="6">
        <v>3</v>
      </c>
      <c r="S592" s="6" t="s">
        <v>63</v>
      </c>
      <c r="T592" s="6" t="s">
        <v>166</v>
      </c>
      <c r="U592" s="6" t="s">
        <v>166</v>
      </c>
      <c r="V592" s="6" t="s">
        <v>166</v>
      </c>
      <c r="W592" s="6" t="s">
        <v>166</v>
      </c>
      <c r="X592" s="6" t="s">
        <v>166</v>
      </c>
      <c r="Y592" s="6" t="s">
        <v>166</v>
      </c>
      <c r="Z592" s="6" t="s">
        <v>166</v>
      </c>
      <c r="AA592" s="6">
        <v>1000000000</v>
      </c>
      <c r="AB592" s="6" t="s">
        <v>172</v>
      </c>
      <c r="AC592" s="6" t="s">
        <v>73</v>
      </c>
      <c r="AD592" s="6" t="s">
        <v>166</v>
      </c>
      <c r="AE592" s="6">
        <v>1530</v>
      </c>
      <c r="AH592" s="91" t="str" cm="1">
        <f t="array" ref="AH592">IF(OR(TRIM(S592)="NULL",ISBLANK(S592),ISNUMBER(S592)),TRIM(S592),TRIM(_xlfn.CHOOSECOLS(_xlfn.TEXTSPLIT(S592,"-",,TRUE),1)))</f>
        <v>NULL</v>
      </c>
      <c r="AI592" s="91" t="str" cm="1">
        <f t="array" ref="AI592">IF(OR(TRIM(S592)="NULL",ISBLANK(S592),ISNUMBER(S592)),TRIM(S592),TRIM(_xlfn.CHOOSECOLS(_xlfn.TEXTSPLIT(S592,"-",,TRUE),2)))</f>
        <v>NULL</v>
      </c>
      <c r="AJ592" s="91" t="str" cm="1">
        <f t="array" ref="AJ592">IF(OR(TRIM(R592)="NULL",ISBLANK(R592),ISNUMBER(R592)),TRIM(R592),TRIM(_xlfn.CHOOSECOLS(_xlfn.TEXTSPLIT(R592,"-",,TRUE),1)))</f>
        <v>3</v>
      </c>
      <c r="AK592" s="91" t="str" cm="1">
        <f t="array" ref="AK592">IF(OR(TRIM(R592)="NULL",ISBLANK(R592),ISNUMBER(R592)),TRIM(R592),TRIM(_xlfn.CHOOSECOLS(_xlfn.TEXTSPLIT(R592,"-",,TRUE),2)))</f>
        <v>3</v>
      </c>
      <c r="AL592" s="91" t="str" cm="1">
        <f t="array" ref="AL592">IF(OR(TRIM(T592)="NULL",ISBLANK(T592),ISNUMBER(T592)),TRIM(T592),TRIM(_xlfn.CHOOSECOLS(_xlfn.TEXTSPLIT(T592,"-",,TRUE),1)))</f>
        <v>NULL</v>
      </c>
      <c r="AM592" s="91" t="str" cm="1">
        <f t="array" ref="AM592">IF(OR(TRIM(T592)="NULL",ISBLANK(T592),ISNUMBER(T592)),TRIM(T592),TRIM(_xlfn.CHOOSECOLS(_xlfn.TEXTSPLIT(T592,"-",,TRUE),2)))</f>
        <v>NULL</v>
      </c>
      <c r="AN592" s="91" t="str" cm="1">
        <f t="array" ref="AN592">IF(OR(TRIM(U592)="NULL",ISBLANK(U592),ISNUMBER(U592)),TRIM(U592),TRIM(_xlfn.CHOOSECOLS(_xlfn.TEXTSPLIT(Y592,"-",,TRUE),1)))</f>
        <v>NULL</v>
      </c>
      <c r="AO592" s="91" t="str" cm="1">
        <f t="array" ref="AO592">IF(OR(TRIM(U592)="NULL",ISBLANK(U592),ISNUMBER(U592)),TRIM(U592),TRIM(_xlfn.CHOOSECOLS(_xlfn.TEXTSPLIT(Y592,"-",,TRUE),2)))</f>
        <v>NULL</v>
      </c>
      <c r="AP592" s="91" t="str" cm="1">
        <f t="array" ref="AP592">IF(OR(TRIM(V592)="NULL",ISBLANK(V592),ISNUMBER(V592)),TRIM(V592),TRIM(_xlfn.CHOOSECOLS(_xlfn.TEXTSPLIT(Y592,"-",,TRUE),1)))</f>
        <v>NULL</v>
      </c>
      <c r="AQ592" s="91" t="str" cm="1">
        <f t="array" ref="AQ592">IF(OR(TRIM(V592)="NULL",ISBLANK(V592),ISNUMBER(V592)),V592,_xlfn.CHOOSECOLS(_xlfn.TEXTSPLIT(Y592,"-",,TRUE),2))</f>
        <v xml:space="preserve">NULL </v>
      </c>
      <c r="AR592" s="99" t="str" cm="1">
        <f t="array" ref="AR592">TRIM(IF(OR(TRIM(W592)="NULL",ISBLANK(W592),ISNUMBER(W592)), W592, IF(AND(ISNUMBER(FIND("|", W592))=TRUE, ISNUMBER(FIND("-", W592))=FALSE), W592, IF(AND(ISNUMBER(FIND("|", W592))=FALSE, ISNUMBER(FIND("-", W592))=TRUE),_xlfn.CHOOSECOLS(_xlfn.TEXTSPLIT(W592,"-", "|",,TRUE),1), _xlfn.CONCAT(_xlfn.CHOOSECOLS(_xlfn.TEXTSPLIT(SUBSTITUTE(W592, "-", "|"), "|"),1),"|", _xlfn.CHOOSECOLS(_xlfn.TEXTSPLIT(SUBSTITUTE(W592, "-", "|"), "|"), 3))))))</f>
        <v>NULL</v>
      </c>
      <c r="AS592" s="99" t="str" cm="1">
        <f t="array" ref="AS592">TRIM(IF(OR(TRIM(W592)="NULL",ISBLANK(W592),ISNUMBER(W592)), W592, IF(AND(ISNUMBER(FIND("|", W592))=TRUE, ISNUMBER(FIND("-", W592))=FALSE), W592, IF(AND(ISNUMBER(FIND("|", W592))=FALSE, ISNUMBER(FIND("-", W592))=TRUE),_xlfn.CHOOSECOLS(_xlfn.TEXTSPLIT(W592,"-", "|",,TRUE),2), _xlfn.CONCAT(_xlfn.CHOOSECOLS(_xlfn.TEXTSPLIT(SUBSTITUTE(W592, "-", "|"), "|"),2),"|", _xlfn.CHOOSECOLS(_xlfn.TEXTSPLIT(SUBSTITUTE(W592, "-", "|"), "|"), 4))))))</f>
        <v>NULL</v>
      </c>
      <c r="AT592" s="92" t="str" cm="1">
        <f t="array" ref="AT592">TRIM(_xlfn.CHOOSECOLS(_xlfn.TEXTSPLIT(AR592,"|",,TRUE),1))</f>
        <v>NULL</v>
      </c>
      <c r="AU592" s="92" t="str" cm="1">
        <f t="array" ref="AU592">TRIM(_xlfn.CHOOSECOLS(_xlfn.TEXTSPLIT(AS592,"|",,TRUE),1))</f>
        <v>NULL</v>
      </c>
      <c r="AV592" s="92" t="str" cm="1">
        <f t="array" ref="AV592">TRIM(_xlfn.CHOOSECOLS(_xlfn.TEXTSPLIT(AB592,"|",,TRUE),1))</f>
        <v>USD</v>
      </c>
      <c r="AW592" s="92" t="str" cm="1">
        <f t="array" ref="AW592">TRIM(_xlfn.CHOOSECOLS(_xlfn.TEXTSPLIT(Y592,"|",,TRUE),1))</f>
        <v>NULL</v>
      </c>
      <c r="AX592" s="92" t="str" cm="1">
        <f t="array" ref="AX592">TRIM(_xlfn.CHOOSECOLS(_xlfn.TEXTSPLIT(Z592,"|",,TRUE),1))</f>
        <v>NULL</v>
      </c>
      <c r="AY592" s="99" t="str" cm="1">
        <f t="array" ref="AY592">TRIM(IF(OR(TRIM(AA592)="NULL",ISBLANK(AA592),ISNUMBER(AA592)), AA592, IF(AND(ISNUMBER(FIND("|", AA592))=TRUE, ISNUMBER(FIND("-", AA592))=FALSE), AA592, IF(AND(ISNUMBER(FIND("|", AA592))=FALSE, ISNUMBER(FIND("-", AA592))=TRUE),_xlfn.CHOOSECOLS(_xlfn.TEXTSPLIT(AA592,"-", "|",,TRUE),1), _xlfn.CONCAT(_xlfn.CHOOSECOLS(_xlfn.TEXTSPLIT(SUBSTITUTE(AA592, "-", "|"), "|"),1),"|", _xlfn.CHOOSECOLS(_xlfn.TEXTSPLIT(SUBSTITUTE(AA592, "-", "|"), "|"), 3))))))</f>
        <v>1000000000</v>
      </c>
      <c r="AZ592" s="99" t="str" cm="1">
        <f t="array" ref="AZ592">TRIM(IF(OR(TRIM(AA592)="NULL",ISBLANK(AA592),ISNUMBER(AA592)), AA592, IF(AND(ISNUMBER(FIND("|", AA592))=TRUE, ISNUMBER(FIND("-", AA592))=FALSE), AA592, IF(AND(ISNUMBER(FIND("|", AA592))=FALSE, ISNUMBER(FIND("-", AA592))=TRUE),_xlfn.CHOOSECOLS(_xlfn.TEXTSPLIT(AA592,"-", "|",,TRUE),2), _xlfn.CONCAT(_xlfn.CHOOSECOLS(_xlfn.TEXTSPLIT(SUBSTITUTE(AA592, "-", "|"), "|"),2),"|", _xlfn.CHOOSECOLS(_xlfn.TEXTSPLIT(SUBSTITUTE(AA592, "-", "|"), "|"), 4))))))</f>
        <v>1000000000</v>
      </c>
      <c r="BA592" s="92" t="str" cm="1">
        <f t="array" ref="BA592">TRIM(_xlfn.CHOOSECOLS(_xlfn.TEXTSPLIT(AY592,"|",,TRUE),1))</f>
        <v>1000000000</v>
      </c>
      <c r="BB592" s="92" t="str" cm="1">
        <f t="array" ref="BB592">TRIM(_xlfn.CHOOSECOLS(_xlfn.TEXTSPLIT(AZ592,"|",,TRUE),1))</f>
        <v>1000000000</v>
      </c>
      <c r="BC592" s="92" t="str" cm="1">
        <f t="array" ref="BC592">TRIM(_xlfn.CHOOSECOLS(_xlfn.TEXTSPLIT(AB592,"|",,TRUE),1))</f>
        <v>USD</v>
      </c>
      <c r="BD592" s="92" t="str" cm="1">
        <f t="array" ref="BD592">TRIM(_xlfn.CHOOSECOLS(_xlfn.TEXTSPLIT(AC592,"|",,TRUE),1))</f>
        <v>No</v>
      </c>
      <c r="BE592" s="92" t="str" cm="1">
        <f t="array" ref="BE592">TRIM(_xlfn.CHOOSECOLS(_xlfn.TEXTSPLIT(AD592,"|",,TRUE),1))</f>
        <v>NULL</v>
      </c>
      <c r="BF592" s="92" t="str" cm="1">
        <f t="array" ref="BF592">TRIM(IF(OR(TRIM(AE592)="NULL",ISBLANK(AE592),ISNUMBER(AE592)),AE592,_xlfn.CHOOSECOLS(_xlfn.TEXTSPLIT(AE592,"-",,TRUE),1)))</f>
        <v>1530</v>
      </c>
      <c r="BG592" s="92" t="str" cm="1">
        <f t="array" ref="BG592">TRIM(IF(OR(TRIM(AE592)="NULL",ISBLANK(AE592),ISNUMBER(AE592)),AE592,_xlfn.CHOOSECOLS(_xlfn.TEXTSPLIT(AE592,"-",,TRUE),2)))</f>
        <v>1530</v>
      </c>
      <c r="BH592" s="95" t="str">
        <f t="shared" si="54"/>
        <v>2017</v>
      </c>
      <c r="BI592" s="96" t="str">
        <f t="shared" si="55"/>
        <v>8</v>
      </c>
      <c r="BJ592" s="97" t="str">
        <f t="shared" si="56"/>
        <v>30</v>
      </c>
      <c r="BK592" s="96" t="str">
        <f t="shared" si="57"/>
        <v>2017</v>
      </c>
      <c r="BL592" s="96" t="str">
        <f t="shared" si="58"/>
        <v>9</v>
      </c>
      <c r="BM592" s="97" t="str">
        <f t="shared" si="59"/>
        <v>13</v>
      </c>
      <c r="BN592" s="93" t="b">
        <f>AND(TRIM(BH592)="NULL", TRIM(BK592)="NULL")</f>
        <v>0</v>
      </c>
      <c r="BO592" s="127" t="s">
        <v>435</v>
      </c>
      <c r="BP592" s="127" t="s">
        <v>435</v>
      </c>
    </row>
    <row r="593" spans="1:68">
      <c r="A593" s="7">
        <v>131.13</v>
      </c>
      <c r="B593" s="1" t="s">
        <v>420</v>
      </c>
      <c r="C593" s="11" t="s">
        <v>1599</v>
      </c>
      <c r="D593" s="6" t="s">
        <v>1600</v>
      </c>
      <c r="E593" s="21" t="s">
        <v>1620</v>
      </c>
      <c r="F593" s="5" t="s">
        <v>63</v>
      </c>
      <c r="G593" s="25" t="s">
        <v>63</v>
      </c>
      <c r="H593" s="25" t="s">
        <v>63</v>
      </c>
      <c r="I593" s="25" t="s">
        <v>63</v>
      </c>
      <c r="J593" s="5">
        <v>42977</v>
      </c>
      <c r="K593" s="6">
        <v>2017</v>
      </c>
      <c r="L593" s="6">
        <v>8</v>
      </c>
      <c r="M593" s="6">
        <v>30</v>
      </c>
      <c r="N593" s="5">
        <v>42991</v>
      </c>
      <c r="O593" s="6">
        <v>2017</v>
      </c>
      <c r="P593" s="6">
        <v>9</v>
      </c>
      <c r="Q593" s="6">
        <v>13</v>
      </c>
      <c r="R593" s="6">
        <v>1</v>
      </c>
      <c r="S593" s="6" t="s">
        <v>63</v>
      </c>
      <c r="T593" s="6" t="s">
        <v>166</v>
      </c>
      <c r="U593" s="6" t="s">
        <v>166</v>
      </c>
      <c r="V593" s="6" t="s">
        <v>166</v>
      </c>
      <c r="W593" s="6" t="s">
        <v>166</v>
      </c>
      <c r="X593" s="6" t="s">
        <v>166</v>
      </c>
      <c r="Y593" s="6" t="s">
        <v>166</v>
      </c>
      <c r="Z593" s="6" t="s">
        <v>166</v>
      </c>
      <c r="AA593" s="6" t="s">
        <v>166</v>
      </c>
      <c r="AB593" s="6" t="s">
        <v>166</v>
      </c>
      <c r="AC593" s="6" t="s">
        <v>166</v>
      </c>
      <c r="AD593" s="6" t="s">
        <v>166</v>
      </c>
      <c r="AE593" s="6" t="s">
        <v>166</v>
      </c>
      <c r="AH593" s="91" t="str" cm="1">
        <f t="array" ref="AH593">IF(OR(TRIM(S593)="NULL",ISBLANK(S593),ISNUMBER(S593)),TRIM(S593),TRIM(_xlfn.CHOOSECOLS(_xlfn.TEXTSPLIT(S593,"-",,TRUE),1)))</f>
        <v>NULL</v>
      </c>
      <c r="AI593" s="91" t="str" cm="1">
        <f t="array" ref="AI593">IF(OR(TRIM(S593)="NULL",ISBLANK(S593),ISNUMBER(S593)),TRIM(S593),TRIM(_xlfn.CHOOSECOLS(_xlfn.TEXTSPLIT(S593,"-",,TRUE),2)))</f>
        <v>NULL</v>
      </c>
      <c r="AJ593" s="91" t="str" cm="1">
        <f t="array" ref="AJ593">IF(OR(TRIM(R593)="NULL",ISBLANK(R593),ISNUMBER(R593)),TRIM(R593),TRIM(_xlfn.CHOOSECOLS(_xlfn.TEXTSPLIT(R593,"-",,TRUE),1)))</f>
        <v>1</v>
      </c>
      <c r="AK593" s="91" t="str" cm="1">
        <f t="array" ref="AK593">IF(OR(TRIM(R593)="NULL",ISBLANK(R593),ISNUMBER(R593)),TRIM(R593),TRIM(_xlfn.CHOOSECOLS(_xlfn.TEXTSPLIT(R593,"-",,TRUE),2)))</f>
        <v>1</v>
      </c>
      <c r="AL593" s="91" t="str" cm="1">
        <f t="array" ref="AL593">IF(OR(TRIM(T593)="NULL",ISBLANK(T593),ISNUMBER(T593)),TRIM(T593),TRIM(_xlfn.CHOOSECOLS(_xlfn.TEXTSPLIT(T593,"-",,TRUE),1)))</f>
        <v>NULL</v>
      </c>
      <c r="AM593" s="91" t="str" cm="1">
        <f t="array" ref="AM593">IF(OR(TRIM(T593)="NULL",ISBLANK(T593),ISNUMBER(T593)),TRIM(T593),TRIM(_xlfn.CHOOSECOLS(_xlfn.TEXTSPLIT(T593,"-",,TRUE),2)))</f>
        <v>NULL</v>
      </c>
      <c r="AN593" s="91" t="str" cm="1">
        <f t="array" ref="AN593">IF(OR(TRIM(U593)="NULL",ISBLANK(U593),ISNUMBER(U593)),TRIM(U593),TRIM(_xlfn.CHOOSECOLS(_xlfn.TEXTSPLIT(Y593,"-",,TRUE),1)))</f>
        <v>NULL</v>
      </c>
      <c r="AO593" s="91" t="str" cm="1">
        <f t="array" ref="AO593">IF(OR(TRIM(U593)="NULL",ISBLANK(U593),ISNUMBER(U593)),TRIM(U593),TRIM(_xlfn.CHOOSECOLS(_xlfn.TEXTSPLIT(Y593,"-",,TRUE),2)))</f>
        <v>NULL</v>
      </c>
      <c r="AP593" s="91" t="str" cm="1">
        <f t="array" ref="AP593">IF(OR(TRIM(V593)="NULL",ISBLANK(V593),ISNUMBER(V593)),TRIM(V593),TRIM(_xlfn.CHOOSECOLS(_xlfn.TEXTSPLIT(Y593,"-",,TRUE),1)))</f>
        <v>NULL</v>
      </c>
      <c r="AQ593" s="91" t="str" cm="1">
        <f t="array" ref="AQ593">IF(OR(TRIM(V593)="NULL",ISBLANK(V593),ISNUMBER(V593)),V593,_xlfn.CHOOSECOLS(_xlfn.TEXTSPLIT(Y593,"-",,TRUE),2))</f>
        <v xml:space="preserve">NULL </v>
      </c>
      <c r="AR593" s="99" t="str" cm="1">
        <f t="array" ref="AR593">TRIM(IF(OR(TRIM(W593)="NULL",ISBLANK(W593),ISNUMBER(W593)), W593, IF(AND(ISNUMBER(FIND("|", W593))=TRUE, ISNUMBER(FIND("-", W593))=FALSE), W593, IF(AND(ISNUMBER(FIND("|", W593))=FALSE, ISNUMBER(FIND("-", W593))=TRUE),_xlfn.CHOOSECOLS(_xlfn.TEXTSPLIT(W593,"-", "|",,TRUE),1), _xlfn.CONCAT(_xlfn.CHOOSECOLS(_xlfn.TEXTSPLIT(SUBSTITUTE(W593, "-", "|"), "|"),1),"|", _xlfn.CHOOSECOLS(_xlfn.TEXTSPLIT(SUBSTITUTE(W593, "-", "|"), "|"), 3))))))</f>
        <v>NULL</v>
      </c>
      <c r="AS593" s="99" t="str" cm="1">
        <f t="array" ref="AS593">TRIM(IF(OR(TRIM(W593)="NULL",ISBLANK(W593),ISNUMBER(W593)), W593, IF(AND(ISNUMBER(FIND("|", W593))=TRUE, ISNUMBER(FIND("-", W593))=FALSE), W593, IF(AND(ISNUMBER(FIND("|", W593))=FALSE, ISNUMBER(FIND("-", W593))=TRUE),_xlfn.CHOOSECOLS(_xlfn.TEXTSPLIT(W593,"-", "|",,TRUE),2), _xlfn.CONCAT(_xlfn.CHOOSECOLS(_xlfn.TEXTSPLIT(SUBSTITUTE(W593, "-", "|"), "|"),2),"|", _xlfn.CHOOSECOLS(_xlfn.TEXTSPLIT(SUBSTITUTE(W593, "-", "|"), "|"), 4))))))</f>
        <v>NULL</v>
      </c>
      <c r="AT593" s="92" t="str" cm="1">
        <f t="array" ref="AT593">TRIM(_xlfn.CHOOSECOLS(_xlfn.TEXTSPLIT(AR593,"|",,TRUE),1))</f>
        <v>NULL</v>
      </c>
      <c r="AU593" s="92" t="str" cm="1">
        <f t="array" ref="AU593">TRIM(_xlfn.CHOOSECOLS(_xlfn.TEXTSPLIT(AS593,"|",,TRUE),1))</f>
        <v>NULL</v>
      </c>
      <c r="AV593" s="92" t="str" cm="1">
        <f t="array" ref="AV593">TRIM(_xlfn.CHOOSECOLS(_xlfn.TEXTSPLIT(AB593,"|",,TRUE),1))</f>
        <v>NULL</v>
      </c>
      <c r="AW593" s="92" t="str" cm="1">
        <f t="array" ref="AW593">TRIM(_xlfn.CHOOSECOLS(_xlfn.TEXTSPLIT(Y593,"|",,TRUE),1))</f>
        <v>NULL</v>
      </c>
      <c r="AX593" s="92" t="str" cm="1">
        <f t="array" ref="AX593">TRIM(_xlfn.CHOOSECOLS(_xlfn.TEXTSPLIT(Z593,"|",,TRUE),1))</f>
        <v>NULL</v>
      </c>
      <c r="AY593" s="99" t="str" cm="1">
        <f t="array" ref="AY593">TRIM(IF(OR(TRIM(AA593)="NULL",ISBLANK(AA593),ISNUMBER(AA593)), AA593, IF(AND(ISNUMBER(FIND("|", AA593))=TRUE, ISNUMBER(FIND("-", AA593))=FALSE), AA593, IF(AND(ISNUMBER(FIND("|", AA593))=FALSE, ISNUMBER(FIND("-", AA593))=TRUE),_xlfn.CHOOSECOLS(_xlfn.TEXTSPLIT(AA593,"-", "|",,TRUE),1), _xlfn.CONCAT(_xlfn.CHOOSECOLS(_xlfn.TEXTSPLIT(SUBSTITUTE(AA593, "-", "|"), "|"),1),"|", _xlfn.CHOOSECOLS(_xlfn.TEXTSPLIT(SUBSTITUTE(AA593, "-", "|"), "|"), 3))))))</f>
        <v>NULL</v>
      </c>
      <c r="AZ593" s="99" t="str" cm="1">
        <f t="array" ref="AZ593">TRIM(IF(OR(TRIM(AA593)="NULL",ISBLANK(AA593),ISNUMBER(AA593)), AA593, IF(AND(ISNUMBER(FIND("|", AA593))=TRUE, ISNUMBER(FIND("-", AA593))=FALSE), AA593, IF(AND(ISNUMBER(FIND("|", AA593))=FALSE, ISNUMBER(FIND("-", AA593))=TRUE),_xlfn.CHOOSECOLS(_xlfn.TEXTSPLIT(AA593,"-", "|",,TRUE),2), _xlfn.CONCAT(_xlfn.CHOOSECOLS(_xlfn.TEXTSPLIT(SUBSTITUTE(AA593, "-", "|"), "|"),2),"|", _xlfn.CHOOSECOLS(_xlfn.TEXTSPLIT(SUBSTITUTE(AA593, "-", "|"), "|"), 4))))))</f>
        <v>NULL</v>
      </c>
      <c r="BA593" s="92" t="str" cm="1">
        <f t="array" ref="BA593">TRIM(_xlfn.CHOOSECOLS(_xlfn.TEXTSPLIT(AY593,"|",,TRUE),1))</f>
        <v>NULL</v>
      </c>
      <c r="BB593" s="92" t="str" cm="1">
        <f t="array" ref="BB593">TRIM(_xlfn.CHOOSECOLS(_xlfn.TEXTSPLIT(AZ593,"|",,TRUE),1))</f>
        <v>NULL</v>
      </c>
      <c r="BC593" s="92" t="str" cm="1">
        <f t="array" ref="BC593">TRIM(_xlfn.CHOOSECOLS(_xlfn.TEXTSPLIT(AB593,"|",,TRUE),1))</f>
        <v>NULL</v>
      </c>
      <c r="BD593" s="92" t="str" cm="1">
        <f t="array" ref="BD593">TRIM(_xlfn.CHOOSECOLS(_xlfn.TEXTSPLIT(AC593,"|",,TRUE),1))</f>
        <v>NULL</v>
      </c>
      <c r="BE593" s="92" t="str" cm="1">
        <f t="array" ref="BE593">TRIM(_xlfn.CHOOSECOLS(_xlfn.TEXTSPLIT(AD593,"|",,TRUE),1))</f>
        <v>NULL</v>
      </c>
      <c r="BF593" s="92" t="str" cm="1">
        <f t="array" ref="BF593">TRIM(IF(OR(TRIM(AE593)="NULL",ISBLANK(AE593),ISNUMBER(AE593)),AE593,_xlfn.CHOOSECOLS(_xlfn.TEXTSPLIT(AE593,"-",,TRUE),1)))</f>
        <v>NULL</v>
      </c>
      <c r="BG593" s="92" t="str" cm="1">
        <f t="array" ref="BG593">TRIM(IF(OR(TRIM(AE593)="NULL",ISBLANK(AE593),ISNUMBER(AE593)),AE593,_xlfn.CHOOSECOLS(_xlfn.TEXTSPLIT(AE593,"-",,TRUE),2)))</f>
        <v>NULL</v>
      </c>
      <c r="BH593" s="95" t="str">
        <f t="shared" si="54"/>
        <v>2017</v>
      </c>
      <c r="BI593" s="96" t="str">
        <f t="shared" si="55"/>
        <v>8</v>
      </c>
      <c r="BJ593" s="97" t="str">
        <f t="shared" si="56"/>
        <v>30</v>
      </c>
      <c r="BK593" s="96" t="str">
        <f t="shared" si="57"/>
        <v>2017</v>
      </c>
      <c r="BL593" s="96" t="str">
        <f t="shared" si="58"/>
        <v>9</v>
      </c>
      <c r="BM593" s="97" t="str">
        <f t="shared" si="59"/>
        <v>13</v>
      </c>
      <c r="BN593" s="93" t="b">
        <f>AND(TRIM(BH593)="NULL", TRIM(BK593)="NULL")</f>
        <v>0</v>
      </c>
      <c r="BO593" s="127" t="s">
        <v>435</v>
      </c>
      <c r="BP593" s="127" t="s">
        <v>435</v>
      </c>
    </row>
    <row r="594" spans="1:68">
      <c r="A594" s="7">
        <v>131.13999999999999</v>
      </c>
      <c r="B594" s="1" t="s">
        <v>420</v>
      </c>
      <c r="C594" s="11" t="s">
        <v>1599</v>
      </c>
      <c r="D594" s="6" t="s">
        <v>1600</v>
      </c>
      <c r="E594" s="21" t="s">
        <v>1621</v>
      </c>
      <c r="F594" s="5" t="s">
        <v>63</v>
      </c>
      <c r="G594" s="25" t="s">
        <v>63</v>
      </c>
      <c r="H594" s="25" t="s">
        <v>63</v>
      </c>
      <c r="I594" s="25" t="s">
        <v>63</v>
      </c>
      <c r="J594" s="5">
        <v>42977</v>
      </c>
      <c r="K594" s="6">
        <v>2017</v>
      </c>
      <c r="L594" s="6">
        <v>8</v>
      </c>
      <c r="M594" s="6">
        <v>30</v>
      </c>
      <c r="N594" s="5">
        <v>42991</v>
      </c>
      <c r="O594" s="6">
        <v>2017</v>
      </c>
      <c r="P594" s="6">
        <v>9</v>
      </c>
      <c r="Q594" s="6">
        <v>13</v>
      </c>
      <c r="R594" s="6">
        <v>1</v>
      </c>
      <c r="S594" s="6" t="s">
        <v>63</v>
      </c>
      <c r="T594" s="6" t="s">
        <v>166</v>
      </c>
      <c r="U594" s="6" t="s">
        <v>166</v>
      </c>
      <c r="V594" s="6" t="s">
        <v>166</v>
      </c>
      <c r="W594" s="6" t="s">
        <v>166</v>
      </c>
      <c r="X594" s="6" t="s">
        <v>166</v>
      </c>
      <c r="Y594" s="6" t="s">
        <v>166</v>
      </c>
      <c r="Z594" s="6" t="s">
        <v>166</v>
      </c>
      <c r="AA594" s="6" t="s">
        <v>166</v>
      </c>
      <c r="AB594" s="6" t="s">
        <v>166</v>
      </c>
      <c r="AC594" s="6" t="s">
        <v>166</v>
      </c>
      <c r="AD594" s="6" t="s">
        <v>166</v>
      </c>
      <c r="AE594" s="6" t="s">
        <v>166</v>
      </c>
      <c r="AH594" s="91" t="str" cm="1">
        <f t="array" ref="AH594">IF(OR(TRIM(S594)="NULL",ISBLANK(S594),ISNUMBER(S594)),TRIM(S594),TRIM(_xlfn.CHOOSECOLS(_xlfn.TEXTSPLIT(S594,"-",,TRUE),1)))</f>
        <v>NULL</v>
      </c>
      <c r="AI594" s="91" t="str" cm="1">
        <f t="array" ref="AI594">IF(OR(TRIM(S594)="NULL",ISBLANK(S594),ISNUMBER(S594)),TRIM(S594),TRIM(_xlfn.CHOOSECOLS(_xlfn.TEXTSPLIT(S594,"-",,TRUE),2)))</f>
        <v>NULL</v>
      </c>
      <c r="AJ594" s="91" t="str" cm="1">
        <f t="array" ref="AJ594">IF(OR(TRIM(R594)="NULL",ISBLANK(R594),ISNUMBER(R594)),TRIM(R594),TRIM(_xlfn.CHOOSECOLS(_xlfn.TEXTSPLIT(R594,"-",,TRUE),1)))</f>
        <v>1</v>
      </c>
      <c r="AK594" s="91" t="str" cm="1">
        <f t="array" ref="AK594">IF(OR(TRIM(R594)="NULL",ISBLANK(R594),ISNUMBER(R594)),TRIM(R594),TRIM(_xlfn.CHOOSECOLS(_xlfn.TEXTSPLIT(R594,"-",,TRUE),2)))</f>
        <v>1</v>
      </c>
      <c r="AL594" s="91" t="str" cm="1">
        <f t="array" ref="AL594">IF(OR(TRIM(T594)="NULL",ISBLANK(T594),ISNUMBER(T594)),TRIM(T594),TRIM(_xlfn.CHOOSECOLS(_xlfn.TEXTSPLIT(T594,"-",,TRUE),1)))</f>
        <v>NULL</v>
      </c>
      <c r="AM594" s="91" t="str" cm="1">
        <f t="array" ref="AM594">IF(OR(TRIM(T594)="NULL",ISBLANK(T594),ISNUMBER(T594)),TRIM(T594),TRIM(_xlfn.CHOOSECOLS(_xlfn.TEXTSPLIT(T594,"-",,TRUE),2)))</f>
        <v>NULL</v>
      </c>
      <c r="AN594" s="91" t="str" cm="1">
        <f t="array" ref="AN594">IF(OR(TRIM(U594)="NULL",ISBLANK(U594),ISNUMBER(U594)),TRIM(U594),TRIM(_xlfn.CHOOSECOLS(_xlfn.TEXTSPLIT(Y594,"-",,TRUE),1)))</f>
        <v>NULL</v>
      </c>
      <c r="AO594" s="91" t="str" cm="1">
        <f t="array" ref="AO594">IF(OR(TRIM(U594)="NULL",ISBLANK(U594),ISNUMBER(U594)),TRIM(U594),TRIM(_xlfn.CHOOSECOLS(_xlfn.TEXTSPLIT(Y594,"-",,TRUE),2)))</f>
        <v>NULL</v>
      </c>
      <c r="AP594" s="91" t="str" cm="1">
        <f t="array" ref="AP594">IF(OR(TRIM(V594)="NULL",ISBLANK(V594),ISNUMBER(V594)),TRIM(V594),TRIM(_xlfn.CHOOSECOLS(_xlfn.TEXTSPLIT(Y594,"-",,TRUE),1)))</f>
        <v>NULL</v>
      </c>
      <c r="AQ594" s="91" t="str" cm="1">
        <f t="array" ref="AQ594">IF(OR(TRIM(V594)="NULL",ISBLANK(V594),ISNUMBER(V594)),V594,_xlfn.CHOOSECOLS(_xlfn.TEXTSPLIT(Y594,"-",,TRUE),2))</f>
        <v xml:space="preserve">NULL </v>
      </c>
      <c r="AR594" s="99" t="str" cm="1">
        <f t="array" ref="AR594">TRIM(IF(OR(TRIM(W594)="NULL",ISBLANK(W594),ISNUMBER(W594)), W594, IF(AND(ISNUMBER(FIND("|", W594))=TRUE, ISNUMBER(FIND("-", W594))=FALSE), W594, IF(AND(ISNUMBER(FIND("|", W594))=FALSE, ISNUMBER(FIND("-", W594))=TRUE),_xlfn.CHOOSECOLS(_xlfn.TEXTSPLIT(W594,"-", "|",,TRUE),1), _xlfn.CONCAT(_xlfn.CHOOSECOLS(_xlfn.TEXTSPLIT(SUBSTITUTE(W594, "-", "|"), "|"),1),"|", _xlfn.CHOOSECOLS(_xlfn.TEXTSPLIT(SUBSTITUTE(W594, "-", "|"), "|"), 3))))))</f>
        <v>NULL</v>
      </c>
      <c r="AS594" s="99" t="str" cm="1">
        <f t="array" ref="AS594">TRIM(IF(OR(TRIM(W594)="NULL",ISBLANK(W594),ISNUMBER(W594)), W594, IF(AND(ISNUMBER(FIND("|", W594))=TRUE, ISNUMBER(FIND("-", W594))=FALSE), W594, IF(AND(ISNUMBER(FIND("|", W594))=FALSE, ISNUMBER(FIND("-", W594))=TRUE),_xlfn.CHOOSECOLS(_xlfn.TEXTSPLIT(W594,"-", "|",,TRUE),2), _xlfn.CONCAT(_xlfn.CHOOSECOLS(_xlfn.TEXTSPLIT(SUBSTITUTE(W594, "-", "|"), "|"),2),"|", _xlfn.CHOOSECOLS(_xlfn.TEXTSPLIT(SUBSTITUTE(W594, "-", "|"), "|"), 4))))))</f>
        <v>NULL</v>
      </c>
      <c r="AT594" s="92" t="str" cm="1">
        <f t="array" ref="AT594">TRIM(_xlfn.CHOOSECOLS(_xlfn.TEXTSPLIT(AR594,"|",,TRUE),1))</f>
        <v>NULL</v>
      </c>
      <c r="AU594" s="92" t="str" cm="1">
        <f t="array" ref="AU594">TRIM(_xlfn.CHOOSECOLS(_xlfn.TEXTSPLIT(AS594,"|",,TRUE),1))</f>
        <v>NULL</v>
      </c>
      <c r="AV594" s="92" t="str" cm="1">
        <f t="array" ref="AV594">TRIM(_xlfn.CHOOSECOLS(_xlfn.TEXTSPLIT(AB594,"|",,TRUE),1))</f>
        <v>NULL</v>
      </c>
      <c r="AW594" s="92" t="str" cm="1">
        <f t="array" ref="AW594">TRIM(_xlfn.CHOOSECOLS(_xlfn.TEXTSPLIT(Y594,"|",,TRUE),1))</f>
        <v>NULL</v>
      </c>
      <c r="AX594" s="92" t="str" cm="1">
        <f t="array" ref="AX594">TRIM(_xlfn.CHOOSECOLS(_xlfn.TEXTSPLIT(Z594,"|",,TRUE),1))</f>
        <v>NULL</v>
      </c>
      <c r="AY594" s="99" t="str" cm="1">
        <f t="array" ref="AY594">TRIM(IF(OR(TRIM(AA594)="NULL",ISBLANK(AA594),ISNUMBER(AA594)), AA594, IF(AND(ISNUMBER(FIND("|", AA594))=TRUE, ISNUMBER(FIND("-", AA594))=FALSE), AA594, IF(AND(ISNUMBER(FIND("|", AA594))=FALSE, ISNUMBER(FIND("-", AA594))=TRUE),_xlfn.CHOOSECOLS(_xlfn.TEXTSPLIT(AA594,"-", "|",,TRUE),1), _xlfn.CONCAT(_xlfn.CHOOSECOLS(_xlfn.TEXTSPLIT(SUBSTITUTE(AA594, "-", "|"), "|"),1),"|", _xlfn.CHOOSECOLS(_xlfn.TEXTSPLIT(SUBSTITUTE(AA594, "-", "|"), "|"), 3))))))</f>
        <v>NULL</v>
      </c>
      <c r="AZ594" s="99" t="str" cm="1">
        <f t="array" ref="AZ594">TRIM(IF(OR(TRIM(AA594)="NULL",ISBLANK(AA594),ISNUMBER(AA594)), AA594, IF(AND(ISNUMBER(FIND("|", AA594))=TRUE, ISNUMBER(FIND("-", AA594))=FALSE), AA594, IF(AND(ISNUMBER(FIND("|", AA594))=FALSE, ISNUMBER(FIND("-", AA594))=TRUE),_xlfn.CHOOSECOLS(_xlfn.TEXTSPLIT(AA594,"-", "|",,TRUE),2), _xlfn.CONCAT(_xlfn.CHOOSECOLS(_xlfn.TEXTSPLIT(SUBSTITUTE(AA594, "-", "|"), "|"),2),"|", _xlfn.CHOOSECOLS(_xlfn.TEXTSPLIT(SUBSTITUTE(AA594, "-", "|"), "|"), 4))))))</f>
        <v>NULL</v>
      </c>
      <c r="BA594" s="92" t="str" cm="1">
        <f t="array" ref="BA594">TRIM(_xlfn.CHOOSECOLS(_xlfn.TEXTSPLIT(AY594,"|",,TRUE),1))</f>
        <v>NULL</v>
      </c>
      <c r="BB594" s="92" t="str" cm="1">
        <f t="array" ref="BB594">TRIM(_xlfn.CHOOSECOLS(_xlfn.TEXTSPLIT(AZ594,"|",,TRUE),1))</f>
        <v>NULL</v>
      </c>
      <c r="BC594" s="92" t="str" cm="1">
        <f t="array" ref="BC594">TRIM(_xlfn.CHOOSECOLS(_xlfn.TEXTSPLIT(AB594,"|",,TRUE),1))</f>
        <v>NULL</v>
      </c>
      <c r="BD594" s="92" t="str" cm="1">
        <f t="array" ref="BD594">TRIM(_xlfn.CHOOSECOLS(_xlfn.TEXTSPLIT(AC594,"|",,TRUE),1))</f>
        <v>NULL</v>
      </c>
      <c r="BE594" s="92" t="str" cm="1">
        <f t="array" ref="BE594">TRIM(_xlfn.CHOOSECOLS(_xlfn.TEXTSPLIT(AD594,"|",,TRUE),1))</f>
        <v>NULL</v>
      </c>
      <c r="BF594" s="92" t="str" cm="1">
        <f t="array" ref="BF594">TRIM(IF(OR(TRIM(AE594)="NULL",ISBLANK(AE594),ISNUMBER(AE594)),AE594,_xlfn.CHOOSECOLS(_xlfn.TEXTSPLIT(AE594,"-",,TRUE),1)))</f>
        <v>NULL</v>
      </c>
      <c r="BG594" s="92" t="str" cm="1">
        <f t="array" ref="BG594">TRIM(IF(OR(TRIM(AE594)="NULL",ISBLANK(AE594),ISNUMBER(AE594)),AE594,_xlfn.CHOOSECOLS(_xlfn.TEXTSPLIT(AE594,"-",,TRUE),2)))</f>
        <v>NULL</v>
      </c>
      <c r="BH594" s="95" t="str">
        <f t="shared" si="54"/>
        <v>2017</v>
      </c>
      <c r="BI594" s="96" t="str">
        <f t="shared" si="55"/>
        <v>8</v>
      </c>
      <c r="BJ594" s="97" t="str">
        <f t="shared" si="56"/>
        <v>30</v>
      </c>
      <c r="BK594" s="96" t="str">
        <f t="shared" si="57"/>
        <v>2017</v>
      </c>
      <c r="BL594" s="96" t="str">
        <f t="shared" si="58"/>
        <v>9</v>
      </c>
      <c r="BM594" s="97" t="str">
        <f t="shared" si="59"/>
        <v>13</v>
      </c>
      <c r="BN594" s="93" t="b">
        <f>AND(TRIM(BH594)="NULL", TRIM(BK594)="NULL")</f>
        <v>0</v>
      </c>
      <c r="BO594" s="127" t="s">
        <v>435</v>
      </c>
      <c r="BP594" s="127" t="s">
        <v>435</v>
      </c>
    </row>
    <row r="595" spans="1:68">
      <c r="A595" s="7">
        <v>131.15</v>
      </c>
      <c r="B595" s="1" t="s">
        <v>420</v>
      </c>
      <c r="C595" s="11" t="s">
        <v>1599</v>
      </c>
      <c r="D595" s="6" t="s">
        <v>1600</v>
      </c>
      <c r="E595" s="21" t="s">
        <v>1622</v>
      </c>
      <c r="F595" s="5" t="s">
        <v>63</v>
      </c>
      <c r="G595" s="25" t="s">
        <v>63</v>
      </c>
      <c r="H595" s="25" t="s">
        <v>63</v>
      </c>
      <c r="I595" s="25" t="s">
        <v>63</v>
      </c>
      <c r="J595" s="5">
        <v>42977</v>
      </c>
      <c r="K595" s="6">
        <v>2017</v>
      </c>
      <c r="L595" s="6">
        <v>8</v>
      </c>
      <c r="M595" s="6">
        <v>30</v>
      </c>
      <c r="N595" s="5">
        <v>42991</v>
      </c>
      <c r="O595" s="6">
        <v>2017</v>
      </c>
      <c r="P595" s="6">
        <v>9</v>
      </c>
      <c r="Q595" s="6">
        <v>13</v>
      </c>
      <c r="R595" s="6" t="s">
        <v>63</v>
      </c>
      <c r="S595" s="6" t="s">
        <v>63</v>
      </c>
      <c r="T595" s="6" t="s">
        <v>166</v>
      </c>
      <c r="U595" s="6" t="s">
        <v>166</v>
      </c>
      <c r="V595" s="6" t="s">
        <v>166</v>
      </c>
      <c r="W595" s="6" t="s">
        <v>166</v>
      </c>
      <c r="X595" s="6" t="s">
        <v>166</v>
      </c>
      <c r="Y595" s="6" t="s">
        <v>166</v>
      </c>
      <c r="Z595" s="6" t="s">
        <v>166</v>
      </c>
      <c r="AA595" s="6" t="s">
        <v>166</v>
      </c>
      <c r="AB595" s="6" t="s">
        <v>166</v>
      </c>
      <c r="AC595" s="6" t="s">
        <v>166</v>
      </c>
      <c r="AD595" s="6" t="s">
        <v>166</v>
      </c>
      <c r="AE595" s="6">
        <v>2721</v>
      </c>
      <c r="AH595" s="91" t="str" cm="1">
        <f t="array" ref="AH595">IF(OR(TRIM(S595)="NULL",ISBLANK(S595),ISNUMBER(S595)),TRIM(S595),TRIM(_xlfn.CHOOSECOLS(_xlfn.TEXTSPLIT(S595,"-",,TRUE),1)))</f>
        <v>NULL</v>
      </c>
      <c r="AI595" s="91" t="str" cm="1">
        <f t="array" ref="AI595">IF(OR(TRIM(S595)="NULL",ISBLANK(S595),ISNUMBER(S595)),TRIM(S595),TRIM(_xlfn.CHOOSECOLS(_xlfn.TEXTSPLIT(S595,"-",,TRUE),2)))</f>
        <v>NULL</v>
      </c>
      <c r="AJ595" s="91" t="str" cm="1">
        <f t="array" ref="AJ595">IF(OR(TRIM(R595)="NULL",ISBLANK(R595),ISNUMBER(R595)),TRIM(R595),TRIM(_xlfn.CHOOSECOLS(_xlfn.TEXTSPLIT(R595,"-",,TRUE),1)))</f>
        <v>NULL</v>
      </c>
      <c r="AK595" s="91" t="str" cm="1">
        <f t="array" ref="AK595">IF(OR(TRIM(R595)="NULL",ISBLANK(R595),ISNUMBER(R595)),TRIM(R595),TRIM(_xlfn.CHOOSECOLS(_xlfn.TEXTSPLIT(R595,"-",,TRUE),2)))</f>
        <v>NULL</v>
      </c>
      <c r="AL595" s="91" t="str" cm="1">
        <f t="array" ref="AL595">IF(OR(TRIM(T595)="NULL",ISBLANK(T595),ISNUMBER(T595)),TRIM(T595),TRIM(_xlfn.CHOOSECOLS(_xlfn.TEXTSPLIT(T595,"-",,TRUE),1)))</f>
        <v>NULL</v>
      </c>
      <c r="AM595" s="91" t="str" cm="1">
        <f t="array" ref="AM595">IF(OR(TRIM(T595)="NULL",ISBLANK(T595),ISNUMBER(T595)),TRIM(T595),TRIM(_xlfn.CHOOSECOLS(_xlfn.TEXTSPLIT(T595,"-",,TRUE),2)))</f>
        <v>NULL</v>
      </c>
      <c r="AN595" s="91" t="str" cm="1">
        <f t="array" ref="AN595">IF(OR(TRIM(U595)="NULL",ISBLANK(U595),ISNUMBER(U595)),TRIM(U595),TRIM(_xlfn.CHOOSECOLS(_xlfn.TEXTSPLIT(Y595,"-",,TRUE),1)))</f>
        <v>NULL</v>
      </c>
      <c r="AO595" s="91" t="str" cm="1">
        <f t="array" ref="AO595">IF(OR(TRIM(U595)="NULL",ISBLANK(U595),ISNUMBER(U595)),TRIM(U595),TRIM(_xlfn.CHOOSECOLS(_xlfn.TEXTSPLIT(Y595,"-",,TRUE),2)))</f>
        <v>NULL</v>
      </c>
      <c r="AP595" s="91" t="str" cm="1">
        <f t="array" ref="AP595">IF(OR(TRIM(V595)="NULL",ISBLANK(V595),ISNUMBER(V595)),TRIM(V595),TRIM(_xlfn.CHOOSECOLS(_xlfn.TEXTSPLIT(Y595,"-",,TRUE),1)))</f>
        <v>NULL</v>
      </c>
      <c r="AQ595" s="91" t="str" cm="1">
        <f t="array" ref="AQ595">IF(OR(TRIM(V595)="NULL",ISBLANK(V595),ISNUMBER(V595)),V595,_xlfn.CHOOSECOLS(_xlfn.TEXTSPLIT(Y595,"-",,TRUE),2))</f>
        <v xml:space="preserve">NULL </v>
      </c>
      <c r="AR595" s="99" t="str" cm="1">
        <f t="array" ref="AR595">TRIM(IF(OR(TRIM(W595)="NULL",ISBLANK(W595),ISNUMBER(W595)), W595, IF(AND(ISNUMBER(FIND("|", W595))=TRUE, ISNUMBER(FIND("-", W595))=FALSE), W595, IF(AND(ISNUMBER(FIND("|", W595))=FALSE, ISNUMBER(FIND("-", W595))=TRUE),_xlfn.CHOOSECOLS(_xlfn.TEXTSPLIT(W595,"-", "|",,TRUE),1), _xlfn.CONCAT(_xlfn.CHOOSECOLS(_xlfn.TEXTSPLIT(SUBSTITUTE(W595, "-", "|"), "|"),1),"|", _xlfn.CHOOSECOLS(_xlfn.TEXTSPLIT(SUBSTITUTE(W595, "-", "|"), "|"), 3))))))</f>
        <v>NULL</v>
      </c>
      <c r="AS595" s="99" t="str" cm="1">
        <f t="array" ref="AS595">TRIM(IF(OR(TRIM(W595)="NULL",ISBLANK(W595),ISNUMBER(W595)), W595, IF(AND(ISNUMBER(FIND("|", W595))=TRUE, ISNUMBER(FIND("-", W595))=FALSE), W595, IF(AND(ISNUMBER(FIND("|", W595))=FALSE, ISNUMBER(FIND("-", W595))=TRUE),_xlfn.CHOOSECOLS(_xlfn.TEXTSPLIT(W595,"-", "|",,TRUE),2), _xlfn.CONCAT(_xlfn.CHOOSECOLS(_xlfn.TEXTSPLIT(SUBSTITUTE(W595, "-", "|"), "|"),2),"|", _xlfn.CHOOSECOLS(_xlfn.TEXTSPLIT(SUBSTITUTE(W595, "-", "|"), "|"), 4))))))</f>
        <v>NULL</v>
      </c>
      <c r="AT595" s="92" t="str" cm="1">
        <f t="array" ref="AT595">TRIM(_xlfn.CHOOSECOLS(_xlfn.TEXTSPLIT(AR595,"|",,TRUE),1))</f>
        <v>NULL</v>
      </c>
      <c r="AU595" s="92" t="str" cm="1">
        <f t="array" ref="AU595">TRIM(_xlfn.CHOOSECOLS(_xlfn.TEXTSPLIT(AS595,"|",,TRUE),1))</f>
        <v>NULL</v>
      </c>
      <c r="AV595" s="92" t="str" cm="1">
        <f t="array" ref="AV595">TRIM(_xlfn.CHOOSECOLS(_xlfn.TEXTSPLIT(AB595,"|",,TRUE),1))</f>
        <v>NULL</v>
      </c>
      <c r="AW595" s="92" t="str" cm="1">
        <f t="array" ref="AW595">TRIM(_xlfn.CHOOSECOLS(_xlfn.TEXTSPLIT(Y595,"|",,TRUE),1))</f>
        <v>NULL</v>
      </c>
      <c r="AX595" s="92" t="str" cm="1">
        <f t="array" ref="AX595">TRIM(_xlfn.CHOOSECOLS(_xlfn.TEXTSPLIT(Z595,"|",,TRUE),1))</f>
        <v>NULL</v>
      </c>
      <c r="AY595" s="99" t="str" cm="1">
        <f t="array" ref="AY595">TRIM(IF(OR(TRIM(AA595)="NULL",ISBLANK(AA595),ISNUMBER(AA595)), AA595, IF(AND(ISNUMBER(FIND("|", AA595))=TRUE, ISNUMBER(FIND("-", AA595))=FALSE), AA595, IF(AND(ISNUMBER(FIND("|", AA595))=FALSE, ISNUMBER(FIND("-", AA595))=TRUE),_xlfn.CHOOSECOLS(_xlfn.TEXTSPLIT(AA595,"-", "|",,TRUE),1), _xlfn.CONCAT(_xlfn.CHOOSECOLS(_xlfn.TEXTSPLIT(SUBSTITUTE(AA595, "-", "|"), "|"),1),"|", _xlfn.CHOOSECOLS(_xlfn.TEXTSPLIT(SUBSTITUTE(AA595, "-", "|"), "|"), 3))))))</f>
        <v>NULL</v>
      </c>
      <c r="AZ595" s="99" t="str" cm="1">
        <f t="array" ref="AZ595">TRIM(IF(OR(TRIM(AA595)="NULL",ISBLANK(AA595),ISNUMBER(AA595)), AA595, IF(AND(ISNUMBER(FIND("|", AA595))=TRUE, ISNUMBER(FIND("-", AA595))=FALSE), AA595, IF(AND(ISNUMBER(FIND("|", AA595))=FALSE, ISNUMBER(FIND("-", AA595))=TRUE),_xlfn.CHOOSECOLS(_xlfn.TEXTSPLIT(AA595,"-", "|",,TRUE),2), _xlfn.CONCAT(_xlfn.CHOOSECOLS(_xlfn.TEXTSPLIT(SUBSTITUTE(AA595, "-", "|"), "|"),2),"|", _xlfn.CHOOSECOLS(_xlfn.TEXTSPLIT(SUBSTITUTE(AA595, "-", "|"), "|"), 4))))))</f>
        <v>NULL</v>
      </c>
      <c r="BA595" s="92" t="str" cm="1">
        <f t="array" ref="BA595">TRIM(_xlfn.CHOOSECOLS(_xlfn.TEXTSPLIT(AY595,"|",,TRUE),1))</f>
        <v>NULL</v>
      </c>
      <c r="BB595" s="92" t="str" cm="1">
        <f t="array" ref="BB595">TRIM(_xlfn.CHOOSECOLS(_xlfn.TEXTSPLIT(AZ595,"|",,TRUE),1))</f>
        <v>NULL</v>
      </c>
      <c r="BC595" s="92" t="str" cm="1">
        <f t="array" ref="BC595">TRIM(_xlfn.CHOOSECOLS(_xlfn.TEXTSPLIT(AB595,"|",,TRUE),1))</f>
        <v>NULL</v>
      </c>
      <c r="BD595" s="92" t="str" cm="1">
        <f t="array" ref="BD595">TRIM(_xlfn.CHOOSECOLS(_xlfn.TEXTSPLIT(AC595,"|",,TRUE),1))</f>
        <v>NULL</v>
      </c>
      <c r="BE595" s="92" t="str" cm="1">
        <f t="array" ref="BE595">TRIM(_xlfn.CHOOSECOLS(_xlfn.TEXTSPLIT(AD595,"|",,TRUE),1))</f>
        <v>NULL</v>
      </c>
      <c r="BF595" s="92" t="str" cm="1">
        <f t="array" ref="BF595">TRIM(IF(OR(TRIM(AE595)="NULL",ISBLANK(AE595),ISNUMBER(AE595)),AE595,_xlfn.CHOOSECOLS(_xlfn.TEXTSPLIT(AE595,"-",,TRUE),1)))</f>
        <v>2721</v>
      </c>
      <c r="BG595" s="92" t="str" cm="1">
        <f t="array" ref="BG595">TRIM(IF(OR(TRIM(AE595)="NULL",ISBLANK(AE595),ISNUMBER(AE595)),AE595,_xlfn.CHOOSECOLS(_xlfn.TEXTSPLIT(AE595,"-",,TRUE),2)))</f>
        <v>2721</v>
      </c>
      <c r="BH595" s="95" t="str">
        <f t="shared" si="54"/>
        <v>2017</v>
      </c>
      <c r="BI595" s="96" t="str">
        <f t="shared" si="55"/>
        <v>8</v>
      </c>
      <c r="BJ595" s="97" t="str">
        <f t="shared" si="56"/>
        <v>30</v>
      </c>
      <c r="BK595" s="96" t="str">
        <f t="shared" si="57"/>
        <v>2017</v>
      </c>
      <c r="BL595" s="96" t="str">
        <f t="shared" si="58"/>
        <v>9</v>
      </c>
      <c r="BM595" s="97" t="str">
        <f t="shared" si="59"/>
        <v>13</v>
      </c>
      <c r="BN595" s="93" t="b">
        <f>AND(TRIM(BH595)="NULL", TRIM(BK595)="NULL")</f>
        <v>0</v>
      </c>
      <c r="BO595" s="127" t="s">
        <v>852</v>
      </c>
      <c r="BP595" s="127" t="s">
        <v>852</v>
      </c>
    </row>
    <row r="596" spans="1:68">
      <c r="A596" s="7">
        <v>131.16</v>
      </c>
      <c r="B596" s="1" t="s">
        <v>420</v>
      </c>
      <c r="C596" s="11" t="s">
        <v>1599</v>
      </c>
      <c r="D596" s="6" t="s">
        <v>1600</v>
      </c>
      <c r="E596" s="21" t="s">
        <v>1623</v>
      </c>
      <c r="F596" s="5" t="s">
        <v>63</v>
      </c>
      <c r="G596" s="25" t="s">
        <v>63</v>
      </c>
      <c r="H596" s="25" t="s">
        <v>63</v>
      </c>
      <c r="I596" s="25" t="s">
        <v>63</v>
      </c>
      <c r="J596" s="5">
        <v>42977</v>
      </c>
      <c r="K596" s="6">
        <v>2017</v>
      </c>
      <c r="L596" s="6">
        <v>8</v>
      </c>
      <c r="M596" s="6">
        <v>30</v>
      </c>
      <c r="N596" s="5">
        <v>42991</v>
      </c>
      <c r="O596" s="6">
        <v>2017</v>
      </c>
      <c r="P596" s="6">
        <v>9</v>
      </c>
      <c r="Q596" s="6">
        <v>13</v>
      </c>
      <c r="R596" s="6" t="s">
        <v>63</v>
      </c>
      <c r="S596" s="6" t="s">
        <v>63</v>
      </c>
      <c r="T596" s="6" t="s">
        <v>166</v>
      </c>
      <c r="U596" s="6" t="s">
        <v>166</v>
      </c>
      <c r="V596" s="6" t="s">
        <v>166</v>
      </c>
      <c r="W596" s="6" t="s">
        <v>166</v>
      </c>
      <c r="X596" s="6" t="s">
        <v>166</v>
      </c>
      <c r="Y596" s="6" t="s">
        <v>166</v>
      </c>
      <c r="Z596" s="6" t="s">
        <v>166</v>
      </c>
      <c r="AA596" s="6">
        <v>500000000</v>
      </c>
      <c r="AB596" s="6" t="s">
        <v>172</v>
      </c>
      <c r="AC596" s="6" t="s">
        <v>73</v>
      </c>
      <c r="AD596" s="6" t="s">
        <v>166</v>
      </c>
      <c r="AE596" s="6" t="s">
        <v>166</v>
      </c>
      <c r="AH596" s="91" t="str" cm="1">
        <f t="array" ref="AH596">IF(OR(TRIM(S596)="NULL",ISBLANK(S596),ISNUMBER(S596)),TRIM(S596),TRIM(_xlfn.CHOOSECOLS(_xlfn.TEXTSPLIT(S596,"-",,TRUE),1)))</f>
        <v>NULL</v>
      </c>
      <c r="AI596" s="91" t="str" cm="1">
        <f t="array" ref="AI596">IF(OR(TRIM(S596)="NULL",ISBLANK(S596),ISNUMBER(S596)),TRIM(S596),TRIM(_xlfn.CHOOSECOLS(_xlfn.TEXTSPLIT(S596,"-",,TRUE),2)))</f>
        <v>NULL</v>
      </c>
      <c r="AJ596" s="91" t="str" cm="1">
        <f t="array" ref="AJ596">IF(OR(TRIM(R596)="NULL",ISBLANK(R596),ISNUMBER(R596)),TRIM(R596),TRIM(_xlfn.CHOOSECOLS(_xlfn.TEXTSPLIT(R596,"-",,TRUE),1)))</f>
        <v>NULL</v>
      </c>
      <c r="AK596" s="91" t="str" cm="1">
        <f t="array" ref="AK596">IF(OR(TRIM(R596)="NULL",ISBLANK(R596),ISNUMBER(R596)),TRIM(R596),TRIM(_xlfn.CHOOSECOLS(_xlfn.TEXTSPLIT(R596,"-",,TRUE),2)))</f>
        <v>NULL</v>
      </c>
      <c r="AL596" s="91" t="str" cm="1">
        <f t="array" ref="AL596">IF(OR(TRIM(T596)="NULL",ISBLANK(T596),ISNUMBER(T596)),TRIM(T596),TRIM(_xlfn.CHOOSECOLS(_xlfn.TEXTSPLIT(T596,"-",,TRUE),1)))</f>
        <v>NULL</v>
      </c>
      <c r="AM596" s="91" t="str" cm="1">
        <f t="array" ref="AM596">IF(OR(TRIM(T596)="NULL",ISBLANK(T596),ISNUMBER(T596)),TRIM(T596),TRIM(_xlfn.CHOOSECOLS(_xlfn.TEXTSPLIT(T596,"-",,TRUE),2)))</f>
        <v>NULL</v>
      </c>
      <c r="AN596" s="91" t="str" cm="1">
        <f t="array" ref="AN596">IF(OR(TRIM(U596)="NULL",ISBLANK(U596),ISNUMBER(U596)),TRIM(U596),TRIM(_xlfn.CHOOSECOLS(_xlfn.TEXTSPLIT(Y596,"-",,TRUE),1)))</f>
        <v>NULL</v>
      </c>
      <c r="AO596" s="91" t="str" cm="1">
        <f t="array" ref="AO596">IF(OR(TRIM(U596)="NULL",ISBLANK(U596),ISNUMBER(U596)),TRIM(U596),TRIM(_xlfn.CHOOSECOLS(_xlfn.TEXTSPLIT(Y596,"-",,TRUE),2)))</f>
        <v>NULL</v>
      </c>
      <c r="AP596" s="91" t="str" cm="1">
        <f t="array" ref="AP596">IF(OR(TRIM(V596)="NULL",ISBLANK(V596),ISNUMBER(V596)),TRIM(V596),TRIM(_xlfn.CHOOSECOLS(_xlfn.TEXTSPLIT(Y596,"-",,TRUE),1)))</f>
        <v>NULL</v>
      </c>
      <c r="AQ596" s="91" t="str" cm="1">
        <f t="array" ref="AQ596">IF(OR(TRIM(V596)="NULL",ISBLANK(V596),ISNUMBER(V596)),V596,_xlfn.CHOOSECOLS(_xlfn.TEXTSPLIT(Y596,"-",,TRUE),2))</f>
        <v xml:space="preserve">NULL </v>
      </c>
      <c r="AR596" s="99" t="str" cm="1">
        <f t="array" ref="AR596">TRIM(IF(OR(TRIM(W596)="NULL",ISBLANK(W596),ISNUMBER(W596)), W596, IF(AND(ISNUMBER(FIND("|", W596))=TRUE, ISNUMBER(FIND("-", W596))=FALSE), W596, IF(AND(ISNUMBER(FIND("|", W596))=FALSE, ISNUMBER(FIND("-", W596))=TRUE),_xlfn.CHOOSECOLS(_xlfn.TEXTSPLIT(W596,"-", "|",,TRUE),1), _xlfn.CONCAT(_xlfn.CHOOSECOLS(_xlfn.TEXTSPLIT(SUBSTITUTE(W596, "-", "|"), "|"),1),"|", _xlfn.CHOOSECOLS(_xlfn.TEXTSPLIT(SUBSTITUTE(W596, "-", "|"), "|"), 3))))))</f>
        <v>NULL</v>
      </c>
      <c r="AS596" s="99" t="str" cm="1">
        <f t="array" ref="AS596">TRIM(IF(OR(TRIM(W596)="NULL",ISBLANK(W596),ISNUMBER(W596)), W596, IF(AND(ISNUMBER(FIND("|", W596))=TRUE, ISNUMBER(FIND("-", W596))=FALSE), W596, IF(AND(ISNUMBER(FIND("|", W596))=FALSE, ISNUMBER(FIND("-", W596))=TRUE),_xlfn.CHOOSECOLS(_xlfn.TEXTSPLIT(W596,"-", "|",,TRUE),2), _xlfn.CONCAT(_xlfn.CHOOSECOLS(_xlfn.TEXTSPLIT(SUBSTITUTE(W596, "-", "|"), "|"),2),"|", _xlfn.CHOOSECOLS(_xlfn.TEXTSPLIT(SUBSTITUTE(W596, "-", "|"), "|"), 4))))))</f>
        <v>NULL</v>
      </c>
      <c r="AT596" s="92" t="str" cm="1">
        <f t="array" ref="AT596">TRIM(_xlfn.CHOOSECOLS(_xlfn.TEXTSPLIT(AR596,"|",,TRUE),1))</f>
        <v>NULL</v>
      </c>
      <c r="AU596" s="92" t="str" cm="1">
        <f t="array" ref="AU596">TRIM(_xlfn.CHOOSECOLS(_xlfn.TEXTSPLIT(AS596,"|",,TRUE),1))</f>
        <v>NULL</v>
      </c>
      <c r="AV596" s="92" t="str" cm="1">
        <f t="array" ref="AV596">TRIM(_xlfn.CHOOSECOLS(_xlfn.TEXTSPLIT(AB596,"|",,TRUE),1))</f>
        <v>USD</v>
      </c>
      <c r="AW596" s="92" t="str" cm="1">
        <f t="array" ref="AW596">TRIM(_xlfn.CHOOSECOLS(_xlfn.TEXTSPLIT(Y596,"|",,TRUE),1))</f>
        <v>NULL</v>
      </c>
      <c r="AX596" s="92" t="str" cm="1">
        <f t="array" ref="AX596">TRIM(_xlfn.CHOOSECOLS(_xlfn.TEXTSPLIT(Z596,"|",,TRUE),1))</f>
        <v>NULL</v>
      </c>
      <c r="AY596" s="99" t="str" cm="1">
        <f t="array" ref="AY596">TRIM(IF(OR(TRIM(AA596)="NULL",ISBLANK(AA596),ISNUMBER(AA596)), AA596, IF(AND(ISNUMBER(FIND("|", AA596))=TRUE, ISNUMBER(FIND("-", AA596))=FALSE), AA596, IF(AND(ISNUMBER(FIND("|", AA596))=FALSE, ISNUMBER(FIND("-", AA596))=TRUE),_xlfn.CHOOSECOLS(_xlfn.TEXTSPLIT(AA596,"-", "|",,TRUE),1), _xlfn.CONCAT(_xlfn.CHOOSECOLS(_xlfn.TEXTSPLIT(SUBSTITUTE(AA596, "-", "|"), "|"),1),"|", _xlfn.CHOOSECOLS(_xlfn.TEXTSPLIT(SUBSTITUTE(AA596, "-", "|"), "|"), 3))))))</f>
        <v>500000000</v>
      </c>
      <c r="AZ596" s="99" t="str" cm="1">
        <f t="array" ref="AZ596">TRIM(IF(OR(TRIM(AA596)="NULL",ISBLANK(AA596),ISNUMBER(AA596)), AA596, IF(AND(ISNUMBER(FIND("|", AA596))=TRUE, ISNUMBER(FIND("-", AA596))=FALSE), AA596, IF(AND(ISNUMBER(FIND("|", AA596))=FALSE, ISNUMBER(FIND("-", AA596))=TRUE),_xlfn.CHOOSECOLS(_xlfn.TEXTSPLIT(AA596,"-", "|",,TRUE),2), _xlfn.CONCAT(_xlfn.CHOOSECOLS(_xlfn.TEXTSPLIT(SUBSTITUTE(AA596, "-", "|"), "|"),2),"|", _xlfn.CHOOSECOLS(_xlfn.TEXTSPLIT(SUBSTITUTE(AA596, "-", "|"), "|"), 4))))))</f>
        <v>500000000</v>
      </c>
      <c r="BA596" s="92" t="str" cm="1">
        <f t="array" ref="BA596">TRIM(_xlfn.CHOOSECOLS(_xlfn.TEXTSPLIT(AY596,"|",,TRUE),1))</f>
        <v>500000000</v>
      </c>
      <c r="BB596" s="92" t="str" cm="1">
        <f t="array" ref="BB596">TRIM(_xlfn.CHOOSECOLS(_xlfn.TEXTSPLIT(AZ596,"|",,TRUE),1))</f>
        <v>500000000</v>
      </c>
      <c r="BC596" s="92" t="str" cm="1">
        <f t="array" ref="BC596">TRIM(_xlfn.CHOOSECOLS(_xlfn.TEXTSPLIT(AB596,"|",,TRUE),1))</f>
        <v>USD</v>
      </c>
      <c r="BD596" s="92" t="str" cm="1">
        <f t="array" ref="BD596">TRIM(_xlfn.CHOOSECOLS(_xlfn.TEXTSPLIT(AC596,"|",,TRUE),1))</f>
        <v>No</v>
      </c>
      <c r="BE596" s="92" t="str" cm="1">
        <f t="array" ref="BE596">TRIM(_xlfn.CHOOSECOLS(_xlfn.TEXTSPLIT(AD596,"|",,TRUE),1))</f>
        <v>NULL</v>
      </c>
      <c r="BF596" s="92" t="str" cm="1">
        <f t="array" ref="BF596">TRIM(IF(OR(TRIM(AE596)="NULL",ISBLANK(AE596),ISNUMBER(AE596)),AE596,_xlfn.CHOOSECOLS(_xlfn.TEXTSPLIT(AE596,"-",,TRUE),1)))</f>
        <v>NULL</v>
      </c>
      <c r="BG596" s="92" t="str" cm="1">
        <f t="array" ref="BG596">TRIM(IF(OR(TRIM(AE596)="NULL",ISBLANK(AE596),ISNUMBER(AE596)),AE596,_xlfn.CHOOSECOLS(_xlfn.TEXTSPLIT(AE596,"-",,TRUE),2)))</f>
        <v>NULL</v>
      </c>
      <c r="BH596" s="95" t="str">
        <f t="shared" si="54"/>
        <v>2017</v>
      </c>
      <c r="BI596" s="96" t="str">
        <f t="shared" si="55"/>
        <v>8</v>
      </c>
      <c r="BJ596" s="97" t="str">
        <f t="shared" si="56"/>
        <v>30</v>
      </c>
      <c r="BK596" s="96" t="str">
        <f t="shared" si="57"/>
        <v>2017</v>
      </c>
      <c r="BL596" s="96" t="str">
        <f t="shared" si="58"/>
        <v>9</v>
      </c>
      <c r="BM596" s="97" t="str">
        <f t="shared" si="59"/>
        <v>13</v>
      </c>
      <c r="BN596" s="93" t="b">
        <f>AND(TRIM(BH596)="NULL", TRIM(BK596)="NULL")</f>
        <v>0</v>
      </c>
      <c r="BO596" s="127" t="s">
        <v>1624</v>
      </c>
      <c r="BP596" s="127" t="s">
        <v>1624</v>
      </c>
    </row>
    <row r="597" spans="1:68">
      <c r="A597" s="7">
        <v>131.16999999999999</v>
      </c>
      <c r="B597" s="1" t="s">
        <v>420</v>
      </c>
      <c r="C597" s="11" t="s">
        <v>1599</v>
      </c>
      <c r="D597" s="6" t="s">
        <v>1600</v>
      </c>
      <c r="E597" s="21" t="s">
        <v>1625</v>
      </c>
      <c r="F597" s="5" t="s">
        <v>63</v>
      </c>
      <c r="G597" s="25" t="s">
        <v>63</v>
      </c>
      <c r="H597" s="25" t="s">
        <v>63</v>
      </c>
      <c r="I597" s="25" t="s">
        <v>63</v>
      </c>
      <c r="J597" s="5">
        <v>42977</v>
      </c>
      <c r="K597" s="6">
        <v>2017</v>
      </c>
      <c r="L597" s="6">
        <v>8</v>
      </c>
      <c r="M597" s="6">
        <v>30</v>
      </c>
      <c r="N597" s="5">
        <v>42991</v>
      </c>
      <c r="O597" s="6">
        <v>2017</v>
      </c>
      <c r="P597" s="6">
        <v>9</v>
      </c>
      <c r="Q597" s="6">
        <v>13</v>
      </c>
      <c r="R597" s="6" t="s">
        <v>63</v>
      </c>
      <c r="S597" s="6" t="s">
        <v>63</v>
      </c>
      <c r="T597" s="6" t="s">
        <v>166</v>
      </c>
      <c r="U597" s="6" t="s">
        <v>166</v>
      </c>
      <c r="V597" s="6" t="s">
        <v>166</v>
      </c>
      <c r="W597" s="6" t="s">
        <v>166</v>
      </c>
      <c r="X597" s="6" t="s">
        <v>166</v>
      </c>
      <c r="Y597" s="6" t="s">
        <v>166</v>
      </c>
      <c r="Z597" s="6" t="s">
        <v>166</v>
      </c>
      <c r="AA597" s="26">
        <v>135000000</v>
      </c>
      <c r="AB597" s="6" t="s">
        <v>172</v>
      </c>
      <c r="AC597" s="6" t="s">
        <v>73</v>
      </c>
      <c r="AD597" s="6" t="s">
        <v>166</v>
      </c>
      <c r="AE597" s="6" t="s">
        <v>166</v>
      </c>
      <c r="AH597" s="91" t="str" cm="1">
        <f t="array" ref="AH597">IF(OR(TRIM(S597)="NULL",ISBLANK(S597),ISNUMBER(S597)),TRIM(S597),TRIM(_xlfn.CHOOSECOLS(_xlfn.TEXTSPLIT(S597,"-",,TRUE),1)))</f>
        <v>NULL</v>
      </c>
      <c r="AI597" s="91" t="str" cm="1">
        <f t="array" ref="AI597">IF(OR(TRIM(S597)="NULL",ISBLANK(S597),ISNUMBER(S597)),TRIM(S597),TRIM(_xlfn.CHOOSECOLS(_xlfn.TEXTSPLIT(S597,"-",,TRUE),2)))</f>
        <v>NULL</v>
      </c>
      <c r="AJ597" s="91" t="str" cm="1">
        <f t="array" ref="AJ597">IF(OR(TRIM(R597)="NULL",ISBLANK(R597),ISNUMBER(R597)),TRIM(R597),TRIM(_xlfn.CHOOSECOLS(_xlfn.TEXTSPLIT(R597,"-",,TRUE),1)))</f>
        <v>NULL</v>
      </c>
      <c r="AK597" s="91" t="str" cm="1">
        <f t="array" ref="AK597">IF(OR(TRIM(R597)="NULL",ISBLANK(R597),ISNUMBER(R597)),TRIM(R597),TRIM(_xlfn.CHOOSECOLS(_xlfn.TEXTSPLIT(R597,"-",,TRUE),2)))</f>
        <v>NULL</v>
      </c>
      <c r="AL597" s="91" t="str" cm="1">
        <f t="array" ref="AL597">IF(OR(TRIM(T597)="NULL",ISBLANK(T597),ISNUMBER(T597)),TRIM(T597),TRIM(_xlfn.CHOOSECOLS(_xlfn.TEXTSPLIT(T597,"-",,TRUE),1)))</f>
        <v>NULL</v>
      </c>
      <c r="AM597" s="91" t="str" cm="1">
        <f t="array" ref="AM597">IF(OR(TRIM(T597)="NULL",ISBLANK(T597),ISNUMBER(T597)),TRIM(T597),TRIM(_xlfn.CHOOSECOLS(_xlfn.TEXTSPLIT(T597,"-",,TRUE),2)))</f>
        <v>NULL</v>
      </c>
      <c r="AN597" s="91" t="str" cm="1">
        <f t="array" ref="AN597">IF(OR(TRIM(U597)="NULL",ISBLANK(U597),ISNUMBER(U597)),TRIM(U597),TRIM(_xlfn.CHOOSECOLS(_xlfn.TEXTSPLIT(Y597,"-",,TRUE),1)))</f>
        <v>NULL</v>
      </c>
      <c r="AO597" s="91" t="str" cm="1">
        <f t="array" ref="AO597">IF(OR(TRIM(U597)="NULL",ISBLANK(U597),ISNUMBER(U597)),TRIM(U597),TRIM(_xlfn.CHOOSECOLS(_xlfn.TEXTSPLIT(Y597,"-",,TRUE),2)))</f>
        <v>NULL</v>
      </c>
      <c r="AP597" s="91" t="str" cm="1">
        <f t="array" ref="AP597">IF(OR(TRIM(V597)="NULL",ISBLANK(V597),ISNUMBER(V597)),TRIM(V597),TRIM(_xlfn.CHOOSECOLS(_xlfn.TEXTSPLIT(Y597,"-",,TRUE),1)))</f>
        <v>NULL</v>
      </c>
      <c r="AQ597" s="91" t="str" cm="1">
        <f t="array" ref="AQ597">IF(OR(TRIM(V597)="NULL",ISBLANK(V597),ISNUMBER(V597)),V597,_xlfn.CHOOSECOLS(_xlfn.TEXTSPLIT(Y597,"-",,TRUE),2))</f>
        <v xml:space="preserve">NULL </v>
      </c>
      <c r="AR597" s="99" t="str" cm="1">
        <f t="array" ref="AR597">TRIM(IF(OR(TRIM(W597)="NULL",ISBLANK(W597),ISNUMBER(W597)), W597, IF(AND(ISNUMBER(FIND("|", W597))=TRUE, ISNUMBER(FIND("-", W597))=FALSE), W597, IF(AND(ISNUMBER(FIND("|", W597))=FALSE, ISNUMBER(FIND("-", W597))=TRUE),_xlfn.CHOOSECOLS(_xlfn.TEXTSPLIT(W597,"-", "|",,TRUE),1), _xlfn.CONCAT(_xlfn.CHOOSECOLS(_xlfn.TEXTSPLIT(SUBSTITUTE(W597, "-", "|"), "|"),1),"|", _xlfn.CHOOSECOLS(_xlfn.TEXTSPLIT(SUBSTITUTE(W597, "-", "|"), "|"), 3))))))</f>
        <v>NULL</v>
      </c>
      <c r="AS597" s="99" t="str" cm="1">
        <f t="array" ref="AS597">TRIM(IF(OR(TRIM(W597)="NULL",ISBLANK(W597),ISNUMBER(W597)), W597, IF(AND(ISNUMBER(FIND("|", W597))=TRUE, ISNUMBER(FIND("-", W597))=FALSE), W597, IF(AND(ISNUMBER(FIND("|", W597))=FALSE, ISNUMBER(FIND("-", W597))=TRUE),_xlfn.CHOOSECOLS(_xlfn.TEXTSPLIT(W597,"-", "|",,TRUE),2), _xlfn.CONCAT(_xlfn.CHOOSECOLS(_xlfn.TEXTSPLIT(SUBSTITUTE(W597, "-", "|"), "|"),2),"|", _xlfn.CHOOSECOLS(_xlfn.TEXTSPLIT(SUBSTITUTE(W597, "-", "|"), "|"), 4))))))</f>
        <v>NULL</v>
      </c>
      <c r="AT597" s="92" t="str" cm="1">
        <f t="array" ref="AT597">TRIM(_xlfn.CHOOSECOLS(_xlfn.TEXTSPLIT(AR597,"|",,TRUE),1))</f>
        <v>NULL</v>
      </c>
      <c r="AU597" s="92" t="str" cm="1">
        <f t="array" ref="AU597">TRIM(_xlfn.CHOOSECOLS(_xlfn.TEXTSPLIT(AS597,"|",,TRUE),1))</f>
        <v>NULL</v>
      </c>
      <c r="AV597" s="92" t="str" cm="1">
        <f t="array" ref="AV597">TRIM(_xlfn.CHOOSECOLS(_xlfn.TEXTSPLIT(AB597,"|",,TRUE),1))</f>
        <v>USD</v>
      </c>
      <c r="AW597" s="92" t="str" cm="1">
        <f t="array" ref="AW597">TRIM(_xlfn.CHOOSECOLS(_xlfn.TEXTSPLIT(Y597,"|",,TRUE),1))</f>
        <v>NULL</v>
      </c>
      <c r="AX597" s="92" t="str" cm="1">
        <f t="array" ref="AX597">TRIM(_xlfn.CHOOSECOLS(_xlfn.TEXTSPLIT(Z597,"|",,TRUE),1))</f>
        <v>NULL</v>
      </c>
      <c r="AY597" s="99" t="str" cm="1">
        <f t="array" ref="AY597">TRIM(IF(OR(TRIM(AA597)="NULL",ISBLANK(AA597),ISNUMBER(AA597)), AA597, IF(AND(ISNUMBER(FIND("|", AA597))=TRUE, ISNUMBER(FIND("-", AA597))=FALSE), AA597, IF(AND(ISNUMBER(FIND("|", AA597))=FALSE, ISNUMBER(FIND("-", AA597))=TRUE),_xlfn.CHOOSECOLS(_xlfn.TEXTSPLIT(AA597,"-", "|",,TRUE),1), _xlfn.CONCAT(_xlfn.CHOOSECOLS(_xlfn.TEXTSPLIT(SUBSTITUTE(AA597, "-", "|"), "|"),1),"|", _xlfn.CHOOSECOLS(_xlfn.TEXTSPLIT(SUBSTITUTE(AA597, "-", "|"), "|"), 3))))))</f>
        <v>135000000</v>
      </c>
      <c r="AZ597" s="99" t="str" cm="1">
        <f t="array" ref="AZ597">TRIM(IF(OR(TRIM(AA597)="NULL",ISBLANK(AA597),ISNUMBER(AA597)), AA597, IF(AND(ISNUMBER(FIND("|", AA597))=TRUE, ISNUMBER(FIND("-", AA597))=FALSE), AA597, IF(AND(ISNUMBER(FIND("|", AA597))=FALSE, ISNUMBER(FIND("-", AA597))=TRUE),_xlfn.CHOOSECOLS(_xlfn.TEXTSPLIT(AA597,"-", "|",,TRUE),2), _xlfn.CONCAT(_xlfn.CHOOSECOLS(_xlfn.TEXTSPLIT(SUBSTITUTE(AA597, "-", "|"), "|"),2),"|", _xlfn.CHOOSECOLS(_xlfn.TEXTSPLIT(SUBSTITUTE(AA597, "-", "|"), "|"), 4))))))</f>
        <v>135000000</v>
      </c>
      <c r="BA597" s="92" t="str" cm="1">
        <f t="array" ref="BA597">TRIM(_xlfn.CHOOSECOLS(_xlfn.TEXTSPLIT(AY597,"|",,TRUE),1))</f>
        <v>135000000</v>
      </c>
      <c r="BB597" s="92" t="str" cm="1">
        <f t="array" ref="BB597">TRIM(_xlfn.CHOOSECOLS(_xlfn.TEXTSPLIT(AZ597,"|",,TRUE),1))</f>
        <v>135000000</v>
      </c>
      <c r="BC597" s="92" t="str" cm="1">
        <f t="array" ref="BC597">TRIM(_xlfn.CHOOSECOLS(_xlfn.TEXTSPLIT(AB597,"|",,TRUE),1))</f>
        <v>USD</v>
      </c>
      <c r="BD597" s="92" t="str" cm="1">
        <f t="array" ref="BD597">TRIM(_xlfn.CHOOSECOLS(_xlfn.TEXTSPLIT(AC597,"|",,TRUE),1))</f>
        <v>No</v>
      </c>
      <c r="BE597" s="92" t="str" cm="1">
        <f t="array" ref="BE597">TRIM(_xlfn.CHOOSECOLS(_xlfn.TEXTSPLIT(AD597,"|",,TRUE),1))</f>
        <v>NULL</v>
      </c>
      <c r="BF597" s="92" t="str" cm="1">
        <f t="array" ref="BF597">TRIM(IF(OR(TRIM(AE597)="NULL",ISBLANK(AE597),ISNUMBER(AE597)),AE597,_xlfn.CHOOSECOLS(_xlfn.TEXTSPLIT(AE597,"-",,TRUE),1)))</f>
        <v>NULL</v>
      </c>
      <c r="BG597" s="92" t="str" cm="1">
        <f t="array" ref="BG597">TRIM(IF(OR(TRIM(AE597)="NULL",ISBLANK(AE597),ISNUMBER(AE597)),AE597,_xlfn.CHOOSECOLS(_xlfn.TEXTSPLIT(AE597,"-",,TRUE),2)))</f>
        <v>NULL</v>
      </c>
      <c r="BH597" s="95" t="str">
        <f t="shared" si="54"/>
        <v>2017</v>
      </c>
      <c r="BI597" s="96" t="str">
        <f t="shared" si="55"/>
        <v>8</v>
      </c>
      <c r="BJ597" s="97" t="str">
        <f t="shared" si="56"/>
        <v>30</v>
      </c>
      <c r="BK597" s="96" t="str">
        <f t="shared" si="57"/>
        <v>2017</v>
      </c>
      <c r="BL597" s="96" t="str">
        <f t="shared" si="58"/>
        <v>9</v>
      </c>
      <c r="BM597" s="97" t="str">
        <f t="shared" si="59"/>
        <v>13</v>
      </c>
      <c r="BN597" s="93" t="b">
        <f>AND(TRIM(BH597)="NULL", TRIM(BK597)="NULL")</f>
        <v>0</v>
      </c>
      <c r="BO597" s="127" t="s">
        <v>1494</v>
      </c>
      <c r="BP597" s="127" t="s">
        <v>1494</v>
      </c>
    </row>
    <row r="598" spans="1:68">
      <c r="A598" s="7">
        <v>131.18</v>
      </c>
      <c r="B598" s="1" t="s">
        <v>420</v>
      </c>
      <c r="C598" s="11" t="s">
        <v>1599</v>
      </c>
      <c r="D598" s="6" t="s">
        <v>1600</v>
      </c>
      <c r="E598" s="21" t="s">
        <v>769</v>
      </c>
      <c r="F598" s="5" t="s">
        <v>63</v>
      </c>
      <c r="G598" s="25" t="s">
        <v>63</v>
      </c>
      <c r="H598" s="25" t="s">
        <v>63</v>
      </c>
      <c r="I598" s="25" t="s">
        <v>63</v>
      </c>
      <c r="J598" s="5">
        <v>42977</v>
      </c>
      <c r="K598" s="6">
        <v>2017</v>
      </c>
      <c r="L598" s="6">
        <v>8</v>
      </c>
      <c r="M598" s="6">
        <v>30</v>
      </c>
      <c r="N598" s="5">
        <v>42991</v>
      </c>
      <c r="O598" s="6">
        <v>2017</v>
      </c>
      <c r="P598" s="6">
        <v>9</v>
      </c>
      <c r="Q598" s="6">
        <v>13</v>
      </c>
      <c r="R598" s="6">
        <v>10</v>
      </c>
      <c r="S598" s="6" t="s">
        <v>63</v>
      </c>
      <c r="T598" s="6" t="s">
        <v>166</v>
      </c>
      <c r="U598" s="6" t="s">
        <v>166</v>
      </c>
      <c r="V598" s="6" t="s">
        <v>166</v>
      </c>
      <c r="W598" s="6" t="s">
        <v>166</v>
      </c>
      <c r="X598" s="6" t="s">
        <v>166</v>
      </c>
      <c r="Y598" s="6" t="s">
        <v>166</v>
      </c>
      <c r="Z598" s="6" t="s">
        <v>166</v>
      </c>
      <c r="AA598" s="6">
        <v>13185000000</v>
      </c>
      <c r="AB598" s="6" t="s">
        <v>172</v>
      </c>
      <c r="AC598" s="6" t="s">
        <v>73</v>
      </c>
      <c r="AD598" s="6" t="s">
        <v>166</v>
      </c>
      <c r="AE598" s="6">
        <v>161798</v>
      </c>
      <c r="AH598" s="91" t="str" cm="1">
        <f t="array" ref="AH598">IF(OR(TRIM(S598)="NULL",ISBLANK(S598),ISNUMBER(S598)),TRIM(S598),TRIM(_xlfn.CHOOSECOLS(_xlfn.TEXTSPLIT(S598,"-",,TRUE),1)))</f>
        <v>NULL</v>
      </c>
      <c r="AI598" s="91" t="str" cm="1">
        <f t="array" ref="AI598">IF(OR(TRIM(S598)="NULL",ISBLANK(S598),ISNUMBER(S598)),TRIM(S598),TRIM(_xlfn.CHOOSECOLS(_xlfn.TEXTSPLIT(S598,"-",,TRUE),2)))</f>
        <v>NULL</v>
      </c>
      <c r="AJ598" s="91" t="str" cm="1">
        <f t="array" ref="AJ598">IF(OR(TRIM(R598)="NULL",ISBLANK(R598),ISNUMBER(R598)),TRIM(R598),TRIM(_xlfn.CHOOSECOLS(_xlfn.TEXTSPLIT(R598,"-",,TRUE),1)))</f>
        <v>10</v>
      </c>
      <c r="AK598" s="91" t="str" cm="1">
        <f t="array" ref="AK598">IF(OR(TRIM(R598)="NULL",ISBLANK(R598),ISNUMBER(R598)),TRIM(R598),TRIM(_xlfn.CHOOSECOLS(_xlfn.TEXTSPLIT(R598,"-",,TRUE),2)))</f>
        <v>10</v>
      </c>
      <c r="AL598" s="91" t="str" cm="1">
        <f t="array" ref="AL598">IF(OR(TRIM(T598)="NULL",ISBLANK(T598),ISNUMBER(T598)),TRIM(T598),TRIM(_xlfn.CHOOSECOLS(_xlfn.TEXTSPLIT(T598,"-",,TRUE),1)))</f>
        <v>NULL</v>
      </c>
      <c r="AM598" s="91" t="str" cm="1">
        <f t="array" ref="AM598">IF(OR(TRIM(T598)="NULL",ISBLANK(T598),ISNUMBER(T598)),TRIM(T598),TRIM(_xlfn.CHOOSECOLS(_xlfn.TEXTSPLIT(T598,"-",,TRUE),2)))</f>
        <v>NULL</v>
      </c>
      <c r="AN598" s="91" t="str" cm="1">
        <f t="array" ref="AN598">IF(OR(TRIM(U598)="NULL",ISBLANK(U598),ISNUMBER(U598)),TRIM(U598),TRIM(_xlfn.CHOOSECOLS(_xlfn.TEXTSPLIT(Y598,"-",,TRUE),1)))</f>
        <v>NULL</v>
      </c>
      <c r="AO598" s="91" t="str" cm="1">
        <f t="array" ref="AO598">IF(OR(TRIM(U598)="NULL",ISBLANK(U598),ISNUMBER(U598)),TRIM(U598),TRIM(_xlfn.CHOOSECOLS(_xlfn.TEXTSPLIT(Y598,"-",,TRUE),2)))</f>
        <v>NULL</v>
      </c>
      <c r="AP598" s="91" t="str" cm="1">
        <f t="array" ref="AP598">IF(OR(TRIM(V598)="NULL",ISBLANK(V598),ISNUMBER(V598)),TRIM(V598),TRIM(_xlfn.CHOOSECOLS(_xlfn.TEXTSPLIT(Y598,"-",,TRUE),1)))</f>
        <v>NULL</v>
      </c>
      <c r="AQ598" s="91" t="str" cm="1">
        <f t="array" ref="AQ598">IF(OR(TRIM(V598)="NULL",ISBLANK(V598),ISNUMBER(V598)),V598,_xlfn.CHOOSECOLS(_xlfn.TEXTSPLIT(Y598,"-",,TRUE),2))</f>
        <v xml:space="preserve">NULL </v>
      </c>
      <c r="AR598" s="99" t="str" cm="1">
        <f t="array" ref="AR598">TRIM(IF(OR(TRIM(W598)="NULL",ISBLANK(W598),ISNUMBER(W598)), W598, IF(AND(ISNUMBER(FIND("|", W598))=TRUE, ISNUMBER(FIND("-", W598))=FALSE), W598, IF(AND(ISNUMBER(FIND("|", W598))=FALSE, ISNUMBER(FIND("-", W598))=TRUE),_xlfn.CHOOSECOLS(_xlfn.TEXTSPLIT(W598,"-", "|",,TRUE),1), _xlfn.CONCAT(_xlfn.CHOOSECOLS(_xlfn.TEXTSPLIT(SUBSTITUTE(W598, "-", "|"), "|"),1),"|", _xlfn.CHOOSECOLS(_xlfn.TEXTSPLIT(SUBSTITUTE(W598, "-", "|"), "|"), 3))))))</f>
        <v>NULL</v>
      </c>
      <c r="AS598" s="99" t="str" cm="1">
        <f t="array" ref="AS598">TRIM(IF(OR(TRIM(W598)="NULL",ISBLANK(W598),ISNUMBER(W598)), W598, IF(AND(ISNUMBER(FIND("|", W598))=TRUE, ISNUMBER(FIND("-", W598))=FALSE), W598, IF(AND(ISNUMBER(FIND("|", W598))=FALSE, ISNUMBER(FIND("-", W598))=TRUE),_xlfn.CHOOSECOLS(_xlfn.TEXTSPLIT(W598,"-", "|",,TRUE),2), _xlfn.CONCAT(_xlfn.CHOOSECOLS(_xlfn.TEXTSPLIT(SUBSTITUTE(W598, "-", "|"), "|"),2),"|", _xlfn.CHOOSECOLS(_xlfn.TEXTSPLIT(SUBSTITUTE(W598, "-", "|"), "|"), 4))))))</f>
        <v>NULL</v>
      </c>
      <c r="AT598" s="92" t="str" cm="1">
        <f t="array" ref="AT598">TRIM(_xlfn.CHOOSECOLS(_xlfn.TEXTSPLIT(AR598,"|",,TRUE),1))</f>
        <v>NULL</v>
      </c>
      <c r="AU598" s="92" t="str" cm="1">
        <f t="array" ref="AU598">TRIM(_xlfn.CHOOSECOLS(_xlfn.TEXTSPLIT(AS598,"|",,TRUE),1))</f>
        <v>NULL</v>
      </c>
      <c r="AV598" s="92" t="str" cm="1">
        <f t="array" ref="AV598">TRIM(_xlfn.CHOOSECOLS(_xlfn.TEXTSPLIT(AB598,"|",,TRUE),1))</f>
        <v>USD</v>
      </c>
      <c r="AW598" s="92" t="str" cm="1">
        <f t="array" ref="AW598">TRIM(_xlfn.CHOOSECOLS(_xlfn.TEXTSPLIT(Y598,"|",,TRUE),1))</f>
        <v>NULL</v>
      </c>
      <c r="AX598" s="92" t="str" cm="1">
        <f t="array" ref="AX598">TRIM(_xlfn.CHOOSECOLS(_xlfn.TEXTSPLIT(Z598,"|",,TRUE),1))</f>
        <v>NULL</v>
      </c>
      <c r="AY598" s="99" t="str" cm="1">
        <f t="array" ref="AY598">TRIM(IF(OR(TRIM(AA598)="NULL",ISBLANK(AA598),ISNUMBER(AA598)), AA598, IF(AND(ISNUMBER(FIND("|", AA598))=TRUE, ISNUMBER(FIND("-", AA598))=FALSE), AA598, IF(AND(ISNUMBER(FIND("|", AA598))=FALSE, ISNUMBER(FIND("-", AA598))=TRUE),_xlfn.CHOOSECOLS(_xlfn.TEXTSPLIT(AA598,"-", "|",,TRUE),1), _xlfn.CONCAT(_xlfn.CHOOSECOLS(_xlfn.TEXTSPLIT(SUBSTITUTE(AA598, "-", "|"), "|"),1),"|", _xlfn.CHOOSECOLS(_xlfn.TEXTSPLIT(SUBSTITUTE(AA598, "-", "|"), "|"), 3))))))</f>
        <v>13185000000</v>
      </c>
      <c r="AZ598" s="99" t="str" cm="1">
        <f t="array" ref="AZ598">TRIM(IF(OR(TRIM(AA598)="NULL",ISBLANK(AA598),ISNUMBER(AA598)), AA598, IF(AND(ISNUMBER(FIND("|", AA598))=TRUE, ISNUMBER(FIND("-", AA598))=FALSE), AA598, IF(AND(ISNUMBER(FIND("|", AA598))=FALSE, ISNUMBER(FIND("-", AA598))=TRUE),_xlfn.CHOOSECOLS(_xlfn.TEXTSPLIT(AA598,"-", "|",,TRUE),2), _xlfn.CONCAT(_xlfn.CHOOSECOLS(_xlfn.TEXTSPLIT(SUBSTITUTE(AA598, "-", "|"), "|"),2),"|", _xlfn.CHOOSECOLS(_xlfn.TEXTSPLIT(SUBSTITUTE(AA598, "-", "|"), "|"), 4))))))</f>
        <v>13185000000</v>
      </c>
      <c r="BA598" s="92" t="str" cm="1">
        <f t="array" ref="BA598">TRIM(_xlfn.CHOOSECOLS(_xlfn.TEXTSPLIT(AY598,"|",,TRUE),1))</f>
        <v>13185000000</v>
      </c>
      <c r="BB598" s="92" t="str" cm="1">
        <f t="array" ref="BB598">TRIM(_xlfn.CHOOSECOLS(_xlfn.TEXTSPLIT(AZ598,"|",,TRUE),1))</f>
        <v>13185000000</v>
      </c>
      <c r="BC598" s="92" t="str" cm="1">
        <f t="array" ref="BC598">TRIM(_xlfn.CHOOSECOLS(_xlfn.TEXTSPLIT(AB598,"|",,TRUE),1))</f>
        <v>USD</v>
      </c>
      <c r="BD598" s="92" t="str" cm="1">
        <f t="array" ref="BD598">TRIM(_xlfn.CHOOSECOLS(_xlfn.TEXTSPLIT(AC598,"|",,TRUE),1))</f>
        <v>No</v>
      </c>
      <c r="BE598" s="92" t="str" cm="1">
        <f t="array" ref="BE598">TRIM(_xlfn.CHOOSECOLS(_xlfn.TEXTSPLIT(AD598,"|",,TRUE),1))</f>
        <v>NULL</v>
      </c>
      <c r="BF598" s="92" t="str" cm="1">
        <f t="array" ref="BF598">TRIM(IF(OR(TRIM(AE598)="NULL",ISBLANK(AE598),ISNUMBER(AE598)),AE598,_xlfn.CHOOSECOLS(_xlfn.TEXTSPLIT(AE598,"-",,TRUE),1)))</f>
        <v>161798</v>
      </c>
      <c r="BG598" s="92" t="str" cm="1">
        <f t="array" ref="BG598">TRIM(IF(OR(TRIM(AE598)="NULL",ISBLANK(AE598),ISNUMBER(AE598)),AE598,_xlfn.CHOOSECOLS(_xlfn.TEXTSPLIT(AE598,"-",,TRUE),2)))</f>
        <v>161798</v>
      </c>
      <c r="BH598" s="95" t="str">
        <f t="shared" si="54"/>
        <v>2017</v>
      </c>
      <c r="BI598" s="96" t="str">
        <f t="shared" si="55"/>
        <v>8</v>
      </c>
      <c r="BJ598" s="97" t="str">
        <f t="shared" si="56"/>
        <v>30</v>
      </c>
      <c r="BK598" s="96" t="str">
        <f t="shared" si="57"/>
        <v>2017</v>
      </c>
      <c r="BL598" s="96" t="str">
        <f t="shared" si="58"/>
        <v>9</v>
      </c>
      <c r="BM598" s="97" t="str">
        <f t="shared" si="59"/>
        <v>13</v>
      </c>
      <c r="BN598" s="93" t="b">
        <f>AND(TRIM(BH598)="NULL", TRIM(BK598)="NULL")</f>
        <v>0</v>
      </c>
      <c r="BO598" s="127" t="s">
        <v>771</v>
      </c>
      <c r="BP598" s="127" t="s">
        <v>771</v>
      </c>
    </row>
    <row r="599" spans="1:68">
      <c r="A599" s="7">
        <v>131.19</v>
      </c>
      <c r="B599" s="1" t="s">
        <v>420</v>
      </c>
      <c r="C599" s="11" t="s">
        <v>1599</v>
      </c>
      <c r="D599" s="6" t="s">
        <v>1600</v>
      </c>
      <c r="E599" s="21" t="s">
        <v>1626</v>
      </c>
      <c r="F599" s="5" t="s">
        <v>63</v>
      </c>
      <c r="G599" s="25" t="s">
        <v>63</v>
      </c>
      <c r="H599" s="25" t="s">
        <v>63</v>
      </c>
      <c r="I599" s="25" t="s">
        <v>63</v>
      </c>
      <c r="J599" s="5">
        <v>42977</v>
      </c>
      <c r="K599" s="6">
        <v>2017</v>
      </c>
      <c r="L599" s="6">
        <v>8</v>
      </c>
      <c r="M599" s="6">
        <v>30</v>
      </c>
      <c r="N599" s="5">
        <v>42991</v>
      </c>
      <c r="O599" s="6">
        <v>2017</v>
      </c>
      <c r="P599" s="6">
        <v>9</v>
      </c>
      <c r="Q599" s="6">
        <v>13</v>
      </c>
      <c r="R599" s="6" t="s">
        <v>63</v>
      </c>
      <c r="S599" s="6" t="s">
        <v>63</v>
      </c>
      <c r="T599" s="6" t="s">
        <v>166</v>
      </c>
      <c r="U599" s="6" t="s">
        <v>166</v>
      </c>
      <c r="V599" s="6" t="s">
        <v>166</v>
      </c>
      <c r="W599" s="6" t="s">
        <v>166</v>
      </c>
      <c r="X599" s="6" t="s">
        <v>166</v>
      </c>
      <c r="Y599" s="6" t="s">
        <v>166</v>
      </c>
      <c r="Z599" s="6" t="s">
        <v>166</v>
      </c>
      <c r="AA599" s="6" t="s">
        <v>166</v>
      </c>
      <c r="AB599" s="6" t="s">
        <v>166</v>
      </c>
      <c r="AC599" s="6" t="s">
        <v>166</v>
      </c>
      <c r="AD599" s="6" t="s">
        <v>166</v>
      </c>
      <c r="AE599" s="6">
        <v>39</v>
      </c>
      <c r="AH599" s="91" t="str" cm="1">
        <f t="array" ref="AH599">IF(OR(TRIM(S599)="NULL",ISBLANK(S599),ISNUMBER(S599)),TRIM(S599),TRIM(_xlfn.CHOOSECOLS(_xlfn.TEXTSPLIT(S599,"-",,TRUE),1)))</f>
        <v>NULL</v>
      </c>
      <c r="AI599" s="91" t="str" cm="1">
        <f t="array" ref="AI599">IF(OR(TRIM(S599)="NULL",ISBLANK(S599),ISNUMBER(S599)),TRIM(S599),TRIM(_xlfn.CHOOSECOLS(_xlfn.TEXTSPLIT(S599,"-",,TRUE),2)))</f>
        <v>NULL</v>
      </c>
      <c r="AJ599" s="91" t="str" cm="1">
        <f t="array" ref="AJ599">IF(OR(TRIM(R599)="NULL",ISBLANK(R599),ISNUMBER(R599)),TRIM(R599),TRIM(_xlfn.CHOOSECOLS(_xlfn.TEXTSPLIT(R599,"-",,TRUE),1)))</f>
        <v>NULL</v>
      </c>
      <c r="AK599" s="91" t="str" cm="1">
        <f t="array" ref="AK599">IF(OR(TRIM(R599)="NULL",ISBLANK(R599),ISNUMBER(R599)),TRIM(R599),TRIM(_xlfn.CHOOSECOLS(_xlfn.TEXTSPLIT(R599,"-",,TRUE),2)))</f>
        <v>NULL</v>
      </c>
      <c r="AL599" s="91" t="str" cm="1">
        <f t="array" ref="AL599">IF(OR(TRIM(T599)="NULL",ISBLANK(T599),ISNUMBER(T599)),TRIM(T599),TRIM(_xlfn.CHOOSECOLS(_xlfn.TEXTSPLIT(T599,"-",,TRUE),1)))</f>
        <v>NULL</v>
      </c>
      <c r="AM599" s="91" t="str" cm="1">
        <f t="array" ref="AM599">IF(OR(TRIM(T599)="NULL",ISBLANK(T599),ISNUMBER(T599)),TRIM(T599),TRIM(_xlfn.CHOOSECOLS(_xlfn.TEXTSPLIT(T599,"-",,TRUE),2)))</f>
        <v>NULL</v>
      </c>
      <c r="AN599" s="91" t="str" cm="1">
        <f t="array" ref="AN599">IF(OR(TRIM(U599)="NULL",ISBLANK(U599),ISNUMBER(U599)),TRIM(U599),TRIM(_xlfn.CHOOSECOLS(_xlfn.TEXTSPLIT(Y599,"-",,TRUE),1)))</f>
        <v>NULL</v>
      </c>
      <c r="AO599" s="91" t="str" cm="1">
        <f t="array" ref="AO599">IF(OR(TRIM(U599)="NULL",ISBLANK(U599),ISNUMBER(U599)),TRIM(U599),TRIM(_xlfn.CHOOSECOLS(_xlfn.TEXTSPLIT(Y599,"-",,TRUE),2)))</f>
        <v>NULL</v>
      </c>
      <c r="AP599" s="91" t="str" cm="1">
        <f t="array" ref="AP599">IF(OR(TRIM(V599)="NULL",ISBLANK(V599),ISNUMBER(V599)),TRIM(V599),TRIM(_xlfn.CHOOSECOLS(_xlfn.TEXTSPLIT(Y599,"-",,TRUE),1)))</f>
        <v>NULL</v>
      </c>
      <c r="AQ599" s="91" t="str" cm="1">
        <f t="array" ref="AQ599">IF(OR(TRIM(V599)="NULL",ISBLANK(V599),ISNUMBER(V599)),V599,_xlfn.CHOOSECOLS(_xlfn.TEXTSPLIT(Y599,"-",,TRUE),2))</f>
        <v xml:space="preserve">NULL </v>
      </c>
      <c r="AR599" s="99" t="str" cm="1">
        <f t="array" ref="AR599">TRIM(IF(OR(TRIM(W599)="NULL",ISBLANK(W599),ISNUMBER(W599)), W599, IF(AND(ISNUMBER(FIND("|", W599))=TRUE, ISNUMBER(FIND("-", W599))=FALSE), W599, IF(AND(ISNUMBER(FIND("|", W599))=FALSE, ISNUMBER(FIND("-", W599))=TRUE),_xlfn.CHOOSECOLS(_xlfn.TEXTSPLIT(W599,"-", "|",,TRUE),1), _xlfn.CONCAT(_xlfn.CHOOSECOLS(_xlfn.TEXTSPLIT(SUBSTITUTE(W599, "-", "|"), "|"),1),"|", _xlfn.CHOOSECOLS(_xlfn.TEXTSPLIT(SUBSTITUTE(W599, "-", "|"), "|"), 3))))))</f>
        <v>NULL</v>
      </c>
      <c r="AS599" s="99" t="str" cm="1">
        <f t="array" ref="AS599">TRIM(IF(OR(TRIM(W599)="NULL",ISBLANK(W599),ISNUMBER(W599)), W599, IF(AND(ISNUMBER(FIND("|", W599))=TRUE, ISNUMBER(FIND("-", W599))=FALSE), W599, IF(AND(ISNUMBER(FIND("|", W599))=FALSE, ISNUMBER(FIND("-", W599))=TRUE),_xlfn.CHOOSECOLS(_xlfn.TEXTSPLIT(W599,"-", "|",,TRUE),2), _xlfn.CONCAT(_xlfn.CHOOSECOLS(_xlfn.TEXTSPLIT(SUBSTITUTE(W599, "-", "|"), "|"),2),"|", _xlfn.CHOOSECOLS(_xlfn.TEXTSPLIT(SUBSTITUTE(W599, "-", "|"), "|"), 4))))))</f>
        <v>NULL</v>
      </c>
      <c r="AT599" s="92" t="str" cm="1">
        <f t="array" ref="AT599">TRIM(_xlfn.CHOOSECOLS(_xlfn.TEXTSPLIT(AR599,"|",,TRUE),1))</f>
        <v>NULL</v>
      </c>
      <c r="AU599" s="92" t="str" cm="1">
        <f t="array" ref="AU599">TRIM(_xlfn.CHOOSECOLS(_xlfn.TEXTSPLIT(AS599,"|",,TRUE),1))</f>
        <v>NULL</v>
      </c>
      <c r="AV599" s="92" t="str" cm="1">
        <f t="array" ref="AV599">TRIM(_xlfn.CHOOSECOLS(_xlfn.TEXTSPLIT(AB599,"|",,TRUE),1))</f>
        <v>NULL</v>
      </c>
      <c r="AW599" s="92" t="str" cm="1">
        <f t="array" ref="AW599">TRIM(_xlfn.CHOOSECOLS(_xlfn.TEXTSPLIT(Y599,"|",,TRUE),1))</f>
        <v>NULL</v>
      </c>
      <c r="AX599" s="92" t="str" cm="1">
        <f t="array" ref="AX599">TRIM(_xlfn.CHOOSECOLS(_xlfn.TEXTSPLIT(Z599,"|",,TRUE),1))</f>
        <v>NULL</v>
      </c>
      <c r="AY599" s="99" t="str" cm="1">
        <f t="array" ref="AY599">TRIM(IF(OR(TRIM(AA599)="NULL",ISBLANK(AA599),ISNUMBER(AA599)), AA599, IF(AND(ISNUMBER(FIND("|", AA599))=TRUE, ISNUMBER(FIND("-", AA599))=FALSE), AA599, IF(AND(ISNUMBER(FIND("|", AA599))=FALSE, ISNUMBER(FIND("-", AA599))=TRUE),_xlfn.CHOOSECOLS(_xlfn.TEXTSPLIT(AA599,"-", "|",,TRUE),1), _xlfn.CONCAT(_xlfn.CHOOSECOLS(_xlfn.TEXTSPLIT(SUBSTITUTE(AA599, "-", "|"), "|"),1),"|", _xlfn.CHOOSECOLS(_xlfn.TEXTSPLIT(SUBSTITUTE(AA599, "-", "|"), "|"), 3))))))</f>
        <v>NULL</v>
      </c>
      <c r="AZ599" s="99" t="str" cm="1">
        <f t="array" ref="AZ599">TRIM(IF(OR(TRIM(AA599)="NULL",ISBLANK(AA599),ISNUMBER(AA599)), AA599, IF(AND(ISNUMBER(FIND("|", AA599))=TRUE, ISNUMBER(FIND("-", AA599))=FALSE), AA599, IF(AND(ISNUMBER(FIND("|", AA599))=FALSE, ISNUMBER(FIND("-", AA599))=TRUE),_xlfn.CHOOSECOLS(_xlfn.TEXTSPLIT(AA599,"-", "|",,TRUE),2), _xlfn.CONCAT(_xlfn.CHOOSECOLS(_xlfn.TEXTSPLIT(SUBSTITUTE(AA599, "-", "|"), "|"),2),"|", _xlfn.CHOOSECOLS(_xlfn.TEXTSPLIT(SUBSTITUTE(AA599, "-", "|"), "|"), 4))))))</f>
        <v>NULL</v>
      </c>
      <c r="BA599" s="92" t="str" cm="1">
        <f t="array" ref="BA599">TRIM(_xlfn.CHOOSECOLS(_xlfn.TEXTSPLIT(AY599,"|",,TRUE),1))</f>
        <v>NULL</v>
      </c>
      <c r="BB599" s="92" t="str" cm="1">
        <f t="array" ref="BB599">TRIM(_xlfn.CHOOSECOLS(_xlfn.TEXTSPLIT(AZ599,"|",,TRUE),1))</f>
        <v>NULL</v>
      </c>
      <c r="BC599" s="92" t="str" cm="1">
        <f t="array" ref="BC599">TRIM(_xlfn.CHOOSECOLS(_xlfn.TEXTSPLIT(AB599,"|",,TRUE),1))</f>
        <v>NULL</v>
      </c>
      <c r="BD599" s="92" t="str" cm="1">
        <f t="array" ref="BD599">TRIM(_xlfn.CHOOSECOLS(_xlfn.TEXTSPLIT(AC599,"|",,TRUE),1))</f>
        <v>NULL</v>
      </c>
      <c r="BE599" s="92" t="str" cm="1">
        <f t="array" ref="BE599">TRIM(_xlfn.CHOOSECOLS(_xlfn.TEXTSPLIT(AD599,"|",,TRUE),1))</f>
        <v>NULL</v>
      </c>
      <c r="BF599" s="92" t="str" cm="1">
        <f t="array" ref="BF599">TRIM(IF(OR(TRIM(AE599)="NULL",ISBLANK(AE599),ISNUMBER(AE599)),AE599,_xlfn.CHOOSECOLS(_xlfn.TEXTSPLIT(AE599,"-",,TRUE),1)))</f>
        <v>39</v>
      </c>
      <c r="BG599" s="92" t="str" cm="1">
        <f t="array" ref="BG599">TRIM(IF(OR(TRIM(AE599)="NULL",ISBLANK(AE599),ISNUMBER(AE599)),AE599,_xlfn.CHOOSECOLS(_xlfn.TEXTSPLIT(AE599,"-",,TRUE),2)))</f>
        <v>39</v>
      </c>
      <c r="BH599" s="95" t="str">
        <f t="shared" si="54"/>
        <v>2017</v>
      </c>
      <c r="BI599" s="96" t="str">
        <f t="shared" si="55"/>
        <v>8</v>
      </c>
      <c r="BJ599" s="97" t="str">
        <f t="shared" si="56"/>
        <v>30</v>
      </c>
      <c r="BK599" s="96" t="str">
        <f t="shared" si="57"/>
        <v>2017</v>
      </c>
      <c r="BL599" s="96" t="str">
        <f t="shared" si="58"/>
        <v>9</v>
      </c>
      <c r="BM599" s="97" t="str">
        <f t="shared" si="59"/>
        <v>13</v>
      </c>
      <c r="BN599" s="93" t="b">
        <f>AND(TRIM(BH599)="NULL", TRIM(BK599)="NULL")</f>
        <v>0</v>
      </c>
      <c r="BO599" s="127" t="s">
        <v>771</v>
      </c>
      <c r="BP599" s="127" t="s">
        <v>771</v>
      </c>
    </row>
    <row r="600" spans="1:68">
      <c r="A600" s="7">
        <v>131.19999999999999</v>
      </c>
      <c r="B600" s="1" t="s">
        <v>420</v>
      </c>
      <c r="C600" s="11" t="s">
        <v>1599</v>
      </c>
      <c r="D600" s="6" t="s">
        <v>1600</v>
      </c>
      <c r="E600" s="21" t="s">
        <v>1366</v>
      </c>
      <c r="F600" s="5" t="s">
        <v>63</v>
      </c>
      <c r="G600" s="25" t="s">
        <v>63</v>
      </c>
      <c r="H600" s="25" t="s">
        <v>63</v>
      </c>
      <c r="I600" s="25" t="s">
        <v>63</v>
      </c>
      <c r="J600" s="5">
        <v>42977</v>
      </c>
      <c r="K600" s="6">
        <v>2017</v>
      </c>
      <c r="L600" s="6">
        <v>8</v>
      </c>
      <c r="M600" s="6">
        <v>30</v>
      </c>
      <c r="N600" s="5">
        <v>42991</v>
      </c>
      <c r="O600" s="6">
        <v>2017</v>
      </c>
      <c r="P600" s="6">
        <v>9</v>
      </c>
      <c r="Q600" s="6">
        <v>13</v>
      </c>
      <c r="R600" s="6">
        <v>92</v>
      </c>
      <c r="S600" s="6" t="s">
        <v>63</v>
      </c>
      <c r="T600" s="6" t="s">
        <v>166</v>
      </c>
      <c r="U600" s="6" t="s">
        <v>166</v>
      </c>
      <c r="V600" s="6" t="s">
        <v>166</v>
      </c>
      <c r="W600" s="6" t="s">
        <v>166</v>
      </c>
      <c r="X600" s="6" t="s">
        <v>166</v>
      </c>
      <c r="Y600" s="6" t="s">
        <v>166</v>
      </c>
      <c r="Z600" s="6" t="s">
        <v>166</v>
      </c>
      <c r="AA600" s="6">
        <v>50000000000</v>
      </c>
      <c r="AB600" s="6" t="s">
        <v>172</v>
      </c>
      <c r="AC600" s="6" t="s">
        <v>73</v>
      </c>
      <c r="AD600" s="6" t="s">
        <v>166</v>
      </c>
      <c r="AE600" s="6" t="s">
        <v>166</v>
      </c>
      <c r="AH600" s="91" t="str" cm="1">
        <f t="array" ref="AH600">IF(OR(TRIM(S600)="NULL",ISBLANK(S600),ISNUMBER(S600)),TRIM(S600),TRIM(_xlfn.CHOOSECOLS(_xlfn.TEXTSPLIT(S600,"-",,TRUE),1)))</f>
        <v>NULL</v>
      </c>
      <c r="AI600" s="91" t="str" cm="1">
        <f t="array" ref="AI600">IF(OR(TRIM(S600)="NULL",ISBLANK(S600),ISNUMBER(S600)),TRIM(S600),TRIM(_xlfn.CHOOSECOLS(_xlfn.TEXTSPLIT(S600,"-",,TRUE),2)))</f>
        <v>NULL</v>
      </c>
      <c r="AJ600" s="91" t="str" cm="1">
        <f t="array" ref="AJ600">IF(OR(TRIM(R600)="NULL",ISBLANK(R600),ISNUMBER(R600)),TRIM(R600),TRIM(_xlfn.CHOOSECOLS(_xlfn.TEXTSPLIT(R600,"-",,TRUE),1)))</f>
        <v>92</v>
      </c>
      <c r="AK600" s="91" t="str" cm="1">
        <f t="array" ref="AK600">IF(OR(TRIM(R600)="NULL",ISBLANK(R600),ISNUMBER(R600)),TRIM(R600),TRIM(_xlfn.CHOOSECOLS(_xlfn.TEXTSPLIT(R600,"-",,TRUE),2)))</f>
        <v>92</v>
      </c>
      <c r="AL600" s="91" t="str" cm="1">
        <f t="array" ref="AL600">IF(OR(TRIM(T600)="NULL",ISBLANK(T600),ISNUMBER(T600)),TRIM(T600),TRIM(_xlfn.CHOOSECOLS(_xlfn.TEXTSPLIT(T600,"-",,TRUE),1)))</f>
        <v>NULL</v>
      </c>
      <c r="AM600" s="91" t="str" cm="1">
        <f t="array" ref="AM600">IF(OR(TRIM(T600)="NULL",ISBLANK(T600),ISNUMBER(T600)),TRIM(T600),TRIM(_xlfn.CHOOSECOLS(_xlfn.TEXTSPLIT(T600,"-",,TRUE),2)))</f>
        <v>NULL</v>
      </c>
      <c r="AN600" s="91" t="str" cm="1">
        <f t="array" ref="AN600">IF(OR(TRIM(U600)="NULL",ISBLANK(U600),ISNUMBER(U600)),TRIM(U600),TRIM(_xlfn.CHOOSECOLS(_xlfn.TEXTSPLIT(Y600,"-",,TRUE),1)))</f>
        <v>NULL</v>
      </c>
      <c r="AO600" s="91" t="str" cm="1">
        <f t="array" ref="AO600">IF(OR(TRIM(U600)="NULL",ISBLANK(U600),ISNUMBER(U600)),TRIM(U600),TRIM(_xlfn.CHOOSECOLS(_xlfn.TEXTSPLIT(Y600,"-",,TRUE),2)))</f>
        <v>NULL</v>
      </c>
      <c r="AP600" s="91" t="str" cm="1">
        <f t="array" ref="AP600">IF(OR(TRIM(V600)="NULL",ISBLANK(V600),ISNUMBER(V600)),TRIM(V600),TRIM(_xlfn.CHOOSECOLS(_xlfn.TEXTSPLIT(Y600,"-",,TRUE),1)))</f>
        <v>NULL</v>
      </c>
      <c r="AQ600" s="91" t="str" cm="1">
        <f t="array" ref="AQ600">IF(OR(TRIM(V600)="NULL",ISBLANK(V600),ISNUMBER(V600)),V600,_xlfn.CHOOSECOLS(_xlfn.TEXTSPLIT(Y600,"-",,TRUE),2))</f>
        <v xml:space="preserve">NULL </v>
      </c>
      <c r="AR600" s="99" t="str" cm="1">
        <f t="array" ref="AR600">TRIM(IF(OR(TRIM(W600)="NULL",ISBLANK(W600),ISNUMBER(W600)), W600, IF(AND(ISNUMBER(FIND("|", W600))=TRUE, ISNUMBER(FIND("-", W600))=FALSE), W600, IF(AND(ISNUMBER(FIND("|", W600))=FALSE, ISNUMBER(FIND("-", W600))=TRUE),_xlfn.CHOOSECOLS(_xlfn.TEXTSPLIT(W600,"-", "|",,TRUE),1), _xlfn.CONCAT(_xlfn.CHOOSECOLS(_xlfn.TEXTSPLIT(SUBSTITUTE(W600, "-", "|"), "|"),1),"|", _xlfn.CHOOSECOLS(_xlfn.TEXTSPLIT(SUBSTITUTE(W600, "-", "|"), "|"), 3))))))</f>
        <v>NULL</v>
      </c>
      <c r="AS600" s="99" t="str" cm="1">
        <f t="array" ref="AS600">TRIM(IF(OR(TRIM(W600)="NULL",ISBLANK(W600),ISNUMBER(W600)), W600, IF(AND(ISNUMBER(FIND("|", W600))=TRUE, ISNUMBER(FIND("-", W600))=FALSE), W600, IF(AND(ISNUMBER(FIND("|", W600))=FALSE, ISNUMBER(FIND("-", W600))=TRUE),_xlfn.CHOOSECOLS(_xlfn.TEXTSPLIT(W600,"-", "|",,TRUE),2), _xlfn.CONCAT(_xlfn.CHOOSECOLS(_xlfn.TEXTSPLIT(SUBSTITUTE(W600, "-", "|"), "|"),2),"|", _xlfn.CHOOSECOLS(_xlfn.TEXTSPLIT(SUBSTITUTE(W600, "-", "|"), "|"), 4))))))</f>
        <v>NULL</v>
      </c>
      <c r="AT600" s="92" t="str" cm="1">
        <f t="array" ref="AT600">TRIM(_xlfn.CHOOSECOLS(_xlfn.TEXTSPLIT(AR600,"|",,TRUE),1))</f>
        <v>NULL</v>
      </c>
      <c r="AU600" s="92" t="str" cm="1">
        <f t="array" ref="AU600">TRIM(_xlfn.CHOOSECOLS(_xlfn.TEXTSPLIT(AS600,"|",,TRUE),1))</f>
        <v>NULL</v>
      </c>
      <c r="AV600" s="92" t="str" cm="1">
        <f t="array" ref="AV600">TRIM(_xlfn.CHOOSECOLS(_xlfn.TEXTSPLIT(AB600,"|",,TRUE),1))</f>
        <v>USD</v>
      </c>
      <c r="AW600" s="92" t="str" cm="1">
        <f t="array" ref="AW600">TRIM(_xlfn.CHOOSECOLS(_xlfn.TEXTSPLIT(Y600,"|",,TRUE),1))</f>
        <v>NULL</v>
      </c>
      <c r="AX600" s="92" t="str" cm="1">
        <f t="array" ref="AX600">TRIM(_xlfn.CHOOSECOLS(_xlfn.TEXTSPLIT(Z600,"|",,TRUE),1))</f>
        <v>NULL</v>
      </c>
      <c r="AY600" s="99" t="str" cm="1">
        <f t="array" ref="AY600">TRIM(IF(OR(TRIM(AA600)="NULL",ISBLANK(AA600),ISNUMBER(AA600)), AA600, IF(AND(ISNUMBER(FIND("|", AA600))=TRUE, ISNUMBER(FIND("-", AA600))=FALSE), AA600, IF(AND(ISNUMBER(FIND("|", AA600))=FALSE, ISNUMBER(FIND("-", AA600))=TRUE),_xlfn.CHOOSECOLS(_xlfn.TEXTSPLIT(AA600,"-", "|",,TRUE),1), _xlfn.CONCAT(_xlfn.CHOOSECOLS(_xlfn.TEXTSPLIT(SUBSTITUTE(AA600, "-", "|"), "|"),1),"|", _xlfn.CHOOSECOLS(_xlfn.TEXTSPLIT(SUBSTITUTE(AA600, "-", "|"), "|"), 3))))))</f>
        <v>50000000000</v>
      </c>
      <c r="AZ600" s="99" t="str" cm="1">
        <f t="array" ref="AZ600">TRIM(IF(OR(TRIM(AA600)="NULL",ISBLANK(AA600),ISNUMBER(AA600)), AA600, IF(AND(ISNUMBER(FIND("|", AA600))=TRUE, ISNUMBER(FIND("-", AA600))=FALSE), AA600, IF(AND(ISNUMBER(FIND("|", AA600))=FALSE, ISNUMBER(FIND("-", AA600))=TRUE),_xlfn.CHOOSECOLS(_xlfn.TEXTSPLIT(AA600,"-", "|",,TRUE),2), _xlfn.CONCAT(_xlfn.CHOOSECOLS(_xlfn.TEXTSPLIT(SUBSTITUTE(AA600, "-", "|"), "|"),2),"|", _xlfn.CHOOSECOLS(_xlfn.TEXTSPLIT(SUBSTITUTE(AA600, "-", "|"), "|"), 4))))))</f>
        <v>50000000000</v>
      </c>
      <c r="BA600" s="92" t="str" cm="1">
        <f t="array" ref="BA600">TRIM(_xlfn.CHOOSECOLS(_xlfn.TEXTSPLIT(AY600,"|",,TRUE),1))</f>
        <v>50000000000</v>
      </c>
      <c r="BB600" s="92" t="str" cm="1">
        <f t="array" ref="BB600">TRIM(_xlfn.CHOOSECOLS(_xlfn.TEXTSPLIT(AZ600,"|",,TRUE),1))</f>
        <v>50000000000</v>
      </c>
      <c r="BC600" s="92" t="str" cm="1">
        <f t="array" ref="BC600">TRIM(_xlfn.CHOOSECOLS(_xlfn.TEXTSPLIT(AB600,"|",,TRUE),1))</f>
        <v>USD</v>
      </c>
      <c r="BD600" s="92" t="str" cm="1">
        <f t="array" ref="BD600">TRIM(_xlfn.CHOOSECOLS(_xlfn.TEXTSPLIT(AC600,"|",,TRUE),1))</f>
        <v>No</v>
      </c>
      <c r="BE600" s="92" t="str" cm="1">
        <f t="array" ref="BE600">TRIM(_xlfn.CHOOSECOLS(_xlfn.TEXTSPLIT(AD600,"|",,TRUE),1))</f>
        <v>NULL</v>
      </c>
      <c r="BF600" s="92" t="str" cm="1">
        <f t="array" ref="BF600">TRIM(IF(OR(TRIM(AE600)="NULL",ISBLANK(AE600),ISNUMBER(AE600)),AE600,_xlfn.CHOOSECOLS(_xlfn.TEXTSPLIT(AE600,"-",,TRUE),1)))</f>
        <v>NULL</v>
      </c>
      <c r="BG600" s="92" t="str" cm="1">
        <f t="array" ref="BG600">TRIM(IF(OR(TRIM(AE600)="NULL",ISBLANK(AE600),ISNUMBER(AE600)),AE600,_xlfn.CHOOSECOLS(_xlfn.TEXTSPLIT(AE600,"-",,TRUE),2)))</f>
        <v>NULL</v>
      </c>
      <c r="BH600" s="95" t="str">
        <f t="shared" si="54"/>
        <v>2017</v>
      </c>
      <c r="BI600" s="96" t="str">
        <f t="shared" si="55"/>
        <v>8</v>
      </c>
      <c r="BJ600" s="97" t="str">
        <f t="shared" si="56"/>
        <v>30</v>
      </c>
      <c r="BK600" s="96" t="str">
        <f t="shared" si="57"/>
        <v>2017</v>
      </c>
      <c r="BL600" s="96" t="str">
        <f t="shared" si="58"/>
        <v>9</v>
      </c>
      <c r="BM600" s="97" t="str">
        <f t="shared" si="59"/>
        <v>13</v>
      </c>
      <c r="BN600" s="93" t="b">
        <f>AND(TRIM(BH600)="NULL", TRIM(BK600)="NULL")</f>
        <v>0</v>
      </c>
      <c r="BO600" s="127" t="s">
        <v>435</v>
      </c>
      <c r="BP600" s="127" t="s">
        <v>435</v>
      </c>
    </row>
    <row r="601" spans="1:68">
      <c r="A601" s="7">
        <v>131.21</v>
      </c>
      <c r="B601" s="1" t="s">
        <v>420</v>
      </c>
      <c r="C601" s="11" t="s">
        <v>1599</v>
      </c>
      <c r="D601" s="6" t="s">
        <v>1600</v>
      </c>
      <c r="E601" s="21" t="s">
        <v>1495</v>
      </c>
      <c r="F601" s="5" t="s">
        <v>63</v>
      </c>
      <c r="G601" s="25" t="s">
        <v>63</v>
      </c>
      <c r="H601" s="25" t="s">
        <v>63</v>
      </c>
      <c r="I601" s="25" t="s">
        <v>63</v>
      </c>
      <c r="J601" s="5">
        <v>42977</v>
      </c>
      <c r="K601" s="6">
        <v>2017</v>
      </c>
      <c r="L601" s="6">
        <v>8</v>
      </c>
      <c r="M601" s="6">
        <v>30</v>
      </c>
      <c r="N601" s="5">
        <v>42991</v>
      </c>
      <c r="O601" s="6">
        <v>2017</v>
      </c>
      <c r="P601" s="6">
        <v>9</v>
      </c>
      <c r="Q601" s="6">
        <v>13</v>
      </c>
      <c r="R601" s="6">
        <v>84</v>
      </c>
      <c r="S601" s="6" t="s">
        <v>63</v>
      </c>
      <c r="T601" s="6" t="s">
        <v>166</v>
      </c>
      <c r="U601" s="6" t="s">
        <v>166</v>
      </c>
      <c r="V601" s="6" t="s">
        <v>166</v>
      </c>
      <c r="W601" s="6" t="s">
        <v>166</v>
      </c>
      <c r="X601" s="6" t="s">
        <v>166</v>
      </c>
      <c r="Y601" s="6" t="s">
        <v>166</v>
      </c>
      <c r="Z601" s="6" t="s">
        <v>166</v>
      </c>
      <c r="AA601" s="6">
        <v>50000000000</v>
      </c>
      <c r="AB601" s="6" t="s">
        <v>172</v>
      </c>
      <c r="AC601" s="6" t="s">
        <v>73</v>
      </c>
      <c r="AD601" s="6" t="s">
        <v>166</v>
      </c>
      <c r="AE601" s="6" t="s">
        <v>166</v>
      </c>
      <c r="AH601" s="91" t="str" cm="1">
        <f t="array" ref="AH601">IF(OR(TRIM(S601)="NULL",ISBLANK(S601),ISNUMBER(S601)),TRIM(S601),TRIM(_xlfn.CHOOSECOLS(_xlfn.TEXTSPLIT(S601,"-",,TRUE),1)))</f>
        <v>NULL</v>
      </c>
      <c r="AI601" s="91" t="str" cm="1">
        <f t="array" ref="AI601">IF(OR(TRIM(S601)="NULL",ISBLANK(S601),ISNUMBER(S601)),TRIM(S601),TRIM(_xlfn.CHOOSECOLS(_xlfn.TEXTSPLIT(S601,"-",,TRUE),2)))</f>
        <v>NULL</v>
      </c>
      <c r="AJ601" s="91" t="str" cm="1">
        <f t="array" ref="AJ601">IF(OR(TRIM(R601)="NULL",ISBLANK(R601),ISNUMBER(R601)),TRIM(R601),TRIM(_xlfn.CHOOSECOLS(_xlfn.TEXTSPLIT(R601,"-",,TRUE),1)))</f>
        <v>84</v>
      </c>
      <c r="AK601" s="91" t="str" cm="1">
        <f t="array" ref="AK601">IF(OR(TRIM(R601)="NULL",ISBLANK(R601),ISNUMBER(R601)),TRIM(R601),TRIM(_xlfn.CHOOSECOLS(_xlfn.TEXTSPLIT(R601,"-",,TRUE),2)))</f>
        <v>84</v>
      </c>
      <c r="AL601" s="91" t="str" cm="1">
        <f t="array" ref="AL601">IF(OR(TRIM(T601)="NULL",ISBLANK(T601),ISNUMBER(T601)),TRIM(T601),TRIM(_xlfn.CHOOSECOLS(_xlfn.TEXTSPLIT(T601,"-",,TRUE),1)))</f>
        <v>NULL</v>
      </c>
      <c r="AM601" s="91" t="str" cm="1">
        <f t="array" ref="AM601">IF(OR(TRIM(T601)="NULL",ISBLANK(T601),ISNUMBER(T601)),TRIM(T601),TRIM(_xlfn.CHOOSECOLS(_xlfn.TEXTSPLIT(T601,"-",,TRUE),2)))</f>
        <v>NULL</v>
      </c>
      <c r="AN601" s="91" t="str" cm="1">
        <f t="array" ref="AN601">IF(OR(TRIM(U601)="NULL",ISBLANK(U601),ISNUMBER(U601)),TRIM(U601),TRIM(_xlfn.CHOOSECOLS(_xlfn.TEXTSPLIT(Y601,"-",,TRUE),1)))</f>
        <v>NULL</v>
      </c>
      <c r="AO601" s="91" t="str" cm="1">
        <f t="array" ref="AO601">IF(OR(TRIM(U601)="NULL",ISBLANK(U601),ISNUMBER(U601)),TRIM(U601),TRIM(_xlfn.CHOOSECOLS(_xlfn.TEXTSPLIT(Y601,"-",,TRUE),2)))</f>
        <v>NULL</v>
      </c>
      <c r="AP601" s="91" t="str" cm="1">
        <f t="array" ref="AP601">IF(OR(TRIM(V601)="NULL",ISBLANK(V601),ISNUMBER(V601)),TRIM(V601),TRIM(_xlfn.CHOOSECOLS(_xlfn.TEXTSPLIT(Y601,"-",,TRUE),1)))</f>
        <v>NULL</v>
      </c>
      <c r="AQ601" s="91" t="str" cm="1">
        <f t="array" ref="AQ601">IF(OR(TRIM(V601)="NULL",ISBLANK(V601),ISNUMBER(V601)),V601,_xlfn.CHOOSECOLS(_xlfn.TEXTSPLIT(Y601,"-",,TRUE),2))</f>
        <v xml:space="preserve">NULL </v>
      </c>
      <c r="AR601" s="99" t="str" cm="1">
        <f t="array" ref="AR601">TRIM(IF(OR(TRIM(W601)="NULL",ISBLANK(W601),ISNUMBER(W601)), W601, IF(AND(ISNUMBER(FIND("|", W601))=TRUE, ISNUMBER(FIND("-", W601))=FALSE), W601, IF(AND(ISNUMBER(FIND("|", W601))=FALSE, ISNUMBER(FIND("-", W601))=TRUE),_xlfn.CHOOSECOLS(_xlfn.TEXTSPLIT(W601,"-", "|",,TRUE),1), _xlfn.CONCAT(_xlfn.CHOOSECOLS(_xlfn.TEXTSPLIT(SUBSTITUTE(W601, "-", "|"), "|"),1),"|", _xlfn.CHOOSECOLS(_xlfn.TEXTSPLIT(SUBSTITUTE(W601, "-", "|"), "|"), 3))))))</f>
        <v>NULL</v>
      </c>
      <c r="AS601" s="99" t="str" cm="1">
        <f t="array" ref="AS601">TRIM(IF(OR(TRIM(W601)="NULL",ISBLANK(W601),ISNUMBER(W601)), W601, IF(AND(ISNUMBER(FIND("|", W601))=TRUE, ISNUMBER(FIND("-", W601))=FALSE), W601, IF(AND(ISNUMBER(FIND("|", W601))=FALSE, ISNUMBER(FIND("-", W601))=TRUE),_xlfn.CHOOSECOLS(_xlfn.TEXTSPLIT(W601,"-", "|",,TRUE),2), _xlfn.CONCAT(_xlfn.CHOOSECOLS(_xlfn.TEXTSPLIT(SUBSTITUTE(W601, "-", "|"), "|"),2),"|", _xlfn.CHOOSECOLS(_xlfn.TEXTSPLIT(SUBSTITUTE(W601, "-", "|"), "|"), 4))))))</f>
        <v>NULL</v>
      </c>
      <c r="AT601" s="92" t="str" cm="1">
        <f t="array" ref="AT601">TRIM(_xlfn.CHOOSECOLS(_xlfn.TEXTSPLIT(AR601,"|",,TRUE),1))</f>
        <v>NULL</v>
      </c>
      <c r="AU601" s="92" t="str" cm="1">
        <f t="array" ref="AU601">TRIM(_xlfn.CHOOSECOLS(_xlfn.TEXTSPLIT(AS601,"|",,TRUE),1))</f>
        <v>NULL</v>
      </c>
      <c r="AV601" s="92" t="str" cm="1">
        <f t="array" ref="AV601">TRIM(_xlfn.CHOOSECOLS(_xlfn.TEXTSPLIT(AB601,"|",,TRUE),1))</f>
        <v>USD</v>
      </c>
      <c r="AW601" s="92" t="str" cm="1">
        <f t="array" ref="AW601">TRIM(_xlfn.CHOOSECOLS(_xlfn.TEXTSPLIT(Y601,"|",,TRUE),1))</f>
        <v>NULL</v>
      </c>
      <c r="AX601" s="92" t="str" cm="1">
        <f t="array" ref="AX601">TRIM(_xlfn.CHOOSECOLS(_xlfn.TEXTSPLIT(Z601,"|",,TRUE),1))</f>
        <v>NULL</v>
      </c>
      <c r="AY601" s="99" t="str" cm="1">
        <f t="array" ref="AY601">TRIM(IF(OR(TRIM(AA601)="NULL",ISBLANK(AA601),ISNUMBER(AA601)), AA601, IF(AND(ISNUMBER(FIND("|", AA601))=TRUE, ISNUMBER(FIND("-", AA601))=FALSE), AA601, IF(AND(ISNUMBER(FIND("|", AA601))=FALSE, ISNUMBER(FIND("-", AA601))=TRUE),_xlfn.CHOOSECOLS(_xlfn.TEXTSPLIT(AA601,"-", "|",,TRUE),1), _xlfn.CONCAT(_xlfn.CHOOSECOLS(_xlfn.TEXTSPLIT(SUBSTITUTE(AA601, "-", "|"), "|"),1),"|", _xlfn.CHOOSECOLS(_xlfn.TEXTSPLIT(SUBSTITUTE(AA601, "-", "|"), "|"), 3))))))</f>
        <v>50000000000</v>
      </c>
      <c r="AZ601" s="99" t="str" cm="1">
        <f t="array" ref="AZ601">TRIM(IF(OR(TRIM(AA601)="NULL",ISBLANK(AA601),ISNUMBER(AA601)), AA601, IF(AND(ISNUMBER(FIND("|", AA601))=TRUE, ISNUMBER(FIND("-", AA601))=FALSE), AA601, IF(AND(ISNUMBER(FIND("|", AA601))=FALSE, ISNUMBER(FIND("-", AA601))=TRUE),_xlfn.CHOOSECOLS(_xlfn.TEXTSPLIT(AA601,"-", "|",,TRUE),2), _xlfn.CONCAT(_xlfn.CHOOSECOLS(_xlfn.TEXTSPLIT(SUBSTITUTE(AA601, "-", "|"), "|"),2),"|", _xlfn.CHOOSECOLS(_xlfn.TEXTSPLIT(SUBSTITUTE(AA601, "-", "|"), "|"), 4))))))</f>
        <v>50000000000</v>
      </c>
      <c r="BA601" s="92" t="str" cm="1">
        <f t="array" ref="BA601">TRIM(_xlfn.CHOOSECOLS(_xlfn.TEXTSPLIT(AY601,"|",,TRUE),1))</f>
        <v>50000000000</v>
      </c>
      <c r="BB601" s="92" t="str" cm="1">
        <f t="array" ref="BB601">TRIM(_xlfn.CHOOSECOLS(_xlfn.TEXTSPLIT(AZ601,"|",,TRUE),1))</f>
        <v>50000000000</v>
      </c>
      <c r="BC601" s="92" t="str" cm="1">
        <f t="array" ref="BC601">TRIM(_xlfn.CHOOSECOLS(_xlfn.TEXTSPLIT(AB601,"|",,TRUE),1))</f>
        <v>USD</v>
      </c>
      <c r="BD601" s="92" t="str" cm="1">
        <f t="array" ref="BD601">TRIM(_xlfn.CHOOSECOLS(_xlfn.TEXTSPLIT(AC601,"|",,TRUE),1))</f>
        <v>No</v>
      </c>
      <c r="BE601" s="92" t="str" cm="1">
        <f t="array" ref="BE601">TRIM(_xlfn.CHOOSECOLS(_xlfn.TEXTSPLIT(AD601,"|",,TRUE),1))</f>
        <v>NULL</v>
      </c>
      <c r="BF601" s="92" t="str" cm="1">
        <f t="array" ref="BF601">TRIM(IF(OR(TRIM(AE601)="NULL",ISBLANK(AE601),ISNUMBER(AE601)),AE601,_xlfn.CHOOSECOLS(_xlfn.TEXTSPLIT(AE601,"-",,TRUE),1)))</f>
        <v>NULL</v>
      </c>
      <c r="BG601" s="92" t="str" cm="1">
        <f t="array" ref="BG601">TRIM(IF(OR(TRIM(AE601)="NULL",ISBLANK(AE601),ISNUMBER(AE601)),AE601,_xlfn.CHOOSECOLS(_xlfn.TEXTSPLIT(AE601,"-",,TRUE),2)))</f>
        <v>NULL</v>
      </c>
      <c r="BH601" s="95" t="str">
        <f t="shared" si="54"/>
        <v>2017</v>
      </c>
      <c r="BI601" s="96" t="str">
        <f t="shared" si="55"/>
        <v>8</v>
      </c>
      <c r="BJ601" s="97" t="str">
        <f t="shared" si="56"/>
        <v>30</v>
      </c>
      <c r="BK601" s="96" t="str">
        <f t="shared" si="57"/>
        <v>2017</v>
      </c>
      <c r="BL601" s="96" t="str">
        <f t="shared" si="58"/>
        <v>9</v>
      </c>
      <c r="BM601" s="97" t="str">
        <f t="shared" si="59"/>
        <v>13</v>
      </c>
      <c r="BN601" s="93" t="b">
        <f>AND(TRIM(BH601)="NULL", TRIM(BK601)="NULL")</f>
        <v>0</v>
      </c>
      <c r="BO601" s="127" t="s">
        <v>435</v>
      </c>
      <c r="BP601" s="127" t="s">
        <v>435</v>
      </c>
    </row>
    <row r="602" spans="1:68">
      <c r="A602" s="7">
        <v>131.22</v>
      </c>
      <c r="B602" s="1" t="s">
        <v>420</v>
      </c>
      <c r="C602" s="11" t="s">
        <v>1599</v>
      </c>
      <c r="D602" s="6" t="s">
        <v>1600</v>
      </c>
      <c r="E602" s="21" t="s">
        <v>1627</v>
      </c>
      <c r="F602" s="5" t="s">
        <v>63</v>
      </c>
      <c r="G602" s="25" t="s">
        <v>63</v>
      </c>
      <c r="H602" s="25" t="s">
        <v>63</v>
      </c>
      <c r="I602" s="25" t="s">
        <v>63</v>
      </c>
      <c r="J602" s="5">
        <v>42977</v>
      </c>
      <c r="K602" s="6">
        <v>2017</v>
      </c>
      <c r="L602" s="6">
        <v>8</v>
      </c>
      <c r="M602" s="6">
        <v>30</v>
      </c>
      <c r="N602" s="5">
        <v>42991</v>
      </c>
      <c r="O602" s="6">
        <v>2017</v>
      </c>
      <c r="P602" s="6">
        <v>9</v>
      </c>
      <c r="Q602" s="6">
        <v>13</v>
      </c>
      <c r="R602" s="6">
        <v>3</v>
      </c>
      <c r="S602" s="6" t="s">
        <v>63</v>
      </c>
      <c r="T602" s="6" t="s">
        <v>166</v>
      </c>
      <c r="U602" s="6" t="s">
        <v>166</v>
      </c>
      <c r="V602" s="6" t="s">
        <v>166</v>
      </c>
      <c r="W602" s="6" t="s">
        <v>166</v>
      </c>
      <c r="X602" s="6" t="s">
        <v>166</v>
      </c>
      <c r="Y602" s="6" t="s">
        <v>166</v>
      </c>
      <c r="Z602" s="6" t="s">
        <v>166</v>
      </c>
      <c r="AA602" s="6">
        <v>54000000</v>
      </c>
      <c r="AB602" s="6" t="s">
        <v>172</v>
      </c>
      <c r="AC602" s="6" t="s">
        <v>73</v>
      </c>
      <c r="AD602" s="6" t="s">
        <v>166</v>
      </c>
      <c r="AE602" s="6" t="s">
        <v>166</v>
      </c>
      <c r="AH602" s="91" t="str" cm="1">
        <f t="array" ref="AH602">IF(OR(TRIM(S602)="NULL",ISBLANK(S602),ISNUMBER(S602)),TRIM(S602),TRIM(_xlfn.CHOOSECOLS(_xlfn.TEXTSPLIT(S602,"-",,TRUE),1)))</f>
        <v>NULL</v>
      </c>
      <c r="AI602" s="91" t="str" cm="1">
        <f t="array" ref="AI602">IF(OR(TRIM(S602)="NULL",ISBLANK(S602),ISNUMBER(S602)),TRIM(S602),TRIM(_xlfn.CHOOSECOLS(_xlfn.TEXTSPLIT(S602,"-",,TRUE),2)))</f>
        <v>NULL</v>
      </c>
      <c r="AJ602" s="91" t="str" cm="1">
        <f t="array" ref="AJ602">IF(OR(TRIM(R602)="NULL",ISBLANK(R602),ISNUMBER(R602)),TRIM(R602),TRIM(_xlfn.CHOOSECOLS(_xlfn.TEXTSPLIT(R602,"-",,TRUE),1)))</f>
        <v>3</v>
      </c>
      <c r="AK602" s="91" t="str" cm="1">
        <f t="array" ref="AK602">IF(OR(TRIM(R602)="NULL",ISBLANK(R602),ISNUMBER(R602)),TRIM(R602),TRIM(_xlfn.CHOOSECOLS(_xlfn.TEXTSPLIT(R602,"-",,TRUE),2)))</f>
        <v>3</v>
      </c>
      <c r="AL602" s="91" t="str" cm="1">
        <f t="array" ref="AL602">IF(OR(TRIM(T602)="NULL",ISBLANK(T602),ISNUMBER(T602)),TRIM(T602),TRIM(_xlfn.CHOOSECOLS(_xlfn.TEXTSPLIT(T602,"-",,TRUE),1)))</f>
        <v>NULL</v>
      </c>
      <c r="AM602" s="91" t="str" cm="1">
        <f t="array" ref="AM602">IF(OR(TRIM(T602)="NULL",ISBLANK(T602),ISNUMBER(T602)),TRIM(T602),TRIM(_xlfn.CHOOSECOLS(_xlfn.TEXTSPLIT(T602,"-",,TRUE),2)))</f>
        <v>NULL</v>
      </c>
      <c r="AN602" s="91" t="str" cm="1">
        <f t="array" ref="AN602">IF(OR(TRIM(U602)="NULL",ISBLANK(U602),ISNUMBER(U602)),TRIM(U602),TRIM(_xlfn.CHOOSECOLS(_xlfn.TEXTSPLIT(Y602,"-",,TRUE),1)))</f>
        <v>NULL</v>
      </c>
      <c r="AO602" s="91" t="str" cm="1">
        <f t="array" ref="AO602">IF(OR(TRIM(U602)="NULL",ISBLANK(U602),ISNUMBER(U602)),TRIM(U602),TRIM(_xlfn.CHOOSECOLS(_xlfn.TEXTSPLIT(Y602,"-",,TRUE),2)))</f>
        <v>NULL</v>
      </c>
      <c r="AP602" s="91" t="str" cm="1">
        <f t="array" ref="AP602">IF(OR(TRIM(V602)="NULL",ISBLANK(V602),ISNUMBER(V602)),TRIM(V602),TRIM(_xlfn.CHOOSECOLS(_xlfn.TEXTSPLIT(Y602,"-",,TRUE),1)))</f>
        <v>NULL</v>
      </c>
      <c r="AQ602" s="91" t="str" cm="1">
        <f t="array" ref="AQ602">IF(OR(TRIM(V602)="NULL",ISBLANK(V602),ISNUMBER(V602)),V602,_xlfn.CHOOSECOLS(_xlfn.TEXTSPLIT(Y602,"-",,TRUE),2))</f>
        <v xml:space="preserve">NULL </v>
      </c>
      <c r="AR602" s="99" t="str" cm="1">
        <f t="array" ref="AR602">TRIM(IF(OR(TRIM(W602)="NULL",ISBLANK(W602),ISNUMBER(W602)), W602, IF(AND(ISNUMBER(FIND("|", W602))=TRUE, ISNUMBER(FIND("-", W602))=FALSE), W602, IF(AND(ISNUMBER(FIND("|", W602))=FALSE, ISNUMBER(FIND("-", W602))=TRUE),_xlfn.CHOOSECOLS(_xlfn.TEXTSPLIT(W602,"-", "|",,TRUE),1), _xlfn.CONCAT(_xlfn.CHOOSECOLS(_xlfn.TEXTSPLIT(SUBSTITUTE(W602, "-", "|"), "|"),1),"|", _xlfn.CHOOSECOLS(_xlfn.TEXTSPLIT(SUBSTITUTE(W602, "-", "|"), "|"), 3))))))</f>
        <v>NULL</v>
      </c>
      <c r="AS602" s="99" t="str" cm="1">
        <f t="array" ref="AS602">TRIM(IF(OR(TRIM(W602)="NULL",ISBLANK(W602),ISNUMBER(W602)), W602, IF(AND(ISNUMBER(FIND("|", W602))=TRUE, ISNUMBER(FIND("-", W602))=FALSE), W602, IF(AND(ISNUMBER(FIND("|", W602))=FALSE, ISNUMBER(FIND("-", W602))=TRUE),_xlfn.CHOOSECOLS(_xlfn.TEXTSPLIT(W602,"-", "|",,TRUE),2), _xlfn.CONCAT(_xlfn.CHOOSECOLS(_xlfn.TEXTSPLIT(SUBSTITUTE(W602, "-", "|"), "|"),2),"|", _xlfn.CHOOSECOLS(_xlfn.TEXTSPLIT(SUBSTITUTE(W602, "-", "|"), "|"), 4))))))</f>
        <v>NULL</v>
      </c>
      <c r="AT602" s="92" t="str" cm="1">
        <f t="array" ref="AT602">TRIM(_xlfn.CHOOSECOLS(_xlfn.TEXTSPLIT(AR602,"|",,TRUE),1))</f>
        <v>NULL</v>
      </c>
      <c r="AU602" s="92" t="str" cm="1">
        <f t="array" ref="AU602">TRIM(_xlfn.CHOOSECOLS(_xlfn.TEXTSPLIT(AS602,"|",,TRUE),1))</f>
        <v>NULL</v>
      </c>
      <c r="AV602" s="92" t="str" cm="1">
        <f t="array" ref="AV602">TRIM(_xlfn.CHOOSECOLS(_xlfn.TEXTSPLIT(AB602,"|",,TRUE),1))</f>
        <v>USD</v>
      </c>
      <c r="AW602" s="92" t="str" cm="1">
        <f t="array" ref="AW602">TRIM(_xlfn.CHOOSECOLS(_xlfn.TEXTSPLIT(Y602,"|",,TRUE),1))</f>
        <v>NULL</v>
      </c>
      <c r="AX602" s="92" t="str" cm="1">
        <f t="array" ref="AX602">TRIM(_xlfn.CHOOSECOLS(_xlfn.TEXTSPLIT(Z602,"|",,TRUE),1))</f>
        <v>NULL</v>
      </c>
      <c r="AY602" s="99" t="str" cm="1">
        <f t="array" ref="AY602">TRIM(IF(OR(TRIM(AA602)="NULL",ISBLANK(AA602),ISNUMBER(AA602)), AA602, IF(AND(ISNUMBER(FIND("|", AA602))=TRUE, ISNUMBER(FIND("-", AA602))=FALSE), AA602, IF(AND(ISNUMBER(FIND("|", AA602))=FALSE, ISNUMBER(FIND("-", AA602))=TRUE),_xlfn.CHOOSECOLS(_xlfn.TEXTSPLIT(AA602,"-", "|",,TRUE),1), _xlfn.CONCAT(_xlfn.CHOOSECOLS(_xlfn.TEXTSPLIT(SUBSTITUTE(AA602, "-", "|"), "|"),1),"|", _xlfn.CHOOSECOLS(_xlfn.TEXTSPLIT(SUBSTITUTE(AA602, "-", "|"), "|"), 3))))))</f>
        <v>54000000</v>
      </c>
      <c r="AZ602" s="99" t="str" cm="1">
        <f t="array" ref="AZ602">TRIM(IF(OR(TRIM(AA602)="NULL",ISBLANK(AA602),ISNUMBER(AA602)), AA602, IF(AND(ISNUMBER(FIND("|", AA602))=TRUE, ISNUMBER(FIND("-", AA602))=FALSE), AA602, IF(AND(ISNUMBER(FIND("|", AA602))=FALSE, ISNUMBER(FIND("-", AA602))=TRUE),_xlfn.CHOOSECOLS(_xlfn.TEXTSPLIT(AA602,"-", "|",,TRUE),2), _xlfn.CONCAT(_xlfn.CHOOSECOLS(_xlfn.TEXTSPLIT(SUBSTITUTE(AA602, "-", "|"), "|"),2),"|", _xlfn.CHOOSECOLS(_xlfn.TEXTSPLIT(SUBSTITUTE(AA602, "-", "|"), "|"), 4))))))</f>
        <v>54000000</v>
      </c>
      <c r="BA602" s="92" t="str" cm="1">
        <f t="array" ref="BA602">TRIM(_xlfn.CHOOSECOLS(_xlfn.TEXTSPLIT(AY602,"|",,TRUE),1))</f>
        <v>54000000</v>
      </c>
      <c r="BB602" s="92" t="str" cm="1">
        <f t="array" ref="BB602">TRIM(_xlfn.CHOOSECOLS(_xlfn.TEXTSPLIT(AZ602,"|",,TRUE),1))</f>
        <v>54000000</v>
      </c>
      <c r="BC602" s="92" t="str" cm="1">
        <f t="array" ref="BC602">TRIM(_xlfn.CHOOSECOLS(_xlfn.TEXTSPLIT(AB602,"|",,TRUE),1))</f>
        <v>USD</v>
      </c>
      <c r="BD602" s="92" t="str" cm="1">
        <f t="array" ref="BD602">TRIM(_xlfn.CHOOSECOLS(_xlfn.TEXTSPLIT(AC602,"|",,TRUE),1))</f>
        <v>No</v>
      </c>
      <c r="BE602" s="92" t="str" cm="1">
        <f t="array" ref="BE602">TRIM(_xlfn.CHOOSECOLS(_xlfn.TEXTSPLIT(AD602,"|",,TRUE),1))</f>
        <v>NULL</v>
      </c>
      <c r="BF602" s="92" t="str" cm="1">
        <f t="array" ref="BF602">TRIM(IF(OR(TRIM(AE602)="NULL",ISBLANK(AE602),ISNUMBER(AE602)),AE602,_xlfn.CHOOSECOLS(_xlfn.TEXTSPLIT(AE602,"-",,TRUE),1)))</f>
        <v>NULL</v>
      </c>
      <c r="BG602" s="92" t="str" cm="1">
        <f t="array" ref="BG602">TRIM(IF(OR(TRIM(AE602)="NULL",ISBLANK(AE602),ISNUMBER(AE602)),AE602,_xlfn.CHOOSECOLS(_xlfn.TEXTSPLIT(AE602,"-",,TRUE),2)))</f>
        <v>NULL</v>
      </c>
      <c r="BH602" s="95" t="str">
        <f t="shared" si="54"/>
        <v>2017</v>
      </c>
      <c r="BI602" s="96" t="str">
        <f t="shared" si="55"/>
        <v>8</v>
      </c>
      <c r="BJ602" s="97" t="str">
        <f t="shared" si="56"/>
        <v>30</v>
      </c>
      <c r="BK602" s="96" t="str">
        <f t="shared" si="57"/>
        <v>2017</v>
      </c>
      <c r="BL602" s="96" t="str">
        <f t="shared" si="58"/>
        <v>9</v>
      </c>
      <c r="BM602" s="97" t="str">
        <f t="shared" si="59"/>
        <v>13</v>
      </c>
      <c r="BN602" s="93" t="b">
        <f>AND(TRIM(BH602)="NULL", TRIM(BK602)="NULL")</f>
        <v>0</v>
      </c>
      <c r="BO602" s="127" t="s">
        <v>435</v>
      </c>
      <c r="BP602" s="127" t="s">
        <v>435</v>
      </c>
    </row>
    <row r="603" spans="1:68">
      <c r="A603" s="7">
        <v>131.22999999999999</v>
      </c>
      <c r="B603" s="1" t="s">
        <v>420</v>
      </c>
      <c r="C603" s="11" t="s">
        <v>1599</v>
      </c>
      <c r="D603" s="6" t="s">
        <v>1600</v>
      </c>
      <c r="E603" s="21" t="s">
        <v>1497</v>
      </c>
      <c r="F603" s="5" t="s">
        <v>63</v>
      </c>
      <c r="G603" s="25" t="s">
        <v>63</v>
      </c>
      <c r="H603" s="25" t="s">
        <v>63</v>
      </c>
      <c r="I603" s="25" t="s">
        <v>63</v>
      </c>
      <c r="J603" s="5">
        <v>42977</v>
      </c>
      <c r="K603" s="6">
        <v>2017</v>
      </c>
      <c r="L603" s="6">
        <v>8</v>
      </c>
      <c r="M603" s="6">
        <v>30</v>
      </c>
      <c r="N603" s="5">
        <v>42991</v>
      </c>
      <c r="O603" s="6">
        <v>2017</v>
      </c>
      <c r="P603" s="6">
        <v>9</v>
      </c>
      <c r="Q603" s="6">
        <v>13</v>
      </c>
      <c r="R603" s="6">
        <v>5</v>
      </c>
      <c r="S603" s="6" t="s">
        <v>63</v>
      </c>
      <c r="T603" s="6" t="s">
        <v>166</v>
      </c>
      <c r="U603" s="6" t="s">
        <v>166</v>
      </c>
      <c r="V603" s="6" t="s">
        <v>166</v>
      </c>
      <c r="W603" s="6" t="s">
        <v>166</v>
      </c>
      <c r="X603" s="6" t="s">
        <v>166</v>
      </c>
      <c r="Y603" s="6" t="s">
        <v>166</v>
      </c>
      <c r="Z603" s="6" t="s">
        <v>166</v>
      </c>
      <c r="AA603" s="6">
        <v>500000</v>
      </c>
      <c r="AB603" s="6" t="s">
        <v>172</v>
      </c>
      <c r="AC603" s="6" t="s">
        <v>73</v>
      </c>
      <c r="AD603" s="6" t="s">
        <v>166</v>
      </c>
      <c r="AE603" s="6" t="s">
        <v>166</v>
      </c>
      <c r="AH603" s="91" t="str" cm="1">
        <f t="array" ref="AH603">IF(OR(TRIM(S603)="NULL",ISBLANK(S603),ISNUMBER(S603)),TRIM(S603),TRIM(_xlfn.CHOOSECOLS(_xlfn.TEXTSPLIT(S603,"-",,TRUE),1)))</f>
        <v>NULL</v>
      </c>
      <c r="AI603" s="91" t="str" cm="1">
        <f t="array" ref="AI603">IF(OR(TRIM(S603)="NULL",ISBLANK(S603),ISNUMBER(S603)),TRIM(S603),TRIM(_xlfn.CHOOSECOLS(_xlfn.TEXTSPLIT(S603,"-",,TRUE),2)))</f>
        <v>NULL</v>
      </c>
      <c r="AJ603" s="91" t="str" cm="1">
        <f t="array" ref="AJ603">IF(OR(TRIM(R603)="NULL",ISBLANK(R603),ISNUMBER(R603)),TRIM(R603),TRIM(_xlfn.CHOOSECOLS(_xlfn.TEXTSPLIT(R603,"-",,TRUE),1)))</f>
        <v>5</v>
      </c>
      <c r="AK603" s="91" t="str" cm="1">
        <f t="array" ref="AK603">IF(OR(TRIM(R603)="NULL",ISBLANK(R603),ISNUMBER(R603)),TRIM(R603),TRIM(_xlfn.CHOOSECOLS(_xlfn.TEXTSPLIT(R603,"-",,TRUE),2)))</f>
        <v>5</v>
      </c>
      <c r="AL603" s="91" t="str" cm="1">
        <f t="array" ref="AL603">IF(OR(TRIM(T603)="NULL",ISBLANK(T603),ISNUMBER(T603)),TRIM(T603),TRIM(_xlfn.CHOOSECOLS(_xlfn.TEXTSPLIT(T603,"-",,TRUE),1)))</f>
        <v>NULL</v>
      </c>
      <c r="AM603" s="91" t="str" cm="1">
        <f t="array" ref="AM603">IF(OR(TRIM(T603)="NULL",ISBLANK(T603),ISNUMBER(T603)),TRIM(T603),TRIM(_xlfn.CHOOSECOLS(_xlfn.TEXTSPLIT(T603,"-",,TRUE),2)))</f>
        <v>NULL</v>
      </c>
      <c r="AN603" s="91" t="str" cm="1">
        <f t="array" ref="AN603">IF(OR(TRIM(U603)="NULL",ISBLANK(U603),ISNUMBER(U603)),TRIM(U603),TRIM(_xlfn.CHOOSECOLS(_xlfn.TEXTSPLIT(Y603,"-",,TRUE),1)))</f>
        <v>NULL</v>
      </c>
      <c r="AO603" s="91" t="str" cm="1">
        <f t="array" ref="AO603">IF(OR(TRIM(U603)="NULL",ISBLANK(U603),ISNUMBER(U603)),TRIM(U603),TRIM(_xlfn.CHOOSECOLS(_xlfn.TEXTSPLIT(Y603,"-",,TRUE),2)))</f>
        <v>NULL</v>
      </c>
      <c r="AP603" s="91" t="str" cm="1">
        <f t="array" ref="AP603">IF(OR(TRIM(V603)="NULL",ISBLANK(V603),ISNUMBER(V603)),TRIM(V603),TRIM(_xlfn.CHOOSECOLS(_xlfn.TEXTSPLIT(Y603,"-",,TRUE),1)))</f>
        <v>NULL</v>
      </c>
      <c r="AQ603" s="91" t="str" cm="1">
        <f t="array" ref="AQ603">IF(OR(TRIM(V603)="NULL",ISBLANK(V603),ISNUMBER(V603)),V603,_xlfn.CHOOSECOLS(_xlfn.TEXTSPLIT(Y603,"-",,TRUE),2))</f>
        <v xml:space="preserve">NULL </v>
      </c>
      <c r="AR603" s="99" t="str" cm="1">
        <f t="array" ref="AR603">TRIM(IF(OR(TRIM(W603)="NULL",ISBLANK(W603),ISNUMBER(W603)), W603, IF(AND(ISNUMBER(FIND("|", W603))=TRUE, ISNUMBER(FIND("-", W603))=FALSE), W603, IF(AND(ISNUMBER(FIND("|", W603))=FALSE, ISNUMBER(FIND("-", W603))=TRUE),_xlfn.CHOOSECOLS(_xlfn.TEXTSPLIT(W603,"-", "|",,TRUE),1), _xlfn.CONCAT(_xlfn.CHOOSECOLS(_xlfn.TEXTSPLIT(SUBSTITUTE(W603, "-", "|"), "|"),1),"|", _xlfn.CHOOSECOLS(_xlfn.TEXTSPLIT(SUBSTITUTE(W603, "-", "|"), "|"), 3))))))</f>
        <v>NULL</v>
      </c>
      <c r="AS603" s="99" t="str" cm="1">
        <f t="array" ref="AS603">TRIM(IF(OR(TRIM(W603)="NULL",ISBLANK(W603),ISNUMBER(W603)), W603, IF(AND(ISNUMBER(FIND("|", W603))=TRUE, ISNUMBER(FIND("-", W603))=FALSE), W603, IF(AND(ISNUMBER(FIND("|", W603))=FALSE, ISNUMBER(FIND("-", W603))=TRUE),_xlfn.CHOOSECOLS(_xlfn.TEXTSPLIT(W603,"-", "|",,TRUE),2), _xlfn.CONCAT(_xlfn.CHOOSECOLS(_xlfn.TEXTSPLIT(SUBSTITUTE(W603, "-", "|"), "|"),2),"|", _xlfn.CHOOSECOLS(_xlfn.TEXTSPLIT(SUBSTITUTE(W603, "-", "|"), "|"), 4))))))</f>
        <v>NULL</v>
      </c>
      <c r="AT603" s="92" t="str" cm="1">
        <f t="array" ref="AT603">TRIM(_xlfn.CHOOSECOLS(_xlfn.TEXTSPLIT(AR603,"|",,TRUE),1))</f>
        <v>NULL</v>
      </c>
      <c r="AU603" s="92" t="str" cm="1">
        <f t="array" ref="AU603">TRIM(_xlfn.CHOOSECOLS(_xlfn.TEXTSPLIT(AS603,"|",,TRUE),1))</f>
        <v>NULL</v>
      </c>
      <c r="AV603" s="92" t="str" cm="1">
        <f t="array" ref="AV603">TRIM(_xlfn.CHOOSECOLS(_xlfn.TEXTSPLIT(AB603,"|",,TRUE),1))</f>
        <v>USD</v>
      </c>
      <c r="AW603" s="92" t="str" cm="1">
        <f t="array" ref="AW603">TRIM(_xlfn.CHOOSECOLS(_xlfn.TEXTSPLIT(Y603,"|",,TRUE),1))</f>
        <v>NULL</v>
      </c>
      <c r="AX603" s="92" t="str" cm="1">
        <f t="array" ref="AX603">TRIM(_xlfn.CHOOSECOLS(_xlfn.TEXTSPLIT(Z603,"|",,TRUE),1))</f>
        <v>NULL</v>
      </c>
      <c r="AY603" s="99" t="str" cm="1">
        <f t="array" ref="AY603">TRIM(IF(OR(TRIM(AA603)="NULL",ISBLANK(AA603),ISNUMBER(AA603)), AA603, IF(AND(ISNUMBER(FIND("|", AA603))=TRUE, ISNUMBER(FIND("-", AA603))=FALSE), AA603, IF(AND(ISNUMBER(FIND("|", AA603))=FALSE, ISNUMBER(FIND("-", AA603))=TRUE),_xlfn.CHOOSECOLS(_xlfn.TEXTSPLIT(AA603,"-", "|",,TRUE),1), _xlfn.CONCAT(_xlfn.CHOOSECOLS(_xlfn.TEXTSPLIT(SUBSTITUTE(AA603, "-", "|"), "|"),1),"|", _xlfn.CHOOSECOLS(_xlfn.TEXTSPLIT(SUBSTITUTE(AA603, "-", "|"), "|"), 3))))))</f>
        <v>500000</v>
      </c>
      <c r="AZ603" s="99" t="str" cm="1">
        <f t="array" ref="AZ603">TRIM(IF(OR(TRIM(AA603)="NULL",ISBLANK(AA603),ISNUMBER(AA603)), AA603, IF(AND(ISNUMBER(FIND("|", AA603))=TRUE, ISNUMBER(FIND("-", AA603))=FALSE), AA603, IF(AND(ISNUMBER(FIND("|", AA603))=FALSE, ISNUMBER(FIND("-", AA603))=TRUE),_xlfn.CHOOSECOLS(_xlfn.TEXTSPLIT(AA603,"-", "|",,TRUE),2), _xlfn.CONCAT(_xlfn.CHOOSECOLS(_xlfn.TEXTSPLIT(SUBSTITUTE(AA603, "-", "|"), "|"),2),"|", _xlfn.CHOOSECOLS(_xlfn.TEXTSPLIT(SUBSTITUTE(AA603, "-", "|"), "|"), 4))))))</f>
        <v>500000</v>
      </c>
      <c r="BA603" s="92" t="str" cm="1">
        <f t="array" ref="BA603">TRIM(_xlfn.CHOOSECOLS(_xlfn.TEXTSPLIT(AY603,"|",,TRUE),1))</f>
        <v>500000</v>
      </c>
      <c r="BB603" s="92" t="str" cm="1">
        <f t="array" ref="BB603">TRIM(_xlfn.CHOOSECOLS(_xlfn.TEXTSPLIT(AZ603,"|",,TRUE),1))</f>
        <v>500000</v>
      </c>
      <c r="BC603" s="92" t="str" cm="1">
        <f t="array" ref="BC603">TRIM(_xlfn.CHOOSECOLS(_xlfn.TEXTSPLIT(AB603,"|",,TRUE),1))</f>
        <v>USD</v>
      </c>
      <c r="BD603" s="92" t="str" cm="1">
        <f t="array" ref="BD603">TRIM(_xlfn.CHOOSECOLS(_xlfn.TEXTSPLIT(AC603,"|",,TRUE),1))</f>
        <v>No</v>
      </c>
      <c r="BE603" s="92" t="str" cm="1">
        <f t="array" ref="BE603">TRIM(_xlfn.CHOOSECOLS(_xlfn.TEXTSPLIT(AD603,"|",,TRUE),1))</f>
        <v>NULL</v>
      </c>
      <c r="BF603" s="92" t="str" cm="1">
        <f t="array" ref="BF603">TRIM(IF(OR(TRIM(AE603)="NULL",ISBLANK(AE603),ISNUMBER(AE603)),AE603,_xlfn.CHOOSECOLS(_xlfn.TEXTSPLIT(AE603,"-",,TRUE),1)))</f>
        <v>NULL</v>
      </c>
      <c r="BG603" s="92" t="str" cm="1">
        <f t="array" ref="BG603">TRIM(IF(OR(TRIM(AE603)="NULL",ISBLANK(AE603),ISNUMBER(AE603)),AE603,_xlfn.CHOOSECOLS(_xlfn.TEXTSPLIT(AE603,"-",,TRUE),2)))</f>
        <v>NULL</v>
      </c>
      <c r="BH603" s="95" t="str">
        <f t="shared" si="54"/>
        <v>2017</v>
      </c>
      <c r="BI603" s="96" t="str">
        <f t="shared" si="55"/>
        <v>8</v>
      </c>
      <c r="BJ603" s="97" t="str">
        <f t="shared" si="56"/>
        <v>30</v>
      </c>
      <c r="BK603" s="96" t="str">
        <f t="shared" si="57"/>
        <v>2017</v>
      </c>
      <c r="BL603" s="96" t="str">
        <f t="shared" si="58"/>
        <v>9</v>
      </c>
      <c r="BM603" s="97" t="str">
        <f t="shared" si="59"/>
        <v>13</v>
      </c>
      <c r="BN603" s="93" t="b">
        <f>AND(TRIM(BH603)="NULL", TRIM(BK603)="NULL")</f>
        <v>0</v>
      </c>
      <c r="BO603" s="127" t="s">
        <v>435</v>
      </c>
      <c r="BP603" s="127" t="s">
        <v>435</v>
      </c>
    </row>
    <row r="604" spans="1:68">
      <c r="A604" s="7">
        <v>131.24</v>
      </c>
      <c r="B604" s="1" t="s">
        <v>420</v>
      </c>
      <c r="C604" s="11" t="s">
        <v>1599</v>
      </c>
      <c r="D604" s="6" t="s">
        <v>1600</v>
      </c>
      <c r="E604" s="21" t="s">
        <v>1498</v>
      </c>
      <c r="F604" s="5" t="s">
        <v>63</v>
      </c>
      <c r="G604" s="25" t="s">
        <v>63</v>
      </c>
      <c r="H604" s="25" t="s">
        <v>63</v>
      </c>
      <c r="I604" s="25" t="s">
        <v>63</v>
      </c>
      <c r="J604" s="5">
        <v>42977</v>
      </c>
      <c r="K604" s="6">
        <v>2017</v>
      </c>
      <c r="L604" s="6">
        <v>8</v>
      </c>
      <c r="M604" s="6">
        <v>30</v>
      </c>
      <c r="N604" s="5">
        <v>42991</v>
      </c>
      <c r="O604" s="6">
        <v>2017</v>
      </c>
      <c r="P604" s="6">
        <v>9</v>
      </c>
      <c r="Q604" s="6">
        <v>13</v>
      </c>
      <c r="R604" s="6">
        <v>2</v>
      </c>
      <c r="S604" s="6" t="s">
        <v>63</v>
      </c>
      <c r="T604" s="6" t="s">
        <v>166</v>
      </c>
      <c r="U604" s="6" t="s">
        <v>166</v>
      </c>
      <c r="V604" s="6" t="s">
        <v>166</v>
      </c>
      <c r="W604" s="6" t="s">
        <v>166</v>
      </c>
      <c r="X604" s="6" t="s">
        <v>166</v>
      </c>
      <c r="Y604" s="6" t="s">
        <v>166</v>
      </c>
      <c r="Z604" s="6" t="s">
        <v>166</v>
      </c>
      <c r="AA604" s="6" t="s">
        <v>166</v>
      </c>
      <c r="AB604" s="6" t="s">
        <v>166</v>
      </c>
      <c r="AC604" s="6" t="s">
        <v>166</v>
      </c>
      <c r="AD604" s="6" t="s">
        <v>166</v>
      </c>
      <c r="AE604" s="6" t="s">
        <v>166</v>
      </c>
      <c r="AH604" s="91" t="str" cm="1">
        <f t="array" ref="AH604">IF(OR(TRIM(S604)="NULL",ISBLANK(S604),ISNUMBER(S604)),TRIM(S604),TRIM(_xlfn.CHOOSECOLS(_xlfn.TEXTSPLIT(S604,"-",,TRUE),1)))</f>
        <v>NULL</v>
      </c>
      <c r="AI604" s="91" t="str" cm="1">
        <f t="array" ref="AI604">IF(OR(TRIM(S604)="NULL",ISBLANK(S604),ISNUMBER(S604)),TRIM(S604),TRIM(_xlfn.CHOOSECOLS(_xlfn.TEXTSPLIT(S604,"-",,TRUE),2)))</f>
        <v>NULL</v>
      </c>
      <c r="AJ604" s="91" t="str" cm="1">
        <f t="array" ref="AJ604">IF(OR(TRIM(R604)="NULL",ISBLANK(R604),ISNUMBER(R604)),TRIM(R604),TRIM(_xlfn.CHOOSECOLS(_xlfn.TEXTSPLIT(R604,"-",,TRUE),1)))</f>
        <v>2</v>
      </c>
      <c r="AK604" s="91" t="str" cm="1">
        <f t="array" ref="AK604">IF(OR(TRIM(R604)="NULL",ISBLANK(R604),ISNUMBER(R604)),TRIM(R604),TRIM(_xlfn.CHOOSECOLS(_xlfn.TEXTSPLIT(R604,"-",,TRUE),2)))</f>
        <v>2</v>
      </c>
      <c r="AL604" s="91" t="str" cm="1">
        <f t="array" ref="AL604">IF(OR(TRIM(T604)="NULL",ISBLANK(T604),ISNUMBER(T604)),TRIM(T604),TRIM(_xlfn.CHOOSECOLS(_xlfn.TEXTSPLIT(T604,"-",,TRUE),1)))</f>
        <v>NULL</v>
      </c>
      <c r="AM604" s="91" t="str" cm="1">
        <f t="array" ref="AM604">IF(OR(TRIM(T604)="NULL",ISBLANK(T604),ISNUMBER(T604)),TRIM(T604),TRIM(_xlfn.CHOOSECOLS(_xlfn.TEXTSPLIT(T604,"-",,TRUE),2)))</f>
        <v>NULL</v>
      </c>
      <c r="AN604" s="91" t="str" cm="1">
        <f t="array" ref="AN604">IF(OR(TRIM(U604)="NULL",ISBLANK(U604),ISNUMBER(U604)),TRIM(U604),TRIM(_xlfn.CHOOSECOLS(_xlfn.TEXTSPLIT(Y604,"-",,TRUE),1)))</f>
        <v>NULL</v>
      </c>
      <c r="AO604" s="91" t="str" cm="1">
        <f t="array" ref="AO604">IF(OR(TRIM(U604)="NULL",ISBLANK(U604),ISNUMBER(U604)),TRIM(U604),TRIM(_xlfn.CHOOSECOLS(_xlfn.TEXTSPLIT(Y604,"-",,TRUE),2)))</f>
        <v>NULL</v>
      </c>
      <c r="AP604" s="91" t="str" cm="1">
        <f t="array" ref="AP604">IF(OR(TRIM(V604)="NULL",ISBLANK(V604),ISNUMBER(V604)),TRIM(V604),TRIM(_xlfn.CHOOSECOLS(_xlfn.TEXTSPLIT(Y604,"-",,TRUE),1)))</f>
        <v>NULL</v>
      </c>
      <c r="AQ604" s="91" t="str" cm="1">
        <f t="array" ref="AQ604">IF(OR(TRIM(V604)="NULL",ISBLANK(V604),ISNUMBER(V604)),V604,_xlfn.CHOOSECOLS(_xlfn.TEXTSPLIT(Y604,"-",,TRUE),2))</f>
        <v xml:space="preserve">NULL </v>
      </c>
      <c r="AR604" s="99" t="str" cm="1">
        <f t="array" ref="AR604">TRIM(IF(OR(TRIM(W604)="NULL",ISBLANK(W604),ISNUMBER(W604)), W604, IF(AND(ISNUMBER(FIND("|", W604))=TRUE, ISNUMBER(FIND("-", W604))=FALSE), W604, IF(AND(ISNUMBER(FIND("|", W604))=FALSE, ISNUMBER(FIND("-", W604))=TRUE),_xlfn.CHOOSECOLS(_xlfn.TEXTSPLIT(W604,"-", "|",,TRUE),1), _xlfn.CONCAT(_xlfn.CHOOSECOLS(_xlfn.TEXTSPLIT(SUBSTITUTE(W604, "-", "|"), "|"),1),"|", _xlfn.CHOOSECOLS(_xlfn.TEXTSPLIT(SUBSTITUTE(W604, "-", "|"), "|"), 3))))))</f>
        <v>NULL</v>
      </c>
      <c r="AS604" s="99" t="str" cm="1">
        <f t="array" ref="AS604">TRIM(IF(OR(TRIM(W604)="NULL",ISBLANK(W604),ISNUMBER(W604)), W604, IF(AND(ISNUMBER(FIND("|", W604))=TRUE, ISNUMBER(FIND("-", W604))=FALSE), W604, IF(AND(ISNUMBER(FIND("|", W604))=FALSE, ISNUMBER(FIND("-", W604))=TRUE),_xlfn.CHOOSECOLS(_xlfn.TEXTSPLIT(W604,"-", "|",,TRUE),2), _xlfn.CONCAT(_xlfn.CHOOSECOLS(_xlfn.TEXTSPLIT(SUBSTITUTE(W604, "-", "|"), "|"),2),"|", _xlfn.CHOOSECOLS(_xlfn.TEXTSPLIT(SUBSTITUTE(W604, "-", "|"), "|"), 4))))))</f>
        <v>NULL</v>
      </c>
      <c r="AT604" s="92" t="str" cm="1">
        <f t="array" ref="AT604">TRIM(_xlfn.CHOOSECOLS(_xlfn.TEXTSPLIT(AR604,"|",,TRUE),1))</f>
        <v>NULL</v>
      </c>
      <c r="AU604" s="92" t="str" cm="1">
        <f t="array" ref="AU604">TRIM(_xlfn.CHOOSECOLS(_xlfn.TEXTSPLIT(AS604,"|",,TRUE),1))</f>
        <v>NULL</v>
      </c>
      <c r="AV604" s="92" t="str" cm="1">
        <f t="array" ref="AV604">TRIM(_xlfn.CHOOSECOLS(_xlfn.TEXTSPLIT(AB604,"|",,TRUE),1))</f>
        <v>NULL</v>
      </c>
      <c r="AW604" s="92" t="str" cm="1">
        <f t="array" ref="AW604">TRIM(_xlfn.CHOOSECOLS(_xlfn.TEXTSPLIT(Y604,"|",,TRUE),1))</f>
        <v>NULL</v>
      </c>
      <c r="AX604" s="92" t="str" cm="1">
        <f t="array" ref="AX604">TRIM(_xlfn.CHOOSECOLS(_xlfn.TEXTSPLIT(Z604,"|",,TRUE),1))</f>
        <v>NULL</v>
      </c>
      <c r="AY604" s="99" t="str" cm="1">
        <f t="array" ref="AY604">TRIM(IF(OR(TRIM(AA604)="NULL",ISBLANK(AA604),ISNUMBER(AA604)), AA604, IF(AND(ISNUMBER(FIND("|", AA604))=TRUE, ISNUMBER(FIND("-", AA604))=FALSE), AA604, IF(AND(ISNUMBER(FIND("|", AA604))=FALSE, ISNUMBER(FIND("-", AA604))=TRUE),_xlfn.CHOOSECOLS(_xlfn.TEXTSPLIT(AA604,"-", "|",,TRUE),1), _xlfn.CONCAT(_xlfn.CHOOSECOLS(_xlfn.TEXTSPLIT(SUBSTITUTE(AA604, "-", "|"), "|"),1),"|", _xlfn.CHOOSECOLS(_xlfn.TEXTSPLIT(SUBSTITUTE(AA604, "-", "|"), "|"), 3))))))</f>
        <v>NULL</v>
      </c>
      <c r="AZ604" s="99" t="str" cm="1">
        <f t="array" ref="AZ604">TRIM(IF(OR(TRIM(AA604)="NULL",ISBLANK(AA604),ISNUMBER(AA604)), AA604, IF(AND(ISNUMBER(FIND("|", AA604))=TRUE, ISNUMBER(FIND("-", AA604))=FALSE), AA604, IF(AND(ISNUMBER(FIND("|", AA604))=FALSE, ISNUMBER(FIND("-", AA604))=TRUE),_xlfn.CHOOSECOLS(_xlfn.TEXTSPLIT(AA604,"-", "|",,TRUE),2), _xlfn.CONCAT(_xlfn.CHOOSECOLS(_xlfn.TEXTSPLIT(SUBSTITUTE(AA604, "-", "|"), "|"),2),"|", _xlfn.CHOOSECOLS(_xlfn.TEXTSPLIT(SUBSTITUTE(AA604, "-", "|"), "|"), 4))))))</f>
        <v>NULL</v>
      </c>
      <c r="BA604" s="92" t="str" cm="1">
        <f t="array" ref="BA604">TRIM(_xlfn.CHOOSECOLS(_xlfn.TEXTSPLIT(AY604,"|",,TRUE),1))</f>
        <v>NULL</v>
      </c>
      <c r="BB604" s="92" t="str" cm="1">
        <f t="array" ref="BB604">TRIM(_xlfn.CHOOSECOLS(_xlfn.TEXTSPLIT(AZ604,"|",,TRUE),1))</f>
        <v>NULL</v>
      </c>
      <c r="BC604" s="92" t="str" cm="1">
        <f t="array" ref="BC604">TRIM(_xlfn.CHOOSECOLS(_xlfn.TEXTSPLIT(AB604,"|",,TRUE),1))</f>
        <v>NULL</v>
      </c>
      <c r="BD604" s="92" t="str" cm="1">
        <f t="array" ref="BD604">TRIM(_xlfn.CHOOSECOLS(_xlfn.TEXTSPLIT(AC604,"|",,TRUE),1))</f>
        <v>NULL</v>
      </c>
      <c r="BE604" s="92" t="str" cm="1">
        <f t="array" ref="BE604">TRIM(_xlfn.CHOOSECOLS(_xlfn.TEXTSPLIT(AD604,"|",,TRUE),1))</f>
        <v>NULL</v>
      </c>
      <c r="BF604" s="92" t="str" cm="1">
        <f t="array" ref="BF604">TRIM(IF(OR(TRIM(AE604)="NULL",ISBLANK(AE604),ISNUMBER(AE604)),AE604,_xlfn.CHOOSECOLS(_xlfn.TEXTSPLIT(AE604,"-",,TRUE),1)))</f>
        <v>NULL</v>
      </c>
      <c r="BG604" s="92" t="str" cm="1">
        <f t="array" ref="BG604">TRIM(IF(OR(TRIM(AE604)="NULL",ISBLANK(AE604),ISNUMBER(AE604)),AE604,_xlfn.CHOOSECOLS(_xlfn.TEXTSPLIT(AE604,"-",,TRUE),2)))</f>
        <v>NULL</v>
      </c>
      <c r="BH604" s="95" t="str">
        <f t="shared" si="54"/>
        <v>2017</v>
      </c>
      <c r="BI604" s="96" t="str">
        <f t="shared" si="55"/>
        <v>8</v>
      </c>
      <c r="BJ604" s="97" t="str">
        <f t="shared" si="56"/>
        <v>30</v>
      </c>
      <c r="BK604" s="96" t="str">
        <f t="shared" si="57"/>
        <v>2017</v>
      </c>
      <c r="BL604" s="96" t="str">
        <f t="shared" si="58"/>
        <v>9</v>
      </c>
      <c r="BM604" s="97" t="str">
        <f t="shared" si="59"/>
        <v>13</v>
      </c>
      <c r="BN604" s="93" t="b">
        <f>AND(TRIM(BH604)="NULL", TRIM(BK604)="NULL")</f>
        <v>0</v>
      </c>
      <c r="BO604" s="127" t="s">
        <v>435</v>
      </c>
      <c r="BP604" s="127" t="s">
        <v>435</v>
      </c>
    </row>
    <row r="605" spans="1:68">
      <c r="A605" s="7">
        <v>131.25</v>
      </c>
      <c r="B605" s="1" t="s">
        <v>420</v>
      </c>
      <c r="C605" s="11" t="s">
        <v>1599</v>
      </c>
      <c r="D605" s="6" t="s">
        <v>1600</v>
      </c>
      <c r="E605" s="21" t="s">
        <v>1628</v>
      </c>
      <c r="F605" s="5" t="s">
        <v>63</v>
      </c>
      <c r="G605" s="25" t="s">
        <v>63</v>
      </c>
      <c r="H605" s="25" t="s">
        <v>63</v>
      </c>
      <c r="I605" s="25" t="s">
        <v>63</v>
      </c>
      <c r="J605" s="5">
        <v>42977</v>
      </c>
      <c r="K605" s="6">
        <v>2017</v>
      </c>
      <c r="L605" s="6">
        <v>8</v>
      </c>
      <c r="M605" s="6">
        <v>30</v>
      </c>
      <c r="N605" s="5">
        <v>42991</v>
      </c>
      <c r="O605" s="6">
        <v>2017</v>
      </c>
      <c r="P605" s="6">
        <v>9</v>
      </c>
      <c r="Q605" s="6">
        <v>13</v>
      </c>
      <c r="R605" s="6" t="s">
        <v>63</v>
      </c>
      <c r="S605" s="6" t="s">
        <v>63</v>
      </c>
      <c r="T605" s="6" t="s">
        <v>166</v>
      </c>
      <c r="U605" s="6" t="s">
        <v>166</v>
      </c>
      <c r="V605" s="6" t="s">
        <v>166</v>
      </c>
      <c r="W605" s="6" t="s">
        <v>166</v>
      </c>
      <c r="X605" s="6" t="s">
        <v>166</v>
      </c>
      <c r="Y605" s="6" t="s">
        <v>166</v>
      </c>
      <c r="Z605" s="6" t="s">
        <v>166</v>
      </c>
      <c r="AA605" s="6" t="s">
        <v>166</v>
      </c>
      <c r="AB605" s="6" t="s">
        <v>166</v>
      </c>
      <c r="AC605" s="6" t="s">
        <v>166</v>
      </c>
      <c r="AD605" s="6" t="s">
        <v>166</v>
      </c>
      <c r="AE605" s="6">
        <v>65000</v>
      </c>
      <c r="AH605" s="91" t="str" cm="1">
        <f t="array" ref="AH605">IF(OR(TRIM(S605)="NULL",ISBLANK(S605),ISNUMBER(S605)),TRIM(S605),TRIM(_xlfn.CHOOSECOLS(_xlfn.TEXTSPLIT(S605,"-",,TRUE),1)))</f>
        <v>NULL</v>
      </c>
      <c r="AI605" s="91" t="str" cm="1">
        <f t="array" ref="AI605">IF(OR(TRIM(S605)="NULL",ISBLANK(S605),ISNUMBER(S605)),TRIM(S605),TRIM(_xlfn.CHOOSECOLS(_xlfn.TEXTSPLIT(S605,"-",,TRUE),2)))</f>
        <v>NULL</v>
      </c>
      <c r="AJ605" s="91" t="str" cm="1">
        <f t="array" ref="AJ605">IF(OR(TRIM(R605)="NULL",ISBLANK(R605),ISNUMBER(R605)),TRIM(R605),TRIM(_xlfn.CHOOSECOLS(_xlfn.TEXTSPLIT(R605,"-",,TRUE),1)))</f>
        <v>NULL</v>
      </c>
      <c r="AK605" s="91" t="str" cm="1">
        <f t="array" ref="AK605">IF(OR(TRIM(R605)="NULL",ISBLANK(R605),ISNUMBER(R605)),TRIM(R605),TRIM(_xlfn.CHOOSECOLS(_xlfn.TEXTSPLIT(R605,"-",,TRUE),2)))</f>
        <v>NULL</v>
      </c>
      <c r="AL605" s="91" t="str" cm="1">
        <f t="array" ref="AL605">IF(OR(TRIM(T605)="NULL",ISBLANK(T605),ISNUMBER(T605)),TRIM(T605),TRIM(_xlfn.CHOOSECOLS(_xlfn.TEXTSPLIT(T605,"-",,TRUE),1)))</f>
        <v>NULL</v>
      </c>
      <c r="AM605" s="91" t="str" cm="1">
        <f t="array" ref="AM605">IF(OR(TRIM(T605)="NULL",ISBLANK(T605),ISNUMBER(T605)),TRIM(T605),TRIM(_xlfn.CHOOSECOLS(_xlfn.TEXTSPLIT(T605,"-",,TRUE),2)))</f>
        <v>NULL</v>
      </c>
      <c r="AN605" s="91" t="str" cm="1">
        <f t="array" ref="AN605">IF(OR(TRIM(U605)="NULL",ISBLANK(U605),ISNUMBER(U605)),TRIM(U605),TRIM(_xlfn.CHOOSECOLS(_xlfn.TEXTSPLIT(Y605,"-",,TRUE),1)))</f>
        <v>NULL</v>
      </c>
      <c r="AO605" s="91" t="str" cm="1">
        <f t="array" ref="AO605">IF(OR(TRIM(U605)="NULL",ISBLANK(U605),ISNUMBER(U605)),TRIM(U605),TRIM(_xlfn.CHOOSECOLS(_xlfn.TEXTSPLIT(Y605,"-",,TRUE),2)))</f>
        <v>NULL</v>
      </c>
      <c r="AP605" s="91" t="str" cm="1">
        <f t="array" ref="AP605">IF(OR(TRIM(V605)="NULL",ISBLANK(V605),ISNUMBER(V605)),TRIM(V605),TRIM(_xlfn.CHOOSECOLS(_xlfn.TEXTSPLIT(Y605,"-",,TRUE),1)))</f>
        <v>NULL</v>
      </c>
      <c r="AQ605" s="91" t="str" cm="1">
        <f t="array" ref="AQ605">IF(OR(TRIM(V605)="NULL",ISBLANK(V605),ISNUMBER(V605)),V605,_xlfn.CHOOSECOLS(_xlfn.TEXTSPLIT(Y605,"-",,TRUE),2))</f>
        <v xml:space="preserve">NULL </v>
      </c>
      <c r="AR605" s="99" t="str" cm="1">
        <f t="array" ref="AR605">TRIM(IF(OR(TRIM(W605)="NULL",ISBLANK(W605),ISNUMBER(W605)), W605, IF(AND(ISNUMBER(FIND("|", W605))=TRUE, ISNUMBER(FIND("-", W605))=FALSE), W605, IF(AND(ISNUMBER(FIND("|", W605))=FALSE, ISNUMBER(FIND("-", W605))=TRUE),_xlfn.CHOOSECOLS(_xlfn.TEXTSPLIT(W605,"-", "|",,TRUE),1), _xlfn.CONCAT(_xlfn.CHOOSECOLS(_xlfn.TEXTSPLIT(SUBSTITUTE(W605, "-", "|"), "|"),1),"|", _xlfn.CHOOSECOLS(_xlfn.TEXTSPLIT(SUBSTITUTE(W605, "-", "|"), "|"), 3))))))</f>
        <v>NULL</v>
      </c>
      <c r="AS605" s="99" t="str" cm="1">
        <f t="array" ref="AS605">TRIM(IF(OR(TRIM(W605)="NULL",ISBLANK(W605),ISNUMBER(W605)), W605, IF(AND(ISNUMBER(FIND("|", W605))=TRUE, ISNUMBER(FIND("-", W605))=FALSE), W605, IF(AND(ISNUMBER(FIND("|", W605))=FALSE, ISNUMBER(FIND("-", W605))=TRUE),_xlfn.CHOOSECOLS(_xlfn.TEXTSPLIT(W605,"-", "|",,TRUE),2), _xlfn.CONCAT(_xlfn.CHOOSECOLS(_xlfn.TEXTSPLIT(SUBSTITUTE(W605, "-", "|"), "|"),2),"|", _xlfn.CHOOSECOLS(_xlfn.TEXTSPLIT(SUBSTITUTE(W605, "-", "|"), "|"), 4))))))</f>
        <v>NULL</v>
      </c>
      <c r="AT605" s="92" t="str" cm="1">
        <f t="array" ref="AT605">TRIM(_xlfn.CHOOSECOLS(_xlfn.TEXTSPLIT(AR605,"|",,TRUE),1))</f>
        <v>NULL</v>
      </c>
      <c r="AU605" s="92" t="str" cm="1">
        <f t="array" ref="AU605">TRIM(_xlfn.CHOOSECOLS(_xlfn.TEXTSPLIT(AS605,"|",,TRUE),1))</f>
        <v>NULL</v>
      </c>
      <c r="AV605" s="92" t="str" cm="1">
        <f t="array" ref="AV605">TRIM(_xlfn.CHOOSECOLS(_xlfn.TEXTSPLIT(AB605,"|",,TRUE),1))</f>
        <v>NULL</v>
      </c>
      <c r="AW605" s="92" t="str" cm="1">
        <f t="array" ref="AW605">TRIM(_xlfn.CHOOSECOLS(_xlfn.TEXTSPLIT(Y605,"|",,TRUE),1))</f>
        <v>NULL</v>
      </c>
      <c r="AX605" s="92" t="str" cm="1">
        <f t="array" ref="AX605">TRIM(_xlfn.CHOOSECOLS(_xlfn.TEXTSPLIT(Z605,"|",,TRUE),1))</f>
        <v>NULL</v>
      </c>
      <c r="AY605" s="99" t="str" cm="1">
        <f t="array" ref="AY605">TRIM(IF(OR(TRIM(AA605)="NULL",ISBLANK(AA605),ISNUMBER(AA605)), AA605, IF(AND(ISNUMBER(FIND("|", AA605))=TRUE, ISNUMBER(FIND("-", AA605))=FALSE), AA605, IF(AND(ISNUMBER(FIND("|", AA605))=FALSE, ISNUMBER(FIND("-", AA605))=TRUE),_xlfn.CHOOSECOLS(_xlfn.TEXTSPLIT(AA605,"-", "|",,TRUE),1), _xlfn.CONCAT(_xlfn.CHOOSECOLS(_xlfn.TEXTSPLIT(SUBSTITUTE(AA605, "-", "|"), "|"),1),"|", _xlfn.CHOOSECOLS(_xlfn.TEXTSPLIT(SUBSTITUTE(AA605, "-", "|"), "|"), 3))))))</f>
        <v>NULL</v>
      </c>
      <c r="AZ605" s="99" t="str" cm="1">
        <f t="array" ref="AZ605">TRIM(IF(OR(TRIM(AA605)="NULL",ISBLANK(AA605),ISNUMBER(AA605)), AA605, IF(AND(ISNUMBER(FIND("|", AA605))=TRUE, ISNUMBER(FIND("-", AA605))=FALSE), AA605, IF(AND(ISNUMBER(FIND("|", AA605))=FALSE, ISNUMBER(FIND("-", AA605))=TRUE),_xlfn.CHOOSECOLS(_xlfn.TEXTSPLIT(AA605,"-", "|",,TRUE),2), _xlfn.CONCAT(_xlfn.CHOOSECOLS(_xlfn.TEXTSPLIT(SUBSTITUTE(AA605, "-", "|"), "|"),2),"|", _xlfn.CHOOSECOLS(_xlfn.TEXTSPLIT(SUBSTITUTE(AA605, "-", "|"), "|"), 4))))))</f>
        <v>NULL</v>
      </c>
      <c r="BA605" s="92" t="str" cm="1">
        <f t="array" ref="BA605">TRIM(_xlfn.CHOOSECOLS(_xlfn.TEXTSPLIT(AY605,"|",,TRUE),1))</f>
        <v>NULL</v>
      </c>
      <c r="BB605" s="92" t="str" cm="1">
        <f t="array" ref="BB605">TRIM(_xlfn.CHOOSECOLS(_xlfn.TEXTSPLIT(AZ605,"|",,TRUE),1))</f>
        <v>NULL</v>
      </c>
      <c r="BC605" s="92" t="str" cm="1">
        <f t="array" ref="BC605">TRIM(_xlfn.CHOOSECOLS(_xlfn.TEXTSPLIT(AB605,"|",,TRUE),1))</f>
        <v>NULL</v>
      </c>
      <c r="BD605" s="92" t="str" cm="1">
        <f t="array" ref="BD605">TRIM(_xlfn.CHOOSECOLS(_xlfn.TEXTSPLIT(AC605,"|",,TRUE),1))</f>
        <v>NULL</v>
      </c>
      <c r="BE605" s="92" t="str" cm="1">
        <f t="array" ref="BE605">TRIM(_xlfn.CHOOSECOLS(_xlfn.TEXTSPLIT(AD605,"|",,TRUE),1))</f>
        <v>NULL</v>
      </c>
      <c r="BF605" s="92" t="str" cm="1">
        <f t="array" ref="BF605">TRIM(IF(OR(TRIM(AE605)="NULL",ISBLANK(AE605),ISNUMBER(AE605)),AE605,_xlfn.CHOOSECOLS(_xlfn.TEXTSPLIT(AE605,"-",,TRUE),1)))</f>
        <v>65000</v>
      </c>
      <c r="BG605" s="92" t="str" cm="1">
        <f t="array" ref="BG605">TRIM(IF(OR(TRIM(AE605)="NULL",ISBLANK(AE605),ISNUMBER(AE605)),AE605,_xlfn.CHOOSECOLS(_xlfn.TEXTSPLIT(AE605,"-",,TRUE),2)))</f>
        <v>65000</v>
      </c>
      <c r="BH605" s="95" t="str">
        <f t="shared" si="54"/>
        <v>2017</v>
      </c>
      <c r="BI605" s="96" t="str">
        <f t="shared" si="55"/>
        <v>8</v>
      </c>
      <c r="BJ605" s="97" t="str">
        <f t="shared" si="56"/>
        <v>30</v>
      </c>
      <c r="BK605" s="96" t="str">
        <f t="shared" si="57"/>
        <v>2017</v>
      </c>
      <c r="BL605" s="96" t="str">
        <f t="shared" si="58"/>
        <v>9</v>
      </c>
      <c r="BM605" s="97" t="str">
        <f t="shared" si="59"/>
        <v>13</v>
      </c>
      <c r="BN605" s="93" t="b">
        <f>AND(TRIM(BH605)="NULL", TRIM(BK605)="NULL")</f>
        <v>0</v>
      </c>
      <c r="BO605" s="127" t="s">
        <v>435</v>
      </c>
      <c r="BP605" s="127" t="s">
        <v>435</v>
      </c>
    </row>
    <row r="606" spans="1:68">
      <c r="A606" s="7">
        <v>131.26</v>
      </c>
      <c r="B606" s="1" t="s">
        <v>420</v>
      </c>
      <c r="C606" s="11" t="s">
        <v>1599</v>
      </c>
      <c r="D606" s="6" t="s">
        <v>1600</v>
      </c>
      <c r="E606" s="21" t="s">
        <v>1629</v>
      </c>
      <c r="F606" s="5" t="s">
        <v>63</v>
      </c>
      <c r="G606" s="25" t="s">
        <v>63</v>
      </c>
      <c r="H606" s="25" t="s">
        <v>63</v>
      </c>
      <c r="I606" s="25" t="s">
        <v>63</v>
      </c>
      <c r="J606" s="5">
        <v>42977</v>
      </c>
      <c r="K606" s="6">
        <v>2017</v>
      </c>
      <c r="L606" s="6">
        <v>8</v>
      </c>
      <c r="M606" s="6">
        <v>30</v>
      </c>
      <c r="N606" s="5">
        <v>42991</v>
      </c>
      <c r="O606" s="6">
        <v>2017</v>
      </c>
      <c r="P606" s="6">
        <v>9</v>
      </c>
      <c r="Q606" s="6">
        <v>13</v>
      </c>
      <c r="R606" s="6">
        <v>21</v>
      </c>
      <c r="S606" s="6" t="s">
        <v>63</v>
      </c>
      <c r="T606" s="6" t="s">
        <v>166</v>
      </c>
      <c r="U606" s="6" t="s">
        <v>166</v>
      </c>
      <c r="V606" s="6" t="s">
        <v>166</v>
      </c>
      <c r="W606" s="6" t="s">
        <v>166</v>
      </c>
      <c r="X606" s="6" t="s">
        <v>166</v>
      </c>
      <c r="Y606" s="6" t="s">
        <v>166</v>
      </c>
      <c r="Z606" s="6" t="s">
        <v>166</v>
      </c>
      <c r="AA606" s="6" t="s">
        <v>166</v>
      </c>
      <c r="AB606" s="6" t="s">
        <v>166</v>
      </c>
      <c r="AC606" s="6" t="s">
        <v>166</v>
      </c>
      <c r="AD606" s="6" t="s">
        <v>166</v>
      </c>
      <c r="AE606" s="6" t="s">
        <v>166</v>
      </c>
      <c r="AH606" s="91" t="str" cm="1">
        <f t="array" ref="AH606">IF(OR(TRIM(S606)="NULL",ISBLANK(S606),ISNUMBER(S606)),TRIM(S606),TRIM(_xlfn.CHOOSECOLS(_xlfn.TEXTSPLIT(S606,"-",,TRUE),1)))</f>
        <v>NULL</v>
      </c>
      <c r="AI606" s="91" t="str" cm="1">
        <f t="array" ref="AI606">IF(OR(TRIM(S606)="NULL",ISBLANK(S606),ISNUMBER(S606)),TRIM(S606),TRIM(_xlfn.CHOOSECOLS(_xlfn.TEXTSPLIT(S606,"-",,TRUE),2)))</f>
        <v>NULL</v>
      </c>
      <c r="AJ606" s="91" t="str" cm="1">
        <f t="array" ref="AJ606">IF(OR(TRIM(R606)="NULL",ISBLANK(R606),ISNUMBER(R606)),TRIM(R606),TRIM(_xlfn.CHOOSECOLS(_xlfn.TEXTSPLIT(R606,"-",,TRUE),1)))</f>
        <v>21</v>
      </c>
      <c r="AK606" s="91" t="str" cm="1">
        <f t="array" ref="AK606">IF(OR(TRIM(R606)="NULL",ISBLANK(R606),ISNUMBER(R606)),TRIM(R606),TRIM(_xlfn.CHOOSECOLS(_xlfn.TEXTSPLIT(R606,"-",,TRUE),2)))</f>
        <v>21</v>
      </c>
      <c r="AL606" s="91" t="str" cm="1">
        <f t="array" ref="AL606">IF(OR(TRIM(T606)="NULL",ISBLANK(T606),ISNUMBER(T606)),TRIM(T606),TRIM(_xlfn.CHOOSECOLS(_xlfn.TEXTSPLIT(T606,"-",,TRUE),1)))</f>
        <v>NULL</v>
      </c>
      <c r="AM606" s="91" t="str" cm="1">
        <f t="array" ref="AM606">IF(OR(TRIM(T606)="NULL",ISBLANK(T606),ISNUMBER(T606)),TRIM(T606),TRIM(_xlfn.CHOOSECOLS(_xlfn.TEXTSPLIT(T606,"-",,TRUE),2)))</f>
        <v>NULL</v>
      </c>
      <c r="AN606" s="91" t="str" cm="1">
        <f t="array" ref="AN606">IF(OR(TRIM(U606)="NULL",ISBLANK(U606),ISNUMBER(U606)),TRIM(U606),TRIM(_xlfn.CHOOSECOLS(_xlfn.TEXTSPLIT(Y606,"-",,TRUE),1)))</f>
        <v>NULL</v>
      </c>
      <c r="AO606" s="91" t="str" cm="1">
        <f t="array" ref="AO606">IF(OR(TRIM(U606)="NULL",ISBLANK(U606),ISNUMBER(U606)),TRIM(U606),TRIM(_xlfn.CHOOSECOLS(_xlfn.TEXTSPLIT(Y606,"-",,TRUE),2)))</f>
        <v>NULL</v>
      </c>
      <c r="AP606" s="91" t="str" cm="1">
        <f t="array" ref="AP606">IF(OR(TRIM(V606)="NULL",ISBLANK(V606),ISNUMBER(V606)),TRIM(V606),TRIM(_xlfn.CHOOSECOLS(_xlfn.TEXTSPLIT(Y606,"-",,TRUE),1)))</f>
        <v>NULL</v>
      </c>
      <c r="AQ606" s="91" t="str" cm="1">
        <f t="array" ref="AQ606">IF(OR(TRIM(V606)="NULL",ISBLANK(V606),ISNUMBER(V606)),V606,_xlfn.CHOOSECOLS(_xlfn.TEXTSPLIT(Y606,"-",,TRUE),2))</f>
        <v xml:space="preserve">NULL </v>
      </c>
      <c r="AR606" s="99" t="str" cm="1">
        <f t="array" ref="AR606">TRIM(IF(OR(TRIM(W606)="NULL",ISBLANK(W606),ISNUMBER(W606)), W606, IF(AND(ISNUMBER(FIND("|", W606))=TRUE, ISNUMBER(FIND("-", W606))=FALSE), W606, IF(AND(ISNUMBER(FIND("|", W606))=FALSE, ISNUMBER(FIND("-", W606))=TRUE),_xlfn.CHOOSECOLS(_xlfn.TEXTSPLIT(W606,"-", "|",,TRUE),1), _xlfn.CONCAT(_xlfn.CHOOSECOLS(_xlfn.TEXTSPLIT(SUBSTITUTE(W606, "-", "|"), "|"),1),"|", _xlfn.CHOOSECOLS(_xlfn.TEXTSPLIT(SUBSTITUTE(W606, "-", "|"), "|"), 3))))))</f>
        <v>NULL</v>
      </c>
      <c r="AS606" s="99" t="str" cm="1">
        <f t="array" ref="AS606">TRIM(IF(OR(TRIM(W606)="NULL",ISBLANK(W606),ISNUMBER(W606)), W606, IF(AND(ISNUMBER(FIND("|", W606))=TRUE, ISNUMBER(FIND("-", W606))=FALSE), W606, IF(AND(ISNUMBER(FIND("|", W606))=FALSE, ISNUMBER(FIND("-", W606))=TRUE),_xlfn.CHOOSECOLS(_xlfn.TEXTSPLIT(W606,"-", "|",,TRUE),2), _xlfn.CONCAT(_xlfn.CHOOSECOLS(_xlfn.TEXTSPLIT(SUBSTITUTE(W606, "-", "|"), "|"),2),"|", _xlfn.CHOOSECOLS(_xlfn.TEXTSPLIT(SUBSTITUTE(W606, "-", "|"), "|"), 4))))))</f>
        <v>NULL</v>
      </c>
      <c r="AT606" s="92" t="str" cm="1">
        <f t="array" ref="AT606">TRIM(_xlfn.CHOOSECOLS(_xlfn.TEXTSPLIT(AR606,"|",,TRUE),1))</f>
        <v>NULL</v>
      </c>
      <c r="AU606" s="92" t="str" cm="1">
        <f t="array" ref="AU606">TRIM(_xlfn.CHOOSECOLS(_xlfn.TEXTSPLIT(AS606,"|",,TRUE),1))</f>
        <v>NULL</v>
      </c>
      <c r="AV606" s="92" t="str" cm="1">
        <f t="array" ref="AV606">TRIM(_xlfn.CHOOSECOLS(_xlfn.TEXTSPLIT(AB606,"|",,TRUE),1))</f>
        <v>NULL</v>
      </c>
      <c r="AW606" s="92" t="str" cm="1">
        <f t="array" ref="AW606">TRIM(_xlfn.CHOOSECOLS(_xlfn.TEXTSPLIT(Y606,"|",,TRUE),1))</f>
        <v>NULL</v>
      </c>
      <c r="AX606" s="92" t="str" cm="1">
        <f t="array" ref="AX606">TRIM(_xlfn.CHOOSECOLS(_xlfn.TEXTSPLIT(Z606,"|",,TRUE),1))</f>
        <v>NULL</v>
      </c>
      <c r="AY606" s="99" t="str" cm="1">
        <f t="array" ref="AY606">TRIM(IF(OR(TRIM(AA606)="NULL",ISBLANK(AA606),ISNUMBER(AA606)), AA606, IF(AND(ISNUMBER(FIND("|", AA606))=TRUE, ISNUMBER(FIND("-", AA606))=FALSE), AA606, IF(AND(ISNUMBER(FIND("|", AA606))=FALSE, ISNUMBER(FIND("-", AA606))=TRUE),_xlfn.CHOOSECOLS(_xlfn.TEXTSPLIT(AA606,"-", "|",,TRUE),1), _xlfn.CONCAT(_xlfn.CHOOSECOLS(_xlfn.TEXTSPLIT(SUBSTITUTE(AA606, "-", "|"), "|"),1),"|", _xlfn.CHOOSECOLS(_xlfn.TEXTSPLIT(SUBSTITUTE(AA606, "-", "|"), "|"), 3))))))</f>
        <v>NULL</v>
      </c>
      <c r="AZ606" s="99" t="str" cm="1">
        <f t="array" ref="AZ606">TRIM(IF(OR(TRIM(AA606)="NULL",ISBLANK(AA606),ISNUMBER(AA606)), AA606, IF(AND(ISNUMBER(FIND("|", AA606))=TRUE, ISNUMBER(FIND("-", AA606))=FALSE), AA606, IF(AND(ISNUMBER(FIND("|", AA606))=FALSE, ISNUMBER(FIND("-", AA606))=TRUE),_xlfn.CHOOSECOLS(_xlfn.TEXTSPLIT(AA606,"-", "|",,TRUE),2), _xlfn.CONCAT(_xlfn.CHOOSECOLS(_xlfn.TEXTSPLIT(SUBSTITUTE(AA606, "-", "|"), "|"),2),"|", _xlfn.CHOOSECOLS(_xlfn.TEXTSPLIT(SUBSTITUTE(AA606, "-", "|"), "|"), 4))))))</f>
        <v>NULL</v>
      </c>
      <c r="BA606" s="92" t="str" cm="1">
        <f t="array" ref="BA606">TRIM(_xlfn.CHOOSECOLS(_xlfn.TEXTSPLIT(AY606,"|",,TRUE),1))</f>
        <v>NULL</v>
      </c>
      <c r="BB606" s="92" t="str" cm="1">
        <f t="array" ref="BB606">TRIM(_xlfn.CHOOSECOLS(_xlfn.TEXTSPLIT(AZ606,"|",,TRUE),1))</f>
        <v>NULL</v>
      </c>
      <c r="BC606" s="92" t="str" cm="1">
        <f t="array" ref="BC606">TRIM(_xlfn.CHOOSECOLS(_xlfn.TEXTSPLIT(AB606,"|",,TRUE),1))</f>
        <v>NULL</v>
      </c>
      <c r="BD606" s="92" t="str" cm="1">
        <f t="array" ref="BD606">TRIM(_xlfn.CHOOSECOLS(_xlfn.TEXTSPLIT(AC606,"|",,TRUE),1))</f>
        <v>NULL</v>
      </c>
      <c r="BE606" s="92" t="str" cm="1">
        <f t="array" ref="BE606">TRIM(_xlfn.CHOOSECOLS(_xlfn.TEXTSPLIT(AD606,"|",,TRUE),1))</f>
        <v>NULL</v>
      </c>
      <c r="BF606" s="92" t="str" cm="1">
        <f t="array" ref="BF606">TRIM(IF(OR(TRIM(AE606)="NULL",ISBLANK(AE606),ISNUMBER(AE606)),AE606,_xlfn.CHOOSECOLS(_xlfn.TEXTSPLIT(AE606,"-",,TRUE),1)))</f>
        <v>NULL</v>
      </c>
      <c r="BG606" s="92" t="str" cm="1">
        <f t="array" ref="BG606">TRIM(IF(OR(TRIM(AE606)="NULL",ISBLANK(AE606),ISNUMBER(AE606)),AE606,_xlfn.CHOOSECOLS(_xlfn.TEXTSPLIT(AE606,"-",,TRUE),2)))</f>
        <v>NULL</v>
      </c>
      <c r="BH606" s="95" t="str">
        <f t="shared" si="54"/>
        <v>2017</v>
      </c>
      <c r="BI606" s="96" t="str">
        <f t="shared" si="55"/>
        <v>8</v>
      </c>
      <c r="BJ606" s="97" t="str">
        <f t="shared" si="56"/>
        <v>30</v>
      </c>
      <c r="BK606" s="96" t="str">
        <f t="shared" si="57"/>
        <v>2017</v>
      </c>
      <c r="BL606" s="96" t="str">
        <f t="shared" si="58"/>
        <v>9</v>
      </c>
      <c r="BM606" s="97" t="str">
        <f t="shared" si="59"/>
        <v>13</v>
      </c>
      <c r="BN606" s="93" t="b">
        <f>AND(TRIM(BH606)="NULL", TRIM(BK606)="NULL")</f>
        <v>0</v>
      </c>
      <c r="BO606" s="127" t="s">
        <v>435</v>
      </c>
      <c r="BP606" s="127" t="s">
        <v>435</v>
      </c>
    </row>
    <row r="607" spans="1:68">
      <c r="A607" s="7">
        <v>131.27000000000001</v>
      </c>
      <c r="B607" s="1" t="s">
        <v>420</v>
      </c>
      <c r="C607" s="11" t="s">
        <v>1599</v>
      </c>
      <c r="D607" s="6" t="s">
        <v>1600</v>
      </c>
      <c r="E607" s="21" t="s">
        <v>1630</v>
      </c>
      <c r="F607" s="5" t="s">
        <v>63</v>
      </c>
      <c r="G607" s="25" t="s">
        <v>63</v>
      </c>
      <c r="H607" s="25" t="s">
        <v>63</v>
      </c>
      <c r="I607" s="25" t="s">
        <v>63</v>
      </c>
      <c r="J607" s="5">
        <v>42977</v>
      </c>
      <c r="K607" s="6">
        <v>2017</v>
      </c>
      <c r="L607" s="6">
        <v>8</v>
      </c>
      <c r="M607" s="6">
        <v>30</v>
      </c>
      <c r="N607" s="5">
        <v>42991</v>
      </c>
      <c r="O607" s="6">
        <v>2017</v>
      </c>
      <c r="P607" s="6">
        <v>9</v>
      </c>
      <c r="Q607" s="6">
        <v>13</v>
      </c>
      <c r="R607" s="6">
        <v>12</v>
      </c>
      <c r="S607" s="6" t="s">
        <v>63</v>
      </c>
      <c r="T607" s="6" t="s">
        <v>166</v>
      </c>
      <c r="U607" s="6" t="s">
        <v>166</v>
      </c>
      <c r="V607" s="6" t="s">
        <v>166</v>
      </c>
      <c r="W607" s="6" t="s">
        <v>166</v>
      </c>
      <c r="X607" s="6" t="s">
        <v>166</v>
      </c>
      <c r="Y607" s="6" t="s">
        <v>166</v>
      </c>
      <c r="Z607" s="6" t="s">
        <v>166</v>
      </c>
      <c r="AA607" s="6" t="s">
        <v>166</v>
      </c>
      <c r="AB607" s="6" t="s">
        <v>166</v>
      </c>
      <c r="AC607" s="6" t="s">
        <v>166</v>
      </c>
      <c r="AD607" s="6" t="s">
        <v>166</v>
      </c>
      <c r="AE607" s="6" t="s">
        <v>166</v>
      </c>
      <c r="AH607" s="91" t="str" cm="1">
        <f t="array" ref="AH607">IF(OR(TRIM(S607)="NULL",ISBLANK(S607),ISNUMBER(S607)),TRIM(S607),TRIM(_xlfn.CHOOSECOLS(_xlfn.TEXTSPLIT(S607,"-",,TRUE),1)))</f>
        <v>NULL</v>
      </c>
      <c r="AI607" s="91" t="str" cm="1">
        <f t="array" ref="AI607">IF(OR(TRIM(S607)="NULL",ISBLANK(S607),ISNUMBER(S607)),TRIM(S607),TRIM(_xlfn.CHOOSECOLS(_xlfn.TEXTSPLIT(S607,"-",,TRUE),2)))</f>
        <v>NULL</v>
      </c>
      <c r="AJ607" s="91" t="str" cm="1">
        <f t="array" ref="AJ607">IF(OR(TRIM(R607)="NULL",ISBLANK(R607),ISNUMBER(R607)),TRIM(R607),TRIM(_xlfn.CHOOSECOLS(_xlfn.TEXTSPLIT(R607,"-",,TRUE),1)))</f>
        <v>12</v>
      </c>
      <c r="AK607" s="91" t="str" cm="1">
        <f t="array" ref="AK607">IF(OR(TRIM(R607)="NULL",ISBLANK(R607),ISNUMBER(R607)),TRIM(R607),TRIM(_xlfn.CHOOSECOLS(_xlfn.TEXTSPLIT(R607,"-",,TRUE),2)))</f>
        <v>12</v>
      </c>
      <c r="AL607" s="91" t="str" cm="1">
        <f t="array" ref="AL607">IF(OR(TRIM(T607)="NULL",ISBLANK(T607),ISNUMBER(T607)),TRIM(T607),TRIM(_xlfn.CHOOSECOLS(_xlfn.TEXTSPLIT(T607,"-",,TRUE),1)))</f>
        <v>NULL</v>
      </c>
      <c r="AM607" s="91" t="str" cm="1">
        <f t="array" ref="AM607">IF(OR(TRIM(T607)="NULL",ISBLANK(T607),ISNUMBER(T607)),TRIM(T607),TRIM(_xlfn.CHOOSECOLS(_xlfn.TEXTSPLIT(T607,"-",,TRUE),2)))</f>
        <v>NULL</v>
      </c>
      <c r="AN607" s="91" t="str" cm="1">
        <f t="array" ref="AN607">IF(OR(TRIM(U607)="NULL",ISBLANK(U607),ISNUMBER(U607)),TRIM(U607),TRIM(_xlfn.CHOOSECOLS(_xlfn.TEXTSPLIT(Y607,"-",,TRUE),1)))</f>
        <v>NULL</v>
      </c>
      <c r="AO607" s="91" t="str" cm="1">
        <f t="array" ref="AO607">IF(OR(TRIM(U607)="NULL",ISBLANK(U607),ISNUMBER(U607)),TRIM(U607),TRIM(_xlfn.CHOOSECOLS(_xlfn.TEXTSPLIT(Y607,"-",,TRUE),2)))</f>
        <v>NULL</v>
      </c>
      <c r="AP607" s="91" t="str" cm="1">
        <f t="array" ref="AP607">IF(OR(TRIM(V607)="NULL",ISBLANK(V607),ISNUMBER(V607)),TRIM(V607),TRIM(_xlfn.CHOOSECOLS(_xlfn.TEXTSPLIT(Y607,"-",,TRUE),1)))</f>
        <v>NULL</v>
      </c>
      <c r="AQ607" s="91" t="str" cm="1">
        <f t="array" ref="AQ607">IF(OR(TRIM(V607)="NULL",ISBLANK(V607),ISNUMBER(V607)),V607,_xlfn.CHOOSECOLS(_xlfn.TEXTSPLIT(Y607,"-",,TRUE),2))</f>
        <v xml:space="preserve">NULL </v>
      </c>
      <c r="AR607" s="99" t="str" cm="1">
        <f t="array" ref="AR607">TRIM(IF(OR(TRIM(W607)="NULL",ISBLANK(W607),ISNUMBER(W607)), W607, IF(AND(ISNUMBER(FIND("|", W607))=TRUE, ISNUMBER(FIND("-", W607))=FALSE), W607, IF(AND(ISNUMBER(FIND("|", W607))=FALSE, ISNUMBER(FIND("-", W607))=TRUE),_xlfn.CHOOSECOLS(_xlfn.TEXTSPLIT(W607,"-", "|",,TRUE),1), _xlfn.CONCAT(_xlfn.CHOOSECOLS(_xlfn.TEXTSPLIT(SUBSTITUTE(W607, "-", "|"), "|"),1),"|", _xlfn.CHOOSECOLS(_xlfn.TEXTSPLIT(SUBSTITUTE(W607, "-", "|"), "|"), 3))))))</f>
        <v>NULL</v>
      </c>
      <c r="AS607" s="99" t="str" cm="1">
        <f t="array" ref="AS607">TRIM(IF(OR(TRIM(W607)="NULL",ISBLANK(W607),ISNUMBER(W607)), W607, IF(AND(ISNUMBER(FIND("|", W607))=TRUE, ISNUMBER(FIND("-", W607))=FALSE), W607, IF(AND(ISNUMBER(FIND("|", W607))=FALSE, ISNUMBER(FIND("-", W607))=TRUE),_xlfn.CHOOSECOLS(_xlfn.TEXTSPLIT(W607,"-", "|",,TRUE),2), _xlfn.CONCAT(_xlfn.CHOOSECOLS(_xlfn.TEXTSPLIT(SUBSTITUTE(W607, "-", "|"), "|"),2),"|", _xlfn.CHOOSECOLS(_xlfn.TEXTSPLIT(SUBSTITUTE(W607, "-", "|"), "|"), 4))))))</f>
        <v>NULL</v>
      </c>
      <c r="AT607" s="92" t="str" cm="1">
        <f t="array" ref="AT607">TRIM(_xlfn.CHOOSECOLS(_xlfn.TEXTSPLIT(AR607,"|",,TRUE),1))</f>
        <v>NULL</v>
      </c>
      <c r="AU607" s="92" t="str" cm="1">
        <f t="array" ref="AU607">TRIM(_xlfn.CHOOSECOLS(_xlfn.TEXTSPLIT(AS607,"|",,TRUE),1))</f>
        <v>NULL</v>
      </c>
      <c r="AV607" s="92" t="str" cm="1">
        <f t="array" ref="AV607">TRIM(_xlfn.CHOOSECOLS(_xlfn.TEXTSPLIT(AB607,"|",,TRUE),1))</f>
        <v>NULL</v>
      </c>
      <c r="AW607" s="92" t="str" cm="1">
        <f t="array" ref="AW607">TRIM(_xlfn.CHOOSECOLS(_xlfn.TEXTSPLIT(Y607,"|",,TRUE),1))</f>
        <v>NULL</v>
      </c>
      <c r="AX607" s="92" t="str" cm="1">
        <f t="array" ref="AX607">TRIM(_xlfn.CHOOSECOLS(_xlfn.TEXTSPLIT(Z607,"|",,TRUE),1))</f>
        <v>NULL</v>
      </c>
      <c r="AY607" s="99" t="str" cm="1">
        <f t="array" ref="AY607">TRIM(IF(OR(TRIM(AA607)="NULL",ISBLANK(AA607),ISNUMBER(AA607)), AA607, IF(AND(ISNUMBER(FIND("|", AA607))=TRUE, ISNUMBER(FIND("-", AA607))=FALSE), AA607, IF(AND(ISNUMBER(FIND("|", AA607))=FALSE, ISNUMBER(FIND("-", AA607))=TRUE),_xlfn.CHOOSECOLS(_xlfn.TEXTSPLIT(AA607,"-", "|",,TRUE),1), _xlfn.CONCAT(_xlfn.CHOOSECOLS(_xlfn.TEXTSPLIT(SUBSTITUTE(AA607, "-", "|"), "|"),1),"|", _xlfn.CHOOSECOLS(_xlfn.TEXTSPLIT(SUBSTITUTE(AA607, "-", "|"), "|"), 3))))))</f>
        <v>NULL</v>
      </c>
      <c r="AZ607" s="99" t="str" cm="1">
        <f t="array" ref="AZ607">TRIM(IF(OR(TRIM(AA607)="NULL",ISBLANK(AA607),ISNUMBER(AA607)), AA607, IF(AND(ISNUMBER(FIND("|", AA607))=TRUE, ISNUMBER(FIND("-", AA607))=FALSE), AA607, IF(AND(ISNUMBER(FIND("|", AA607))=FALSE, ISNUMBER(FIND("-", AA607))=TRUE),_xlfn.CHOOSECOLS(_xlfn.TEXTSPLIT(AA607,"-", "|",,TRUE),2), _xlfn.CONCAT(_xlfn.CHOOSECOLS(_xlfn.TEXTSPLIT(SUBSTITUTE(AA607, "-", "|"), "|"),2),"|", _xlfn.CHOOSECOLS(_xlfn.TEXTSPLIT(SUBSTITUTE(AA607, "-", "|"), "|"), 4))))))</f>
        <v>NULL</v>
      </c>
      <c r="BA607" s="92" t="str" cm="1">
        <f t="array" ref="BA607">TRIM(_xlfn.CHOOSECOLS(_xlfn.TEXTSPLIT(AY607,"|",,TRUE),1))</f>
        <v>NULL</v>
      </c>
      <c r="BB607" s="92" t="str" cm="1">
        <f t="array" ref="BB607">TRIM(_xlfn.CHOOSECOLS(_xlfn.TEXTSPLIT(AZ607,"|",,TRUE),1))</f>
        <v>NULL</v>
      </c>
      <c r="BC607" s="92" t="str" cm="1">
        <f t="array" ref="BC607">TRIM(_xlfn.CHOOSECOLS(_xlfn.TEXTSPLIT(AB607,"|",,TRUE),1))</f>
        <v>NULL</v>
      </c>
      <c r="BD607" s="92" t="str" cm="1">
        <f t="array" ref="BD607">TRIM(_xlfn.CHOOSECOLS(_xlfn.TEXTSPLIT(AC607,"|",,TRUE),1))</f>
        <v>NULL</v>
      </c>
      <c r="BE607" s="92" t="str" cm="1">
        <f t="array" ref="BE607">TRIM(_xlfn.CHOOSECOLS(_xlfn.TEXTSPLIT(AD607,"|",,TRUE),1))</f>
        <v>NULL</v>
      </c>
      <c r="BF607" s="92" t="str" cm="1">
        <f t="array" ref="BF607">TRIM(IF(OR(TRIM(AE607)="NULL",ISBLANK(AE607),ISNUMBER(AE607)),AE607,_xlfn.CHOOSECOLS(_xlfn.TEXTSPLIT(AE607,"-",,TRUE),1)))</f>
        <v>NULL</v>
      </c>
      <c r="BG607" s="92" t="str" cm="1">
        <f t="array" ref="BG607">TRIM(IF(OR(TRIM(AE607)="NULL",ISBLANK(AE607),ISNUMBER(AE607)),AE607,_xlfn.CHOOSECOLS(_xlfn.TEXTSPLIT(AE607,"-",,TRUE),2)))</f>
        <v>NULL</v>
      </c>
      <c r="BH607" s="95" t="str">
        <f t="shared" si="54"/>
        <v>2017</v>
      </c>
      <c r="BI607" s="96" t="str">
        <f t="shared" si="55"/>
        <v>8</v>
      </c>
      <c r="BJ607" s="97" t="str">
        <f t="shared" si="56"/>
        <v>30</v>
      </c>
      <c r="BK607" s="96" t="str">
        <f t="shared" si="57"/>
        <v>2017</v>
      </c>
      <c r="BL607" s="96" t="str">
        <f t="shared" si="58"/>
        <v>9</v>
      </c>
      <c r="BM607" s="97" t="str">
        <f t="shared" si="59"/>
        <v>13</v>
      </c>
      <c r="BN607" s="93" t="b">
        <f>AND(TRIM(BH607)="NULL", TRIM(BK607)="NULL")</f>
        <v>0</v>
      </c>
      <c r="BO607" s="127" t="s">
        <v>435</v>
      </c>
      <c r="BP607" s="127" t="s">
        <v>435</v>
      </c>
    </row>
    <row r="608" spans="1:68">
      <c r="A608" s="7">
        <v>131.28</v>
      </c>
      <c r="B608" s="1" t="s">
        <v>420</v>
      </c>
      <c r="C608" s="11" t="s">
        <v>1599</v>
      </c>
      <c r="D608" s="6" t="s">
        <v>1600</v>
      </c>
      <c r="E608" s="21" t="s">
        <v>1631</v>
      </c>
      <c r="F608" s="5" t="s">
        <v>63</v>
      </c>
      <c r="G608" s="25" t="s">
        <v>63</v>
      </c>
      <c r="H608" s="25" t="s">
        <v>63</v>
      </c>
      <c r="I608" s="25" t="s">
        <v>63</v>
      </c>
      <c r="J608" s="5">
        <v>42977</v>
      </c>
      <c r="K608" s="6">
        <v>2017</v>
      </c>
      <c r="L608" s="6">
        <v>8</v>
      </c>
      <c r="M608" s="6">
        <v>30</v>
      </c>
      <c r="N608" s="5">
        <v>42991</v>
      </c>
      <c r="O608" s="6">
        <v>2017</v>
      </c>
      <c r="P608" s="6">
        <v>9</v>
      </c>
      <c r="Q608" s="6">
        <v>13</v>
      </c>
      <c r="R608" s="6">
        <v>14</v>
      </c>
      <c r="S608" s="6" t="s">
        <v>63</v>
      </c>
      <c r="T608" s="6" t="s">
        <v>166</v>
      </c>
      <c r="U608" s="6" t="s">
        <v>166</v>
      </c>
      <c r="V608" s="6" t="s">
        <v>166</v>
      </c>
      <c r="W608" s="6" t="s">
        <v>166</v>
      </c>
      <c r="X608" s="6" t="s">
        <v>166</v>
      </c>
      <c r="Y608" s="6" t="s">
        <v>166</v>
      </c>
      <c r="Z608" s="6" t="s">
        <v>166</v>
      </c>
      <c r="AA608" s="6" t="s">
        <v>166</v>
      </c>
      <c r="AB608" s="6" t="s">
        <v>166</v>
      </c>
      <c r="AC608" s="6" t="s">
        <v>166</v>
      </c>
      <c r="AD608" s="6" t="s">
        <v>166</v>
      </c>
      <c r="AE608" s="6">
        <v>27649</v>
      </c>
      <c r="AH608" s="91" t="str" cm="1">
        <f t="array" ref="AH608">IF(OR(TRIM(S608)="NULL",ISBLANK(S608),ISNUMBER(S608)),TRIM(S608),TRIM(_xlfn.CHOOSECOLS(_xlfn.TEXTSPLIT(S608,"-",,TRUE),1)))</f>
        <v>NULL</v>
      </c>
      <c r="AI608" s="91" t="str" cm="1">
        <f t="array" ref="AI608">IF(OR(TRIM(S608)="NULL",ISBLANK(S608),ISNUMBER(S608)),TRIM(S608),TRIM(_xlfn.CHOOSECOLS(_xlfn.TEXTSPLIT(S608,"-",,TRUE),2)))</f>
        <v>NULL</v>
      </c>
      <c r="AJ608" s="91" t="str" cm="1">
        <f t="array" ref="AJ608">IF(OR(TRIM(R608)="NULL",ISBLANK(R608),ISNUMBER(R608)),TRIM(R608),TRIM(_xlfn.CHOOSECOLS(_xlfn.TEXTSPLIT(R608,"-",,TRUE),1)))</f>
        <v>14</v>
      </c>
      <c r="AK608" s="91" t="str" cm="1">
        <f t="array" ref="AK608">IF(OR(TRIM(R608)="NULL",ISBLANK(R608),ISNUMBER(R608)),TRIM(R608),TRIM(_xlfn.CHOOSECOLS(_xlfn.TEXTSPLIT(R608,"-",,TRUE),2)))</f>
        <v>14</v>
      </c>
      <c r="AL608" s="91" t="str" cm="1">
        <f t="array" ref="AL608">IF(OR(TRIM(T608)="NULL",ISBLANK(T608),ISNUMBER(T608)),TRIM(T608),TRIM(_xlfn.CHOOSECOLS(_xlfn.TEXTSPLIT(T608,"-",,TRUE),1)))</f>
        <v>NULL</v>
      </c>
      <c r="AM608" s="91" t="str" cm="1">
        <f t="array" ref="AM608">IF(OR(TRIM(T608)="NULL",ISBLANK(T608),ISNUMBER(T608)),TRIM(T608),TRIM(_xlfn.CHOOSECOLS(_xlfn.TEXTSPLIT(T608,"-",,TRUE),2)))</f>
        <v>NULL</v>
      </c>
      <c r="AN608" s="91" t="str" cm="1">
        <f t="array" ref="AN608">IF(OR(TRIM(U608)="NULL",ISBLANK(U608),ISNUMBER(U608)),TRIM(U608),TRIM(_xlfn.CHOOSECOLS(_xlfn.TEXTSPLIT(Y608,"-",,TRUE),1)))</f>
        <v>NULL</v>
      </c>
      <c r="AO608" s="91" t="str" cm="1">
        <f t="array" ref="AO608">IF(OR(TRIM(U608)="NULL",ISBLANK(U608),ISNUMBER(U608)),TRIM(U608),TRIM(_xlfn.CHOOSECOLS(_xlfn.TEXTSPLIT(Y608,"-",,TRUE),2)))</f>
        <v>NULL</v>
      </c>
      <c r="AP608" s="91" t="str" cm="1">
        <f t="array" ref="AP608">IF(OR(TRIM(V608)="NULL",ISBLANK(V608),ISNUMBER(V608)),TRIM(V608),TRIM(_xlfn.CHOOSECOLS(_xlfn.TEXTSPLIT(Y608,"-",,TRUE),1)))</f>
        <v>NULL</v>
      </c>
      <c r="AQ608" s="91" t="str" cm="1">
        <f t="array" ref="AQ608">IF(OR(TRIM(V608)="NULL",ISBLANK(V608),ISNUMBER(V608)),V608,_xlfn.CHOOSECOLS(_xlfn.TEXTSPLIT(Y608,"-",,TRUE),2))</f>
        <v xml:space="preserve">NULL </v>
      </c>
      <c r="AR608" s="99" t="str" cm="1">
        <f t="array" ref="AR608">TRIM(IF(OR(TRIM(W608)="NULL",ISBLANK(W608),ISNUMBER(W608)), W608, IF(AND(ISNUMBER(FIND("|", W608))=TRUE, ISNUMBER(FIND("-", W608))=FALSE), W608, IF(AND(ISNUMBER(FIND("|", W608))=FALSE, ISNUMBER(FIND("-", W608))=TRUE),_xlfn.CHOOSECOLS(_xlfn.TEXTSPLIT(W608,"-", "|",,TRUE),1), _xlfn.CONCAT(_xlfn.CHOOSECOLS(_xlfn.TEXTSPLIT(SUBSTITUTE(W608, "-", "|"), "|"),1),"|", _xlfn.CHOOSECOLS(_xlfn.TEXTSPLIT(SUBSTITUTE(W608, "-", "|"), "|"), 3))))))</f>
        <v>NULL</v>
      </c>
      <c r="AS608" s="99" t="str" cm="1">
        <f t="array" ref="AS608">TRIM(IF(OR(TRIM(W608)="NULL",ISBLANK(W608),ISNUMBER(W608)), W608, IF(AND(ISNUMBER(FIND("|", W608))=TRUE, ISNUMBER(FIND("-", W608))=FALSE), W608, IF(AND(ISNUMBER(FIND("|", W608))=FALSE, ISNUMBER(FIND("-", W608))=TRUE),_xlfn.CHOOSECOLS(_xlfn.TEXTSPLIT(W608,"-", "|",,TRUE),2), _xlfn.CONCAT(_xlfn.CHOOSECOLS(_xlfn.TEXTSPLIT(SUBSTITUTE(W608, "-", "|"), "|"),2),"|", _xlfn.CHOOSECOLS(_xlfn.TEXTSPLIT(SUBSTITUTE(W608, "-", "|"), "|"), 4))))))</f>
        <v>NULL</v>
      </c>
      <c r="AT608" s="92" t="str" cm="1">
        <f t="array" ref="AT608">TRIM(_xlfn.CHOOSECOLS(_xlfn.TEXTSPLIT(AR608,"|",,TRUE),1))</f>
        <v>NULL</v>
      </c>
      <c r="AU608" s="92" t="str" cm="1">
        <f t="array" ref="AU608">TRIM(_xlfn.CHOOSECOLS(_xlfn.TEXTSPLIT(AS608,"|",,TRUE),1))</f>
        <v>NULL</v>
      </c>
      <c r="AV608" s="92" t="str" cm="1">
        <f t="array" ref="AV608">TRIM(_xlfn.CHOOSECOLS(_xlfn.TEXTSPLIT(AB608,"|",,TRUE),1))</f>
        <v>NULL</v>
      </c>
      <c r="AW608" s="92" t="str" cm="1">
        <f t="array" ref="AW608">TRIM(_xlfn.CHOOSECOLS(_xlfn.TEXTSPLIT(Y608,"|",,TRUE),1))</f>
        <v>NULL</v>
      </c>
      <c r="AX608" s="92" t="str" cm="1">
        <f t="array" ref="AX608">TRIM(_xlfn.CHOOSECOLS(_xlfn.TEXTSPLIT(Z608,"|",,TRUE),1))</f>
        <v>NULL</v>
      </c>
      <c r="AY608" s="99" t="str" cm="1">
        <f t="array" ref="AY608">TRIM(IF(OR(TRIM(AA608)="NULL",ISBLANK(AA608),ISNUMBER(AA608)), AA608, IF(AND(ISNUMBER(FIND("|", AA608))=TRUE, ISNUMBER(FIND("-", AA608))=FALSE), AA608, IF(AND(ISNUMBER(FIND("|", AA608))=FALSE, ISNUMBER(FIND("-", AA608))=TRUE),_xlfn.CHOOSECOLS(_xlfn.TEXTSPLIT(AA608,"-", "|",,TRUE),1), _xlfn.CONCAT(_xlfn.CHOOSECOLS(_xlfn.TEXTSPLIT(SUBSTITUTE(AA608, "-", "|"), "|"),1),"|", _xlfn.CHOOSECOLS(_xlfn.TEXTSPLIT(SUBSTITUTE(AA608, "-", "|"), "|"), 3))))))</f>
        <v>NULL</v>
      </c>
      <c r="AZ608" s="99" t="str" cm="1">
        <f t="array" ref="AZ608">TRIM(IF(OR(TRIM(AA608)="NULL",ISBLANK(AA608),ISNUMBER(AA608)), AA608, IF(AND(ISNUMBER(FIND("|", AA608))=TRUE, ISNUMBER(FIND("-", AA608))=FALSE), AA608, IF(AND(ISNUMBER(FIND("|", AA608))=FALSE, ISNUMBER(FIND("-", AA608))=TRUE),_xlfn.CHOOSECOLS(_xlfn.TEXTSPLIT(AA608,"-", "|",,TRUE),2), _xlfn.CONCAT(_xlfn.CHOOSECOLS(_xlfn.TEXTSPLIT(SUBSTITUTE(AA608, "-", "|"), "|"),2),"|", _xlfn.CHOOSECOLS(_xlfn.TEXTSPLIT(SUBSTITUTE(AA608, "-", "|"), "|"), 4))))))</f>
        <v>NULL</v>
      </c>
      <c r="BA608" s="92" t="str" cm="1">
        <f t="array" ref="BA608">TRIM(_xlfn.CHOOSECOLS(_xlfn.TEXTSPLIT(AY608,"|",,TRUE),1))</f>
        <v>NULL</v>
      </c>
      <c r="BB608" s="92" t="str" cm="1">
        <f t="array" ref="BB608">TRIM(_xlfn.CHOOSECOLS(_xlfn.TEXTSPLIT(AZ608,"|",,TRUE),1))</f>
        <v>NULL</v>
      </c>
      <c r="BC608" s="92" t="str" cm="1">
        <f t="array" ref="BC608">TRIM(_xlfn.CHOOSECOLS(_xlfn.TEXTSPLIT(AB608,"|",,TRUE),1))</f>
        <v>NULL</v>
      </c>
      <c r="BD608" s="92" t="str" cm="1">
        <f t="array" ref="BD608">TRIM(_xlfn.CHOOSECOLS(_xlfn.TEXTSPLIT(AC608,"|",,TRUE),1))</f>
        <v>NULL</v>
      </c>
      <c r="BE608" s="92" t="str" cm="1">
        <f t="array" ref="BE608">TRIM(_xlfn.CHOOSECOLS(_xlfn.TEXTSPLIT(AD608,"|",,TRUE),1))</f>
        <v>NULL</v>
      </c>
      <c r="BF608" s="92" t="str" cm="1">
        <f t="array" ref="BF608">TRIM(IF(OR(TRIM(AE608)="NULL",ISBLANK(AE608),ISNUMBER(AE608)),AE608,_xlfn.CHOOSECOLS(_xlfn.TEXTSPLIT(AE608,"-",,TRUE),1)))</f>
        <v>27649</v>
      </c>
      <c r="BG608" s="92" t="str" cm="1">
        <f t="array" ref="BG608">TRIM(IF(OR(TRIM(AE608)="NULL",ISBLANK(AE608),ISNUMBER(AE608)),AE608,_xlfn.CHOOSECOLS(_xlfn.TEXTSPLIT(AE608,"-",,TRUE),2)))</f>
        <v>27649</v>
      </c>
      <c r="BH608" s="95" t="str">
        <f t="shared" si="54"/>
        <v>2017</v>
      </c>
      <c r="BI608" s="96" t="str">
        <f t="shared" si="55"/>
        <v>8</v>
      </c>
      <c r="BJ608" s="97" t="str">
        <f t="shared" si="56"/>
        <v>30</v>
      </c>
      <c r="BK608" s="96" t="str">
        <f t="shared" si="57"/>
        <v>2017</v>
      </c>
      <c r="BL608" s="96" t="str">
        <f t="shared" si="58"/>
        <v>9</v>
      </c>
      <c r="BM608" s="97" t="str">
        <f t="shared" si="59"/>
        <v>13</v>
      </c>
      <c r="BN608" s="93" t="b">
        <f>AND(TRIM(BH608)="NULL", TRIM(BK608)="NULL")</f>
        <v>0</v>
      </c>
      <c r="BO608" s="127" t="s">
        <v>435</v>
      </c>
      <c r="BP608" s="127" t="s">
        <v>435</v>
      </c>
    </row>
    <row r="609" spans="1:68">
      <c r="A609" s="7">
        <v>131.29</v>
      </c>
      <c r="B609" s="1" t="s">
        <v>420</v>
      </c>
      <c r="C609" s="11" t="s">
        <v>1599</v>
      </c>
      <c r="D609" s="6" t="s">
        <v>1600</v>
      </c>
      <c r="E609" s="21" t="s">
        <v>1632</v>
      </c>
      <c r="F609" s="5" t="s">
        <v>63</v>
      </c>
      <c r="G609" s="25" t="s">
        <v>63</v>
      </c>
      <c r="H609" s="25" t="s">
        <v>63</v>
      </c>
      <c r="I609" s="25" t="s">
        <v>63</v>
      </c>
      <c r="J609" s="5">
        <v>42977</v>
      </c>
      <c r="K609" s="6">
        <v>2017</v>
      </c>
      <c r="L609" s="6">
        <v>8</v>
      </c>
      <c r="M609" s="6">
        <v>30</v>
      </c>
      <c r="N609" s="5">
        <v>42991</v>
      </c>
      <c r="O609" s="6">
        <v>2017</v>
      </c>
      <c r="P609" s="6">
        <v>9</v>
      </c>
      <c r="Q609" s="6">
        <v>13</v>
      </c>
      <c r="R609" s="6">
        <v>6</v>
      </c>
      <c r="S609" s="6" t="s">
        <v>63</v>
      </c>
      <c r="T609" s="6" t="s">
        <v>166</v>
      </c>
      <c r="U609" s="6" t="s">
        <v>166</v>
      </c>
      <c r="V609" s="6" t="s">
        <v>166</v>
      </c>
      <c r="W609" s="6" t="s">
        <v>166</v>
      </c>
      <c r="X609" s="6" t="s">
        <v>166</v>
      </c>
      <c r="Y609" s="6" t="s">
        <v>166</v>
      </c>
      <c r="Z609" s="6" t="s">
        <v>166</v>
      </c>
      <c r="AA609" s="6" t="s">
        <v>166</v>
      </c>
      <c r="AB609" s="6" t="s">
        <v>166</v>
      </c>
      <c r="AC609" s="6" t="s">
        <v>166</v>
      </c>
      <c r="AD609" s="6" t="s">
        <v>166</v>
      </c>
      <c r="AE609" s="6" t="s">
        <v>166</v>
      </c>
      <c r="AH609" s="91" t="str" cm="1">
        <f t="array" ref="AH609">IF(OR(TRIM(S609)="NULL",ISBLANK(S609),ISNUMBER(S609)),TRIM(S609),TRIM(_xlfn.CHOOSECOLS(_xlfn.TEXTSPLIT(S609,"-",,TRUE),1)))</f>
        <v>NULL</v>
      </c>
      <c r="AI609" s="91" t="str" cm="1">
        <f t="array" ref="AI609">IF(OR(TRIM(S609)="NULL",ISBLANK(S609),ISNUMBER(S609)),TRIM(S609),TRIM(_xlfn.CHOOSECOLS(_xlfn.TEXTSPLIT(S609,"-",,TRUE),2)))</f>
        <v>NULL</v>
      </c>
      <c r="AJ609" s="91" t="str" cm="1">
        <f t="array" ref="AJ609">IF(OR(TRIM(R609)="NULL",ISBLANK(R609),ISNUMBER(R609)),TRIM(R609),TRIM(_xlfn.CHOOSECOLS(_xlfn.TEXTSPLIT(R609,"-",,TRUE),1)))</f>
        <v>6</v>
      </c>
      <c r="AK609" s="91" t="str" cm="1">
        <f t="array" ref="AK609">IF(OR(TRIM(R609)="NULL",ISBLANK(R609),ISNUMBER(R609)),TRIM(R609),TRIM(_xlfn.CHOOSECOLS(_xlfn.TEXTSPLIT(R609,"-",,TRUE),2)))</f>
        <v>6</v>
      </c>
      <c r="AL609" s="91" t="str" cm="1">
        <f t="array" ref="AL609">IF(OR(TRIM(T609)="NULL",ISBLANK(T609),ISNUMBER(T609)),TRIM(T609),TRIM(_xlfn.CHOOSECOLS(_xlfn.TEXTSPLIT(T609,"-",,TRUE),1)))</f>
        <v>NULL</v>
      </c>
      <c r="AM609" s="91" t="str" cm="1">
        <f t="array" ref="AM609">IF(OR(TRIM(T609)="NULL",ISBLANK(T609),ISNUMBER(T609)),TRIM(T609),TRIM(_xlfn.CHOOSECOLS(_xlfn.TEXTSPLIT(T609,"-",,TRUE),2)))</f>
        <v>NULL</v>
      </c>
      <c r="AN609" s="91" t="str" cm="1">
        <f t="array" ref="AN609">IF(OR(TRIM(U609)="NULL",ISBLANK(U609),ISNUMBER(U609)),TRIM(U609),TRIM(_xlfn.CHOOSECOLS(_xlfn.TEXTSPLIT(Y609,"-",,TRUE),1)))</f>
        <v>NULL</v>
      </c>
      <c r="AO609" s="91" t="str" cm="1">
        <f t="array" ref="AO609">IF(OR(TRIM(U609)="NULL",ISBLANK(U609),ISNUMBER(U609)),TRIM(U609),TRIM(_xlfn.CHOOSECOLS(_xlfn.TEXTSPLIT(Y609,"-",,TRUE),2)))</f>
        <v>NULL</v>
      </c>
      <c r="AP609" s="91" t="str" cm="1">
        <f t="array" ref="AP609">IF(OR(TRIM(V609)="NULL",ISBLANK(V609),ISNUMBER(V609)),TRIM(V609),TRIM(_xlfn.CHOOSECOLS(_xlfn.TEXTSPLIT(Y609,"-",,TRUE),1)))</f>
        <v>NULL</v>
      </c>
      <c r="AQ609" s="91" t="str" cm="1">
        <f t="array" ref="AQ609">IF(OR(TRIM(V609)="NULL",ISBLANK(V609),ISNUMBER(V609)),V609,_xlfn.CHOOSECOLS(_xlfn.TEXTSPLIT(Y609,"-",,TRUE),2))</f>
        <v xml:space="preserve">NULL </v>
      </c>
      <c r="AR609" s="99" t="str" cm="1">
        <f t="array" ref="AR609">TRIM(IF(OR(TRIM(W609)="NULL",ISBLANK(W609),ISNUMBER(W609)), W609, IF(AND(ISNUMBER(FIND("|", W609))=TRUE, ISNUMBER(FIND("-", W609))=FALSE), W609, IF(AND(ISNUMBER(FIND("|", W609))=FALSE, ISNUMBER(FIND("-", W609))=TRUE),_xlfn.CHOOSECOLS(_xlfn.TEXTSPLIT(W609,"-", "|",,TRUE),1), _xlfn.CONCAT(_xlfn.CHOOSECOLS(_xlfn.TEXTSPLIT(SUBSTITUTE(W609, "-", "|"), "|"),1),"|", _xlfn.CHOOSECOLS(_xlfn.TEXTSPLIT(SUBSTITUTE(W609, "-", "|"), "|"), 3))))))</f>
        <v>NULL</v>
      </c>
      <c r="AS609" s="99" t="str" cm="1">
        <f t="array" ref="AS609">TRIM(IF(OR(TRIM(W609)="NULL",ISBLANK(W609),ISNUMBER(W609)), W609, IF(AND(ISNUMBER(FIND("|", W609))=TRUE, ISNUMBER(FIND("-", W609))=FALSE), W609, IF(AND(ISNUMBER(FIND("|", W609))=FALSE, ISNUMBER(FIND("-", W609))=TRUE),_xlfn.CHOOSECOLS(_xlfn.TEXTSPLIT(W609,"-", "|",,TRUE),2), _xlfn.CONCAT(_xlfn.CHOOSECOLS(_xlfn.TEXTSPLIT(SUBSTITUTE(W609, "-", "|"), "|"),2),"|", _xlfn.CHOOSECOLS(_xlfn.TEXTSPLIT(SUBSTITUTE(W609, "-", "|"), "|"), 4))))))</f>
        <v>NULL</v>
      </c>
      <c r="AT609" s="92" t="str" cm="1">
        <f t="array" ref="AT609">TRIM(_xlfn.CHOOSECOLS(_xlfn.TEXTSPLIT(AR609,"|",,TRUE),1))</f>
        <v>NULL</v>
      </c>
      <c r="AU609" s="92" t="str" cm="1">
        <f t="array" ref="AU609">TRIM(_xlfn.CHOOSECOLS(_xlfn.TEXTSPLIT(AS609,"|",,TRUE),1))</f>
        <v>NULL</v>
      </c>
      <c r="AV609" s="92" t="str" cm="1">
        <f t="array" ref="AV609">TRIM(_xlfn.CHOOSECOLS(_xlfn.TEXTSPLIT(AB609,"|",,TRUE),1))</f>
        <v>NULL</v>
      </c>
      <c r="AW609" s="92" t="str" cm="1">
        <f t="array" ref="AW609">TRIM(_xlfn.CHOOSECOLS(_xlfn.TEXTSPLIT(Y609,"|",,TRUE),1))</f>
        <v>NULL</v>
      </c>
      <c r="AX609" s="92" t="str" cm="1">
        <f t="array" ref="AX609">TRIM(_xlfn.CHOOSECOLS(_xlfn.TEXTSPLIT(Z609,"|",,TRUE),1))</f>
        <v>NULL</v>
      </c>
      <c r="AY609" s="99" t="str" cm="1">
        <f t="array" ref="AY609">TRIM(IF(OR(TRIM(AA609)="NULL",ISBLANK(AA609),ISNUMBER(AA609)), AA609, IF(AND(ISNUMBER(FIND("|", AA609))=TRUE, ISNUMBER(FIND("-", AA609))=FALSE), AA609, IF(AND(ISNUMBER(FIND("|", AA609))=FALSE, ISNUMBER(FIND("-", AA609))=TRUE),_xlfn.CHOOSECOLS(_xlfn.TEXTSPLIT(AA609,"-", "|",,TRUE),1), _xlfn.CONCAT(_xlfn.CHOOSECOLS(_xlfn.TEXTSPLIT(SUBSTITUTE(AA609, "-", "|"), "|"),1),"|", _xlfn.CHOOSECOLS(_xlfn.TEXTSPLIT(SUBSTITUTE(AA609, "-", "|"), "|"), 3))))))</f>
        <v>NULL</v>
      </c>
      <c r="AZ609" s="99" t="str" cm="1">
        <f t="array" ref="AZ609">TRIM(IF(OR(TRIM(AA609)="NULL",ISBLANK(AA609),ISNUMBER(AA609)), AA609, IF(AND(ISNUMBER(FIND("|", AA609))=TRUE, ISNUMBER(FIND("-", AA609))=FALSE), AA609, IF(AND(ISNUMBER(FIND("|", AA609))=FALSE, ISNUMBER(FIND("-", AA609))=TRUE),_xlfn.CHOOSECOLS(_xlfn.TEXTSPLIT(AA609,"-", "|",,TRUE),2), _xlfn.CONCAT(_xlfn.CHOOSECOLS(_xlfn.TEXTSPLIT(SUBSTITUTE(AA609, "-", "|"), "|"),2),"|", _xlfn.CHOOSECOLS(_xlfn.TEXTSPLIT(SUBSTITUTE(AA609, "-", "|"), "|"), 4))))))</f>
        <v>NULL</v>
      </c>
      <c r="BA609" s="92" t="str" cm="1">
        <f t="array" ref="BA609">TRIM(_xlfn.CHOOSECOLS(_xlfn.TEXTSPLIT(AY609,"|",,TRUE),1))</f>
        <v>NULL</v>
      </c>
      <c r="BB609" s="92" t="str" cm="1">
        <f t="array" ref="BB609">TRIM(_xlfn.CHOOSECOLS(_xlfn.TEXTSPLIT(AZ609,"|",,TRUE),1))</f>
        <v>NULL</v>
      </c>
      <c r="BC609" s="92" t="str" cm="1">
        <f t="array" ref="BC609">TRIM(_xlfn.CHOOSECOLS(_xlfn.TEXTSPLIT(AB609,"|",,TRUE),1))</f>
        <v>NULL</v>
      </c>
      <c r="BD609" s="92" t="str" cm="1">
        <f t="array" ref="BD609">TRIM(_xlfn.CHOOSECOLS(_xlfn.TEXTSPLIT(AC609,"|",,TRUE),1))</f>
        <v>NULL</v>
      </c>
      <c r="BE609" s="92" t="str" cm="1">
        <f t="array" ref="BE609">TRIM(_xlfn.CHOOSECOLS(_xlfn.TEXTSPLIT(AD609,"|",,TRUE),1))</f>
        <v>NULL</v>
      </c>
      <c r="BF609" s="92" t="str" cm="1">
        <f t="array" ref="BF609">TRIM(IF(OR(TRIM(AE609)="NULL",ISBLANK(AE609),ISNUMBER(AE609)),AE609,_xlfn.CHOOSECOLS(_xlfn.TEXTSPLIT(AE609,"-",,TRUE),1)))</f>
        <v>NULL</v>
      </c>
      <c r="BG609" s="92" t="str" cm="1">
        <f t="array" ref="BG609">TRIM(IF(OR(TRIM(AE609)="NULL",ISBLANK(AE609),ISNUMBER(AE609)),AE609,_xlfn.CHOOSECOLS(_xlfn.TEXTSPLIT(AE609,"-",,TRUE),2)))</f>
        <v>NULL</v>
      </c>
      <c r="BH609" s="95" t="str">
        <f t="shared" si="54"/>
        <v>2017</v>
      </c>
      <c r="BI609" s="96" t="str">
        <f t="shared" si="55"/>
        <v>8</v>
      </c>
      <c r="BJ609" s="97" t="str">
        <f t="shared" si="56"/>
        <v>30</v>
      </c>
      <c r="BK609" s="96" t="str">
        <f t="shared" si="57"/>
        <v>2017</v>
      </c>
      <c r="BL609" s="96" t="str">
        <f t="shared" si="58"/>
        <v>9</v>
      </c>
      <c r="BM609" s="97" t="str">
        <f t="shared" si="59"/>
        <v>13</v>
      </c>
      <c r="BN609" s="93" t="b">
        <f>AND(TRIM(BH609)="NULL", TRIM(BK609)="NULL")</f>
        <v>0</v>
      </c>
      <c r="BO609" s="127" t="s">
        <v>435</v>
      </c>
      <c r="BP609" s="127" t="s">
        <v>435</v>
      </c>
    </row>
    <row r="610" spans="1:68">
      <c r="A610" s="7">
        <v>131.30000000000001</v>
      </c>
      <c r="B610" s="1" t="s">
        <v>420</v>
      </c>
      <c r="C610" s="11" t="s">
        <v>1599</v>
      </c>
      <c r="D610" s="6" t="s">
        <v>1600</v>
      </c>
      <c r="E610" s="21" t="s">
        <v>1633</v>
      </c>
      <c r="F610" s="5" t="s">
        <v>63</v>
      </c>
      <c r="G610" s="25" t="s">
        <v>63</v>
      </c>
      <c r="H610" s="25" t="s">
        <v>63</v>
      </c>
      <c r="I610" s="25" t="s">
        <v>63</v>
      </c>
      <c r="J610" s="5">
        <v>42977</v>
      </c>
      <c r="K610" s="6">
        <v>2017</v>
      </c>
      <c r="L610" s="6">
        <v>8</v>
      </c>
      <c r="M610" s="6">
        <v>30</v>
      </c>
      <c r="N610" s="5">
        <v>42991</v>
      </c>
      <c r="O610" s="6">
        <v>2017</v>
      </c>
      <c r="P610" s="6">
        <v>9</v>
      </c>
      <c r="Q610" s="6">
        <v>13</v>
      </c>
      <c r="R610" s="6">
        <v>5</v>
      </c>
      <c r="S610" s="6" t="s">
        <v>63</v>
      </c>
      <c r="T610" s="6" t="s">
        <v>166</v>
      </c>
      <c r="U610" s="6" t="s">
        <v>166</v>
      </c>
      <c r="V610" s="6" t="s">
        <v>166</v>
      </c>
      <c r="W610" s="6" t="s">
        <v>166</v>
      </c>
      <c r="X610" s="6" t="s">
        <v>166</v>
      </c>
      <c r="Y610" s="6" t="s">
        <v>166</v>
      </c>
      <c r="Z610" s="6" t="s">
        <v>166</v>
      </c>
      <c r="AA610" s="6" t="s">
        <v>166</v>
      </c>
      <c r="AB610" s="6" t="s">
        <v>166</v>
      </c>
      <c r="AC610" s="6" t="s">
        <v>166</v>
      </c>
      <c r="AD610" s="6" t="s">
        <v>166</v>
      </c>
      <c r="AE610" s="6" t="s">
        <v>166</v>
      </c>
      <c r="AH610" s="91" t="str" cm="1">
        <f t="array" ref="AH610">IF(OR(TRIM(S610)="NULL",ISBLANK(S610),ISNUMBER(S610)),TRIM(S610),TRIM(_xlfn.CHOOSECOLS(_xlfn.TEXTSPLIT(S610,"-",,TRUE),1)))</f>
        <v>NULL</v>
      </c>
      <c r="AI610" s="91" t="str" cm="1">
        <f t="array" ref="AI610">IF(OR(TRIM(S610)="NULL",ISBLANK(S610),ISNUMBER(S610)),TRIM(S610),TRIM(_xlfn.CHOOSECOLS(_xlfn.TEXTSPLIT(S610,"-",,TRUE),2)))</f>
        <v>NULL</v>
      </c>
      <c r="AJ610" s="91" t="str" cm="1">
        <f t="array" ref="AJ610">IF(OR(TRIM(R610)="NULL",ISBLANK(R610),ISNUMBER(R610)),TRIM(R610),TRIM(_xlfn.CHOOSECOLS(_xlfn.TEXTSPLIT(R610,"-",,TRUE),1)))</f>
        <v>5</v>
      </c>
      <c r="AK610" s="91" t="str" cm="1">
        <f t="array" ref="AK610">IF(OR(TRIM(R610)="NULL",ISBLANK(R610),ISNUMBER(R610)),TRIM(R610),TRIM(_xlfn.CHOOSECOLS(_xlfn.TEXTSPLIT(R610,"-",,TRUE),2)))</f>
        <v>5</v>
      </c>
      <c r="AL610" s="91" t="str" cm="1">
        <f t="array" ref="AL610">IF(OR(TRIM(T610)="NULL",ISBLANK(T610),ISNUMBER(T610)),TRIM(T610),TRIM(_xlfn.CHOOSECOLS(_xlfn.TEXTSPLIT(T610,"-",,TRUE),1)))</f>
        <v>NULL</v>
      </c>
      <c r="AM610" s="91" t="str" cm="1">
        <f t="array" ref="AM610">IF(OR(TRIM(T610)="NULL",ISBLANK(T610),ISNUMBER(T610)),TRIM(T610),TRIM(_xlfn.CHOOSECOLS(_xlfn.TEXTSPLIT(T610,"-",,TRUE),2)))</f>
        <v>NULL</v>
      </c>
      <c r="AN610" s="91" t="str" cm="1">
        <f t="array" ref="AN610">IF(OR(TRIM(U610)="NULL",ISBLANK(U610),ISNUMBER(U610)),TRIM(U610),TRIM(_xlfn.CHOOSECOLS(_xlfn.TEXTSPLIT(Y610,"-",,TRUE),1)))</f>
        <v>NULL</v>
      </c>
      <c r="AO610" s="91" t="str" cm="1">
        <f t="array" ref="AO610">IF(OR(TRIM(U610)="NULL",ISBLANK(U610),ISNUMBER(U610)),TRIM(U610),TRIM(_xlfn.CHOOSECOLS(_xlfn.TEXTSPLIT(Y610,"-",,TRUE),2)))</f>
        <v>NULL</v>
      </c>
      <c r="AP610" s="91" t="str" cm="1">
        <f t="array" ref="AP610">IF(OR(TRIM(V610)="NULL",ISBLANK(V610),ISNUMBER(V610)),TRIM(V610),TRIM(_xlfn.CHOOSECOLS(_xlfn.TEXTSPLIT(Y610,"-",,TRUE),1)))</f>
        <v>NULL</v>
      </c>
      <c r="AQ610" s="91" t="str" cm="1">
        <f t="array" ref="AQ610">IF(OR(TRIM(V610)="NULL",ISBLANK(V610),ISNUMBER(V610)),V610,_xlfn.CHOOSECOLS(_xlfn.TEXTSPLIT(Y610,"-",,TRUE),2))</f>
        <v xml:space="preserve">NULL </v>
      </c>
      <c r="AR610" s="99" t="str" cm="1">
        <f t="array" ref="AR610">TRIM(IF(OR(TRIM(W610)="NULL",ISBLANK(W610),ISNUMBER(W610)), W610, IF(AND(ISNUMBER(FIND("|", W610))=TRUE, ISNUMBER(FIND("-", W610))=FALSE), W610, IF(AND(ISNUMBER(FIND("|", W610))=FALSE, ISNUMBER(FIND("-", W610))=TRUE),_xlfn.CHOOSECOLS(_xlfn.TEXTSPLIT(W610,"-", "|",,TRUE),1), _xlfn.CONCAT(_xlfn.CHOOSECOLS(_xlfn.TEXTSPLIT(SUBSTITUTE(W610, "-", "|"), "|"),1),"|", _xlfn.CHOOSECOLS(_xlfn.TEXTSPLIT(SUBSTITUTE(W610, "-", "|"), "|"), 3))))))</f>
        <v>NULL</v>
      </c>
      <c r="AS610" s="99" t="str" cm="1">
        <f t="array" ref="AS610">TRIM(IF(OR(TRIM(W610)="NULL",ISBLANK(W610),ISNUMBER(W610)), W610, IF(AND(ISNUMBER(FIND("|", W610))=TRUE, ISNUMBER(FIND("-", W610))=FALSE), W610, IF(AND(ISNUMBER(FIND("|", W610))=FALSE, ISNUMBER(FIND("-", W610))=TRUE),_xlfn.CHOOSECOLS(_xlfn.TEXTSPLIT(W610,"-", "|",,TRUE),2), _xlfn.CONCAT(_xlfn.CHOOSECOLS(_xlfn.TEXTSPLIT(SUBSTITUTE(W610, "-", "|"), "|"),2),"|", _xlfn.CHOOSECOLS(_xlfn.TEXTSPLIT(SUBSTITUTE(W610, "-", "|"), "|"), 4))))))</f>
        <v>NULL</v>
      </c>
      <c r="AT610" s="92" t="str" cm="1">
        <f t="array" ref="AT610">TRIM(_xlfn.CHOOSECOLS(_xlfn.TEXTSPLIT(AR610,"|",,TRUE),1))</f>
        <v>NULL</v>
      </c>
      <c r="AU610" s="92" t="str" cm="1">
        <f t="array" ref="AU610">TRIM(_xlfn.CHOOSECOLS(_xlfn.TEXTSPLIT(AS610,"|",,TRUE),1))</f>
        <v>NULL</v>
      </c>
      <c r="AV610" s="92" t="str" cm="1">
        <f t="array" ref="AV610">TRIM(_xlfn.CHOOSECOLS(_xlfn.TEXTSPLIT(AB610,"|",,TRUE),1))</f>
        <v>NULL</v>
      </c>
      <c r="AW610" s="92" t="str" cm="1">
        <f t="array" ref="AW610">TRIM(_xlfn.CHOOSECOLS(_xlfn.TEXTSPLIT(Y610,"|",,TRUE),1))</f>
        <v>NULL</v>
      </c>
      <c r="AX610" s="92" t="str" cm="1">
        <f t="array" ref="AX610">TRIM(_xlfn.CHOOSECOLS(_xlfn.TEXTSPLIT(Z610,"|",,TRUE),1))</f>
        <v>NULL</v>
      </c>
      <c r="AY610" s="99" t="str" cm="1">
        <f t="array" ref="AY610">TRIM(IF(OR(TRIM(AA610)="NULL",ISBLANK(AA610),ISNUMBER(AA610)), AA610, IF(AND(ISNUMBER(FIND("|", AA610))=TRUE, ISNUMBER(FIND("-", AA610))=FALSE), AA610, IF(AND(ISNUMBER(FIND("|", AA610))=FALSE, ISNUMBER(FIND("-", AA610))=TRUE),_xlfn.CHOOSECOLS(_xlfn.TEXTSPLIT(AA610,"-", "|",,TRUE),1), _xlfn.CONCAT(_xlfn.CHOOSECOLS(_xlfn.TEXTSPLIT(SUBSTITUTE(AA610, "-", "|"), "|"),1),"|", _xlfn.CHOOSECOLS(_xlfn.TEXTSPLIT(SUBSTITUTE(AA610, "-", "|"), "|"), 3))))))</f>
        <v>NULL</v>
      </c>
      <c r="AZ610" s="99" t="str" cm="1">
        <f t="array" ref="AZ610">TRIM(IF(OR(TRIM(AA610)="NULL",ISBLANK(AA610),ISNUMBER(AA610)), AA610, IF(AND(ISNUMBER(FIND("|", AA610))=TRUE, ISNUMBER(FIND("-", AA610))=FALSE), AA610, IF(AND(ISNUMBER(FIND("|", AA610))=FALSE, ISNUMBER(FIND("-", AA610))=TRUE),_xlfn.CHOOSECOLS(_xlfn.TEXTSPLIT(AA610,"-", "|",,TRUE),2), _xlfn.CONCAT(_xlfn.CHOOSECOLS(_xlfn.TEXTSPLIT(SUBSTITUTE(AA610, "-", "|"), "|"),2),"|", _xlfn.CHOOSECOLS(_xlfn.TEXTSPLIT(SUBSTITUTE(AA610, "-", "|"), "|"), 4))))))</f>
        <v>NULL</v>
      </c>
      <c r="BA610" s="92" t="str" cm="1">
        <f t="array" ref="BA610">TRIM(_xlfn.CHOOSECOLS(_xlfn.TEXTSPLIT(AY610,"|",,TRUE),1))</f>
        <v>NULL</v>
      </c>
      <c r="BB610" s="92" t="str" cm="1">
        <f t="array" ref="BB610">TRIM(_xlfn.CHOOSECOLS(_xlfn.TEXTSPLIT(AZ610,"|",,TRUE),1))</f>
        <v>NULL</v>
      </c>
      <c r="BC610" s="92" t="str" cm="1">
        <f t="array" ref="BC610">TRIM(_xlfn.CHOOSECOLS(_xlfn.TEXTSPLIT(AB610,"|",,TRUE),1))</f>
        <v>NULL</v>
      </c>
      <c r="BD610" s="92" t="str" cm="1">
        <f t="array" ref="BD610">TRIM(_xlfn.CHOOSECOLS(_xlfn.TEXTSPLIT(AC610,"|",,TRUE),1))</f>
        <v>NULL</v>
      </c>
      <c r="BE610" s="92" t="str" cm="1">
        <f t="array" ref="BE610">TRIM(_xlfn.CHOOSECOLS(_xlfn.TEXTSPLIT(AD610,"|",,TRUE),1))</f>
        <v>NULL</v>
      </c>
      <c r="BF610" s="92" t="str" cm="1">
        <f t="array" ref="BF610">TRIM(IF(OR(TRIM(AE610)="NULL",ISBLANK(AE610),ISNUMBER(AE610)),AE610,_xlfn.CHOOSECOLS(_xlfn.TEXTSPLIT(AE610,"-",,TRUE),1)))</f>
        <v>NULL</v>
      </c>
      <c r="BG610" s="92" t="str" cm="1">
        <f t="array" ref="BG610">TRIM(IF(OR(TRIM(AE610)="NULL",ISBLANK(AE610),ISNUMBER(AE610)),AE610,_xlfn.CHOOSECOLS(_xlfn.TEXTSPLIT(AE610,"-",,TRUE),2)))</f>
        <v>NULL</v>
      </c>
      <c r="BH610" s="95" t="str">
        <f t="shared" si="54"/>
        <v>2017</v>
      </c>
      <c r="BI610" s="96" t="str">
        <f t="shared" si="55"/>
        <v>8</v>
      </c>
      <c r="BJ610" s="97" t="str">
        <f t="shared" si="56"/>
        <v>30</v>
      </c>
      <c r="BK610" s="96" t="str">
        <f t="shared" si="57"/>
        <v>2017</v>
      </c>
      <c r="BL610" s="96" t="str">
        <f t="shared" si="58"/>
        <v>9</v>
      </c>
      <c r="BM610" s="97" t="str">
        <f t="shared" si="59"/>
        <v>13</v>
      </c>
      <c r="BN610" s="93" t="b">
        <f>AND(TRIM(BH610)="NULL", TRIM(BK610)="NULL")</f>
        <v>0</v>
      </c>
      <c r="BO610" s="127" t="s">
        <v>435</v>
      </c>
      <c r="BP610" s="127" t="s">
        <v>435</v>
      </c>
    </row>
    <row r="611" spans="1:68">
      <c r="A611" s="7">
        <v>131.31</v>
      </c>
      <c r="B611" s="1" t="s">
        <v>420</v>
      </c>
      <c r="C611" s="11" t="s">
        <v>1599</v>
      </c>
      <c r="D611" s="6" t="s">
        <v>1600</v>
      </c>
      <c r="E611" s="21" t="s">
        <v>1634</v>
      </c>
      <c r="F611" s="5" t="s">
        <v>63</v>
      </c>
      <c r="G611" s="25" t="s">
        <v>63</v>
      </c>
      <c r="H611" s="25" t="s">
        <v>63</v>
      </c>
      <c r="I611" s="25" t="s">
        <v>63</v>
      </c>
      <c r="J611" s="5">
        <v>42977</v>
      </c>
      <c r="K611" s="6">
        <v>2017</v>
      </c>
      <c r="L611" s="6">
        <v>8</v>
      </c>
      <c r="M611" s="6">
        <v>30</v>
      </c>
      <c r="N611" s="5">
        <v>42991</v>
      </c>
      <c r="O611" s="6">
        <v>2017</v>
      </c>
      <c r="P611" s="6">
        <v>9</v>
      </c>
      <c r="Q611" s="6">
        <v>13</v>
      </c>
      <c r="R611" s="6">
        <v>4</v>
      </c>
      <c r="S611" s="6" t="s">
        <v>63</v>
      </c>
      <c r="T611" s="6" t="s">
        <v>166</v>
      </c>
      <c r="U611" s="6" t="s">
        <v>166</v>
      </c>
      <c r="V611" s="6" t="s">
        <v>166</v>
      </c>
      <c r="W611" s="6" t="s">
        <v>166</v>
      </c>
      <c r="X611" s="6" t="s">
        <v>166</v>
      </c>
      <c r="Y611" s="6" t="s">
        <v>166</v>
      </c>
      <c r="Z611" s="6" t="s">
        <v>166</v>
      </c>
      <c r="AA611" s="6" t="s">
        <v>166</v>
      </c>
      <c r="AB611" s="6" t="s">
        <v>166</v>
      </c>
      <c r="AC611" s="6" t="s">
        <v>166</v>
      </c>
      <c r="AD611" s="6" t="s">
        <v>166</v>
      </c>
      <c r="AE611" s="6" t="s">
        <v>166</v>
      </c>
      <c r="AH611" s="91" t="str" cm="1">
        <f t="array" ref="AH611">IF(OR(TRIM(S611)="NULL",ISBLANK(S611),ISNUMBER(S611)),TRIM(S611),TRIM(_xlfn.CHOOSECOLS(_xlfn.TEXTSPLIT(S611,"-",,TRUE),1)))</f>
        <v>NULL</v>
      </c>
      <c r="AI611" s="91" t="str" cm="1">
        <f t="array" ref="AI611">IF(OR(TRIM(S611)="NULL",ISBLANK(S611),ISNUMBER(S611)),TRIM(S611),TRIM(_xlfn.CHOOSECOLS(_xlfn.TEXTSPLIT(S611,"-",,TRUE),2)))</f>
        <v>NULL</v>
      </c>
      <c r="AJ611" s="91" t="str" cm="1">
        <f t="array" ref="AJ611">IF(OR(TRIM(R611)="NULL",ISBLANK(R611),ISNUMBER(R611)),TRIM(R611),TRIM(_xlfn.CHOOSECOLS(_xlfn.TEXTSPLIT(R611,"-",,TRUE),1)))</f>
        <v>4</v>
      </c>
      <c r="AK611" s="91" t="str" cm="1">
        <f t="array" ref="AK611">IF(OR(TRIM(R611)="NULL",ISBLANK(R611),ISNUMBER(R611)),TRIM(R611),TRIM(_xlfn.CHOOSECOLS(_xlfn.TEXTSPLIT(R611,"-",,TRUE),2)))</f>
        <v>4</v>
      </c>
      <c r="AL611" s="91" t="str" cm="1">
        <f t="array" ref="AL611">IF(OR(TRIM(T611)="NULL",ISBLANK(T611),ISNUMBER(T611)),TRIM(T611),TRIM(_xlfn.CHOOSECOLS(_xlfn.TEXTSPLIT(T611,"-",,TRUE),1)))</f>
        <v>NULL</v>
      </c>
      <c r="AM611" s="91" t="str" cm="1">
        <f t="array" ref="AM611">IF(OR(TRIM(T611)="NULL",ISBLANK(T611),ISNUMBER(T611)),TRIM(T611),TRIM(_xlfn.CHOOSECOLS(_xlfn.TEXTSPLIT(T611,"-",,TRUE),2)))</f>
        <v>NULL</v>
      </c>
      <c r="AN611" s="91" t="str" cm="1">
        <f t="array" ref="AN611">IF(OR(TRIM(U611)="NULL",ISBLANK(U611),ISNUMBER(U611)),TRIM(U611),TRIM(_xlfn.CHOOSECOLS(_xlfn.TEXTSPLIT(Y611,"-",,TRUE),1)))</f>
        <v>NULL</v>
      </c>
      <c r="AO611" s="91" t="str" cm="1">
        <f t="array" ref="AO611">IF(OR(TRIM(U611)="NULL",ISBLANK(U611),ISNUMBER(U611)),TRIM(U611),TRIM(_xlfn.CHOOSECOLS(_xlfn.TEXTSPLIT(Y611,"-",,TRUE),2)))</f>
        <v>NULL</v>
      </c>
      <c r="AP611" s="91" t="str" cm="1">
        <f t="array" ref="AP611">IF(OR(TRIM(V611)="NULL",ISBLANK(V611),ISNUMBER(V611)),TRIM(V611),TRIM(_xlfn.CHOOSECOLS(_xlfn.TEXTSPLIT(Y611,"-",,TRUE),1)))</f>
        <v>NULL</v>
      </c>
      <c r="AQ611" s="91" t="str" cm="1">
        <f t="array" ref="AQ611">IF(OR(TRIM(V611)="NULL",ISBLANK(V611),ISNUMBER(V611)),V611,_xlfn.CHOOSECOLS(_xlfn.TEXTSPLIT(Y611,"-",,TRUE),2))</f>
        <v xml:space="preserve">NULL </v>
      </c>
      <c r="AR611" s="99" t="str" cm="1">
        <f t="array" ref="AR611">TRIM(IF(OR(TRIM(W611)="NULL",ISBLANK(W611),ISNUMBER(W611)), W611, IF(AND(ISNUMBER(FIND("|", W611))=TRUE, ISNUMBER(FIND("-", W611))=FALSE), W611, IF(AND(ISNUMBER(FIND("|", W611))=FALSE, ISNUMBER(FIND("-", W611))=TRUE),_xlfn.CHOOSECOLS(_xlfn.TEXTSPLIT(W611,"-", "|",,TRUE),1), _xlfn.CONCAT(_xlfn.CHOOSECOLS(_xlfn.TEXTSPLIT(SUBSTITUTE(W611, "-", "|"), "|"),1),"|", _xlfn.CHOOSECOLS(_xlfn.TEXTSPLIT(SUBSTITUTE(W611, "-", "|"), "|"), 3))))))</f>
        <v>NULL</v>
      </c>
      <c r="AS611" s="99" t="str" cm="1">
        <f t="array" ref="AS611">TRIM(IF(OR(TRIM(W611)="NULL",ISBLANK(W611),ISNUMBER(W611)), W611, IF(AND(ISNUMBER(FIND("|", W611))=TRUE, ISNUMBER(FIND("-", W611))=FALSE), W611, IF(AND(ISNUMBER(FIND("|", W611))=FALSE, ISNUMBER(FIND("-", W611))=TRUE),_xlfn.CHOOSECOLS(_xlfn.TEXTSPLIT(W611,"-", "|",,TRUE),2), _xlfn.CONCAT(_xlfn.CHOOSECOLS(_xlfn.TEXTSPLIT(SUBSTITUTE(W611, "-", "|"), "|"),2),"|", _xlfn.CHOOSECOLS(_xlfn.TEXTSPLIT(SUBSTITUTE(W611, "-", "|"), "|"), 4))))))</f>
        <v>NULL</v>
      </c>
      <c r="AT611" s="92" t="str" cm="1">
        <f t="array" ref="AT611">TRIM(_xlfn.CHOOSECOLS(_xlfn.TEXTSPLIT(AR611,"|",,TRUE),1))</f>
        <v>NULL</v>
      </c>
      <c r="AU611" s="92" t="str" cm="1">
        <f t="array" ref="AU611">TRIM(_xlfn.CHOOSECOLS(_xlfn.TEXTSPLIT(AS611,"|",,TRUE),1))</f>
        <v>NULL</v>
      </c>
      <c r="AV611" s="92" t="str" cm="1">
        <f t="array" ref="AV611">TRIM(_xlfn.CHOOSECOLS(_xlfn.TEXTSPLIT(AB611,"|",,TRUE),1))</f>
        <v>NULL</v>
      </c>
      <c r="AW611" s="92" t="str" cm="1">
        <f t="array" ref="AW611">TRIM(_xlfn.CHOOSECOLS(_xlfn.TEXTSPLIT(Y611,"|",,TRUE),1))</f>
        <v>NULL</v>
      </c>
      <c r="AX611" s="92" t="str" cm="1">
        <f t="array" ref="AX611">TRIM(_xlfn.CHOOSECOLS(_xlfn.TEXTSPLIT(Z611,"|",,TRUE),1))</f>
        <v>NULL</v>
      </c>
      <c r="AY611" s="99" t="str" cm="1">
        <f t="array" ref="AY611">TRIM(IF(OR(TRIM(AA611)="NULL",ISBLANK(AA611),ISNUMBER(AA611)), AA611, IF(AND(ISNUMBER(FIND("|", AA611))=TRUE, ISNUMBER(FIND("-", AA611))=FALSE), AA611, IF(AND(ISNUMBER(FIND("|", AA611))=FALSE, ISNUMBER(FIND("-", AA611))=TRUE),_xlfn.CHOOSECOLS(_xlfn.TEXTSPLIT(AA611,"-", "|",,TRUE),1), _xlfn.CONCAT(_xlfn.CHOOSECOLS(_xlfn.TEXTSPLIT(SUBSTITUTE(AA611, "-", "|"), "|"),1),"|", _xlfn.CHOOSECOLS(_xlfn.TEXTSPLIT(SUBSTITUTE(AA611, "-", "|"), "|"), 3))))))</f>
        <v>NULL</v>
      </c>
      <c r="AZ611" s="99" t="str" cm="1">
        <f t="array" ref="AZ611">TRIM(IF(OR(TRIM(AA611)="NULL",ISBLANK(AA611),ISNUMBER(AA611)), AA611, IF(AND(ISNUMBER(FIND("|", AA611))=TRUE, ISNUMBER(FIND("-", AA611))=FALSE), AA611, IF(AND(ISNUMBER(FIND("|", AA611))=FALSE, ISNUMBER(FIND("-", AA611))=TRUE),_xlfn.CHOOSECOLS(_xlfn.TEXTSPLIT(AA611,"-", "|",,TRUE),2), _xlfn.CONCAT(_xlfn.CHOOSECOLS(_xlfn.TEXTSPLIT(SUBSTITUTE(AA611, "-", "|"), "|"),2),"|", _xlfn.CHOOSECOLS(_xlfn.TEXTSPLIT(SUBSTITUTE(AA611, "-", "|"), "|"), 4))))))</f>
        <v>NULL</v>
      </c>
      <c r="BA611" s="92" t="str" cm="1">
        <f t="array" ref="BA611">TRIM(_xlfn.CHOOSECOLS(_xlfn.TEXTSPLIT(AY611,"|",,TRUE),1))</f>
        <v>NULL</v>
      </c>
      <c r="BB611" s="92" t="str" cm="1">
        <f t="array" ref="BB611">TRIM(_xlfn.CHOOSECOLS(_xlfn.TEXTSPLIT(AZ611,"|",,TRUE),1))</f>
        <v>NULL</v>
      </c>
      <c r="BC611" s="92" t="str" cm="1">
        <f t="array" ref="BC611">TRIM(_xlfn.CHOOSECOLS(_xlfn.TEXTSPLIT(AB611,"|",,TRUE),1))</f>
        <v>NULL</v>
      </c>
      <c r="BD611" s="92" t="str" cm="1">
        <f t="array" ref="BD611">TRIM(_xlfn.CHOOSECOLS(_xlfn.TEXTSPLIT(AC611,"|",,TRUE),1))</f>
        <v>NULL</v>
      </c>
      <c r="BE611" s="92" t="str" cm="1">
        <f t="array" ref="BE611">TRIM(_xlfn.CHOOSECOLS(_xlfn.TEXTSPLIT(AD611,"|",,TRUE),1))</f>
        <v>NULL</v>
      </c>
      <c r="BF611" s="92" t="str" cm="1">
        <f t="array" ref="BF611">TRIM(IF(OR(TRIM(AE611)="NULL",ISBLANK(AE611),ISNUMBER(AE611)),AE611,_xlfn.CHOOSECOLS(_xlfn.TEXTSPLIT(AE611,"-",,TRUE),1)))</f>
        <v>NULL</v>
      </c>
      <c r="BG611" s="92" t="str" cm="1">
        <f t="array" ref="BG611">TRIM(IF(OR(TRIM(AE611)="NULL",ISBLANK(AE611),ISNUMBER(AE611)),AE611,_xlfn.CHOOSECOLS(_xlfn.TEXTSPLIT(AE611,"-",,TRUE),2)))</f>
        <v>NULL</v>
      </c>
      <c r="BH611" s="95" t="str">
        <f t="shared" si="54"/>
        <v>2017</v>
      </c>
      <c r="BI611" s="96" t="str">
        <f t="shared" si="55"/>
        <v>8</v>
      </c>
      <c r="BJ611" s="97" t="str">
        <f t="shared" si="56"/>
        <v>30</v>
      </c>
      <c r="BK611" s="96" t="str">
        <f t="shared" si="57"/>
        <v>2017</v>
      </c>
      <c r="BL611" s="96" t="str">
        <f t="shared" si="58"/>
        <v>9</v>
      </c>
      <c r="BM611" s="97" t="str">
        <f t="shared" si="59"/>
        <v>13</v>
      </c>
      <c r="BN611" s="93" t="b">
        <f>AND(TRIM(BH611)="NULL", TRIM(BK611)="NULL")</f>
        <v>0</v>
      </c>
      <c r="BO611" s="127" t="s">
        <v>435</v>
      </c>
      <c r="BP611" s="127" t="s">
        <v>435</v>
      </c>
    </row>
    <row r="612" spans="1:68">
      <c r="A612" s="7">
        <v>131.32</v>
      </c>
      <c r="B612" s="1" t="s">
        <v>420</v>
      </c>
      <c r="C612" s="11" t="s">
        <v>1599</v>
      </c>
      <c r="D612" s="6" t="s">
        <v>1600</v>
      </c>
      <c r="E612" s="21" t="s">
        <v>1635</v>
      </c>
      <c r="F612" s="5" t="s">
        <v>63</v>
      </c>
      <c r="G612" s="25" t="s">
        <v>63</v>
      </c>
      <c r="H612" s="25" t="s">
        <v>63</v>
      </c>
      <c r="I612" s="25" t="s">
        <v>63</v>
      </c>
      <c r="J612" s="5">
        <v>42977</v>
      </c>
      <c r="K612" s="6">
        <v>2017</v>
      </c>
      <c r="L612" s="6">
        <v>8</v>
      </c>
      <c r="M612" s="6">
        <v>30</v>
      </c>
      <c r="N612" s="5">
        <v>42991</v>
      </c>
      <c r="O612" s="6">
        <v>2017</v>
      </c>
      <c r="P612" s="6">
        <v>9</v>
      </c>
      <c r="Q612" s="6">
        <v>13</v>
      </c>
      <c r="R612" s="6">
        <v>3</v>
      </c>
      <c r="S612" s="6" t="s">
        <v>63</v>
      </c>
      <c r="T612" s="6" t="s">
        <v>166</v>
      </c>
      <c r="U612" s="6" t="s">
        <v>166</v>
      </c>
      <c r="V612" s="6" t="s">
        <v>166</v>
      </c>
      <c r="W612" s="6" t="s">
        <v>166</v>
      </c>
      <c r="X612" s="6" t="s">
        <v>166</v>
      </c>
      <c r="Y612" s="6" t="s">
        <v>166</v>
      </c>
      <c r="Z612" s="6" t="s">
        <v>166</v>
      </c>
      <c r="AA612" s="6" t="s">
        <v>166</v>
      </c>
      <c r="AB612" s="6" t="s">
        <v>166</v>
      </c>
      <c r="AC612" s="6" t="s">
        <v>166</v>
      </c>
      <c r="AD612" s="6" t="s">
        <v>166</v>
      </c>
      <c r="AE612" s="6" t="s">
        <v>166</v>
      </c>
      <c r="AH612" s="91" t="str" cm="1">
        <f t="array" ref="AH612">IF(OR(TRIM(S612)="NULL",ISBLANK(S612),ISNUMBER(S612)),TRIM(S612),TRIM(_xlfn.CHOOSECOLS(_xlfn.TEXTSPLIT(S612,"-",,TRUE),1)))</f>
        <v>NULL</v>
      </c>
      <c r="AI612" s="91" t="str" cm="1">
        <f t="array" ref="AI612">IF(OR(TRIM(S612)="NULL",ISBLANK(S612),ISNUMBER(S612)),TRIM(S612),TRIM(_xlfn.CHOOSECOLS(_xlfn.TEXTSPLIT(S612,"-",,TRUE),2)))</f>
        <v>NULL</v>
      </c>
      <c r="AJ612" s="91" t="str" cm="1">
        <f t="array" ref="AJ612">IF(OR(TRIM(R612)="NULL",ISBLANK(R612),ISNUMBER(R612)),TRIM(R612),TRIM(_xlfn.CHOOSECOLS(_xlfn.TEXTSPLIT(R612,"-",,TRUE),1)))</f>
        <v>3</v>
      </c>
      <c r="AK612" s="91" t="str" cm="1">
        <f t="array" ref="AK612">IF(OR(TRIM(R612)="NULL",ISBLANK(R612),ISNUMBER(R612)),TRIM(R612),TRIM(_xlfn.CHOOSECOLS(_xlfn.TEXTSPLIT(R612,"-",,TRUE),2)))</f>
        <v>3</v>
      </c>
      <c r="AL612" s="91" t="str" cm="1">
        <f t="array" ref="AL612">IF(OR(TRIM(T612)="NULL",ISBLANK(T612),ISNUMBER(T612)),TRIM(T612),TRIM(_xlfn.CHOOSECOLS(_xlfn.TEXTSPLIT(T612,"-",,TRUE),1)))</f>
        <v>NULL</v>
      </c>
      <c r="AM612" s="91" t="str" cm="1">
        <f t="array" ref="AM612">IF(OR(TRIM(T612)="NULL",ISBLANK(T612),ISNUMBER(T612)),TRIM(T612),TRIM(_xlfn.CHOOSECOLS(_xlfn.TEXTSPLIT(T612,"-",,TRUE),2)))</f>
        <v>NULL</v>
      </c>
      <c r="AN612" s="91" t="str" cm="1">
        <f t="array" ref="AN612">IF(OR(TRIM(U612)="NULL",ISBLANK(U612),ISNUMBER(U612)),TRIM(U612),TRIM(_xlfn.CHOOSECOLS(_xlfn.TEXTSPLIT(Y612,"-",,TRUE),1)))</f>
        <v>NULL</v>
      </c>
      <c r="AO612" s="91" t="str" cm="1">
        <f t="array" ref="AO612">IF(OR(TRIM(U612)="NULL",ISBLANK(U612),ISNUMBER(U612)),TRIM(U612),TRIM(_xlfn.CHOOSECOLS(_xlfn.TEXTSPLIT(Y612,"-",,TRUE),2)))</f>
        <v>NULL</v>
      </c>
      <c r="AP612" s="91" t="str" cm="1">
        <f t="array" ref="AP612">IF(OR(TRIM(V612)="NULL",ISBLANK(V612),ISNUMBER(V612)),TRIM(V612),TRIM(_xlfn.CHOOSECOLS(_xlfn.TEXTSPLIT(Y612,"-",,TRUE),1)))</f>
        <v>NULL</v>
      </c>
      <c r="AQ612" s="91" t="str" cm="1">
        <f t="array" ref="AQ612">IF(OR(TRIM(V612)="NULL",ISBLANK(V612),ISNUMBER(V612)),V612,_xlfn.CHOOSECOLS(_xlfn.TEXTSPLIT(Y612,"-",,TRUE),2))</f>
        <v xml:space="preserve">NULL </v>
      </c>
      <c r="AR612" s="99" t="str" cm="1">
        <f t="array" ref="AR612">TRIM(IF(OR(TRIM(W612)="NULL",ISBLANK(W612),ISNUMBER(W612)), W612, IF(AND(ISNUMBER(FIND("|", W612))=TRUE, ISNUMBER(FIND("-", W612))=FALSE), W612, IF(AND(ISNUMBER(FIND("|", W612))=FALSE, ISNUMBER(FIND("-", W612))=TRUE),_xlfn.CHOOSECOLS(_xlfn.TEXTSPLIT(W612,"-", "|",,TRUE),1), _xlfn.CONCAT(_xlfn.CHOOSECOLS(_xlfn.TEXTSPLIT(SUBSTITUTE(W612, "-", "|"), "|"),1),"|", _xlfn.CHOOSECOLS(_xlfn.TEXTSPLIT(SUBSTITUTE(W612, "-", "|"), "|"), 3))))))</f>
        <v>NULL</v>
      </c>
      <c r="AS612" s="99" t="str" cm="1">
        <f t="array" ref="AS612">TRIM(IF(OR(TRIM(W612)="NULL",ISBLANK(W612),ISNUMBER(W612)), W612, IF(AND(ISNUMBER(FIND("|", W612))=TRUE, ISNUMBER(FIND("-", W612))=FALSE), W612, IF(AND(ISNUMBER(FIND("|", W612))=FALSE, ISNUMBER(FIND("-", W612))=TRUE),_xlfn.CHOOSECOLS(_xlfn.TEXTSPLIT(W612,"-", "|",,TRUE),2), _xlfn.CONCAT(_xlfn.CHOOSECOLS(_xlfn.TEXTSPLIT(SUBSTITUTE(W612, "-", "|"), "|"),2),"|", _xlfn.CHOOSECOLS(_xlfn.TEXTSPLIT(SUBSTITUTE(W612, "-", "|"), "|"), 4))))))</f>
        <v>NULL</v>
      </c>
      <c r="AT612" s="92" t="str" cm="1">
        <f t="array" ref="AT612">TRIM(_xlfn.CHOOSECOLS(_xlfn.TEXTSPLIT(AR612,"|",,TRUE),1))</f>
        <v>NULL</v>
      </c>
      <c r="AU612" s="92" t="str" cm="1">
        <f t="array" ref="AU612">TRIM(_xlfn.CHOOSECOLS(_xlfn.TEXTSPLIT(AS612,"|",,TRUE),1))</f>
        <v>NULL</v>
      </c>
      <c r="AV612" s="92" t="str" cm="1">
        <f t="array" ref="AV612">TRIM(_xlfn.CHOOSECOLS(_xlfn.TEXTSPLIT(AB612,"|",,TRUE),1))</f>
        <v>NULL</v>
      </c>
      <c r="AW612" s="92" t="str" cm="1">
        <f t="array" ref="AW612">TRIM(_xlfn.CHOOSECOLS(_xlfn.TEXTSPLIT(Y612,"|",,TRUE),1))</f>
        <v>NULL</v>
      </c>
      <c r="AX612" s="92" t="str" cm="1">
        <f t="array" ref="AX612">TRIM(_xlfn.CHOOSECOLS(_xlfn.TEXTSPLIT(Z612,"|",,TRUE),1))</f>
        <v>NULL</v>
      </c>
      <c r="AY612" s="99" t="str" cm="1">
        <f t="array" ref="AY612">TRIM(IF(OR(TRIM(AA612)="NULL",ISBLANK(AA612),ISNUMBER(AA612)), AA612, IF(AND(ISNUMBER(FIND("|", AA612))=TRUE, ISNUMBER(FIND("-", AA612))=FALSE), AA612, IF(AND(ISNUMBER(FIND("|", AA612))=FALSE, ISNUMBER(FIND("-", AA612))=TRUE),_xlfn.CHOOSECOLS(_xlfn.TEXTSPLIT(AA612,"-", "|",,TRUE),1), _xlfn.CONCAT(_xlfn.CHOOSECOLS(_xlfn.TEXTSPLIT(SUBSTITUTE(AA612, "-", "|"), "|"),1),"|", _xlfn.CHOOSECOLS(_xlfn.TEXTSPLIT(SUBSTITUTE(AA612, "-", "|"), "|"), 3))))))</f>
        <v>NULL</v>
      </c>
      <c r="AZ612" s="99" t="str" cm="1">
        <f t="array" ref="AZ612">TRIM(IF(OR(TRIM(AA612)="NULL",ISBLANK(AA612),ISNUMBER(AA612)), AA612, IF(AND(ISNUMBER(FIND("|", AA612))=TRUE, ISNUMBER(FIND("-", AA612))=FALSE), AA612, IF(AND(ISNUMBER(FIND("|", AA612))=FALSE, ISNUMBER(FIND("-", AA612))=TRUE),_xlfn.CHOOSECOLS(_xlfn.TEXTSPLIT(AA612,"-", "|",,TRUE),2), _xlfn.CONCAT(_xlfn.CHOOSECOLS(_xlfn.TEXTSPLIT(SUBSTITUTE(AA612, "-", "|"), "|"),2),"|", _xlfn.CHOOSECOLS(_xlfn.TEXTSPLIT(SUBSTITUTE(AA612, "-", "|"), "|"), 4))))))</f>
        <v>NULL</v>
      </c>
      <c r="BA612" s="92" t="str" cm="1">
        <f t="array" ref="BA612">TRIM(_xlfn.CHOOSECOLS(_xlfn.TEXTSPLIT(AY612,"|",,TRUE),1))</f>
        <v>NULL</v>
      </c>
      <c r="BB612" s="92" t="str" cm="1">
        <f t="array" ref="BB612">TRIM(_xlfn.CHOOSECOLS(_xlfn.TEXTSPLIT(AZ612,"|",,TRUE),1))</f>
        <v>NULL</v>
      </c>
      <c r="BC612" s="92" t="str" cm="1">
        <f t="array" ref="BC612">TRIM(_xlfn.CHOOSECOLS(_xlfn.TEXTSPLIT(AB612,"|",,TRUE),1))</f>
        <v>NULL</v>
      </c>
      <c r="BD612" s="92" t="str" cm="1">
        <f t="array" ref="BD612">TRIM(_xlfn.CHOOSECOLS(_xlfn.TEXTSPLIT(AC612,"|",,TRUE),1))</f>
        <v>NULL</v>
      </c>
      <c r="BE612" s="92" t="str" cm="1">
        <f t="array" ref="BE612">TRIM(_xlfn.CHOOSECOLS(_xlfn.TEXTSPLIT(AD612,"|",,TRUE),1))</f>
        <v>NULL</v>
      </c>
      <c r="BF612" s="92" t="str" cm="1">
        <f t="array" ref="BF612">TRIM(IF(OR(TRIM(AE612)="NULL",ISBLANK(AE612),ISNUMBER(AE612)),AE612,_xlfn.CHOOSECOLS(_xlfn.TEXTSPLIT(AE612,"-",,TRUE),1)))</f>
        <v>NULL</v>
      </c>
      <c r="BG612" s="92" t="str" cm="1">
        <f t="array" ref="BG612">TRIM(IF(OR(TRIM(AE612)="NULL",ISBLANK(AE612),ISNUMBER(AE612)),AE612,_xlfn.CHOOSECOLS(_xlfn.TEXTSPLIT(AE612,"-",,TRUE),2)))</f>
        <v>NULL</v>
      </c>
      <c r="BH612" s="95" t="str">
        <f t="shared" si="54"/>
        <v>2017</v>
      </c>
      <c r="BI612" s="96" t="str">
        <f t="shared" si="55"/>
        <v>8</v>
      </c>
      <c r="BJ612" s="97" t="str">
        <f t="shared" si="56"/>
        <v>30</v>
      </c>
      <c r="BK612" s="96" t="str">
        <f t="shared" si="57"/>
        <v>2017</v>
      </c>
      <c r="BL612" s="96" t="str">
        <f t="shared" si="58"/>
        <v>9</v>
      </c>
      <c r="BM612" s="97" t="str">
        <f t="shared" si="59"/>
        <v>13</v>
      </c>
      <c r="BN612" s="93" t="b">
        <f>AND(TRIM(BH612)="NULL", TRIM(BK612)="NULL")</f>
        <v>0</v>
      </c>
      <c r="BO612" s="127" t="s">
        <v>435</v>
      </c>
      <c r="BP612" s="127" t="s">
        <v>435</v>
      </c>
    </row>
    <row r="613" spans="1:68">
      <c r="A613" s="7">
        <v>131.33000000000001</v>
      </c>
      <c r="B613" s="1" t="s">
        <v>420</v>
      </c>
      <c r="C613" s="11" t="s">
        <v>1599</v>
      </c>
      <c r="D613" s="6" t="s">
        <v>1600</v>
      </c>
      <c r="E613" s="21" t="s">
        <v>1636</v>
      </c>
      <c r="F613" s="5" t="s">
        <v>63</v>
      </c>
      <c r="G613" s="25" t="s">
        <v>63</v>
      </c>
      <c r="H613" s="25" t="s">
        <v>63</v>
      </c>
      <c r="I613" s="25" t="s">
        <v>63</v>
      </c>
      <c r="J613" s="5">
        <v>42977</v>
      </c>
      <c r="K613" s="6">
        <v>2017</v>
      </c>
      <c r="L613" s="6">
        <v>8</v>
      </c>
      <c r="M613" s="6">
        <v>30</v>
      </c>
      <c r="N613" s="5">
        <v>42991</v>
      </c>
      <c r="O613" s="6">
        <v>2017</v>
      </c>
      <c r="P613" s="6">
        <v>9</v>
      </c>
      <c r="Q613" s="6">
        <v>13</v>
      </c>
      <c r="R613" s="6">
        <v>3</v>
      </c>
      <c r="S613" s="6" t="s">
        <v>63</v>
      </c>
      <c r="T613" s="6" t="s">
        <v>166</v>
      </c>
      <c r="U613" s="6" t="s">
        <v>166</v>
      </c>
      <c r="V613" s="6" t="s">
        <v>166</v>
      </c>
      <c r="W613" s="6" t="s">
        <v>166</v>
      </c>
      <c r="X613" s="6" t="s">
        <v>166</v>
      </c>
      <c r="Y613" s="6" t="s">
        <v>166</v>
      </c>
      <c r="Z613" s="6" t="s">
        <v>166</v>
      </c>
      <c r="AA613" s="6" t="s">
        <v>166</v>
      </c>
      <c r="AB613" s="6" t="s">
        <v>166</v>
      </c>
      <c r="AC613" s="6" t="s">
        <v>166</v>
      </c>
      <c r="AD613" s="6" t="s">
        <v>166</v>
      </c>
      <c r="AE613" s="6" t="s">
        <v>166</v>
      </c>
      <c r="AH613" s="91" t="str" cm="1">
        <f t="array" ref="AH613">IF(OR(TRIM(S613)="NULL",ISBLANK(S613),ISNUMBER(S613)),TRIM(S613),TRIM(_xlfn.CHOOSECOLS(_xlfn.TEXTSPLIT(S613,"-",,TRUE),1)))</f>
        <v>NULL</v>
      </c>
      <c r="AI613" s="91" t="str" cm="1">
        <f t="array" ref="AI613">IF(OR(TRIM(S613)="NULL",ISBLANK(S613),ISNUMBER(S613)),TRIM(S613),TRIM(_xlfn.CHOOSECOLS(_xlfn.TEXTSPLIT(S613,"-",,TRUE),2)))</f>
        <v>NULL</v>
      </c>
      <c r="AJ613" s="91" t="str" cm="1">
        <f t="array" ref="AJ613">IF(OR(TRIM(R613)="NULL",ISBLANK(R613),ISNUMBER(R613)),TRIM(R613),TRIM(_xlfn.CHOOSECOLS(_xlfn.TEXTSPLIT(R613,"-",,TRUE),1)))</f>
        <v>3</v>
      </c>
      <c r="AK613" s="91" t="str" cm="1">
        <f t="array" ref="AK613">IF(OR(TRIM(R613)="NULL",ISBLANK(R613),ISNUMBER(R613)),TRIM(R613),TRIM(_xlfn.CHOOSECOLS(_xlfn.TEXTSPLIT(R613,"-",,TRUE),2)))</f>
        <v>3</v>
      </c>
      <c r="AL613" s="91" t="str" cm="1">
        <f t="array" ref="AL613">IF(OR(TRIM(T613)="NULL",ISBLANK(T613),ISNUMBER(T613)),TRIM(T613),TRIM(_xlfn.CHOOSECOLS(_xlfn.TEXTSPLIT(T613,"-",,TRUE),1)))</f>
        <v>NULL</v>
      </c>
      <c r="AM613" s="91" t="str" cm="1">
        <f t="array" ref="AM613">IF(OR(TRIM(T613)="NULL",ISBLANK(T613),ISNUMBER(T613)),TRIM(T613),TRIM(_xlfn.CHOOSECOLS(_xlfn.TEXTSPLIT(T613,"-",,TRUE),2)))</f>
        <v>NULL</v>
      </c>
      <c r="AN613" s="91" t="str" cm="1">
        <f t="array" ref="AN613">IF(OR(TRIM(U613)="NULL",ISBLANK(U613),ISNUMBER(U613)),TRIM(U613),TRIM(_xlfn.CHOOSECOLS(_xlfn.TEXTSPLIT(Y613,"-",,TRUE),1)))</f>
        <v>NULL</v>
      </c>
      <c r="AO613" s="91" t="str" cm="1">
        <f t="array" ref="AO613">IF(OR(TRIM(U613)="NULL",ISBLANK(U613),ISNUMBER(U613)),TRIM(U613),TRIM(_xlfn.CHOOSECOLS(_xlfn.TEXTSPLIT(Y613,"-",,TRUE),2)))</f>
        <v>NULL</v>
      </c>
      <c r="AP613" s="91" t="str" cm="1">
        <f t="array" ref="AP613">IF(OR(TRIM(V613)="NULL",ISBLANK(V613),ISNUMBER(V613)),TRIM(V613),TRIM(_xlfn.CHOOSECOLS(_xlfn.TEXTSPLIT(Y613,"-",,TRUE),1)))</f>
        <v>NULL</v>
      </c>
      <c r="AQ613" s="91" t="str" cm="1">
        <f t="array" ref="AQ613">IF(OR(TRIM(V613)="NULL",ISBLANK(V613),ISNUMBER(V613)),V613,_xlfn.CHOOSECOLS(_xlfn.TEXTSPLIT(Y613,"-",,TRUE),2))</f>
        <v xml:space="preserve">NULL </v>
      </c>
      <c r="AR613" s="99" t="str" cm="1">
        <f t="array" ref="AR613">TRIM(IF(OR(TRIM(W613)="NULL",ISBLANK(W613),ISNUMBER(W613)), W613, IF(AND(ISNUMBER(FIND("|", W613))=TRUE, ISNUMBER(FIND("-", W613))=FALSE), W613, IF(AND(ISNUMBER(FIND("|", W613))=FALSE, ISNUMBER(FIND("-", W613))=TRUE),_xlfn.CHOOSECOLS(_xlfn.TEXTSPLIT(W613,"-", "|",,TRUE),1), _xlfn.CONCAT(_xlfn.CHOOSECOLS(_xlfn.TEXTSPLIT(SUBSTITUTE(W613, "-", "|"), "|"),1),"|", _xlfn.CHOOSECOLS(_xlfn.TEXTSPLIT(SUBSTITUTE(W613, "-", "|"), "|"), 3))))))</f>
        <v>NULL</v>
      </c>
      <c r="AS613" s="99" t="str" cm="1">
        <f t="array" ref="AS613">TRIM(IF(OR(TRIM(W613)="NULL",ISBLANK(W613),ISNUMBER(W613)), W613, IF(AND(ISNUMBER(FIND("|", W613))=TRUE, ISNUMBER(FIND("-", W613))=FALSE), W613, IF(AND(ISNUMBER(FIND("|", W613))=FALSE, ISNUMBER(FIND("-", W613))=TRUE),_xlfn.CHOOSECOLS(_xlfn.TEXTSPLIT(W613,"-", "|",,TRUE),2), _xlfn.CONCAT(_xlfn.CHOOSECOLS(_xlfn.TEXTSPLIT(SUBSTITUTE(W613, "-", "|"), "|"),2),"|", _xlfn.CHOOSECOLS(_xlfn.TEXTSPLIT(SUBSTITUTE(W613, "-", "|"), "|"), 4))))))</f>
        <v>NULL</v>
      </c>
      <c r="AT613" s="92" t="str" cm="1">
        <f t="array" ref="AT613">TRIM(_xlfn.CHOOSECOLS(_xlfn.TEXTSPLIT(AR613,"|",,TRUE),1))</f>
        <v>NULL</v>
      </c>
      <c r="AU613" s="92" t="str" cm="1">
        <f t="array" ref="AU613">TRIM(_xlfn.CHOOSECOLS(_xlfn.TEXTSPLIT(AS613,"|",,TRUE),1))</f>
        <v>NULL</v>
      </c>
      <c r="AV613" s="92" t="str" cm="1">
        <f t="array" ref="AV613">TRIM(_xlfn.CHOOSECOLS(_xlfn.TEXTSPLIT(AB613,"|",,TRUE),1))</f>
        <v>NULL</v>
      </c>
      <c r="AW613" s="92" t="str" cm="1">
        <f t="array" ref="AW613">TRIM(_xlfn.CHOOSECOLS(_xlfn.TEXTSPLIT(Y613,"|",,TRUE),1))</f>
        <v>NULL</v>
      </c>
      <c r="AX613" s="92" t="str" cm="1">
        <f t="array" ref="AX613">TRIM(_xlfn.CHOOSECOLS(_xlfn.TEXTSPLIT(Z613,"|",,TRUE),1))</f>
        <v>NULL</v>
      </c>
      <c r="AY613" s="99" t="str" cm="1">
        <f t="array" ref="AY613">TRIM(IF(OR(TRIM(AA613)="NULL",ISBLANK(AA613),ISNUMBER(AA613)), AA613, IF(AND(ISNUMBER(FIND("|", AA613))=TRUE, ISNUMBER(FIND("-", AA613))=FALSE), AA613, IF(AND(ISNUMBER(FIND("|", AA613))=FALSE, ISNUMBER(FIND("-", AA613))=TRUE),_xlfn.CHOOSECOLS(_xlfn.TEXTSPLIT(AA613,"-", "|",,TRUE),1), _xlfn.CONCAT(_xlfn.CHOOSECOLS(_xlfn.TEXTSPLIT(SUBSTITUTE(AA613, "-", "|"), "|"),1),"|", _xlfn.CHOOSECOLS(_xlfn.TEXTSPLIT(SUBSTITUTE(AA613, "-", "|"), "|"), 3))))))</f>
        <v>NULL</v>
      </c>
      <c r="AZ613" s="99" t="str" cm="1">
        <f t="array" ref="AZ613">TRIM(IF(OR(TRIM(AA613)="NULL",ISBLANK(AA613),ISNUMBER(AA613)), AA613, IF(AND(ISNUMBER(FIND("|", AA613))=TRUE, ISNUMBER(FIND("-", AA613))=FALSE), AA613, IF(AND(ISNUMBER(FIND("|", AA613))=FALSE, ISNUMBER(FIND("-", AA613))=TRUE),_xlfn.CHOOSECOLS(_xlfn.TEXTSPLIT(AA613,"-", "|",,TRUE),2), _xlfn.CONCAT(_xlfn.CHOOSECOLS(_xlfn.TEXTSPLIT(SUBSTITUTE(AA613, "-", "|"), "|"),2),"|", _xlfn.CHOOSECOLS(_xlfn.TEXTSPLIT(SUBSTITUTE(AA613, "-", "|"), "|"), 4))))))</f>
        <v>NULL</v>
      </c>
      <c r="BA613" s="92" t="str" cm="1">
        <f t="array" ref="BA613">TRIM(_xlfn.CHOOSECOLS(_xlfn.TEXTSPLIT(AY613,"|",,TRUE),1))</f>
        <v>NULL</v>
      </c>
      <c r="BB613" s="92" t="str" cm="1">
        <f t="array" ref="BB613">TRIM(_xlfn.CHOOSECOLS(_xlfn.TEXTSPLIT(AZ613,"|",,TRUE),1))</f>
        <v>NULL</v>
      </c>
      <c r="BC613" s="92" t="str" cm="1">
        <f t="array" ref="BC613">TRIM(_xlfn.CHOOSECOLS(_xlfn.TEXTSPLIT(AB613,"|",,TRUE),1))</f>
        <v>NULL</v>
      </c>
      <c r="BD613" s="92" t="str" cm="1">
        <f t="array" ref="BD613">TRIM(_xlfn.CHOOSECOLS(_xlfn.TEXTSPLIT(AC613,"|",,TRUE),1))</f>
        <v>NULL</v>
      </c>
      <c r="BE613" s="92" t="str" cm="1">
        <f t="array" ref="BE613">TRIM(_xlfn.CHOOSECOLS(_xlfn.TEXTSPLIT(AD613,"|",,TRUE),1))</f>
        <v>NULL</v>
      </c>
      <c r="BF613" s="92" t="str" cm="1">
        <f t="array" ref="BF613">TRIM(IF(OR(TRIM(AE613)="NULL",ISBLANK(AE613),ISNUMBER(AE613)),AE613,_xlfn.CHOOSECOLS(_xlfn.TEXTSPLIT(AE613,"-",,TRUE),1)))</f>
        <v>NULL</v>
      </c>
      <c r="BG613" s="92" t="str" cm="1">
        <f t="array" ref="BG613">TRIM(IF(OR(TRIM(AE613)="NULL",ISBLANK(AE613),ISNUMBER(AE613)),AE613,_xlfn.CHOOSECOLS(_xlfn.TEXTSPLIT(AE613,"-",,TRUE),2)))</f>
        <v>NULL</v>
      </c>
      <c r="BH613" s="95" t="str">
        <f t="shared" si="54"/>
        <v>2017</v>
      </c>
      <c r="BI613" s="96" t="str">
        <f t="shared" si="55"/>
        <v>8</v>
      </c>
      <c r="BJ613" s="97" t="str">
        <f t="shared" si="56"/>
        <v>30</v>
      </c>
      <c r="BK613" s="96" t="str">
        <f t="shared" si="57"/>
        <v>2017</v>
      </c>
      <c r="BL613" s="96" t="str">
        <f t="shared" si="58"/>
        <v>9</v>
      </c>
      <c r="BM613" s="97" t="str">
        <f t="shared" si="59"/>
        <v>13</v>
      </c>
      <c r="BN613" s="93" t="b">
        <f>AND(TRIM(BH613)="NULL", TRIM(BK613)="NULL")</f>
        <v>0</v>
      </c>
      <c r="BO613" s="127" t="s">
        <v>435</v>
      </c>
      <c r="BP613" s="127" t="s">
        <v>435</v>
      </c>
    </row>
    <row r="614" spans="1:68">
      <c r="A614" s="7">
        <v>131.34</v>
      </c>
      <c r="B614" s="1" t="s">
        <v>420</v>
      </c>
      <c r="C614" s="11" t="s">
        <v>1599</v>
      </c>
      <c r="D614" s="6" t="s">
        <v>1600</v>
      </c>
      <c r="E614" s="21" t="s">
        <v>1637</v>
      </c>
      <c r="F614" s="5" t="s">
        <v>63</v>
      </c>
      <c r="G614" s="25" t="s">
        <v>63</v>
      </c>
      <c r="H614" s="25" t="s">
        <v>63</v>
      </c>
      <c r="I614" s="25" t="s">
        <v>63</v>
      </c>
      <c r="J614" s="5">
        <v>42977</v>
      </c>
      <c r="K614" s="6">
        <v>2017</v>
      </c>
      <c r="L614" s="6">
        <v>8</v>
      </c>
      <c r="M614" s="6">
        <v>30</v>
      </c>
      <c r="N614" s="5">
        <v>42991</v>
      </c>
      <c r="O614" s="6">
        <v>2017</v>
      </c>
      <c r="P614" s="6">
        <v>9</v>
      </c>
      <c r="Q614" s="6">
        <v>13</v>
      </c>
      <c r="R614" s="6">
        <v>2</v>
      </c>
      <c r="S614" s="6" t="s">
        <v>63</v>
      </c>
      <c r="T614" s="6" t="s">
        <v>166</v>
      </c>
      <c r="U614" s="6" t="s">
        <v>166</v>
      </c>
      <c r="V614" s="6" t="s">
        <v>166</v>
      </c>
      <c r="W614" s="6" t="s">
        <v>166</v>
      </c>
      <c r="X614" s="6" t="s">
        <v>166</v>
      </c>
      <c r="Y614" s="6" t="s">
        <v>166</v>
      </c>
      <c r="Z614" s="6" t="s">
        <v>166</v>
      </c>
      <c r="AA614" s="6" t="s">
        <v>166</v>
      </c>
      <c r="AB614" s="6" t="s">
        <v>166</v>
      </c>
      <c r="AC614" s="6" t="s">
        <v>166</v>
      </c>
      <c r="AD614" s="6" t="s">
        <v>166</v>
      </c>
      <c r="AE614" s="6">
        <v>1073</v>
      </c>
      <c r="AH614" s="91" t="str" cm="1">
        <f t="array" ref="AH614">IF(OR(TRIM(S614)="NULL",ISBLANK(S614),ISNUMBER(S614)),TRIM(S614),TRIM(_xlfn.CHOOSECOLS(_xlfn.TEXTSPLIT(S614,"-",,TRUE),1)))</f>
        <v>NULL</v>
      </c>
      <c r="AI614" s="91" t="str" cm="1">
        <f t="array" ref="AI614">IF(OR(TRIM(S614)="NULL",ISBLANK(S614),ISNUMBER(S614)),TRIM(S614),TRIM(_xlfn.CHOOSECOLS(_xlfn.TEXTSPLIT(S614,"-",,TRUE),2)))</f>
        <v>NULL</v>
      </c>
      <c r="AJ614" s="91" t="str" cm="1">
        <f t="array" ref="AJ614">IF(OR(TRIM(R614)="NULL",ISBLANK(R614),ISNUMBER(R614)),TRIM(R614),TRIM(_xlfn.CHOOSECOLS(_xlfn.TEXTSPLIT(R614,"-",,TRUE),1)))</f>
        <v>2</v>
      </c>
      <c r="AK614" s="91" t="str" cm="1">
        <f t="array" ref="AK614">IF(OR(TRIM(R614)="NULL",ISBLANK(R614),ISNUMBER(R614)),TRIM(R614),TRIM(_xlfn.CHOOSECOLS(_xlfn.TEXTSPLIT(R614,"-",,TRUE),2)))</f>
        <v>2</v>
      </c>
      <c r="AL614" s="91" t="str" cm="1">
        <f t="array" ref="AL614">IF(OR(TRIM(T614)="NULL",ISBLANK(T614),ISNUMBER(T614)),TRIM(T614),TRIM(_xlfn.CHOOSECOLS(_xlfn.TEXTSPLIT(T614,"-",,TRUE),1)))</f>
        <v>NULL</v>
      </c>
      <c r="AM614" s="91" t="str" cm="1">
        <f t="array" ref="AM614">IF(OR(TRIM(T614)="NULL",ISBLANK(T614),ISNUMBER(T614)),TRIM(T614),TRIM(_xlfn.CHOOSECOLS(_xlfn.TEXTSPLIT(T614,"-",,TRUE),2)))</f>
        <v>NULL</v>
      </c>
      <c r="AN614" s="91" t="str" cm="1">
        <f t="array" ref="AN614">IF(OR(TRIM(U614)="NULL",ISBLANK(U614),ISNUMBER(U614)),TRIM(U614),TRIM(_xlfn.CHOOSECOLS(_xlfn.TEXTSPLIT(Y614,"-",,TRUE),1)))</f>
        <v>NULL</v>
      </c>
      <c r="AO614" s="91" t="str" cm="1">
        <f t="array" ref="AO614">IF(OR(TRIM(U614)="NULL",ISBLANK(U614),ISNUMBER(U614)),TRIM(U614),TRIM(_xlfn.CHOOSECOLS(_xlfn.TEXTSPLIT(Y614,"-",,TRUE),2)))</f>
        <v>NULL</v>
      </c>
      <c r="AP614" s="91" t="str" cm="1">
        <f t="array" ref="AP614">IF(OR(TRIM(V614)="NULL",ISBLANK(V614),ISNUMBER(V614)),TRIM(V614),TRIM(_xlfn.CHOOSECOLS(_xlfn.TEXTSPLIT(Y614,"-",,TRUE),1)))</f>
        <v>NULL</v>
      </c>
      <c r="AQ614" s="91" t="str" cm="1">
        <f t="array" ref="AQ614">IF(OR(TRIM(V614)="NULL",ISBLANK(V614),ISNUMBER(V614)),V614,_xlfn.CHOOSECOLS(_xlfn.TEXTSPLIT(Y614,"-",,TRUE),2))</f>
        <v xml:space="preserve">NULL </v>
      </c>
      <c r="AR614" s="99" t="str" cm="1">
        <f t="array" ref="AR614">TRIM(IF(OR(TRIM(W614)="NULL",ISBLANK(W614),ISNUMBER(W614)), W614, IF(AND(ISNUMBER(FIND("|", W614))=TRUE, ISNUMBER(FIND("-", W614))=FALSE), W614, IF(AND(ISNUMBER(FIND("|", W614))=FALSE, ISNUMBER(FIND("-", W614))=TRUE),_xlfn.CHOOSECOLS(_xlfn.TEXTSPLIT(W614,"-", "|",,TRUE),1), _xlfn.CONCAT(_xlfn.CHOOSECOLS(_xlfn.TEXTSPLIT(SUBSTITUTE(W614, "-", "|"), "|"),1),"|", _xlfn.CHOOSECOLS(_xlfn.TEXTSPLIT(SUBSTITUTE(W614, "-", "|"), "|"), 3))))))</f>
        <v>NULL</v>
      </c>
      <c r="AS614" s="99" t="str" cm="1">
        <f t="array" ref="AS614">TRIM(IF(OR(TRIM(W614)="NULL",ISBLANK(W614),ISNUMBER(W614)), W614, IF(AND(ISNUMBER(FIND("|", W614))=TRUE, ISNUMBER(FIND("-", W614))=FALSE), W614, IF(AND(ISNUMBER(FIND("|", W614))=FALSE, ISNUMBER(FIND("-", W614))=TRUE),_xlfn.CHOOSECOLS(_xlfn.TEXTSPLIT(W614,"-", "|",,TRUE),2), _xlfn.CONCAT(_xlfn.CHOOSECOLS(_xlfn.TEXTSPLIT(SUBSTITUTE(W614, "-", "|"), "|"),2),"|", _xlfn.CHOOSECOLS(_xlfn.TEXTSPLIT(SUBSTITUTE(W614, "-", "|"), "|"), 4))))))</f>
        <v>NULL</v>
      </c>
      <c r="AT614" s="92" t="str" cm="1">
        <f t="array" ref="AT614">TRIM(_xlfn.CHOOSECOLS(_xlfn.TEXTSPLIT(AR614,"|",,TRUE),1))</f>
        <v>NULL</v>
      </c>
      <c r="AU614" s="92" t="str" cm="1">
        <f t="array" ref="AU614">TRIM(_xlfn.CHOOSECOLS(_xlfn.TEXTSPLIT(AS614,"|",,TRUE),1))</f>
        <v>NULL</v>
      </c>
      <c r="AV614" s="92" t="str" cm="1">
        <f t="array" ref="AV614">TRIM(_xlfn.CHOOSECOLS(_xlfn.TEXTSPLIT(AB614,"|",,TRUE),1))</f>
        <v>NULL</v>
      </c>
      <c r="AW614" s="92" t="str" cm="1">
        <f t="array" ref="AW614">TRIM(_xlfn.CHOOSECOLS(_xlfn.TEXTSPLIT(Y614,"|",,TRUE),1))</f>
        <v>NULL</v>
      </c>
      <c r="AX614" s="92" t="str" cm="1">
        <f t="array" ref="AX614">TRIM(_xlfn.CHOOSECOLS(_xlfn.TEXTSPLIT(Z614,"|",,TRUE),1))</f>
        <v>NULL</v>
      </c>
      <c r="AY614" s="99" t="str" cm="1">
        <f t="array" ref="AY614">TRIM(IF(OR(TRIM(AA614)="NULL",ISBLANK(AA614),ISNUMBER(AA614)), AA614, IF(AND(ISNUMBER(FIND("|", AA614))=TRUE, ISNUMBER(FIND("-", AA614))=FALSE), AA614, IF(AND(ISNUMBER(FIND("|", AA614))=FALSE, ISNUMBER(FIND("-", AA614))=TRUE),_xlfn.CHOOSECOLS(_xlfn.TEXTSPLIT(AA614,"-", "|",,TRUE),1), _xlfn.CONCAT(_xlfn.CHOOSECOLS(_xlfn.TEXTSPLIT(SUBSTITUTE(AA614, "-", "|"), "|"),1),"|", _xlfn.CHOOSECOLS(_xlfn.TEXTSPLIT(SUBSTITUTE(AA614, "-", "|"), "|"), 3))))))</f>
        <v>NULL</v>
      </c>
      <c r="AZ614" s="99" t="str" cm="1">
        <f t="array" ref="AZ614">TRIM(IF(OR(TRIM(AA614)="NULL",ISBLANK(AA614),ISNUMBER(AA614)), AA614, IF(AND(ISNUMBER(FIND("|", AA614))=TRUE, ISNUMBER(FIND("-", AA614))=FALSE), AA614, IF(AND(ISNUMBER(FIND("|", AA614))=FALSE, ISNUMBER(FIND("-", AA614))=TRUE),_xlfn.CHOOSECOLS(_xlfn.TEXTSPLIT(AA614,"-", "|",,TRUE),2), _xlfn.CONCAT(_xlfn.CHOOSECOLS(_xlfn.TEXTSPLIT(SUBSTITUTE(AA614, "-", "|"), "|"),2),"|", _xlfn.CHOOSECOLS(_xlfn.TEXTSPLIT(SUBSTITUTE(AA614, "-", "|"), "|"), 4))))))</f>
        <v>NULL</v>
      </c>
      <c r="BA614" s="92" t="str" cm="1">
        <f t="array" ref="BA614">TRIM(_xlfn.CHOOSECOLS(_xlfn.TEXTSPLIT(AY614,"|",,TRUE),1))</f>
        <v>NULL</v>
      </c>
      <c r="BB614" s="92" t="str" cm="1">
        <f t="array" ref="BB614">TRIM(_xlfn.CHOOSECOLS(_xlfn.TEXTSPLIT(AZ614,"|",,TRUE),1))</f>
        <v>NULL</v>
      </c>
      <c r="BC614" s="92" t="str" cm="1">
        <f t="array" ref="BC614">TRIM(_xlfn.CHOOSECOLS(_xlfn.TEXTSPLIT(AB614,"|",,TRUE),1))</f>
        <v>NULL</v>
      </c>
      <c r="BD614" s="92" t="str" cm="1">
        <f t="array" ref="BD614">TRIM(_xlfn.CHOOSECOLS(_xlfn.TEXTSPLIT(AC614,"|",,TRUE),1))</f>
        <v>NULL</v>
      </c>
      <c r="BE614" s="92" t="str" cm="1">
        <f t="array" ref="BE614">TRIM(_xlfn.CHOOSECOLS(_xlfn.TEXTSPLIT(AD614,"|",,TRUE),1))</f>
        <v>NULL</v>
      </c>
      <c r="BF614" s="92" t="str" cm="1">
        <f t="array" ref="BF614">TRIM(IF(OR(TRIM(AE614)="NULL",ISBLANK(AE614),ISNUMBER(AE614)),AE614,_xlfn.CHOOSECOLS(_xlfn.TEXTSPLIT(AE614,"-",,TRUE),1)))</f>
        <v>1073</v>
      </c>
      <c r="BG614" s="92" t="str" cm="1">
        <f t="array" ref="BG614">TRIM(IF(OR(TRIM(AE614)="NULL",ISBLANK(AE614),ISNUMBER(AE614)),AE614,_xlfn.CHOOSECOLS(_xlfn.TEXTSPLIT(AE614,"-",,TRUE),2)))</f>
        <v>1073</v>
      </c>
      <c r="BH614" s="95" t="str">
        <f t="shared" si="54"/>
        <v>2017</v>
      </c>
      <c r="BI614" s="96" t="str">
        <f t="shared" si="55"/>
        <v>8</v>
      </c>
      <c r="BJ614" s="97" t="str">
        <f t="shared" si="56"/>
        <v>30</v>
      </c>
      <c r="BK614" s="96" t="str">
        <f t="shared" si="57"/>
        <v>2017</v>
      </c>
      <c r="BL614" s="96" t="str">
        <f t="shared" si="58"/>
        <v>9</v>
      </c>
      <c r="BM614" s="97" t="str">
        <f t="shared" si="59"/>
        <v>13</v>
      </c>
      <c r="BN614" s="93" t="b">
        <f>AND(TRIM(BH614)="NULL", TRIM(BK614)="NULL")</f>
        <v>0</v>
      </c>
      <c r="BO614" s="127" t="s">
        <v>435</v>
      </c>
      <c r="BP614" s="127" t="s">
        <v>435</v>
      </c>
    </row>
    <row r="615" spans="1:68">
      <c r="A615" s="7">
        <v>131.35</v>
      </c>
      <c r="B615" s="1" t="s">
        <v>420</v>
      </c>
      <c r="C615" s="11" t="s">
        <v>1599</v>
      </c>
      <c r="D615" s="6" t="s">
        <v>1600</v>
      </c>
      <c r="E615" s="21" t="s">
        <v>1638</v>
      </c>
      <c r="F615" s="5" t="s">
        <v>63</v>
      </c>
      <c r="G615" s="25" t="s">
        <v>63</v>
      </c>
      <c r="H615" s="25" t="s">
        <v>63</v>
      </c>
      <c r="I615" s="25" t="s">
        <v>63</v>
      </c>
      <c r="J615" s="5">
        <v>42977</v>
      </c>
      <c r="K615" s="6">
        <v>2017</v>
      </c>
      <c r="L615" s="6">
        <v>8</v>
      </c>
      <c r="M615" s="6">
        <v>30</v>
      </c>
      <c r="N615" s="5">
        <v>42991</v>
      </c>
      <c r="O615" s="6">
        <v>2017</v>
      </c>
      <c r="P615" s="6">
        <v>9</v>
      </c>
      <c r="Q615" s="6">
        <v>13</v>
      </c>
      <c r="R615" s="6">
        <v>2</v>
      </c>
      <c r="S615" s="6" t="s">
        <v>63</v>
      </c>
      <c r="T615" s="6" t="s">
        <v>166</v>
      </c>
      <c r="U615" s="6" t="s">
        <v>166</v>
      </c>
      <c r="V615" s="6" t="s">
        <v>166</v>
      </c>
      <c r="W615" s="6" t="s">
        <v>166</v>
      </c>
      <c r="X615" s="6" t="s">
        <v>166</v>
      </c>
      <c r="Y615" s="6" t="s">
        <v>166</v>
      </c>
      <c r="Z615" s="6" t="s">
        <v>166</v>
      </c>
      <c r="AA615" s="6" t="s">
        <v>166</v>
      </c>
      <c r="AB615" s="6" t="s">
        <v>166</v>
      </c>
      <c r="AC615" s="6" t="s">
        <v>166</v>
      </c>
      <c r="AD615" s="6" t="s">
        <v>166</v>
      </c>
      <c r="AE615" s="6" t="s">
        <v>166</v>
      </c>
      <c r="AH615" s="91" t="str" cm="1">
        <f t="array" ref="AH615">IF(OR(TRIM(S615)="NULL",ISBLANK(S615),ISNUMBER(S615)),TRIM(S615),TRIM(_xlfn.CHOOSECOLS(_xlfn.TEXTSPLIT(S615,"-",,TRUE),1)))</f>
        <v>NULL</v>
      </c>
      <c r="AI615" s="91" t="str" cm="1">
        <f t="array" ref="AI615">IF(OR(TRIM(S615)="NULL",ISBLANK(S615),ISNUMBER(S615)),TRIM(S615),TRIM(_xlfn.CHOOSECOLS(_xlfn.TEXTSPLIT(S615,"-",,TRUE),2)))</f>
        <v>NULL</v>
      </c>
      <c r="AJ615" s="91" t="str" cm="1">
        <f t="array" ref="AJ615">IF(OR(TRIM(R615)="NULL",ISBLANK(R615),ISNUMBER(R615)),TRIM(R615),TRIM(_xlfn.CHOOSECOLS(_xlfn.TEXTSPLIT(R615,"-",,TRUE),1)))</f>
        <v>2</v>
      </c>
      <c r="AK615" s="91" t="str" cm="1">
        <f t="array" ref="AK615">IF(OR(TRIM(R615)="NULL",ISBLANK(R615),ISNUMBER(R615)),TRIM(R615),TRIM(_xlfn.CHOOSECOLS(_xlfn.TEXTSPLIT(R615,"-",,TRUE),2)))</f>
        <v>2</v>
      </c>
      <c r="AL615" s="91" t="str" cm="1">
        <f t="array" ref="AL615">IF(OR(TRIM(T615)="NULL",ISBLANK(T615),ISNUMBER(T615)),TRIM(T615),TRIM(_xlfn.CHOOSECOLS(_xlfn.TEXTSPLIT(T615,"-",,TRUE),1)))</f>
        <v>NULL</v>
      </c>
      <c r="AM615" s="91" t="str" cm="1">
        <f t="array" ref="AM615">IF(OR(TRIM(T615)="NULL",ISBLANK(T615),ISNUMBER(T615)),TRIM(T615),TRIM(_xlfn.CHOOSECOLS(_xlfn.TEXTSPLIT(T615,"-",,TRUE),2)))</f>
        <v>NULL</v>
      </c>
      <c r="AN615" s="91" t="str" cm="1">
        <f t="array" ref="AN615">IF(OR(TRIM(U615)="NULL",ISBLANK(U615),ISNUMBER(U615)),TRIM(U615),TRIM(_xlfn.CHOOSECOLS(_xlfn.TEXTSPLIT(Y615,"-",,TRUE),1)))</f>
        <v>NULL</v>
      </c>
      <c r="AO615" s="91" t="str" cm="1">
        <f t="array" ref="AO615">IF(OR(TRIM(U615)="NULL",ISBLANK(U615),ISNUMBER(U615)),TRIM(U615),TRIM(_xlfn.CHOOSECOLS(_xlfn.TEXTSPLIT(Y615,"-",,TRUE),2)))</f>
        <v>NULL</v>
      </c>
      <c r="AP615" s="91" t="str" cm="1">
        <f t="array" ref="AP615">IF(OR(TRIM(V615)="NULL",ISBLANK(V615),ISNUMBER(V615)),TRIM(V615),TRIM(_xlfn.CHOOSECOLS(_xlfn.TEXTSPLIT(Y615,"-",,TRUE),1)))</f>
        <v>NULL</v>
      </c>
      <c r="AQ615" s="91" t="str" cm="1">
        <f t="array" ref="AQ615">IF(OR(TRIM(V615)="NULL",ISBLANK(V615),ISNUMBER(V615)),V615,_xlfn.CHOOSECOLS(_xlfn.TEXTSPLIT(Y615,"-",,TRUE),2))</f>
        <v xml:space="preserve">NULL </v>
      </c>
      <c r="AR615" s="99" t="str" cm="1">
        <f t="array" ref="AR615">TRIM(IF(OR(TRIM(W615)="NULL",ISBLANK(W615),ISNUMBER(W615)), W615, IF(AND(ISNUMBER(FIND("|", W615))=TRUE, ISNUMBER(FIND("-", W615))=FALSE), W615, IF(AND(ISNUMBER(FIND("|", W615))=FALSE, ISNUMBER(FIND("-", W615))=TRUE),_xlfn.CHOOSECOLS(_xlfn.TEXTSPLIT(W615,"-", "|",,TRUE),1), _xlfn.CONCAT(_xlfn.CHOOSECOLS(_xlfn.TEXTSPLIT(SUBSTITUTE(W615, "-", "|"), "|"),1),"|", _xlfn.CHOOSECOLS(_xlfn.TEXTSPLIT(SUBSTITUTE(W615, "-", "|"), "|"), 3))))))</f>
        <v>NULL</v>
      </c>
      <c r="AS615" s="99" t="str" cm="1">
        <f t="array" ref="AS615">TRIM(IF(OR(TRIM(W615)="NULL",ISBLANK(W615),ISNUMBER(W615)), W615, IF(AND(ISNUMBER(FIND("|", W615))=TRUE, ISNUMBER(FIND("-", W615))=FALSE), W615, IF(AND(ISNUMBER(FIND("|", W615))=FALSE, ISNUMBER(FIND("-", W615))=TRUE),_xlfn.CHOOSECOLS(_xlfn.TEXTSPLIT(W615,"-", "|",,TRUE),2), _xlfn.CONCAT(_xlfn.CHOOSECOLS(_xlfn.TEXTSPLIT(SUBSTITUTE(W615, "-", "|"), "|"),2),"|", _xlfn.CHOOSECOLS(_xlfn.TEXTSPLIT(SUBSTITUTE(W615, "-", "|"), "|"), 4))))))</f>
        <v>NULL</v>
      </c>
      <c r="AT615" s="92" t="str" cm="1">
        <f t="array" ref="AT615">TRIM(_xlfn.CHOOSECOLS(_xlfn.TEXTSPLIT(AR615,"|",,TRUE),1))</f>
        <v>NULL</v>
      </c>
      <c r="AU615" s="92" t="str" cm="1">
        <f t="array" ref="AU615">TRIM(_xlfn.CHOOSECOLS(_xlfn.TEXTSPLIT(AS615,"|",,TRUE),1))</f>
        <v>NULL</v>
      </c>
      <c r="AV615" s="92" t="str" cm="1">
        <f t="array" ref="AV615">TRIM(_xlfn.CHOOSECOLS(_xlfn.TEXTSPLIT(AB615,"|",,TRUE),1))</f>
        <v>NULL</v>
      </c>
      <c r="AW615" s="92" t="str" cm="1">
        <f t="array" ref="AW615">TRIM(_xlfn.CHOOSECOLS(_xlfn.TEXTSPLIT(Y615,"|",,TRUE),1))</f>
        <v>NULL</v>
      </c>
      <c r="AX615" s="92" t="str" cm="1">
        <f t="array" ref="AX615">TRIM(_xlfn.CHOOSECOLS(_xlfn.TEXTSPLIT(Z615,"|",,TRUE),1))</f>
        <v>NULL</v>
      </c>
      <c r="AY615" s="99" t="str" cm="1">
        <f t="array" ref="AY615">TRIM(IF(OR(TRIM(AA615)="NULL",ISBLANK(AA615),ISNUMBER(AA615)), AA615, IF(AND(ISNUMBER(FIND("|", AA615))=TRUE, ISNUMBER(FIND("-", AA615))=FALSE), AA615, IF(AND(ISNUMBER(FIND("|", AA615))=FALSE, ISNUMBER(FIND("-", AA615))=TRUE),_xlfn.CHOOSECOLS(_xlfn.TEXTSPLIT(AA615,"-", "|",,TRUE),1), _xlfn.CONCAT(_xlfn.CHOOSECOLS(_xlfn.TEXTSPLIT(SUBSTITUTE(AA615, "-", "|"), "|"),1),"|", _xlfn.CHOOSECOLS(_xlfn.TEXTSPLIT(SUBSTITUTE(AA615, "-", "|"), "|"), 3))))))</f>
        <v>NULL</v>
      </c>
      <c r="AZ615" s="99" t="str" cm="1">
        <f t="array" ref="AZ615">TRIM(IF(OR(TRIM(AA615)="NULL",ISBLANK(AA615),ISNUMBER(AA615)), AA615, IF(AND(ISNUMBER(FIND("|", AA615))=TRUE, ISNUMBER(FIND("-", AA615))=FALSE), AA615, IF(AND(ISNUMBER(FIND("|", AA615))=FALSE, ISNUMBER(FIND("-", AA615))=TRUE),_xlfn.CHOOSECOLS(_xlfn.TEXTSPLIT(AA615,"-", "|",,TRUE),2), _xlfn.CONCAT(_xlfn.CHOOSECOLS(_xlfn.TEXTSPLIT(SUBSTITUTE(AA615, "-", "|"), "|"),2),"|", _xlfn.CHOOSECOLS(_xlfn.TEXTSPLIT(SUBSTITUTE(AA615, "-", "|"), "|"), 4))))))</f>
        <v>NULL</v>
      </c>
      <c r="BA615" s="92" t="str" cm="1">
        <f t="array" ref="BA615">TRIM(_xlfn.CHOOSECOLS(_xlfn.TEXTSPLIT(AY615,"|",,TRUE),1))</f>
        <v>NULL</v>
      </c>
      <c r="BB615" s="92" t="str" cm="1">
        <f t="array" ref="BB615">TRIM(_xlfn.CHOOSECOLS(_xlfn.TEXTSPLIT(AZ615,"|",,TRUE),1))</f>
        <v>NULL</v>
      </c>
      <c r="BC615" s="92" t="str" cm="1">
        <f t="array" ref="BC615">TRIM(_xlfn.CHOOSECOLS(_xlfn.TEXTSPLIT(AB615,"|",,TRUE),1))</f>
        <v>NULL</v>
      </c>
      <c r="BD615" s="92" t="str" cm="1">
        <f t="array" ref="BD615">TRIM(_xlfn.CHOOSECOLS(_xlfn.TEXTSPLIT(AC615,"|",,TRUE),1))</f>
        <v>NULL</v>
      </c>
      <c r="BE615" s="92" t="str" cm="1">
        <f t="array" ref="BE615">TRIM(_xlfn.CHOOSECOLS(_xlfn.TEXTSPLIT(AD615,"|",,TRUE),1))</f>
        <v>NULL</v>
      </c>
      <c r="BF615" s="92" t="str" cm="1">
        <f t="array" ref="BF615">TRIM(IF(OR(TRIM(AE615)="NULL",ISBLANK(AE615),ISNUMBER(AE615)),AE615,_xlfn.CHOOSECOLS(_xlfn.TEXTSPLIT(AE615,"-",,TRUE),1)))</f>
        <v>NULL</v>
      </c>
      <c r="BG615" s="92" t="str" cm="1">
        <f t="array" ref="BG615">TRIM(IF(OR(TRIM(AE615)="NULL",ISBLANK(AE615),ISNUMBER(AE615)),AE615,_xlfn.CHOOSECOLS(_xlfn.TEXTSPLIT(AE615,"-",,TRUE),2)))</f>
        <v>NULL</v>
      </c>
      <c r="BH615" s="95" t="str">
        <f t="shared" si="54"/>
        <v>2017</v>
      </c>
      <c r="BI615" s="96" t="str">
        <f t="shared" si="55"/>
        <v>8</v>
      </c>
      <c r="BJ615" s="97" t="str">
        <f t="shared" si="56"/>
        <v>30</v>
      </c>
      <c r="BK615" s="96" t="str">
        <f t="shared" si="57"/>
        <v>2017</v>
      </c>
      <c r="BL615" s="96" t="str">
        <f t="shared" si="58"/>
        <v>9</v>
      </c>
      <c r="BM615" s="97" t="str">
        <f t="shared" si="59"/>
        <v>13</v>
      </c>
      <c r="BN615" s="93" t="b">
        <f>AND(TRIM(BH615)="NULL", TRIM(BK615)="NULL")</f>
        <v>0</v>
      </c>
      <c r="BO615" s="127" t="s">
        <v>435</v>
      </c>
      <c r="BP615" s="127" t="s">
        <v>435</v>
      </c>
    </row>
    <row r="616" spans="1:68">
      <c r="A616" s="7">
        <v>131.36000000000001</v>
      </c>
      <c r="B616" s="1" t="s">
        <v>420</v>
      </c>
      <c r="C616" s="11" t="s">
        <v>1599</v>
      </c>
      <c r="D616" s="6" t="s">
        <v>1600</v>
      </c>
      <c r="E616" s="21" t="s">
        <v>1639</v>
      </c>
      <c r="F616" s="5" t="s">
        <v>63</v>
      </c>
      <c r="G616" s="25" t="s">
        <v>63</v>
      </c>
      <c r="H616" s="25" t="s">
        <v>63</v>
      </c>
      <c r="I616" s="25" t="s">
        <v>63</v>
      </c>
      <c r="J616" s="5">
        <v>42977</v>
      </c>
      <c r="K616" s="6">
        <v>2017</v>
      </c>
      <c r="L616" s="6">
        <v>8</v>
      </c>
      <c r="M616" s="6">
        <v>30</v>
      </c>
      <c r="N616" s="5">
        <v>42991</v>
      </c>
      <c r="O616" s="6">
        <v>2017</v>
      </c>
      <c r="P616" s="6">
        <v>9</v>
      </c>
      <c r="Q616" s="6">
        <v>13</v>
      </c>
      <c r="R616" s="6">
        <v>2</v>
      </c>
      <c r="S616" s="6" t="s">
        <v>63</v>
      </c>
      <c r="T616" s="6" t="s">
        <v>166</v>
      </c>
      <c r="U616" s="6" t="s">
        <v>166</v>
      </c>
      <c r="V616" s="6" t="s">
        <v>166</v>
      </c>
      <c r="W616" s="6" t="s">
        <v>166</v>
      </c>
      <c r="X616" s="6" t="s">
        <v>166</v>
      </c>
      <c r="Y616" s="6" t="s">
        <v>166</v>
      </c>
      <c r="Z616" s="6" t="s">
        <v>166</v>
      </c>
      <c r="AA616" s="6" t="s">
        <v>166</v>
      </c>
      <c r="AB616" s="6" t="s">
        <v>166</v>
      </c>
      <c r="AC616" s="6" t="s">
        <v>166</v>
      </c>
      <c r="AD616" s="6" t="s">
        <v>166</v>
      </c>
      <c r="AE616" s="6" t="s">
        <v>166</v>
      </c>
      <c r="AH616" s="91" t="str" cm="1">
        <f t="array" ref="AH616">IF(OR(TRIM(S616)="NULL",ISBLANK(S616),ISNUMBER(S616)),TRIM(S616),TRIM(_xlfn.CHOOSECOLS(_xlfn.TEXTSPLIT(S616,"-",,TRUE),1)))</f>
        <v>NULL</v>
      </c>
      <c r="AI616" s="91" t="str" cm="1">
        <f t="array" ref="AI616">IF(OR(TRIM(S616)="NULL",ISBLANK(S616),ISNUMBER(S616)),TRIM(S616),TRIM(_xlfn.CHOOSECOLS(_xlfn.TEXTSPLIT(S616,"-",,TRUE),2)))</f>
        <v>NULL</v>
      </c>
      <c r="AJ616" s="91" t="str" cm="1">
        <f t="array" ref="AJ616">IF(OR(TRIM(R616)="NULL",ISBLANK(R616),ISNUMBER(R616)),TRIM(R616),TRIM(_xlfn.CHOOSECOLS(_xlfn.TEXTSPLIT(R616,"-",,TRUE),1)))</f>
        <v>2</v>
      </c>
      <c r="AK616" s="91" t="str" cm="1">
        <f t="array" ref="AK616">IF(OR(TRIM(R616)="NULL",ISBLANK(R616),ISNUMBER(R616)),TRIM(R616),TRIM(_xlfn.CHOOSECOLS(_xlfn.TEXTSPLIT(R616,"-",,TRUE),2)))</f>
        <v>2</v>
      </c>
      <c r="AL616" s="91" t="str" cm="1">
        <f t="array" ref="AL616">IF(OR(TRIM(T616)="NULL",ISBLANK(T616),ISNUMBER(T616)),TRIM(T616),TRIM(_xlfn.CHOOSECOLS(_xlfn.TEXTSPLIT(T616,"-",,TRUE),1)))</f>
        <v>NULL</v>
      </c>
      <c r="AM616" s="91" t="str" cm="1">
        <f t="array" ref="AM616">IF(OR(TRIM(T616)="NULL",ISBLANK(T616),ISNUMBER(T616)),TRIM(T616),TRIM(_xlfn.CHOOSECOLS(_xlfn.TEXTSPLIT(T616,"-",,TRUE),2)))</f>
        <v>NULL</v>
      </c>
      <c r="AN616" s="91" t="str" cm="1">
        <f t="array" ref="AN616">IF(OR(TRIM(U616)="NULL",ISBLANK(U616),ISNUMBER(U616)),TRIM(U616),TRIM(_xlfn.CHOOSECOLS(_xlfn.TEXTSPLIT(Y616,"-",,TRUE),1)))</f>
        <v>NULL</v>
      </c>
      <c r="AO616" s="91" t="str" cm="1">
        <f t="array" ref="AO616">IF(OR(TRIM(U616)="NULL",ISBLANK(U616),ISNUMBER(U616)),TRIM(U616),TRIM(_xlfn.CHOOSECOLS(_xlfn.TEXTSPLIT(Y616,"-",,TRUE),2)))</f>
        <v>NULL</v>
      </c>
      <c r="AP616" s="91" t="str" cm="1">
        <f t="array" ref="AP616">IF(OR(TRIM(V616)="NULL",ISBLANK(V616),ISNUMBER(V616)),TRIM(V616),TRIM(_xlfn.CHOOSECOLS(_xlfn.TEXTSPLIT(Y616,"-",,TRUE),1)))</f>
        <v>NULL</v>
      </c>
      <c r="AQ616" s="91" t="str" cm="1">
        <f t="array" ref="AQ616">IF(OR(TRIM(V616)="NULL",ISBLANK(V616),ISNUMBER(V616)),V616,_xlfn.CHOOSECOLS(_xlfn.TEXTSPLIT(Y616,"-",,TRUE),2))</f>
        <v xml:space="preserve">NULL </v>
      </c>
      <c r="AR616" s="99" t="str" cm="1">
        <f t="array" ref="AR616">TRIM(IF(OR(TRIM(W616)="NULL",ISBLANK(W616),ISNUMBER(W616)), W616, IF(AND(ISNUMBER(FIND("|", W616))=TRUE, ISNUMBER(FIND("-", W616))=FALSE), W616, IF(AND(ISNUMBER(FIND("|", W616))=FALSE, ISNUMBER(FIND("-", W616))=TRUE),_xlfn.CHOOSECOLS(_xlfn.TEXTSPLIT(W616,"-", "|",,TRUE),1), _xlfn.CONCAT(_xlfn.CHOOSECOLS(_xlfn.TEXTSPLIT(SUBSTITUTE(W616, "-", "|"), "|"),1),"|", _xlfn.CHOOSECOLS(_xlfn.TEXTSPLIT(SUBSTITUTE(W616, "-", "|"), "|"), 3))))))</f>
        <v>NULL</v>
      </c>
      <c r="AS616" s="99" t="str" cm="1">
        <f t="array" ref="AS616">TRIM(IF(OR(TRIM(W616)="NULL",ISBLANK(W616),ISNUMBER(W616)), W616, IF(AND(ISNUMBER(FIND("|", W616))=TRUE, ISNUMBER(FIND("-", W616))=FALSE), W616, IF(AND(ISNUMBER(FIND("|", W616))=FALSE, ISNUMBER(FIND("-", W616))=TRUE),_xlfn.CHOOSECOLS(_xlfn.TEXTSPLIT(W616,"-", "|",,TRUE),2), _xlfn.CONCAT(_xlfn.CHOOSECOLS(_xlfn.TEXTSPLIT(SUBSTITUTE(W616, "-", "|"), "|"),2),"|", _xlfn.CHOOSECOLS(_xlfn.TEXTSPLIT(SUBSTITUTE(W616, "-", "|"), "|"), 4))))))</f>
        <v>NULL</v>
      </c>
      <c r="AT616" s="92" t="str" cm="1">
        <f t="array" ref="AT616">TRIM(_xlfn.CHOOSECOLS(_xlfn.TEXTSPLIT(AR616,"|",,TRUE),1))</f>
        <v>NULL</v>
      </c>
      <c r="AU616" s="92" t="str" cm="1">
        <f t="array" ref="AU616">TRIM(_xlfn.CHOOSECOLS(_xlfn.TEXTSPLIT(AS616,"|",,TRUE),1))</f>
        <v>NULL</v>
      </c>
      <c r="AV616" s="92" t="str" cm="1">
        <f t="array" ref="AV616">TRIM(_xlfn.CHOOSECOLS(_xlfn.TEXTSPLIT(AB616,"|",,TRUE),1))</f>
        <v>NULL</v>
      </c>
      <c r="AW616" s="92" t="str" cm="1">
        <f t="array" ref="AW616">TRIM(_xlfn.CHOOSECOLS(_xlfn.TEXTSPLIT(Y616,"|",,TRUE),1))</f>
        <v>NULL</v>
      </c>
      <c r="AX616" s="92" t="str" cm="1">
        <f t="array" ref="AX616">TRIM(_xlfn.CHOOSECOLS(_xlfn.TEXTSPLIT(Z616,"|",,TRUE),1))</f>
        <v>NULL</v>
      </c>
      <c r="AY616" s="99" t="str" cm="1">
        <f t="array" ref="AY616">TRIM(IF(OR(TRIM(AA616)="NULL",ISBLANK(AA616),ISNUMBER(AA616)), AA616, IF(AND(ISNUMBER(FIND("|", AA616))=TRUE, ISNUMBER(FIND("-", AA616))=FALSE), AA616, IF(AND(ISNUMBER(FIND("|", AA616))=FALSE, ISNUMBER(FIND("-", AA616))=TRUE),_xlfn.CHOOSECOLS(_xlfn.TEXTSPLIT(AA616,"-", "|",,TRUE),1), _xlfn.CONCAT(_xlfn.CHOOSECOLS(_xlfn.TEXTSPLIT(SUBSTITUTE(AA616, "-", "|"), "|"),1),"|", _xlfn.CHOOSECOLS(_xlfn.TEXTSPLIT(SUBSTITUTE(AA616, "-", "|"), "|"), 3))))))</f>
        <v>NULL</v>
      </c>
      <c r="AZ616" s="99" t="str" cm="1">
        <f t="array" ref="AZ616">TRIM(IF(OR(TRIM(AA616)="NULL",ISBLANK(AA616),ISNUMBER(AA616)), AA616, IF(AND(ISNUMBER(FIND("|", AA616))=TRUE, ISNUMBER(FIND("-", AA616))=FALSE), AA616, IF(AND(ISNUMBER(FIND("|", AA616))=FALSE, ISNUMBER(FIND("-", AA616))=TRUE),_xlfn.CHOOSECOLS(_xlfn.TEXTSPLIT(AA616,"-", "|",,TRUE),2), _xlfn.CONCAT(_xlfn.CHOOSECOLS(_xlfn.TEXTSPLIT(SUBSTITUTE(AA616, "-", "|"), "|"),2),"|", _xlfn.CHOOSECOLS(_xlfn.TEXTSPLIT(SUBSTITUTE(AA616, "-", "|"), "|"), 4))))))</f>
        <v>NULL</v>
      </c>
      <c r="BA616" s="92" t="str" cm="1">
        <f t="array" ref="BA616">TRIM(_xlfn.CHOOSECOLS(_xlfn.TEXTSPLIT(AY616,"|",,TRUE),1))</f>
        <v>NULL</v>
      </c>
      <c r="BB616" s="92" t="str" cm="1">
        <f t="array" ref="BB616">TRIM(_xlfn.CHOOSECOLS(_xlfn.TEXTSPLIT(AZ616,"|",,TRUE),1))</f>
        <v>NULL</v>
      </c>
      <c r="BC616" s="92" t="str" cm="1">
        <f t="array" ref="BC616">TRIM(_xlfn.CHOOSECOLS(_xlfn.TEXTSPLIT(AB616,"|",,TRUE),1))</f>
        <v>NULL</v>
      </c>
      <c r="BD616" s="92" t="str" cm="1">
        <f t="array" ref="BD616">TRIM(_xlfn.CHOOSECOLS(_xlfn.TEXTSPLIT(AC616,"|",,TRUE),1))</f>
        <v>NULL</v>
      </c>
      <c r="BE616" s="92" t="str" cm="1">
        <f t="array" ref="BE616">TRIM(_xlfn.CHOOSECOLS(_xlfn.TEXTSPLIT(AD616,"|",,TRUE),1))</f>
        <v>NULL</v>
      </c>
      <c r="BF616" s="92" t="str" cm="1">
        <f t="array" ref="BF616">TRIM(IF(OR(TRIM(AE616)="NULL",ISBLANK(AE616),ISNUMBER(AE616)),AE616,_xlfn.CHOOSECOLS(_xlfn.TEXTSPLIT(AE616,"-",,TRUE),1)))</f>
        <v>NULL</v>
      </c>
      <c r="BG616" s="92" t="str" cm="1">
        <f t="array" ref="BG616">TRIM(IF(OR(TRIM(AE616)="NULL",ISBLANK(AE616),ISNUMBER(AE616)),AE616,_xlfn.CHOOSECOLS(_xlfn.TEXTSPLIT(AE616,"-",,TRUE),2)))</f>
        <v>NULL</v>
      </c>
      <c r="BH616" s="95" t="str">
        <f t="shared" si="54"/>
        <v>2017</v>
      </c>
      <c r="BI616" s="96" t="str">
        <f t="shared" si="55"/>
        <v>8</v>
      </c>
      <c r="BJ616" s="97" t="str">
        <f t="shared" si="56"/>
        <v>30</v>
      </c>
      <c r="BK616" s="96" t="str">
        <f t="shared" si="57"/>
        <v>2017</v>
      </c>
      <c r="BL616" s="96" t="str">
        <f t="shared" si="58"/>
        <v>9</v>
      </c>
      <c r="BM616" s="97" t="str">
        <f t="shared" si="59"/>
        <v>13</v>
      </c>
      <c r="BN616" s="93" t="b">
        <f>AND(TRIM(BH616)="NULL", TRIM(BK616)="NULL")</f>
        <v>0</v>
      </c>
      <c r="BO616" s="127" t="s">
        <v>435</v>
      </c>
      <c r="BP616" s="127" t="s">
        <v>435</v>
      </c>
    </row>
    <row r="617" spans="1:68">
      <c r="A617" s="7">
        <v>131.37</v>
      </c>
      <c r="B617" s="1" t="s">
        <v>420</v>
      </c>
      <c r="C617" s="11" t="s">
        <v>1599</v>
      </c>
      <c r="D617" s="6" t="s">
        <v>1600</v>
      </c>
      <c r="E617" s="21" t="s">
        <v>1640</v>
      </c>
      <c r="F617" s="5" t="s">
        <v>63</v>
      </c>
      <c r="G617" s="25" t="s">
        <v>63</v>
      </c>
      <c r="H617" s="25" t="s">
        <v>63</v>
      </c>
      <c r="I617" s="25" t="s">
        <v>63</v>
      </c>
      <c r="J617" s="5">
        <v>42977</v>
      </c>
      <c r="K617" s="6">
        <v>2017</v>
      </c>
      <c r="L617" s="6">
        <v>8</v>
      </c>
      <c r="M617" s="6">
        <v>30</v>
      </c>
      <c r="N617" s="5">
        <v>42991</v>
      </c>
      <c r="O617" s="6">
        <v>2017</v>
      </c>
      <c r="P617" s="6">
        <v>9</v>
      </c>
      <c r="Q617" s="6">
        <v>13</v>
      </c>
      <c r="R617" s="6">
        <v>2</v>
      </c>
      <c r="S617" s="6" t="s">
        <v>63</v>
      </c>
      <c r="T617" s="6" t="s">
        <v>166</v>
      </c>
      <c r="U617" s="6" t="s">
        <v>166</v>
      </c>
      <c r="V617" s="6" t="s">
        <v>166</v>
      </c>
      <c r="W617" s="6" t="s">
        <v>166</v>
      </c>
      <c r="X617" s="6" t="s">
        <v>166</v>
      </c>
      <c r="Y617" s="6" t="s">
        <v>166</v>
      </c>
      <c r="Z617" s="6" t="s">
        <v>166</v>
      </c>
      <c r="AA617" s="6" t="s">
        <v>166</v>
      </c>
      <c r="AB617" s="6" t="s">
        <v>166</v>
      </c>
      <c r="AC617" s="6" t="s">
        <v>166</v>
      </c>
      <c r="AD617" s="6" t="s">
        <v>166</v>
      </c>
      <c r="AE617" s="6" t="s">
        <v>166</v>
      </c>
      <c r="AH617" s="91" t="str" cm="1">
        <f t="array" ref="AH617">IF(OR(TRIM(S617)="NULL",ISBLANK(S617),ISNUMBER(S617)),TRIM(S617),TRIM(_xlfn.CHOOSECOLS(_xlfn.TEXTSPLIT(S617,"-",,TRUE),1)))</f>
        <v>NULL</v>
      </c>
      <c r="AI617" s="91" t="str" cm="1">
        <f t="array" ref="AI617">IF(OR(TRIM(S617)="NULL",ISBLANK(S617),ISNUMBER(S617)),TRIM(S617),TRIM(_xlfn.CHOOSECOLS(_xlfn.TEXTSPLIT(S617,"-",,TRUE),2)))</f>
        <v>NULL</v>
      </c>
      <c r="AJ617" s="91" t="str" cm="1">
        <f t="array" ref="AJ617">IF(OR(TRIM(R617)="NULL",ISBLANK(R617),ISNUMBER(R617)),TRIM(R617),TRIM(_xlfn.CHOOSECOLS(_xlfn.TEXTSPLIT(R617,"-",,TRUE),1)))</f>
        <v>2</v>
      </c>
      <c r="AK617" s="91" t="str" cm="1">
        <f t="array" ref="AK617">IF(OR(TRIM(R617)="NULL",ISBLANK(R617),ISNUMBER(R617)),TRIM(R617),TRIM(_xlfn.CHOOSECOLS(_xlfn.TEXTSPLIT(R617,"-",,TRUE),2)))</f>
        <v>2</v>
      </c>
      <c r="AL617" s="91" t="str" cm="1">
        <f t="array" ref="AL617">IF(OR(TRIM(T617)="NULL",ISBLANK(T617),ISNUMBER(T617)),TRIM(T617),TRIM(_xlfn.CHOOSECOLS(_xlfn.TEXTSPLIT(T617,"-",,TRUE),1)))</f>
        <v>NULL</v>
      </c>
      <c r="AM617" s="91" t="str" cm="1">
        <f t="array" ref="AM617">IF(OR(TRIM(T617)="NULL",ISBLANK(T617),ISNUMBER(T617)),TRIM(T617),TRIM(_xlfn.CHOOSECOLS(_xlfn.TEXTSPLIT(T617,"-",,TRUE),2)))</f>
        <v>NULL</v>
      </c>
      <c r="AN617" s="91" t="str" cm="1">
        <f t="array" ref="AN617">IF(OR(TRIM(U617)="NULL",ISBLANK(U617),ISNUMBER(U617)),TRIM(U617),TRIM(_xlfn.CHOOSECOLS(_xlfn.TEXTSPLIT(Y617,"-",,TRUE),1)))</f>
        <v>NULL</v>
      </c>
      <c r="AO617" s="91" t="str" cm="1">
        <f t="array" ref="AO617">IF(OR(TRIM(U617)="NULL",ISBLANK(U617),ISNUMBER(U617)),TRIM(U617),TRIM(_xlfn.CHOOSECOLS(_xlfn.TEXTSPLIT(Y617,"-",,TRUE),2)))</f>
        <v>NULL</v>
      </c>
      <c r="AP617" s="91" t="str" cm="1">
        <f t="array" ref="AP617">IF(OR(TRIM(V617)="NULL",ISBLANK(V617),ISNUMBER(V617)),TRIM(V617),TRIM(_xlfn.CHOOSECOLS(_xlfn.TEXTSPLIT(Y617,"-",,TRUE),1)))</f>
        <v>NULL</v>
      </c>
      <c r="AQ617" s="91" t="str" cm="1">
        <f t="array" ref="AQ617">IF(OR(TRIM(V617)="NULL",ISBLANK(V617),ISNUMBER(V617)),V617,_xlfn.CHOOSECOLS(_xlfn.TEXTSPLIT(Y617,"-",,TRUE),2))</f>
        <v xml:space="preserve">NULL </v>
      </c>
      <c r="AR617" s="99" t="str" cm="1">
        <f t="array" ref="AR617">TRIM(IF(OR(TRIM(W617)="NULL",ISBLANK(W617),ISNUMBER(W617)), W617, IF(AND(ISNUMBER(FIND("|", W617))=TRUE, ISNUMBER(FIND("-", W617))=FALSE), W617, IF(AND(ISNUMBER(FIND("|", W617))=FALSE, ISNUMBER(FIND("-", W617))=TRUE),_xlfn.CHOOSECOLS(_xlfn.TEXTSPLIT(W617,"-", "|",,TRUE),1), _xlfn.CONCAT(_xlfn.CHOOSECOLS(_xlfn.TEXTSPLIT(SUBSTITUTE(W617, "-", "|"), "|"),1),"|", _xlfn.CHOOSECOLS(_xlfn.TEXTSPLIT(SUBSTITUTE(W617, "-", "|"), "|"), 3))))))</f>
        <v>NULL</v>
      </c>
      <c r="AS617" s="99" t="str" cm="1">
        <f t="array" ref="AS617">TRIM(IF(OR(TRIM(W617)="NULL",ISBLANK(W617),ISNUMBER(W617)), W617, IF(AND(ISNUMBER(FIND("|", W617))=TRUE, ISNUMBER(FIND("-", W617))=FALSE), W617, IF(AND(ISNUMBER(FIND("|", W617))=FALSE, ISNUMBER(FIND("-", W617))=TRUE),_xlfn.CHOOSECOLS(_xlfn.TEXTSPLIT(W617,"-", "|",,TRUE),2), _xlfn.CONCAT(_xlfn.CHOOSECOLS(_xlfn.TEXTSPLIT(SUBSTITUTE(W617, "-", "|"), "|"),2),"|", _xlfn.CHOOSECOLS(_xlfn.TEXTSPLIT(SUBSTITUTE(W617, "-", "|"), "|"), 4))))))</f>
        <v>NULL</v>
      </c>
      <c r="AT617" s="92" t="str" cm="1">
        <f t="array" ref="AT617">TRIM(_xlfn.CHOOSECOLS(_xlfn.TEXTSPLIT(AR617,"|",,TRUE),1))</f>
        <v>NULL</v>
      </c>
      <c r="AU617" s="92" t="str" cm="1">
        <f t="array" ref="AU617">TRIM(_xlfn.CHOOSECOLS(_xlfn.TEXTSPLIT(AS617,"|",,TRUE),1))</f>
        <v>NULL</v>
      </c>
      <c r="AV617" s="92" t="str" cm="1">
        <f t="array" ref="AV617">TRIM(_xlfn.CHOOSECOLS(_xlfn.TEXTSPLIT(AB617,"|",,TRUE),1))</f>
        <v>NULL</v>
      </c>
      <c r="AW617" s="92" t="str" cm="1">
        <f t="array" ref="AW617">TRIM(_xlfn.CHOOSECOLS(_xlfn.TEXTSPLIT(Y617,"|",,TRUE),1))</f>
        <v>NULL</v>
      </c>
      <c r="AX617" s="92" t="str" cm="1">
        <f t="array" ref="AX617">TRIM(_xlfn.CHOOSECOLS(_xlfn.TEXTSPLIT(Z617,"|",,TRUE),1))</f>
        <v>NULL</v>
      </c>
      <c r="AY617" s="99" t="str" cm="1">
        <f t="array" ref="AY617">TRIM(IF(OR(TRIM(AA617)="NULL",ISBLANK(AA617),ISNUMBER(AA617)), AA617, IF(AND(ISNUMBER(FIND("|", AA617))=TRUE, ISNUMBER(FIND("-", AA617))=FALSE), AA617, IF(AND(ISNUMBER(FIND("|", AA617))=FALSE, ISNUMBER(FIND("-", AA617))=TRUE),_xlfn.CHOOSECOLS(_xlfn.TEXTSPLIT(AA617,"-", "|",,TRUE),1), _xlfn.CONCAT(_xlfn.CHOOSECOLS(_xlfn.TEXTSPLIT(SUBSTITUTE(AA617, "-", "|"), "|"),1),"|", _xlfn.CHOOSECOLS(_xlfn.TEXTSPLIT(SUBSTITUTE(AA617, "-", "|"), "|"), 3))))))</f>
        <v>NULL</v>
      </c>
      <c r="AZ617" s="99" t="str" cm="1">
        <f t="array" ref="AZ617">TRIM(IF(OR(TRIM(AA617)="NULL",ISBLANK(AA617),ISNUMBER(AA617)), AA617, IF(AND(ISNUMBER(FIND("|", AA617))=TRUE, ISNUMBER(FIND("-", AA617))=FALSE), AA617, IF(AND(ISNUMBER(FIND("|", AA617))=FALSE, ISNUMBER(FIND("-", AA617))=TRUE),_xlfn.CHOOSECOLS(_xlfn.TEXTSPLIT(AA617,"-", "|",,TRUE),2), _xlfn.CONCAT(_xlfn.CHOOSECOLS(_xlfn.TEXTSPLIT(SUBSTITUTE(AA617, "-", "|"), "|"),2),"|", _xlfn.CHOOSECOLS(_xlfn.TEXTSPLIT(SUBSTITUTE(AA617, "-", "|"), "|"), 4))))))</f>
        <v>NULL</v>
      </c>
      <c r="BA617" s="92" t="str" cm="1">
        <f t="array" ref="BA617">TRIM(_xlfn.CHOOSECOLS(_xlfn.TEXTSPLIT(AY617,"|",,TRUE),1))</f>
        <v>NULL</v>
      </c>
      <c r="BB617" s="92" t="str" cm="1">
        <f t="array" ref="BB617">TRIM(_xlfn.CHOOSECOLS(_xlfn.TEXTSPLIT(AZ617,"|",,TRUE),1))</f>
        <v>NULL</v>
      </c>
      <c r="BC617" s="92" t="str" cm="1">
        <f t="array" ref="BC617">TRIM(_xlfn.CHOOSECOLS(_xlfn.TEXTSPLIT(AB617,"|",,TRUE),1))</f>
        <v>NULL</v>
      </c>
      <c r="BD617" s="92" t="str" cm="1">
        <f t="array" ref="BD617">TRIM(_xlfn.CHOOSECOLS(_xlfn.TEXTSPLIT(AC617,"|",,TRUE),1))</f>
        <v>NULL</v>
      </c>
      <c r="BE617" s="92" t="str" cm="1">
        <f t="array" ref="BE617">TRIM(_xlfn.CHOOSECOLS(_xlfn.TEXTSPLIT(AD617,"|",,TRUE),1))</f>
        <v>NULL</v>
      </c>
      <c r="BF617" s="92" t="str" cm="1">
        <f t="array" ref="BF617">TRIM(IF(OR(TRIM(AE617)="NULL",ISBLANK(AE617),ISNUMBER(AE617)),AE617,_xlfn.CHOOSECOLS(_xlfn.TEXTSPLIT(AE617,"-",,TRUE),1)))</f>
        <v>NULL</v>
      </c>
      <c r="BG617" s="92" t="str" cm="1">
        <f t="array" ref="BG617">TRIM(IF(OR(TRIM(AE617)="NULL",ISBLANK(AE617),ISNUMBER(AE617)),AE617,_xlfn.CHOOSECOLS(_xlfn.TEXTSPLIT(AE617,"-",,TRUE),2)))</f>
        <v>NULL</v>
      </c>
      <c r="BH617" s="95" t="str">
        <f t="shared" si="54"/>
        <v>2017</v>
      </c>
      <c r="BI617" s="96" t="str">
        <f t="shared" si="55"/>
        <v>8</v>
      </c>
      <c r="BJ617" s="97" t="str">
        <f t="shared" si="56"/>
        <v>30</v>
      </c>
      <c r="BK617" s="96" t="str">
        <f t="shared" si="57"/>
        <v>2017</v>
      </c>
      <c r="BL617" s="96" t="str">
        <f t="shared" si="58"/>
        <v>9</v>
      </c>
      <c r="BM617" s="97" t="str">
        <f t="shared" si="59"/>
        <v>13</v>
      </c>
      <c r="BN617" s="93" t="b">
        <f>AND(TRIM(BH617)="NULL", TRIM(BK617)="NULL")</f>
        <v>0</v>
      </c>
      <c r="BO617" s="127" t="s">
        <v>435</v>
      </c>
      <c r="BP617" s="127" t="s">
        <v>435</v>
      </c>
    </row>
    <row r="618" spans="1:68">
      <c r="A618" s="7">
        <v>131.38</v>
      </c>
      <c r="B618" s="1" t="s">
        <v>420</v>
      </c>
      <c r="C618" s="11" t="s">
        <v>1599</v>
      </c>
      <c r="D618" s="6" t="s">
        <v>1600</v>
      </c>
      <c r="E618" s="21" t="s">
        <v>1641</v>
      </c>
      <c r="F618" s="5" t="s">
        <v>63</v>
      </c>
      <c r="G618" s="25" t="s">
        <v>63</v>
      </c>
      <c r="H618" s="25" t="s">
        <v>63</v>
      </c>
      <c r="I618" s="25" t="s">
        <v>63</v>
      </c>
      <c r="J618" s="5">
        <v>42977</v>
      </c>
      <c r="K618" s="6">
        <v>2017</v>
      </c>
      <c r="L618" s="6">
        <v>8</v>
      </c>
      <c r="M618" s="6">
        <v>30</v>
      </c>
      <c r="N618" s="5">
        <v>42991</v>
      </c>
      <c r="O618" s="6">
        <v>2017</v>
      </c>
      <c r="P618" s="6">
        <v>9</v>
      </c>
      <c r="Q618" s="6">
        <v>13</v>
      </c>
      <c r="R618" s="6">
        <v>2</v>
      </c>
      <c r="S618" s="6" t="s">
        <v>63</v>
      </c>
      <c r="T618" s="6" t="s">
        <v>166</v>
      </c>
      <c r="U618" s="6" t="s">
        <v>166</v>
      </c>
      <c r="V618" s="6" t="s">
        <v>166</v>
      </c>
      <c r="W618" s="6" t="s">
        <v>166</v>
      </c>
      <c r="X618" s="6" t="s">
        <v>166</v>
      </c>
      <c r="Y618" s="6" t="s">
        <v>166</v>
      </c>
      <c r="Z618" s="6" t="s">
        <v>166</v>
      </c>
      <c r="AA618" s="6" t="s">
        <v>166</v>
      </c>
      <c r="AB618" s="6" t="s">
        <v>166</v>
      </c>
      <c r="AC618" s="6" t="s">
        <v>166</v>
      </c>
      <c r="AD618" s="6" t="s">
        <v>166</v>
      </c>
      <c r="AE618" s="6" t="s">
        <v>166</v>
      </c>
      <c r="AH618" s="91" t="str" cm="1">
        <f t="array" ref="AH618">IF(OR(TRIM(S618)="NULL",ISBLANK(S618),ISNUMBER(S618)),TRIM(S618),TRIM(_xlfn.CHOOSECOLS(_xlfn.TEXTSPLIT(S618,"-",,TRUE),1)))</f>
        <v>NULL</v>
      </c>
      <c r="AI618" s="91" t="str" cm="1">
        <f t="array" ref="AI618">IF(OR(TRIM(S618)="NULL",ISBLANK(S618),ISNUMBER(S618)),TRIM(S618),TRIM(_xlfn.CHOOSECOLS(_xlfn.TEXTSPLIT(S618,"-",,TRUE),2)))</f>
        <v>NULL</v>
      </c>
      <c r="AJ618" s="91" t="str" cm="1">
        <f t="array" ref="AJ618">IF(OR(TRIM(R618)="NULL",ISBLANK(R618),ISNUMBER(R618)),TRIM(R618),TRIM(_xlfn.CHOOSECOLS(_xlfn.TEXTSPLIT(R618,"-",,TRUE),1)))</f>
        <v>2</v>
      </c>
      <c r="AK618" s="91" t="str" cm="1">
        <f t="array" ref="AK618">IF(OR(TRIM(R618)="NULL",ISBLANK(R618),ISNUMBER(R618)),TRIM(R618),TRIM(_xlfn.CHOOSECOLS(_xlfn.TEXTSPLIT(R618,"-",,TRUE),2)))</f>
        <v>2</v>
      </c>
      <c r="AL618" s="91" t="str" cm="1">
        <f t="array" ref="AL618">IF(OR(TRIM(T618)="NULL",ISBLANK(T618),ISNUMBER(T618)),TRIM(T618),TRIM(_xlfn.CHOOSECOLS(_xlfn.TEXTSPLIT(T618,"-",,TRUE),1)))</f>
        <v>NULL</v>
      </c>
      <c r="AM618" s="91" t="str" cm="1">
        <f t="array" ref="AM618">IF(OR(TRIM(T618)="NULL",ISBLANK(T618),ISNUMBER(T618)),TRIM(T618),TRIM(_xlfn.CHOOSECOLS(_xlfn.TEXTSPLIT(T618,"-",,TRUE),2)))</f>
        <v>NULL</v>
      </c>
      <c r="AN618" s="91" t="str" cm="1">
        <f t="array" ref="AN618">IF(OR(TRIM(U618)="NULL",ISBLANK(U618),ISNUMBER(U618)),TRIM(U618),TRIM(_xlfn.CHOOSECOLS(_xlfn.TEXTSPLIT(Y618,"-",,TRUE),1)))</f>
        <v>NULL</v>
      </c>
      <c r="AO618" s="91" t="str" cm="1">
        <f t="array" ref="AO618">IF(OR(TRIM(U618)="NULL",ISBLANK(U618),ISNUMBER(U618)),TRIM(U618),TRIM(_xlfn.CHOOSECOLS(_xlfn.TEXTSPLIT(Y618,"-",,TRUE),2)))</f>
        <v>NULL</v>
      </c>
      <c r="AP618" s="91" t="str" cm="1">
        <f t="array" ref="AP618">IF(OR(TRIM(V618)="NULL",ISBLANK(V618),ISNUMBER(V618)),TRIM(V618),TRIM(_xlfn.CHOOSECOLS(_xlfn.TEXTSPLIT(Y618,"-",,TRUE),1)))</f>
        <v>NULL</v>
      </c>
      <c r="AQ618" s="91" t="str" cm="1">
        <f t="array" ref="AQ618">IF(OR(TRIM(V618)="NULL",ISBLANK(V618),ISNUMBER(V618)),V618,_xlfn.CHOOSECOLS(_xlfn.TEXTSPLIT(Y618,"-",,TRUE),2))</f>
        <v xml:space="preserve">NULL </v>
      </c>
      <c r="AR618" s="99" t="str" cm="1">
        <f t="array" ref="AR618">TRIM(IF(OR(TRIM(W618)="NULL",ISBLANK(W618),ISNUMBER(W618)), W618, IF(AND(ISNUMBER(FIND("|", W618))=TRUE, ISNUMBER(FIND("-", W618))=FALSE), W618, IF(AND(ISNUMBER(FIND("|", W618))=FALSE, ISNUMBER(FIND("-", W618))=TRUE),_xlfn.CHOOSECOLS(_xlfn.TEXTSPLIT(W618,"-", "|",,TRUE),1), _xlfn.CONCAT(_xlfn.CHOOSECOLS(_xlfn.TEXTSPLIT(SUBSTITUTE(W618, "-", "|"), "|"),1),"|", _xlfn.CHOOSECOLS(_xlfn.TEXTSPLIT(SUBSTITUTE(W618, "-", "|"), "|"), 3))))))</f>
        <v>NULL</v>
      </c>
      <c r="AS618" s="99" t="str" cm="1">
        <f t="array" ref="AS618">TRIM(IF(OR(TRIM(W618)="NULL",ISBLANK(W618),ISNUMBER(W618)), W618, IF(AND(ISNUMBER(FIND("|", W618))=TRUE, ISNUMBER(FIND("-", W618))=FALSE), W618, IF(AND(ISNUMBER(FIND("|", W618))=FALSE, ISNUMBER(FIND("-", W618))=TRUE),_xlfn.CHOOSECOLS(_xlfn.TEXTSPLIT(W618,"-", "|",,TRUE),2), _xlfn.CONCAT(_xlfn.CHOOSECOLS(_xlfn.TEXTSPLIT(SUBSTITUTE(W618, "-", "|"), "|"),2),"|", _xlfn.CHOOSECOLS(_xlfn.TEXTSPLIT(SUBSTITUTE(W618, "-", "|"), "|"), 4))))))</f>
        <v>NULL</v>
      </c>
      <c r="AT618" s="92" t="str" cm="1">
        <f t="array" ref="AT618">TRIM(_xlfn.CHOOSECOLS(_xlfn.TEXTSPLIT(AR618,"|",,TRUE),1))</f>
        <v>NULL</v>
      </c>
      <c r="AU618" s="92" t="str" cm="1">
        <f t="array" ref="AU618">TRIM(_xlfn.CHOOSECOLS(_xlfn.TEXTSPLIT(AS618,"|",,TRUE),1))</f>
        <v>NULL</v>
      </c>
      <c r="AV618" s="92" t="str" cm="1">
        <f t="array" ref="AV618">TRIM(_xlfn.CHOOSECOLS(_xlfn.TEXTSPLIT(AB618,"|",,TRUE),1))</f>
        <v>NULL</v>
      </c>
      <c r="AW618" s="92" t="str" cm="1">
        <f t="array" ref="AW618">TRIM(_xlfn.CHOOSECOLS(_xlfn.TEXTSPLIT(Y618,"|",,TRUE),1))</f>
        <v>NULL</v>
      </c>
      <c r="AX618" s="92" t="str" cm="1">
        <f t="array" ref="AX618">TRIM(_xlfn.CHOOSECOLS(_xlfn.TEXTSPLIT(Z618,"|",,TRUE),1))</f>
        <v>NULL</v>
      </c>
      <c r="AY618" s="99" t="str" cm="1">
        <f t="array" ref="AY618">TRIM(IF(OR(TRIM(AA618)="NULL",ISBLANK(AA618),ISNUMBER(AA618)), AA618, IF(AND(ISNUMBER(FIND("|", AA618))=TRUE, ISNUMBER(FIND("-", AA618))=FALSE), AA618, IF(AND(ISNUMBER(FIND("|", AA618))=FALSE, ISNUMBER(FIND("-", AA618))=TRUE),_xlfn.CHOOSECOLS(_xlfn.TEXTSPLIT(AA618,"-", "|",,TRUE),1), _xlfn.CONCAT(_xlfn.CHOOSECOLS(_xlfn.TEXTSPLIT(SUBSTITUTE(AA618, "-", "|"), "|"),1),"|", _xlfn.CHOOSECOLS(_xlfn.TEXTSPLIT(SUBSTITUTE(AA618, "-", "|"), "|"), 3))))))</f>
        <v>NULL</v>
      </c>
      <c r="AZ618" s="99" t="str" cm="1">
        <f t="array" ref="AZ618">TRIM(IF(OR(TRIM(AA618)="NULL",ISBLANK(AA618),ISNUMBER(AA618)), AA618, IF(AND(ISNUMBER(FIND("|", AA618))=TRUE, ISNUMBER(FIND("-", AA618))=FALSE), AA618, IF(AND(ISNUMBER(FIND("|", AA618))=FALSE, ISNUMBER(FIND("-", AA618))=TRUE),_xlfn.CHOOSECOLS(_xlfn.TEXTSPLIT(AA618,"-", "|",,TRUE),2), _xlfn.CONCAT(_xlfn.CHOOSECOLS(_xlfn.TEXTSPLIT(SUBSTITUTE(AA618, "-", "|"), "|"),2),"|", _xlfn.CHOOSECOLS(_xlfn.TEXTSPLIT(SUBSTITUTE(AA618, "-", "|"), "|"), 4))))))</f>
        <v>NULL</v>
      </c>
      <c r="BA618" s="92" t="str" cm="1">
        <f t="array" ref="BA618">TRIM(_xlfn.CHOOSECOLS(_xlfn.TEXTSPLIT(AY618,"|",,TRUE),1))</f>
        <v>NULL</v>
      </c>
      <c r="BB618" s="92" t="str" cm="1">
        <f t="array" ref="BB618">TRIM(_xlfn.CHOOSECOLS(_xlfn.TEXTSPLIT(AZ618,"|",,TRUE),1))</f>
        <v>NULL</v>
      </c>
      <c r="BC618" s="92" t="str" cm="1">
        <f t="array" ref="BC618">TRIM(_xlfn.CHOOSECOLS(_xlfn.TEXTSPLIT(AB618,"|",,TRUE),1))</f>
        <v>NULL</v>
      </c>
      <c r="BD618" s="92" t="str" cm="1">
        <f t="array" ref="BD618">TRIM(_xlfn.CHOOSECOLS(_xlfn.TEXTSPLIT(AC618,"|",,TRUE),1))</f>
        <v>NULL</v>
      </c>
      <c r="BE618" s="92" t="str" cm="1">
        <f t="array" ref="BE618">TRIM(_xlfn.CHOOSECOLS(_xlfn.TEXTSPLIT(AD618,"|",,TRUE),1))</f>
        <v>NULL</v>
      </c>
      <c r="BF618" s="92" t="str" cm="1">
        <f t="array" ref="BF618">TRIM(IF(OR(TRIM(AE618)="NULL",ISBLANK(AE618),ISNUMBER(AE618)),AE618,_xlfn.CHOOSECOLS(_xlfn.TEXTSPLIT(AE618,"-",,TRUE),1)))</f>
        <v>NULL</v>
      </c>
      <c r="BG618" s="92" t="str" cm="1">
        <f t="array" ref="BG618">TRIM(IF(OR(TRIM(AE618)="NULL",ISBLANK(AE618),ISNUMBER(AE618)),AE618,_xlfn.CHOOSECOLS(_xlfn.TEXTSPLIT(AE618,"-",,TRUE),2)))</f>
        <v>NULL</v>
      </c>
      <c r="BH618" s="95" t="str">
        <f t="shared" si="54"/>
        <v>2017</v>
      </c>
      <c r="BI618" s="96" t="str">
        <f t="shared" si="55"/>
        <v>8</v>
      </c>
      <c r="BJ618" s="97" t="str">
        <f t="shared" si="56"/>
        <v>30</v>
      </c>
      <c r="BK618" s="96" t="str">
        <f t="shared" si="57"/>
        <v>2017</v>
      </c>
      <c r="BL618" s="96" t="str">
        <f t="shared" si="58"/>
        <v>9</v>
      </c>
      <c r="BM618" s="97" t="str">
        <f t="shared" si="59"/>
        <v>13</v>
      </c>
      <c r="BN618" s="93" t="b">
        <f>AND(TRIM(BH618)="NULL", TRIM(BK618)="NULL")</f>
        <v>0</v>
      </c>
      <c r="BO618" s="127" t="s">
        <v>435</v>
      </c>
      <c r="BP618" s="127" t="s">
        <v>435</v>
      </c>
    </row>
    <row r="619" spans="1:68">
      <c r="A619" s="7">
        <v>131.38999999999999</v>
      </c>
      <c r="B619" s="1" t="s">
        <v>420</v>
      </c>
      <c r="C619" s="11" t="s">
        <v>1599</v>
      </c>
      <c r="D619" s="6" t="s">
        <v>1600</v>
      </c>
      <c r="E619" s="21" t="s">
        <v>1642</v>
      </c>
      <c r="F619" s="5" t="s">
        <v>63</v>
      </c>
      <c r="G619" s="25" t="s">
        <v>63</v>
      </c>
      <c r="H619" s="25" t="s">
        <v>63</v>
      </c>
      <c r="I619" s="25" t="s">
        <v>63</v>
      </c>
      <c r="J619" s="5">
        <v>42977</v>
      </c>
      <c r="K619" s="6">
        <v>2017</v>
      </c>
      <c r="L619" s="6">
        <v>8</v>
      </c>
      <c r="M619" s="6">
        <v>30</v>
      </c>
      <c r="N619" s="5">
        <v>42991</v>
      </c>
      <c r="O619" s="6">
        <v>2017</v>
      </c>
      <c r="P619" s="6">
        <v>9</v>
      </c>
      <c r="Q619" s="6">
        <v>13</v>
      </c>
      <c r="R619" s="6">
        <v>2</v>
      </c>
      <c r="S619" s="6" t="s">
        <v>63</v>
      </c>
      <c r="T619" s="6" t="s">
        <v>166</v>
      </c>
      <c r="U619" s="6" t="s">
        <v>166</v>
      </c>
      <c r="V619" s="6" t="s">
        <v>166</v>
      </c>
      <c r="W619" s="6" t="s">
        <v>166</v>
      </c>
      <c r="X619" s="6" t="s">
        <v>166</v>
      </c>
      <c r="Y619" s="6" t="s">
        <v>166</v>
      </c>
      <c r="Z619" s="6" t="s">
        <v>166</v>
      </c>
      <c r="AA619" s="6" t="s">
        <v>166</v>
      </c>
      <c r="AB619" s="6" t="s">
        <v>166</v>
      </c>
      <c r="AC619" s="6" t="s">
        <v>166</v>
      </c>
      <c r="AD619" s="6" t="s">
        <v>166</v>
      </c>
      <c r="AE619" s="6" t="s">
        <v>166</v>
      </c>
      <c r="AH619" s="91" t="str" cm="1">
        <f t="array" ref="AH619">IF(OR(TRIM(S619)="NULL",ISBLANK(S619),ISNUMBER(S619)),TRIM(S619),TRIM(_xlfn.CHOOSECOLS(_xlfn.TEXTSPLIT(S619,"-",,TRUE),1)))</f>
        <v>NULL</v>
      </c>
      <c r="AI619" s="91" t="str" cm="1">
        <f t="array" ref="AI619">IF(OR(TRIM(S619)="NULL",ISBLANK(S619),ISNUMBER(S619)),TRIM(S619),TRIM(_xlfn.CHOOSECOLS(_xlfn.TEXTSPLIT(S619,"-",,TRUE),2)))</f>
        <v>NULL</v>
      </c>
      <c r="AJ619" s="91" t="str" cm="1">
        <f t="array" ref="AJ619">IF(OR(TRIM(R619)="NULL",ISBLANK(R619),ISNUMBER(R619)),TRIM(R619),TRIM(_xlfn.CHOOSECOLS(_xlfn.TEXTSPLIT(R619,"-",,TRUE),1)))</f>
        <v>2</v>
      </c>
      <c r="AK619" s="91" t="str" cm="1">
        <f t="array" ref="AK619">IF(OR(TRIM(R619)="NULL",ISBLANK(R619),ISNUMBER(R619)),TRIM(R619),TRIM(_xlfn.CHOOSECOLS(_xlfn.TEXTSPLIT(R619,"-",,TRUE),2)))</f>
        <v>2</v>
      </c>
      <c r="AL619" s="91" t="str" cm="1">
        <f t="array" ref="AL619">IF(OR(TRIM(T619)="NULL",ISBLANK(T619),ISNUMBER(T619)),TRIM(T619),TRIM(_xlfn.CHOOSECOLS(_xlfn.TEXTSPLIT(T619,"-",,TRUE),1)))</f>
        <v>NULL</v>
      </c>
      <c r="AM619" s="91" t="str" cm="1">
        <f t="array" ref="AM619">IF(OR(TRIM(T619)="NULL",ISBLANK(T619),ISNUMBER(T619)),TRIM(T619),TRIM(_xlfn.CHOOSECOLS(_xlfn.TEXTSPLIT(T619,"-",,TRUE),2)))</f>
        <v>NULL</v>
      </c>
      <c r="AN619" s="91" t="str" cm="1">
        <f t="array" ref="AN619">IF(OR(TRIM(U619)="NULL",ISBLANK(U619),ISNUMBER(U619)),TRIM(U619),TRIM(_xlfn.CHOOSECOLS(_xlfn.TEXTSPLIT(Y619,"-",,TRUE),1)))</f>
        <v>NULL</v>
      </c>
      <c r="AO619" s="91" t="str" cm="1">
        <f t="array" ref="AO619">IF(OR(TRIM(U619)="NULL",ISBLANK(U619),ISNUMBER(U619)),TRIM(U619),TRIM(_xlfn.CHOOSECOLS(_xlfn.TEXTSPLIT(Y619,"-",,TRUE),2)))</f>
        <v>NULL</v>
      </c>
      <c r="AP619" s="91" t="str" cm="1">
        <f t="array" ref="AP619">IF(OR(TRIM(V619)="NULL",ISBLANK(V619),ISNUMBER(V619)),TRIM(V619),TRIM(_xlfn.CHOOSECOLS(_xlfn.TEXTSPLIT(Y619,"-",,TRUE),1)))</f>
        <v>NULL</v>
      </c>
      <c r="AQ619" s="91" t="str" cm="1">
        <f t="array" ref="AQ619">IF(OR(TRIM(V619)="NULL",ISBLANK(V619),ISNUMBER(V619)),V619,_xlfn.CHOOSECOLS(_xlfn.TEXTSPLIT(Y619,"-",,TRUE),2))</f>
        <v xml:space="preserve">NULL </v>
      </c>
      <c r="AR619" s="99" t="str" cm="1">
        <f t="array" ref="AR619">TRIM(IF(OR(TRIM(W619)="NULL",ISBLANK(W619),ISNUMBER(W619)), W619, IF(AND(ISNUMBER(FIND("|", W619))=TRUE, ISNUMBER(FIND("-", W619))=FALSE), W619, IF(AND(ISNUMBER(FIND("|", W619))=FALSE, ISNUMBER(FIND("-", W619))=TRUE),_xlfn.CHOOSECOLS(_xlfn.TEXTSPLIT(W619,"-", "|",,TRUE),1), _xlfn.CONCAT(_xlfn.CHOOSECOLS(_xlfn.TEXTSPLIT(SUBSTITUTE(W619, "-", "|"), "|"),1),"|", _xlfn.CHOOSECOLS(_xlfn.TEXTSPLIT(SUBSTITUTE(W619, "-", "|"), "|"), 3))))))</f>
        <v>NULL</v>
      </c>
      <c r="AS619" s="99" t="str" cm="1">
        <f t="array" ref="AS619">TRIM(IF(OR(TRIM(W619)="NULL",ISBLANK(W619),ISNUMBER(W619)), W619, IF(AND(ISNUMBER(FIND("|", W619))=TRUE, ISNUMBER(FIND("-", W619))=FALSE), W619, IF(AND(ISNUMBER(FIND("|", W619))=FALSE, ISNUMBER(FIND("-", W619))=TRUE),_xlfn.CHOOSECOLS(_xlfn.TEXTSPLIT(W619,"-", "|",,TRUE),2), _xlfn.CONCAT(_xlfn.CHOOSECOLS(_xlfn.TEXTSPLIT(SUBSTITUTE(W619, "-", "|"), "|"),2),"|", _xlfn.CHOOSECOLS(_xlfn.TEXTSPLIT(SUBSTITUTE(W619, "-", "|"), "|"), 4))))))</f>
        <v>NULL</v>
      </c>
      <c r="AT619" s="92" t="str" cm="1">
        <f t="array" ref="AT619">TRIM(_xlfn.CHOOSECOLS(_xlfn.TEXTSPLIT(AR619,"|",,TRUE),1))</f>
        <v>NULL</v>
      </c>
      <c r="AU619" s="92" t="str" cm="1">
        <f t="array" ref="AU619">TRIM(_xlfn.CHOOSECOLS(_xlfn.TEXTSPLIT(AS619,"|",,TRUE),1))</f>
        <v>NULL</v>
      </c>
      <c r="AV619" s="92" t="str" cm="1">
        <f t="array" ref="AV619">TRIM(_xlfn.CHOOSECOLS(_xlfn.TEXTSPLIT(AB619,"|",,TRUE),1))</f>
        <v>NULL</v>
      </c>
      <c r="AW619" s="92" t="str" cm="1">
        <f t="array" ref="AW619">TRIM(_xlfn.CHOOSECOLS(_xlfn.TEXTSPLIT(Y619,"|",,TRUE),1))</f>
        <v>NULL</v>
      </c>
      <c r="AX619" s="92" t="str" cm="1">
        <f t="array" ref="AX619">TRIM(_xlfn.CHOOSECOLS(_xlfn.TEXTSPLIT(Z619,"|",,TRUE),1))</f>
        <v>NULL</v>
      </c>
      <c r="AY619" s="99" t="str" cm="1">
        <f t="array" ref="AY619">TRIM(IF(OR(TRIM(AA619)="NULL",ISBLANK(AA619),ISNUMBER(AA619)), AA619, IF(AND(ISNUMBER(FIND("|", AA619))=TRUE, ISNUMBER(FIND("-", AA619))=FALSE), AA619, IF(AND(ISNUMBER(FIND("|", AA619))=FALSE, ISNUMBER(FIND("-", AA619))=TRUE),_xlfn.CHOOSECOLS(_xlfn.TEXTSPLIT(AA619,"-", "|",,TRUE),1), _xlfn.CONCAT(_xlfn.CHOOSECOLS(_xlfn.TEXTSPLIT(SUBSTITUTE(AA619, "-", "|"), "|"),1),"|", _xlfn.CHOOSECOLS(_xlfn.TEXTSPLIT(SUBSTITUTE(AA619, "-", "|"), "|"), 3))))))</f>
        <v>NULL</v>
      </c>
      <c r="AZ619" s="99" t="str" cm="1">
        <f t="array" ref="AZ619">TRIM(IF(OR(TRIM(AA619)="NULL",ISBLANK(AA619),ISNUMBER(AA619)), AA619, IF(AND(ISNUMBER(FIND("|", AA619))=TRUE, ISNUMBER(FIND("-", AA619))=FALSE), AA619, IF(AND(ISNUMBER(FIND("|", AA619))=FALSE, ISNUMBER(FIND("-", AA619))=TRUE),_xlfn.CHOOSECOLS(_xlfn.TEXTSPLIT(AA619,"-", "|",,TRUE),2), _xlfn.CONCAT(_xlfn.CHOOSECOLS(_xlfn.TEXTSPLIT(SUBSTITUTE(AA619, "-", "|"), "|"),2),"|", _xlfn.CHOOSECOLS(_xlfn.TEXTSPLIT(SUBSTITUTE(AA619, "-", "|"), "|"), 4))))))</f>
        <v>NULL</v>
      </c>
      <c r="BA619" s="92" t="str" cm="1">
        <f t="array" ref="BA619">TRIM(_xlfn.CHOOSECOLS(_xlfn.TEXTSPLIT(AY619,"|",,TRUE),1))</f>
        <v>NULL</v>
      </c>
      <c r="BB619" s="92" t="str" cm="1">
        <f t="array" ref="BB619">TRIM(_xlfn.CHOOSECOLS(_xlfn.TEXTSPLIT(AZ619,"|",,TRUE),1))</f>
        <v>NULL</v>
      </c>
      <c r="BC619" s="92" t="str" cm="1">
        <f t="array" ref="BC619">TRIM(_xlfn.CHOOSECOLS(_xlfn.TEXTSPLIT(AB619,"|",,TRUE),1))</f>
        <v>NULL</v>
      </c>
      <c r="BD619" s="92" t="str" cm="1">
        <f t="array" ref="BD619">TRIM(_xlfn.CHOOSECOLS(_xlfn.TEXTSPLIT(AC619,"|",,TRUE),1))</f>
        <v>NULL</v>
      </c>
      <c r="BE619" s="92" t="str" cm="1">
        <f t="array" ref="BE619">TRIM(_xlfn.CHOOSECOLS(_xlfn.TEXTSPLIT(AD619,"|",,TRUE),1))</f>
        <v>NULL</v>
      </c>
      <c r="BF619" s="92" t="str" cm="1">
        <f t="array" ref="BF619">TRIM(IF(OR(TRIM(AE619)="NULL",ISBLANK(AE619),ISNUMBER(AE619)),AE619,_xlfn.CHOOSECOLS(_xlfn.TEXTSPLIT(AE619,"-",,TRUE),1)))</f>
        <v>NULL</v>
      </c>
      <c r="BG619" s="92" t="str" cm="1">
        <f t="array" ref="BG619">TRIM(IF(OR(TRIM(AE619)="NULL",ISBLANK(AE619),ISNUMBER(AE619)),AE619,_xlfn.CHOOSECOLS(_xlfn.TEXTSPLIT(AE619,"-",,TRUE),2)))</f>
        <v>NULL</v>
      </c>
      <c r="BH619" s="95" t="str">
        <f t="shared" si="54"/>
        <v>2017</v>
      </c>
      <c r="BI619" s="96" t="str">
        <f t="shared" si="55"/>
        <v>8</v>
      </c>
      <c r="BJ619" s="97" t="str">
        <f t="shared" si="56"/>
        <v>30</v>
      </c>
      <c r="BK619" s="96" t="str">
        <f t="shared" si="57"/>
        <v>2017</v>
      </c>
      <c r="BL619" s="96" t="str">
        <f t="shared" si="58"/>
        <v>9</v>
      </c>
      <c r="BM619" s="97" t="str">
        <f t="shared" si="59"/>
        <v>13</v>
      </c>
      <c r="BN619" s="93" t="b">
        <f>AND(TRIM(BH619)="NULL", TRIM(BK619)="NULL")</f>
        <v>0</v>
      </c>
      <c r="BO619" s="127" t="s">
        <v>435</v>
      </c>
      <c r="BP619" s="127" t="s">
        <v>435</v>
      </c>
    </row>
    <row r="620" spans="1:68">
      <c r="A620" s="7">
        <v>131.4</v>
      </c>
      <c r="B620" s="1" t="s">
        <v>420</v>
      </c>
      <c r="C620" s="11" t="s">
        <v>1599</v>
      </c>
      <c r="D620" s="6" t="s">
        <v>1600</v>
      </c>
      <c r="E620" s="21" t="s">
        <v>1643</v>
      </c>
      <c r="F620" s="5" t="s">
        <v>63</v>
      </c>
      <c r="G620" s="25" t="s">
        <v>63</v>
      </c>
      <c r="H620" s="25" t="s">
        <v>63</v>
      </c>
      <c r="I620" s="25" t="s">
        <v>63</v>
      </c>
      <c r="J620" s="5">
        <v>42977</v>
      </c>
      <c r="K620" s="6">
        <v>2017</v>
      </c>
      <c r="L620" s="6">
        <v>8</v>
      </c>
      <c r="M620" s="6">
        <v>30</v>
      </c>
      <c r="N620" s="5">
        <v>42991</v>
      </c>
      <c r="O620" s="6">
        <v>2017</v>
      </c>
      <c r="P620" s="6">
        <v>9</v>
      </c>
      <c r="Q620" s="6">
        <v>13</v>
      </c>
      <c r="R620" s="6">
        <v>1</v>
      </c>
      <c r="S620" s="6" t="s">
        <v>63</v>
      </c>
      <c r="T620" s="6" t="s">
        <v>166</v>
      </c>
      <c r="U620" s="6" t="s">
        <v>166</v>
      </c>
      <c r="V620" s="6" t="s">
        <v>166</v>
      </c>
      <c r="W620" s="6" t="s">
        <v>166</v>
      </c>
      <c r="X620" s="6" t="s">
        <v>166</v>
      </c>
      <c r="Y620" s="6" t="s">
        <v>166</v>
      </c>
      <c r="Z620" s="6" t="s">
        <v>166</v>
      </c>
      <c r="AA620" s="6" t="s">
        <v>166</v>
      </c>
      <c r="AB620" s="6" t="s">
        <v>166</v>
      </c>
      <c r="AC620" s="6" t="s">
        <v>166</v>
      </c>
      <c r="AD620" s="6" t="s">
        <v>166</v>
      </c>
      <c r="AE620" s="6">
        <v>624</v>
      </c>
      <c r="AH620" s="91" t="str" cm="1">
        <f t="array" ref="AH620">IF(OR(TRIM(S620)="NULL",ISBLANK(S620),ISNUMBER(S620)),TRIM(S620),TRIM(_xlfn.CHOOSECOLS(_xlfn.TEXTSPLIT(S620,"-",,TRUE),1)))</f>
        <v>NULL</v>
      </c>
      <c r="AI620" s="91" t="str" cm="1">
        <f t="array" ref="AI620">IF(OR(TRIM(S620)="NULL",ISBLANK(S620),ISNUMBER(S620)),TRIM(S620),TRIM(_xlfn.CHOOSECOLS(_xlfn.TEXTSPLIT(S620,"-",,TRUE),2)))</f>
        <v>NULL</v>
      </c>
      <c r="AJ620" s="91" t="str" cm="1">
        <f t="array" ref="AJ620">IF(OR(TRIM(R620)="NULL",ISBLANK(R620),ISNUMBER(R620)),TRIM(R620),TRIM(_xlfn.CHOOSECOLS(_xlfn.TEXTSPLIT(R620,"-",,TRUE),1)))</f>
        <v>1</v>
      </c>
      <c r="AK620" s="91" t="str" cm="1">
        <f t="array" ref="AK620">IF(OR(TRIM(R620)="NULL",ISBLANK(R620),ISNUMBER(R620)),TRIM(R620),TRIM(_xlfn.CHOOSECOLS(_xlfn.TEXTSPLIT(R620,"-",,TRUE),2)))</f>
        <v>1</v>
      </c>
      <c r="AL620" s="91" t="str" cm="1">
        <f t="array" ref="AL620">IF(OR(TRIM(T620)="NULL",ISBLANK(T620),ISNUMBER(T620)),TRIM(T620),TRIM(_xlfn.CHOOSECOLS(_xlfn.TEXTSPLIT(T620,"-",,TRUE),1)))</f>
        <v>NULL</v>
      </c>
      <c r="AM620" s="91" t="str" cm="1">
        <f t="array" ref="AM620">IF(OR(TRIM(T620)="NULL",ISBLANK(T620),ISNUMBER(T620)),TRIM(T620),TRIM(_xlfn.CHOOSECOLS(_xlfn.TEXTSPLIT(T620,"-",,TRUE),2)))</f>
        <v>NULL</v>
      </c>
      <c r="AN620" s="91" t="str" cm="1">
        <f t="array" ref="AN620">IF(OR(TRIM(U620)="NULL",ISBLANK(U620),ISNUMBER(U620)),TRIM(U620),TRIM(_xlfn.CHOOSECOLS(_xlfn.TEXTSPLIT(Y620,"-",,TRUE),1)))</f>
        <v>NULL</v>
      </c>
      <c r="AO620" s="91" t="str" cm="1">
        <f t="array" ref="AO620">IF(OR(TRIM(U620)="NULL",ISBLANK(U620),ISNUMBER(U620)),TRIM(U620),TRIM(_xlfn.CHOOSECOLS(_xlfn.TEXTSPLIT(Y620,"-",,TRUE),2)))</f>
        <v>NULL</v>
      </c>
      <c r="AP620" s="91" t="str" cm="1">
        <f t="array" ref="AP620">IF(OR(TRIM(V620)="NULL",ISBLANK(V620),ISNUMBER(V620)),TRIM(V620),TRIM(_xlfn.CHOOSECOLS(_xlfn.TEXTSPLIT(Y620,"-",,TRUE),1)))</f>
        <v>NULL</v>
      </c>
      <c r="AQ620" s="91" t="str" cm="1">
        <f t="array" ref="AQ620">IF(OR(TRIM(V620)="NULL",ISBLANK(V620),ISNUMBER(V620)),V620,_xlfn.CHOOSECOLS(_xlfn.TEXTSPLIT(Y620,"-",,TRUE),2))</f>
        <v xml:space="preserve">NULL </v>
      </c>
      <c r="AR620" s="99" t="str" cm="1">
        <f t="array" ref="AR620">TRIM(IF(OR(TRIM(W620)="NULL",ISBLANK(W620),ISNUMBER(W620)), W620, IF(AND(ISNUMBER(FIND("|", W620))=TRUE, ISNUMBER(FIND("-", W620))=FALSE), W620, IF(AND(ISNUMBER(FIND("|", W620))=FALSE, ISNUMBER(FIND("-", W620))=TRUE),_xlfn.CHOOSECOLS(_xlfn.TEXTSPLIT(W620,"-", "|",,TRUE),1), _xlfn.CONCAT(_xlfn.CHOOSECOLS(_xlfn.TEXTSPLIT(SUBSTITUTE(W620, "-", "|"), "|"),1),"|", _xlfn.CHOOSECOLS(_xlfn.TEXTSPLIT(SUBSTITUTE(W620, "-", "|"), "|"), 3))))))</f>
        <v>NULL</v>
      </c>
      <c r="AS620" s="99" t="str" cm="1">
        <f t="array" ref="AS620">TRIM(IF(OR(TRIM(W620)="NULL",ISBLANK(W620),ISNUMBER(W620)), W620, IF(AND(ISNUMBER(FIND("|", W620))=TRUE, ISNUMBER(FIND("-", W620))=FALSE), W620, IF(AND(ISNUMBER(FIND("|", W620))=FALSE, ISNUMBER(FIND("-", W620))=TRUE),_xlfn.CHOOSECOLS(_xlfn.TEXTSPLIT(W620,"-", "|",,TRUE),2), _xlfn.CONCAT(_xlfn.CHOOSECOLS(_xlfn.TEXTSPLIT(SUBSTITUTE(W620, "-", "|"), "|"),2),"|", _xlfn.CHOOSECOLS(_xlfn.TEXTSPLIT(SUBSTITUTE(W620, "-", "|"), "|"), 4))))))</f>
        <v>NULL</v>
      </c>
      <c r="AT620" s="92" t="str" cm="1">
        <f t="array" ref="AT620">TRIM(_xlfn.CHOOSECOLS(_xlfn.TEXTSPLIT(AR620,"|",,TRUE),1))</f>
        <v>NULL</v>
      </c>
      <c r="AU620" s="92" t="str" cm="1">
        <f t="array" ref="AU620">TRIM(_xlfn.CHOOSECOLS(_xlfn.TEXTSPLIT(AS620,"|",,TRUE),1))</f>
        <v>NULL</v>
      </c>
      <c r="AV620" s="92" t="str" cm="1">
        <f t="array" ref="AV620">TRIM(_xlfn.CHOOSECOLS(_xlfn.TEXTSPLIT(AB620,"|",,TRUE),1))</f>
        <v>NULL</v>
      </c>
      <c r="AW620" s="92" t="str" cm="1">
        <f t="array" ref="AW620">TRIM(_xlfn.CHOOSECOLS(_xlfn.TEXTSPLIT(Y620,"|",,TRUE),1))</f>
        <v>NULL</v>
      </c>
      <c r="AX620" s="92" t="str" cm="1">
        <f t="array" ref="AX620">TRIM(_xlfn.CHOOSECOLS(_xlfn.TEXTSPLIT(Z620,"|",,TRUE),1))</f>
        <v>NULL</v>
      </c>
      <c r="AY620" s="99" t="str" cm="1">
        <f t="array" ref="AY620">TRIM(IF(OR(TRIM(AA620)="NULL",ISBLANK(AA620),ISNUMBER(AA620)), AA620, IF(AND(ISNUMBER(FIND("|", AA620))=TRUE, ISNUMBER(FIND("-", AA620))=FALSE), AA620, IF(AND(ISNUMBER(FIND("|", AA620))=FALSE, ISNUMBER(FIND("-", AA620))=TRUE),_xlfn.CHOOSECOLS(_xlfn.TEXTSPLIT(AA620,"-", "|",,TRUE),1), _xlfn.CONCAT(_xlfn.CHOOSECOLS(_xlfn.TEXTSPLIT(SUBSTITUTE(AA620, "-", "|"), "|"),1),"|", _xlfn.CHOOSECOLS(_xlfn.TEXTSPLIT(SUBSTITUTE(AA620, "-", "|"), "|"), 3))))))</f>
        <v>NULL</v>
      </c>
      <c r="AZ620" s="99" t="str" cm="1">
        <f t="array" ref="AZ620">TRIM(IF(OR(TRIM(AA620)="NULL",ISBLANK(AA620),ISNUMBER(AA620)), AA620, IF(AND(ISNUMBER(FIND("|", AA620))=TRUE, ISNUMBER(FIND("-", AA620))=FALSE), AA620, IF(AND(ISNUMBER(FIND("|", AA620))=FALSE, ISNUMBER(FIND("-", AA620))=TRUE),_xlfn.CHOOSECOLS(_xlfn.TEXTSPLIT(AA620,"-", "|",,TRUE),2), _xlfn.CONCAT(_xlfn.CHOOSECOLS(_xlfn.TEXTSPLIT(SUBSTITUTE(AA620, "-", "|"), "|"),2),"|", _xlfn.CHOOSECOLS(_xlfn.TEXTSPLIT(SUBSTITUTE(AA620, "-", "|"), "|"), 4))))))</f>
        <v>NULL</v>
      </c>
      <c r="BA620" s="92" t="str" cm="1">
        <f t="array" ref="BA620">TRIM(_xlfn.CHOOSECOLS(_xlfn.TEXTSPLIT(AY620,"|",,TRUE),1))</f>
        <v>NULL</v>
      </c>
      <c r="BB620" s="92" t="str" cm="1">
        <f t="array" ref="BB620">TRIM(_xlfn.CHOOSECOLS(_xlfn.TEXTSPLIT(AZ620,"|",,TRUE),1))</f>
        <v>NULL</v>
      </c>
      <c r="BC620" s="92" t="str" cm="1">
        <f t="array" ref="BC620">TRIM(_xlfn.CHOOSECOLS(_xlfn.TEXTSPLIT(AB620,"|",,TRUE),1))</f>
        <v>NULL</v>
      </c>
      <c r="BD620" s="92" t="str" cm="1">
        <f t="array" ref="BD620">TRIM(_xlfn.CHOOSECOLS(_xlfn.TEXTSPLIT(AC620,"|",,TRUE),1))</f>
        <v>NULL</v>
      </c>
      <c r="BE620" s="92" t="str" cm="1">
        <f t="array" ref="BE620">TRIM(_xlfn.CHOOSECOLS(_xlfn.TEXTSPLIT(AD620,"|",,TRUE),1))</f>
        <v>NULL</v>
      </c>
      <c r="BF620" s="92" t="str" cm="1">
        <f t="array" ref="BF620">TRIM(IF(OR(TRIM(AE620)="NULL",ISBLANK(AE620),ISNUMBER(AE620)),AE620,_xlfn.CHOOSECOLS(_xlfn.TEXTSPLIT(AE620,"-",,TRUE),1)))</f>
        <v>624</v>
      </c>
      <c r="BG620" s="92" t="str" cm="1">
        <f t="array" ref="BG620">TRIM(IF(OR(TRIM(AE620)="NULL",ISBLANK(AE620),ISNUMBER(AE620)),AE620,_xlfn.CHOOSECOLS(_xlfn.TEXTSPLIT(AE620,"-",,TRUE),2)))</f>
        <v>624</v>
      </c>
      <c r="BH620" s="95" t="str">
        <f t="shared" si="54"/>
        <v>2017</v>
      </c>
      <c r="BI620" s="96" t="str">
        <f t="shared" si="55"/>
        <v>8</v>
      </c>
      <c r="BJ620" s="97" t="str">
        <f t="shared" si="56"/>
        <v>30</v>
      </c>
      <c r="BK620" s="96" t="str">
        <f t="shared" si="57"/>
        <v>2017</v>
      </c>
      <c r="BL620" s="96" t="str">
        <f t="shared" si="58"/>
        <v>9</v>
      </c>
      <c r="BM620" s="97" t="str">
        <f t="shared" si="59"/>
        <v>13</v>
      </c>
      <c r="BN620" s="93" t="b">
        <f>AND(TRIM(BH620)="NULL", TRIM(BK620)="NULL")</f>
        <v>0</v>
      </c>
      <c r="BO620" s="127" t="s">
        <v>435</v>
      </c>
      <c r="BP620" s="127" t="s">
        <v>435</v>
      </c>
    </row>
    <row r="621" spans="1:68">
      <c r="A621" s="7">
        <v>131.41</v>
      </c>
      <c r="B621" s="1" t="s">
        <v>420</v>
      </c>
      <c r="C621" s="11" t="s">
        <v>1599</v>
      </c>
      <c r="D621" s="6" t="s">
        <v>1600</v>
      </c>
      <c r="E621" s="21" t="s">
        <v>1644</v>
      </c>
      <c r="F621" s="5" t="s">
        <v>63</v>
      </c>
      <c r="G621" s="25" t="s">
        <v>63</v>
      </c>
      <c r="H621" s="25" t="s">
        <v>63</v>
      </c>
      <c r="I621" s="25" t="s">
        <v>63</v>
      </c>
      <c r="J621" s="5">
        <v>42977</v>
      </c>
      <c r="K621" s="6">
        <v>2017</v>
      </c>
      <c r="L621" s="6">
        <v>8</v>
      </c>
      <c r="M621" s="6">
        <v>30</v>
      </c>
      <c r="N621" s="5">
        <v>42991</v>
      </c>
      <c r="O621" s="6">
        <v>2017</v>
      </c>
      <c r="P621" s="6">
        <v>9</v>
      </c>
      <c r="Q621" s="6">
        <v>13</v>
      </c>
      <c r="R621" s="6">
        <v>1</v>
      </c>
      <c r="S621" s="6" t="s">
        <v>63</v>
      </c>
      <c r="T621" s="6" t="s">
        <v>166</v>
      </c>
      <c r="U621" s="6" t="s">
        <v>166</v>
      </c>
      <c r="V621" s="6" t="s">
        <v>166</v>
      </c>
      <c r="W621" s="6" t="s">
        <v>166</v>
      </c>
      <c r="X621" s="6" t="s">
        <v>166</v>
      </c>
      <c r="Y621" s="6" t="s">
        <v>166</v>
      </c>
      <c r="Z621" s="6" t="s">
        <v>166</v>
      </c>
      <c r="AA621" s="6" t="s">
        <v>166</v>
      </c>
      <c r="AB621" s="6" t="s">
        <v>166</v>
      </c>
      <c r="AC621" s="6" t="s">
        <v>166</v>
      </c>
      <c r="AD621" s="6" t="s">
        <v>166</v>
      </c>
      <c r="AE621" s="6">
        <v>2999</v>
      </c>
      <c r="AH621" s="91" t="str" cm="1">
        <f t="array" ref="AH621">IF(OR(TRIM(S621)="NULL",ISBLANK(S621),ISNUMBER(S621)),TRIM(S621),TRIM(_xlfn.CHOOSECOLS(_xlfn.TEXTSPLIT(S621,"-",,TRUE),1)))</f>
        <v>NULL</v>
      </c>
      <c r="AI621" s="91" t="str" cm="1">
        <f t="array" ref="AI621">IF(OR(TRIM(S621)="NULL",ISBLANK(S621),ISNUMBER(S621)),TRIM(S621),TRIM(_xlfn.CHOOSECOLS(_xlfn.TEXTSPLIT(S621,"-",,TRUE),2)))</f>
        <v>NULL</v>
      </c>
      <c r="AJ621" s="91" t="str" cm="1">
        <f t="array" ref="AJ621">IF(OR(TRIM(R621)="NULL",ISBLANK(R621),ISNUMBER(R621)),TRIM(R621),TRIM(_xlfn.CHOOSECOLS(_xlfn.TEXTSPLIT(R621,"-",,TRUE),1)))</f>
        <v>1</v>
      </c>
      <c r="AK621" s="91" t="str" cm="1">
        <f t="array" ref="AK621">IF(OR(TRIM(R621)="NULL",ISBLANK(R621),ISNUMBER(R621)),TRIM(R621),TRIM(_xlfn.CHOOSECOLS(_xlfn.TEXTSPLIT(R621,"-",,TRUE),2)))</f>
        <v>1</v>
      </c>
      <c r="AL621" s="91" t="str" cm="1">
        <f t="array" ref="AL621">IF(OR(TRIM(T621)="NULL",ISBLANK(T621),ISNUMBER(T621)),TRIM(T621),TRIM(_xlfn.CHOOSECOLS(_xlfn.TEXTSPLIT(T621,"-",,TRUE),1)))</f>
        <v>NULL</v>
      </c>
      <c r="AM621" s="91" t="str" cm="1">
        <f t="array" ref="AM621">IF(OR(TRIM(T621)="NULL",ISBLANK(T621),ISNUMBER(T621)),TRIM(T621),TRIM(_xlfn.CHOOSECOLS(_xlfn.TEXTSPLIT(T621,"-",,TRUE),2)))</f>
        <v>NULL</v>
      </c>
      <c r="AN621" s="91" t="str" cm="1">
        <f t="array" ref="AN621">IF(OR(TRIM(U621)="NULL",ISBLANK(U621),ISNUMBER(U621)),TRIM(U621),TRIM(_xlfn.CHOOSECOLS(_xlfn.TEXTSPLIT(Y621,"-",,TRUE),1)))</f>
        <v>NULL</v>
      </c>
      <c r="AO621" s="91" t="str" cm="1">
        <f t="array" ref="AO621">IF(OR(TRIM(U621)="NULL",ISBLANK(U621),ISNUMBER(U621)),TRIM(U621),TRIM(_xlfn.CHOOSECOLS(_xlfn.TEXTSPLIT(Y621,"-",,TRUE),2)))</f>
        <v>NULL</v>
      </c>
      <c r="AP621" s="91" t="str" cm="1">
        <f t="array" ref="AP621">IF(OR(TRIM(V621)="NULL",ISBLANK(V621),ISNUMBER(V621)),TRIM(V621),TRIM(_xlfn.CHOOSECOLS(_xlfn.TEXTSPLIT(Y621,"-",,TRUE),1)))</f>
        <v>NULL</v>
      </c>
      <c r="AQ621" s="91" t="str" cm="1">
        <f t="array" ref="AQ621">IF(OR(TRIM(V621)="NULL",ISBLANK(V621),ISNUMBER(V621)),V621,_xlfn.CHOOSECOLS(_xlfn.TEXTSPLIT(Y621,"-",,TRUE),2))</f>
        <v xml:space="preserve">NULL </v>
      </c>
      <c r="AR621" s="99" t="str" cm="1">
        <f t="array" ref="AR621">TRIM(IF(OR(TRIM(W621)="NULL",ISBLANK(W621),ISNUMBER(W621)), W621, IF(AND(ISNUMBER(FIND("|", W621))=TRUE, ISNUMBER(FIND("-", W621))=FALSE), W621, IF(AND(ISNUMBER(FIND("|", W621))=FALSE, ISNUMBER(FIND("-", W621))=TRUE),_xlfn.CHOOSECOLS(_xlfn.TEXTSPLIT(W621,"-", "|",,TRUE),1), _xlfn.CONCAT(_xlfn.CHOOSECOLS(_xlfn.TEXTSPLIT(SUBSTITUTE(W621, "-", "|"), "|"),1),"|", _xlfn.CHOOSECOLS(_xlfn.TEXTSPLIT(SUBSTITUTE(W621, "-", "|"), "|"), 3))))))</f>
        <v>NULL</v>
      </c>
      <c r="AS621" s="99" t="str" cm="1">
        <f t="array" ref="AS621">TRIM(IF(OR(TRIM(W621)="NULL",ISBLANK(W621),ISNUMBER(W621)), W621, IF(AND(ISNUMBER(FIND("|", W621))=TRUE, ISNUMBER(FIND("-", W621))=FALSE), W621, IF(AND(ISNUMBER(FIND("|", W621))=FALSE, ISNUMBER(FIND("-", W621))=TRUE),_xlfn.CHOOSECOLS(_xlfn.TEXTSPLIT(W621,"-", "|",,TRUE),2), _xlfn.CONCAT(_xlfn.CHOOSECOLS(_xlfn.TEXTSPLIT(SUBSTITUTE(W621, "-", "|"), "|"),2),"|", _xlfn.CHOOSECOLS(_xlfn.TEXTSPLIT(SUBSTITUTE(W621, "-", "|"), "|"), 4))))))</f>
        <v>NULL</v>
      </c>
      <c r="AT621" s="92" t="str" cm="1">
        <f t="array" ref="AT621">TRIM(_xlfn.CHOOSECOLS(_xlfn.TEXTSPLIT(AR621,"|",,TRUE),1))</f>
        <v>NULL</v>
      </c>
      <c r="AU621" s="92" t="str" cm="1">
        <f t="array" ref="AU621">TRIM(_xlfn.CHOOSECOLS(_xlfn.TEXTSPLIT(AS621,"|",,TRUE),1))</f>
        <v>NULL</v>
      </c>
      <c r="AV621" s="92" t="str" cm="1">
        <f t="array" ref="AV621">TRIM(_xlfn.CHOOSECOLS(_xlfn.TEXTSPLIT(AB621,"|",,TRUE),1))</f>
        <v>NULL</v>
      </c>
      <c r="AW621" s="92" t="str" cm="1">
        <f t="array" ref="AW621">TRIM(_xlfn.CHOOSECOLS(_xlfn.TEXTSPLIT(Y621,"|",,TRUE),1))</f>
        <v>NULL</v>
      </c>
      <c r="AX621" s="92" t="str" cm="1">
        <f t="array" ref="AX621">TRIM(_xlfn.CHOOSECOLS(_xlfn.TEXTSPLIT(Z621,"|",,TRUE),1))</f>
        <v>NULL</v>
      </c>
      <c r="AY621" s="99" t="str" cm="1">
        <f t="array" ref="AY621">TRIM(IF(OR(TRIM(AA621)="NULL",ISBLANK(AA621),ISNUMBER(AA621)), AA621, IF(AND(ISNUMBER(FIND("|", AA621))=TRUE, ISNUMBER(FIND("-", AA621))=FALSE), AA621, IF(AND(ISNUMBER(FIND("|", AA621))=FALSE, ISNUMBER(FIND("-", AA621))=TRUE),_xlfn.CHOOSECOLS(_xlfn.TEXTSPLIT(AA621,"-", "|",,TRUE),1), _xlfn.CONCAT(_xlfn.CHOOSECOLS(_xlfn.TEXTSPLIT(SUBSTITUTE(AA621, "-", "|"), "|"),1),"|", _xlfn.CHOOSECOLS(_xlfn.TEXTSPLIT(SUBSTITUTE(AA621, "-", "|"), "|"), 3))))))</f>
        <v>NULL</v>
      </c>
      <c r="AZ621" s="99" t="str" cm="1">
        <f t="array" ref="AZ621">TRIM(IF(OR(TRIM(AA621)="NULL",ISBLANK(AA621),ISNUMBER(AA621)), AA621, IF(AND(ISNUMBER(FIND("|", AA621))=TRUE, ISNUMBER(FIND("-", AA621))=FALSE), AA621, IF(AND(ISNUMBER(FIND("|", AA621))=FALSE, ISNUMBER(FIND("-", AA621))=TRUE),_xlfn.CHOOSECOLS(_xlfn.TEXTSPLIT(AA621,"-", "|",,TRUE),2), _xlfn.CONCAT(_xlfn.CHOOSECOLS(_xlfn.TEXTSPLIT(SUBSTITUTE(AA621, "-", "|"), "|"),2),"|", _xlfn.CHOOSECOLS(_xlfn.TEXTSPLIT(SUBSTITUTE(AA621, "-", "|"), "|"), 4))))))</f>
        <v>NULL</v>
      </c>
      <c r="BA621" s="92" t="str" cm="1">
        <f t="array" ref="BA621">TRIM(_xlfn.CHOOSECOLS(_xlfn.TEXTSPLIT(AY621,"|",,TRUE),1))</f>
        <v>NULL</v>
      </c>
      <c r="BB621" s="92" t="str" cm="1">
        <f t="array" ref="BB621">TRIM(_xlfn.CHOOSECOLS(_xlfn.TEXTSPLIT(AZ621,"|",,TRUE),1))</f>
        <v>NULL</v>
      </c>
      <c r="BC621" s="92" t="str" cm="1">
        <f t="array" ref="BC621">TRIM(_xlfn.CHOOSECOLS(_xlfn.TEXTSPLIT(AB621,"|",,TRUE),1))</f>
        <v>NULL</v>
      </c>
      <c r="BD621" s="92" t="str" cm="1">
        <f t="array" ref="BD621">TRIM(_xlfn.CHOOSECOLS(_xlfn.TEXTSPLIT(AC621,"|",,TRUE),1))</f>
        <v>NULL</v>
      </c>
      <c r="BE621" s="92" t="str" cm="1">
        <f t="array" ref="BE621">TRIM(_xlfn.CHOOSECOLS(_xlfn.TEXTSPLIT(AD621,"|",,TRUE),1))</f>
        <v>NULL</v>
      </c>
      <c r="BF621" s="92" t="str" cm="1">
        <f t="array" ref="BF621">TRIM(IF(OR(TRIM(AE621)="NULL",ISBLANK(AE621),ISNUMBER(AE621)),AE621,_xlfn.CHOOSECOLS(_xlfn.TEXTSPLIT(AE621,"-",,TRUE),1)))</f>
        <v>2999</v>
      </c>
      <c r="BG621" s="92" t="str" cm="1">
        <f t="array" ref="BG621">TRIM(IF(OR(TRIM(AE621)="NULL",ISBLANK(AE621),ISNUMBER(AE621)),AE621,_xlfn.CHOOSECOLS(_xlfn.TEXTSPLIT(AE621,"-",,TRUE),2)))</f>
        <v>2999</v>
      </c>
      <c r="BH621" s="95" t="str">
        <f t="shared" si="54"/>
        <v>2017</v>
      </c>
      <c r="BI621" s="96" t="str">
        <f t="shared" si="55"/>
        <v>8</v>
      </c>
      <c r="BJ621" s="97" t="str">
        <f t="shared" si="56"/>
        <v>30</v>
      </c>
      <c r="BK621" s="96" t="str">
        <f t="shared" si="57"/>
        <v>2017</v>
      </c>
      <c r="BL621" s="96" t="str">
        <f t="shared" si="58"/>
        <v>9</v>
      </c>
      <c r="BM621" s="97" t="str">
        <f t="shared" si="59"/>
        <v>13</v>
      </c>
      <c r="BN621" s="93" t="b">
        <f>AND(TRIM(BH621)="NULL", TRIM(BK621)="NULL")</f>
        <v>0</v>
      </c>
      <c r="BO621" s="127" t="s">
        <v>435</v>
      </c>
      <c r="BP621" s="127" t="s">
        <v>435</v>
      </c>
    </row>
    <row r="622" spans="1:68">
      <c r="A622" s="7">
        <v>131.41999999999999</v>
      </c>
      <c r="B622" s="1" t="s">
        <v>420</v>
      </c>
      <c r="C622" s="11" t="s">
        <v>1599</v>
      </c>
      <c r="D622" s="6" t="s">
        <v>1600</v>
      </c>
      <c r="E622" s="21" t="s">
        <v>1645</v>
      </c>
      <c r="F622" s="5" t="s">
        <v>63</v>
      </c>
      <c r="G622" s="25" t="s">
        <v>63</v>
      </c>
      <c r="H622" s="25" t="s">
        <v>63</v>
      </c>
      <c r="I622" s="25" t="s">
        <v>63</v>
      </c>
      <c r="J622" s="5">
        <v>42977</v>
      </c>
      <c r="K622" s="6">
        <v>2017</v>
      </c>
      <c r="L622" s="6">
        <v>8</v>
      </c>
      <c r="M622" s="6">
        <v>30</v>
      </c>
      <c r="N622" s="5">
        <v>42991</v>
      </c>
      <c r="O622" s="6">
        <v>2017</v>
      </c>
      <c r="P622" s="6">
        <v>9</v>
      </c>
      <c r="Q622" s="6">
        <v>13</v>
      </c>
      <c r="R622" s="6">
        <v>1</v>
      </c>
      <c r="S622" s="6" t="s">
        <v>63</v>
      </c>
      <c r="T622" s="6" t="s">
        <v>166</v>
      </c>
      <c r="U622" s="6" t="s">
        <v>166</v>
      </c>
      <c r="V622" s="6" t="s">
        <v>166</v>
      </c>
      <c r="W622" s="6" t="s">
        <v>166</v>
      </c>
      <c r="X622" s="6" t="s">
        <v>166</v>
      </c>
      <c r="Y622" s="6" t="s">
        <v>166</v>
      </c>
      <c r="Z622" s="6" t="s">
        <v>166</v>
      </c>
      <c r="AA622" s="6">
        <v>857000000</v>
      </c>
      <c r="AB622" s="6" t="s">
        <v>172</v>
      </c>
      <c r="AC622" s="6" t="s">
        <v>73</v>
      </c>
      <c r="AD622" s="6" t="s">
        <v>166</v>
      </c>
      <c r="AE622" s="6">
        <v>24000</v>
      </c>
      <c r="AH622" s="91" t="str" cm="1">
        <f t="array" ref="AH622">IF(OR(TRIM(S622)="NULL",ISBLANK(S622),ISNUMBER(S622)),TRIM(S622),TRIM(_xlfn.CHOOSECOLS(_xlfn.TEXTSPLIT(S622,"-",,TRUE),1)))</f>
        <v>NULL</v>
      </c>
      <c r="AI622" s="91" t="str" cm="1">
        <f t="array" ref="AI622">IF(OR(TRIM(S622)="NULL",ISBLANK(S622),ISNUMBER(S622)),TRIM(S622),TRIM(_xlfn.CHOOSECOLS(_xlfn.TEXTSPLIT(S622,"-",,TRUE),2)))</f>
        <v>NULL</v>
      </c>
      <c r="AJ622" s="91" t="str" cm="1">
        <f t="array" ref="AJ622">IF(OR(TRIM(R622)="NULL",ISBLANK(R622),ISNUMBER(R622)),TRIM(R622),TRIM(_xlfn.CHOOSECOLS(_xlfn.TEXTSPLIT(R622,"-",,TRUE),1)))</f>
        <v>1</v>
      </c>
      <c r="AK622" s="91" t="str" cm="1">
        <f t="array" ref="AK622">IF(OR(TRIM(R622)="NULL",ISBLANK(R622),ISNUMBER(R622)),TRIM(R622),TRIM(_xlfn.CHOOSECOLS(_xlfn.TEXTSPLIT(R622,"-",,TRUE),2)))</f>
        <v>1</v>
      </c>
      <c r="AL622" s="91" t="str" cm="1">
        <f t="array" ref="AL622">IF(OR(TRIM(T622)="NULL",ISBLANK(T622),ISNUMBER(T622)),TRIM(T622),TRIM(_xlfn.CHOOSECOLS(_xlfn.TEXTSPLIT(T622,"-",,TRUE),1)))</f>
        <v>NULL</v>
      </c>
      <c r="AM622" s="91" t="str" cm="1">
        <f t="array" ref="AM622">IF(OR(TRIM(T622)="NULL",ISBLANK(T622),ISNUMBER(T622)),TRIM(T622),TRIM(_xlfn.CHOOSECOLS(_xlfn.TEXTSPLIT(T622,"-",,TRUE),2)))</f>
        <v>NULL</v>
      </c>
      <c r="AN622" s="91" t="str" cm="1">
        <f t="array" ref="AN622">IF(OR(TRIM(U622)="NULL",ISBLANK(U622),ISNUMBER(U622)),TRIM(U622),TRIM(_xlfn.CHOOSECOLS(_xlfn.TEXTSPLIT(Y622,"-",,TRUE),1)))</f>
        <v>NULL</v>
      </c>
      <c r="AO622" s="91" t="str" cm="1">
        <f t="array" ref="AO622">IF(OR(TRIM(U622)="NULL",ISBLANK(U622),ISNUMBER(U622)),TRIM(U622),TRIM(_xlfn.CHOOSECOLS(_xlfn.TEXTSPLIT(Y622,"-",,TRUE),2)))</f>
        <v>NULL</v>
      </c>
      <c r="AP622" s="91" t="str" cm="1">
        <f t="array" ref="AP622">IF(OR(TRIM(V622)="NULL",ISBLANK(V622),ISNUMBER(V622)),TRIM(V622),TRIM(_xlfn.CHOOSECOLS(_xlfn.TEXTSPLIT(Y622,"-",,TRUE),1)))</f>
        <v>NULL</v>
      </c>
      <c r="AQ622" s="91" t="str" cm="1">
        <f t="array" ref="AQ622">IF(OR(TRIM(V622)="NULL",ISBLANK(V622),ISNUMBER(V622)),V622,_xlfn.CHOOSECOLS(_xlfn.TEXTSPLIT(Y622,"-",,TRUE),2))</f>
        <v xml:space="preserve">NULL </v>
      </c>
      <c r="AR622" s="99" t="str" cm="1">
        <f t="array" ref="AR622">TRIM(IF(OR(TRIM(W622)="NULL",ISBLANK(W622),ISNUMBER(W622)), W622, IF(AND(ISNUMBER(FIND("|", W622))=TRUE, ISNUMBER(FIND("-", W622))=FALSE), W622, IF(AND(ISNUMBER(FIND("|", W622))=FALSE, ISNUMBER(FIND("-", W622))=TRUE),_xlfn.CHOOSECOLS(_xlfn.TEXTSPLIT(W622,"-", "|",,TRUE),1), _xlfn.CONCAT(_xlfn.CHOOSECOLS(_xlfn.TEXTSPLIT(SUBSTITUTE(W622, "-", "|"), "|"),1),"|", _xlfn.CHOOSECOLS(_xlfn.TEXTSPLIT(SUBSTITUTE(W622, "-", "|"), "|"), 3))))))</f>
        <v>NULL</v>
      </c>
      <c r="AS622" s="99" t="str" cm="1">
        <f t="array" ref="AS622">TRIM(IF(OR(TRIM(W622)="NULL",ISBLANK(W622),ISNUMBER(W622)), W622, IF(AND(ISNUMBER(FIND("|", W622))=TRUE, ISNUMBER(FIND("-", W622))=FALSE), W622, IF(AND(ISNUMBER(FIND("|", W622))=FALSE, ISNUMBER(FIND("-", W622))=TRUE),_xlfn.CHOOSECOLS(_xlfn.TEXTSPLIT(W622,"-", "|",,TRUE),2), _xlfn.CONCAT(_xlfn.CHOOSECOLS(_xlfn.TEXTSPLIT(SUBSTITUTE(W622, "-", "|"), "|"),2),"|", _xlfn.CHOOSECOLS(_xlfn.TEXTSPLIT(SUBSTITUTE(W622, "-", "|"), "|"), 4))))))</f>
        <v>NULL</v>
      </c>
      <c r="AT622" s="92" t="str" cm="1">
        <f t="array" ref="AT622">TRIM(_xlfn.CHOOSECOLS(_xlfn.TEXTSPLIT(AR622,"|",,TRUE),1))</f>
        <v>NULL</v>
      </c>
      <c r="AU622" s="92" t="str" cm="1">
        <f t="array" ref="AU622">TRIM(_xlfn.CHOOSECOLS(_xlfn.TEXTSPLIT(AS622,"|",,TRUE),1))</f>
        <v>NULL</v>
      </c>
      <c r="AV622" s="92" t="str" cm="1">
        <f t="array" ref="AV622">TRIM(_xlfn.CHOOSECOLS(_xlfn.TEXTSPLIT(AB622,"|",,TRUE),1))</f>
        <v>USD</v>
      </c>
      <c r="AW622" s="92" t="str" cm="1">
        <f t="array" ref="AW622">TRIM(_xlfn.CHOOSECOLS(_xlfn.TEXTSPLIT(Y622,"|",,TRUE),1))</f>
        <v>NULL</v>
      </c>
      <c r="AX622" s="92" t="str" cm="1">
        <f t="array" ref="AX622">TRIM(_xlfn.CHOOSECOLS(_xlfn.TEXTSPLIT(Z622,"|",,TRUE),1))</f>
        <v>NULL</v>
      </c>
      <c r="AY622" s="99" t="str" cm="1">
        <f t="array" ref="AY622">TRIM(IF(OR(TRIM(AA622)="NULL",ISBLANK(AA622),ISNUMBER(AA622)), AA622, IF(AND(ISNUMBER(FIND("|", AA622))=TRUE, ISNUMBER(FIND("-", AA622))=FALSE), AA622, IF(AND(ISNUMBER(FIND("|", AA622))=FALSE, ISNUMBER(FIND("-", AA622))=TRUE),_xlfn.CHOOSECOLS(_xlfn.TEXTSPLIT(AA622,"-", "|",,TRUE),1), _xlfn.CONCAT(_xlfn.CHOOSECOLS(_xlfn.TEXTSPLIT(SUBSTITUTE(AA622, "-", "|"), "|"),1),"|", _xlfn.CHOOSECOLS(_xlfn.TEXTSPLIT(SUBSTITUTE(AA622, "-", "|"), "|"), 3))))))</f>
        <v>857000000</v>
      </c>
      <c r="AZ622" s="99" t="str" cm="1">
        <f t="array" ref="AZ622">TRIM(IF(OR(TRIM(AA622)="NULL",ISBLANK(AA622),ISNUMBER(AA622)), AA622, IF(AND(ISNUMBER(FIND("|", AA622))=TRUE, ISNUMBER(FIND("-", AA622))=FALSE), AA622, IF(AND(ISNUMBER(FIND("|", AA622))=FALSE, ISNUMBER(FIND("-", AA622))=TRUE),_xlfn.CHOOSECOLS(_xlfn.TEXTSPLIT(AA622,"-", "|",,TRUE),2), _xlfn.CONCAT(_xlfn.CHOOSECOLS(_xlfn.TEXTSPLIT(SUBSTITUTE(AA622, "-", "|"), "|"),2),"|", _xlfn.CHOOSECOLS(_xlfn.TEXTSPLIT(SUBSTITUTE(AA622, "-", "|"), "|"), 4))))))</f>
        <v>857000000</v>
      </c>
      <c r="BA622" s="92" t="str" cm="1">
        <f t="array" ref="BA622">TRIM(_xlfn.CHOOSECOLS(_xlfn.TEXTSPLIT(AY622,"|",,TRUE),1))</f>
        <v>857000000</v>
      </c>
      <c r="BB622" s="92" t="str" cm="1">
        <f t="array" ref="BB622">TRIM(_xlfn.CHOOSECOLS(_xlfn.TEXTSPLIT(AZ622,"|",,TRUE),1))</f>
        <v>857000000</v>
      </c>
      <c r="BC622" s="92" t="str" cm="1">
        <f t="array" ref="BC622">TRIM(_xlfn.CHOOSECOLS(_xlfn.TEXTSPLIT(AB622,"|",,TRUE),1))</f>
        <v>USD</v>
      </c>
      <c r="BD622" s="92" t="str" cm="1">
        <f t="array" ref="BD622">TRIM(_xlfn.CHOOSECOLS(_xlfn.TEXTSPLIT(AC622,"|",,TRUE),1))</f>
        <v>No</v>
      </c>
      <c r="BE622" s="92" t="str" cm="1">
        <f t="array" ref="BE622">TRIM(_xlfn.CHOOSECOLS(_xlfn.TEXTSPLIT(AD622,"|",,TRUE),1))</f>
        <v>NULL</v>
      </c>
      <c r="BF622" s="92" t="str" cm="1">
        <f t="array" ref="BF622">TRIM(IF(OR(TRIM(AE622)="NULL",ISBLANK(AE622),ISNUMBER(AE622)),AE622,_xlfn.CHOOSECOLS(_xlfn.TEXTSPLIT(AE622,"-",,TRUE),1)))</f>
        <v>24000</v>
      </c>
      <c r="BG622" s="92" t="str" cm="1">
        <f t="array" ref="BG622">TRIM(IF(OR(TRIM(AE622)="NULL",ISBLANK(AE622),ISNUMBER(AE622)),AE622,_xlfn.CHOOSECOLS(_xlfn.TEXTSPLIT(AE622,"-",,TRUE),2)))</f>
        <v>24000</v>
      </c>
      <c r="BH622" s="95" t="str">
        <f t="shared" si="54"/>
        <v>2017</v>
      </c>
      <c r="BI622" s="96" t="str">
        <f t="shared" si="55"/>
        <v>8</v>
      </c>
      <c r="BJ622" s="97" t="str">
        <f t="shared" si="56"/>
        <v>30</v>
      </c>
      <c r="BK622" s="96" t="str">
        <f t="shared" si="57"/>
        <v>2017</v>
      </c>
      <c r="BL622" s="96" t="str">
        <f t="shared" si="58"/>
        <v>9</v>
      </c>
      <c r="BM622" s="97" t="str">
        <f t="shared" si="59"/>
        <v>13</v>
      </c>
      <c r="BN622" s="93" t="b">
        <f>AND(TRIM(BH622)="NULL", TRIM(BK622)="NULL")</f>
        <v>0</v>
      </c>
      <c r="BO622" s="127" t="s">
        <v>435</v>
      </c>
      <c r="BP622" s="127" t="s">
        <v>435</v>
      </c>
    </row>
    <row r="623" spans="1:68">
      <c r="A623" s="7">
        <v>131.43</v>
      </c>
      <c r="B623" s="1" t="s">
        <v>420</v>
      </c>
      <c r="C623" s="11" t="s">
        <v>1599</v>
      </c>
      <c r="D623" s="6" t="s">
        <v>1600</v>
      </c>
      <c r="E623" s="21" t="s">
        <v>1646</v>
      </c>
      <c r="F623" s="5" t="s">
        <v>63</v>
      </c>
      <c r="G623" s="25" t="s">
        <v>63</v>
      </c>
      <c r="H623" s="25" t="s">
        <v>63</v>
      </c>
      <c r="I623" s="25" t="s">
        <v>63</v>
      </c>
      <c r="J623" s="5">
        <v>42977</v>
      </c>
      <c r="K623" s="6">
        <v>2017</v>
      </c>
      <c r="L623" s="6">
        <v>8</v>
      </c>
      <c r="M623" s="6">
        <v>30</v>
      </c>
      <c r="N623" s="5">
        <v>42991</v>
      </c>
      <c r="O623" s="6">
        <v>2017</v>
      </c>
      <c r="P623" s="6">
        <v>9</v>
      </c>
      <c r="Q623" s="6">
        <v>13</v>
      </c>
      <c r="R623" s="6">
        <v>1</v>
      </c>
      <c r="S623" s="6" t="s">
        <v>63</v>
      </c>
      <c r="T623" s="6" t="s">
        <v>166</v>
      </c>
      <c r="U623" s="6" t="s">
        <v>166</v>
      </c>
      <c r="V623" s="6" t="s">
        <v>166</v>
      </c>
      <c r="W623" s="6" t="s">
        <v>166</v>
      </c>
      <c r="X623" s="6" t="s">
        <v>166</v>
      </c>
      <c r="Y623" s="6" t="s">
        <v>166</v>
      </c>
      <c r="Z623" s="6" t="s">
        <v>166</v>
      </c>
      <c r="AA623" s="6" t="s">
        <v>166</v>
      </c>
      <c r="AB623" s="6" t="s">
        <v>166</v>
      </c>
      <c r="AC623" s="6" t="s">
        <v>166</v>
      </c>
      <c r="AD623" s="6" t="s">
        <v>166</v>
      </c>
      <c r="AE623" s="6" t="s">
        <v>166</v>
      </c>
      <c r="AH623" s="91" t="str" cm="1">
        <f t="array" ref="AH623">IF(OR(TRIM(S623)="NULL",ISBLANK(S623),ISNUMBER(S623)),TRIM(S623),TRIM(_xlfn.CHOOSECOLS(_xlfn.TEXTSPLIT(S623,"-",,TRUE),1)))</f>
        <v>NULL</v>
      </c>
      <c r="AI623" s="91" t="str" cm="1">
        <f t="array" ref="AI623">IF(OR(TRIM(S623)="NULL",ISBLANK(S623),ISNUMBER(S623)),TRIM(S623),TRIM(_xlfn.CHOOSECOLS(_xlfn.TEXTSPLIT(S623,"-",,TRUE),2)))</f>
        <v>NULL</v>
      </c>
      <c r="AJ623" s="91" t="str" cm="1">
        <f t="array" ref="AJ623">IF(OR(TRIM(R623)="NULL",ISBLANK(R623),ISNUMBER(R623)),TRIM(R623),TRIM(_xlfn.CHOOSECOLS(_xlfn.TEXTSPLIT(R623,"-",,TRUE),1)))</f>
        <v>1</v>
      </c>
      <c r="AK623" s="91" t="str" cm="1">
        <f t="array" ref="AK623">IF(OR(TRIM(R623)="NULL",ISBLANK(R623),ISNUMBER(R623)),TRIM(R623),TRIM(_xlfn.CHOOSECOLS(_xlfn.TEXTSPLIT(R623,"-",,TRUE),2)))</f>
        <v>1</v>
      </c>
      <c r="AL623" s="91" t="str" cm="1">
        <f t="array" ref="AL623">IF(OR(TRIM(T623)="NULL",ISBLANK(T623),ISNUMBER(T623)),TRIM(T623),TRIM(_xlfn.CHOOSECOLS(_xlfn.TEXTSPLIT(T623,"-",,TRUE),1)))</f>
        <v>NULL</v>
      </c>
      <c r="AM623" s="91" t="str" cm="1">
        <f t="array" ref="AM623">IF(OR(TRIM(T623)="NULL",ISBLANK(T623),ISNUMBER(T623)),TRIM(T623),TRIM(_xlfn.CHOOSECOLS(_xlfn.TEXTSPLIT(T623,"-",,TRUE),2)))</f>
        <v>NULL</v>
      </c>
      <c r="AN623" s="91" t="str" cm="1">
        <f t="array" ref="AN623">IF(OR(TRIM(U623)="NULL",ISBLANK(U623),ISNUMBER(U623)),TRIM(U623),TRIM(_xlfn.CHOOSECOLS(_xlfn.TEXTSPLIT(Y623,"-",,TRUE),1)))</f>
        <v>NULL</v>
      </c>
      <c r="AO623" s="91" t="str" cm="1">
        <f t="array" ref="AO623">IF(OR(TRIM(U623)="NULL",ISBLANK(U623),ISNUMBER(U623)),TRIM(U623),TRIM(_xlfn.CHOOSECOLS(_xlfn.TEXTSPLIT(Y623,"-",,TRUE),2)))</f>
        <v>NULL</v>
      </c>
      <c r="AP623" s="91" t="str" cm="1">
        <f t="array" ref="AP623">IF(OR(TRIM(V623)="NULL",ISBLANK(V623),ISNUMBER(V623)),TRIM(V623),TRIM(_xlfn.CHOOSECOLS(_xlfn.TEXTSPLIT(Y623,"-",,TRUE),1)))</f>
        <v>NULL</v>
      </c>
      <c r="AQ623" s="91" t="str" cm="1">
        <f t="array" ref="AQ623">IF(OR(TRIM(V623)="NULL",ISBLANK(V623),ISNUMBER(V623)),V623,_xlfn.CHOOSECOLS(_xlfn.TEXTSPLIT(Y623,"-",,TRUE),2))</f>
        <v xml:space="preserve">NULL </v>
      </c>
      <c r="AR623" s="99" t="str" cm="1">
        <f t="array" ref="AR623">TRIM(IF(OR(TRIM(W623)="NULL",ISBLANK(W623),ISNUMBER(W623)), W623, IF(AND(ISNUMBER(FIND("|", W623))=TRUE, ISNUMBER(FIND("-", W623))=FALSE), W623, IF(AND(ISNUMBER(FIND("|", W623))=FALSE, ISNUMBER(FIND("-", W623))=TRUE),_xlfn.CHOOSECOLS(_xlfn.TEXTSPLIT(W623,"-", "|",,TRUE),1), _xlfn.CONCAT(_xlfn.CHOOSECOLS(_xlfn.TEXTSPLIT(SUBSTITUTE(W623, "-", "|"), "|"),1),"|", _xlfn.CHOOSECOLS(_xlfn.TEXTSPLIT(SUBSTITUTE(W623, "-", "|"), "|"), 3))))))</f>
        <v>NULL</v>
      </c>
      <c r="AS623" s="99" t="str" cm="1">
        <f t="array" ref="AS623">TRIM(IF(OR(TRIM(W623)="NULL",ISBLANK(W623),ISNUMBER(W623)), W623, IF(AND(ISNUMBER(FIND("|", W623))=TRUE, ISNUMBER(FIND("-", W623))=FALSE), W623, IF(AND(ISNUMBER(FIND("|", W623))=FALSE, ISNUMBER(FIND("-", W623))=TRUE),_xlfn.CHOOSECOLS(_xlfn.TEXTSPLIT(W623,"-", "|",,TRUE),2), _xlfn.CONCAT(_xlfn.CHOOSECOLS(_xlfn.TEXTSPLIT(SUBSTITUTE(W623, "-", "|"), "|"),2),"|", _xlfn.CHOOSECOLS(_xlfn.TEXTSPLIT(SUBSTITUTE(W623, "-", "|"), "|"), 4))))))</f>
        <v>NULL</v>
      </c>
      <c r="AT623" s="92" t="str" cm="1">
        <f t="array" ref="AT623">TRIM(_xlfn.CHOOSECOLS(_xlfn.TEXTSPLIT(AR623,"|",,TRUE),1))</f>
        <v>NULL</v>
      </c>
      <c r="AU623" s="92" t="str" cm="1">
        <f t="array" ref="AU623">TRIM(_xlfn.CHOOSECOLS(_xlfn.TEXTSPLIT(AS623,"|",,TRUE),1))</f>
        <v>NULL</v>
      </c>
      <c r="AV623" s="92" t="str" cm="1">
        <f t="array" ref="AV623">TRIM(_xlfn.CHOOSECOLS(_xlfn.TEXTSPLIT(AB623,"|",,TRUE),1))</f>
        <v>NULL</v>
      </c>
      <c r="AW623" s="92" t="str" cm="1">
        <f t="array" ref="AW623">TRIM(_xlfn.CHOOSECOLS(_xlfn.TEXTSPLIT(Y623,"|",,TRUE),1))</f>
        <v>NULL</v>
      </c>
      <c r="AX623" s="92" t="str" cm="1">
        <f t="array" ref="AX623">TRIM(_xlfn.CHOOSECOLS(_xlfn.TEXTSPLIT(Z623,"|",,TRUE),1))</f>
        <v>NULL</v>
      </c>
      <c r="AY623" s="99" t="str" cm="1">
        <f t="array" ref="AY623">TRIM(IF(OR(TRIM(AA623)="NULL",ISBLANK(AA623),ISNUMBER(AA623)), AA623, IF(AND(ISNUMBER(FIND("|", AA623))=TRUE, ISNUMBER(FIND("-", AA623))=FALSE), AA623, IF(AND(ISNUMBER(FIND("|", AA623))=FALSE, ISNUMBER(FIND("-", AA623))=TRUE),_xlfn.CHOOSECOLS(_xlfn.TEXTSPLIT(AA623,"-", "|",,TRUE),1), _xlfn.CONCAT(_xlfn.CHOOSECOLS(_xlfn.TEXTSPLIT(SUBSTITUTE(AA623, "-", "|"), "|"),1),"|", _xlfn.CHOOSECOLS(_xlfn.TEXTSPLIT(SUBSTITUTE(AA623, "-", "|"), "|"), 3))))))</f>
        <v>NULL</v>
      </c>
      <c r="AZ623" s="99" t="str" cm="1">
        <f t="array" ref="AZ623">TRIM(IF(OR(TRIM(AA623)="NULL",ISBLANK(AA623),ISNUMBER(AA623)), AA623, IF(AND(ISNUMBER(FIND("|", AA623))=TRUE, ISNUMBER(FIND("-", AA623))=FALSE), AA623, IF(AND(ISNUMBER(FIND("|", AA623))=FALSE, ISNUMBER(FIND("-", AA623))=TRUE),_xlfn.CHOOSECOLS(_xlfn.TEXTSPLIT(AA623,"-", "|",,TRUE),2), _xlfn.CONCAT(_xlfn.CHOOSECOLS(_xlfn.TEXTSPLIT(SUBSTITUTE(AA623, "-", "|"), "|"),2),"|", _xlfn.CHOOSECOLS(_xlfn.TEXTSPLIT(SUBSTITUTE(AA623, "-", "|"), "|"), 4))))))</f>
        <v>NULL</v>
      </c>
      <c r="BA623" s="92" t="str" cm="1">
        <f t="array" ref="BA623">TRIM(_xlfn.CHOOSECOLS(_xlfn.TEXTSPLIT(AY623,"|",,TRUE),1))</f>
        <v>NULL</v>
      </c>
      <c r="BB623" s="92" t="str" cm="1">
        <f t="array" ref="BB623">TRIM(_xlfn.CHOOSECOLS(_xlfn.TEXTSPLIT(AZ623,"|",,TRUE),1))</f>
        <v>NULL</v>
      </c>
      <c r="BC623" s="92" t="str" cm="1">
        <f t="array" ref="BC623">TRIM(_xlfn.CHOOSECOLS(_xlfn.TEXTSPLIT(AB623,"|",,TRUE),1))</f>
        <v>NULL</v>
      </c>
      <c r="BD623" s="92" t="str" cm="1">
        <f t="array" ref="BD623">TRIM(_xlfn.CHOOSECOLS(_xlfn.TEXTSPLIT(AC623,"|",,TRUE),1))</f>
        <v>NULL</v>
      </c>
      <c r="BE623" s="92" t="str" cm="1">
        <f t="array" ref="BE623">TRIM(_xlfn.CHOOSECOLS(_xlfn.TEXTSPLIT(AD623,"|",,TRUE),1))</f>
        <v>NULL</v>
      </c>
      <c r="BF623" s="92" t="str" cm="1">
        <f t="array" ref="BF623">TRIM(IF(OR(TRIM(AE623)="NULL",ISBLANK(AE623),ISNUMBER(AE623)),AE623,_xlfn.CHOOSECOLS(_xlfn.TEXTSPLIT(AE623,"-",,TRUE),1)))</f>
        <v>NULL</v>
      </c>
      <c r="BG623" s="92" t="str" cm="1">
        <f t="array" ref="BG623">TRIM(IF(OR(TRIM(AE623)="NULL",ISBLANK(AE623),ISNUMBER(AE623)),AE623,_xlfn.CHOOSECOLS(_xlfn.TEXTSPLIT(AE623,"-",,TRUE),2)))</f>
        <v>NULL</v>
      </c>
      <c r="BH623" s="95" t="str">
        <f t="shared" si="54"/>
        <v>2017</v>
      </c>
      <c r="BI623" s="96" t="str">
        <f t="shared" si="55"/>
        <v>8</v>
      </c>
      <c r="BJ623" s="97" t="str">
        <f t="shared" si="56"/>
        <v>30</v>
      </c>
      <c r="BK623" s="96" t="str">
        <f t="shared" si="57"/>
        <v>2017</v>
      </c>
      <c r="BL623" s="96" t="str">
        <f t="shared" si="58"/>
        <v>9</v>
      </c>
      <c r="BM623" s="97" t="str">
        <f t="shared" si="59"/>
        <v>13</v>
      </c>
      <c r="BN623" s="93" t="b">
        <f>AND(TRIM(BH623)="NULL", TRIM(BK623)="NULL")</f>
        <v>0</v>
      </c>
      <c r="BO623" s="127" t="s">
        <v>435</v>
      </c>
      <c r="BP623" s="127" t="s">
        <v>435</v>
      </c>
    </row>
    <row r="624" spans="1:68">
      <c r="A624" s="7">
        <v>131.44</v>
      </c>
      <c r="B624" s="1" t="s">
        <v>420</v>
      </c>
      <c r="C624" s="11" t="s">
        <v>1599</v>
      </c>
      <c r="D624" s="6" t="s">
        <v>1600</v>
      </c>
      <c r="E624" s="21" t="s">
        <v>1647</v>
      </c>
      <c r="F624" s="5" t="s">
        <v>63</v>
      </c>
      <c r="G624" s="25" t="s">
        <v>63</v>
      </c>
      <c r="H624" s="25" t="s">
        <v>63</v>
      </c>
      <c r="I624" s="25" t="s">
        <v>63</v>
      </c>
      <c r="J624" s="5">
        <v>42977</v>
      </c>
      <c r="K624" s="6">
        <v>2017</v>
      </c>
      <c r="L624" s="6">
        <v>8</v>
      </c>
      <c r="M624" s="6">
        <v>30</v>
      </c>
      <c r="N624" s="5">
        <v>42991</v>
      </c>
      <c r="O624" s="6">
        <v>2017</v>
      </c>
      <c r="P624" s="6">
        <v>9</v>
      </c>
      <c r="Q624" s="6">
        <v>13</v>
      </c>
      <c r="R624" s="6">
        <v>1</v>
      </c>
      <c r="S624" s="6" t="s">
        <v>63</v>
      </c>
      <c r="T624" s="6" t="s">
        <v>166</v>
      </c>
      <c r="U624" s="6" t="s">
        <v>166</v>
      </c>
      <c r="V624" s="6" t="s">
        <v>166</v>
      </c>
      <c r="W624" s="6" t="s">
        <v>166</v>
      </c>
      <c r="X624" s="6" t="s">
        <v>166</v>
      </c>
      <c r="Y624" s="6" t="s">
        <v>166</v>
      </c>
      <c r="Z624" s="6" t="s">
        <v>166</v>
      </c>
      <c r="AA624" s="6" t="s">
        <v>166</v>
      </c>
      <c r="AB624" s="6" t="s">
        <v>166</v>
      </c>
      <c r="AC624" s="6" t="s">
        <v>166</v>
      </c>
      <c r="AD624" s="6" t="s">
        <v>166</v>
      </c>
      <c r="AE624" s="6" t="s">
        <v>166</v>
      </c>
      <c r="AH624" s="91" t="str" cm="1">
        <f t="array" ref="AH624">IF(OR(TRIM(S624)="NULL",ISBLANK(S624),ISNUMBER(S624)),TRIM(S624),TRIM(_xlfn.CHOOSECOLS(_xlfn.TEXTSPLIT(S624,"-",,TRUE),1)))</f>
        <v>NULL</v>
      </c>
      <c r="AI624" s="91" t="str" cm="1">
        <f t="array" ref="AI624">IF(OR(TRIM(S624)="NULL",ISBLANK(S624),ISNUMBER(S624)),TRIM(S624),TRIM(_xlfn.CHOOSECOLS(_xlfn.TEXTSPLIT(S624,"-",,TRUE),2)))</f>
        <v>NULL</v>
      </c>
      <c r="AJ624" s="91" t="str" cm="1">
        <f t="array" ref="AJ624">IF(OR(TRIM(R624)="NULL",ISBLANK(R624),ISNUMBER(R624)),TRIM(R624),TRIM(_xlfn.CHOOSECOLS(_xlfn.TEXTSPLIT(R624,"-",,TRUE),1)))</f>
        <v>1</v>
      </c>
      <c r="AK624" s="91" t="str" cm="1">
        <f t="array" ref="AK624">IF(OR(TRIM(R624)="NULL",ISBLANK(R624),ISNUMBER(R624)),TRIM(R624),TRIM(_xlfn.CHOOSECOLS(_xlfn.TEXTSPLIT(R624,"-",,TRUE),2)))</f>
        <v>1</v>
      </c>
      <c r="AL624" s="91" t="str" cm="1">
        <f t="array" ref="AL624">IF(OR(TRIM(T624)="NULL",ISBLANK(T624),ISNUMBER(T624)),TRIM(T624),TRIM(_xlfn.CHOOSECOLS(_xlfn.TEXTSPLIT(T624,"-",,TRUE),1)))</f>
        <v>NULL</v>
      </c>
      <c r="AM624" s="91" t="str" cm="1">
        <f t="array" ref="AM624">IF(OR(TRIM(T624)="NULL",ISBLANK(T624),ISNUMBER(T624)),TRIM(T624),TRIM(_xlfn.CHOOSECOLS(_xlfn.TEXTSPLIT(T624,"-",,TRUE),2)))</f>
        <v>NULL</v>
      </c>
      <c r="AN624" s="91" t="str" cm="1">
        <f t="array" ref="AN624">IF(OR(TRIM(U624)="NULL",ISBLANK(U624),ISNUMBER(U624)),TRIM(U624),TRIM(_xlfn.CHOOSECOLS(_xlfn.TEXTSPLIT(Y624,"-",,TRUE),1)))</f>
        <v>NULL</v>
      </c>
      <c r="AO624" s="91" t="str" cm="1">
        <f t="array" ref="AO624">IF(OR(TRIM(U624)="NULL",ISBLANK(U624),ISNUMBER(U624)),TRIM(U624),TRIM(_xlfn.CHOOSECOLS(_xlfn.TEXTSPLIT(Y624,"-",,TRUE),2)))</f>
        <v>NULL</v>
      </c>
      <c r="AP624" s="91" t="str" cm="1">
        <f t="array" ref="AP624">IF(OR(TRIM(V624)="NULL",ISBLANK(V624),ISNUMBER(V624)),TRIM(V624),TRIM(_xlfn.CHOOSECOLS(_xlfn.TEXTSPLIT(Y624,"-",,TRUE),1)))</f>
        <v>NULL</v>
      </c>
      <c r="AQ624" s="91" t="str" cm="1">
        <f t="array" ref="AQ624">IF(OR(TRIM(V624)="NULL",ISBLANK(V624),ISNUMBER(V624)),V624,_xlfn.CHOOSECOLS(_xlfn.TEXTSPLIT(Y624,"-",,TRUE),2))</f>
        <v xml:space="preserve">NULL </v>
      </c>
      <c r="AR624" s="99" t="str" cm="1">
        <f t="array" ref="AR624">TRIM(IF(OR(TRIM(W624)="NULL",ISBLANK(W624),ISNUMBER(W624)), W624, IF(AND(ISNUMBER(FIND("|", W624))=TRUE, ISNUMBER(FIND("-", W624))=FALSE), W624, IF(AND(ISNUMBER(FIND("|", W624))=FALSE, ISNUMBER(FIND("-", W624))=TRUE),_xlfn.CHOOSECOLS(_xlfn.TEXTSPLIT(W624,"-", "|",,TRUE),1), _xlfn.CONCAT(_xlfn.CHOOSECOLS(_xlfn.TEXTSPLIT(SUBSTITUTE(W624, "-", "|"), "|"),1),"|", _xlfn.CHOOSECOLS(_xlfn.TEXTSPLIT(SUBSTITUTE(W624, "-", "|"), "|"), 3))))))</f>
        <v>NULL</v>
      </c>
      <c r="AS624" s="99" t="str" cm="1">
        <f t="array" ref="AS624">TRIM(IF(OR(TRIM(W624)="NULL",ISBLANK(W624),ISNUMBER(W624)), W624, IF(AND(ISNUMBER(FIND("|", W624))=TRUE, ISNUMBER(FIND("-", W624))=FALSE), W624, IF(AND(ISNUMBER(FIND("|", W624))=FALSE, ISNUMBER(FIND("-", W624))=TRUE),_xlfn.CHOOSECOLS(_xlfn.TEXTSPLIT(W624,"-", "|",,TRUE),2), _xlfn.CONCAT(_xlfn.CHOOSECOLS(_xlfn.TEXTSPLIT(SUBSTITUTE(W624, "-", "|"), "|"),2),"|", _xlfn.CHOOSECOLS(_xlfn.TEXTSPLIT(SUBSTITUTE(W624, "-", "|"), "|"), 4))))))</f>
        <v>NULL</v>
      </c>
      <c r="AT624" s="92" t="str" cm="1">
        <f t="array" ref="AT624">TRIM(_xlfn.CHOOSECOLS(_xlfn.TEXTSPLIT(AR624,"|",,TRUE),1))</f>
        <v>NULL</v>
      </c>
      <c r="AU624" s="92" t="str" cm="1">
        <f t="array" ref="AU624">TRIM(_xlfn.CHOOSECOLS(_xlfn.TEXTSPLIT(AS624,"|",,TRUE),1))</f>
        <v>NULL</v>
      </c>
      <c r="AV624" s="92" t="str" cm="1">
        <f t="array" ref="AV624">TRIM(_xlfn.CHOOSECOLS(_xlfn.TEXTSPLIT(AB624,"|",,TRUE),1))</f>
        <v>NULL</v>
      </c>
      <c r="AW624" s="92" t="str" cm="1">
        <f t="array" ref="AW624">TRIM(_xlfn.CHOOSECOLS(_xlfn.TEXTSPLIT(Y624,"|",,TRUE),1))</f>
        <v>NULL</v>
      </c>
      <c r="AX624" s="92" t="str" cm="1">
        <f t="array" ref="AX624">TRIM(_xlfn.CHOOSECOLS(_xlfn.TEXTSPLIT(Z624,"|",,TRUE),1))</f>
        <v>NULL</v>
      </c>
      <c r="AY624" s="99" t="str" cm="1">
        <f t="array" ref="AY624">TRIM(IF(OR(TRIM(AA624)="NULL",ISBLANK(AA624),ISNUMBER(AA624)), AA624, IF(AND(ISNUMBER(FIND("|", AA624))=TRUE, ISNUMBER(FIND("-", AA624))=FALSE), AA624, IF(AND(ISNUMBER(FIND("|", AA624))=FALSE, ISNUMBER(FIND("-", AA624))=TRUE),_xlfn.CHOOSECOLS(_xlfn.TEXTSPLIT(AA624,"-", "|",,TRUE),1), _xlfn.CONCAT(_xlfn.CHOOSECOLS(_xlfn.TEXTSPLIT(SUBSTITUTE(AA624, "-", "|"), "|"),1),"|", _xlfn.CHOOSECOLS(_xlfn.TEXTSPLIT(SUBSTITUTE(AA624, "-", "|"), "|"), 3))))))</f>
        <v>NULL</v>
      </c>
      <c r="AZ624" s="99" t="str" cm="1">
        <f t="array" ref="AZ624">TRIM(IF(OR(TRIM(AA624)="NULL",ISBLANK(AA624),ISNUMBER(AA624)), AA624, IF(AND(ISNUMBER(FIND("|", AA624))=TRUE, ISNUMBER(FIND("-", AA624))=FALSE), AA624, IF(AND(ISNUMBER(FIND("|", AA624))=FALSE, ISNUMBER(FIND("-", AA624))=TRUE),_xlfn.CHOOSECOLS(_xlfn.TEXTSPLIT(AA624,"-", "|",,TRUE),2), _xlfn.CONCAT(_xlfn.CHOOSECOLS(_xlfn.TEXTSPLIT(SUBSTITUTE(AA624, "-", "|"), "|"),2),"|", _xlfn.CHOOSECOLS(_xlfn.TEXTSPLIT(SUBSTITUTE(AA624, "-", "|"), "|"), 4))))))</f>
        <v>NULL</v>
      </c>
      <c r="BA624" s="92" t="str" cm="1">
        <f t="array" ref="BA624">TRIM(_xlfn.CHOOSECOLS(_xlfn.TEXTSPLIT(AY624,"|",,TRUE),1))</f>
        <v>NULL</v>
      </c>
      <c r="BB624" s="92" t="str" cm="1">
        <f t="array" ref="BB624">TRIM(_xlfn.CHOOSECOLS(_xlfn.TEXTSPLIT(AZ624,"|",,TRUE),1))</f>
        <v>NULL</v>
      </c>
      <c r="BC624" s="92" t="str" cm="1">
        <f t="array" ref="BC624">TRIM(_xlfn.CHOOSECOLS(_xlfn.TEXTSPLIT(AB624,"|",,TRUE),1))</f>
        <v>NULL</v>
      </c>
      <c r="BD624" s="92" t="str" cm="1">
        <f t="array" ref="BD624">TRIM(_xlfn.CHOOSECOLS(_xlfn.TEXTSPLIT(AC624,"|",,TRUE),1))</f>
        <v>NULL</v>
      </c>
      <c r="BE624" s="92" t="str" cm="1">
        <f t="array" ref="BE624">TRIM(_xlfn.CHOOSECOLS(_xlfn.TEXTSPLIT(AD624,"|",,TRUE),1))</f>
        <v>NULL</v>
      </c>
      <c r="BF624" s="92" t="str" cm="1">
        <f t="array" ref="BF624">TRIM(IF(OR(TRIM(AE624)="NULL",ISBLANK(AE624),ISNUMBER(AE624)),AE624,_xlfn.CHOOSECOLS(_xlfn.TEXTSPLIT(AE624,"-",,TRUE),1)))</f>
        <v>NULL</v>
      </c>
      <c r="BG624" s="92" t="str" cm="1">
        <f t="array" ref="BG624">TRIM(IF(OR(TRIM(AE624)="NULL",ISBLANK(AE624),ISNUMBER(AE624)),AE624,_xlfn.CHOOSECOLS(_xlfn.TEXTSPLIT(AE624,"-",,TRUE),2)))</f>
        <v>NULL</v>
      </c>
      <c r="BH624" s="95" t="str">
        <f t="shared" si="54"/>
        <v>2017</v>
      </c>
      <c r="BI624" s="96" t="str">
        <f t="shared" si="55"/>
        <v>8</v>
      </c>
      <c r="BJ624" s="97" t="str">
        <f t="shared" si="56"/>
        <v>30</v>
      </c>
      <c r="BK624" s="96" t="str">
        <f t="shared" si="57"/>
        <v>2017</v>
      </c>
      <c r="BL624" s="96" t="str">
        <f t="shared" si="58"/>
        <v>9</v>
      </c>
      <c r="BM624" s="97" t="str">
        <f t="shared" si="59"/>
        <v>13</v>
      </c>
      <c r="BN624" s="93" t="b">
        <f>AND(TRIM(BH624)="NULL", TRIM(BK624)="NULL")</f>
        <v>0</v>
      </c>
      <c r="BO624" s="127" t="s">
        <v>435</v>
      </c>
      <c r="BP624" s="127" t="s">
        <v>435</v>
      </c>
    </row>
    <row r="625" spans="1:68">
      <c r="A625" s="7">
        <v>131.44999999999999</v>
      </c>
      <c r="B625" s="1" t="s">
        <v>420</v>
      </c>
      <c r="C625" s="11" t="s">
        <v>1599</v>
      </c>
      <c r="D625" s="6" t="s">
        <v>1600</v>
      </c>
      <c r="E625" s="21" t="s">
        <v>1648</v>
      </c>
      <c r="F625" s="5" t="s">
        <v>63</v>
      </c>
      <c r="G625" s="25" t="s">
        <v>63</v>
      </c>
      <c r="H625" s="25" t="s">
        <v>63</v>
      </c>
      <c r="I625" s="25" t="s">
        <v>63</v>
      </c>
      <c r="J625" s="5">
        <v>42977</v>
      </c>
      <c r="K625" s="6">
        <v>2017</v>
      </c>
      <c r="L625" s="6">
        <v>8</v>
      </c>
      <c r="M625" s="6">
        <v>30</v>
      </c>
      <c r="N625" s="5">
        <v>42991</v>
      </c>
      <c r="O625" s="6">
        <v>2017</v>
      </c>
      <c r="P625" s="6">
        <v>9</v>
      </c>
      <c r="Q625" s="6">
        <v>13</v>
      </c>
      <c r="R625" s="6">
        <v>1</v>
      </c>
      <c r="S625" s="6" t="s">
        <v>63</v>
      </c>
      <c r="T625" s="6" t="s">
        <v>166</v>
      </c>
      <c r="U625" s="6" t="s">
        <v>166</v>
      </c>
      <c r="V625" s="6" t="s">
        <v>166</v>
      </c>
      <c r="W625" s="6" t="s">
        <v>166</v>
      </c>
      <c r="X625" s="6" t="s">
        <v>166</v>
      </c>
      <c r="Y625" s="6" t="s">
        <v>166</v>
      </c>
      <c r="Z625" s="6" t="s">
        <v>166</v>
      </c>
      <c r="AA625" s="6" t="s">
        <v>166</v>
      </c>
      <c r="AB625" s="6" t="s">
        <v>166</v>
      </c>
      <c r="AC625" s="6" t="s">
        <v>166</v>
      </c>
      <c r="AD625" s="6" t="s">
        <v>166</v>
      </c>
      <c r="AE625" s="6" t="s">
        <v>166</v>
      </c>
      <c r="AH625" s="91" t="str" cm="1">
        <f t="array" ref="AH625">IF(OR(TRIM(S625)="NULL",ISBLANK(S625),ISNUMBER(S625)),TRIM(S625),TRIM(_xlfn.CHOOSECOLS(_xlfn.TEXTSPLIT(S625,"-",,TRUE),1)))</f>
        <v>NULL</v>
      </c>
      <c r="AI625" s="91" t="str" cm="1">
        <f t="array" ref="AI625">IF(OR(TRIM(S625)="NULL",ISBLANK(S625),ISNUMBER(S625)),TRIM(S625),TRIM(_xlfn.CHOOSECOLS(_xlfn.TEXTSPLIT(S625,"-",,TRUE),2)))</f>
        <v>NULL</v>
      </c>
      <c r="AJ625" s="91" t="str" cm="1">
        <f t="array" ref="AJ625">IF(OR(TRIM(R625)="NULL",ISBLANK(R625),ISNUMBER(R625)),TRIM(R625),TRIM(_xlfn.CHOOSECOLS(_xlfn.TEXTSPLIT(R625,"-",,TRUE),1)))</f>
        <v>1</v>
      </c>
      <c r="AK625" s="91" t="str" cm="1">
        <f t="array" ref="AK625">IF(OR(TRIM(R625)="NULL",ISBLANK(R625),ISNUMBER(R625)),TRIM(R625),TRIM(_xlfn.CHOOSECOLS(_xlfn.TEXTSPLIT(R625,"-",,TRUE),2)))</f>
        <v>1</v>
      </c>
      <c r="AL625" s="91" t="str" cm="1">
        <f t="array" ref="AL625">IF(OR(TRIM(T625)="NULL",ISBLANK(T625),ISNUMBER(T625)),TRIM(T625),TRIM(_xlfn.CHOOSECOLS(_xlfn.TEXTSPLIT(T625,"-",,TRUE),1)))</f>
        <v>NULL</v>
      </c>
      <c r="AM625" s="91" t="str" cm="1">
        <f t="array" ref="AM625">IF(OR(TRIM(T625)="NULL",ISBLANK(T625),ISNUMBER(T625)),TRIM(T625),TRIM(_xlfn.CHOOSECOLS(_xlfn.TEXTSPLIT(T625,"-",,TRUE),2)))</f>
        <v>NULL</v>
      </c>
      <c r="AN625" s="91" t="str" cm="1">
        <f t="array" ref="AN625">IF(OR(TRIM(U625)="NULL",ISBLANK(U625),ISNUMBER(U625)),TRIM(U625),TRIM(_xlfn.CHOOSECOLS(_xlfn.TEXTSPLIT(Y625,"-",,TRUE),1)))</f>
        <v>NULL</v>
      </c>
      <c r="AO625" s="91" t="str" cm="1">
        <f t="array" ref="AO625">IF(OR(TRIM(U625)="NULL",ISBLANK(U625),ISNUMBER(U625)),TRIM(U625),TRIM(_xlfn.CHOOSECOLS(_xlfn.TEXTSPLIT(Y625,"-",,TRUE),2)))</f>
        <v>NULL</v>
      </c>
      <c r="AP625" s="91" t="str" cm="1">
        <f t="array" ref="AP625">IF(OR(TRIM(V625)="NULL",ISBLANK(V625),ISNUMBER(V625)),TRIM(V625),TRIM(_xlfn.CHOOSECOLS(_xlfn.TEXTSPLIT(Y625,"-",,TRUE),1)))</f>
        <v>NULL</v>
      </c>
      <c r="AQ625" s="91" t="str" cm="1">
        <f t="array" ref="AQ625">IF(OR(TRIM(V625)="NULL",ISBLANK(V625),ISNUMBER(V625)),V625,_xlfn.CHOOSECOLS(_xlfn.TEXTSPLIT(Y625,"-",,TRUE),2))</f>
        <v xml:space="preserve">NULL </v>
      </c>
      <c r="AR625" s="99" t="str" cm="1">
        <f t="array" ref="AR625">TRIM(IF(OR(TRIM(W625)="NULL",ISBLANK(W625),ISNUMBER(W625)), W625, IF(AND(ISNUMBER(FIND("|", W625))=TRUE, ISNUMBER(FIND("-", W625))=FALSE), W625, IF(AND(ISNUMBER(FIND("|", W625))=FALSE, ISNUMBER(FIND("-", W625))=TRUE),_xlfn.CHOOSECOLS(_xlfn.TEXTSPLIT(W625,"-", "|",,TRUE),1), _xlfn.CONCAT(_xlfn.CHOOSECOLS(_xlfn.TEXTSPLIT(SUBSTITUTE(W625, "-", "|"), "|"),1),"|", _xlfn.CHOOSECOLS(_xlfn.TEXTSPLIT(SUBSTITUTE(W625, "-", "|"), "|"), 3))))))</f>
        <v>NULL</v>
      </c>
      <c r="AS625" s="99" t="str" cm="1">
        <f t="array" ref="AS625">TRIM(IF(OR(TRIM(W625)="NULL",ISBLANK(W625),ISNUMBER(W625)), W625, IF(AND(ISNUMBER(FIND("|", W625))=TRUE, ISNUMBER(FIND("-", W625))=FALSE), W625, IF(AND(ISNUMBER(FIND("|", W625))=FALSE, ISNUMBER(FIND("-", W625))=TRUE),_xlfn.CHOOSECOLS(_xlfn.TEXTSPLIT(W625,"-", "|",,TRUE),2), _xlfn.CONCAT(_xlfn.CHOOSECOLS(_xlfn.TEXTSPLIT(SUBSTITUTE(W625, "-", "|"), "|"),2),"|", _xlfn.CHOOSECOLS(_xlfn.TEXTSPLIT(SUBSTITUTE(W625, "-", "|"), "|"), 4))))))</f>
        <v>NULL</v>
      </c>
      <c r="AT625" s="92" t="str" cm="1">
        <f t="array" ref="AT625">TRIM(_xlfn.CHOOSECOLS(_xlfn.TEXTSPLIT(AR625,"|",,TRUE),1))</f>
        <v>NULL</v>
      </c>
      <c r="AU625" s="92" t="str" cm="1">
        <f t="array" ref="AU625">TRIM(_xlfn.CHOOSECOLS(_xlfn.TEXTSPLIT(AS625,"|",,TRUE),1))</f>
        <v>NULL</v>
      </c>
      <c r="AV625" s="92" t="str" cm="1">
        <f t="array" ref="AV625">TRIM(_xlfn.CHOOSECOLS(_xlfn.TEXTSPLIT(AB625,"|",,TRUE),1))</f>
        <v>NULL</v>
      </c>
      <c r="AW625" s="92" t="str" cm="1">
        <f t="array" ref="AW625">TRIM(_xlfn.CHOOSECOLS(_xlfn.TEXTSPLIT(Y625,"|",,TRUE),1))</f>
        <v>NULL</v>
      </c>
      <c r="AX625" s="92" t="str" cm="1">
        <f t="array" ref="AX625">TRIM(_xlfn.CHOOSECOLS(_xlfn.TEXTSPLIT(Z625,"|",,TRUE),1))</f>
        <v>NULL</v>
      </c>
      <c r="AY625" s="99" t="str" cm="1">
        <f t="array" ref="AY625">TRIM(IF(OR(TRIM(AA625)="NULL",ISBLANK(AA625),ISNUMBER(AA625)), AA625, IF(AND(ISNUMBER(FIND("|", AA625))=TRUE, ISNUMBER(FIND("-", AA625))=FALSE), AA625, IF(AND(ISNUMBER(FIND("|", AA625))=FALSE, ISNUMBER(FIND("-", AA625))=TRUE),_xlfn.CHOOSECOLS(_xlfn.TEXTSPLIT(AA625,"-", "|",,TRUE),1), _xlfn.CONCAT(_xlfn.CHOOSECOLS(_xlfn.TEXTSPLIT(SUBSTITUTE(AA625, "-", "|"), "|"),1),"|", _xlfn.CHOOSECOLS(_xlfn.TEXTSPLIT(SUBSTITUTE(AA625, "-", "|"), "|"), 3))))))</f>
        <v>NULL</v>
      </c>
      <c r="AZ625" s="99" t="str" cm="1">
        <f t="array" ref="AZ625">TRIM(IF(OR(TRIM(AA625)="NULL",ISBLANK(AA625),ISNUMBER(AA625)), AA625, IF(AND(ISNUMBER(FIND("|", AA625))=TRUE, ISNUMBER(FIND("-", AA625))=FALSE), AA625, IF(AND(ISNUMBER(FIND("|", AA625))=FALSE, ISNUMBER(FIND("-", AA625))=TRUE),_xlfn.CHOOSECOLS(_xlfn.TEXTSPLIT(AA625,"-", "|",,TRUE),2), _xlfn.CONCAT(_xlfn.CHOOSECOLS(_xlfn.TEXTSPLIT(SUBSTITUTE(AA625, "-", "|"), "|"),2),"|", _xlfn.CHOOSECOLS(_xlfn.TEXTSPLIT(SUBSTITUTE(AA625, "-", "|"), "|"), 4))))))</f>
        <v>NULL</v>
      </c>
      <c r="BA625" s="92" t="str" cm="1">
        <f t="array" ref="BA625">TRIM(_xlfn.CHOOSECOLS(_xlfn.TEXTSPLIT(AY625,"|",,TRUE),1))</f>
        <v>NULL</v>
      </c>
      <c r="BB625" s="92" t="str" cm="1">
        <f t="array" ref="BB625">TRIM(_xlfn.CHOOSECOLS(_xlfn.TEXTSPLIT(AZ625,"|",,TRUE),1))</f>
        <v>NULL</v>
      </c>
      <c r="BC625" s="92" t="str" cm="1">
        <f t="array" ref="BC625">TRIM(_xlfn.CHOOSECOLS(_xlfn.TEXTSPLIT(AB625,"|",,TRUE),1))</f>
        <v>NULL</v>
      </c>
      <c r="BD625" s="92" t="str" cm="1">
        <f t="array" ref="BD625">TRIM(_xlfn.CHOOSECOLS(_xlfn.TEXTSPLIT(AC625,"|",,TRUE),1))</f>
        <v>NULL</v>
      </c>
      <c r="BE625" s="92" t="str" cm="1">
        <f t="array" ref="BE625">TRIM(_xlfn.CHOOSECOLS(_xlfn.TEXTSPLIT(AD625,"|",,TRUE),1))</f>
        <v>NULL</v>
      </c>
      <c r="BF625" s="92" t="str" cm="1">
        <f t="array" ref="BF625">TRIM(IF(OR(TRIM(AE625)="NULL",ISBLANK(AE625),ISNUMBER(AE625)),AE625,_xlfn.CHOOSECOLS(_xlfn.TEXTSPLIT(AE625,"-",,TRUE),1)))</f>
        <v>NULL</v>
      </c>
      <c r="BG625" s="92" t="str" cm="1">
        <f t="array" ref="BG625">TRIM(IF(OR(TRIM(AE625)="NULL",ISBLANK(AE625),ISNUMBER(AE625)),AE625,_xlfn.CHOOSECOLS(_xlfn.TEXTSPLIT(AE625,"-",,TRUE),2)))</f>
        <v>NULL</v>
      </c>
      <c r="BH625" s="95" t="str">
        <f t="shared" si="54"/>
        <v>2017</v>
      </c>
      <c r="BI625" s="96" t="str">
        <f t="shared" si="55"/>
        <v>8</v>
      </c>
      <c r="BJ625" s="97" t="str">
        <f t="shared" si="56"/>
        <v>30</v>
      </c>
      <c r="BK625" s="96" t="str">
        <f t="shared" si="57"/>
        <v>2017</v>
      </c>
      <c r="BL625" s="96" t="str">
        <f t="shared" si="58"/>
        <v>9</v>
      </c>
      <c r="BM625" s="97" t="str">
        <f t="shared" si="59"/>
        <v>13</v>
      </c>
      <c r="BN625" s="93" t="b">
        <f>AND(TRIM(BH625)="NULL", TRIM(BK625)="NULL")</f>
        <v>0</v>
      </c>
      <c r="BO625" s="127" t="s">
        <v>435</v>
      </c>
      <c r="BP625" s="127" t="s">
        <v>435</v>
      </c>
    </row>
    <row r="626" spans="1:68">
      <c r="A626" s="7">
        <v>131.46</v>
      </c>
      <c r="B626" s="1" t="s">
        <v>420</v>
      </c>
      <c r="C626" s="11" t="s">
        <v>1599</v>
      </c>
      <c r="D626" s="6" t="s">
        <v>1600</v>
      </c>
      <c r="E626" s="21" t="s">
        <v>1649</v>
      </c>
      <c r="F626" s="5" t="s">
        <v>63</v>
      </c>
      <c r="G626" s="25" t="s">
        <v>63</v>
      </c>
      <c r="H626" s="25" t="s">
        <v>63</v>
      </c>
      <c r="I626" s="25" t="s">
        <v>63</v>
      </c>
      <c r="J626" s="5">
        <v>42977</v>
      </c>
      <c r="K626" s="6">
        <v>2017</v>
      </c>
      <c r="L626" s="6">
        <v>8</v>
      </c>
      <c r="M626" s="6">
        <v>30</v>
      </c>
      <c r="N626" s="5">
        <v>42991</v>
      </c>
      <c r="O626" s="6">
        <v>2017</v>
      </c>
      <c r="P626" s="6">
        <v>9</v>
      </c>
      <c r="Q626" s="6">
        <v>13</v>
      </c>
      <c r="R626" s="6">
        <v>1</v>
      </c>
      <c r="S626" s="6" t="s">
        <v>63</v>
      </c>
      <c r="T626" s="6" t="s">
        <v>166</v>
      </c>
      <c r="U626" s="6" t="s">
        <v>166</v>
      </c>
      <c r="V626" s="6" t="s">
        <v>166</v>
      </c>
      <c r="W626" s="6" t="s">
        <v>166</v>
      </c>
      <c r="X626" s="6" t="s">
        <v>166</v>
      </c>
      <c r="Y626" s="6" t="s">
        <v>166</v>
      </c>
      <c r="Z626" s="6" t="s">
        <v>166</v>
      </c>
      <c r="AA626" s="6" t="s">
        <v>166</v>
      </c>
      <c r="AB626" s="6" t="s">
        <v>166</v>
      </c>
      <c r="AC626" s="6" t="s">
        <v>166</v>
      </c>
      <c r="AD626" s="6" t="s">
        <v>166</v>
      </c>
      <c r="AE626" s="6" t="s">
        <v>166</v>
      </c>
      <c r="AH626" s="91" t="str" cm="1">
        <f t="array" ref="AH626">IF(OR(TRIM(S626)="NULL",ISBLANK(S626),ISNUMBER(S626)),TRIM(S626),TRIM(_xlfn.CHOOSECOLS(_xlfn.TEXTSPLIT(S626,"-",,TRUE),1)))</f>
        <v>NULL</v>
      </c>
      <c r="AI626" s="91" t="str" cm="1">
        <f t="array" ref="AI626">IF(OR(TRIM(S626)="NULL",ISBLANK(S626),ISNUMBER(S626)),TRIM(S626),TRIM(_xlfn.CHOOSECOLS(_xlfn.TEXTSPLIT(S626,"-",,TRUE),2)))</f>
        <v>NULL</v>
      </c>
      <c r="AJ626" s="91" t="str" cm="1">
        <f t="array" ref="AJ626">IF(OR(TRIM(R626)="NULL",ISBLANK(R626),ISNUMBER(R626)),TRIM(R626),TRIM(_xlfn.CHOOSECOLS(_xlfn.TEXTSPLIT(R626,"-",,TRUE),1)))</f>
        <v>1</v>
      </c>
      <c r="AK626" s="91" t="str" cm="1">
        <f t="array" ref="AK626">IF(OR(TRIM(R626)="NULL",ISBLANK(R626),ISNUMBER(R626)),TRIM(R626),TRIM(_xlfn.CHOOSECOLS(_xlfn.TEXTSPLIT(R626,"-",,TRUE),2)))</f>
        <v>1</v>
      </c>
      <c r="AL626" s="91" t="str" cm="1">
        <f t="array" ref="AL626">IF(OR(TRIM(T626)="NULL",ISBLANK(T626),ISNUMBER(T626)),TRIM(T626),TRIM(_xlfn.CHOOSECOLS(_xlfn.TEXTSPLIT(T626,"-",,TRUE),1)))</f>
        <v>NULL</v>
      </c>
      <c r="AM626" s="91" t="str" cm="1">
        <f t="array" ref="AM626">IF(OR(TRIM(T626)="NULL",ISBLANK(T626),ISNUMBER(T626)),TRIM(T626),TRIM(_xlfn.CHOOSECOLS(_xlfn.TEXTSPLIT(T626,"-",,TRUE),2)))</f>
        <v>NULL</v>
      </c>
      <c r="AN626" s="91" t="str" cm="1">
        <f t="array" ref="AN626">IF(OR(TRIM(U626)="NULL",ISBLANK(U626),ISNUMBER(U626)),TRIM(U626),TRIM(_xlfn.CHOOSECOLS(_xlfn.TEXTSPLIT(Y626,"-",,TRUE),1)))</f>
        <v>NULL</v>
      </c>
      <c r="AO626" s="91" t="str" cm="1">
        <f t="array" ref="AO626">IF(OR(TRIM(U626)="NULL",ISBLANK(U626),ISNUMBER(U626)),TRIM(U626),TRIM(_xlfn.CHOOSECOLS(_xlfn.TEXTSPLIT(Y626,"-",,TRUE),2)))</f>
        <v>NULL</v>
      </c>
      <c r="AP626" s="91" t="str" cm="1">
        <f t="array" ref="AP626">IF(OR(TRIM(V626)="NULL",ISBLANK(V626),ISNUMBER(V626)),TRIM(V626),TRIM(_xlfn.CHOOSECOLS(_xlfn.TEXTSPLIT(Y626,"-",,TRUE),1)))</f>
        <v>NULL</v>
      </c>
      <c r="AQ626" s="91" t="str" cm="1">
        <f t="array" ref="AQ626">IF(OR(TRIM(V626)="NULL",ISBLANK(V626),ISNUMBER(V626)),V626,_xlfn.CHOOSECOLS(_xlfn.TEXTSPLIT(Y626,"-",,TRUE),2))</f>
        <v xml:space="preserve">NULL </v>
      </c>
      <c r="AR626" s="99" t="str" cm="1">
        <f t="array" ref="AR626">TRIM(IF(OR(TRIM(W626)="NULL",ISBLANK(W626),ISNUMBER(W626)), W626, IF(AND(ISNUMBER(FIND("|", W626))=TRUE, ISNUMBER(FIND("-", W626))=FALSE), W626, IF(AND(ISNUMBER(FIND("|", W626))=FALSE, ISNUMBER(FIND("-", W626))=TRUE),_xlfn.CHOOSECOLS(_xlfn.TEXTSPLIT(W626,"-", "|",,TRUE),1), _xlfn.CONCAT(_xlfn.CHOOSECOLS(_xlfn.TEXTSPLIT(SUBSTITUTE(W626, "-", "|"), "|"),1),"|", _xlfn.CHOOSECOLS(_xlfn.TEXTSPLIT(SUBSTITUTE(W626, "-", "|"), "|"), 3))))))</f>
        <v>NULL</v>
      </c>
      <c r="AS626" s="99" t="str" cm="1">
        <f t="array" ref="AS626">TRIM(IF(OR(TRIM(W626)="NULL",ISBLANK(W626),ISNUMBER(W626)), W626, IF(AND(ISNUMBER(FIND("|", W626))=TRUE, ISNUMBER(FIND("-", W626))=FALSE), W626, IF(AND(ISNUMBER(FIND("|", W626))=FALSE, ISNUMBER(FIND("-", W626))=TRUE),_xlfn.CHOOSECOLS(_xlfn.TEXTSPLIT(W626,"-", "|",,TRUE),2), _xlfn.CONCAT(_xlfn.CHOOSECOLS(_xlfn.TEXTSPLIT(SUBSTITUTE(W626, "-", "|"), "|"),2),"|", _xlfn.CHOOSECOLS(_xlfn.TEXTSPLIT(SUBSTITUTE(W626, "-", "|"), "|"), 4))))))</f>
        <v>NULL</v>
      </c>
      <c r="AT626" s="92" t="str" cm="1">
        <f t="array" ref="AT626">TRIM(_xlfn.CHOOSECOLS(_xlfn.TEXTSPLIT(AR626,"|",,TRUE),1))</f>
        <v>NULL</v>
      </c>
      <c r="AU626" s="92" t="str" cm="1">
        <f t="array" ref="AU626">TRIM(_xlfn.CHOOSECOLS(_xlfn.TEXTSPLIT(AS626,"|",,TRUE),1))</f>
        <v>NULL</v>
      </c>
      <c r="AV626" s="92" t="str" cm="1">
        <f t="array" ref="AV626">TRIM(_xlfn.CHOOSECOLS(_xlfn.TEXTSPLIT(AB626,"|",,TRUE),1))</f>
        <v>NULL</v>
      </c>
      <c r="AW626" s="92" t="str" cm="1">
        <f t="array" ref="AW626">TRIM(_xlfn.CHOOSECOLS(_xlfn.TEXTSPLIT(Y626,"|",,TRUE),1))</f>
        <v>NULL</v>
      </c>
      <c r="AX626" s="92" t="str" cm="1">
        <f t="array" ref="AX626">TRIM(_xlfn.CHOOSECOLS(_xlfn.TEXTSPLIT(Z626,"|",,TRUE),1))</f>
        <v>NULL</v>
      </c>
      <c r="AY626" s="99" t="str" cm="1">
        <f t="array" ref="AY626">TRIM(IF(OR(TRIM(AA626)="NULL",ISBLANK(AA626),ISNUMBER(AA626)), AA626, IF(AND(ISNUMBER(FIND("|", AA626))=TRUE, ISNUMBER(FIND("-", AA626))=FALSE), AA626, IF(AND(ISNUMBER(FIND("|", AA626))=FALSE, ISNUMBER(FIND("-", AA626))=TRUE),_xlfn.CHOOSECOLS(_xlfn.TEXTSPLIT(AA626,"-", "|",,TRUE),1), _xlfn.CONCAT(_xlfn.CHOOSECOLS(_xlfn.TEXTSPLIT(SUBSTITUTE(AA626, "-", "|"), "|"),1),"|", _xlfn.CHOOSECOLS(_xlfn.TEXTSPLIT(SUBSTITUTE(AA626, "-", "|"), "|"), 3))))))</f>
        <v>NULL</v>
      </c>
      <c r="AZ626" s="99" t="str" cm="1">
        <f t="array" ref="AZ626">TRIM(IF(OR(TRIM(AA626)="NULL",ISBLANK(AA626),ISNUMBER(AA626)), AA626, IF(AND(ISNUMBER(FIND("|", AA626))=TRUE, ISNUMBER(FIND("-", AA626))=FALSE), AA626, IF(AND(ISNUMBER(FIND("|", AA626))=FALSE, ISNUMBER(FIND("-", AA626))=TRUE),_xlfn.CHOOSECOLS(_xlfn.TEXTSPLIT(AA626,"-", "|",,TRUE),2), _xlfn.CONCAT(_xlfn.CHOOSECOLS(_xlfn.TEXTSPLIT(SUBSTITUTE(AA626, "-", "|"), "|"),2),"|", _xlfn.CHOOSECOLS(_xlfn.TEXTSPLIT(SUBSTITUTE(AA626, "-", "|"), "|"), 4))))))</f>
        <v>NULL</v>
      </c>
      <c r="BA626" s="92" t="str" cm="1">
        <f t="array" ref="BA626">TRIM(_xlfn.CHOOSECOLS(_xlfn.TEXTSPLIT(AY626,"|",,TRUE),1))</f>
        <v>NULL</v>
      </c>
      <c r="BB626" s="92" t="str" cm="1">
        <f t="array" ref="BB626">TRIM(_xlfn.CHOOSECOLS(_xlfn.TEXTSPLIT(AZ626,"|",,TRUE),1))</f>
        <v>NULL</v>
      </c>
      <c r="BC626" s="92" t="str" cm="1">
        <f t="array" ref="BC626">TRIM(_xlfn.CHOOSECOLS(_xlfn.TEXTSPLIT(AB626,"|",,TRUE),1))</f>
        <v>NULL</v>
      </c>
      <c r="BD626" s="92" t="str" cm="1">
        <f t="array" ref="BD626">TRIM(_xlfn.CHOOSECOLS(_xlfn.TEXTSPLIT(AC626,"|",,TRUE),1))</f>
        <v>NULL</v>
      </c>
      <c r="BE626" s="92" t="str" cm="1">
        <f t="array" ref="BE626">TRIM(_xlfn.CHOOSECOLS(_xlfn.TEXTSPLIT(AD626,"|",,TRUE),1))</f>
        <v>NULL</v>
      </c>
      <c r="BF626" s="92" t="str" cm="1">
        <f t="array" ref="BF626">TRIM(IF(OR(TRIM(AE626)="NULL",ISBLANK(AE626),ISNUMBER(AE626)),AE626,_xlfn.CHOOSECOLS(_xlfn.TEXTSPLIT(AE626,"-",,TRUE),1)))</f>
        <v>NULL</v>
      </c>
      <c r="BG626" s="92" t="str" cm="1">
        <f t="array" ref="BG626">TRIM(IF(OR(TRIM(AE626)="NULL",ISBLANK(AE626),ISNUMBER(AE626)),AE626,_xlfn.CHOOSECOLS(_xlfn.TEXTSPLIT(AE626,"-",,TRUE),2)))</f>
        <v>NULL</v>
      </c>
      <c r="BH626" s="95" t="str">
        <f t="shared" si="54"/>
        <v>2017</v>
      </c>
      <c r="BI626" s="96" t="str">
        <f t="shared" si="55"/>
        <v>8</v>
      </c>
      <c r="BJ626" s="97" t="str">
        <f t="shared" si="56"/>
        <v>30</v>
      </c>
      <c r="BK626" s="96" t="str">
        <f t="shared" si="57"/>
        <v>2017</v>
      </c>
      <c r="BL626" s="96" t="str">
        <f t="shared" si="58"/>
        <v>9</v>
      </c>
      <c r="BM626" s="97" t="str">
        <f t="shared" si="59"/>
        <v>13</v>
      </c>
      <c r="BN626" s="93" t="b">
        <f>AND(TRIM(BH626)="NULL", TRIM(BK626)="NULL")</f>
        <v>0</v>
      </c>
      <c r="BO626" s="127" t="s">
        <v>435</v>
      </c>
      <c r="BP626" s="127" t="s">
        <v>435</v>
      </c>
    </row>
    <row r="627" spans="1:68">
      <c r="A627" s="7">
        <v>131.47</v>
      </c>
      <c r="B627" s="1" t="s">
        <v>420</v>
      </c>
      <c r="C627" s="11" t="s">
        <v>1599</v>
      </c>
      <c r="D627" s="6" t="s">
        <v>1600</v>
      </c>
      <c r="E627" s="21" t="s">
        <v>1650</v>
      </c>
      <c r="F627" s="5" t="s">
        <v>63</v>
      </c>
      <c r="G627" s="25" t="s">
        <v>63</v>
      </c>
      <c r="H627" s="25" t="s">
        <v>63</v>
      </c>
      <c r="I627" s="25" t="s">
        <v>63</v>
      </c>
      <c r="J627" s="5">
        <v>42977</v>
      </c>
      <c r="K627" s="6">
        <v>2017</v>
      </c>
      <c r="L627" s="6">
        <v>8</v>
      </c>
      <c r="M627" s="6">
        <v>30</v>
      </c>
      <c r="N627" s="5">
        <v>42991</v>
      </c>
      <c r="O627" s="6">
        <v>2017</v>
      </c>
      <c r="P627" s="6">
        <v>9</v>
      </c>
      <c r="Q627" s="6">
        <v>13</v>
      </c>
      <c r="R627" s="6">
        <v>1</v>
      </c>
      <c r="S627" s="6" t="s">
        <v>63</v>
      </c>
      <c r="T627" s="6" t="s">
        <v>166</v>
      </c>
      <c r="U627" s="6" t="s">
        <v>166</v>
      </c>
      <c r="V627" s="6" t="s">
        <v>166</v>
      </c>
      <c r="W627" s="6" t="s">
        <v>166</v>
      </c>
      <c r="X627" s="6" t="s">
        <v>166</v>
      </c>
      <c r="Y627" s="6" t="s">
        <v>166</v>
      </c>
      <c r="Z627" s="6" t="s">
        <v>166</v>
      </c>
      <c r="AA627" s="6" t="s">
        <v>166</v>
      </c>
      <c r="AB627" s="6" t="s">
        <v>166</v>
      </c>
      <c r="AC627" s="6" t="s">
        <v>166</v>
      </c>
      <c r="AD627" s="6" t="s">
        <v>166</v>
      </c>
      <c r="AE627" s="6" t="s">
        <v>166</v>
      </c>
      <c r="AH627" s="91" t="str" cm="1">
        <f t="array" ref="AH627">IF(OR(TRIM(S627)="NULL",ISBLANK(S627),ISNUMBER(S627)),TRIM(S627),TRIM(_xlfn.CHOOSECOLS(_xlfn.TEXTSPLIT(S627,"-",,TRUE),1)))</f>
        <v>NULL</v>
      </c>
      <c r="AI627" s="91" t="str" cm="1">
        <f t="array" ref="AI627">IF(OR(TRIM(S627)="NULL",ISBLANK(S627),ISNUMBER(S627)),TRIM(S627),TRIM(_xlfn.CHOOSECOLS(_xlfn.TEXTSPLIT(S627,"-",,TRUE),2)))</f>
        <v>NULL</v>
      </c>
      <c r="AJ627" s="91" t="str" cm="1">
        <f t="array" ref="AJ627">IF(OR(TRIM(R627)="NULL",ISBLANK(R627),ISNUMBER(R627)),TRIM(R627),TRIM(_xlfn.CHOOSECOLS(_xlfn.TEXTSPLIT(R627,"-",,TRUE),1)))</f>
        <v>1</v>
      </c>
      <c r="AK627" s="91" t="str" cm="1">
        <f t="array" ref="AK627">IF(OR(TRIM(R627)="NULL",ISBLANK(R627),ISNUMBER(R627)),TRIM(R627),TRIM(_xlfn.CHOOSECOLS(_xlfn.TEXTSPLIT(R627,"-",,TRUE),2)))</f>
        <v>1</v>
      </c>
      <c r="AL627" s="91" t="str" cm="1">
        <f t="array" ref="AL627">IF(OR(TRIM(T627)="NULL",ISBLANK(T627),ISNUMBER(T627)),TRIM(T627),TRIM(_xlfn.CHOOSECOLS(_xlfn.TEXTSPLIT(T627,"-",,TRUE),1)))</f>
        <v>NULL</v>
      </c>
      <c r="AM627" s="91" t="str" cm="1">
        <f t="array" ref="AM627">IF(OR(TRIM(T627)="NULL",ISBLANK(T627),ISNUMBER(T627)),TRIM(T627),TRIM(_xlfn.CHOOSECOLS(_xlfn.TEXTSPLIT(T627,"-",,TRUE),2)))</f>
        <v>NULL</v>
      </c>
      <c r="AN627" s="91" t="str" cm="1">
        <f t="array" ref="AN627">IF(OR(TRIM(U627)="NULL",ISBLANK(U627),ISNUMBER(U627)),TRIM(U627),TRIM(_xlfn.CHOOSECOLS(_xlfn.TEXTSPLIT(Y627,"-",,TRUE),1)))</f>
        <v>NULL</v>
      </c>
      <c r="AO627" s="91" t="str" cm="1">
        <f t="array" ref="AO627">IF(OR(TRIM(U627)="NULL",ISBLANK(U627),ISNUMBER(U627)),TRIM(U627),TRIM(_xlfn.CHOOSECOLS(_xlfn.TEXTSPLIT(Y627,"-",,TRUE),2)))</f>
        <v>NULL</v>
      </c>
      <c r="AP627" s="91" t="str" cm="1">
        <f t="array" ref="AP627">IF(OR(TRIM(V627)="NULL",ISBLANK(V627),ISNUMBER(V627)),TRIM(V627),TRIM(_xlfn.CHOOSECOLS(_xlfn.TEXTSPLIT(Y627,"-",,TRUE),1)))</f>
        <v>NULL</v>
      </c>
      <c r="AQ627" s="91" t="str" cm="1">
        <f t="array" ref="AQ627">IF(OR(TRIM(V627)="NULL",ISBLANK(V627),ISNUMBER(V627)),V627,_xlfn.CHOOSECOLS(_xlfn.TEXTSPLIT(Y627,"-",,TRUE),2))</f>
        <v xml:space="preserve">NULL </v>
      </c>
      <c r="AR627" s="99" t="str" cm="1">
        <f t="array" ref="AR627">TRIM(IF(OR(TRIM(W627)="NULL",ISBLANK(W627),ISNUMBER(W627)), W627, IF(AND(ISNUMBER(FIND("|", W627))=TRUE, ISNUMBER(FIND("-", W627))=FALSE), W627, IF(AND(ISNUMBER(FIND("|", W627))=FALSE, ISNUMBER(FIND("-", W627))=TRUE),_xlfn.CHOOSECOLS(_xlfn.TEXTSPLIT(W627,"-", "|",,TRUE),1), _xlfn.CONCAT(_xlfn.CHOOSECOLS(_xlfn.TEXTSPLIT(SUBSTITUTE(W627, "-", "|"), "|"),1),"|", _xlfn.CHOOSECOLS(_xlfn.TEXTSPLIT(SUBSTITUTE(W627, "-", "|"), "|"), 3))))))</f>
        <v>NULL</v>
      </c>
      <c r="AS627" s="99" t="str" cm="1">
        <f t="array" ref="AS627">TRIM(IF(OR(TRIM(W627)="NULL",ISBLANK(W627),ISNUMBER(W627)), W627, IF(AND(ISNUMBER(FIND("|", W627))=TRUE, ISNUMBER(FIND("-", W627))=FALSE), W627, IF(AND(ISNUMBER(FIND("|", W627))=FALSE, ISNUMBER(FIND("-", W627))=TRUE),_xlfn.CHOOSECOLS(_xlfn.TEXTSPLIT(W627,"-", "|",,TRUE),2), _xlfn.CONCAT(_xlfn.CHOOSECOLS(_xlfn.TEXTSPLIT(SUBSTITUTE(W627, "-", "|"), "|"),2),"|", _xlfn.CHOOSECOLS(_xlfn.TEXTSPLIT(SUBSTITUTE(W627, "-", "|"), "|"), 4))))))</f>
        <v>NULL</v>
      </c>
      <c r="AT627" s="92" t="str" cm="1">
        <f t="array" ref="AT627">TRIM(_xlfn.CHOOSECOLS(_xlfn.TEXTSPLIT(AR627,"|",,TRUE),1))</f>
        <v>NULL</v>
      </c>
      <c r="AU627" s="92" t="str" cm="1">
        <f t="array" ref="AU627">TRIM(_xlfn.CHOOSECOLS(_xlfn.TEXTSPLIT(AS627,"|",,TRUE),1))</f>
        <v>NULL</v>
      </c>
      <c r="AV627" s="92" t="str" cm="1">
        <f t="array" ref="AV627">TRIM(_xlfn.CHOOSECOLS(_xlfn.TEXTSPLIT(AB627,"|",,TRUE),1))</f>
        <v>NULL</v>
      </c>
      <c r="AW627" s="92" t="str" cm="1">
        <f t="array" ref="AW627">TRIM(_xlfn.CHOOSECOLS(_xlfn.TEXTSPLIT(Y627,"|",,TRUE),1))</f>
        <v>NULL</v>
      </c>
      <c r="AX627" s="92" t="str" cm="1">
        <f t="array" ref="AX627">TRIM(_xlfn.CHOOSECOLS(_xlfn.TEXTSPLIT(Z627,"|",,TRUE),1))</f>
        <v>NULL</v>
      </c>
      <c r="AY627" s="99" t="str" cm="1">
        <f t="array" ref="AY627">TRIM(IF(OR(TRIM(AA627)="NULL",ISBLANK(AA627),ISNUMBER(AA627)), AA627, IF(AND(ISNUMBER(FIND("|", AA627))=TRUE, ISNUMBER(FIND("-", AA627))=FALSE), AA627, IF(AND(ISNUMBER(FIND("|", AA627))=FALSE, ISNUMBER(FIND("-", AA627))=TRUE),_xlfn.CHOOSECOLS(_xlfn.TEXTSPLIT(AA627,"-", "|",,TRUE),1), _xlfn.CONCAT(_xlfn.CHOOSECOLS(_xlfn.TEXTSPLIT(SUBSTITUTE(AA627, "-", "|"), "|"),1),"|", _xlfn.CHOOSECOLS(_xlfn.TEXTSPLIT(SUBSTITUTE(AA627, "-", "|"), "|"), 3))))))</f>
        <v>NULL</v>
      </c>
      <c r="AZ627" s="99" t="str" cm="1">
        <f t="array" ref="AZ627">TRIM(IF(OR(TRIM(AA627)="NULL",ISBLANK(AA627),ISNUMBER(AA627)), AA627, IF(AND(ISNUMBER(FIND("|", AA627))=TRUE, ISNUMBER(FIND("-", AA627))=FALSE), AA627, IF(AND(ISNUMBER(FIND("|", AA627))=FALSE, ISNUMBER(FIND("-", AA627))=TRUE),_xlfn.CHOOSECOLS(_xlfn.TEXTSPLIT(AA627,"-", "|",,TRUE),2), _xlfn.CONCAT(_xlfn.CHOOSECOLS(_xlfn.TEXTSPLIT(SUBSTITUTE(AA627, "-", "|"), "|"),2),"|", _xlfn.CHOOSECOLS(_xlfn.TEXTSPLIT(SUBSTITUTE(AA627, "-", "|"), "|"), 4))))))</f>
        <v>NULL</v>
      </c>
      <c r="BA627" s="92" t="str" cm="1">
        <f t="array" ref="BA627">TRIM(_xlfn.CHOOSECOLS(_xlfn.TEXTSPLIT(AY627,"|",,TRUE),1))</f>
        <v>NULL</v>
      </c>
      <c r="BB627" s="92" t="str" cm="1">
        <f t="array" ref="BB627">TRIM(_xlfn.CHOOSECOLS(_xlfn.TEXTSPLIT(AZ627,"|",,TRUE),1))</f>
        <v>NULL</v>
      </c>
      <c r="BC627" s="92" t="str" cm="1">
        <f t="array" ref="BC627">TRIM(_xlfn.CHOOSECOLS(_xlfn.TEXTSPLIT(AB627,"|",,TRUE),1))</f>
        <v>NULL</v>
      </c>
      <c r="BD627" s="92" t="str" cm="1">
        <f t="array" ref="BD627">TRIM(_xlfn.CHOOSECOLS(_xlfn.TEXTSPLIT(AC627,"|",,TRUE),1))</f>
        <v>NULL</v>
      </c>
      <c r="BE627" s="92" t="str" cm="1">
        <f t="array" ref="BE627">TRIM(_xlfn.CHOOSECOLS(_xlfn.TEXTSPLIT(AD627,"|",,TRUE),1))</f>
        <v>NULL</v>
      </c>
      <c r="BF627" s="92" t="str" cm="1">
        <f t="array" ref="BF627">TRIM(IF(OR(TRIM(AE627)="NULL",ISBLANK(AE627),ISNUMBER(AE627)),AE627,_xlfn.CHOOSECOLS(_xlfn.TEXTSPLIT(AE627,"-",,TRUE),1)))</f>
        <v>NULL</v>
      </c>
      <c r="BG627" s="92" t="str" cm="1">
        <f t="array" ref="BG627">TRIM(IF(OR(TRIM(AE627)="NULL",ISBLANK(AE627),ISNUMBER(AE627)),AE627,_xlfn.CHOOSECOLS(_xlfn.TEXTSPLIT(AE627,"-",,TRUE),2)))</f>
        <v>NULL</v>
      </c>
      <c r="BH627" s="95" t="str">
        <f t="shared" si="54"/>
        <v>2017</v>
      </c>
      <c r="BI627" s="96" t="str">
        <f t="shared" si="55"/>
        <v>8</v>
      </c>
      <c r="BJ627" s="97" t="str">
        <f t="shared" si="56"/>
        <v>30</v>
      </c>
      <c r="BK627" s="96" t="str">
        <f t="shared" si="57"/>
        <v>2017</v>
      </c>
      <c r="BL627" s="96" t="str">
        <f t="shared" si="58"/>
        <v>9</v>
      </c>
      <c r="BM627" s="97" t="str">
        <f t="shared" si="59"/>
        <v>13</v>
      </c>
      <c r="BN627" s="93" t="b">
        <f>AND(TRIM(BH627)="NULL", TRIM(BK627)="NULL")</f>
        <v>0</v>
      </c>
      <c r="BO627" s="127" t="s">
        <v>435</v>
      </c>
      <c r="BP627" s="127" t="s">
        <v>435</v>
      </c>
    </row>
    <row r="628" spans="1:68">
      <c r="A628" s="7">
        <v>131.47999999999999</v>
      </c>
      <c r="B628" s="1" t="s">
        <v>420</v>
      </c>
      <c r="C628" s="11" t="s">
        <v>1599</v>
      </c>
      <c r="D628" s="6" t="s">
        <v>1600</v>
      </c>
      <c r="E628" s="21" t="s">
        <v>1651</v>
      </c>
      <c r="F628" s="5" t="s">
        <v>63</v>
      </c>
      <c r="G628" s="25" t="s">
        <v>63</v>
      </c>
      <c r="H628" s="25" t="s">
        <v>63</v>
      </c>
      <c r="I628" s="25" t="s">
        <v>63</v>
      </c>
      <c r="J628" s="5">
        <v>42977</v>
      </c>
      <c r="K628" s="6">
        <v>2017</v>
      </c>
      <c r="L628" s="6">
        <v>8</v>
      </c>
      <c r="M628" s="6">
        <v>30</v>
      </c>
      <c r="N628" s="5">
        <v>42991</v>
      </c>
      <c r="O628" s="6">
        <v>2017</v>
      </c>
      <c r="P628" s="6">
        <v>9</v>
      </c>
      <c r="Q628" s="6">
        <v>13</v>
      </c>
      <c r="R628" s="6">
        <v>1</v>
      </c>
      <c r="S628" s="6" t="s">
        <v>63</v>
      </c>
      <c r="T628" s="6" t="s">
        <v>166</v>
      </c>
      <c r="U628" s="6" t="s">
        <v>166</v>
      </c>
      <c r="V628" s="6" t="s">
        <v>166</v>
      </c>
      <c r="W628" s="6" t="s">
        <v>166</v>
      </c>
      <c r="X628" s="6" t="s">
        <v>166</v>
      </c>
      <c r="Y628" s="6" t="s">
        <v>166</v>
      </c>
      <c r="Z628" s="6" t="s">
        <v>166</v>
      </c>
      <c r="AA628" s="6" t="s">
        <v>166</v>
      </c>
      <c r="AB628" s="6" t="s">
        <v>166</v>
      </c>
      <c r="AC628" s="6" t="s">
        <v>166</v>
      </c>
      <c r="AD628" s="6" t="s">
        <v>166</v>
      </c>
      <c r="AE628" s="6">
        <v>7430</v>
      </c>
      <c r="AH628" s="91" t="str" cm="1">
        <f t="array" ref="AH628">IF(OR(TRIM(S628)="NULL",ISBLANK(S628),ISNUMBER(S628)),TRIM(S628),TRIM(_xlfn.CHOOSECOLS(_xlfn.TEXTSPLIT(S628,"-",,TRUE),1)))</f>
        <v>NULL</v>
      </c>
      <c r="AI628" s="91" t="str" cm="1">
        <f t="array" ref="AI628">IF(OR(TRIM(S628)="NULL",ISBLANK(S628),ISNUMBER(S628)),TRIM(S628),TRIM(_xlfn.CHOOSECOLS(_xlfn.TEXTSPLIT(S628,"-",,TRUE),2)))</f>
        <v>NULL</v>
      </c>
      <c r="AJ628" s="91" t="str" cm="1">
        <f t="array" ref="AJ628">IF(OR(TRIM(R628)="NULL",ISBLANK(R628),ISNUMBER(R628)),TRIM(R628),TRIM(_xlfn.CHOOSECOLS(_xlfn.TEXTSPLIT(R628,"-",,TRUE),1)))</f>
        <v>1</v>
      </c>
      <c r="AK628" s="91" t="str" cm="1">
        <f t="array" ref="AK628">IF(OR(TRIM(R628)="NULL",ISBLANK(R628),ISNUMBER(R628)),TRIM(R628),TRIM(_xlfn.CHOOSECOLS(_xlfn.TEXTSPLIT(R628,"-",,TRUE),2)))</f>
        <v>1</v>
      </c>
      <c r="AL628" s="91" t="str" cm="1">
        <f t="array" ref="AL628">IF(OR(TRIM(T628)="NULL",ISBLANK(T628),ISNUMBER(T628)),TRIM(T628),TRIM(_xlfn.CHOOSECOLS(_xlfn.TEXTSPLIT(T628,"-",,TRUE),1)))</f>
        <v>NULL</v>
      </c>
      <c r="AM628" s="91" t="str" cm="1">
        <f t="array" ref="AM628">IF(OR(TRIM(T628)="NULL",ISBLANK(T628),ISNUMBER(T628)),TRIM(T628),TRIM(_xlfn.CHOOSECOLS(_xlfn.TEXTSPLIT(T628,"-",,TRUE),2)))</f>
        <v>NULL</v>
      </c>
      <c r="AN628" s="91" t="str" cm="1">
        <f t="array" ref="AN628">IF(OR(TRIM(U628)="NULL",ISBLANK(U628),ISNUMBER(U628)),TRIM(U628),TRIM(_xlfn.CHOOSECOLS(_xlfn.TEXTSPLIT(Y628,"-",,TRUE),1)))</f>
        <v>NULL</v>
      </c>
      <c r="AO628" s="91" t="str" cm="1">
        <f t="array" ref="AO628">IF(OR(TRIM(U628)="NULL",ISBLANK(U628),ISNUMBER(U628)),TRIM(U628),TRIM(_xlfn.CHOOSECOLS(_xlfn.TEXTSPLIT(Y628,"-",,TRUE),2)))</f>
        <v>NULL</v>
      </c>
      <c r="AP628" s="91" t="str" cm="1">
        <f t="array" ref="AP628">IF(OR(TRIM(V628)="NULL",ISBLANK(V628),ISNUMBER(V628)),TRIM(V628),TRIM(_xlfn.CHOOSECOLS(_xlfn.TEXTSPLIT(Y628,"-",,TRUE),1)))</f>
        <v>NULL</v>
      </c>
      <c r="AQ628" s="91" t="str" cm="1">
        <f t="array" ref="AQ628">IF(OR(TRIM(V628)="NULL",ISBLANK(V628),ISNUMBER(V628)),V628,_xlfn.CHOOSECOLS(_xlfn.TEXTSPLIT(Y628,"-",,TRUE),2))</f>
        <v xml:space="preserve">NULL </v>
      </c>
      <c r="AR628" s="99" t="str" cm="1">
        <f t="array" ref="AR628">TRIM(IF(OR(TRIM(W628)="NULL",ISBLANK(W628),ISNUMBER(W628)), W628, IF(AND(ISNUMBER(FIND("|", W628))=TRUE, ISNUMBER(FIND("-", W628))=FALSE), W628, IF(AND(ISNUMBER(FIND("|", W628))=FALSE, ISNUMBER(FIND("-", W628))=TRUE),_xlfn.CHOOSECOLS(_xlfn.TEXTSPLIT(W628,"-", "|",,TRUE),1), _xlfn.CONCAT(_xlfn.CHOOSECOLS(_xlfn.TEXTSPLIT(SUBSTITUTE(W628, "-", "|"), "|"),1),"|", _xlfn.CHOOSECOLS(_xlfn.TEXTSPLIT(SUBSTITUTE(W628, "-", "|"), "|"), 3))))))</f>
        <v>NULL</v>
      </c>
      <c r="AS628" s="99" t="str" cm="1">
        <f t="array" ref="AS628">TRIM(IF(OR(TRIM(W628)="NULL",ISBLANK(W628),ISNUMBER(W628)), W628, IF(AND(ISNUMBER(FIND("|", W628))=TRUE, ISNUMBER(FIND("-", W628))=FALSE), W628, IF(AND(ISNUMBER(FIND("|", W628))=FALSE, ISNUMBER(FIND("-", W628))=TRUE),_xlfn.CHOOSECOLS(_xlfn.TEXTSPLIT(W628,"-", "|",,TRUE),2), _xlfn.CONCAT(_xlfn.CHOOSECOLS(_xlfn.TEXTSPLIT(SUBSTITUTE(W628, "-", "|"), "|"),2),"|", _xlfn.CHOOSECOLS(_xlfn.TEXTSPLIT(SUBSTITUTE(W628, "-", "|"), "|"), 4))))))</f>
        <v>NULL</v>
      </c>
      <c r="AT628" s="92" t="str" cm="1">
        <f t="array" ref="AT628">TRIM(_xlfn.CHOOSECOLS(_xlfn.TEXTSPLIT(AR628,"|",,TRUE),1))</f>
        <v>NULL</v>
      </c>
      <c r="AU628" s="92" t="str" cm="1">
        <f t="array" ref="AU628">TRIM(_xlfn.CHOOSECOLS(_xlfn.TEXTSPLIT(AS628,"|",,TRUE),1))</f>
        <v>NULL</v>
      </c>
      <c r="AV628" s="92" t="str" cm="1">
        <f t="array" ref="AV628">TRIM(_xlfn.CHOOSECOLS(_xlfn.TEXTSPLIT(AB628,"|",,TRUE),1))</f>
        <v>NULL</v>
      </c>
      <c r="AW628" s="92" t="str" cm="1">
        <f t="array" ref="AW628">TRIM(_xlfn.CHOOSECOLS(_xlfn.TEXTSPLIT(Y628,"|",,TRUE),1))</f>
        <v>NULL</v>
      </c>
      <c r="AX628" s="92" t="str" cm="1">
        <f t="array" ref="AX628">TRIM(_xlfn.CHOOSECOLS(_xlfn.TEXTSPLIT(Z628,"|",,TRUE),1))</f>
        <v>NULL</v>
      </c>
      <c r="AY628" s="99" t="str" cm="1">
        <f t="array" ref="AY628">TRIM(IF(OR(TRIM(AA628)="NULL",ISBLANK(AA628),ISNUMBER(AA628)), AA628, IF(AND(ISNUMBER(FIND("|", AA628))=TRUE, ISNUMBER(FIND("-", AA628))=FALSE), AA628, IF(AND(ISNUMBER(FIND("|", AA628))=FALSE, ISNUMBER(FIND("-", AA628))=TRUE),_xlfn.CHOOSECOLS(_xlfn.TEXTSPLIT(AA628,"-", "|",,TRUE),1), _xlfn.CONCAT(_xlfn.CHOOSECOLS(_xlfn.TEXTSPLIT(SUBSTITUTE(AA628, "-", "|"), "|"),1),"|", _xlfn.CHOOSECOLS(_xlfn.TEXTSPLIT(SUBSTITUTE(AA628, "-", "|"), "|"), 3))))))</f>
        <v>NULL</v>
      </c>
      <c r="AZ628" s="99" t="str" cm="1">
        <f t="array" ref="AZ628">TRIM(IF(OR(TRIM(AA628)="NULL",ISBLANK(AA628),ISNUMBER(AA628)), AA628, IF(AND(ISNUMBER(FIND("|", AA628))=TRUE, ISNUMBER(FIND("-", AA628))=FALSE), AA628, IF(AND(ISNUMBER(FIND("|", AA628))=FALSE, ISNUMBER(FIND("-", AA628))=TRUE),_xlfn.CHOOSECOLS(_xlfn.TEXTSPLIT(AA628,"-", "|",,TRUE),2), _xlfn.CONCAT(_xlfn.CHOOSECOLS(_xlfn.TEXTSPLIT(SUBSTITUTE(AA628, "-", "|"), "|"),2),"|", _xlfn.CHOOSECOLS(_xlfn.TEXTSPLIT(SUBSTITUTE(AA628, "-", "|"), "|"), 4))))))</f>
        <v>NULL</v>
      </c>
      <c r="BA628" s="92" t="str" cm="1">
        <f t="array" ref="BA628">TRIM(_xlfn.CHOOSECOLS(_xlfn.TEXTSPLIT(AY628,"|",,TRUE),1))</f>
        <v>NULL</v>
      </c>
      <c r="BB628" s="92" t="str" cm="1">
        <f t="array" ref="BB628">TRIM(_xlfn.CHOOSECOLS(_xlfn.TEXTSPLIT(AZ628,"|",,TRUE),1))</f>
        <v>NULL</v>
      </c>
      <c r="BC628" s="92" t="str" cm="1">
        <f t="array" ref="BC628">TRIM(_xlfn.CHOOSECOLS(_xlfn.TEXTSPLIT(AB628,"|",,TRUE),1))</f>
        <v>NULL</v>
      </c>
      <c r="BD628" s="92" t="str" cm="1">
        <f t="array" ref="BD628">TRIM(_xlfn.CHOOSECOLS(_xlfn.TEXTSPLIT(AC628,"|",,TRUE),1))</f>
        <v>NULL</v>
      </c>
      <c r="BE628" s="92" t="str" cm="1">
        <f t="array" ref="BE628">TRIM(_xlfn.CHOOSECOLS(_xlfn.TEXTSPLIT(AD628,"|",,TRUE),1))</f>
        <v>NULL</v>
      </c>
      <c r="BF628" s="92" t="str" cm="1">
        <f t="array" ref="BF628">TRIM(IF(OR(TRIM(AE628)="NULL",ISBLANK(AE628),ISNUMBER(AE628)),AE628,_xlfn.CHOOSECOLS(_xlfn.TEXTSPLIT(AE628,"-",,TRUE),1)))</f>
        <v>7430</v>
      </c>
      <c r="BG628" s="92" t="str" cm="1">
        <f t="array" ref="BG628">TRIM(IF(OR(TRIM(AE628)="NULL",ISBLANK(AE628),ISNUMBER(AE628)),AE628,_xlfn.CHOOSECOLS(_xlfn.TEXTSPLIT(AE628,"-",,TRUE),2)))</f>
        <v>7430</v>
      </c>
      <c r="BH628" s="95" t="str">
        <f t="shared" si="54"/>
        <v>2017</v>
      </c>
      <c r="BI628" s="96" t="str">
        <f t="shared" si="55"/>
        <v>8</v>
      </c>
      <c r="BJ628" s="97" t="str">
        <f t="shared" si="56"/>
        <v>30</v>
      </c>
      <c r="BK628" s="96" t="str">
        <f t="shared" si="57"/>
        <v>2017</v>
      </c>
      <c r="BL628" s="96" t="str">
        <f t="shared" si="58"/>
        <v>9</v>
      </c>
      <c r="BM628" s="97" t="str">
        <f t="shared" si="59"/>
        <v>13</v>
      </c>
      <c r="BN628" s="93" t="b">
        <f>AND(TRIM(BH628)="NULL", TRIM(BK628)="NULL")</f>
        <v>0</v>
      </c>
      <c r="BO628" s="127" t="s">
        <v>435</v>
      </c>
      <c r="BP628" s="127" t="s">
        <v>435</v>
      </c>
    </row>
    <row r="629" spans="1:68">
      <c r="A629" s="7">
        <v>131.49</v>
      </c>
      <c r="B629" s="1" t="s">
        <v>420</v>
      </c>
      <c r="C629" s="11" t="s">
        <v>1599</v>
      </c>
      <c r="D629" s="6" t="s">
        <v>1600</v>
      </c>
      <c r="E629" s="21" t="s">
        <v>1652</v>
      </c>
      <c r="F629" s="5" t="s">
        <v>63</v>
      </c>
      <c r="G629" s="25" t="s">
        <v>63</v>
      </c>
      <c r="H629" s="25" t="s">
        <v>63</v>
      </c>
      <c r="I629" s="25" t="s">
        <v>63</v>
      </c>
      <c r="J629" s="5">
        <v>42977</v>
      </c>
      <c r="K629" s="6">
        <v>2017</v>
      </c>
      <c r="L629" s="6">
        <v>8</v>
      </c>
      <c r="M629" s="6">
        <v>30</v>
      </c>
      <c r="N629" s="5">
        <v>42991</v>
      </c>
      <c r="O629" s="6">
        <v>2017</v>
      </c>
      <c r="P629" s="6">
        <v>9</v>
      </c>
      <c r="Q629" s="6">
        <v>13</v>
      </c>
      <c r="R629" s="6">
        <v>1</v>
      </c>
      <c r="S629" s="6" t="s">
        <v>63</v>
      </c>
      <c r="T629" s="6" t="s">
        <v>166</v>
      </c>
      <c r="U629" s="6" t="s">
        <v>166</v>
      </c>
      <c r="V629" s="6" t="s">
        <v>166</v>
      </c>
      <c r="W629" s="6" t="s">
        <v>166</v>
      </c>
      <c r="X629" s="6" t="s">
        <v>166</v>
      </c>
      <c r="Y629" s="6" t="s">
        <v>166</v>
      </c>
      <c r="Z629" s="6" t="s">
        <v>166</v>
      </c>
      <c r="AA629" s="6" t="s">
        <v>166</v>
      </c>
      <c r="AB629" s="6" t="s">
        <v>166</v>
      </c>
      <c r="AC629" s="6" t="s">
        <v>166</v>
      </c>
      <c r="AD629" s="6" t="s">
        <v>166</v>
      </c>
      <c r="AE629" s="6" t="s">
        <v>166</v>
      </c>
      <c r="AH629" s="91" t="str" cm="1">
        <f t="array" ref="AH629">IF(OR(TRIM(S629)="NULL",ISBLANK(S629),ISNUMBER(S629)),TRIM(S629),TRIM(_xlfn.CHOOSECOLS(_xlfn.TEXTSPLIT(S629,"-",,TRUE),1)))</f>
        <v>NULL</v>
      </c>
      <c r="AI629" s="91" t="str" cm="1">
        <f t="array" ref="AI629">IF(OR(TRIM(S629)="NULL",ISBLANK(S629),ISNUMBER(S629)),TRIM(S629),TRIM(_xlfn.CHOOSECOLS(_xlfn.TEXTSPLIT(S629,"-",,TRUE),2)))</f>
        <v>NULL</v>
      </c>
      <c r="AJ629" s="91" t="str" cm="1">
        <f t="array" ref="AJ629">IF(OR(TRIM(R629)="NULL",ISBLANK(R629),ISNUMBER(R629)),TRIM(R629),TRIM(_xlfn.CHOOSECOLS(_xlfn.TEXTSPLIT(R629,"-",,TRUE),1)))</f>
        <v>1</v>
      </c>
      <c r="AK629" s="91" t="str" cm="1">
        <f t="array" ref="AK629">IF(OR(TRIM(R629)="NULL",ISBLANK(R629),ISNUMBER(R629)),TRIM(R629),TRIM(_xlfn.CHOOSECOLS(_xlfn.TEXTSPLIT(R629,"-",,TRUE),2)))</f>
        <v>1</v>
      </c>
      <c r="AL629" s="91" t="str" cm="1">
        <f t="array" ref="AL629">IF(OR(TRIM(T629)="NULL",ISBLANK(T629),ISNUMBER(T629)),TRIM(T629),TRIM(_xlfn.CHOOSECOLS(_xlfn.TEXTSPLIT(T629,"-",,TRUE),1)))</f>
        <v>NULL</v>
      </c>
      <c r="AM629" s="91" t="str" cm="1">
        <f t="array" ref="AM629">IF(OR(TRIM(T629)="NULL",ISBLANK(T629),ISNUMBER(T629)),TRIM(T629),TRIM(_xlfn.CHOOSECOLS(_xlfn.TEXTSPLIT(T629,"-",,TRUE),2)))</f>
        <v>NULL</v>
      </c>
      <c r="AN629" s="91" t="str" cm="1">
        <f t="array" ref="AN629">IF(OR(TRIM(U629)="NULL",ISBLANK(U629),ISNUMBER(U629)),TRIM(U629),TRIM(_xlfn.CHOOSECOLS(_xlfn.TEXTSPLIT(Y629,"-",,TRUE),1)))</f>
        <v>NULL</v>
      </c>
      <c r="AO629" s="91" t="str" cm="1">
        <f t="array" ref="AO629">IF(OR(TRIM(U629)="NULL",ISBLANK(U629),ISNUMBER(U629)),TRIM(U629),TRIM(_xlfn.CHOOSECOLS(_xlfn.TEXTSPLIT(Y629,"-",,TRUE),2)))</f>
        <v>NULL</v>
      </c>
      <c r="AP629" s="91" t="str" cm="1">
        <f t="array" ref="AP629">IF(OR(TRIM(V629)="NULL",ISBLANK(V629),ISNUMBER(V629)),TRIM(V629),TRIM(_xlfn.CHOOSECOLS(_xlfn.TEXTSPLIT(Y629,"-",,TRUE),1)))</f>
        <v>NULL</v>
      </c>
      <c r="AQ629" s="91" t="str" cm="1">
        <f t="array" ref="AQ629">IF(OR(TRIM(V629)="NULL",ISBLANK(V629),ISNUMBER(V629)),V629,_xlfn.CHOOSECOLS(_xlfn.TEXTSPLIT(Y629,"-",,TRUE),2))</f>
        <v xml:space="preserve">NULL </v>
      </c>
      <c r="AR629" s="99" t="str" cm="1">
        <f t="array" ref="AR629">TRIM(IF(OR(TRIM(W629)="NULL",ISBLANK(W629),ISNUMBER(W629)), W629, IF(AND(ISNUMBER(FIND("|", W629))=TRUE, ISNUMBER(FIND("-", W629))=FALSE), W629, IF(AND(ISNUMBER(FIND("|", W629))=FALSE, ISNUMBER(FIND("-", W629))=TRUE),_xlfn.CHOOSECOLS(_xlfn.TEXTSPLIT(W629,"-", "|",,TRUE),1), _xlfn.CONCAT(_xlfn.CHOOSECOLS(_xlfn.TEXTSPLIT(SUBSTITUTE(W629, "-", "|"), "|"),1),"|", _xlfn.CHOOSECOLS(_xlfn.TEXTSPLIT(SUBSTITUTE(W629, "-", "|"), "|"), 3))))))</f>
        <v>NULL</v>
      </c>
      <c r="AS629" s="99" t="str" cm="1">
        <f t="array" ref="AS629">TRIM(IF(OR(TRIM(W629)="NULL",ISBLANK(W629),ISNUMBER(W629)), W629, IF(AND(ISNUMBER(FIND("|", W629))=TRUE, ISNUMBER(FIND("-", W629))=FALSE), W629, IF(AND(ISNUMBER(FIND("|", W629))=FALSE, ISNUMBER(FIND("-", W629))=TRUE),_xlfn.CHOOSECOLS(_xlfn.TEXTSPLIT(W629,"-", "|",,TRUE),2), _xlfn.CONCAT(_xlfn.CHOOSECOLS(_xlfn.TEXTSPLIT(SUBSTITUTE(W629, "-", "|"), "|"),2),"|", _xlfn.CHOOSECOLS(_xlfn.TEXTSPLIT(SUBSTITUTE(W629, "-", "|"), "|"), 4))))))</f>
        <v>NULL</v>
      </c>
      <c r="AT629" s="92" t="str" cm="1">
        <f t="array" ref="AT629">TRIM(_xlfn.CHOOSECOLS(_xlfn.TEXTSPLIT(AR629,"|",,TRUE),1))</f>
        <v>NULL</v>
      </c>
      <c r="AU629" s="92" t="str" cm="1">
        <f t="array" ref="AU629">TRIM(_xlfn.CHOOSECOLS(_xlfn.TEXTSPLIT(AS629,"|",,TRUE),1))</f>
        <v>NULL</v>
      </c>
      <c r="AV629" s="92" t="str" cm="1">
        <f t="array" ref="AV629">TRIM(_xlfn.CHOOSECOLS(_xlfn.TEXTSPLIT(AB629,"|",,TRUE),1))</f>
        <v>NULL</v>
      </c>
      <c r="AW629" s="92" t="str" cm="1">
        <f t="array" ref="AW629">TRIM(_xlfn.CHOOSECOLS(_xlfn.TEXTSPLIT(Y629,"|",,TRUE),1))</f>
        <v>NULL</v>
      </c>
      <c r="AX629" s="92" t="str" cm="1">
        <f t="array" ref="AX629">TRIM(_xlfn.CHOOSECOLS(_xlfn.TEXTSPLIT(Z629,"|",,TRUE),1))</f>
        <v>NULL</v>
      </c>
      <c r="AY629" s="99" t="str" cm="1">
        <f t="array" ref="AY629">TRIM(IF(OR(TRIM(AA629)="NULL",ISBLANK(AA629),ISNUMBER(AA629)), AA629, IF(AND(ISNUMBER(FIND("|", AA629))=TRUE, ISNUMBER(FIND("-", AA629))=FALSE), AA629, IF(AND(ISNUMBER(FIND("|", AA629))=FALSE, ISNUMBER(FIND("-", AA629))=TRUE),_xlfn.CHOOSECOLS(_xlfn.TEXTSPLIT(AA629,"-", "|",,TRUE),1), _xlfn.CONCAT(_xlfn.CHOOSECOLS(_xlfn.TEXTSPLIT(SUBSTITUTE(AA629, "-", "|"), "|"),1),"|", _xlfn.CHOOSECOLS(_xlfn.TEXTSPLIT(SUBSTITUTE(AA629, "-", "|"), "|"), 3))))))</f>
        <v>NULL</v>
      </c>
      <c r="AZ629" s="99" t="str" cm="1">
        <f t="array" ref="AZ629">TRIM(IF(OR(TRIM(AA629)="NULL",ISBLANK(AA629),ISNUMBER(AA629)), AA629, IF(AND(ISNUMBER(FIND("|", AA629))=TRUE, ISNUMBER(FIND("-", AA629))=FALSE), AA629, IF(AND(ISNUMBER(FIND("|", AA629))=FALSE, ISNUMBER(FIND("-", AA629))=TRUE),_xlfn.CHOOSECOLS(_xlfn.TEXTSPLIT(AA629,"-", "|",,TRUE),2), _xlfn.CONCAT(_xlfn.CHOOSECOLS(_xlfn.TEXTSPLIT(SUBSTITUTE(AA629, "-", "|"), "|"),2),"|", _xlfn.CHOOSECOLS(_xlfn.TEXTSPLIT(SUBSTITUTE(AA629, "-", "|"), "|"), 4))))))</f>
        <v>NULL</v>
      </c>
      <c r="BA629" s="92" t="str" cm="1">
        <f t="array" ref="BA629">TRIM(_xlfn.CHOOSECOLS(_xlfn.TEXTSPLIT(AY629,"|",,TRUE),1))</f>
        <v>NULL</v>
      </c>
      <c r="BB629" s="92" t="str" cm="1">
        <f t="array" ref="BB629">TRIM(_xlfn.CHOOSECOLS(_xlfn.TEXTSPLIT(AZ629,"|",,TRUE),1))</f>
        <v>NULL</v>
      </c>
      <c r="BC629" s="92" t="str" cm="1">
        <f t="array" ref="BC629">TRIM(_xlfn.CHOOSECOLS(_xlfn.TEXTSPLIT(AB629,"|",,TRUE),1))</f>
        <v>NULL</v>
      </c>
      <c r="BD629" s="92" t="str" cm="1">
        <f t="array" ref="BD629">TRIM(_xlfn.CHOOSECOLS(_xlfn.TEXTSPLIT(AC629,"|",,TRUE),1))</f>
        <v>NULL</v>
      </c>
      <c r="BE629" s="92" t="str" cm="1">
        <f t="array" ref="BE629">TRIM(_xlfn.CHOOSECOLS(_xlfn.TEXTSPLIT(AD629,"|",,TRUE),1))</f>
        <v>NULL</v>
      </c>
      <c r="BF629" s="92" t="str" cm="1">
        <f t="array" ref="BF629">TRIM(IF(OR(TRIM(AE629)="NULL",ISBLANK(AE629),ISNUMBER(AE629)),AE629,_xlfn.CHOOSECOLS(_xlfn.TEXTSPLIT(AE629,"-",,TRUE),1)))</f>
        <v>NULL</v>
      </c>
      <c r="BG629" s="92" t="str" cm="1">
        <f t="array" ref="BG629">TRIM(IF(OR(TRIM(AE629)="NULL",ISBLANK(AE629),ISNUMBER(AE629)),AE629,_xlfn.CHOOSECOLS(_xlfn.TEXTSPLIT(AE629,"-",,TRUE),2)))</f>
        <v>NULL</v>
      </c>
      <c r="BH629" s="95" t="str">
        <f t="shared" si="54"/>
        <v>2017</v>
      </c>
      <c r="BI629" s="96" t="str">
        <f t="shared" si="55"/>
        <v>8</v>
      </c>
      <c r="BJ629" s="97" t="str">
        <f t="shared" si="56"/>
        <v>30</v>
      </c>
      <c r="BK629" s="96" t="str">
        <f t="shared" si="57"/>
        <v>2017</v>
      </c>
      <c r="BL629" s="96" t="str">
        <f t="shared" si="58"/>
        <v>9</v>
      </c>
      <c r="BM629" s="97" t="str">
        <f t="shared" si="59"/>
        <v>13</v>
      </c>
      <c r="BN629" s="93" t="b">
        <f>AND(TRIM(BH629)="NULL", TRIM(BK629)="NULL")</f>
        <v>0</v>
      </c>
      <c r="BO629" s="127" t="s">
        <v>435</v>
      </c>
      <c r="BP629" s="127" t="s">
        <v>435</v>
      </c>
    </row>
    <row r="630" spans="1:68">
      <c r="A630" s="7">
        <v>131.5</v>
      </c>
      <c r="B630" s="1" t="s">
        <v>420</v>
      </c>
      <c r="C630" s="11" t="s">
        <v>1599</v>
      </c>
      <c r="D630" s="6" t="s">
        <v>1600</v>
      </c>
      <c r="E630" s="21" t="s">
        <v>1496</v>
      </c>
      <c r="F630" s="5" t="s">
        <v>63</v>
      </c>
      <c r="G630" s="25" t="s">
        <v>63</v>
      </c>
      <c r="H630" s="25" t="s">
        <v>63</v>
      </c>
      <c r="I630" s="25" t="s">
        <v>63</v>
      </c>
      <c r="J630" s="5">
        <v>42977</v>
      </c>
      <c r="K630" s="6">
        <v>2017</v>
      </c>
      <c r="L630" s="6">
        <v>8</v>
      </c>
      <c r="M630" s="6">
        <v>30</v>
      </c>
      <c r="N630" s="5">
        <v>42991</v>
      </c>
      <c r="O630" s="6">
        <v>2017</v>
      </c>
      <c r="P630" s="6">
        <v>9</v>
      </c>
      <c r="Q630" s="6">
        <v>13</v>
      </c>
      <c r="R630" s="6">
        <v>1</v>
      </c>
      <c r="S630" s="6" t="s">
        <v>63</v>
      </c>
      <c r="T630" s="6" t="s">
        <v>166</v>
      </c>
      <c r="U630" s="6" t="s">
        <v>166</v>
      </c>
      <c r="V630" s="6" t="s">
        <v>166</v>
      </c>
      <c r="W630" s="6" t="s">
        <v>166</v>
      </c>
      <c r="X630" s="6" t="s">
        <v>166</v>
      </c>
      <c r="Y630" s="6" t="s">
        <v>166</v>
      </c>
      <c r="Z630" s="6" t="s">
        <v>166</v>
      </c>
      <c r="AA630" s="6" t="s">
        <v>166</v>
      </c>
      <c r="AB630" s="6" t="s">
        <v>166</v>
      </c>
      <c r="AC630" s="6" t="s">
        <v>166</v>
      </c>
      <c r="AD630" s="6" t="s">
        <v>166</v>
      </c>
      <c r="AE630" s="6">
        <v>3457</v>
      </c>
      <c r="AH630" s="91" t="str" cm="1">
        <f t="array" ref="AH630">IF(OR(TRIM(S630)="NULL",ISBLANK(S630),ISNUMBER(S630)),TRIM(S630),TRIM(_xlfn.CHOOSECOLS(_xlfn.TEXTSPLIT(S630,"-",,TRUE),1)))</f>
        <v>NULL</v>
      </c>
      <c r="AI630" s="91" t="str" cm="1">
        <f t="array" ref="AI630">IF(OR(TRIM(S630)="NULL",ISBLANK(S630),ISNUMBER(S630)),TRIM(S630),TRIM(_xlfn.CHOOSECOLS(_xlfn.TEXTSPLIT(S630,"-",,TRUE),2)))</f>
        <v>NULL</v>
      </c>
      <c r="AJ630" s="91" t="str" cm="1">
        <f t="array" ref="AJ630">IF(OR(TRIM(R630)="NULL",ISBLANK(R630),ISNUMBER(R630)),TRIM(R630),TRIM(_xlfn.CHOOSECOLS(_xlfn.TEXTSPLIT(R630,"-",,TRUE),1)))</f>
        <v>1</v>
      </c>
      <c r="AK630" s="91" t="str" cm="1">
        <f t="array" ref="AK630">IF(OR(TRIM(R630)="NULL",ISBLANK(R630),ISNUMBER(R630)),TRIM(R630),TRIM(_xlfn.CHOOSECOLS(_xlfn.TEXTSPLIT(R630,"-",,TRUE),2)))</f>
        <v>1</v>
      </c>
      <c r="AL630" s="91" t="str" cm="1">
        <f t="array" ref="AL630">IF(OR(TRIM(T630)="NULL",ISBLANK(T630),ISNUMBER(T630)),TRIM(T630),TRIM(_xlfn.CHOOSECOLS(_xlfn.TEXTSPLIT(T630,"-",,TRUE),1)))</f>
        <v>NULL</v>
      </c>
      <c r="AM630" s="91" t="str" cm="1">
        <f t="array" ref="AM630">IF(OR(TRIM(T630)="NULL",ISBLANK(T630),ISNUMBER(T630)),TRIM(T630),TRIM(_xlfn.CHOOSECOLS(_xlfn.TEXTSPLIT(T630,"-",,TRUE),2)))</f>
        <v>NULL</v>
      </c>
      <c r="AN630" s="91" t="str" cm="1">
        <f t="array" ref="AN630">IF(OR(TRIM(U630)="NULL",ISBLANK(U630),ISNUMBER(U630)),TRIM(U630),TRIM(_xlfn.CHOOSECOLS(_xlfn.TEXTSPLIT(Y630,"-",,TRUE),1)))</f>
        <v>NULL</v>
      </c>
      <c r="AO630" s="91" t="str" cm="1">
        <f t="array" ref="AO630">IF(OR(TRIM(U630)="NULL",ISBLANK(U630),ISNUMBER(U630)),TRIM(U630),TRIM(_xlfn.CHOOSECOLS(_xlfn.TEXTSPLIT(Y630,"-",,TRUE),2)))</f>
        <v>NULL</v>
      </c>
      <c r="AP630" s="91" t="str" cm="1">
        <f t="array" ref="AP630">IF(OR(TRIM(V630)="NULL",ISBLANK(V630),ISNUMBER(V630)),TRIM(V630),TRIM(_xlfn.CHOOSECOLS(_xlfn.TEXTSPLIT(Y630,"-",,TRUE),1)))</f>
        <v>NULL</v>
      </c>
      <c r="AQ630" s="91" t="str" cm="1">
        <f t="array" ref="AQ630">IF(OR(TRIM(V630)="NULL",ISBLANK(V630),ISNUMBER(V630)),V630,_xlfn.CHOOSECOLS(_xlfn.TEXTSPLIT(Y630,"-",,TRUE),2))</f>
        <v xml:space="preserve">NULL </v>
      </c>
      <c r="AR630" s="99" t="str" cm="1">
        <f t="array" ref="AR630">TRIM(IF(OR(TRIM(W630)="NULL",ISBLANK(W630),ISNUMBER(W630)), W630, IF(AND(ISNUMBER(FIND("|", W630))=TRUE, ISNUMBER(FIND("-", W630))=FALSE), W630, IF(AND(ISNUMBER(FIND("|", W630))=FALSE, ISNUMBER(FIND("-", W630))=TRUE),_xlfn.CHOOSECOLS(_xlfn.TEXTSPLIT(W630,"-", "|",,TRUE),1), _xlfn.CONCAT(_xlfn.CHOOSECOLS(_xlfn.TEXTSPLIT(SUBSTITUTE(W630, "-", "|"), "|"),1),"|", _xlfn.CHOOSECOLS(_xlfn.TEXTSPLIT(SUBSTITUTE(W630, "-", "|"), "|"), 3))))))</f>
        <v>NULL</v>
      </c>
      <c r="AS630" s="99" t="str" cm="1">
        <f t="array" ref="AS630">TRIM(IF(OR(TRIM(W630)="NULL",ISBLANK(W630),ISNUMBER(W630)), W630, IF(AND(ISNUMBER(FIND("|", W630))=TRUE, ISNUMBER(FIND("-", W630))=FALSE), W630, IF(AND(ISNUMBER(FIND("|", W630))=FALSE, ISNUMBER(FIND("-", W630))=TRUE),_xlfn.CHOOSECOLS(_xlfn.TEXTSPLIT(W630,"-", "|",,TRUE),2), _xlfn.CONCAT(_xlfn.CHOOSECOLS(_xlfn.TEXTSPLIT(SUBSTITUTE(W630, "-", "|"), "|"),2),"|", _xlfn.CHOOSECOLS(_xlfn.TEXTSPLIT(SUBSTITUTE(W630, "-", "|"), "|"), 4))))))</f>
        <v>NULL</v>
      </c>
      <c r="AT630" s="92" t="str" cm="1">
        <f t="array" ref="AT630">TRIM(_xlfn.CHOOSECOLS(_xlfn.TEXTSPLIT(AR630,"|",,TRUE),1))</f>
        <v>NULL</v>
      </c>
      <c r="AU630" s="92" t="str" cm="1">
        <f t="array" ref="AU630">TRIM(_xlfn.CHOOSECOLS(_xlfn.TEXTSPLIT(AS630,"|",,TRUE),1))</f>
        <v>NULL</v>
      </c>
      <c r="AV630" s="92" t="str" cm="1">
        <f t="array" ref="AV630">TRIM(_xlfn.CHOOSECOLS(_xlfn.TEXTSPLIT(AB630,"|",,TRUE),1))</f>
        <v>NULL</v>
      </c>
      <c r="AW630" s="92" t="str" cm="1">
        <f t="array" ref="AW630">TRIM(_xlfn.CHOOSECOLS(_xlfn.TEXTSPLIT(Y630,"|",,TRUE),1))</f>
        <v>NULL</v>
      </c>
      <c r="AX630" s="92" t="str" cm="1">
        <f t="array" ref="AX630">TRIM(_xlfn.CHOOSECOLS(_xlfn.TEXTSPLIT(Z630,"|",,TRUE),1))</f>
        <v>NULL</v>
      </c>
      <c r="AY630" s="99" t="str" cm="1">
        <f t="array" ref="AY630">TRIM(IF(OR(TRIM(AA630)="NULL",ISBLANK(AA630),ISNUMBER(AA630)), AA630, IF(AND(ISNUMBER(FIND("|", AA630))=TRUE, ISNUMBER(FIND("-", AA630))=FALSE), AA630, IF(AND(ISNUMBER(FIND("|", AA630))=FALSE, ISNUMBER(FIND("-", AA630))=TRUE),_xlfn.CHOOSECOLS(_xlfn.TEXTSPLIT(AA630,"-", "|",,TRUE),1), _xlfn.CONCAT(_xlfn.CHOOSECOLS(_xlfn.TEXTSPLIT(SUBSTITUTE(AA630, "-", "|"), "|"),1),"|", _xlfn.CHOOSECOLS(_xlfn.TEXTSPLIT(SUBSTITUTE(AA630, "-", "|"), "|"), 3))))))</f>
        <v>NULL</v>
      </c>
      <c r="AZ630" s="99" t="str" cm="1">
        <f t="array" ref="AZ630">TRIM(IF(OR(TRIM(AA630)="NULL",ISBLANK(AA630),ISNUMBER(AA630)), AA630, IF(AND(ISNUMBER(FIND("|", AA630))=TRUE, ISNUMBER(FIND("-", AA630))=FALSE), AA630, IF(AND(ISNUMBER(FIND("|", AA630))=FALSE, ISNUMBER(FIND("-", AA630))=TRUE),_xlfn.CHOOSECOLS(_xlfn.TEXTSPLIT(AA630,"-", "|",,TRUE),2), _xlfn.CONCAT(_xlfn.CHOOSECOLS(_xlfn.TEXTSPLIT(SUBSTITUTE(AA630, "-", "|"), "|"),2),"|", _xlfn.CHOOSECOLS(_xlfn.TEXTSPLIT(SUBSTITUTE(AA630, "-", "|"), "|"), 4))))))</f>
        <v>NULL</v>
      </c>
      <c r="BA630" s="92" t="str" cm="1">
        <f t="array" ref="BA630">TRIM(_xlfn.CHOOSECOLS(_xlfn.TEXTSPLIT(AY630,"|",,TRUE),1))</f>
        <v>NULL</v>
      </c>
      <c r="BB630" s="92" t="str" cm="1">
        <f t="array" ref="BB630">TRIM(_xlfn.CHOOSECOLS(_xlfn.TEXTSPLIT(AZ630,"|",,TRUE),1))</f>
        <v>NULL</v>
      </c>
      <c r="BC630" s="92" t="str" cm="1">
        <f t="array" ref="BC630">TRIM(_xlfn.CHOOSECOLS(_xlfn.TEXTSPLIT(AB630,"|",,TRUE),1))</f>
        <v>NULL</v>
      </c>
      <c r="BD630" s="92" t="str" cm="1">
        <f t="array" ref="BD630">TRIM(_xlfn.CHOOSECOLS(_xlfn.TEXTSPLIT(AC630,"|",,TRUE),1))</f>
        <v>NULL</v>
      </c>
      <c r="BE630" s="92" t="str" cm="1">
        <f t="array" ref="BE630">TRIM(_xlfn.CHOOSECOLS(_xlfn.TEXTSPLIT(AD630,"|",,TRUE),1))</f>
        <v>NULL</v>
      </c>
      <c r="BF630" s="92" t="str" cm="1">
        <f t="array" ref="BF630">TRIM(IF(OR(TRIM(AE630)="NULL",ISBLANK(AE630),ISNUMBER(AE630)),AE630,_xlfn.CHOOSECOLS(_xlfn.TEXTSPLIT(AE630,"-",,TRUE),1)))</f>
        <v>3457</v>
      </c>
      <c r="BG630" s="92" t="str" cm="1">
        <f t="array" ref="BG630">TRIM(IF(OR(TRIM(AE630)="NULL",ISBLANK(AE630),ISNUMBER(AE630)),AE630,_xlfn.CHOOSECOLS(_xlfn.TEXTSPLIT(AE630,"-",,TRUE),2)))</f>
        <v>3457</v>
      </c>
      <c r="BH630" s="95" t="str">
        <f t="shared" si="54"/>
        <v>2017</v>
      </c>
      <c r="BI630" s="96" t="str">
        <f t="shared" si="55"/>
        <v>8</v>
      </c>
      <c r="BJ630" s="97" t="str">
        <f t="shared" si="56"/>
        <v>30</v>
      </c>
      <c r="BK630" s="96" t="str">
        <f t="shared" si="57"/>
        <v>2017</v>
      </c>
      <c r="BL630" s="96" t="str">
        <f t="shared" si="58"/>
        <v>9</v>
      </c>
      <c r="BM630" s="97" t="str">
        <f t="shared" si="59"/>
        <v>13</v>
      </c>
      <c r="BN630" s="93" t="b">
        <f>AND(TRIM(BH630)="NULL", TRIM(BK630)="NULL")</f>
        <v>0</v>
      </c>
      <c r="BO630" s="127" t="s">
        <v>435</v>
      </c>
      <c r="BP630" s="127" t="s">
        <v>435</v>
      </c>
    </row>
    <row r="631" spans="1:68">
      <c r="A631" s="7">
        <v>131.51</v>
      </c>
      <c r="B631" s="1" t="s">
        <v>420</v>
      </c>
      <c r="C631" s="11" t="s">
        <v>1599</v>
      </c>
      <c r="D631" s="6" t="s">
        <v>1600</v>
      </c>
      <c r="E631" s="21" t="s">
        <v>1653</v>
      </c>
      <c r="F631" s="5" t="s">
        <v>63</v>
      </c>
      <c r="G631" s="25" t="s">
        <v>63</v>
      </c>
      <c r="H631" s="25" t="s">
        <v>63</v>
      </c>
      <c r="I631" s="25" t="s">
        <v>63</v>
      </c>
      <c r="J631" s="5">
        <v>42977</v>
      </c>
      <c r="K631" s="6">
        <v>2017</v>
      </c>
      <c r="L631" s="6">
        <v>8</v>
      </c>
      <c r="M631" s="6">
        <v>30</v>
      </c>
      <c r="N631" s="5">
        <v>42991</v>
      </c>
      <c r="O631" s="6">
        <v>2017</v>
      </c>
      <c r="P631" s="6">
        <v>9</v>
      </c>
      <c r="Q631" s="6">
        <v>13</v>
      </c>
      <c r="R631" s="6" t="s">
        <v>166</v>
      </c>
      <c r="S631" s="6" t="s">
        <v>63</v>
      </c>
      <c r="T631" s="6" t="s">
        <v>166</v>
      </c>
      <c r="U631" s="6" t="s">
        <v>166</v>
      </c>
      <c r="V631" s="6" t="s">
        <v>166</v>
      </c>
      <c r="W631" s="6" t="s">
        <v>166</v>
      </c>
      <c r="X631" s="6" t="s">
        <v>166</v>
      </c>
      <c r="Y631" s="6" t="s">
        <v>166</v>
      </c>
      <c r="Z631" s="6" t="s">
        <v>166</v>
      </c>
      <c r="AA631" s="6" t="s">
        <v>166</v>
      </c>
      <c r="AB631" s="6" t="s">
        <v>166</v>
      </c>
      <c r="AC631" s="6" t="s">
        <v>166</v>
      </c>
      <c r="AD631" s="6" t="s">
        <v>166</v>
      </c>
      <c r="AE631" s="6">
        <v>758</v>
      </c>
      <c r="AH631" s="91" t="str" cm="1">
        <f t="array" ref="AH631">IF(OR(TRIM(S631)="NULL",ISBLANK(S631),ISNUMBER(S631)),TRIM(S631),TRIM(_xlfn.CHOOSECOLS(_xlfn.TEXTSPLIT(S631,"-",,TRUE),1)))</f>
        <v>NULL</v>
      </c>
      <c r="AI631" s="91" t="str" cm="1">
        <f t="array" ref="AI631">IF(OR(TRIM(S631)="NULL",ISBLANK(S631),ISNUMBER(S631)),TRIM(S631),TRIM(_xlfn.CHOOSECOLS(_xlfn.TEXTSPLIT(S631,"-",,TRUE),2)))</f>
        <v>NULL</v>
      </c>
      <c r="AJ631" s="91" t="str" cm="1">
        <f t="array" ref="AJ631">IF(OR(TRIM(R631)="NULL",ISBLANK(R631),ISNUMBER(R631)),TRIM(R631),TRIM(_xlfn.CHOOSECOLS(_xlfn.TEXTSPLIT(R631,"-",,TRUE),1)))</f>
        <v>NULL</v>
      </c>
      <c r="AK631" s="91" t="str" cm="1">
        <f t="array" ref="AK631">IF(OR(TRIM(R631)="NULL",ISBLANK(R631),ISNUMBER(R631)),TRIM(R631),TRIM(_xlfn.CHOOSECOLS(_xlfn.TEXTSPLIT(R631,"-",,TRUE),2)))</f>
        <v>NULL</v>
      </c>
      <c r="AL631" s="91" t="str" cm="1">
        <f t="array" ref="AL631">IF(OR(TRIM(T631)="NULL",ISBLANK(T631),ISNUMBER(T631)),TRIM(T631),TRIM(_xlfn.CHOOSECOLS(_xlfn.TEXTSPLIT(T631,"-",,TRUE),1)))</f>
        <v>NULL</v>
      </c>
      <c r="AM631" s="91" t="str" cm="1">
        <f t="array" ref="AM631">IF(OR(TRIM(T631)="NULL",ISBLANK(T631),ISNUMBER(T631)),TRIM(T631),TRIM(_xlfn.CHOOSECOLS(_xlfn.TEXTSPLIT(T631,"-",,TRUE),2)))</f>
        <v>NULL</v>
      </c>
      <c r="AN631" s="91" t="str" cm="1">
        <f t="array" ref="AN631">IF(OR(TRIM(U631)="NULL",ISBLANK(U631),ISNUMBER(U631)),TRIM(U631),TRIM(_xlfn.CHOOSECOLS(_xlfn.TEXTSPLIT(Y631,"-",,TRUE),1)))</f>
        <v>NULL</v>
      </c>
      <c r="AO631" s="91" t="str" cm="1">
        <f t="array" ref="AO631">IF(OR(TRIM(U631)="NULL",ISBLANK(U631),ISNUMBER(U631)),TRIM(U631),TRIM(_xlfn.CHOOSECOLS(_xlfn.TEXTSPLIT(Y631,"-",,TRUE),2)))</f>
        <v>NULL</v>
      </c>
      <c r="AP631" s="91" t="str" cm="1">
        <f t="array" ref="AP631">IF(OR(TRIM(V631)="NULL",ISBLANK(V631),ISNUMBER(V631)),TRIM(V631),TRIM(_xlfn.CHOOSECOLS(_xlfn.TEXTSPLIT(Y631,"-",,TRUE),1)))</f>
        <v>NULL</v>
      </c>
      <c r="AQ631" s="91" t="str" cm="1">
        <f t="array" ref="AQ631">IF(OR(TRIM(V631)="NULL",ISBLANK(V631),ISNUMBER(V631)),V631,_xlfn.CHOOSECOLS(_xlfn.TEXTSPLIT(Y631,"-",,TRUE),2))</f>
        <v xml:space="preserve">NULL </v>
      </c>
      <c r="AR631" s="99" t="str" cm="1">
        <f t="array" ref="AR631">TRIM(IF(OR(TRIM(W631)="NULL",ISBLANK(W631),ISNUMBER(W631)), W631, IF(AND(ISNUMBER(FIND("|", W631))=TRUE, ISNUMBER(FIND("-", W631))=FALSE), W631, IF(AND(ISNUMBER(FIND("|", W631))=FALSE, ISNUMBER(FIND("-", W631))=TRUE),_xlfn.CHOOSECOLS(_xlfn.TEXTSPLIT(W631,"-", "|",,TRUE),1), _xlfn.CONCAT(_xlfn.CHOOSECOLS(_xlfn.TEXTSPLIT(SUBSTITUTE(W631, "-", "|"), "|"),1),"|", _xlfn.CHOOSECOLS(_xlfn.TEXTSPLIT(SUBSTITUTE(W631, "-", "|"), "|"), 3))))))</f>
        <v>NULL</v>
      </c>
      <c r="AS631" s="99" t="str" cm="1">
        <f t="array" ref="AS631">TRIM(IF(OR(TRIM(W631)="NULL",ISBLANK(W631),ISNUMBER(W631)), W631, IF(AND(ISNUMBER(FIND("|", W631))=TRUE, ISNUMBER(FIND("-", W631))=FALSE), W631, IF(AND(ISNUMBER(FIND("|", W631))=FALSE, ISNUMBER(FIND("-", W631))=TRUE),_xlfn.CHOOSECOLS(_xlfn.TEXTSPLIT(W631,"-", "|",,TRUE),2), _xlfn.CONCAT(_xlfn.CHOOSECOLS(_xlfn.TEXTSPLIT(SUBSTITUTE(W631, "-", "|"), "|"),2),"|", _xlfn.CHOOSECOLS(_xlfn.TEXTSPLIT(SUBSTITUTE(W631, "-", "|"), "|"), 4))))))</f>
        <v>NULL</v>
      </c>
      <c r="AT631" s="92" t="str" cm="1">
        <f t="array" ref="AT631">TRIM(_xlfn.CHOOSECOLS(_xlfn.TEXTSPLIT(AR631,"|",,TRUE),1))</f>
        <v>NULL</v>
      </c>
      <c r="AU631" s="92" t="str" cm="1">
        <f t="array" ref="AU631">TRIM(_xlfn.CHOOSECOLS(_xlfn.TEXTSPLIT(AS631,"|",,TRUE),1))</f>
        <v>NULL</v>
      </c>
      <c r="AV631" s="92" t="str" cm="1">
        <f t="array" ref="AV631">TRIM(_xlfn.CHOOSECOLS(_xlfn.TEXTSPLIT(AB631,"|",,TRUE),1))</f>
        <v>NULL</v>
      </c>
      <c r="AW631" s="92" t="str" cm="1">
        <f t="array" ref="AW631">TRIM(_xlfn.CHOOSECOLS(_xlfn.TEXTSPLIT(Y631,"|",,TRUE),1))</f>
        <v>NULL</v>
      </c>
      <c r="AX631" s="92" t="str" cm="1">
        <f t="array" ref="AX631">TRIM(_xlfn.CHOOSECOLS(_xlfn.TEXTSPLIT(Z631,"|",,TRUE),1))</f>
        <v>NULL</v>
      </c>
      <c r="AY631" s="99" t="str" cm="1">
        <f t="array" ref="AY631">TRIM(IF(OR(TRIM(AA631)="NULL",ISBLANK(AA631),ISNUMBER(AA631)), AA631, IF(AND(ISNUMBER(FIND("|", AA631))=TRUE, ISNUMBER(FIND("-", AA631))=FALSE), AA631, IF(AND(ISNUMBER(FIND("|", AA631))=FALSE, ISNUMBER(FIND("-", AA631))=TRUE),_xlfn.CHOOSECOLS(_xlfn.TEXTSPLIT(AA631,"-", "|",,TRUE),1), _xlfn.CONCAT(_xlfn.CHOOSECOLS(_xlfn.TEXTSPLIT(SUBSTITUTE(AA631, "-", "|"), "|"),1),"|", _xlfn.CHOOSECOLS(_xlfn.TEXTSPLIT(SUBSTITUTE(AA631, "-", "|"), "|"), 3))))))</f>
        <v>NULL</v>
      </c>
      <c r="AZ631" s="99" t="str" cm="1">
        <f t="array" ref="AZ631">TRIM(IF(OR(TRIM(AA631)="NULL",ISBLANK(AA631),ISNUMBER(AA631)), AA631, IF(AND(ISNUMBER(FIND("|", AA631))=TRUE, ISNUMBER(FIND("-", AA631))=FALSE), AA631, IF(AND(ISNUMBER(FIND("|", AA631))=FALSE, ISNUMBER(FIND("-", AA631))=TRUE),_xlfn.CHOOSECOLS(_xlfn.TEXTSPLIT(AA631,"-", "|",,TRUE),2), _xlfn.CONCAT(_xlfn.CHOOSECOLS(_xlfn.TEXTSPLIT(SUBSTITUTE(AA631, "-", "|"), "|"),2),"|", _xlfn.CHOOSECOLS(_xlfn.TEXTSPLIT(SUBSTITUTE(AA631, "-", "|"), "|"), 4))))))</f>
        <v>NULL</v>
      </c>
      <c r="BA631" s="92" t="str" cm="1">
        <f t="array" ref="BA631">TRIM(_xlfn.CHOOSECOLS(_xlfn.TEXTSPLIT(AY631,"|",,TRUE),1))</f>
        <v>NULL</v>
      </c>
      <c r="BB631" s="92" t="str" cm="1">
        <f t="array" ref="BB631">TRIM(_xlfn.CHOOSECOLS(_xlfn.TEXTSPLIT(AZ631,"|",,TRUE),1))</f>
        <v>NULL</v>
      </c>
      <c r="BC631" s="92" t="str" cm="1">
        <f t="array" ref="BC631">TRIM(_xlfn.CHOOSECOLS(_xlfn.TEXTSPLIT(AB631,"|",,TRUE),1))</f>
        <v>NULL</v>
      </c>
      <c r="BD631" s="92" t="str" cm="1">
        <f t="array" ref="BD631">TRIM(_xlfn.CHOOSECOLS(_xlfn.TEXTSPLIT(AC631,"|",,TRUE),1))</f>
        <v>NULL</v>
      </c>
      <c r="BE631" s="92" t="str" cm="1">
        <f t="array" ref="BE631">TRIM(_xlfn.CHOOSECOLS(_xlfn.TEXTSPLIT(AD631,"|",,TRUE),1))</f>
        <v>NULL</v>
      </c>
      <c r="BF631" s="92" t="str" cm="1">
        <f t="array" ref="BF631">TRIM(IF(OR(TRIM(AE631)="NULL",ISBLANK(AE631),ISNUMBER(AE631)),AE631,_xlfn.CHOOSECOLS(_xlfn.TEXTSPLIT(AE631,"-",,TRUE),1)))</f>
        <v>758</v>
      </c>
      <c r="BG631" s="92" t="str" cm="1">
        <f t="array" ref="BG631">TRIM(IF(OR(TRIM(AE631)="NULL",ISBLANK(AE631),ISNUMBER(AE631)),AE631,_xlfn.CHOOSECOLS(_xlfn.TEXTSPLIT(AE631,"-",,TRUE),2)))</f>
        <v>758</v>
      </c>
      <c r="BH631" s="95" t="str">
        <f t="shared" si="54"/>
        <v>2017</v>
      </c>
      <c r="BI631" s="96" t="str">
        <f t="shared" si="55"/>
        <v>8</v>
      </c>
      <c r="BJ631" s="97" t="str">
        <f t="shared" si="56"/>
        <v>30</v>
      </c>
      <c r="BK631" s="96" t="str">
        <f t="shared" si="57"/>
        <v>2017</v>
      </c>
      <c r="BL631" s="96" t="str">
        <f t="shared" si="58"/>
        <v>9</v>
      </c>
      <c r="BM631" s="97" t="str">
        <f t="shared" si="59"/>
        <v>13</v>
      </c>
      <c r="BN631" s="93" t="b">
        <f>AND(TRIM(BH631)="NULL", TRIM(BK631)="NULL")</f>
        <v>0</v>
      </c>
      <c r="BO631" s="127" t="s">
        <v>435</v>
      </c>
      <c r="BP631" s="127" t="s">
        <v>435</v>
      </c>
    </row>
    <row r="632" spans="1:68">
      <c r="A632" s="7">
        <v>131.52000000000001</v>
      </c>
      <c r="B632" s="1" t="s">
        <v>420</v>
      </c>
      <c r="C632" s="11" t="s">
        <v>1599</v>
      </c>
      <c r="D632" s="6" t="s">
        <v>1600</v>
      </c>
      <c r="E632" s="21" t="s">
        <v>1654</v>
      </c>
      <c r="F632" s="5" t="s">
        <v>63</v>
      </c>
      <c r="G632" s="25" t="s">
        <v>63</v>
      </c>
      <c r="H632" s="25" t="s">
        <v>63</v>
      </c>
      <c r="I632" s="25" t="s">
        <v>63</v>
      </c>
      <c r="J632" s="5">
        <v>42977</v>
      </c>
      <c r="K632" s="6">
        <v>2017</v>
      </c>
      <c r="L632" s="6">
        <v>8</v>
      </c>
      <c r="M632" s="6">
        <v>30</v>
      </c>
      <c r="N632" s="5">
        <v>42991</v>
      </c>
      <c r="O632" s="6">
        <v>2017</v>
      </c>
      <c r="P632" s="6">
        <v>9</v>
      </c>
      <c r="Q632" s="6">
        <v>13</v>
      </c>
      <c r="R632" s="6" t="s">
        <v>166</v>
      </c>
      <c r="S632" s="6" t="s">
        <v>63</v>
      </c>
      <c r="T632" s="6" t="s">
        <v>166</v>
      </c>
      <c r="U632" s="6" t="s">
        <v>166</v>
      </c>
      <c r="V632" s="6" t="s">
        <v>166</v>
      </c>
      <c r="W632" s="6" t="s">
        <v>166</v>
      </c>
      <c r="X632" s="6" t="s">
        <v>166</v>
      </c>
      <c r="Y632" s="6" t="s">
        <v>166</v>
      </c>
      <c r="Z632" s="6" t="s">
        <v>166</v>
      </c>
      <c r="AA632" s="6" t="s">
        <v>166</v>
      </c>
      <c r="AB632" s="6" t="s">
        <v>166</v>
      </c>
      <c r="AC632" s="6" t="s">
        <v>166</v>
      </c>
      <c r="AD632" s="6" t="s">
        <v>166</v>
      </c>
      <c r="AE632" s="6">
        <v>1405</v>
      </c>
      <c r="AH632" s="91" t="str" cm="1">
        <f t="array" ref="AH632">IF(OR(TRIM(S632)="NULL",ISBLANK(S632),ISNUMBER(S632)),TRIM(S632),TRIM(_xlfn.CHOOSECOLS(_xlfn.TEXTSPLIT(S632,"-",,TRUE),1)))</f>
        <v>NULL</v>
      </c>
      <c r="AI632" s="91" t="str" cm="1">
        <f t="array" ref="AI632">IF(OR(TRIM(S632)="NULL",ISBLANK(S632),ISNUMBER(S632)),TRIM(S632),TRIM(_xlfn.CHOOSECOLS(_xlfn.TEXTSPLIT(S632,"-",,TRUE),2)))</f>
        <v>NULL</v>
      </c>
      <c r="AJ632" s="91" t="str" cm="1">
        <f t="array" ref="AJ632">IF(OR(TRIM(R632)="NULL",ISBLANK(R632),ISNUMBER(R632)),TRIM(R632),TRIM(_xlfn.CHOOSECOLS(_xlfn.TEXTSPLIT(R632,"-",,TRUE),1)))</f>
        <v>NULL</v>
      </c>
      <c r="AK632" s="91" t="str" cm="1">
        <f t="array" ref="AK632">IF(OR(TRIM(R632)="NULL",ISBLANK(R632),ISNUMBER(R632)),TRIM(R632),TRIM(_xlfn.CHOOSECOLS(_xlfn.TEXTSPLIT(R632,"-",,TRUE),2)))</f>
        <v>NULL</v>
      </c>
      <c r="AL632" s="91" t="str" cm="1">
        <f t="array" ref="AL632">IF(OR(TRIM(T632)="NULL",ISBLANK(T632),ISNUMBER(T632)),TRIM(T632),TRIM(_xlfn.CHOOSECOLS(_xlfn.TEXTSPLIT(T632,"-",,TRUE),1)))</f>
        <v>NULL</v>
      </c>
      <c r="AM632" s="91" t="str" cm="1">
        <f t="array" ref="AM632">IF(OR(TRIM(T632)="NULL",ISBLANK(T632),ISNUMBER(T632)),TRIM(T632),TRIM(_xlfn.CHOOSECOLS(_xlfn.TEXTSPLIT(T632,"-",,TRUE),2)))</f>
        <v>NULL</v>
      </c>
      <c r="AN632" s="91" t="str" cm="1">
        <f t="array" ref="AN632">IF(OR(TRIM(U632)="NULL",ISBLANK(U632),ISNUMBER(U632)),TRIM(U632),TRIM(_xlfn.CHOOSECOLS(_xlfn.TEXTSPLIT(Y632,"-",,TRUE),1)))</f>
        <v>NULL</v>
      </c>
      <c r="AO632" s="91" t="str" cm="1">
        <f t="array" ref="AO632">IF(OR(TRIM(U632)="NULL",ISBLANK(U632),ISNUMBER(U632)),TRIM(U632),TRIM(_xlfn.CHOOSECOLS(_xlfn.TEXTSPLIT(Y632,"-",,TRUE),2)))</f>
        <v>NULL</v>
      </c>
      <c r="AP632" s="91" t="str" cm="1">
        <f t="array" ref="AP632">IF(OR(TRIM(V632)="NULL",ISBLANK(V632),ISNUMBER(V632)),TRIM(V632),TRIM(_xlfn.CHOOSECOLS(_xlfn.TEXTSPLIT(Y632,"-",,TRUE),1)))</f>
        <v>NULL</v>
      </c>
      <c r="AQ632" s="91" t="str" cm="1">
        <f t="array" ref="AQ632">IF(OR(TRIM(V632)="NULL",ISBLANK(V632),ISNUMBER(V632)),V632,_xlfn.CHOOSECOLS(_xlfn.TEXTSPLIT(Y632,"-",,TRUE),2))</f>
        <v xml:space="preserve">NULL </v>
      </c>
      <c r="AR632" s="99" t="str" cm="1">
        <f t="array" ref="AR632">TRIM(IF(OR(TRIM(W632)="NULL",ISBLANK(W632),ISNUMBER(W632)), W632, IF(AND(ISNUMBER(FIND("|", W632))=TRUE, ISNUMBER(FIND("-", W632))=FALSE), W632, IF(AND(ISNUMBER(FIND("|", W632))=FALSE, ISNUMBER(FIND("-", W632))=TRUE),_xlfn.CHOOSECOLS(_xlfn.TEXTSPLIT(W632,"-", "|",,TRUE),1), _xlfn.CONCAT(_xlfn.CHOOSECOLS(_xlfn.TEXTSPLIT(SUBSTITUTE(W632, "-", "|"), "|"),1),"|", _xlfn.CHOOSECOLS(_xlfn.TEXTSPLIT(SUBSTITUTE(W632, "-", "|"), "|"), 3))))))</f>
        <v>NULL</v>
      </c>
      <c r="AS632" s="99" t="str" cm="1">
        <f t="array" ref="AS632">TRIM(IF(OR(TRIM(W632)="NULL",ISBLANK(W632),ISNUMBER(W632)), W632, IF(AND(ISNUMBER(FIND("|", W632))=TRUE, ISNUMBER(FIND("-", W632))=FALSE), W632, IF(AND(ISNUMBER(FIND("|", W632))=FALSE, ISNUMBER(FIND("-", W632))=TRUE),_xlfn.CHOOSECOLS(_xlfn.TEXTSPLIT(W632,"-", "|",,TRUE),2), _xlfn.CONCAT(_xlfn.CHOOSECOLS(_xlfn.TEXTSPLIT(SUBSTITUTE(W632, "-", "|"), "|"),2),"|", _xlfn.CHOOSECOLS(_xlfn.TEXTSPLIT(SUBSTITUTE(W632, "-", "|"), "|"), 4))))))</f>
        <v>NULL</v>
      </c>
      <c r="AT632" s="92" t="str" cm="1">
        <f t="array" ref="AT632">TRIM(_xlfn.CHOOSECOLS(_xlfn.TEXTSPLIT(AR632,"|",,TRUE),1))</f>
        <v>NULL</v>
      </c>
      <c r="AU632" s="92" t="str" cm="1">
        <f t="array" ref="AU632">TRIM(_xlfn.CHOOSECOLS(_xlfn.TEXTSPLIT(AS632,"|",,TRUE),1))</f>
        <v>NULL</v>
      </c>
      <c r="AV632" s="92" t="str" cm="1">
        <f t="array" ref="AV632">TRIM(_xlfn.CHOOSECOLS(_xlfn.TEXTSPLIT(AB632,"|",,TRUE),1))</f>
        <v>NULL</v>
      </c>
      <c r="AW632" s="92" t="str" cm="1">
        <f t="array" ref="AW632">TRIM(_xlfn.CHOOSECOLS(_xlfn.TEXTSPLIT(Y632,"|",,TRUE),1))</f>
        <v>NULL</v>
      </c>
      <c r="AX632" s="92" t="str" cm="1">
        <f t="array" ref="AX632">TRIM(_xlfn.CHOOSECOLS(_xlfn.TEXTSPLIT(Z632,"|",,TRUE),1))</f>
        <v>NULL</v>
      </c>
      <c r="AY632" s="99" t="str" cm="1">
        <f t="array" ref="AY632">TRIM(IF(OR(TRIM(AA632)="NULL",ISBLANK(AA632),ISNUMBER(AA632)), AA632, IF(AND(ISNUMBER(FIND("|", AA632))=TRUE, ISNUMBER(FIND("-", AA632))=FALSE), AA632, IF(AND(ISNUMBER(FIND("|", AA632))=FALSE, ISNUMBER(FIND("-", AA632))=TRUE),_xlfn.CHOOSECOLS(_xlfn.TEXTSPLIT(AA632,"-", "|",,TRUE),1), _xlfn.CONCAT(_xlfn.CHOOSECOLS(_xlfn.TEXTSPLIT(SUBSTITUTE(AA632, "-", "|"), "|"),1),"|", _xlfn.CHOOSECOLS(_xlfn.TEXTSPLIT(SUBSTITUTE(AA632, "-", "|"), "|"), 3))))))</f>
        <v>NULL</v>
      </c>
      <c r="AZ632" s="99" t="str" cm="1">
        <f t="array" ref="AZ632">TRIM(IF(OR(TRIM(AA632)="NULL",ISBLANK(AA632),ISNUMBER(AA632)), AA632, IF(AND(ISNUMBER(FIND("|", AA632))=TRUE, ISNUMBER(FIND("-", AA632))=FALSE), AA632, IF(AND(ISNUMBER(FIND("|", AA632))=FALSE, ISNUMBER(FIND("-", AA632))=TRUE),_xlfn.CHOOSECOLS(_xlfn.TEXTSPLIT(AA632,"-", "|",,TRUE),2), _xlfn.CONCAT(_xlfn.CHOOSECOLS(_xlfn.TEXTSPLIT(SUBSTITUTE(AA632, "-", "|"), "|"),2),"|", _xlfn.CHOOSECOLS(_xlfn.TEXTSPLIT(SUBSTITUTE(AA632, "-", "|"), "|"), 4))))))</f>
        <v>NULL</v>
      </c>
      <c r="BA632" s="92" t="str" cm="1">
        <f t="array" ref="BA632">TRIM(_xlfn.CHOOSECOLS(_xlfn.TEXTSPLIT(AY632,"|",,TRUE),1))</f>
        <v>NULL</v>
      </c>
      <c r="BB632" s="92" t="str" cm="1">
        <f t="array" ref="BB632">TRIM(_xlfn.CHOOSECOLS(_xlfn.TEXTSPLIT(AZ632,"|",,TRUE),1))</f>
        <v>NULL</v>
      </c>
      <c r="BC632" s="92" t="str" cm="1">
        <f t="array" ref="BC632">TRIM(_xlfn.CHOOSECOLS(_xlfn.TEXTSPLIT(AB632,"|",,TRUE),1))</f>
        <v>NULL</v>
      </c>
      <c r="BD632" s="92" t="str" cm="1">
        <f t="array" ref="BD632">TRIM(_xlfn.CHOOSECOLS(_xlfn.TEXTSPLIT(AC632,"|",,TRUE),1))</f>
        <v>NULL</v>
      </c>
      <c r="BE632" s="92" t="str" cm="1">
        <f t="array" ref="BE632">TRIM(_xlfn.CHOOSECOLS(_xlfn.TEXTSPLIT(AD632,"|",,TRUE),1))</f>
        <v>NULL</v>
      </c>
      <c r="BF632" s="92" t="str" cm="1">
        <f t="array" ref="BF632">TRIM(IF(OR(TRIM(AE632)="NULL",ISBLANK(AE632),ISNUMBER(AE632)),AE632,_xlfn.CHOOSECOLS(_xlfn.TEXTSPLIT(AE632,"-",,TRUE),1)))</f>
        <v>1405</v>
      </c>
      <c r="BG632" s="92" t="str" cm="1">
        <f t="array" ref="BG632">TRIM(IF(OR(TRIM(AE632)="NULL",ISBLANK(AE632),ISNUMBER(AE632)),AE632,_xlfn.CHOOSECOLS(_xlfn.TEXTSPLIT(AE632,"-",,TRUE),2)))</f>
        <v>1405</v>
      </c>
      <c r="BH632" s="95" t="str">
        <f t="shared" si="54"/>
        <v>2017</v>
      </c>
      <c r="BI632" s="96" t="str">
        <f t="shared" si="55"/>
        <v>8</v>
      </c>
      <c r="BJ632" s="97" t="str">
        <f t="shared" si="56"/>
        <v>30</v>
      </c>
      <c r="BK632" s="96" t="str">
        <f t="shared" si="57"/>
        <v>2017</v>
      </c>
      <c r="BL632" s="96" t="str">
        <f t="shared" si="58"/>
        <v>9</v>
      </c>
      <c r="BM632" s="97" t="str">
        <f t="shared" si="59"/>
        <v>13</v>
      </c>
      <c r="BN632" s="93" t="b">
        <f>AND(TRIM(BH632)="NULL", TRIM(BK632)="NULL")</f>
        <v>0</v>
      </c>
      <c r="BO632" s="127" t="s">
        <v>435</v>
      </c>
      <c r="BP632" s="127" t="s">
        <v>435</v>
      </c>
    </row>
    <row r="633" spans="1:68">
      <c r="A633" s="7">
        <v>131.53</v>
      </c>
      <c r="B633" s="1" t="s">
        <v>420</v>
      </c>
      <c r="C633" s="11" t="s">
        <v>1599</v>
      </c>
      <c r="D633" s="6" t="s">
        <v>1600</v>
      </c>
      <c r="E633" s="21" t="s">
        <v>1655</v>
      </c>
      <c r="F633" s="5" t="s">
        <v>63</v>
      </c>
      <c r="G633" s="25" t="s">
        <v>63</v>
      </c>
      <c r="H633" s="25" t="s">
        <v>63</v>
      </c>
      <c r="I633" s="25" t="s">
        <v>63</v>
      </c>
      <c r="J633" s="5">
        <v>42977</v>
      </c>
      <c r="K633" s="6">
        <v>2017</v>
      </c>
      <c r="L633" s="6">
        <v>8</v>
      </c>
      <c r="M633" s="6">
        <v>30</v>
      </c>
      <c r="N633" s="5">
        <v>42991</v>
      </c>
      <c r="O633" s="6">
        <v>2017</v>
      </c>
      <c r="P633" s="6">
        <v>9</v>
      </c>
      <c r="Q633" s="6">
        <v>13</v>
      </c>
      <c r="R633" s="6" t="s">
        <v>166</v>
      </c>
      <c r="S633" s="6" t="s">
        <v>63</v>
      </c>
      <c r="T633" s="6" t="s">
        <v>166</v>
      </c>
      <c r="U633" s="6" t="s">
        <v>166</v>
      </c>
      <c r="V633" s="6" t="s">
        <v>166</v>
      </c>
      <c r="W633" s="6" t="s">
        <v>166</v>
      </c>
      <c r="X633" s="6" t="s">
        <v>166</v>
      </c>
      <c r="Y633" s="6" t="s">
        <v>166</v>
      </c>
      <c r="Z633" s="6" t="s">
        <v>166</v>
      </c>
      <c r="AA633" s="6" t="s">
        <v>166</v>
      </c>
      <c r="AB633" s="6" t="s">
        <v>166</v>
      </c>
      <c r="AC633" s="6" t="s">
        <v>166</v>
      </c>
      <c r="AD633" s="6" t="s">
        <v>166</v>
      </c>
      <c r="AE633" s="6">
        <v>1000</v>
      </c>
      <c r="AH633" s="91" t="str" cm="1">
        <f t="array" ref="AH633">IF(OR(TRIM(S633)="NULL",ISBLANK(S633),ISNUMBER(S633)),TRIM(S633),TRIM(_xlfn.CHOOSECOLS(_xlfn.TEXTSPLIT(S633,"-",,TRUE),1)))</f>
        <v>NULL</v>
      </c>
      <c r="AI633" s="91" t="str" cm="1">
        <f t="array" ref="AI633">IF(OR(TRIM(S633)="NULL",ISBLANK(S633),ISNUMBER(S633)),TRIM(S633),TRIM(_xlfn.CHOOSECOLS(_xlfn.TEXTSPLIT(S633,"-",,TRUE),2)))</f>
        <v>NULL</v>
      </c>
      <c r="AJ633" s="91" t="str" cm="1">
        <f t="array" ref="AJ633">IF(OR(TRIM(R633)="NULL",ISBLANK(R633),ISNUMBER(R633)),TRIM(R633),TRIM(_xlfn.CHOOSECOLS(_xlfn.TEXTSPLIT(R633,"-",,TRUE),1)))</f>
        <v>NULL</v>
      </c>
      <c r="AK633" s="91" t="str" cm="1">
        <f t="array" ref="AK633">IF(OR(TRIM(R633)="NULL",ISBLANK(R633),ISNUMBER(R633)),TRIM(R633),TRIM(_xlfn.CHOOSECOLS(_xlfn.TEXTSPLIT(R633,"-",,TRUE),2)))</f>
        <v>NULL</v>
      </c>
      <c r="AL633" s="91" t="str" cm="1">
        <f t="array" ref="AL633">IF(OR(TRIM(T633)="NULL",ISBLANK(T633),ISNUMBER(T633)),TRIM(T633),TRIM(_xlfn.CHOOSECOLS(_xlfn.TEXTSPLIT(T633,"-",,TRUE),1)))</f>
        <v>NULL</v>
      </c>
      <c r="AM633" s="91" t="str" cm="1">
        <f t="array" ref="AM633">IF(OR(TRIM(T633)="NULL",ISBLANK(T633),ISNUMBER(T633)),TRIM(T633),TRIM(_xlfn.CHOOSECOLS(_xlfn.TEXTSPLIT(T633,"-",,TRUE),2)))</f>
        <v>NULL</v>
      </c>
      <c r="AN633" s="91" t="str" cm="1">
        <f t="array" ref="AN633">IF(OR(TRIM(U633)="NULL",ISBLANK(U633),ISNUMBER(U633)),TRIM(U633),TRIM(_xlfn.CHOOSECOLS(_xlfn.TEXTSPLIT(Y633,"-",,TRUE),1)))</f>
        <v>NULL</v>
      </c>
      <c r="AO633" s="91" t="str" cm="1">
        <f t="array" ref="AO633">IF(OR(TRIM(U633)="NULL",ISBLANK(U633),ISNUMBER(U633)),TRIM(U633),TRIM(_xlfn.CHOOSECOLS(_xlfn.TEXTSPLIT(Y633,"-",,TRUE),2)))</f>
        <v>NULL</v>
      </c>
      <c r="AP633" s="91" t="str" cm="1">
        <f t="array" ref="AP633">IF(OR(TRIM(V633)="NULL",ISBLANK(V633),ISNUMBER(V633)),TRIM(V633),TRIM(_xlfn.CHOOSECOLS(_xlfn.TEXTSPLIT(Y633,"-",,TRUE),1)))</f>
        <v>NULL</v>
      </c>
      <c r="AQ633" s="91" t="str" cm="1">
        <f t="array" ref="AQ633">IF(OR(TRIM(V633)="NULL",ISBLANK(V633),ISNUMBER(V633)),V633,_xlfn.CHOOSECOLS(_xlfn.TEXTSPLIT(Y633,"-",,TRUE),2))</f>
        <v xml:space="preserve">NULL </v>
      </c>
      <c r="AR633" s="99" t="str" cm="1">
        <f t="array" ref="AR633">TRIM(IF(OR(TRIM(W633)="NULL",ISBLANK(W633),ISNUMBER(W633)), W633, IF(AND(ISNUMBER(FIND("|", W633))=TRUE, ISNUMBER(FIND("-", W633))=FALSE), W633, IF(AND(ISNUMBER(FIND("|", W633))=FALSE, ISNUMBER(FIND("-", W633))=TRUE),_xlfn.CHOOSECOLS(_xlfn.TEXTSPLIT(W633,"-", "|",,TRUE),1), _xlfn.CONCAT(_xlfn.CHOOSECOLS(_xlfn.TEXTSPLIT(SUBSTITUTE(W633, "-", "|"), "|"),1),"|", _xlfn.CHOOSECOLS(_xlfn.TEXTSPLIT(SUBSTITUTE(W633, "-", "|"), "|"), 3))))))</f>
        <v>NULL</v>
      </c>
      <c r="AS633" s="99" t="str" cm="1">
        <f t="array" ref="AS633">TRIM(IF(OR(TRIM(W633)="NULL",ISBLANK(W633),ISNUMBER(W633)), W633, IF(AND(ISNUMBER(FIND("|", W633))=TRUE, ISNUMBER(FIND("-", W633))=FALSE), W633, IF(AND(ISNUMBER(FIND("|", W633))=FALSE, ISNUMBER(FIND("-", W633))=TRUE),_xlfn.CHOOSECOLS(_xlfn.TEXTSPLIT(W633,"-", "|",,TRUE),2), _xlfn.CONCAT(_xlfn.CHOOSECOLS(_xlfn.TEXTSPLIT(SUBSTITUTE(W633, "-", "|"), "|"),2),"|", _xlfn.CHOOSECOLS(_xlfn.TEXTSPLIT(SUBSTITUTE(W633, "-", "|"), "|"), 4))))))</f>
        <v>NULL</v>
      </c>
      <c r="AT633" s="92" t="str" cm="1">
        <f t="array" ref="AT633">TRIM(_xlfn.CHOOSECOLS(_xlfn.TEXTSPLIT(AR633,"|",,TRUE),1))</f>
        <v>NULL</v>
      </c>
      <c r="AU633" s="92" t="str" cm="1">
        <f t="array" ref="AU633">TRIM(_xlfn.CHOOSECOLS(_xlfn.TEXTSPLIT(AS633,"|",,TRUE),1))</f>
        <v>NULL</v>
      </c>
      <c r="AV633" s="92" t="str" cm="1">
        <f t="array" ref="AV633">TRIM(_xlfn.CHOOSECOLS(_xlfn.TEXTSPLIT(AB633,"|",,TRUE),1))</f>
        <v>NULL</v>
      </c>
      <c r="AW633" s="92" t="str" cm="1">
        <f t="array" ref="AW633">TRIM(_xlfn.CHOOSECOLS(_xlfn.TEXTSPLIT(Y633,"|",,TRUE),1))</f>
        <v>NULL</v>
      </c>
      <c r="AX633" s="92" t="str" cm="1">
        <f t="array" ref="AX633">TRIM(_xlfn.CHOOSECOLS(_xlfn.TEXTSPLIT(Z633,"|",,TRUE),1))</f>
        <v>NULL</v>
      </c>
      <c r="AY633" s="99" t="str" cm="1">
        <f t="array" ref="AY633">TRIM(IF(OR(TRIM(AA633)="NULL",ISBLANK(AA633),ISNUMBER(AA633)), AA633, IF(AND(ISNUMBER(FIND("|", AA633))=TRUE, ISNUMBER(FIND("-", AA633))=FALSE), AA633, IF(AND(ISNUMBER(FIND("|", AA633))=FALSE, ISNUMBER(FIND("-", AA633))=TRUE),_xlfn.CHOOSECOLS(_xlfn.TEXTSPLIT(AA633,"-", "|",,TRUE),1), _xlfn.CONCAT(_xlfn.CHOOSECOLS(_xlfn.TEXTSPLIT(SUBSTITUTE(AA633, "-", "|"), "|"),1),"|", _xlfn.CHOOSECOLS(_xlfn.TEXTSPLIT(SUBSTITUTE(AA633, "-", "|"), "|"), 3))))))</f>
        <v>NULL</v>
      </c>
      <c r="AZ633" s="99" t="str" cm="1">
        <f t="array" ref="AZ633">TRIM(IF(OR(TRIM(AA633)="NULL",ISBLANK(AA633),ISNUMBER(AA633)), AA633, IF(AND(ISNUMBER(FIND("|", AA633))=TRUE, ISNUMBER(FIND("-", AA633))=FALSE), AA633, IF(AND(ISNUMBER(FIND("|", AA633))=FALSE, ISNUMBER(FIND("-", AA633))=TRUE),_xlfn.CHOOSECOLS(_xlfn.TEXTSPLIT(AA633,"-", "|",,TRUE),2), _xlfn.CONCAT(_xlfn.CHOOSECOLS(_xlfn.TEXTSPLIT(SUBSTITUTE(AA633, "-", "|"), "|"),2),"|", _xlfn.CHOOSECOLS(_xlfn.TEXTSPLIT(SUBSTITUTE(AA633, "-", "|"), "|"), 4))))))</f>
        <v>NULL</v>
      </c>
      <c r="BA633" s="92" t="str" cm="1">
        <f t="array" ref="BA633">TRIM(_xlfn.CHOOSECOLS(_xlfn.TEXTSPLIT(AY633,"|",,TRUE),1))</f>
        <v>NULL</v>
      </c>
      <c r="BB633" s="92" t="str" cm="1">
        <f t="array" ref="BB633">TRIM(_xlfn.CHOOSECOLS(_xlfn.TEXTSPLIT(AZ633,"|",,TRUE),1))</f>
        <v>NULL</v>
      </c>
      <c r="BC633" s="92" t="str" cm="1">
        <f t="array" ref="BC633">TRIM(_xlfn.CHOOSECOLS(_xlfn.TEXTSPLIT(AB633,"|",,TRUE),1))</f>
        <v>NULL</v>
      </c>
      <c r="BD633" s="92" t="str" cm="1">
        <f t="array" ref="BD633">TRIM(_xlfn.CHOOSECOLS(_xlfn.TEXTSPLIT(AC633,"|",,TRUE),1))</f>
        <v>NULL</v>
      </c>
      <c r="BE633" s="92" t="str" cm="1">
        <f t="array" ref="BE633">TRIM(_xlfn.CHOOSECOLS(_xlfn.TEXTSPLIT(AD633,"|",,TRUE),1))</f>
        <v>NULL</v>
      </c>
      <c r="BF633" s="92" t="str" cm="1">
        <f t="array" ref="BF633">TRIM(IF(OR(TRIM(AE633)="NULL",ISBLANK(AE633),ISNUMBER(AE633)),AE633,_xlfn.CHOOSECOLS(_xlfn.TEXTSPLIT(AE633,"-",,TRUE),1)))</f>
        <v>1000</v>
      </c>
      <c r="BG633" s="92" t="str" cm="1">
        <f t="array" ref="BG633">TRIM(IF(OR(TRIM(AE633)="NULL",ISBLANK(AE633),ISNUMBER(AE633)),AE633,_xlfn.CHOOSECOLS(_xlfn.TEXTSPLIT(AE633,"-",,TRUE),2)))</f>
        <v>1000</v>
      </c>
      <c r="BH633" s="95" t="str">
        <f t="shared" si="54"/>
        <v>2017</v>
      </c>
      <c r="BI633" s="96" t="str">
        <f t="shared" si="55"/>
        <v>8</v>
      </c>
      <c r="BJ633" s="97" t="str">
        <f t="shared" si="56"/>
        <v>30</v>
      </c>
      <c r="BK633" s="96" t="str">
        <f t="shared" si="57"/>
        <v>2017</v>
      </c>
      <c r="BL633" s="96" t="str">
        <f t="shared" si="58"/>
        <v>9</v>
      </c>
      <c r="BM633" s="97" t="str">
        <f t="shared" si="59"/>
        <v>13</v>
      </c>
      <c r="BN633" s="93" t="b">
        <f>AND(TRIM(BH633)="NULL", TRIM(BK633)="NULL")</f>
        <v>0</v>
      </c>
      <c r="BO633" s="127" t="s">
        <v>435</v>
      </c>
      <c r="BP633" s="127" t="s">
        <v>435</v>
      </c>
    </row>
    <row r="634" spans="1:68">
      <c r="A634" s="7">
        <v>131.54</v>
      </c>
      <c r="B634" s="1" t="s">
        <v>420</v>
      </c>
      <c r="C634" s="11" t="s">
        <v>1599</v>
      </c>
      <c r="D634" s="6" t="s">
        <v>1600</v>
      </c>
      <c r="E634" s="21" t="s">
        <v>1656</v>
      </c>
      <c r="F634" s="5" t="s">
        <v>63</v>
      </c>
      <c r="G634" s="25" t="s">
        <v>63</v>
      </c>
      <c r="H634" s="25" t="s">
        <v>63</v>
      </c>
      <c r="I634" s="25" t="s">
        <v>63</v>
      </c>
      <c r="J634" s="5">
        <v>42977</v>
      </c>
      <c r="K634" s="6">
        <v>2017</v>
      </c>
      <c r="L634" s="6">
        <v>8</v>
      </c>
      <c r="M634" s="6">
        <v>30</v>
      </c>
      <c r="N634" s="5">
        <v>42991</v>
      </c>
      <c r="O634" s="6">
        <v>2017</v>
      </c>
      <c r="P634" s="6">
        <v>9</v>
      </c>
      <c r="Q634" s="6">
        <v>13</v>
      </c>
      <c r="R634" s="6" t="s">
        <v>166</v>
      </c>
      <c r="S634" s="6" t="s">
        <v>63</v>
      </c>
      <c r="T634" s="6" t="s">
        <v>166</v>
      </c>
      <c r="U634" s="6" t="s">
        <v>166</v>
      </c>
      <c r="V634" s="6" t="s">
        <v>166</v>
      </c>
      <c r="W634" s="6" t="s">
        <v>166</v>
      </c>
      <c r="X634" s="6" t="s">
        <v>166</v>
      </c>
      <c r="Y634" s="6" t="s">
        <v>166</v>
      </c>
      <c r="Z634" s="6" t="s">
        <v>166</v>
      </c>
      <c r="AA634" s="6" t="s">
        <v>166</v>
      </c>
      <c r="AB634" s="6" t="s">
        <v>166</v>
      </c>
      <c r="AC634" s="6" t="s">
        <v>166</v>
      </c>
      <c r="AD634" s="6" t="s">
        <v>166</v>
      </c>
      <c r="AE634" s="6">
        <v>13138</v>
      </c>
      <c r="AH634" s="91" t="str" cm="1">
        <f t="array" ref="AH634">IF(OR(TRIM(S634)="NULL",ISBLANK(S634),ISNUMBER(S634)),TRIM(S634),TRIM(_xlfn.CHOOSECOLS(_xlfn.TEXTSPLIT(S634,"-",,TRUE),1)))</f>
        <v>NULL</v>
      </c>
      <c r="AI634" s="91" t="str" cm="1">
        <f t="array" ref="AI634">IF(OR(TRIM(S634)="NULL",ISBLANK(S634),ISNUMBER(S634)),TRIM(S634),TRIM(_xlfn.CHOOSECOLS(_xlfn.TEXTSPLIT(S634,"-",,TRUE),2)))</f>
        <v>NULL</v>
      </c>
      <c r="AJ634" s="91" t="str" cm="1">
        <f t="array" ref="AJ634">IF(OR(TRIM(R634)="NULL",ISBLANK(R634),ISNUMBER(R634)),TRIM(R634),TRIM(_xlfn.CHOOSECOLS(_xlfn.TEXTSPLIT(R634,"-",,TRUE),1)))</f>
        <v>NULL</v>
      </c>
      <c r="AK634" s="91" t="str" cm="1">
        <f t="array" ref="AK634">IF(OR(TRIM(R634)="NULL",ISBLANK(R634),ISNUMBER(R634)),TRIM(R634),TRIM(_xlfn.CHOOSECOLS(_xlfn.TEXTSPLIT(R634,"-",,TRUE),2)))</f>
        <v>NULL</v>
      </c>
      <c r="AL634" s="91" t="str" cm="1">
        <f t="array" ref="AL634">IF(OR(TRIM(T634)="NULL",ISBLANK(T634),ISNUMBER(T634)),TRIM(T634),TRIM(_xlfn.CHOOSECOLS(_xlfn.TEXTSPLIT(T634,"-",,TRUE),1)))</f>
        <v>NULL</v>
      </c>
      <c r="AM634" s="91" t="str" cm="1">
        <f t="array" ref="AM634">IF(OR(TRIM(T634)="NULL",ISBLANK(T634),ISNUMBER(T634)),TRIM(T634),TRIM(_xlfn.CHOOSECOLS(_xlfn.TEXTSPLIT(T634,"-",,TRUE),2)))</f>
        <v>NULL</v>
      </c>
      <c r="AN634" s="91" t="str" cm="1">
        <f t="array" ref="AN634">IF(OR(TRIM(U634)="NULL",ISBLANK(U634),ISNUMBER(U634)),TRIM(U634),TRIM(_xlfn.CHOOSECOLS(_xlfn.TEXTSPLIT(Y634,"-",,TRUE),1)))</f>
        <v>NULL</v>
      </c>
      <c r="AO634" s="91" t="str" cm="1">
        <f t="array" ref="AO634">IF(OR(TRIM(U634)="NULL",ISBLANK(U634),ISNUMBER(U634)),TRIM(U634),TRIM(_xlfn.CHOOSECOLS(_xlfn.TEXTSPLIT(Y634,"-",,TRUE),2)))</f>
        <v>NULL</v>
      </c>
      <c r="AP634" s="91" t="str" cm="1">
        <f t="array" ref="AP634">IF(OR(TRIM(V634)="NULL",ISBLANK(V634),ISNUMBER(V634)),TRIM(V634),TRIM(_xlfn.CHOOSECOLS(_xlfn.TEXTSPLIT(Y634,"-",,TRUE),1)))</f>
        <v>NULL</v>
      </c>
      <c r="AQ634" s="91" t="str" cm="1">
        <f t="array" ref="AQ634">IF(OR(TRIM(V634)="NULL",ISBLANK(V634),ISNUMBER(V634)),V634,_xlfn.CHOOSECOLS(_xlfn.TEXTSPLIT(Y634,"-",,TRUE),2))</f>
        <v xml:space="preserve">NULL </v>
      </c>
      <c r="AR634" s="99" t="str" cm="1">
        <f t="array" ref="AR634">TRIM(IF(OR(TRIM(W634)="NULL",ISBLANK(W634),ISNUMBER(W634)), W634, IF(AND(ISNUMBER(FIND("|", W634))=TRUE, ISNUMBER(FIND("-", W634))=FALSE), W634, IF(AND(ISNUMBER(FIND("|", W634))=FALSE, ISNUMBER(FIND("-", W634))=TRUE),_xlfn.CHOOSECOLS(_xlfn.TEXTSPLIT(W634,"-", "|",,TRUE),1), _xlfn.CONCAT(_xlfn.CHOOSECOLS(_xlfn.TEXTSPLIT(SUBSTITUTE(W634, "-", "|"), "|"),1),"|", _xlfn.CHOOSECOLS(_xlfn.TEXTSPLIT(SUBSTITUTE(W634, "-", "|"), "|"), 3))))))</f>
        <v>NULL</v>
      </c>
      <c r="AS634" s="99" t="str" cm="1">
        <f t="array" ref="AS634">TRIM(IF(OR(TRIM(W634)="NULL",ISBLANK(W634),ISNUMBER(W634)), W634, IF(AND(ISNUMBER(FIND("|", W634))=TRUE, ISNUMBER(FIND("-", W634))=FALSE), W634, IF(AND(ISNUMBER(FIND("|", W634))=FALSE, ISNUMBER(FIND("-", W634))=TRUE),_xlfn.CHOOSECOLS(_xlfn.TEXTSPLIT(W634,"-", "|",,TRUE),2), _xlfn.CONCAT(_xlfn.CHOOSECOLS(_xlfn.TEXTSPLIT(SUBSTITUTE(W634, "-", "|"), "|"),2),"|", _xlfn.CHOOSECOLS(_xlfn.TEXTSPLIT(SUBSTITUTE(W634, "-", "|"), "|"), 4))))))</f>
        <v>NULL</v>
      </c>
      <c r="AT634" s="92" t="str" cm="1">
        <f t="array" ref="AT634">TRIM(_xlfn.CHOOSECOLS(_xlfn.TEXTSPLIT(AR634,"|",,TRUE),1))</f>
        <v>NULL</v>
      </c>
      <c r="AU634" s="92" t="str" cm="1">
        <f t="array" ref="AU634">TRIM(_xlfn.CHOOSECOLS(_xlfn.TEXTSPLIT(AS634,"|",,TRUE),1))</f>
        <v>NULL</v>
      </c>
      <c r="AV634" s="92" t="str" cm="1">
        <f t="array" ref="AV634">TRIM(_xlfn.CHOOSECOLS(_xlfn.TEXTSPLIT(AB634,"|",,TRUE),1))</f>
        <v>NULL</v>
      </c>
      <c r="AW634" s="92" t="str" cm="1">
        <f t="array" ref="AW634">TRIM(_xlfn.CHOOSECOLS(_xlfn.TEXTSPLIT(Y634,"|",,TRUE),1))</f>
        <v>NULL</v>
      </c>
      <c r="AX634" s="92" t="str" cm="1">
        <f t="array" ref="AX634">TRIM(_xlfn.CHOOSECOLS(_xlfn.TEXTSPLIT(Z634,"|",,TRUE),1))</f>
        <v>NULL</v>
      </c>
      <c r="AY634" s="99" t="str" cm="1">
        <f t="array" ref="AY634">TRIM(IF(OR(TRIM(AA634)="NULL",ISBLANK(AA634),ISNUMBER(AA634)), AA634, IF(AND(ISNUMBER(FIND("|", AA634))=TRUE, ISNUMBER(FIND("-", AA634))=FALSE), AA634, IF(AND(ISNUMBER(FIND("|", AA634))=FALSE, ISNUMBER(FIND("-", AA634))=TRUE),_xlfn.CHOOSECOLS(_xlfn.TEXTSPLIT(AA634,"-", "|",,TRUE),1), _xlfn.CONCAT(_xlfn.CHOOSECOLS(_xlfn.TEXTSPLIT(SUBSTITUTE(AA634, "-", "|"), "|"),1),"|", _xlfn.CHOOSECOLS(_xlfn.TEXTSPLIT(SUBSTITUTE(AA634, "-", "|"), "|"), 3))))))</f>
        <v>NULL</v>
      </c>
      <c r="AZ634" s="99" t="str" cm="1">
        <f t="array" ref="AZ634">TRIM(IF(OR(TRIM(AA634)="NULL",ISBLANK(AA634),ISNUMBER(AA634)), AA634, IF(AND(ISNUMBER(FIND("|", AA634))=TRUE, ISNUMBER(FIND("-", AA634))=FALSE), AA634, IF(AND(ISNUMBER(FIND("|", AA634))=FALSE, ISNUMBER(FIND("-", AA634))=TRUE),_xlfn.CHOOSECOLS(_xlfn.TEXTSPLIT(AA634,"-", "|",,TRUE),2), _xlfn.CONCAT(_xlfn.CHOOSECOLS(_xlfn.TEXTSPLIT(SUBSTITUTE(AA634, "-", "|"), "|"),2),"|", _xlfn.CHOOSECOLS(_xlfn.TEXTSPLIT(SUBSTITUTE(AA634, "-", "|"), "|"), 4))))))</f>
        <v>NULL</v>
      </c>
      <c r="BA634" s="92" t="str" cm="1">
        <f t="array" ref="BA634">TRIM(_xlfn.CHOOSECOLS(_xlfn.TEXTSPLIT(AY634,"|",,TRUE),1))</f>
        <v>NULL</v>
      </c>
      <c r="BB634" s="92" t="str" cm="1">
        <f t="array" ref="BB634">TRIM(_xlfn.CHOOSECOLS(_xlfn.TEXTSPLIT(AZ634,"|",,TRUE),1))</f>
        <v>NULL</v>
      </c>
      <c r="BC634" s="92" t="str" cm="1">
        <f t="array" ref="BC634">TRIM(_xlfn.CHOOSECOLS(_xlfn.TEXTSPLIT(AB634,"|",,TRUE),1))</f>
        <v>NULL</v>
      </c>
      <c r="BD634" s="92" t="str" cm="1">
        <f t="array" ref="BD634">TRIM(_xlfn.CHOOSECOLS(_xlfn.TEXTSPLIT(AC634,"|",,TRUE),1))</f>
        <v>NULL</v>
      </c>
      <c r="BE634" s="92" t="str" cm="1">
        <f t="array" ref="BE634">TRIM(_xlfn.CHOOSECOLS(_xlfn.TEXTSPLIT(AD634,"|",,TRUE),1))</f>
        <v>NULL</v>
      </c>
      <c r="BF634" s="92" t="str" cm="1">
        <f t="array" ref="BF634">TRIM(IF(OR(TRIM(AE634)="NULL",ISBLANK(AE634),ISNUMBER(AE634)),AE634,_xlfn.CHOOSECOLS(_xlfn.TEXTSPLIT(AE634,"-",,TRUE),1)))</f>
        <v>13138</v>
      </c>
      <c r="BG634" s="92" t="str" cm="1">
        <f t="array" ref="BG634">TRIM(IF(OR(TRIM(AE634)="NULL",ISBLANK(AE634),ISNUMBER(AE634)),AE634,_xlfn.CHOOSECOLS(_xlfn.TEXTSPLIT(AE634,"-",,TRUE),2)))</f>
        <v>13138</v>
      </c>
      <c r="BH634" s="95" t="str">
        <f t="shared" si="54"/>
        <v>2017</v>
      </c>
      <c r="BI634" s="96" t="str">
        <f t="shared" si="55"/>
        <v>8</v>
      </c>
      <c r="BJ634" s="97" t="str">
        <f t="shared" si="56"/>
        <v>30</v>
      </c>
      <c r="BK634" s="96" t="str">
        <f t="shared" si="57"/>
        <v>2017</v>
      </c>
      <c r="BL634" s="96" t="str">
        <f t="shared" si="58"/>
        <v>9</v>
      </c>
      <c r="BM634" s="97" t="str">
        <f t="shared" si="59"/>
        <v>13</v>
      </c>
      <c r="BN634" s="93" t="b">
        <f>AND(TRIM(BH634)="NULL", TRIM(BK634)="NULL")</f>
        <v>0</v>
      </c>
      <c r="BO634" s="127" t="s">
        <v>435</v>
      </c>
      <c r="BP634" s="127" t="s">
        <v>435</v>
      </c>
    </row>
    <row r="635" spans="1:68">
      <c r="A635" s="7">
        <v>131.55000000000001</v>
      </c>
      <c r="B635" s="1" t="s">
        <v>420</v>
      </c>
      <c r="C635" s="11" t="s">
        <v>1599</v>
      </c>
      <c r="D635" s="6" t="s">
        <v>1600</v>
      </c>
      <c r="E635" s="21" t="s">
        <v>1367</v>
      </c>
      <c r="F635" s="5" t="s">
        <v>63</v>
      </c>
      <c r="G635" s="25" t="s">
        <v>63</v>
      </c>
      <c r="H635" s="25" t="s">
        <v>63</v>
      </c>
      <c r="I635" s="25" t="s">
        <v>63</v>
      </c>
      <c r="J635" s="5">
        <v>42977</v>
      </c>
      <c r="K635" s="6">
        <v>2017</v>
      </c>
      <c r="L635" s="6">
        <v>8</v>
      </c>
      <c r="M635" s="6">
        <v>30</v>
      </c>
      <c r="N635" s="5">
        <v>42991</v>
      </c>
      <c r="O635" s="6">
        <v>2017</v>
      </c>
      <c r="P635" s="6">
        <v>9</v>
      </c>
      <c r="Q635" s="6">
        <v>13</v>
      </c>
      <c r="R635" s="6" t="s">
        <v>166</v>
      </c>
      <c r="S635" s="6" t="s">
        <v>63</v>
      </c>
      <c r="T635" s="6" t="s">
        <v>166</v>
      </c>
      <c r="U635" s="6" t="s">
        <v>166</v>
      </c>
      <c r="V635" s="6" t="s">
        <v>166</v>
      </c>
      <c r="W635" s="6" t="s">
        <v>166</v>
      </c>
      <c r="X635" s="6" t="s">
        <v>166</v>
      </c>
      <c r="Y635" s="6" t="s">
        <v>166</v>
      </c>
      <c r="Z635" s="6" t="s">
        <v>166</v>
      </c>
      <c r="AA635" s="6">
        <v>85000000</v>
      </c>
      <c r="AB635" s="6" t="s">
        <v>172</v>
      </c>
      <c r="AC635" s="6" t="s">
        <v>73</v>
      </c>
      <c r="AD635" s="6" t="s">
        <v>166</v>
      </c>
      <c r="AE635" s="6" t="s">
        <v>166</v>
      </c>
      <c r="AH635" s="91" t="str" cm="1">
        <f t="array" ref="AH635">IF(OR(TRIM(S635)="NULL",ISBLANK(S635),ISNUMBER(S635)),TRIM(S635),TRIM(_xlfn.CHOOSECOLS(_xlfn.TEXTSPLIT(S635,"-",,TRUE),1)))</f>
        <v>NULL</v>
      </c>
      <c r="AI635" s="91" t="str" cm="1">
        <f t="array" ref="AI635">IF(OR(TRIM(S635)="NULL",ISBLANK(S635),ISNUMBER(S635)),TRIM(S635),TRIM(_xlfn.CHOOSECOLS(_xlfn.TEXTSPLIT(S635,"-",,TRUE),2)))</f>
        <v>NULL</v>
      </c>
      <c r="AJ635" s="91" t="str" cm="1">
        <f t="array" ref="AJ635">IF(OR(TRIM(R635)="NULL",ISBLANK(R635),ISNUMBER(R635)),TRIM(R635),TRIM(_xlfn.CHOOSECOLS(_xlfn.TEXTSPLIT(R635,"-",,TRUE),1)))</f>
        <v>NULL</v>
      </c>
      <c r="AK635" s="91" t="str" cm="1">
        <f t="array" ref="AK635">IF(OR(TRIM(R635)="NULL",ISBLANK(R635),ISNUMBER(R635)),TRIM(R635),TRIM(_xlfn.CHOOSECOLS(_xlfn.TEXTSPLIT(R635,"-",,TRUE),2)))</f>
        <v>NULL</v>
      </c>
      <c r="AL635" s="91" t="str" cm="1">
        <f t="array" ref="AL635">IF(OR(TRIM(T635)="NULL",ISBLANK(T635),ISNUMBER(T635)),TRIM(T635),TRIM(_xlfn.CHOOSECOLS(_xlfn.TEXTSPLIT(T635,"-",,TRUE),1)))</f>
        <v>NULL</v>
      </c>
      <c r="AM635" s="91" t="str" cm="1">
        <f t="array" ref="AM635">IF(OR(TRIM(T635)="NULL",ISBLANK(T635),ISNUMBER(T635)),TRIM(T635),TRIM(_xlfn.CHOOSECOLS(_xlfn.TEXTSPLIT(T635,"-",,TRUE),2)))</f>
        <v>NULL</v>
      </c>
      <c r="AN635" s="91" t="str" cm="1">
        <f t="array" ref="AN635">IF(OR(TRIM(U635)="NULL",ISBLANK(U635),ISNUMBER(U635)),TRIM(U635),TRIM(_xlfn.CHOOSECOLS(_xlfn.TEXTSPLIT(Y635,"-",,TRUE),1)))</f>
        <v>NULL</v>
      </c>
      <c r="AO635" s="91" t="str" cm="1">
        <f t="array" ref="AO635">IF(OR(TRIM(U635)="NULL",ISBLANK(U635),ISNUMBER(U635)),TRIM(U635),TRIM(_xlfn.CHOOSECOLS(_xlfn.TEXTSPLIT(Y635,"-",,TRUE),2)))</f>
        <v>NULL</v>
      </c>
      <c r="AP635" s="91" t="str" cm="1">
        <f t="array" ref="AP635">IF(OR(TRIM(V635)="NULL",ISBLANK(V635),ISNUMBER(V635)),TRIM(V635),TRIM(_xlfn.CHOOSECOLS(_xlfn.TEXTSPLIT(Y635,"-",,TRUE),1)))</f>
        <v>NULL</v>
      </c>
      <c r="AQ635" s="91" t="str" cm="1">
        <f t="array" ref="AQ635">IF(OR(TRIM(V635)="NULL",ISBLANK(V635),ISNUMBER(V635)),V635,_xlfn.CHOOSECOLS(_xlfn.TEXTSPLIT(Y635,"-",,TRUE),2))</f>
        <v xml:space="preserve">NULL </v>
      </c>
      <c r="AR635" s="99" t="str" cm="1">
        <f t="array" ref="AR635">TRIM(IF(OR(TRIM(W635)="NULL",ISBLANK(W635),ISNUMBER(W635)), W635, IF(AND(ISNUMBER(FIND("|", W635))=TRUE, ISNUMBER(FIND("-", W635))=FALSE), W635, IF(AND(ISNUMBER(FIND("|", W635))=FALSE, ISNUMBER(FIND("-", W635))=TRUE),_xlfn.CHOOSECOLS(_xlfn.TEXTSPLIT(W635,"-", "|",,TRUE),1), _xlfn.CONCAT(_xlfn.CHOOSECOLS(_xlfn.TEXTSPLIT(SUBSTITUTE(W635, "-", "|"), "|"),1),"|", _xlfn.CHOOSECOLS(_xlfn.TEXTSPLIT(SUBSTITUTE(W635, "-", "|"), "|"), 3))))))</f>
        <v>NULL</v>
      </c>
      <c r="AS635" s="99" t="str" cm="1">
        <f t="array" ref="AS635">TRIM(IF(OR(TRIM(W635)="NULL",ISBLANK(W635),ISNUMBER(W635)), W635, IF(AND(ISNUMBER(FIND("|", W635))=TRUE, ISNUMBER(FIND("-", W635))=FALSE), W635, IF(AND(ISNUMBER(FIND("|", W635))=FALSE, ISNUMBER(FIND("-", W635))=TRUE),_xlfn.CHOOSECOLS(_xlfn.TEXTSPLIT(W635,"-", "|",,TRUE),2), _xlfn.CONCAT(_xlfn.CHOOSECOLS(_xlfn.TEXTSPLIT(SUBSTITUTE(W635, "-", "|"), "|"),2),"|", _xlfn.CHOOSECOLS(_xlfn.TEXTSPLIT(SUBSTITUTE(W635, "-", "|"), "|"), 4))))))</f>
        <v>NULL</v>
      </c>
      <c r="AT635" s="92" t="str" cm="1">
        <f t="array" ref="AT635">TRIM(_xlfn.CHOOSECOLS(_xlfn.TEXTSPLIT(AR635,"|",,TRUE),1))</f>
        <v>NULL</v>
      </c>
      <c r="AU635" s="92" t="str" cm="1">
        <f t="array" ref="AU635">TRIM(_xlfn.CHOOSECOLS(_xlfn.TEXTSPLIT(AS635,"|",,TRUE),1))</f>
        <v>NULL</v>
      </c>
      <c r="AV635" s="92" t="str" cm="1">
        <f t="array" ref="AV635">TRIM(_xlfn.CHOOSECOLS(_xlfn.TEXTSPLIT(AB635,"|",,TRUE),1))</f>
        <v>USD</v>
      </c>
      <c r="AW635" s="92" t="str" cm="1">
        <f t="array" ref="AW635">TRIM(_xlfn.CHOOSECOLS(_xlfn.TEXTSPLIT(Y635,"|",,TRUE),1))</f>
        <v>NULL</v>
      </c>
      <c r="AX635" s="92" t="str" cm="1">
        <f t="array" ref="AX635">TRIM(_xlfn.CHOOSECOLS(_xlfn.TEXTSPLIT(Z635,"|",,TRUE),1))</f>
        <v>NULL</v>
      </c>
      <c r="AY635" s="99" t="str" cm="1">
        <f t="array" ref="AY635">TRIM(IF(OR(TRIM(AA635)="NULL",ISBLANK(AA635),ISNUMBER(AA635)), AA635, IF(AND(ISNUMBER(FIND("|", AA635))=TRUE, ISNUMBER(FIND("-", AA635))=FALSE), AA635, IF(AND(ISNUMBER(FIND("|", AA635))=FALSE, ISNUMBER(FIND("-", AA635))=TRUE),_xlfn.CHOOSECOLS(_xlfn.TEXTSPLIT(AA635,"-", "|",,TRUE),1), _xlfn.CONCAT(_xlfn.CHOOSECOLS(_xlfn.TEXTSPLIT(SUBSTITUTE(AA635, "-", "|"), "|"),1),"|", _xlfn.CHOOSECOLS(_xlfn.TEXTSPLIT(SUBSTITUTE(AA635, "-", "|"), "|"), 3))))))</f>
        <v>85000000</v>
      </c>
      <c r="AZ635" s="99" t="str" cm="1">
        <f t="array" ref="AZ635">TRIM(IF(OR(TRIM(AA635)="NULL",ISBLANK(AA635),ISNUMBER(AA635)), AA635, IF(AND(ISNUMBER(FIND("|", AA635))=TRUE, ISNUMBER(FIND("-", AA635))=FALSE), AA635, IF(AND(ISNUMBER(FIND("|", AA635))=FALSE, ISNUMBER(FIND("-", AA635))=TRUE),_xlfn.CHOOSECOLS(_xlfn.TEXTSPLIT(AA635,"-", "|",,TRUE),2), _xlfn.CONCAT(_xlfn.CHOOSECOLS(_xlfn.TEXTSPLIT(SUBSTITUTE(AA635, "-", "|"), "|"),2),"|", _xlfn.CHOOSECOLS(_xlfn.TEXTSPLIT(SUBSTITUTE(AA635, "-", "|"), "|"), 4))))))</f>
        <v>85000000</v>
      </c>
      <c r="BA635" s="92" t="str" cm="1">
        <f t="array" ref="BA635">TRIM(_xlfn.CHOOSECOLS(_xlfn.TEXTSPLIT(AY635,"|",,TRUE),1))</f>
        <v>85000000</v>
      </c>
      <c r="BB635" s="92" t="str" cm="1">
        <f t="array" ref="BB635">TRIM(_xlfn.CHOOSECOLS(_xlfn.TEXTSPLIT(AZ635,"|",,TRUE),1))</f>
        <v>85000000</v>
      </c>
      <c r="BC635" s="92" t="str" cm="1">
        <f t="array" ref="BC635">TRIM(_xlfn.CHOOSECOLS(_xlfn.TEXTSPLIT(AB635,"|",,TRUE),1))</f>
        <v>USD</v>
      </c>
      <c r="BD635" s="92" t="str" cm="1">
        <f t="array" ref="BD635">TRIM(_xlfn.CHOOSECOLS(_xlfn.TEXTSPLIT(AC635,"|",,TRUE),1))</f>
        <v>No</v>
      </c>
      <c r="BE635" s="92" t="str" cm="1">
        <f t="array" ref="BE635">TRIM(_xlfn.CHOOSECOLS(_xlfn.TEXTSPLIT(AD635,"|",,TRUE),1))</f>
        <v>NULL</v>
      </c>
      <c r="BF635" s="92" t="str" cm="1">
        <f t="array" ref="BF635">TRIM(IF(OR(TRIM(AE635)="NULL",ISBLANK(AE635),ISNUMBER(AE635)),AE635,_xlfn.CHOOSECOLS(_xlfn.TEXTSPLIT(AE635,"-",,TRUE),1)))</f>
        <v>NULL</v>
      </c>
      <c r="BG635" s="92" t="str" cm="1">
        <f t="array" ref="BG635">TRIM(IF(OR(TRIM(AE635)="NULL",ISBLANK(AE635),ISNUMBER(AE635)),AE635,_xlfn.CHOOSECOLS(_xlfn.TEXTSPLIT(AE635,"-",,TRUE),2)))</f>
        <v>NULL</v>
      </c>
      <c r="BH635" s="95" t="str">
        <f t="shared" si="54"/>
        <v>2017</v>
      </c>
      <c r="BI635" s="96" t="str">
        <f t="shared" si="55"/>
        <v>8</v>
      </c>
      <c r="BJ635" s="97" t="str">
        <f t="shared" si="56"/>
        <v>30</v>
      </c>
      <c r="BK635" s="96" t="str">
        <f t="shared" si="57"/>
        <v>2017</v>
      </c>
      <c r="BL635" s="96" t="str">
        <f t="shared" si="58"/>
        <v>9</v>
      </c>
      <c r="BM635" s="97" t="str">
        <f t="shared" si="59"/>
        <v>13</v>
      </c>
      <c r="BN635" s="93" t="b">
        <f>AND(TRIM(BH635)="NULL", TRIM(BK635)="NULL")</f>
        <v>0</v>
      </c>
      <c r="BO635" s="127" t="s">
        <v>435</v>
      </c>
      <c r="BP635" s="127" t="s">
        <v>435</v>
      </c>
    </row>
    <row r="636" spans="1:68">
      <c r="A636" s="7">
        <v>131.56</v>
      </c>
      <c r="B636" s="1" t="s">
        <v>420</v>
      </c>
      <c r="C636" s="11" t="s">
        <v>1599</v>
      </c>
      <c r="D636" s="6" t="s">
        <v>1600</v>
      </c>
      <c r="E636" s="21" t="s">
        <v>1657</v>
      </c>
      <c r="F636" s="5" t="s">
        <v>63</v>
      </c>
      <c r="G636" s="25" t="s">
        <v>63</v>
      </c>
      <c r="H636" s="25" t="s">
        <v>63</v>
      </c>
      <c r="I636" s="25" t="s">
        <v>63</v>
      </c>
      <c r="J636" s="5">
        <v>42977</v>
      </c>
      <c r="K636" s="6">
        <v>2017</v>
      </c>
      <c r="L636" s="6">
        <v>8</v>
      </c>
      <c r="M636" s="6">
        <v>30</v>
      </c>
      <c r="N636" s="5">
        <v>42991</v>
      </c>
      <c r="O636" s="6">
        <v>2017</v>
      </c>
      <c r="P636" s="6">
        <v>9</v>
      </c>
      <c r="Q636" s="6">
        <v>13</v>
      </c>
      <c r="R636" s="6" t="s">
        <v>166</v>
      </c>
      <c r="S636" s="6" t="s">
        <v>63</v>
      </c>
      <c r="T636" s="6" t="s">
        <v>166</v>
      </c>
      <c r="U636" s="6" t="s">
        <v>166</v>
      </c>
      <c r="V636" s="6" t="s">
        <v>166</v>
      </c>
      <c r="W636" s="6" t="s">
        <v>166</v>
      </c>
      <c r="X636" s="6" t="s">
        <v>166</v>
      </c>
      <c r="Y636" s="6" t="s">
        <v>166</v>
      </c>
      <c r="Z636" s="6" t="s">
        <v>166</v>
      </c>
      <c r="AA636" s="6" t="s">
        <v>166</v>
      </c>
      <c r="AB636" s="6" t="s">
        <v>166</v>
      </c>
      <c r="AC636" s="6" t="s">
        <v>166</v>
      </c>
      <c r="AD636" s="6" t="s">
        <v>166</v>
      </c>
      <c r="AE636" s="6">
        <v>849</v>
      </c>
      <c r="AH636" s="91" t="str" cm="1">
        <f t="array" ref="AH636">IF(OR(TRIM(S636)="NULL",ISBLANK(S636),ISNUMBER(S636)),TRIM(S636),TRIM(_xlfn.CHOOSECOLS(_xlfn.TEXTSPLIT(S636,"-",,TRUE),1)))</f>
        <v>NULL</v>
      </c>
      <c r="AI636" s="91" t="str" cm="1">
        <f t="array" ref="AI636">IF(OR(TRIM(S636)="NULL",ISBLANK(S636),ISNUMBER(S636)),TRIM(S636),TRIM(_xlfn.CHOOSECOLS(_xlfn.TEXTSPLIT(S636,"-",,TRUE),2)))</f>
        <v>NULL</v>
      </c>
      <c r="AJ636" s="91" t="str" cm="1">
        <f t="array" ref="AJ636">IF(OR(TRIM(R636)="NULL",ISBLANK(R636),ISNUMBER(R636)),TRIM(R636),TRIM(_xlfn.CHOOSECOLS(_xlfn.TEXTSPLIT(R636,"-",,TRUE),1)))</f>
        <v>NULL</v>
      </c>
      <c r="AK636" s="91" t="str" cm="1">
        <f t="array" ref="AK636">IF(OR(TRIM(R636)="NULL",ISBLANK(R636),ISNUMBER(R636)),TRIM(R636),TRIM(_xlfn.CHOOSECOLS(_xlfn.TEXTSPLIT(R636,"-",,TRUE),2)))</f>
        <v>NULL</v>
      </c>
      <c r="AL636" s="91" t="str" cm="1">
        <f t="array" ref="AL636">IF(OR(TRIM(T636)="NULL",ISBLANK(T636),ISNUMBER(T636)),TRIM(T636),TRIM(_xlfn.CHOOSECOLS(_xlfn.TEXTSPLIT(T636,"-",,TRUE),1)))</f>
        <v>NULL</v>
      </c>
      <c r="AM636" s="91" t="str" cm="1">
        <f t="array" ref="AM636">IF(OR(TRIM(T636)="NULL",ISBLANK(T636),ISNUMBER(T636)),TRIM(T636),TRIM(_xlfn.CHOOSECOLS(_xlfn.TEXTSPLIT(T636,"-",,TRUE),2)))</f>
        <v>NULL</v>
      </c>
      <c r="AN636" s="91" t="str" cm="1">
        <f t="array" ref="AN636">IF(OR(TRIM(U636)="NULL",ISBLANK(U636),ISNUMBER(U636)),TRIM(U636),TRIM(_xlfn.CHOOSECOLS(_xlfn.TEXTSPLIT(Y636,"-",,TRUE),1)))</f>
        <v>NULL</v>
      </c>
      <c r="AO636" s="91" t="str" cm="1">
        <f t="array" ref="AO636">IF(OR(TRIM(U636)="NULL",ISBLANK(U636),ISNUMBER(U636)),TRIM(U636),TRIM(_xlfn.CHOOSECOLS(_xlfn.TEXTSPLIT(Y636,"-",,TRUE),2)))</f>
        <v>NULL</v>
      </c>
      <c r="AP636" s="91" t="str" cm="1">
        <f t="array" ref="AP636">IF(OR(TRIM(V636)="NULL",ISBLANK(V636),ISNUMBER(V636)),TRIM(V636),TRIM(_xlfn.CHOOSECOLS(_xlfn.TEXTSPLIT(Y636,"-",,TRUE),1)))</f>
        <v>NULL</v>
      </c>
      <c r="AQ636" s="91" t="str" cm="1">
        <f t="array" ref="AQ636">IF(OR(TRIM(V636)="NULL",ISBLANK(V636),ISNUMBER(V636)),V636,_xlfn.CHOOSECOLS(_xlfn.TEXTSPLIT(Y636,"-",,TRUE),2))</f>
        <v xml:space="preserve">NULL </v>
      </c>
      <c r="AR636" s="99" t="str" cm="1">
        <f t="array" ref="AR636">TRIM(IF(OR(TRIM(W636)="NULL",ISBLANK(W636),ISNUMBER(W636)), W636, IF(AND(ISNUMBER(FIND("|", W636))=TRUE, ISNUMBER(FIND("-", W636))=FALSE), W636, IF(AND(ISNUMBER(FIND("|", W636))=FALSE, ISNUMBER(FIND("-", W636))=TRUE),_xlfn.CHOOSECOLS(_xlfn.TEXTSPLIT(W636,"-", "|",,TRUE),1), _xlfn.CONCAT(_xlfn.CHOOSECOLS(_xlfn.TEXTSPLIT(SUBSTITUTE(W636, "-", "|"), "|"),1),"|", _xlfn.CHOOSECOLS(_xlfn.TEXTSPLIT(SUBSTITUTE(W636, "-", "|"), "|"), 3))))))</f>
        <v>NULL</v>
      </c>
      <c r="AS636" s="99" t="str" cm="1">
        <f t="array" ref="AS636">TRIM(IF(OR(TRIM(W636)="NULL",ISBLANK(W636),ISNUMBER(W636)), W636, IF(AND(ISNUMBER(FIND("|", W636))=TRUE, ISNUMBER(FIND("-", W636))=FALSE), W636, IF(AND(ISNUMBER(FIND("|", W636))=FALSE, ISNUMBER(FIND("-", W636))=TRUE),_xlfn.CHOOSECOLS(_xlfn.TEXTSPLIT(W636,"-", "|",,TRUE),2), _xlfn.CONCAT(_xlfn.CHOOSECOLS(_xlfn.TEXTSPLIT(SUBSTITUTE(W636, "-", "|"), "|"),2),"|", _xlfn.CHOOSECOLS(_xlfn.TEXTSPLIT(SUBSTITUTE(W636, "-", "|"), "|"), 4))))))</f>
        <v>NULL</v>
      </c>
      <c r="AT636" s="92" t="str" cm="1">
        <f t="array" ref="AT636">TRIM(_xlfn.CHOOSECOLS(_xlfn.TEXTSPLIT(AR636,"|",,TRUE),1))</f>
        <v>NULL</v>
      </c>
      <c r="AU636" s="92" t="str" cm="1">
        <f t="array" ref="AU636">TRIM(_xlfn.CHOOSECOLS(_xlfn.TEXTSPLIT(AS636,"|",,TRUE),1))</f>
        <v>NULL</v>
      </c>
      <c r="AV636" s="92" t="str" cm="1">
        <f t="array" ref="AV636">TRIM(_xlfn.CHOOSECOLS(_xlfn.TEXTSPLIT(AB636,"|",,TRUE),1))</f>
        <v>NULL</v>
      </c>
      <c r="AW636" s="92" t="str" cm="1">
        <f t="array" ref="AW636">TRIM(_xlfn.CHOOSECOLS(_xlfn.TEXTSPLIT(Y636,"|",,TRUE),1))</f>
        <v>NULL</v>
      </c>
      <c r="AX636" s="92" t="str" cm="1">
        <f t="array" ref="AX636">TRIM(_xlfn.CHOOSECOLS(_xlfn.TEXTSPLIT(Z636,"|",,TRUE),1))</f>
        <v>NULL</v>
      </c>
      <c r="AY636" s="99" t="str" cm="1">
        <f t="array" ref="AY636">TRIM(IF(OR(TRIM(AA636)="NULL",ISBLANK(AA636),ISNUMBER(AA636)), AA636, IF(AND(ISNUMBER(FIND("|", AA636))=TRUE, ISNUMBER(FIND("-", AA636))=FALSE), AA636, IF(AND(ISNUMBER(FIND("|", AA636))=FALSE, ISNUMBER(FIND("-", AA636))=TRUE),_xlfn.CHOOSECOLS(_xlfn.TEXTSPLIT(AA636,"-", "|",,TRUE),1), _xlfn.CONCAT(_xlfn.CHOOSECOLS(_xlfn.TEXTSPLIT(SUBSTITUTE(AA636, "-", "|"), "|"),1),"|", _xlfn.CHOOSECOLS(_xlfn.TEXTSPLIT(SUBSTITUTE(AA636, "-", "|"), "|"), 3))))))</f>
        <v>NULL</v>
      </c>
      <c r="AZ636" s="99" t="str" cm="1">
        <f t="array" ref="AZ636">TRIM(IF(OR(TRIM(AA636)="NULL",ISBLANK(AA636),ISNUMBER(AA636)), AA636, IF(AND(ISNUMBER(FIND("|", AA636))=TRUE, ISNUMBER(FIND("-", AA636))=FALSE), AA636, IF(AND(ISNUMBER(FIND("|", AA636))=FALSE, ISNUMBER(FIND("-", AA636))=TRUE),_xlfn.CHOOSECOLS(_xlfn.TEXTSPLIT(AA636,"-", "|",,TRUE),2), _xlfn.CONCAT(_xlfn.CHOOSECOLS(_xlfn.TEXTSPLIT(SUBSTITUTE(AA636, "-", "|"), "|"),2),"|", _xlfn.CHOOSECOLS(_xlfn.TEXTSPLIT(SUBSTITUTE(AA636, "-", "|"), "|"), 4))))))</f>
        <v>NULL</v>
      </c>
      <c r="BA636" s="92" t="str" cm="1">
        <f t="array" ref="BA636">TRIM(_xlfn.CHOOSECOLS(_xlfn.TEXTSPLIT(AY636,"|",,TRUE),1))</f>
        <v>NULL</v>
      </c>
      <c r="BB636" s="92" t="str" cm="1">
        <f t="array" ref="BB636">TRIM(_xlfn.CHOOSECOLS(_xlfn.TEXTSPLIT(AZ636,"|",,TRUE),1))</f>
        <v>NULL</v>
      </c>
      <c r="BC636" s="92" t="str" cm="1">
        <f t="array" ref="BC636">TRIM(_xlfn.CHOOSECOLS(_xlfn.TEXTSPLIT(AB636,"|",,TRUE),1))</f>
        <v>NULL</v>
      </c>
      <c r="BD636" s="92" t="str" cm="1">
        <f t="array" ref="BD636">TRIM(_xlfn.CHOOSECOLS(_xlfn.TEXTSPLIT(AC636,"|",,TRUE),1))</f>
        <v>NULL</v>
      </c>
      <c r="BE636" s="92" t="str" cm="1">
        <f t="array" ref="BE636">TRIM(_xlfn.CHOOSECOLS(_xlfn.TEXTSPLIT(AD636,"|",,TRUE),1))</f>
        <v>NULL</v>
      </c>
      <c r="BF636" s="92" t="str" cm="1">
        <f t="array" ref="BF636">TRIM(IF(OR(TRIM(AE636)="NULL",ISBLANK(AE636),ISNUMBER(AE636)),AE636,_xlfn.CHOOSECOLS(_xlfn.TEXTSPLIT(AE636,"-",,TRUE),1)))</f>
        <v>849</v>
      </c>
      <c r="BG636" s="92" t="str" cm="1">
        <f t="array" ref="BG636">TRIM(IF(OR(TRIM(AE636)="NULL",ISBLANK(AE636),ISNUMBER(AE636)),AE636,_xlfn.CHOOSECOLS(_xlfn.TEXTSPLIT(AE636,"-",,TRUE),2)))</f>
        <v>849</v>
      </c>
      <c r="BH636" s="95" t="str">
        <f t="shared" si="54"/>
        <v>2017</v>
      </c>
      <c r="BI636" s="96" t="str">
        <f t="shared" si="55"/>
        <v>8</v>
      </c>
      <c r="BJ636" s="97" t="str">
        <f t="shared" si="56"/>
        <v>30</v>
      </c>
      <c r="BK636" s="96" t="str">
        <f t="shared" si="57"/>
        <v>2017</v>
      </c>
      <c r="BL636" s="96" t="str">
        <f t="shared" si="58"/>
        <v>9</v>
      </c>
      <c r="BM636" s="97" t="str">
        <f t="shared" si="59"/>
        <v>13</v>
      </c>
      <c r="BN636" s="93" t="b">
        <f>AND(TRIM(BH636)="NULL", TRIM(BK636)="NULL")</f>
        <v>0</v>
      </c>
      <c r="BO636" s="127" t="s">
        <v>435</v>
      </c>
      <c r="BP636" s="127" t="s">
        <v>435</v>
      </c>
    </row>
    <row r="637" spans="1:68">
      <c r="A637" s="7">
        <v>131.57</v>
      </c>
      <c r="B637" s="1" t="s">
        <v>420</v>
      </c>
      <c r="C637" s="11" t="s">
        <v>1599</v>
      </c>
      <c r="D637" s="6" t="s">
        <v>1600</v>
      </c>
      <c r="E637" s="21" t="s">
        <v>1658</v>
      </c>
      <c r="F637" s="5" t="s">
        <v>63</v>
      </c>
      <c r="G637" s="25" t="s">
        <v>63</v>
      </c>
      <c r="H637" s="25" t="s">
        <v>63</v>
      </c>
      <c r="I637" s="25" t="s">
        <v>63</v>
      </c>
      <c r="J637" s="5">
        <v>42977</v>
      </c>
      <c r="K637" s="6">
        <v>2017</v>
      </c>
      <c r="L637" s="6">
        <v>8</v>
      </c>
      <c r="M637" s="6">
        <v>30</v>
      </c>
      <c r="N637" s="5">
        <v>42991</v>
      </c>
      <c r="O637" s="6">
        <v>2017</v>
      </c>
      <c r="P637" s="6">
        <v>9</v>
      </c>
      <c r="Q637" s="6">
        <v>13</v>
      </c>
      <c r="R637" s="6" t="s">
        <v>166</v>
      </c>
      <c r="S637" s="6" t="s">
        <v>63</v>
      </c>
      <c r="T637" s="6" t="s">
        <v>166</v>
      </c>
      <c r="U637" s="6" t="s">
        <v>166</v>
      </c>
      <c r="V637" s="6" t="s">
        <v>166</v>
      </c>
      <c r="W637" s="6" t="s">
        <v>166</v>
      </c>
      <c r="X637" s="6" t="s">
        <v>166</v>
      </c>
      <c r="Y637" s="6" t="s">
        <v>166</v>
      </c>
      <c r="Z637" s="6" t="s">
        <v>166</v>
      </c>
      <c r="AA637" s="6">
        <v>600000</v>
      </c>
      <c r="AB637" s="6" t="s">
        <v>172</v>
      </c>
      <c r="AC637" s="6" t="s">
        <v>73</v>
      </c>
      <c r="AD637" s="6" t="s">
        <v>166</v>
      </c>
      <c r="AE637" s="6" t="s">
        <v>166</v>
      </c>
      <c r="AH637" s="91" t="str" cm="1">
        <f t="array" ref="AH637">IF(OR(TRIM(S637)="NULL",ISBLANK(S637),ISNUMBER(S637)),TRIM(S637),TRIM(_xlfn.CHOOSECOLS(_xlfn.TEXTSPLIT(S637,"-",,TRUE),1)))</f>
        <v>NULL</v>
      </c>
      <c r="AI637" s="91" t="str" cm="1">
        <f t="array" ref="AI637">IF(OR(TRIM(S637)="NULL",ISBLANK(S637),ISNUMBER(S637)),TRIM(S637),TRIM(_xlfn.CHOOSECOLS(_xlfn.TEXTSPLIT(S637,"-",,TRUE),2)))</f>
        <v>NULL</v>
      </c>
      <c r="AJ637" s="91" t="str" cm="1">
        <f t="array" ref="AJ637">IF(OR(TRIM(R637)="NULL",ISBLANK(R637),ISNUMBER(R637)),TRIM(R637),TRIM(_xlfn.CHOOSECOLS(_xlfn.TEXTSPLIT(R637,"-",,TRUE),1)))</f>
        <v>NULL</v>
      </c>
      <c r="AK637" s="91" t="str" cm="1">
        <f t="array" ref="AK637">IF(OR(TRIM(R637)="NULL",ISBLANK(R637),ISNUMBER(R637)),TRIM(R637),TRIM(_xlfn.CHOOSECOLS(_xlfn.TEXTSPLIT(R637,"-",,TRUE),2)))</f>
        <v>NULL</v>
      </c>
      <c r="AL637" s="91" t="str" cm="1">
        <f t="array" ref="AL637">IF(OR(TRIM(T637)="NULL",ISBLANK(T637),ISNUMBER(T637)),TRIM(T637),TRIM(_xlfn.CHOOSECOLS(_xlfn.TEXTSPLIT(T637,"-",,TRUE),1)))</f>
        <v>NULL</v>
      </c>
      <c r="AM637" s="91" t="str" cm="1">
        <f t="array" ref="AM637">IF(OR(TRIM(T637)="NULL",ISBLANK(T637),ISNUMBER(T637)),TRIM(T637),TRIM(_xlfn.CHOOSECOLS(_xlfn.TEXTSPLIT(T637,"-",,TRUE),2)))</f>
        <v>NULL</v>
      </c>
      <c r="AN637" s="91" t="str" cm="1">
        <f t="array" ref="AN637">IF(OR(TRIM(U637)="NULL",ISBLANK(U637),ISNUMBER(U637)),TRIM(U637),TRIM(_xlfn.CHOOSECOLS(_xlfn.TEXTSPLIT(Y637,"-",,TRUE),1)))</f>
        <v>NULL</v>
      </c>
      <c r="AO637" s="91" t="str" cm="1">
        <f t="array" ref="AO637">IF(OR(TRIM(U637)="NULL",ISBLANK(U637),ISNUMBER(U637)),TRIM(U637),TRIM(_xlfn.CHOOSECOLS(_xlfn.TEXTSPLIT(Y637,"-",,TRUE),2)))</f>
        <v>NULL</v>
      </c>
      <c r="AP637" s="91" t="str" cm="1">
        <f t="array" ref="AP637">IF(OR(TRIM(V637)="NULL",ISBLANK(V637),ISNUMBER(V637)),TRIM(V637),TRIM(_xlfn.CHOOSECOLS(_xlfn.TEXTSPLIT(Y637,"-",,TRUE),1)))</f>
        <v>NULL</v>
      </c>
      <c r="AQ637" s="91" t="str" cm="1">
        <f t="array" ref="AQ637">IF(OR(TRIM(V637)="NULL",ISBLANK(V637),ISNUMBER(V637)),V637,_xlfn.CHOOSECOLS(_xlfn.TEXTSPLIT(Y637,"-",,TRUE),2))</f>
        <v xml:space="preserve">NULL </v>
      </c>
      <c r="AR637" s="99" t="str" cm="1">
        <f t="array" ref="AR637">TRIM(IF(OR(TRIM(W637)="NULL",ISBLANK(W637),ISNUMBER(W637)), W637, IF(AND(ISNUMBER(FIND("|", W637))=TRUE, ISNUMBER(FIND("-", W637))=FALSE), W637, IF(AND(ISNUMBER(FIND("|", W637))=FALSE, ISNUMBER(FIND("-", W637))=TRUE),_xlfn.CHOOSECOLS(_xlfn.TEXTSPLIT(W637,"-", "|",,TRUE),1), _xlfn.CONCAT(_xlfn.CHOOSECOLS(_xlfn.TEXTSPLIT(SUBSTITUTE(W637, "-", "|"), "|"),1),"|", _xlfn.CHOOSECOLS(_xlfn.TEXTSPLIT(SUBSTITUTE(W637, "-", "|"), "|"), 3))))))</f>
        <v>NULL</v>
      </c>
      <c r="AS637" s="99" t="str" cm="1">
        <f t="array" ref="AS637">TRIM(IF(OR(TRIM(W637)="NULL",ISBLANK(W637),ISNUMBER(W637)), W637, IF(AND(ISNUMBER(FIND("|", W637))=TRUE, ISNUMBER(FIND("-", W637))=FALSE), W637, IF(AND(ISNUMBER(FIND("|", W637))=FALSE, ISNUMBER(FIND("-", W637))=TRUE),_xlfn.CHOOSECOLS(_xlfn.TEXTSPLIT(W637,"-", "|",,TRUE),2), _xlfn.CONCAT(_xlfn.CHOOSECOLS(_xlfn.TEXTSPLIT(SUBSTITUTE(W637, "-", "|"), "|"),2),"|", _xlfn.CHOOSECOLS(_xlfn.TEXTSPLIT(SUBSTITUTE(W637, "-", "|"), "|"), 4))))))</f>
        <v>NULL</v>
      </c>
      <c r="AT637" s="92" t="str" cm="1">
        <f t="array" ref="AT637">TRIM(_xlfn.CHOOSECOLS(_xlfn.TEXTSPLIT(AR637,"|",,TRUE),1))</f>
        <v>NULL</v>
      </c>
      <c r="AU637" s="92" t="str" cm="1">
        <f t="array" ref="AU637">TRIM(_xlfn.CHOOSECOLS(_xlfn.TEXTSPLIT(AS637,"|",,TRUE),1))</f>
        <v>NULL</v>
      </c>
      <c r="AV637" s="92" t="str" cm="1">
        <f t="array" ref="AV637">TRIM(_xlfn.CHOOSECOLS(_xlfn.TEXTSPLIT(AB637,"|",,TRUE),1))</f>
        <v>USD</v>
      </c>
      <c r="AW637" s="92" t="str" cm="1">
        <f t="array" ref="AW637">TRIM(_xlfn.CHOOSECOLS(_xlfn.TEXTSPLIT(Y637,"|",,TRUE),1))</f>
        <v>NULL</v>
      </c>
      <c r="AX637" s="92" t="str" cm="1">
        <f t="array" ref="AX637">TRIM(_xlfn.CHOOSECOLS(_xlfn.TEXTSPLIT(Z637,"|",,TRUE),1))</f>
        <v>NULL</v>
      </c>
      <c r="AY637" s="99" t="str" cm="1">
        <f t="array" ref="AY637">TRIM(IF(OR(TRIM(AA637)="NULL",ISBLANK(AA637),ISNUMBER(AA637)), AA637, IF(AND(ISNUMBER(FIND("|", AA637))=TRUE, ISNUMBER(FIND("-", AA637))=FALSE), AA637, IF(AND(ISNUMBER(FIND("|", AA637))=FALSE, ISNUMBER(FIND("-", AA637))=TRUE),_xlfn.CHOOSECOLS(_xlfn.TEXTSPLIT(AA637,"-", "|",,TRUE),1), _xlfn.CONCAT(_xlfn.CHOOSECOLS(_xlfn.TEXTSPLIT(SUBSTITUTE(AA637, "-", "|"), "|"),1),"|", _xlfn.CHOOSECOLS(_xlfn.TEXTSPLIT(SUBSTITUTE(AA637, "-", "|"), "|"), 3))))))</f>
        <v>600000</v>
      </c>
      <c r="AZ637" s="99" t="str" cm="1">
        <f t="array" ref="AZ637">TRIM(IF(OR(TRIM(AA637)="NULL",ISBLANK(AA637),ISNUMBER(AA637)), AA637, IF(AND(ISNUMBER(FIND("|", AA637))=TRUE, ISNUMBER(FIND("-", AA637))=FALSE), AA637, IF(AND(ISNUMBER(FIND("|", AA637))=FALSE, ISNUMBER(FIND("-", AA637))=TRUE),_xlfn.CHOOSECOLS(_xlfn.TEXTSPLIT(AA637,"-", "|",,TRUE),2), _xlfn.CONCAT(_xlfn.CHOOSECOLS(_xlfn.TEXTSPLIT(SUBSTITUTE(AA637, "-", "|"), "|"),2),"|", _xlfn.CHOOSECOLS(_xlfn.TEXTSPLIT(SUBSTITUTE(AA637, "-", "|"), "|"), 4))))))</f>
        <v>600000</v>
      </c>
      <c r="BA637" s="92" t="str" cm="1">
        <f t="array" ref="BA637">TRIM(_xlfn.CHOOSECOLS(_xlfn.TEXTSPLIT(AY637,"|",,TRUE),1))</f>
        <v>600000</v>
      </c>
      <c r="BB637" s="92" t="str" cm="1">
        <f t="array" ref="BB637">TRIM(_xlfn.CHOOSECOLS(_xlfn.TEXTSPLIT(AZ637,"|",,TRUE),1))</f>
        <v>600000</v>
      </c>
      <c r="BC637" s="92" t="str" cm="1">
        <f t="array" ref="BC637">TRIM(_xlfn.CHOOSECOLS(_xlfn.TEXTSPLIT(AB637,"|",,TRUE),1))</f>
        <v>USD</v>
      </c>
      <c r="BD637" s="92" t="str" cm="1">
        <f t="array" ref="BD637">TRIM(_xlfn.CHOOSECOLS(_xlfn.TEXTSPLIT(AC637,"|",,TRUE),1))</f>
        <v>No</v>
      </c>
      <c r="BE637" s="92" t="str" cm="1">
        <f t="array" ref="BE637">TRIM(_xlfn.CHOOSECOLS(_xlfn.TEXTSPLIT(AD637,"|",,TRUE),1))</f>
        <v>NULL</v>
      </c>
      <c r="BF637" s="92" t="str" cm="1">
        <f t="array" ref="BF637">TRIM(IF(OR(TRIM(AE637)="NULL",ISBLANK(AE637),ISNUMBER(AE637)),AE637,_xlfn.CHOOSECOLS(_xlfn.TEXTSPLIT(AE637,"-",,TRUE),1)))</f>
        <v>NULL</v>
      </c>
      <c r="BG637" s="92" t="str" cm="1">
        <f t="array" ref="BG637">TRIM(IF(OR(TRIM(AE637)="NULL",ISBLANK(AE637),ISNUMBER(AE637)),AE637,_xlfn.CHOOSECOLS(_xlfn.TEXTSPLIT(AE637,"-",,TRUE),2)))</f>
        <v>NULL</v>
      </c>
      <c r="BH637" s="95" t="str">
        <f t="shared" si="54"/>
        <v>2017</v>
      </c>
      <c r="BI637" s="96" t="str">
        <f t="shared" si="55"/>
        <v>8</v>
      </c>
      <c r="BJ637" s="97" t="str">
        <f t="shared" si="56"/>
        <v>30</v>
      </c>
      <c r="BK637" s="96" t="str">
        <f t="shared" si="57"/>
        <v>2017</v>
      </c>
      <c r="BL637" s="96" t="str">
        <f t="shared" si="58"/>
        <v>9</v>
      </c>
      <c r="BM637" s="97" t="str">
        <f t="shared" si="59"/>
        <v>13</v>
      </c>
      <c r="BN637" s="93" t="b">
        <f>AND(TRIM(BH637)="NULL", TRIM(BK637)="NULL")</f>
        <v>0</v>
      </c>
      <c r="BO637" s="127" t="s">
        <v>435</v>
      </c>
      <c r="BP637" s="127" t="s">
        <v>435</v>
      </c>
    </row>
    <row r="638" spans="1:68" ht="45.75">
      <c r="A638" s="7" t="s">
        <v>1659</v>
      </c>
      <c r="B638" s="1" t="s">
        <v>420</v>
      </c>
      <c r="C638" s="11" t="s">
        <v>1660</v>
      </c>
      <c r="D638" s="6" t="s">
        <v>1661</v>
      </c>
      <c r="E638" s="21" t="s">
        <v>1662</v>
      </c>
      <c r="F638" s="5" t="s">
        <v>63</v>
      </c>
      <c r="G638" s="25" t="s">
        <v>63</v>
      </c>
      <c r="H638" s="25" t="s">
        <v>63</v>
      </c>
      <c r="I638" s="25" t="s">
        <v>63</v>
      </c>
      <c r="J638" s="5">
        <v>23300</v>
      </c>
      <c r="K638" s="6">
        <v>1963</v>
      </c>
      <c r="L638" s="6">
        <v>10</v>
      </c>
      <c r="M638" s="6">
        <v>16</v>
      </c>
      <c r="N638" s="5">
        <v>23313</v>
      </c>
      <c r="O638" s="6">
        <v>1963</v>
      </c>
      <c r="P638" s="6">
        <v>10</v>
      </c>
      <c r="Q638" s="6">
        <v>29</v>
      </c>
      <c r="R638" s="6">
        <v>3</v>
      </c>
      <c r="S638" s="6" t="s">
        <v>63</v>
      </c>
      <c r="T638" s="6" t="s">
        <v>166</v>
      </c>
      <c r="U638" s="6" t="s">
        <v>166</v>
      </c>
      <c r="V638" s="6" t="s">
        <v>166</v>
      </c>
      <c r="W638" s="6" t="s">
        <v>166</v>
      </c>
      <c r="X638" s="6" t="s">
        <v>166</v>
      </c>
      <c r="Y638" s="6" t="s">
        <v>166</v>
      </c>
      <c r="Z638" s="6" t="s">
        <v>166</v>
      </c>
      <c r="AA638" s="6">
        <v>500000</v>
      </c>
      <c r="AB638" s="6" t="s">
        <v>172</v>
      </c>
      <c r="AC638" s="6" t="s">
        <v>590</v>
      </c>
      <c r="AD638" s="6">
        <v>1963</v>
      </c>
      <c r="AE638" s="6">
        <v>1</v>
      </c>
      <c r="AH638" s="91" t="str" cm="1">
        <f t="array" ref="AH638">IF(OR(TRIM(S638)="NULL",ISBLANK(S638),ISNUMBER(S638)),TRIM(S638),TRIM(_xlfn.CHOOSECOLS(_xlfn.TEXTSPLIT(S638,"-",,TRUE),1)))</f>
        <v>NULL</v>
      </c>
      <c r="AI638" s="91" t="str" cm="1">
        <f t="array" ref="AI638">IF(OR(TRIM(S638)="NULL",ISBLANK(S638),ISNUMBER(S638)),TRIM(S638),TRIM(_xlfn.CHOOSECOLS(_xlfn.TEXTSPLIT(S638,"-",,TRUE),2)))</f>
        <v>NULL</v>
      </c>
      <c r="AJ638" s="91" t="str" cm="1">
        <f t="array" ref="AJ638">IF(OR(TRIM(R638)="NULL",ISBLANK(R638),ISNUMBER(R638)),TRIM(R638),TRIM(_xlfn.CHOOSECOLS(_xlfn.TEXTSPLIT(R638,"-",,TRUE),1)))</f>
        <v>3</v>
      </c>
      <c r="AK638" s="91" t="str" cm="1">
        <f t="array" ref="AK638">IF(OR(TRIM(R638)="NULL",ISBLANK(R638),ISNUMBER(R638)),TRIM(R638),TRIM(_xlfn.CHOOSECOLS(_xlfn.TEXTSPLIT(R638,"-",,TRUE),2)))</f>
        <v>3</v>
      </c>
      <c r="AL638" s="91" t="str" cm="1">
        <f t="array" ref="AL638">IF(OR(TRIM(T638)="NULL",ISBLANK(T638),ISNUMBER(T638)),TRIM(T638),TRIM(_xlfn.CHOOSECOLS(_xlfn.TEXTSPLIT(T638,"-",,TRUE),1)))</f>
        <v>NULL</v>
      </c>
      <c r="AM638" s="91" t="str" cm="1">
        <f t="array" ref="AM638">IF(OR(TRIM(T638)="NULL",ISBLANK(T638),ISNUMBER(T638)),TRIM(T638),TRIM(_xlfn.CHOOSECOLS(_xlfn.TEXTSPLIT(T638,"-",,TRUE),2)))</f>
        <v>NULL</v>
      </c>
      <c r="AN638" s="91" t="str" cm="1">
        <f t="array" ref="AN638">IF(OR(TRIM(U638)="NULL",ISBLANK(U638),ISNUMBER(U638)),TRIM(U638),TRIM(_xlfn.CHOOSECOLS(_xlfn.TEXTSPLIT(Y638,"-",,TRUE),1)))</f>
        <v>NULL</v>
      </c>
      <c r="AO638" s="91" t="str" cm="1">
        <f t="array" ref="AO638">IF(OR(TRIM(U638)="NULL",ISBLANK(U638),ISNUMBER(U638)),TRIM(U638),TRIM(_xlfn.CHOOSECOLS(_xlfn.TEXTSPLIT(Y638,"-",,TRUE),2)))</f>
        <v>NULL</v>
      </c>
      <c r="AP638" s="91" t="str" cm="1">
        <f t="array" ref="AP638">IF(OR(TRIM(V638)="NULL",ISBLANK(V638),ISNUMBER(V638)),TRIM(V638),TRIM(_xlfn.CHOOSECOLS(_xlfn.TEXTSPLIT(Y638,"-",,TRUE),1)))</f>
        <v>NULL</v>
      </c>
      <c r="AQ638" s="91" t="str" cm="1">
        <f t="array" ref="AQ638">IF(OR(TRIM(V638)="NULL",ISBLANK(V638),ISNUMBER(V638)),V638,_xlfn.CHOOSECOLS(_xlfn.TEXTSPLIT(Y638,"-",,TRUE),2))</f>
        <v xml:space="preserve">NULL </v>
      </c>
      <c r="AR638" s="99" t="str" cm="1">
        <f t="array" ref="AR638">TRIM(IF(OR(TRIM(W638)="NULL",ISBLANK(W638),ISNUMBER(W638)), W638, IF(AND(ISNUMBER(FIND("|", W638))=TRUE, ISNUMBER(FIND("-", W638))=FALSE), W638, IF(AND(ISNUMBER(FIND("|", W638))=FALSE, ISNUMBER(FIND("-", W638))=TRUE),_xlfn.CHOOSECOLS(_xlfn.TEXTSPLIT(W638,"-", "|",,TRUE),1), _xlfn.CONCAT(_xlfn.CHOOSECOLS(_xlfn.TEXTSPLIT(SUBSTITUTE(W638, "-", "|"), "|"),1),"|", _xlfn.CHOOSECOLS(_xlfn.TEXTSPLIT(SUBSTITUTE(W638, "-", "|"), "|"), 3))))))</f>
        <v>NULL</v>
      </c>
      <c r="AS638" s="99" t="str" cm="1">
        <f t="array" ref="AS638">TRIM(IF(OR(TRIM(W638)="NULL",ISBLANK(W638),ISNUMBER(W638)), W638, IF(AND(ISNUMBER(FIND("|", W638))=TRUE, ISNUMBER(FIND("-", W638))=FALSE), W638, IF(AND(ISNUMBER(FIND("|", W638))=FALSE, ISNUMBER(FIND("-", W638))=TRUE),_xlfn.CHOOSECOLS(_xlfn.TEXTSPLIT(W638,"-", "|",,TRUE),2), _xlfn.CONCAT(_xlfn.CHOOSECOLS(_xlfn.TEXTSPLIT(SUBSTITUTE(W638, "-", "|"), "|"),2),"|", _xlfn.CHOOSECOLS(_xlfn.TEXTSPLIT(SUBSTITUTE(W638, "-", "|"), "|"), 4))))))</f>
        <v>NULL</v>
      </c>
      <c r="AT638" s="92" t="str" cm="1">
        <f t="array" ref="AT638">TRIM(_xlfn.CHOOSECOLS(_xlfn.TEXTSPLIT(AR638,"|",,TRUE),1))</f>
        <v>NULL</v>
      </c>
      <c r="AU638" s="92" t="str" cm="1">
        <f t="array" ref="AU638">TRIM(_xlfn.CHOOSECOLS(_xlfn.TEXTSPLIT(AS638,"|",,TRUE),1))</f>
        <v>NULL</v>
      </c>
      <c r="AV638" s="92" t="str" cm="1">
        <f t="array" ref="AV638">TRIM(_xlfn.CHOOSECOLS(_xlfn.TEXTSPLIT(AB638,"|",,TRUE),1))</f>
        <v>USD</v>
      </c>
      <c r="AW638" s="92" t="str" cm="1">
        <f t="array" ref="AW638">TRIM(_xlfn.CHOOSECOLS(_xlfn.TEXTSPLIT(Y638,"|",,TRUE),1))</f>
        <v>NULL</v>
      </c>
      <c r="AX638" s="92" t="str" cm="1">
        <f t="array" ref="AX638">TRIM(_xlfn.CHOOSECOLS(_xlfn.TEXTSPLIT(Z638,"|",,TRUE),1))</f>
        <v>NULL</v>
      </c>
      <c r="AY638" s="99" t="str" cm="1">
        <f t="array" ref="AY638">TRIM(IF(OR(TRIM(AA638)="NULL",ISBLANK(AA638),ISNUMBER(AA638)), AA638, IF(AND(ISNUMBER(FIND("|", AA638))=TRUE, ISNUMBER(FIND("-", AA638))=FALSE), AA638, IF(AND(ISNUMBER(FIND("|", AA638))=FALSE, ISNUMBER(FIND("-", AA638))=TRUE),_xlfn.CHOOSECOLS(_xlfn.TEXTSPLIT(AA638,"-", "|",,TRUE),1), _xlfn.CONCAT(_xlfn.CHOOSECOLS(_xlfn.TEXTSPLIT(SUBSTITUTE(AA638, "-", "|"), "|"),1),"|", _xlfn.CHOOSECOLS(_xlfn.TEXTSPLIT(SUBSTITUTE(AA638, "-", "|"), "|"), 3))))))</f>
        <v>500000</v>
      </c>
      <c r="AZ638" s="99" t="str" cm="1">
        <f t="array" ref="AZ638">TRIM(IF(OR(TRIM(AA638)="NULL",ISBLANK(AA638),ISNUMBER(AA638)), AA638, IF(AND(ISNUMBER(FIND("|", AA638))=TRUE, ISNUMBER(FIND("-", AA638))=FALSE), AA638, IF(AND(ISNUMBER(FIND("|", AA638))=FALSE, ISNUMBER(FIND("-", AA638))=TRUE),_xlfn.CHOOSECOLS(_xlfn.TEXTSPLIT(AA638,"-", "|",,TRUE),2), _xlfn.CONCAT(_xlfn.CHOOSECOLS(_xlfn.TEXTSPLIT(SUBSTITUTE(AA638, "-", "|"), "|"),2),"|", _xlfn.CHOOSECOLS(_xlfn.TEXTSPLIT(SUBSTITUTE(AA638, "-", "|"), "|"), 4))))))</f>
        <v>500000</v>
      </c>
      <c r="BA638" s="92" t="str" cm="1">
        <f t="array" ref="BA638">TRIM(_xlfn.CHOOSECOLS(_xlfn.TEXTSPLIT(AY638,"|",,TRUE),1))</f>
        <v>500000</v>
      </c>
      <c r="BB638" s="92" t="str" cm="1">
        <f t="array" ref="BB638">TRIM(_xlfn.CHOOSECOLS(_xlfn.TEXTSPLIT(AZ638,"|",,TRUE),1))</f>
        <v>500000</v>
      </c>
      <c r="BC638" s="92" t="str" cm="1">
        <f t="array" ref="BC638">TRIM(_xlfn.CHOOSECOLS(_xlfn.TEXTSPLIT(AB638,"|",,TRUE),1))</f>
        <v>USD</v>
      </c>
      <c r="BD638" s="92" t="str" cm="1">
        <f t="array" ref="BD638">TRIM(_xlfn.CHOOSECOLS(_xlfn.TEXTSPLIT(AC638,"|",,TRUE),1))</f>
        <v>YES</v>
      </c>
      <c r="BE638" s="92" t="str" cm="1">
        <f t="array" ref="BE638">TRIM(_xlfn.CHOOSECOLS(_xlfn.TEXTSPLIT(AD638,"|",,TRUE),1))</f>
        <v>1963</v>
      </c>
      <c r="BF638" s="92" t="str" cm="1">
        <f t="array" ref="BF638">TRIM(IF(OR(TRIM(AE638)="NULL",ISBLANK(AE638),ISNUMBER(AE638)),AE638,_xlfn.CHOOSECOLS(_xlfn.TEXTSPLIT(AE638,"-",,TRUE),1)))</f>
        <v>1</v>
      </c>
      <c r="BG638" s="92" t="str" cm="1">
        <f t="array" ref="BG638">TRIM(IF(OR(TRIM(AE638)="NULL",ISBLANK(AE638),ISNUMBER(AE638)),AE638,_xlfn.CHOOSECOLS(_xlfn.TEXTSPLIT(AE638,"-",,TRUE),2)))</f>
        <v>1</v>
      </c>
      <c r="BH638" s="95" t="str">
        <f t="shared" si="54"/>
        <v>1963</v>
      </c>
      <c r="BI638" s="96" t="str">
        <f t="shared" si="55"/>
        <v>10</v>
      </c>
      <c r="BJ638" s="97" t="str">
        <f t="shared" si="56"/>
        <v>16</v>
      </c>
      <c r="BK638" s="96" t="str">
        <f t="shared" si="57"/>
        <v>1963</v>
      </c>
      <c r="BL638" s="96" t="str">
        <f t="shared" si="58"/>
        <v>10</v>
      </c>
      <c r="BM638" s="97" t="str">
        <f t="shared" si="59"/>
        <v>29</v>
      </c>
      <c r="BN638" s="93" t="b">
        <f>AND(TRIM(BH638)="NULL", TRIM(BK638)="NULL")</f>
        <v>0</v>
      </c>
      <c r="BO638" s="127" t="s">
        <v>1663</v>
      </c>
      <c r="BP638" s="127" t="s">
        <v>1663</v>
      </c>
    </row>
    <row r="639" spans="1:68">
      <c r="A639" s="7">
        <v>132.01</v>
      </c>
      <c r="B639" s="1" t="s">
        <v>420</v>
      </c>
      <c r="C639" s="11" t="s">
        <v>1660</v>
      </c>
      <c r="D639" s="6" t="s">
        <v>1661</v>
      </c>
      <c r="E639" s="21" t="s">
        <v>1664</v>
      </c>
      <c r="F639" s="5" t="s">
        <v>63</v>
      </c>
      <c r="G639" s="25" t="s">
        <v>63</v>
      </c>
      <c r="H639" s="25" t="s">
        <v>63</v>
      </c>
      <c r="I639" s="25" t="s">
        <v>63</v>
      </c>
      <c r="J639" s="5">
        <v>23300</v>
      </c>
      <c r="K639" s="6">
        <v>1963</v>
      </c>
      <c r="L639" s="6">
        <v>10</v>
      </c>
      <c r="M639" s="6">
        <v>16</v>
      </c>
      <c r="N639" s="5">
        <v>23313</v>
      </c>
      <c r="O639" s="6">
        <v>1963</v>
      </c>
      <c r="P639" s="6">
        <v>10</v>
      </c>
      <c r="Q639" s="6">
        <v>29</v>
      </c>
      <c r="R639" s="6">
        <v>1</v>
      </c>
      <c r="S639" s="6" t="s">
        <v>63</v>
      </c>
      <c r="T639" s="6" t="s">
        <v>166</v>
      </c>
      <c r="U639" s="6" t="s">
        <v>166</v>
      </c>
      <c r="V639" s="6" t="s">
        <v>166</v>
      </c>
      <c r="W639" s="6" t="s">
        <v>166</v>
      </c>
      <c r="X639" s="6" t="s">
        <v>166</v>
      </c>
      <c r="Y639" s="6" t="s">
        <v>63</v>
      </c>
      <c r="Z639" s="6" t="s">
        <v>63</v>
      </c>
      <c r="AA639" s="6" t="s">
        <v>63</v>
      </c>
      <c r="AB639" s="6" t="s">
        <v>63</v>
      </c>
      <c r="AC639" s="6" t="s">
        <v>63</v>
      </c>
      <c r="AD639" s="6" t="s">
        <v>63</v>
      </c>
      <c r="AE639" s="76" t="s">
        <v>1665</v>
      </c>
      <c r="AH639" s="91" t="str" cm="1">
        <f t="array" ref="AH639">IF(OR(TRIM(S639)="NULL",ISBLANK(S639),ISNUMBER(S639)),TRIM(S639),TRIM(_xlfn.CHOOSECOLS(_xlfn.TEXTSPLIT(S639,"-",,TRUE),1)))</f>
        <v>NULL</v>
      </c>
      <c r="AI639" s="91" t="str" cm="1">
        <f t="array" ref="AI639">IF(OR(TRIM(S639)="NULL",ISBLANK(S639),ISNUMBER(S639)),TRIM(S639),TRIM(_xlfn.CHOOSECOLS(_xlfn.TEXTSPLIT(S639,"-",,TRUE),2)))</f>
        <v>NULL</v>
      </c>
      <c r="AJ639" s="91" t="str" cm="1">
        <f t="array" ref="AJ639">IF(OR(TRIM(R639)="NULL",ISBLANK(R639),ISNUMBER(R639)),TRIM(R639),TRIM(_xlfn.CHOOSECOLS(_xlfn.TEXTSPLIT(R639,"-",,TRUE),1)))</f>
        <v>1</v>
      </c>
      <c r="AK639" s="91" t="str" cm="1">
        <f t="array" ref="AK639">IF(OR(TRIM(R639)="NULL",ISBLANK(R639),ISNUMBER(R639)),TRIM(R639),TRIM(_xlfn.CHOOSECOLS(_xlfn.TEXTSPLIT(R639,"-",,TRUE),2)))</f>
        <v>1</v>
      </c>
      <c r="AL639" s="91" t="str" cm="1">
        <f t="array" ref="AL639">IF(OR(TRIM(T639)="NULL",ISBLANK(T639),ISNUMBER(T639)),TRIM(T639),TRIM(_xlfn.CHOOSECOLS(_xlfn.TEXTSPLIT(T639,"-",,TRUE),1)))</f>
        <v>NULL</v>
      </c>
      <c r="AM639" s="91" t="str" cm="1">
        <f t="array" ref="AM639">IF(OR(TRIM(T639)="NULL",ISBLANK(T639),ISNUMBER(T639)),TRIM(T639),TRIM(_xlfn.CHOOSECOLS(_xlfn.TEXTSPLIT(T639,"-",,TRUE),2)))</f>
        <v>NULL</v>
      </c>
      <c r="AN639" s="91" t="str" cm="1">
        <f t="array" ref="AN639">IF(OR(TRIM(U639)="NULL",ISBLANK(U639),ISNUMBER(U639)),TRIM(U639),TRIM(_xlfn.CHOOSECOLS(_xlfn.TEXTSPLIT(Y639,"-",,TRUE),1)))</f>
        <v>NULL</v>
      </c>
      <c r="AO639" s="91" t="str" cm="1">
        <f t="array" ref="AO639">IF(OR(TRIM(U639)="NULL",ISBLANK(U639),ISNUMBER(U639)),TRIM(U639),TRIM(_xlfn.CHOOSECOLS(_xlfn.TEXTSPLIT(Y639,"-",,TRUE),2)))</f>
        <v>NULL</v>
      </c>
      <c r="AP639" s="91" t="str" cm="1">
        <f t="array" ref="AP639">IF(OR(TRIM(V639)="NULL",ISBLANK(V639),ISNUMBER(V639)),TRIM(V639),TRIM(_xlfn.CHOOSECOLS(_xlfn.TEXTSPLIT(Y639,"-",,TRUE),1)))</f>
        <v>NULL</v>
      </c>
      <c r="AQ639" s="91" t="str" cm="1">
        <f t="array" ref="AQ639">IF(OR(TRIM(V639)="NULL",ISBLANK(V639),ISNUMBER(V639)),V639,_xlfn.CHOOSECOLS(_xlfn.TEXTSPLIT(Y639,"-",,TRUE),2))</f>
        <v xml:space="preserve">NULL </v>
      </c>
      <c r="AR639" s="99" t="str" cm="1">
        <f t="array" ref="AR639">TRIM(IF(OR(TRIM(W639)="NULL",ISBLANK(W639),ISNUMBER(W639)), W639, IF(AND(ISNUMBER(FIND("|", W639))=TRUE, ISNUMBER(FIND("-", W639))=FALSE), W639, IF(AND(ISNUMBER(FIND("|", W639))=FALSE, ISNUMBER(FIND("-", W639))=TRUE),_xlfn.CHOOSECOLS(_xlfn.TEXTSPLIT(W639,"-", "|",,TRUE),1), _xlfn.CONCAT(_xlfn.CHOOSECOLS(_xlfn.TEXTSPLIT(SUBSTITUTE(W639, "-", "|"), "|"),1),"|", _xlfn.CHOOSECOLS(_xlfn.TEXTSPLIT(SUBSTITUTE(W639, "-", "|"), "|"), 3))))))</f>
        <v>NULL</v>
      </c>
      <c r="AS639" s="99" t="str" cm="1">
        <f t="array" ref="AS639">TRIM(IF(OR(TRIM(W639)="NULL",ISBLANK(W639),ISNUMBER(W639)), W639, IF(AND(ISNUMBER(FIND("|", W639))=TRUE, ISNUMBER(FIND("-", W639))=FALSE), W639, IF(AND(ISNUMBER(FIND("|", W639))=FALSE, ISNUMBER(FIND("-", W639))=TRUE),_xlfn.CHOOSECOLS(_xlfn.TEXTSPLIT(W639,"-", "|",,TRUE),2), _xlfn.CONCAT(_xlfn.CHOOSECOLS(_xlfn.TEXTSPLIT(SUBSTITUTE(W639, "-", "|"), "|"),2),"|", _xlfn.CHOOSECOLS(_xlfn.TEXTSPLIT(SUBSTITUTE(W639, "-", "|"), "|"), 4))))))</f>
        <v>NULL</v>
      </c>
      <c r="AT639" s="92" t="str" cm="1">
        <f t="array" ref="AT639">TRIM(_xlfn.CHOOSECOLS(_xlfn.TEXTSPLIT(AR639,"|",,TRUE),1))</f>
        <v>NULL</v>
      </c>
      <c r="AU639" s="92" t="str" cm="1">
        <f t="array" ref="AU639">TRIM(_xlfn.CHOOSECOLS(_xlfn.TEXTSPLIT(AS639,"|",,TRUE),1))</f>
        <v>NULL</v>
      </c>
      <c r="AV639" s="92" t="str" cm="1">
        <f t="array" ref="AV639">TRIM(_xlfn.CHOOSECOLS(_xlfn.TEXTSPLIT(AB639,"|",,TRUE),1))</f>
        <v>NULL</v>
      </c>
      <c r="AW639" s="92" t="str" cm="1">
        <f t="array" ref="AW639">TRIM(_xlfn.CHOOSECOLS(_xlfn.TEXTSPLIT(Y639,"|",,TRUE),1))</f>
        <v>NULL</v>
      </c>
      <c r="AX639" s="92" t="str" cm="1">
        <f t="array" ref="AX639">TRIM(_xlfn.CHOOSECOLS(_xlfn.TEXTSPLIT(Z639,"|",,TRUE),1))</f>
        <v>NULL</v>
      </c>
      <c r="AY639" s="99" t="str" cm="1">
        <f t="array" ref="AY639">TRIM(IF(OR(TRIM(AA639)="NULL",ISBLANK(AA639),ISNUMBER(AA639)), AA639, IF(AND(ISNUMBER(FIND("|", AA639))=TRUE, ISNUMBER(FIND("-", AA639))=FALSE), AA639, IF(AND(ISNUMBER(FIND("|", AA639))=FALSE, ISNUMBER(FIND("-", AA639))=TRUE),_xlfn.CHOOSECOLS(_xlfn.TEXTSPLIT(AA639,"-", "|",,TRUE),1), _xlfn.CONCAT(_xlfn.CHOOSECOLS(_xlfn.TEXTSPLIT(SUBSTITUTE(AA639, "-", "|"), "|"),1),"|", _xlfn.CHOOSECOLS(_xlfn.TEXTSPLIT(SUBSTITUTE(AA639, "-", "|"), "|"), 3))))))</f>
        <v>NULL</v>
      </c>
      <c r="AZ639" s="99" t="str" cm="1">
        <f t="array" ref="AZ639">TRIM(IF(OR(TRIM(AA639)="NULL",ISBLANK(AA639),ISNUMBER(AA639)), AA639, IF(AND(ISNUMBER(FIND("|", AA639))=TRUE, ISNUMBER(FIND("-", AA639))=FALSE), AA639, IF(AND(ISNUMBER(FIND("|", AA639))=FALSE, ISNUMBER(FIND("-", AA639))=TRUE),_xlfn.CHOOSECOLS(_xlfn.TEXTSPLIT(AA639,"-", "|",,TRUE),2), _xlfn.CONCAT(_xlfn.CHOOSECOLS(_xlfn.TEXTSPLIT(SUBSTITUTE(AA639, "-", "|"), "|"),2),"|", _xlfn.CHOOSECOLS(_xlfn.TEXTSPLIT(SUBSTITUTE(AA639, "-", "|"), "|"), 4))))))</f>
        <v>NULL</v>
      </c>
      <c r="BA639" s="92" t="str" cm="1">
        <f t="array" ref="BA639">TRIM(_xlfn.CHOOSECOLS(_xlfn.TEXTSPLIT(AY639,"|",,TRUE),1))</f>
        <v>NULL</v>
      </c>
      <c r="BB639" s="92" t="str" cm="1">
        <f t="array" ref="BB639">TRIM(_xlfn.CHOOSECOLS(_xlfn.TEXTSPLIT(AZ639,"|",,TRUE),1))</f>
        <v>NULL</v>
      </c>
      <c r="BC639" s="92" t="str" cm="1">
        <f t="array" ref="BC639">TRIM(_xlfn.CHOOSECOLS(_xlfn.TEXTSPLIT(AB639,"|",,TRUE),1))</f>
        <v>NULL</v>
      </c>
      <c r="BD639" s="92" t="str" cm="1">
        <f t="array" ref="BD639">TRIM(_xlfn.CHOOSECOLS(_xlfn.TEXTSPLIT(AC639,"|",,TRUE),1))</f>
        <v>NULL</v>
      </c>
      <c r="BE639" s="92" t="str" cm="1">
        <f t="array" ref="BE639">TRIM(_xlfn.CHOOSECOLS(_xlfn.TEXTSPLIT(AD639,"|",,TRUE),1))</f>
        <v>NULL</v>
      </c>
      <c r="BF639" s="92" t="str" cm="1">
        <f t="array" ref="BF639">TRIM(IF(OR(TRIM(AE639)="NULL",ISBLANK(AE639),ISNUMBER(AE639)),AE639,_xlfn.CHOOSECOLS(_xlfn.TEXTSPLIT(AE639,"-",,TRUE),1)))</f>
        <v>1</v>
      </c>
      <c r="BG639" s="92" t="str" cm="1">
        <f t="array" ref="BG639">TRIM(IF(OR(TRIM(AE639)="NULL",ISBLANK(AE639),ISNUMBER(AE639)),AE639,_xlfn.CHOOSECOLS(_xlfn.TEXTSPLIT(AE639,"-",,TRUE),2)))</f>
        <v>10</v>
      </c>
      <c r="BH639" s="95" t="str">
        <f t="shared" si="54"/>
        <v>1963</v>
      </c>
      <c r="BI639" s="96" t="str">
        <f t="shared" si="55"/>
        <v>10</v>
      </c>
      <c r="BJ639" s="97" t="str">
        <f t="shared" si="56"/>
        <v>16</v>
      </c>
      <c r="BK639" s="96" t="str">
        <f t="shared" si="57"/>
        <v>1963</v>
      </c>
      <c r="BL639" s="96" t="str">
        <f t="shared" si="58"/>
        <v>10</v>
      </c>
      <c r="BM639" s="97" t="str">
        <f t="shared" si="59"/>
        <v>29</v>
      </c>
      <c r="BN639" s="93" t="b">
        <f>AND(TRIM(BH639)="NULL", TRIM(BK639)="NULL")</f>
        <v>0</v>
      </c>
      <c r="BO639" s="127" t="s">
        <v>435</v>
      </c>
      <c r="BP639" s="127" t="s">
        <v>435</v>
      </c>
    </row>
    <row r="640" spans="1:68">
      <c r="A640" s="7">
        <v>132.02000000000001</v>
      </c>
      <c r="B640" s="1" t="s">
        <v>420</v>
      </c>
      <c r="C640" s="11" t="s">
        <v>1660</v>
      </c>
      <c r="D640" s="6" t="s">
        <v>1661</v>
      </c>
      <c r="E640" s="21" t="s">
        <v>1666</v>
      </c>
      <c r="F640" s="5" t="s">
        <v>63</v>
      </c>
      <c r="G640" s="25" t="s">
        <v>63</v>
      </c>
      <c r="H640" s="25" t="s">
        <v>63</v>
      </c>
      <c r="I640" s="25" t="s">
        <v>63</v>
      </c>
      <c r="J640" s="5">
        <v>23300</v>
      </c>
      <c r="K640" s="6">
        <v>1963</v>
      </c>
      <c r="L640" s="6">
        <v>10</v>
      </c>
      <c r="M640" s="6">
        <v>16</v>
      </c>
      <c r="N640" s="5">
        <v>23313</v>
      </c>
      <c r="O640" s="6">
        <v>1963</v>
      </c>
      <c r="P640" s="6">
        <v>10</v>
      </c>
      <c r="Q640" s="6">
        <v>29</v>
      </c>
      <c r="R640" s="6" t="s">
        <v>166</v>
      </c>
      <c r="S640" s="6" t="s">
        <v>63</v>
      </c>
      <c r="T640" s="6" t="s">
        <v>166</v>
      </c>
      <c r="U640" s="6" t="s">
        <v>166</v>
      </c>
      <c r="V640" s="6" t="s">
        <v>166</v>
      </c>
      <c r="W640" s="6" t="s">
        <v>166</v>
      </c>
      <c r="X640" s="6" t="s">
        <v>166</v>
      </c>
      <c r="Y640" s="6" t="s">
        <v>63</v>
      </c>
      <c r="Z640" s="6" t="s">
        <v>63</v>
      </c>
      <c r="AA640" s="6" t="s">
        <v>63</v>
      </c>
      <c r="AB640" s="6" t="s">
        <v>63</v>
      </c>
      <c r="AC640" s="6" t="s">
        <v>63</v>
      </c>
      <c r="AD640" s="6" t="s">
        <v>63</v>
      </c>
      <c r="AE640" s="6">
        <v>1</v>
      </c>
      <c r="AH640" s="91" t="str" cm="1">
        <f t="array" ref="AH640">IF(OR(TRIM(S640)="NULL",ISBLANK(S640),ISNUMBER(S640)),TRIM(S640),TRIM(_xlfn.CHOOSECOLS(_xlfn.TEXTSPLIT(S640,"-",,TRUE),1)))</f>
        <v>NULL</v>
      </c>
      <c r="AI640" s="91" t="str" cm="1">
        <f t="array" ref="AI640">IF(OR(TRIM(S640)="NULL",ISBLANK(S640),ISNUMBER(S640)),TRIM(S640),TRIM(_xlfn.CHOOSECOLS(_xlfn.TEXTSPLIT(S640,"-",,TRUE),2)))</f>
        <v>NULL</v>
      </c>
      <c r="AJ640" s="91" t="str" cm="1">
        <f t="array" ref="AJ640">IF(OR(TRIM(R640)="NULL",ISBLANK(R640),ISNUMBER(R640)),TRIM(R640),TRIM(_xlfn.CHOOSECOLS(_xlfn.TEXTSPLIT(R640,"-",,TRUE),1)))</f>
        <v>NULL</v>
      </c>
      <c r="AK640" s="91" t="str" cm="1">
        <f t="array" ref="AK640">IF(OR(TRIM(R640)="NULL",ISBLANK(R640),ISNUMBER(R640)),TRIM(R640),TRIM(_xlfn.CHOOSECOLS(_xlfn.TEXTSPLIT(R640,"-",,TRUE),2)))</f>
        <v>NULL</v>
      </c>
      <c r="AL640" s="91" t="str" cm="1">
        <f t="array" ref="AL640">IF(OR(TRIM(T640)="NULL",ISBLANK(T640),ISNUMBER(T640)),TRIM(T640),TRIM(_xlfn.CHOOSECOLS(_xlfn.TEXTSPLIT(T640,"-",,TRUE),1)))</f>
        <v>NULL</v>
      </c>
      <c r="AM640" s="91" t="str" cm="1">
        <f t="array" ref="AM640">IF(OR(TRIM(T640)="NULL",ISBLANK(T640),ISNUMBER(T640)),TRIM(T640),TRIM(_xlfn.CHOOSECOLS(_xlfn.TEXTSPLIT(T640,"-",,TRUE),2)))</f>
        <v>NULL</v>
      </c>
      <c r="AN640" s="91" t="str" cm="1">
        <f t="array" ref="AN640">IF(OR(TRIM(U640)="NULL",ISBLANK(U640),ISNUMBER(U640)),TRIM(U640),TRIM(_xlfn.CHOOSECOLS(_xlfn.TEXTSPLIT(Y640,"-",,TRUE),1)))</f>
        <v>NULL</v>
      </c>
      <c r="AO640" s="91" t="str" cm="1">
        <f t="array" ref="AO640">IF(OR(TRIM(U640)="NULL",ISBLANK(U640),ISNUMBER(U640)),TRIM(U640),TRIM(_xlfn.CHOOSECOLS(_xlfn.TEXTSPLIT(Y640,"-",,TRUE),2)))</f>
        <v>NULL</v>
      </c>
      <c r="AP640" s="91" t="str" cm="1">
        <f t="array" ref="AP640">IF(OR(TRIM(V640)="NULL",ISBLANK(V640),ISNUMBER(V640)),TRIM(V640),TRIM(_xlfn.CHOOSECOLS(_xlfn.TEXTSPLIT(Y640,"-",,TRUE),1)))</f>
        <v>NULL</v>
      </c>
      <c r="AQ640" s="91" t="str" cm="1">
        <f t="array" ref="AQ640">IF(OR(TRIM(V640)="NULL",ISBLANK(V640),ISNUMBER(V640)),V640,_xlfn.CHOOSECOLS(_xlfn.TEXTSPLIT(Y640,"-",,TRUE),2))</f>
        <v xml:space="preserve">NULL </v>
      </c>
      <c r="AR640" s="99" t="str" cm="1">
        <f t="array" ref="AR640">TRIM(IF(OR(TRIM(W640)="NULL",ISBLANK(W640),ISNUMBER(W640)), W640, IF(AND(ISNUMBER(FIND("|", W640))=TRUE, ISNUMBER(FIND("-", W640))=FALSE), W640, IF(AND(ISNUMBER(FIND("|", W640))=FALSE, ISNUMBER(FIND("-", W640))=TRUE),_xlfn.CHOOSECOLS(_xlfn.TEXTSPLIT(W640,"-", "|",,TRUE),1), _xlfn.CONCAT(_xlfn.CHOOSECOLS(_xlfn.TEXTSPLIT(SUBSTITUTE(W640, "-", "|"), "|"),1),"|", _xlfn.CHOOSECOLS(_xlfn.TEXTSPLIT(SUBSTITUTE(W640, "-", "|"), "|"), 3))))))</f>
        <v>NULL</v>
      </c>
      <c r="AS640" s="99" t="str" cm="1">
        <f t="array" ref="AS640">TRIM(IF(OR(TRIM(W640)="NULL",ISBLANK(W640),ISNUMBER(W640)), W640, IF(AND(ISNUMBER(FIND("|", W640))=TRUE, ISNUMBER(FIND("-", W640))=FALSE), W640, IF(AND(ISNUMBER(FIND("|", W640))=FALSE, ISNUMBER(FIND("-", W640))=TRUE),_xlfn.CHOOSECOLS(_xlfn.TEXTSPLIT(W640,"-", "|",,TRUE),2), _xlfn.CONCAT(_xlfn.CHOOSECOLS(_xlfn.TEXTSPLIT(SUBSTITUTE(W640, "-", "|"), "|"),2),"|", _xlfn.CHOOSECOLS(_xlfn.TEXTSPLIT(SUBSTITUTE(W640, "-", "|"), "|"), 4))))))</f>
        <v>NULL</v>
      </c>
      <c r="AT640" s="92" t="str" cm="1">
        <f t="array" ref="AT640">TRIM(_xlfn.CHOOSECOLS(_xlfn.TEXTSPLIT(AR640,"|",,TRUE),1))</f>
        <v>NULL</v>
      </c>
      <c r="AU640" s="92" t="str" cm="1">
        <f t="array" ref="AU640">TRIM(_xlfn.CHOOSECOLS(_xlfn.TEXTSPLIT(AS640,"|",,TRUE),1))</f>
        <v>NULL</v>
      </c>
      <c r="AV640" s="92" t="str" cm="1">
        <f t="array" ref="AV640">TRIM(_xlfn.CHOOSECOLS(_xlfn.TEXTSPLIT(AB640,"|",,TRUE),1))</f>
        <v>NULL</v>
      </c>
      <c r="AW640" s="92" t="str" cm="1">
        <f t="array" ref="AW640">TRIM(_xlfn.CHOOSECOLS(_xlfn.TEXTSPLIT(Y640,"|",,TRUE),1))</f>
        <v>NULL</v>
      </c>
      <c r="AX640" s="92" t="str" cm="1">
        <f t="array" ref="AX640">TRIM(_xlfn.CHOOSECOLS(_xlfn.TEXTSPLIT(Z640,"|",,TRUE),1))</f>
        <v>NULL</v>
      </c>
      <c r="AY640" s="99" t="str" cm="1">
        <f t="array" ref="AY640">TRIM(IF(OR(TRIM(AA640)="NULL",ISBLANK(AA640),ISNUMBER(AA640)), AA640, IF(AND(ISNUMBER(FIND("|", AA640))=TRUE, ISNUMBER(FIND("-", AA640))=FALSE), AA640, IF(AND(ISNUMBER(FIND("|", AA640))=FALSE, ISNUMBER(FIND("-", AA640))=TRUE),_xlfn.CHOOSECOLS(_xlfn.TEXTSPLIT(AA640,"-", "|",,TRUE),1), _xlfn.CONCAT(_xlfn.CHOOSECOLS(_xlfn.TEXTSPLIT(SUBSTITUTE(AA640, "-", "|"), "|"),1),"|", _xlfn.CHOOSECOLS(_xlfn.TEXTSPLIT(SUBSTITUTE(AA640, "-", "|"), "|"), 3))))))</f>
        <v>NULL</v>
      </c>
      <c r="AZ640" s="99" t="str" cm="1">
        <f t="array" ref="AZ640">TRIM(IF(OR(TRIM(AA640)="NULL",ISBLANK(AA640),ISNUMBER(AA640)), AA640, IF(AND(ISNUMBER(FIND("|", AA640))=TRUE, ISNUMBER(FIND("-", AA640))=FALSE), AA640, IF(AND(ISNUMBER(FIND("|", AA640))=FALSE, ISNUMBER(FIND("-", AA640))=TRUE),_xlfn.CHOOSECOLS(_xlfn.TEXTSPLIT(AA640,"-", "|",,TRUE),2), _xlfn.CONCAT(_xlfn.CHOOSECOLS(_xlfn.TEXTSPLIT(SUBSTITUTE(AA640, "-", "|"), "|"),2),"|", _xlfn.CHOOSECOLS(_xlfn.TEXTSPLIT(SUBSTITUTE(AA640, "-", "|"), "|"), 4))))))</f>
        <v>NULL</v>
      </c>
      <c r="BA640" s="92" t="str" cm="1">
        <f t="array" ref="BA640">TRIM(_xlfn.CHOOSECOLS(_xlfn.TEXTSPLIT(AY640,"|",,TRUE),1))</f>
        <v>NULL</v>
      </c>
      <c r="BB640" s="92" t="str" cm="1">
        <f t="array" ref="BB640">TRIM(_xlfn.CHOOSECOLS(_xlfn.TEXTSPLIT(AZ640,"|",,TRUE),1))</f>
        <v>NULL</v>
      </c>
      <c r="BC640" s="92" t="str" cm="1">
        <f t="array" ref="BC640">TRIM(_xlfn.CHOOSECOLS(_xlfn.TEXTSPLIT(AB640,"|",,TRUE),1))</f>
        <v>NULL</v>
      </c>
      <c r="BD640" s="92" t="str" cm="1">
        <f t="array" ref="BD640">TRIM(_xlfn.CHOOSECOLS(_xlfn.TEXTSPLIT(AC640,"|",,TRUE),1))</f>
        <v>NULL</v>
      </c>
      <c r="BE640" s="92" t="str" cm="1">
        <f t="array" ref="BE640">TRIM(_xlfn.CHOOSECOLS(_xlfn.TEXTSPLIT(AD640,"|",,TRUE),1))</f>
        <v>NULL</v>
      </c>
      <c r="BF640" s="92" t="str" cm="1">
        <f t="array" ref="BF640">TRIM(IF(OR(TRIM(AE640)="NULL",ISBLANK(AE640),ISNUMBER(AE640)),AE640,_xlfn.CHOOSECOLS(_xlfn.TEXTSPLIT(AE640,"-",,TRUE),1)))</f>
        <v>1</v>
      </c>
      <c r="BG640" s="92" t="str" cm="1">
        <f t="array" ref="BG640">TRIM(IF(OR(TRIM(AE640)="NULL",ISBLANK(AE640),ISNUMBER(AE640)),AE640,_xlfn.CHOOSECOLS(_xlfn.TEXTSPLIT(AE640,"-",,TRUE),2)))</f>
        <v>1</v>
      </c>
      <c r="BH640" s="95" t="str">
        <f t="shared" si="54"/>
        <v>1963</v>
      </c>
      <c r="BI640" s="96" t="str">
        <f t="shared" si="55"/>
        <v>10</v>
      </c>
      <c r="BJ640" s="97" t="str">
        <f t="shared" si="56"/>
        <v>16</v>
      </c>
      <c r="BK640" s="96" t="str">
        <f t="shared" si="57"/>
        <v>1963</v>
      </c>
      <c r="BL640" s="96" t="str">
        <f t="shared" si="58"/>
        <v>10</v>
      </c>
      <c r="BM640" s="97" t="str">
        <f t="shared" si="59"/>
        <v>29</v>
      </c>
      <c r="BN640" s="93" t="b">
        <f>AND(TRIM(BH640)="NULL", TRIM(BK640)="NULL")</f>
        <v>0</v>
      </c>
      <c r="BO640" s="127" t="s">
        <v>435</v>
      </c>
      <c r="BP640" s="127" t="s">
        <v>435</v>
      </c>
    </row>
    <row r="641" spans="1:68">
      <c r="A641" s="7">
        <v>132.03</v>
      </c>
      <c r="B641" s="1" t="s">
        <v>420</v>
      </c>
      <c r="C641" s="11" t="s">
        <v>1660</v>
      </c>
      <c r="D641" s="6" t="s">
        <v>1661</v>
      </c>
      <c r="E641" s="21" t="s">
        <v>1366</v>
      </c>
      <c r="F641" s="5" t="s">
        <v>63</v>
      </c>
      <c r="G641" s="25" t="s">
        <v>63</v>
      </c>
      <c r="H641" s="25" t="s">
        <v>63</v>
      </c>
      <c r="I641" s="25" t="s">
        <v>63</v>
      </c>
      <c r="J641" s="5">
        <v>23300</v>
      </c>
      <c r="K641" s="6">
        <v>1963</v>
      </c>
      <c r="L641" s="6">
        <v>10</v>
      </c>
      <c r="M641" s="6">
        <v>16</v>
      </c>
      <c r="N641" s="5">
        <v>23313</v>
      </c>
      <c r="O641" s="6">
        <v>1963</v>
      </c>
      <c r="P641" s="6">
        <v>10</v>
      </c>
      <c r="Q641" s="6">
        <v>29</v>
      </c>
      <c r="R641" s="6" t="s">
        <v>166</v>
      </c>
      <c r="S641" s="6" t="s">
        <v>63</v>
      </c>
      <c r="T641" s="6" t="s">
        <v>63</v>
      </c>
      <c r="U641" s="6" t="s">
        <v>166</v>
      </c>
      <c r="V641" s="6" t="s">
        <v>166</v>
      </c>
      <c r="W641" s="6" t="s">
        <v>166</v>
      </c>
      <c r="X641" s="6" t="s">
        <v>166</v>
      </c>
      <c r="Y641" s="6" t="s">
        <v>166</v>
      </c>
      <c r="Z641" s="6" t="s">
        <v>63</v>
      </c>
      <c r="AA641" s="6">
        <v>400000</v>
      </c>
      <c r="AB641" s="6" t="s">
        <v>172</v>
      </c>
      <c r="AC641" s="6" t="s">
        <v>73</v>
      </c>
      <c r="AD641" s="6" t="s">
        <v>63</v>
      </c>
      <c r="AE641" s="6" t="s">
        <v>63</v>
      </c>
      <c r="AH641" s="91" t="str" cm="1">
        <f t="array" ref="AH641">IF(OR(TRIM(S641)="NULL",ISBLANK(S641),ISNUMBER(S641)),TRIM(S641),TRIM(_xlfn.CHOOSECOLS(_xlfn.TEXTSPLIT(S641,"-",,TRUE),1)))</f>
        <v>NULL</v>
      </c>
      <c r="AI641" s="91" t="str" cm="1">
        <f t="array" ref="AI641">IF(OR(TRIM(S641)="NULL",ISBLANK(S641),ISNUMBER(S641)),TRIM(S641),TRIM(_xlfn.CHOOSECOLS(_xlfn.TEXTSPLIT(S641,"-",,TRUE),2)))</f>
        <v>NULL</v>
      </c>
      <c r="AJ641" s="91" t="str" cm="1">
        <f t="array" ref="AJ641">IF(OR(TRIM(R641)="NULL",ISBLANK(R641),ISNUMBER(R641)),TRIM(R641),TRIM(_xlfn.CHOOSECOLS(_xlfn.TEXTSPLIT(R641,"-",,TRUE),1)))</f>
        <v>NULL</v>
      </c>
      <c r="AK641" s="91" t="str" cm="1">
        <f t="array" ref="AK641">IF(OR(TRIM(R641)="NULL",ISBLANK(R641),ISNUMBER(R641)),TRIM(R641),TRIM(_xlfn.CHOOSECOLS(_xlfn.TEXTSPLIT(R641,"-",,TRUE),2)))</f>
        <v>NULL</v>
      </c>
      <c r="AL641" s="91" t="str" cm="1">
        <f t="array" ref="AL641">IF(OR(TRIM(T641)="NULL",ISBLANK(T641),ISNUMBER(T641)),TRIM(T641),TRIM(_xlfn.CHOOSECOLS(_xlfn.TEXTSPLIT(T641,"-",,TRUE),1)))</f>
        <v>NULL</v>
      </c>
      <c r="AM641" s="91" t="str" cm="1">
        <f t="array" ref="AM641">IF(OR(TRIM(T641)="NULL",ISBLANK(T641),ISNUMBER(T641)),TRIM(T641),TRIM(_xlfn.CHOOSECOLS(_xlfn.TEXTSPLIT(T641,"-",,TRUE),2)))</f>
        <v>NULL</v>
      </c>
      <c r="AN641" s="91" t="str" cm="1">
        <f t="array" ref="AN641">IF(OR(TRIM(U641)="NULL",ISBLANK(U641),ISNUMBER(U641)),TRIM(U641),TRIM(_xlfn.CHOOSECOLS(_xlfn.TEXTSPLIT(Y641,"-",,TRUE),1)))</f>
        <v>NULL</v>
      </c>
      <c r="AO641" s="91" t="str" cm="1">
        <f t="array" ref="AO641">IF(OR(TRIM(U641)="NULL",ISBLANK(U641),ISNUMBER(U641)),TRIM(U641),TRIM(_xlfn.CHOOSECOLS(_xlfn.TEXTSPLIT(Y641,"-",,TRUE),2)))</f>
        <v>NULL</v>
      </c>
      <c r="AP641" s="91" t="str" cm="1">
        <f t="array" ref="AP641">IF(OR(TRIM(V641)="NULL",ISBLANK(V641),ISNUMBER(V641)),TRIM(V641),TRIM(_xlfn.CHOOSECOLS(_xlfn.TEXTSPLIT(Y641,"-",,TRUE),1)))</f>
        <v>NULL</v>
      </c>
      <c r="AQ641" s="91" t="str" cm="1">
        <f t="array" ref="AQ641">IF(OR(TRIM(V641)="NULL",ISBLANK(V641),ISNUMBER(V641)),V641,_xlfn.CHOOSECOLS(_xlfn.TEXTSPLIT(Y641,"-",,TRUE),2))</f>
        <v xml:space="preserve">NULL </v>
      </c>
      <c r="AR641" s="99" t="str" cm="1">
        <f t="array" ref="AR641">TRIM(IF(OR(TRIM(W641)="NULL",ISBLANK(W641),ISNUMBER(W641)), W641, IF(AND(ISNUMBER(FIND("|", W641))=TRUE, ISNUMBER(FIND("-", W641))=FALSE), W641, IF(AND(ISNUMBER(FIND("|", W641))=FALSE, ISNUMBER(FIND("-", W641))=TRUE),_xlfn.CHOOSECOLS(_xlfn.TEXTSPLIT(W641,"-", "|",,TRUE),1), _xlfn.CONCAT(_xlfn.CHOOSECOLS(_xlfn.TEXTSPLIT(SUBSTITUTE(W641, "-", "|"), "|"),1),"|", _xlfn.CHOOSECOLS(_xlfn.TEXTSPLIT(SUBSTITUTE(W641, "-", "|"), "|"), 3))))))</f>
        <v>NULL</v>
      </c>
      <c r="AS641" s="99" t="str" cm="1">
        <f t="array" ref="AS641">TRIM(IF(OR(TRIM(W641)="NULL",ISBLANK(W641),ISNUMBER(W641)), W641, IF(AND(ISNUMBER(FIND("|", W641))=TRUE, ISNUMBER(FIND("-", W641))=FALSE), W641, IF(AND(ISNUMBER(FIND("|", W641))=FALSE, ISNUMBER(FIND("-", W641))=TRUE),_xlfn.CHOOSECOLS(_xlfn.TEXTSPLIT(W641,"-", "|",,TRUE),2), _xlfn.CONCAT(_xlfn.CHOOSECOLS(_xlfn.TEXTSPLIT(SUBSTITUTE(W641, "-", "|"), "|"),2),"|", _xlfn.CHOOSECOLS(_xlfn.TEXTSPLIT(SUBSTITUTE(W641, "-", "|"), "|"), 4))))))</f>
        <v>NULL</v>
      </c>
      <c r="AT641" s="92" t="str" cm="1">
        <f t="array" ref="AT641">TRIM(_xlfn.CHOOSECOLS(_xlfn.TEXTSPLIT(AR641,"|",,TRUE),1))</f>
        <v>NULL</v>
      </c>
      <c r="AU641" s="92" t="str" cm="1">
        <f t="array" ref="AU641">TRIM(_xlfn.CHOOSECOLS(_xlfn.TEXTSPLIT(AS641,"|",,TRUE),1))</f>
        <v>NULL</v>
      </c>
      <c r="AV641" s="92" t="str" cm="1">
        <f t="array" ref="AV641">TRIM(_xlfn.CHOOSECOLS(_xlfn.TEXTSPLIT(AB641,"|",,TRUE),1))</f>
        <v>USD</v>
      </c>
      <c r="AW641" s="92" t="str" cm="1">
        <f t="array" ref="AW641">TRIM(_xlfn.CHOOSECOLS(_xlfn.TEXTSPLIT(Y641,"|",,TRUE),1))</f>
        <v>NULL</v>
      </c>
      <c r="AX641" s="92" t="str" cm="1">
        <f t="array" ref="AX641">TRIM(_xlfn.CHOOSECOLS(_xlfn.TEXTSPLIT(Z641,"|",,TRUE),1))</f>
        <v>NULL</v>
      </c>
      <c r="AY641" s="99" t="str" cm="1">
        <f t="array" ref="AY641">TRIM(IF(OR(TRIM(AA641)="NULL",ISBLANK(AA641),ISNUMBER(AA641)), AA641, IF(AND(ISNUMBER(FIND("|", AA641))=TRUE, ISNUMBER(FIND("-", AA641))=FALSE), AA641, IF(AND(ISNUMBER(FIND("|", AA641))=FALSE, ISNUMBER(FIND("-", AA641))=TRUE),_xlfn.CHOOSECOLS(_xlfn.TEXTSPLIT(AA641,"-", "|",,TRUE),1), _xlfn.CONCAT(_xlfn.CHOOSECOLS(_xlfn.TEXTSPLIT(SUBSTITUTE(AA641, "-", "|"), "|"),1),"|", _xlfn.CHOOSECOLS(_xlfn.TEXTSPLIT(SUBSTITUTE(AA641, "-", "|"), "|"), 3))))))</f>
        <v>400000</v>
      </c>
      <c r="AZ641" s="99" t="str" cm="1">
        <f t="array" ref="AZ641">TRIM(IF(OR(TRIM(AA641)="NULL",ISBLANK(AA641),ISNUMBER(AA641)), AA641, IF(AND(ISNUMBER(FIND("|", AA641))=TRUE, ISNUMBER(FIND("-", AA641))=FALSE), AA641, IF(AND(ISNUMBER(FIND("|", AA641))=FALSE, ISNUMBER(FIND("-", AA641))=TRUE),_xlfn.CHOOSECOLS(_xlfn.TEXTSPLIT(AA641,"-", "|",,TRUE),2), _xlfn.CONCAT(_xlfn.CHOOSECOLS(_xlfn.TEXTSPLIT(SUBSTITUTE(AA641, "-", "|"), "|"),2),"|", _xlfn.CHOOSECOLS(_xlfn.TEXTSPLIT(SUBSTITUTE(AA641, "-", "|"), "|"), 4))))))</f>
        <v>400000</v>
      </c>
      <c r="BA641" s="92" t="str" cm="1">
        <f t="array" ref="BA641">TRIM(_xlfn.CHOOSECOLS(_xlfn.TEXTSPLIT(AY641,"|",,TRUE),1))</f>
        <v>400000</v>
      </c>
      <c r="BB641" s="92" t="str" cm="1">
        <f t="array" ref="BB641">TRIM(_xlfn.CHOOSECOLS(_xlfn.TEXTSPLIT(AZ641,"|",,TRUE),1))</f>
        <v>400000</v>
      </c>
      <c r="BC641" s="92" t="str" cm="1">
        <f t="array" ref="BC641">TRIM(_xlfn.CHOOSECOLS(_xlfn.TEXTSPLIT(AB641,"|",,TRUE),1))</f>
        <v>USD</v>
      </c>
      <c r="BD641" s="92" t="str" cm="1">
        <f t="array" ref="BD641">TRIM(_xlfn.CHOOSECOLS(_xlfn.TEXTSPLIT(AC641,"|",,TRUE),1))</f>
        <v>No</v>
      </c>
      <c r="BE641" s="92" t="str" cm="1">
        <f t="array" ref="BE641">TRIM(_xlfn.CHOOSECOLS(_xlfn.TEXTSPLIT(AD641,"|",,TRUE),1))</f>
        <v>NULL</v>
      </c>
      <c r="BF641" s="92" t="str" cm="1">
        <f t="array" ref="BF641">TRIM(IF(OR(TRIM(AE641)="NULL",ISBLANK(AE641),ISNUMBER(AE641)),AE641,_xlfn.CHOOSECOLS(_xlfn.TEXTSPLIT(AE641,"-",,TRUE),1)))</f>
        <v>NULL</v>
      </c>
      <c r="BG641" s="92" t="str" cm="1">
        <f t="array" ref="BG641">TRIM(IF(OR(TRIM(AE641)="NULL",ISBLANK(AE641),ISNUMBER(AE641)),AE641,_xlfn.CHOOSECOLS(_xlfn.TEXTSPLIT(AE641,"-",,TRUE),2)))</f>
        <v>NULL</v>
      </c>
      <c r="BH641" s="95" t="str">
        <f t="shared" si="54"/>
        <v>1963</v>
      </c>
      <c r="BI641" s="96" t="str">
        <f t="shared" si="55"/>
        <v>10</v>
      </c>
      <c r="BJ641" s="97" t="str">
        <f t="shared" si="56"/>
        <v>16</v>
      </c>
      <c r="BK641" s="96" t="str">
        <f t="shared" si="57"/>
        <v>1963</v>
      </c>
      <c r="BL641" s="96" t="str">
        <f t="shared" si="58"/>
        <v>10</v>
      </c>
      <c r="BM641" s="97" t="str">
        <f t="shared" si="59"/>
        <v>29</v>
      </c>
      <c r="BN641" s="93" t="b">
        <f>AND(TRIM(BH641)="NULL", TRIM(BK641)="NULL")</f>
        <v>0</v>
      </c>
      <c r="BO641" s="127" t="s">
        <v>435</v>
      </c>
      <c r="BP641" s="127" t="s">
        <v>435</v>
      </c>
    </row>
    <row r="642" spans="1:68">
      <c r="A642" s="7">
        <v>132.04</v>
      </c>
      <c r="B642" s="1" t="s">
        <v>420</v>
      </c>
      <c r="C642" s="11" t="s">
        <v>1660</v>
      </c>
      <c r="D642" s="6" t="s">
        <v>1661</v>
      </c>
      <c r="E642" s="21" t="s">
        <v>1667</v>
      </c>
      <c r="F642" s="5" t="s">
        <v>63</v>
      </c>
      <c r="G642" s="25" t="s">
        <v>63</v>
      </c>
      <c r="H642" s="25" t="s">
        <v>63</v>
      </c>
      <c r="I642" s="25" t="s">
        <v>63</v>
      </c>
      <c r="J642" s="5">
        <v>23300</v>
      </c>
      <c r="K642" s="6">
        <v>1963</v>
      </c>
      <c r="L642" s="6">
        <v>10</v>
      </c>
      <c r="M642" s="6">
        <v>16</v>
      </c>
      <c r="N642" s="5">
        <v>23313</v>
      </c>
      <c r="O642" s="6">
        <v>1963</v>
      </c>
      <c r="P642" s="6">
        <v>10</v>
      </c>
      <c r="Q642" s="6">
        <v>29</v>
      </c>
      <c r="R642" s="6">
        <v>0</v>
      </c>
      <c r="S642" s="76" t="s">
        <v>1665</v>
      </c>
      <c r="T642" s="6" t="s">
        <v>63</v>
      </c>
      <c r="U642" s="6" t="s">
        <v>166</v>
      </c>
      <c r="V642" s="6" t="s">
        <v>166</v>
      </c>
      <c r="W642" s="6" t="s">
        <v>166</v>
      </c>
      <c r="X642" s="6" t="s">
        <v>166</v>
      </c>
      <c r="Y642" s="6" t="s">
        <v>166</v>
      </c>
      <c r="Z642" s="6" t="s">
        <v>63</v>
      </c>
      <c r="AA642" s="6" t="s">
        <v>63</v>
      </c>
      <c r="AB642" s="6" t="s">
        <v>63</v>
      </c>
      <c r="AC642" s="6" t="s">
        <v>63</v>
      </c>
      <c r="AD642" s="6" t="s">
        <v>63</v>
      </c>
      <c r="AE642" s="6" t="s">
        <v>63</v>
      </c>
      <c r="AH642" s="91" t="str" cm="1">
        <f t="array" ref="AH642">IF(OR(TRIM(S642)="NULL",ISBLANK(S642),ISNUMBER(S642)),TRIM(S642),TRIM(_xlfn.CHOOSECOLS(_xlfn.TEXTSPLIT(S642,"-",,TRUE),1)))</f>
        <v>1</v>
      </c>
      <c r="AI642" s="91" t="str" cm="1">
        <f t="array" ref="AI642">IF(OR(TRIM(S642)="NULL",ISBLANK(S642),ISNUMBER(S642)),TRIM(S642),TRIM(_xlfn.CHOOSECOLS(_xlfn.TEXTSPLIT(S642,"-",,TRUE),2)))</f>
        <v>10</v>
      </c>
      <c r="AJ642" s="91" t="str" cm="1">
        <f t="array" ref="AJ642">IF(OR(TRIM(R642)="NULL",ISBLANK(R642),ISNUMBER(R642)),TRIM(R642),TRIM(_xlfn.CHOOSECOLS(_xlfn.TEXTSPLIT(R642,"-",,TRUE),1)))</f>
        <v>0</v>
      </c>
      <c r="AK642" s="91" t="str" cm="1">
        <f t="array" ref="AK642">IF(OR(TRIM(R642)="NULL",ISBLANK(R642),ISNUMBER(R642)),TRIM(R642),TRIM(_xlfn.CHOOSECOLS(_xlfn.TEXTSPLIT(R642,"-",,TRUE),2)))</f>
        <v>0</v>
      </c>
      <c r="AL642" s="91" t="str" cm="1">
        <f t="array" ref="AL642">IF(OR(TRIM(T642)="NULL",ISBLANK(T642),ISNUMBER(T642)),TRIM(T642),TRIM(_xlfn.CHOOSECOLS(_xlfn.TEXTSPLIT(T642,"-",,TRUE),1)))</f>
        <v>NULL</v>
      </c>
      <c r="AM642" s="91" t="str" cm="1">
        <f t="array" ref="AM642">IF(OR(TRIM(T642)="NULL",ISBLANK(T642),ISNUMBER(T642)),TRIM(T642),TRIM(_xlfn.CHOOSECOLS(_xlfn.TEXTSPLIT(T642,"-",,TRUE),2)))</f>
        <v>NULL</v>
      </c>
      <c r="AN642" s="91" t="str" cm="1">
        <f t="array" ref="AN642">IF(OR(TRIM(U642)="NULL",ISBLANK(U642),ISNUMBER(U642)),TRIM(U642),TRIM(_xlfn.CHOOSECOLS(_xlfn.TEXTSPLIT(Y642,"-",,TRUE),1)))</f>
        <v>NULL</v>
      </c>
      <c r="AO642" s="91" t="str" cm="1">
        <f t="array" ref="AO642">IF(OR(TRIM(U642)="NULL",ISBLANK(U642),ISNUMBER(U642)),TRIM(U642),TRIM(_xlfn.CHOOSECOLS(_xlfn.TEXTSPLIT(Y642,"-",,TRUE),2)))</f>
        <v>NULL</v>
      </c>
      <c r="AP642" s="91" t="str" cm="1">
        <f t="array" ref="AP642">IF(OR(TRIM(V642)="NULL",ISBLANK(V642),ISNUMBER(V642)),TRIM(V642),TRIM(_xlfn.CHOOSECOLS(_xlfn.TEXTSPLIT(Y642,"-",,TRUE),1)))</f>
        <v>NULL</v>
      </c>
      <c r="AQ642" s="91" t="str" cm="1">
        <f t="array" ref="AQ642">IF(OR(TRIM(V642)="NULL",ISBLANK(V642),ISNUMBER(V642)),V642,_xlfn.CHOOSECOLS(_xlfn.TEXTSPLIT(Y642,"-",,TRUE),2))</f>
        <v xml:space="preserve">NULL </v>
      </c>
      <c r="AR642" s="99" t="str" cm="1">
        <f t="array" ref="AR642">TRIM(IF(OR(TRIM(W642)="NULL",ISBLANK(W642),ISNUMBER(W642)), W642, IF(AND(ISNUMBER(FIND("|", W642))=TRUE, ISNUMBER(FIND("-", W642))=FALSE), W642, IF(AND(ISNUMBER(FIND("|", W642))=FALSE, ISNUMBER(FIND("-", W642))=TRUE),_xlfn.CHOOSECOLS(_xlfn.TEXTSPLIT(W642,"-", "|",,TRUE),1), _xlfn.CONCAT(_xlfn.CHOOSECOLS(_xlfn.TEXTSPLIT(SUBSTITUTE(W642, "-", "|"), "|"),1),"|", _xlfn.CHOOSECOLS(_xlfn.TEXTSPLIT(SUBSTITUTE(W642, "-", "|"), "|"), 3))))))</f>
        <v>NULL</v>
      </c>
      <c r="AS642" s="99" t="str" cm="1">
        <f t="array" ref="AS642">TRIM(IF(OR(TRIM(W642)="NULL",ISBLANK(W642),ISNUMBER(W642)), W642, IF(AND(ISNUMBER(FIND("|", W642))=TRUE, ISNUMBER(FIND("-", W642))=FALSE), W642, IF(AND(ISNUMBER(FIND("|", W642))=FALSE, ISNUMBER(FIND("-", W642))=TRUE),_xlfn.CHOOSECOLS(_xlfn.TEXTSPLIT(W642,"-", "|",,TRUE),2), _xlfn.CONCAT(_xlfn.CHOOSECOLS(_xlfn.TEXTSPLIT(SUBSTITUTE(W642, "-", "|"), "|"),2),"|", _xlfn.CHOOSECOLS(_xlfn.TEXTSPLIT(SUBSTITUTE(W642, "-", "|"), "|"), 4))))))</f>
        <v>NULL</v>
      </c>
      <c r="AT642" s="92" t="str" cm="1">
        <f t="array" ref="AT642">TRIM(_xlfn.CHOOSECOLS(_xlfn.TEXTSPLIT(AR642,"|",,TRUE),1))</f>
        <v>NULL</v>
      </c>
      <c r="AU642" s="92" t="str" cm="1">
        <f t="array" ref="AU642">TRIM(_xlfn.CHOOSECOLS(_xlfn.TEXTSPLIT(AS642,"|",,TRUE),1))</f>
        <v>NULL</v>
      </c>
      <c r="AV642" s="92" t="str" cm="1">
        <f t="array" ref="AV642">TRIM(_xlfn.CHOOSECOLS(_xlfn.TEXTSPLIT(AB642,"|",,TRUE),1))</f>
        <v>NULL</v>
      </c>
      <c r="AW642" s="92" t="str" cm="1">
        <f t="array" ref="AW642">TRIM(_xlfn.CHOOSECOLS(_xlfn.TEXTSPLIT(Y642,"|",,TRUE),1))</f>
        <v>NULL</v>
      </c>
      <c r="AX642" s="92" t="str" cm="1">
        <f t="array" ref="AX642">TRIM(_xlfn.CHOOSECOLS(_xlfn.TEXTSPLIT(Z642,"|",,TRUE),1))</f>
        <v>NULL</v>
      </c>
      <c r="AY642" s="99" t="str" cm="1">
        <f t="array" ref="AY642">TRIM(IF(OR(TRIM(AA642)="NULL",ISBLANK(AA642),ISNUMBER(AA642)), AA642, IF(AND(ISNUMBER(FIND("|", AA642))=TRUE, ISNUMBER(FIND("-", AA642))=FALSE), AA642, IF(AND(ISNUMBER(FIND("|", AA642))=FALSE, ISNUMBER(FIND("-", AA642))=TRUE),_xlfn.CHOOSECOLS(_xlfn.TEXTSPLIT(AA642,"-", "|",,TRUE),1), _xlfn.CONCAT(_xlfn.CHOOSECOLS(_xlfn.TEXTSPLIT(SUBSTITUTE(AA642, "-", "|"), "|"),1),"|", _xlfn.CHOOSECOLS(_xlfn.TEXTSPLIT(SUBSTITUTE(AA642, "-", "|"), "|"), 3))))))</f>
        <v>NULL</v>
      </c>
      <c r="AZ642" s="99" t="str" cm="1">
        <f t="array" ref="AZ642">TRIM(IF(OR(TRIM(AA642)="NULL",ISBLANK(AA642),ISNUMBER(AA642)), AA642, IF(AND(ISNUMBER(FIND("|", AA642))=TRUE, ISNUMBER(FIND("-", AA642))=FALSE), AA642, IF(AND(ISNUMBER(FIND("|", AA642))=FALSE, ISNUMBER(FIND("-", AA642))=TRUE),_xlfn.CHOOSECOLS(_xlfn.TEXTSPLIT(AA642,"-", "|",,TRUE),2), _xlfn.CONCAT(_xlfn.CHOOSECOLS(_xlfn.TEXTSPLIT(SUBSTITUTE(AA642, "-", "|"), "|"),2),"|", _xlfn.CHOOSECOLS(_xlfn.TEXTSPLIT(SUBSTITUTE(AA642, "-", "|"), "|"), 4))))))</f>
        <v>NULL</v>
      </c>
      <c r="BA642" s="92" t="str" cm="1">
        <f t="array" ref="BA642">TRIM(_xlfn.CHOOSECOLS(_xlfn.TEXTSPLIT(AY642,"|",,TRUE),1))</f>
        <v>NULL</v>
      </c>
      <c r="BB642" s="92" t="str" cm="1">
        <f t="array" ref="BB642">TRIM(_xlfn.CHOOSECOLS(_xlfn.TEXTSPLIT(AZ642,"|",,TRUE),1))</f>
        <v>NULL</v>
      </c>
      <c r="BC642" s="92" t="str" cm="1">
        <f t="array" ref="BC642">TRIM(_xlfn.CHOOSECOLS(_xlfn.TEXTSPLIT(AB642,"|",,TRUE),1))</f>
        <v>NULL</v>
      </c>
      <c r="BD642" s="92" t="str" cm="1">
        <f t="array" ref="BD642">TRIM(_xlfn.CHOOSECOLS(_xlfn.TEXTSPLIT(AC642,"|",,TRUE),1))</f>
        <v>NULL</v>
      </c>
      <c r="BE642" s="92" t="str" cm="1">
        <f t="array" ref="BE642">TRIM(_xlfn.CHOOSECOLS(_xlfn.TEXTSPLIT(AD642,"|",,TRUE),1))</f>
        <v>NULL</v>
      </c>
      <c r="BF642" s="92" t="str" cm="1">
        <f t="array" ref="BF642">TRIM(IF(OR(TRIM(AE642)="NULL",ISBLANK(AE642),ISNUMBER(AE642)),AE642,_xlfn.CHOOSECOLS(_xlfn.TEXTSPLIT(AE642,"-",,TRUE),1)))</f>
        <v>NULL</v>
      </c>
      <c r="BG642" s="92" t="str" cm="1">
        <f t="array" ref="BG642">TRIM(IF(OR(TRIM(AE642)="NULL",ISBLANK(AE642),ISNUMBER(AE642)),AE642,_xlfn.CHOOSECOLS(_xlfn.TEXTSPLIT(AE642,"-",,TRUE),2)))</f>
        <v>NULL</v>
      </c>
      <c r="BH642" s="95" t="str">
        <f t="shared" si="54"/>
        <v>1963</v>
      </c>
      <c r="BI642" s="96" t="str">
        <f t="shared" si="55"/>
        <v>10</v>
      </c>
      <c r="BJ642" s="97" t="str">
        <f t="shared" si="56"/>
        <v>16</v>
      </c>
      <c r="BK642" s="96" t="str">
        <f t="shared" si="57"/>
        <v>1963</v>
      </c>
      <c r="BL642" s="96" t="str">
        <f t="shared" si="58"/>
        <v>10</v>
      </c>
      <c r="BM642" s="97" t="str">
        <f t="shared" si="59"/>
        <v>29</v>
      </c>
      <c r="BN642" s="93" t="b">
        <f>AND(TRIM(BH642)="NULL", TRIM(BK642)="NULL")</f>
        <v>0</v>
      </c>
      <c r="BO642" s="127" t="s">
        <v>630</v>
      </c>
      <c r="BP642" s="127" t="s">
        <v>630</v>
      </c>
    </row>
    <row r="643" spans="1:68">
      <c r="A643" s="7" t="s">
        <v>1668</v>
      </c>
      <c r="B643" s="1" t="s">
        <v>420</v>
      </c>
      <c r="C643" s="11" t="s">
        <v>1669</v>
      </c>
      <c r="D643" s="6" t="s">
        <v>1670</v>
      </c>
      <c r="E643" s="21" t="s">
        <v>1671</v>
      </c>
      <c r="F643" s="5" t="s">
        <v>63</v>
      </c>
      <c r="G643" s="25" t="s">
        <v>63</v>
      </c>
      <c r="H643" s="25" t="s">
        <v>63</v>
      </c>
      <c r="I643" s="25" t="s">
        <v>63</v>
      </c>
      <c r="J643" s="5">
        <v>44254</v>
      </c>
      <c r="K643" s="6">
        <v>2021</v>
      </c>
      <c r="L643" s="6">
        <v>2</v>
      </c>
      <c r="M643" s="6">
        <v>27</v>
      </c>
      <c r="N643" s="5">
        <v>44263</v>
      </c>
      <c r="O643" s="6">
        <v>2021</v>
      </c>
      <c r="P643" s="6">
        <v>3</v>
      </c>
      <c r="Q643" s="6">
        <v>8</v>
      </c>
      <c r="R643" s="6">
        <v>0</v>
      </c>
      <c r="S643" s="6">
        <v>2</v>
      </c>
      <c r="T643" s="6" t="s">
        <v>166</v>
      </c>
      <c r="U643" s="6" t="s">
        <v>166</v>
      </c>
      <c r="V643" s="6" t="s">
        <v>166</v>
      </c>
      <c r="W643" s="6" t="s">
        <v>166</v>
      </c>
      <c r="X643" s="6" t="s">
        <v>166</v>
      </c>
      <c r="Y643" s="6" t="s">
        <v>166</v>
      </c>
      <c r="Z643" s="6" t="s">
        <v>166</v>
      </c>
      <c r="AA643" s="6">
        <v>200000000</v>
      </c>
      <c r="AB643" s="6" t="s">
        <v>172</v>
      </c>
      <c r="AC643" s="6" t="s">
        <v>590</v>
      </c>
      <c r="AD643" s="6">
        <v>2021</v>
      </c>
      <c r="AE643" s="6" t="s">
        <v>63</v>
      </c>
      <c r="AH643" s="91" t="str" cm="1">
        <f t="array" ref="AH643">IF(OR(TRIM(S643)="NULL",ISBLANK(S643),ISNUMBER(S643)),TRIM(S643),TRIM(_xlfn.CHOOSECOLS(_xlfn.TEXTSPLIT(S643,"-",,TRUE),1)))</f>
        <v>2</v>
      </c>
      <c r="AI643" s="91" t="str" cm="1">
        <f t="array" ref="AI643">IF(OR(TRIM(S643)="NULL",ISBLANK(S643),ISNUMBER(S643)),TRIM(S643),TRIM(_xlfn.CHOOSECOLS(_xlfn.TEXTSPLIT(S643,"-",,TRUE),2)))</f>
        <v>2</v>
      </c>
      <c r="AJ643" s="91" t="str" cm="1">
        <f t="array" ref="AJ643">IF(OR(TRIM(R643)="NULL",ISBLANK(R643),ISNUMBER(R643)),TRIM(R643),TRIM(_xlfn.CHOOSECOLS(_xlfn.TEXTSPLIT(R643,"-",,TRUE),1)))</f>
        <v>0</v>
      </c>
      <c r="AK643" s="91" t="str" cm="1">
        <f t="array" ref="AK643">IF(OR(TRIM(R643)="NULL",ISBLANK(R643),ISNUMBER(R643)),TRIM(R643),TRIM(_xlfn.CHOOSECOLS(_xlfn.TEXTSPLIT(R643,"-",,TRUE),2)))</f>
        <v>0</v>
      </c>
      <c r="AL643" s="91" t="str" cm="1">
        <f t="array" ref="AL643">IF(OR(TRIM(T643)="NULL",ISBLANK(T643),ISNUMBER(T643)),TRIM(T643),TRIM(_xlfn.CHOOSECOLS(_xlfn.TEXTSPLIT(T643,"-",,TRUE),1)))</f>
        <v>NULL</v>
      </c>
      <c r="AM643" s="91" t="str" cm="1">
        <f t="array" ref="AM643">IF(OR(TRIM(T643)="NULL",ISBLANK(T643),ISNUMBER(T643)),TRIM(T643),TRIM(_xlfn.CHOOSECOLS(_xlfn.TEXTSPLIT(T643,"-",,TRUE),2)))</f>
        <v>NULL</v>
      </c>
      <c r="AN643" s="91" t="str" cm="1">
        <f t="array" ref="AN643">IF(OR(TRIM(U643)="NULL",ISBLANK(U643),ISNUMBER(U643)),TRIM(U643),TRIM(_xlfn.CHOOSECOLS(_xlfn.TEXTSPLIT(Y643,"-",,TRUE),1)))</f>
        <v>NULL</v>
      </c>
      <c r="AO643" s="91" t="str" cm="1">
        <f t="array" ref="AO643">IF(OR(TRIM(U643)="NULL",ISBLANK(U643),ISNUMBER(U643)),TRIM(U643),TRIM(_xlfn.CHOOSECOLS(_xlfn.TEXTSPLIT(Y643,"-",,TRUE),2)))</f>
        <v>NULL</v>
      </c>
      <c r="AP643" s="91" t="str" cm="1">
        <f t="array" ref="AP643">IF(OR(TRIM(V643)="NULL",ISBLANK(V643),ISNUMBER(V643)),TRIM(V643),TRIM(_xlfn.CHOOSECOLS(_xlfn.TEXTSPLIT(Y643,"-",,TRUE),1)))</f>
        <v>NULL</v>
      </c>
      <c r="AQ643" s="91" t="str" cm="1">
        <f t="array" ref="AQ643">IF(OR(TRIM(V643)="NULL",ISBLANK(V643),ISNUMBER(V643)),V643,_xlfn.CHOOSECOLS(_xlfn.TEXTSPLIT(Y643,"-",,TRUE),2))</f>
        <v xml:space="preserve">NULL </v>
      </c>
      <c r="AR643" s="99" t="str" cm="1">
        <f t="array" ref="AR643">TRIM(IF(OR(TRIM(W643)="NULL",ISBLANK(W643),ISNUMBER(W643)), W643, IF(AND(ISNUMBER(FIND("|", W643))=TRUE, ISNUMBER(FIND("-", W643))=FALSE), W643, IF(AND(ISNUMBER(FIND("|", W643))=FALSE, ISNUMBER(FIND("-", W643))=TRUE),_xlfn.CHOOSECOLS(_xlfn.TEXTSPLIT(W643,"-", "|",,TRUE),1), _xlfn.CONCAT(_xlfn.CHOOSECOLS(_xlfn.TEXTSPLIT(SUBSTITUTE(W643, "-", "|"), "|"),1),"|", _xlfn.CHOOSECOLS(_xlfn.TEXTSPLIT(SUBSTITUTE(W643, "-", "|"), "|"), 3))))))</f>
        <v>NULL</v>
      </c>
      <c r="AS643" s="99" t="str" cm="1">
        <f t="array" ref="AS643">TRIM(IF(OR(TRIM(W643)="NULL",ISBLANK(W643),ISNUMBER(W643)), W643, IF(AND(ISNUMBER(FIND("|", W643))=TRUE, ISNUMBER(FIND("-", W643))=FALSE), W643, IF(AND(ISNUMBER(FIND("|", W643))=FALSE, ISNUMBER(FIND("-", W643))=TRUE),_xlfn.CHOOSECOLS(_xlfn.TEXTSPLIT(W643,"-", "|",,TRUE),2), _xlfn.CONCAT(_xlfn.CHOOSECOLS(_xlfn.TEXTSPLIT(SUBSTITUTE(W643, "-", "|"), "|"),2),"|", _xlfn.CHOOSECOLS(_xlfn.TEXTSPLIT(SUBSTITUTE(W643, "-", "|"), "|"), 4))))))</f>
        <v>NULL</v>
      </c>
      <c r="AT643" s="92" t="str" cm="1">
        <f t="array" ref="AT643">TRIM(_xlfn.CHOOSECOLS(_xlfn.TEXTSPLIT(AR643,"|",,TRUE),1))</f>
        <v>NULL</v>
      </c>
      <c r="AU643" s="92" t="str" cm="1">
        <f t="array" ref="AU643">TRIM(_xlfn.CHOOSECOLS(_xlfn.TEXTSPLIT(AS643,"|",,TRUE),1))</f>
        <v>NULL</v>
      </c>
      <c r="AV643" s="92" t="str" cm="1">
        <f t="array" ref="AV643">TRIM(_xlfn.CHOOSECOLS(_xlfn.TEXTSPLIT(AB643,"|",,TRUE),1))</f>
        <v>USD</v>
      </c>
      <c r="AW643" s="92" t="str" cm="1">
        <f t="array" ref="AW643">TRIM(_xlfn.CHOOSECOLS(_xlfn.TEXTSPLIT(Y643,"|",,TRUE),1))</f>
        <v>NULL</v>
      </c>
      <c r="AX643" s="92" t="str" cm="1">
        <f t="array" ref="AX643">TRIM(_xlfn.CHOOSECOLS(_xlfn.TEXTSPLIT(Z643,"|",,TRUE),1))</f>
        <v>NULL</v>
      </c>
      <c r="AY643" s="99" t="str" cm="1">
        <f t="array" ref="AY643">TRIM(IF(OR(TRIM(AA643)="NULL",ISBLANK(AA643),ISNUMBER(AA643)), AA643, IF(AND(ISNUMBER(FIND("|", AA643))=TRUE, ISNUMBER(FIND("-", AA643))=FALSE), AA643, IF(AND(ISNUMBER(FIND("|", AA643))=FALSE, ISNUMBER(FIND("-", AA643))=TRUE),_xlfn.CHOOSECOLS(_xlfn.TEXTSPLIT(AA643,"-", "|",,TRUE),1), _xlfn.CONCAT(_xlfn.CHOOSECOLS(_xlfn.TEXTSPLIT(SUBSTITUTE(AA643, "-", "|"), "|"),1),"|", _xlfn.CHOOSECOLS(_xlfn.TEXTSPLIT(SUBSTITUTE(AA643, "-", "|"), "|"), 3))))))</f>
        <v>200000000</v>
      </c>
      <c r="AZ643" s="99" t="str" cm="1">
        <f t="array" ref="AZ643">TRIM(IF(OR(TRIM(AA643)="NULL",ISBLANK(AA643),ISNUMBER(AA643)), AA643, IF(AND(ISNUMBER(FIND("|", AA643))=TRUE, ISNUMBER(FIND("-", AA643))=FALSE), AA643, IF(AND(ISNUMBER(FIND("|", AA643))=FALSE, ISNUMBER(FIND("-", AA643))=TRUE),_xlfn.CHOOSECOLS(_xlfn.TEXTSPLIT(AA643,"-", "|",,TRUE),2), _xlfn.CONCAT(_xlfn.CHOOSECOLS(_xlfn.TEXTSPLIT(SUBSTITUTE(AA643, "-", "|"), "|"),2),"|", _xlfn.CHOOSECOLS(_xlfn.TEXTSPLIT(SUBSTITUTE(AA643, "-", "|"), "|"), 4))))))</f>
        <v>200000000</v>
      </c>
      <c r="BA643" s="92" t="str" cm="1">
        <f t="array" ref="BA643">TRIM(_xlfn.CHOOSECOLS(_xlfn.TEXTSPLIT(AY643,"|",,TRUE),1))</f>
        <v>200000000</v>
      </c>
      <c r="BB643" s="92" t="str" cm="1">
        <f t="array" ref="BB643">TRIM(_xlfn.CHOOSECOLS(_xlfn.TEXTSPLIT(AZ643,"|",,TRUE),1))</f>
        <v>200000000</v>
      </c>
      <c r="BC643" s="92" t="str" cm="1">
        <f t="array" ref="BC643">TRIM(_xlfn.CHOOSECOLS(_xlfn.TEXTSPLIT(AB643,"|",,TRUE),1))</f>
        <v>USD</v>
      </c>
      <c r="BD643" s="92" t="str" cm="1">
        <f t="array" ref="BD643">TRIM(_xlfn.CHOOSECOLS(_xlfn.TEXTSPLIT(AC643,"|",,TRUE),1))</f>
        <v>YES</v>
      </c>
      <c r="BE643" s="92" t="str" cm="1">
        <f t="array" ref="BE643">TRIM(_xlfn.CHOOSECOLS(_xlfn.TEXTSPLIT(AD643,"|",,TRUE),1))</f>
        <v>2021</v>
      </c>
      <c r="BF643" s="92" t="str" cm="1">
        <f t="array" ref="BF643">TRIM(IF(OR(TRIM(AE643)="NULL",ISBLANK(AE643),ISNUMBER(AE643)),AE643,_xlfn.CHOOSECOLS(_xlfn.TEXTSPLIT(AE643,"-",,TRUE),1)))</f>
        <v>NULL</v>
      </c>
      <c r="BG643" s="92" t="str" cm="1">
        <f t="array" ref="BG643">TRIM(IF(OR(TRIM(AE643)="NULL",ISBLANK(AE643),ISNUMBER(AE643)),AE643,_xlfn.CHOOSECOLS(_xlfn.TEXTSPLIT(AE643,"-",,TRUE),2)))</f>
        <v>NULL</v>
      </c>
      <c r="BH643" s="95" t="str">
        <f t="shared" ref="BH643:BH674" si="60">TRIM(IF(AND(TRIM(K643)="NULL", TRIM(O643)="NULL"), G643, K643))</f>
        <v>2021</v>
      </c>
      <c r="BI643" s="96" t="str">
        <f t="shared" ref="BI643:BI674" si="61">TRIM(IF(AND(TRIM(L643)="NULL", TRIM(P643)="NULL"), H643, L643))</f>
        <v>2</v>
      </c>
      <c r="BJ643" s="97" t="str">
        <f t="shared" ref="BJ643:BJ674" si="62">TRIM(IF(AND(TRIM(M643)="NULL", TRIM(Q643)="NULL"), I643, M643))</f>
        <v>27</v>
      </c>
      <c r="BK643" s="96" t="str">
        <f t="shared" ref="BK643:BK674" si="63">TRIM(IF(AND(TRIM(O643)="NULL", TRIM(K643)="NULL"),G643, O643))</f>
        <v>2021</v>
      </c>
      <c r="BL643" s="96" t="str">
        <f t="shared" ref="BL643:BL674" si="64">TRIM(IF(AND(TRIM(P643)="NULL", TRIM(L643)="NULL"), H643, P643))</f>
        <v>3</v>
      </c>
      <c r="BM643" s="97" t="str">
        <f t="shared" ref="BM643:BM674" si="65">TRIM(IF(AND(TRIM(Q643)="NULL", TRIM(M643)="NULL"), I643, Q643))</f>
        <v>8</v>
      </c>
      <c r="BN643" s="93" t="b">
        <f>AND(TRIM(BH643)="NULL", TRIM(BK643)="NULL")</f>
        <v>0</v>
      </c>
      <c r="BO643" s="127" t="s">
        <v>1672</v>
      </c>
      <c r="BP643" s="127" t="s">
        <v>1672</v>
      </c>
    </row>
    <row r="644" spans="1:68">
      <c r="A644" s="7">
        <v>133.01</v>
      </c>
      <c r="B644" s="1" t="s">
        <v>420</v>
      </c>
      <c r="C644" s="11" t="s">
        <v>1669</v>
      </c>
      <c r="D644" s="6" t="s">
        <v>1670</v>
      </c>
      <c r="E644" s="21" t="s">
        <v>1673</v>
      </c>
      <c r="F644" s="5" t="s">
        <v>63</v>
      </c>
      <c r="G644" s="25" t="s">
        <v>63</v>
      </c>
      <c r="H644" s="25" t="s">
        <v>63</v>
      </c>
      <c r="I644" s="25" t="s">
        <v>63</v>
      </c>
      <c r="J644" s="5">
        <v>44254</v>
      </c>
      <c r="K644" s="6">
        <v>2021</v>
      </c>
      <c r="L644" s="6">
        <v>2</v>
      </c>
      <c r="M644" s="6">
        <v>27</v>
      </c>
      <c r="N644" s="5">
        <v>44263</v>
      </c>
      <c r="O644" s="6">
        <v>2021</v>
      </c>
      <c r="P644" s="6">
        <v>3</v>
      </c>
      <c r="Q644" s="6">
        <v>8</v>
      </c>
      <c r="R644" s="6" t="s">
        <v>166</v>
      </c>
      <c r="S644" s="6">
        <v>2</v>
      </c>
      <c r="T644" s="6">
        <v>400</v>
      </c>
      <c r="U644" s="6" t="s">
        <v>63</v>
      </c>
      <c r="V644" s="6" t="s">
        <v>63</v>
      </c>
      <c r="W644" s="6" t="s">
        <v>63</v>
      </c>
      <c r="X644" s="6" t="s">
        <v>63</v>
      </c>
      <c r="Y644" s="6" t="s">
        <v>63</v>
      </c>
      <c r="Z644" s="6" t="s">
        <v>63</v>
      </c>
      <c r="AA644" s="6" t="s">
        <v>63</v>
      </c>
      <c r="AB644" s="6" t="s">
        <v>63</v>
      </c>
      <c r="AC644" s="6" t="s">
        <v>63</v>
      </c>
      <c r="AD644" s="6" t="s">
        <v>63</v>
      </c>
      <c r="AE644" s="6" t="s">
        <v>63</v>
      </c>
      <c r="AH644" s="91" t="str" cm="1">
        <f t="array" ref="AH644">IF(OR(TRIM(S644)="NULL",ISBLANK(S644),ISNUMBER(S644)),TRIM(S644),TRIM(_xlfn.CHOOSECOLS(_xlfn.TEXTSPLIT(S644,"-",,TRUE),1)))</f>
        <v>2</v>
      </c>
      <c r="AI644" s="91" t="str" cm="1">
        <f t="array" ref="AI644">IF(OR(TRIM(S644)="NULL",ISBLANK(S644),ISNUMBER(S644)),TRIM(S644),TRIM(_xlfn.CHOOSECOLS(_xlfn.TEXTSPLIT(S644,"-",,TRUE),2)))</f>
        <v>2</v>
      </c>
      <c r="AJ644" s="91" t="str" cm="1">
        <f t="array" ref="AJ644">IF(OR(TRIM(R644)="NULL",ISBLANK(R644),ISNUMBER(R644)),TRIM(R644),TRIM(_xlfn.CHOOSECOLS(_xlfn.TEXTSPLIT(R644,"-",,TRUE),1)))</f>
        <v>NULL</v>
      </c>
      <c r="AK644" s="91" t="str" cm="1">
        <f t="array" ref="AK644">IF(OR(TRIM(R644)="NULL",ISBLANK(R644),ISNUMBER(R644)),TRIM(R644),TRIM(_xlfn.CHOOSECOLS(_xlfn.TEXTSPLIT(R644,"-",,TRUE),2)))</f>
        <v>NULL</v>
      </c>
      <c r="AL644" s="91" t="str" cm="1">
        <f t="array" ref="AL644">IF(OR(TRIM(T644)="NULL",ISBLANK(T644),ISNUMBER(T644)),TRIM(T644),TRIM(_xlfn.CHOOSECOLS(_xlfn.TEXTSPLIT(T644,"-",,TRUE),1)))</f>
        <v>400</v>
      </c>
      <c r="AM644" s="91" t="str" cm="1">
        <f t="array" ref="AM644">IF(OR(TRIM(T644)="NULL",ISBLANK(T644),ISNUMBER(T644)),TRIM(T644),TRIM(_xlfn.CHOOSECOLS(_xlfn.TEXTSPLIT(T644,"-",,TRUE),2)))</f>
        <v>400</v>
      </c>
      <c r="AN644" s="91" t="str" cm="1">
        <f t="array" ref="AN644">IF(OR(TRIM(U644)="NULL",ISBLANK(U644),ISNUMBER(U644)),TRIM(U644),TRIM(_xlfn.CHOOSECOLS(_xlfn.TEXTSPLIT(Y644,"-",,TRUE),1)))</f>
        <v>NULL</v>
      </c>
      <c r="AO644" s="91" t="str" cm="1">
        <f t="array" ref="AO644">IF(OR(TRIM(U644)="NULL",ISBLANK(U644),ISNUMBER(U644)),TRIM(U644),TRIM(_xlfn.CHOOSECOLS(_xlfn.TEXTSPLIT(Y644,"-",,TRUE),2)))</f>
        <v>NULL</v>
      </c>
      <c r="AP644" s="91" t="str" cm="1">
        <f t="array" ref="AP644">IF(OR(TRIM(V644)="NULL",ISBLANK(V644),ISNUMBER(V644)),TRIM(V644),TRIM(_xlfn.CHOOSECOLS(_xlfn.TEXTSPLIT(Y644,"-",,TRUE),1)))</f>
        <v>NULL</v>
      </c>
      <c r="AQ644" s="91" t="str" cm="1">
        <f t="array" ref="AQ644">IF(OR(TRIM(V644)="NULL",ISBLANK(V644),ISNUMBER(V644)),V644,_xlfn.CHOOSECOLS(_xlfn.TEXTSPLIT(Y644,"-",,TRUE),2))</f>
        <v>NULL</v>
      </c>
      <c r="AR644" s="99" t="str" cm="1">
        <f t="array" ref="AR644">TRIM(IF(OR(TRIM(W644)="NULL",ISBLANK(W644),ISNUMBER(W644)), W644, IF(AND(ISNUMBER(FIND("|", W644))=TRUE, ISNUMBER(FIND("-", W644))=FALSE), W644, IF(AND(ISNUMBER(FIND("|", W644))=FALSE, ISNUMBER(FIND("-", W644))=TRUE),_xlfn.CHOOSECOLS(_xlfn.TEXTSPLIT(W644,"-", "|",,TRUE),1), _xlfn.CONCAT(_xlfn.CHOOSECOLS(_xlfn.TEXTSPLIT(SUBSTITUTE(W644, "-", "|"), "|"),1),"|", _xlfn.CHOOSECOLS(_xlfn.TEXTSPLIT(SUBSTITUTE(W644, "-", "|"), "|"), 3))))))</f>
        <v>NULL</v>
      </c>
      <c r="AS644" s="99" t="str" cm="1">
        <f t="array" ref="AS644">TRIM(IF(OR(TRIM(W644)="NULL",ISBLANK(W644),ISNUMBER(W644)), W644, IF(AND(ISNUMBER(FIND("|", W644))=TRUE, ISNUMBER(FIND("-", W644))=FALSE), W644, IF(AND(ISNUMBER(FIND("|", W644))=FALSE, ISNUMBER(FIND("-", W644))=TRUE),_xlfn.CHOOSECOLS(_xlfn.TEXTSPLIT(W644,"-", "|",,TRUE),2), _xlfn.CONCAT(_xlfn.CHOOSECOLS(_xlfn.TEXTSPLIT(SUBSTITUTE(W644, "-", "|"), "|"),2),"|", _xlfn.CHOOSECOLS(_xlfn.TEXTSPLIT(SUBSTITUTE(W644, "-", "|"), "|"), 4))))))</f>
        <v>NULL</v>
      </c>
      <c r="AT644" s="92" t="str" cm="1">
        <f t="array" ref="AT644">TRIM(_xlfn.CHOOSECOLS(_xlfn.TEXTSPLIT(AR644,"|",,TRUE),1))</f>
        <v>NULL</v>
      </c>
      <c r="AU644" s="92" t="str" cm="1">
        <f t="array" ref="AU644">TRIM(_xlfn.CHOOSECOLS(_xlfn.TEXTSPLIT(AS644,"|",,TRUE),1))</f>
        <v>NULL</v>
      </c>
      <c r="AV644" s="92" t="str" cm="1">
        <f t="array" ref="AV644">TRIM(_xlfn.CHOOSECOLS(_xlfn.TEXTSPLIT(AB644,"|",,TRUE),1))</f>
        <v>NULL</v>
      </c>
      <c r="AW644" s="92" t="str" cm="1">
        <f t="array" ref="AW644">TRIM(_xlfn.CHOOSECOLS(_xlfn.TEXTSPLIT(Y644,"|",,TRUE),1))</f>
        <v>NULL</v>
      </c>
      <c r="AX644" s="92" t="str" cm="1">
        <f t="array" ref="AX644">TRIM(_xlfn.CHOOSECOLS(_xlfn.TEXTSPLIT(Z644,"|",,TRUE),1))</f>
        <v>NULL</v>
      </c>
      <c r="AY644" s="99" t="str" cm="1">
        <f t="array" ref="AY644">TRIM(IF(OR(TRIM(AA644)="NULL",ISBLANK(AA644),ISNUMBER(AA644)), AA644, IF(AND(ISNUMBER(FIND("|", AA644))=TRUE, ISNUMBER(FIND("-", AA644))=FALSE), AA644, IF(AND(ISNUMBER(FIND("|", AA644))=FALSE, ISNUMBER(FIND("-", AA644))=TRUE),_xlfn.CHOOSECOLS(_xlfn.TEXTSPLIT(AA644,"-", "|",,TRUE),1), _xlfn.CONCAT(_xlfn.CHOOSECOLS(_xlfn.TEXTSPLIT(SUBSTITUTE(AA644, "-", "|"), "|"),1),"|", _xlfn.CHOOSECOLS(_xlfn.TEXTSPLIT(SUBSTITUTE(AA644, "-", "|"), "|"), 3))))))</f>
        <v>NULL</v>
      </c>
      <c r="AZ644" s="99" t="str" cm="1">
        <f t="array" ref="AZ644">TRIM(IF(OR(TRIM(AA644)="NULL",ISBLANK(AA644),ISNUMBER(AA644)), AA644, IF(AND(ISNUMBER(FIND("|", AA644))=TRUE, ISNUMBER(FIND("-", AA644))=FALSE), AA644, IF(AND(ISNUMBER(FIND("|", AA644))=FALSE, ISNUMBER(FIND("-", AA644))=TRUE),_xlfn.CHOOSECOLS(_xlfn.TEXTSPLIT(AA644,"-", "|",,TRUE),2), _xlfn.CONCAT(_xlfn.CHOOSECOLS(_xlfn.TEXTSPLIT(SUBSTITUTE(AA644, "-", "|"), "|"),2),"|", _xlfn.CHOOSECOLS(_xlfn.TEXTSPLIT(SUBSTITUTE(AA644, "-", "|"), "|"), 4))))))</f>
        <v>NULL</v>
      </c>
      <c r="BA644" s="92" t="str" cm="1">
        <f t="array" ref="BA644">TRIM(_xlfn.CHOOSECOLS(_xlfn.TEXTSPLIT(AY644,"|",,TRUE),1))</f>
        <v>NULL</v>
      </c>
      <c r="BB644" s="92" t="str" cm="1">
        <f t="array" ref="BB644">TRIM(_xlfn.CHOOSECOLS(_xlfn.TEXTSPLIT(AZ644,"|",,TRUE),1))</f>
        <v>NULL</v>
      </c>
      <c r="BC644" s="92" t="str" cm="1">
        <f t="array" ref="BC644">TRIM(_xlfn.CHOOSECOLS(_xlfn.TEXTSPLIT(AB644,"|",,TRUE),1))</f>
        <v>NULL</v>
      </c>
      <c r="BD644" s="92" t="str" cm="1">
        <f t="array" ref="BD644">TRIM(_xlfn.CHOOSECOLS(_xlfn.TEXTSPLIT(AC644,"|",,TRUE),1))</f>
        <v>NULL</v>
      </c>
      <c r="BE644" s="92" t="str" cm="1">
        <f t="array" ref="BE644">TRIM(_xlfn.CHOOSECOLS(_xlfn.TEXTSPLIT(AD644,"|",,TRUE),1))</f>
        <v>NULL</v>
      </c>
      <c r="BF644" s="92" t="str" cm="1">
        <f t="array" ref="BF644">TRIM(IF(OR(TRIM(AE644)="NULL",ISBLANK(AE644),ISNUMBER(AE644)),AE644,_xlfn.CHOOSECOLS(_xlfn.TEXTSPLIT(AE644,"-",,TRUE),1)))</f>
        <v>NULL</v>
      </c>
      <c r="BG644" s="92" t="str" cm="1">
        <f t="array" ref="BG644">TRIM(IF(OR(TRIM(AE644)="NULL",ISBLANK(AE644),ISNUMBER(AE644)),AE644,_xlfn.CHOOSECOLS(_xlfn.TEXTSPLIT(AE644,"-",,TRUE),2)))</f>
        <v>NULL</v>
      </c>
      <c r="BH644" s="95" t="str">
        <f t="shared" si="60"/>
        <v>2021</v>
      </c>
      <c r="BI644" s="96" t="str">
        <f t="shared" si="61"/>
        <v>2</v>
      </c>
      <c r="BJ644" s="97" t="str">
        <f t="shared" si="62"/>
        <v>27</v>
      </c>
      <c r="BK644" s="96" t="str">
        <f t="shared" si="63"/>
        <v>2021</v>
      </c>
      <c r="BL644" s="96" t="str">
        <f t="shared" si="64"/>
        <v>3</v>
      </c>
      <c r="BM644" s="97" t="str">
        <f t="shared" si="65"/>
        <v>8</v>
      </c>
      <c r="BN644" s="93" t="b">
        <f>AND(TRIM(BH644)="NULL", TRIM(BK644)="NULL")</f>
        <v>0</v>
      </c>
      <c r="BO644" s="127" t="s">
        <v>140</v>
      </c>
      <c r="BP644" s="127" t="s">
        <v>140</v>
      </c>
    </row>
    <row r="645" spans="1:68">
      <c r="A645" s="7" t="s">
        <v>1674</v>
      </c>
      <c r="B645" s="1" t="s">
        <v>59</v>
      </c>
      <c r="C645" s="11" t="s">
        <v>1675</v>
      </c>
      <c r="D645" s="6" t="s">
        <v>1676</v>
      </c>
      <c r="E645" s="21" t="s">
        <v>1677</v>
      </c>
      <c r="F645" s="5">
        <v>44781</v>
      </c>
      <c r="G645" s="25">
        <v>2022</v>
      </c>
      <c r="H645" s="25">
        <v>8</v>
      </c>
      <c r="I645" s="25">
        <v>8</v>
      </c>
      <c r="J645" s="5" t="s">
        <v>63</v>
      </c>
      <c r="K645" s="3" t="s">
        <v>63</v>
      </c>
      <c r="L645" s="3" t="s">
        <v>63</v>
      </c>
      <c r="M645" s="3" t="s">
        <v>63</v>
      </c>
      <c r="N645" s="5" t="s">
        <v>63</v>
      </c>
      <c r="O645" s="3" t="s">
        <v>63</v>
      </c>
      <c r="P645" s="3" t="s">
        <v>63</v>
      </c>
      <c r="Q645" s="3" t="s">
        <v>63</v>
      </c>
      <c r="R645" s="6">
        <v>9</v>
      </c>
      <c r="S645" s="6">
        <v>0</v>
      </c>
      <c r="T645" s="6" t="s">
        <v>63</v>
      </c>
      <c r="U645" s="6">
        <v>163</v>
      </c>
      <c r="V645" s="6" t="s">
        <v>166</v>
      </c>
      <c r="W645" s="6" t="s">
        <v>166</v>
      </c>
      <c r="X645" s="6" t="s">
        <v>166</v>
      </c>
      <c r="Y645" s="6" t="s">
        <v>166</v>
      </c>
      <c r="Z645" s="6" t="s">
        <v>166</v>
      </c>
      <c r="AA645" s="6" t="s">
        <v>166</v>
      </c>
      <c r="AB645" s="6" t="s">
        <v>166</v>
      </c>
      <c r="AC645" s="6" t="s">
        <v>166</v>
      </c>
      <c r="AD645" s="6" t="s">
        <v>166</v>
      </c>
      <c r="AE645" s="6">
        <v>2800</v>
      </c>
      <c r="AH645" s="91" t="str" cm="1">
        <f t="array" ref="AH645">IF(OR(TRIM(S645)="NULL",ISBLANK(S645),ISNUMBER(S645)),TRIM(S645),TRIM(_xlfn.CHOOSECOLS(_xlfn.TEXTSPLIT(S645,"-",,TRUE),1)))</f>
        <v>0</v>
      </c>
      <c r="AI645" s="91" t="str" cm="1">
        <f t="array" ref="AI645">IF(OR(TRIM(S645)="NULL",ISBLANK(S645),ISNUMBER(S645)),TRIM(S645),TRIM(_xlfn.CHOOSECOLS(_xlfn.TEXTSPLIT(S645,"-",,TRUE),2)))</f>
        <v>0</v>
      </c>
      <c r="AJ645" s="91" t="str" cm="1">
        <f t="array" ref="AJ645">IF(OR(TRIM(R645)="NULL",ISBLANK(R645),ISNUMBER(R645)),TRIM(R645),TRIM(_xlfn.CHOOSECOLS(_xlfn.TEXTSPLIT(R645,"-",,TRUE),1)))</f>
        <v>9</v>
      </c>
      <c r="AK645" s="91" t="str" cm="1">
        <f t="array" ref="AK645">IF(OR(TRIM(R645)="NULL",ISBLANK(R645),ISNUMBER(R645)),TRIM(R645),TRIM(_xlfn.CHOOSECOLS(_xlfn.TEXTSPLIT(R645,"-",,TRUE),2)))</f>
        <v>9</v>
      </c>
      <c r="AL645" s="91" t="str" cm="1">
        <f t="array" ref="AL645">IF(OR(TRIM(T645)="NULL",ISBLANK(T645),ISNUMBER(T645)),TRIM(T645),TRIM(_xlfn.CHOOSECOLS(_xlfn.TEXTSPLIT(T645,"-",,TRUE),1)))</f>
        <v>NULL</v>
      </c>
      <c r="AM645" s="91" t="str" cm="1">
        <f t="array" ref="AM645">IF(OR(TRIM(T645)="NULL",ISBLANK(T645),ISNUMBER(T645)),TRIM(T645),TRIM(_xlfn.CHOOSECOLS(_xlfn.TEXTSPLIT(T645,"-",,TRUE),2)))</f>
        <v>NULL</v>
      </c>
      <c r="AN645" s="91" t="str" cm="1">
        <f t="array" ref="AN645">IF(OR(TRIM(U645)="NULL",ISBLANK(U645),ISNUMBER(U645)),TRIM(U645),TRIM(_xlfn.CHOOSECOLS(_xlfn.TEXTSPLIT(Y645,"-",,TRUE),1)))</f>
        <v>163</v>
      </c>
      <c r="AO645" s="91" t="str" cm="1">
        <f t="array" ref="AO645">IF(OR(TRIM(U645)="NULL",ISBLANK(U645),ISNUMBER(U645)),TRIM(U645),TRIM(_xlfn.CHOOSECOLS(_xlfn.TEXTSPLIT(Y645,"-",,TRUE),2)))</f>
        <v>163</v>
      </c>
      <c r="AP645" s="91" t="str" cm="1">
        <f t="array" ref="AP645">IF(OR(TRIM(V645)="NULL",ISBLANK(V645),ISNUMBER(V645)),TRIM(V645),TRIM(_xlfn.CHOOSECOLS(_xlfn.TEXTSPLIT(Y645,"-",,TRUE),1)))</f>
        <v>NULL</v>
      </c>
      <c r="AQ645" s="91" t="str" cm="1">
        <f t="array" ref="AQ645">IF(OR(TRIM(V645)="NULL",ISBLANK(V645),ISNUMBER(V645)),V645,_xlfn.CHOOSECOLS(_xlfn.TEXTSPLIT(Y645,"-",,TRUE),2))</f>
        <v xml:space="preserve">NULL </v>
      </c>
      <c r="AR645" s="99" t="str" cm="1">
        <f t="array" ref="AR645">TRIM(IF(OR(TRIM(W645)="NULL",ISBLANK(W645),ISNUMBER(W645)), W645, IF(AND(ISNUMBER(FIND("|", W645))=TRUE, ISNUMBER(FIND("-", W645))=FALSE), W645, IF(AND(ISNUMBER(FIND("|", W645))=FALSE, ISNUMBER(FIND("-", W645))=TRUE),_xlfn.CHOOSECOLS(_xlfn.TEXTSPLIT(W645,"-", "|",,TRUE),1), _xlfn.CONCAT(_xlfn.CHOOSECOLS(_xlfn.TEXTSPLIT(SUBSTITUTE(W645, "-", "|"), "|"),1),"|", _xlfn.CHOOSECOLS(_xlfn.TEXTSPLIT(SUBSTITUTE(W645, "-", "|"), "|"), 3))))))</f>
        <v>NULL</v>
      </c>
      <c r="AS645" s="99" t="str" cm="1">
        <f t="array" ref="AS645">TRIM(IF(OR(TRIM(W645)="NULL",ISBLANK(W645),ISNUMBER(W645)), W645, IF(AND(ISNUMBER(FIND("|", W645))=TRUE, ISNUMBER(FIND("-", W645))=FALSE), W645, IF(AND(ISNUMBER(FIND("|", W645))=FALSE, ISNUMBER(FIND("-", W645))=TRUE),_xlfn.CHOOSECOLS(_xlfn.TEXTSPLIT(W645,"-", "|",,TRUE),2), _xlfn.CONCAT(_xlfn.CHOOSECOLS(_xlfn.TEXTSPLIT(SUBSTITUTE(W645, "-", "|"), "|"),2),"|", _xlfn.CHOOSECOLS(_xlfn.TEXTSPLIT(SUBSTITUTE(W645, "-", "|"), "|"), 4))))))</f>
        <v>NULL</v>
      </c>
      <c r="AT645" s="92" t="str" cm="1">
        <f t="array" ref="AT645">TRIM(_xlfn.CHOOSECOLS(_xlfn.TEXTSPLIT(AR645,"|",,TRUE),1))</f>
        <v>NULL</v>
      </c>
      <c r="AU645" s="92" t="str" cm="1">
        <f t="array" ref="AU645">TRIM(_xlfn.CHOOSECOLS(_xlfn.TEXTSPLIT(AS645,"|",,TRUE),1))</f>
        <v>NULL</v>
      </c>
      <c r="AV645" s="92" t="str" cm="1">
        <f t="array" ref="AV645">TRIM(_xlfn.CHOOSECOLS(_xlfn.TEXTSPLIT(AB645,"|",,TRUE),1))</f>
        <v>NULL</v>
      </c>
      <c r="AW645" s="92" t="str" cm="1">
        <f t="array" ref="AW645">TRIM(_xlfn.CHOOSECOLS(_xlfn.TEXTSPLIT(Y645,"|",,TRUE),1))</f>
        <v>NULL</v>
      </c>
      <c r="AX645" s="92" t="str" cm="1">
        <f t="array" ref="AX645">TRIM(_xlfn.CHOOSECOLS(_xlfn.TEXTSPLIT(Z645,"|",,TRUE),1))</f>
        <v>NULL</v>
      </c>
      <c r="AY645" s="99" t="str" cm="1">
        <f t="array" ref="AY645">TRIM(IF(OR(TRIM(AA645)="NULL",ISBLANK(AA645),ISNUMBER(AA645)), AA645, IF(AND(ISNUMBER(FIND("|", AA645))=TRUE, ISNUMBER(FIND("-", AA645))=FALSE), AA645, IF(AND(ISNUMBER(FIND("|", AA645))=FALSE, ISNUMBER(FIND("-", AA645))=TRUE),_xlfn.CHOOSECOLS(_xlfn.TEXTSPLIT(AA645,"-", "|",,TRUE),1), _xlfn.CONCAT(_xlfn.CHOOSECOLS(_xlfn.TEXTSPLIT(SUBSTITUTE(AA645, "-", "|"), "|"),1),"|", _xlfn.CHOOSECOLS(_xlfn.TEXTSPLIT(SUBSTITUTE(AA645, "-", "|"), "|"), 3))))))</f>
        <v>NULL</v>
      </c>
      <c r="AZ645" s="99" t="str" cm="1">
        <f t="array" ref="AZ645">TRIM(IF(OR(TRIM(AA645)="NULL",ISBLANK(AA645),ISNUMBER(AA645)), AA645, IF(AND(ISNUMBER(FIND("|", AA645))=TRUE, ISNUMBER(FIND("-", AA645))=FALSE), AA645, IF(AND(ISNUMBER(FIND("|", AA645))=FALSE, ISNUMBER(FIND("-", AA645))=TRUE),_xlfn.CHOOSECOLS(_xlfn.TEXTSPLIT(AA645,"-", "|",,TRUE),2), _xlfn.CONCAT(_xlfn.CHOOSECOLS(_xlfn.TEXTSPLIT(SUBSTITUTE(AA645, "-", "|"), "|"),2),"|", _xlfn.CHOOSECOLS(_xlfn.TEXTSPLIT(SUBSTITUTE(AA645, "-", "|"), "|"), 4))))))</f>
        <v>NULL</v>
      </c>
      <c r="BA645" s="92" t="str" cm="1">
        <f t="array" ref="BA645">TRIM(_xlfn.CHOOSECOLS(_xlfn.TEXTSPLIT(AY645,"|",,TRUE),1))</f>
        <v>NULL</v>
      </c>
      <c r="BB645" s="92" t="str" cm="1">
        <f t="array" ref="BB645">TRIM(_xlfn.CHOOSECOLS(_xlfn.TEXTSPLIT(AZ645,"|",,TRUE),1))</f>
        <v>NULL</v>
      </c>
      <c r="BC645" s="92" t="str" cm="1">
        <f t="array" ref="BC645">TRIM(_xlfn.CHOOSECOLS(_xlfn.TEXTSPLIT(AB645,"|",,TRUE),1))</f>
        <v>NULL</v>
      </c>
      <c r="BD645" s="92" t="str" cm="1">
        <f t="array" ref="BD645">TRIM(_xlfn.CHOOSECOLS(_xlfn.TEXTSPLIT(AC645,"|",,TRUE),1))</f>
        <v>NULL</v>
      </c>
      <c r="BE645" s="92" t="str" cm="1">
        <f t="array" ref="BE645">TRIM(_xlfn.CHOOSECOLS(_xlfn.TEXTSPLIT(AD645,"|",,TRUE),1))</f>
        <v>NULL</v>
      </c>
      <c r="BF645" s="92" t="str" cm="1">
        <f t="array" ref="BF645">TRIM(IF(OR(TRIM(AE645)="NULL",ISBLANK(AE645),ISNUMBER(AE645)),AE645,_xlfn.CHOOSECOLS(_xlfn.TEXTSPLIT(AE645,"-",,TRUE),1)))</f>
        <v>2800</v>
      </c>
      <c r="BG645" s="92" t="str" cm="1">
        <f t="array" ref="BG645">TRIM(IF(OR(TRIM(AE645)="NULL",ISBLANK(AE645),ISNUMBER(AE645)),AE645,_xlfn.CHOOSECOLS(_xlfn.TEXTSPLIT(AE645,"-",,TRUE),2)))</f>
        <v>2800</v>
      </c>
      <c r="BH645" s="95" t="str">
        <f t="shared" si="60"/>
        <v>2022</v>
      </c>
      <c r="BI645" s="96" t="str">
        <f t="shared" si="61"/>
        <v>8</v>
      </c>
      <c r="BJ645" s="97" t="str">
        <f t="shared" si="62"/>
        <v>8</v>
      </c>
      <c r="BK645" s="96" t="str">
        <f t="shared" si="63"/>
        <v>2022</v>
      </c>
      <c r="BL645" s="96" t="str">
        <f t="shared" si="64"/>
        <v>8</v>
      </c>
      <c r="BM645" s="97" t="str">
        <f t="shared" si="65"/>
        <v>8</v>
      </c>
      <c r="BN645" s="93" t="b">
        <f>AND(TRIM(BH645)="NULL", TRIM(BK645)="NULL")</f>
        <v>0</v>
      </c>
      <c r="BO645" s="127" t="s">
        <v>910</v>
      </c>
      <c r="BP645" s="127" t="s">
        <v>910</v>
      </c>
    </row>
    <row r="646" spans="1:68">
      <c r="A646" s="7" t="s">
        <v>1678</v>
      </c>
      <c r="B646" s="1" t="s">
        <v>420</v>
      </c>
      <c r="C646" s="11" t="s">
        <v>1679</v>
      </c>
      <c r="D646" s="6" t="s">
        <v>1680</v>
      </c>
      <c r="E646" s="21" t="s">
        <v>1681</v>
      </c>
      <c r="F646" s="5" t="s">
        <v>63</v>
      </c>
      <c r="G646" s="25" t="s">
        <v>63</v>
      </c>
      <c r="H646" s="25" t="s">
        <v>63</v>
      </c>
      <c r="I646" s="25" t="s">
        <v>63</v>
      </c>
      <c r="J646" s="5">
        <v>33138</v>
      </c>
      <c r="K646" s="6">
        <v>1990</v>
      </c>
      <c r="L646" s="6">
        <v>9</v>
      </c>
      <c r="M646" s="6">
        <v>22</v>
      </c>
      <c r="N646" s="5">
        <v>33147</v>
      </c>
      <c r="O646" s="6">
        <v>1990</v>
      </c>
      <c r="P646" s="6">
        <v>10</v>
      </c>
      <c r="Q646" s="6">
        <v>1</v>
      </c>
      <c r="R646" s="6">
        <v>6</v>
      </c>
      <c r="S646" s="6">
        <v>20</v>
      </c>
      <c r="T646" s="6" t="s">
        <v>63</v>
      </c>
      <c r="U646" s="6">
        <v>18449</v>
      </c>
      <c r="V646" s="6" t="s">
        <v>1682</v>
      </c>
      <c r="W646" s="6" t="s">
        <v>166</v>
      </c>
      <c r="X646" s="6" t="s">
        <v>166</v>
      </c>
      <c r="Y646" s="6" t="s">
        <v>166</v>
      </c>
      <c r="Z646" s="6" t="s">
        <v>166</v>
      </c>
      <c r="AA646" s="6">
        <v>158000000</v>
      </c>
      <c r="AB646" s="6" t="s">
        <v>172</v>
      </c>
      <c r="AC646" s="6" t="s">
        <v>590</v>
      </c>
      <c r="AD646" s="6">
        <v>1990</v>
      </c>
      <c r="AE646" s="6">
        <v>18607</v>
      </c>
      <c r="AH646" s="91" t="str" cm="1">
        <f t="array" ref="AH646">IF(OR(TRIM(S646)="NULL",ISBLANK(S646),ISNUMBER(S646)),TRIM(S646),TRIM(_xlfn.CHOOSECOLS(_xlfn.TEXTSPLIT(S646,"-",,TRUE),1)))</f>
        <v>20</v>
      </c>
      <c r="AI646" s="91" t="str" cm="1">
        <f t="array" ref="AI646">IF(OR(TRIM(S646)="NULL",ISBLANK(S646),ISNUMBER(S646)),TRIM(S646),TRIM(_xlfn.CHOOSECOLS(_xlfn.TEXTSPLIT(S646,"-",,TRUE),2)))</f>
        <v>20</v>
      </c>
      <c r="AJ646" s="91" t="str" cm="1">
        <f t="array" ref="AJ646">IF(OR(TRIM(R646)="NULL",ISBLANK(R646),ISNUMBER(R646)),TRIM(R646),TRIM(_xlfn.CHOOSECOLS(_xlfn.TEXTSPLIT(R646,"-",,TRUE),1)))</f>
        <v>6</v>
      </c>
      <c r="AK646" s="91" t="str" cm="1">
        <f t="array" ref="AK646">IF(OR(TRIM(R646)="NULL",ISBLANK(R646),ISNUMBER(R646)),TRIM(R646),TRIM(_xlfn.CHOOSECOLS(_xlfn.TEXTSPLIT(R646,"-",,TRUE),2)))</f>
        <v>6</v>
      </c>
      <c r="AL646" s="91" t="str" cm="1">
        <f t="array" ref="AL646">IF(OR(TRIM(T646)="NULL",ISBLANK(T646),ISNUMBER(T646)),TRIM(T646),TRIM(_xlfn.CHOOSECOLS(_xlfn.TEXTSPLIT(T646,"-",,TRUE),1)))</f>
        <v>NULL</v>
      </c>
      <c r="AM646" s="91" t="str" cm="1">
        <f t="array" ref="AM646">IF(OR(TRIM(T646)="NULL",ISBLANK(T646),ISNUMBER(T646)),TRIM(T646),TRIM(_xlfn.CHOOSECOLS(_xlfn.TEXTSPLIT(T646,"-",,TRUE),2)))</f>
        <v>NULL</v>
      </c>
      <c r="AN646" s="91" t="str" cm="1">
        <f t="array" ref="AN646">IF(OR(TRIM(U646)="NULL",ISBLANK(U646),ISNUMBER(U646)),TRIM(U646),TRIM(_xlfn.CHOOSECOLS(_xlfn.TEXTSPLIT(Y646,"-",,TRUE),1)))</f>
        <v>18449</v>
      </c>
      <c r="AO646" s="91" t="str" cm="1">
        <f t="array" ref="AO646">IF(OR(TRIM(U646)="NULL",ISBLANK(U646),ISNUMBER(U646)),TRIM(U646),TRIM(_xlfn.CHOOSECOLS(_xlfn.TEXTSPLIT(Y646,"-",,TRUE),2)))</f>
        <v>18449</v>
      </c>
      <c r="AP646" s="91" t="str" cm="1">
        <f t="array" ref="AP646">IF(OR(TRIM(V646)="NULL",ISBLANK(V646),ISNUMBER(V646)),TRIM(V646),TRIM(_xlfn.CHOOSECOLS(_xlfn.TEXTSPLIT(Y646,"-",,TRUE),1)))</f>
        <v>NULL</v>
      </c>
      <c r="AQ646" s="91" t="e" cm="1">
        <f t="array" ref="AQ646">IF(OR(TRIM(V646)="NULL",ISBLANK(V646),ISNUMBER(V646)),V646,_xlfn.CHOOSECOLS(_xlfn.TEXTSPLIT(Y646,"-",,TRUE),2))</f>
        <v>#VALUE!</v>
      </c>
      <c r="AR646" s="99" t="str" cm="1">
        <f t="array" ref="AR646">TRIM(IF(OR(TRIM(W646)="NULL",ISBLANK(W646),ISNUMBER(W646)), W646, IF(AND(ISNUMBER(FIND("|", W646))=TRUE, ISNUMBER(FIND("-", W646))=FALSE), W646, IF(AND(ISNUMBER(FIND("|", W646))=FALSE, ISNUMBER(FIND("-", W646))=TRUE),_xlfn.CHOOSECOLS(_xlfn.TEXTSPLIT(W646,"-", "|",,TRUE),1), _xlfn.CONCAT(_xlfn.CHOOSECOLS(_xlfn.TEXTSPLIT(SUBSTITUTE(W646, "-", "|"), "|"),1),"|", _xlfn.CHOOSECOLS(_xlfn.TEXTSPLIT(SUBSTITUTE(W646, "-", "|"), "|"), 3))))))</f>
        <v>NULL</v>
      </c>
      <c r="AS646" s="99" t="str" cm="1">
        <f t="array" ref="AS646">TRIM(IF(OR(TRIM(W646)="NULL",ISBLANK(W646),ISNUMBER(W646)), W646, IF(AND(ISNUMBER(FIND("|", W646))=TRUE, ISNUMBER(FIND("-", W646))=FALSE), W646, IF(AND(ISNUMBER(FIND("|", W646))=FALSE, ISNUMBER(FIND("-", W646))=TRUE),_xlfn.CHOOSECOLS(_xlfn.TEXTSPLIT(W646,"-", "|",,TRUE),2), _xlfn.CONCAT(_xlfn.CHOOSECOLS(_xlfn.TEXTSPLIT(SUBSTITUTE(W646, "-", "|"), "|"),2),"|", _xlfn.CHOOSECOLS(_xlfn.TEXTSPLIT(SUBSTITUTE(W646, "-", "|"), "|"), 4))))))</f>
        <v>NULL</v>
      </c>
      <c r="AT646" s="92" t="str" cm="1">
        <f t="array" ref="AT646">TRIM(_xlfn.CHOOSECOLS(_xlfn.TEXTSPLIT(AR646,"|",,TRUE),1))</f>
        <v>NULL</v>
      </c>
      <c r="AU646" s="92" t="str" cm="1">
        <f t="array" ref="AU646">TRIM(_xlfn.CHOOSECOLS(_xlfn.TEXTSPLIT(AS646,"|",,TRUE),1))</f>
        <v>NULL</v>
      </c>
      <c r="AV646" s="92" t="str" cm="1">
        <f t="array" ref="AV646">TRIM(_xlfn.CHOOSECOLS(_xlfn.TEXTSPLIT(AB646,"|",,TRUE),1))</f>
        <v>USD</v>
      </c>
      <c r="AW646" s="92" t="str" cm="1">
        <f t="array" ref="AW646">TRIM(_xlfn.CHOOSECOLS(_xlfn.TEXTSPLIT(Y646,"|",,TRUE),1))</f>
        <v>NULL</v>
      </c>
      <c r="AX646" s="92" t="str" cm="1">
        <f t="array" ref="AX646">TRIM(_xlfn.CHOOSECOLS(_xlfn.TEXTSPLIT(Z646,"|",,TRUE),1))</f>
        <v>NULL</v>
      </c>
      <c r="AY646" s="99" t="str" cm="1">
        <f t="array" ref="AY646">TRIM(IF(OR(TRIM(AA646)="NULL",ISBLANK(AA646),ISNUMBER(AA646)), AA646, IF(AND(ISNUMBER(FIND("|", AA646))=TRUE, ISNUMBER(FIND("-", AA646))=FALSE), AA646, IF(AND(ISNUMBER(FIND("|", AA646))=FALSE, ISNUMBER(FIND("-", AA646))=TRUE),_xlfn.CHOOSECOLS(_xlfn.TEXTSPLIT(AA646,"-", "|",,TRUE),1), _xlfn.CONCAT(_xlfn.CHOOSECOLS(_xlfn.TEXTSPLIT(SUBSTITUTE(AA646, "-", "|"), "|"),1),"|", _xlfn.CHOOSECOLS(_xlfn.TEXTSPLIT(SUBSTITUTE(AA646, "-", "|"), "|"), 3))))))</f>
        <v>158000000</v>
      </c>
      <c r="AZ646" s="99" t="str" cm="1">
        <f t="array" ref="AZ646">TRIM(IF(OR(TRIM(AA646)="NULL",ISBLANK(AA646),ISNUMBER(AA646)), AA646, IF(AND(ISNUMBER(FIND("|", AA646))=TRUE, ISNUMBER(FIND("-", AA646))=FALSE), AA646, IF(AND(ISNUMBER(FIND("|", AA646))=FALSE, ISNUMBER(FIND("-", AA646))=TRUE),_xlfn.CHOOSECOLS(_xlfn.TEXTSPLIT(AA646,"-", "|",,TRUE),2), _xlfn.CONCAT(_xlfn.CHOOSECOLS(_xlfn.TEXTSPLIT(SUBSTITUTE(AA646, "-", "|"), "|"),2),"|", _xlfn.CHOOSECOLS(_xlfn.TEXTSPLIT(SUBSTITUTE(AA646, "-", "|"), "|"), 4))))))</f>
        <v>158000000</v>
      </c>
      <c r="BA646" s="92" t="str" cm="1">
        <f t="array" ref="BA646">TRIM(_xlfn.CHOOSECOLS(_xlfn.TEXTSPLIT(AY646,"|",,TRUE),1))</f>
        <v>158000000</v>
      </c>
      <c r="BB646" s="92" t="str" cm="1">
        <f t="array" ref="BB646">TRIM(_xlfn.CHOOSECOLS(_xlfn.TEXTSPLIT(AZ646,"|",,TRUE),1))</f>
        <v>158000000</v>
      </c>
      <c r="BC646" s="92" t="str" cm="1">
        <f t="array" ref="BC646">TRIM(_xlfn.CHOOSECOLS(_xlfn.TEXTSPLIT(AB646,"|",,TRUE),1))</f>
        <v>USD</v>
      </c>
      <c r="BD646" s="92" t="str" cm="1">
        <f t="array" ref="BD646">TRIM(_xlfn.CHOOSECOLS(_xlfn.TEXTSPLIT(AC646,"|",,TRUE),1))</f>
        <v>YES</v>
      </c>
      <c r="BE646" s="92" t="str" cm="1">
        <f t="array" ref="BE646">TRIM(_xlfn.CHOOSECOLS(_xlfn.TEXTSPLIT(AD646,"|",,TRUE),1))</f>
        <v>1990</v>
      </c>
      <c r="BF646" s="92" t="str" cm="1">
        <f t="array" ref="BF646">TRIM(IF(OR(TRIM(AE646)="NULL",ISBLANK(AE646),ISNUMBER(AE646)),AE646,_xlfn.CHOOSECOLS(_xlfn.TEXTSPLIT(AE646,"-",,TRUE),1)))</f>
        <v>18607</v>
      </c>
      <c r="BG646" s="92" t="str" cm="1">
        <f t="array" ref="BG646">TRIM(IF(OR(TRIM(AE646)="NULL",ISBLANK(AE646),ISNUMBER(AE646)),AE646,_xlfn.CHOOSECOLS(_xlfn.TEXTSPLIT(AE646,"-",,TRUE),2)))</f>
        <v>18607</v>
      </c>
      <c r="BH646" s="95" t="str">
        <f t="shared" si="60"/>
        <v>1990</v>
      </c>
      <c r="BI646" s="96" t="str">
        <f t="shared" si="61"/>
        <v>9</v>
      </c>
      <c r="BJ646" s="97" t="str">
        <f t="shared" si="62"/>
        <v>22</v>
      </c>
      <c r="BK646" s="96" t="str">
        <f t="shared" si="63"/>
        <v>1990</v>
      </c>
      <c r="BL646" s="96" t="str">
        <f t="shared" si="64"/>
        <v>10</v>
      </c>
      <c r="BM646" s="97" t="str">
        <f t="shared" si="65"/>
        <v>1</v>
      </c>
      <c r="BN646" s="93" t="b">
        <f>AND(TRIM(BH646)="NULL", TRIM(BK646)="NULL")</f>
        <v>0</v>
      </c>
      <c r="BO646" s="127" t="s">
        <v>1683</v>
      </c>
      <c r="BP646" s="127" t="s">
        <v>1683</v>
      </c>
    </row>
    <row r="647" spans="1:68">
      <c r="A647" s="7" t="s">
        <v>1684</v>
      </c>
      <c r="B647" s="1" t="s">
        <v>420</v>
      </c>
      <c r="C647" s="11" t="s">
        <v>1679</v>
      </c>
      <c r="D647" s="6" t="s">
        <v>1680</v>
      </c>
      <c r="E647" s="21" t="s">
        <v>1685</v>
      </c>
      <c r="F647" s="5" t="s">
        <v>63</v>
      </c>
      <c r="G647" s="25" t="s">
        <v>63</v>
      </c>
      <c r="H647" s="25" t="s">
        <v>63</v>
      </c>
      <c r="I647" s="25" t="s">
        <v>63</v>
      </c>
      <c r="J647" s="5">
        <v>33138</v>
      </c>
      <c r="K647" s="6">
        <v>1990</v>
      </c>
      <c r="L647" s="6">
        <v>9</v>
      </c>
      <c r="M647" s="6">
        <v>22</v>
      </c>
      <c r="N647" s="5">
        <v>33147</v>
      </c>
      <c r="O647" s="6">
        <v>1990</v>
      </c>
      <c r="P647" s="6">
        <v>10</v>
      </c>
      <c r="Q647" s="6">
        <v>1</v>
      </c>
      <c r="R647" s="6" t="s">
        <v>166</v>
      </c>
      <c r="S647" s="6">
        <v>1</v>
      </c>
      <c r="T647" s="6" t="s">
        <v>63</v>
      </c>
      <c r="U647" s="6" t="s">
        <v>63</v>
      </c>
      <c r="V647" s="6" t="s">
        <v>63</v>
      </c>
      <c r="W647" s="6" t="s">
        <v>63</v>
      </c>
      <c r="X647" s="6" t="s">
        <v>63</v>
      </c>
      <c r="Y647" s="6" t="s">
        <v>63</v>
      </c>
      <c r="Z647" s="6" t="s">
        <v>63</v>
      </c>
      <c r="AA647" s="6">
        <v>77200000</v>
      </c>
      <c r="AB647" s="6" t="s">
        <v>1686</v>
      </c>
      <c r="AC647" s="6" t="s">
        <v>73</v>
      </c>
      <c r="AD647" s="6" t="s">
        <v>63</v>
      </c>
      <c r="AE647" s="6" t="s">
        <v>63</v>
      </c>
      <c r="AH647" s="91" t="str" cm="1">
        <f t="array" ref="AH647">IF(OR(TRIM(S647)="NULL",ISBLANK(S647),ISNUMBER(S647)),TRIM(S647),TRIM(_xlfn.CHOOSECOLS(_xlfn.TEXTSPLIT(S647,"-",,TRUE),1)))</f>
        <v>1</v>
      </c>
      <c r="AI647" s="91" t="str" cm="1">
        <f t="array" ref="AI647">IF(OR(TRIM(S647)="NULL",ISBLANK(S647),ISNUMBER(S647)),TRIM(S647),TRIM(_xlfn.CHOOSECOLS(_xlfn.TEXTSPLIT(S647,"-",,TRUE),2)))</f>
        <v>1</v>
      </c>
      <c r="AJ647" s="91" t="str" cm="1">
        <f t="array" ref="AJ647">IF(OR(TRIM(R647)="NULL",ISBLANK(R647),ISNUMBER(R647)),TRIM(R647),TRIM(_xlfn.CHOOSECOLS(_xlfn.TEXTSPLIT(R647,"-",,TRUE),1)))</f>
        <v>NULL</v>
      </c>
      <c r="AK647" s="91" t="str" cm="1">
        <f t="array" ref="AK647">IF(OR(TRIM(R647)="NULL",ISBLANK(R647),ISNUMBER(R647)),TRIM(R647),TRIM(_xlfn.CHOOSECOLS(_xlfn.TEXTSPLIT(R647,"-",,TRUE),2)))</f>
        <v>NULL</v>
      </c>
      <c r="AL647" s="91" t="str" cm="1">
        <f t="array" ref="AL647">IF(OR(TRIM(T647)="NULL",ISBLANK(T647),ISNUMBER(T647)),TRIM(T647),TRIM(_xlfn.CHOOSECOLS(_xlfn.TEXTSPLIT(T647,"-",,TRUE),1)))</f>
        <v>NULL</v>
      </c>
      <c r="AM647" s="91" t="str" cm="1">
        <f t="array" ref="AM647">IF(OR(TRIM(T647)="NULL",ISBLANK(T647),ISNUMBER(T647)),TRIM(T647),TRIM(_xlfn.CHOOSECOLS(_xlfn.TEXTSPLIT(T647,"-",,TRUE),2)))</f>
        <v>NULL</v>
      </c>
      <c r="AN647" s="91" t="str" cm="1">
        <f t="array" ref="AN647">IF(OR(TRIM(U647)="NULL",ISBLANK(U647),ISNUMBER(U647)),TRIM(U647),TRIM(_xlfn.CHOOSECOLS(_xlfn.TEXTSPLIT(Y647,"-",,TRUE),1)))</f>
        <v>NULL</v>
      </c>
      <c r="AO647" s="91" t="str" cm="1">
        <f t="array" ref="AO647">IF(OR(TRIM(U647)="NULL",ISBLANK(U647),ISNUMBER(U647)),TRIM(U647),TRIM(_xlfn.CHOOSECOLS(_xlfn.TEXTSPLIT(Y647,"-",,TRUE),2)))</f>
        <v>NULL</v>
      </c>
      <c r="AP647" s="91" t="str" cm="1">
        <f t="array" ref="AP647">IF(OR(TRIM(V647)="NULL",ISBLANK(V647),ISNUMBER(V647)),TRIM(V647),TRIM(_xlfn.CHOOSECOLS(_xlfn.TEXTSPLIT(Y647,"-",,TRUE),1)))</f>
        <v>NULL</v>
      </c>
      <c r="AQ647" s="91" t="str" cm="1">
        <f t="array" ref="AQ647">IF(OR(TRIM(V647)="NULL",ISBLANK(V647),ISNUMBER(V647)),V647,_xlfn.CHOOSECOLS(_xlfn.TEXTSPLIT(Y647,"-",,TRUE),2))</f>
        <v>NULL</v>
      </c>
      <c r="AR647" s="99" t="str" cm="1">
        <f t="array" ref="AR647">TRIM(IF(OR(TRIM(W647)="NULL",ISBLANK(W647),ISNUMBER(W647)), W647, IF(AND(ISNUMBER(FIND("|", W647))=TRUE, ISNUMBER(FIND("-", W647))=FALSE), W647, IF(AND(ISNUMBER(FIND("|", W647))=FALSE, ISNUMBER(FIND("-", W647))=TRUE),_xlfn.CHOOSECOLS(_xlfn.TEXTSPLIT(W647,"-", "|",,TRUE),1), _xlfn.CONCAT(_xlfn.CHOOSECOLS(_xlfn.TEXTSPLIT(SUBSTITUTE(W647, "-", "|"), "|"),1),"|", _xlfn.CHOOSECOLS(_xlfn.TEXTSPLIT(SUBSTITUTE(W647, "-", "|"), "|"), 3))))))</f>
        <v>NULL</v>
      </c>
      <c r="AS647" s="99" t="str" cm="1">
        <f t="array" ref="AS647">TRIM(IF(OR(TRIM(W647)="NULL",ISBLANK(W647),ISNUMBER(W647)), W647, IF(AND(ISNUMBER(FIND("|", W647))=TRUE, ISNUMBER(FIND("-", W647))=FALSE), W647, IF(AND(ISNUMBER(FIND("|", W647))=FALSE, ISNUMBER(FIND("-", W647))=TRUE),_xlfn.CHOOSECOLS(_xlfn.TEXTSPLIT(W647,"-", "|",,TRUE),2), _xlfn.CONCAT(_xlfn.CHOOSECOLS(_xlfn.TEXTSPLIT(SUBSTITUTE(W647, "-", "|"), "|"),2),"|", _xlfn.CHOOSECOLS(_xlfn.TEXTSPLIT(SUBSTITUTE(W647, "-", "|"), "|"), 4))))))</f>
        <v>NULL</v>
      </c>
      <c r="AT647" s="92" t="str" cm="1">
        <f t="array" ref="AT647">TRIM(_xlfn.CHOOSECOLS(_xlfn.TEXTSPLIT(AR647,"|",,TRUE),1))</f>
        <v>NULL</v>
      </c>
      <c r="AU647" s="92" t="str" cm="1">
        <f t="array" ref="AU647">TRIM(_xlfn.CHOOSECOLS(_xlfn.TEXTSPLIT(AS647,"|",,TRUE),1))</f>
        <v>NULL</v>
      </c>
      <c r="AV647" s="92" t="str" cm="1">
        <f t="array" ref="AV647">TRIM(_xlfn.CHOOSECOLS(_xlfn.TEXTSPLIT(AB647,"|",,TRUE),1))</f>
        <v>JPY</v>
      </c>
      <c r="AW647" s="92" t="str" cm="1">
        <f t="array" ref="AW647">TRIM(_xlfn.CHOOSECOLS(_xlfn.TEXTSPLIT(Y647,"|",,TRUE),1))</f>
        <v>NULL</v>
      </c>
      <c r="AX647" s="92" t="str" cm="1">
        <f t="array" ref="AX647">TRIM(_xlfn.CHOOSECOLS(_xlfn.TEXTSPLIT(Z647,"|",,TRUE),1))</f>
        <v>NULL</v>
      </c>
      <c r="AY647" s="99" t="str" cm="1">
        <f t="array" ref="AY647">TRIM(IF(OR(TRIM(AA647)="NULL",ISBLANK(AA647),ISNUMBER(AA647)), AA647, IF(AND(ISNUMBER(FIND("|", AA647))=TRUE, ISNUMBER(FIND("-", AA647))=FALSE), AA647, IF(AND(ISNUMBER(FIND("|", AA647))=FALSE, ISNUMBER(FIND("-", AA647))=TRUE),_xlfn.CHOOSECOLS(_xlfn.TEXTSPLIT(AA647,"-", "|",,TRUE),1), _xlfn.CONCAT(_xlfn.CHOOSECOLS(_xlfn.TEXTSPLIT(SUBSTITUTE(AA647, "-", "|"), "|"),1),"|", _xlfn.CHOOSECOLS(_xlfn.TEXTSPLIT(SUBSTITUTE(AA647, "-", "|"), "|"), 3))))))</f>
        <v>77200000</v>
      </c>
      <c r="AZ647" s="99" t="str" cm="1">
        <f t="array" ref="AZ647">TRIM(IF(OR(TRIM(AA647)="NULL",ISBLANK(AA647),ISNUMBER(AA647)), AA647, IF(AND(ISNUMBER(FIND("|", AA647))=TRUE, ISNUMBER(FIND("-", AA647))=FALSE), AA647, IF(AND(ISNUMBER(FIND("|", AA647))=FALSE, ISNUMBER(FIND("-", AA647))=TRUE),_xlfn.CHOOSECOLS(_xlfn.TEXTSPLIT(AA647,"-", "|",,TRUE),2), _xlfn.CONCAT(_xlfn.CHOOSECOLS(_xlfn.TEXTSPLIT(SUBSTITUTE(AA647, "-", "|"), "|"),2),"|", _xlfn.CHOOSECOLS(_xlfn.TEXTSPLIT(SUBSTITUTE(AA647, "-", "|"), "|"), 4))))))</f>
        <v>77200000</v>
      </c>
      <c r="BA647" s="92" t="str" cm="1">
        <f t="array" ref="BA647">TRIM(_xlfn.CHOOSECOLS(_xlfn.TEXTSPLIT(AY647,"|",,TRUE),1))</f>
        <v>77200000</v>
      </c>
      <c r="BB647" s="92" t="str" cm="1">
        <f t="array" ref="BB647">TRIM(_xlfn.CHOOSECOLS(_xlfn.TEXTSPLIT(AZ647,"|",,TRUE),1))</f>
        <v>77200000</v>
      </c>
      <c r="BC647" s="92" t="str" cm="1">
        <f t="array" ref="BC647">TRIM(_xlfn.CHOOSECOLS(_xlfn.TEXTSPLIT(AB647,"|",,TRUE),1))</f>
        <v>JPY</v>
      </c>
      <c r="BD647" s="92" t="str" cm="1">
        <f t="array" ref="BD647">TRIM(_xlfn.CHOOSECOLS(_xlfn.TEXTSPLIT(AC647,"|",,TRUE),1))</f>
        <v>No</v>
      </c>
      <c r="BE647" s="92" t="str" cm="1">
        <f t="array" ref="BE647">TRIM(_xlfn.CHOOSECOLS(_xlfn.TEXTSPLIT(AD647,"|",,TRUE),1))</f>
        <v>NULL</v>
      </c>
      <c r="BF647" s="92" t="str" cm="1">
        <f t="array" ref="BF647">TRIM(IF(OR(TRIM(AE647)="NULL",ISBLANK(AE647),ISNUMBER(AE647)),AE647,_xlfn.CHOOSECOLS(_xlfn.TEXTSPLIT(AE647,"-",,TRUE),1)))</f>
        <v>NULL</v>
      </c>
      <c r="BG647" s="92" t="str" cm="1">
        <f t="array" ref="BG647">TRIM(IF(OR(TRIM(AE647)="NULL",ISBLANK(AE647),ISNUMBER(AE647)),AE647,_xlfn.CHOOSECOLS(_xlfn.TEXTSPLIT(AE647,"-",,TRUE),2)))</f>
        <v>NULL</v>
      </c>
      <c r="BH647" s="95" t="str">
        <f t="shared" si="60"/>
        <v>1990</v>
      </c>
      <c r="BI647" s="96" t="str">
        <f t="shared" si="61"/>
        <v>9</v>
      </c>
      <c r="BJ647" s="97" t="str">
        <f t="shared" si="62"/>
        <v>22</v>
      </c>
      <c r="BK647" s="96" t="str">
        <f t="shared" si="63"/>
        <v>1990</v>
      </c>
      <c r="BL647" s="96" t="str">
        <f t="shared" si="64"/>
        <v>10</v>
      </c>
      <c r="BM647" s="97" t="str">
        <f t="shared" si="65"/>
        <v>1</v>
      </c>
      <c r="BN647" s="93" t="b">
        <f>AND(TRIM(BH647)="NULL", TRIM(BK647)="NULL")</f>
        <v>0</v>
      </c>
      <c r="BO647" s="127" t="s">
        <v>811</v>
      </c>
      <c r="BP647" s="127" t="s">
        <v>811</v>
      </c>
    </row>
    <row r="648" spans="1:68">
      <c r="A648" s="7" t="s">
        <v>1687</v>
      </c>
      <c r="B648" s="1" t="s">
        <v>420</v>
      </c>
      <c r="C648" s="11" t="s">
        <v>1679</v>
      </c>
      <c r="D648" s="6" t="s">
        <v>1680</v>
      </c>
      <c r="E648" s="21" t="s">
        <v>1688</v>
      </c>
      <c r="F648" s="5" t="s">
        <v>63</v>
      </c>
      <c r="G648" s="25" t="s">
        <v>63</v>
      </c>
      <c r="H648" s="25" t="s">
        <v>63</v>
      </c>
      <c r="I648" s="25" t="s">
        <v>63</v>
      </c>
      <c r="J648" s="5">
        <v>33138</v>
      </c>
      <c r="K648" s="6">
        <v>1990</v>
      </c>
      <c r="L648" s="6">
        <v>9</v>
      </c>
      <c r="M648" s="6">
        <v>22</v>
      </c>
      <c r="N648" s="5">
        <v>33147</v>
      </c>
      <c r="O648" s="6">
        <v>1990</v>
      </c>
      <c r="P648" s="6">
        <v>10</v>
      </c>
      <c r="Q648" s="6">
        <v>1</v>
      </c>
      <c r="R648" s="6" t="s">
        <v>166</v>
      </c>
      <c r="S648" s="6" t="s">
        <v>63</v>
      </c>
      <c r="T648" s="6" t="s">
        <v>63</v>
      </c>
      <c r="U648" s="6" t="s">
        <v>63</v>
      </c>
      <c r="V648" s="6" t="s">
        <v>63</v>
      </c>
      <c r="W648" s="6" t="s">
        <v>63</v>
      </c>
      <c r="X648" s="6" t="s">
        <v>63</v>
      </c>
      <c r="Y648" s="6" t="s">
        <v>63</v>
      </c>
      <c r="Z648" s="6" t="s">
        <v>63</v>
      </c>
      <c r="AA648" s="6">
        <v>1200000000</v>
      </c>
      <c r="AB648" s="6" t="s">
        <v>1686</v>
      </c>
      <c r="AC648" s="6" t="s">
        <v>73</v>
      </c>
      <c r="AD648" s="6" t="s">
        <v>63</v>
      </c>
      <c r="AE648" s="6">
        <v>214</v>
      </c>
      <c r="AH648" s="91" t="str" cm="1">
        <f t="array" ref="AH648">IF(OR(TRIM(S648)="NULL",ISBLANK(S648),ISNUMBER(S648)),TRIM(S648),TRIM(_xlfn.CHOOSECOLS(_xlfn.TEXTSPLIT(S648,"-",,TRUE),1)))</f>
        <v>NULL</v>
      </c>
      <c r="AI648" s="91" t="str" cm="1">
        <f t="array" ref="AI648">IF(OR(TRIM(S648)="NULL",ISBLANK(S648),ISNUMBER(S648)),TRIM(S648),TRIM(_xlfn.CHOOSECOLS(_xlfn.TEXTSPLIT(S648,"-",,TRUE),2)))</f>
        <v>NULL</v>
      </c>
      <c r="AJ648" s="91" t="str" cm="1">
        <f t="array" ref="AJ648">IF(OR(TRIM(R648)="NULL",ISBLANK(R648),ISNUMBER(R648)),TRIM(R648),TRIM(_xlfn.CHOOSECOLS(_xlfn.TEXTSPLIT(R648,"-",,TRUE),1)))</f>
        <v>NULL</v>
      </c>
      <c r="AK648" s="91" t="str" cm="1">
        <f t="array" ref="AK648">IF(OR(TRIM(R648)="NULL",ISBLANK(R648),ISNUMBER(R648)),TRIM(R648),TRIM(_xlfn.CHOOSECOLS(_xlfn.TEXTSPLIT(R648,"-",,TRUE),2)))</f>
        <v>NULL</v>
      </c>
      <c r="AL648" s="91" t="str" cm="1">
        <f t="array" ref="AL648">IF(OR(TRIM(T648)="NULL",ISBLANK(T648),ISNUMBER(T648)),TRIM(T648),TRIM(_xlfn.CHOOSECOLS(_xlfn.TEXTSPLIT(T648,"-",,TRUE),1)))</f>
        <v>NULL</v>
      </c>
      <c r="AM648" s="91" t="str" cm="1">
        <f t="array" ref="AM648">IF(OR(TRIM(T648)="NULL",ISBLANK(T648),ISNUMBER(T648)),TRIM(T648),TRIM(_xlfn.CHOOSECOLS(_xlfn.TEXTSPLIT(T648,"-",,TRUE),2)))</f>
        <v>NULL</v>
      </c>
      <c r="AN648" s="91" t="str" cm="1">
        <f t="array" ref="AN648">IF(OR(TRIM(U648)="NULL",ISBLANK(U648),ISNUMBER(U648)),TRIM(U648),TRIM(_xlfn.CHOOSECOLS(_xlfn.TEXTSPLIT(Y648,"-",,TRUE),1)))</f>
        <v>NULL</v>
      </c>
      <c r="AO648" s="91" t="str" cm="1">
        <f t="array" ref="AO648">IF(OR(TRIM(U648)="NULL",ISBLANK(U648),ISNUMBER(U648)),TRIM(U648),TRIM(_xlfn.CHOOSECOLS(_xlfn.TEXTSPLIT(Y648,"-",,TRUE),2)))</f>
        <v>NULL</v>
      </c>
      <c r="AP648" s="91" t="str" cm="1">
        <f t="array" ref="AP648">IF(OR(TRIM(V648)="NULL",ISBLANK(V648),ISNUMBER(V648)),TRIM(V648),TRIM(_xlfn.CHOOSECOLS(_xlfn.TEXTSPLIT(Y648,"-",,TRUE),1)))</f>
        <v>NULL</v>
      </c>
      <c r="AQ648" s="91" t="str" cm="1">
        <f t="array" ref="AQ648">IF(OR(TRIM(V648)="NULL",ISBLANK(V648),ISNUMBER(V648)),V648,_xlfn.CHOOSECOLS(_xlfn.TEXTSPLIT(Y648,"-",,TRUE),2))</f>
        <v>NULL</v>
      </c>
      <c r="AR648" s="99" t="str" cm="1">
        <f t="array" ref="AR648">TRIM(IF(OR(TRIM(W648)="NULL",ISBLANK(W648),ISNUMBER(W648)), W648, IF(AND(ISNUMBER(FIND("|", W648))=TRUE, ISNUMBER(FIND("-", W648))=FALSE), W648, IF(AND(ISNUMBER(FIND("|", W648))=FALSE, ISNUMBER(FIND("-", W648))=TRUE),_xlfn.CHOOSECOLS(_xlfn.TEXTSPLIT(W648,"-", "|",,TRUE),1), _xlfn.CONCAT(_xlfn.CHOOSECOLS(_xlfn.TEXTSPLIT(SUBSTITUTE(W648, "-", "|"), "|"),1),"|", _xlfn.CHOOSECOLS(_xlfn.TEXTSPLIT(SUBSTITUTE(W648, "-", "|"), "|"), 3))))))</f>
        <v>NULL</v>
      </c>
      <c r="AS648" s="99" t="str" cm="1">
        <f t="array" ref="AS648">TRIM(IF(OR(TRIM(W648)="NULL",ISBLANK(W648),ISNUMBER(W648)), W648, IF(AND(ISNUMBER(FIND("|", W648))=TRUE, ISNUMBER(FIND("-", W648))=FALSE), W648, IF(AND(ISNUMBER(FIND("|", W648))=FALSE, ISNUMBER(FIND("-", W648))=TRUE),_xlfn.CHOOSECOLS(_xlfn.TEXTSPLIT(W648,"-", "|",,TRUE),2), _xlfn.CONCAT(_xlfn.CHOOSECOLS(_xlfn.TEXTSPLIT(SUBSTITUTE(W648, "-", "|"), "|"),2),"|", _xlfn.CHOOSECOLS(_xlfn.TEXTSPLIT(SUBSTITUTE(W648, "-", "|"), "|"), 4))))))</f>
        <v>NULL</v>
      </c>
      <c r="AT648" s="92" t="str" cm="1">
        <f t="array" ref="AT648">TRIM(_xlfn.CHOOSECOLS(_xlfn.TEXTSPLIT(AR648,"|",,TRUE),1))</f>
        <v>NULL</v>
      </c>
      <c r="AU648" s="92" t="str" cm="1">
        <f t="array" ref="AU648">TRIM(_xlfn.CHOOSECOLS(_xlfn.TEXTSPLIT(AS648,"|",,TRUE),1))</f>
        <v>NULL</v>
      </c>
      <c r="AV648" s="92" t="str" cm="1">
        <f t="array" ref="AV648">TRIM(_xlfn.CHOOSECOLS(_xlfn.TEXTSPLIT(AB648,"|",,TRUE),1))</f>
        <v>JPY</v>
      </c>
      <c r="AW648" s="92" t="str" cm="1">
        <f t="array" ref="AW648">TRIM(_xlfn.CHOOSECOLS(_xlfn.TEXTSPLIT(Y648,"|",,TRUE),1))</f>
        <v>NULL</v>
      </c>
      <c r="AX648" s="92" t="str" cm="1">
        <f t="array" ref="AX648">TRIM(_xlfn.CHOOSECOLS(_xlfn.TEXTSPLIT(Z648,"|",,TRUE),1))</f>
        <v>NULL</v>
      </c>
      <c r="AY648" s="99" t="str" cm="1">
        <f t="array" ref="AY648">TRIM(IF(OR(TRIM(AA648)="NULL",ISBLANK(AA648),ISNUMBER(AA648)), AA648, IF(AND(ISNUMBER(FIND("|", AA648))=TRUE, ISNUMBER(FIND("-", AA648))=FALSE), AA648, IF(AND(ISNUMBER(FIND("|", AA648))=FALSE, ISNUMBER(FIND("-", AA648))=TRUE),_xlfn.CHOOSECOLS(_xlfn.TEXTSPLIT(AA648,"-", "|",,TRUE),1), _xlfn.CONCAT(_xlfn.CHOOSECOLS(_xlfn.TEXTSPLIT(SUBSTITUTE(AA648, "-", "|"), "|"),1),"|", _xlfn.CHOOSECOLS(_xlfn.TEXTSPLIT(SUBSTITUTE(AA648, "-", "|"), "|"), 3))))))</f>
        <v>1200000000</v>
      </c>
      <c r="AZ648" s="99" t="str" cm="1">
        <f t="array" ref="AZ648">TRIM(IF(OR(TRIM(AA648)="NULL",ISBLANK(AA648),ISNUMBER(AA648)), AA648, IF(AND(ISNUMBER(FIND("|", AA648))=TRUE, ISNUMBER(FIND("-", AA648))=FALSE), AA648, IF(AND(ISNUMBER(FIND("|", AA648))=FALSE, ISNUMBER(FIND("-", AA648))=TRUE),_xlfn.CHOOSECOLS(_xlfn.TEXTSPLIT(AA648,"-", "|",,TRUE),2), _xlfn.CONCAT(_xlfn.CHOOSECOLS(_xlfn.TEXTSPLIT(SUBSTITUTE(AA648, "-", "|"), "|"),2),"|", _xlfn.CHOOSECOLS(_xlfn.TEXTSPLIT(SUBSTITUTE(AA648, "-", "|"), "|"), 4))))))</f>
        <v>1200000000</v>
      </c>
      <c r="BA648" s="92" t="str" cm="1">
        <f t="array" ref="BA648">TRIM(_xlfn.CHOOSECOLS(_xlfn.TEXTSPLIT(AY648,"|",,TRUE),1))</f>
        <v>1200000000</v>
      </c>
      <c r="BB648" s="92" t="str" cm="1">
        <f t="array" ref="BB648">TRIM(_xlfn.CHOOSECOLS(_xlfn.TEXTSPLIT(AZ648,"|",,TRUE),1))</f>
        <v>1200000000</v>
      </c>
      <c r="BC648" s="92" t="str" cm="1">
        <f t="array" ref="BC648">TRIM(_xlfn.CHOOSECOLS(_xlfn.TEXTSPLIT(AB648,"|",,TRUE),1))</f>
        <v>JPY</v>
      </c>
      <c r="BD648" s="92" t="str" cm="1">
        <f t="array" ref="BD648">TRIM(_xlfn.CHOOSECOLS(_xlfn.TEXTSPLIT(AC648,"|",,TRUE),1))</f>
        <v>No</v>
      </c>
      <c r="BE648" s="92" t="str" cm="1">
        <f t="array" ref="BE648">TRIM(_xlfn.CHOOSECOLS(_xlfn.TEXTSPLIT(AD648,"|",,TRUE),1))</f>
        <v>NULL</v>
      </c>
      <c r="BF648" s="92" t="str" cm="1">
        <f t="array" ref="BF648">TRIM(IF(OR(TRIM(AE648)="NULL",ISBLANK(AE648),ISNUMBER(AE648)),AE648,_xlfn.CHOOSECOLS(_xlfn.TEXTSPLIT(AE648,"-",,TRUE),1)))</f>
        <v>214</v>
      </c>
      <c r="BG648" s="92" t="str" cm="1">
        <f t="array" ref="BG648">TRIM(IF(OR(TRIM(AE648)="NULL",ISBLANK(AE648),ISNUMBER(AE648)),AE648,_xlfn.CHOOSECOLS(_xlfn.TEXTSPLIT(AE648,"-",,TRUE),2)))</f>
        <v>214</v>
      </c>
      <c r="BH648" s="95" t="str">
        <f t="shared" si="60"/>
        <v>1990</v>
      </c>
      <c r="BI648" s="96" t="str">
        <f t="shared" si="61"/>
        <v>9</v>
      </c>
      <c r="BJ648" s="97" t="str">
        <f t="shared" si="62"/>
        <v>22</v>
      </c>
      <c r="BK648" s="96" t="str">
        <f t="shared" si="63"/>
        <v>1990</v>
      </c>
      <c r="BL648" s="96" t="str">
        <f t="shared" si="64"/>
        <v>10</v>
      </c>
      <c r="BM648" s="97" t="str">
        <f t="shared" si="65"/>
        <v>1</v>
      </c>
      <c r="BN648" s="93" t="b">
        <f>AND(TRIM(BH648)="NULL", TRIM(BK648)="NULL")</f>
        <v>0</v>
      </c>
      <c r="BO648" s="127" t="s">
        <v>811</v>
      </c>
      <c r="BP648" s="127" t="s">
        <v>811</v>
      </c>
    </row>
    <row r="649" spans="1:68">
      <c r="A649" s="7" t="s">
        <v>1689</v>
      </c>
      <c r="B649" s="1" t="s">
        <v>420</v>
      </c>
      <c r="C649" s="11" t="s">
        <v>1679</v>
      </c>
      <c r="D649" s="6" t="s">
        <v>1680</v>
      </c>
      <c r="E649" s="21" t="s">
        <v>1690</v>
      </c>
      <c r="F649" s="5" t="s">
        <v>63</v>
      </c>
      <c r="G649" s="25" t="s">
        <v>63</v>
      </c>
      <c r="H649" s="25" t="s">
        <v>63</v>
      </c>
      <c r="I649" s="25" t="s">
        <v>63</v>
      </c>
      <c r="J649" s="5">
        <v>33138</v>
      </c>
      <c r="K649" s="6">
        <v>1990</v>
      </c>
      <c r="L649" s="6">
        <v>9</v>
      </c>
      <c r="M649" s="6">
        <v>22</v>
      </c>
      <c r="N649" s="5">
        <v>33147</v>
      </c>
      <c r="O649" s="6">
        <v>1990</v>
      </c>
      <c r="P649" s="6">
        <v>10</v>
      </c>
      <c r="Q649" s="6">
        <v>1</v>
      </c>
      <c r="R649" s="6">
        <v>2</v>
      </c>
      <c r="S649" s="6">
        <v>10</v>
      </c>
      <c r="T649" s="6" t="s">
        <v>63</v>
      </c>
      <c r="U649" s="6">
        <v>18449</v>
      </c>
      <c r="V649" s="6" t="s">
        <v>63</v>
      </c>
      <c r="W649" s="6" t="s">
        <v>63</v>
      </c>
      <c r="X649" s="6" t="s">
        <v>63</v>
      </c>
      <c r="Y649" s="6" t="s">
        <v>63</v>
      </c>
      <c r="Z649" s="6" t="s">
        <v>63</v>
      </c>
      <c r="AA649" s="6">
        <v>10800000000</v>
      </c>
      <c r="AB649" s="6" t="s">
        <v>1686</v>
      </c>
      <c r="AC649" s="6" t="s">
        <v>73</v>
      </c>
      <c r="AD649" s="6" t="s">
        <v>63</v>
      </c>
      <c r="AE649" s="6">
        <v>4688</v>
      </c>
      <c r="AH649" s="91" t="str" cm="1">
        <f t="array" ref="AH649">IF(OR(TRIM(S649)="NULL",ISBLANK(S649),ISNUMBER(S649)),TRIM(S649),TRIM(_xlfn.CHOOSECOLS(_xlfn.TEXTSPLIT(S649,"-",,TRUE),1)))</f>
        <v>10</v>
      </c>
      <c r="AI649" s="91" t="str" cm="1">
        <f t="array" ref="AI649">IF(OR(TRIM(S649)="NULL",ISBLANK(S649),ISNUMBER(S649)),TRIM(S649),TRIM(_xlfn.CHOOSECOLS(_xlfn.TEXTSPLIT(S649,"-",,TRUE),2)))</f>
        <v>10</v>
      </c>
      <c r="AJ649" s="91" t="str" cm="1">
        <f t="array" ref="AJ649">IF(OR(TRIM(R649)="NULL",ISBLANK(R649),ISNUMBER(R649)),TRIM(R649),TRIM(_xlfn.CHOOSECOLS(_xlfn.TEXTSPLIT(R649,"-",,TRUE),1)))</f>
        <v>2</v>
      </c>
      <c r="AK649" s="91" t="str" cm="1">
        <f t="array" ref="AK649">IF(OR(TRIM(R649)="NULL",ISBLANK(R649),ISNUMBER(R649)),TRIM(R649),TRIM(_xlfn.CHOOSECOLS(_xlfn.TEXTSPLIT(R649,"-",,TRUE),2)))</f>
        <v>2</v>
      </c>
      <c r="AL649" s="91" t="str" cm="1">
        <f t="array" ref="AL649">IF(OR(TRIM(T649)="NULL",ISBLANK(T649),ISNUMBER(T649)),TRIM(T649),TRIM(_xlfn.CHOOSECOLS(_xlfn.TEXTSPLIT(T649,"-",,TRUE),1)))</f>
        <v>NULL</v>
      </c>
      <c r="AM649" s="91" t="str" cm="1">
        <f t="array" ref="AM649">IF(OR(TRIM(T649)="NULL",ISBLANK(T649),ISNUMBER(T649)),TRIM(T649),TRIM(_xlfn.CHOOSECOLS(_xlfn.TEXTSPLIT(T649,"-",,TRUE),2)))</f>
        <v>NULL</v>
      </c>
      <c r="AN649" s="91" t="str" cm="1">
        <f t="array" ref="AN649">IF(OR(TRIM(U649)="NULL",ISBLANK(U649),ISNUMBER(U649)),TRIM(U649),TRIM(_xlfn.CHOOSECOLS(_xlfn.TEXTSPLIT(Y649,"-",,TRUE),1)))</f>
        <v>18449</v>
      </c>
      <c r="AO649" s="91" t="str" cm="1">
        <f t="array" ref="AO649">IF(OR(TRIM(U649)="NULL",ISBLANK(U649),ISNUMBER(U649)),TRIM(U649),TRIM(_xlfn.CHOOSECOLS(_xlfn.TEXTSPLIT(Y649,"-",,TRUE),2)))</f>
        <v>18449</v>
      </c>
      <c r="AP649" s="91" t="str" cm="1">
        <f t="array" ref="AP649">IF(OR(TRIM(V649)="NULL",ISBLANK(V649),ISNUMBER(V649)),TRIM(V649),TRIM(_xlfn.CHOOSECOLS(_xlfn.TEXTSPLIT(Y649,"-",,TRUE),1)))</f>
        <v>NULL</v>
      </c>
      <c r="AQ649" s="91" t="str" cm="1">
        <f t="array" ref="AQ649">IF(OR(TRIM(V649)="NULL",ISBLANK(V649),ISNUMBER(V649)),V649,_xlfn.CHOOSECOLS(_xlfn.TEXTSPLIT(Y649,"-",,TRUE),2))</f>
        <v>NULL</v>
      </c>
      <c r="AR649" s="99" t="str" cm="1">
        <f t="array" ref="AR649">TRIM(IF(OR(TRIM(W649)="NULL",ISBLANK(W649),ISNUMBER(W649)), W649, IF(AND(ISNUMBER(FIND("|", W649))=TRUE, ISNUMBER(FIND("-", W649))=FALSE), W649, IF(AND(ISNUMBER(FIND("|", W649))=FALSE, ISNUMBER(FIND("-", W649))=TRUE),_xlfn.CHOOSECOLS(_xlfn.TEXTSPLIT(W649,"-", "|",,TRUE),1), _xlfn.CONCAT(_xlfn.CHOOSECOLS(_xlfn.TEXTSPLIT(SUBSTITUTE(W649, "-", "|"), "|"),1),"|", _xlfn.CHOOSECOLS(_xlfn.TEXTSPLIT(SUBSTITUTE(W649, "-", "|"), "|"), 3))))))</f>
        <v>NULL</v>
      </c>
      <c r="AS649" s="99" t="str" cm="1">
        <f t="array" ref="AS649">TRIM(IF(OR(TRIM(W649)="NULL",ISBLANK(W649),ISNUMBER(W649)), W649, IF(AND(ISNUMBER(FIND("|", W649))=TRUE, ISNUMBER(FIND("-", W649))=FALSE), W649, IF(AND(ISNUMBER(FIND("|", W649))=FALSE, ISNUMBER(FIND("-", W649))=TRUE),_xlfn.CHOOSECOLS(_xlfn.TEXTSPLIT(W649,"-", "|",,TRUE),2), _xlfn.CONCAT(_xlfn.CHOOSECOLS(_xlfn.TEXTSPLIT(SUBSTITUTE(W649, "-", "|"), "|"),2),"|", _xlfn.CHOOSECOLS(_xlfn.TEXTSPLIT(SUBSTITUTE(W649, "-", "|"), "|"), 4))))))</f>
        <v>NULL</v>
      </c>
      <c r="AT649" s="92" t="str" cm="1">
        <f t="array" ref="AT649">TRIM(_xlfn.CHOOSECOLS(_xlfn.TEXTSPLIT(AR649,"|",,TRUE),1))</f>
        <v>NULL</v>
      </c>
      <c r="AU649" s="92" t="str" cm="1">
        <f t="array" ref="AU649">TRIM(_xlfn.CHOOSECOLS(_xlfn.TEXTSPLIT(AS649,"|",,TRUE),1))</f>
        <v>NULL</v>
      </c>
      <c r="AV649" s="92" t="str" cm="1">
        <f t="array" ref="AV649">TRIM(_xlfn.CHOOSECOLS(_xlfn.TEXTSPLIT(AB649,"|",,TRUE),1))</f>
        <v>JPY</v>
      </c>
      <c r="AW649" s="92" t="str" cm="1">
        <f t="array" ref="AW649">TRIM(_xlfn.CHOOSECOLS(_xlfn.TEXTSPLIT(Y649,"|",,TRUE),1))</f>
        <v>NULL</v>
      </c>
      <c r="AX649" s="92" t="str" cm="1">
        <f t="array" ref="AX649">TRIM(_xlfn.CHOOSECOLS(_xlfn.TEXTSPLIT(Z649,"|",,TRUE),1))</f>
        <v>NULL</v>
      </c>
      <c r="AY649" s="99" t="str" cm="1">
        <f t="array" ref="AY649">TRIM(IF(OR(TRIM(AA649)="NULL",ISBLANK(AA649),ISNUMBER(AA649)), AA649, IF(AND(ISNUMBER(FIND("|", AA649))=TRUE, ISNUMBER(FIND("-", AA649))=FALSE), AA649, IF(AND(ISNUMBER(FIND("|", AA649))=FALSE, ISNUMBER(FIND("-", AA649))=TRUE),_xlfn.CHOOSECOLS(_xlfn.TEXTSPLIT(AA649,"-", "|",,TRUE),1), _xlfn.CONCAT(_xlfn.CHOOSECOLS(_xlfn.TEXTSPLIT(SUBSTITUTE(AA649, "-", "|"), "|"),1),"|", _xlfn.CHOOSECOLS(_xlfn.TEXTSPLIT(SUBSTITUTE(AA649, "-", "|"), "|"), 3))))))</f>
        <v>10800000000</v>
      </c>
      <c r="AZ649" s="99" t="str" cm="1">
        <f t="array" ref="AZ649">TRIM(IF(OR(TRIM(AA649)="NULL",ISBLANK(AA649),ISNUMBER(AA649)), AA649, IF(AND(ISNUMBER(FIND("|", AA649))=TRUE, ISNUMBER(FIND("-", AA649))=FALSE), AA649, IF(AND(ISNUMBER(FIND("|", AA649))=FALSE, ISNUMBER(FIND("-", AA649))=TRUE),_xlfn.CHOOSECOLS(_xlfn.TEXTSPLIT(AA649,"-", "|",,TRUE),2), _xlfn.CONCAT(_xlfn.CHOOSECOLS(_xlfn.TEXTSPLIT(SUBSTITUTE(AA649, "-", "|"), "|"),2),"|", _xlfn.CHOOSECOLS(_xlfn.TEXTSPLIT(SUBSTITUTE(AA649, "-", "|"), "|"), 4))))))</f>
        <v>10800000000</v>
      </c>
      <c r="BA649" s="92" t="str" cm="1">
        <f t="array" ref="BA649">TRIM(_xlfn.CHOOSECOLS(_xlfn.TEXTSPLIT(AY649,"|",,TRUE),1))</f>
        <v>10800000000</v>
      </c>
      <c r="BB649" s="92" t="str" cm="1">
        <f t="array" ref="BB649">TRIM(_xlfn.CHOOSECOLS(_xlfn.TEXTSPLIT(AZ649,"|",,TRUE),1))</f>
        <v>10800000000</v>
      </c>
      <c r="BC649" s="92" t="str" cm="1">
        <f t="array" ref="BC649">TRIM(_xlfn.CHOOSECOLS(_xlfn.TEXTSPLIT(AB649,"|",,TRUE),1))</f>
        <v>JPY</v>
      </c>
      <c r="BD649" s="92" t="str" cm="1">
        <f t="array" ref="BD649">TRIM(_xlfn.CHOOSECOLS(_xlfn.TEXTSPLIT(AC649,"|",,TRUE),1))</f>
        <v>No</v>
      </c>
      <c r="BE649" s="92" t="str" cm="1">
        <f t="array" ref="BE649">TRIM(_xlfn.CHOOSECOLS(_xlfn.TEXTSPLIT(AD649,"|",,TRUE),1))</f>
        <v>NULL</v>
      </c>
      <c r="BF649" s="92" t="str" cm="1">
        <f t="array" ref="BF649">TRIM(IF(OR(TRIM(AE649)="NULL",ISBLANK(AE649),ISNUMBER(AE649)),AE649,_xlfn.CHOOSECOLS(_xlfn.TEXTSPLIT(AE649,"-",,TRUE),1)))</f>
        <v>4688</v>
      </c>
      <c r="BG649" s="92" t="str" cm="1">
        <f t="array" ref="BG649">TRIM(IF(OR(TRIM(AE649)="NULL",ISBLANK(AE649),ISNUMBER(AE649)),AE649,_xlfn.CHOOSECOLS(_xlfn.TEXTSPLIT(AE649,"-",,TRUE),2)))</f>
        <v>4688</v>
      </c>
      <c r="BH649" s="95" t="str">
        <f t="shared" si="60"/>
        <v>1990</v>
      </c>
      <c r="BI649" s="96" t="str">
        <f t="shared" si="61"/>
        <v>9</v>
      </c>
      <c r="BJ649" s="97" t="str">
        <f t="shared" si="62"/>
        <v>22</v>
      </c>
      <c r="BK649" s="96" t="str">
        <f t="shared" si="63"/>
        <v>1990</v>
      </c>
      <c r="BL649" s="96" t="str">
        <f t="shared" si="64"/>
        <v>10</v>
      </c>
      <c r="BM649" s="97" t="str">
        <f t="shared" si="65"/>
        <v>1</v>
      </c>
      <c r="BN649" s="93" t="b">
        <f>AND(TRIM(BH649)="NULL", TRIM(BK649)="NULL")</f>
        <v>0</v>
      </c>
      <c r="BO649" s="127" t="s">
        <v>811</v>
      </c>
      <c r="BP649" s="127" t="s">
        <v>811</v>
      </c>
    </row>
    <row r="650" spans="1:68">
      <c r="A650" s="7" t="s">
        <v>1691</v>
      </c>
      <c r="B650" s="1" t="s">
        <v>420</v>
      </c>
      <c r="C650" s="11" t="s">
        <v>1679</v>
      </c>
      <c r="D650" s="6" t="s">
        <v>1680</v>
      </c>
      <c r="E650" s="21" t="s">
        <v>1692</v>
      </c>
      <c r="F650" s="5" t="s">
        <v>63</v>
      </c>
      <c r="G650" s="25" t="s">
        <v>63</v>
      </c>
      <c r="H650" s="25" t="s">
        <v>63</v>
      </c>
      <c r="I650" s="25" t="s">
        <v>63</v>
      </c>
      <c r="J650" s="5">
        <v>33138</v>
      </c>
      <c r="K650" s="6">
        <v>1990</v>
      </c>
      <c r="L650" s="6">
        <v>9</v>
      </c>
      <c r="M650" s="6">
        <v>22</v>
      </c>
      <c r="N650" s="5">
        <v>33147</v>
      </c>
      <c r="O650" s="6">
        <v>1990</v>
      </c>
      <c r="P650" s="6">
        <v>10</v>
      </c>
      <c r="Q650" s="6">
        <v>1</v>
      </c>
      <c r="R650" s="6" t="s">
        <v>166</v>
      </c>
      <c r="S650" s="6">
        <v>5</v>
      </c>
      <c r="T650" s="6" t="s">
        <v>63</v>
      </c>
      <c r="U650" s="6">
        <v>194</v>
      </c>
      <c r="V650" s="6" t="s">
        <v>63</v>
      </c>
      <c r="W650" s="6" t="s">
        <v>63</v>
      </c>
      <c r="X650" s="6" t="s">
        <v>63</v>
      </c>
      <c r="Y650" s="6" t="s">
        <v>63</v>
      </c>
      <c r="Z650" s="6" t="s">
        <v>63</v>
      </c>
      <c r="AA650" s="6">
        <v>15300000000</v>
      </c>
      <c r="AB650" s="6" t="s">
        <v>1686</v>
      </c>
      <c r="AC650" s="6" t="s">
        <v>73</v>
      </c>
      <c r="AD650" s="6" t="s">
        <v>63</v>
      </c>
      <c r="AE650" s="6">
        <v>279</v>
      </c>
      <c r="AH650" s="91" t="str" cm="1">
        <f t="array" ref="AH650">IF(OR(TRIM(S650)="NULL",ISBLANK(S650),ISNUMBER(S650)),TRIM(S650),TRIM(_xlfn.CHOOSECOLS(_xlfn.TEXTSPLIT(S650,"-",,TRUE),1)))</f>
        <v>5</v>
      </c>
      <c r="AI650" s="91" t="str" cm="1">
        <f t="array" ref="AI650">IF(OR(TRIM(S650)="NULL",ISBLANK(S650),ISNUMBER(S650)),TRIM(S650),TRIM(_xlfn.CHOOSECOLS(_xlfn.TEXTSPLIT(S650,"-",,TRUE),2)))</f>
        <v>5</v>
      </c>
      <c r="AJ650" s="91" t="str" cm="1">
        <f t="array" ref="AJ650">IF(OR(TRIM(R650)="NULL",ISBLANK(R650),ISNUMBER(R650)),TRIM(R650),TRIM(_xlfn.CHOOSECOLS(_xlfn.TEXTSPLIT(R650,"-",,TRUE),1)))</f>
        <v>NULL</v>
      </c>
      <c r="AK650" s="91" t="str" cm="1">
        <f t="array" ref="AK650">IF(OR(TRIM(R650)="NULL",ISBLANK(R650),ISNUMBER(R650)),TRIM(R650),TRIM(_xlfn.CHOOSECOLS(_xlfn.TEXTSPLIT(R650,"-",,TRUE),2)))</f>
        <v>NULL</v>
      </c>
      <c r="AL650" s="91" t="str" cm="1">
        <f t="array" ref="AL650">IF(OR(TRIM(T650)="NULL",ISBLANK(T650),ISNUMBER(T650)),TRIM(T650),TRIM(_xlfn.CHOOSECOLS(_xlfn.TEXTSPLIT(T650,"-",,TRUE),1)))</f>
        <v>NULL</v>
      </c>
      <c r="AM650" s="91" t="str" cm="1">
        <f t="array" ref="AM650">IF(OR(TRIM(T650)="NULL",ISBLANK(T650),ISNUMBER(T650)),TRIM(T650),TRIM(_xlfn.CHOOSECOLS(_xlfn.TEXTSPLIT(T650,"-",,TRUE),2)))</f>
        <v>NULL</v>
      </c>
      <c r="AN650" s="91" t="str" cm="1">
        <f t="array" ref="AN650">IF(OR(TRIM(U650)="NULL",ISBLANK(U650),ISNUMBER(U650)),TRIM(U650),TRIM(_xlfn.CHOOSECOLS(_xlfn.TEXTSPLIT(Y650,"-",,TRUE),1)))</f>
        <v>194</v>
      </c>
      <c r="AO650" s="91" t="str" cm="1">
        <f t="array" ref="AO650">IF(OR(TRIM(U650)="NULL",ISBLANK(U650),ISNUMBER(U650)),TRIM(U650),TRIM(_xlfn.CHOOSECOLS(_xlfn.TEXTSPLIT(Y650,"-",,TRUE),2)))</f>
        <v>194</v>
      </c>
      <c r="AP650" s="91" t="str" cm="1">
        <f t="array" ref="AP650">IF(OR(TRIM(V650)="NULL",ISBLANK(V650),ISNUMBER(V650)),TRIM(V650),TRIM(_xlfn.CHOOSECOLS(_xlfn.TEXTSPLIT(Y650,"-",,TRUE),1)))</f>
        <v>NULL</v>
      </c>
      <c r="AQ650" s="91" t="str" cm="1">
        <f t="array" ref="AQ650">IF(OR(TRIM(V650)="NULL",ISBLANK(V650),ISNUMBER(V650)),V650,_xlfn.CHOOSECOLS(_xlfn.TEXTSPLIT(Y650,"-",,TRUE),2))</f>
        <v>NULL</v>
      </c>
      <c r="AR650" s="99" t="str" cm="1">
        <f t="array" ref="AR650">TRIM(IF(OR(TRIM(W650)="NULL",ISBLANK(W650),ISNUMBER(W650)), W650, IF(AND(ISNUMBER(FIND("|", W650))=TRUE, ISNUMBER(FIND("-", W650))=FALSE), W650, IF(AND(ISNUMBER(FIND("|", W650))=FALSE, ISNUMBER(FIND("-", W650))=TRUE),_xlfn.CHOOSECOLS(_xlfn.TEXTSPLIT(W650,"-", "|",,TRUE),1), _xlfn.CONCAT(_xlfn.CHOOSECOLS(_xlfn.TEXTSPLIT(SUBSTITUTE(W650, "-", "|"), "|"),1),"|", _xlfn.CHOOSECOLS(_xlfn.TEXTSPLIT(SUBSTITUTE(W650, "-", "|"), "|"), 3))))))</f>
        <v>NULL</v>
      </c>
      <c r="AS650" s="99" t="str" cm="1">
        <f t="array" ref="AS650">TRIM(IF(OR(TRIM(W650)="NULL",ISBLANK(W650),ISNUMBER(W650)), W650, IF(AND(ISNUMBER(FIND("|", W650))=TRUE, ISNUMBER(FIND("-", W650))=FALSE), W650, IF(AND(ISNUMBER(FIND("|", W650))=FALSE, ISNUMBER(FIND("-", W650))=TRUE),_xlfn.CHOOSECOLS(_xlfn.TEXTSPLIT(W650,"-", "|",,TRUE),2), _xlfn.CONCAT(_xlfn.CHOOSECOLS(_xlfn.TEXTSPLIT(SUBSTITUTE(W650, "-", "|"), "|"),2),"|", _xlfn.CHOOSECOLS(_xlfn.TEXTSPLIT(SUBSTITUTE(W650, "-", "|"), "|"), 4))))))</f>
        <v>NULL</v>
      </c>
      <c r="AT650" s="92" t="str" cm="1">
        <f t="array" ref="AT650">TRIM(_xlfn.CHOOSECOLS(_xlfn.TEXTSPLIT(AR650,"|",,TRUE),1))</f>
        <v>NULL</v>
      </c>
      <c r="AU650" s="92" t="str" cm="1">
        <f t="array" ref="AU650">TRIM(_xlfn.CHOOSECOLS(_xlfn.TEXTSPLIT(AS650,"|",,TRUE),1))</f>
        <v>NULL</v>
      </c>
      <c r="AV650" s="92" t="str" cm="1">
        <f t="array" ref="AV650">TRIM(_xlfn.CHOOSECOLS(_xlfn.TEXTSPLIT(AB650,"|",,TRUE),1))</f>
        <v>JPY</v>
      </c>
      <c r="AW650" s="92" t="str" cm="1">
        <f t="array" ref="AW650">TRIM(_xlfn.CHOOSECOLS(_xlfn.TEXTSPLIT(Y650,"|",,TRUE),1))</f>
        <v>NULL</v>
      </c>
      <c r="AX650" s="92" t="str" cm="1">
        <f t="array" ref="AX650">TRIM(_xlfn.CHOOSECOLS(_xlfn.TEXTSPLIT(Z650,"|",,TRUE),1))</f>
        <v>NULL</v>
      </c>
      <c r="AY650" s="99" t="str" cm="1">
        <f t="array" ref="AY650">TRIM(IF(OR(TRIM(AA650)="NULL",ISBLANK(AA650),ISNUMBER(AA650)), AA650, IF(AND(ISNUMBER(FIND("|", AA650))=TRUE, ISNUMBER(FIND("-", AA650))=FALSE), AA650, IF(AND(ISNUMBER(FIND("|", AA650))=FALSE, ISNUMBER(FIND("-", AA650))=TRUE),_xlfn.CHOOSECOLS(_xlfn.TEXTSPLIT(AA650,"-", "|",,TRUE),1), _xlfn.CONCAT(_xlfn.CHOOSECOLS(_xlfn.TEXTSPLIT(SUBSTITUTE(AA650, "-", "|"), "|"),1),"|", _xlfn.CHOOSECOLS(_xlfn.TEXTSPLIT(SUBSTITUTE(AA650, "-", "|"), "|"), 3))))))</f>
        <v>15300000000</v>
      </c>
      <c r="AZ650" s="99" t="str" cm="1">
        <f t="array" ref="AZ650">TRIM(IF(OR(TRIM(AA650)="NULL",ISBLANK(AA650),ISNUMBER(AA650)), AA650, IF(AND(ISNUMBER(FIND("|", AA650))=TRUE, ISNUMBER(FIND("-", AA650))=FALSE), AA650, IF(AND(ISNUMBER(FIND("|", AA650))=FALSE, ISNUMBER(FIND("-", AA650))=TRUE),_xlfn.CHOOSECOLS(_xlfn.TEXTSPLIT(AA650,"-", "|",,TRUE),2), _xlfn.CONCAT(_xlfn.CHOOSECOLS(_xlfn.TEXTSPLIT(SUBSTITUTE(AA650, "-", "|"), "|"),2),"|", _xlfn.CHOOSECOLS(_xlfn.TEXTSPLIT(SUBSTITUTE(AA650, "-", "|"), "|"), 4))))))</f>
        <v>15300000000</v>
      </c>
      <c r="BA650" s="92" t="str" cm="1">
        <f t="array" ref="BA650">TRIM(_xlfn.CHOOSECOLS(_xlfn.TEXTSPLIT(AY650,"|",,TRUE),1))</f>
        <v>15300000000</v>
      </c>
      <c r="BB650" s="92" t="str" cm="1">
        <f t="array" ref="BB650">TRIM(_xlfn.CHOOSECOLS(_xlfn.TEXTSPLIT(AZ650,"|",,TRUE),1))</f>
        <v>15300000000</v>
      </c>
      <c r="BC650" s="92" t="str" cm="1">
        <f t="array" ref="BC650">TRIM(_xlfn.CHOOSECOLS(_xlfn.TEXTSPLIT(AB650,"|",,TRUE),1))</f>
        <v>JPY</v>
      </c>
      <c r="BD650" s="92" t="str" cm="1">
        <f t="array" ref="BD650">TRIM(_xlfn.CHOOSECOLS(_xlfn.TEXTSPLIT(AC650,"|",,TRUE),1))</f>
        <v>No</v>
      </c>
      <c r="BE650" s="92" t="str" cm="1">
        <f t="array" ref="BE650">TRIM(_xlfn.CHOOSECOLS(_xlfn.TEXTSPLIT(AD650,"|",,TRUE),1))</f>
        <v>NULL</v>
      </c>
      <c r="BF650" s="92" t="str" cm="1">
        <f t="array" ref="BF650">TRIM(IF(OR(TRIM(AE650)="NULL",ISBLANK(AE650),ISNUMBER(AE650)),AE650,_xlfn.CHOOSECOLS(_xlfn.TEXTSPLIT(AE650,"-",,TRUE),1)))</f>
        <v>279</v>
      </c>
      <c r="BG650" s="92" t="str" cm="1">
        <f t="array" ref="BG650">TRIM(IF(OR(TRIM(AE650)="NULL",ISBLANK(AE650),ISNUMBER(AE650)),AE650,_xlfn.CHOOSECOLS(_xlfn.TEXTSPLIT(AE650,"-",,TRUE),2)))</f>
        <v>279</v>
      </c>
      <c r="BH650" s="95" t="str">
        <f t="shared" si="60"/>
        <v>1990</v>
      </c>
      <c r="BI650" s="96" t="str">
        <f t="shared" si="61"/>
        <v>9</v>
      </c>
      <c r="BJ650" s="97" t="str">
        <f t="shared" si="62"/>
        <v>22</v>
      </c>
      <c r="BK650" s="96" t="str">
        <f t="shared" si="63"/>
        <v>1990</v>
      </c>
      <c r="BL650" s="96" t="str">
        <f t="shared" si="64"/>
        <v>10</v>
      </c>
      <c r="BM650" s="97" t="str">
        <f t="shared" si="65"/>
        <v>1</v>
      </c>
      <c r="BN650" s="93" t="b">
        <f>AND(TRIM(BH650)="NULL", TRIM(BK650)="NULL")</f>
        <v>0</v>
      </c>
      <c r="BO650" s="127" t="s">
        <v>811</v>
      </c>
      <c r="BP650" s="127" t="s">
        <v>811</v>
      </c>
    </row>
    <row r="651" spans="1:68">
      <c r="A651" s="7" t="s">
        <v>1693</v>
      </c>
      <c r="B651" s="1" t="s">
        <v>420</v>
      </c>
      <c r="C651" s="11" t="s">
        <v>1679</v>
      </c>
      <c r="D651" s="6" t="s">
        <v>1680</v>
      </c>
      <c r="E651" s="21" t="s">
        <v>1694</v>
      </c>
      <c r="F651" s="5" t="s">
        <v>63</v>
      </c>
      <c r="G651" s="25" t="s">
        <v>63</v>
      </c>
      <c r="H651" s="25" t="s">
        <v>63</v>
      </c>
      <c r="I651" s="25" t="s">
        <v>63</v>
      </c>
      <c r="J651" s="5">
        <v>33138</v>
      </c>
      <c r="K651" s="6">
        <v>1990</v>
      </c>
      <c r="L651" s="6">
        <v>9</v>
      </c>
      <c r="M651" s="6">
        <v>22</v>
      </c>
      <c r="N651" s="5">
        <v>33147</v>
      </c>
      <c r="O651" s="6">
        <v>1990</v>
      </c>
      <c r="P651" s="6">
        <v>10</v>
      </c>
      <c r="Q651" s="6">
        <v>1</v>
      </c>
      <c r="R651" s="6" t="s">
        <v>166</v>
      </c>
      <c r="S651" s="6" t="s">
        <v>63</v>
      </c>
      <c r="T651" s="6" t="s">
        <v>63</v>
      </c>
      <c r="U651" s="6" t="s">
        <v>63</v>
      </c>
      <c r="V651" s="6" t="s">
        <v>63</v>
      </c>
      <c r="W651" s="6" t="s">
        <v>63</v>
      </c>
      <c r="X651" s="6" t="s">
        <v>63</v>
      </c>
      <c r="Y651" s="6" t="s">
        <v>63</v>
      </c>
      <c r="Z651" s="6" t="s">
        <v>63</v>
      </c>
      <c r="AA651" s="6">
        <v>187000000</v>
      </c>
      <c r="AB651" s="6" t="s">
        <v>1686</v>
      </c>
      <c r="AC651" s="6" t="s">
        <v>73</v>
      </c>
      <c r="AD651" s="6" t="s">
        <v>63</v>
      </c>
      <c r="AE651" s="6">
        <v>67</v>
      </c>
      <c r="AH651" s="91" t="str" cm="1">
        <f t="array" ref="AH651">IF(OR(TRIM(S651)="NULL",ISBLANK(S651),ISNUMBER(S651)),TRIM(S651),TRIM(_xlfn.CHOOSECOLS(_xlfn.TEXTSPLIT(S651,"-",,TRUE),1)))</f>
        <v>NULL</v>
      </c>
      <c r="AI651" s="91" t="str" cm="1">
        <f t="array" ref="AI651">IF(OR(TRIM(S651)="NULL",ISBLANK(S651),ISNUMBER(S651)),TRIM(S651),TRIM(_xlfn.CHOOSECOLS(_xlfn.TEXTSPLIT(S651,"-",,TRUE),2)))</f>
        <v>NULL</v>
      </c>
      <c r="AJ651" s="91" t="str" cm="1">
        <f t="array" ref="AJ651">IF(OR(TRIM(R651)="NULL",ISBLANK(R651),ISNUMBER(R651)),TRIM(R651),TRIM(_xlfn.CHOOSECOLS(_xlfn.TEXTSPLIT(R651,"-",,TRUE),1)))</f>
        <v>NULL</v>
      </c>
      <c r="AK651" s="91" t="str" cm="1">
        <f t="array" ref="AK651">IF(OR(TRIM(R651)="NULL",ISBLANK(R651),ISNUMBER(R651)),TRIM(R651),TRIM(_xlfn.CHOOSECOLS(_xlfn.TEXTSPLIT(R651,"-",,TRUE),2)))</f>
        <v>NULL</v>
      </c>
      <c r="AL651" s="91" t="str" cm="1">
        <f t="array" ref="AL651">IF(OR(TRIM(T651)="NULL",ISBLANK(T651),ISNUMBER(T651)),TRIM(T651),TRIM(_xlfn.CHOOSECOLS(_xlfn.TEXTSPLIT(T651,"-",,TRUE),1)))</f>
        <v>NULL</v>
      </c>
      <c r="AM651" s="91" t="str" cm="1">
        <f t="array" ref="AM651">IF(OR(TRIM(T651)="NULL",ISBLANK(T651),ISNUMBER(T651)),TRIM(T651),TRIM(_xlfn.CHOOSECOLS(_xlfn.TEXTSPLIT(T651,"-",,TRUE),2)))</f>
        <v>NULL</v>
      </c>
      <c r="AN651" s="91" t="str" cm="1">
        <f t="array" ref="AN651">IF(OR(TRIM(U651)="NULL",ISBLANK(U651),ISNUMBER(U651)),TRIM(U651),TRIM(_xlfn.CHOOSECOLS(_xlfn.TEXTSPLIT(Y651,"-",,TRUE),1)))</f>
        <v>NULL</v>
      </c>
      <c r="AO651" s="91" t="str" cm="1">
        <f t="array" ref="AO651">IF(OR(TRIM(U651)="NULL",ISBLANK(U651),ISNUMBER(U651)),TRIM(U651),TRIM(_xlfn.CHOOSECOLS(_xlfn.TEXTSPLIT(Y651,"-",,TRUE),2)))</f>
        <v>NULL</v>
      </c>
      <c r="AP651" s="91" t="str" cm="1">
        <f t="array" ref="AP651">IF(OR(TRIM(V651)="NULL",ISBLANK(V651),ISNUMBER(V651)),TRIM(V651),TRIM(_xlfn.CHOOSECOLS(_xlfn.TEXTSPLIT(Y651,"-",,TRUE),1)))</f>
        <v>NULL</v>
      </c>
      <c r="AQ651" s="91" t="str" cm="1">
        <f t="array" ref="AQ651">IF(OR(TRIM(V651)="NULL",ISBLANK(V651),ISNUMBER(V651)),V651,_xlfn.CHOOSECOLS(_xlfn.TEXTSPLIT(Y651,"-",,TRUE),2))</f>
        <v>NULL</v>
      </c>
      <c r="AR651" s="99" t="str" cm="1">
        <f t="array" ref="AR651">TRIM(IF(OR(TRIM(W651)="NULL",ISBLANK(W651),ISNUMBER(W651)), W651, IF(AND(ISNUMBER(FIND("|", W651))=TRUE, ISNUMBER(FIND("-", W651))=FALSE), W651, IF(AND(ISNUMBER(FIND("|", W651))=FALSE, ISNUMBER(FIND("-", W651))=TRUE),_xlfn.CHOOSECOLS(_xlfn.TEXTSPLIT(W651,"-", "|",,TRUE),1), _xlfn.CONCAT(_xlfn.CHOOSECOLS(_xlfn.TEXTSPLIT(SUBSTITUTE(W651, "-", "|"), "|"),1),"|", _xlfn.CHOOSECOLS(_xlfn.TEXTSPLIT(SUBSTITUTE(W651, "-", "|"), "|"), 3))))))</f>
        <v>NULL</v>
      </c>
      <c r="AS651" s="99" t="str" cm="1">
        <f t="array" ref="AS651">TRIM(IF(OR(TRIM(W651)="NULL",ISBLANK(W651),ISNUMBER(W651)), W651, IF(AND(ISNUMBER(FIND("|", W651))=TRUE, ISNUMBER(FIND("-", W651))=FALSE), W651, IF(AND(ISNUMBER(FIND("|", W651))=FALSE, ISNUMBER(FIND("-", W651))=TRUE),_xlfn.CHOOSECOLS(_xlfn.TEXTSPLIT(W651,"-", "|",,TRUE),2), _xlfn.CONCAT(_xlfn.CHOOSECOLS(_xlfn.TEXTSPLIT(SUBSTITUTE(W651, "-", "|"), "|"),2),"|", _xlfn.CHOOSECOLS(_xlfn.TEXTSPLIT(SUBSTITUTE(W651, "-", "|"), "|"), 4))))))</f>
        <v>NULL</v>
      </c>
      <c r="AT651" s="92" t="str" cm="1">
        <f t="array" ref="AT651">TRIM(_xlfn.CHOOSECOLS(_xlfn.TEXTSPLIT(AR651,"|",,TRUE),1))</f>
        <v>NULL</v>
      </c>
      <c r="AU651" s="92" t="str" cm="1">
        <f t="array" ref="AU651">TRIM(_xlfn.CHOOSECOLS(_xlfn.TEXTSPLIT(AS651,"|",,TRUE),1))</f>
        <v>NULL</v>
      </c>
      <c r="AV651" s="92" t="str" cm="1">
        <f t="array" ref="AV651">TRIM(_xlfn.CHOOSECOLS(_xlfn.TEXTSPLIT(AB651,"|",,TRUE),1))</f>
        <v>JPY</v>
      </c>
      <c r="AW651" s="92" t="str" cm="1">
        <f t="array" ref="AW651">TRIM(_xlfn.CHOOSECOLS(_xlfn.TEXTSPLIT(Y651,"|",,TRUE),1))</f>
        <v>NULL</v>
      </c>
      <c r="AX651" s="92" t="str" cm="1">
        <f t="array" ref="AX651">TRIM(_xlfn.CHOOSECOLS(_xlfn.TEXTSPLIT(Z651,"|",,TRUE),1))</f>
        <v>NULL</v>
      </c>
      <c r="AY651" s="99" t="str" cm="1">
        <f t="array" ref="AY651">TRIM(IF(OR(TRIM(AA651)="NULL",ISBLANK(AA651),ISNUMBER(AA651)), AA651, IF(AND(ISNUMBER(FIND("|", AA651))=TRUE, ISNUMBER(FIND("-", AA651))=FALSE), AA651, IF(AND(ISNUMBER(FIND("|", AA651))=FALSE, ISNUMBER(FIND("-", AA651))=TRUE),_xlfn.CHOOSECOLS(_xlfn.TEXTSPLIT(AA651,"-", "|",,TRUE),1), _xlfn.CONCAT(_xlfn.CHOOSECOLS(_xlfn.TEXTSPLIT(SUBSTITUTE(AA651, "-", "|"), "|"),1),"|", _xlfn.CHOOSECOLS(_xlfn.TEXTSPLIT(SUBSTITUTE(AA651, "-", "|"), "|"), 3))))))</f>
        <v>187000000</v>
      </c>
      <c r="AZ651" s="99" t="str" cm="1">
        <f t="array" ref="AZ651">TRIM(IF(OR(TRIM(AA651)="NULL",ISBLANK(AA651),ISNUMBER(AA651)), AA651, IF(AND(ISNUMBER(FIND("|", AA651))=TRUE, ISNUMBER(FIND("-", AA651))=FALSE), AA651, IF(AND(ISNUMBER(FIND("|", AA651))=FALSE, ISNUMBER(FIND("-", AA651))=TRUE),_xlfn.CHOOSECOLS(_xlfn.TEXTSPLIT(AA651,"-", "|",,TRUE),2), _xlfn.CONCAT(_xlfn.CHOOSECOLS(_xlfn.TEXTSPLIT(SUBSTITUTE(AA651, "-", "|"), "|"),2),"|", _xlfn.CHOOSECOLS(_xlfn.TEXTSPLIT(SUBSTITUTE(AA651, "-", "|"), "|"), 4))))))</f>
        <v>187000000</v>
      </c>
      <c r="BA651" s="92" t="str" cm="1">
        <f t="array" ref="BA651">TRIM(_xlfn.CHOOSECOLS(_xlfn.TEXTSPLIT(AY651,"|",,TRUE),1))</f>
        <v>187000000</v>
      </c>
      <c r="BB651" s="92" t="str" cm="1">
        <f t="array" ref="BB651">TRIM(_xlfn.CHOOSECOLS(_xlfn.TEXTSPLIT(AZ651,"|",,TRUE),1))</f>
        <v>187000000</v>
      </c>
      <c r="BC651" s="92" t="str" cm="1">
        <f t="array" ref="BC651">TRIM(_xlfn.CHOOSECOLS(_xlfn.TEXTSPLIT(AB651,"|",,TRUE),1))</f>
        <v>JPY</v>
      </c>
      <c r="BD651" s="92" t="str" cm="1">
        <f t="array" ref="BD651">TRIM(_xlfn.CHOOSECOLS(_xlfn.TEXTSPLIT(AC651,"|",,TRUE),1))</f>
        <v>No</v>
      </c>
      <c r="BE651" s="92" t="str" cm="1">
        <f t="array" ref="BE651">TRIM(_xlfn.CHOOSECOLS(_xlfn.TEXTSPLIT(AD651,"|",,TRUE),1))</f>
        <v>NULL</v>
      </c>
      <c r="BF651" s="92" t="str" cm="1">
        <f t="array" ref="BF651">TRIM(IF(OR(TRIM(AE651)="NULL",ISBLANK(AE651),ISNUMBER(AE651)),AE651,_xlfn.CHOOSECOLS(_xlfn.TEXTSPLIT(AE651,"-",,TRUE),1)))</f>
        <v>67</v>
      </c>
      <c r="BG651" s="92" t="str" cm="1">
        <f t="array" ref="BG651">TRIM(IF(OR(TRIM(AE651)="NULL",ISBLANK(AE651),ISNUMBER(AE651)),AE651,_xlfn.CHOOSECOLS(_xlfn.TEXTSPLIT(AE651,"-",,TRUE),2)))</f>
        <v>67</v>
      </c>
      <c r="BH651" s="95" t="str">
        <f t="shared" si="60"/>
        <v>1990</v>
      </c>
      <c r="BI651" s="96" t="str">
        <f t="shared" si="61"/>
        <v>9</v>
      </c>
      <c r="BJ651" s="97" t="str">
        <f t="shared" si="62"/>
        <v>22</v>
      </c>
      <c r="BK651" s="96" t="str">
        <f t="shared" si="63"/>
        <v>1990</v>
      </c>
      <c r="BL651" s="96" t="str">
        <f t="shared" si="64"/>
        <v>10</v>
      </c>
      <c r="BM651" s="97" t="str">
        <f t="shared" si="65"/>
        <v>1</v>
      </c>
      <c r="BN651" s="93" t="b">
        <f>AND(TRIM(BH651)="NULL", TRIM(BK651)="NULL")</f>
        <v>0</v>
      </c>
      <c r="BO651" s="127" t="s">
        <v>811</v>
      </c>
      <c r="BP651" s="127" t="s">
        <v>811</v>
      </c>
    </row>
    <row r="652" spans="1:68">
      <c r="A652" s="7" t="s">
        <v>1695</v>
      </c>
      <c r="B652" s="1" t="s">
        <v>420</v>
      </c>
      <c r="C652" s="11" t="s">
        <v>1679</v>
      </c>
      <c r="D652" s="6" t="s">
        <v>1680</v>
      </c>
      <c r="E652" s="21" t="s">
        <v>1696</v>
      </c>
      <c r="F652" s="5" t="s">
        <v>63</v>
      </c>
      <c r="G652" s="25" t="s">
        <v>63</v>
      </c>
      <c r="H652" s="25" t="s">
        <v>63</v>
      </c>
      <c r="I652" s="25" t="s">
        <v>63</v>
      </c>
      <c r="J652" s="5">
        <v>33138</v>
      </c>
      <c r="K652" s="6">
        <v>1990</v>
      </c>
      <c r="L652" s="6">
        <v>9</v>
      </c>
      <c r="M652" s="6">
        <v>22</v>
      </c>
      <c r="N652" s="5">
        <v>33147</v>
      </c>
      <c r="O652" s="6">
        <v>1990</v>
      </c>
      <c r="P652" s="6">
        <v>10</v>
      </c>
      <c r="Q652" s="6">
        <v>1</v>
      </c>
      <c r="R652" s="6" t="s">
        <v>166</v>
      </c>
      <c r="S652" s="6" t="s">
        <v>63</v>
      </c>
      <c r="T652" s="6" t="s">
        <v>63</v>
      </c>
      <c r="U652" s="6">
        <v>20</v>
      </c>
      <c r="V652" s="6" t="s">
        <v>63</v>
      </c>
      <c r="W652" s="6" t="s">
        <v>63</v>
      </c>
      <c r="X652" s="6" t="s">
        <v>63</v>
      </c>
      <c r="Y652" s="6" t="s">
        <v>63</v>
      </c>
      <c r="Z652" s="6" t="s">
        <v>63</v>
      </c>
      <c r="AA652" s="6" t="s">
        <v>63</v>
      </c>
      <c r="AB652" s="6" t="s">
        <v>63</v>
      </c>
      <c r="AC652" s="6" t="s">
        <v>63</v>
      </c>
      <c r="AD652" s="6" t="s">
        <v>63</v>
      </c>
      <c r="AE652" s="6">
        <v>4</v>
      </c>
      <c r="AH652" s="91" t="str" cm="1">
        <f t="array" ref="AH652">IF(OR(TRIM(S652)="NULL",ISBLANK(S652),ISNUMBER(S652)),TRIM(S652),TRIM(_xlfn.CHOOSECOLS(_xlfn.TEXTSPLIT(S652,"-",,TRUE),1)))</f>
        <v>NULL</v>
      </c>
      <c r="AI652" s="91" t="str" cm="1">
        <f t="array" ref="AI652">IF(OR(TRIM(S652)="NULL",ISBLANK(S652),ISNUMBER(S652)),TRIM(S652),TRIM(_xlfn.CHOOSECOLS(_xlfn.TEXTSPLIT(S652,"-",,TRUE),2)))</f>
        <v>NULL</v>
      </c>
      <c r="AJ652" s="91" t="str" cm="1">
        <f t="array" ref="AJ652">IF(OR(TRIM(R652)="NULL",ISBLANK(R652),ISNUMBER(R652)),TRIM(R652),TRIM(_xlfn.CHOOSECOLS(_xlfn.TEXTSPLIT(R652,"-",,TRUE),1)))</f>
        <v>NULL</v>
      </c>
      <c r="AK652" s="91" t="str" cm="1">
        <f t="array" ref="AK652">IF(OR(TRIM(R652)="NULL",ISBLANK(R652),ISNUMBER(R652)),TRIM(R652),TRIM(_xlfn.CHOOSECOLS(_xlfn.TEXTSPLIT(R652,"-",,TRUE),2)))</f>
        <v>NULL</v>
      </c>
      <c r="AL652" s="91" t="str" cm="1">
        <f t="array" ref="AL652">IF(OR(TRIM(T652)="NULL",ISBLANK(T652),ISNUMBER(T652)),TRIM(T652),TRIM(_xlfn.CHOOSECOLS(_xlfn.TEXTSPLIT(T652,"-",,TRUE),1)))</f>
        <v>NULL</v>
      </c>
      <c r="AM652" s="91" t="str" cm="1">
        <f t="array" ref="AM652">IF(OR(TRIM(T652)="NULL",ISBLANK(T652),ISNUMBER(T652)),TRIM(T652),TRIM(_xlfn.CHOOSECOLS(_xlfn.TEXTSPLIT(T652,"-",,TRUE),2)))</f>
        <v>NULL</v>
      </c>
      <c r="AN652" s="91" t="str" cm="1">
        <f t="array" ref="AN652">IF(OR(TRIM(U652)="NULL",ISBLANK(U652),ISNUMBER(U652)),TRIM(U652),TRIM(_xlfn.CHOOSECOLS(_xlfn.TEXTSPLIT(Y652,"-",,TRUE),1)))</f>
        <v>20</v>
      </c>
      <c r="AO652" s="91" t="str" cm="1">
        <f t="array" ref="AO652">IF(OR(TRIM(U652)="NULL",ISBLANK(U652),ISNUMBER(U652)),TRIM(U652),TRIM(_xlfn.CHOOSECOLS(_xlfn.TEXTSPLIT(Y652,"-",,TRUE),2)))</f>
        <v>20</v>
      </c>
      <c r="AP652" s="91" t="str" cm="1">
        <f t="array" ref="AP652">IF(OR(TRIM(V652)="NULL",ISBLANK(V652),ISNUMBER(V652)),TRIM(V652),TRIM(_xlfn.CHOOSECOLS(_xlfn.TEXTSPLIT(Y652,"-",,TRUE),1)))</f>
        <v>NULL</v>
      </c>
      <c r="AQ652" s="91" t="str" cm="1">
        <f t="array" ref="AQ652">IF(OR(TRIM(V652)="NULL",ISBLANK(V652),ISNUMBER(V652)),V652,_xlfn.CHOOSECOLS(_xlfn.TEXTSPLIT(Y652,"-",,TRUE),2))</f>
        <v>NULL</v>
      </c>
      <c r="AR652" s="99" t="str" cm="1">
        <f t="array" ref="AR652">TRIM(IF(OR(TRIM(W652)="NULL",ISBLANK(W652),ISNUMBER(W652)), W652, IF(AND(ISNUMBER(FIND("|", W652))=TRUE, ISNUMBER(FIND("-", W652))=FALSE), W652, IF(AND(ISNUMBER(FIND("|", W652))=FALSE, ISNUMBER(FIND("-", W652))=TRUE),_xlfn.CHOOSECOLS(_xlfn.TEXTSPLIT(W652,"-", "|",,TRUE),1), _xlfn.CONCAT(_xlfn.CHOOSECOLS(_xlfn.TEXTSPLIT(SUBSTITUTE(W652, "-", "|"), "|"),1),"|", _xlfn.CHOOSECOLS(_xlfn.TEXTSPLIT(SUBSTITUTE(W652, "-", "|"), "|"), 3))))))</f>
        <v>NULL</v>
      </c>
      <c r="AS652" s="99" t="str" cm="1">
        <f t="array" ref="AS652">TRIM(IF(OR(TRIM(W652)="NULL",ISBLANK(W652),ISNUMBER(W652)), W652, IF(AND(ISNUMBER(FIND("|", W652))=TRUE, ISNUMBER(FIND("-", W652))=FALSE), W652, IF(AND(ISNUMBER(FIND("|", W652))=FALSE, ISNUMBER(FIND("-", W652))=TRUE),_xlfn.CHOOSECOLS(_xlfn.TEXTSPLIT(W652,"-", "|",,TRUE),2), _xlfn.CONCAT(_xlfn.CHOOSECOLS(_xlfn.TEXTSPLIT(SUBSTITUTE(W652, "-", "|"), "|"),2),"|", _xlfn.CHOOSECOLS(_xlfn.TEXTSPLIT(SUBSTITUTE(W652, "-", "|"), "|"), 4))))))</f>
        <v>NULL</v>
      </c>
      <c r="AT652" s="92" t="str" cm="1">
        <f t="array" ref="AT652">TRIM(_xlfn.CHOOSECOLS(_xlfn.TEXTSPLIT(AR652,"|",,TRUE),1))</f>
        <v>NULL</v>
      </c>
      <c r="AU652" s="92" t="str" cm="1">
        <f t="array" ref="AU652">TRIM(_xlfn.CHOOSECOLS(_xlfn.TEXTSPLIT(AS652,"|",,TRUE),1))</f>
        <v>NULL</v>
      </c>
      <c r="AV652" s="92" t="str" cm="1">
        <f t="array" ref="AV652">TRIM(_xlfn.CHOOSECOLS(_xlfn.TEXTSPLIT(AB652,"|",,TRUE),1))</f>
        <v>NULL</v>
      </c>
      <c r="AW652" s="92" t="str" cm="1">
        <f t="array" ref="AW652">TRIM(_xlfn.CHOOSECOLS(_xlfn.TEXTSPLIT(Y652,"|",,TRUE),1))</f>
        <v>NULL</v>
      </c>
      <c r="AX652" s="92" t="str" cm="1">
        <f t="array" ref="AX652">TRIM(_xlfn.CHOOSECOLS(_xlfn.TEXTSPLIT(Z652,"|",,TRUE),1))</f>
        <v>NULL</v>
      </c>
      <c r="AY652" s="99" t="str" cm="1">
        <f t="array" ref="AY652">TRIM(IF(OR(TRIM(AA652)="NULL",ISBLANK(AA652),ISNUMBER(AA652)), AA652, IF(AND(ISNUMBER(FIND("|", AA652))=TRUE, ISNUMBER(FIND("-", AA652))=FALSE), AA652, IF(AND(ISNUMBER(FIND("|", AA652))=FALSE, ISNUMBER(FIND("-", AA652))=TRUE),_xlfn.CHOOSECOLS(_xlfn.TEXTSPLIT(AA652,"-", "|",,TRUE),1), _xlfn.CONCAT(_xlfn.CHOOSECOLS(_xlfn.TEXTSPLIT(SUBSTITUTE(AA652, "-", "|"), "|"),1),"|", _xlfn.CHOOSECOLS(_xlfn.TEXTSPLIT(SUBSTITUTE(AA652, "-", "|"), "|"), 3))))))</f>
        <v>NULL</v>
      </c>
      <c r="AZ652" s="99" t="str" cm="1">
        <f t="array" ref="AZ652">TRIM(IF(OR(TRIM(AA652)="NULL",ISBLANK(AA652),ISNUMBER(AA652)), AA652, IF(AND(ISNUMBER(FIND("|", AA652))=TRUE, ISNUMBER(FIND("-", AA652))=FALSE), AA652, IF(AND(ISNUMBER(FIND("|", AA652))=FALSE, ISNUMBER(FIND("-", AA652))=TRUE),_xlfn.CHOOSECOLS(_xlfn.TEXTSPLIT(AA652,"-", "|",,TRUE),2), _xlfn.CONCAT(_xlfn.CHOOSECOLS(_xlfn.TEXTSPLIT(SUBSTITUTE(AA652, "-", "|"), "|"),2),"|", _xlfn.CHOOSECOLS(_xlfn.TEXTSPLIT(SUBSTITUTE(AA652, "-", "|"), "|"), 4))))))</f>
        <v>NULL</v>
      </c>
      <c r="BA652" s="92" t="str" cm="1">
        <f t="array" ref="BA652">TRIM(_xlfn.CHOOSECOLS(_xlfn.TEXTSPLIT(AY652,"|",,TRUE),1))</f>
        <v>NULL</v>
      </c>
      <c r="BB652" s="92" t="str" cm="1">
        <f t="array" ref="BB652">TRIM(_xlfn.CHOOSECOLS(_xlfn.TEXTSPLIT(AZ652,"|",,TRUE),1))</f>
        <v>NULL</v>
      </c>
      <c r="BC652" s="92" t="str" cm="1">
        <f t="array" ref="BC652">TRIM(_xlfn.CHOOSECOLS(_xlfn.TEXTSPLIT(AB652,"|",,TRUE),1))</f>
        <v>NULL</v>
      </c>
      <c r="BD652" s="92" t="str" cm="1">
        <f t="array" ref="BD652">TRIM(_xlfn.CHOOSECOLS(_xlfn.TEXTSPLIT(AC652,"|",,TRUE),1))</f>
        <v>NULL</v>
      </c>
      <c r="BE652" s="92" t="str" cm="1">
        <f t="array" ref="BE652">TRIM(_xlfn.CHOOSECOLS(_xlfn.TEXTSPLIT(AD652,"|",,TRUE),1))</f>
        <v>NULL</v>
      </c>
      <c r="BF652" s="92" t="str" cm="1">
        <f t="array" ref="BF652">TRIM(IF(OR(TRIM(AE652)="NULL",ISBLANK(AE652),ISNUMBER(AE652)),AE652,_xlfn.CHOOSECOLS(_xlfn.TEXTSPLIT(AE652,"-",,TRUE),1)))</f>
        <v>4</v>
      </c>
      <c r="BG652" s="92" t="str" cm="1">
        <f t="array" ref="BG652">TRIM(IF(OR(TRIM(AE652)="NULL",ISBLANK(AE652),ISNUMBER(AE652)),AE652,_xlfn.CHOOSECOLS(_xlfn.TEXTSPLIT(AE652,"-",,TRUE),2)))</f>
        <v>4</v>
      </c>
      <c r="BH652" s="95" t="str">
        <f t="shared" si="60"/>
        <v>1990</v>
      </c>
      <c r="BI652" s="96" t="str">
        <f t="shared" si="61"/>
        <v>9</v>
      </c>
      <c r="BJ652" s="97" t="str">
        <f t="shared" si="62"/>
        <v>22</v>
      </c>
      <c r="BK652" s="96" t="str">
        <f t="shared" si="63"/>
        <v>1990</v>
      </c>
      <c r="BL652" s="96" t="str">
        <f t="shared" si="64"/>
        <v>10</v>
      </c>
      <c r="BM652" s="97" t="str">
        <f t="shared" si="65"/>
        <v>1</v>
      </c>
      <c r="BN652" s="93" t="b">
        <f>AND(TRIM(BH652)="NULL", TRIM(BK652)="NULL")</f>
        <v>0</v>
      </c>
      <c r="BO652" s="127" t="s">
        <v>811</v>
      </c>
      <c r="BP652" s="127" t="s">
        <v>811</v>
      </c>
    </row>
    <row r="653" spans="1:68">
      <c r="A653" s="7" t="s">
        <v>1697</v>
      </c>
      <c r="B653" s="1" t="s">
        <v>420</v>
      </c>
      <c r="C653" s="11" t="s">
        <v>1679</v>
      </c>
      <c r="D653" s="6" t="s">
        <v>1680</v>
      </c>
      <c r="E653" s="21" t="s">
        <v>1698</v>
      </c>
      <c r="F653" s="5" t="s">
        <v>63</v>
      </c>
      <c r="G653" s="25" t="s">
        <v>63</v>
      </c>
      <c r="H653" s="25" t="s">
        <v>63</v>
      </c>
      <c r="I653" s="25" t="s">
        <v>63</v>
      </c>
      <c r="J653" s="5">
        <v>33138</v>
      </c>
      <c r="K653" s="6">
        <v>1990</v>
      </c>
      <c r="L653" s="6">
        <v>9</v>
      </c>
      <c r="M653" s="6">
        <v>22</v>
      </c>
      <c r="N653" s="5">
        <v>33147</v>
      </c>
      <c r="O653" s="6">
        <v>1990</v>
      </c>
      <c r="P653" s="6">
        <v>10</v>
      </c>
      <c r="Q653" s="6">
        <v>1</v>
      </c>
      <c r="R653" s="6" t="s">
        <v>166</v>
      </c>
      <c r="S653" s="6" t="s">
        <v>63</v>
      </c>
      <c r="T653" s="6" t="s">
        <v>63</v>
      </c>
      <c r="U653" s="6">
        <v>2956</v>
      </c>
      <c r="V653" s="6" t="s">
        <v>63</v>
      </c>
      <c r="W653" s="6" t="s">
        <v>63</v>
      </c>
      <c r="X653" s="6" t="s">
        <v>63</v>
      </c>
      <c r="Y653" s="6" t="s">
        <v>63</v>
      </c>
      <c r="Z653" s="6" t="s">
        <v>63</v>
      </c>
      <c r="AA653" s="6" t="s">
        <v>63</v>
      </c>
      <c r="AB653" s="6" t="s">
        <v>63</v>
      </c>
      <c r="AC653" s="6" t="s">
        <v>63</v>
      </c>
      <c r="AD653" s="6" t="s">
        <v>63</v>
      </c>
      <c r="AE653" s="6">
        <v>2628</v>
      </c>
      <c r="AH653" s="91" t="str" cm="1">
        <f t="array" ref="AH653">IF(OR(TRIM(S653)="NULL",ISBLANK(S653),ISNUMBER(S653)),TRIM(S653),TRIM(_xlfn.CHOOSECOLS(_xlfn.TEXTSPLIT(S653,"-",,TRUE),1)))</f>
        <v>NULL</v>
      </c>
      <c r="AI653" s="91" t="str" cm="1">
        <f t="array" ref="AI653">IF(OR(TRIM(S653)="NULL",ISBLANK(S653),ISNUMBER(S653)),TRIM(S653),TRIM(_xlfn.CHOOSECOLS(_xlfn.TEXTSPLIT(S653,"-",,TRUE),2)))</f>
        <v>NULL</v>
      </c>
      <c r="AJ653" s="91" t="str" cm="1">
        <f t="array" ref="AJ653">IF(OR(TRIM(R653)="NULL",ISBLANK(R653),ISNUMBER(R653)),TRIM(R653),TRIM(_xlfn.CHOOSECOLS(_xlfn.TEXTSPLIT(R653,"-",,TRUE),1)))</f>
        <v>NULL</v>
      </c>
      <c r="AK653" s="91" t="str" cm="1">
        <f t="array" ref="AK653">IF(OR(TRIM(R653)="NULL",ISBLANK(R653),ISNUMBER(R653)),TRIM(R653),TRIM(_xlfn.CHOOSECOLS(_xlfn.TEXTSPLIT(R653,"-",,TRUE),2)))</f>
        <v>NULL</v>
      </c>
      <c r="AL653" s="91" t="str" cm="1">
        <f t="array" ref="AL653">IF(OR(TRIM(T653)="NULL",ISBLANK(T653),ISNUMBER(T653)),TRIM(T653),TRIM(_xlfn.CHOOSECOLS(_xlfn.TEXTSPLIT(T653,"-",,TRUE),1)))</f>
        <v>NULL</v>
      </c>
      <c r="AM653" s="91" t="str" cm="1">
        <f t="array" ref="AM653">IF(OR(TRIM(T653)="NULL",ISBLANK(T653),ISNUMBER(T653)),TRIM(T653),TRIM(_xlfn.CHOOSECOLS(_xlfn.TEXTSPLIT(T653,"-",,TRUE),2)))</f>
        <v>NULL</v>
      </c>
      <c r="AN653" s="91" t="str" cm="1">
        <f t="array" ref="AN653">IF(OR(TRIM(U653)="NULL",ISBLANK(U653),ISNUMBER(U653)),TRIM(U653),TRIM(_xlfn.CHOOSECOLS(_xlfn.TEXTSPLIT(Y653,"-",,TRUE),1)))</f>
        <v>2956</v>
      </c>
      <c r="AO653" s="91" t="str" cm="1">
        <f t="array" ref="AO653">IF(OR(TRIM(U653)="NULL",ISBLANK(U653),ISNUMBER(U653)),TRIM(U653),TRIM(_xlfn.CHOOSECOLS(_xlfn.TEXTSPLIT(Y653,"-",,TRUE),2)))</f>
        <v>2956</v>
      </c>
      <c r="AP653" s="91" t="str" cm="1">
        <f t="array" ref="AP653">IF(OR(TRIM(V653)="NULL",ISBLANK(V653),ISNUMBER(V653)),TRIM(V653),TRIM(_xlfn.CHOOSECOLS(_xlfn.TEXTSPLIT(Y653,"-",,TRUE),1)))</f>
        <v>NULL</v>
      </c>
      <c r="AQ653" s="91" t="str" cm="1">
        <f t="array" ref="AQ653">IF(OR(TRIM(V653)="NULL",ISBLANK(V653),ISNUMBER(V653)),V653,_xlfn.CHOOSECOLS(_xlfn.TEXTSPLIT(Y653,"-",,TRUE),2))</f>
        <v>NULL</v>
      </c>
      <c r="AR653" s="99" t="str" cm="1">
        <f t="array" ref="AR653">TRIM(IF(OR(TRIM(W653)="NULL",ISBLANK(W653),ISNUMBER(W653)), W653, IF(AND(ISNUMBER(FIND("|", W653))=TRUE, ISNUMBER(FIND("-", W653))=FALSE), W653, IF(AND(ISNUMBER(FIND("|", W653))=FALSE, ISNUMBER(FIND("-", W653))=TRUE),_xlfn.CHOOSECOLS(_xlfn.TEXTSPLIT(W653,"-", "|",,TRUE),1), _xlfn.CONCAT(_xlfn.CHOOSECOLS(_xlfn.TEXTSPLIT(SUBSTITUTE(W653, "-", "|"), "|"),1),"|", _xlfn.CHOOSECOLS(_xlfn.TEXTSPLIT(SUBSTITUTE(W653, "-", "|"), "|"), 3))))))</f>
        <v>NULL</v>
      </c>
      <c r="AS653" s="99" t="str" cm="1">
        <f t="array" ref="AS653">TRIM(IF(OR(TRIM(W653)="NULL",ISBLANK(W653),ISNUMBER(W653)), W653, IF(AND(ISNUMBER(FIND("|", W653))=TRUE, ISNUMBER(FIND("-", W653))=FALSE), W653, IF(AND(ISNUMBER(FIND("|", W653))=FALSE, ISNUMBER(FIND("-", W653))=TRUE),_xlfn.CHOOSECOLS(_xlfn.TEXTSPLIT(W653,"-", "|",,TRUE),2), _xlfn.CONCAT(_xlfn.CHOOSECOLS(_xlfn.TEXTSPLIT(SUBSTITUTE(W653, "-", "|"), "|"),2),"|", _xlfn.CHOOSECOLS(_xlfn.TEXTSPLIT(SUBSTITUTE(W653, "-", "|"), "|"), 4))))))</f>
        <v>NULL</v>
      </c>
      <c r="AT653" s="92" t="str" cm="1">
        <f t="array" ref="AT653">TRIM(_xlfn.CHOOSECOLS(_xlfn.TEXTSPLIT(AR653,"|",,TRUE),1))</f>
        <v>NULL</v>
      </c>
      <c r="AU653" s="92" t="str" cm="1">
        <f t="array" ref="AU653">TRIM(_xlfn.CHOOSECOLS(_xlfn.TEXTSPLIT(AS653,"|",,TRUE),1))</f>
        <v>NULL</v>
      </c>
      <c r="AV653" s="92" t="str" cm="1">
        <f t="array" ref="AV653">TRIM(_xlfn.CHOOSECOLS(_xlfn.TEXTSPLIT(AB653,"|",,TRUE),1))</f>
        <v>NULL</v>
      </c>
      <c r="AW653" s="92" t="str" cm="1">
        <f t="array" ref="AW653">TRIM(_xlfn.CHOOSECOLS(_xlfn.TEXTSPLIT(Y653,"|",,TRUE),1))</f>
        <v>NULL</v>
      </c>
      <c r="AX653" s="92" t="str" cm="1">
        <f t="array" ref="AX653">TRIM(_xlfn.CHOOSECOLS(_xlfn.TEXTSPLIT(Z653,"|",,TRUE),1))</f>
        <v>NULL</v>
      </c>
      <c r="AY653" s="99" t="str" cm="1">
        <f t="array" ref="AY653">TRIM(IF(OR(TRIM(AA653)="NULL",ISBLANK(AA653),ISNUMBER(AA653)), AA653, IF(AND(ISNUMBER(FIND("|", AA653))=TRUE, ISNUMBER(FIND("-", AA653))=FALSE), AA653, IF(AND(ISNUMBER(FIND("|", AA653))=FALSE, ISNUMBER(FIND("-", AA653))=TRUE),_xlfn.CHOOSECOLS(_xlfn.TEXTSPLIT(AA653,"-", "|",,TRUE),1), _xlfn.CONCAT(_xlfn.CHOOSECOLS(_xlfn.TEXTSPLIT(SUBSTITUTE(AA653, "-", "|"), "|"),1),"|", _xlfn.CHOOSECOLS(_xlfn.TEXTSPLIT(SUBSTITUTE(AA653, "-", "|"), "|"), 3))))))</f>
        <v>NULL</v>
      </c>
      <c r="AZ653" s="99" t="str" cm="1">
        <f t="array" ref="AZ653">TRIM(IF(OR(TRIM(AA653)="NULL",ISBLANK(AA653),ISNUMBER(AA653)), AA653, IF(AND(ISNUMBER(FIND("|", AA653))=TRUE, ISNUMBER(FIND("-", AA653))=FALSE), AA653, IF(AND(ISNUMBER(FIND("|", AA653))=FALSE, ISNUMBER(FIND("-", AA653))=TRUE),_xlfn.CHOOSECOLS(_xlfn.TEXTSPLIT(AA653,"-", "|",,TRUE),2), _xlfn.CONCAT(_xlfn.CHOOSECOLS(_xlfn.TEXTSPLIT(SUBSTITUTE(AA653, "-", "|"), "|"),2),"|", _xlfn.CHOOSECOLS(_xlfn.TEXTSPLIT(SUBSTITUTE(AA653, "-", "|"), "|"), 4))))))</f>
        <v>NULL</v>
      </c>
      <c r="BA653" s="92" t="str" cm="1">
        <f t="array" ref="BA653">TRIM(_xlfn.CHOOSECOLS(_xlfn.TEXTSPLIT(AY653,"|",,TRUE),1))</f>
        <v>NULL</v>
      </c>
      <c r="BB653" s="92" t="str" cm="1">
        <f t="array" ref="BB653">TRIM(_xlfn.CHOOSECOLS(_xlfn.TEXTSPLIT(AZ653,"|",,TRUE),1))</f>
        <v>NULL</v>
      </c>
      <c r="BC653" s="92" t="str" cm="1">
        <f t="array" ref="BC653">TRIM(_xlfn.CHOOSECOLS(_xlfn.TEXTSPLIT(AB653,"|",,TRUE),1))</f>
        <v>NULL</v>
      </c>
      <c r="BD653" s="92" t="str" cm="1">
        <f t="array" ref="BD653">TRIM(_xlfn.CHOOSECOLS(_xlfn.TEXTSPLIT(AC653,"|",,TRUE),1))</f>
        <v>NULL</v>
      </c>
      <c r="BE653" s="92" t="str" cm="1">
        <f t="array" ref="BE653">TRIM(_xlfn.CHOOSECOLS(_xlfn.TEXTSPLIT(AD653,"|",,TRUE),1))</f>
        <v>NULL</v>
      </c>
      <c r="BF653" s="92" t="str" cm="1">
        <f t="array" ref="BF653">TRIM(IF(OR(TRIM(AE653)="NULL",ISBLANK(AE653),ISNUMBER(AE653)),AE653,_xlfn.CHOOSECOLS(_xlfn.TEXTSPLIT(AE653,"-",,TRUE),1)))</f>
        <v>2628</v>
      </c>
      <c r="BG653" s="92" t="str" cm="1">
        <f t="array" ref="BG653">TRIM(IF(OR(TRIM(AE653)="NULL",ISBLANK(AE653),ISNUMBER(AE653)),AE653,_xlfn.CHOOSECOLS(_xlfn.TEXTSPLIT(AE653,"-",,TRUE),2)))</f>
        <v>2628</v>
      </c>
      <c r="BH653" s="95" t="str">
        <f t="shared" si="60"/>
        <v>1990</v>
      </c>
      <c r="BI653" s="96" t="str">
        <f t="shared" si="61"/>
        <v>9</v>
      </c>
      <c r="BJ653" s="97" t="str">
        <f t="shared" si="62"/>
        <v>22</v>
      </c>
      <c r="BK653" s="96" t="str">
        <f t="shared" si="63"/>
        <v>1990</v>
      </c>
      <c r="BL653" s="96" t="str">
        <f t="shared" si="64"/>
        <v>10</v>
      </c>
      <c r="BM653" s="97" t="str">
        <f t="shared" si="65"/>
        <v>1</v>
      </c>
      <c r="BN653" s="93" t="b">
        <f>AND(TRIM(BH653)="NULL", TRIM(BK653)="NULL")</f>
        <v>0</v>
      </c>
      <c r="BO653" s="127" t="s">
        <v>811</v>
      </c>
      <c r="BP653" s="127" t="s">
        <v>811</v>
      </c>
    </row>
    <row r="654" spans="1:68">
      <c r="A654" s="7" t="s">
        <v>1699</v>
      </c>
      <c r="B654" s="1" t="s">
        <v>420</v>
      </c>
      <c r="C654" s="11" t="s">
        <v>1679</v>
      </c>
      <c r="D654" s="6" t="s">
        <v>1680</v>
      </c>
      <c r="E654" s="21" t="s">
        <v>1096</v>
      </c>
      <c r="F654" s="5" t="s">
        <v>63</v>
      </c>
      <c r="G654" s="25" t="s">
        <v>63</v>
      </c>
      <c r="H654" s="25" t="s">
        <v>63</v>
      </c>
      <c r="I654" s="25" t="s">
        <v>63</v>
      </c>
      <c r="J654" s="5">
        <v>33138</v>
      </c>
      <c r="K654" s="6">
        <v>1990</v>
      </c>
      <c r="L654" s="6">
        <v>9</v>
      </c>
      <c r="M654" s="6">
        <v>22</v>
      </c>
      <c r="N654" s="5">
        <v>33147</v>
      </c>
      <c r="O654" s="6">
        <v>1990</v>
      </c>
      <c r="P654" s="6">
        <v>10</v>
      </c>
      <c r="Q654" s="6">
        <v>1</v>
      </c>
      <c r="R654" s="6">
        <v>1</v>
      </c>
      <c r="S654" s="6" t="s">
        <v>63</v>
      </c>
      <c r="T654" s="6" t="s">
        <v>63</v>
      </c>
      <c r="U654" s="6" t="s">
        <v>63</v>
      </c>
      <c r="V654" s="6" t="s">
        <v>63</v>
      </c>
      <c r="W654" s="6" t="s">
        <v>63</v>
      </c>
      <c r="X654" s="6" t="s">
        <v>63</v>
      </c>
      <c r="Y654" s="6" t="s">
        <v>63</v>
      </c>
      <c r="Z654" s="6" t="s">
        <v>63</v>
      </c>
      <c r="AA654" s="6" t="s">
        <v>63</v>
      </c>
      <c r="AB654" s="6" t="s">
        <v>63</v>
      </c>
      <c r="AC654" s="6" t="s">
        <v>63</v>
      </c>
      <c r="AD654" s="6" t="s">
        <v>63</v>
      </c>
      <c r="AE654" s="6">
        <v>1841</v>
      </c>
      <c r="AH654" s="91" t="str" cm="1">
        <f t="array" ref="AH654">IF(OR(TRIM(S654)="NULL",ISBLANK(S654),ISNUMBER(S654)),TRIM(S654),TRIM(_xlfn.CHOOSECOLS(_xlfn.TEXTSPLIT(S654,"-",,TRUE),1)))</f>
        <v>NULL</v>
      </c>
      <c r="AI654" s="91" t="str" cm="1">
        <f t="array" ref="AI654">IF(OR(TRIM(S654)="NULL",ISBLANK(S654),ISNUMBER(S654)),TRIM(S654),TRIM(_xlfn.CHOOSECOLS(_xlfn.TEXTSPLIT(S654,"-",,TRUE),2)))</f>
        <v>NULL</v>
      </c>
      <c r="AJ654" s="91" t="str" cm="1">
        <f t="array" ref="AJ654">IF(OR(TRIM(R654)="NULL",ISBLANK(R654),ISNUMBER(R654)),TRIM(R654),TRIM(_xlfn.CHOOSECOLS(_xlfn.TEXTSPLIT(R654,"-",,TRUE),1)))</f>
        <v>1</v>
      </c>
      <c r="AK654" s="91" t="str" cm="1">
        <f t="array" ref="AK654">IF(OR(TRIM(R654)="NULL",ISBLANK(R654),ISNUMBER(R654)),TRIM(R654),TRIM(_xlfn.CHOOSECOLS(_xlfn.TEXTSPLIT(R654,"-",,TRUE),2)))</f>
        <v>1</v>
      </c>
      <c r="AL654" s="91" t="str" cm="1">
        <f t="array" ref="AL654">IF(OR(TRIM(T654)="NULL",ISBLANK(T654),ISNUMBER(T654)),TRIM(T654),TRIM(_xlfn.CHOOSECOLS(_xlfn.TEXTSPLIT(T654,"-",,TRUE),1)))</f>
        <v>NULL</v>
      </c>
      <c r="AM654" s="91" t="str" cm="1">
        <f t="array" ref="AM654">IF(OR(TRIM(T654)="NULL",ISBLANK(T654),ISNUMBER(T654)),TRIM(T654),TRIM(_xlfn.CHOOSECOLS(_xlfn.TEXTSPLIT(T654,"-",,TRUE),2)))</f>
        <v>NULL</v>
      </c>
      <c r="AN654" s="91" t="str" cm="1">
        <f t="array" ref="AN654">IF(OR(TRIM(U654)="NULL",ISBLANK(U654),ISNUMBER(U654)),TRIM(U654),TRIM(_xlfn.CHOOSECOLS(_xlfn.TEXTSPLIT(Y654,"-",,TRUE),1)))</f>
        <v>NULL</v>
      </c>
      <c r="AO654" s="91" t="str" cm="1">
        <f t="array" ref="AO654">IF(OR(TRIM(U654)="NULL",ISBLANK(U654),ISNUMBER(U654)),TRIM(U654),TRIM(_xlfn.CHOOSECOLS(_xlfn.TEXTSPLIT(Y654,"-",,TRUE),2)))</f>
        <v>NULL</v>
      </c>
      <c r="AP654" s="91" t="str" cm="1">
        <f t="array" ref="AP654">IF(OR(TRIM(V654)="NULL",ISBLANK(V654),ISNUMBER(V654)),TRIM(V654),TRIM(_xlfn.CHOOSECOLS(_xlfn.TEXTSPLIT(Y654,"-",,TRUE),1)))</f>
        <v>NULL</v>
      </c>
      <c r="AQ654" s="91" t="str" cm="1">
        <f t="array" ref="AQ654">IF(OR(TRIM(V654)="NULL",ISBLANK(V654),ISNUMBER(V654)),V654,_xlfn.CHOOSECOLS(_xlfn.TEXTSPLIT(Y654,"-",,TRUE),2))</f>
        <v>NULL</v>
      </c>
      <c r="AR654" s="99" t="str" cm="1">
        <f t="array" ref="AR654">TRIM(IF(OR(TRIM(W654)="NULL",ISBLANK(W654),ISNUMBER(W654)), W654, IF(AND(ISNUMBER(FIND("|", W654))=TRUE, ISNUMBER(FIND("-", W654))=FALSE), W654, IF(AND(ISNUMBER(FIND("|", W654))=FALSE, ISNUMBER(FIND("-", W654))=TRUE),_xlfn.CHOOSECOLS(_xlfn.TEXTSPLIT(W654,"-", "|",,TRUE),1), _xlfn.CONCAT(_xlfn.CHOOSECOLS(_xlfn.TEXTSPLIT(SUBSTITUTE(W654, "-", "|"), "|"),1),"|", _xlfn.CHOOSECOLS(_xlfn.TEXTSPLIT(SUBSTITUTE(W654, "-", "|"), "|"), 3))))))</f>
        <v>NULL</v>
      </c>
      <c r="AS654" s="99" t="str" cm="1">
        <f t="array" ref="AS654">TRIM(IF(OR(TRIM(W654)="NULL",ISBLANK(W654),ISNUMBER(W654)), W654, IF(AND(ISNUMBER(FIND("|", W654))=TRUE, ISNUMBER(FIND("-", W654))=FALSE), W654, IF(AND(ISNUMBER(FIND("|", W654))=FALSE, ISNUMBER(FIND("-", W654))=TRUE),_xlfn.CHOOSECOLS(_xlfn.TEXTSPLIT(W654,"-", "|",,TRUE),2), _xlfn.CONCAT(_xlfn.CHOOSECOLS(_xlfn.TEXTSPLIT(SUBSTITUTE(W654, "-", "|"), "|"),2),"|", _xlfn.CHOOSECOLS(_xlfn.TEXTSPLIT(SUBSTITUTE(W654, "-", "|"), "|"), 4))))))</f>
        <v>NULL</v>
      </c>
      <c r="AT654" s="92" t="str" cm="1">
        <f t="array" ref="AT654">TRIM(_xlfn.CHOOSECOLS(_xlfn.TEXTSPLIT(AR654,"|",,TRUE),1))</f>
        <v>NULL</v>
      </c>
      <c r="AU654" s="92" t="str" cm="1">
        <f t="array" ref="AU654">TRIM(_xlfn.CHOOSECOLS(_xlfn.TEXTSPLIT(AS654,"|",,TRUE),1))</f>
        <v>NULL</v>
      </c>
      <c r="AV654" s="92" t="str" cm="1">
        <f t="array" ref="AV654">TRIM(_xlfn.CHOOSECOLS(_xlfn.TEXTSPLIT(AB654,"|",,TRUE),1))</f>
        <v>NULL</v>
      </c>
      <c r="AW654" s="92" t="str" cm="1">
        <f t="array" ref="AW654">TRIM(_xlfn.CHOOSECOLS(_xlfn.TEXTSPLIT(Y654,"|",,TRUE),1))</f>
        <v>NULL</v>
      </c>
      <c r="AX654" s="92" t="str" cm="1">
        <f t="array" ref="AX654">TRIM(_xlfn.CHOOSECOLS(_xlfn.TEXTSPLIT(Z654,"|",,TRUE),1))</f>
        <v>NULL</v>
      </c>
      <c r="AY654" s="99" t="str" cm="1">
        <f t="array" ref="AY654">TRIM(IF(OR(TRIM(AA654)="NULL",ISBLANK(AA654),ISNUMBER(AA654)), AA654, IF(AND(ISNUMBER(FIND("|", AA654))=TRUE, ISNUMBER(FIND("-", AA654))=FALSE), AA654, IF(AND(ISNUMBER(FIND("|", AA654))=FALSE, ISNUMBER(FIND("-", AA654))=TRUE),_xlfn.CHOOSECOLS(_xlfn.TEXTSPLIT(AA654,"-", "|",,TRUE),1), _xlfn.CONCAT(_xlfn.CHOOSECOLS(_xlfn.TEXTSPLIT(SUBSTITUTE(AA654, "-", "|"), "|"),1),"|", _xlfn.CHOOSECOLS(_xlfn.TEXTSPLIT(SUBSTITUTE(AA654, "-", "|"), "|"), 3))))))</f>
        <v>NULL</v>
      </c>
      <c r="AZ654" s="99" t="str" cm="1">
        <f t="array" ref="AZ654">TRIM(IF(OR(TRIM(AA654)="NULL",ISBLANK(AA654),ISNUMBER(AA654)), AA654, IF(AND(ISNUMBER(FIND("|", AA654))=TRUE, ISNUMBER(FIND("-", AA654))=FALSE), AA654, IF(AND(ISNUMBER(FIND("|", AA654))=FALSE, ISNUMBER(FIND("-", AA654))=TRUE),_xlfn.CHOOSECOLS(_xlfn.TEXTSPLIT(AA654,"-", "|",,TRUE),2), _xlfn.CONCAT(_xlfn.CHOOSECOLS(_xlfn.TEXTSPLIT(SUBSTITUTE(AA654, "-", "|"), "|"),2),"|", _xlfn.CHOOSECOLS(_xlfn.TEXTSPLIT(SUBSTITUTE(AA654, "-", "|"), "|"), 4))))))</f>
        <v>NULL</v>
      </c>
      <c r="BA654" s="92" t="str" cm="1">
        <f t="array" ref="BA654">TRIM(_xlfn.CHOOSECOLS(_xlfn.TEXTSPLIT(AY654,"|",,TRUE),1))</f>
        <v>NULL</v>
      </c>
      <c r="BB654" s="92" t="str" cm="1">
        <f t="array" ref="BB654">TRIM(_xlfn.CHOOSECOLS(_xlfn.TEXTSPLIT(AZ654,"|",,TRUE),1))</f>
        <v>NULL</v>
      </c>
      <c r="BC654" s="92" t="str" cm="1">
        <f t="array" ref="BC654">TRIM(_xlfn.CHOOSECOLS(_xlfn.TEXTSPLIT(AB654,"|",,TRUE),1))</f>
        <v>NULL</v>
      </c>
      <c r="BD654" s="92" t="str" cm="1">
        <f t="array" ref="BD654">TRIM(_xlfn.CHOOSECOLS(_xlfn.TEXTSPLIT(AC654,"|",,TRUE),1))</f>
        <v>NULL</v>
      </c>
      <c r="BE654" s="92" t="str" cm="1">
        <f t="array" ref="BE654">TRIM(_xlfn.CHOOSECOLS(_xlfn.TEXTSPLIT(AD654,"|",,TRUE),1))</f>
        <v>NULL</v>
      </c>
      <c r="BF654" s="92" t="str" cm="1">
        <f t="array" ref="BF654">TRIM(IF(OR(TRIM(AE654)="NULL",ISBLANK(AE654),ISNUMBER(AE654)),AE654,_xlfn.CHOOSECOLS(_xlfn.TEXTSPLIT(AE654,"-",,TRUE),1)))</f>
        <v>1841</v>
      </c>
      <c r="BG654" s="92" t="str" cm="1">
        <f t="array" ref="BG654">TRIM(IF(OR(TRIM(AE654)="NULL",ISBLANK(AE654),ISNUMBER(AE654)),AE654,_xlfn.CHOOSECOLS(_xlfn.TEXTSPLIT(AE654,"-",,TRUE),2)))</f>
        <v>1841</v>
      </c>
      <c r="BH654" s="95" t="str">
        <f t="shared" si="60"/>
        <v>1990</v>
      </c>
      <c r="BI654" s="96" t="str">
        <f t="shared" si="61"/>
        <v>9</v>
      </c>
      <c r="BJ654" s="97" t="str">
        <f t="shared" si="62"/>
        <v>22</v>
      </c>
      <c r="BK654" s="96" t="str">
        <f t="shared" si="63"/>
        <v>1990</v>
      </c>
      <c r="BL654" s="96" t="str">
        <f t="shared" si="64"/>
        <v>10</v>
      </c>
      <c r="BM654" s="97" t="str">
        <f t="shared" si="65"/>
        <v>1</v>
      </c>
      <c r="BN654" s="93" t="b">
        <f>AND(TRIM(BH654)="NULL", TRIM(BK654)="NULL")</f>
        <v>0</v>
      </c>
      <c r="BO654" s="127" t="s">
        <v>811</v>
      </c>
      <c r="BP654" s="127" t="s">
        <v>811</v>
      </c>
    </row>
    <row r="655" spans="1:68">
      <c r="A655" s="7" t="s">
        <v>1700</v>
      </c>
      <c r="B655" s="1" t="s">
        <v>420</v>
      </c>
      <c r="C655" s="11" t="s">
        <v>1679</v>
      </c>
      <c r="D655" s="6" t="s">
        <v>1680</v>
      </c>
      <c r="E655" s="21" t="s">
        <v>1701</v>
      </c>
      <c r="F655" s="5" t="s">
        <v>63</v>
      </c>
      <c r="G655" s="25" t="s">
        <v>63</v>
      </c>
      <c r="H655" s="25" t="s">
        <v>63</v>
      </c>
      <c r="I655" s="25" t="s">
        <v>63</v>
      </c>
      <c r="J655" s="5">
        <v>33138</v>
      </c>
      <c r="K655" s="6">
        <v>1990</v>
      </c>
      <c r="L655" s="6">
        <v>9</v>
      </c>
      <c r="M655" s="6">
        <v>22</v>
      </c>
      <c r="N655" s="5">
        <v>33147</v>
      </c>
      <c r="O655" s="6">
        <v>1990</v>
      </c>
      <c r="P655" s="6">
        <v>10</v>
      </c>
      <c r="Q655" s="6">
        <v>1</v>
      </c>
      <c r="R655" s="6">
        <v>2</v>
      </c>
      <c r="S655" s="6">
        <v>3</v>
      </c>
      <c r="T655" s="6" t="s">
        <v>63</v>
      </c>
      <c r="U655" s="6">
        <v>130</v>
      </c>
      <c r="V655" s="6" t="s">
        <v>63</v>
      </c>
      <c r="W655" s="6" t="s">
        <v>63</v>
      </c>
      <c r="X655" s="6" t="s">
        <v>63</v>
      </c>
      <c r="Y655" s="6" t="s">
        <v>63</v>
      </c>
      <c r="Z655" s="6" t="s">
        <v>63</v>
      </c>
      <c r="AA655" s="6">
        <v>2620000000</v>
      </c>
      <c r="AB655" s="6" t="s">
        <v>1686</v>
      </c>
      <c r="AC655" s="6" t="s">
        <v>73</v>
      </c>
      <c r="AD655" s="6" t="s">
        <v>63</v>
      </c>
      <c r="AE655" s="6">
        <v>1118</v>
      </c>
      <c r="AH655" s="91" t="str" cm="1">
        <f t="array" ref="AH655">IF(OR(TRIM(S655)="NULL",ISBLANK(S655),ISNUMBER(S655)),TRIM(S655),TRIM(_xlfn.CHOOSECOLS(_xlfn.TEXTSPLIT(S655,"-",,TRUE),1)))</f>
        <v>3</v>
      </c>
      <c r="AI655" s="91" t="str" cm="1">
        <f t="array" ref="AI655">IF(OR(TRIM(S655)="NULL",ISBLANK(S655),ISNUMBER(S655)),TRIM(S655),TRIM(_xlfn.CHOOSECOLS(_xlfn.TEXTSPLIT(S655,"-",,TRUE),2)))</f>
        <v>3</v>
      </c>
      <c r="AJ655" s="91" t="str" cm="1">
        <f t="array" ref="AJ655">IF(OR(TRIM(R655)="NULL",ISBLANK(R655),ISNUMBER(R655)),TRIM(R655),TRIM(_xlfn.CHOOSECOLS(_xlfn.TEXTSPLIT(R655,"-",,TRUE),1)))</f>
        <v>2</v>
      </c>
      <c r="AK655" s="91" t="str" cm="1">
        <f t="array" ref="AK655">IF(OR(TRIM(R655)="NULL",ISBLANK(R655),ISNUMBER(R655)),TRIM(R655),TRIM(_xlfn.CHOOSECOLS(_xlfn.TEXTSPLIT(R655,"-",,TRUE),2)))</f>
        <v>2</v>
      </c>
      <c r="AL655" s="91" t="str" cm="1">
        <f t="array" ref="AL655">IF(OR(TRIM(T655)="NULL",ISBLANK(T655),ISNUMBER(T655)),TRIM(T655),TRIM(_xlfn.CHOOSECOLS(_xlfn.TEXTSPLIT(T655,"-",,TRUE),1)))</f>
        <v>NULL</v>
      </c>
      <c r="AM655" s="91" t="str" cm="1">
        <f t="array" ref="AM655">IF(OR(TRIM(T655)="NULL",ISBLANK(T655),ISNUMBER(T655)),TRIM(T655),TRIM(_xlfn.CHOOSECOLS(_xlfn.TEXTSPLIT(T655,"-",,TRUE),2)))</f>
        <v>NULL</v>
      </c>
      <c r="AN655" s="91" t="str" cm="1">
        <f t="array" ref="AN655">IF(OR(TRIM(U655)="NULL",ISBLANK(U655),ISNUMBER(U655)),TRIM(U655),TRIM(_xlfn.CHOOSECOLS(_xlfn.TEXTSPLIT(Y655,"-",,TRUE),1)))</f>
        <v>130</v>
      </c>
      <c r="AO655" s="91" t="str" cm="1">
        <f t="array" ref="AO655">IF(OR(TRIM(U655)="NULL",ISBLANK(U655),ISNUMBER(U655)),TRIM(U655),TRIM(_xlfn.CHOOSECOLS(_xlfn.TEXTSPLIT(Y655,"-",,TRUE),2)))</f>
        <v>130</v>
      </c>
      <c r="AP655" s="91" t="str" cm="1">
        <f t="array" ref="AP655">IF(OR(TRIM(V655)="NULL",ISBLANK(V655),ISNUMBER(V655)),TRIM(V655),TRIM(_xlfn.CHOOSECOLS(_xlfn.TEXTSPLIT(Y655,"-",,TRUE),1)))</f>
        <v>NULL</v>
      </c>
      <c r="AQ655" s="91" t="str" cm="1">
        <f t="array" ref="AQ655">IF(OR(TRIM(V655)="NULL",ISBLANK(V655),ISNUMBER(V655)),V655,_xlfn.CHOOSECOLS(_xlfn.TEXTSPLIT(Y655,"-",,TRUE),2))</f>
        <v>NULL</v>
      </c>
      <c r="AR655" s="99" t="str" cm="1">
        <f t="array" ref="AR655">TRIM(IF(OR(TRIM(W655)="NULL",ISBLANK(W655),ISNUMBER(W655)), W655, IF(AND(ISNUMBER(FIND("|", W655))=TRUE, ISNUMBER(FIND("-", W655))=FALSE), W655, IF(AND(ISNUMBER(FIND("|", W655))=FALSE, ISNUMBER(FIND("-", W655))=TRUE),_xlfn.CHOOSECOLS(_xlfn.TEXTSPLIT(W655,"-", "|",,TRUE),1), _xlfn.CONCAT(_xlfn.CHOOSECOLS(_xlfn.TEXTSPLIT(SUBSTITUTE(W655, "-", "|"), "|"),1),"|", _xlfn.CHOOSECOLS(_xlfn.TEXTSPLIT(SUBSTITUTE(W655, "-", "|"), "|"), 3))))))</f>
        <v>NULL</v>
      </c>
      <c r="AS655" s="99" t="str" cm="1">
        <f t="array" ref="AS655">TRIM(IF(OR(TRIM(W655)="NULL",ISBLANK(W655),ISNUMBER(W655)), W655, IF(AND(ISNUMBER(FIND("|", W655))=TRUE, ISNUMBER(FIND("-", W655))=FALSE), W655, IF(AND(ISNUMBER(FIND("|", W655))=FALSE, ISNUMBER(FIND("-", W655))=TRUE),_xlfn.CHOOSECOLS(_xlfn.TEXTSPLIT(W655,"-", "|",,TRUE),2), _xlfn.CONCAT(_xlfn.CHOOSECOLS(_xlfn.TEXTSPLIT(SUBSTITUTE(W655, "-", "|"), "|"),2),"|", _xlfn.CHOOSECOLS(_xlfn.TEXTSPLIT(SUBSTITUTE(W655, "-", "|"), "|"), 4))))))</f>
        <v>NULL</v>
      </c>
      <c r="AT655" s="92" t="str" cm="1">
        <f t="array" ref="AT655">TRIM(_xlfn.CHOOSECOLS(_xlfn.TEXTSPLIT(AR655,"|",,TRUE),1))</f>
        <v>NULL</v>
      </c>
      <c r="AU655" s="92" t="str" cm="1">
        <f t="array" ref="AU655">TRIM(_xlfn.CHOOSECOLS(_xlfn.TEXTSPLIT(AS655,"|",,TRUE),1))</f>
        <v>NULL</v>
      </c>
      <c r="AV655" s="92" t="str" cm="1">
        <f t="array" ref="AV655">TRIM(_xlfn.CHOOSECOLS(_xlfn.TEXTSPLIT(AB655,"|",,TRUE),1))</f>
        <v>JPY</v>
      </c>
      <c r="AW655" s="92" t="str" cm="1">
        <f t="array" ref="AW655">TRIM(_xlfn.CHOOSECOLS(_xlfn.TEXTSPLIT(Y655,"|",,TRUE),1))</f>
        <v>NULL</v>
      </c>
      <c r="AX655" s="92" t="str" cm="1">
        <f t="array" ref="AX655">TRIM(_xlfn.CHOOSECOLS(_xlfn.TEXTSPLIT(Z655,"|",,TRUE),1))</f>
        <v>NULL</v>
      </c>
      <c r="AY655" s="99" t="str" cm="1">
        <f t="array" ref="AY655">TRIM(IF(OR(TRIM(AA655)="NULL",ISBLANK(AA655),ISNUMBER(AA655)), AA655, IF(AND(ISNUMBER(FIND("|", AA655))=TRUE, ISNUMBER(FIND("-", AA655))=FALSE), AA655, IF(AND(ISNUMBER(FIND("|", AA655))=FALSE, ISNUMBER(FIND("-", AA655))=TRUE),_xlfn.CHOOSECOLS(_xlfn.TEXTSPLIT(AA655,"-", "|",,TRUE),1), _xlfn.CONCAT(_xlfn.CHOOSECOLS(_xlfn.TEXTSPLIT(SUBSTITUTE(AA655, "-", "|"), "|"),1),"|", _xlfn.CHOOSECOLS(_xlfn.TEXTSPLIT(SUBSTITUTE(AA655, "-", "|"), "|"), 3))))))</f>
        <v>2620000000</v>
      </c>
      <c r="AZ655" s="99" t="str" cm="1">
        <f t="array" ref="AZ655">TRIM(IF(OR(TRIM(AA655)="NULL",ISBLANK(AA655),ISNUMBER(AA655)), AA655, IF(AND(ISNUMBER(FIND("|", AA655))=TRUE, ISNUMBER(FIND("-", AA655))=FALSE), AA655, IF(AND(ISNUMBER(FIND("|", AA655))=FALSE, ISNUMBER(FIND("-", AA655))=TRUE),_xlfn.CHOOSECOLS(_xlfn.TEXTSPLIT(AA655,"-", "|",,TRUE),2), _xlfn.CONCAT(_xlfn.CHOOSECOLS(_xlfn.TEXTSPLIT(SUBSTITUTE(AA655, "-", "|"), "|"),2),"|", _xlfn.CHOOSECOLS(_xlfn.TEXTSPLIT(SUBSTITUTE(AA655, "-", "|"), "|"), 4))))))</f>
        <v>2620000000</v>
      </c>
      <c r="BA655" s="92" t="str" cm="1">
        <f t="array" ref="BA655">TRIM(_xlfn.CHOOSECOLS(_xlfn.TEXTSPLIT(AY655,"|",,TRUE),1))</f>
        <v>2620000000</v>
      </c>
      <c r="BB655" s="92" t="str" cm="1">
        <f t="array" ref="BB655">TRIM(_xlfn.CHOOSECOLS(_xlfn.TEXTSPLIT(AZ655,"|",,TRUE),1))</f>
        <v>2620000000</v>
      </c>
      <c r="BC655" s="92" t="str" cm="1">
        <f t="array" ref="BC655">TRIM(_xlfn.CHOOSECOLS(_xlfn.TEXTSPLIT(AB655,"|",,TRUE),1))</f>
        <v>JPY</v>
      </c>
      <c r="BD655" s="92" t="str" cm="1">
        <f t="array" ref="BD655">TRIM(_xlfn.CHOOSECOLS(_xlfn.TEXTSPLIT(AC655,"|",,TRUE),1))</f>
        <v>No</v>
      </c>
      <c r="BE655" s="92" t="str" cm="1">
        <f t="array" ref="BE655">TRIM(_xlfn.CHOOSECOLS(_xlfn.TEXTSPLIT(AD655,"|",,TRUE),1))</f>
        <v>NULL</v>
      </c>
      <c r="BF655" s="92" t="str" cm="1">
        <f t="array" ref="BF655">TRIM(IF(OR(TRIM(AE655)="NULL",ISBLANK(AE655),ISNUMBER(AE655)),AE655,_xlfn.CHOOSECOLS(_xlfn.TEXTSPLIT(AE655,"-",,TRUE),1)))</f>
        <v>1118</v>
      </c>
      <c r="BG655" s="92" t="str" cm="1">
        <f t="array" ref="BG655">TRIM(IF(OR(TRIM(AE655)="NULL",ISBLANK(AE655),ISNUMBER(AE655)),AE655,_xlfn.CHOOSECOLS(_xlfn.TEXTSPLIT(AE655,"-",,TRUE),2)))</f>
        <v>1118</v>
      </c>
      <c r="BH655" s="95" t="str">
        <f t="shared" si="60"/>
        <v>1990</v>
      </c>
      <c r="BI655" s="96" t="str">
        <f t="shared" si="61"/>
        <v>9</v>
      </c>
      <c r="BJ655" s="97" t="str">
        <f t="shared" si="62"/>
        <v>22</v>
      </c>
      <c r="BK655" s="96" t="str">
        <f t="shared" si="63"/>
        <v>1990</v>
      </c>
      <c r="BL655" s="96" t="str">
        <f t="shared" si="64"/>
        <v>10</v>
      </c>
      <c r="BM655" s="97" t="str">
        <f t="shared" si="65"/>
        <v>1</v>
      </c>
      <c r="BN655" s="93" t="b">
        <f>AND(TRIM(BH655)="NULL", TRIM(BK655)="NULL")</f>
        <v>0</v>
      </c>
      <c r="BO655" s="127" t="s">
        <v>811</v>
      </c>
      <c r="BP655" s="127" t="s">
        <v>811</v>
      </c>
    </row>
    <row r="656" spans="1:68">
      <c r="A656" s="7" t="s">
        <v>1702</v>
      </c>
      <c r="B656" s="1" t="s">
        <v>420</v>
      </c>
      <c r="C656" s="11" t="s">
        <v>1679</v>
      </c>
      <c r="D656" s="6" t="s">
        <v>1680</v>
      </c>
      <c r="E656" s="21" t="s">
        <v>1703</v>
      </c>
      <c r="F656" s="5" t="s">
        <v>63</v>
      </c>
      <c r="G656" s="25" t="s">
        <v>63</v>
      </c>
      <c r="H656" s="25" t="s">
        <v>63</v>
      </c>
      <c r="I656" s="25" t="s">
        <v>63</v>
      </c>
      <c r="J656" s="5">
        <v>33138</v>
      </c>
      <c r="K656" s="6">
        <v>1990</v>
      </c>
      <c r="L656" s="6">
        <v>9</v>
      </c>
      <c r="M656" s="6">
        <v>22</v>
      </c>
      <c r="N656" s="5">
        <v>33147</v>
      </c>
      <c r="O656" s="6">
        <v>1990</v>
      </c>
      <c r="P656" s="6">
        <v>10</v>
      </c>
      <c r="Q656" s="6">
        <v>1</v>
      </c>
      <c r="R656" s="6" t="s">
        <v>166</v>
      </c>
      <c r="S656" s="6">
        <v>1</v>
      </c>
      <c r="T656" s="6" t="s">
        <v>63</v>
      </c>
      <c r="U656" s="6" t="s">
        <v>63</v>
      </c>
      <c r="V656" s="6" t="s">
        <v>63</v>
      </c>
      <c r="W656" s="6" t="s">
        <v>63</v>
      </c>
      <c r="X656" s="6" t="s">
        <v>63</v>
      </c>
      <c r="Y656" s="6" t="s">
        <v>63</v>
      </c>
      <c r="Z656" s="6" t="s">
        <v>63</v>
      </c>
      <c r="AA656" s="6" t="s">
        <v>63</v>
      </c>
      <c r="AB656" s="6" t="s">
        <v>63</v>
      </c>
      <c r="AC656" s="6" t="s">
        <v>63</v>
      </c>
      <c r="AD656" s="6" t="s">
        <v>63</v>
      </c>
      <c r="AE656" s="6">
        <v>231</v>
      </c>
      <c r="AH656" s="91" t="str" cm="1">
        <f t="array" ref="AH656">IF(OR(TRIM(S656)="NULL",ISBLANK(S656),ISNUMBER(S656)),TRIM(S656),TRIM(_xlfn.CHOOSECOLS(_xlfn.TEXTSPLIT(S656,"-",,TRUE),1)))</f>
        <v>1</v>
      </c>
      <c r="AI656" s="91" t="str" cm="1">
        <f t="array" ref="AI656">IF(OR(TRIM(S656)="NULL",ISBLANK(S656),ISNUMBER(S656)),TRIM(S656),TRIM(_xlfn.CHOOSECOLS(_xlfn.TEXTSPLIT(S656,"-",,TRUE),2)))</f>
        <v>1</v>
      </c>
      <c r="AJ656" s="91" t="str" cm="1">
        <f t="array" ref="AJ656">IF(OR(TRIM(R656)="NULL",ISBLANK(R656),ISNUMBER(R656)),TRIM(R656),TRIM(_xlfn.CHOOSECOLS(_xlfn.TEXTSPLIT(R656,"-",,TRUE),1)))</f>
        <v>NULL</v>
      </c>
      <c r="AK656" s="91" t="str" cm="1">
        <f t="array" ref="AK656">IF(OR(TRIM(R656)="NULL",ISBLANK(R656),ISNUMBER(R656)),TRIM(R656),TRIM(_xlfn.CHOOSECOLS(_xlfn.TEXTSPLIT(R656,"-",,TRUE),2)))</f>
        <v>NULL</v>
      </c>
      <c r="AL656" s="91" t="str" cm="1">
        <f t="array" ref="AL656">IF(OR(TRIM(T656)="NULL",ISBLANK(T656),ISNUMBER(T656)),TRIM(T656),TRIM(_xlfn.CHOOSECOLS(_xlfn.TEXTSPLIT(T656,"-",,TRUE),1)))</f>
        <v>NULL</v>
      </c>
      <c r="AM656" s="91" t="str" cm="1">
        <f t="array" ref="AM656">IF(OR(TRIM(T656)="NULL",ISBLANK(T656),ISNUMBER(T656)),TRIM(T656),TRIM(_xlfn.CHOOSECOLS(_xlfn.TEXTSPLIT(T656,"-",,TRUE),2)))</f>
        <v>NULL</v>
      </c>
      <c r="AN656" s="91" t="str" cm="1">
        <f t="array" ref="AN656">IF(OR(TRIM(U656)="NULL",ISBLANK(U656),ISNUMBER(U656)),TRIM(U656),TRIM(_xlfn.CHOOSECOLS(_xlfn.TEXTSPLIT(Y656,"-",,TRUE),1)))</f>
        <v>NULL</v>
      </c>
      <c r="AO656" s="91" t="str" cm="1">
        <f t="array" ref="AO656">IF(OR(TRIM(U656)="NULL",ISBLANK(U656),ISNUMBER(U656)),TRIM(U656),TRIM(_xlfn.CHOOSECOLS(_xlfn.TEXTSPLIT(Y656,"-",,TRUE),2)))</f>
        <v>NULL</v>
      </c>
      <c r="AP656" s="91" t="str" cm="1">
        <f t="array" ref="AP656">IF(OR(TRIM(V656)="NULL",ISBLANK(V656),ISNUMBER(V656)),TRIM(V656),TRIM(_xlfn.CHOOSECOLS(_xlfn.TEXTSPLIT(Y656,"-",,TRUE),1)))</f>
        <v>NULL</v>
      </c>
      <c r="AQ656" s="91" t="str" cm="1">
        <f t="array" ref="AQ656">IF(OR(TRIM(V656)="NULL",ISBLANK(V656),ISNUMBER(V656)),V656,_xlfn.CHOOSECOLS(_xlfn.TEXTSPLIT(Y656,"-",,TRUE),2))</f>
        <v>NULL</v>
      </c>
      <c r="AR656" s="99" t="str" cm="1">
        <f t="array" ref="AR656">TRIM(IF(OR(TRIM(W656)="NULL",ISBLANK(W656),ISNUMBER(W656)), W656, IF(AND(ISNUMBER(FIND("|", W656))=TRUE, ISNUMBER(FIND("-", W656))=FALSE), W656, IF(AND(ISNUMBER(FIND("|", W656))=FALSE, ISNUMBER(FIND("-", W656))=TRUE),_xlfn.CHOOSECOLS(_xlfn.TEXTSPLIT(W656,"-", "|",,TRUE),1), _xlfn.CONCAT(_xlfn.CHOOSECOLS(_xlfn.TEXTSPLIT(SUBSTITUTE(W656, "-", "|"), "|"),1),"|", _xlfn.CHOOSECOLS(_xlfn.TEXTSPLIT(SUBSTITUTE(W656, "-", "|"), "|"), 3))))))</f>
        <v>NULL</v>
      </c>
      <c r="AS656" s="99" t="str" cm="1">
        <f t="array" ref="AS656">TRIM(IF(OR(TRIM(W656)="NULL",ISBLANK(W656),ISNUMBER(W656)), W656, IF(AND(ISNUMBER(FIND("|", W656))=TRUE, ISNUMBER(FIND("-", W656))=FALSE), W656, IF(AND(ISNUMBER(FIND("|", W656))=FALSE, ISNUMBER(FIND("-", W656))=TRUE),_xlfn.CHOOSECOLS(_xlfn.TEXTSPLIT(W656,"-", "|",,TRUE),2), _xlfn.CONCAT(_xlfn.CHOOSECOLS(_xlfn.TEXTSPLIT(SUBSTITUTE(W656, "-", "|"), "|"),2),"|", _xlfn.CHOOSECOLS(_xlfn.TEXTSPLIT(SUBSTITUTE(W656, "-", "|"), "|"), 4))))))</f>
        <v>NULL</v>
      </c>
      <c r="AT656" s="92" t="str" cm="1">
        <f t="array" ref="AT656">TRIM(_xlfn.CHOOSECOLS(_xlfn.TEXTSPLIT(AR656,"|",,TRUE),1))</f>
        <v>NULL</v>
      </c>
      <c r="AU656" s="92" t="str" cm="1">
        <f t="array" ref="AU656">TRIM(_xlfn.CHOOSECOLS(_xlfn.TEXTSPLIT(AS656,"|",,TRUE),1))</f>
        <v>NULL</v>
      </c>
      <c r="AV656" s="92" t="str" cm="1">
        <f t="array" ref="AV656">TRIM(_xlfn.CHOOSECOLS(_xlfn.TEXTSPLIT(AB656,"|",,TRUE),1))</f>
        <v>NULL</v>
      </c>
      <c r="AW656" s="92" t="str" cm="1">
        <f t="array" ref="AW656">TRIM(_xlfn.CHOOSECOLS(_xlfn.TEXTSPLIT(Y656,"|",,TRUE),1))</f>
        <v>NULL</v>
      </c>
      <c r="AX656" s="92" t="str" cm="1">
        <f t="array" ref="AX656">TRIM(_xlfn.CHOOSECOLS(_xlfn.TEXTSPLIT(Z656,"|",,TRUE),1))</f>
        <v>NULL</v>
      </c>
      <c r="AY656" s="99" t="str" cm="1">
        <f t="array" ref="AY656">TRIM(IF(OR(TRIM(AA656)="NULL",ISBLANK(AA656),ISNUMBER(AA656)), AA656, IF(AND(ISNUMBER(FIND("|", AA656))=TRUE, ISNUMBER(FIND("-", AA656))=FALSE), AA656, IF(AND(ISNUMBER(FIND("|", AA656))=FALSE, ISNUMBER(FIND("-", AA656))=TRUE),_xlfn.CHOOSECOLS(_xlfn.TEXTSPLIT(AA656,"-", "|",,TRUE),1), _xlfn.CONCAT(_xlfn.CHOOSECOLS(_xlfn.TEXTSPLIT(SUBSTITUTE(AA656, "-", "|"), "|"),1),"|", _xlfn.CHOOSECOLS(_xlfn.TEXTSPLIT(SUBSTITUTE(AA656, "-", "|"), "|"), 3))))))</f>
        <v>NULL</v>
      </c>
      <c r="AZ656" s="99" t="str" cm="1">
        <f t="array" ref="AZ656">TRIM(IF(OR(TRIM(AA656)="NULL",ISBLANK(AA656),ISNUMBER(AA656)), AA656, IF(AND(ISNUMBER(FIND("|", AA656))=TRUE, ISNUMBER(FIND("-", AA656))=FALSE), AA656, IF(AND(ISNUMBER(FIND("|", AA656))=FALSE, ISNUMBER(FIND("-", AA656))=TRUE),_xlfn.CHOOSECOLS(_xlfn.TEXTSPLIT(AA656,"-", "|",,TRUE),2), _xlfn.CONCAT(_xlfn.CHOOSECOLS(_xlfn.TEXTSPLIT(SUBSTITUTE(AA656, "-", "|"), "|"),2),"|", _xlfn.CHOOSECOLS(_xlfn.TEXTSPLIT(SUBSTITUTE(AA656, "-", "|"), "|"), 4))))))</f>
        <v>NULL</v>
      </c>
      <c r="BA656" s="92" t="str" cm="1">
        <f t="array" ref="BA656">TRIM(_xlfn.CHOOSECOLS(_xlfn.TEXTSPLIT(AY656,"|",,TRUE),1))</f>
        <v>NULL</v>
      </c>
      <c r="BB656" s="92" t="str" cm="1">
        <f t="array" ref="BB656">TRIM(_xlfn.CHOOSECOLS(_xlfn.TEXTSPLIT(AZ656,"|",,TRUE),1))</f>
        <v>NULL</v>
      </c>
      <c r="BC656" s="92" t="str" cm="1">
        <f t="array" ref="BC656">TRIM(_xlfn.CHOOSECOLS(_xlfn.TEXTSPLIT(AB656,"|",,TRUE),1))</f>
        <v>NULL</v>
      </c>
      <c r="BD656" s="92" t="str" cm="1">
        <f t="array" ref="BD656">TRIM(_xlfn.CHOOSECOLS(_xlfn.TEXTSPLIT(AC656,"|",,TRUE),1))</f>
        <v>NULL</v>
      </c>
      <c r="BE656" s="92" t="str" cm="1">
        <f t="array" ref="BE656">TRIM(_xlfn.CHOOSECOLS(_xlfn.TEXTSPLIT(AD656,"|",,TRUE),1))</f>
        <v>NULL</v>
      </c>
      <c r="BF656" s="92" t="str" cm="1">
        <f t="array" ref="BF656">TRIM(IF(OR(TRIM(AE656)="NULL",ISBLANK(AE656),ISNUMBER(AE656)),AE656,_xlfn.CHOOSECOLS(_xlfn.TEXTSPLIT(AE656,"-",,TRUE),1)))</f>
        <v>231</v>
      </c>
      <c r="BG656" s="92" t="str" cm="1">
        <f t="array" ref="BG656">TRIM(IF(OR(TRIM(AE656)="NULL",ISBLANK(AE656),ISNUMBER(AE656)),AE656,_xlfn.CHOOSECOLS(_xlfn.TEXTSPLIT(AE656,"-",,TRUE),2)))</f>
        <v>231</v>
      </c>
      <c r="BH656" s="95" t="str">
        <f t="shared" si="60"/>
        <v>1990</v>
      </c>
      <c r="BI656" s="96" t="str">
        <f t="shared" si="61"/>
        <v>9</v>
      </c>
      <c r="BJ656" s="97" t="str">
        <f t="shared" si="62"/>
        <v>22</v>
      </c>
      <c r="BK656" s="96" t="str">
        <f t="shared" si="63"/>
        <v>1990</v>
      </c>
      <c r="BL656" s="96" t="str">
        <f t="shared" si="64"/>
        <v>10</v>
      </c>
      <c r="BM656" s="97" t="str">
        <f t="shared" si="65"/>
        <v>1</v>
      </c>
      <c r="BN656" s="93" t="b">
        <f>AND(TRIM(BH656)="NULL", TRIM(BK656)="NULL")</f>
        <v>0</v>
      </c>
      <c r="BO656" s="127" t="s">
        <v>811</v>
      </c>
      <c r="BP656" s="127" t="s">
        <v>811</v>
      </c>
    </row>
    <row r="657" spans="1:68">
      <c r="A657" s="7" t="s">
        <v>1704</v>
      </c>
      <c r="B657" s="1" t="s">
        <v>420</v>
      </c>
      <c r="C657" s="11" t="s">
        <v>1679</v>
      </c>
      <c r="D657" s="6" t="s">
        <v>1680</v>
      </c>
      <c r="E657" s="21" t="s">
        <v>1705</v>
      </c>
      <c r="F657" s="5" t="s">
        <v>63</v>
      </c>
      <c r="G657" s="25" t="s">
        <v>63</v>
      </c>
      <c r="H657" s="25" t="s">
        <v>63</v>
      </c>
      <c r="I657" s="25" t="s">
        <v>63</v>
      </c>
      <c r="J657" s="5">
        <v>33138</v>
      </c>
      <c r="K657" s="6">
        <v>1990</v>
      </c>
      <c r="L657" s="6">
        <v>9</v>
      </c>
      <c r="M657" s="6">
        <v>22</v>
      </c>
      <c r="N657" s="5">
        <v>33147</v>
      </c>
      <c r="O657" s="6">
        <v>1990</v>
      </c>
      <c r="P657" s="6">
        <v>10</v>
      </c>
      <c r="Q657" s="6">
        <v>1</v>
      </c>
      <c r="R657" s="6" t="s">
        <v>166</v>
      </c>
      <c r="S657" s="6" t="s">
        <v>63</v>
      </c>
      <c r="T657" s="6" t="s">
        <v>63</v>
      </c>
      <c r="U657" s="6" t="s">
        <v>63</v>
      </c>
      <c r="V657" s="6" t="s">
        <v>63</v>
      </c>
      <c r="W657" s="6" t="s">
        <v>63</v>
      </c>
      <c r="X657" s="6" t="s">
        <v>63</v>
      </c>
      <c r="Y657" s="6" t="s">
        <v>63</v>
      </c>
      <c r="Z657" s="6" t="s">
        <v>63</v>
      </c>
      <c r="AA657" s="6">
        <v>716000000</v>
      </c>
      <c r="AB657" s="6" t="s">
        <v>1686</v>
      </c>
      <c r="AC657" s="6" t="s">
        <v>73</v>
      </c>
      <c r="AD657" s="6" t="s">
        <v>63</v>
      </c>
      <c r="AE657" s="6" t="s">
        <v>63</v>
      </c>
      <c r="AH657" s="91" t="str" cm="1">
        <f t="array" ref="AH657">IF(OR(TRIM(S657)="NULL",ISBLANK(S657),ISNUMBER(S657)),TRIM(S657),TRIM(_xlfn.CHOOSECOLS(_xlfn.TEXTSPLIT(S657,"-",,TRUE),1)))</f>
        <v>NULL</v>
      </c>
      <c r="AI657" s="91" t="str" cm="1">
        <f t="array" ref="AI657">IF(OR(TRIM(S657)="NULL",ISBLANK(S657),ISNUMBER(S657)),TRIM(S657),TRIM(_xlfn.CHOOSECOLS(_xlfn.TEXTSPLIT(S657,"-",,TRUE),2)))</f>
        <v>NULL</v>
      </c>
      <c r="AJ657" s="91" t="str" cm="1">
        <f t="array" ref="AJ657">IF(OR(TRIM(R657)="NULL",ISBLANK(R657),ISNUMBER(R657)),TRIM(R657),TRIM(_xlfn.CHOOSECOLS(_xlfn.TEXTSPLIT(R657,"-",,TRUE),1)))</f>
        <v>NULL</v>
      </c>
      <c r="AK657" s="91" t="str" cm="1">
        <f t="array" ref="AK657">IF(OR(TRIM(R657)="NULL",ISBLANK(R657),ISNUMBER(R657)),TRIM(R657),TRIM(_xlfn.CHOOSECOLS(_xlfn.TEXTSPLIT(R657,"-",,TRUE),2)))</f>
        <v>NULL</v>
      </c>
      <c r="AL657" s="91" t="str" cm="1">
        <f t="array" ref="AL657">IF(OR(TRIM(T657)="NULL",ISBLANK(T657),ISNUMBER(T657)),TRIM(T657),TRIM(_xlfn.CHOOSECOLS(_xlfn.TEXTSPLIT(T657,"-",,TRUE),1)))</f>
        <v>NULL</v>
      </c>
      <c r="AM657" s="91" t="str" cm="1">
        <f t="array" ref="AM657">IF(OR(TRIM(T657)="NULL",ISBLANK(T657),ISNUMBER(T657)),TRIM(T657),TRIM(_xlfn.CHOOSECOLS(_xlfn.TEXTSPLIT(T657,"-",,TRUE),2)))</f>
        <v>NULL</v>
      </c>
      <c r="AN657" s="91" t="str" cm="1">
        <f t="array" ref="AN657">IF(OR(TRIM(U657)="NULL",ISBLANK(U657),ISNUMBER(U657)),TRIM(U657),TRIM(_xlfn.CHOOSECOLS(_xlfn.TEXTSPLIT(Y657,"-",,TRUE),1)))</f>
        <v>NULL</v>
      </c>
      <c r="AO657" s="91" t="str" cm="1">
        <f t="array" ref="AO657">IF(OR(TRIM(U657)="NULL",ISBLANK(U657),ISNUMBER(U657)),TRIM(U657),TRIM(_xlfn.CHOOSECOLS(_xlfn.TEXTSPLIT(Y657,"-",,TRUE),2)))</f>
        <v>NULL</v>
      </c>
      <c r="AP657" s="91" t="str" cm="1">
        <f t="array" ref="AP657">IF(OR(TRIM(V657)="NULL",ISBLANK(V657),ISNUMBER(V657)),TRIM(V657),TRIM(_xlfn.CHOOSECOLS(_xlfn.TEXTSPLIT(Y657,"-",,TRUE),1)))</f>
        <v>NULL</v>
      </c>
      <c r="AQ657" s="91" t="str" cm="1">
        <f t="array" ref="AQ657">IF(OR(TRIM(V657)="NULL",ISBLANK(V657),ISNUMBER(V657)),V657,_xlfn.CHOOSECOLS(_xlfn.TEXTSPLIT(Y657,"-",,TRUE),2))</f>
        <v>NULL</v>
      </c>
      <c r="AR657" s="99" t="str" cm="1">
        <f t="array" ref="AR657">TRIM(IF(OR(TRIM(W657)="NULL",ISBLANK(W657),ISNUMBER(W657)), W657, IF(AND(ISNUMBER(FIND("|", W657))=TRUE, ISNUMBER(FIND("-", W657))=FALSE), W657, IF(AND(ISNUMBER(FIND("|", W657))=FALSE, ISNUMBER(FIND("-", W657))=TRUE),_xlfn.CHOOSECOLS(_xlfn.TEXTSPLIT(W657,"-", "|",,TRUE),1), _xlfn.CONCAT(_xlfn.CHOOSECOLS(_xlfn.TEXTSPLIT(SUBSTITUTE(W657, "-", "|"), "|"),1),"|", _xlfn.CHOOSECOLS(_xlfn.TEXTSPLIT(SUBSTITUTE(W657, "-", "|"), "|"), 3))))))</f>
        <v>NULL</v>
      </c>
      <c r="AS657" s="99" t="str" cm="1">
        <f t="array" ref="AS657">TRIM(IF(OR(TRIM(W657)="NULL",ISBLANK(W657),ISNUMBER(W657)), W657, IF(AND(ISNUMBER(FIND("|", W657))=TRUE, ISNUMBER(FIND("-", W657))=FALSE), W657, IF(AND(ISNUMBER(FIND("|", W657))=FALSE, ISNUMBER(FIND("-", W657))=TRUE),_xlfn.CHOOSECOLS(_xlfn.TEXTSPLIT(W657,"-", "|",,TRUE),2), _xlfn.CONCAT(_xlfn.CHOOSECOLS(_xlfn.TEXTSPLIT(SUBSTITUTE(W657, "-", "|"), "|"),2),"|", _xlfn.CHOOSECOLS(_xlfn.TEXTSPLIT(SUBSTITUTE(W657, "-", "|"), "|"), 4))))))</f>
        <v>NULL</v>
      </c>
      <c r="AT657" s="92" t="str" cm="1">
        <f t="array" ref="AT657">TRIM(_xlfn.CHOOSECOLS(_xlfn.TEXTSPLIT(AR657,"|",,TRUE),1))</f>
        <v>NULL</v>
      </c>
      <c r="AU657" s="92" t="str" cm="1">
        <f t="array" ref="AU657">TRIM(_xlfn.CHOOSECOLS(_xlfn.TEXTSPLIT(AS657,"|",,TRUE),1))</f>
        <v>NULL</v>
      </c>
      <c r="AV657" s="92" t="str" cm="1">
        <f t="array" ref="AV657">TRIM(_xlfn.CHOOSECOLS(_xlfn.TEXTSPLIT(AB657,"|",,TRUE),1))</f>
        <v>JPY</v>
      </c>
      <c r="AW657" s="92" t="str" cm="1">
        <f t="array" ref="AW657">TRIM(_xlfn.CHOOSECOLS(_xlfn.TEXTSPLIT(Y657,"|",,TRUE),1))</f>
        <v>NULL</v>
      </c>
      <c r="AX657" s="92" t="str" cm="1">
        <f t="array" ref="AX657">TRIM(_xlfn.CHOOSECOLS(_xlfn.TEXTSPLIT(Z657,"|",,TRUE),1))</f>
        <v>NULL</v>
      </c>
      <c r="AY657" s="99" t="str" cm="1">
        <f t="array" ref="AY657">TRIM(IF(OR(TRIM(AA657)="NULL",ISBLANK(AA657),ISNUMBER(AA657)), AA657, IF(AND(ISNUMBER(FIND("|", AA657))=TRUE, ISNUMBER(FIND("-", AA657))=FALSE), AA657, IF(AND(ISNUMBER(FIND("|", AA657))=FALSE, ISNUMBER(FIND("-", AA657))=TRUE),_xlfn.CHOOSECOLS(_xlfn.TEXTSPLIT(AA657,"-", "|",,TRUE),1), _xlfn.CONCAT(_xlfn.CHOOSECOLS(_xlfn.TEXTSPLIT(SUBSTITUTE(AA657, "-", "|"), "|"),1),"|", _xlfn.CHOOSECOLS(_xlfn.TEXTSPLIT(SUBSTITUTE(AA657, "-", "|"), "|"), 3))))))</f>
        <v>716000000</v>
      </c>
      <c r="AZ657" s="99" t="str" cm="1">
        <f t="array" ref="AZ657">TRIM(IF(OR(TRIM(AA657)="NULL",ISBLANK(AA657),ISNUMBER(AA657)), AA657, IF(AND(ISNUMBER(FIND("|", AA657))=TRUE, ISNUMBER(FIND("-", AA657))=FALSE), AA657, IF(AND(ISNUMBER(FIND("|", AA657))=FALSE, ISNUMBER(FIND("-", AA657))=TRUE),_xlfn.CHOOSECOLS(_xlfn.TEXTSPLIT(AA657,"-", "|",,TRUE),2), _xlfn.CONCAT(_xlfn.CHOOSECOLS(_xlfn.TEXTSPLIT(SUBSTITUTE(AA657, "-", "|"), "|"),2),"|", _xlfn.CHOOSECOLS(_xlfn.TEXTSPLIT(SUBSTITUTE(AA657, "-", "|"), "|"), 4))))))</f>
        <v>716000000</v>
      </c>
      <c r="BA657" s="92" t="str" cm="1">
        <f t="array" ref="BA657">TRIM(_xlfn.CHOOSECOLS(_xlfn.TEXTSPLIT(AY657,"|",,TRUE),1))</f>
        <v>716000000</v>
      </c>
      <c r="BB657" s="92" t="str" cm="1">
        <f t="array" ref="BB657">TRIM(_xlfn.CHOOSECOLS(_xlfn.TEXTSPLIT(AZ657,"|",,TRUE),1))</f>
        <v>716000000</v>
      </c>
      <c r="BC657" s="92" t="str" cm="1">
        <f t="array" ref="BC657">TRIM(_xlfn.CHOOSECOLS(_xlfn.TEXTSPLIT(AB657,"|",,TRUE),1))</f>
        <v>JPY</v>
      </c>
      <c r="BD657" s="92" t="str" cm="1">
        <f t="array" ref="BD657">TRIM(_xlfn.CHOOSECOLS(_xlfn.TEXTSPLIT(AC657,"|",,TRUE),1))</f>
        <v>No</v>
      </c>
      <c r="BE657" s="92" t="str" cm="1">
        <f t="array" ref="BE657">TRIM(_xlfn.CHOOSECOLS(_xlfn.TEXTSPLIT(AD657,"|",,TRUE),1))</f>
        <v>NULL</v>
      </c>
      <c r="BF657" s="92" t="str" cm="1">
        <f t="array" ref="BF657">TRIM(IF(OR(TRIM(AE657)="NULL",ISBLANK(AE657),ISNUMBER(AE657)),AE657,_xlfn.CHOOSECOLS(_xlfn.TEXTSPLIT(AE657,"-",,TRUE),1)))</f>
        <v>NULL</v>
      </c>
      <c r="BG657" s="92" t="str" cm="1">
        <f t="array" ref="BG657">TRIM(IF(OR(TRIM(AE657)="NULL",ISBLANK(AE657),ISNUMBER(AE657)),AE657,_xlfn.CHOOSECOLS(_xlfn.TEXTSPLIT(AE657,"-",,TRUE),2)))</f>
        <v>NULL</v>
      </c>
      <c r="BH657" s="95" t="str">
        <f t="shared" si="60"/>
        <v>1990</v>
      </c>
      <c r="BI657" s="96" t="str">
        <f t="shared" si="61"/>
        <v>9</v>
      </c>
      <c r="BJ657" s="97" t="str">
        <f t="shared" si="62"/>
        <v>22</v>
      </c>
      <c r="BK657" s="96" t="str">
        <f t="shared" si="63"/>
        <v>1990</v>
      </c>
      <c r="BL657" s="96" t="str">
        <f t="shared" si="64"/>
        <v>10</v>
      </c>
      <c r="BM657" s="97" t="str">
        <f t="shared" si="65"/>
        <v>1</v>
      </c>
      <c r="BN657" s="93" t="b">
        <f>AND(TRIM(BH657)="NULL", TRIM(BK657)="NULL")</f>
        <v>0</v>
      </c>
      <c r="BO657" s="127" t="s">
        <v>811</v>
      </c>
      <c r="BP657" s="127" t="s">
        <v>811</v>
      </c>
    </row>
    <row r="658" spans="1:68">
      <c r="A658" s="7" t="s">
        <v>1706</v>
      </c>
      <c r="B658" s="1" t="s">
        <v>420</v>
      </c>
      <c r="C658" s="11" t="s">
        <v>1679</v>
      </c>
      <c r="D658" s="6" t="s">
        <v>1680</v>
      </c>
      <c r="E658" s="21" t="s">
        <v>1707</v>
      </c>
      <c r="F658" s="5" t="s">
        <v>63</v>
      </c>
      <c r="G658" s="25" t="s">
        <v>63</v>
      </c>
      <c r="H658" s="25" t="s">
        <v>63</v>
      </c>
      <c r="I658" s="25" t="s">
        <v>63</v>
      </c>
      <c r="J658" s="5">
        <v>33138</v>
      </c>
      <c r="K658" s="6">
        <v>1990</v>
      </c>
      <c r="L658" s="6">
        <v>9</v>
      </c>
      <c r="M658" s="6">
        <v>22</v>
      </c>
      <c r="N658" s="5">
        <v>33147</v>
      </c>
      <c r="O658" s="6">
        <v>1990</v>
      </c>
      <c r="P658" s="6">
        <v>10</v>
      </c>
      <c r="Q658" s="6">
        <v>1</v>
      </c>
      <c r="R658" s="6" t="s">
        <v>166</v>
      </c>
      <c r="S658" s="6" t="s">
        <v>63</v>
      </c>
      <c r="T658" s="6" t="s">
        <v>63</v>
      </c>
      <c r="U658" s="6" t="s">
        <v>63</v>
      </c>
      <c r="V658" s="6" t="s">
        <v>63</v>
      </c>
      <c r="W658" s="6" t="s">
        <v>63</v>
      </c>
      <c r="X658" s="6" t="s">
        <v>63</v>
      </c>
      <c r="Y658" s="6" t="s">
        <v>63</v>
      </c>
      <c r="Z658" s="6" t="s">
        <v>63</v>
      </c>
      <c r="AA658" s="6" t="s">
        <v>63</v>
      </c>
      <c r="AB658" s="6" t="s">
        <v>63</v>
      </c>
      <c r="AC658" s="6" t="s">
        <v>63</v>
      </c>
      <c r="AD658" s="6" t="s">
        <v>63</v>
      </c>
      <c r="AE658" s="6">
        <v>332</v>
      </c>
      <c r="AH658" s="91" t="str" cm="1">
        <f t="array" ref="AH658">IF(OR(TRIM(S658)="NULL",ISBLANK(S658),ISNUMBER(S658)),TRIM(S658),TRIM(_xlfn.CHOOSECOLS(_xlfn.TEXTSPLIT(S658,"-",,TRUE),1)))</f>
        <v>NULL</v>
      </c>
      <c r="AI658" s="91" t="str" cm="1">
        <f t="array" ref="AI658">IF(OR(TRIM(S658)="NULL",ISBLANK(S658),ISNUMBER(S658)),TRIM(S658),TRIM(_xlfn.CHOOSECOLS(_xlfn.TEXTSPLIT(S658,"-",,TRUE),2)))</f>
        <v>NULL</v>
      </c>
      <c r="AJ658" s="91" t="str" cm="1">
        <f t="array" ref="AJ658">IF(OR(TRIM(R658)="NULL",ISBLANK(R658),ISNUMBER(R658)),TRIM(R658),TRIM(_xlfn.CHOOSECOLS(_xlfn.TEXTSPLIT(R658,"-",,TRUE),1)))</f>
        <v>NULL</v>
      </c>
      <c r="AK658" s="91" t="str" cm="1">
        <f t="array" ref="AK658">IF(OR(TRIM(R658)="NULL",ISBLANK(R658),ISNUMBER(R658)),TRIM(R658),TRIM(_xlfn.CHOOSECOLS(_xlfn.TEXTSPLIT(R658,"-",,TRUE),2)))</f>
        <v>NULL</v>
      </c>
      <c r="AL658" s="91" t="str" cm="1">
        <f t="array" ref="AL658">IF(OR(TRIM(T658)="NULL",ISBLANK(T658),ISNUMBER(T658)),TRIM(T658),TRIM(_xlfn.CHOOSECOLS(_xlfn.TEXTSPLIT(T658,"-",,TRUE),1)))</f>
        <v>NULL</v>
      </c>
      <c r="AM658" s="91" t="str" cm="1">
        <f t="array" ref="AM658">IF(OR(TRIM(T658)="NULL",ISBLANK(T658),ISNUMBER(T658)),TRIM(T658),TRIM(_xlfn.CHOOSECOLS(_xlfn.TEXTSPLIT(T658,"-",,TRUE),2)))</f>
        <v>NULL</v>
      </c>
      <c r="AN658" s="91" t="str" cm="1">
        <f t="array" ref="AN658">IF(OR(TRIM(U658)="NULL",ISBLANK(U658),ISNUMBER(U658)),TRIM(U658),TRIM(_xlfn.CHOOSECOLS(_xlfn.TEXTSPLIT(Y658,"-",,TRUE),1)))</f>
        <v>NULL</v>
      </c>
      <c r="AO658" s="91" t="str" cm="1">
        <f t="array" ref="AO658">IF(OR(TRIM(U658)="NULL",ISBLANK(U658),ISNUMBER(U658)),TRIM(U658),TRIM(_xlfn.CHOOSECOLS(_xlfn.TEXTSPLIT(Y658,"-",,TRUE),2)))</f>
        <v>NULL</v>
      </c>
      <c r="AP658" s="91" t="str" cm="1">
        <f t="array" ref="AP658">IF(OR(TRIM(V658)="NULL",ISBLANK(V658),ISNUMBER(V658)),TRIM(V658),TRIM(_xlfn.CHOOSECOLS(_xlfn.TEXTSPLIT(Y658,"-",,TRUE),1)))</f>
        <v>NULL</v>
      </c>
      <c r="AQ658" s="91" t="str" cm="1">
        <f t="array" ref="AQ658">IF(OR(TRIM(V658)="NULL",ISBLANK(V658),ISNUMBER(V658)),V658,_xlfn.CHOOSECOLS(_xlfn.TEXTSPLIT(Y658,"-",,TRUE),2))</f>
        <v>NULL</v>
      </c>
      <c r="AR658" s="99" t="str" cm="1">
        <f t="array" ref="AR658">TRIM(IF(OR(TRIM(W658)="NULL",ISBLANK(W658),ISNUMBER(W658)), W658, IF(AND(ISNUMBER(FIND("|", W658))=TRUE, ISNUMBER(FIND("-", W658))=FALSE), W658, IF(AND(ISNUMBER(FIND("|", W658))=FALSE, ISNUMBER(FIND("-", W658))=TRUE),_xlfn.CHOOSECOLS(_xlfn.TEXTSPLIT(W658,"-", "|",,TRUE),1), _xlfn.CONCAT(_xlfn.CHOOSECOLS(_xlfn.TEXTSPLIT(SUBSTITUTE(W658, "-", "|"), "|"),1),"|", _xlfn.CHOOSECOLS(_xlfn.TEXTSPLIT(SUBSTITUTE(W658, "-", "|"), "|"), 3))))))</f>
        <v>NULL</v>
      </c>
      <c r="AS658" s="99" t="str" cm="1">
        <f t="array" ref="AS658">TRIM(IF(OR(TRIM(W658)="NULL",ISBLANK(W658),ISNUMBER(W658)), W658, IF(AND(ISNUMBER(FIND("|", W658))=TRUE, ISNUMBER(FIND("-", W658))=FALSE), W658, IF(AND(ISNUMBER(FIND("|", W658))=FALSE, ISNUMBER(FIND("-", W658))=TRUE),_xlfn.CHOOSECOLS(_xlfn.TEXTSPLIT(W658,"-", "|",,TRUE),2), _xlfn.CONCAT(_xlfn.CHOOSECOLS(_xlfn.TEXTSPLIT(SUBSTITUTE(W658, "-", "|"), "|"),2),"|", _xlfn.CHOOSECOLS(_xlfn.TEXTSPLIT(SUBSTITUTE(W658, "-", "|"), "|"), 4))))))</f>
        <v>NULL</v>
      </c>
      <c r="AT658" s="92" t="str" cm="1">
        <f t="array" ref="AT658">TRIM(_xlfn.CHOOSECOLS(_xlfn.TEXTSPLIT(AR658,"|",,TRUE),1))</f>
        <v>NULL</v>
      </c>
      <c r="AU658" s="92" t="str" cm="1">
        <f t="array" ref="AU658">TRIM(_xlfn.CHOOSECOLS(_xlfn.TEXTSPLIT(AS658,"|",,TRUE),1))</f>
        <v>NULL</v>
      </c>
      <c r="AV658" s="92" t="str" cm="1">
        <f t="array" ref="AV658">TRIM(_xlfn.CHOOSECOLS(_xlfn.TEXTSPLIT(AB658,"|",,TRUE),1))</f>
        <v>NULL</v>
      </c>
      <c r="AW658" s="92" t="str" cm="1">
        <f t="array" ref="AW658">TRIM(_xlfn.CHOOSECOLS(_xlfn.TEXTSPLIT(Y658,"|",,TRUE),1))</f>
        <v>NULL</v>
      </c>
      <c r="AX658" s="92" t="str" cm="1">
        <f t="array" ref="AX658">TRIM(_xlfn.CHOOSECOLS(_xlfn.TEXTSPLIT(Z658,"|",,TRUE),1))</f>
        <v>NULL</v>
      </c>
      <c r="AY658" s="99" t="str" cm="1">
        <f t="array" ref="AY658">TRIM(IF(OR(TRIM(AA658)="NULL",ISBLANK(AA658),ISNUMBER(AA658)), AA658, IF(AND(ISNUMBER(FIND("|", AA658))=TRUE, ISNUMBER(FIND("-", AA658))=FALSE), AA658, IF(AND(ISNUMBER(FIND("|", AA658))=FALSE, ISNUMBER(FIND("-", AA658))=TRUE),_xlfn.CHOOSECOLS(_xlfn.TEXTSPLIT(AA658,"-", "|",,TRUE),1), _xlfn.CONCAT(_xlfn.CHOOSECOLS(_xlfn.TEXTSPLIT(SUBSTITUTE(AA658, "-", "|"), "|"),1),"|", _xlfn.CHOOSECOLS(_xlfn.TEXTSPLIT(SUBSTITUTE(AA658, "-", "|"), "|"), 3))))))</f>
        <v>NULL</v>
      </c>
      <c r="AZ658" s="99" t="str" cm="1">
        <f t="array" ref="AZ658">TRIM(IF(OR(TRIM(AA658)="NULL",ISBLANK(AA658),ISNUMBER(AA658)), AA658, IF(AND(ISNUMBER(FIND("|", AA658))=TRUE, ISNUMBER(FIND("-", AA658))=FALSE), AA658, IF(AND(ISNUMBER(FIND("|", AA658))=FALSE, ISNUMBER(FIND("-", AA658))=TRUE),_xlfn.CHOOSECOLS(_xlfn.TEXTSPLIT(AA658,"-", "|",,TRUE),2), _xlfn.CONCAT(_xlfn.CHOOSECOLS(_xlfn.TEXTSPLIT(SUBSTITUTE(AA658, "-", "|"), "|"),2),"|", _xlfn.CHOOSECOLS(_xlfn.TEXTSPLIT(SUBSTITUTE(AA658, "-", "|"), "|"), 4))))))</f>
        <v>NULL</v>
      </c>
      <c r="BA658" s="92" t="str" cm="1">
        <f t="array" ref="BA658">TRIM(_xlfn.CHOOSECOLS(_xlfn.TEXTSPLIT(AY658,"|",,TRUE),1))</f>
        <v>NULL</v>
      </c>
      <c r="BB658" s="92" t="str" cm="1">
        <f t="array" ref="BB658">TRIM(_xlfn.CHOOSECOLS(_xlfn.TEXTSPLIT(AZ658,"|",,TRUE),1))</f>
        <v>NULL</v>
      </c>
      <c r="BC658" s="92" t="str" cm="1">
        <f t="array" ref="BC658">TRIM(_xlfn.CHOOSECOLS(_xlfn.TEXTSPLIT(AB658,"|",,TRUE),1))</f>
        <v>NULL</v>
      </c>
      <c r="BD658" s="92" t="str" cm="1">
        <f t="array" ref="BD658">TRIM(_xlfn.CHOOSECOLS(_xlfn.TEXTSPLIT(AC658,"|",,TRUE),1))</f>
        <v>NULL</v>
      </c>
      <c r="BE658" s="92" t="str" cm="1">
        <f t="array" ref="BE658">TRIM(_xlfn.CHOOSECOLS(_xlfn.TEXTSPLIT(AD658,"|",,TRUE),1))</f>
        <v>NULL</v>
      </c>
      <c r="BF658" s="92" t="str" cm="1">
        <f t="array" ref="BF658">TRIM(IF(OR(TRIM(AE658)="NULL",ISBLANK(AE658),ISNUMBER(AE658)),AE658,_xlfn.CHOOSECOLS(_xlfn.TEXTSPLIT(AE658,"-",,TRUE),1)))</f>
        <v>332</v>
      </c>
      <c r="BG658" s="92" t="str" cm="1">
        <f t="array" ref="BG658">TRIM(IF(OR(TRIM(AE658)="NULL",ISBLANK(AE658),ISNUMBER(AE658)),AE658,_xlfn.CHOOSECOLS(_xlfn.TEXTSPLIT(AE658,"-",,TRUE),2)))</f>
        <v>332</v>
      </c>
      <c r="BH658" s="95" t="str">
        <f t="shared" si="60"/>
        <v>1990</v>
      </c>
      <c r="BI658" s="96" t="str">
        <f t="shared" si="61"/>
        <v>9</v>
      </c>
      <c r="BJ658" s="97" t="str">
        <f t="shared" si="62"/>
        <v>22</v>
      </c>
      <c r="BK658" s="96" t="str">
        <f t="shared" si="63"/>
        <v>1990</v>
      </c>
      <c r="BL658" s="96" t="str">
        <f t="shared" si="64"/>
        <v>10</v>
      </c>
      <c r="BM658" s="97" t="str">
        <f t="shared" si="65"/>
        <v>1</v>
      </c>
      <c r="BN658" s="93" t="b">
        <f>AND(TRIM(BH658)="NULL", TRIM(BK658)="NULL")</f>
        <v>0</v>
      </c>
      <c r="BO658" s="127" t="s">
        <v>811</v>
      </c>
      <c r="BP658" s="127" t="s">
        <v>811</v>
      </c>
    </row>
    <row r="659" spans="1:68">
      <c r="A659" s="7" t="s">
        <v>1708</v>
      </c>
      <c r="B659" s="1" t="s">
        <v>420</v>
      </c>
      <c r="C659" s="11" t="s">
        <v>1679</v>
      </c>
      <c r="D659" s="6" t="s">
        <v>1680</v>
      </c>
      <c r="E659" s="21" t="s">
        <v>1709</v>
      </c>
      <c r="F659" s="5" t="s">
        <v>63</v>
      </c>
      <c r="G659" s="25" t="s">
        <v>63</v>
      </c>
      <c r="H659" s="25" t="s">
        <v>63</v>
      </c>
      <c r="I659" s="25" t="s">
        <v>63</v>
      </c>
      <c r="J659" s="5">
        <v>33138</v>
      </c>
      <c r="K659" s="6">
        <v>1990</v>
      </c>
      <c r="L659" s="6">
        <v>9</v>
      </c>
      <c r="M659" s="6">
        <v>22</v>
      </c>
      <c r="N659" s="5">
        <v>33147</v>
      </c>
      <c r="O659" s="6">
        <v>1990</v>
      </c>
      <c r="P659" s="6">
        <v>10</v>
      </c>
      <c r="Q659" s="6">
        <v>1</v>
      </c>
      <c r="R659" s="6" t="s">
        <v>166</v>
      </c>
      <c r="S659" s="6" t="s">
        <v>63</v>
      </c>
      <c r="T659" s="6" t="s">
        <v>63</v>
      </c>
      <c r="U659" s="6" t="s">
        <v>63</v>
      </c>
      <c r="V659" s="6" t="s">
        <v>63</v>
      </c>
      <c r="W659" s="6" t="s">
        <v>63</v>
      </c>
      <c r="X659" s="6" t="s">
        <v>63</v>
      </c>
      <c r="Y659" s="6" t="s">
        <v>63</v>
      </c>
      <c r="Z659" s="6" t="s">
        <v>63</v>
      </c>
      <c r="AA659" s="6">
        <v>53800000</v>
      </c>
      <c r="AB659" s="6" t="s">
        <v>1686</v>
      </c>
      <c r="AC659" s="6" t="s">
        <v>73</v>
      </c>
      <c r="AD659" s="6" t="s">
        <v>63</v>
      </c>
      <c r="AE659" s="6" t="s">
        <v>63</v>
      </c>
      <c r="AH659" s="91" t="str" cm="1">
        <f t="array" ref="AH659">IF(OR(TRIM(S659)="NULL",ISBLANK(S659),ISNUMBER(S659)),TRIM(S659),TRIM(_xlfn.CHOOSECOLS(_xlfn.TEXTSPLIT(S659,"-",,TRUE),1)))</f>
        <v>NULL</v>
      </c>
      <c r="AI659" s="91" t="str" cm="1">
        <f t="array" ref="AI659">IF(OR(TRIM(S659)="NULL",ISBLANK(S659),ISNUMBER(S659)),TRIM(S659),TRIM(_xlfn.CHOOSECOLS(_xlfn.TEXTSPLIT(S659,"-",,TRUE),2)))</f>
        <v>NULL</v>
      </c>
      <c r="AJ659" s="91" t="str" cm="1">
        <f t="array" ref="AJ659">IF(OR(TRIM(R659)="NULL",ISBLANK(R659),ISNUMBER(R659)),TRIM(R659),TRIM(_xlfn.CHOOSECOLS(_xlfn.TEXTSPLIT(R659,"-",,TRUE),1)))</f>
        <v>NULL</v>
      </c>
      <c r="AK659" s="91" t="str" cm="1">
        <f t="array" ref="AK659">IF(OR(TRIM(R659)="NULL",ISBLANK(R659),ISNUMBER(R659)),TRIM(R659),TRIM(_xlfn.CHOOSECOLS(_xlfn.TEXTSPLIT(R659,"-",,TRUE),2)))</f>
        <v>NULL</v>
      </c>
      <c r="AL659" s="91" t="str" cm="1">
        <f t="array" ref="AL659">IF(OR(TRIM(T659)="NULL",ISBLANK(T659),ISNUMBER(T659)),TRIM(T659),TRIM(_xlfn.CHOOSECOLS(_xlfn.TEXTSPLIT(T659,"-",,TRUE),1)))</f>
        <v>NULL</v>
      </c>
      <c r="AM659" s="91" t="str" cm="1">
        <f t="array" ref="AM659">IF(OR(TRIM(T659)="NULL",ISBLANK(T659),ISNUMBER(T659)),TRIM(T659),TRIM(_xlfn.CHOOSECOLS(_xlfn.TEXTSPLIT(T659,"-",,TRUE),2)))</f>
        <v>NULL</v>
      </c>
      <c r="AN659" s="91" t="str" cm="1">
        <f t="array" ref="AN659">IF(OR(TRIM(U659)="NULL",ISBLANK(U659),ISNUMBER(U659)),TRIM(U659),TRIM(_xlfn.CHOOSECOLS(_xlfn.TEXTSPLIT(Y659,"-",,TRUE),1)))</f>
        <v>NULL</v>
      </c>
      <c r="AO659" s="91" t="str" cm="1">
        <f t="array" ref="AO659">IF(OR(TRIM(U659)="NULL",ISBLANK(U659),ISNUMBER(U659)),TRIM(U659),TRIM(_xlfn.CHOOSECOLS(_xlfn.TEXTSPLIT(Y659,"-",,TRUE),2)))</f>
        <v>NULL</v>
      </c>
      <c r="AP659" s="91" t="str" cm="1">
        <f t="array" ref="AP659">IF(OR(TRIM(V659)="NULL",ISBLANK(V659),ISNUMBER(V659)),TRIM(V659),TRIM(_xlfn.CHOOSECOLS(_xlfn.TEXTSPLIT(Y659,"-",,TRUE),1)))</f>
        <v>NULL</v>
      </c>
      <c r="AQ659" s="91" t="str" cm="1">
        <f t="array" ref="AQ659">IF(OR(TRIM(V659)="NULL",ISBLANK(V659),ISNUMBER(V659)),V659,_xlfn.CHOOSECOLS(_xlfn.TEXTSPLIT(Y659,"-",,TRUE),2))</f>
        <v>NULL</v>
      </c>
      <c r="AR659" s="99" t="str" cm="1">
        <f t="array" ref="AR659">TRIM(IF(OR(TRIM(W659)="NULL",ISBLANK(W659),ISNUMBER(W659)), W659, IF(AND(ISNUMBER(FIND("|", W659))=TRUE, ISNUMBER(FIND("-", W659))=FALSE), W659, IF(AND(ISNUMBER(FIND("|", W659))=FALSE, ISNUMBER(FIND("-", W659))=TRUE),_xlfn.CHOOSECOLS(_xlfn.TEXTSPLIT(W659,"-", "|",,TRUE),1), _xlfn.CONCAT(_xlfn.CHOOSECOLS(_xlfn.TEXTSPLIT(SUBSTITUTE(W659, "-", "|"), "|"),1),"|", _xlfn.CHOOSECOLS(_xlfn.TEXTSPLIT(SUBSTITUTE(W659, "-", "|"), "|"), 3))))))</f>
        <v>NULL</v>
      </c>
      <c r="AS659" s="99" t="str" cm="1">
        <f t="array" ref="AS659">TRIM(IF(OR(TRIM(W659)="NULL",ISBLANK(W659),ISNUMBER(W659)), W659, IF(AND(ISNUMBER(FIND("|", W659))=TRUE, ISNUMBER(FIND("-", W659))=FALSE), W659, IF(AND(ISNUMBER(FIND("|", W659))=FALSE, ISNUMBER(FIND("-", W659))=TRUE),_xlfn.CHOOSECOLS(_xlfn.TEXTSPLIT(W659,"-", "|",,TRUE),2), _xlfn.CONCAT(_xlfn.CHOOSECOLS(_xlfn.TEXTSPLIT(SUBSTITUTE(W659, "-", "|"), "|"),2),"|", _xlfn.CHOOSECOLS(_xlfn.TEXTSPLIT(SUBSTITUTE(W659, "-", "|"), "|"), 4))))))</f>
        <v>NULL</v>
      </c>
      <c r="AT659" s="92" t="str" cm="1">
        <f t="array" ref="AT659">TRIM(_xlfn.CHOOSECOLS(_xlfn.TEXTSPLIT(AR659,"|",,TRUE),1))</f>
        <v>NULL</v>
      </c>
      <c r="AU659" s="92" t="str" cm="1">
        <f t="array" ref="AU659">TRIM(_xlfn.CHOOSECOLS(_xlfn.TEXTSPLIT(AS659,"|",,TRUE),1))</f>
        <v>NULL</v>
      </c>
      <c r="AV659" s="92" t="str" cm="1">
        <f t="array" ref="AV659">TRIM(_xlfn.CHOOSECOLS(_xlfn.TEXTSPLIT(AB659,"|",,TRUE),1))</f>
        <v>JPY</v>
      </c>
      <c r="AW659" s="92" t="str" cm="1">
        <f t="array" ref="AW659">TRIM(_xlfn.CHOOSECOLS(_xlfn.TEXTSPLIT(Y659,"|",,TRUE),1))</f>
        <v>NULL</v>
      </c>
      <c r="AX659" s="92" t="str" cm="1">
        <f t="array" ref="AX659">TRIM(_xlfn.CHOOSECOLS(_xlfn.TEXTSPLIT(Z659,"|",,TRUE),1))</f>
        <v>NULL</v>
      </c>
      <c r="AY659" s="99" t="str" cm="1">
        <f t="array" ref="AY659">TRIM(IF(OR(TRIM(AA659)="NULL",ISBLANK(AA659),ISNUMBER(AA659)), AA659, IF(AND(ISNUMBER(FIND("|", AA659))=TRUE, ISNUMBER(FIND("-", AA659))=FALSE), AA659, IF(AND(ISNUMBER(FIND("|", AA659))=FALSE, ISNUMBER(FIND("-", AA659))=TRUE),_xlfn.CHOOSECOLS(_xlfn.TEXTSPLIT(AA659,"-", "|",,TRUE),1), _xlfn.CONCAT(_xlfn.CHOOSECOLS(_xlfn.TEXTSPLIT(SUBSTITUTE(AA659, "-", "|"), "|"),1),"|", _xlfn.CHOOSECOLS(_xlfn.TEXTSPLIT(SUBSTITUTE(AA659, "-", "|"), "|"), 3))))))</f>
        <v>53800000</v>
      </c>
      <c r="AZ659" s="99" t="str" cm="1">
        <f t="array" ref="AZ659">TRIM(IF(OR(TRIM(AA659)="NULL",ISBLANK(AA659),ISNUMBER(AA659)), AA659, IF(AND(ISNUMBER(FIND("|", AA659))=TRUE, ISNUMBER(FIND("-", AA659))=FALSE), AA659, IF(AND(ISNUMBER(FIND("|", AA659))=FALSE, ISNUMBER(FIND("-", AA659))=TRUE),_xlfn.CHOOSECOLS(_xlfn.TEXTSPLIT(AA659,"-", "|",,TRUE),2), _xlfn.CONCAT(_xlfn.CHOOSECOLS(_xlfn.TEXTSPLIT(SUBSTITUTE(AA659, "-", "|"), "|"),2),"|", _xlfn.CHOOSECOLS(_xlfn.TEXTSPLIT(SUBSTITUTE(AA659, "-", "|"), "|"), 4))))))</f>
        <v>53800000</v>
      </c>
      <c r="BA659" s="92" t="str" cm="1">
        <f t="array" ref="BA659">TRIM(_xlfn.CHOOSECOLS(_xlfn.TEXTSPLIT(AY659,"|",,TRUE),1))</f>
        <v>53800000</v>
      </c>
      <c r="BB659" s="92" t="str" cm="1">
        <f t="array" ref="BB659">TRIM(_xlfn.CHOOSECOLS(_xlfn.TEXTSPLIT(AZ659,"|",,TRUE),1))</f>
        <v>53800000</v>
      </c>
      <c r="BC659" s="92" t="str" cm="1">
        <f t="array" ref="BC659">TRIM(_xlfn.CHOOSECOLS(_xlfn.TEXTSPLIT(AB659,"|",,TRUE),1))</f>
        <v>JPY</v>
      </c>
      <c r="BD659" s="92" t="str" cm="1">
        <f t="array" ref="BD659">TRIM(_xlfn.CHOOSECOLS(_xlfn.TEXTSPLIT(AC659,"|",,TRUE),1))</f>
        <v>No</v>
      </c>
      <c r="BE659" s="92" t="str" cm="1">
        <f t="array" ref="BE659">TRIM(_xlfn.CHOOSECOLS(_xlfn.TEXTSPLIT(AD659,"|",,TRUE),1))</f>
        <v>NULL</v>
      </c>
      <c r="BF659" s="92" t="str" cm="1">
        <f t="array" ref="BF659">TRIM(IF(OR(TRIM(AE659)="NULL",ISBLANK(AE659),ISNUMBER(AE659)),AE659,_xlfn.CHOOSECOLS(_xlfn.TEXTSPLIT(AE659,"-",,TRUE),1)))</f>
        <v>NULL</v>
      </c>
      <c r="BG659" s="92" t="str" cm="1">
        <f t="array" ref="BG659">TRIM(IF(OR(TRIM(AE659)="NULL",ISBLANK(AE659),ISNUMBER(AE659)),AE659,_xlfn.CHOOSECOLS(_xlfn.TEXTSPLIT(AE659,"-",,TRUE),2)))</f>
        <v>NULL</v>
      </c>
      <c r="BH659" s="95" t="str">
        <f t="shared" si="60"/>
        <v>1990</v>
      </c>
      <c r="BI659" s="96" t="str">
        <f t="shared" si="61"/>
        <v>9</v>
      </c>
      <c r="BJ659" s="97" t="str">
        <f t="shared" si="62"/>
        <v>22</v>
      </c>
      <c r="BK659" s="96" t="str">
        <f t="shared" si="63"/>
        <v>1990</v>
      </c>
      <c r="BL659" s="96" t="str">
        <f t="shared" si="64"/>
        <v>10</v>
      </c>
      <c r="BM659" s="97" t="str">
        <f t="shared" si="65"/>
        <v>1</v>
      </c>
      <c r="BN659" s="93" t="b">
        <f>AND(TRIM(BH659)="NULL", TRIM(BK659)="NULL")</f>
        <v>0</v>
      </c>
      <c r="BO659" s="127" t="s">
        <v>811</v>
      </c>
      <c r="BP659" s="127" t="s">
        <v>811</v>
      </c>
    </row>
    <row r="660" spans="1:68">
      <c r="A660" s="7" t="s">
        <v>1710</v>
      </c>
      <c r="B660" s="1" t="s">
        <v>420</v>
      </c>
      <c r="C660" s="11" t="s">
        <v>1679</v>
      </c>
      <c r="D660" s="6" t="s">
        <v>1680</v>
      </c>
      <c r="E660" s="21" t="s">
        <v>903</v>
      </c>
      <c r="F660" s="5" t="s">
        <v>63</v>
      </c>
      <c r="G660" s="25" t="s">
        <v>63</v>
      </c>
      <c r="H660" s="25" t="s">
        <v>63</v>
      </c>
      <c r="I660" s="25" t="s">
        <v>63</v>
      </c>
      <c r="J660" s="5">
        <v>33138</v>
      </c>
      <c r="K660" s="6">
        <v>1990</v>
      </c>
      <c r="L660" s="6">
        <v>9</v>
      </c>
      <c r="M660" s="6">
        <v>22</v>
      </c>
      <c r="N660" s="5">
        <v>33147</v>
      </c>
      <c r="O660" s="6">
        <v>1990</v>
      </c>
      <c r="P660" s="6">
        <v>10</v>
      </c>
      <c r="Q660" s="6">
        <v>1</v>
      </c>
      <c r="R660" s="6">
        <v>6</v>
      </c>
      <c r="S660" s="6">
        <v>20</v>
      </c>
      <c r="T660" s="6" t="s">
        <v>63</v>
      </c>
      <c r="U660" s="6" t="s">
        <v>63</v>
      </c>
      <c r="V660" s="6" t="s">
        <v>63</v>
      </c>
      <c r="W660" s="6" t="s">
        <v>63</v>
      </c>
      <c r="X660" s="6" t="s">
        <v>63</v>
      </c>
      <c r="Y660" s="6" t="s">
        <v>63</v>
      </c>
      <c r="Z660" s="6" t="s">
        <v>63</v>
      </c>
      <c r="AA660" s="6" t="s">
        <v>1711</v>
      </c>
      <c r="AB660" s="6" t="s">
        <v>1092</v>
      </c>
      <c r="AC660" s="6" t="s">
        <v>66</v>
      </c>
      <c r="AD660" s="6" t="s">
        <v>63</v>
      </c>
      <c r="AE660" s="6">
        <v>13528</v>
      </c>
      <c r="AH660" s="91" t="str" cm="1">
        <f t="array" ref="AH660">IF(OR(TRIM(S660)="NULL",ISBLANK(S660),ISNUMBER(S660)),TRIM(S660),TRIM(_xlfn.CHOOSECOLS(_xlfn.TEXTSPLIT(S660,"-",,TRUE),1)))</f>
        <v>20</v>
      </c>
      <c r="AI660" s="91" t="str" cm="1">
        <f t="array" ref="AI660">IF(OR(TRIM(S660)="NULL",ISBLANK(S660),ISNUMBER(S660)),TRIM(S660),TRIM(_xlfn.CHOOSECOLS(_xlfn.TEXTSPLIT(S660,"-",,TRUE),2)))</f>
        <v>20</v>
      </c>
      <c r="AJ660" s="91" t="str" cm="1">
        <f t="array" ref="AJ660">IF(OR(TRIM(R660)="NULL",ISBLANK(R660),ISNUMBER(R660)),TRIM(R660),TRIM(_xlfn.CHOOSECOLS(_xlfn.TEXTSPLIT(R660,"-",,TRUE),1)))</f>
        <v>6</v>
      </c>
      <c r="AK660" s="91" t="str" cm="1">
        <f t="array" ref="AK660">IF(OR(TRIM(R660)="NULL",ISBLANK(R660),ISNUMBER(R660)),TRIM(R660),TRIM(_xlfn.CHOOSECOLS(_xlfn.TEXTSPLIT(R660,"-",,TRUE),2)))</f>
        <v>6</v>
      </c>
      <c r="AL660" s="91" t="str" cm="1">
        <f t="array" ref="AL660">IF(OR(TRIM(T660)="NULL",ISBLANK(T660),ISNUMBER(T660)),TRIM(T660),TRIM(_xlfn.CHOOSECOLS(_xlfn.TEXTSPLIT(T660,"-",,TRUE),1)))</f>
        <v>NULL</v>
      </c>
      <c r="AM660" s="91" t="str" cm="1">
        <f t="array" ref="AM660">IF(OR(TRIM(T660)="NULL",ISBLANK(T660),ISNUMBER(T660)),TRIM(T660),TRIM(_xlfn.CHOOSECOLS(_xlfn.TEXTSPLIT(T660,"-",,TRUE),2)))</f>
        <v>NULL</v>
      </c>
      <c r="AN660" s="91" t="str" cm="1">
        <f t="array" ref="AN660">IF(OR(TRIM(U660)="NULL",ISBLANK(U660),ISNUMBER(U660)),TRIM(U660),TRIM(_xlfn.CHOOSECOLS(_xlfn.TEXTSPLIT(Y660,"-",,TRUE),1)))</f>
        <v>NULL</v>
      </c>
      <c r="AO660" s="91" t="str" cm="1">
        <f t="array" ref="AO660">IF(OR(TRIM(U660)="NULL",ISBLANK(U660),ISNUMBER(U660)),TRIM(U660),TRIM(_xlfn.CHOOSECOLS(_xlfn.TEXTSPLIT(Y660,"-",,TRUE),2)))</f>
        <v>NULL</v>
      </c>
      <c r="AP660" s="91" t="str" cm="1">
        <f t="array" ref="AP660">IF(OR(TRIM(V660)="NULL",ISBLANK(V660),ISNUMBER(V660)),TRIM(V660),TRIM(_xlfn.CHOOSECOLS(_xlfn.TEXTSPLIT(Y660,"-",,TRUE),1)))</f>
        <v>NULL</v>
      </c>
      <c r="AQ660" s="91" t="str" cm="1">
        <f t="array" ref="AQ660">IF(OR(TRIM(V660)="NULL",ISBLANK(V660),ISNUMBER(V660)),V660,_xlfn.CHOOSECOLS(_xlfn.TEXTSPLIT(Y660,"-",,TRUE),2))</f>
        <v>NULL</v>
      </c>
      <c r="AR660" s="99" t="str" cm="1">
        <f t="array" ref="AR660">TRIM(IF(OR(TRIM(W660)="NULL",ISBLANK(W660),ISNUMBER(W660)), W660, IF(AND(ISNUMBER(FIND("|", W660))=TRUE, ISNUMBER(FIND("-", W660))=FALSE), W660, IF(AND(ISNUMBER(FIND("|", W660))=FALSE, ISNUMBER(FIND("-", W660))=TRUE),_xlfn.CHOOSECOLS(_xlfn.TEXTSPLIT(W660,"-", "|",,TRUE),1), _xlfn.CONCAT(_xlfn.CHOOSECOLS(_xlfn.TEXTSPLIT(SUBSTITUTE(W660, "-", "|"), "|"),1),"|", _xlfn.CHOOSECOLS(_xlfn.TEXTSPLIT(SUBSTITUTE(W660, "-", "|"), "|"), 3))))))</f>
        <v>NULL</v>
      </c>
      <c r="AS660" s="99" t="str" cm="1">
        <f t="array" ref="AS660">TRIM(IF(OR(TRIM(W660)="NULL",ISBLANK(W660),ISNUMBER(W660)), W660, IF(AND(ISNUMBER(FIND("|", W660))=TRUE, ISNUMBER(FIND("-", W660))=FALSE), W660, IF(AND(ISNUMBER(FIND("|", W660))=FALSE, ISNUMBER(FIND("-", W660))=TRUE),_xlfn.CHOOSECOLS(_xlfn.TEXTSPLIT(W660,"-", "|",,TRUE),2), _xlfn.CONCAT(_xlfn.CHOOSECOLS(_xlfn.TEXTSPLIT(SUBSTITUTE(W660, "-", "|"), "|"),2),"|", _xlfn.CHOOSECOLS(_xlfn.TEXTSPLIT(SUBSTITUTE(W660, "-", "|"), "|"), 4))))))</f>
        <v>NULL</v>
      </c>
      <c r="AT660" s="92" t="str" cm="1">
        <f t="array" ref="AT660">TRIM(_xlfn.CHOOSECOLS(_xlfn.TEXTSPLIT(AR660,"|",,TRUE),1))</f>
        <v>NULL</v>
      </c>
      <c r="AU660" s="92" t="str" cm="1">
        <f t="array" ref="AU660">TRIM(_xlfn.CHOOSECOLS(_xlfn.TEXTSPLIT(AS660,"|",,TRUE),1))</f>
        <v>NULL</v>
      </c>
      <c r="AV660" s="92" t="str" cm="1">
        <f t="array" ref="AV660">TRIM(_xlfn.CHOOSECOLS(_xlfn.TEXTSPLIT(AB660,"|",,TRUE),1))</f>
        <v>JPY</v>
      </c>
      <c r="AW660" s="92" t="str" cm="1">
        <f t="array" ref="AW660">TRIM(_xlfn.CHOOSECOLS(_xlfn.TEXTSPLIT(Y660,"|",,TRUE),1))</f>
        <v>NULL</v>
      </c>
      <c r="AX660" s="92" t="str" cm="1">
        <f t="array" ref="AX660">TRIM(_xlfn.CHOOSECOLS(_xlfn.TEXTSPLIT(Z660,"|",,TRUE),1))</f>
        <v>NULL</v>
      </c>
      <c r="AY660" s="99" t="str" cm="1">
        <f t="array" ref="AY660">TRIM(IF(OR(TRIM(AA660)="NULL",ISBLANK(AA660),ISNUMBER(AA660)), AA660, IF(AND(ISNUMBER(FIND("|", AA660))=TRUE, ISNUMBER(FIND("-", AA660))=FALSE), AA660, IF(AND(ISNUMBER(FIND("|", AA660))=FALSE, ISNUMBER(FIND("-", AA660))=TRUE),_xlfn.CHOOSECOLS(_xlfn.TEXTSPLIT(AA660,"-", "|",,TRUE),1), _xlfn.CONCAT(_xlfn.CHOOSECOLS(_xlfn.TEXTSPLIT(SUBSTITUTE(AA660, "-", "|"), "|"),1),"|", _xlfn.CHOOSECOLS(_xlfn.TEXTSPLIT(SUBSTITUTE(AA660, "-", "|"), "|"), 3))))))</f>
        <v>22900000000|158000000</v>
      </c>
      <c r="AZ660" s="99" t="str" cm="1">
        <f t="array" ref="AZ660">TRIM(IF(OR(TRIM(AA660)="NULL",ISBLANK(AA660),ISNUMBER(AA660)), AA660, IF(AND(ISNUMBER(FIND("|", AA660))=TRUE, ISNUMBER(FIND("-", AA660))=FALSE), AA660, IF(AND(ISNUMBER(FIND("|", AA660))=FALSE, ISNUMBER(FIND("-", AA660))=TRUE),_xlfn.CHOOSECOLS(_xlfn.TEXTSPLIT(AA660,"-", "|",,TRUE),2), _xlfn.CONCAT(_xlfn.CHOOSECOLS(_xlfn.TEXTSPLIT(SUBSTITUTE(AA660, "-", "|"), "|"),2),"|", _xlfn.CHOOSECOLS(_xlfn.TEXTSPLIT(SUBSTITUTE(AA660, "-", "|"), "|"), 4))))))</f>
        <v>22900000000|158000000</v>
      </c>
      <c r="BA660" s="92" t="str" cm="1">
        <f t="array" ref="BA660">TRIM(_xlfn.CHOOSECOLS(_xlfn.TEXTSPLIT(AY660,"|",,TRUE),1))</f>
        <v>22900000000</v>
      </c>
      <c r="BB660" s="92" t="str" cm="1">
        <f t="array" ref="BB660">TRIM(_xlfn.CHOOSECOLS(_xlfn.TEXTSPLIT(AZ660,"|",,TRUE),1))</f>
        <v>22900000000</v>
      </c>
      <c r="BC660" s="92" t="str" cm="1">
        <f t="array" ref="BC660">TRIM(_xlfn.CHOOSECOLS(_xlfn.TEXTSPLIT(AB660,"|",,TRUE),1))</f>
        <v>JPY</v>
      </c>
      <c r="BD660" s="92" t="str" cm="1">
        <f t="array" ref="BD660">TRIM(_xlfn.CHOOSECOLS(_xlfn.TEXTSPLIT(AC660,"|",,TRUE),1))</f>
        <v>No</v>
      </c>
      <c r="BE660" s="92" t="str" cm="1">
        <f t="array" ref="BE660">TRIM(_xlfn.CHOOSECOLS(_xlfn.TEXTSPLIT(AD660,"|",,TRUE),1))</f>
        <v>NULL</v>
      </c>
      <c r="BF660" s="92" t="str" cm="1">
        <f t="array" ref="BF660">TRIM(IF(OR(TRIM(AE660)="NULL",ISBLANK(AE660),ISNUMBER(AE660)),AE660,_xlfn.CHOOSECOLS(_xlfn.TEXTSPLIT(AE660,"-",,TRUE),1)))</f>
        <v>13528</v>
      </c>
      <c r="BG660" s="92" t="str" cm="1">
        <f t="array" ref="BG660">TRIM(IF(OR(TRIM(AE660)="NULL",ISBLANK(AE660),ISNUMBER(AE660)),AE660,_xlfn.CHOOSECOLS(_xlfn.TEXTSPLIT(AE660,"-",,TRUE),2)))</f>
        <v>13528</v>
      </c>
      <c r="BH660" s="95" t="str">
        <f t="shared" si="60"/>
        <v>1990</v>
      </c>
      <c r="BI660" s="96" t="str">
        <f t="shared" si="61"/>
        <v>9</v>
      </c>
      <c r="BJ660" s="97" t="str">
        <f t="shared" si="62"/>
        <v>22</v>
      </c>
      <c r="BK660" s="96" t="str">
        <f t="shared" si="63"/>
        <v>1990</v>
      </c>
      <c r="BL660" s="96" t="str">
        <f t="shared" si="64"/>
        <v>10</v>
      </c>
      <c r="BM660" s="97" t="str">
        <f t="shared" si="65"/>
        <v>1</v>
      </c>
      <c r="BN660" s="93" t="b">
        <f>AND(TRIM(BH660)="NULL", TRIM(BK660)="NULL")</f>
        <v>0</v>
      </c>
      <c r="BO660" s="127" t="s">
        <v>811</v>
      </c>
      <c r="BP660" s="127" t="s">
        <v>811</v>
      </c>
    </row>
    <row r="661" spans="1:68">
      <c r="A661" s="7" t="s">
        <v>1712</v>
      </c>
      <c r="B661" s="1" t="s">
        <v>489</v>
      </c>
      <c r="C661" s="11" t="s">
        <v>1713</v>
      </c>
      <c r="D661" s="6" t="s">
        <v>1714</v>
      </c>
      <c r="E661" s="21" t="s">
        <v>1715</v>
      </c>
      <c r="F661" s="5" t="s">
        <v>63</v>
      </c>
      <c r="G661" s="25" t="s">
        <v>63</v>
      </c>
      <c r="H661" s="25" t="s">
        <v>63</v>
      </c>
      <c r="I661" s="25" t="s">
        <v>63</v>
      </c>
      <c r="J661" s="5">
        <v>43748</v>
      </c>
      <c r="K661" s="6">
        <v>2019</v>
      </c>
      <c r="L661" s="6">
        <v>10</v>
      </c>
      <c r="M661" s="6">
        <v>10</v>
      </c>
      <c r="N661" s="5">
        <v>43752</v>
      </c>
      <c r="O661" s="6">
        <v>2019</v>
      </c>
      <c r="P661" s="6">
        <v>10</v>
      </c>
      <c r="Q661" s="6">
        <v>14</v>
      </c>
      <c r="R661" s="6">
        <v>2</v>
      </c>
      <c r="S661" s="6">
        <v>3</v>
      </c>
      <c r="T661" s="6" t="s">
        <v>166</v>
      </c>
      <c r="U661" s="6" t="s">
        <v>166</v>
      </c>
      <c r="V661" s="6" t="s">
        <v>166</v>
      </c>
      <c r="W661" s="6" t="s">
        <v>166</v>
      </c>
      <c r="X661" s="6" t="s">
        <v>63</v>
      </c>
      <c r="Y661" s="6" t="s">
        <v>63</v>
      </c>
      <c r="Z661" s="6" t="s">
        <v>63</v>
      </c>
      <c r="AA661" s="6" t="s">
        <v>166</v>
      </c>
      <c r="AB661" s="6" t="s">
        <v>166</v>
      </c>
      <c r="AC661" s="6" t="s">
        <v>166</v>
      </c>
      <c r="AD661" s="6" t="s">
        <v>166</v>
      </c>
      <c r="AE661" s="6">
        <v>90</v>
      </c>
      <c r="AH661" s="91" t="str" cm="1">
        <f t="array" ref="AH661">IF(OR(TRIM(S661)="NULL",ISBLANK(S661),ISNUMBER(S661)),TRIM(S661),TRIM(_xlfn.CHOOSECOLS(_xlfn.TEXTSPLIT(S661,"-",,TRUE),1)))</f>
        <v>3</v>
      </c>
      <c r="AI661" s="91" t="str" cm="1">
        <f t="array" ref="AI661">IF(OR(TRIM(S661)="NULL",ISBLANK(S661),ISNUMBER(S661)),TRIM(S661),TRIM(_xlfn.CHOOSECOLS(_xlfn.TEXTSPLIT(S661,"-",,TRUE),2)))</f>
        <v>3</v>
      </c>
      <c r="AJ661" s="91" t="str" cm="1">
        <f t="array" ref="AJ661">IF(OR(TRIM(R661)="NULL",ISBLANK(R661),ISNUMBER(R661)),TRIM(R661),TRIM(_xlfn.CHOOSECOLS(_xlfn.TEXTSPLIT(R661,"-",,TRUE),1)))</f>
        <v>2</v>
      </c>
      <c r="AK661" s="91" t="str" cm="1">
        <f t="array" ref="AK661">IF(OR(TRIM(R661)="NULL",ISBLANK(R661),ISNUMBER(R661)),TRIM(R661),TRIM(_xlfn.CHOOSECOLS(_xlfn.TEXTSPLIT(R661,"-",,TRUE),2)))</f>
        <v>2</v>
      </c>
      <c r="AL661" s="91" t="str" cm="1">
        <f t="array" ref="AL661">IF(OR(TRIM(T661)="NULL",ISBLANK(T661),ISNUMBER(T661)),TRIM(T661),TRIM(_xlfn.CHOOSECOLS(_xlfn.TEXTSPLIT(T661,"-",,TRUE),1)))</f>
        <v>NULL</v>
      </c>
      <c r="AM661" s="91" t="str" cm="1">
        <f t="array" ref="AM661">IF(OR(TRIM(T661)="NULL",ISBLANK(T661),ISNUMBER(T661)),TRIM(T661),TRIM(_xlfn.CHOOSECOLS(_xlfn.TEXTSPLIT(T661,"-",,TRUE),2)))</f>
        <v>NULL</v>
      </c>
      <c r="AN661" s="91" t="str" cm="1">
        <f t="array" ref="AN661">IF(OR(TRIM(U661)="NULL",ISBLANK(U661),ISNUMBER(U661)),TRIM(U661),TRIM(_xlfn.CHOOSECOLS(_xlfn.TEXTSPLIT(Y661,"-",,TRUE),1)))</f>
        <v>NULL</v>
      </c>
      <c r="AO661" s="91" t="str" cm="1">
        <f t="array" ref="AO661">IF(OR(TRIM(U661)="NULL",ISBLANK(U661),ISNUMBER(U661)),TRIM(U661),TRIM(_xlfn.CHOOSECOLS(_xlfn.TEXTSPLIT(Y661,"-",,TRUE),2)))</f>
        <v>NULL</v>
      </c>
      <c r="AP661" s="91" t="str" cm="1">
        <f t="array" ref="AP661">IF(OR(TRIM(V661)="NULL",ISBLANK(V661),ISNUMBER(V661)),TRIM(V661),TRIM(_xlfn.CHOOSECOLS(_xlfn.TEXTSPLIT(Y661,"-",,TRUE),1)))</f>
        <v>NULL</v>
      </c>
      <c r="AQ661" s="91" t="str" cm="1">
        <f t="array" ref="AQ661">IF(OR(TRIM(V661)="NULL",ISBLANK(V661),ISNUMBER(V661)),V661,_xlfn.CHOOSECOLS(_xlfn.TEXTSPLIT(Y661,"-",,TRUE),2))</f>
        <v xml:space="preserve">NULL </v>
      </c>
      <c r="AR661" s="99" t="str" cm="1">
        <f t="array" ref="AR661">TRIM(IF(OR(TRIM(W661)="NULL",ISBLANK(W661),ISNUMBER(W661)), W661, IF(AND(ISNUMBER(FIND("|", W661))=TRUE, ISNUMBER(FIND("-", W661))=FALSE), W661, IF(AND(ISNUMBER(FIND("|", W661))=FALSE, ISNUMBER(FIND("-", W661))=TRUE),_xlfn.CHOOSECOLS(_xlfn.TEXTSPLIT(W661,"-", "|",,TRUE),1), _xlfn.CONCAT(_xlfn.CHOOSECOLS(_xlfn.TEXTSPLIT(SUBSTITUTE(W661, "-", "|"), "|"),1),"|", _xlfn.CHOOSECOLS(_xlfn.TEXTSPLIT(SUBSTITUTE(W661, "-", "|"), "|"), 3))))))</f>
        <v>NULL</v>
      </c>
      <c r="AS661" s="99" t="str" cm="1">
        <f t="array" ref="AS661">TRIM(IF(OR(TRIM(W661)="NULL",ISBLANK(W661),ISNUMBER(W661)), W661, IF(AND(ISNUMBER(FIND("|", W661))=TRUE, ISNUMBER(FIND("-", W661))=FALSE), W661, IF(AND(ISNUMBER(FIND("|", W661))=FALSE, ISNUMBER(FIND("-", W661))=TRUE),_xlfn.CHOOSECOLS(_xlfn.TEXTSPLIT(W661,"-", "|",,TRUE),2), _xlfn.CONCAT(_xlfn.CHOOSECOLS(_xlfn.TEXTSPLIT(SUBSTITUTE(W661, "-", "|"), "|"),2),"|", _xlfn.CHOOSECOLS(_xlfn.TEXTSPLIT(SUBSTITUTE(W661, "-", "|"), "|"), 4))))))</f>
        <v>NULL</v>
      </c>
      <c r="AT661" s="92" t="str" cm="1">
        <f t="array" ref="AT661">TRIM(_xlfn.CHOOSECOLS(_xlfn.TEXTSPLIT(AR661,"|",,TRUE),1))</f>
        <v>NULL</v>
      </c>
      <c r="AU661" s="92" t="str" cm="1">
        <f t="array" ref="AU661">TRIM(_xlfn.CHOOSECOLS(_xlfn.TEXTSPLIT(AS661,"|",,TRUE),1))</f>
        <v>NULL</v>
      </c>
      <c r="AV661" s="92" t="str" cm="1">
        <f t="array" ref="AV661">TRIM(_xlfn.CHOOSECOLS(_xlfn.TEXTSPLIT(AB661,"|",,TRUE),1))</f>
        <v>NULL</v>
      </c>
      <c r="AW661" s="92" t="str" cm="1">
        <f t="array" ref="AW661">TRIM(_xlfn.CHOOSECOLS(_xlfn.TEXTSPLIT(Y661,"|",,TRUE),1))</f>
        <v>NULL</v>
      </c>
      <c r="AX661" s="92" t="str" cm="1">
        <f t="array" ref="AX661">TRIM(_xlfn.CHOOSECOLS(_xlfn.TEXTSPLIT(Z661,"|",,TRUE),1))</f>
        <v>NULL</v>
      </c>
      <c r="AY661" s="99" t="str" cm="1">
        <f t="array" ref="AY661">TRIM(IF(OR(TRIM(AA661)="NULL",ISBLANK(AA661),ISNUMBER(AA661)), AA661, IF(AND(ISNUMBER(FIND("|", AA661))=TRUE, ISNUMBER(FIND("-", AA661))=FALSE), AA661, IF(AND(ISNUMBER(FIND("|", AA661))=FALSE, ISNUMBER(FIND("-", AA661))=TRUE),_xlfn.CHOOSECOLS(_xlfn.TEXTSPLIT(AA661,"-", "|",,TRUE),1), _xlfn.CONCAT(_xlfn.CHOOSECOLS(_xlfn.TEXTSPLIT(SUBSTITUTE(AA661, "-", "|"), "|"),1),"|", _xlfn.CHOOSECOLS(_xlfn.TEXTSPLIT(SUBSTITUTE(AA661, "-", "|"), "|"), 3))))))</f>
        <v>NULL</v>
      </c>
      <c r="AZ661" s="99" t="str" cm="1">
        <f t="array" ref="AZ661">TRIM(IF(OR(TRIM(AA661)="NULL",ISBLANK(AA661),ISNUMBER(AA661)), AA661, IF(AND(ISNUMBER(FIND("|", AA661))=TRUE, ISNUMBER(FIND("-", AA661))=FALSE), AA661, IF(AND(ISNUMBER(FIND("|", AA661))=FALSE, ISNUMBER(FIND("-", AA661))=TRUE),_xlfn.CHOOSECOLS(_xlfn.TEXTSPLIT(AA661,"-", "|",,TRUE),2), _xlfn.CONCAT(_xlfn.CHOOSECOLS(_xlfn.TEXTSPLIT(SUBSTITUTE(AA661, "-", "|"), "|"),2),"|", _xlfn.CHOOSECOLS(_xlfn.TEXTSPLIT(SUBSTITUTE(AA661, "-", "|"), "|"), 4))))))</f>
        <v>NULL</v>
      </c>
      <c r="BA661" s="92" t="str" cm="1">
        <f t="array" ref="BA661">TRIM(_xlfn.CHOOSECOLS(_xlfn.TEXTSPLIT(AY661,"|",,TRUE),1))</f>
        <v>NULL</v>
      </c>
      <c r="BB661" s="92" t="str" cm="1">
        <f t="array" ref="BB661">TRIM(_xlfn.CHOOSECOLS(_xlfn.TEXTSPLIT(AZ661,"|",,TRUE),1))</f>
        <v>NULL</v>
      </c>
      <c r="BC661" s="92" t="str" cm="1">
        <f t="array" ref="BC661">TRIM(_xlfn.CHOOSECOLS(_xlfn.TEXTSPLIT(AB661,"|",,TRUE),1))</f>
        <v>NULL</v>
      </c>
      <c r="BD661" s="92" t="str" cm="1">
        <f t="array" ref="BD661">TRIM(_xlfn.CHOOSECOLS(_xlfn.TEXTSPLIT(AC661,"|",,TRUE),1))</f>
        <v>NULL</v>
      </c>
      <c r="BE661" s="92" t="str" cm="1">
        <f t="array" ref="BE661">TRIM(_xlfn.CHOOSECOLS(_xlfn.TEXTSPLIT(AD661,"|",,TRUE),1))</f>
        <v>NULL</v>
      </c>
      <c r="BF661" s="92" t="str" cm="1">
        <f t="array" ref="BF661">TRIM(IF(OR(TRIM(AE661)="NULL",ISBLANK(AE661),ISNUMBER(AE661)),AE661,_xlfn.CHOOSECOLS(_xlfn.TEXTSPLIT(AE661,"-",,TRUE),1)))</f>
        <v>90</v>
      </c>
      <c r="BG661" s="92" t="str" cm="1">
        <f t="array" ref="BG661">TRIM(IF(OR(TRIM(AE661)="NULL",ISBLANK(AE661),ISNUMBER(AE661)),AE661,_xlfn.CHOOSECOLS(_xlfn.TEXTSPLIT(AE661,"-",,TRUE),2)))</f>
        <v>90</v>
      </c>
      <c r="BH661" s="95" t="str">
        <f t="shared" si="60"/>
        <v>2019</v>
      </c>
      <c r="BI661" s="96" t="str">
        <f t="shared" si="61"/>
        <v>10</v>
      </c>
      <c r="BJ661" s="97" t="str">
        <f t="shared" si="62"/>
        <v>10</v>
      </c>
      <c r="BK661" s="96" t="str">
        <f t="shared" si="63"/>
        <v>2019</v>
      </c>
      <c r="BL661" s="96" t="str">
        <f t="shared" si="64"/>
        <v>10</v>
      </c>
      <c r="BM661" s="97" t="str">
        <f t="shared" si="65"/>
        <v>14</v>
      </c>
      <c r="BN661" s="93" t="b">
        <f>AND(TRIM(BH661)="NULL", TRIM(BK661)="NULL")</f>
        <v>0</v>
      </c>
      <c r="BO661" s="127" t="s">
        <v>435</v>
      </c>
      <c r="BP661" s="127" t="s">
        <v>435</v>
      </c>
    </row>
    <row r="662" spans="1:68" ht="91.5">
      <c r="A662" s="7" t="s">
        <v>1716</v>
      </c>
      <c r="B662" s="1" t="s">
        <v>420</v>
      </c>
      <c r="C662" s="11" t="s">
        <v>1717</v>
      </c>
      <c r="D662" s="6" t="s">
        <v>1718</v>
      </c>
      <c r="E662" s="21" t="s">
        <v>1719</v>
      </c>
      <c r="F662" s="5" t="s">
        <v>63</v>
      </c>
      <c r="G662" s="25" t="s">
        <v>63</v>
      </c>
      <c r="H662" s="25" t="s">
        <v>63</v>
      </c>
      <c r="I662" s="25" t="s">
        <v>63</v>
      </c>
      <c r="J662" s="5">
        <v>44818</v>
      </c>
      <c r="K662" s="6">
        <v>2022</v>
      </c>
      <c r="L662" s="6">
        <v>9</v>
      </c>
      <c r="M662" s="6">
        <v>14</v>
      </c>
      <c r="N662" s="5">
        <v>44831</v>
      </c>
      <c r="O662" s="6">
        <v>2022</v>
      </c>
      <c r="P662" s="6">
        <v>9</v>
      </c>
      <c r="Q662" s="6">
        <v>27</v>
      </c>
      <c r="R662" s="6">
        <v>29</v>
      </c>
      <c r="S662" s="6" t="s">
        <v>63</v>
      </c>
      <c r="T662" s="6">
        <v>200</v>
      </c>
      <c r="U662" s="6">
        <v>1000</v>
      </c>
      <c r="V662" s="6" t="s">
        <v>166</v>
      </c>
      <c r="W662" s="6" t="s">
        <v>166</v>
      </c>
      <c r="X662" s="6" t="s">
        <v>63</v>
      </c>
      <c r="Y662" s="6" t="s">
        <v>63</v>
      </c>
      <c r="Z662" s="6" t="s">
        <v>63</v>
      </c>
      <c r="AA662" s="6">
        <v>3090000000</v>
      </c>
      <c r="AB662" s="6" t="s">
        <v>172</v>
      </c>
      <c r="AC662" s="6" t="s">
        <v>590</v>
      </c>
      <c r="AD662" s="6">
        <v>2022</v>
      </c>
      <c r="AE662" s="6">
        <v>8400</v>
      </c>
      <c r="AH662" s="91" t="str" cm="1">
        <f t="array" ref="AH662">IF(OR(TRIM(S662)="NULL",ISBLANK(S662),ISNUMBER(S662)),TRIM(S662),TRIM(_xlfn.CHOOSECOLS(_xlfn.TEXTSPLIT(S662,"-",,TRUE),1)))</f>
        <v>NULL</v>
      </c>
      <c r="AI662" s="91" t="str" cm="1">
        <f t="array" ref="AI662">IF(OR(TRIM(S662)="NULL",ISBLANK(S662),ISNUMBER(S662)),TRIM(S662),TRIM(_xlfn.CHOOSECOLS(_xlfn.TEXTSPLIT(S662,"-",,TRUE),2)))</f>
        <v>NULL</v>
      </c>
      <c r="AJ662" s="91" t="str" cm="1">
        <f t="array" ref="AJ662">IF(OR(TRIM(R662)="NULL",ISBLANK(R662),ISNUMBER(R662)),TRIM(R662),TRIM(_xlfn.CHOOSECOLS(_xlfn.TEXTSPLIT(R662,"-",,TRUE),1)))</f>
        <v>29</v>
      </c>
      <c r="AK662" s="91" t="str" cm="1">
        <f t="array" ref="AK662">IF(OR(TRIM(R662)="NULL",ISBLANK(R662),ISNUMBER(R662)),TRIM(R662),TRIM(_xlfn.CHOOSECOLS(_xlfn.TEXTSPLIT(R662,"-",,TRUE),2)))</f>
        <v>29</v>
      </c>
      <c r="AL662" s="91" t="str" cm="1">
        <f t="array" ref="AL662">IF(OR(TRIM(T662)="NULL",ISBLANK(T662),ISNUMBER(T662)),TRIM(T662),TRIM(_xlfn.CHOOSECOLS(_xlfn.TEXTSPLIT(T662,"-",,TRUE),1)))</f>
        <v>200</v>
      </c>
      <c r="AM662" s="91" t="str" cm="1">
        <f t="array" ref="AM662">IF(OR(TRIM(T662)="NULL",ISBLANK(T662),ISNUMBER(T662)),TRIM(T662),TRIM(_xlfn.CHOOSECOLS(_xlfn.TEXTSPLIT(T662,"-",,TRUE),2)))</f>
        <v>200</v>
      </c>
      <c r="AN662" s="91" t="str" cm="1">
        <f t="array" ref="AN662">IF(OR(TRIM(U662)="NULL",ISBLANK(U662),ISNUMBER(U662)),TRIM(U662),TRIM(_xlfn.CHOOSECOLS(_xlfn.TEXTSPLIT(Y662,"-",,TRUE),1)))</f>
        <v>1000</v>
      </c>
      <c r="AO662" s="91" t="str" cm="1">
        <f t="array" ref="AO662">IF(OR(TRIM(U662)="NULL",ISBLANK(U662),ISNUMBER(U662)),TRIM(U662),TRIM(_xlfn.CHOOSECOLS(_xlfn.TEXTSPLIT(Y662,"-",,TRUE),2)))</f>
        <v>1000</v>
      </c>
      <c r="AP662" s="91" t="str" cm="1">
        <f t="array" ref="AP662">IF(OR(TRIM(V662)="NULL",ISBLANK(V662),ISNUMBER(V662)),TRIM(V662),TRIM(_xlfn.CHOOSECOLS(_xlfn.TEXTSPLIT(Y662,"-",,TRUE),1)))</f>
        <v>NULL</v>
      </c>
      <c r="AQ662" s="91" t="str" cm="1">
        <f t="array" ref="AQ662">IF(OR(TRIM(V662)="NULL",ISBLANK(V662),ISNUMBER(V662)),V662,_xlfn.CHOOSECOLS(_xlfn.TEXTSPLIT(Y662,"-",,TRUE),2))</f>
        <v xml:space="preserve">NULL </v>
      </c>
      <c r="AR662" s="99" t="str" cm="1">
        <f t="array" ref="AR662">TRIM(IF(OR(TRIM(W662)="NULL",ISBLANK(W662),ISNUMBER(W662)), W662, IF(AND(ISNUMBER(FIND("|", W662))=TRUE, ISNUMBER(FIND("-", W662))=FALSE), W662, IF(AND(ISNUMBER(FIND("|", W662))=FALSE, ISNUMBER(FIND("-", W662))=TRUE),_xlfn.CHOOSECOLS(_xlfn.TEXTSPLIT(W662,"-", "|",,TRUE),1), _xlfn.CONCAT(_xlfn.CHOOSECOLS(_xlfn.TEXTSPLIT(SUBSTITUTE(W662, "-", "|"), "|"),1),"|", _xlfn.CHOOSECOLS(_xlfn.TEXTSPLIT(SUBSTITUTE(W662, "-", "|"), "|"), 3))))))</f>
        <v>NULL</v>
      </c>
      <c r="AS662" s="99" t="str" cm="1">
        <f t="array" ref="AS662">TRIM(IF(OR(TRIM(W662)="NULL",ISBLANK(W662),ISNUMBER(W662)), W662, IF(AND(ISNUMBER(FIND("|", W662))=TRUE, ISNUMBER(FIND("-", W662))=FALSE), W662, IF(AND(ISNUMBER(FIND("|", W662))=FALSE, ISNUMBER(FIND("-", W662))=TRUE),_xlfn.CHOOSECOLS(_xlfn.TEXTSPLIT(W662,"-", "|",,TRUE),2), _xlfn.CONCAT(_xlfn.CHOOSECOLS(_xlfn.TEXTSPLIT(SUBSTITUTE(W662, "-", "|"), "|"),2),"|", _xlfn.CHOOSECOLS(_xlfn.TEXTSPLIT(SUBSTITUTE(W662, "-", "|"), "|"), 4))))))</f>
        <v>NULL</v>
      </c>
      <c r="AT662" s="92" t="str" cm="1">
        <f t="array" ref="AT662">TRIM(_xlfn.CHOOSECOLS(_xlfn.TEXTSPLIT(AR662,"|",,TRUE),1))</f>
        <v>NULL</v>
      </c>
      <c r="AU662" s="92" t="str" cm="1">
        <f t="array" ref="AU662">TRIM(_xlfn.CHOOSECOLS(_xlfn.TEXTSPLIT(AS662,"|",,TRUE),1))</f>
        <v>NULL</v>
      </c>
      <c r="AV662" s="92" t="str" cm="1">
        <f t="array" ref="AV662">TRIM(_xlfn.CHOOSECOLS(_xlfn.TEXTSPLIT(AB662,"|",,TRUE),1))</f>
        <v>USD</v>
      </c>
      <c r="AW662" s="92" t="str" cm="1">
        <f t="array" ref="AW662">TRIM(_xlfn.CHOOSECOLS(_xlfn.TEXTSPLIT(Y662,"|",,TRUE),1))</f>
        <v>NULL</v>
      </c>
      <c r="AX662" s="92" t="str" cm="1">
        <f t="array" ref="AX662">TRIM(_xlfn.CHOOSECOLS(_xlfn.TEXTSPLIT(Z662,"|",,TRUE),1))</f>
        <v>NULL</v>
      </c>
      <c r="AY662" s="99" t="str" cm="1">
        <f t="array" ref="AY662">TRIM(IF(OR(TRIM(AA662)="NULL",ISBLANK(AA662),ISNUMBER(AA662)), AA662, IF(AND(ISNUMBER(FIND("|", AA662))=TRUE, ISNUMBER(FIND("-", AA662))=FALSE), AA662, IF(AND(ISNUMBER(FIND("|", AA662))=FALSE, ISNUMBER(FIND("-", AA662))=TRUE),_xlfn.CHOOSECOLS(_xlfn.TEXTSPLIT(AA662,"-", "|",,TRUE),1), _xlfn.CONCAT(_xlfn.CHOOSECOLS(_xlfn.TEXTSPLIT(SUBSTITUTE(AA662, "-", "|"), "|"),1),"|", _xlfn.CHOOSECOLS(_xlfn.TEXTSPLIT(SUBSTITUTE(AA662, "-", "|"), "|"), 3))))))</f>
        <v>3090000000</v>
      </c>
      <c r="AZ662" s="99" t="str" cm="1">
        <f t="array" ref="AZ662">TRIM(IF(OR(TRIM(AA662)="NULL",ISBLANK(AA662),ISNUMBER(AA662)), AA662, IF(AND(ISNUMBER(FIND("|", AA662))=TRUE, ISNUMBER(FIND("-", AA662))=FALSE), AA662, IF(AND(ISNUMBER(FIND("|", AA662))=FALSE, ISNUMBER(FIND("-", AA662))=TRUE),_xlfn.CHOOSECOLS(_xlfn.TEXTSPLIT(AA662,"-", "|",,TRUE),2), _xlfn.CONCAT(_xlfn.CHOOSECOLS(_xlfn.TEXTSPLIT(SUBSTITUTE(AA662, "-", "|"), "|"),2),"|", _xlfn.CHOOSECOLS(_xlfn.TEXTSPLIT(SUBSTITUTE(AA662, "-", "|"), "|"), 4))))))</f>
        <v>3090000000</v>
      </c>
      <c r="BA662" s="92" t="str" cm="1">
        <f t="array" ref="BA662">TRIM(_xlfn.CHOOSECOLS(_xlfn.TEXTSPLIT(AY662,"|",,TRUE),1))</f>
        <v>3090000000</v>
      </c>
      <c r="BB662" s="92" t="str" cm="1">
        <f t="array" ref="BB662">TRIM(_xlfn.CHOOSECOLS(_xlfn.TEXTSPLIT(AZ662,"|",,TRUE),1))</f>
        <v>3090000000</v>
      </c>
      <c r="BC662" s="92" t="str" cm="1">
        <f t="array" ref="BC662">TRIM(_xlfn.CHOOSECOLS(_xlfn.TEXTSPLIT(AB662,"|",,TRUE),1))</f>
        <v>USD</v>
      </c>
      <c r="BD662" s="92" t="str" cm="1">
        <f t="array" ref="BD662">TRIM(_xlfn.CHOOSECOLS(_xlfn.TEXTSPLIT(AC662,"|",,TRUE),1))</f>
        <v>YES</v>
      </c>
      <c r="BE662" s="92" t="str" cm="1">
        <f t="array" ref="BE662">TRIM(_xlfn.CHOOSECOLS(_xlfn.TEXTSPLIT(AD662,"|",,TRUE),1))</f>
        <v>2022</v>
      </c>
      <c r="BF662" s="92" t="str" cm="1">
        <f t="array" ref="BF662">TRIM(IF(OR(TRIM(AE662)="NULL",ISBLANK(AE662),ISNUMBER(AE662)),AE662,_xlfn.CHOOSECOLS(_xlfn.TEXTSPLIT(AE662,"-",,TRUE),1)))</f>
        <v>8400</v>
      </c>
      <c r="BG662" s="92" t="str" cm="1">
        <f t="array" ref="BG662">TRIM(IF(OR(TRIM(AE662)="NULL",ISBLANK(AE662),ISNUMBER(AE662)),AE662,_xlfn.CHOOSECOLS(_xlfn.TEXTSPLIT(AE662,"-",,TRUE),2)))</f>
        <v>8400</v>
      </c>
      <c r="BH662" s="95" t="str">
        <f t="shared" si="60"/>
        <v>2022</v>
      </c>
      <c r="BI662" s="96" t="str">
        <f t="shared" si="61"/>
        <v>9</v>
      </c>
      <c r="BJ662" s="97" t="str">
        <f t="shared" si="62"/>
        <v>14</v>
      </c>
      <c r="BK662" s="96" t="str">
        <f t="shared" si="63"/>
        <v>2022</v>
      </c>
      <c r="BL662" s="96" t="str">
        <f t="shared" si="64"/>
        <v>9</v>
      </c>
      <c r="BM662" s="97" t="str">
        <f t="shared" si="65"/>
        <v>27</v>
      </c>
      <c r="BN662" s="93" t="b">
        <f>AND(TRIM(BH662)="NULL", TRIM(BK662)="NULL")</f>
        <v>0</v>
      </c>
      <c r="BO662" s="127" t="s">
        <v>1720</v>
      </c>
      <c r="BP662" s="127" t="s">
        <v>1720</v>
      </c>
    </row>
    <row r="663" spans="1:68">
      <c r="A663" s="7" t="s">
        <v>1721</v>
      </c>
      <c r="B663" s="1" t="s">
        <v>420</v>
      </c>
      <c r="C663" s="11" t="s">
        <v>1717</v>
      </c>
      <c r="D663" s="6" t="s">
        <v>1718</v>
      </c>
      <c r="E663" s="21" t="s">
        <v>1722</v>
      </c>
      <c r="F663" s="5" t="s">
        <v>63</v>
      </c>
      <c r="G663" s="25" t="s">
        <v>63</v>
      </c>
      <c r="H663" s="25" t="s">
        <v>63</v>
      </c>
      <c r="I663" s="25" t="s">
        <v>63</v>
      </c>
      <c r="J663" s="5">
        <v>44818</v>
      </c>
      <c r="K663" s="6">
        <v>2022</v>
      </c>
      <c r="L663" s="6">
        <v>9</v>
      </c>
      <c r="M663" s="6">
        <v>14</v>
      </c>
      <c r="N663" s="5">
        <v>44831</v>
      </c>
      <c r="O663" s="6">
        <v>2022</v>
      </c>
      <c r="P663" s="6">
        <v>9</v>
      </c>
      <c r="Q663" s="6">
        <v>27</v>
      </c>
      <c r="R663" s="6">
        <v>1</v>
      </c>
      <c r="S663" s="6" t="s">
        <v>63</v>
      </c>
      <c r="T663" s="6" t="s">
        <v>63</v>
      </c>
      <c r="U663" s="6">
        <v>1000</v>
      </c>
      <c r="V663" s="6" t="s">
        <v>63</v>
      </c>
      <c r="W663" s="6" t="s">
        <v>63</v>
      </c>
      <c r="X663" s="6" t="s">
        <v>63</v>
      </c>
      <c r="Y663" s="6" t="s">
        <v>63</v>
      </c>
      <c r="Z663" s="6" t="s">
        <v>63</v>
      </c>
      <c r="AA663" s="6" t="s">
        <v>63</v>
      </c>
      <c r="AB663" s="6" t="s">
        <v>63</v>
      </c>
      <c r="AC663" s="6" t="s">
        <v>63</v>
      </c>
      <c r="AD663" s="6" t="s">
        <v>63</v>
      </c>
      <c r="AE663" s="6">
        <v>1</v>
      </c>
      <c r="AH663" s="91" t="str" cm="1">
        <f t="array" ref="AH663">IF(OR(TRIM(S663)="NULL",ISBLANK(S663),ISNUMBER(S663)),TRIM(S663),TRIM(_xlfn.CHOOSECOLS(_xlfn.TEXTSPLIT(S663,"-",,TRUE),1)))</f>
        <v>NULL</v>
      </c>
      <c r="AI663" s="91" t="str" cm="1">
        <f t="array" ref="AI663">IF(OR(TRIM(S663)="NULL",ISBLANK(S663),ISNUMBER(S663)),TRIM(S663),TRIM(_xlfn.CHOOSECOLS(_xlfn.TEXTSPLIT(S663,"-",,TRUE),2)))</f>
        <v>NULL</v>
      </c>
      <c r="AJ663" s="91" t="str" cm="1">
        <f t="array" ref="AJ663">IF(OR(TRIM(R663)="NULL",ISBLANK(R663),ISNUMBER(R663)),TRIM(R663),TRIM(_xlfn.CHOOSECOLS(_xlfn.TEXTSPLIT(R663,"-",,TRUE),1)))</f>
        <v>1</v>
      </c>
      <c r="AK663" s="91" t="str" cm="1">
        <f t="array" ref="AK663">IF(OR(TRIM(R663)="NULL",ISBLANK(R663),ISNUMBER(R663)),TRIM(R663),TRIM(_xlfn.CHOOSECOLS(_xlfn.TEXTSPLIT(R663,"-",,TRUE),2)))</f>
        <v>1</v>
      </c>
      <c r="AL663" s="91" t="str" cm="1">
        <f t="array" ref="AL663">IF(OR(TRIM(T663)="NULL",ISBLANK(T663),ISNUMBER(T663)),TRIM(T663),TRIM(_xlfn.CHOOSECOLS(_xlfn.TEXTSPLIT(T663,"-",,TRUE),1)))</f>
        <v>NULL</v>
      </c>
      <c r="AM663" s="91" t="str" cm="1">
        <f t="array" ref="AM663">IF(OR(TRIM(T663)="NULL",ISBLANK(T663),ISNUMBER(T663)),TRIM(T663),TRIM(_xlfn.CHOOSECOLS(_xlfn.TEXTSPLIT(T663,"-",,TRUE),2)))</f>
        <v>NULL</v>
      </c>
      <c r="AN663" s="91" t="str" cm="1">
        <f t="array" ref="AN663">IF(OR(TRIM(U663)="NULL",ISBLANK(U663),ISNUMBER(U663)),TRIM(U663),TRIM(_xlfn.CHOOSECOLS(_xlfn.TEXTSPLIT(Y663,"-",,TRUE),1)))</f>
        <v>1000</v>
      </c>
      <c r="AO663" s="91" t="str" cm="1">
        <f t="array" ref="AO663">IF(OR(TRIM(U663)="NULL",ISBLANK(U663),ISNUMBER(U663)),TRIM(U663),TRIM(_xlfn.CHOOSECOLS(_xlfn.TEXTSPLIT(Y663,"-",,TRUE),2)))</f>
        <v>1000</v>
      </c>
      <c r="AP663" s="91" t="str" cm="1">
        <f t="array" ref="AP663">IF(OR(TRIM(V663)="NULL",ISBLANK(V663),ISNUMBER(V663)),TRIM(V663),TRIM(_xlfn.CHOOSECOLS(_xlfn.TEXTSPLIT(Y663,"-",,TRUE),1)))</f>
        <v>NULL</v>
      </c>
      <c r="AQ663" s="91" t="str" cm="1">
        <f t="array" ref="AQ663">IF(OR(TRIM(V663)="NULL",ISBLANK(V663),ISNUMBER(V663)),V663,_xlfn.CHOOSECOLS(_xlfn.TEXTSPLIT(Y663,"-",,TRUE),2))</f>
        <v>NULL</v>
      </c>
      <c r="AR663" s="99" t="str" cm="1">
        <f t="array" ref="AR663">TRIM(IF(OR(TRIM(W663)="NULL",ISBLANK(W663),ISNUMBER(W663)), W663, IF(AND(ISNUMBER(FIND("|", W663))=TRUE, ISNUMBER(FIND("-", W663))=FALSE), W663, IF(AND(ISNUMBER(FIND("|", W663))=FALSE, ISNUMBER(FIND("-", W663))=TRUE),_xlfn.CHOOSECOLS(_xlfn.TEXTSPLIT(W663,"-", "|",,TRUE),1), _xlfn.CONCAT(_xlfn.CHOOSECOLS(_xlfn.TEXTSPLIT(SUBSTITUTE(W663, "-", "|"), "|"),1),"|", _xlfn.CHOOSECOLS(_xlfn.TEXTSPLIT(SUBSTITUTE(W663, "-", "|"), "|"), 3))))))</f>
        <v>NULL</v>
      </c>
      <c r="AS663" s="99" t="str" cm="1">
        <f t="array" ref="AS663">TRIM(IF(OR(TRIM(W663)="NULL",ISBLANK(W663),ISNUMBER(W663)), W663, IF(AND(ISNUMBER(FIND("|", W663))=TRUE, ISNUMBER(FIND("-", W663))=FALSE), W663, IF(AND(ISNUMBER(FIND("|", W663))=FALSE, ISNUMBER(FIND("-", W663))=TRUE),_xlfn.CHOOSECOLS(_xlfn.TEXTSPLIT(W663,"-", "|",,TRUE),2), _xlfn.CONCAT(_xlfn.CHOOSECOLS(_xlfn.TEXTSPLIT(SUBSTITUTE(W663, "-", "|"), "|"),2),"|", _xlfn.CHOOSECOLS(_xlfn.TEXTSPLIT(SUBSTITUTE(W663, "-", "|"), "|"), 4))))))</f>
        <v>NULL</v>
      </c>
      <c r="AT663" s="92" t="str" cm="1">
        <f t="array" ref="AT663">TRIM(_xlfn.CHOOSECOLS(_xlfn.TEXTSPLIT(AR663,"|",,TRUE),1))</f>
        <v>NULL</v>
      </c>
      <c r="AU663" s="92" t="str" cm="1">
        <f t="array" ref="AU663">TRIM(_xlfn.CHOOSECOLS(_xlfn.TEXTSPLIT(AS663,"|",,TRUE),1))</f>
        <v>NULL</v>
      </c>
      <c r="AV663" s="92" t="str" cm="1">
        <f t="array" ref="AV663">TRIM(_xlfn.CHOOSECOLS(_xlfn.TEXTSPLIT(AB663,"|",,TRUE),1))</f>
        <v>NULL</v>
      </c>
      <c r="AW663" s="92" t="str" cm="1">
        <f t="array" ref="AW663">TRIM(_xlfn.CHOOSECOLS(_xlfn.TEXTSPLIT(Y663,"|",,TRUE),1))</f>
        <v>NULL</v>
      </c>
      <c r="AX663" s="92" t="str" cm="1">
        <f t="array" ref="AX663">TRIM(_xlfn.CHOOSECOLS(_xlfn.TEXTSPLIT(Z663,"|",,TRUE),1))</f>
        <v>NULL</v>
      </c>
      <c r="AY663" s="99" t="str" cm="1">
        <f t="array" ref="AY663">TRIM(IF(OR(TRIM(AA663)="NULL",ISBLANK(AA663),ISNUMBER(AA663)), AA663, IF(AND(ISNUMBER(FIND("|", AA663))=TRUE, ISNUMBER(FIND("-", AA663))=FALSE), AA663, IF(AND(ISNUMBER(FIND("|", AA663))=FALSE, ISNUMBER(FIND("-", AA663))=TRUE),_xlfn.CHOOSECOLS(_xlfn.TEXTSPLIT(AA663,"-", "|",,TRUE),1), _xlfn.CONCAT(_xlfn.CHOOSECOLS(_xlfn.TEXTSPLIT(SUBSTITUTE(AA663, "-", "|"), "|"),1),"|", _xlfn.CHOOSECOLS(_xlfn.TEXTSPLIT(SUBSTITUTE(AA663, "-", "|"), "|"), 3))))))</f>
        <v>NULL</v>
      </c>
      <c r="AZ663" s="99" t="str" cm="1">
        <f t="array" ref="AZ663">TRIM(IF(OR(TRIM(AA663)="NULL",ISBLANK(AA663),ISNUMBER(AA663)), AA663, IF(AND(ISNUMBER(FIND("|", AA663))=TRUE, ISNUMBER(FIND("-", AA663))=FALSE), AA663, IF(AND(ISNUMBER(FIND("|", AA663))=FALSE, ISNUMBER(FIND("-", AA663))=TRUE),_xlfn.CHOOSECOLS(_xlfn.TEXTSPLIT(AA663,"-", "|",,TRUE),2), _xlfn.CONCAT(_xlfn.CHOOSECOLS(_xlfn.TEXTSPLIT(SUBSTITUTE(AA663, "-", "|"), "|"),2),"|", _xlfn.CHOOSECOLS(_xlfn.TEXTSPLIT(SUBSTITUTE(AA663, "-", "|"), "|"), 4))))))</f>
        <v>NULL</v>
      </c>
      <c r="BA663" s="92" t="str" cm="1">
        <f t="array" ref="BA663">TRIM(_xlfn.CHOOSECOLS(_xlfn.TEXTSPLIT(AY663,"|",,TRUE),1))</f>
        <v>NULL</v>
      </c>
      <c r="BB663" s="92" t="str" cm="1">
        <f t="array" ref="BB663">TRIM(_xlfn.CHOOSECOLS(_xlfn.TEXTSPLIT(AZ663,"|",,TRUE),1))</f>
        <v>NULL</v>
      </c>
      <c r="BC663" s="92" t="str" cm="1">
        <f t="array" ref="BC663">TRIM(_xlfn.CHOOSECOLS(_xlfn.TEXTSPLIT(AB663,"|",,TRUE),1))</f>
        <v>NULL</v>
      </c>
      <c r="BD663" s="92" t="str" cm="1">
        <f t="array" ref="BD663">TRIM(_xlfn.CHOOSECOLS(_xlfn.TEXTSPLIT(AC663,"|",,TRUE),1))</f>
        <v>NULL</v>
      </c>
      <c r="BE663" s="92" t="str" cm="1">
        <f t="array" ref="BE663">TRIM(_xlfn.CHOOSECOLS(_xlfn.TEXTSPLIT(AD663,"|",,TRUE),1))</f>
        <v>NULL</v>
      </c>
      <c r="BF663" s="92" t="str" cm="1">
        <f t="array" ref="BF663">TRIM(IF(OR(TRIM(AE663)="NULL",ISBLANK(AE663),ISNUMBER(AE663)),AE663,_xlfn.CHOOSECOLS(_xlfn.TEXTSPLIT(AE663,"-",,TRUE),1)))</f>
        <v>1</v>
      </c>
      <c r="BG663" s="92" t="str" cm="1">
        <f t="array" ref="BG663">TRIM(IF(OR(TRIM(AE663)="NULL",ISBLANK(AE663),ISNUMBER(AE663)),AE663,_xlfn.CHOOSECOLS(_xlfn.TEXTSPLIT(AE663,"-",,TRUE),2)))</f>
        <v>1</v>
      </c>
      <c r="BH663" s="95" t="str">
        <f t="shared" si="60"/>
        <v>2022</v>
      </c>
      <c r="BI663" s="96" t="str">
        <f t="shared" si="61"/>
        <v>9</v>
      </c>
      <c r="BJ663" s="97" t="str">
        <f t="shared" si="62"/>
        <v>14</v>
      </c>
      <c r="BK663" s="96" t="str">
        <f t="shared" si="63"/>
        <v>2022</v>
      </c>
      <c r="BL663" s="96" t="str">
        <f t="shared" si="64"/>
        <v>9</v>
      </c>
      <c r="BM663" s="97" t="str">
        <f t="shared" si="65"/>
        <v>27</v>
      </c>
      <c r="BN663" s="93" t="b">
        <f>AND(TRIM(BH663)="NULL", TRIM(BK663)="NULL")</f>
        <v>0</v>
      </c>
      <c r="BO663" s="127" t="s">
        <v>1723</v>
      </c>
      <c r="BP663" s="127" t="s">
        <v>1723</v>
      </c>
    </row>
    <row r="664" spans="1:68">
      <c r="A664" s="7" t="s">
        <v>1724</v>
      </c>
      <c r="B664" s="1" t="s">
        <v>420</v>
      </c>
      <c r="C664" s="11" t="s">
        <v>1717</v>
      </c>
      <c r="D664" s="6" t="s">
        <v>1718</v>
      </c>
      <c r="E664" s="21" t="s">
        <v>1619</v>
      </c>
      <c r="F664" s="5" t="s">
        <v>63</v>
      </c>
      <c r="G664" s="25" t="s">
        <v>63</v>
      </c>
      <c r="H664" s="25" t="s">
        <v>63</v>
      </c>
      <c r="I664" s="25" t="s">
        <v>63</v>
      </c>
      <c r="J664" s="5">
        <v>44818</v>
      </c>
      <c r="K664" s="6">
        <v>2022</v>
      </c>
      <c r="L664" s="6">
        <v>9</v>
      </c>
      <c r="M664" s="6">
        <v>14</v>
      </c>
      <c r="N664" s="5">
        <v>44831</v>
      </c>
      <c r="O664" s="6">
        <v>2022</v>
      </c>
      <c r="P664" s="6">
        <v>9</v>
      </c>
      <c r="Q664" s="6">
        <v>27</v>
      </c>
      <c r="R664" s="6">
        <v>23</v>
      </c>
      <c r="S664" s="6" t="s">
        <v>63</v>
      </c>
      <c r="T664" s="6" t="s">
        <v>63</v>
      </c>
      <c r="U664" s="6" t="s">
        <v>63</v>
      </c>
      <c r="V664" s="6" t="s">
        <v>63</v>
      </c>
      <c r="W664" s="6" t="s">
        <v>63</v>
      </c>
      <c r="X664" s="6" t="s">
        <v>63</v>
      </c>
      <c r="Y664" s="6" t="s">
        <v>63</v>
      </c>
      <c r="Z664" s="6" t="s">
        <v>63</v>
      </c>
      <c r="AA664" s="6">
        <v>2500000000</v>
      </c>
      <c r="AB664" s="6" t="s">
        <v>172</v>
      </c>
      <c r="AC664" s="6" t="s">
        <v>73</v>
      </c>
      <c r="AD664" s="6" t="s">
        <v>63</v>
      </c>
      <c r="AE664" s="6" t="s">
        <v>63</v>
      </c>
      <c r="AH664" s="91" t="str" cm="1">
        <f t="array" ref="AH664">IF(OR(TRIM(S664)="NULL",ISBLANK(S664),ISNUMBER(S664)),TRIM(S664),TRIM(_xlfn.CHOOSECOLS(_xlfn.TEXTSPLIT(S664,"-",,TRUE),1)))</f>
        <v>NULL</v>
      </c>
      <c r="AI664" s="91" t="str" cm="1">
        <f t="array" ref="AI664">IF(OR(TRIM(S664)="NULL",ISBLANK(S664),ISNUMBER(S664)),TRIM(S664),TRIM(_xlfn.CHOOSECOLS(_xlfn.TEXTSPLIT(S664,"-",,TRUE),2)))</f>
        <v>NULL</v>
      </c>
      <c r="AJ664" s="91" t="str" cm="1">
        <f t="array" ref="AJ664">IF(OR(TRIM(R664)="NULL",ISBLANK(R664),ISNUMBER(R664)),TRIM(R664),TRIM(_xlfn.CHOOSECOLS(_xlfn.TEXTSPLIT(R664,"-",,TRUE),1)))</f>
        <v>23</v>
      </c>
      <c r="AK664" s="91" t="str" cm="1">
        <f t="array" ref="AK664">IF(OR(TRIM(R664)="NULL",ISBLANK(R664),ISNUMBER(R664)),TRIM(R664),TRIM(_xlfn.CHOOSECOLS(_xlfn.TEXTSPLIT(R664,"-",,TRUE),2)))</f>
        <v>23</v>
      </c>
      <c r="AL664" s="91" t="str" cm="1">
        <f t="array" ref="AL664">IF(OR(TRIM(T664)="NULL",ISBLANK(T664),ISNUMBER(T664)),TRIM(T664),TRIM(_xlfn.CHOOSECOLS(_xlfn.TEXTSPLIT(T664,"-",,TRUE),1)))</f>
        <v>NULL</v>
      </c>
      <c r="AM664" s="91" t="str" cm="1">
        <f t="array" ref="AM664">IF(OR(TRIM(T664)="NULL",ISBLANK(T664),ISNUMBER(T664)),TRIM(T664),TRIM(_xlfn.CHOOSECOLS(_xlfn.TEXTSPLIT(T664,"-",,TRUE),2)))</f>
        <v>NULL</v>
      </c>
      <c r="AN664" s="91" t="str" cm="1">
        <f t="array" ref="AN664">IF(OR(TRIM(U664)="NULL",ISBLANK(U664),ISNUMBER(U664)),TRIM(U664),TRIM(_xlfn.CHOOSECOLS(_xlfn.TEXTSPLIT(Y664,"-",,TRUE),1)))</f>
        <v>NULL</v>
      </c>
      <c r="AO664" s="91" t="str" cm="1">
        <f t="array" ref="AO664">IF(OR(TRIM(U664)="NULL",ISBLANK(U664),ISNUMBER(U664)),TRIM(U664),TRIM(_xlfn.CHOOSECOLS(_xlfn.TEXTSPLIT(Y664,"-",,TRUE),2)))</f>
        <v>NULL</v>
      </c>
      <c r="AP664" s="91" t="str" cm="1">
        <f t="array" ref="AP664">IF(OR(TRIM(V664)="NULL",ISBLANK(V664),ISNUMBER(V664)),TRIM(V664),TRIM(_xlfn.CHOOSECOLS(_xlfn.TEXTSPLIT(Y664,"-",,TRUE),1)))</f>
        <v>NULL</v>
      </c>
      <c r="AQ664" s="91" t="str" cm="1">
        <f t="array" ref="AQ664">IF(OR(TRIM(V664)="NULL",ISBLANK(V664),ISNUMBER(V664)),V664,_xlfn.CHOOSECOLS(_xlfn.TEXTSPLIT(Y664,"-",,TRUE),2))</f>
        <v>NULL</v>
      </c>
      <c r="AR664" s="99" t="str" cm="1">
        <f t="array" ref="AR664">TRIM(IF(OR(TRIM(W664)="NULL",ISBLANK(W664),ISNUMBER(W664)), W664, IF(AND(ISNUMBER(FIND("|", W664))=TRUE, ISNUMBER(FIND("-", W664))=FALSE), W664, IF(AND(ISNUMBER(FIND("|", W664))=FALSE, ISNUMBER(FIND("-", W664))=TRUE),_xlfn.CHOOSECOLS(_xlfn.TEXTSPLIT(W664,"-", "|",,TRUE),1), _xlfn.CONCAT(_xlfn.CHOOSECOLS(_xlfn.TEXTSPLIT(SUBSTITUTE(W664, "-", "|"), "|"),1),"|", _xlfn.CHOOSECOLS(_xlfn.TEXTSPLIT(SUBSTITUTE(W664, "-", "|"), "|"), 3))))))</f>
        <v>NULL</v>
      </c>
      <c r="AS664" s="99" t="str" cm="1">
        <f t="array" ref="AS664">TRIM(IF(OR(TRIM(W664)="NULL",ISBLANK(W664),ISNUMBER(W664)), W664, IF(AND(ISNUMBER(FIND("|", W664))=TRUE, ISNUMBER(FIND("-", W664))=FALSE), W664, IF(AND(ISNUMBER(FIND("|", W664))=FALSE, ISNUMBER(FIND("-", W664))=TRUE),_xlfn.CHOOSECOLS(_xlfn.TEXTSPLIT(W664,"-", "|",,TRUE),2), _xlfn.CONCAT(_xlfn.CHOOSECOLS(_xlfn.TEXTSPLIT(SUBSTITUTE(W664, "-", "|"), "|"),2),"|", _xlfn.CHOOSECOLS(_xlfn.TEXTSPLIT(SUBSTITUTE(W664, "-", "|"), "|"), 4))))))</f>
        <v>NULL</v>
      </c>
      <c r="AT664" s="92" t="str" cm="1">
        <f t="array" ref="AT664">TRIM(_xlfn.CHOOSECOLS(_xlfn.TEXTSPLIT(AR664,"|",,TRUE),1))</f>
        <v>NULL</v>
      </c>
      <c r="AU664" s="92" t="str" cm="1">
        <f t="array" ref="AU664">TRIM(_xlfn.CHOOSECOLS(_xlfn.TEXTSPLIT(AS664,"|",,TRUE),1))</f>
        <v>NULL</v>
      </c>
      <c r="AV664" s="92" t="str" cm="1">
        <f t="array" ref="AV664">TRIM(_xlfn.CHOOSECOLS(_xlfn.TEXTSPLIT(AB664,"|",,TRUE),1))</f>
        <v>USD</v>
      </c>
      <c r="AW664" s="92" t="str" cm="1">
        <f t="array" ref="AW664">TRIM(_xlfn.CHOOSECOLS(_xlfn.TEXTSPLIT(Y664,"|",,TRUE),1))</f>
        <v>NULL</v>
      </c>
      <c r="AX664" s="92" t="str" cm="1">
        <f t="array" ref="AX664">TRIM(_xlfn.CHOOSECOLS(_xlfn.TEXTSPLIT(Z664,"|",,TRUE),1))</f>
        <v>NULL</v>
      </c>
      <c r="AY664" s="99" t="str" cm="1">
        <f t="array" ref="AY664">TRIM(IF(OR(TRIM(AA664)="NULL",ISBLANK(AA664),ISNUMBER(AA664)), AA664, IF(AND(ISNUMBER(FIND("|", AA664))=TRUE, ISNUMBER(FIND("-", AA664))=FALSE), AA664, IF(AND(ISNUMBER(FIND("|", AA664))=FALSE, ISNUMBER(FIND("-", AA664))=TRUE),_xlfn.CHOOSECOLS(_xlfn.TEXTSPLIT(AA664,"-", "|",,TRUE),1), _xlfn.CONCAT(_xlfn.CHOOSECOLS(_xlfn.TEXTSPLIT(SUBSTITUTE(AA664, "-", "|"), "|"),1),"|", _xlfn.CHOOSECOLS(_xlfn.TEXTSPLIT(SUBSTITUTE(AA664, "-", "|"), "|"), 3))))))</f>
        <v>2500000000</v>
      </c>
      <c r="AZ664" s="99" t="str" cm="1">
        <f t="array" ref="AZ664">TRIM(IF(OR(TRIM(AA664)="NULL",ISBLANK(AA664),ISNUMBER(AA664)), AA664, IF(AND(ISNUMBER(FIND("|", AA664))=TRUE, ISNUMBER(FIND("-", AA664))=FALSE), AA664, IF(AND(ISNUMBER(FIND("|", AA664))=FALSE, ISNUMBER(FIND("-", AA664))=TRUE),_xlfn.CHOOSECOLS(_xlfn.TEXTSPLIT(AA664,"-", "|",,TRUE),2), _xlfn.CONCAT(_xlfn.CHOOSECOLS(_xlfn.TEXTSPLIT(SUBSTITUTE(AA664, "-", "|"), "|"),2),"|", _xlfn.CHOOSECOLS(_xlfn.TEXTSPLIT(SUBSTITUTE(AA664, "-", "|"), "|"), 4))))))</f>
        <v>2500000000</v>
      </c>
      <c r="BA664" s="92" t="str" cm="1">
        <f t="array" ref="BA664">TRIM(_xlfn.CHOOSECOLS(_xlfn.TEXTSPLIT(AY664,"|",,TRUE),1))</f>
        <v>2500000000</v>
      </c>
      <c r="BB664" s="92" t="str" cm="1">
        <f t="array" ref="BB664">TRIM(_xlfn.CHOOSECOLS(_xlfn.TEXTSPLIT(AZ664,"|",,TRUE),1))</f>
        <v>2500000000</v>
      </c>
      <c r="BC664" s="92" t="str" cm="1">
        <f t="array" ref="BC664">TRIM(_xlfn.CHOOSECOLS(_xlfn.TEXTSPLIT(AB664,"|",,TRUE),1))</f>
        <v>USD</v>
      </c>
      <c r="BD664" s="92" t="str" cm="1">
        <f t="array" ref="BD664">TRIM(_xlfn.CHOOSECOLS(_xlfn.TEXTSPLIT(AC664,"|",,TRUE),1))</f>
        <v>No</v>
      </c>
      <c r="BE664" s="92" t="str" cm="1">
        <f t="array" ref="BE664">TRIM(_xlfn.CHOOSECOLS(_xlfn.TEXTSPLIT(AD664,"|",,TRUE),1))</f>
        <v>NULL</v>
      </c>
      <c r="BF664" s="92" t="str" cm="1">
        <f t="array" ref="BF664">TRIM(IF(OR(TRIM(AE664)="NULL",ISBLANK(AE664),ISNUMBER(AE664)),AE664,_xlfn.CHOOSECOLS(_xlfn.TEXTSPLIT(AE664,"-",,TRUE),1)))</f>
        <v>NULL</v>
      </c>
      <c r="BG664" s="92" t="str" cm="1">
        <f t="array" ref="BG664">TRIM(IF(OR(TRIM(AE664)="NULL",ISBLANK(AE664),ISNUMBER(AE664)),AE664,_xlfn.CHOOSECOLS(_xlfn.TEXTSPLIT(AE664,"-",,TRUE),2)))</f>
        <v>NULL</v>
      </c>
      <c r="BH664" s="95" t="str">
        <f t="shared" si="60"/>
        <v>2022</v>
      </c>
      <c r="BI664" s="96" t="str">
        <f t="shared" si="61"/>
        <v>9</v>
      </c>
      <c r="BJ664" s="97" t="str">
        <f t="shared" si="62"/>
        <v>14</v>
      </c>
      <c r="BK664" s="96" t="str">
        <f t="shared" si="63"/>
        <v>2022</v>
      </c>
      <c r="BL664" s="96" t="str">
        <f t="shared" si="64"/>
        <v>9</v>
      </c>
      <c r="BM664" s="97" t="str">
        <f t="shared" si="65"/>
        <v>27</v>
      </c>
      <c r="BN664" s="93" t="b">
        <f>AND(TRIM(BH664)="NULL", TRIM(BK664)="NULL")</f>
        <v>0</v>
      </c>
      <c r="BO664" s="127" t="s">
        <v>435</v>
      </c>
      <c r="BP664" s="127" t="s">
        <v>435</v>
      </c>
    </row>
    <row r="665" spans="1:68">
      <c r="A665" s="7" t="s">
        <v>1725</v>
      </c>
      <c r="B665" s="1" t="s">
        <v>420</v>
      </c>
      <c r="C665" s="11" t="s">
        <v>1717</v>
      </c>
      <c r="D665" s="6" t="s">
        <v>1718</v>
      </c>
      <c r="E665" s="21" t="s">
        <v>863</v>
      </c>
      <c r="F665" s="5" t="s">
        <v>63</v>
      </c>
      <c r="G665" s="25" t="s">
        <v>63</v>
      </c>
      <c r="H665" s="25" t="s">
        <v>63</v>
      </c>
      <c r="I665" s="25" t="s">
        <v>63</v>
      </c>
      <c r="J665" s="5">
        <v>44818</v>
      </c>
      <c r="K665" s="6">
        <v>2022</v>
      </c>
      <c r="L665" s="6">
        <v>9</v>
      </c>
      <c r="M665" s="6">
        <v>14</v>
      </c>
      <c r="N665" s="5">
        <v>44831</v>
      </c>
      <c r="O665" s="6">
        <v>2022</v>
      </c>
      <c r="P665" s="6">
        <v>9</v>
      </c>
      <c r="Q665" s="6">
        <v>27</v>
      </c>
      <c r="R665" s="6">
        <v>0</v>
      </c>
      <c r="S665" s="6" t="s">
        <v>63</v>
      </c>
      <c r="T665" s="6" t="s">
        <v>63</v>
      </c>
      <c r="U665" s="6" t="s">
        <v>63</v>
      </c>
      <c r="V665" s="6" t="s">
        <v>63</v>
      </c>
      <c r="W665" s="6" t="s">
        <v>63</v>
      </c>
      <c r="X665" s="6" t="s">
        <v>63</v>
      </c>
      <c r="Y665" s="6" t="s">
        <v>63</v>
      </c>
      <c r="Z665" s="6" t="s">
        <v>63</v>
      </c>
      <c r="AA665" s="6" t="s">
        <v>63</v>
      </c>
      <c r="AB665" s="6" t="s">
        <v>63</v>
      </c>
      <c r="AC665" s="6" t="s">
        <v>63</v>
      </c>
      <c r="AD665" s="6" t="s">
        <v>63</v>
      </c>
      <c r="AE665" s="6" t="s">
        <v>63</v>
      </c>
      <c r="AH665" s="91" t="str" cm="1">
        <f t="array" ref="AH665">IF(OR(TRIM(S665)="NULL",ISBLANK(S665),ISNUMBER(S665)),TRIM(S665),TRIM(_xlfn.CHOOSECOLS(_xlfn.TEXTSPLIT(S665,"-",,TRUE),1)))</f>
        <v>NULL</v>
      </c>
      <c r="AI665" s="91" t="str" cm="1">
        <f t="array" ref="AI665">IF(OR(TRIM(S665)="NULL",ISBLANK(S665),ISNUMBER(S665)),TRIM(S665),TRIM(_xlfn.CHOOSECOLS(_xlfn.TEXTSPLIT(S665,"-",,TRUE),2)))</f>
        <v>NULL</v>
      </c>
      <c r="AJ665" s="91" t="str" cm="1">
        <f t="array" ref="AJ665">IF(OR(TRIM(R665)="NULL",ISBLANK(R665),ISNUMBER(R665)),TRIM(R665),TRIM(_xlfn.CHOOSECOLS(_xlfn.TEXTSPLIT(R665,"-",,TRUE),1)))</f>
        <v>0</v>
      </c>
      <c r="AK665" s="91" t="str" cm="1">
        <f t="array" ref="AK665">IF(OR(TRIM(R665)="NULL",ISBLANK(R665),ISNUMBER(R665)),TRIM(R665),TRIM(_xlfn.CHOOSECOLS(_xlfn.TEXTSPLIT(R665,"-",,TRUE),2)))</f>
        <v>0</v>
      </c>
      <c r="AL665" s="91" t="str" cm="1">
        <f t="array" ref="AL665">IF(OR(TRIM(T665)="NULL",ISBLANK(T665),ISNUMBER(T665)),TRIM(T665),TRIM(_xlfn.CHOOSECOLS(_xlfn.TEXTSPLIT(T665,"-",,TRUE),1)))</f>
        <v>NULL</v>
      </c>
      <c r="AM665" s="91" t="str" cm="1">
        <f t="array" ref="AM665">IF(OR(TRIM(T665)="NULL",ISBLANK(T665),ISNUMBER(T665)),TRIM(T665),TRIM(_xlfn.CHOOSECOLS(_xlfn.TEXTSPLIT(T665,"-",,TRUE),2)))</f>
        <v>NULL</v>
      </c>
      <c r="AN665" s="91" t="str" cm="1">
        <f t="array" ref="AN665">IF(OR(TRIM(U665)="NULL",ISBLANK(U665),ISNUMBER(U665)),TRIM(U665),TRIM(_xlfn.CHOOSECOLS(_xlfn.TEXTSPLIT(Y665,"-",,TRUE),1)))</f>
        <v>NULL</v>
      </c>
      <c r="AO665" s="91" t="str" cm="1">
        <f t="array" ref="AO665">IF(OR(TRIM(U665)="NULL",ISBLANK(U665),ISNUMBER(U665)),TRIM(U665),TRIM(_xlfn.CHOOSECOLS(_xlfn.TEXTSPLIT(Y665,"-",,TRUE),2)))</f>
        <v>NULL</v>
      </c>
      <c r="AP665" s="91" t="str" cm="1">
        <f t="array" ref="AP665">IF(OR(TRIM(V665)="NULL",ISBLANK(V665),ISNUMBER(V665)),TRIM(V665),TRIM(_xlfn.CHOOSECOLS(_xlfn.TEXTSPLIT(Y665,"-",,TRUE),1)))</f>
        <v>NULL</v>
      </c>
      <c r="AQ665" s="91" t="str" cm="1">
        <f t="array" ref="AQ665">IF(OR(TRIM(V665)="NULL",ISBLANK(V665),ISNUMBER(V665)),V665,_xlfn.CHOOSECOLS(_xlfn.TEXTSPLIT(Y665,"-",,TRUE),2))</f>
        <v>NULL</v>
      </c>
      <c r="AR665" s="99" t="str" cm="1">
        <f t="array" ref="AR665">TRIM(IF(OR(TRIM(W665)="NULL",ISBLANK(W665),ISNUMBER(W665)), W665, IF(AND(ISNUMBER(FIND("|", W665))=TRUE, ISNUMBER(FIND("-", W665))=FALSE), W665, IF(AND(ISNUMBER(FIND("|", W665))=FALSE, ISNUMBER(FIND("-", W665))=TRUE),_xlfn.CHOOSECOLS(_xlfn.TEXTSPLIT(W665,"-", "|",,TRUE),1), _xlfn.CONCAT(_xlfn.CHOOSECOLS(_xlfn.TEXTSPLIT(SUBSTITUTE(W665, "-", "|"), "|"),1),"|", _xlfn.CHOOSECOLS(_xlfn.TEXTSPLIT(SUBSTITUTE(W665, "-", "|"), "|"), 3))))))</f>
        <v>NULL</v>
      </c>
      <c r="AS665" s="99" t="str" cm="1">
        <f t="array" ref="AS665">TRIM(IF(OR(TRIM(W665)="NULL",ISBLANK(W665),ISNUMBER(W665)), W665, IF(AND(ISNUMBER(FIND("|", W665))=TRUE, ISNUMBER(FIND("-", W665))=FALSE), W665, IF(AND(ISNUMBER(FIND("|", W665))=FALSE, ISNUMBER(FIND("-", W665))=TRUE),_xlfn.CHOOSECOLS(_xlfn.TEXTSPLIT(W665,"-", "|",,TRUE),2), _xlfn.CONCAT(_xlfn.CHOOSECOLS(_xlfn.TEXTSPLIT(SUBSTITUTE(W665, "-", "|"), "|"),2),"|", _xlfn.CHOOSECOLS(_xlfn.TEXTSPLIT(SUBSTITUTE(W665, "-", "|"), "|"), 4))))))</f>
        <v>NULL</v>
      </c>
      <c r="AT665" s="92" t="str" cm="1">
        <f t="array" ref="AT665">TRIM(_xlfn.CHOOSECOLS(_xlfn.TEXTSPLIT(AR665,"|",,TRUE),1))</f>
        <v>NULL</v>
      </c>
      <c r="AU665" s="92" t="str" cm="1">
        <f t="array" ref="AU665">TRIM(_xlfn.CHOOSECOLS(_xlfn.TEXTSPLIT(AS665,"|",,TRUE),1))</f>
        <v>NULL</v>
      </c>
      <c r="AV665" s="92" t="str" cm="1">
        <f t="array" ref="AV665">TRIM(_xlfn.CHOOSECOLS(_xlfn.TEXTSPLIT(AB665,"|",,TRUE),1))</f>
        <v>NULL</v>
      </c>
      <c r="AW665" s="92" t="str" cm="1">
        <f t="array" ref="AW665">TRIM(_xlfn.CHOOSECOLS(_xlfn.TEXTSPLIT(Y665,"|",,TRUE),1))</f>
        <v>NULL</v>
      </c>
      <c r="AX665" s="92" t="str" cm="1">
        <f t="array" ref="AX665">TRIM(_xlfn.CHOOSECOLS(_xlfn.TEXTSPLIT(Z665,"|",,TRUE),1))</f>
        <v>NULL</v>
      </c>
      <c r="AY665" s="99" t="str" cm="1">
        <f t="array" ref="AY665">TRIM(IF(OR(TRIM(AA665)="NULL",ISBLANK(AA665),ISNUMBER(AA665)), AA665, IF(AND(ISNUMBER(FIND("|", AA665))=TRUE, ISNUMBER(FIND("-", AA665))=FALSE), AA665, IF(AND(ISNUMBER(FIND("|", AA665))=FALSE, ISNUMBER(FIND("-", AA665))=TRUE),_xlfn.CHOOSECOLS(_xlfn.TEXTSPLIT(AA665,"-", "|",,TRUE),1), _xlfn.CONCAT(_xlfn.CHOOSECOLS(_xlfn.TEXTSPLIT(SUBSTITUTE(AA665, "-", "|"), "|"),1),"|", _xlfn.CHOOSECOLS(_xlfn.TEXTSPLIT(SUBSTITUTE(AA665, "-", "|"), "|"), 3))))))</f>
        <v>NULL</v>
      </c>
      <c r="AZ665" s="99" t="str" cm="1">
        <f t="array" ref="AZ665">TRIM(IF(OR(TRIM(AA665)="NULL",ISBLANK(AA665),ISNUMBER(AA665)), AA665, IF(AND(ISNUMBER(FIND("|", AA665))=TRUE, ISNUMBER(FIND("-", AA665))=FALSE), AA665, IF(AND(ISNUMBER(FIND("|", AA665))=FALSE, ISNUMBER(FIND("-", AA665))=TRUE),_xlfn.CHOOSECOLS(_xlfn.TEXTSPLIT(AA665,"-", "|",,TRUE),2), _xlfn.CONCAT(_xlfn.CHOOSECOLS(_xlfn.TEXTSPLIT(SUBSTITUTE(AA665, "-", "|"), "|"),2),"|", _xlfn.CHOOSECOLS(_xlfn.TEXTSPLIT(SUBSTITUTE(AA665, "-", "|"), "|"), 4))))))</f>
        <v>NULL</v>
      </c>
      <c r="BA665" s="92" t="str" cm="1">
        <f t="array" ref="BA665">TRIM(_xlfn.CHOOSECOLS(_xlfn.TEXTSPLIT(AY665,"|",,TRUE),1))</f>
        <v>NULL</v>
      </c>
      <c r="BB665" s="92" t="str" cm="1">
        <f t="array" ref="BB665">TRIM(_xlfn.CHOOSECOLS(_xlfn.TEXTSPLIT(AZ665,"|",,TRUE),1))</f>
        <v>NULL</v>
      </c>
      <c r="BC665" s="92" t="str" cm="1">
        <f t="array" ref="BC665">TRIM(_xlfn.CHOOSECOLS(_xlfn.TEXTSPLIT(AB665,"|",,TRUE),1))</f>
        <v>NULL</v>
      </c>
      <c r="BD665" s="92" t="str" cm="1">
        <f t="array" ref="BD665">TRIM(_xlfn.CHOOSECOLS(_xlfn.TEXTSPLIT(AC665,"|",,TRUE),1))</f>
        <v>NULL</v>
      </c>
      <c r="BE665" s="92" t="str" cm="1">
        <f t="array" ref="BE665">TRIM(_xlfn.CHOOSECOLS(_xlfn.TEXTSPLIT(AD665,"|",,TRUE),1))</f>
        <v>NULL</v>
      </c>
      <c r="BF665" s="92" t="str" cm="1">
        <f t="array" ref="BF665">TRIM(IF(OR(TRIM(AE665)="NULL",ISBLANK(AE665),ISNUMBER(AE665)),AE665,_xlfn.CHOOSECOLS(_xlfn.TEXTSPLIT(AE665,"-",,TRUE),1)))</f>
        <v>NULL</v>
      </c>
      <c r="BG665" s="92" t="str" cm="1">
        <f t="array" ref="BG665">TRIM(IF(OR(TRIM(AE665)="NULL",ISBLANK(AE665),ISNUMBER(AE665)),AE665,_xlfn.CHOOSECOLS(_xlfn.TEXTSPLIT(AE665,"-",,TRUE),2)))</f>
        <v>NULL</v>
      </c>
      <c r="BH665" s="95" t="str">
        <f t="shared" si="60"/>
        <v>2022</v>
      </c>
      <c r="BI665" s="96" t="str">
        <f t="shared" si="61"/>
        <v>9</v>
      </c>
      <c r="BJ665" s="97" t="str">
        <f t="shared" si="62"/>
        <v>14</v>
      </c>
      <c r="BK665" s="96" t="str">
        <f t="shared" si="63"/>
        <v>2022</v>
      </c>
      <c r="BL665" s="96" t="str">
        <f t="shared" si="64"/>
        <v>9</v>
      </c>
      <c r="BM665" s="97" t="str">
        <f t="shared" si="65"/>
        <v>27</v>
      </c>
      <c r="BN665" s="93" t="b">
        <f>AND(TRIM(BH665)="NULL", TRIM(BK665)="NULL")</f>
        <v>0</v>
      </c>
      <c r="BO665" s="127" t="s">
        <v>866</v>
      </c>
      <c r="BP665" s="127" t="s">
        <v>866</v>
      </c>
    </row>
    <row r="666" spans="1:68">
      <c r="A666" s="7" t="s">
        <v>1726</v>
      </c>
      <c r="B666" s="1" t="s">
        <v>420</v>
      </c>
      <c r="C666" s="11" t="s">
        <v>1717</v>
      </c>
      <c r="D666" s="6" t="s">
        <v>1718</v>
      </c>
      <c r="E666" s="21" t="s">
        <v>851</v>
      </c>
      <c r="F666" s="5" t="s">
        <v>63</v>
      </c>
      <c r="G666" s="25" t="s">
        <v>63</v>
      </c>
      <c r="H666" s="25" t="s">
        <v>63</v>
      </c>
      <c r="I666" s="25" t="s">
        <v>63</v>
      </c>
      <c r="J666" s="5">
        <v>44818</v>
      </c>
      <c r="K666" s="6">
        <v>2022</v>
      </c>
      <c r="L666" s="6">
        <v>9</v>
      </c>
      <c r="M666" s="6">
        <v>14</v>
      </c>
      <c r="N666" s="5">
        <v>44831</v>
      </c>
      <c r="O666" s="6">
        <v>2022</v>
      </c>
      <c r="P666" s="6">
        <v>9</v>
      </c>
      <c r="Q666" s="6">
        <v>27</v>
      </c>
      <c r="R666" s="6">
        <v>2</v>
      </c>
      <c r="S666" s="6" t="s">
        <v>63</v>
      </c>
      <c r="T666" s="6" t="s">
        <v>63</v>
      </c>
      <c r="U666" s="6" t="s">
        <v>63</v>
      </c>
      <c r="V666" s="6" t="s">
        <v>63</v>
      </c>
      <c r="W666" s="6" t="s">
        <v>63</v>
      </c>
      <c r="X666" s="6" t="s">
        <v>63</v>
      </c>
      <c r="Y666" s="6" t="s">
        <v>63</v>
      </c>
      <c r="Z666" s="6" t="s">
        <v>63</v>
      </c>
      <c r="AA666" s="6" t="s">
        <v>1727</v>
      </c>
      <c r="AB666" s="6" t="s">
        <v>856</v>
      </c>
      <c r="AC666" s="6" t="s">
        <v>66</v>
      </c>
      <c r="AD666" s="6" t="s">
        <v>63</v>
      </c>
      <c r="AE666" s="6">
        <v>8300</v>
      </c>
      <c r="AH666" s="91" t="str" cm="1">
        <f t="array" ref="AH666">IF(OR(TRIM(S666)="NULL",ISBLANK(S666),ISNUMBER(S666)),TRIM(S666),TRIM(_xlfn.CHOOSECOLS(_xlfn.TEXTSPLIT(S666,"-",,TRUE),1)))</f>
        <v>NULL</v>
      </c>
      <c r="AI666" s="91" t="str" cm="1">
        <f t="array" ref="AI666">IF(OR(TRIM(S666)="NULL",ISBLANK(S666),ISNUMBER(S666)),TRIM(S666),TRIM(_xlfn.CHOOSECOLS(_xlfn.TEXTSPLIT(S666,"-",,TRUE),2)))</f>
        <v>NULL</v>
      </c>
      <c r="AJ666" s="91" t="str" cm="1">
        <f t="array" ref="AJ666">IF(OR(TRIM(R666)="NULL",ISBLANK(R666),ISNUMBER(R666)),TRIM(R666),TRIM(_xlfn.CHOOSECOLS(_xlfn.TEXTSPLIT(R666,"-",,TRUE),1)))</f>
        <v>2</v>
      </c>
      <c r="AK666" s="91" t="str" cm="1">
        <f t="array" ref="AK666">IF(OR(TRIM(R666)="NULL",ISBLANK(R666),ISNUMBER(R666)),TRIM(R666),TRIM(_xlfn.CHOOSECOLS(_xlfn.TEXTSPLIT(R666,"-",,TRUE),2)))</f>
        <v>2</v>
      </c>
      <c r="AL666" s="91" t="str" cm="1">
        <f t="array" ref="AL666">IF(OR(TRIM(T666)="NULL",ISBLANK(T666),ISNUMBER(T666)),TRIM(T666),TRIM(_xlfn.CHOOSECOLS(_xlfn.TEXTSPLIT(T666,"-",,TRUE),1)))</f>
        <v>NULL</v>
      </c>
      <c r="AM666" s="91" t="str" cm="1">
        <f t="array" ref="AM666">IF(OR(TRIM(T666)="NULL",ISBLANK(T666),ISNUMBER(T666)),TRIM(T666),TRIM(_xlfn.CHOOSECOLS(_xlfn.TEXTSPLIT(T666,"-",,TRUE),2)))</f>
        <v>NULL</v>
      </c>
      <c r="AN666" s="91" t="str" cm="1">
        <f t="array" ref="AN666">IF(OR(TRIM(U666)="NULL",ISBLANK(U666),ISNUMBER(U666)),TRIM(U666),TRIM(_xlfn.CHOOSECOLS(_xlfn.TEXTSPLIT(Y666,"-",,TRUE),1)))</f>
        <v>NULL</v>
      </c>
      <c r="AO666" s="91" t="str" cm="1">
        <f t="array" ref="AO666">IF(OR(TRIM(U666)="NULL",ISBLANK(U666),ISNUMBER(U666)),TRIM(U666),TRIM(_xlfn.CHOOSECOLS(_xlfn.TEXTSPLIT(Y666,"-",,TRUE),2)))</f>
        <v>NULL</v>
      </c>
      <c r="AP666" s="91" t="str" cm="1">
        <f t="array" ref="AP666">IF(OR(TRIM(V666)="NULL",ISBLANK(V666),ISNUMBER(V666)),TRIM(V666),TRIM(_xlfn.CHOOSECOLS(_xlfn.TEXTSPLIT(Y666,"-",,TRUE),1)))</f>
        <v>NULL</v>
      </c>
      <c r="AQ666" s="91" t="str" cm="1">
        <f t="array" ref="AQ666">IF(OR(TRIM(V666)="NULL",ISBLANK(V666),ISNUMBER(V666)),V666,_xlfn.CHOOSECOLS(_xlfn.TEXTSPLIT(Y666,"-",,TRUE),2))</f>
        <v>NULL</v>
      </c>
      <c r="AR666" s="99" t="str" cm="1">
        <f t="array" ref="AR666">TRIM(IF(OR(TRIM(W666)="NULL",ISBLANK(W666),ISNUMBER(W666)), W666, IF(AND(ISNUMBER(FIND("|", W666))=TRUE, ISNUMBER(FIND("-", W666))=FALSE), W666, IF(AND(ISNUMBER(FIND("|", W666))=FALSE, ISNUMBER(FIND("-", W666))=TRUE),_xlfn.CHOOSECOLS(_xlfn.TEXTSPLIT(W666,"-", "|",,TRUE),1), _xlfn.CONCAT(_xlfn.CHOOSECOLS(_xlfn.TEXTSPLIT(SUBSTITUTE(W666, "-", "|"), "|"),1),"|", _xlfn.CHOOSECOLS(_xlfn.TEXTSPLIT(SUBSTITUTE(W666, "-", "|"), "|"), 3))))))</f>
        <v>NULL</v>
      </c>
      <c r="AS666" s="99" t="str" cm="1">
        <f t="array" ref="AS666">TRIM(IF(OR(TRIM(W666)="NULL",ISBLANK(W666),ISNUMBER(W666)), W666, IF(AND(ISNUMBER(FIND("|", W666))=TRUE, ISNUMBER(FIND("-", W666))=FALSE), W666, IF(AND(ISNUMBER(FIND("|", W666))=FALSE, ISNUMBER(FIND("-", W666))=TRUE),_xlfn.CHOOSECOLS(_xlfn.TEXTSPLIT(W666,"-", "|",,TRUE),2), _xlfn.CONCAT(_xlfn.CHOOSECOLS(_xlfn.TEXTSPLIT(SUBSTITUTE(W666, "-", "|"), "|"),2),"|", _xlfn.CHOOSECOLS(_xlfn.TEXTSPLIT(SUBSTITUTE(W666, "-", "|"), "|"), 4))))))</f>
        <v>NULL</v>
      </c>
      <c r="AT666" s="92" t="str" cm="1">
        <f t="array" ref="AT666">TRIM(_xlfn.CHOOSECOLS(_xlfn.TEXTSPLIT(AR666,"|",,TRUE),1))</f>
        <v>NULL</v>
      </c>
      <c r="AU666" s="92" t="str" cm="1">
        <f t="array" ref="AU666">TRIM(_xlfn.CHOOSECOLS(_xlfn.TEXTSPLIT(AS666,"|",,TRUE),1))</f>
        <v>NULL</v>
      </c>
      <c r="AV666" s="92" t="str" cm="1">
        <f t="array" ref="AV666">TRIM(_xlfn.CHOOSECOLS(_xlfn.TEXTSPLIT(AB666,"|",,TRUE),1))</f>
        <v>DOP</v>
      </c>
      <c r="AW666" s="92" t="str" cm="1">
        <f t="array" ref="AW666">TRIM(_xlfn.CHOOSECOLS(_xlfn.TEXTSPLIT(Y666,"|",,TRUE),1))</f>
        <v>NULL</v>
      </c>
      <c r="AX666" s="92" t="str" cm="1">
        <f t="array" ref="AX666">TRIM(_xlfn.CHOOSECOLS(_xlfn.TEXTSPLIT(Z666,"|",,TRUE),1))</f>
        <v>NULL</v>
      </c>
      <c r="AY666" s="99" t="str" cm="1">
        <f t="array" ref="AY666">TRIM(IF(OR(TRIM(AA666)="NULL",ISBLANK(AA666),ISNUMBER(AA666)), AA666, IF(AND(ISNUMBER(FIND("|", AA666))=TRUE, ISNUMBER(FIND("-", AA666))=FALSE), AA666, IF(AND(ISNUMBER(FIND("|", AA666))=FALSE, ISNUMBER(FIND("-", AA666))=TRUE),_xlfn.CHOOSECOLS(_xlfn.TEXTSPLIT(AA666,"-", "|",,TRUE),1), _xlfn.CONCAT(_xlfn.CHOOSECOLS(_xlfn.TEXTSPLIT(SUBSTITUTE(AA666, "-", "|"), "|"),1),"|", _xlfn.CHOOSECOLS(_xlfn.TEXTSPLIT(SUBSTITUTE(AA666, "-", "|"), "|"), 3))))))</f>
        <v>20000000000|375000000</v>
      </c>
      <c r="AZ666" s="99" t="str" cm="1">
        <f t="array" ref="AZ666">TRIM(IF(OR(TRIM(AA666)="NULL",ISBLANK(AA666),ISNUMBER(AA666)), AA666, IF(AND(ISNUMBER(FIND("|", AA666))=TRUE, ISNUMBER(FIND("-", AA666))=FALSE), AA666, IF(AND(ISNUMBER(FIND("|", AA666))=FALSE, ISNUMBER(FIND("-", AA666))=TRUE),_xlfn.CHOOSECOLS(_xlfn.TEXTSPLIT(AA666,"-", "|",,TRUE),2), _xlfn.CONCAT(_xlfn.CHOOSECOLS(_xlfn.TEXTSPLIT(SUBSTITUTE(AA666, "-", "|"), "|"),2),"|", _xlfn.CHOOSECOLS(_xlfn.TEXTSPLIT(SUBSTITUTE(AA666, "-", "|"), "|"), 4))))))</f>
        <v>20000000000|375000000</v>
      </c>
      <c r="BA666" s="92" t="str" cm="1">
        <f t="array" ref="BA666">TRIM(_xlfn.CHOOSECOLS(_xlfn.TEXTSPLIT(AY666,"|",,TRUE),1))</f>
        <v>20000000000</v>
      </c>
      <c r="BB666" s="92" t="str" cm="1">
        <f t="array" ref="BB666">TRIM(_xlfn.CHOOSECOLS(_xlfn.TEXTSPLIT(AZ666,"|",,TRUE),1))</f>
        <v>20000000000</v>
      </c>
      <c r="BC666" s="92" t="str" cm="1">
        <f t="array" ref="BC666">TRIM(_xlfn.CHOOSECOLS(_xlfn.TEXTSPLIT(AB666,"|",,TRUE),1))</f>
        <v>DOP</v>
      </c>
      <c r="BD666" s="92" t="str" cm="1">
        <f t="array" ref="BD666">TRIM(_xlfn.CHOOSECOLS(_xlfn.TEXTSPLIT(AC666,"|",,TRUE),1))</f>
        <v>No</v>
      </c>
      <c r="BE666" s="92" t="str" cm="1">
        <f t="array" ref="BE666">TRIM(_xlfn.CHOOSECOLS(_xlfn.TEXTSPLIT(AD666,"|",,TRUE),1))</f>
        <v>NULL</v>
      </c>
      <c r="BF666" s="92" t="str" cm="1">
        <f t="array" ref="BF666">TRIM(IF(OR(TRIM(AE666)="NULL",ISBLANK(AE666),ISNUMBER(AE666)),AE666,_xlfn.CHOOSECOLS(_xlfn.TEXTSPLIT(AE666,"-",,TRUE),1)))</f>
        <v>8300</v>
      </c>
      <c r="BG666" s="92" t="str" cm="1">
        <f t="array" ref="BG666">TRIM(IF(OR(TRIM(AE666)="NULL",ISBLANK(AE666),ISNUMBER(AE666)),AE666,_xlfn.CHOOSECOLS(_xlfn.TEXTSPLIT(AE666,"-",,TRUE),2)))</f>
        <v>8300</v>
      </c>
      <c r="BH666" s="95" t="str">
        <f t="shared" si="60"/>
        <v>2022</v>
      </c>
      <c r="BI666" s="96" t="str">
        <f t="shared" si="61"/>
        <v>9</v>
      </c>
      <c r="BJ666" s="97" t="str">
        <f t="shared" si="62"/>
        <v>14</v>
      </c>
      <c r="BK666" s="96" t="str">
        <f t="shared" si="63"/>
        <v>2022</v>
      </c>
      <c r="BL666" s="96" t="str">
        <f t="shared" si="64"/>
        <v>9</v>
      </c>
      <c r="BM666" s="97" t="str">
        <f t="shared" si="65"/>
        <v>27</v>
      </c>
      <c r="BN666" s="93" t="b">
        <f>AND(TRIM(BH666)="NULL", TRIM(BK666)="NULL")</f>
        <v>0</v>
      </c>
      <c r="BO666" s="127" t="s">
        <v>852</v>
      </c>
      <c r="BP666" s="127" t="s">
        <v>852</v>
      </c>
    </row>
    <row r="667" spans="1:68">
      <c r="A667" s="7" t="s">
        <v>1728</v>
      </c>
      <c r="B667" s="1" t="s">
        <v>420</v>
      </c>
      <c r="C667" s="11" t="s">
        <v>1717</v>
      </c>
      <c r="D667" s="6" t="s">
        <v>1718</v>
      </c>
      <c r="E667" s="21" t="s">
        <v>1623</v>
      </c>
      <c r="F667" s="5" t="s">
        <v>63</v>
      </c>
      <c r="G667" s="25" t="s">
        <v>63</v>
      </c>
      <c r="H667" s="25" t="s">
        <v>63</v>
      </c>
      <c r="I667" s="25" t="s">
        <v>63</v>
      </c>
      <c r="J667" s="5">
        <v>44818</v>
      </c>
      <c r="K667" s="6">
        <v>2022</v>
      </c>
      <c r="L667" s="6">
        <v>9</v>
      </c>
      <c r="M667" s="6">
        <v>14</v>
      </c>
      <c r="N667" s="5">
        <v>44831</v>
      </c>
      <c r="O667" s="6">
        <v>2022</v>
      </c>
      <c r="P667" s="6">
        <v>9</v>
      </c>
      <c r="Q667" s="6">
        <v>27</v>
      </c>
      <c r="R667" s="6">
        <v>0</v>
      </c>
      <c r="S667" s="6" t="s">
        <v>63</v>
      </c>
      <c r="T667" s="6" t="s">
        <v>63</v>
      </c>
      <c r="U667" s="6" t="s">
        <v>63</v>
      </c>
      <c r="V667" s="6" t="s">
        <v>63</v>
      </c>
      <c r="W667" s="6" t="s">
        <v>63</v>
      </c>
      <c r="X667" s="6" t="s">
        <v>63</v>
      </c>
      <c r="Y667" s="6" t="s">
        <v>63</v>
      </c>
      <c r="Z667" s="6" t="s">
        <v>63</v>
      </c>
      <c r="AA667" s="6" t="s">
        <v>63</v>
      </c>
      <c r="AB667" s="6" t="s">
        <v>63</v>
      </c>
      <c r="AC667" s="6" t="s">
        <v>63</v>
      </c>
      <c r="AD667" s="6" t="s">
        <v>63</v>
      </c>
      <c r="AE667" s="6" t="s">
        <v>63</v>
      </c>
      <c r="AH667" s="91" t="str" cm="1">
        <f t="array" ref="AH667">IF(OR(TRIM(S667)="NULL",ISBLANK(S667),ISNUMBER(S667)),TRIM(S667),TRIM(_xlfn.CHOOSECOLS(_xlfn.TEXTSPLIT(S667,"-",,TRUE),1)))</f>
        <v>NULL</v>
      </c>
      <c r="AI667" s="91" t="str" cm="1">
        <f t="array" ref="AI667">IF(OR(TRIM(S667)="NULL",ISBLANK(S667),ISNUMBER(S667)),TRIM(S667),TRIM(_xlfn.CHOOSECOLS(_xlfn.TEXTSPLIT(S667,"-",,TRUE),2)))</f>
        <v>NULL</v>
      </c>
      <c r="AJ667" s="91" t="str" cm="1">
        <f t="array" ref="AJ667">IF(OR(TRIM(R667)="NULL",ISBLANK(R667),ISNUMBER(R667)),TRIM(R667),TRIM(_xlfn.CHOOSECOLS(_xlfn.TEXTSPLIT(R667,"-",,TRUE),1)))</f>
        <v>0</v>
      </c>
      <c r="AK667" s="91" t="str" cm="1">
        <f t="array" ref="AK667">IF(OR(TRIM(R667)="NULL",ISBLANK(R667),ISNUMBER(R667)),TRIM(R667),TRIM(_xlfn.CHOOSECOLS(_xlfn.TEXTSPLIT(R667,"-",,TRUE),2)))</f>
        <v>0</v>
      </c>
      <c r="AL667" s="91" t="str" cm="1">
        <f t="array" ref="AL667">IF(OR(TRIM(T667)="NULL",ISBLANK(T667),ISNUMBER(T667)),TRIM(T667),TRIM(_xlfn.CHOOSECOLS(_xlfn.TEXTSPLIT(T667,"-",,TRUE),1)))</f>
        <v>NULL</v>
      </c>
      <c r="AM667" s="91" t="str" cm="1">
        <f t="array" ref="AM667">IF(OR(TRIM(T667)="NULL",ISBLANK(T667),ISNUMBER(T667)),TRIM(T667),TRIM(_xlfn.CHOOSECOLS(_xlfn.TEXTSPLIT(T667,"-",,TRUE),2)))</f>
        <v>NULL</v>
      </c>
      <c r="AN667" s="91" t="str" cm="1">
        <f t="array" ref="AN667">IF(OR(TRIM(U667)="NULL",ISBLANK(U667),ISNUMBER(U667)),TRIM(U667),TRIM(_xlfn.CHOOSECOLS(_xlfn.TEXTSPLIT(Y667,"-",,TRUE),1)))</f>
        <v>NULL</v>
      </c>
      <c r="AO667" s="91" t="str" cm="1">
        <f t="array" ref="AO667">IF(OR(TRIM(U667)="NULL",ISBLANK(U667),ISNUMBER(U667)),TRIM(U667),TRIM(_xlfn.CHOOSECOLS(_xlfn.TEXTSPLIT(Y667,"-",,TRUE),2)))</f>
        <v>NULL</v>
      </c>
      <c r="AP667" s="91" t="str" cm="1">
        <f t="array" ref="AP667">IF(OR(TRIM(V667)="NULL",ISBLANK(V667),ISNUMBER(V667)),TRIM(V667),TRIM(_xlfn.CHOOSECOLS(_xlfn.TEXTSPLIT(Y667,"-",,TRUE),1)))</f>
        <v>NULL</v>
      </c>
      <c r="AQ667" s="91" t="str" cm="1">
        <f t="array" ref="AQ667">IF(OR(TRIM(V667)="NULL",ISBLANK(V667),ISNUMBER(V667)),V667,_xlfn.CHOOSECOLS(_xlfn.TEXTSPLIT(Y667,"-",,TRUE),2))</f>
        <v>NULL</v>
      </c>
      <c r="AR667" s="99" t="str" cm="1">
        <f t="array" ref="AR667">TRIM(IF(OR(TRIM(W667)="NULL",ISBLANK(W667),ISNUMBER(W667)), W667, IF(AND(ISNUMBER(FIND("|", W667))=TRUE, ISNUMBER(FIND("-", W667))=FALSE), W667, IF(AND(ISNUMBER(FIND("|", W667))=FALSE, ISNUMBER(FIND("-", W667))=TRUE),_xlfn.CHOOSECOLS(_xlfn.TEXTSPLIT(W667,"-", "|",,TRUE),1), _xlfn.CONCAT(_xlfn.CHOOSECOLS(_xlfn.TEXTSPLIT(SUBSTITUTE(W667, "-", "|"), "|"),1),"|", _xlfn.CHOOSECOLS(_xlfn.TEXTSPLIT(SUBSTITUTE(W667, "-", "|"), "|"), 3))))))</f>
        <v>NULL</v>
      </c>
      <c r="AS667" s="99" t="str" cm="1">
        <f t="array" ref="AS667">TRIM(IF(OR(TRIM(W667)="NULL",ISBLANK(W667),ISNUMBER(W667)), W667, IF(AND(ISNUMBER(FIND("|", W667))=TRUE, ISNUMBER(FIND("-", W667))=FALSE), W667, IF(AND(ISNUMBER(FIND("|", W667))=FALSE, ISNUMBER(FIND("-", W667))=TRUE),_xlfn.CHOOSECOLS(_xlfn.TEXTSPLIT(W667,"-", "|",,TRUE),2), _xlfn.CONCAT(_xlfn.CHOOSECOLS(_xlfn.TEXTSPLIT(SUBSTITUTE(W667, "-", "|"), "|"),2),"|", _xlfn.CHOOSECOLS(_xlfn.TEXTSPLIT(SUBSTITUTE(W667, "-", "|"), "|"), 4))))))</f>
        <v>NULL</v>
      </c>
      <c r="AT667" s="92" t="str" cm="1">
        <f t="array" ref="AT667">TRIM(_xlfn.CHOOSECOLS(_xlfn.TEXTSPLIT(AR667,"|",,TRUE),1))</f>
        <v>NULL</v>
      </c>
      <c r="AU667" s="92" t="str" cm="1">
        <f t="array" ref="AU667">TRIM(_xlfn.CHOOSECOLS(_xlfn.TEXTSPLIT(AS667,"|",,TRUE),1))</f>
        <v>NULL</v>
      </c>
      <c r="AV667" s="92" t="str" cm="1">
        <f t="array" ref="AV667">TRIM(_xlfn.CHOOSECOLS(_xlfn.TEXTSPLIT(AB667,"|",,TRUE),1))</f>
        <v>NULL</v>
      </c>
      <c r="AW667" s="92" t="str" cm="1">
        <f t="array" ref="AW667">TRIM(_xlfn.CHOOSECOLS(_xlfn.TEXTSPLIT(Y667,"|",,TRUE),1))</f>
        <v>NULL</v>
      </c>
      <c r="AX667" s="92" t="str" cm="1">
        <f t="array" ref="AX667">TRIM(_xlfn.CHOOSECOLS(_xlfn.TEXTSPLIT(Z667,"|",,TRUE),1))</f>
        <v>NULL</v>
      </c>
      <c r="AY667" s="99" t="str" cm="1">
        <f t="array" ref="AY667">TRIM(IF(OR(TRIM(AA667)="NULL",ISBLANK(AA667),ISNUMBER(AA667)), AA667, IF(AND(ISNUMBER(FIND("|", AA667))=TRUE, ISNUMBER(FIND("-", AA667))=FALSE), AA667, IF(AND(ISNUMBER(FIND("|", AA667))=FALSE, ISNUMBER(FIND("-", AA667))=TRUE),_xlfn.CHOOSECOLS(_xlfn.TEXTSPLIT(AA667,"-", "|",,TRUE),1), _xlfn.CONCAT(_xlfn.CHOOSECOLS(_xlfn.TEXTSPLIT(SUBSTITUTE(AA667, "-", "|"), "|"),1),"|", _xlfn.CHOOSECOLS(_xlfn.TEXTSPLIT(SUBSTITUTE(AA667, "-", "|"), "|"), 3))))))</f>
        <v>NULL</v>
      </c>
      <c r="AZ667" s="99" t="str" cm="1">
        <f t="array" ref="AZ667">TRIM(IF(OR(TRIM(AA667)="NULL",ISBLANK(AA667),ISNUMBER(AA667)), AA667, IF(AND(ISNUMBER(FIND("|", AA667))=TRUE, ISNUMBER(FIND("-", AA667))=FALSE), AA667, IF(AND(ISNUMBER(FIND("|", AA667))=FALSE, ISNUMBER(FIND("-", AA667))=TRUE),_xlfn.CHOOSECOLS(_xlfn.TEXTSPLIT(AA667,"-", "|",,TRUE),2), _xlfn.CONCAT(_xlfn.CHOOSECOLS(_xlfn.TEXTSPLIT(SUBSTITUTE(AA667, "-", "|"), "|"),2),"|", _xlfn.CHOOSECOLS(_xlfn.TEXTSPLIT(SUBSTITUTE(AA667, "-", "|"), "|"), 4))))))</f>
        <v>NULL</v>
      </c>
      <c r="BA667" s="92" t="str" cm="1">
        <f t="array" ref="BA667">TRIM(_xlfn.CHOOSECOLS(_xlfn.TEXTSPLIT(AY667,"|",,TRUE),1))</f>
        <v>NULL</v>
      </c>
      <c r="BB667" s="92" t="str" cm="1">
        <f t="array" ref="BB667">TRIM(_xlfn.CHOOSECOLS(_xlfn.TEXTSPLIT(AZ667,"|",,TRUE),1))</f>
        <v>NULL</v>
      </c>
      <c r="BC667" s="92" t="str" cm="1">
        <f t="array" ref="BC667">TRIM(_xlfn.CHOOSECOLS(_xlfn.TEXTSPLIT(AB667,"|",,TRUE),1))</f>
        <v>NULL</v>
      </c>
      <c r="BD667" s="92" t="str" cm="1">
        <f t="array" ref="BD667">TRIM(_xlfn.CHOOSECOLS(_xlfn.TEXTSPLIT(AC667,"|",,TRUE),1))</f>
        <v>NULL</v>
      </c>
      <c r="BE667" s="92" t="str" cm="1">
        <f t="array" ref="BE667">TRIM(_xlfn.CHOOSECOLS(_xlfn.TEXTSPLIT(AD667,"|",,TRUE),1))</f>
        <v>NULL</v>
      </c>
      <c r="BF667" s="92" t="str" cm="1">
        <f t="array" ref="BF667">TRIM(IF(OR(TRIM(AE667)="NULL",ISBLANK(AE667),ISNUMBER(AE667)),AE667,_xlfn.CHOOSECOLS(_xlfn.TEXTSPLIT(AE667,"-",,TRUE),1)))</f>
        <v>NULL</v>
      </c>
      <c r="BG667" s="92" t="str" cm="1">
        <f t="array" ref="BG667">TRIM(IF(OR(TRIM(AE667)="NULL",ISBLANK(AE667),ISNUMBER(AE667)),AE667,_xlfn.CHOOSECOLS(_xlfn.TEXTSPLIT(AE667,"-",,TRUE),2)))</f>
        <v>NULL</v>
      </c>
      <c r="BH667" s="95" t="str">
        <f t="shared" si="60"/>
        <v>2022</v>
      </c>
      <c r="BI667" s="96" t="str">
        <f t="shared" si="61"/>
        <v>9</v>
      </c>
      <c r="BJ667" s="97" t="str">
        <f t="shared" si="62"/>
        <v>14</v>
      </c>
      <c r="BK667" s="96" t="str">
        <f t="shared" si="63"/>
        <v>2022</v>
      </c>
      <c r="BL667" s="96" t="str">
        <f t="shared" si="64"/>
        <v>9</v>
      </c>
      <c r="BM667" s="97" t="str">
        <f t="shared" si="65"/>
        <v>27</v>
      </c>
      <c r="BN667" s="93" t="b">
        <f>AND(TRIM(BH667)="NULL", TRIM(BK667)="NULL")</f>
        <v>0</v>
      </c>
      <c r="BO667" s="127" t="s">
        <v>1624</v>
      </c>
      <c r="BP667" s="127" t="s">
        <v>1624</v>
      </c>
    </row>
    <row r="668" spans="1:68">
      <c r="A668" s="7" t="s">
        <v>1729</v>
      </c>
      <c r="B668" s="1" t="s">
        <v>420</v>
      </c>
      <c r="C668" s="11" t="s">
        <v>1717</v>
      </c>
      <c r="D668" s="6" t="s">
        <v>1718</v>
      </c>
      <c r="E668" s="21" t="s">
        <v>1730</v>
      </c>
      <c r="F668" s="5" t="s">
        <v>63</v>
      </c>
      <c r="G668" s="25" t="s">
        <v>63</v>
      </c>
      <c r="H668" s="25" t="s">
        <v>63</v>
      </c>
      <c r="I668" s="25" t="s">
        <v>63</v>
      </c>
      <c r="J668" s="5">
        <v>44818</v>
      </c>
      <c r="K668" s="6">
        <v>2022</v>
      </c>
      <c r="L668" s="6">
        <v>9</v>
      </c>
      <c r="M668" s="6">
        <v>14</v>
      </c>
      <c r="N668" s="5">
        <v>44831</v>
      </c>
      <c r="O668" s="6">
        <v>2022</v>
      </c>
      <c r="P668" s="6">
        <v>9</v>
      </c>
      <c r="Q668" s="6">
        <v>27</v>
      </c>
      <c r="R668" s="6">
        <v>0</v>
      </c>
      <c r="S668" s="6" t="s">
        <v>63</v>
      </c>
      <c r="T668" s="6" t="s">
        <v>63</v>
      </c>
      <c r="U668" s="6" t="s">
        <v>63</v>
      </c>
      <c r="V668" s="6" t="s">
        <v>63</v>
      </c>
      <c r="W668" s="6" t="s">
        <v>63</v>
      </c>
      <c r="X668" s="6" t="s">
        <v>63</v>
      </c>
      <c r="Y668" s="6" t="s">
        <v>63</v>
      </c>
      <c r="Z668" s="6" t="s">
        <v>63</v>
      </c>
      <c r="AA668" s="6" t="s">
        <v>63</v>
      </c>
      <c r="AB668" s="6" t="s">
        <v>63</v>
      </c>
      <c r="AC668" s="6" t="s">
        <v>63</v>
      </c>
      <c r="AD668" s="6" t="s">
        <v>63</v>
      </c>
      <c r="AE668" s="6" t="s">
        <v>63</v>
      </c>
      <c r="AH668" s="91" t="str" cm="1">
        <f t="array" ref="AH668">IF(OR(TRIM(S668)="NULL",ISBLANK(S668),ISNUMBER(S668)),TRIM(S668),TRIM(_xlfn.CHOOSECOLS(_xlfn.TEXTSPLIT(S668,"-",,TRUE),1)))</f>
        <v>NULL</v>
      </c>
      <c r="AI668" s="91" t="str" cm="1">
        <f t="array" ref="AI668">IF(OR(TRIM(S668)="NULL",ISBLANK(S668),ISNUMBER(S668)),TRIM(S668),TRIM(_xlfn.CHOOSECOLS(_xlfn.TEXTSPLIT(S668,"-",,TRUE),2)))</f>
        <v>NULL</v>
      </c>
      <c r="AJ668" s="91" t="str" cm="1">
        <f t="array" ref="AJ668">IF(OR(TRIM(R668)="NULL",ISBLANK(R668),ISNUMBER(R668)),TRIM(R668),TRIM(_xlfn.CHOOSECOLS(_xlfn.TEXTSPLIT(R668,"-",,TRUE),1)))</f>
        <v>0</v>
      </c>
      <c r="AK668" s="91" t="str" cm="1">
        <f t="array" ref="AK668">IF(OR(TRIM(R668)="NULL",ISBLANK(R668),ISNUMBER(R668)),TRIM(R668),TRIM(_xlfn.CHOOSECOLS(_xlfn.TEXTSPLIT(R668,"-",,TRUE),2)))</f>
        <v>0</v>
      </c>
      <c r="AL668" s="91" t="str" cm="1">
        <f t="array" ref="AL668">IF(OR(TRIM(T668)="NULL",ISBLANK(T668),ISNUMBER(T668)),TRIM(T668),TRIM(_xlfn.CHOOSECOLS(_xlfn.TEXTSPLIT(T668,"-",,TRUE),1)))</f>
        <v>NULL</v>
      </c>
      <c r="AM668" s="91" t="str" cm="1">
        <f t="array" ref="AM668">IF(OR(TRIM(T668)="NULL",ISBLANK(T668),ISNUMBER(T668)),TRIM(T668),TRIM(_xlfn.CHOOSECOLS(_xlfn.TEXTSPLIT(T668,"-",,TRUE),2)))</f>
        <v>NULL</v>
      </c>
      <c r="AN668" s="91" t="str" cm="1">
        <f t="array" ref="AN668">IF(OR(TRIM(U668)="NULL",ISBLANK(U668),ISNUMBER(U668)),TRIM(U668),TRIM(_xlfn.CHOOSECOLS(_xlfn.TEXTSPLIT(Y668,"-",,TRUE),1)))</f>
        <v>NULL</v>
      </c>
      <c r="AO668" s="91" t="str" cm="1">
        <f t="array" ref="AO668">IF(OR(TRIM(U668)="NULL",ISBLANK(U668),ISNUMBER(U668)),TRIM(U668),TRIM(_xlfn.CHOOSECOLS(_xlfn.TEXTSPLIT(Y668,"-",,TRUE),2)))</f>
        <v>NULL</v>
      </c>
      <c r="AP668" s="91" t="str" cm="1">
        <f t="array" ref="AP668">IF(OR(TRIM(V668)="NULL",ISBLANK(V668),ISNUMBER(V668)),TRIM(V668),TRIM(_xlfn.CHOOSECOLS(_xlfn.TEXTSPLIT(Y668,"-",,TRUE),1)))</f>
        <v>NULL</v>
      </c>
      <c r="AQ668" s="91" t="str" cm="1">
        <f t="array" ref="AQ668">IF(OR(TRIM(V668)="NULL",ISBLANK(V668),ISNUMBER(V668)),V668,_xlfn.CHOOSECOLS(_xlfn.TEXTSPLIT(Y668,"-",,TRUE),2))</f>
        <v>NULL</v>
      </c>
      <c r="AR668" s="99" t="str" cm="1">
        <f t="array" ref="AR668">TRIM(IF(OR(TRIM(W668)="NULL",ISBLANK(W668),ISNUMBER(W668)), W668, IF(AND(ISNUMBER(FIND("|", W668))=TRUE, ISNUMBER(FIND("-", W668))=FALSE), W668, IF(AND(ISNUMBER(FIND("|", W668))=FALSE, ISNUMBER(FIND("-", W668))=TRUE),_xlfn.CHOOSECOLS(_xlfn.TEXTSPLIT(W668,"-", "|",,TRUE),1), _xlfn.CONCAT(_xlfn.CHOOSECOLS(_xlfn.TEXTSPLIT(SUBSTITUTE(W668, "-", "|"), "|"),1),"|", _xlfn.CHOOSECOLS(_xlfn.TEXTSPLIT(SUBSTITUTE(W668, "-", "|"), "|"), 3))))))</f>
        <v>NULL</v>
      </c>
      <c r="AS668" s="99" t="str" cm="1">
        <f t="array" ref="AS668">TRIM(IF(OR(TRIM(W668)="NULL",ISBLANK(W668),ISNUMBER(W668)), W668, IF(AND(ISNUMBER(FIND("|", W668))=TRUE, ISNUMBER(FIND("-", W668))=FALSE), W668, IF(AND(ISNUMBER(FIND("|", W668))=FALSE, ISNUMBER(FIND("-", W668))=TRUE),_xlfn.CHOOSECOLS(_xlfn.TEXTSPLIT(W668,"-", "|",,TRUE),2), _xlfn.CONCAT(_xlfn.CHOOSECOLS(_xlfn.TEXTSPLIT(SUBSTITUTE(W668, "-", "|"), "|"),2),"|", _xlfn.CHOOSECOLS(_xlfn.TEXTSPLIT(SUBSTITUTE(W668, "-", "|"), "|"), 4))))))</f>
        <v>NULL</v>
      </c>
      <c r="AT668" s="92" t="str" cm="1">
        <f t="array" ref="AT668">TRIM(_xlfn.CHOOSECOLS(_xlfn.TEXTSPLIT(AR668,"|",,TRUE),1))</f>
        <v>NULL</v>
      </c>
      <c r="AU668" s="92" t="str" cm="1">
        <f t="array" ref="AU668">TRIM(_xlfn.CHOOSECOLS(_xlfn.TEXTSPLIT(AS668,"|",,TRUE),1))</f>
        <v>NULL</v>
      </c>
      <c r="AV668" s="92" t="str" cm="1">
        <f t="array" ref="AV668">TRIM(_xlfn.CHOOSECOLS(_xlfn.TEXTSPLIT(AB668,"|",,TRUE),1))</f>
        <v>NULL</v>
      </c>
      <c r="AW668" s="92" t="str" cm="1">
        <f t="array" ref="AW668">TRIM(_xlfn.CHOOSECOLS(_xlfn.TEXTSPLIT(Y668,"|",,TRUE),1))</f>
        <v>NULL</v>
      </c>
      <c r="AX668" s="92" t="str" cm="1">
        <f t="array" ref="AX668">TRIM(_xlfn.CHOOSECOLS(_xlfn.TEXTSPLIT(Z668,"|",,TRUE),1))</f>
        <v>NULL</v>
      </c>
      <c r="AY668" s="99" t="str" cm="1">
        <f t="array" ref="AY668">TRIM(IF(OR(TRIM(AA668)="NULL",ISBLANK(AA668),ISNUMBER(AA668)), AA668, IF(AND(ISNUMBER(FIND("|", AA668))=TRUE, ISNUMBER(FIND("-", AA668))=FALSE), AA668, IF(AND(ISNUMBER(FIND("|", AA668))=FALSE, ISNUMBER(FIND("-", AA668))=TRUE),_xlfn.CHOOSECOLS(_xlfn.TEXTSPLIT(AA668,"-", "|",,TRUE),1), _xlfn.CONCAT(_xlfn.CHOOSECOLS(_xlfn.TEXTSPLIT(SUBSTITUTE(AA668, "-", "|"), "|"),1),"|", _xlfn.CHOOSECOLS(_xlfn.TEXTSPLIT(SUBSTITUTE(AA668, "-", "|"), "|"), 3))))))</f>
        <v>NULL</v>
      </c>
      <c r="AZ668" s="99" t="str" cm="1">
        <f t="array" ref="AZ668">TRIM(IF(OR(TRIM(AA668)="NULL",ISBLANK(AA668),ISNUMBER(AA668)), AA668, IF(AND(ISNUMBER(FIND("|", AA668))=TRUE, ISNUMBER(FIND("-", AA668))=FALSE), AA668, IF(AND(ISNUMBER(FIND("|", AA668))=FALSE, ISNUMBER(FIND("-", AA668))=TRUE),_xlfn.CHOOSECOLS(_xlfn.TEXTSPLIT(AA668,"-", "|",,TRUE),2), _xlfn.CONCAT(_xlfn.CHOOSECOLS(_xlfn.TEXTSPLIT(SUBSTITUTE(AA668, "-", "|"), "|"),2),"|", _xlfn.CHOOSECOLS(_xlfn.TEXTSPLIT(SUBSTITUTE(AA668, "-", "|"), "|"), 4))))))</f>
        <v>NULL</v>
      </c>
      <c r="BA668" s="92" t="str" cm="1">
        <f t="array" ref="BA668">TRIM(_xlfn.CHOOSECOLS(_xlfn.TEXTSPLIT(AY668,"|",,TRUE),1))</f>
        <v>NULL</v>
      </c>
      <c r="BB668" s="92" t="str" cm="1">
        <f t="array" ref="BB668">TRIM(_xlfn.CHOOSECOLS(_xlfn.TEXTSPLIT(AZ668,"|",,TRUE),1))</f>
        <v>NULL</v>
      </c>
      <c r="BC668" s="92" t="str" cm="1">
        <f t="array" ref="BC668">TRIM(_xlfn.CHOOSECOLS(_xlfn.TEXTSPLIT(AB668,"|",,TRUE),1))</f>
        <v>NULL</v>
      </c>
      <c r="BD668" s="92" t="str" cm="1">
        <f t="array" ref="BD668">TRIM(_xlfn.CHOOSECOLS(_xlfn.TEXTSPLIT(AC668,"|",,TRUE),1))</f>
        <v>NULL</v>
      </c>
      <c r="BE668" s="92" t="str" cm="1">
        <f t="array" ref="BE668">TRIM(_xlfn.CHOOSECOLS(_xlfn.TEXTSPLIT(AD668,"|",,TRUE),1))</f>
        <v>NULL</v>
      </c>
      <c r="BF668" s="92" t="str" cm="1">
        <f t="array" ref="BF668">TRIM(IF(OR(TRIM(AE668)="NULL",ISBLANK(AE668),ISNUMBER(AE668)),AE668,_xlfn.CHOOSECOLS(_xlfn.TEXTSPLIT(AE668,"-",,TRUE),1)))</f>
        <v>NULL</v>
      </c>
      <c r="BG668" s="92" t="str" cm="1">
        <f t="array" ref="BG668">TRIM(IF(OR(TRIM(AE668)="NULL",ISBLANK(AE668),ISNUMBER(AE668)),AE668,_xlfn.CHOOSECOLS(_xlfn.TEXTSPLIT(AE668,"-",,TRUE),2)))</f>
        <v>NULL</v>
      </c>
      <c r="BH668" s="95" t="str">
        <f t="shared" si="60"/>
        <v>2022</v>
      </c>
      <c r="BI668" s="96" t="str">
        <f t="shared" si="61"/>
        <v>9</v>
      </c>
      <c r="BJ668" s="97" t="str">
        <f t="shared" si="62"/>
        <v>14</v>
      </c>
      <c r="BK668" s="96" t="str">
        <f t="shared" si="63"/>
        <v>2022</v>
      </c>
      <c r="BL668" s="96" t="str">
        <f t="shared" si="64"/>
        <v>9</v>
      </c>
      <c r="BM668" s="97" t="str">
        <f t="shared" si="65"/>
        <v>27</v>
      </c>
      <c r="BN668" s="93" t="b">
        <f>AND(TRIM(BH668)="NULL", TRIM(BK668)="NULL")</f>
        <v>0</v>
      </c>
      <c r="BO668" s="127" t="s">
        <v>1731</v>
      </c>
      <c r="BP668" s="127" t="s">
        <v>1731</v>
      </c>
    </row>
    <row r="669" spans="1:68">
      <c r="A669" s="7" t="s">
        <v>1732</v>
      </c>
      <c r="B669" s="1" t="s">
        <v>420</v>
      </c>
      <c r="C669" s="11" t="s">
        <v>1717</v>
      </c>
      <c r="D669" s="6" t="s">
        <v>1718</v>
      </c>
      <c r="E669" s="21" t="s">
        <v>1733</v>
      </c>
      <c r="F669" s="5" t="s">
        <v>63</v>
      </c>
      <c r="G669" s="25" t="s">
        <v>63</v>
      </c>
      <c r="H669" s="25" t="s">
        <v>63</v>
      </c>
      <c r="I669" s="25" t="s">
        <v>63</v>
      </c>
      <c r="J669" s="5">
        <v>44818</v>
      </c>
      <c r="K669" s="6">
        <v>2022</v>
      </c>
      <c r="L669" s="6">
        <v>9</v>
      </c>
      <c r="M669" s="6">
        <v>14</v>
      </c>
      <c r="N669" s="5">
        <v>44831</v>
      </c>
      <c r="O669" s="6">
        <v>2022</v>
      </c>
      <c r="P669" s="6">
        <v>9</v>
      </c>
      <c r="Q669" s="6">
        <v>27</v>
      </c>
      <c r="R669" s="6">
        <v>3</v>
      </c>
      <c r="S669" s="6" t="s">
        <v>63</v>
      </c>
      <c r="T669" s="6" t="s">
        <v>63</v>
      </c>
      <c r="U669" s="6" t="s">
        <v>63</v>
      </c>
      <c r="V669" s="6" t="s">
        <v>63</v>
      </c>
      <c r="W669" s="6" t="s">
        <v>1734</v>
      </c>
      <c r="X669" s="6" t="s">
        <v>1735</v>
      </c>
      <c r="Y669" s="6" t="s">
        <v>66</v>
      </c>
      <c r="Z669" s="6" t="s">
        <v>63</v>
      </c>
      <c r="AA669" s="6">
        <v>590000000</v>
      </c>
      <c r="AB669" s="6" t="s">
        <v>172</v>
      </c>
      <c r="AC669" s="6" t="s">
        <v>73</v>
      </c>
      <c r="AD669" s="6" t="s">
        <v>63</v>
      </c>
      <c r="AE669" s="6" t="s">
        <v>63</v>
      </c>
      <c r="AH669" s="91" t="str" cm="1">
        <f t="array" ref="AH669">IF(OR(TRIM(S669)="NULL",ISBLANK(S669),ISNUMBER(S669)),TRIM(S669),TRIM(_xlfn.CHOOSECOLS(_xlfn.TEXTSPLIT(S669,"-",,TRUE),1)))</f>
        <v>NULL</v>
      </c>
      <c r="AI669" s="91" t="str" cm="1">
        <f t="array" ref="AI669">IF(OR(TRIM(S669)="NULL",ISBLANK(S669),ISNUMBER(S669)),TRIM(S669),TRIM(_xlfn.CHOOSECOLS(_xlfn.TEXTSPLIT(S669,"-",,TRUE),2)))</f>
        <v>NULL</v>
      </c>
      <c r="AJ669" s="91" t="str" cm="1">
        <f t="array" ref="AJ669">IF(OR(TRIM(R669)="NULL",ISBLANK(R669),ISNUMBER(R669)),TRIM(R669),TRIM(_xlfn.CHOOSECOLS(_xlfn.TEXTSPLIT(R669,"-",,TRUE),1)))</f>
        <v>3</v>
      </c>
      <c r="AK669" s="91" t="str" cm="1">
        <f t="array" ref="AK669">IF(OR(TRIM(R669)="NULL",ISBLANK(R669),ISNUMBER(R669)),TRIM(R669),TRIM(_xlfn.CHOOSECOLS(_xlfn.TEXTSPLIT(R669,"-",,TRUE),2)))</f>
        <v>3</v>
      </c>
      <c r="AL669" s="91" t="str" cm="1">
        <f t="array" ref="AL669">IF(OR(TRIM(T669)="NULL",ISBLANK(T669),ISNUMBER(T669)),TRIM(T669),TRIM(_xlfn.CHOOSECOLS(_xlfn.TEXTSPLIT(T669,"-",,TRUE),1)))</f>
        <v>NULL</v>
      </c>
      <c r="AM669" s="91" t="str" cm="1">
        <f t="array" ref="AM669">IF(OR(TRIM(T669)="NULL",ISBLANK(T669),ISNUMBER(T669)),TRIM(T669),TRIM(_xlfn.CHOOSECOLS(_xlfn.TEXTSPLIT(T669,"-",,TRUE),2)))</f>
        <v>NULL</v>
      </c>
      <c r="AN669" s="91" t="str" cm="1">
        <f t="array" ref="AN669">IF(OR(TRIM(U669)="NULL",ISBLANK(U669),ISNUMBER(U669)),TRIM(U669),TRIM(_xlfn.CHOOSECOLS(_xlfn.TEXTSPLIT(Y669,"-",,TRUE),1)))</f>
        <v>NULL</v>
      </c>
      <c r="AO669" s="91" t="str" cm="1">
        <f t="array" ref="AO669">IF(OR(TRIM(U669)="NULL",ISBLANK(U669),ISNUMBER(U669)),TRIM(U669),TRIM(_xlfn.CHOOSECOLS(_xlfn.TEXTSPLIT(Y669,"-",,TRUE),2)))</f>
        <v>NULL</v>
      </c>
      <c r="AP669" s="91" t="str" cm="1">
        <f t="array" ref="AP669">IF(OR(TRIM(V669)="NULL",ISBLANK(V669),ISNUMBER(V669)),TRIM(V669),TRIM(_xlfn.CHOOSECOLS(_xlfn.TEXTSPLIT(Y669,"-",,TRUE),1)))</f>
        <v>NULL</v>
      </c>
      <c r="AQ669" s="91" t="str" cm="1">
        <f t="array" ref="AQ669">IF(OR(TRIM(V669)="NULL",ISBLANK(V669),ISNUMBER(V669)),V669,_xlfn.CHOOSECOLS(_xlfn.TEXTSPLIT(Y669,"-",,TRUE),2))</f>
        <v>NULL</v>
      </c>
      <c r="AR669" s="99" t="str" cm="1">
        <f t="array" ref="AR669">TRIM(IF(OR(TRIM(W669)="NULL",ISBLANK(W669),ISNUMBER(W669)), W669, IF(AND(ISNUMBER(FIND("|", W669))=TRUE, ISNUMBER(FIND("-", W669))=FALSE), W669, IF(AND(ISNUMBER(FIND("|", W669))=FALSE, ISNUMBER(FIND("-", W669))=TRUE),_xlfn.CHOOSECOLS(_xlfn.TEXTSPLIT(W669,"-", "|",,TRUE),1), _xlfn.CONCAT(_xlfn.CHOOSECOLS(_xlfn.TEXTSPLIT(SUBSTITUTE(W669, "-", "|"), "|"),1),"|", _xlfn.CHOOSECOLS(_xlfn.TEXTSPLIT(SUBSTITUTE(W669, "-", "|"), "|"), 3))))))</f>
        <v>800000000|590000000</v>
      </c>
      <c r="AS669" s="99" t="str" cm="1">
        <f t="array" ref="AS669">TRIM(IF(OR(TRIM(W669)="NULL",ISBLANK(W669),ISNUMBER(W669)), W669, IF(AND(ISNUMBER(FIND("|", W669))=TRUE, ISNUMBER(FIND("-", W669))=FALSE), W669, IF(AND(ISNUMBER(FIND("|", W669))=FALSE, ISNUMBER(FIND("-", W669))=TRUE),_xlfn.CHOOSECOLS(_xlfn.TEXTSPLIT(W669,"-", "|",,TRUE),2), _xlfn.CONCAT(_xlfn.CHOOSECOLS(_xlfn.TEXTSPLIT(SUBSTITUTE(W669, "-", "|"), "|"),2),"|", _xlfn.CHOOSECOLS(_xlfn.TEXTSPLIT(SUBSTITUTE(W669, "-", "|"), "|"), 4))))))</f>
        <v>800000000|590000000</v>
      </c>
      <c r="AT669" s="92" t="str" cm="1">
        <f t="array" ref="AT669">TRIM(_xlfn.CHOOSECOLS(_xlfn.TEXTSPLIT(AR669,"|",,TRUE),1))</f>
        <v>800000000</v>
      </c>
      <c r="AU669" s="92" t="str" cm="1">
        <f t="array" ref="AU669">TRIM(_xlfn.CHOOSECOLS(_xlfn.TEXTSPLIT(AS669,"|",,TRUE),1))</f>
        <v>800000000</v>
      </c>
      <c r="AV669" s="92" t="str" cm="1">
        <f t="array" ref="AV669">TRIM(_xlfn.CHOOSECOLS(_xlfn.TEXTSPLIT(AB669,"|",,TRUE),1))</f>
        <v>USD</v>
      </c>
      <c r="AW669" s="92" t="str" cm="1">
        <f t="array" ref="AW669">TRIM(_xlfn.CHOOSECOLS(_xlfn.TEXTSPLIT(Y669,"|",,TRUE),1))</f>
        <v>No</v>
      </c>
      <c r="AX669" s="92" t="str" cm="1">
        <f t="array" ref="AX669">TRIM(_xlfn.CHOOSECOLS(_xlfn.TEXTSPLIT(Z669,"|",,TRUE),1))</f>
        <v>NULL</v>
      </c>
      <c r="AY669" s="99" t="str" cm="1">
        <f t="array" ref="AY669">TRIM(IF(OR(TRIM(AA669)="NULL",ISBLANK(AA669),ISNUMBER(AA669)), AA669, IF(AND(ISNUMBER(FIND("|", AA669))=TRUE, ISNUMBER(FIND("-", AA669))=FALSE), AA669, IF(AND(ISNUMBER(FIND("|", AA669))=FALSE, ISNUMBER(FIND("-", AA669))=TRUE),_xlfn.CHOOSECOLS(_xlfn.TEXTSPLIT(AA669,"-", "|",,TRUE),1), _xlfn.CONCAT(_xlfn.CHOOSECOLS(_xlfn.TEXTSPLIT(SUBSTITUTE(AA669, "-", "|"), "|"),1),"|", _xlfn.CHOOSECOLS(_xlfn.TEXTSPLIT(SUBSTITUTE(AA669, "-", "|"), "|"), 3))))))</f>
        <v>590000000</v>
      </c>
      <c r="AZ669" s="99" t="str" cm="1">
        <f t="array" ref="AZ669">TRIM(IF(OR(TRIM(AA669)="NULL",ISBLANK(AA669),ISNUMBER(AA669)), AA669, IF(AND(ISNUMBER(FIND("|", AA669))=TRUE, ISNUMBER(FIND("-", AA669))=FALSE), AA669, IF(AND(ISNUMBER(FIND("|", AA669))=FALSE, ISNUMBER(FIND("-", AA669))=TRUE),_xlfn.CHOOSECOLS(_xlfn.TEXTSPLIT(AA669,"-", "|",,TRUE),2), _xlfn.CONCAT(_xlfn.CHOOSECOLS(_xlfn.TEXTSPLIT(SUBSTITUTE(AA669, "-", "|"), "|"),2),"|", _xlfn.CHOOSECOLS(_xlfn.TEXTSPLIT(SUBSTITUTE(AA669, "-", "|"), "|"), 4))))))</f>
        <v>590000000</v>
      </c>
      <c r="BA669" s="92" t="str" cm="1">
        <f t="array" ref="BA669">TRIM(_xlfn.CHOOSECOLS(_xlfn.TEXTSPLIT(AY669,"|",,TRUE),1))</f>
        <v>590000000</v>
      </c>
      <c r="BB669" s="92" t="str" cm="1">
        <f t="array" ref="BB669">TRIM(_xlfn.CHOOSECOLS(_xlfn.TEXTSPLIT(AZ669,"|",,TRUE),1))</f>
        <v>590000000</v>
      </c>
      <c r="BC669" s="92" t="str" cm="1">
        <f t="array" ref="BC669">TRIM(_xlfn.CHOOSECOLS(_xlfn.TEXTSPLIT(AB669,"|",,TRUE),1))</f>
        <v>USD</v>
      </c>
      <c r="BD669" s="92" t="str" cm="1">
        <f t="array" ref="BD669">TRIM(_xlfn.CHOOSECOLS(_xlfn.TEXTSPLIT(AC669,"|",,TRUE),1))</f>
        <v>No</v>
      </c>
      <c r="BE669" s="92" t="str" cm="1">
        <f t="array" ref="BE669">TRIM(_xlfn.CHOOSECOLS(_xlfn.TEXTSPLIT(AD669,"|",,TRUE),1))</f>
        <v>NULL</v>
      </c>
      <c r="BF669" s="92" t="str" cm="1">
        <f t="array" ref="BF669">TRIM(IF(OR(TRIM(AE669)="NULL",ISBLANK(AE669),ISNUMBER(AE669)),AE669,_xlfn.CHOOSECOLS(_xlfn.TEXTSPLIT(AE669,"-",,TRUE),1)))</f>
        <v>NULL</v>
      </c>
      <c r="BG669" s="92" t="str" cm="1">
        <f t="array" ref="BG669">TRIM(IF(OR(TRIM(AE669)="NULL",ISBLANK(AE669),ISNUMBER(AE669)),AE669,_xlfn.CHOOSECOLS(_xlfn.TEXTSPLIT(AE669,"-",,TRUE),2)))</f>
        <v>NULL</v>
      </c>
      <c r="BH669" s="95" t="str">
        <f t="shared" si="60"/>
        <v>2022</v>
      </c>
      <c r="BI669" s="96" t="str">
        <f t="shared" si="61"/>
        <v>9</v>
      </c>
      <c r="BJ669" s="97" t="str">
        <f t="shared" si="62"/>
        <v>14</v>
      </c>
      <c r="BK669" s="96" t="str">
        <f t="shared" si="63"/>
        <v>2022</v>
      </c>
      <c r="BL669" s="96" t="str">
        <f t="shared" si="64"/>
        <v>9</v>
      </c>
      <c r="BM669" s="97" t="str">
        <f t="shared" si="65"/>
        <v>27</v>
      </c>
      <c r="BN669" s="93" t="b">
        <f>AND(TRIM(BH669)="NULL", TRIM(BK669)="NULL")</f>
        <v>0</v>
      </c>
      <c r="BO669" s="127" t="s">
        <v>630</v>
      </c>
      <c r="BP669" s="127" t="s">
        <v>630</v>
      </c>
    </row>
    <row r="670" spans="1:68">
      <c r="A670" s="7" t="s">
        <v>1736</v>
      </c>
      <c r="B670" s="1" t="s">
        <v>420</v>
      </c>
      <c r="C670" s="11" t="s">
        <v>1717</v>
      </c>
      <c r="D670" s="6" t="s">
        <v>1718</v>
      </c>
      <c r="E670" s="21" t="s">
        <v>1737</v>
      </c>
      <c r="F670" s="5" t="s">
        <v>63</v>
      </c>
      <c r="G670" s="25" t="s">
        <v>63</v>
      </c>
      <c r="H670" s="25" t="s">
        <v>63</v>
      </c>
      <c r="I670" s="25" t="s">
        <v>63</v>
      </c>
      <c r="J670" s="5">
        <v>44818</v>
      </c>
      <c r="K670" s="6">
        <v>2022</v>
      </c>
      <c r="L670" s="6">
        <v>9</v>
      </c>
      <c r="M670" s="6">
        <v>14</v>
      </c>
      <c r="N670" s="5">
        <v>44831</v>
      </c>
      <c r="O670" s="6">
        <v>2022</v>
      </c>
      <c r="P670" s="6">
        <v>9</v>
      </c>
      <c r="Q670" s="6">
        <v>27</v>
      </c>
      <c r="R670" s="6" t="s">
        <v>166</v>
      </c>
      <c r="S670" s="6" t="s">
        <v>63</v>
      </c>
      <c r="T670" s="6">
        <v>200</v>
      </c>
      <c r="U670" s="6" t="s">
        <v>63</v>
      </c>
      <c r="V670" s="6" t="s">
        <v>63</v>
      </c>
      <c r="W670" s="6" t="s">
        <v>63</v>
      </c>
      <c r="X670" s="6" t="s">
        <v>63</v>
      </c>
      <c r="Y670" s="6" t="s">
        <v>63</v>
      </c>
      <c r="Z670" s="6" t="s">
        <v>63</v>
      </c>
      <c r="AA670" s="6" t="s">
        <v>63</v>
      </c>
      <c r="AB670" s="6" t="s">
        <v>63</v>
      </c>
      <c r="AC670" s="6" t="s">
        <v>63</v>
      </c>
      <c r="AD670" s="6" t="s">
        <v>63</v>
      </c>
      <c r="AE670" s="59" t="s">
        <v>1738</v>
      </c>
      <c r="AH670" s="91" t="str" cm="1">
        <f t="array" ref="AH670">IF(OR(TRIM(S670)="NULL",ISBLANK(S670),ISNUMBER(S670)),TRIM(S670),TRIM(_xlfn.CHOOSECOLS(_xlfn.TEXTSPLIT(S670,"-",,TRUE),1)))</f>
        <v>NULL</v>
      </c>
      <c r="AI670" s="91" t="str" cm="1">
        <f t="array" ref="AI670">IF(OR(TRIM(S670)="NULL",ISBLANK(S670),ISNUMBER(S670)),TRIM(S670),TRIM(_xlfn.CHOOSECOLS(_xlfn.TEXTSPLIT(S670,"-",,TRUE),2)))</f>
        <v>NULL</v>
      </c>
      <c r="AJ670" s="91" t="str" cm="1">
        <f t="array" ref="AJ670">IF(OR(TRIM(R670)="NULL",ISBLANK(R670),ISNUMBER(R670)),TRIM(R670),TRIM(_xlfn.CHOOSECOLS(_xlfn.TEXTSPLIT(R670,"-",,TRUE),1)))</f>
        <v>NULL</v>
      </c>
      <c r="AK670" s="91" t="str" cm="1">
        <f t="array" ref="AK670">IF(OR(TRIM(R670)="NULL",ISBLANK(R670),ISNUMBER(R670)),TRIM(R670),TRIM(_xlfn.CHOOSECOLS(_xlfn.TEXTSPLIT(R670,"-",,TRUE),2)))</f>
        <v>NULL</v>
      </c>
      <c r="AL670" s="91" t="str" cm="1">
        <f t="array" ref="AL670">IF(OR(TRIM(T670)="NULL",ISBLANK(T670),ISNUMBER(T670)),TRIM(T670),TRIM(_xlfn.CHOOSECOLS(_xlfn.TEXTSPLIT(T670,"-",,TRUE),1)))</f>
        <v>200</v>
      </c>
      <c r="AM670" s="91" t="str" cm="1">
        <f t="array" ref="AM670">IF(OR(TRIM(T670)="NULL",ISBLANK(T670),ISNUMBER(T670)),TRIM(T670),TRIM(_xlfn.CHOOSECOLS(_xlfn.TEXTSPLIT(T670,"-",,TRUE),2)))</f>
        <v>200</v>
      </c>
      <c r="AN670" s="91" t="str" cm="1">
        <f t="array" ref="AN670">IF(OR(TRIM(U670)="NULL",ISBLANK(U670),ISNUMBER(U670)),TRIM(U670),TRIM(_xlfn.CHOOSECOLS(_xlfn.TEXTSPLIT(Y670,"-",,TRUE),1)))</f>
        <v>NULL</v>
      </c>
      <c r="AO670" s="91" t="str" cm="1">
        <f t="array" ref="AO670">IF(OR(TRIM(U670)="NULL",ISBLANK(U670),ISNUMBER(U670)),TRIM(U670),TRIM(_xlfn.CHOOSECOLS(_xlfn.TEXTSPLIT(Y670,"-",,TRUE),2)))</f>
        <v>NULL</v>
      </c>
      <c r="AP670" s="91" t="str" cm="1">
        <f t="array" ref="AP670">IF(OR(TRIM(V670)="NULL",ISBLANK(V670),ISNUMBER(V670)),TRIM(V670),TRIM(_xlfn.CHOOSECOLS(_xlfn.TEXTSPLIT(Y670,"-",,TRUE),1)))</f>
        <v>NULL</v>
      </c>
      <c r="AQ670" s="91" t="str" cm="1">
        <f t="array" ref="AQ670">IF(OR(TRIM(V670)="NULL",ISBLANK(V670),ISNUMBER(V670)),V670,_xlfn.CHOOSECOLS(_xlfn.TEXTSPLIT(Y670,"-",,TRUE),2))</f>
        <v>NULL</v>
      </c>
      <c r="AR670" s="99" t="str" cm="1">
        <f t="array" ref="AR670">TRIM(IF(OR(TRIM(W670)="NULL",ISBLANK(W670),ISNUMBER(W670)), W670, IF(AND(ISNUMBER(FIND("|", W670))=TRUE, ISNUMBER(FIND("-", W670))=FALSE), W670, IF(AND(ISNUMBER(FIND("|", W670))=FALSE, ISNUMBER(FIND("-", W670))=TRUE),_xlfn.CHOOSECOLS(_xlfn.TEXTSPLIT(W670,"-", "|",,TRUE),1), _xlfn.CONCAT(_xlfn.CHOOSECOLS(_xlfn.TEXTSPLIT(SUBSTITUTE(W670, "-", "|"), "|"),1),"|", _xlfn.CHOOSECOLS(_xlfn.TEXTSPLIT(SUBSTITUTE(W670, "-", "|"), "|"), 3))))))</f>
        <v>NULL</v>
      </c>
      <c r="AS670" s="99" t="str" cm="1">
        <f t="array" ref="AS670">TRIM(IF(OR(TRIM(W670)="NULL",ISBLANK(W670),ISNUMBER(W670)), W670, IF(AND(ISNUMBER(FIND("|", W670))=TRUE, ISNUMBER(FIND("-", W670))=FALSE), W670, IF(AND(ISNUMBER(FIND("|", W670))=FALSE, ISNUMBER(FIND("-", W670))=TRUE),_xlfn.CHOOSECOLS(_xlfn.TEXTSPLIT(W670,"-", "|",,TRUE),2), _xlfn.CONCAT(_xlfn.CHOOSECOLS(_xlfn.TEXTSPLIT(SUBSTITUTE(W670, "-", "|"), "|"),2),"|", _xlfn.CHOOSECOLS(_xlfn.TEXTSPLIT(SUBSTITUTE(W670, "-", "|"), "|"), 4))))))</f>
        <v>NULL</v>
      </c>
      <c r="AT670" s="92" t="str" cm="1">
        <f t="array" ref="AT670">TRIM(_xlfn.CHOOSECOLS(_xlfn.TEXTSPLIT(AR670,"|",,TRUE),1))</f>
        <v>NULL</v>
      </c>
      <c r="AU670" s="92" t="str" cm="1">
        <f t="array" ref="AU670">TRIM(_xlfn.CHOOSECOLS(_xlfn.TEXTSPLIT(AS670,"|",,TRUE),1))</f>
        <v>NULL</v>
      </c>
      <c r="AV670" s="92" t="str" cm="1">
        <f t="array" ref="AV670">TRIM(_xlfn.CHOOSECOLS(_xlfn.TEXTSPLIT(AB670,"|",,TRUE),1))</f>
        <v>NULL</v>
      </c>
      <c r="AW670" s="92" t="str" cm="1">
        <f t="array" ref="AW670">TRIM(_xlfn.CHOOSECOLS(_xlfn.TEXTSPLIT(Y670,"|",,TRUE),1))</f>
        <v>NULL</v>
      </c>
      <c r="AX670" s="92" t="str" cm="1">
        <f t="array" ref="AX670">TRIM(_xlfn.CHOOSECOLS(_xlfn.TEXTSPLIT(Z670,"|",,TRUE),1))</f>
        <v>NULL</v>
      </c>
      <c r="AY670" s="99" t="str" cm="1">
        <f t="array" ref="AY670">TRIM(IF(OR(TRIM(AA670)="NULL",ISBLANK(AA670),ISNUMBER(AA670)), AA670, IF(AND(ISNUMBER(FIND("|", AA670))=TRUE, ISNUMBER(FIND("-", AA670))=FALSE), AA670, IF(AND(ISNUMBER(FIND("|", AA670))=FALSE, ISNUMBER(FIND("-", AA670))=TRUE),_xlfn.CHOOSECOLS(_xlfn.TEXTSPLIT(AA670,"-", "|",,TRUE),1), _xlfn.CONCAT(_xlfn.CHOOSECOLS(_xlfn.TEXTSPLIT(SUBSTITUTE(AA670, "-", "|"), "|"),1),"|", _xlfn.CHOOSECOLS(_xlfn.TEXTSPLIT(SUBSTITUTE(AA670, "-", "|"), "|"), 3))))))</f>
        <v>NULL</v>
      </c>
      <c r="AZ670" s="99" t="str" cm="1">
        <f t="array" ref="AZ670">TRIM(IF(OR(TRIM(AA670)="NULL",ISBLANK(AA670),ISNUMBER(AA670)), AA670, IF(AND(ISNUMBER(FIND("|", AA670))=TRUE, ISNUMBER(FIND("-", AA670))=FALSE), AA670, IF(AND(ISNUMBER(FIND("|", AA670))=FALSE, ISNUMBER(FIND("-", AA670))=TRUE),_xlfn.CHOOSECOLS(_xlfn.TEXTSPLIT(AA670,"-", "|",,TRUE),2), _xlfn.CONCAT(_xlfn.CHOOSECOLS(_xlfn.TEXTSPLIT(SUBSTITUTE(AA670, "-", "|"), "|"),2),"|", _xlfn.CHOOSECOLS(_xlfn.TEXTSPLIT(SUBSTITUTE(AA670, "-", "|"), "|"), 4))))))</f>
        <v>NULL</v>
      </c>
      <c r="BA670" s="92" t="str" cm="1">
        <f t="array" ref="BA670">TRIM(_xlfn.CHOOSECOLS(_xlfn.TEXTSPLIT(AY670,"|",,TRUE),1))</f>
        <v>NULL</v>
      </c>
      <c r="BB670" s="92" t="str" cm="1">
        <f t="array" ref="BB670">TRIM(_xlfn.CHOOSECOLS(_xlfn.TEXTSPLIT(AZ670,"|",,TRUE),1))</f>
        <v>NULL</v>
      </c>
      <c r="BC670" s="92" t="str" cm="1">
        <f t="array" ref="BC670">TRIM(_xlfn.CHOOSECOLS(_xlfn.TEXTSPLIT(AB670,"|",,TRUE),1))</f>
        <v>NULL</v>
      </c>
      <c r="BD670" s="92" t="str" cm="1">
        <f t="array" ref="BD670">TRIM(_xlfn.CHOOSECOLS(_xlfn.TEXTSPLIT(AC670,"|",,TRUE),1))</f>
        <v>NULL</v>
      </c>
      <c r="BE670" s="92" t="str" cm="1">
        <f t="array" ref="BE670">TRIM(_xlfn.CHOOSECOLS(_xlfn.TEXTSPLIT(AD670,"|",,TRUE),1))</f>
        <v>NULL</v>
      </c>
      <c r="BF670" s="92" t="str" cm="1">
        <f t="array" ref="BF670">TRIM(IF(OR(TRIM(AE670)="NULL",ISBLANK(AE670),ISNUMBER(AE670)),AE670,_xlfn.CHOOSECOLS(_xlfn.TEXTSPLIT(AE670,"-",,TRUE),1)))</f>
        <v>100</v>
      </c>
      <c r="BG670" s="92" t="str" cm="1">
        <f t="array" ref="BG670">TRIM(IF(OR(TRIM(AE670)="NULL",ISBLANK(AE670),ISNUMBER(AE670)),AE670,_xlfn.CHOOSECOLS(_xlfn.TEXTSPLIT(AE670,"-",,TRUE),2)))</f>
        <v>999</v>
      </c>
      <c r="BH670" s="95" t="str">
        <f t="shared" si="60"/>
        <v>2022</v>
      </c>
      <c r="BI670" s="96" t="str">
        <f t="shared" si="61"/>
        <v>9</v>
      </c>
      <c r="BJ670" s="97" t="str">
        <f t="shared" si="62"/>
        <v>14</v>
      </c>
      <c r="BK670" s="96" t="str">
        <f t="shared" si="63"/>
        <v>2022</v>
      </c>
      <c r="BL670" s="96" t="str">
        <f t="shared" si="64"/>
        <v>9</v>
      </c>
      <c r="BM670" s="97" t="str">
        <f t="shared" si="65"/>
        <v>27</v>
      </c>
      <c r="BN670" s="93" t="b">
        <f>AND(TRIM(BH670)="NULL", TRIM(BK670)="NULL")</f>
        <v>0</v>
      </c>
      <c r="BO670" s="127" t="s">
        <v>630</v>
      </c>
      <c r="BP670" s="127" t="s">
        <v>630</v>
      </c>
    </row>
    <row r="671" spans="1:68">
      <c r="A671" s="7" t="s">
        <v>1739</v>
      </c>
      <c r="B671" s="1" t="s">
        <v>420</v>
      </c>
      <c r="C671" s="11" t="s">
        <v>1717</v>
      </c>
      <c r="D671" s="6" t="s">
        <v>1718</v>
      </c>
      <c r="E671" s="21" t="s">
        <v>1740</v>
      </c>
      <c r="F671" s="5" t="s">
        <v>63</v>
      </c>
      <c r="G671" s="25" t="s">
        <v>63</v>
      </c>
      <c r="H671" s="25" t="s">
        <v>63</v>
      </c>
      <c r="I671" s="25" t="s">
        <v>63</v>
      </c>
      <c r="J671" s="5">
        <v>44818</v>
      </c>
      <c r="K671" s="6">
        <v>2022</v>
      </c>
      <c r="L671" s="6">
        <v>9</v>
      </c>
      <c r="M671" s="6">
        <v>14</v>
      </c>
      <c r="N671" s="5">
        <v>44831</v>
      </c>
      <c r="O671" s="6">
        <v>2022</v>
      </c>
      <c r="P671" s="6">
        <v>9</v>
      </c>
      <c r="Q671" s="6">
        <v>27</v>
      </c>
      <c r="R671" s="6">
        <v>1</v>
      </c>
      <c r="S671" s="6" t="s">
        <v>63</v>
      </c>
      <c r="T671" s="6" t="s">
        <v>63</v>
      </c>
      <c r="U671" s="6" t="s">
        <v>63</v>
      </c>
      <c r="V671" s="6" t="s">
        <v>63</v>
      </c>
      <c r="W671" s="6" t="s">
        <v>63</v>
      </c>
      <c r="X671" s="6" t="s">
        <v>63</v>
      </c>
      <c r="Y671" s="6" t="s">
        <v>63</v>
      </c>
      <c r="Z671" s="6" t="s">
        <v>63</v>
      </c>
      <c r="AA671" s="6" t="s">
        <v>63</v>
      </c>
      <c r="AB671" s="6" t="s">
        <v>63</v>
      </c>
      <c r="AC671" s="6" t="s">
        <v>63</v>
      </c>
      <c r="AD671" s="6" t="s">
        <v>63</v>
      </c>
      <c r="AE671" s="6" t="s">
        <v>63</v>
      </c>
      <c r="AH671" s="91" t="str" cm="1">
        <f t="array" ref="AH671">IF(OR(TRIM(S671)="NULL",ISBLANK(S671),ISNUMBER(S671)),TRIM(S671),TRIM(_xlfn.CHOOSECOLS(_xlfn.TEXTSPLIT(S671,"-",,TRUE),1)))</f>
        <v>NULL</v>
      </c>
      <c r="AI671" s="91" t="str" cm="1">
        <f t="array" ref="AI671">IF(OR(TRIM(S671)="NULL",ISBLANK(S671),ISNUMBER(S671)),TRIM(S671),TRIM(_xlfn.CHOOSECOLS(_xlfn.TEXTSPLIT(S671,"-",,TRUE),2)))</f>
        <v>NULL</v>
      </c>
      <c r="AJ671" s="91" t="str" cm="1">
        <f t="array" ref="AJ671">IF(OR(TRIM(R671)="NULL",ISBLANK(R671),ISNUMBER(R671)),TRIM(R671),TRIM(_xlfn.CHOOSECOLS(_xlfn.TEXTSPLIT(R671,"-",,TRUE),1)))</f>
        <v>1</v>
      </c>
      <c r="AK671" s="91" t="str" cm="1">
        <f t="array" ref="AK671">IF(OR(TRIM(R671)="NULL",ISBLANK(R671),ISNUMBER(R671)),TRIM(R671),TRIM(_xlfn.CHOOSECOLS(_xlfn.TEXTSPLIT(R671,"-",,TRUE),2)))</f>
        <v>1</v>
      </c>
      <c r="AL671" s="91" t="str" cm="1">
        <f t="array" ref="AL671">IF(OR(TRIM(T671)="NULL",ISBLANK(T671),ISNUMBER(T671)),TRIM(T671),TRIM(_xlfn.CHOOSECOLS(_xlfn.TEXTSPLIT(T671,"-",,TRUE),1)))</f>
        <v>NULL</v>
      </c>
      <c r="AM671" s="91" t="str" cm="1">
        <f t="array" ref="AM671">IF(OR(TRIM(T671)="NULL",ISBLANK(T671),ISNUMBER(T671)),TRIM(T671),TRIM(_xlfn.CHOOSECOLS(_xlfn.TEXTSPLIT(T671,"-",,TRUE),2)))</f>
        <v>NULL</v>
      </c>
      <c r="AN671" s="91" t="str" cm="1">
        <f t="array" ref="AN671">IF(OR(TRIM(U671)="NULL",ISBLANK(U671),ISNUMBER(U671)),TRIM(U671),TRIM(_xlfn.CHOOSECOLS(_xlfn.TEXTSPLIT(Y671,"-",,TRUE),1)))</f>
        <v>NULL</v>
      </c>
      <c r="AO671" s="91" t="str" cm="1">
        <f t="array" ref="AO671">IF(OR(TRIM(U671)="NULL",ISBLANK(U671),ISNUMBER(U671)),TRIM(U671),TRIM(_xlfn.CHOOSECOLS(_xlfn.TEXTSPLIT(Y671,"-",,TRUE),2)))</f>
        <v>NULL</v>
      </c>
      <c r="AP671" s="91" t="str" cm="1">
        <f t="array" ref="AP671">IF(OR(TRIM(V671)="NULL",ISBLANK(V671),ISNUMBER(V671)),TRIM(V671),TRIM(_xlfn.CHOOSECOLS(_xlfn.TEXTSPLIT(Y671,"-",,TRUE),1)))</f>
        <v>NULL</v>
      </c>
      <c r="AQ671" s="91" t="str" cm="1">
        <f t="array" ref="AQ671">IF(OR(TRIM(V671)="NULL",ISBLANK(V671),ISNUMBER(V671)),V671,_xlfn.CHOOSECOLS(_xlfn.TEXTSPLIT(Y671,"-",,TRUE),2))</f>
        <v>NULL</v>
      </c>
      <c r="AR671" s="99" t="str" cm="1">
        <f t="array" ref="AR671">TRIM(IF(OR(TRIM(W671)="NULL",ISBLANK(W671),ISNUMBER(W671)), W671, IF(AND(ISNUMBER(FIND("|", W671))=TRUE, ISNUMBER(FIND("-", W671))=FALSE), W671, IF(AND(ISNUMBER(FIND("|", W671))=FALSE, ISNUMBER(FIND("-", W671))=TRUE),_xlfn.CHOOSECOLS(_xlfn.TEXTSPLIT(W671,"-", "|",,TRUE),1), _xlfn.CONCAT(_xlfn.CHOOSECOLS(_xlfn.TEXTSPLIT(SUBSTITUTE(W671, "-", "|"), "|"),1),"|", _xlfn.CHOOSECOLS(_xlfn.TEXTSPLIT(SUBSTITUTE(W671, "-", "|"), "|"), 3))))))</f>
        <v>NULL</v>
      </c>
      <c r="AS671" s="99" t="str" cm="1">
        <f t="array" ref="AS671">TRIM(IF(OR(TRIM(W671)="NULL",ISBLANK(W671),ISNUMBER(W671)), W671, IF(AND(ISNUMBER(FIND("|", W671))=TRUE, ISNUMBER(FIND("-", W671))=FALSE), W671, IF(AND(ISNUMBER(FIND("|", W671))=FALSE, ISNUMBER(FIND("-", W671))=TRUE),_xlfn.CHOOSECOLS(_xlfn.TEXTSPLIT(W671,"-", "|",,TRUE),2), _xlfn.CONCAT(_xlfn.CHOOSECOLS(_xlfn.TEXTSPLIT(SUBSTITUTE(W671, "-", "|"), "|"),2),"|", _xlfn.CHOOSECOLS(_xlfn.TEXTSPLIT(SUBSTITUTE(W671, "-", "|"), "|"), 4))))))</f>
        <v>NULL</v>
      </c>
      <c r="AT671" s="92" t="str" cm="1">
        <f t="array" ref="AT671">TRIM(_xlfn.CHOOSECOLS(_xlfn.TEXTSPLIT(AR671,"|",,TRUE),1))</f>
        <v>NULL</v>
      </c>
      <c r="AU671" s="92" t="str" cm="1">
        <f t="array" ref="AU671">TRIM(_xlfn.CHOOSECOLS(_xlfn.TEXTSPLIT(AS671,"|",,TRUE),1))</f>
        <v>NULL</v>
      </c>
      <c r="AV671" s="92" t="str" cm="1">
        <f t="array" ref="AV671">TRIM(_xlfn.CHOOSECOLS(_xlfn.TEXTSPLIT(AB671,"|",,TRUE),1))</f>
        <v>NULL</v>
      </c>
      <c r="AW671" s="92" t="str" cm="1">
        <f t="array" ref="AW671">TRIM(_xlfn.CHOOSECOLS(_xlfn.TEXTSPLIT(Y671,"|",,TRUE),1))</f>
        <v>NULL</v>
      </c>
      <c r="AX671" s="92" t="str" cm="1">
        <f t="array" ref="AX671">TRIM(_xlfn.CHOOSECOLS(_xlfn.TEXTSPLIT(Z671,"|",,TRUE),1))</f>
        <v>NULL</v>
      </c>
      <c r="AY671" s="99" t="str" cm="1">
        <f t="array" ref="AY671">TRIM(IF(OR(TRIM(AA671)="NULL",ISBLANK(AA671),ISNUMBER(AA671)), AA671, IF(AND(ISNUMBER(FIND("|", AA671))=TRUE, ISNUMBER(FIND("-", AA671))=FALSE), AA671, IF(AND(ISNUMBER(FIND("|", AA671))=FALSE, ISNUMBER(FIND("-", AA671))=TRUE),_xlfn.CHOOSECOLS(_xlfn.TEXTSPLIT(AA671,"-", "|",,TRUE),1), _xlfn.CONCAT(_xlfn.CHOOSECOLS(_xlfn.TEXTSPLIT(SUBSTITUTE(AA671, "-", "|"), "|"),1),"|", _xlfn.CHOOSECOLS(_xlfn.TEXTSPLIT(SUBSTITUTE(AA671, "-", "|"), "|"), 3))))))</f>
        <v>NULL</v>
      </c>
      <c r="AZ671" s="99" t="str" cm="1">
        <f t="array" ref="AZ671">TRIM(IF(OR(TRIM(AA671)="NULL",ISBLANK(AA671),ISNUMBER(AA671)), AA671, IF(AND(ISNUMBER(FIND("|", AA671))=TRUE, ISNUMBER(FIND("-", AA671))=FALSE), AA671, IF(AND(ISNUMBER(FIND("|", AA671))=FALSE, ISNUMBER(FIND("-", AA671))=TRUE),_xlfn.CHOOSECOLS(_xlfn.TEXTSPLIT(AA671,"-", "|",,TRUE),2), _xlfn.CONCAT(_xlfn.CHOOSECOLS(_xlfn.TEXTSPLIT(SUBSTITUTE(AA671, "-", "|"), "|"),2),"|", _xlfn.CHOOSECOLS(_xlfn.TEXTSPLIT(SUBSTITUTE(AA671, "-", "|"), "|"), 4))))))</f>
        <v>NULL</v>
      </c>
      <c r="BA671" s="92" t="str" cm="1">
        <f t="array" ref="BA671">TRIM(_xlfn.CHOOSECOLS(_xlfn.TEXTSPLIT(AY671,"|",,TRUE),1))</f>
        <v>NULL</v>
      </c>
      <c r="BB671" s="92" t="str" cm="1">
        <f t="array" ref="BB671">TRIM(_xlfn.CHOOSECOLS(_xlfn.TEXTSPLIT(AZ671,"|",,TRUE),1))</f>
        <v>NULL</v>
      </c>
      <c r="BC671" s="92" t="str" cm="1">
        <f t="array" ref="BC671">TRIM(_xlfn.CHOOSECOLS(_xlfn.TEXTSPLIT(AB671,"|",,TRUE),1))</f>
        <v>NULL</v>
      </c>
      <c r="BD671" s="92" t="str" cm="1">
        <f t="array" ref="BD671">TRIM(_xlfn.CHOOSECOLS(_xlfn.TEXTSPLIT(AC671,"|",,TRUE),1))</f>
        <v>NULL</v>
      </c>
      <c r="BE671" s="92" t="str" cm="1">
        <f t="array" ref="BE671">TRIM(_xlfn.CHOOSECOLS(_xlfn.TEXTSPLIT(AD671,"|",,TRUE),1))</f>
        <v>NULL</v>
      </c>
      <c r="BF671" s="92" t="str" cm="1">
        <f t="array" ref="BF671">TRIM(IF(OR(TRIM(AE671)="NULL",ISBLANK(AE671),ISNUMBER(AE671)),AE671,_xlfn.CHOOSECOLS(_xlfn.TEXTSPLIT(AE671,"-",,TRUE),1)))</f>
        <v>NULL</v>
      </c>
      <c r="BG671" s="92" t="str" cm="1">
        <f t="array" ref="BG671">TRIM(IF(OR(TRIM(AE671)="NULL",ISBLANK(AE671),ISNUMBER(AE671)),AE671,_xlfn.CHOOSECOLS(_xlfn.TEXTSPLIT(AE671,"-",,TRUE),2)))</f>
        <v>NULL</v>
      </c>
      <c r="BH671" s="95" t="str">
        <f t="shared" si="60"/>
        <v>2022</v>
      </c>
      <c r="BI671" s="96" t="str">
        <f t="shared" si="61"/>
        <v>9</v>
      </c>
      <c r="BJ671" s="97" t="str">
        <f t="shared" si="62"/>
        <v>14</v>
      </c>
      <c r="BK671" s="96" t="str">
        <f t="shared" si="63"/>
        <v>2022</v>
      </c>
      <c r="BL671" s="96" t="str">
        <f t="shared" si="64"/>
        <v>9</v>
      </c>
      <c r="BM671" s="97" t="str">
        <f t="shared" si="65"/>
        <v>27</v>
      </c>
      <c r="BN671" s="93" t="b">
        <f>AND(TRIM(BH671)="NULL", TRIM(BK671)="NULL")</f>
        <v>0</v>
      </c>
      <c r="BO671" s="127" t="s">
        <v>630</v>
      </c>
      <c r="BP671" s="127" t="s">
        <v>630</v>
      </c>
    </row>
    <row r="672" spans="1:68">
      <c r="A672" s="7" t="s">
        <v>1741</v>
      </c>
      <c r="B672" s="1" t="s">
        <v>420</v>
      </c>
      <c r="C672" s="11" t="s">
        <v>1717</v>
      </c>
      <c r="D672" s="6" t="s">
        <v>1718</v>
      </c>
      <c r="E672" s="21" t="s">
        <v>1742</v>
      </c>
      <c r="F672" s="5" t="s">
        <v>63</v>
      </c>
      <c r="G672" s="25" t="s">
        <v>63</v>
      </c>
      <c r="H672" s="25" t="s">
        <v>63</v>
      </c>
      <c r="I672" s="25" t="s">
        <v>63</v>
      </c>
      <c r="J672" s="5">
        <v>44818</v>
      </c>
      <c r="K672" s="6">
        <v>2022</v>
      </c>
      <c r="L672" s="6">
        <v>9</v>
      </c>
      <c r="M672" s="6">
        <v>14</v>
      </c>
      <c r="N672" s="5">
        <v>44831</v>
      </c>
      <c r="O672" s="6">
        <v>2022</v>
      </c>
      <c r="P672" s="6">
        <v>9</v>
      </c>
      <c r="Q672" s="6">
        <v>27</v>
      </c>
      <c r="R672" s="6">
        <v>1</v>
      </c>
      <c r="S672" s="6" t="s">
        <v>63</v>
      </c>
      <c r="T672" s="6" t="s">
        <v>63</v>
      </c>
      <c r="U672" s="6" t="s">
        <v>63</v>
      </c>
      <c r="V672" s="6" t="s">
        <v>63</v>
      </c>
      <c r="W672" s="6" t="s">
        <v>63</v>
      </c>
      <c r="X672" s="6" t="s">
        <v>63</v>
      </c>
      <c r="Y672" s="6" t="s">
        <v>63</v>
      </c>
      <c r="Z672" s="6" t="s">
        <v>63</v>
      </c>
      <c r="AA672" s="6" t="s">
        <v>63</v>
      </c>
      <c r="AB672" s="6" t="s">
        <v>63</v>
      </c>
      <c r="AC672" s="6" t="s">
        <v>63</v>
      </c>
      <c r="AD672" s="6" t="s">
        <v>63</v>
      </c>
      <c r="AE672" s="6" t="s">
        <v>63</v>
      </c>
      <c r="AH672" s="91" t="str" cm="1">
        <f t="array" ref="AH672">IF(OR(TRIM(S672)="NULL",ISBLANK(S672),ISNUMBER(S672)),TRIM(S672),TRIM(_xlfn.CHOOSECOLS(_xlfn.TEXTSPLIT(S672,"-",,TRUE),1)))</f>
        <v>NULL</v>
      </c>
      <c r="AI672" s="91" t="str" cm="1">
        <f t="array" ref="AI672">IF(OR(TRIM(S672)="NULL",ISBLANK(S672),ISNUMBER(S672)),TRIM(S672),TRIM(_xlfn.CHOOSECOLS(_xlfn.TEXTSPLIT(S672,"-",,TRUE),2)))</f>
        <v>NULL</v>
      </c>
      <c r="AJ672" s="91" t="str" cm="1">
        <f t="array" ref="AJ672">IF(OR(TRIM(R672)="NULL",ISBLANK(R672),ISNUMBER(R672)),TRIM(R672),TRIM(_xlfn.CHOOSECOLS(_xlfn.TEXTSPLIT(R672,"-",,TRUE),1)))</f>
        <v>1</v>
      </c>
      <c r="AK672" s="91" t="str" cm="1">
        <f t="array" ref="AK672">IF(OR(TRIM(R672)="NULL",ISBLANK(R672),ISNUMBER(R672)),TRIM(R672),TRIM(_xlfn.CHOOSECOLS(_xlfn.TEXTSPLIT(R672,"-",,TRUE),2)))</f>
        <v>1</v>
      </c>
      <c r="AL672" s="91" t="str" cm="1">
        <f t="array" ref="AL672">IF(OR(TRIM(T672)="NULL",ISBLANK(T672),ISNUMBER(T672)),TRIM(T672),TRIM(_xlfn.CHOOSECOLS(_xlfn.TEXTSPLIT(T672,"-",,TRUE),1)))</f>
        <v>NULL</v>
      </c>
      <c r="AM672" s="91" t="str" cm="1">
        <f t="array" ref="AM672">IF(OR(TRIM(T672)="NULL",ISBLANK(T672),ISNUMBER(T672)),TRIM(T672),TRIM(_xlfn.CHOOSECOLS(_xlfn.TEXTSPLIT(T672,"-",,TRUE),2)))</f>
        <v>NULL</v>
      </c>
      <c r="AN672" s="91" t="str" cm="1">
        <f t="array" ref="AN672">IF(OR(TRIM(U672)="NULL",ISBLANK(U672),ISNUMBER(U672)),TRIM(U672),TRIM(_xlfn.CHOOSECOLS(_xlfn.TEXTSPLIT(Y672,"-",,TRUE),1)))</f>
        <v>NULL</v>
      </c>
      <c r="AO672" s="91" t="str" cm="1">
        <f t="array" ref="AO672">IF(OR(TRIM(U672)="NULL",ISBLANK(U672),ISNUMBER(U672)),TRIM(U672),TRIM(_xlfn.CHOOSECOLS(_xlfn.TEXTSPLIT(Y672,"-",,TRUE),2)))</f>
        <v>NULL</v>
      </c>
      <c r="AP672" s="91" t="str" cm="1">
        <f t="array" ref="AP672">IF(OR(TRIM(V672)="NULL",ISBLANK(V672),ISNUMBER(V672)),TRIM(V672),TRIM(_xlfn.CHOOSECOLS(_xlfn.TEXTSPLIT(Y672,"-",,TRUE),1)))</f>
        <v>NULL</v>
      </c>
      <c r="AQ672" s="91" t="str" cm="1">
        <f t="array" ref="AQ672">IF(OR(TRIM(V672)="NULL",ISBLANK(V672),ISNUMBER(V672)),V672,_xlfn.CHOOSECOLS(_xlfn.TEXTSPLIT(Y672,"-",,TRUE),2))</f>
        <v>NULL</v>
      </c>
      <c r="AR672" s="99" t="str" cm="1">
        <f t="array" ref="AR672">TRIM(IF(OR(TRIM(W672)="NULL",ISBLANK(W672),ISNUMBER(W672)), W672, IF(AND(ISNUMBER(FIND("|", W672))=TRUE, ISNUMBER(FIND("-", W672))=FALSE), W672, IF(AND(ISNUMBER(FIND("|", W672))=FALSE, ISNUMBER(FIND("-", W672))=TRUE),_xlfn.CHOOSECOLS(_xlfn.TEXTSPLIT(W672,"-", "|",,TRUE),1), _xlfn.CONCAT(_xlfn.CHOOSECOLS(_xlfn.TEXTSPLIT(SUBSTITUTE(W672, "-", "|"), "|"),1),"|", _xlfn.CHOOSECOLS(_xlfn.TEXTSPLIT(SUBSTITUTE(W672, "-", "|"), "|"), 3))))))</f>
        <v>NULL</v>
      </c>
      <c r="AS672" s="99" t="str" cm="1">
        <f t="array" ref="AS672">TRIM(IF(OR(TRIM(W672)="NULL",ISBLANK(W672),ISNUMBER(W672)), W672, IF(AND(ISNUMBER(FIND("|", W672))=TRUE, ISNUMBER(FIND("-", W672))=FALSE), W672, IF(AND(ISNUMBER(FIND("|", W672))=FALSE, ISNUMBER(FIND("-", W672))=TRUE),_xlfn.CHOOSECOLS(_xlfn.TEXTSPLIT(W672,"-", "|",,TRUE),2), _xlfn.CONCAT(_xlfn.CHOOSECOLS(_xlfn.TEXTSPLIT(SUBSTITUTE(W672, "-", "|"), "|"),2),"|", _xlfn.CHOOSECOLS(_xlfn.TEXTSPLIT(SUBSTITUTE(W672, "-", "|"), "|"), 4))))))</f>
        <v>NULL</v>
      </c>
      <c r="AT672" s="92" t="str" cm="1">
        <f t="array" ref="AT672">TRIM(_xlfn.CHOOSECOLS(_xlfn.TEXTSPLIT(AR672,"|",,TRUE),1))</f>
        <v>NULL</v>
      </c>
      <c r="AU672" s="92" t="str" cm="1">
        <f t="array" ref="AU672">TRIM(_xlfn.CHOOSECOLS(_xlfn.TEXTSPLIT(AS672,"|",,TRUE),1))</f>
        <v>NULL</v>
      </c>
      <c r="AV672" s="92" t="str" cm="1">
        <f t="array" ref="AV672">TRIM(_xlfn.CHOOSECOLS(_xlfn.TEXTSPLIT(AB672,"|",,TRUE),1))</f>
        <v>NULL</v>
      </c>
      <c r="AW672" s="92" t="str" cm="1">
        <f t="array" ref="AW672">TRIM(_xlfn.CHOOSECOLS(_xlfn.TEXTSPLIT(Y672,"|",,TRUE),1))</f>
        <v>NULL</v>
      </c>
      <c r="AX672" s="92" t="str" cm="1">
        <f t="array" ref="AX672">TRIM(_xlfn.CHOOSECOLS(_xlfn.TEXTSPLIT(Z672,"|",,TRUE),1))</f>
        <v>NULL</v>
      </c>
      <c r="AY672" s="99" t="str" cm="1">
        <f t="array" ref="AY672">TRIM(IF(OR(TRIM(AA672)="NULL",ISBLANK(AA672),ISNUMBER(AA672)), AA672, IF(AND(ISNUMBER(FIND("|", AA672))=TRUE, ISNUMBER(FIND("-", AA672))=FALSE), AA672, IF(AND(ISNUMBER(FIND("|", AA672))=FALSE, ISNUMBER(FIND("-", AA672))=TRUE),_xlfn.CHOOSECOLS(_xlfn.TEXTSPLIT(AA672,"-", "|",,TRUE),1), _xlfn.CONCAT(_xlfn.CHOOSECOLS(_xlfn.TEXTSPLIT(SUBSTITUTE(AA672, "-", "|"), "|"),1),"|", _xlfn.CHOOSECOLS(_xlfn.TEXTSPLIT(SUBSTITUTE(AA672, "-", "|"), "|"), 3))))))</f>
        <v>NULL</v>
      </c>
      <c r="AZ672" s="99" t="str" cm="1">
        <f t="array" ref="AZ672">TRIM(IF(OR(TRIM(AA672)="NULL",ISBLANK(AA672),ISNUMBER(AA672)), AA672, IF(AND(ISNUMBER(FIND("|", AA672))=TRUE, ISNUMBER(FIND("-", AA672))=FALSE), AA672, IF(AND(ISNUMBER(FIND("|", AA672))=FALSE, ISNUMBER(FIND("-", AA672))=TRUE),_xlfn.CHOOSECOLS(_xlfn.TEXTSPLIT(AA672,"-", "|",,TRUE),2), _xlfn.CONCAT(_xlfn.CHOOSECOLS(_xlfn.TEXTSPLIT(SUBSTITUTE(AA672, "-", "|"), "|"),2),"|", _xlfn.CHOOSECOLS(_xlfn.TEXTSPLIT(SUBSTITUTE(AA672, "-", "|"), "|"), 4))))))</f>
        <v>NULL</v>
      </c>
      <c r="BA672" s="92" t="str" cm="1">
        <f t="array" ref="BA672">TRIM(_xlfn.CHOOSECOLS(_xlfn.TEXTSPLIT(AY672,"|",,TRUE),1))</f>
        <v>NULL</v>
      </c>
      <c r="BB672" s="92" t="str" cm="1">
        <f t="array" ref="BB672">TRIM(_xlfn.CHOOSECOLS(_xlfn.TEXTSPLIT(AZ672,"|",,TRUE),1))</f>
        <v>NULL</v>
      </c>
      <c r="BC672" s="92" t="str" cm="1">
        <f t="array" ref="BC672">TRIM(_xlfn.CHOOSECOLS(_xlfn.TEXTSPLIT(AB672,"|",,TRUE),1))</f>
        <v>NULL</v>
      </c>
      <c r="BD672" s="92" t="str" cm="1">
        <f t="array" ref="BD672">TRIM(_xlfn.CHOOSECOLS(_xlfn.TEXTSPLIT(AC672,"|",,TRUE),1))</f>
        <v>NULL</v>
      </c>
      <c r="BE672" s="92" t="str" cm="1">
        <f t="array" ref="BE672">TRIM(_xlfn.CHOOSECOLS(_xlfn.TEXTSPLIT(AD672,"|",,TRUE),1))</f>
        <v>NULL</v>
      </c>
      <c r="BF672" s="92" t="str" cm="1">
        <f t="array" ref="BF672">TRIM(IF(OR(TRIM(AE672)="NULL",ISBLANK(AE672),ISNUMBER(AE672)),AE672,_xlfn.CHOOSECOLS(_xlfn.TEXTSPLIT(AE672,"-",,TRUE),1)))</f>
        <v>NULL</v>
      </c>
      <c r="BG672" s="92" t="str" cm="1">
        <f t="array" ref="BG672">TRIM(IF(OR(TRIM(AE672)="NULL",ISBLANK(AE672),ISNUMBER(AE672)),AE672,_xlfn.CHOOSECOLS(_xlfn.TEXTSPLIT(AE672,"-",,TRUE),2)))</f>
        <v>NULL</v>
      </c>
      <c r="BH672" s="95" t="str">
        <f t="shared" si="60"/>
        <v>2022</v>
      </c>
      <c r="BI672" s="96" t="str">
        <f t="shared" si="61"/>
        <v>9</v>
      </c>
      <c r="BJ672" s="97" t="str">
        <f t="shared" si="62"/>
        <v>14</v>
      </c>
      <c r="BK672" s="96" t="str">
        <f t="shared" si="63"/>
        <v>2022</v>
      </c>
      <c r="BL672" s="96" t="str">
        <f t="shared" si="64"/>
        <v>9</v>
      </c>
      <c r="BM672" s="97" t="str">
        <f t="shared" si="65"/>
        <v>27</v>
      </c>
      <c r="BN672" s="93" t="b">
        <f>AND(TRIM(BH672)="NULL", TRIM(BK672)="NULL")</f>
        <v>0</v>
      </c>
      <c r="BO672" s="127" t="s">
        <v>630</v>
      </c>
      <c r="BP672" s="127" t="s">
        <v>630</v>
      </c>
    </row>
    <row r="673" spans="1:68">
      <c r="A673" s="7" t="s">
        <v>1743</v>
      </c>
      <c r="B673" s="1" t="s">
        <v>420</v>
      </c>
      <c r="C673" s="11" t="s">
        <v>1717</v>
      </c>
      <c r="D673" s="6" t="s">
        <v>1718</v>
      </c>
      <c r="E673" s="21" t="s">
        <v>1744</v>
      </c>
      <c r="F673" s="5" t="s">
        <v>63</v>
      </c>
      <c r="G673" s="25" t="s">
        <v>63</v>
      </c>
      <c r="H673" s="25" t="s">
        <v>63</v>
      </c>
      <c r="I673" s="25" t="s">
        <v>63</v>
      </c>
      <c r="J673" s="5">
        <v>44818</v>
      </c>
      <c r="K673" s="6">
        <v>2022</v>
      </c>
      <c r="L673" s="6">
        <v>9</v>
      </c>
      <c r="M673" s="6">
        <v>14</v>
      </c>
      <c r="N673" s="5">
        <v>44831</v>
      </c>
      <c r="O673" s="6">
        <v>2022</v>
      </c>
      <c r="P673" s="6">
        <v>9</v>
      </c>
      <c r="Q673" s="6">
        <v>27</v>
      </c>
      <c r="R673" s="6">
        <v>1</v>
      </c>
      <c r="S673" s="6" t="s">
        <v>63</v>
      </c>
      <c r="T673" s="6" t="s">
        <v>63</v>
      </c>
      <c r="U673" s="6" t="s">
        <v>63</v>
      </c>
      <c r="V673" s="6" t="s">
        <v>63</v>
      </c>
      <c r="W673" s="6" t="s">
        <v>63</v>
      </c>
      <c r="X673" s="6" t="s">
        <v>63</v>
      </c>
      <c r="Y673" s="6" t="s">
        <v>63</v>
      </c>
      <c r="Z673" s="6" t="s">
        <v>63</v>
      </c>
      <c r="AA673" s="6" t="s">
        <v>63</v>
      </c>
      <c r="AB673" s="6" t="s">
        <v>63</v>
      </c>
      <c r="AC673" s="6" t="s">
        <v>63</v>
      </c>
      <c r="AD673" s="6" t="s">
        <v>63</v>
      </c>
      <c r="AE673" s="6" t="s">
        <v>63</v>
      </c>
      <c r="AH673" s="91" t="str" cm="1">
        <f t="array" ref="AH673">IF(OR(TRIM(S673)="NULL",ISBLANK(S673),ISNUMBER(S673)),TRIM(S673),TRIM(_xlfn.CHOOSECOLS(_xlfn.TEXTSPLIT(S673,"-",,TRUE),1)))</f>
        <v>NULL</v>
      </c>
      <c r="AI673" s="91" t="str" cm="1">
        <f t="array" ref="AI673">IF(OR(TRIM(S673)="NULL",ISBLANK(S673),ISNUMBER(S673)),TRIM(S673),TRIM(_xlfn.CHOOSECOLS(_xlfn.TEXTSPLIT(S673,"-",,TRUE),2)))</f>
        <v>NULL</v>
      </c>
      <c r="AJ673" s="91" t="str" cm="1">
        <f t="array" ref="AJ673">IF(OR(TRIM(R673)="NULL",ISBLANK(R673),ISNUMBER(R673)),TRIM(R673),TRIM(_xlfn.CHOOSECOLS(_xlfn.TEXTSPLIT(R673,"-",,TRUE),1)))</f>
        <v>1</v>
      </c>
      <c r="AK673" s="91" t="str" cm="1">
        <f t="array" ref="AK673">IF(OR(TRIM(R673)="NULL",ISBLANK(R673),ISNUMBER(R673)),TRIM(R673),TRIM(_xlfn.CHOOSECOLS(_xlfn.TEXTSPLIT(R673,"-",,TRUE),2)))</f>
        <v>1</v>
      </c>
      <c r="AL673" s="91" t="str" cm="1">
        <f t="array" ref="AL673">IF(OR(TRIM(T673)="NULL",ISBLANK(T673),ISNUMBER(T673)),TRIM(T673),TRIM(_xlfn.CHOOSECOLS(_xlfn.TEXTSPLIT(T673,"-",,TRUE),1)))</f>
        <v>NULL</v>
      </c>
      <c r="AM673" s="91" t="str" cm="1">
        <f t="array" ref="AM673">IF(OR(TRIM(T673)="NULL",ISBLANK(T673),ISNUMBER(T673)),TRIM(T673),TRIM(_xlfn.CHOOSECOLS(_xlfn.TEXTSPLIT(T673,"-",,TRUE),2)))</f>
        <v>NULL</v>
      </c>
      <c r="AN673" s="91" t="str" cm="1">
        <f t="array" ref="AN673">IF(OR(TRIM(U673)="NULL",ISBLANK(U673),ISNUMBER(U673)),TRIM(U673),TRIM(_xlfn.CHOOSECOLS(_xlfn.TEXTSPLIT(Y673,"-",,TRUE),1)))</f>
        <v>NULL</v>
      </c>
      <c r="AO673" s="91" t="str" cm="1">
        <f t="array" ref="AO673">IF(OR(TRIM(U673)="NULL",ISBLANK(U673),ISNUMBER(U673)),TRIM(U673),TRIM(_xlfn.CHOOSECOLS(_xlfn.TEXTSPLIT(Y673,"-",,TRUE),2)))</f>
        <v>NULL</v>
      </c>
      <c r="AP673" s="91" t="str" cm="1">
        <f t="array" ref="AP673">IF(OR(TRIM(V673)="NULL",ISBLANK(V673),ISNUMBER(V673)),TRIM(V673),TRIM(_xlfn.CHOOSECOLS(_xlfn.TEXTSPLIT(Y673,"-",,TRUE),1)))</f>
        <v>NULL</v>
      </c>
      <c r="AQ673" s="91" t="str" cm="1">
        <f t="array" ref="AQ673">IF(OR(TRIM(V673)="NULL",ISBLANK(V673),ISNUMBER(V673)),V673,_xlfn.CHOOSECOLS(_xlfn.TEXTSPLIT(Y673,"-",,TRUE),2))</f>
        <v>NULL</v>
      </c>
      <c r="AR673" s="99" t="str" cm="1">
        <f t="array" ref="AR673">TRIM(IF(OR(TRIM(W673)="NULL",ISBLANK(W673),ISNUMBER(W673)), W673, IF(AND(ISNUMBER(FIND("|", W673))=TRUE, ISNUMBER(FIND("-", W673))=FALSE), W673, IF(AND(ISNUMBER(FIND("|", W673))=FALSE, ISNUMBER(FIND("-", W673))=TRUE),_xlfn.CHOOSECOLS(_xlfn.TEXTSPLIT(W673,"-", "|",,TRUE),1), _xlfn.CONCAT(_xlfn.CHOOSECOLS(_xlfn.TEXTSPLIT(SUBSTITUTE(W673, "-", "|"), "|"),1),"|", _xlfn.CHOOSECOLS(_xlfn.TEXTSPLIT(SUBSTITUTE(W673, "-", "|"), "|"), 3))))))</f>
        <v>NULL</v>
      </c>
      <c r="AS673" s="99" t="str" cm="1">
        <f t="array" ref="AS673">TRIM(IF(OR(TRIM(W673)="NULL",ISBLANK(W673),ISNUMBER(W673)), W673, IF(AND(ISNUMBER(FIND("|", W673))=TRUE, ISNUMBER(FIND("-", W673))=FALSE), W673, IF(AND(ISNUMBER(FIND("|", W673))=FALSE, ISNUMBER(FIND("-", W673))=TRUE),_xlfn.CHOOSECOLS(_xlfn.TEXTSPLIT(W673,"-", "|",,TRUE),2), _xlfn.CONCAT(_xlfn.CHOOSECOLS(_xlfn.TEXTSPLIT(SUBSTITUTE(W673, "-", "|"), "|"),2),"|", _xlfn.CHOOSECOLS(_xlfn.TEXTSPLIT(SUBSTITUTE(W673, "-", "|"), "|"), 4))))))</f>
        <v>NULL</v>
      </c>
      <c r="AT673" s="92" t="str" cm="1">
        <f t="array" ref="AT673">TRIM(_xlfn.CHOOSECOLS(_xlfn.TEXTSPLIT(AR673,"|",,TRUE),1))</f>
        <v>NULL</v>
      </c>
      <c r="AU673" s="92" t="str" cm="1">
        <f t="array" ref="AU673">TRIM(_xlfn.CHOOSECOLS(_xlfn.TEXTSPLIT(AS673,"|",,TRUE),1))</f>
        <v>NULL</v>
      </c>
      <c r="AV673" s="92" t="str" cm="1">
        <f t="array" ref="AV673">TRIM(_xlfn.CHOOSECOLS(_xlfn.TEXTSPLIT(AB673,"|",,TRUE),1))</f>
        <v>NULL</v>
      </c>
      <c r="AW673" s="92" t="str" cm="1">
        <f t="array" ref="AW673">TRIM(_xlfn.CHOOSECOLS(_xlfn.TEXTSPLIT(Y673,"|",,TRUE),1))</f>
        <v>NULL</v>
      </c>
      <c r="AX673" s="92" t="str" cm="1">
        <f t="array" ref="AX673">TRIM(_xlfn.CHOOSECOLS(_xlfn.TEXTSPLIT(Z673,"|",,TRUE),1))</f>
        <v>NULL</v>
      </c>
      <c r="AY673" s="99" t="str" cm="1">
        <f t="array" ref="AY673">TRIM(IF(OR(TRIM(AA673)="NULL",ISBLANK(AA673),ISNUMBER(AA673)), AA673, IF(AND(ISNUMBER(FIND("|", AA673))=TRUE, ISNUMBER(FIND("-", AA673))=FALSE), AA673, IF(AND(ISNUMBER(FIND("|", AA673))=FALSE, ISNUMBER(FIND("-", AA673))=TRUE),_xlfn.CHOOSECOLS(_xlfn.TEXTSPLIT(AA673,"-", "|",,TRUE),1), _xlfn.CONCAT(_xlfn.CHOOSECOLS(_xlfn.TEXTSPLIT(SUBSTITUTE(AA673, "-", "|"), "|"),1),"|", _xlfn.CHOOSECOLS(_xlfn.TEXTSPLIT(SUBSTITUTE(AA673, "-", "|"), "|"), 3))))))</f>
        <v>NULL</v>
      </c>
      <c r="AZ673" s="99" t="str" cm="1">
        <f t="array" ref="AZ673">TRIM(IF(OR(TRIM(AA673)="NULL",ISBLANK(AA673),ISNUMBER(AA673)), AA673, IF(AND(ISNUMBER(FIND("|", AA673))=TRUE, ISNUMBER(FIND("-", AA673))=FALSE), AA673, IF(AND(ISNUMBER(FIND("|", AA673))=FALSE, ISNUMBER(FIND("-", AA673))=TRUE),_xlfn.CHOOSECOLS(_xlfn.TEXTSPLIT(AA673,"-", "|",,TRUE),2), _xlfn.CONCAT(_xlfn.CHOOSECOLS(_xlfn.TEXTSPLIT(SUBSTITUTE(AA673, "-", "|"), "|"),2),"|", _xlfn.CHOOSECOLS(_xlfn.TEXTSPLIT(SUBSTITUTE(AA673, "-", "|"), "|"), 4))))))</f>
        <v>NULL</v>
      </c>
      <c r="BA673" s="92" t="str" cm="1">
        <f t="array" ref="BA673">TRIM(_xlfn.CHOOSECOLS(_xlfn.TEXTSPLIT(AY673,"|",,TRUE),1))</f>
        <v>NULL</v>
      </c>
      <c r="BB673" s="92" t="str" cm="1">
        <f t="array" ref="BB673">TRIM(_xlfn.CHOOSECOLS(_xlfn.TEXTSPLIT(AZ673,"|",,TRUE),1))</f>
        <v>NULL</v>
      </c>
      <c r="BC673" s="92" t="str" cm="1">
        <f t="array" ref="BC673">TRIM(_xlfn.CHOOSECOLS(_xlfn.TEXTSPLIT(AB673,"|",,TRUE),1))</f>
        <v>NULL</v>
      </c>
      <c r="BD673" s="92" t="str" cm="1">
        <f t="array" ref="BD673">TRIM(_xlfn.CHOOSECOLS(_xlfn.TEXTSPLIT(AC673,"|",,TRUE),1))</f>
        <v>NULL</v>
      </c>
      <c r="BE673" s="92" t="str" cm="1">
        <f t="array" ref="BE673">TRIM(_xlfn.CHOOSECOLS(_xlfn.TEXTSPLIT(AD673,"|",,TRUE),1))</f>
        <v>NULL</v>
      </c>
      <c r="BF673" s="92" t="str" cm="1">
        <f t="array" ref="BF673">TRIM(IF(OR(TRIM(AE673)="NULL",ISBLANK(AE673),ISNUMBER(AE673)),AE673,_xlfn.CHOOSECOLS(_xlfn.TEXTSPLIT(AE673,"-",,TRUE),1)))</f>
        <v>NULL</v>
      </c>
      <c r="BG673" s="92" t="str" cm="1">
        <f t="array" ref="BG673">TRIM(IF(OR(TRIM(AE673)="NULL",ISBLANK(AE673),ISNUMBER(AE673)),AE673,_xlfn.CHOOSECOLS(_xlfn.TEXTSPLIT(AE673,"-",,TRUE),2)))</f>
        <v>NULL</v>
      </c>
      <c r="BH673" s="95" t="str">
        <f t="shared" si="60"/>
        <v>2022</v>
      </c>
      <c r="BI673" s="96" t="str">
        <f t="shared" si="61"/>
        <v>9</v>
      </c>
      <c r="BJ673" s="97" t="str">
        <f t="shared" si="62"/>
        <v>14</v>
      </c>
      <c r="BK673" s="96" t="str">
        <f t="shared" si="63"/>
        <v>2022</v>
      </c>
      <c r="BL673" s="96" t="str">
        <f t="shared" si="64"/>
        <v>9</v>
      </c>
      <c r="BM673" s="97" t="str">
        <f t="shared" si="65"/>
        <v>27</v>
      </c>
      <c r="BN673" s="93" t="b">
        <f>AND(TRIM(BH673)="NULL", TRIM(BK673)="NULL")</f>
        <v>0</v>
      </c>
      <c r="BO673" s="127" t="s">
        <v>630</v>
      </c>
      <c r="BP673" s="127" t="s">
        <v>630</v>
      </c>
    </row>
    <row r="674" spans="1:68" ht="60.75">
      <c r="A674" s="7" t="s">
        <v>1745</v>
      </c>
      <c r="B674" s="1" t="s">
        <v>420</v>
      </c>
      <c r="C674" s="40" t="s">
        <v>1746</v>
      </c>
      <c r="D674" s="6" t="s">
        <v>1747</v>
      </c>
      <c r="E674" s="21" t="s">
        <v>1748</v>
      </c>
      <c r="F674" s="5" t="s">
        <v>63</v>
      </c>
      <c r="G674" s="25" t="s">
        <v>63</v>
      </c>
      <c r="H674" s="25" t="s">
        <v>63</v>
      </c>
      <c r="I674" s="25" t="s">
        <v>63</v>
      </c>
      <c r="J674" s="5">
        <v>39692</v>
      </c>
      <c r="K674" s="6">
        <v>2008</v>
      </c>
      <c r="L674" s="6">
        <v>9</v>
      </c>
      <c r="M674" s="6">
        <v>1</v>
      </c>
      <c r="N674" s="5">
        <v>39706</v>
      </c>
      <c r="O674" s="6">
        <v>2008</v>
      </c>
      <c r="P674" s="6">
        <v>9</v>
      </c>
      <c r="Q674" s="6">
        <v>15</v>
      </c>
      <c r="R674" s="6">
        <v>214</v>
      </c>
      <c r="S674" s="6" t="s">
        <v>63</v>
      </c>
      <c r="T674" s="6" t="s">
        <v>166</v>
      </c>
      <c r="U674" s="6">
        <v>1000000</v>
      </c>
      <c r="V674" s="6" t="s">
        <v>166</v>
      </c>
      <c r="W674" s="6" t="s">
        <v>166</v>
      </c>
      <c r="X674" s="6" t="s">
        <v>166</v>
      </c>
      <c r="Y674" s="6" t="s">
        <v>166</v>
      </c>
      <c r="Z674" s="6" t="s">
        <v>166</v>
      </c>
      <c r="AA674" s="6">
        <v>38000000000</v>
      </c>
      <c r="AB674" s="6" t="s">
        <v>172</v>
      </c>
      <c r="AC674" s="6" t="s">
        <v>590</v>
      </c>
      <c r="AD674" s="6">
        <v>2008</v>
      </c>
      <c r="AE674" s="6">
        <v>300200</v>
      </c>
      <c r="AH674" s="91" t="str" cm="1">
        <f t="array" ref="AH674">IF(OR(TRIM(S674)="NULL",ISBLANK(S674),ISNUMBER(S674)),TRIM(S674),TRIM(_xlfn.CHOOSECOLS(_xlfn.TEXTSPLIT(S674,"-",,TRUE),1)))</f>
        <v>NULL</v>
      </c>
      <c r="AI674" s="91" t="str" cm="1">
        <f t="array" ref="AI674">IF(OR(TRIM(S674)="NULL",ISBLANK(S674),ISNUMBER(S674)),TRIM(S674),TRIM(_xlfn.CHOOSECOLS(_xlfn.TEXTSPLIT(S674,"-",,TRUE),2)))</f>
        <v>NULL</v>
      </c>
      <c r="AJ674" s="91" t="str" cm="1">
        <f t="array" ref="AJ674">IF(OR(TRIM(R674)="NULL",ISBLANK(R674),ISNUMBER(R674)),TRIM(R674),TRIM(_xlfn.CHOOSECOLS(_xlfn.TEXTSPLIT(R674,"-",,TRUE),1)))</f>
        <v>214</v>
      </c>
      <c r="AK674" s="91" t="str" cm="1">
        <f t="array" ref="AK674">IF(OR(TRIM(R674)="NULL",ISBLANK(R674),ISNUMBER(R674)),TRIM(R674),TRIM(_xlfn.CHOOSECOLS(_xlfn.TEXTSPLIT(R674,"-",,TRUE),2)))</f>
        <v>214</v>
      </c>
      <c r="AL674" s="91" t="str" cm="1">
        <f t="array" ref="AL674">IF(OR(TRIM(T674)="NULL",ISBLANK(T674),ISNUMBER(T674)),TRIM(T674),TRIM(_xlfn.CHOOSECOLS(_xlfn.TEXTSPLIT(T674,"-",,TRUE),1)))</f>
        <v>NULL</v>
      </c>
      <c r="AM674" s="91" t="str" cm="1">
        <f t="array" ref="AM674">IF(OR(TRIM(T674)="NULL",ISBLANK(T674),ISNUMBER(T674)),TRIM(T674),TRIM(_xlfn.CHOOSECOLS(_xlfn.TEXTSPLIT(T674,"-",,TRUE),2)))</f>
        <v>NULL</v>
      </c>
      <c r="AN674" s="91" t="str" cm="1">
        <f t="array" ref="AN674">IF(OR(TRIM(U674)="NULL",ISBLANK(U674),ISNUMBER(U674)),TRIM(U674),TRIM(_xlfn.CHOOSECOLS(_xlfn.TEXTSPLIT(Y674,"-",,TRUE),1)))</f>
        <v>1000000</v>
      </c>
      <c r="AO674" s="91" t="str" cm="1">
        <f t="array" ref="AO674">IF(OR(TRIM(U674)="NULL",ISBLANK(U674),ISNUMBER(U674)),TRIM(U674),TRIM(_xlfn.CHOOSECOLS(_xlfn.TEXTSPLIT(Y674,"-",,TRUE),2)))</f>
        <v>1000000</v>
      </c>
      <c r="AP674" s="91" t="str" cm="1">
        <f t="array" ref="AP674">IF(OR(TRIM(V674)="NULL",ISBLANK(V674),ISNUMBER(V674)),TRIM(V674),TRIM(_xlfn.CHOOSECOLS(_xlfn.TEXTSPLIT(Y674,"-",,TRUE),1)))</f>
        <v>NULL</v>
      </c>
      <c r="AQ674" s="91" t="str" cm="1">
        <f t="array" ref="AQ674">IF(OR(TRIM(V674)="NULL",ISBLANK(V674),ISNUMBER(V674)),V674,_xlfn.CHOOSECOLS(_xlfn.TEXTSPLIT(Y674,"-",,TRUE),2))</f>
        <v xml:space="preserve">NULL </v>
      </c>
      <c r="AR674" s="99" t="str" cm="1">
        <f t="array" ref="AR674">TRIM(IF(OR(TRIM(W674)="NULL",ISBLANK(W674),ISNUMBER(W674)), W674, IF(AND(ISNUMBER(FIND("|", W674))=TRUE, ISNUMBER(FIND("-", W674))=FALSE), W674, IF(AND(ISNUMBER(FIND("|", W674))=FALSE, ISNUMBER(FIND("-", W674))=TRUE),_xlfn.CHOOSECOLS(_xlfn.TEXTSPLIT(W674,"-", "|",,TRUE),1), _xlfn.CONCAT(_xlfn.CHOOSECOLS(_xlfn.TEXTSPLIT(SUBSTITUTE(W674, "-", "|"), "|"),1),"|", _xlfn.CHOOSECOLS(_xlfn.TEXTSPLIT(SUBSTITUTE(W674, "-", "|"), "|"), 3))))))</f>
        <v>NULL</v>
      </c>
      <c r="AS674" s="99" t="str" cm="1">
        <f t="array" ref="AS674">TRIM(IF(OR(TRIM(W674)="NULL",ISBLANK(W674),ISNUMBER(W674)), W674, IF(AND(ISNUMBER(FIND("|", W674))=TRUE, ISNUMBER(FIND("-", W674))=FALSE), W674, IF(AND(ISNUMBER(FIND("|", W674))=FALSE, ISNUMBER(FIND("-", W674))=TRUE),_xlfn.CHOOSECOLS(_xlfn.TEXTSPLIT(W674,"-", "|",,TRUE),2), _xlfn.CONCAT(_xlfn.CHOOSECOLS(_xlfn.TEXTSPLIT(SUBSTITUTE(W674, "-", "|"), "|"),2),"|", _xlfn.CHOOSECOLS(_xlfn.TEXTSPLIT(SUBSTITUTE(W674, "-", "|"), "|"), 4))))))</f>
        <v>NULL</v>
      </c>
      <c r="AT674" s="92" t="str" cm="1">
        <f t="array" ref="AT674">TRIM(_xlfn.CHOOSECOLS(_xlfn.TEXTSPLIT(AR674,"|",,TRUE),1))</f>
        <v>NULL</v>
      </c>
      <c r="AU674" s="92" t="str" cm="1">
        <f t="array" ref="AU674">TRIM(_xlfn.CHOOSECOLS(_xlfn.TEXTSPLIT(AS674,"|",,TRUE),1))</f>
        <v>NULL</v>
      </c>
      <c r="AV674" s="92" t="str" cm="1">
        <f t="array" ref="AV674">TRIM(_xlfn.CHOOSECOLS(_xlfn.TEXTSPLIT(AB674,"|",,TRUE),1))</f>
        <v>USD</v>
      </c>
      <c r="AW674" s="92" t="str" cm="1">
        <f t="array" ref="AW674">TRIM(_xlfn.CHOOSECOLS(_xlfn.TEXTSPLIT(Y674,"|",,TRUE),1))</f>
        <v>NULL</v>
      </c>
      <c r="AX674" s="92" t="str" cm="1">
        <f t="array" ref="AX674">TRIM(_xlfn.CHOOSECOLS(_xlfn.TEXTSPLIT(Z674,"|",,TRUE),1))</f>
        <v>NULL</v>
      </c>
      <c r="AY674" s="99" t="str" cm="1">
        <f t="array" ref="AY674">TRIM(IF(OR(TRIM(AA674)="NULL",ISBLANK(AA674),ISNUMBER(AA674)), AA674, IF(AND(ISNUMBER(FIND("|", AA674))=TRUE, ISNUMBER(FIND("-", AA674))=FALSE), AA674, IF(AND(ISNUMBER(FIND("|", AA674))=FALSE, ISNUMBER(FIND("-", AA674))=TRUE),_xlfn.CHOOSECOLS(_xlfn.TEXTSPLIT(AA674,"-", "|",,TRUE),1), _xlfn.CONCAT(_xlfn.CHOOSECOLS(_xlfn.TEXTSPLIT(SUBSTITUTE(AA674, "-", "|"), "|"),1),"|", _xlfn.CHOOSECOLS(_xlfn.TEXTSPLIT(SUBSTITUTE(AA674, "-", "|"), "|"), 3))))))</f>
        <v>38000000000</v>
      </c>
      <c r="AZ674" s="99" t="str" cm="1">
        <f t="array" ref="AZ674">TRIM(IF(OR(TRIM(AA674)="NULL",ISBLANK(AA674),ISNUMBER(AA674)), AA674, IF(AND(ISNUMBER(FIND("|", AA674))=TRUE, ISNUMBER(FIND("-", AA674))=FALSE), AA674, IF(AND(ISNUMBER(FIND("|", AA674))=FALSE, ISNUMBER(FIND("-", AA674))=TRUE),_xlfn.CHOOSECOLS(_xlfn.TEXTSPLIT(AA674,"-", "|",,TRUE),2), _xlfn.CONCAT(_xlfn.CHOOSECOLS(_xlfn.TEXTSPLIT(SUBSTITUTE(AA674, "-", "|"), "|"),2),"|", _xlfn.CHOOSECOLS(_xlfn.TEXTSPLIT(SUBSTITUTE(AA674, "-", "|"), "|"), 4))))))</f>
        <v>38000000000</v>
      </c>
      <c r="BA674" s="92" t="str" cm="1">
        <f t="array" ref="BA674">TRIM(_xlfn.CHOOSECOLS(_xlfn.TEXTSPLIT(AY674,"|",,TRUE),1))</f>
        <v>38000000000</v>
      </c>
      <c r="BB674" s="92" t="str" cm="1">
        <f t="array" ref="BB674">TRIM(_xlfn.CHOOSECOLS(_xlfn.TEXTSPLIT(AZ674,"|",,TRUE),1))</f>
        <v>38000000000</v>
      </c>
      <c r="BC674" s="92" t="str" cm="1">
        <f t="array" ref="BC674">TRIM(_xlfn.CHOOSECOLS(_xlfn.TEXTSPLIT(AB674,"|",,TRUE),1))</f>
        <v>USD</v>
      </c>
      <c r="BD674" s="92" t="str" cm="1">
        <f t="array" ref="BD674">TRIM(_xlfn.CHOOSECOLS(_xlfn.TEXTSPLIT(AC674,"|",,TRUE),1))</f>
        <v>YES</v>
      </c>
      <c r="BE674" s="92" t="str" cm="1">
        <f t="array" ref="BE674">TRIM(_xlfn.CHOOSECOLS(_xlfn.TEXTSPLIT(AD674,"|",,TRUE),1))</f>
        <v>2008</v>
      </c>
      <c r="BF674" s="92" t="str" cm="1">
        <f t="array" ref="BF674">TRIM(IF(OR(TRIM(AE674)="NULL",ISBLANK(AE674),ISNUMBER(AE674)),AE674,_xlfn.CHOOSECOLS(_xlfn.TEXTSPLIT(AE674,"-",,TRUE),1)))</f>
        <v>300200</v>
      </c>
      <c r="BG674" s="92" t="str" cm="1">
        <f t="array" ref="BG674">TRIM(IF(OR(TRIM(AE674)="NULL",ISBLANK(AE674),ISNUMBER(AE674)),AE674,_xlfn.CHOOSECOLS(_xlfn.TEXTSPLIT(AE674,"-",,TRUE),2)))</f>
        <v>300200</v>
      </c>
      <c r="BH674" s="95" t="str">
        <f t="shared" si="60"/>
        <v>2008</v>
      </c>
      <c r="BI674" s="96" t="str">
        <f t="shared" si="61"/>
        <v>9</v>
      </c>
      <c r="BJ674" s="97" t="str">
        <f t="shared" si="62"/>
        <v>1</v>
      </c>
      <c r="BK674" s="96" t="str">
        <f t="shared" si="63"/>
        <v>2008</v>
      </c>
      <c r="BL674" s="96" t="str">
        <f t="shared" si="64"/>
        <v>9</v>
      </c>
      <c r="BM674" s="97" t="str">
        <f t="shared" si="65"/>
        <v>15</v>
      </c>
      <c r="BN674" s="93" t="b">
        <f>AND(TRIM(BH674)="NULL", TRIM(BK674)="NULL")</f>
        <v>0</v>
      </c>
      <c r="BO674" s="127" t="s">
        <v>1749</v>
      </c>
      <c r="BP674" s="127" t="s">
        <v>1749</v>
      </c>
    </row>
    <row r="675" spans="1:68">
      <c r="A675" s="7" t="s">
        <v>1750</v>
      </c>
      <c r="B675" s="1" t="s">
        <v>420</v>
      </c>
      <c r="C675" s="40" t="s">
        <v>1746</v>
      </c>
      <c r="D675" s="6" t="s">
        <v>1747</v>
      </c>
      <c r="E675" s="21" t="s">
        <v>1751</v>
      </c>
      <c r="F675" s="5" t="s">
        <v>63</v>
      </c>
      <c r="G675" s="25" t="s">
        <v>63</v>
      </c>
      <c r="H675" s="25" t="s">
        <v>63</v>
      </c>
      <c r="I675" s="25" t="s">
        <v>63</v>
      </c>
      <c r="J675" s="5">
        <v>39692</v>
      </c>
      <c r="K675" s="6">
        <v>2008</v>
      </c>
      <c r="L675" s="6">
        <v>9</v>
      </c>
      <c r="M675" s="6">
        <v>1</v>
      </c>
      <c r="N675" s="5">
        <v>39706</v>
      </c>
      <c r="O675" s="6">
        <v>2008</v>
      </c>
      <c r="P675" s="6">
        <v>9</v>
      </c>
      <c r="Q675" s="6">
        <v>15</v>
      </c>
      <c r="R675" s="6" t="s">
        <v>166</v>
      </c>
      <c r="S675" s="6" t="s">
        <v>63</v>
      </c>
      <c r="T675" s="6" t="s">
        <v>63</v>
      </c>
      <c r="U675" s="6" t="s">
        <v>63</v>
      </c>
      <c r="V675" s="6" t="s">
        <v>63</v>
      </c>
      <c r="W675" s="6" t="s">
        <v>63</v>
      </c>
      <c r="X675" s="6" t="s">
        <v>63</v>
      </c>
      <c r="Y675" s="6" t="s">
        <v>63</v>
      </c>
      <c r="Z675" s="6" t="s">
        <v>63</v>
      </c>
      <c r="AA675" s="6" t="s">
        <v>63</v>
      </c>
      <c r="AB675" s="6" t="s">
        <v>63</v>
      </c>
      <c r="AC675" s="6" t="s">
        <v>63</v>
      </c>
      <c r="AD675" s="6" t="s">
        <v>63</v>
      </c>
      <c r="AE675" s="6">
        <v>2</v>
      </c>
      <c r="AH675" s="91"/>
      <c r="AI675" s="91"/>
      <c r="AJ675" s="91"/>
      <c r="AK675" s="91"/>
      <c r="AL675" s="91"/>
      <c r="AM675" s="91"/>
      <c r="AN675" s="91"/>
      <c r="AO675" s="91"/>
      <c r="AP675" s="91"/>
      <c r="AQ675" s="91"/>
      <c r="AT675" s="92" t="e" cm="1">
        <f t="array" ref="AT675">TRIM(_xlfn.CHOOSECOLS(_xlfn.TEXTSPLIT(AR675,"|",,TRUE),1))</f>
        <v>#VALUE!</v>
      </c>
      <c r="AU675" s="92" t="e" cm="1">
        <f t="array" ref="AU675">TRIM(_xlfn.CHOOSECOLS(_xlfn.TEXTSPLIT(AS675,"|",,TRUE),1))</f>
        <v>#VALUE!</v>
      </c>
      <c r="AV675" s="92" t="str" cm="1">
        <f t="array" ref="AV675">TRIM(_xlfn.CHOOSECOLS(_xlfn.TEXTSPLIT(AB675,"|",,TRUE),1))</f>
        <v>NULL</v>
      </c>
      <c r="AW675" s="92" t="str" cm="1">
        <f t="array" ref="AW675">TRIM(_xlfn.CHOOSECOLS(_xlfn.TEXTSPLIT(Y675,"|",,TRUE),1))</f>
        <v>NULL</v>
      </c>
      <c r="AX675" s="92" t="str" cm="1">
        <f t="array" ref="AX675">TRIM(_xlfn.CHOOSECOLS(_xlfn.TEXTSPLIT(Z675,"|",,TRUE),1))</f>
        <v>NULL</v>
      </c>
      <c r="BA675" s="92" t="e" cm="1">
        <f t="array" ref="BA675">TRIM(_xlfn.CHOOSECOLS(_xlfn.TEXTSPLIT(AY675,"|",,TRUE),1))</f>
        <v>#VALUE!</v>
      </c>
      <c r="BB675" s="92" t="e" cm="1">
        <f t="array" ref="BB675">TRIM(_xlfn.CHOOSECOLS(_xlfn.TEXTSPLIT(AZ675,"|",,TRUE),1))</f>
        <v>#VALUE!</v>
      </c>
      <c r="BC675" s="92" t="str" cm="1">
        <f t="array" ref="BC675">TRIM(_xlfn.CHOOSECOLS(_xlfn.TEXTSPLIT(AB675,"|",,TRUE),1))</f>
        <v>NULL</v>
      </c>
      <c r="BD675" s="92" t="str" cm="1">
        <f t="array" ref="BD675">TRIM(_xlfn.CHOOSECOLS(_xlfn.TEXTSPLIT(AC675,"|",,TRUE),1))</f>
        <v>NULL</v>
      </c>
      <c r="BE675" s="92" t="str" cm="1">
        <f t="array" ref="BE675">TRIM(_xlfn.CHOOSECOLS(_xlfn.TEXTSPLIT(AD675,"|",,TRUE),1))</f>
        <v>NULL</v>
      </c>
      <c r="BF675" s="92"/>
      <c r="BG675" s="92"/>
      <c r="BH675" s="95"/>
      <c r="BI675" s="96"/>
      <c r="BJ675" s="97"/>
      <c r="BK675" s="96"/>
      <c r="BL675" s="96"/>
      <c r="BM675" s="97"/>
      <c r="BN675" s="93"/>
      <c r="BO675" s="127" t="s">
        <v>197</v>
      </c>
      <c r="BP675" s="127" t="s">
        <v>197</v>
      </c>
    </row>
    <row r="676" spans="1:68">
      <c r="A676" s="7" t="s">
        <v>1752</v>
      </c>
      <c r="B676" s="1" t="s">
        <v>420</v>
      </c>
      <c r="C676" s="40" t="s">
        <v>1746</v>
      </c>
      <c r="D676" s="6" t="s">
        <v>1747</v>
      </c>
      <c r="E676" s="21" t="s">
        <v>1753</v>
      </c>
      <c r="F676" s="5" t="s">
        <v>63</v>
      </c>
      <c r="G676" s="25" t="s">
        <v>63</v>
      </c>
      <c r="H676" s="25" t="s">
        <v>63</v>
      </c>
      <c r="I676" s="25" t="s">
        <v>63</v>
      </c>
      <c r="J676" s="5">
        <v>39692</v>
      </c>
      <c r="K676" s="6">
        <v>2008</v>
      </c>
      <c r="L676" s="6">
        <v>9</v>
      </c>
      <c r="M676" s="6">
        <v>1</v>
      </c>
      <c r="N676" s="5">
        <v>39706</v>
      </c>
      <c r="O676" s="6">
        <v>2008</v>
      </c>
      <c r="P676" s="6">
        <v>9</v>
      </c>
      <c r="Q676" s="6">
        <v>15</v>
      </c>
      <c r="R676" s="6" t="s">
        <v>166</v>
      </c>
      <c r="S676" s="6" t="s">
        <v>63</v>
      </c>
      <c r="T676" s="6" t="s">
        <v>63</v>
      </c>
      <c r="U676" s="6">
        <v>750</v>
      </c>
      <c r="V676" s="6" t="s">
        <v>63</v>
      </c>
      <c r="W676" s="6" t="s">
        <v>63</v>
      </c>
      <c r="X676" s="6" t="s">
        <v>63</v>
      </c>
      <c r="Y676" s="6" t="s">
        <v>63</v>
      </c>
      <c r="Z676" s="6" t="s">
        <v>63</v>
      </c>
      <c r="AA676" s="6" t="s">
        <v>63</v>
      </c>
      <c r="AB676" s="6" t="s">
        <v>63</v>
      </c>
      <c r="AC676" s="6" t="s">
        <v>63</v>
      </c>
      <c r="AD676" s="6" t="s">
        <v>63</v>
      </c>
      <c r="AE676" s="6" t="s">
        <v>63</v>
      </c>
      <c r="AH676" s="91"/>
      <c r="AI676" s="91"/>
      <c r="AJ676" s="91"/>
      <c r="AK676" s="91"/>
      <c r="AL676" s="91"/>
      <c r="AM676" s="91"/>
      <c r="AN676" s="91"/>
      <c r="AO676" s="91"/>
      <c r="AP676" s="91"/>
      <c r="AQ676" s="91"/>
      <c r="AT676" s="92" t="e" cm="1">
        <f t="array" ref="AT676">TRIM(_xlfn.CHOOSECOLS(_xlfn.TEXTSPLIT(AR676,"|",,TRUE),1))</f>
        <v>#VALUE!</v>
      </c>
      <c r="AU676" s="92" t="e" cm="1">
        <f t="array" ref="AU676">TRIM(_xlfn.CHOOSECOLS(_xlfn.TEXTSPLIT(AS676,"|",,TRUE),1))</f>
        <v>#VALUE!</v>
      </c>
      <c r="AV676" s="92" t="str" cm="1">
        <f t="array" ref="AV676">TRIM(_xlfn.CHOOSECOLS(_xlfn.TEXTSPLIT(AB676,"|",,TRUE),1))</f>
        <v>NULL</v>
      </c>
      <c r="AW676" s="92" t="str" cm="1">
        <f t="array" ref="AW676">TRIM(_xlfn.CHOOSECOLS(_xlfn.TEXTSPLIT(Y676,"|",,TRUE),1))</f>
        <v>NULL</v>
      </c>
      <c r="AX676" s="92" t="str" cm="1">
        <f t="array" ref="AX676">TRIM(_xlfn.CHOOSECOLS(_xlfn.TEXTSPLIT(Z676,"|",,TRUE),1))</f>
        <v>NULL</v>
      </c>
      <c r="BA676" s="92" t="e" cm="1">
        <f t="array" ref="BA676">TRIM(_xlfn.CHOOSECOLS(_xlfn.TEXTSPLIT(AY676,"|",,TRUE),1))</f>
        <v>#VALUE!</v>
      </c>
      <c r="BB676" s="92" t="e" cm="1">
        <f t="array" ref="BB676">TRIM(_xlfn.CHOOSECOLS(_xlfn.TEXTSPLIT(AZ676,"|",,TRUE),1))</f>
        <v>#VALUE!</v>
      </c>
      <c r="BC676" s="92" t="str" cm="1">
        <f t="array" ref="BC676">TRIM(_xlfn.CHOOSECOLS(_xlfn.TEXTSPLIT(AB676,"|",,TRUE),1))</f>
        <v>NULL</v>
      </c>
      <c r="BD676" s="92" t="str" cm="1">
        <f t="array" ref="BD676">TRIM(_xlfn.CHOOSECOLS(_xlfn.TEXTSPLIT(AC676,"|",,TRUE),1))</f>
        <v>NULL</v>
      </c>
      <c r="BE676" s="92" t="str" cm="1">
        <f t="array" ref="BE676">TRIM(_xlfn.CHOOSECOLS(_xlfn.TEXTSPLIT(AD676,"|",,TRUE),1))</f>
        <v>NULL</v>
      </c>
      <c r="BF676" s="92"/>
      <c r="BG676" s="92"/>
      <c r="BH676" s="95"/>
      <c r="BI676" s="96"/>
      <c r="BJ676" s="97"/>
      <c r="BK676" s="96"/>
      <c r="BL676" s="96"/>
      <c r="BM676" s="97"/>
      <c r="BN676" s="93"/>
      <c r="BO676" s="127" t="s">
        <v>197</v>
      </c>
      <c r="BP676" s="127" t="s">
        <v>197</v>
      </c>
    </row>
    <row r="677" spans="1:68">
      <c r="A677" s="7" t="s">
        <v>1754</v>
      </c>
      <c r="B677" s="1" t="s">
        <v>420</v>
      </c>
      <c r="C677" s="40" t="s">
        <v>1746</v>
      </c>
      <c r="D677" s="6" t="s">
        <v>1747</v>
      </c>
      <c r="E677" s="21" t="s">
        <v>1755</v>
      </c>
      <c r="F677" s="5" t="s">
        <v>63</v>
      </c>
      <c r="G677" s="25" t="s">
        <v>63</v>
      </c>
      <c r="H677" s="25" t="s">
        <v>63</v>
      </c>
      <c r="I677" s="25" t="s">
        <v>63</v>
      </c>
      <c r="J677" s="5">
        <v>39692</v>
      </c>
      <c r="K677" s="6">
        <v>2008</v>
      </c>
      <c r="L677" s="6">
        <v>9</v>
      </c>
      <c r="M677" s="6">
        <v>1</v>
      </c>
      <c r="N677" s="5">
        <v>39706</v>
      </c>
      <c r="O677" s="6">
        <v>2008</v>
      </c>
      <c r="P677" s="6">
        <v>9</v>
      </c>
      <c r="Q677" s="6">
        <v>15</v>
      </c>
      <c r="R677" s="6" t="s">
        <v>166</v>
      </c>
      <c r="S677" s="6" t="s">
        <v>63</v>
      </c>
      <c r="T677" s="6" t="s">
        <v>63</v>
      </c>
      <c r="U677" s="6" t="s">
        <v>63</v>
      </c>
      <c r="V677" s="6" t="s">
        <v>63</v>
      </c>
      <c r="W677" s="6" t="s">
        <v>63</v>
      </c>
      <c r="X677" s="6" t="s">
        <v>63</v>
      </c>
      <c r="Y677" s="6" t="s">
        <v>63</v>
      </c>
      <c r="Z677" s="6" t="s">
        <v>63</v>
      </c>
      <c r="AA677" s="6" t="s">
        <v>1756</v>
      </c>
      <c r="AB677" s="6" t="s">
        <v>172</v>
      </c>
      <c r="AC677" s="6" t="s">
        <v>73</v>
      </c>
      <c r="AD677" s="6" t="s">
        <v>63</v>
      </c>
      <c r="AE677" s="6" t="s">
        <v>63</v>
      </c>
      <c r="AH677" s="91"/>
      <c r="AI677" s="91"/>
      <c r="AJ677" s="91"/>
      <c r="AK677" s="91"/>
      <c r="AL677" s="91"/>
      <c r="AM677" s="91"/>
      <c r="AN677" s="91"/>
      <c r="AO677" s="91"/>
      <c r="AP677" s="91"/>
      <c r="AQ677" s="91"/>
      <c r="AT677" s="92" t="e" cm="1">
        <f t="array" ref="AT677">TRIM(_xlfn.CHOOSECOLS(_xlfn.TEXTSPLIT(AR677,"|",,TRUE),1))</f>
        <v>#VALUE!</v>
      </c>
      <c r="AU677" s="92" t="e" cm="1">
        <f t="array" ref="AU677">TRIM(_xlfn.CHOOSECOLS(_xlfn.TEXTSPLIT(AS677,"|",,TRUE),1))</f>
        <v>#VALUE!</v>
      </c>
      <c r="AV677" s="92" t="str" cm="1">
        <f t="array" ref="AV677">TRIM(_xlfn.CHOOSECOLS(_xlfn.TEXTSPLIT(AB677,"|",,TRUE),1))</f>
        <v>USD</v>
      </c>
      <c r="AW677" s="92" t="str" cm="1">
        <f t="array" ref="AW677">TRIM(_xlfn.CHOOSECOLS(_xlfn.TEXTSPLIT(Y677,"|",,TRUE),1))</f>
        <v>NULL</v>
      </c>
      <c r="AX677" s="92" t="str" cm="1">
        <f t="array" ref="AX677">TRIM(_xlfn.CHOOSECOLS(_xlfn.TEXTSPLIT(Z677,"|",,TRUE),1))</f>
        <v>NULL</v>
      </c>
      <c r="BA677" s="92" t="e" cm="1">
        <f t="array" ref="BA677">TRIM(_xlfn.CHOOSECOLS(_xlfn.TEXTSPLIT(AY677,"|",,TRUE),1))</f>
        <v>#VALUE!</v>
      </c>
      <c r="BB677" s="92" t="e" cm="1">
        <f t="array" ref="BB677">TRIM(_xlfn.CHOOSECOLS(_xlfn.TEXTSPLIT(AZ677,"|",,TRUE),1))</f>
        <v>#VALUE!</v>
      </c>
      <c r="BC677" s="92" t="str" cm="1">
        <f t="array" ref="BC677">TRIM(_xlfn.CHOOSECOLS(_xlfn.TEXTSPLIT(AB677,"|",,TRUE),1))</f>
        <v>USD</v>
      </c>
      <c r="BD677" s="92" t="str" cm="1">
        <f t="array" ref="BD677">TRIM(_xlfn.CHOOSECOLS(_xlfn.TEXTSPLIT(AC677,"|",,TRUE),1))</f>
        <v>No</v>
      </c>
      <c r="BE677" s="92" t="str" cm="1">
        <f t="array" ref="BE677">TRIM(_xlfn.CHOOSECOLS(_xlfn.TEXTSPLIT(AD677,"|",,TRUE),1))</f>
        <v>NULL</v>
      </c>
      <c r="BF677" s="92"/>
      <c r="BG677" s="92"/>
      <c r="BH677" s="95"/>
      <c r="BI677" s="96"/>
      <c r="BJ677" s="97"/>
      <c r="BK677" s="96"/>
      <c r="BL677" s="96"/>
      <c r="BM677" s="97"/>
      <c r="BN677" s="93"/>
      <c r="BO677" s="127" t="s">
        <v>1624</v>
      </c>
      <c r="BP677" s="127" t="s">
        <v>1624</v>
      </c>
    </row>
    <row r="678" spans="1:68">
      <c r="A678" s="7" t="s">
        <v>1757</v>
      </c>
      <c r="B678" s="1" t="s">
        <v>420</v>
      </c>
      <c r="C678" s="40" t="s">
        <v>1746</v>
      </c>
      <c r="D678" s="6" t="s">
        <v>1747</v>
      </c>
      <c r="E678" s="21" t="s">
        <v>1432</v>
      </c>
      <c r="F678" s="5" t="s">
        <v>63</v>
      </c>
      <c r="G678" s="25" t="s">
        <v>63</v>
      </c>
      <c r="H678" s="25" t="s">
        <v>63</v>
      </c>
      <c r="I678" s="25" t="s">
        <v>63</v>
      </c>
      <c r="J678" s="5">
        <v>39692</v>
      </c>
      <c r="K678" s="6">
        <v>2008</v>
      </c>
      <c r="L678" s="6">
        <v>9</v>
      </c>
      <c r="M678" s="6">
        <v>1</v>
      </c>
      <c r="N678" s="5">
        <v>39706</v>
      </c>
      <c r="O678" s="6">
        <v>2008</v>
      </c>
      <c r="P678" s="6">
        <v>9</v>
      </c>
      <c r="Q678" s="6">
        <v>15</v>
      </c>
      <c r="R678" s="6">
        <v>74</v>
      </c>
      <c r="S678" s="6" t="s">
        <v>63</v>
      </c>
      <c r="T678" s="6" t="s">
        <v>63</v>
      </c>
      <c r="U678" s="6" t="s">
        <v>63</v>
      </c>
      <c r="V678" s="6" t="s">
        <v>63</v>
      </c>
      <c r="W678" s="6" t="s">
        <v>63</v>
      </c>
      <c r="X678" s="6" t="s">
        <v>63</v>
      </c>
      <c r="Y678" s="6" t="s">
        <v>63</v>
      </c>
      <c r="Z678" s="6" t="s">
        <v>63</v>
      </c>
      <c r="AA678" s="6" t="s">
        <v>63</v>
      </c>
      <c r="AB678" s="6" t="s">
        <v>63</v>
      </c>
      <c r="AC678" s="6" t="s">
        <v>63</v>
      </c>
      <c r="AD678" s="6" t="s">
        <v>63</v>
      </c>
      <c r="AE678" s="6" t="s">
        <v>63</v>
      </c>
      <c r="AH678" s="91"/>
      <c r="AI678" s="91"/>
      <c r="AJ678" s="91"/>
      <c r="AK678" s="91"/>
      <c r="AL678" s="91"/>
      <c r="AM678" s="91"/>
      <c r="AN678" s="91"/>
      <c r="AO678" s="91"/>
      <c r="AP678" s="91"/>
      <c r="AQ678" s="91"/>
      <c r="AT678" s="92" t="e" cm="1">
        <f t="array" ref="AT678">TRIM(_xlfn.CHOOSECOLS(_xlfn.TEXTSPLIT(AR678,"|",,TRUE),1))</f>
        <v>#VALUE!</v>
      </c>
      <c r="AU678" s="92" t="e" cm="1">
        <f t="array" ref="AU678">TRIM(_xlfn.CHOOSECOLS(_xlfn.TEXTSPLIT(AS678,"|",,TRUE),1))</f>
        <v>#VALUE!</v>
      </c>
      <c r="AV678" s="92" t="str" cm="1">
        <f t="array" ref="AV678">TRIM(_xlfn.CHOOSECOLS(_xlfn.TEXTSPLIT(AB678,"|",,TRUE),1))</f>
        <v>NULL</v>
      </c>
      <c r="AW678" s="92" t="str" cm="1">
        <f t="array" ref="AW678">TRIM(_xlfn.CHOOSECOLS(_xlfn.TEXTSPLIT(Y678,"|",,TRUE),1))</f>
        <v>NULL</v>
      </c>
      <c r="AX678" s="92" t="str" cm="1">
        <f t="array" ref="AX678">TRIM(_xlfn.CHOOSECOLS(_xlfn.TEXTSPLIT(Z678,"|",,TRUE),1))</f>
        <v>NULL</v>
      </c>
      <c r="BA678" s="92" t="e" cm="1">
        <f t="array" ref="BA678">TRIM(_xlfn.CHOOSECOLS(_xlfn.TEXTSPLIT(AY678,"|",,TRUE),1))</f>
        <v>#VALUE!</v>
      </c>
      <c r="BB678" s="92" t="e" cm="1">
        <f t="array" ref="BB678">TRIM(_xlfn.CHOOSECOLS(_xlfn.TEXTSPLIT(AZ678,"|",,TRUE),1))</f>
        <v>#VALUE!</v>
      </c>
      <c r="BC678" s="92" t="str" cm="1">
        <f t="array" ref="BC678">TRIM(_xlfn.CHOOSECOLS(_xlfn.TEXTSPLIT(AB678,"|",,TRUE),1))</f>
        <v>NULL</v>
      </c>
      <c r="BD678" s="92" t="str" cm="1">
        <f t="array" ref="BD678">TRIM(_xlfn.CHOOSECOLS(_xlfn.TEXTSPLIT(AC678,"|",,TRUE),1))</f>
        <v>NULL</v>
      </c>
      <c r="BE678" s="92" t="str" cm="1">
        <f t="array" ref="BE678">TRIM(_xlfn.CHOOSECOLS(_xlfn.TEXTSPLIT(AD678,"|",,TRUE),1))</f>
        <v>NULL</v>
      </c>
      <c r="BF678" s="92"/>
      <c r="BG678" s="92"/>
      <c r="BH678" s="95"/>
      <c r="BI678" s="96"/>
      <c r="BJ678" s="97"/>
      <c r="BK678" s="96"/>
      <c r="BL678" s="96"/>
      <c r="BM678" s="97"/>
      <c r="BN678" s="93"/>
      <c r="BO678" s="127" t="s">
        <v>859</v>
      </c>
      <c r="BP678" s="127" t="s">
        <v>859</v>
      </c>
    </row>
    <row r="679" spans="1:68" ht="15.75" customHeight="1">
      <c r="A679" s="7" t="s">
        <v>1758</v>
      </c>
      <c r="B679" s="1" t="s">
        <v>420</v>
      </c>
      <c r="C679" s="40" t="s">
        <v>1746</v>
      </c>
      <c r="D679" s="6" t="s">
        <v>1747</v>
      </c>
      <c r="E679" s="21" t="s">
        <v>851</v>
      </c>
      <c r="F679" s="5" t="s">
        <v>63</v>
      </c>
      <c r="G679" s="25" t="s">
        <v>63</v>
      </c>
      <c r="H679" s="25" t="s">
        <v>63</v>
      </c>
      <c r="I679" s="25" t="s">
        <v>63</v>
      </c>
      <c r="J679" s="5">
        <v>39692</v>
      </c>
      <c r="K679" s="6">
        <v>2008</v>
      </c>
      <c r="L679" s="6">
        <v>9</v>
      </c>
      <c r="M679" s="6">
        <v>1</v>
      </c>
      <c r="N679" s="5">
        <v>39706</v>
      </c>
      <c r="O679" s="6">
        <v>2008</v>
      </c>
      <c r="P679" s="6">
        <v>9</v>
      </c>
      <c r="Q679" s="6">
        <v>15</v>
      </c>
      <c r="R679" s="6">
        <v>2</v>
      </c>
      <c r="S679" s="6" t="s">
        <v>63</v>
      </c>
      <c r="T679" s="6" t="s">
        <v>63</v>
      </c>
      <c r="U679" s="6" t="s">
        <v>63</v>
      </c>
      <c r="V679" s="6" t="s">
        <v>63</v>
      </c>
      <c r="W679" s="6" t="s">
        <v>63</v>
      </c>
      <c r="X679" s="6" t="s">
        <v>63</v>
      </c>
      <c r="Y679" s="6" t="s">
        <v>63</v>
      </c>
      <c r="Z679" s="6" t="s">
        <v>63</v>
      </c>
      <c r="AA679" s="6" t="s">
        <v>63</v>
      </c>
      <c r="AB679" s="6" t="s">
        <v>63</v>
      </c>
      <c r="AC679" s="6" t="s">
        <v>63</v>
      </c>
      <c r="AD679" s="6" t="s">
        <v>63</v>
      </c>
      <c r="AE679" s="6" t="s">
        <v>63</v>
      </c>
      <c r="AH679" s="91"/>
      <c r="AI679" s="91"/>
      <c r="AJ679" s="91"/>
      <c r="AK679" s="91"/>
      <c r="AL679" s="91"/>
      <c r="AM679" s="91"/>
      <c r="AN679" s="91"/>
      <c r="AO679" s="91"/>
      <c r="AP679" s="91"/>
      <c r="AQ679" s="91"/>
      <c r="AT679" s="92" t="e" cm="1">
        <f t="array" ref="AT679">TRIM(_xlfn.CHOOSECOLS(_xlfn.TEXTSPLIT(AR679,"|",,TRUE),1))</f>
        <v>#VALUE!</v>
      </c>
      <c r="AU679" s="92" t="e" cm="1">
        <f t="array" ref="AU679">TRIM(_xlfn.CHOOSECOLS(_xlfn.TEXTSPLIT(AS679,"|",,TRUE),1))</f>
        <v>#VALUE!</v>
      </c>
      <c r="AV679" s="92" t="str" cm="1">
        <f t="array" ref="AV679">TRIM(_xlfn.CHOOSECOLS(_xlfn.TEXTSPLIT(AB679,"|",,TRUE),1))</f>
        <v>NULL</v>
      </c>
      <c r="AW679" s="92" t="str" cm="1">
        <f t="array" ref="AW679">TRIM(_xlfn.CHOOSECOLS(_xlfn.TEXTSPLIT(Y679,"|",,TRUE),1))</f>
        <v>NULL</v>
      </c>
      <c r="AX679" s="92" t="str" cm="1">
        <f t="array" ref="AX679">TRIM(_xlfn.CHOOSECOLS(_xlfn.TEXTSPLIT(Z679,"|",,TRUE),1))</f>
        <v>NULL</v>
      </c>
      <c r="BA679" s="92" t="e" cm="1">
        <f t="array" ref="BA679">TRIM(_xlfn.CHOOSECOLS(_xlfn.TEXTSPLIT(AY679,"|",,TRUE),1))</f>
        <v>#VALUE!</v>
      </c>
      <c r="BB679" s="92" t="e" cm="1">
        <f t="array" ref="BB679">TRIM(_xlfn.CHOOSECOLS(_xlfn.TEXTSPLIT(AZ679,"|",,TRUE),1))</f>
        <v>#VALUE!</v>
      </c>
      <c r="BC679" s="92" t="str" cm="1">
        <f t="array" ref="BC679">TRIM(_xlfn.CHOOSECOLS(_xlfn.TEXTSPLIT(AB679,"|",,TRUE),1))</f>
        <v>NULL</v>
      </c>
      <c r="BD679" s="92" t="str" cm="1">
        <f t="array" ref="BD679">TRIM(_xlfn.CHOOSECOLS(_xlfn.TEXTSPLIT(AC679,"|",,TRUE),1))</f>
        <v>NULL</v>
      </c>
      <c r="BE679" s="92" t="str" cm="1">
        <f t="array" ref="BE679">TRIM(_xlfn.CHOOSECOLS(_xlfn.TEXTSPLIT(AD679,"|",,TRUE),1))</f>
        <v>NULL</v>
      </c>
      <c r="BF679" s="92"/>
      <c r="BG679" s="92"/>
      <c r="BH679" s="95"/>
      <c r="BI679" s="96"/>
      <c r="BJ679" s="97"/>
      <c r="BK679" s="96"/>
      <c r="BL679" s="96"/>
      <c r="BM679" s="97"/>
      <c r="BN679" s="93"/>
      <c r="BO679" s="127" t="s">
        <v>852</v>
      </c>
      <c r="BP679" s="127" t="s">
        <v>852</v>
      </c>
    </row>
    <row r="680" spans="1:68" ht="15.75" customHeight="1">
      <c r="A680" s="7" t="s">
        <v>1759</v>
      </c>
      <c r="B680" s="1" t="s">
        <v>420</v>
      </c>
      <c r="C680" s="40" t="s">
        <v>1746</v>
      </c>
      <c r="D680" s="6" t="s">
        <v>1747</v>
      </c>
      <c r="E680" s="21" t="s">
        <v>1760</v>
      </c>
      <c r="F680" s="5" t="s">
        <v>63</v>
      </c>
      <c r="G680" s="25" t="s">
        <v>63</v>
      </c>
      <c r="H680" s="25" t="s">
        <v>63</v>
      </c>
      <c r="I680" s="25" t="s">
        <v>63</v>
      </c>
      <c r="J680" s="5">
        <v>39692</v>
      </c>
      <c r="K680" s="6">
        <v>2008</v>
      </c>
      <c r="L680" s="6">
        <v>9</v>
      </c>
      <c r="M680" s="6">
        <v>1</v>
      </c>
      <c r="N680" s="5">
        <v>39706</v>
      </c>
      <c r="O680" s="6">
        <v>2008</v>
      </c>
      <c r="P680" s="6">
        <v>9</v>
      </c>
      <c r="Q680" s="6">
        <v>15</v>
      </c>
      <c r="R680" s="6" t="s">
        <v>166</v>
      </c>
      <c r="S680" s="6" t="s">
        <v>63</v>
      </c>
      <c r="T680" s="6" t="s">
        <v>63</v>
      </c>
      <c r="U680" s="6" t="s">
        <v>63</v>
      </c>
      <c r="V680" s="6" t="s">
        <v>63</v>
      </c>
      <c r="W680" s="6" t="s">
        <v>63</v>
      </c>
      <c r="X680" s="6" t="s">
        <v>63</v>
      </c>
      <c r="Y680" s="6" t="s">
        <v>63</v>
      </c>
      <c r="Z680" s="6" t="s">
        <v>63</v>
      </c>
      <c r="AA680" s="6" t="s">
        <v>63</v>
      </c>
      <c r="AB680" s="6" t="s">
        <v>63</v>
      </c>
      <c r="AC680" s="6" t="s">
        <v>63</v>
      </c>
      <c r="AD680" s="6" t="s">
        <v>63</v>
      </c>
      <c r="AE680" s="6">
        <v>200</v>
      </c>
      <c r="AH680" s="91"/>
      <c r="AI680" s="91"/>
      <c r="AJ680" s="91"/>
      <c r="AK680" s="91"/>
      <c r="AL680" s="91"/>
      <c r="AM680" s="91"/>
      <c r="AN680" s="91"/>
      <c r="AO680" s="91"/>
      <c r="AP680" s="91"/>
      <c r="AQ680" s="91"/>
      <c r="AT680" s="92" t="e" cm="1">
        <f t="array" ref="AT680">TRIM(_xlfn.CHOOSECOLS(_xlfn.TEXTSPLIT(AR680,"|",,TRUE),1))</f>
        <v>#VALUE!</v>
      </c>
      <c r="AU680" s="92" t="e" cm="1">
        <f t="array" ref="AU680">TRIM(_xlfn.CHOOSECOLS(_xlfn.TEXTSPLIT(AS680,"|",,TRUE),1))</f>
        <v>#VALUE!</v>
      </c>
      <c r="AV680" s="92" t="str" cm="1">
        <f t="array" ref="AV680">TRIM(_xlfn.CHOOSECOLS(_xlfn.TEXTSPLIT(AB680,"|",,TRUE),1))</f>
        <v>NULL</v>
      </c>
      <c r="AW680" s="92" t="str" cm="1">
        <f t="array" ref="AW680">TRIM(_xlfn.CHOOSECOLS(_xlfn.TEXTSPLIT(Y680,"|",,TRUE),1))</f>
        <v>NULL</v>
      </c>
      <c r="AX680" s="92" t="str" cm="1">
        <f t="array" ref="AX680">TRIM(_xlfn.CHOOSECOLS(_xlfn.TEXTSPLIT(Z680,"|",,TRUE),1))</f>
        <v>NULL</v>
      </c>
      <c r="BA680" s="92" t="e" cm="1">
        <f t="array" ref="BA680">TRIM(_xlfn.CHOOSECOLS(_xlfn.TEXTSPLIT(AY680,"|",,TRUE),1))</f>
        <v>#VALUE!</v>
      </c>
      <c r="BB680" s="92" t="e" cm="1">
        <f t="array" ref="BB680">TRIM(_xlfn.CHOOSECOLS(_xlfn.TEXTSPLIT(AZ680,"|",,TRUE),1))</f>
        <v>#VALUE!</v>
      </c>
      <c r="BC680" s="92" t="str" cm="1">
        <f t="array" ref="BC680">TRIM(_xlfn.CHOOSECOLS(_xlfn.TEXTSPLIT(AB680,"|",,TRUE),1))</f>
        <v>NULL</v>
      </c>
      <c r="BD680" s="92" t="str" cm="1">
        <f t="array" ref="BD680">TRIM(_xlfn.CHOOSECOLS(_xlfn.TEXTSPLIT(AC680,"|",,TRUE),1))</f>
        <v>NULL</v>
      </c>
      <c r="BE680" s="92" t="str" cm="1">
        <f t="array" ref="BE680">TRIM(_xlfn.CHOOSECOLS(_xlfn.TEXTSPLIT(AD680,"|",,TRUE),1))</f>
        <v>NULL</v>
      </c>
      <c r="BF680" s="92"/>
      <c r="BG680" s="92"/>
      <c r="BH680" s="95"/>
      <c r="BI680" s="96"/>
      <c r="BJ680" s="97"/>
      <c r="BK680" s="96"/>
      <c r="BL680" s="96"/>
      <c r="BM680" s="97"/>
      <c r="BN680" s="93"/>
      <c r="BO680" s="127" t="s">
        <v>771</v>
      </c>
      <c r="BP680" s="127" t="s">
        <v>771</v>
      </c>
    </row>
    <row r="681" spans="1:68">
      <c r="A681" s="7" t="s">
        <v>1761</v>
      </c>
      <c r="B681" s="1" t="s">
        <v>420</v>
      </c>
      <c r="C681" s="40" t="s">
        <v>1746</v>
      </c>
      <c r="D681" s="6" t="s">
        <v>1747</v>
      </c>
      <c r="E681" s="21" t="s">
        <v>769</v>
      </c>
      <c r="F681" s="5" t="s">
        <v>63</v>
      </c>
      <c r="G681" s="25" t="s">
        <v>63</v>
      </c>
      <c r="H681" s="25" t="s">
        <v>63</v>
      </c>
      <c r="I681" s="25" t="s">
        <v>63</v>
      </c>
      <c r="J681" s="5">
        <v>39692</v>
      </c>
      <c r="K681" s="6">
        <v>2008</v>
      </c>
      <c r="L681" s="6">
        <v>9</v>
      </c>
      <c r="M681" s="6">
        <v>1</v>
      </c>
      <c r="N681" s="5">
        <v>39706</v>
      </c>
      <c r="O681" s="6">
        <v>2008</v>
      </c>
      <c r="P681" s="6">
        <v>9</v>
      </c>
      <c r="Q681" s="6">
        <v>15</v>
      </c>
      <c r="R681" s="6">
        <v>7</v>
      </c>
      <c r="S681" s="6" t="s">
        <v>63</v>
      </c>
      <c r="T681" s="6">
        <v>2600000</v>
      </c>
      <c r="U681" s="6" t="s">
        <v>63</v>
      </c>
      <c r="V681" s="6" t="s">
        <v>63</v>
      </c>
      <c r="W681" s="6" t="s">
        <v>63</v>
      </c>
      <c r="X681" s="6" t="s">
        <v>63</v>
      </c>
      <c r="Y681" s="6" t="s">
        <v>63</v>
      </c>
      <c r="Z681" s="6" t="s">
        <v>63</v>
      </c>
      <c r="AA681" s="6">
        <v>7300000000</v>
      </c>
      <c r="AB681" s="6" t="s">
        <v>172</v>
      </c>
      <c r="AC681" s="6" t="s">
        <v>73</v>
      </c>
      <c r="AD681" s="6" t="s">
        <v>63</v>
      </c>
      <c r="AE681" s="6">
        <v>300200</v>
      </c>
      <c r="AH681" s="91"/>
      <c r="AI681" s="91"/>
      <c r="AJ681" s="91"/>
      <c r="AK681" s="91"/>
      <c r="AL681" s="91"/>
      <c r="AM681" s="91"/>
      <c r="AN681" s="91"/>
      <c r="AO681" s="91"/>
      <c r="AP681" s="91"/>
      <c r="AQ681" s="91"/>
      <c r="AT681" s="92" t="e" cm="1">
        <f t="array" ref="AT681">TRIM(_xlfn.CHOOSECOLS(_xlfn.TEXTSPLIT(AR681,"|",,TRUE),1))</f>
        <v>#VALUE!</v>
      </c>
      <c r="AU681" s="92" t="e" cm="1">
        <f t="array" ref="AU681">TRIM(_xlfn.CHOOSECOLS(_xlfn.TEXTSPLIT(AS681,"|",,TRUE),1))</f>
        <v>#VALUE!</v>
      </c>
      <c r="AV681" s="92" t="str" cm="1">
        <f t="array" ref="AV681">TRIM(_xlfn.CHOOSECOLS(_xlfn.TEXTSPLIT(AB681,"|",,TRUE),1))</f>
        <v>USD</v>
      </c>
      <c r="AW681" s="92" t="str" cm="1">
        <f t="array" ref="AW681">TRIM(_xlfn.CHOOSECOLS(_xlfn.TEXTSPLIT(Y681,"|",,TRUE),1))</f>
        <v>NULL</v>
      </c>
      <c r="AX681" s="92" t="str" cm="1">
        <f t="array" ref="AX681">TRIM(_xlfn.CHOOSECOLS(_xlfn.TEXTSPLIT(Z681,"|",,TRUE),1))</f>
        <v>NULL</v>
      </c>
      <c r="BA681" s="92" t="e" cm="1">
        <f t="array" ref="BA681">TRIM(_xlfn.CHOOSECOLS(_xlfn.TEXTSPLIT(AY681,"|",,TRUE),1))</f>
        <v>#VALUE!</v>
      </c>
      <c r="BB681" s="92" t="e" cm="1">
        <f t="array" ref="BB681">TRIM(_xlfn.CHOOSECOLS(_xlfn.TEXTSPLIT(AZ681,"|",,TRUE),1))</f>
        <v>#VALUE!</v>
      </c>
      <c r="BC681" s="92" t="str" cm="1">
        <f t="array" ref="BC681">TRIM(_xlfn.CHOOSECOLS(_xlfn.TEXTSPLIT(AB681,"|",,TRUE),1))</f>
        <v>USD</v>
      </c>
      <c r="BD681" s="92" t="str" cm="1">
        <f t="array" ref="BD681">TRIM(_xlfn.CHOOSECOLS(_xlfn.TEXTSPLIT(AC681,"|",,TRUE),1))</f>
        <v>No</v>
      </c>
      <c r="BE681" s="92" t="str" cm="1">
        <f t="array" ref="BE681">TRIM(_xlfn.CHOOSECOLS(_xlfn.TEXTSPLIT(AD681,"|",,TRUE),1))</f>
        <v>NULL</v>
      </c>
      <c r="BF681" s="92"/>
      <c r="BG681" s="92"/>
      <c r="BH681" s="95"/>
      <c r="BI681" s="96"/>
      <c r="BJ681" s="97"/>
      <c r="BK681" s="96"/>
      <c r="BL681" s="96"/>
      <c r="BM681" s="97"/>
      <c r="BN681" s="93"/>
      <c r="BO681" s="127" t="s">
        <v>771</v>
      </c>
      <c r="BP681" s="127" t="s">
        <v>771</v>
      </c>
    </row>
    <row r="682" spans="1:68">
      <c r="A682" s="7" t="s">
        <v>1762</v>
      </c>
      <c r="B682" s="1" t="s">
        <v>420</v>
      </c>
      <c r="C682" s="40" t="s">
        <v>1746</v>
      </c>
      <c r="D682" s="6" t="s">
        <v>1747</v>
      </c>
      <c r="E682" s="21" t="s">
        <v>1763</v>
      </c>
      <c r="F682" s="5" t="s">
        <v>63</v>
      </c>
      <c r="G682" s="25" t="s">
        <v>63</v>
      </c>
      <c r="H682" s="25" t="s">
        <v>63</v>
      </c>
      <c r="I682" s="25" t="s">
        <v>63</v>
      </c>
      <c r="J682" s="5">
        <v>39692</v>
      </c>
      <c r="K682" s="6">
        <v>2008</v>
      </c>
      <c r="L682" s="6">
        <v>9</v>
      </c>
      <c r="M682" s="6">
        <v>1</v>
      </c>
      <c r="N682" s="5">
        <v>39706</v>
      </c>
      <c r="O682" s="6">
        <v>2008</v>
      </c>
      <c r="P682" s="6">
        <v>9</v>
      </c>
      <c r="Q682" s="6">
        <v>15</v>
      </c>
      <c r="R682" s="6">
        <v>113</v>
      </c>
      <c r="S682" s="6" t="s">
        <v>63</v>
      </c>
      <c r="T682" s="6" t="s">
        <v>63</v>
      </c>
      <c r="U682" s="6" t="s">
        <v>63</v>
      </c>
      <c r="V682" s="6" t="s">
        <v>63</v>
      </c>
      <c r="W682" s="6" t="s">
        <v>63</v>
      </c>
      <c r="X682" s="6" t="s">
        <v>63</v>
      </c>
      <c r="Y682" s="6" t="s">
        <v>63</v>
      </c>
      <c r="Z682" s="6" t="s">
        <v>63</v>
      </c>
      <c r="AA682" s="6" t="s">
        <v>63</v>
      </c>
      <c r="AB682" s="6" t="s">
        <v>63</v>
      </c>
      <c r="AC682" s="6" t="s">
        <v>63</v>
      </c>
      <c r="AD682" s="6" t="s">
        <v>63</v>
      </c>
      <c r="AE682" s="6" t="s">
        <v>63</v>
      </c>
      <c r="AH682" s="91"/>
      <c r="AI682" s="91"/>
      <c r="AJ682" s="91"/>
      <c r="AK682" s="91"/>
      <c r="AL682" s="91"/>
      <c r="AM682" s="91"/>
      <c r="AN682" s="91"/>
      <c r="AO682" s="91"/>
      <c r="AP682" s="91"/>
      <c r="AQ682" s="91"/>
      <c r="AT682" s="92" t="e" cm="1">
        <f t="array" ref="AT682">TRIM(_xlfn.CHOOSECOLS(_xlfn.TEXTSPLIT(AR682,"|",,TRUE),1))</f>
        <v>#VALUE!</v>
      </c>
      <c r="AU682" s="92" t="e" cm="1">
        <f t="array" ref="AU682">TRIM(_xlfn.CHOOSECOLS(_xlfn.TEXTSPLIT(AS682,"|",,TRUE),1))</f>
        <v>#VALUE!</v>
      </c>
      <c r="AV682" s="92" t="str" cm="1">
        <f t="array" ref="AV682">TRIM(_xlfn.CHOOSECOLS(_xlfn.TEXTSPLIT(AB682,"|",,TRUE),1))</f>
        <v>NULL</v>
      </c>
      <c r="AW682" s="92" t="str" cm="1">
        <f t="array" ref="AW682">TRIM(_xlfn.CHOOSECOLS(_xlfn.TEXTSPLIT(Y682,"|",,TRUE),1))</f>
        <v>NULL</v>
      </c>
      <c r="AX682" s="92" t="str" cm="1">
        <f t="array" ref="AX682">TRIM(_xlfn.CHOOSECOLS(_xlfn.TEXTSPLIT(Z682,"|",,TRUE),1))</f>
        <v>NULL</v>
      </c>
      <c r="BA682" s="92" t="e" cm="1">
        <f t="array" ref="BA682">TRIM(_xlfn.CHOOSECOLS(_xlfn.TEXTSPLIT(AY682,"|",,TRUE),1))</f>
        <v>#VALUE!</v>
      </c>
      <c r="BB682" s="92" t="e" cm="1">
        <f t="array" ref="BB682">TRIM(_xlfn.CHOOSECOLS(_xlfn.TEXTSPLIT(AZ682,"|",,TRUE),1))</f>
        <v>#VALUE!</v>
      </c>
      <c r="BC682" s="92" t="str" cm="1">
        <f t="array" ref="BC682">TRIM(_xlfn.CHOOSECOLS(_xlfn.TEXTSPLIT(AB682,"|",,TRUE),1))</f>
        <v>NULL</v>
      </c>
      <c r="BD682" s="92" t="str" cm="1">
        <f t="array" ref="BD682">TRIM(_xlfn.CHOOSECOLS(_xlfn.TEXTSPLIT(AC682,"|",,TRUE),1))</f>
        <v>NULL</v>
      </c>
      <c r="BE682" s="92" t="str" cm="1">
        <f t="array" ref="BE682">TRIM(_xlfn.CHOOSECOLS(_xlfn.TEXTSPLIT(AD682,"|",,TRUE),1))</f>
        <v>NULL</v>
      </c>
      <c r="BF682" s="92"/>
      <c r="BG682" s="92"/>
      <c r="BH682" s="95"/>
      <c r="BI682" s="96"/>
      <c r="BJ682" s="97"/>
      <c r="BK682" s="96"/>
      <c r="BL682" s="96"/>
      <c r="BM682" s="97"/>
      <c r="BN682" s="93"/>
      <c r="BO682" s="127" t="s">
        <v>435</v>
      </c>
      <c r="BP682" s="127" t="s">
        <v>435</v>
      </c>
    </row>
    <row r="683" spans="1:68">
      <c r="A683" s="7" t="s">
        <v>1764</v>
      </c>
      <c r="B683" s="1" t="s">
        <v>420</v>
      </c>
      <c r="C683" s="40" t="s">
        <v>1746</v>
      </c>
      <c r="D683" s="6" t="s">
        <v>1747</v>
      </c>
      <c r="E683" s="21" t="s">
        <v>1765</v>
      </c>
      <c r="F683" s="5" t="s">
        <v>63</v>
      </c>
      <c r="G683" s="25" t="s">
        <v>63</v>
      </c>
      <c r="H683" s="25" t="s">
        <v>63</v>
      </c>
      <c r="I683" s="25" t="s">
        <v>63</v>
      </c>
      <c r="J683" s="5">
        <v>39692</v>
      </c>
      <c r="K683" s="6">
        <v>2008</v>
      </c>
      <c r="L683" s="6">
        <v>9</v>
      </c>
      <c r="M683" s="6">
        <v>1</v>
      </c>
      <c r="N683" s="5">
        <v>39706</v>
      </c>
      <c r="O683" s="6">
        <v>2008</v>
      </c>
      <c r="P683" s="6">
        <v>9</v>
      </c>
      <c r="Q683" s="6">
        <v>15</v>
      </c>
      <c r="R683" s="6">
        <v>85</v>
      </c>
      <c r="S683" s="6" t="s">
        <v>63</v>
      </c>
      <c r="T683" s="6" t="s">
        <v>63</v>
      </c>
      <c r="U683" s="6" t="s">
        <v>63</v>
      </c>
      <c r="V683" s="6" t="s">
        <v>63</v>
      </c>
      <c r="W683" s="6" t="s">
        <v>63</v>
      </c>
      <c r="X683" s="6" t="s">
        <v>63</v>
      </c>
      <c r="Y683" s="6" t="s">
        <v>63</v>
      </c>
      <c r="Z683" s="6" t="s">
        <v>63</v>
      </c>
      <c r="AA683" s="6" t="s">
        <v>63</v>
      </c>
      <c r="AB683" s="6" t="s">
        <v>63</v>
      </c>
      <c r="AC683" s="6" t="s">
        <v>63</v>
      </c>
      <c r="AD683" s="6" t="s">
        <v>63</v>
      </c>
      <c r="AE683" s="6" t="s">
        <v>63</v>
      </c>
      <c r="AH683" s="91"/>
      <c r="AI683" s="91"/>
      <c r="AJ683" s="91"/>
      <c r="AK683" s="91"/>
      <c r="AL683" s="91"/>
      <c r="AM683" s="91"/>
      <c r="AN683" s="91"/>
      <c r="AO683" s="91"/>
      <c r="AP683" s="91"/>
      <c r="AQ683" s="91"/>
      <c r="AT683" s="92" t="e" cm="1">
        <f t="array" ref="AT683">TRIM(_xlfn.CHOOSECOLS(_xlfn.TEXTSPLIT(AR683,"|",,TRUE),1))</f>
        <v>#VALUE!</v>
      </c>
      <c r="AU683" s="92" t="e" cm="1">
        <f t="array" ref="AU683">TRIM(_xlfn.CHOOSECOLS(_xlfn.TEXTSPLIT(AS683,"|",,TRUE),1))</f>
        <v>#VALUE!</v>
      </c>
      <c r="AV683" s="92" t="str" cm="1">
        <f t="array" ref="AV683">TRIM(_xlfn.CHOOSECOLS(_xlfn.TEXTSPLIT(AB683,"|",,TRUE),1))</f>
        <v>NULL</v>
      </c>
      <c r="AW683" s="92" t="str" cm="1">
        <f t="array" ref="AW683">TRIM(_xlfn.CHOOSECOLS(_xlfn.TEXTSPLIT(Y683,"|",,TRUE),1))</f>
        <v>NULL</v>
      </c>
      <c r="AX683" s="92" t="str" cm="1">
        <f t="array" ref="AX683">TRIM(_xlfn.CHOOSECOLS(_xlfn.TEXTSPLIT(Z683,"|",,TRUE),1))</f>
        <v>NULL</v>
      </c>
      <c r="BA683" s="92" t="e" cm="1">
        <f t="array" ref="BA683">TRIM(_xlfn.CHOOSECOLS(_xlfn.TEXTSPLIT(AY683,"|",,TRUE),1))</f>
        <v>#VALUE!</v>
      </c>
      <c r="BB683" s="92" t="e" cm="1">
        <f t="array" ref="BB683">TRIM(_xlfn.CHOOSECOLS(_xlfn.TEXTSPLIT(AZ683,"|",,TRUE),1))</f>
        <v>#VALUE!</v>
      </c>
      <c r="BC683" s="92" t="str" cm="1">
        <f t="array" ref="BC683">TRIM(_xlfn.CHOOSECOLS(_xlfn.TEXTSPLIT(AB683,"|",,TRUE),1))</f>
        <v>NULL</v>
      </c>
      <c r="BD683" s="92" t="str" cm="1">
        <f t="array" ref="BD683">TRIM(_xlfn.CHOOSECOLS(_xlfn.TEXTSPLIT(AC683,"|",,TRUE),1))</f>
        <v>NULL</v>
      </c>
      <c r="BE683" s="92" t="str" cm="1">
        <f t="array" ref="BE683">TRIM(_xlfn.CHOOSECOLS(_xlfn.TEXTSPLIT(AD683,"|",,TRUE),1))</f>
        <v>NULL</v>
      </c>
      <c r="BF683" s="92"/>
      <c r="BG683" s="92"/>
      <c r="BH683" s="95"/>
      <c r="BI683" s="96"/>
      <c r="BJ683" s="97"/>
      <c r="BK683" s="96"/>
      <c r="BL683" s="96"/>
      <c r="BM683" s="97"/>
      <c r="BN683" s="93"/>
      <c r="BO683" s="127" t="s">
        <v>435</v>
      </c>
      <c r="BP683" s="127" t="s">
        <v>435</v>
      </c>
    </row>
    <row r="684" spans="1:68">
      <c r="A684" s="7" t="s">
        <v>1766</v>
      </c>
      <c r="B684" s="1" t="s">
        <v>420</v>
      </c>
      <c r="C684" s="40" t="s">
        <v>1746</v>
      </c>
      <c r="D684" s="6" t="s">
        <v>1747</v>
      </c>
      <c r="E684" s="21" t="s">
        <v>1767</v>
      </c>
      <c r="F684" s="5" t="s">
        <v>63</v>
      </c>
      <c r="G684" s="25" t="s">
        <v>63</v>
      </c>
      <c r="H684" s="25" t="s">
        <v>63</v>
      </c>
      <c r="I684" s="25" t="s">
        <v>63</v>
      </c>
      <c r="J684" s="5">
        <v>39692</v>
      </c>
      <c r="K684" s="6">
        <v>2008</v>
      </c>
      <c r="L684" s="6">
        <v>9</v>
      </c>
      <c r="M684" s="6">
        <v>1</v>
      </c>
      <c r="N684" s="5">
        <v>39706</v>
      </c>
      <c r="O684" s="6">
        <v>2008</v>
      </c>
      <c r="P684" s="6">
        <v>9</v>
      </c>
      <c r="Q684" s="6">
        <v>15</v>
      </c>
      <c r="R684" s="6">
        <v>8</v>
      </c>
      <c r="S684" s="6" t="s">
        <v>63</v>
      </c>
      <c r="T684" s="6" t="s">
        <v>63</v>
      </c>
      <c r="U684" s="6" t="s">
        <v>63</v>
      </c>
      <c r="V684" s="6" t="s">
        <v>63</v>
      </c>
      <c r="W684" s="6" t="s">
        <v>63</v>
      </c>
      <c r="X684" s="6" t="s">
        <v>63</v>
      </c>
      <c r="Y684" s="6" t="s">
        <v>63</v>
      </c>
      <c r="Z684" s="6" t="s">
        <v>63</v>
      </c>
      <c r="AA684" s="6" t="s">
        <v>63</v>
      </c>
      <c r="AB684" s="6" t="s">
        <v>63</v>
      </c>
      <c r="AC684" s="6" t="s">
        <v>63</v>
      </c>
      <c r="AD684" s="6" t="s">
        <v>63</v>
      </c>
      <c r="AE684" s="6" t="s">
        <v>63</v>
      </c>
      <c r="AH684" s="91"/>
      <c r="AI684" s="91"/>
      <c r="AJ684" s="91"/>
      <c r="AK684" s="91"/>
      <c r="AL684" s="91"/>
      <c r="AM684" s="91"/>
      <c r="AN684" s="91"/>
      <c r="AO684" s="91"/>
      <c r="AP684" s="91"/>
      <c r="AQ684" s="91"/>
      <c r="AT684" s="92" t="e" cm="1">
        <f t="array" ref="AT684">TRIM(_xlfn.CHOOSECOLS(_xlfn.TEXTSPLIT(AR684,"|",,TRUE),1))</f>
        <v>#VALUE!</v>
      </c>
      <c r="AU684" s="92" t="e" cm="1">
        <f t="array" ref="AU684">TRIM(_xlfn.CHOOSECOLS(_xlfn.TEXTSPLIT(AS684,"|",,TRUE),1))</f>
        <v>#VALUE!</v>
      </c>
      <c r="AV684" s="92" t="str" cm="1">
        <f t="array" ref="AV684">TRIM(_xlfn.CHOOSECOLS(_xlfn.TEXTSPLIT(AB684,"|",,TRUE),1))</f>
        <v>NULL</v>
      </c>
      <c r="AW684" s="92" t="str" cm="1">
        <f t="array" ref="AW684">TRIM(_xlfn.CHOOSECOLS(_xlfn.TEXTSPLIT(Y684,"|",,TRUE),1))</f>
        <v>NULL</v>
      </c>
      <c r="AX684" s="92" t="str" cm="1">
        <f t="array" ref="AX684">TRIM(_xlfn.CHOOSECOLS(_xlfn.TEXTSPLIT(Z684,"|",,TRUE),1))</f>
        <v>NULL</v>
      </c>
      <c r="BA684" s="92" t="e" cm="1">
        <f t="array" ref="BA684">TRIM(_xlfn.CHOOSECOLS(_xlfn.TEXTSPLIT(AY684,"|",,TRUE),1))</f>
        <v>#VALUE!</v>
      </c>
      <c r="BB684" s="92" t="e" cm="1">
        <f t="array" ref="BB684">TRIM(_xlfn.CHOOSECOLS(_xlfn.TEXTSPLIT(AZ684,"|",,TRUE),1))</f>
        <v>#VALUE!</v>
      </c>
      <c r="BC684" s="92" t="str" cm="1">
        <f t="array" ref="BC684">TRIM(_xlfn.CHOOSECOLS(_xlfn.TEXTSPLIT(AB684,"|",,TRUE),1))</f>
        <v>NULL</v>
      </c>
      <c r="BD684" s="92" t="str" cm="1">
        <f t="array" ref="BD684">TRIM(_xlfn.CHOOSECOLS(_xlfn.TEXTSPLIT(AC684,"|",,TRUE),1))</f>
        <v>NULL</v>
      </c>
      <c r="BE684" s="92" t="str" cm="1">
        <f t="array" ref="BE684">TRIM(_xlfn.CHOOSECOLS(_xlfn.TEXTSPLIT(AD684,"|",,TRUE),1))</f>
        <v>NULL</v>
      </c>
      <c r="BF684" s="92"/>
      <c r="BG684" s="92"/>
      <c r="BH684" s="95"/>
      <c r="BI684" s="96"/>
      <c r="BJ684" s="97"/>
      <c r="BK684" s="96"/>
      <c r="BL684" s="96"/>
      <c r="BM684" s="97"/>
      <c r="BN684" s="93"/>
      <c r="BO684" s="127" t="s">
        <v>435</v>
      </c>
      <c r="BP684" s="127" t="s">
        <v>435</v>
      </c>
    </row>
    <row r="685" spans="1:68">
      <c r="A685" s="7" t="s">
        <v>1768</v>
      </c>
      <c r="B685" s="1" t="s">
        <v>420</v>
      </c>
      <c r="C685" s="40" t="s">
        <v>1746</v>
      </c>
      <c r="D685" s="6" t="s">
        <v>1747</v>
      </c>
      <c r="E685" s="21" t="s">
        <v>1769</v>
      </c>
      <c r="F685" s="5" t="s">
        <v>63</v>
      </c>
      <c r="G685" s="25" t="s">
        <v>63</v>
      </c>
      <c r="H685" s="25" t="s">
        <v>63</v>
      </c>
      <c r="I685" s="25" t="s">
        <v>63</v>
      </c>
      <c r="J685" s="5">
        <v>39692</v>
      </c>
      <c r="K685" s="6">
        <v>2008</v>
      </c>
      <c r="L685" s="6">
        <v>9</v>
      </c>
      <c r="M685" s="6">
        <v>1</v>
      </c>
      <c r="N685" s="5">
        <v>39706</v>
      </c>
      <c r="O685" s="6">
        <v>2008</v>
      </c>
      <c r="P685" s="6">
        <v>9</v>
      </c>
      <c r="Q685" s="6">
        <v>15</v>
      </c>
      <c r="R685" s="6">
        <v>1</v>
      </c>
      <c r="S685" s="6" t="s">
        <v>63</v>
      </c>
      <c r="T685" s="6" t="s">
        <v>63</v>
      </c>
      <c r="U685" s="6" t="s">
        <v>63</v>
      </c>
      <c r="V685" s="6" t="s">
        <v>63</v>
      </c>
      <c r="W685" s="6" t="s">
        <v>63</v>
      </c>
      <c r="X685" s="6" t="s">
        <v>63</v>
      </c>
      <c r="Y685" s="6" t="s">
        <v>63</v>
      </c>
      <c r="Z685" s="6" t="s">
        <v>63</v>
      </c>
      <c r="AA685" s="6" t="s">
        <v>63</v>
      </c>
      <c r="AB685" s="6" t="s">
        <v>63</v>
      </c>
      <c r="AC685" s="6" t="s">
        <v>63</v>
      </c>
      <c r="AD685" s="6" t="s">
        <v>63</v>
      </c>
      <c r="AE685" s="6" t="s">
        <v>63</v>
      </c>
      <c r="AH685" s="91"/>
      <c r="AI685" s="91"/>
      <c r="AJ685" s="91"/>
      <c r="AK685" s="91"/>
      <c r="AL685" s="91"/>
      <c r="AM685" s="91"/>
      <c r="AN685" s="91"/>
      <c r="AO685" s="91"/>
      <c r="AP685" s="91"/>
      <c r="AQ685" s="91"/>
      <c r="AT685" s="92" t="e" cm="1">
        <f t="array" ref="AT685">TRIM(_xlfn.CHOOSECOLS(_xlfn.TEXTSPLIT(AR685,"|",,TRUE),1))</f>
        <v>#VALUE!</v>
      </c>
      <c r="AU685" s="92" t="e" cm="1">
        <f t="array" ref="AU685">TRIM(_xlfn.CHOOSECOLS(_xlfn.TEXTSPLIT(AS685,"|",,TRUE),1))</f>
        <v>#VALUE!</v>
      </c>
      <c r="AV685" s="92" t="str" cm="1">
        <f t="array" ref="AV685">TRIM(_xlfn.CHOOSECOLS(_xlfn.TEXTSPLIT(AB685,"|",,TRUE),1))</f>
        <v>NULL</v>
      </c>
      <c r="AW685" s="92" t="str" cm="1">
        <f t="array" ref="AW685">TRIM(_xlfn.CHOOSECOLS(_xlfn.TEXTSPLIT(Y685,"|",,TRUE),1))</f>
        <v>NULL</v>
      </c>
      <c r="AX685" s="92" t="str" cm="1">
        <f t="array" ref="AX685">TRIM(_xlfn.CHOOSECOLS(_xlfn.TEXTSPLIT(Z685,"|",,TRUE),1))</f>
        <v>NULL</v>
      </c>
      <c r="BA685" s="92" t="e" cm="1">
        <f t="array" ref="BA685">TRIM(_xlfn.CHOOSECOLS(_xlfn.TEXTSPLIT(AY685,"|",,TRUE),1))</f>
        <v>#VALUE!</v>
      </c>
      <c r="BB685" s="92" t="e" cm="1">
        <f t="array" ref="BB685">TRIM(_xlfn.CHOOSECOLS(_xlfn.TEXTSPLIT(AZ685,"|",,TRUE),1))</f>
        <v>#VALUE!</v>
      </c>
      <c r="BC685" s="92" t="str" cm="1">
        <f t="array" ref="BC685">TRIM(_xlfn.CHOOSECOLS(_xlfn.TEXTSPLIT(AB685,"|",,TRUE),1))</f>
        <v>NULL</v>
      </c>
      <c r="BD685" s="92" t="str" cm="1">
        <f t="array" ref="BD685">TRIM(_xlfn.CHOOSECOLS(_xlfn.TEXTSPLIT(AC685,"|",,TRUE),1))</f>
        <v>NULL</v>
      </c>
      <c r="BE685" s="92" t="str" cm="1">
        <f t="array" ref="BE685">TRIM(_xlfn.CHOOSECOLS(_xlfn.TEXTSPLIT(AD685,"|",,TRUE),1))</f>
        <v>NULL</v>
      </c>
      <c r="BF685" s="92"/>
      <c r="BG685" s="92"/>
      <c r="BH685" s="95"/>
      <c r="BI685" s="96"/>
      <c r="BJ685" s="97"/>
      <c r="BK685" s="96"/>
      <c r="BL685" s="96"/>
      <c r="BM685" s="97"/>
      <c r="BN685" s="93"/>
      <c r="BO685" s="127" t="s">
        <v>435</v>
      </c>
      <c r="BP685" s="127" t="s">
        <v>435</v>
      </c>
    </row>
    <row r="686" spans="1:68">
      <c r="A686" s="7" t="s">
        <v>1770</v>
      </c>
      <c r="B686" s="1" t="s">
        <v>420</v>
      </c>
      <c r="C686" s="40" t="s">
        <v>1746</v>
      </c>
      <c r="D686" s="6" t="s">
        <v>1747</v>
      </c>
      <c r="E686" s="21" t="s">
        <v>1771</v>
      </c>
      <c r="F686" s="5" t="s">
        <v>63</v>
      </c>
      <c r="G686" s="25" t="s">
        <v>63</v>
      </c>
      <c r="H686" s="25" t="s">
        <v>63</v>
      </c>
      <c r="I686" s="25" t="s">
        <v>63</v>
      </c>
      <c r="J686" s="5">
        <v>39692</v>
      </c>
      <c r="K686" s="6">
        <v>2008</v>
      </c>
      <c r="L686" s="6">
        <v>9</v>
      </c>
      <c r="M686" s="6">
        <v>1</v>
      </c>
      <c r="N686" s="5">
        <v>39706</v>
      </c>
      <c r="O686" s="6">
        <v>2008</v>
      </c>
      <c r="P686" s="6">
        <v>9</v>
      </c>
      <c r="Q686" s="6">
        <v>15</v>
      </c>
      <c r="R686" s="6">
        <v>2</v>
      </c>
      <c r="S686" s="6" t="s">
        <v>63</v>
      </c>
      <c r="T686" s="6" t="s">
        <v>63</v>
      </c>
      <c r="U686" s="6" t="s">
        <v>63</v>
      </c>
      <c r="V686" s="6" t="s">
        <v>63</v>
      </c>
      <c r="W686" s="6" t="s">
        <v>63</v>
      </c>
      <c r="X686" s="6" t="s">
        <v>63</v>
      </c>
      <c r="Y686" s="6" t="s">
        <v>63</v>
      </c>
      <c r="Z686" s="6" t="s">
        <v>63</v>
      </c>
      <c r="AA686" s="6" t="s">
        <v>63</v>
      </c>
      <c r="AB686" s="6" t="s">
        <v>63</v>
      </c>
      <c r="AC686" s="6" t="s">
        <v>63</v>
      </c>
      <c r="AD686" s="6" t="s">
        <v>63</v>
      </c>
      <c r="AE686" s="6" t="s">
        <v>63</v>
      </c>
      <c r="AH686" s="91"/>
      <c r="AI686" s="91"/>
      <c r="AJ686" s="91"/>
      <c r="AK686" s="91"/>
      <c r="AL686" s="91"/>
      <c r="AM686" s="91"/>
      <c r="AN686" s="91"/>
      <c r="AO686" s="91"/>
      <c r="AP686" s="91"/>
      <c r="AQ686" s="91"/>
      <c r="AT686" s="92" t="e" cm="1">
        <f t="array" ref="AT686">TRIM(_xlfn.CHOOSECOLS(_xlfn.TEXTSPLIT(AR686,"|",,TRUE),1))</f>
        <v>#VALUE!</v>
      </c>
      <c r="AU686" s="92" t="e" cm="1">
        <f t="array" ref="AU686">TRIM(_xlfn.CHOOSECOLS(_xlfn.TEXTSPLIT(AS686,"|",,TRUE),1))</f>
        <v>#VALUE!</v>
      </c>
      <c r="AV686" s="92" t="str" cm="1">
        <f t="array" ref="AV686">TRIM(_xlfn.CHOOSECOLS(_xlfn.TEXTSPLIT(AB686,"|",,TRUE),1))</f>
        <v>NULL</v>
      </c>
      <c r="AW686" s="92" t="str" cm="1">
        <f t="array" ref="AW686">TRIM(_xlfn.CHOOSECOLS(_xlfn.TEXTSPLIT(Y686,"|",,TRUE),1))</f>
        <v>NULL</v>
      </c>
      <c r="AX686" s="92" t="str" cm="1">
        <f t="array" ref="AX686">TRIM(_xlfn.CHOOSECOLS(_xlfn.TEXTSPLIT(Z686,"|",,TRUE),1))</f>
        <v>NULL</v>
      </c>
      <c r="BA686" s="92" t="e" cm="1">
        <f t="array" ref="BA686">TRIM(_xlfn.CHOOSECOLS(_xlfn.TEXTSPLIT(AY686,"|",,TRUE),1))</f>
        <v>#VALUE!</v>
      </c>
      <c r="BB686" s="92" t="e" cm="1">
        <f t="array" ref="BB686">TRIM(_xlfn.CHOOSECOLS(_xlfn.TEXTSPLIT(AZ686,"|",,TRUE),1))</f>
        <v>#VALUE!</v>
      </c>
      <c r="BC686" s="92" t="str" cm="1">
        <f t="array" ref="BC686">TRIM(_xlfn.CHOOSECOLS(_xlfn.TEXTSPLIT(AB686,"|",,TRUE),1))</f>
        <v>NULL</v>
      </c>
      <c r="BD686" s="92" t="str" cm="1">
        <f t="array" ref="BD686">TRIM(_xlfn.CHOOSECOLS(_xlfn.TEXTSPLIT(AC686,"|",,TRUE),1))</f>
        <v>NULL</v>
      </c>
      <c r="BE686" s="92" t="str" cm="1">
        <f t="array" ref="BE686">TRIM(_xlfn.CHOOSECOLS(_xlfn.TEXTSPLIT(AD686,"|",,TRUE),1))</f>
        <v>NULL</v>
      </c>
      <c r="BF686" s="92"/>
      <c r="BG686" s="92"/>
      <c r="BH686" s="95"/>
      <c r="BI686" s="96"/>
      <c r="BJ686" s="97"/>
      <c r="BK686" s="96"/>
      <c r="BL686" s="96"/>
      <c r="BM686" s="97"/>
      <c r="BN686" s="93"/>
      <c r="BO686" s="127" t="s">
        <v>435</v>
      </c>
      <c r="BP686" s="127" t="s">
        <v>435</v>
      </c>
    </row>
    <row r="687" spans="1:68">
      <c r="A687" s="7" t="s">
        <v>1772</v>
      </c>
      <c r="B687" s="1" t="s">
        <v>420</v>
      </c>
      <c r="C687" s="40" t="s">
        <v>1746</v>
      </c>
      <c r="D687" s="6" t="s">
        <v>1747</v>
      </c>
      <c r="E687" s="21" t="s">
        <v>1773</v>
      </c>
      <c r="F687" s="5" t="s">
        <v>63</v>
      </c>
      <c r="G687" s="25" t="s">
        <v>63</v>
      </c>
      <c r="H687" s="25" t="s">
        <v>63</v>
      </c>
      <c r="I687" s="25" t="s">
        <v>63</v>
      </c>
      <c r="J687" s="5">
        <v>39692</v>
      </c>
      <c r="K687" s="6">
        <v>2008</v>
      </c>
      <c r="L687" s="6">
        <v>9</v>
      </c>
      <c r="M687" s="6">
        <v>1</v>
      </c>
      <c r="N687" s="5">
        <v>39706</v>
      </c>
      <c r="O687" s="6">
        <v>2008</v>
      </c>
      <c r="P687" s="6">
        <v>9</v>
      </c>
      <c r="Q687" s="6">
        <v>15</v>
      </c>
      <c r="R687" s="6">
        <v>1</v>
      </c>
      <c r="S687" s="6" t="s">
        <v>63</v>
      </c>
      <c r="T687" s="6" t="s">
        <v>63</v>
      </c>
      <c r="U687" s="6" t="s">
        <v>63</v>
      </c>
      <c r="V687" s="6" t="s">
        <v>63</v>
      </c>
      <c r="W687" s="6" t="s">
        <v>63</v>
      </c>
      <c r="X687" s="6" t="s">
        <v>63</v>
      </c>
      <c r="Y687" s="6" t="s">
        <v>63</v>
      </c>
      <c r="Z687" s="6" t="s">
        <v>63</v>
      </c>
      <c r="AA687" s="6" t="s">
        <v>63</v>
      </c>
      <c r="AB687" s="6" t="s">
        <v>63</v>
      </c>
      <c r="AC687" s="6" t="s">
        <v>63</v>
      </c>
      <c r="AD687" s="6" t="s">
        <v>63</v>
      </c>
      <c r="AE687" s="6" t="s">
        <v>63</v>
      </c>
      <c r="AH687" s="91"/>
      <c r="AI687" s="91"/>
      <c r="AJ687" s="91"/>
      <c r="AK687" s="91"/>
      <c r="AL687" s="91"/>
      <c r="AM687" s="91"/>
      <c r="AN687" s="91"/>
      <c r="AO687" s="91"/>
      <c r="AP687" s="91"/>
      <c r="AQ687" s="91"/>
      <c r="AT687" s="92" t="e" cm="1">
        <f t="array" ref="AT687">TRIM(_xlfn.CHOOSECOLS(_xlfn.TEXTSPLIT(AR687,"|",,TRUE),1))</f>
        <v>#VALUE!</v>
      </c>
      <c r="AU687" s="92" t="e" cm="1">
        <f t="array" ref="AU687">TRIM(_xlfn.CHOOSECOLS(_xlfn.TEXTSPLIT(AS687,"|",,TRUE),1))</f>
        <v>#VALUE!</v>
      </c>
      <c r="AV687" s="92" t="str" cm="1">
        <f t="array" ref="AV687">TRIM(_xlfn.CHOOSECOLS(_xlfn.TEXTSPLIT(AB687,"|",,TRUE),1))</f>
        <v>NULL</v>
      </c>
      <c r="AW687" s="92" t="str" cm="1">
        <f t="array" ref="AW687">TRIM(_xlfn.CHOOSECOLS(_xlfn.TEXTSPLIT(Y687,"|",,TRUE),1))</f>
        <v>NULL</v>
      </c>
      <c r="AX687" s="92" t="str" cm="1">
        <f t="array" ref="AX687">TRIM(_xlfn.CHOOSECOLS(_xlfn.TEXTSPLIT(Z687,"|",,TRUE),1))</f>
        <v>NULL</v>
      </c>
      <c r="BA687" s="92" t="e" cm="1">
        <f t="array" ref="BA687">TRIM(_xlfn.CHOOSECOLS(_xlfn.TEXTSPLIT(AY687,"|",,TRUE),1))</f>
        <v>#VALUE!</v>
      </c>
      <c r="BB687" s="92" t="e" cm="1">
        <f t="array" ref="BB687">TRIM(_xlfn.CHOOSECOLS(_xlfn.TEXTSPLIT(AZ687,"|",,TRUE),1))</f>
        <v>#VALUE!</v>
      </c>
      <c r="BC687" s="92" t="str" cm="1">
        <f t="array" ref="BC687">TRIM(_xlfn.CHOOSECOLS(_xlfn.TEXTSPLIT(AB687,"|",,TRUE),1))</f>
        <v>NULL</v>
      </c>
      <c r="BD687" s="92" t="str" cm="1">
        <f t="array" ref="BD687">TRIM(_xlfn.CHOOSECOLS(_xlfn.TEXTSPLIT(AC687,"|",,TRUE),1))</f>
        <v>NULL</v>
      </c>
      <c r="BE687" s="92" t="str" cm="1">
        <f t="array" ref="BE687">TRIM(_xlfn.CHOOSECOLS(_xlfn.TEXTSPLIT(AD687,"|",,TRUE),1))</f>
        <v>NULL</v>
      </c>
      <c r="BF687" s="92"/>
      <c r="BG687" s="92"/>
      <c r="BH687" s="95"/>
      <c r="BI687" s="96"/>
      <c r="BJ687" s="97"/>
      <c r="BK687" s="96"/>
      <c r="BL687" s="96"/>
      <c r="BM687" s="97"/>
      <c r="BN687" s="93"/>
      <c r="BO687" s="127" t="s">
        <v>435</v>
      </c>
      <c r="BP687" s="127" t="s">
        <v>435</v>
      </c>
    </row>
    <row r="688" spans="1:68">
      <c r="A688" s="7" t="s">
        <v>1774</v>
      </c>
      <c r="B688" s="1" t="s">
        <v>420</v>
      </c>
      <c r="C688" s="40" t="s">
        <v>1746</v>
      </c>
      <c r="D688" s="6" t="s">
        <v>1747</v>
      </c>
      <c r="E688" s="21" t="s">
        <v>1775</v>
      </c>
      <c r="F688" s="5" t="s">
        <v>63</v>
      </c>
      <c r="G688" s="25" t="s">
        <v>63</v>
      </c>
      <c r="H688" s="25" t="s">
        <v>63</v>
      </c>
      <c r="I688" s="25" t="s">
        <v>63</v>
      </c>
      <c r="J688" s="5">
        <v>39692</v>
      </c>
      <c r="K688" s="6">
        <v>2008</v>
      </c>
      <c r="L688" s="6">
        <v>9</v>
      </c>
      <c r="M688" s="6">
        <v>1</v>
      </c>
      <c r="N688" s="5">
        <v>39706</v>
      </c>
      <c r="O688" s="6">
        <v>2008</v>
      </c>
      <c r="P688" s="6">
        <v>9</v>
      </c>
      <c r="Q688" s="6">
        <v>15</v>
      </c>
      <c r="R688" s="6">
        <v>7</v>
      </c>
      <c r="S688" s="6" t="s">
        <v>63</v>
      </c>
      <c r="T688" s="6" t="s">
        <v>63</v>
      </c>
      <c r="U688" s="6" t="s">
        <v>63</v>
      </c>
      <c r="V688" s="6" t="s">
        <v>63</v>
      </c>
      <c r="W688" s="6" t="s">
        <v>63</v>
      </c>
      <c r="X688" s="6" t="s">
        <v>63</v>
      </c>
      <c r="Y688" s="6" t="s">
        <v>63</v>
      </c>
      <c r="Z688" s="6" t="s">
        <v>63</v>
      </c>
      <c r="AA688" s="6" t="s">
        <v>63</v>
      </c>
      <c r="AB688" s="6" t="s">
        <v>63</v>
      </c>
      <c r="AC688" s="6" t="s">
        <v>63</v>
      </c>
      <c r="AD688" s="6" t="s">
        <v>63</v>
      </c>
      <c r="AE688" s="6" t="s">
        <v>63</v>
      </c>
      <c r="AH688" s="91"/>
      <c r="AI688" s="91"/>
      <c r="AJ688" s="91"/>
      <c r="AK688" s="91"/>
      <c r="AL688" s="91"/>
      <c r="AM688" s="91"/>
      <c r="AN688" s="91"/>
      <c r="AO688" s="91"/>
      <c r="AP688" s="91"/>
      <c r="AQ688" s="91"/>
      <c r="AT688" s="92" t="e" cm="1">
        <f t="array" ref="AT688">TRIM(_xlfn.CHOOSECOLS(_xlfn.TEXTSPLIT(AR688,"|",,TRUE),1))</f>
        <v>#VALUE!</v>
      </c>
      <c r="AU688" s="92" t="e" cm="1">
        <f t="array" ref="AU688">TRIM(_xlfn.CHOOSECOLS(_xlfn.TEXTSPLIT(AS688,"|",,TRUE),1))</f>
        <v>#VALUE!</v>
      </c>
      <c r="AV688" s="92" t="str" cm="1">
        <f t="array" ref="AV688">TRIM(_xlfn.CHOOSECOLS(_xlfn.TEXTSPLIT(AB688,"|",,TRUE),1))</f>
        <v>NULL</v>
      </c>
      <c r="AW688" s="92" t="str" cm="1">
        <f t="array" ref="AW688">TRIM(_xlfn.CHOOSECOLS(_xlfn.TEXTSPLIT(Y688,"|",,TRUE),1))</f>
        <v>NULL</v>
      </c>
      <c r="AX688" s="92" t="str" cm="1">
        <f t="array" ref="AX688">TRIM(_xlfn.CHOOSECOLS(_xlfn.TEXTSPLIT(Z688,"|",,TRUE),1))</f>
        <v>NULL</v>
      </c>
      <c r="BA688" s="92" t="e" cm="1">
        <f t="array" ref="BA688">TRIM(_xlfn.CHOOSECOLS(_xlfn.TEXTSPLIT(AY688,"|",,TRUE),1))</f>
        <v>#VALUE!</v>
      </c>
      <c r="BB688" s="92" t="e" cm="1">
        <f t="array" ref="BB688">TRIM(_xlfn.CHOOSECOLS(_xlfn.TEXTSPLIT(AZ688,"|",,TRUE),1))</f>
        <v>#VALUE!</v>
      </c>
      <c r="BC688" s="92" t="str" cm="1">
        <f t="array" ref="BC688">TRIM(_xlfn.CHOOSECOLS(_xlfn.TEXTSPLIT(AB688,"|",,TRUE),1))</f>
        <v>NULL</v>
      </c>
      <c r="BD688" s="92" t="str" cm="1">
        <f t="array" ref="BD688">TRIM(_xlfn.CHOOSECOLS(_xlfn.TEXTSPLIT(AC688,"|",,TRUE),1))</f>
        <v>NULL</v>
      </c>
      <c r="BE688" s="92" t="str" cm="1">
        <f t="array" ref="BE688">TRIM(_xlfn.CHOOSECOLS(_xlfn.TEXTSPLIT(AD688,"|",,TRUE),1))</f>
        <v>NULL</v>
      </c>
      <c r="BF688" s="92"/>
      <c r="BG688" s="92"/>
      <c r="BH688" s="95"/>
      <c r="BI688" s="96"/>
      <c r="BJ688" s="97"/>
      <c r="BK688" s="96"/>
      <c r="BL688" s="96"/>
      <c r="BM688" s="97"/>
      <c r="BN688" s="93"/>
      <c r="BO688" s="127" t="s">
        <v>435</v>
      </c>
      <c r="BP688" s="127" t="s">
        <v>435</v>
      </c>
    </row>
    <row r="689" spans="1:68">
      <c r="A689" s="7" t="s">
        <v>1776</v>
      </c>
      <c r="B689" s="1" t="s">
        <v>420</v>
      </c>
      <c r="C689" s="40" t="s">
        <v>1746</v>
      </c>
      <c r="D689" s="6" t="s">
        <v>1747</v>
      </c>
      <c r="E689" s="21" t="s">
        <v>1777</v>
      </c>
      <c r="F689" s="5" t="s">
        <v>63</v>
      </c>
      <c r="G689" s="25" t="s">
        <v>63</v>
      </c>
      <c r="H689" s="25" t="s">
        <v>63</v>
      </c>
      <c r="I689" s="25" t="s">
        <v>63</v>
      </c>
      <c r="J689" s="5">
        <v>39692</v>
      </c>
      <c r="K689" s="6">
        <v>2008</v>
      </c>
      <c r="L689" s="6">
        <v>9</v>
      </c>
      <c r="M689" s="6">
        <v>1</v>
      </c>
      <c r="N689" s="5">
        <v>39706</v>
      </c>
      <c r="O689" s="6">
        <v>2008</v>
      </c>
      <c r="P689" s="6">
        <v>9</v>
      </c>
      <c r="Q689" s="6">
        <v>15</v>
      </c>
      <c r="R689" s="6">
        <v>4</v>
      </c>
      <c r="S689" s="6" t="s">
        <v>63</v>
      </c>
      <c r="T689" s="6" t="s">
        <v>63</v>
      </c>
      <c r="U689" s="6" t="s">
        <v>63</v>
      </c>
      <c r="V689" s="6" t="s">
        <v>63</v>
      </c>
      <c r="W689" s="6" t="s">
        <v>63</v>
      </c>
      <c r="X689" s="6" t="s">
        <v>63</v>
      </c>
      <c r="Y689" s="6" t="s">
        <v>63</v>
      </c>
      <c r="Z689" s="6" t="s">
        <v>63</v>
      </c>
      <c r="AA689" s="6" t="s">
        <v>63</v>
      </c>
      <c r="AB689" s="6" t="s">
        <v>63</v>
      </c>
      <c r="AC689" s="6" t="s">
        <v>63</v>
      </c>
      <c r="AD689" s="6" t="s">
        <v>63</v>
      </c>
      <c r="AE689" s="6" t="s">
        <v>63</v>
      </c>
      <c r="AH689" s="91"/>
      <c r="AI689" s="91"/>
      <c r="AJ689" s="91"/>
      <c r="AK689" s="91"/>
      <c r="AL689" s="91"/>
      <c r="AM689" s="91"/>
      <c r="AN689" s="91"/>
      <c r="AO689" s="91"/>
      <c r="AP689" s="91"/>
      <c r="AQ689" s="91"/>
      <c r="AT689" s="92" t="e" cm="1">
        <f t="array" ref="AT689">TRIM(_xlfn.CHOOSECOLS(_xlfn.TEXTSPLIT(AR689,"|",,TRUE),1))</f>
        <v>#VALUE!</v>
      </c>
      <c r="AU689" s="92" t="e" cm="1">
        <f t="array" ref="AU689">TRIM(_xlfn.CHOOSECOLS(_xlfn.TEXTSPLIT(AS689,"|",,TRUE),1))</f>
        <v>#VALUE!</v>
      </c>
      <c r="AV689" s="92" t="str" cm="1">
        <f t="array" ref="AV689">TRIM(_xlfn.CHOOSECOLS(_xlfn.TEXTSPLIT(AB689,"|",,TRUE),1))</f>
        <v>NULL</v>
      </c>
      <c r="AW689" s="92" t="str" cm="1">
        <f t="array" ref="AW689">TRIM(_xlfn.CHOOSECOLS(_xlfn.TEXTSPLIT(Y689,"|",,TRUE),1))</f>
        <v>NULL</v>
      </c>
      <c r="AX689" s="92" t="str" cm="1">
        <f t="array" ref="AX689">TRIM(_xlfn.CHOOSECOLS(_xlfn.TEXTSPLIT(Z689,"|",,TRUE),1))</f>
        <v>NULL</v>
      </c>
      <c r="BA689" s="92" t="e" cm="1">
        <f t="array" ref="BA689">TRIM(_xlfn.CHOOSECOLS(_xlfn.TEXTSPLIT(AY689,"|",,TRUE),1))</f>
        <v>#VALUE!</v>
      </c>
      <c r="BB689" s="92" t="e" cm="1">
        <f t="array" ref="BB689">TRIM(_xlfn.CHOOSECOLS(_xlfn.TEXTSPLIT(AZ689,"|",,TRUE),1))</f>
        <v>#VALUE!</v>
      </c>
      <c r="BC689" s="92" t="str" cm="1">
        <f t="array" ref="BC689">TRIM(_xlfn.CHOOSECOLS(_xlfn.TEXTSPLIT(AB689,"|",,TRUE),1))</f>
        <v>NULL</v>
      </c>
      <c r="BD689" s="92" t="str" cm="1">
        <f t="array" ref="BD689">TRIM(_xlfn.CHOOSECOLS(_xlfn.TEXTSPLIT(AC689,"|",,TRUE),1))</f>
        <v>NULL</v>
      </c>
      <c r="BE689" s="92" t="str" cm="1">
        <f t="array" ref="BE689">TRIM(_xlfn.CHOOSECOLS(_xlfn.TEXTSPLIT(AD689,"|",,TRUE),1))</f>
        <v>NULL</v>
      </c>
      <c r="BF689" s="92"/>
      <c r="BG689" s="92"/>
      <c r="BH689" s="95"/>
      <c r="BI689" s="96"/>
      <c r="BJ689" s="97"/>
      <c r="BK689" s="96"/>
      <c r="BL689" s="96"/>
      <c r="BM689" s="97"/>
      <c r="BN689" s="93"/>
      <c r="BO689" s="127" t="s">
        <v>435</v>
      </c>
      <c r="BP689" s="127" t="s">
        <v>435</v>
      </c>
    </row>
    <row r="690" spans="1:68">
      <c r="A690" s="7" t="s">
        <v>1778</v>
      </c>
      <c r="B690" s="1" t="s">
        <v>420</v>
      </c>
      <c r="C690" s="40" t="s">
        <v>1746</v>
      </c>
      <c r="D690" s="6" t="s">
        <v>1747</v>
      </c>
      <c r="E690" s="21" t="s">
        <v>1779</v>
      </c>
      <c r="F690" s="5" t="s">
        <v>63</v>
      </c>
      <c r="G690" s="25" t="s">
        <v>63</v>
      </c>
      <c r="H690" s="25" t="s">
        <v>63</v>
      </c>
      <c r="I690" s="25" t="s">
        <v>63</v>
      </c>
      <c r="J690" s="5">
        <v>39692</v>
      </c>
      <c r="K690" s="6">
        <v>2008</v>
      </c>
      <c r="L690" s="6">
        <v>9</v>
      </c>
      <c r="M690" s="6">
        <v>1</v>
      </c>
      <c r="N690" s="5">
        <v>39706</v>
      </c>
      <c r="O690" s="6">
        <v>2008</v>
      </c>
      <c r="P690" s="6">
        <v>9</v>
      </c>
      <c r="Q690" s="6">
        <v>15</v>
      </c>
      <c r="R690" s="6">
        <v>2</v>
      </c>
      <c r="S690" s="6" t="s">
        <v>63</v>
      </c>
      <c r="T690" s="6" t="s">
        <v>63</v>
      </c>
      <c r="U690" s="6" t="s">
        <v>63</v>
      </c>
      <c r="V690" s="6" t="s">
        <v>63</v>
      </c>
      <c r="W690" s="6" t="s">
        <v>63</v>
      </c>
      <c r="X690" s="6" t="s">
        <v>63</v>
      </c>
      <c r="Y690" s="6" t="s">
        <v>63</v>
      </c>
      <c r="Z690" s="6" t="s">
        <v>63</v>
      </c>
      <c r="AA690" s="6" t="s">
        <v>63</v>
      </c>
      <c r="AB690" s="6" t="s">
        <v>63</v>
      </c>
      <c r="AC690" s="6" t="s">
        <v>63</v>
      </c>
      <c r="AD690" s="6" t="s">
        <v>63</v>
      </c>
      <c r="AE690" s="6" t="s">
        <v>63</v>
      </c>
      <c r="AH690" s="91"/>
      <c r="AI690" s="91"/>
      <c r="AJ690" s="91"/>
      <c r="AK690" s="91"/>
      <c r="AL690" s="91"/>
      <c r="AM690" s="91"/>
      <c r="AN690" s="91"/>
      <c r="AO690" s="91"/>
      <c r="AP690" s="91"/>
      <c r="AQ690" s="91"/>
      <c r="AT690" s="92" t="e" cm="1">
        <f t="array" ref="AT690">TRIM(_xlfn.CHOOSECOLS(_xlfn.TEXTSPLIT(AR690,"|",,TRUE),1))</f>
        <v>#VALUE!</v>
      </c>
      <c r="AU690" s="92" t="e" cm="1">
        <f t="array" ref="AU690">TRIM(_xlfn.CHOOSECOLS(_xlfn.TEXTSPLIT(AS690,"|",,TRUE),1))</f>
        <v>#VALUE!</v>
      </c>
      <c r="AV690" s="92" t="str" cm="1">
        <f t="array" ref="AV690">TRIM(_xlfn.CHOOSECOLS(_xlfn.TEXTSPLIT(AB690,"|",,TRUE),1))</f>
        <v>NULL</v>
      </c>
      <c r="AW690" s="92" t="str" cm="1">
        <f t="array" ref="AW690">TRIM(_xlfn.CHOOSECOLS(_xlfn.TEXTSPLIT(Y690,"|",,TRUE),1))</f>
        <v>NULL</v>
      </c>
      <c r="AX690" s="92" t="str" cm="1">
        <f t="array" ref="AX690">TRIM(_xlfn.CHOOSECOLS(_xlfn.TEXTSPLIT(Z690,"|",,TRUE),1))</f>
        <v>NULL</v>
      </c>
      <c r="BA690" s="92" t="e" cm="1">
        <f t="array" ref="BA690">TRIM(_xlfn.CHOOSECOLS(_xlfn.TEXTSPLIT(AY690,"|",,TRUE),1))</f>
        <v>#VALUE!</v>
      </c>
      <c r="BB690" s="92" t="e" cm="1">
        <f t="array" ref="BB690">TRIM(_xlfn.CHOOSECOLS(_xlfn.TEXTSPLIT(AZ690,"|",,TRUE),1))</f>
        <v>#VALUE!</v>
      </c>
      <c r="BC690" s="92" t="str" cm="1">
        <f t="array" ref="BC690">TRIM(_xlfn.CHOOSECOLS(_xlfn.TEXTSPLIT(AB690,"|",,TRUE),1))</f>
        <v>NULL</v>
      </c>
      <c r="BD690" s="92" t="str" cm="1">
        <f t="array" ref="BD690">TRIM(_xlfn.CHOOSECOLS(_xlfn.TEXTSPLIT(AC690,"|",,TRUE),1))</f>
        <v>NULL</v>
      </c>
      <c r="BE690" s="92" t="str" cm="1">
        <f t="array" ref="BE690">TRIM(_xlfn.CHOOSECOLS(_xlfn.TEXTSPLIT(AD690,"|",,TRUE),1))</f>
        <v>NULL</v>
      </c>
      <c r="BF690" s="92"/>
      <c r="BG690" s="92"/>
      <c r="BH690" s="95"/>
      <c r="BI690" s="96"/>
      <c r="BJ690" s="97"/>
      <c r="BK690" s="96"/>
      <c r="BL690" s="96"/>
      <c r="BM690" s="97"/>
      <c r="BN690" s="93"/>
      <c r="BO690" s="127" t="s">
        <v>435</v>
      </c>
      <c r="BP690" s="127" t="s">
        <v>435</v>
      </c>
    </row>
    <row r="691" spans="1:68">
      <c r="A691" s="7" t="s">
        <v>1780</v>
      </c>
      <c r="B691" s="1" t="s">
        <v>420</v>
      </c>
      <c r="C691" s="40" t="s">
        <v>1746</v>
      </c>
      <c r="D691" s="6" t="s">
        <v>1747</v>
      </c>
      <c r="E691" s="21" t="s">
        <v>1781</v>
      </c>
      <c r="F691" s="5" t="s">
        <v>63</v>
      </c>
      <c r="G691" s="25" t="s">
        <v>63</v>
      </c>
      <c r="H691" s="25" t="s">
        <v>63</v>
      </c>
      <c r="I691" s="25" t="s">
        <v>63</v>
      </c>
      <c r="J691" s="5">
        <v>39692</v>
      </c>
      <c r="K691" s="6">
        <v>2008</v>
      </c>
      <c r="L691" s="6">
        <v>9</v>
      </c>
      <c r="M691" s="6">
        <v>1</v>
      </c>
      <c r="N691" s="5">
        <v>39706</v>
      </c>
      <c r="O691" s="6">
        <v>2008</v>
      </c>
      <c r="P691" s="6">
        <v>9</v>
      </c>
      <c r="Q691" s="6">
        <v>15</v>
      </c>
      <c r="R691" s="6">
        <v>2</v>
      </c>
      <c r="S691" s="6" t="s">
        <v>63</v>
      </c>
      <c r="T691" s="6" t="s">
        <v>63</v>
      </c>
      <c r="U691" s="6" t="s">
        <v>63</v>
      </c>
      <c r="V691" s="6" t="s">
        <v>63</v>
      </c>
      <c r="W691" s="6" t="s">
        <v>63</v>
      </c>
      <c r="X691" s="6" t="s">
        <v>63</v>
      </c>
      <c r="Y691" s="6" t="s">
        <v>63</v>
      </c>
      <c r="Z691" s="6" t="s">
        <v>63</v>
      </c>
      <c r="AA691" s="6" t="s">
        <v>63</v>
      </c>
      <c r="AB691" s="6" t="s">
        <v>63</v>
      </c>
      <c r="AC691" s="6" t="s">
        <v>63</v>
      </c>
      <c r="AD691" s="6" t="s">
        <v>63</v>
      </c>
      <c r="AE691" s="6" t="s">
        <v>63</v>
      </c>
      <c r="AH691" s="91"/>
      <c r="AI691" s="91"/>
      <c r="AJ691" s="91"/>
      <c r="AK691" s="91"/>
      <c r="AL691" s="91"/>
      <c r="AM691" s="91"/>
      <c r="AN691" s="91"/>
      <c r="AO691" s="91"/>
      <c r="AP691" s="91"/>
      <c r="AQ691" s="91"/>
      <c r="AT691" s="92" t="e" cm="1">
        <f t="array" ref="AT691">TRIM(_xlfn.CHOOSECOLS(_xlfn.TEXTSPLIT(AR691,"|",,TRUE),1))</f>
        <v>#VALUE!</v>
      </c>
      <c r="AU691" s="92" t="e" cm="1">
        <f t="array" ref="AU691">TRIM(_xlfn.CHOOSECOLS(_xlfn.TEXTSPLIT(AS691,"|",,TRUE),1))</f>
        <v>#VALUE!</v>
      </c>
      <c r="AV691" s="92" t="str" cm="1">
        <f t="array" ref="AV691">TRIM(_xlfn.CHOOSECOLS(_xlfn.TEXTSPLIT(AB691,"|",,TRUE),1))</f>
        <v>NULL</v>
      </c>
      <c r="AW691" s="92" t="str" cm="1">
        <f t="array" ref="AW691">TRIM(_xlfn.CHOOSECOLS(_xlfn.TEXTSPLIT(Y691,"|",,TRUE),1))</f>
        <v>NULL</v>
      </c>
      <c r="AX691" s="92" t="str" cm="1">
        <f t="array" ref="AX691">TRIM(_xlfn.CHOOSECOLS(_xlfn.TEXTSPLIT(Z691,"|",,TRUE),1))</f>
        <v>NULL</v>
      </c>
      <c r="BA691" s="92" t="e" cm="1">
        <f t="array" ref="BA691">TRIM(_xlfn.CHOOSECOLS(_xlfn.TEXTSPLIT(AY691,"|",,TRUE),1))</f>
        <v>#VALUE!</v>
      </c>
      <c r="BB691" s="92" t="e" cm="1">
        <f t="array" ref="BB691">TRIM(_xlfn.CHOOSECOLS(_xlfn.TEXTSPLIT(AZ691,"|",,TRUE),1))</f>
        <v>#VALUE!</v>
      </c>
      <c r="BC691" s="92" t="str" cm="1">
        <f t="array" ref="BC691">TRIM(_xlfn.CHOOSECOLS(_xlfn.TEXTSPLIT(AB691,"|",,TRUE),1))</f>
        <v>NULL</v>
      </c>
      <c r="BD691" s="92" t="str" cm="1">
        <f t="array" ref="BD691">TRIM(_xlfn.CHOOSECOLS(_xlfn.TEXTSPLIT(AC691,"|",,TRUE),1))</f>
        <v>NULL</v>
      </c>
      <c r="BE691" s="92" t="str" cm="1">
        <f t="array" ref="BE691">TRIM(_xlfn.CHOOSECOLS(_xlfn.TEXTSPLIT(AD691,"|",,TRUE),1))</f>
        <v>NULL</v>
      </c>
      <c r="BF691" s="92"/>
      <c r="BG691" s="92"/>
      <c r="BH691" s="95"/>
      <c r="BI691" s="96"/>
      <c r="BJ691" s="97"/>
      <c r="BK691" s="96"/>
      <c r="BL691" s="96"/>
      <c r="BM691" s="97"/>
      <c r="BN691" s="93"/>
      <c r="BO691" s="127" t="s">
        <v>435</v>
      </c>
      <c r="BP691" s="127" t="s">
        <v>435</v>
      </c>
    </row>
    <row r="692" spans="1:68">
      <c r="A692" s="7" t="s">
        <v>1782</v>
      </c>
      <c r="B692" s="1" t="s">
        <v>420</v>
      </c>
      <c r="C692" s="40" t="s">
        <v>1746</v>
      </c>
      <c r="D692" s="6" t="s">
        <v>1747</v>
      </c>
      <c r="E692" s="21" t="s">
        <v>1783</v>
      </c>
      <c r="F692" s="5" t="s">
        <v>63</v>
      </c>
      <c r="G692" s="25" t="s">
        <v>63</v>
      </c>
      <c r="H692" s="25" t="s">
        <v>63</v>
      </c>
      <c r="I692" s="25" t="s">
        <v>63</v>
      </c>
      <c r="J692" s="5">
        <v>39692</v>
      </c>
      <c r="K692" s="6">
        <v>2008</v>
      </c>
      <c r="L692" s="6">
        <v>9</v>
      </c>
      <c r="M692" s="6">
        <v>1</v>
      </c>
      <c r="N692" s="5">
        <v>39706</v>
      </c>
      <c r="O692" s="6">
        <v>2008</v>
      </c>
      <c r="P692" s="6">
        <v>9</v>
      </c>
      <c r="Q692" s="6">
        <v>15</v>
      </c>
      <c r="R692" s="6">
        <v>7</v>
      </c>
      <c r="S692" s="6" t="s">
        <v>63</v>
      </c>
      <c r="T692" s="6" t="s">
        <v>63</v>
      </c>
      <c r="U692" s="6" t="s">
        <v>63</v>
      </c>
      <c r="V692" s="6" t="s">
        <v>63</v>
      </c>
      <c r="W692" s="6" t="s">
        <v>63</v>
      </c>
      <c r="X692" s="6" t="s">
        <v>63</v>
      </c>
      <c r="Y692" s="6" t="s">
        <v>63</v>
      </c>
      <c r="Z692" s="6" t="s">
        <v>63</v>
      </c>
      <c r="AA692" s="6">
        <v>1100000000</v>
      </c>
      <c r="AB692" s="6" t="s">
        <v>172</v>
      </c>
      <c r="AC692" s="6" t="s">
        <v>73</v>
      </c>
      <c r="AD692" s="6" t="s">
        <v>63</v>
      </c>
      <c r="AE692" s="6" t="s">
        <v>63</v>
      </c>
      <c r="AH692" s="91"/>
      <c r="AI692" s="91"/>
      <c r="AJ692" s="91"/>
      <c r="AK692" s="91"/>
      <c r="AL692" s="91"/>
      <c r="AM692" s="91"/>
      <c r="AN692" s="91"/>
      <c r="AO692" s="91"/>
      <c r="AP692" s="91"/>
      <c r="AQ692" s="91"/>
      <c r="AT692" s="92" t="e" cm="1">
        <f t="array" ref="AT692">TRIM(_xlfn.CHOOSECOLS(_xlfn.TEXTSPLIT(AR692,"|",,TRUE),1))</f>
        <v>#VALUE!</v>
      </c>
      <c r="AU692" s="92" t="e" cm="1">
        <f t="array" ref="AU692">TRIM(_xlfn.CHOOSECOLS(_xlfn.TEXTSPLIT(AS692,"|",,TRUE),1))</f>
        <v>#VALUE!</v>
      </c>
      <c r="AV692" s="92" t="str" cm="1">
        <f t="array" ref="AV692">TRIM(_xlfn.CHOOSECOLS(_xlfn.TEXTSPLIT(AB692,"|",,TRUE),1))</f>
        <v>USD</v>
      </c>
      <c r="AW692" s="92" t="str" cm="1">
        <f t="array" ref="AW692">TRIM(_xlfn.CHOOSECOLS(_xlfn.TEXTSPLIT(Y692,"|",,TRUE),1))</f>
        <v>NULL</v>
      </c>
      <c r="AX692" s="92" t="str" cm="1">
        <f t="array" ref="AX692">TRIM(_xlfn.CHOOSECOLS(_xlfn.TEXTSPLIT(Z692,"|",,TRUE),1))</f>
        <v>NULL</v>
      </c>
      <c r="BA692" s="92" t="e" cm="1">
        <f t="array" ref="BA692">TRIM(_xlfn.CHOOSECOLS(_xlfn.TEXTSPLIT(AY692,"|",,TRUE),1))</f>
        <v>#VALUE!</v>
      </c>
      <c r="BB692" s="92" t="e" cm="1">
        <f t="array" ref="BB692">TRIM(_xlfn.CHOOSECOLS(_xlfn.TEXTSPLIT(AZ692,"|",,TRUE),1))</f>
        <v>#VALUE!</v>
      </c>
      <c r="BC692" s="92" t="str" cm="1">
        <f t="array" ref="BC692">TRIM(_xlfn.CHOOSECOLS(_xlfn.TEXTSPLIT(AB692,"|",,TRUE),1))</f>
        <v>USD</v>
      </c>
      <c r="BD692" s="92" t="str" cm="1">
        <f t="array" ref="BD692">TRIM(_xlfn.CHOOSECOLS(_xlfn.TEXTSPLIT(AC692,"|",,TRUE),1))</f>
        <v>No</v>
      </c>
      <c r="BE692" s="92" t="str" cm="1">
        <f t="array" ref="BE692">TRIM(_xlfn.CHOOSECOLS(_xlfn.TEXTSPLIT(AD692,"|",,TRUE),1))</f>
        <v>NULL</v>
      </c>
      <c r="BF692" s="92"/>
      <c r="BG692" s="92"/>
      <c r="BH692" s="95"/>
      <c r="BI692" s="96"/>
      <c r="BJ692" s="97"/>
      <c r="BK692" s="96"/>
      <c r="BL692" s="96"/>
      <c r="BM692" s="97"/>
      <c r="BN692" s="93"/>
      <c r="BO692" s="127" t="s">
        <v>435</v>
      </c>
      <c r="BP692" s="127" t="s">
        <v>435</v>
      </c>
    </row>
    <row r="693" spans="1:68">
      <c r="A693" s="7" t="s">
        <v>1784</v>
      </c>
      <c r="B693" s="1" t="s">
        <v>420</v>
      </c>
      <c r="C693" s="40" t="s">
        <v>1746</v>
      </c>
      <c r="D693" s="6" t="s">
        <v>1747</v>
      </c>
      <c r="E693" s="21" t="s">
        <v>1511</v>
      </c>
      <c r="F693" s="5" t="s">
        <v>63</v>
      </c>
      <c r="G693" s="25" t="s">
        <v>63</v>
      </c>
      <c r="H693" s="25" t="s">
        <v>63</v>
      </c>
      <c r="I693" s="25" t="s">
        <v>63</v>
      </c>
      <c r="J693" s="5">
        <v>39692</v>
      </c>
      <c r="K693" s="6">
        <v>2008</v>
      </c>
      <c r="L693" s="6">
        <v>9</v>
      </c>
      <c r="M693" s="6">
        <v>1</v>
      </c>
      <c r="N693" s="5">
        <v>39706</v>
      </c>
      <c r="O693" s="6">
        <v>2008</v>
      </c>
      <c r="P693" s="6">
        <v>9</v>
      </c>
      <c r="Q693" s="6">
        <v>15</v>
      </c>
      <c r="R693" s="6">
        <v>1</v>
      </c>
      <c r="S693" s="6" t="s">
        <v>63</v>
      </c>
      <c r="T693" s="6" t="s">
        <v>63</v>
      </c>
      <c r="U693" s="6" t="s">
        <v>63</v>
      </c>
      <c r="V693" s="6" t="s">
        <v>63</v>
      </c>
      <c r="W693" s="6" t="s">
        <v>63</v>
      </c>
      <c r="X693" s="6" t="s">
        <v>63</v>
      </c>
      <c r="Y693" s="6" t="s">
        <v>63</v>
      </c>
      <c r="Z693" s="6" t="s">
        <v>63</v>
      </c>
      <c r="AA693" s="6" t="s">
        <v>63</v>
      </c>
      <c r="AB693" s="6" t="s">
        <v>63</v>
      </c>
      <c r="AC693" s="6" t="s">
        <v>63</v>
      </c>
      <c r="AD693" s="6" t="s">
        <v>63</v>
      </c>
      <c r="AE693" s="6" t="s">
        <v>63</v>
      </c>
      <c r="AH693" s="91"/>
      <c r="AI693" s="91"/>
      <c r="AJ693" s="91"/>
      <c r="AK693" s="91"/>
      <c r="AL693" s="91"/>
      <c r="AM693" s="91"/>
      <c r="AN693" s="91"/>
      <c r="AO693" s="91"/>
      <c r="AP693" s="91"/>
      <c r="AQ693" s="91"/>
      <c r="AT693" s="92" t="e" cm="1">
        <f t="array" ref="AT693">TRIM(_xlfn.CHOOSECOLS(_xlfn.TEXTSPLIT(AR693,"|",,TRUE),1))</f>
        <v>#VALUE!</v>
      </c>
      <c r="AU693" s="92" t="e" cm="1">
        <f t="array" ref="AU693">TRIM(_xlfn.CHOOSECOLS(_xlfn.TEXTSPLIT(AS693,"|",,TRUE),1))</f>
        <v>#VALUE!</v>
      </c>
      <c r="AV693" s="92" t="str" cm="1">
        <f t="array" ref="AV693">TRIM(_xlfn.CHOOSECOLS(_xlfn.TEXTSPLIT(AB693,"|",,TRUE),1))</f>
        <v>NULL</v>
      </c>
      <c r="AW693" s="92" t="str" cm="1">
        <f t="array" ref="AW693">TRIM(_xlfn.CHOOSECOLS(_xlfn.TEXTSPLIT(Y693,"|",,TRUE),1))</f>
        <v>NULL</v>
      </c>
      <c r="AX693" s="92" t="str" cm="1">
        <f t="array" ref="AX693">TRIM(_xlfn.CHOOSECOLS(_xlfn.TEXTSPLIT(Z693,"|",,TRUE),1))</f>
        <v>NULL</v>
      </c>
      <c r="BA693" s="92" t="e" cm="1">
        <f t="array" ref="BA693">TRIM(_xlfn.CHOOSECOLS(_xlfn.TEXTSPLIT(AY693,"|",,TRUE),1))</f>
        <v>#VALUE!</v>
      </c>
      <c r="BB693" s="92" t="e" cm="1">
        <f t="array" ref="BB693">TRIM(_xlfn.CHOOSECOLS(_xlfn.TEXTSPLIT(AZ693,"|",,TRUE),1))</f>
        <v>#VALUE!</v>
      </c>
      <c r="BC693" s="92" t="str" cm="1">
        <f t="array" ref="BC693">TRIM(_xlfn.CHOOSECOLS(_xlfn.TEXTSPLIT(AB693,"|",,TRUE),1))</f>
        <v>NULL</v>
      </c>
      <c r="BD693" s="92" t="str" cm="1">
        <f t="array" ref="BD693">TRIM(_xlfn.CHOOSECOLS(_xlfn.TEXTSPLIT(AC693,"|",,TRUE),1))</f>
        <v>NULL</v>
      </c>
      <c r="BE693" s="92" t="str" cm="1">
        <f t="array" ref="BE693">TRIM(_xlfn.CHOOSECOLS(_xlfn.TEXTSPLIT(AD693,"|",,TRUE),1))</f>
        <v>NULL</v>
      </c>
      <c r="BF693" s="92"/>
      <c r="BG693" s="92"/>
      <c r="BH693" s="95"/>
      <c r="BI693" s="96"/>
      <c r="BJ693" s="97"/>
      <c r="BK693" s="96"/>
      <c r="BL693" s="96"/>
      <c r="BM693" s="97"/>
      <c r="BN693" s="93"/>
      <c r="BO693" s="127" t="s">
        <v>435</v>
      </c>
      <c r="BP693" s="127" t="s">
        <v>435</v>
      </c>
    </row>
    <row r="694" spans="1:68">
      <c r="A694" s="7" t="s">
        <v>1785</v>
      </c>
      <c r="B694" s="1" t="s">
        <v>420</v>
      </c>
      <c r="C694" s="40" t="s">
        <v>1746</v>
      </c>
      <c r="D694" s="6" t="s">
        <v>1747</v>
      </c>
      <c r="E694" s="21" t="s">
        <v>1786</v>
      </c>
      <c r="F694" s="5" t="s">
        <v>63</v>
      </c>
      <c r="G694" s="25" t="s">
        <v>63</v>
      </c>
      <c r="H694" s="25" t="s">
        <v>63</v>
      </c>
      <c r="I694" s="25" t="s">
        <v>63</v>
      </c>
      <c r="J694" s="5">
        <v>39692</v>
      </c>
      <c r="K694" s="6">
        <v>2008</v>
      </c>
      <c r="L694" s="6">
        <v>9</v>
      </c>
      <c r="M694" s="6">
        <v>1</v>
      </c>
      <c r="N694" s="5">
        <v>39706</v>
      </c>
      <c r="O694" s="6">
        <v>2008</v>
      </c>
      <c r="P694" s="6">
        <v>9</v>
      </c>
      <c r="Q694" s="6">
        <v>15</v>
      </c>
      <c r="R694" s="6">
        <v>1</v>
      </c>
      <c r="S694" s="6" t="s">
        <v>63</v>
      </c>
      <c r="T694" s="6" t="s">
        <v>63</v>
      </c>
      <c r="U694" s="6" t="s">
        <v>63</v>
      </c>
      <c r="V694" s="6" t="s">
        <v>63</v>
      </c>
      <c r="W694" s="6" t="s">
        <v>63</v>
      </c>
      <c r="X694" s="6" t="s">
        <v>63</v>
      </c>
      <c r="Y694" s="6" t="s">
        <v>63</v>
      </c>
      <c r="Z694" s="6" t="s">
        <v>63</v>
      </c>
      <c r="AA694" s="6" t="s">
        <v>63</v>
      </c>
      <c r="AB694" s="6" t="s">
        <v>63</v>
      </c>
      <c r="AC694" s="6" t="s">
        <v>63</v>
      </c>
      <c r="AD694" s="6" t="s">
        <v>63</v>
      </c>
      <c r="AE694" s="6" t="s">
        <v>63</v>
      </c>
      <c r="AH694" s="91"/>
      <c r="AI694" s="91"/>
      <c r="AJ694" s="91"/>
      <c r="AK694" s="91"/>
      <c r="AL694" s="91"/>
      <c r="AM694" s="91"/>
      <c r="AN694" s="91"/>
      <c r="AO694" s="91"/>
      <c r="AP694" s="91"/>
      <c r="AQ694" s="91"/>
      <c r="AT694" s="92" t="e" cm="1">
        <f t="array" ref="AT694">TRIM(_xlfn.CHOOSECOLS(_xlfn.TEXTSPLIT(AR694,"|",,TRUE),1))</f>
        <v>#VALUE!</v>
      </c>
      <c r="AU694" s="92" t="e" cm="1">
        <f t="array" ref="AU694">TRIM(_xlfn.CHOOSECOLS(_xlfn.TEXTSPLIT(AS694,"|",,TRUE),1))</f>
        <v>#VALUE!</v>
      </c>
      <c r="AV694" s="92" t="str" cm="1">
        <f t="array" ref="AV694">TRIM(_xlfn.CHOOSECOLS(_xlfn.TEXTSPLIT(AB694,"|",,TRUE),1))</f>
        <v>NULL</v>
      </c>
      <c r="AW694" s="92" t="str" cm="1">
        <f t="array" ref="AW694">TRIM(_xlfn.CHOOSECOLS(_xlfn.TEXTSPLIT(Y694,"|",,TRUE),1))</f>
        <v>NULL</v>
      </c>
      <c r="AX694" s="92" t="str" cm="1">
        <f t="array" ref="AX694">TRIM(_xlfn.CHOOSECOLS(_xlfn.TEXTSPLIT(Z694,"|",,TRUE),1))</f>
        <v>NULL</v>
      </c>
      <c r="BA694" s="92" t="e" cm="1">
        <f t="array" ref="BA694">TRIM(_xlfn.CHOOSECOLS(_xlfn.TEXTSPLIT(AY694,"|",,TRUE),1))</f>
        <v>#VALUE!</v>
      </c>
      <c r="BB694" s="92" t="e" cm="1">
        <f t="array" ref="BB694">TRIM(_xlfn.CHOOSECOLS(_xlfn.TEXTSPLIT(AZ694,"|",,TRUE),1))</f>
        <v>#VALUE!</v>
      </c>
      <c r="BC694" s="92" t="str" cm="1">
        <f t="array" ref="BC694">TRIM(_xlfn.CHOOSECOLS(_xlfn.TEXTSPLIT(AB694,"|",,TRUE),1))</f>
        <v>NULL</v>
      </c>
      <c r="BD694" s="92" t="str" cm="1">
        <f t="array" ref="BD694">TRIM(_xlfn.CHOOSECOLS(_xlfn.TEXTSPLIT(AC694,"|",,TRUE),1))</f>
        <v>NULL</v>
      </c>
      <c r="BE694" s="92" t="str" cm="1">
        <f t="array" ref="BE694">TRIM(_xlfn.CHOOSECOLS(_xlfn.TEXTSPLIT(AD694,"|",,TRUE),1))</f>
        <v>NULL</v>
      </c>
      <c r="BF694" s="92"/>
      <c r="BG694" s="92"/>
      <c r="BH694" s="95"/>
      <c r="BI694" s="96"/>
      <c r="BJ694" s="97"/>
      <c r="BK694" s="96"/>
      <c r="BL694" s="96"/>
      <c r="BM694" s="97"/>
      <c r="BN694" s="93"/>
      <c r="BO694" s="127" t="s">
        <v>435</v>
      </c>
      <c r="BP694" s="127" t="s">
        <v>435</v>
      </c>
    </row>
    <row r="695" spans="1:68">
      <c r="A695" s="7" t="s">
        <v>1787</v>
      </c>
      <c r="B695" s="1" t="s">
        <v>420</v>
      </c>
      <c r="C695" s="40" t="s">
        <v>1746</v>
      </c>
      <c r="D695" s="6" t="s">
        <v>1747</v>
      </c>
      <c r="E695" s="21" t="s">
        <v>1788</v>
      </c>
      <c r="F695" s="5" t="s">
        <v>63</v>
      </c>
      <c r="G695" s="25" t="s">
        <v>63</v>
      </c>
      <c r="H695" s="25" t="s">
        <v>63</v>
      </c>
      <c r="I695" s="25" t="s">
        <v>63</v>
      </c>
      <c r="J695" s="5">
        <v>39692</v>
      </c>
      <c r="K695" s="6">
        <v>2008</v>
      </c>
      <c r="L695" s="6">
        <v>9</v>
      </c>
      <c r="M695" s="6">
        <v>1</v>
      </c>
      <c r="N695" s="5">
        <v>39706</v>
      </c>
      <c r="O695" s="6">
        <v>2008</v>
      </c>
      <c r="P695" s="6">
        <v>9</v>
      </c>
      <c r="Q695" s="6">
        <v>15</v>
      </c>
      <c r="R695" s="6">
        <v>1</v>
      </c>
      <c r="S695" s="6" t="s">
        <v>63</v>
      </c>
      <c r="T695" s="6" t="s">
        <v>63</v>
      </c>
      <c r="U695" s="6" t="s">
        <v>63</v>
      </c>
      <c r="V695" s="6" t="s">
        <v>63</v>
      </c>
      <c r="W695" s="6" t="s">
        <v>63</v>
      </c>
      <c r="X695" s="6" t="s">
        <v>63</v>
      </c>
      <c r="Y695" s="6" t="s">
        <v>63</v>
      </c>
      <c r="Z695" s="6" t="s">
        <v>63</v>
      </c>
      <c r="AA695" s="6" t="s">
        <v>63</v>
      </c>
      <c r="AB695" s="6" t="s">
        <v>63</v>
      </c>
      <c r="AC695" s="6" t="s">
        <v>63</v>
      </c>
      <c r="AD695" s="6" t="s">
        <v>63</v>
      </c>
      <c r="AE695" s="6" t="s">
        <v>63</v>
      </c>
      <c r="AH695" s="91"/>
      <c r="AI695" s="91"/>
      <c r="AJ695" s="91"/>
      <c r="AK695" s="91"/>
      <c r="AL695" s="91"/>
      <c r="AM695" s="91"/>
      <c r="AN695" s="91"/>
      <c r="AO695" s="91"/>
      <c r="AP695" s="91"/>
      <c r="AQ695" s="91"/>
      <c r="AT695" s="92" t="e" cm="1">
        <f t="array" ref="AT695">TRIM(_xlfn.CHOOSECOLS(_xlfn.TEXTSPLIT(AR695,"|",,TRUE),1))</f>
        <v>#VALUE!</v>
      </c>
      <c r="AU695" s="92" t="e" cm="1">
        <f t="array" ref="AU695">TRIM(_xlfn.CHOOSECOLS(_xlfn.TEXTSPLIT(AS695,"|",,TRUE),1))</f>
        <v>#VALUE!</v>
      </c>
      <c r="AV695" s="92" t="str" cm="1">
        <f t="array" ref="AV695">TRIM(_xlfn.CHOOSECOLS(_xlfn.TEXTSPLIT(AB695,"|",,TRUE),1))</f>
        <v>NULL</v>
      </c>
      <c r="AW695" s="92" t="str" cm="1">
        <f t="array" ref="AW695">TRIM(_xlfn.CHOOSECOLS(_xlfn.TEXTSPLIT(Y695,"|",,TRUE),1))</f>
        <v>NULL</v>
      </c>
      <c r="AX695" s="92" t="str" cm="1">
        <f t="array" ref="AX695">TRIM(_xlfn.CHOOSECOLS(_xlfn.TEXTSPLIT(Z695,"|",,TRUE),1))</f>
        <v>NULL</v>
      </c>
      <c r="BA695" s="92" t="e" cm="1">
        <f t="array" ref="BA695">TRIM(_xlfn.CHOOSECOLS(_xlfn.TEXTSPLIT(AY695,"|",,TRUE),1))</f>
        <v>#VALUE!</v>
      </c>
      <c r="BB695" s="92" t="e" cm="1">
        <f t="array" ref="BB695">TRIM(_xlfn.CHOOSECOLS(_xlfn.TEXTSPLIT(AZ695,"|",,TRUE),1))</f>
        <v>#VALUE!</v>
      </c>
      <c r="BC695" s="92" t="str" cm="1">
        <f t="array" ref="BC695">TRIM(_xlfn.CHOOSECOLS(_xlfn.TEXTSPLIT(AB695,"|",,TRUE),1))</f>
        <v>NULL</v>
      </c>
      <c r="BD695" s="92" t="str" cm="1">
        <f t="array" ref="BD695">TRIM(_xlfn.CHOOSECOLS(_xlfn.TEXTSPLIT(AC695,"|",,TRUE),1))</f>
        <v>NULL</v>
      </c>
      <c r="BE695" s="92" t="str" cm="1">
        <f t="array" ref="BE695">TRIM(_xlfn.CHOOSECOLS(_xlfn.TEXTSPLIT(AD695,"|",,TRUE),1))</f>
        <v>NULL</v>
      </c>
      <c r="BF695" s="92"/>
      <c r="BG695" s="92"/>
      <c r="BH695" s="95"/>
      <c r="BI695" s="96"/>
      <c r="BJ695" s="97"/>
      <c r="BK695" s="96"/>
      <c r="BL695" s="96"/>
      <c r="BM695" s="97"/>
      <c r="BN695" s="93"/>
      <c r="BO695" s="127" t="s">
        <v>435</v>
      </c>
      <c r="BP695" s="127" t="s">
        <v>435</v>
      </c>
    </row>
    <row r="696" spans="1:68">
      <c r="A696" s="7" t="s">
        <v>1789</v>
      </c>
      <c r="B696" s="1" t="s">
        <v>420</v>
      </c>
      <c r="C696" s="40" t="s">
        <v>1746</v>
      </c>
      <c r="D696" s="6" t="s">
        <v>1747</v>
      </c>
      <c r="E696" s="21" t="s">
        <v>1790</v>
      </c>
      <c r="F696" s="5" t="s">
        <v>63</v>
      </c>
      <c r="G696" s="25" t="s">
        <v>63</v>
      </c>
      <c r="H696" s="25" t="s">
        <v>63</v>
      </c>
      <c r="I696" s="25" t="s">
        <v>63</v>
      </c>
      <c r="J696" s="5">
        <v>39692</v>
      </c>
      <c r="K696" s="6">
        <v>2008</v>
      </c>
      <c r="L696" s="6">
        <v>9</v>
      </c>
      <c r="M696" s="6">
        <v>1</v>
      </c>
      <c r="N696" s="5">
        <v>39706</v>
      </c>
      <c r="O696" s="6">
        <v>2008</v>
      </c>
      <c r="P696" s="6">
        <v>9</v>
      </c>
      <c r="Q696" s="6">
        <v>15</v>
      </c>
      <c r="R696" s="6">
        <v>2</v>
      </c>
      <c r="S696" s="6" t="s">
        <v>63</v>
      </c>
      <c r="T696" s="6" t="s">
        <v>63</v>
      </c>
      <c r="U696" s="6" t="s">
        <v>63</v>
      </c>
      <c r="V696" s="6" t="s">
        <v>63</v>
      </c>
      <c r="W696" s="6" t="s">
        <v>63</v>
      </c>
      <c r="X696" s="6" t="s">
        <v>63</v>
      </c>
      <c r="Y696" s="6" t="s">
        <v>63</v>
      </c>
      <c r="Z696" s="6" t="s">
        <v>63</v>
      </c>
      <c r="AA696" s="6" t="s">
        <v>63</v>
      </c>
      <c r="AB696" s="6" t="s">
        <v>63</v>
      </c>
      <c r="AC696" s="6" t="s">
        <v>63</v>
      </c>
      <c r="AD696" s="6" t="s">
        <v>63</v>
      </c>
      <c r="AE696" s="6" t="s">
        <v>63</v>
      </c>
      <c r="AH696" s="91"/>
      <c r="AI696" s="91"/>
      <c r="AJ696" s="91"/>
      <c r="AK696" s="91"/>
      <c r="AL696" s="91"/>
      <c r="AM696" s="91"/>
      <c r="AN696" s="91"/>
      <c r="AO696" s="91"/>
      <c r="AP696" s="91"/>
      <c r="AQ696" s="91"/>
      <c r="AT696" s="92" t="e" cm="1">
        <f t="array" ref="AT696">TRIM(_xlfn.CHOOSECOLS(_xlfn.TEXTSPLIT(AR696,"|",,TRUE),1))</f>
        <v>#VALUE!</v>
      </c>
      <c r="AU696" s="92" t="e" cm="1">
        <f t="array" ref="AU696">TRIM(_xlfn.CHOOSECOLS(_xlfn.TEXTSPLIT(AS696,"|",,TRUE),1))</f>
        <v>#VALUE!</v>
      </c>
      <c r="AV696" s="92" t="str" cm="1">
        <f t="array" ref="AV696">TRIM(_xlfn.CHOOSECOLS(_xlfn.TEXTSPLIT(AB696,"|",,TRUE),1))</f>
        <v>NULL</v>
      </c>
      <c r="AW696" s="92" t="str" cm="1">
        <f t="array" ref="AW696">TRIM(_xlfn.CHOOSECOLS(_xlfn.TEXTSPLIT(Y696,"|",,TRUE),1))</f>
        <v>NULL</v>
      </c>
      <c r="AX696" s="92" t="str" cm="1">
        <f t="array" ref="AX696">TRIM(_xlfn.CHOOSECOLS(_xlfn.TEXTSPLIT(Z696,"|",,TRUE),1))</f>
        <v>NULL</v>
      </c>
      <c r="BA696" s="92" t="e" cm="1">
        <f t="array" ref="BA696">TRIM(_xlfn.CHOOSECOLS(_xlfn.TEXTSPLIT(AY696,"|",,TRUE),1))</f>
        <v>#VALUE!</v>
      </c>
      <c r="BB696" s="92" t="e" cm="1">
        <f t="array" ref="BB696">TRIM(_xlfn.CHOOSECOLS(_xlfn.TEXTSPLIT(AZ696,"|",,TRUE),1))</f>
        <v>#VALUE!</v>
      </c>
      <c r="BC696" s="92" t="str" cm="1">
        <f t="array" ref="BC696">TRIM(_xlfn.CHOOSECOLS(_xlfn.TEXTSPLIT(AB696,"|",,TRUE),1))</f>
        <v>NULL</v>
      </c>
      <c r="BD696" s="92" t="str" cm="1">
        <f t="array" ref="BD696">TRIM(_xlfn.CHOOSECOLS(_xlfn.TEXTSPLIT(AC696,"|",,TRUE),1))</f>
        <v>NULL</v>
      </c>
      <c r="BE696" s="92" t="str" cm="1">
        <f t="array" ref="BE696">TRIM(_xlfn.CHOOSECOLS(_xlfn.TEXTSPLIT(AD696,"|",,TRUE),1))</f>
        <v>NULL</v>
      </c>
      <c r="BF696" s="92"/>
      <c r="BG696" s="92"/>
      <c r="BH696" s="95"/>
      <c r="BI696" s="96"/>
      <c r="BJ696" s="97"/>
      <c r="BK696" s="96"/>
      <c r="BL696" s="96"/>
      <c r="BM696" s="97"/>
      <c r="BN696" s="93"/>
      <c r="BO696" s="127" t="s">
        <v>435</v>
      </c>
      <c r="BP696" s="127" t="s">
        <v>435</v>
      </c>
    </row>
    <row r="697" spans="1:68">
      <c r="A697" s="7" t="s">
        <v>1791</v>
      </c>
      <c r="B697" s="1" t="s">
        <v>420</v>
      </c>
      <c r="C697" s="40" t="s">
        <v>1746</v>
      </c>
      <c r="D697" s="6" t="s">
        <v>1747</v>
      </c>
      <c r="E697" s="21" t="s">
        <v>1792</v>
      </c>
      <c r="F697" s="5" t="s">
        <v>63</v>
      </c>
      <c r="G697" s="25" t="s">
        <v>63</v>
      </c>
      <c r="H697" s="25" t="s">
        <v>63</v>
      </c>
      <c r="I697" s="25" t="s">
        <v>63</v>
      </c>
      <c r="J697" s="5">
        <v>39692</v>
      </c>
      <c r="K697" s="6">
        <v>2008</v>
      </c>
      <c r="L697" s="6">
        <v>9</v>
      </c>
      <c r="M697" s="6">
        <v>1</v>
      </c>
      <c r="N697" s="5">
        <v>39706</v>
      </c>
      <c r="O697" s="6">
        <v>2008</v>
      </c>
      <c r="P697" s="6">
        <v>9</v>
      </c>
      <c r="Q697" s="6">
        <v>15</v>
      </c>
      <c r="R697" s="6">
        <v>2</v>
      </c>
      <c r="S697" s="6" t="s">
        <v>63</v>
      </c>
      <c r="T697" s="6" t="s">
        <v>63</v>
      </c>
      <c r="U697" s="6" t="s">
        <v>63</v>
      </c>
      <c r="V697" s="6" t="s">
        <v>63</v>
      </c>
      <c r="W697" s="6" t="s">
        <v>63</v>
      </c>
      <c r="X697" s="6" t="s">
        <v>63</v>
      </c>
      <c r="Y697" s="6" t="s">
        <v>63</v>
      </c>
      <c r="Z697" s="6" t="s">
        <v>63</v>
      </c>
      <c r="AA697" s="6" t="s">
        <v>63</v>
      </c>
      <c r="AB697" s="6" t="s">
        <v>63</v>
      </c>
      <c r="AC697" s="6" t="s">
        <v>63</v>
      </c>
      <c r="AD697" s="6" t="s">
        <v>63</v>
      </c>
      <c r="AE697" s="6" t="s">
        <v>63</v>
      </c>
      <c r="AH697" s="91"/>
      <c r="AI697" s="91"/>
      <c r="AJ697" s="91"/>
      <c r="AK697" s="91"/>
      <c r="AL697" s="91"/>
      <c r="AM697" s="91"/>
      <c r="AN697" s="91"/>
      <c r="AO697" s="91"/>
      <c r="AP697" s="91"/>
      <c r="AQ697" s="91"/>
      <c r="AT697" s="92" t="e" cm="1">
        <f t="array" ref="AT697">TRIM(_xlfn.CHOOSECOLS(_xlfn.TEXTSPLIT(AR697,"|",,TRUE),1))</f>
        <v>#VALUE!</v>
      </c>
      <c r="AU697" s="92" t="e" cm="1">
        <f t="array" ref="AU697">TRIM(_xlfn.CHOOSECOLS(_xlfn.TEXTSPLIT(AS697,"|",,TRUE),1))</f>
        <v>#VALUE!</v>
      </c>
      <c r="AV697" s="92" t="str" cm="1">
        <f t="array" ref="AV697">TRIM(_xlfn.CHOOSECOLS(_xlfn.TEXTSPLIT(AB697,"|",,TRUE),1))</f>
        <v>NULL</v>
      </c>
      <c r="AW697" s="92" t="str" cm="1">
        <f t="array" ref="AW697">TRIM(_xlfn.CHOOSECOLS(_xlfn.TEXTSPLIT(Y697,"|",,TRUE),1))</f>
        <v>NULL</v>
      </c>
      <c r="AX697" s="92" t="str" cm="1">
        <f t="array" ref="AX697">TRIM(_xlfn.CHOOSECOLS(_xlfn.TEXTSPLIT(Z697,"|",,TRUE),1))</f>
        <v>NULL</v>
      </c>
      <c r="BA697" s="92" t="e" cm="1">
        <f t="array" ref="BA697">TRIM(_xlfn.CHOOSECOLS(_xlfn.TEXTSPLIT(AY697,"|",,TRUE),1))</f>
        <v>#VALUE!</v>
      </c>
      <c r="BB697" s="92" t="e" cm="1">
        <f t="array" ref="BB697">TRIM(_xlfn.CHOOSECOLS(_xlfn.TEXTSPLIT(AZ697,"|",,TRUE),1))</f>
        <v>#VALUE!</v>
      </c>
      <c r="BC697" s="92" t="str" cm="1">
        <f t="array" ref="BC697">TRIM(_xlfn.CHOOSECOLS(_xlfn.TEXTSPLIT(AB697,"|",,TRUE),1))</f>
        <v>NULL</v>
      </c>
      <c r="BD697" s="92" t="str" cm="1">
        <f t="array" ref="BD697">TRIM(_xlfn.CHOOSECOLS(_xlfn.TEXTSPLIT(AC697,"|",,TRUE),1))</f>
        <v>NULL</v>
      </c>
      <c r="BE697" s="92" t="str" cm="1">
        <f t="array" ref="BE697">TRIM(_xlfn.CHOOSECOLS(_xlfn.TEXTSPLIT(AD697,"|",,TRUE),1))</f>
        <v>NULL</v>
      </c>
      <c r="BF697" s="92"/>
      <c r="BG697" s="92"/>
      <c r="BH697" s="95"/>
      <c r="BI697" s="96"/>
      <c r="BJ697" s="97"/>
      <c r="BK697" s="96"/>
      <c r="BL697" s="96"/>
      <c r="BM697" s="97"/>
      <c r="BN697" s="93"/>
      <c r="BO697" s="127" t="s">
        <v>435</v>
      </c>
      <c r="BP697" s="127" t="s">
        <v>435</v>
      </c>
    </row>
    <row r="698" spans="1:68">
      <c r="A698" s="7" t="s">
        <v>1793</v>
      </c>
      <c r="B698" s="1" t="s">
        <v>420</v>
      </c>
      <c r="C698" s="40" t="s">
        <v>1746</v>
      </c>
      <c r="D698" s="6" t="s">
        <v>1747</v>
      </c>
      <c r="E698" s="21" t="s">
        <v>1794</v>
      </c>
      <c r="F698" s="5" t="s">
        <v>63</v>
      </c>
      <c r="G698" s="25" t="s">
        <v>63</v>
      </c>
      <c r="H698" s="25" t="s">
        <v>63</v>
      </c>
      <c r="I698" s="25" t="s">
        <v>63</v>
      </c>
      <c r="J698" s="5">
        <v>39692</v>
      </c>
      <c r="K698" s="6">
        <v>2008</v>
      </c>
      <c r="L698" s="6">
        <v>9</v>
      </c>
      <c r="M698" s="6">
        <v>1</v>
      </c>
      <c r="N698" s="5">
        <v>39706</v>
      </c>
      <c r="O698" s="6">
        <v>2008</v>
      </c>
      <c r="P698" s="6">
        <v>9</v>
      </c>
      <c r="Q698" s="6">
        <v>15</v>
      </c>
      <c r="R698" s="6" t="s">
        <v>166</v>
      </c>
      <c r="S698" s="6" t="s">
        <v>63</v>
      </c>
      <c r="T698" s="6">
        <v>16000</v>
      </c>
      <c r="U698" s="6" t="s">
        <v>63</v>
      </c>
      <c r="V698" s="6" t="s">
        <v>63</v>
      </c>
      <c r="W698" s="6" t="s">
        <v>63</v>
      </c>
      <c r="X698" s="6" t="s">
        <v>63</v>
      </c>
      <c r="Y698" s="6" t="s">
        <v>63</v>
      </c>
      <c r="Z698" s="6" t="s">
        <v>63</v>
      </c>
      <c r="AA698" s="6" t="s">
        <v>63</v>
      </c>
      <c r="AB698" s="6" t="s">
        <v>63</v>
      </c>
      <c r="AC698" s="6" t="s">
        <v>63</v>
      </c>
      <c r="AD698" s="6" t="s">
        <v>63</v>
      </c>
      <c r="AE698" s="6" t="s">
        <v>63</v>
      </c>
      <c r="AH698" s="91"/>
      <c r="AI698" s="91"/>
      <c r="AJ698" s="91"/>
      <c r="AK698" s="91"/>
      <c r="AL698" s="91"/>
      <c r="AM698" s="91"/>
      <c r="AN698" s="91"/>
      <c r="AO698" s="91"/>
      <c r="AP698" s="91"/>
      <c r="AQ698" s="91"/>
      <c r="AT698" s="92" t="e" cm="1">
        <f t="array" ref="AT698">TRIM(_xlfn.CHOOSECOLS(_xlfn.TEXTSPLIT(AR698,"|",,TRUE),1))</f>
        <v>#VALUE!</v>
      </c>
      <c r="AU698" s="92" t="e" cm="1">
        <f t="array" ref="AU698">TRIM(_xlfn.CHOOSECOLS(_xlfn.TEXTSPLIT(AS698,"|",,TRUE),1))</f>
        <v>#VALUE!</v>
      </c>
      <c r="AV698" s="92" t="str" cm="1">
        <f t="array" ref="AV698">TRIM(_xlfn.CHOOSECOLS(_xlfn.TEXTSPLIT(AB698,"|",,TRUE),1))</f>
        <v>NULL</v>
      </c>
      <c r="AW698" s="92" t="str" cm="1">
        <f t="array" ref="AW698">TRIM(_xlfn.CHOOSECOLS(_xlfn.TEXTSPLIT(Y698,"|",,TRUE),1))</f>
        <v>NULL</v>
      </c>
      <c r="AX698" s="92" t="str" cm="1">
        <f t="array" ref="AX698">TRIM(_xlfn.CHOOSECOLS(_xlfn.TEXTSPLIT(Z698,"|",,TRUE),1))</f>
        <v>NULL</v>
      </c>
      <c r="BA698" s="92" t="e" cm="1">
        <f t="array" ref="BA698">TRIM(_xlfn.CHOOSECOLS(_xlfn.TEXTSPLIT(AY698,"|",,TRUE),1))</f>
        <v>#VALUE!</v>
      </c>
      <c r="BB698" s="92" t="e" cm="1">
        <f t="array" ref="BB698">TRIM(_xlfn.CHOOSECOLS(_xlfn.TEXTSPLIT(AZ698,"|",,TRUE),1))</f>
        <v>#VALUE!</v>
      </c>
      <c r="BC698" s="92" t="str" cm="1">
        <f t="array" ref="BC698">TRIM(_xlfn.CHOOSECOLS(_xlfn.TEXTSPLIT(AB698,"|",,TRUE),1))</f>
        <v>NULL</v>
      </c>
      <c r="BD698" s="92" t="str" cm="1">
        <f t="array" ref="BD698">TRIM(_xlfn.CHOOSECOLS(_xlfn.TEXTSPLIT(AC698,"|",,TRUE),1))</f>
        <v>NULL</v>
      </c>
      <c r="BE698" s="92" t="str" cm="1">
        <f t="array" ref="BE698">TRIM(_xlfn.CHOOSECOLS(_xlfn.TEXTSPLIT(AD698,"|",,TRUE),1))</f>
        <v>NULL</v>
      </c>
      <c r="BF698" s="92"/>
      <c r="BG698" s="92"/>
      <c r="BH698" s="95"/>
      <c r="BI698" s="96"/>
      <c r="BJ698" s="97"/>
      <c r="BK698" s="96"/>
      <c r="BL698" s="96"/>
      <c r="BM698" s="97"/>
      <c r="BN698" s="93"/>
      <c r="BO698" s="127" t="s">
        <v>435</v>
      </c>
      <c r="BP698" s="127" t="s">
        <v>435</v>
      </c>
    </row>
    <row r="699" spans="1:68" ht="45.75">
      <c r="A699" s="7" t="s">
        <v>1795</v>
      </c>
      <c r="B699" s="1" t="s">
        <v>420</v>
      </c>
      <c r="C699" s="40" t="s">
        <v>1796</v>
      </c>
      <c r="D699" s="6" t="s">
        <v>1797</v>
      </c>
      <c r="E699" s="21" t="s">
        <v>1798</v>
      </c>
      <c r="F699" s="5" t="s">
        <v>63</v>
      </c>
      <c r="G699" s="25" t="s">
        <v>63</v>
      </c>
      <c r="H699" s="25" t="s">
        <v>63</v>
      </c>
      <c r="I699" s="25" t="s">
        <v>63</v>
      </c>
      <c r="J699" s="5">
        <v>37224</v>
      </c>
      <c r="K699" s="6">
        <v>2001</v>
      </c>
      <c r="L699" s="6">
        <v>11</v>
      </c>
      <c r="M699" s="6">
        <v>29</v>
      </c>
      <c r="N699" s="5">
        <v>37228</v>
      </c>
      <c r="O699" s="6">
        <v>2001</v>
      </c>
      <c r="P699" s="6">
        <v>12</v>
      </c>
      <c r="Q699" s="6">
        <v>3</v>
      </c>
      <c r="R699" s="6">
        <v>0</v>
      </c>
      <c r="S699" s="6" t="s">
        <v>166</v>
      </c>
      <c r="T699" s="6" t="s">
        <v>166</v>
      </c>
      <c r="U699" s="6" t="s">
        <v>166</v>
      </c>
      <c r="V699" s="6" t="s">
        <v>166</v>
      </c>
      <c r="W699" s="6" t="s">
        <v>166</v>
      </c>
      <c r="X699" s="6" t="s">
        <v>166</v>
      </c>
      <c r="Y699" s="6" t="s">
        <v>166</v>
      </c>
      <c r="Z699" s="6" t="s">
        <v>166</v>
      </c>
      <c r="AA699" s="6">
        <v>52000</v>
      </c>
      <c r="AB699" s="6" t="s">
        <v>172</v>
      </c>
      <c r="AC699" s="6" t="s">
        <v>590</v>
      </c>
      <c r="AD699" s="6">
        <v>2001</v>
      </c>
      <c r="AE699" s="6" t="s">
        <v>63</v>
      </c>
      <c r="AH699" s="91" t="str" cm="1">
        <f t="array" ref="AH699">IF(OR(TRIM(S699)="NULL",ISBLANK(S699),ISNUMBER(S699)),S699,_xlfn.CHOOSECOLS(_xlfn.TEXTSPLIT(S699,"-",,TRUE),1))</f>
        <v xml:space="preserve">NULL </v>
      </c>
      <c r="AI699" s="91" t="str" cm="1">
        <f t="array" ref="AI699">IF(OR(TRIM(S699)="NULL",ISBLANK(S699),ISNUMBER(S699)),S699,_xlfn.CHOOSECOLS(_xlfn.TEXTSPLIT(S699,"-",,TRUE),2))</f>
        <v xml:space="preserve">NULL </v>
      </c>
      <c r="AJ699" s="91" cm="1">
        <f t="array" ref="AJ699">IF(OR(TRIM(R699)="NULL",ISBLANK(R699),ISNUMBER(R699)),R699,_xlfn.CHOOSECOLS(_xlfn.TEXTSPLIT(R699,"-",,TRUE),1))</f>
        <v>0</v>
      </c>
      <c r="AK699" s="91" cm="1">
        <f t="array" ref="AK699">IF(OR(TRIM(R699)="NULL",ISBLANK(R699),ISNUMBER(R699)),R699,_xlfn.CHOOSECOLS(_xlfn.TEXTSPLIT(R699,"-",,TRUE),2))</f>
        <v>0</v>
      </c>
      <c r="AL699" s="91" t="str" cm="1">
        <f t="array" ref="AL699">IF(OR(TRIM(T699)="NULL",ISBLANK(T699),ISNUMBER(T699)),T699,_xlfn.CHOOSECOLS(_xlfn.TEXTSPLIT(T699,"-",,TRUE),1))</f>
        <v xml:space="preserve">NULL </v>
      </c>
      <c r="AM699" s="91" t="str" cm="1">
        <f t="array" ref="AM699">IF(OR(TRIM(T699)="NULL",ISBLANK(T699),ISNUMBER(T699)),T699,_xlfn.CHOOSECOLS(_xlfn.TEXTSPLIT(T699,"-",,TRUE),2))</f>
        <v xml:space="preserve">NULL </v>
      </c>
      <c r="AN699" s="91" t="str" cm="1">
        <f t="array" ref="AN699">IF(OR(TRIM(U699)="NULL",ISBLANK(U699),ISNUMBER(U699)),U699,_xlfn.CHOOSECOLS(_xlfn.TEXTSPLIT(Y699,"-",,TRUE),1))</f>
        <v xml:space="preserve">NULL </v>
      </c>
      <c r="AO699" s="91" t="str" cm="1">
        <f t="array" ref="AO699">IF(OR(TRIM(U699)="NULL",ISBLANK(U699),ISNUMBER(U699)),U699,_xlfn.CHOOSECOLS(_xlfn.TEXTSPLIT(Y699,"-",,TRUE),2))</f>
        <v xml:space="preserve">NULL </v>
      </c>
      <c r="AP699" s="91" t="str" cm="1">
        <f t="array" ref="AP699">IF(OR(TRIM(V699)="NULL",ISBLANK(V699),ISNUMBER(V699)),V699,_xlfn.CHOOSECOLS(_xlfn.TEXTSPLIT(Y699,"-",,TRUE),1))</f>
        <v xml:space="preserve">NULL </v>
      </c>
      <c r="AQ699" s="91" t="str" cm="1">
        <f t="array" ref="AQ699">IF(OR(TRIM(V699)="NULL",ISBLANK(V699),ISNUMBER(V699)),V699,_xlfn.CHOOSECOLS(_xlfn.TEXTSPLIT(Y699,"-",,TRUE),2))</f>
        <v xml:space="preserve">NULL </v>
      </c>
      <c r="AR699" s="99" t="str" cm="1">
        <f t="array" ref="AR699">IF(OR(TRIM(W699)="NULL",ISBLANK(W699),ISNUMBER(W699)), W699, IF(AND(ISNUMBER(FIND("|", W699))=TRUE, ISNUMBER(FIND("-", W699))=FALSE), W699, IF(AND(ISNUMBER(FIND("|", W699))=FALSE, ISNUMBER(FIND("-", W699))=TRUE),_xlfn.CHOOSECOLS(_xlfn.TEXTSPLIT(W699,"-", "|",,TRUE),1), _xlfn.CONCAT(_xlfn.CHOOSECOLS(_xlfn.TEXTSPLIT(SUBSTITUTE(W699, "-", "|"), "|"),1),"|", _xlfn.CHOOSECOLS(_xlfn.TEXTSPLIT(SUBSTITUTE(W699, "-", "|"), "|"), 3)))))</f>
        <v xml:space="preserve">NULL </v>
      </c>
      <c r="AS699" s="99" t="str" cm="1">
        <f t="array" ref="AS699">IF(OR(TRIM(W699)="NULL",ISBLANK(W699),ISNUMBER(W699)), W699, IF(AND(ISNUMBER(FIND("|", W699))=TRUE, ISNUMBER(FIND("-", W699))=FALSE), W699, IF(AND(ISNUMBER(FIND("|", W699))=FALSE, ISNUMBER(FIND("-", W699))=TRUE),_xlfn.CHOOSECOLS(_xlfn.TEXTSPLIT(W699,"-", "|",,TRUE),2), _xlfn.CONCAT(_xlfn.CHOOSECOLS(_xlfn.TEXTSPLIT(SUBSTITUTE(W699, "-", "|"), "|"),2),"|", _xlfn.CHOOSECOLS(_xlfn.TEXTSPLIT(SUBSTITUTE(W699, "-", "|"), "|"), 4)))))</f>
        <v xml:space="preserve">NULL </v>
      </c>
      <c r="AT699" s="92" t="str" cm="1">
        <f t="array" ref="AT699">TRIM(_xlfn.CHOOSECOLS(_xlfn.TEXTSPLIT(AR699,"|",,TRUE),1))</f>
        <v>NULL</v>
      </c>
      <c r="AU699" s="92" t="str" cm="1">
        <f t="array" ref="AU699">TRIM(_xlfn.CHOOSECOLS(_xlfn.TEXTSPLIT(AS699,"|",,TRUE),1))</f>
        <v>NULL</v>
      </c>
      <c r="AV699" s="92" t="str" cm="1">
        <f t="array" ref="AV699">TRIM(_xlfn.CHOOSECOLS(_xlfn.TEXTSPLIT(AB699,"|",,TRUE),1))</f>
        <v>USD</v>
      </c>
      <c r="AW699" s="92" t="str" cm="1">
        <f t="array" ref="AW699">TRIM(_xlfn.CHOOSECOLS(_xlfn.TEXTSPLIT(Y699,"|",,TRUE),1))</f>
        <v>NULL</v>
      </c>
      <c r="AX699" s="92" t="str" cm="1">
        <f t="array" ref="AX699">TRIM(_xlfn.CHOOSECOLS(_xlfn.TEXTSPLIT(Z699,"|",,TRUE),1))</f>
        <v>NULL</v>
      </c>
      <c r="AY699" s="99" cm="1">
        <f t="array" ref="AY699">IF(OR(TRIM(AA699)="NULL",ISBLANK(AA699),ISNUMBER(AA699)), AA699, IF(AND(ISNUMBER(FIND("|", AA699))=TRUE, ISNUMBER(FIND("-", AA699))=FALSE), AA699, IF(AND(ISNUMBER(FIND("|", AA699))=FALSE, ISNUMBER(FIND("-", AA699))=TRUE),_xlfn.CHOOSECOLS(_xlfn.TEXTSPLIT(AA699,"-", "|",,TRUE),1), _xlfn.CONCAT(_xlfn.CHOOSECOLS(_xlfn.TEXTSPLIT(SUBSTITUTE(AA699, "-", "|"), "|"),1),"|", _xlfn.CHOOSECOLS(_xlfn.TEXTSPLIT(SUBSTITUTE(AA699, "-", "|"), "|"), 3)))))</f>
        <v>52000</v>
      </c>
      <c r="AZ699" s="99" cm="1">
        <f t="array" ref="AZ699">IF(OR(TRIM(AA699)="NULL",ISBLANK(AA699),ISNUMBER(AA699)), AA699, IF(AND(ISNUMBER(FIND("|", AA699))=TRUE, ISNUMBER(FIND("-", AA699))=FALSE), AA699, IF(AND(ISNUMBER(FIND("|", AA699))=FALSE, ISNUMBER(FIND("-", AA699))=TRUE),_xlfn.CHOOSECOLS(_xlfn.TEXTSPLIT(AA699,"-", "|",,TRUE),2), _xlfn.CONCAT(_xlfn.CHOOSECOLS(_xlfn.TEXTSPLIT(SUBSTITUTE(AA699, "-", "|"), "|"),2),"|", _xlfn.CHOOSECOLS(_xlfn.TEXTSPLIT(SUBSTITUTE(AA699, "-", "|"), "|"), 4)))))</f>
        <v>52000</v>
      </c>
      <c r="BA699" s="92" t="str" cm="1">
        <f t="array" ref="BA699">TRIM(_xlfn.CHOOSECOLS(_xlfn.TEXTSPLIT(AY699,"|",,TRUE),1))</f>
        <v>52000</v>
      </c>
      <c r="BB699" s="92" t="str" cm="1">
        <f t="array" ref="BB699">TRIM(_xlfn.CHOOSECOLS(_xlfn.TEXTSPLIT(AZ699,"|",,TRUE),1))</f>
        <v>52000</v>
      </c>
      <c r="BC699" s="92" t="str" cm="1">
        <f t="array" ref="BC699">TRIM(_xlfn.CHOOSECOLS(_xlfn.TEXTSPLIT(AB699,"|",,TRUE),1))</f>
        <v>USD</v>
      </c>
      <c r="BD699" s="92" t="str" cm="1">
        <f t="array" ref="BD699">TRIM(_xlfn.CHOOSECOLS(_xlfn.TEXTSPLIT(AC699,"|",,TRUE),1))</f>
        <v>YES</v>
      </c>
      <c r="BE699" s="92" t="str" cm="1">
        <f t="array" ref="BE699">TRIM(_xlfn.CHOOSECOLS(_xlfn.TEXTSPLIT(AD699,"|",,TRUE),1))</f>
        <v>2001</v>
      </c>
      <c r="BF699" s="92" t="str" cm="1">
        <f t="array" ref="BF699">IF(OR(TRIM(AE699)="NULL",ISBLANK(AE699),ISNUMBER(AE699)),AE699,_xlfn.CHOOSECOLS(_xlfn.TEXTSPLIT(AE699,"-",,TRUE),1))</f>
        <v>NULL</v>
      </c>
      <c r="BG699" s="92" t="str" cm="1">
        <f t="array" ref="BG699">IF(OR(TRIM(AE699)="NULL",ISBLANK(AE699),ISNUMBER(AE699)),AE699,_xlfn.CHOOSECOLS(_xlfn.TEXTSPLIT(AE699,"-",,TRUE),2))</f>
        <v>NULL</v>
      </c>
      <c r="BH699" s="95">
        <f t="shared" ref="BH699:BH753" si="66">IF(AND(TRIM(K699)="NULL", TRIM(O699)="NULL"), G699, K699)</f>
        <v>2001</v>
      </c>
      <c r="BI699" s="96">
        <f t="shared" ref="BI699:BI753" si="67">IF(AND(TRIM(L699)="NULL", TRIM(P699)="NULL"), H699, L699)</f>
        <v>11</v>
      </c>
      <c r="BJ699" s="97">
        <f t="shared" ref="BJ699:BJ753" si="68">IF(AND(TRIM(M699)="NULL", TRIM(Q699)="NULL"), I699, M699)</f>
        <v>29</v>
      </c>
      <c r="BK699" s="96">
        <f t="shared" ref="BK699:BK753" si="69">IF(AND(TRIM(O699)="NULL", TRIM(K699)="NULL"),G699, O699)</f>
        <v>2001</v>
      </c>
      <c r="BL699" s="96">
        <f t="shared" ref="BL699:BL753" si="70">IF(AND(TRIM(P699)="NULL", TRIM(L699)="NULL"), H699, P699)</f>
        <v>12</v>
      </c>
      <c r="BM699" s="97">
        <f t="shared" ref="BM699:BM753" si="71">IF(AND(TRIM(Q699)="NULL", TRIM(M699)="NULL"), I699, Q699)</f>
        <v>3</v>
      </c>
      <c r="BN699" s="93" t="b">
        <f>AND(TRIM(BH699)="NULL", TRIM(BK699)="NULL")</f>
        <v>0</v>
      </c>
      <c r="BO699" s="127" t="s">
        <v>1799</v>
      </c>
      <c r="BP699" s="127" t="s">
        <v>1799</v>
      </c>
    </row>
    <row r="700" spans="1:68" ht="30.75">
      <c r="A700" s="7" t="s">
        <v>1800</v>
      </c>
      <c r="B700" s="1" t="s">
        <v>420</v>
      </c>
      <c r="C700" s="40" t="s">
        <v>1801</v>
      </c>
      <c r="D700" s="6" t="s">
        <v>1802</v>
      </c>
      <c r="E700" s="21" t="s">
        <v>1803</v>
      </c>
      <c r="F700" s="5" t="s">
        <v>63</v>
      </c>
      <c r="G700" s="25" t="s">
        <v>63</v>
      </c>
      <c r="H700" s="25" t="s">
        <v>63</v>
      </c>
      <c r="I700" s="25" t="s">
        <v>63</v>
      </c>
      <c r="J700" s="5">
        <v>12229</v>
      </c>
      <c r="K700" s="6">
        <v>1933</v>
      </c>
      <c r="L700" s="6">
        <v>6</v>
      </c>
      <c r="M700" s="6">
        <v>24</v>
      </c>
      <c r="N700" s="5">
        <v>12243</v>
      </c>
      <c r="O700" s="6">
        <v>1933</v>
      </c>
      <c r="P700" s="6">
        <v>7</v>
      </c>
      <c r="Q700" s="6">
        <v>8</v>
      </c>
      <c r="R700" s="6">
        <v>35</v>
      </c>
      <c r="S700" s="6">
        <v>1</v>
      </c>
      <c r="T700" s="6" t="s">
        <v>166</v>
      </c>
      <c r="U700" s="6">
        <v>1000</v>
      </c>
      <c r="V700" s="6" t="s">
        <v>166</v>
      </c>
      <c r="W700" s="6" t="s">
        <v>166</v>
      </c>
      <c r="X700" s="6" t="s">
        <v>166</v>
      </c>
      <c r="Y700" s="6" t="s">
        <v>166</v>
      </c>
      <c r="Z700" s="6" t="s">
        <v>166</v>
      </c>
      <c r="AA700" s="6">
        <v>7200000</v>
      </c>
      <c r="AB700" s="6" t="s">
        <v>172</v>
      </c>
      <c r="AC700" s="6" t="s">
        <v>590</v>
      </c>
      <c r="AD700" s="6">
        <v>1933</v>
      </c>
      <c r="AE700" s="6">
        <v>400</v>
      </c>
      <c r="AH700" s="91" cm="1">
        <f t="array" ref="AH700">IF(OR(TRIM(S700)="NULL",ISBLANK(S700),ISNUMBER(S700)),S700,_xlfn.CHOOSECOLS(_xlfn.TEXTSPLIT(S700,"-",,TRUE),1))</f>
        <v>1</v>
      </c>
      <c r="AI700" s="91" cm="1">
        <f t="array" ref="AI700">IF(OR(TRIM(S700)="NULL",ISBLANK(S700),ISNUMBER(S700)),S700,_xlfn.CHOOSECOLS(_xlfn.TEXTSPLIT(S700,"-",,TRUE),2))</f>
        <v>1</v>
      </c>
      <c r="AJ700" s="91" cm="1">
        <f t="array" ref="AJ700">IF(OR(TRIM(R700)="NULL",ISBLANK(R700),ISNUMBER(R700)),R700,_xlfn.CHOOSECOLS(_xlfn.TEXTSPLIT(R700,"-",,TRUE),1))</f>
        <v>35</v>
      </c>
      <c r="AK700" s="91" cm="1">
        <f t="array" ref="AK700">IF(OR(TRIM(R700)="NULL",ISBLANK(R700),ISNUMBER(R700)),R700,_xlfn.CHOOSECOLS(_xlfn.TEXTSPLIT(R700,"-",,TRUE),2))</f>
        <v>35</v>
      </c>
      <c r="AL700" s="91" t="str" cm="1">
        <f t="array" ref="AL700">IF(OR(TRIM(T700)="NULL",ISBLANK(T700),ISNUMBER(T700)),T700,_xlfn.CHOOSECOLS(_xlfn.TEXTSPLIT(T700,"-",,TRUE),1))</f>
        <v xml:space="preserve">NULL </v>
      </c>
      <c r="AM700" s="91" t="str" cm="1">
        <f t="array" ref="AM700">IF(OR(TRIM(T700)="NULL",ISBLANK(T700),ISNUMBER(T700)),T700,_xlfn.CHOOSECOLS(_xlfn.TEXTSPLIT(T700,"-",,TRUE),2))</f>
        <v xml:space="preserve">NULL </v>
      </c>
      <c r="AN700" s="91" cm="1">
        <f t="array" ref="AN700">IF(OR(TRIM(U700)="NULL",ISBLANK(U700),ISNUMBER(U700)),U700,_xlfn.CHOOSECOLS(_xlfn.TEXTSPLIT(Y700,"-",,TRUE),1))</f>
        <v>1000</v>
      </c>
      <c r="AO700" s="91" cm="1">
        <f t="array" ref="AO700">IF(OR(TRIM(U700)="NULL",ISBLANK(U700),ISNUMBER(U700)),U700,_xlfn.CHOOSECOLS(_xlfn.TEXTSPLIT(Y700,"-",,TRUE),2))</f>
        <v>1000</v>
      </c>
      <c r="AP700" s="91" t="str" cm="1">
        <f t="array" ref="AP700">IF(OR(TRIM(V700)="NULL",ISBLANK(V700),ISNUMBER(V700)),V700,_xlfn.CHOOSECOLS(_xlfn.TEXTSPLIT(Y700,"-",,TRUE),1))</f>
        <v xml:space="preserve">NULL </v>
      </c>
      <c r="AQ700" s="91" t="str" cm="1">
        <f t="array" ref="AQ700">IF(OR(TRIM(V700)="NULL",ISBLANK(V700),ISNUMBER(V700)),V700,_xlfn.CHOOSECOLS(_xlfn.TEXTSPLIT(Y700,"-",,TRUE),2))</f>
        <v xml:space="preserve">NULL </v>
      </c>
      <c r="AR700" s="99" t="str" cm="1">
        <f t="array" ref="AR700">IF(OR(TRIM(W700)="NULL",ISBLANK(W700),ISNUMBER(W700)), W700, IF(AND(ISNUMBER(FIND("|", W700))=TRUE, ISNUMBER(FIND("-", W700))=FALSE), W700, IF(AND(ISNUMBER(FIND("|", W700))=FALSE, ISNUMBER(FIND("-", W700))=TRUE),_xlfn.CHOOSECOLS(_xlfn.TEXTSPLIT(W700,"-", "|",,TRUE),1), _xlfn.CONCAT(_xlfn.CHOOSECOLS(_xlfn.TEXTSPLIT(SUBSTITUTE(W700, "-", "|"), "|"),1),"|", _xlfn.CHOOSECOLS(_xlfn.TEXTSPLIT(SUBSTITUTE(W700, "-", "|"), "|"), 3)))))</f>
        <v xml:space="preserve">NULL </v>
      </c>
      <c r="AS700" s="99" t="str" cm="1">
        <f t="array" ref="AS700">IF(OR(TRIM(W700)="NULL",ISBLANK(W700),ISNUMBER(W700)), W700, IF(AND(ISNUMBER(FIND("|", W700))=TRUE, ISNUMBER(FIND("-", W700))=FALSE), W700, IF(AND(ISNUMBER(FIND("|", W700))=FALSE, ISNUMBER(FIND("-", W700))=TRUE),_xlfn.CHOOSECOLS(_xlfn.TEXTSPLIT(W700,"-", "|",,TRUE),2), _xlfn.CONCAT(_xlfn.CHOOSECOLS(_xlfn.TEXTSPLIT(SUBSTITUTE(W700, "-", "|"), "|"),2),"|", _xlfn.CHOOSECOLS(_xlfn.TEXTSPLIT(SUBSTITUTE(W700, "-", "|"), "|"), 4)))))</f>
        <v xml:space="preserve">NULL </v>
      </c>
      <c r="AT700" s="92" t="str" cm="1">
        <f t="array" ref="AT700">TRIM(_xlfn.CHOOSECOLS(_xlfn.TEXTSPLIT(AR700,"|",,TRUE),1))</f>
        <v>NULL</v>
      </c>
      <c r="AU700" s="92" t="str" cm="1">
        <f t="array" ref="AU700">TRIM(_xlfn.CHOOSECOLS(_xlfn.TEXTSPLIT(AS700,"|",,TRUE),1))</f>
        <v>NULL</v>
      </c>
      <c r="AV700" s="92" t="str" cm="1">
        <f t="array" ref="AV700">TRIM(_xlfn.CHOOSECOLS(_xlfn.TEXTSPLIT(AB700,"|",,TRUE),1))</f>
        <v>USD</v>
      </c>
      <c r="AW700" s="92" t="str" cm="1">
        <f t="array" ref="AW700">TRIM(_xlfn.CHOOSECOLS(_xlfn.TEXTSPLIT(Y700,"|",,TRUE),1))</f>
        <v>NULL</v>
      </c>
      <c r="AX700" s="92" t="str" cm="1">
        <f t="array" ref="AX700">TRIM(_xlfn.CHOOSECOLS(_xlfn.TEXTSPLIT(Z700,"|",,TRUE),1))</f>
        <v>NULL</v>
      </c>
      <c r="AY700" s="99" cm="1">
        <f t="array" ref="AY700">IF(OR(TRIM(AA700)="NULL",ISBLANK(AA700),ISNUMBER(AA700)), AA700, IF(AND(ISNUMBER(FIND("|", AA700))=TRUE, ISNUMBER(FIND("-", AA700))=FALSE), AA700, IF(AND(ISNUMBER(FIND("|", AA700))=FALSE, ISNUMBER(FIND("-", AA700))=TRUE),_xlfn.CHOOSECOLS(_xlfn.TEXTSPLIT(AA700,"-", "|",,TRUE),1), _xlfn.CONCAT(_xlfn.CHOOSECOLS(_xlfn.TEXTSPLIT(SUBSTITUTE(AA700, "-", "|"), "|"),1),"|", _xlfn.CHOOSECOLS(_xlfn.TEXTSPLIT(SUBSTITUTE(AA700, "-", "|"), "|"), 3)))))</f>
        <v>7200000</v>
      </c>
      <c r="AZ700" s="99" cm="1">
        <f t="array" ref="AZ700">IF(OR(TRIM(AA700)="NULL",ISBLANK(AA700),ISNUMBER(AA700)), AA700, IF(AND(ISNUMBER(FIND("|", AA700))=TRUE, ISNUMBER(FIND("-", AA700))=FALSE), AA700, IF(AND(ISNUMBER(FIND("|", AA700))=FALSE, ISNUMBER(FIND("-", AA700))=TRUE),_xlfn.CHOOSECOLS(_xlfn.TEXTSPLIT(AA700,"-", "|",,TRUE),2), _xlfn.CONCAT(_xlfn.CHOOSECOLS(_xlfn.TEXTSPLIT(SUBSTITUTE(AA700, "-", "|"), "|"),2),"|", _xlfn.CHOOSECOLS(_xlfn.TEXTSPLIT(SUBSTITUTE(AA700, "-", "|"), "|"), 4)))))</f>
        <v>7200000</v>
      </c>
      <c r="BA700" s="92" t="str" cm="1">
        <f t="array" ref="BA700">TRIM(_xlfn.CHOOSECOLS(_xlfn.TEXTSPLIT(AY700,"|",,TRUE),1))</f>
        <v>7200000</v>
      </c>
      <c r="BB700" s="92" t="str" cm="1">
        <f t="array" ref="BB700">TRIM(_xlfn.CHOOSECOLS(_xlfn.TEXTSPLIT(AZ700,"|",,TRUE),1))</f>
        <v>7200000</v>
      </c>
      <c r="BC700" s="92" t="str" cm="1">
        <f t="array" ref="BC700">TRIM(_xlfn.CHOOSECOLS(_xlfn.TEXTSPLIT(AB700,"|",,TRUE),1))</f>
        <v>USD</v>
      </c>
      <c r="BD700" s="92" t="str" cm="1">
        <f t="array" ref="BD700">TRIM(_xlfn.CHOOSECOLS(_xlfn.TEXTSPLIT(AC700,"|",,TRUE),1))</f>
        <v>YES</v>
      </c>
      <c r="BE700" s="92" t="str" cm="1">
        <f t="array" ref="BE700">TRIM(_xlfn.CHOOSECOLS(_xlfn.TEXTSPLIT(AD700,"|",,TRUE),1))</f>
        <v>1933</v>
      </c>
      <c r="BF700" s="92" cm="1">
        <f t="array" ref="BF700">IF(OR(TRIM(AE700)="NULL",ISBLANK(AE700),ISNUMBER(AE700)),AE700,_xlfn.CHOOSECOLS(_xlfn.TEXTSPLIT(AE700,"-",,TRUE),1))</f>
        <v>400</v>
      </c>
      <c r="BG700" s="92" cm="1">
        <f t="array" ref="BG700">IF(OR(TRIM(AE700)="NULL",ISBLANK(AE700),ISNUMBER(AE700)),AE700,_xlfn.CHOOSECOLS(_xlfn.TEXTSPLIT(AE700,"-",,TRUE),2))</f>
        <v>400</v>
      </c>
      <c r="BH700" s="95">
        <f t="shared" si="66"/>
        <v>1933</v>
      </c>
      <c r="BI700" s="96">
        <f t="shared" si="67"/>
        <v>6</v>
      </c>
      <c r="BJ700" s="97">
        <f t="shared" si="68"/>
        <v>24</v>
      </c>
      <c r="BK700" s="96">
        <f t="shared" si="69"/>
        <v>1933</v>
      </c>
      <c r="BL700" s="96">
        <f t="shared" si="70"/>
        <v>7</v>
      </c>
      <c r="BM700" s="97">
        <f t="shared" si="71"/>
        <v>8</v>
      </c>
      <c r="BN700" s="93" t="b">
        <f>AND(TRIM(BH700)="NULL", TRIM(BK700)="NULL")</f>
        <v>0</v>
      </c>
      <c r="BO700" s="127" t="s">
        <v>1804</v>
      </c>
      <c r="BP700" s="127" t="s">
        <v>1804</v>
      </c>
    </row>
    <row r="701" spans="1:68">
      <c r="A701" s="7" t="s">
        <v>1805</v>
      </c>
      <c r="B701" s="1" t="s">
        <v>420</v>
      </c>
      <c r="C701" s="40" t="s">
        <v>1801</v>
      </c>
      <c r="D701" s="6" t="s">
        <v>1806</v>
      </c>
      <c r="E701" s="21" t="s">
        <v>1807</v>
      </c>
      <c r="F701" s="5" t="s">
        <v>63</v>
      </c>
      <c r="G701" s="25" t="s">
        <v>63</v>
      </c>
      <c r="H701" s="25" t="s">
        <v>63</v>
      </c>
      <c r="I701" s="25" t="s">
        <v>63</v>
      </c>
      <c r="J701" s="5">
        <v>12229</v>
      </c>
      <c r="K701" s="6">
        <v>1933</v>
      </c>
      <c r="L701" s="6">
        <v>6</v>
      </c>
      <c r="M701" s="6">
        <v>24</v>
      </c>
      <c r="N701" s="5">
        <v>12243</v>
      </c>
      <c r="O701" s="6">
        <v>1933</v>
      </c>
      <c r="P701" s="6">
        <v>7</v>
      </c>
      <c r="Q701" s="6">
        <v>8</v>
      </c>
      <c r="R701" s="6">
        <v>35</v>
      </c>
      <c r="S701" s="6" t="s">
        <v>63</v>
      </c>
      <c r="T701" s="6" t="s">
        <v>63</v>
      </c>
      <c r="U701" s="6" t="s">
        <v>63</v>
      </c>
      <c r="V701" s="6" t="s">
        <v>63</v>
      </c>
      <c r="W701" s="6" t="s">
        <v>63</v>
      </c>
      <c r="X701" s="6" t="s">
        <v>63</v>
      </c>
      <c r="Y701" s="6" t="s">
        <v>63</v>
      </c>
      <c r="Z701" s="6" t="s">
        <v>63</v>
      </c>
      <c r="AA701" s="6" t="s">
        <v>63</v>
      </c>
      <c r="AB701" s="6" t="s">
        <v>63</v>
      </c>
      <c r="AC701" s="6" t="s">
        <v>63</v>
      </c>
      <c r="AD701" s="6" t="s">
        <v>63</v>
      </c>
      <c r="AE701" s="6" t="s">
        <v>63</v>
      </c>
      <c r="AH701" s="91"/>
      <c r="AI701" s="91"/>
      <c r="AJ701" s="91"/>
      <c r="AK701" s="91"/>
      <c r="AL701" s="91"/>
      <c r="AM701" s="91"/>
      <c r="AN701" s="91"/>
      <c r="AO701" s="91"/>
      <c r="AP701" s="91"/>
      <c r="AQ701" s="91"/>
      <c r="AT701" s="92" t="e" cm="1">
        <f t="array" ref="AT701">TRIM(_xlfn.CHOOSECOLS(_xlfn.TEXTSPLIT(AR701,"|",,TRUE),1))</f>
        <v>#VALUE!</v>
      </c>
      <c r="AU701" s="92" t="e" cm="1">
        <f t="array" ref="AU701">TRIM(_xlfn.CHOOSECOLS(_xlfn.TEXTSPLIT(AS701,"|",,TRUE),1))</f>
        <v>#VALUE!</v>
      </c>
      <c r="AV701" s="92" t="str" cm="1">
        <f t="array" ref="AV701">TRIM(_xlfn.CHOOSECOLS(_xlfn.TEXTSPLIT(AB701,"|",,TRUE),1))</f>
        <v>NULL</v>
      </c>
      <c r="AW701" s="92" t="str" cm="1">
        <f t="array" ref="AW701">TRIM(_xlfn.CHOOSECOLS(_xlfn.TEXTSPLIT(Y701,"|",,TRUE),1))</f>
        <v>NULL</v>
      </c>
      <c r="AX701" s="92" t="str" cm="1">
        <f t="array" ref="AX701">TRIM(_xlfn.CHOOSECOLS(_xlfn.TEXTSPLIT(Z701,"|",,TRUE),1))</f>
        <v>NULL</v>
      </c>
      <c r="BA701" s="92" t="e" cm="1">
        <f t="array" ref="BA701">TRIM(_xlfn.CHOOSECOLS(_xlfn.TEXTSPLIT(AY701,"|",,TRUE),1))</f>
        <v>#VALUE!</v>
      </c>
      <c r="BB701" s="92" t="e" cm="1">
        <f t="array" ref="BB701">TRIM(_xlfn.CHOOSECOLS(_xlfn.TEXTSPLIT(AZ701,"|",,TRUE),1))</f>
        <v>#VALUE!</v>
      </c>
      <c r="BC701" s="92" t="str" cm="1">
        <f t="array" ref="BC701">TRIM(_xlfn.CHOOSECOLS(_xlfn.TEXTSPLIT(AB701,"|",,TRUE),1))</f>
        <v>NULL</v>
      </c>
      <c r="BD701" s="92" t="str" cm="1">
        <f t="array" ref="BD701">TRIM(_xlfn.CHOOSECOLS(_xlfn.TEXTSPLIT(AC701,"|",,TRUE),1))</f>
        <v>NULL</v>
      </c>
      <c r="BE701" s="92" t="str" cm="1">
        <f t="array" ref="BE701">TRIM(_xlfn.CHOOSECOLS(_xlfn.TEXTSPLIT(AD701,"|",,TRUE),1))</f>
        <v>NULL</v>
      </c>
      <c r="BF701" s="92"/>
      <c r="BG701" s="92"/>
      <c r="BH701" s="95"/>
      <c r="BI701" s="96"/>
      <c r="BJ701" s="97"/>
      <c r="BK701" s="96"/>
      <c r="BL701" s="96"/>
      <c r="BM701" s="97"/>
      <c r="BN701" s="93"/>
      <c r="BO701" s="127" t="s">
        <v>1042</v>
      </c>
      <c r="BP701" s="127" t="s">
        <v>1042</v>
      </c>
    </row>
    <row r="702" spans="1:68">
      <c r="A702" s="7" t="s">
        <v>1808</v>
      </c>
      <c r="B702" s="1" t="s">
        <v>420</v>
      </c>
      <c r="C702" s="40" t="s">
        <v>1801</v>
      </c>
      <c r="D702" s="6" t="s">
        <v>1809</v>
      </c>
      <c r="E702" s="21" t="s">
        <v>1810</v>
      </c>
      <c r="F702" s="5" t="s">
        <v>63</v>
      </c>
      <c r="G702" s="25" t="s">
        <v>63</v>
      </c>
      <c r="H702" s="25" t="s">
        <v>63</v>
      </c>
      <c r="I702" s="25" t="s">
        <v>63</v>
      </c>
      <c r="J702" s="5">
        <v>12229</v>
      </c>
      <c r="K702" s="6">
        <v>1933</v>
      </c>
      <c r="L702" s="6">
        <v>6</v>
      </c>
      <c r="M702" s="6">
        <v>24</v>
      </c>
      <c r="N702" s="5">
        <v>12243</v>
      </c>
      <c r="O702" s="6">
        <v>1933</v>
      </c>
      <c r="P702" s="6">
        <v>7</v>
      </c>
      <c r="Q702" s="6">
        <v>8</v>
      </c>
      <c r="R702" s="6" t="s">
        <v>166</v>
      </c>
      <c r="S702" s="6" t="s">
        <v>63</v>
      </c>
      <c r="T702" s="6" t="s">
        <v>63</v>
      </c>
      <c r="U702" s="6" t="s">
        <v>1610</v>
      </c>
      <c r="V702" s="6" t="s">
        <v>63</v>
      </c>
      <c r="W702" s="6" t="s">
        <v>63</v>
      </c>
      <c r="X702" s="6" t="s">
        <v>63</v>
      </c>
      <c r="Y702" s="6" t="s">
        <v>63</v>
      </c>
      <c r="Z702" s="6" t="s">
        <v>63</v>
      </c>
      <c r="AA702" s="6">
        <v>3000000</v>
      </c>
      <c r="AB702" s="6" t="s">
        <v>172</v>
      </c>
      <c r="AC702" s="6" t="s">
        <v>73</v>
      </c>
      <c r="AD702" s="6" t="s">
        <v>63</v>
      </c>
      <c r="AE702" s="6">
        <v>300</v>
      </c>
      <c r="AH702" s="91"/>
      <c r="AI702" s="91"/>
      <c r="AJ702" s="91"/>
      <c r="AK702" s="91"/>
      <c r="AL702" s="91"/>
      <c r="AM702" s="91"/>
      <c r="AN702" s="91"/>
      <c r="AO702" s="91"/>
      <c r="AP702" s="91"/>
      <c r="AQ702" s="91"/>
      <c r="AT702" s="92" t="e" cm="1">
        <f t="array" ref="AT702">TRIM(_xlfn.CHOOSECOLS(_xlfn.TEXTSPLIT(AR702,"|",,TRUE),1))</f>
        <v>#VALUE!</v>
      </c>
      <c r="AU702" s="92" t="e" cm="1">
        <f t="array" ref="AU702">TRIM(_xlfn.CHOOSECOLS(_xlfn.TEXTSPLIT(AS702,"|",,TRUE),1))</f>
        <v>#VALUE!</v>
      </c>
      <c r="AV702" s="92" t="str" cm="1">
        <f t="array" ref="AV702">TRIM(_xlfn.CHOOSECOLS(_xlfn.TEXTSPLIT(AB702,"|",,TRUE),1))</f>
        <v>USD</v>
      </c>
      <c r="AW702" s="92" t="str" cm="1">
        <f t="array" ref="AW702">TRIM(_xlfn.CHOOSECOLS(_xlfn.TEXTSPLIT(Y702,"|",,TRUE),1))</f>
        <v>NULL</v>
      </c>
      <c r="AX702" s="92" t="str" cm="1">
        <f t="array" ref="AX702">TRIM(_xlfn.CHOOSECOLS(_xlfn.TEXTSPLIT(Z702,"|",,TRUE),1))</f>
        <v>NULL</v>
      </c>
      <c r="BA702" s="92" t="e" cm="1">
        <f t="array" ref="BA702">TRIM(_xlfn.CHOOSECOLS(_xlfn.TEXTSPLIT(AY702,"|",,TRUE),1))</f>
        <v>#VALUE!</v>
      </c>
      <c r="BB702" s="92" t="e" cm="1">
        <f t="array" ref="BB702">TRIM(_xlfn.CHOOSECOLS(_xlfn.TEXTSPLIT(AZ702,"|",,TRUE),1))</f>
        <v>#VALUE!</v>
      </c>
      <c r="BC702" s="92" t="str" cm="1">
        <f t="array" ref="BC702">TRIM(_xlfn.CHOOSECOLS(_xlfn.TEXTSPLIT(AB702,"|",,TRUE),1))</f>
        <v>USD</v>
      </c>
      <c r="BD702" s="92" t="str" cm="1">
        <f t="array" ref="BD702">TRIM(_xlfn.CHOOSECOLS(_xlfn.TEXTSPLIT(AC702,"|",,TRUE),1))</f>
        <v>No</v>
      </c>
      <c r="BE702" s="92" t="str" cm="1">
        <f t="array" ref="BE702">TRIM(_xlfn.CHOOSECOLS(_xlfn.TEXTSPLIT(AD702,"|",,TRUE),1))</f>
        <v>NULL</v>
      </c>
      <c r="BF702" s="92"/>
      <c r="BG702" s="92"/>
      <c r="BH702" s="95"/>
      <c r="BI702" s="96"/>
      <c r="BJ702" s="97"/>
      <c r="BK702" s="96"/>
      <c r="BL702" s="96"/>
      <c r="BM702" s="97"/>
      <c r="BN702" s="93"/>
      <c r="BO702" s="127" t="s">
        <v>1811</v>
      </c>
      <c r="BP702" s="127" t="s">
        <v>1811</v>
      </c>
    </row>
    <row r="703" spans="1:68">
      <c r="A703" s="7" t="s">
        <v>1812</v>
      </c>
      <c r="B703" s="1" t="s">
        <v>420</v>
      </c>
      <c r="C703" s="40" t="s">
        <v>1801</v>
      </c>
      <c r="D703" s="6" t="s">
        <v>1813</v>
      </c>
      <c r="E703" s="21" t="s">
        <v>1814</v>
      </c>
      <c r="F703" s="5" t="s">
        <v>63</v>
      </c>
      <c r="G703" s="25" t="s">
        <v>63</v>
      </c>
      <c r="H703" s="25" t="s">
        <v>63</v>
      </c>
      <c r="I703" s="25" t="s">
        <v>63</v>
      </c>
      <c r="J703" s="5">
        <v>12229</v>
      </c>
      <c r="K703" s="6">
        <v>1933</v>
      </c>
      <c r="L703" s="6">
        <v>6</v>
      </c>
      <c r="M703" s="6">
        <v>24</v>
      </c>
      <c r="N703" s="5">
        <v>12243</v>
      </c>
      <c r="O703" s="6">
        <v>1933</v>
      </c>
      <c r="P703" s="6">
        <v>7</v>
      </c>
      <c r="Q703" s="6">
        <v>8</v>
      </c>
      <c r="R703" s="6">
        <v>13</v>
      </c>
      <c r="S703" s="6">
        <v>1</v>
      </c>
      <c r="T703" s="6" t="s">
        <v>63</v>
      </c>
      <c r="U703" s="6" t="s">
        <v>63</v>
      </c>
      <c r="V703" s="6" t="s">
        <v>63</v>
      </c>
      <c r="W703" s="6" t="s">
        <v>63</v>
      </c>
      <c r="X703" s="6" t="s">
        <v>63</v>
      </c>
      <c r="Y703" s="6" t="s">
        <v>63</v>
      </c>
      <c r="Z703" s="6" t="s">
        <v>63</v>
      </c>
      <c r="AA703" s="6" t="s">
        <v>63</v>
      </c>
      <c r="AB703" s="6" t="s">
        <v>63</v>
      </c>
      <c r="AC703" s="6" t="s">
        <v>63</v>
      </c>
      <c r="AD703" s="6" t="s">
        <v>63</v>
      </c>
      <c r="AE703" s="6" t="s">
        <v>63</v>
      </c>
      <c r="AH703" s="91"/>
      <c r="AI703" s="91"/>
      <c r="AJ703" s="91"/>
      <c r="AK703" s="91"/>
      <c r="AL703" s="91"/>
      <c r="AM703" s="91"/>
      <c r="AN703" s="91"/>
      <c r="AO703" s="91"/>
      <c r="AP703" s="91"/>
      <c r="AQ703" s="91"/>
      <c r="AT703" s="92" t="e" cm="1">
        <f t="array" ref="AT703">TRIM(_xlfn.CHOOSECOLS(_xlfn.TEXTSPLIT(AR703,"|",,TRUE),1))</f>
        <v>#VALUE!</v>
      </c>
      <c r="AU703" s="92" t="e" cm="1">
        <f t="array" ref="AU703">TRIM(_xlfn.CHOOSECOLS(_xlfn.TEXTSPLIT(AS703,"|",,TRUE),1))</f>
        <v>#VALUE!</v>
      </c>
      <c r="AV703" s="92" t="str" cm="1">
        <f t="array" ref="AV703">TRIM(_xlfn.CHOOSECOLS(_xlfn.TEXTSPLIT(AB703,"|",,TRUE),1))</f>
        <v>NULL</v>
      </c>
      <c r="AW703" s="92" t="str" cm="1">
        <f t="array" ref="AW703">TRIM(_xlfn.CHOOSECOLS(_xlfn.TEXTSPLIT(Y703,"|",,TRUE),1))</f>
        <v>NULL</v>
      </c>
      <c r="AX703" s="92" t="str" cm="1">
        <f t="array" ref="AX703">TRIM(_xlfn.CHOOSECOLS(_xlfn.TEXTSPLIT(Z703,"|",,TRUE),1))</f>
        <v>NULL</v>
      </c>
      <c r="BA703" s="92" t="e" cm="1">
        <f t="array" ref="BA703">TRIM(_xlfn.CHOOSECOLS(_xlfn.TEXTSPLIT(AY703,"|",,TRUE),1))</f>
        <v>#VALUE!</v>
      </c>
      <c r="BB703" s="92" t="e" cm="1">
        <f t="array" ref="BB703">TRIM(_xlfn.CHOOSECOLS(_xlfn.TEXTSPLIT(AZ703,"|",,TRUE),1))</f>
        <v>#VALUE!</v>
      </c>
      <c r="BC703" s="92" t="str" cm="1">
        <f t="array" ref="BC703">TRIM(_xlfn.CHOOSECOLS(_xlfn.TEXTSPLIT(AB703,"|",,TRUE),1))</f>
        <v>NULL</v>
      </c>
      <c r="BD703" s="92" t="str" cm="1">
        <f t="array" ref="BD703">TRIM(_xlfn.CHOOSECOLS(_xlfn.TEXTSPLIT(AC703,"|",,TRUE),1))</f>
        <v>NULL</v>
      </c>
      <c r="BE703" s="92" t="str" cm="1">
        <f t="array" ref="BE703">TRIM(_xlfn.CHOOSECOLS(_xlfn.TEXTSPLIT(AD703,"|",,TRUE),1))</f>
        <v>NULL</v>
      </c>
      <c r="BF703" s="92"/>
      <c r="BG703" s="92"/>
      <c r="BH703" s="95"/>
      <c r="BI703" s="96"/>
      <c r="BJ703" s="97"/>
      <c r="BK703" s="96"/>
      <c r="BL703" s="96"/>
      <c r="BM703" s="97"/>
      <c r="BN703" s="93"/>
      <c r="BO703" s="127" t="s">
        <v>1811</v>
      </c>
      <c r="BP703" s="127" t="s">
        <v>1811</v>
      </c>
    </row>
    <row r="704" spans="1:68">
      <c r="A704" s="7" t="s">
        <v>1815</v>
      </c>
      <c r="B704" s="1" t="s">
        <v>420</v>
      </c>
      <c r="C704" s="40" t="s">
        <v>1801</v>
      </c>
      <c r="D704" s="6" t="s">
        <v>1816</v>
      </c>
      <c r="E704" s="21" t="s">
        <v>1817</v>
      </c>
      <c r="F704" s="5" t="s">
        <v>63</v>
      </c>
      <c r="G704" s="25" t="s">
        <v>63</v>
      </c>
      <c r="H704" s="25" t="s">
        <v>63</v>
      </c>
      <c r="I704" s="25" t="s">
        <v>63</v>
      </c>
      <c r="J704" s="5">
        <v>12229</v>
      </c>
      <c r="K704" s="6">
        <v>1933</v>
      </c>
      <c r="L704" s="6">
        <v>6</v>
      </c>
      <c r="M704" s="6">
        <v>24</v>
      </c>
      <c r="N704" s="5">
        <v>12243</v>
      </c>
      <c r="O704" s="6">
        <v>1933</v>
      </c>
      <c r="P704" s="6">
        <v>7</v>
      </c>
      <c r="Q704" s="6">
        <v>8</v>
      </c>
      <c r="R704" s="6" t="s">
        <v>166</v>
      </c>
      <c r="S704" s="6" t="s">
        <v>63</v>
      </c>
      <c r="T704" s="6" t="s">
        <v>63</v>
      </c>
      <c r="U704" s="6" t="s">
        <v>63</v>
      </c>
      <c r="V704" s="6" t="s">
        <v>63</v>
      </c>
      <c r="W704" s="6" t="s">
        <v>63</v>
      </c>
      <c r="X704" s="6" t="s">
        <v>63</v>
      </c>
      <c r="Y704" s="6" t="s">
        <v>63</v>
      </c>
      <c r="Z704" s="6" t="s">
        <v>63</v>
      </c>
      <c r="AA704" s="6" t="s">
        <v>1818</v>
      </c>
      <c r="AB704" s="6" t="s">
        <v>1819</v>
      </c>
      <c r="AC704" s="6" t="s">
        <v>73</v>
      </c>
      <c r="AD704" s="6" t="s">
        <v>63</v>
      </c>
      <c r="AE704" s="6" t="s">
        <v>63</v>
      </c>
      <c r="AH704" s="91"/>
      <c r="AI704" s="91"/>
      <c r="AJ704" s="91"/>
      <c r="AK704" s="91"/>
      <c r="AL704" s="91"/>
      <c r="AM704" s="91"/>
      <c r="AN704" s="91"/>
      <c r="AO704" s="91"/>
      <c r="AP704" s="91"/>
      <c r="AQ704" s="91"/>
      <c r="AT704" s="92" t="e" cm="1">
        <f t="array" ref="AT704">TRIM(_xlfn.CHOOSECOLS(_xlfn.TEXTSPLIT(AR704,"|",,TRUE),1))</f>
        <v>#VALUE!</v>
      </c>
      <c r="AU704" s="92" t="e" cm="1">
        <f t="array" ref="AU704">TRIM(_xlfn.CHOOSECOLS(_xlfn.TEXTSPLIT(AS704,"|",,TRUE),1))</f>
        <v>#VALUE!</v>
      </c>
      <c r="AV704" s="92" t="str" cm="1">
        <f t="array" ref="AV704">TRIM(_xlfn.CHOOSECOLS(_xlfn.TEXTSPLIT(AB704,"|",,TRUE),1))</f>
        <v>VEB</v>
      </c>
      <c r="AW704" s="92" t="str" cm="1">
        <f t="array" ref="AW704">TRIM(_xlfn.CHOOSECOLS(_xlfn.TEXTSPLIT(Y704,"|",,TRUE),1))</f>
        <v>NULL</v>
      </c>
      <c r="AX704" s="92" t="str" cm="1">
        <f t="array" ref="AX704">TRIM(_xlfn.CHOOSECOLS(_xlfn.TEXTSPLIT(Z704,"|",,TRUE),1))</f>
        <v>NULL</v>
      </c>
      <c r="BA704" s="92" t="e" cm="1">
        <f t="array" ref="BA704">TRIM(_xlfn.CHOOSECOLS(_xlfn.TEXTSPLIT(AY704,"|",,TRUE),1))</f>
        <v>#VALUE!</v>
      </c>
      <c r="BB704" s="92" t="e" cm="1">
        <f t="array" ref="BB704">TRIM(_xlfn.CHOOSECOLS(_xlfn.TEXTSPLIT(AZ704,"|",,TRUE),1))</f>
        <v>#VALUE!</v>
      </c>
      <c r="BC704" s="92" t="str" cm="1">
        <f t="array" ref="BC704">TRIM(_xlfn.CHOOSECOLS(_xlfn.TEXTSPLIT(AB704,"|",,TRUE),1))</f>
        <v>VEB</v>
      </c>
      <c r="BD704" s="92" t="str" cm="1">
        <f t="array" ref="BD704">TRIM(_xlfn.CHOOSECOLS(_xlfn.TEXTSPLIT(AC704,"|",,TRUE),1))</f>
        <v>No</v>
      </c>
      <c r="BE704" s="92" t="str" cm="1">
        <f t="array" ref="BE704">TRIM(_xlfn.CHOOSECOLS(_xlfn.TEXTSPLIT(AD704,"|",,TRUE),1))</f>
        <v>NULL</v>
      </c>
      <c r="BF704" s="92"/>
      <c r="BG704" s="92"/>
      <c r="BH704" s="95"/>
      <c r="BI704" s="96"/>
      <c r="BJ704" s="97"/>
      <c r="BK704" s="96"/>
      <c r="BL704" s="96"/>
      <c r="BM704" s="97"/>
      <c r="BN704" s="93"/>
      <c r="BO704" s="127" t="s">
        <v>1042</v>
      </c>
      <c r="BP704" s="127" t="s">
        <v>1042</v>
      </c>
    </row>
    <row r="705" spans="1:68">
      <c r="A705" s="7" t="s">
        <v>1820</v>
      </c>
      <c r="B705" s="1" t="s">
        <v>420</v>
      </c>
      <c r="C705" s="40" t="s">
        <v>1801</v>
      </c>
      <c r="D705" s="6" t="s">
        <v>1821</v>
      </c>
      <c r="E705" s="21" t="s">
        <v>769</v>
      </c>
      <c r="F705" s="5" t="s">
        <v>63</v>
      </c>
      <c r="G705" s="25" t="s">
        <v>63</v>
      </c>
      <c r="H705" s="25" t="s">
        <v>63</v>
      </c>
      <c r="I705" s="25" t="s">
        <v>63</v>
      </c>
      <c r="J705" s="5">
        <v>12229</v>
      </c>
      <c r="K705" s="6">
        <v>1933</v>
      </c>
      <c r="L705" s="6">
        <v>6</v>
      </c>
      <c r="M705" s="6">
        <v>24</v>
      </c>
      <c r="N705" s="5">
        <v>12243</v>
      </c>
      <c r="O705" s="6">
        <v>1933</v>
      </c>
      <c r="P705" s="6">
        <v>7</v>
      </c>
      <c r="Q705" s="6">
        <v>8</v>
      </c>
      <c r="R705" s="6">
        <v>22</v>
      </c>
      <c r="S705" s="6" t="s">
        <v>63</v>
      </c>
      <c r="T705" s="6" t="s">
        <v>63</v>
      </c>
      <c r="U705" s="6" t="s">
        <v>63</v>
      </c>
      <c r="V705" s="6" t="s">
        <v>63</v>
      </c>
      <c r="W705" s="6" t="s">
        <v>63</v>
      </c>
      <c r="X705" s="6" t="s">
        <v>63</v>
      </c>
      <c r="Y705" s="6" t="s">
        <v>63</v>
      </c>
      <c r="Z705" s="6" t="s">
        <v>63</v>
      </c>
      <c r="AA705" s="6">
        <v>4000000</v>
      </c>
      <c r="AB705" s="6" t="s">
        <v>172</v>
      </c>
      <c r="AC705" s="6" t="s">
        <v>73</v>
      </c>
      <c r="AD705" s="6" t="s">
        <v>63</v>
      </c>
      <c r="AE705" s="6" t="s">
        <v>63</v>
      </c>
      <c r="AH705" s="91"/>
      <c r="AI705" s="91"/>
      <c r="AJ705" s="91"/>
      <c r="AK705" s="91"/>
      <c r="AL705" s="91"/>
      <c r="AM705" s="91"/>
      <c r="AN705" s="91"/>
      <c r="AO705" s="91"/>
      <c r="AP705" s="91"/>
      <c r="AQ705" s="91"/>
      <c r="AT705" s="92" t="e" cm="1">
        <f t="array" ref="AT705">TRIM(_xlfn.CHOOSECOLS(_xlfn.TEXTSPLIT(AR705,"|",,TRUE),1))</f>
        <v>#VALUE!</v>
      </c>
      <c r="AU705" s="92" t="e" cm="1">
        <f t="array" ref="AU705">TRIM(_xlfn.CHOOSECOLS(_xlfn.TEXTSPLIT(AS705,"|",,TRUE),1))</f>
        <v>#VALUE!</v>
      </c>
      <c r="AV705" s="92" t="str" cm="1">
        <f t="array" ref="AV705">TRIM(_xlfn.CHOOSECOLS(_xlfn.TEXTSPLIT(AB705,"|",,TRUE),1))</f>
        <v>USD</v>
      </c>
      <c r="AW705" s="92" t="str" cm="1">
        <f t="array" ref="AW705">TRIM(_xlfn.CHOOSECOLS(_xlfn.TEXTSPLIT(Y705,"|",,TRUE),1))</f>
        <v>NULL</v>
      </c>
      <c r="AX705" s="92" t="str" cm="1">
        <f t="array" ref="AX705">TRIM(_xlfn.CHOOSECOLS(_xlfn.TEXTSPLIT(Z705,"|",,TRUE),1))</f>
        <v>NULL</v>
      </c>
      <c r="BA705" s="92" t="e" cm="1">
        <f t="array" ref="BA705">TRIM(_xlfn.CHOOSECOLS(_xlfn.TEXTSPLIT(AY705,"|",,TRUE),1))</f>
        <v>#VALUE!</v>
      </c>
      <c r="BB705" s="92" t="e" cm="1">
        <f t="array" ref="BB705">TRIM(_xlfn.CHOOSECOLS(_xlfn.TEXTSPLIT(AZ705,"|",,TRUE),1))</f>
        <v>#VALUE!</v>
      </c>
      <c r="BC705" s="92" t="str" cm="1">
        <f t="array" ref="BC705">TRIM(_xlfn.CHOOSECOLS(_xlfn.TEXTSPLIT(AB705,"|",,TRUE),1))</f>
        <v>USD</v>
      </c>
      <c r="BD705" s="92" t="str" cm="1">
        <f t="array" ref="BD705">TRIM(_xlfn.CHOOSECOLS(_xlfn.TEXTSPLIT(AC705,"|",,TRUE),1))</f>
        <v>No</v>
      </c>
      <c r="BE705" s="92" t="str" cm="1">
        <f t="array" ref="BE705">TRIM(_xlfn.CHOOSECOLS(_xlfn.TEXTSPLIT(AD705,"|",,TRUE),1))</f>
        <v>NULL</v>
      </c>
      <c r="BF705" s="92"/>
      <c r="BG705" s="92"/>
      <c r="BH705" s="95"/>
      <c r="BI705" s="96"/>
      <c r="BJ705" s="97"/>
      <c r="BK705" s="96"/>
      <c r="BL705" s="96"/>
      <c r="BM705" s="97"/>
      <c r="BN705" s="93"/>
      <c r="BO705" s="127" t="s">
        <v>771</v>
      </c>
      <c r="BP705" s="127" t="s">
        <v>771</v>
      </c>
    </row>
    <row r="706" spans="1:68">
      <c r="A706" s="7" t="s">
        <v>1822</v>
      </c>
      <c r="B706" s="1" t="s">
        <v>420</v>
      </c>
      <c r="C706" s="40" t="s">
        <v>1801</v>
      </c>
      <c r="D706" s="6" t="s">
        <v>1823</v>
      </c>
      <c r="E706" s="11" t="s">
        <v>1824</v>
      </c>
      <c r="F706" s="5" t="s">
        <v>63</v>
      </c>
      <c r="G706" s="25" t="s">
        <v>63</v>
      </c>
      <c r="H706" s="25" t="s">
        <v>63</v>
      </c>
      <c r="I706" s="25" t="s">
        <v>63</v>
      </c>
      <c r="J706" s="5">
        <v>12229</v>
      </c>
      <c r="K706" s="6">
        <v>1933</v>
      </c>
      <c r="L706" s="6">
        <v>6</v>
      </c>
      <c r="M706" s="6">
        <v>24</v>
      </c>
      <c r="N706" s="5">
        <v>12243</v>
      </c>
      <c r="O706" s="6">
        <v>1933</v>
      </c>
      <c r="P706" s="6">
        <v>7</v>
      </c>
      <c r="Q706" s="6">
        <v>8</v>
      </c>
      <c r="R706" s="6">
        <v>1</v>
      </c>
      <c r="S706" s="6" t="s">
        <v>63</v>
      </c>
      <c r="T706" s="6" t="s">
        <v>63</v>
      </c>
      <c r="U706" s="6" t="s">
        <v>63</v>
      </c>
      <c r="V706" s="6" t="s">
        <v>63</v>
      </c>
      <c r="W706" s="6" t="s">
        <v>63</v>
      </c>
      <c r="X706" s="6" t="s">
        <v>63</v>
      </c>
      <c r="Y706" s="6" t="s">
        <v>63</v>
      </c>
      <c r="Z706" s="6" t="s">
        <v>63</v>
      </c>
      <c r="AA706" s="6" t="s">
        <v>63</v>
      </c>
      <c r="AB706" s="6" t="s">
        <v>63</v>
      </c>
      <c r="AC706" s="6" t="s">
        <v>63</v>
      </c>
      <c r="AD706" s="6" t="s">
        <v>63</v>
      </c>
      <c r="AE706" s="6">
        <v>100</v>
      </c>
      <c r="AH706" s="91"/>
      <c r="AI706" s="91"/>
      <c r="AJ706" s="91"/>
      <c r="AK706" s="91"/>
      <c r="AL706" s="91"/>
      <c r="AM706" s="91"/>
      <c r="AN706" s="91"/>
      <c r="AO706" s="91"/>
      <c r="AP706" s="91"/>
      <c r="AQ706" s="91"/>
      <c r="AT706" s="92" t="e" cm="1">
        <f t="array" ref="AT706">TRIM(_xlfn.CHOOSECOLS(_xlfn.TEXTSPLIT(AR706,"|",,TRUE),1))</f>
        <v>#VALUE!</v>
      </c>
      <c r="AU706" s="92" t="e" cm="1">
        <f t="array" ref="AU706">TRIM(_xlfn.CHOOSECOLS(_xlfn.TEXTSPLIT(AS706,"|",,TRUE),1))</f>
        <v>#VALUE!</v>
      </c>
      <c r="AV706" s="92" t="str" cm="1">
        <f t="array" ref="AV706">TRIM(_xlfn.CHOOSECOLS(_xlfn.TEXTSPLIT(AB706,"|",,TRUE),1))</f>
        <v>NULL</v>
      </c>
      <c r="AW706" s="92" t="str" cm="1">
        <f t="array" ref="AW706">TRIM(_xlfn.CHOOSECOLS(_xlfn.TEXTSPLIT(Y706,"|",,TRUE),1))</f>
        <v>NULL</v>
      </c>
      <c r="AX706" s="92" t="str" cm="1">
        <f t="array" ref="AX706">TRIM(_xlfn.CHOOSECOLS(_xlfn.TEXTSPLIT(Z706,"|",,TRUE),1))</f>
        <v>NULL</v>
      </c>
      <c r="BA706" s="92" t="e" cm="1">
        <f t="array" ref="BA706">TRIM(_xlfn.CHOOSECOLS(_xlfn.TEXTSPLIT(AY706,"|",,TRUE),1))</f>
        <v>#VALUE!</v>
      </c>
      <c r="BB706" s="92" t="e" cm="1">
        <f t="array" ref="BB706">TRIM(_xlfn.CHOOSECOLS(_xlfn.TEXTSPLIT(AZ706,"|",,TRUE),1))</f>
        <v>#VALUE!</v>
      </c>
      <c r="BC706" s="92" t="str" cm="1">
        <f t="array" ref="BC706">TRIM(_xlfn.CHOOSECOLS(_xlfn.TEXTSPLIT(AB706,"|",,TRUE),1))</f>
        <v>NULL</v>
      </c>
      <c r="BD706" s="92" t="str" cm="1">
        <f t="array" ref="BD706">TRIM(_xlfn.CHOOSECOLS(_xlfn.TEXTSPLIT(AC706,"|",,TRUE),1))</f>
        <v>NULL</v>
      </c>
      <c r="BE706" s="92" t="str" cm="1">
        <f t="array" ref="BE706">TRIM(_xlfn.CHOOSECOLS(_xlfn.TEXTSPLIT(AD706,"|",,TRUE),1))</f>
        <v>NULL</v>
      </c>
      <c r="BF706" s="92"/>
      <c r="BG706" s="92"/>
      <c r="BH706" s="95"/>
      <c r="BI706" s="96"/>
      <c r="BJ706" s="97"/>
      <c r="BK706" s="96"/>
      <c r="BL706" s="96"/>
      <c r="BM706" s="97"/>
      <c r="BN706" s="93"/>
      <c r="BO706" s="127" t="s">
        <v>771</v>
      </c>
      <c r="BP706" s="127" t="s">
        <v>771</v>
      </c>
    </row>
    <row r="707" spans="1:68">
      <c r="A707" s="7" t="s">
        <v>1825</v>
      </c>
      <c r="B707" s="1" t="s">
        <v>420</v>
      </c>
      <c r="C707" s="40" t="s">
        <v>1801</v>
      </c>
      <c r="D707" s="6" t="s">
        <v>1826</v>
      </c>
      <c r="E707" s="21" t="s">
        <v>1061</v>
      </c>
      <c r="F707" s="5" t="s">
        <v>63</v>
      </c>
      <c r="G707" s="25" t="s">
        <v>63</v>
      </c>
      <c r="H707" s="25" t="s">
        <v>63</v>
      </c>
      <c r="I707" s="25" t="s">
        <v>63</v>
      </c>
      <c r="J707" s="5">
        <v>12229</v>
      </c>
      <c r="K707" s="6">
        <v>1933</v>
      </c>
      <c r="L707" s="6">
        <v>6</v>
      </c>
      <c r="M707" s="6">
        <v>24</v>
      </c>
      <c r="N707" s="5">
        <v>12243</v>
      </c>
      <c r="O707" s="6">
        <v>1933</v>
      </c>
      <c r="P707" s="6">
        <v>7</v>
      </c>
      <c r="Q707" s="6">
        <v>8</v>
      </c>
      <c r="R707" s="75" t="s">
        <v>1665</v>
      </c>
      <c r="S707" s="6" t="s">
        <v>63</v>
      </c>
      <c r="T707" s="6" t="s">
        <v>63</v>
      </c>
      <c r="U707" s="6" t="s">
        <v>63</v>
      </c>
      <c r="V707" s="6" t="s">
        <v>63</v>
      </c>
      <c r="W707" s="6" t="s">
        <v>63</v>
      </c>
      <c r="X707" s="6" t="s">
        <v>63</v>
      </c>
      <c r="Y707" s="6" t="s">
        <v>63</v>
      </c>
      <c r="Z707" s="6" t="s">
        <v>63</v>
      </c>
      <c r="AA707" s="6" t="s">
        <v>63</v>
      </c>
      <c r="AB707" s="6" t="s">
        <v>63</v>
      </c>
      <c r="AC707" s="6" t="s">
        <v>63</v>
      </c>
      <c r="AD707" s="6" t="s">
        <v>63</v>
      </c>
      <c r="AE707" s="6" t="s">
        <v>63</v>
      </c>
      <c r="AH707" s="91"/>
      <c r="AI707" s="91"/>
      <c r="AJ707" s="91"/>
      <c r="AK707" s="91"/>
      <c r="AL707" s="91"/>
      <c r="AM707" s="91"/>
      <c r="AN707" s="91"/>
      <c r="AO707" s="91"/>
      <c r="AP707" s="91"/>
      <c r="AQ707" s="91"/>
      <c r="AT707" s="92" t="e" cm="1">
        <f t="array" ref="AT707">TRIM(_xlfn.CHOOSECOLS(_xlfn.TEXTSPLIT(AR707,"|",,TRUE),1))</f>
        <v>#VALUE!</v>
      </c>
      <c r="AU707" s="92" t="e" cm="1">
        <f t="array" ref="AU707">TRIM(_xlfn.CHOOSECOLS(_xlfn.TEXTSPLIT(AS707,"|",,TRUE),1))</f>
        <v>#VALUE!</v>
      </c>
      <c r="AV707" s="92" t="str" cm="1">
        <f t="array" ref="AV707">TRIM(_xlfn.CHOOSECOLS(_xlfn.TEXTSPLIT(AB707,"|",,TRUE),1))</f>
        <v>NULL</v>
      </c>
      <c r="AW707" s="92" t="str" cm="1">
        <f t="array" ref="AW707">TRIM(_xlfn.CHOOSECOLS(_xlfn.TEXTSPLIT(Y707,"|",,TRUE),1))</f>
        <v>NULL</v>
      </c>
      <c r="AX707" s="92" t="str" cm="1">
        <f t="array" ref="AX707">TRIM(_xlfn.CHOOSECOLS(_xlfn.TEXTSPLIT(Z707,"|",,TRUE),1))</f>
        <v>NULL</v>
      </c>
      <c r="BA707" s="92" t="e" cm="1">
        <f t="array" ref="BA707">TRIM(_xlfn.CHOOSECOLS(_xlfn.TEXTSPLIT(AY707,"|",,TRUE),1))</f>
        <v>#VALUE!</v>
      </c>
      <c r="BB707" s="92" t="e" cm="1">
        <f t="array" ref="BB707">TRIM(_xlfn.CHOOSECOLS(_xlfn.TEXTSPLIT(AZ707,"|",,TRUE),1))</f>
        <v>#VALUE!</v>
      </c>
      <c r="BC707" s="92" t="str" cm="1">
        <f t="array" ref="BC707">TRIM(_xlfn.CHOOSECOLS(_xlfn.TEXTSPLIT(AB707,"|",,TRUE),1))</f>
        <v>NULL</v>
      </c>
      <c r="BD707" s="92" t="str" cm="1">
        <f t="array" ref="BD707">TRIM(_xlfn.CHOOSECOLS(_xlfn.TEXTSPLIT(AC707,"|",,TRUE),1))</f>
        <v>NULL</v>
      </c>
      <c r="BE707" s="92" t="str" cm="1">
        <f t="array" ref="BE707">TRIM(_xlfn.CHOOSECOLS(_xlfn.TEXTSPLIT(AD707,"|",,TRUE),1))</f>
        <v>NULL</v>
      </c>
      <c r="BF707" s="92"/>
      <c r="BG707" s="92"/>
      <c r="BH707" s="95"/>
      <c r="BI707" s="96"/>
      <c r="BJ707" s="97"/>
      <c r="BK707" s="96"/>
      <c r="BL707" s="96"/>
      <c r="BM707" s="97"/>
      <c r="BN707" s="93"/>
      <c r="BO707" s="127" t="s">
        <v>1062</v>
      </c>
      <c r="BP707" s="127" t="s">
        <v>1062</v>
      </c>
    </row>
    <row r="708" spans="1:68">
      <c r="A708" s="7" t="s">
        <v>1827</v>
      </c>
      <c r="B708" s="1" t="s">
        <v>420</v>
      </c>
      <c r="C708" s="40" t="s">
        <v>1828</v>
      </c>
      <c r="D708" s="6" t="s">
        <v>1829</v>
      </c>
      <c r="E708" s="21" t="s">
        <v>1830</v>
      </c>
      <c r="F708" s="5" t="s">
        <v>63</v>
      </c>
      <c r="G708" s="25" t="s">
        <v>63</v>
      </c>
      <c r="H708" s="25" t="s">
        <v>63</v>
      </c>
      <c r="I708" s="25" t="s">
        <v>63</v>
      </c>
      <c r="J708" s="5">
        <v>43068</v>
      </c>
      <c r="K708" s="6">
        <v>2017</v>
      </c>
      <c r="L708" s="6">
        <v>11</v>
      </c>
      <c r="M708" s="6">
        <v>29</v>
      </c>
      <c r="N708" s="5">
        <v>43075</v>
      </c>
      <c r="O708" s="6">
        <v>2017</v>
      </c>
      <c r="P708" s="6">
        <v>12</v>
      </c>
      <c r="Q708" s="6">
        <v>6</v>
      </c>
      <c r="R708" s="6">
        <v>318</v>
      </c>
      <c r="S708" s="6">
        <v>77</v>
      </c>
      <c r="T708" s="6">
        <v>5650</v>
      </c>
      <c r="U708" s="6" t="s">
        <v>166</v>
      </c>
      <c r="V708" s="6">
        <v>123217</v>
      </c>
      <c r="W708" s="6" t="s">
        <v>166</v>
      </c>
      <c r="X708" s="6" t="s">
        <v>166</v>
      </c>
      <c r="Y708" s="6" t="s">
        <v>166</v>
      </c>
      <c r="Z708" s="6" t="s">
        <v>166</v>
      </c>
      <c r="AA708" s="6">
        <v>920000000</v>
      </c>
      <c r="AB708" s="6" t="s">
        <v>172</v>
      </c>
      <c r="AC708" s="6" t="s">
        <v>590</v>
      </c>
      <c r="AD708" s="6">
        <v>2017</v>
      </c>
      <c r="AE708" s="6">
        <v>37674</v>
      </c>
      <c r="AH708" s="91" cm="1">
        <f t="array" ref="AH708">IF(OR(TRIM(S708)="NULL",ISBLANK(S708),ISNUMBER(S708)),S708,_xlfn.CHOOSECOLS(_xlfn.TEXTSPLIT(S708,"-",,TRUE),1))</f>
        <v>77</v>
      </c>
      <c r="AI708" s="91" cm="1">
        <f t="array" ref="AI708">IF(OR(TRIM(S708)="NULL",ISBLANK(S708),ISNUMBER(S708)),S708,_xlfn.CHOOSECOLS(_xlfn.TEXTSPLIT(S708,"-",,TRUE),2))</f>
        <v>77</v>
      </c>
      <c r="AJ708" s="91" cm="1">
        <f t="array" ref="AJ708">IF(OR(TRIM(R708)="NULL",ISBLANK(R708),ISNUMBER(R708)),R708,_xlfn.CHOOSECOLS(_xlfn.TEXTSPLIT(R708,"-",,TRUE),1))</f>
        <v>318</v>
      </c>
      <c r="AK708" s="91" cm="1">
        <f t="array" ref="AK708">IF(OR(TRIM(R708)="NULL",ISBLANK(R708),ISNUMBER(R708)),R708,_xlfn.CHOOSECOLS(_xlfn.TEXTSPLIT(R708,"-",,TRUE),2))</f>
        <v>318</v>
      </c>
      <c r="AL708" s="91" cm="1">
        <f t="array" ref="AL708">IF(OR(TRIM(T708)="NULL",ISBLANK(T708),ISNUMBER(T708)),T708,_xlfn.CHOOSECOLS(_xlfn.TEXTSPLIT(T708,"-",,TRUE),1))</f>
        <v>5650</v>
      </c>
      <c r="AM708" s="91" cm="1">
        <f t="array" ref="AM708">IF(OR(TRIM(T708)="NULL",ISBLANK(T708),ISNUMBER(T708)),T708,_xlfn.CHOOSECOLS(_xlfn.TEXTSPLIT(T708,"-",,TRUE),2))</f>
        <v>5650</v>
      </c>
      <c r="AN708" s="91" t="str" cm="1">
        <f t="array" ref="AN708">IF(OR(TRIM(U708)="NULL",ISBLANK(U708),ISNUMBER(U708)),U708,_xlfn.CHOOSECOLS(_xlfn.TEXTSPLIT(Y708,"-",,TRUE),1))</f>
        <v xml:space="preserve">NULL </v>
      </c>
      <c r="AO708" s="91" t="str" cm="1">
        <f t="array" ref="AO708">IF(OR(TRIM(U708)="NULL",ISBLANK(U708),ISNUMBER(U708)),U708,_xlfn.CHOOSECOLS(_xlfn.TEXTSPLIT(Y708,"-",,TRUE),2))</f>
        <v xml:space="preserve">NULL </v>
      </c>
      <c r="AP708" s="91" cm="1">
        <f t="array" ref="AP708">IF(OR(TRIM(V708)="NULL",ISBLANK(V708),ISNUMBER(V708)),V708,_xlfn.CHOOSECOLS(_xlfn.TEXTSPLIT(Y708,"-",,TRUE),1))</f>
        <v>123217</v>
      </c>
      <c r="AQ708" s="91" cm="1">
        <f t="array" ref="AQ708">IF(OR(TRIM(V708)="NULL",ISBLANK(V708),ISNUMBER(V708)),V708,_xlfn.CHOOSECOLS(_xlfn.TEXTSPLIT(Y708,"-",,TRUE),2))</f>
        <v>123217</v>
      </c>
      <c r="AR708" s="99" t="str" cm="1">
        <f t="array" ref="AR708">IF(OR(TRIM(W708)="NULL",ISBLANK(W708),ISNUMBER(W708)), W708, IF(AND(ISNUMBER(FIND("|", W708))=TRUE, ISNUMBER(FIND("-", W708))=FALSE), W708, IF(AND(ISNUMBER(FIND("|", W708))=FALSE, ISNUMBER(FIND("-", W708))=TRUE),_xlfn.CHOOSECOLS(_xlfn.TEXTSPLIT(W708,"-", "|",,TRUE),1), _xlfn.CONCAT(_xlfn.CHOOSECOLS(_xlfn.TEXTSPLIT(SUBSTITUTE(W708, "-", "|"), "|"),1),"|", _xlfn.CHOOSECOLS(_xlfn.TEXTSPLIT(SUBSTITUTE(W708, "-", "|"), "|"), 3)))))</f>
        <v xml:space="preserve">NULL </v>
      </c>
      <c r="AS708" s="99" t="str" cm="1">
        <f t="array" ref="AS708">IF(OR(TRIM(W708)="NULL",ISBLANK(W708),ISNUMBER(W708)), W708, IF(AND(ISNUMBER(FIND("|", W708))=TRUE, ISNUMBER(FIND("-", W708))=FALSE), W708, IF(AND(ISNUMBER(FIND("|", W708))=FALSE, ISNUMBER(FIND("-", W708))=TRUE),_xlfn.CHOOSECOLS(_xlfn.TEXTSPLIT(W708,"-", "|",,TRUE),2), _xlfn.CONCAT(_xlfn.CHOOSECOLS(_xlfn.TEXTSPLIT(SUBSTITUTE(W708, "-", "|"), "|"),2),"|", _xlfn.CHOOSECOLS(_xlfn.TEXTSPLIT(SUBSTITUTE(W708, "-", "|"), "|"), 4)))))</f>
        <v xml:space="preserve">NULL </v>
      </c>
      <c r="AT708" s="92" t="str" cm="1">
        <f t="array" ref="AT708">TRIM(_xlfn.CHOOSECOLS(_xlfn.TEXTSPLIT(AR708,"|",,TRUE),1))</f>
        <v>NULL</v>
      </c>
      <c r="AU708" s="92" t="str" cm="1">
        <f t="array" ref="AU708">TRIM(_xlfn.CHOOSECOLS(_xlfn.TEXTSPLIT(AS708,"|",,TRUE),1))</f>
        <v>NULL</v>
      </c>
      <c r="AV708" s="92" t="str" cm="1">
        <f t="array" ref="AV708">TRIM(_xlfn.CHOOSECOLS(_xlfn.TEXTSPLIT(AB708,"|",,TRUE),1))</f>
        <v>USD</v>
      </c>
      <c r="AW708" s="92" t="str" cm="1">
        <f t="array" ref="AW708">TRIM(_xlfn.CHOOSECOLS(_xlfn.TEXTSPLIT(Y708,"|",,TRUE),1))</f>
        <v>NULL</v>
      </c>
      <c r="AX708" s="92" t="str" cm="1">
        <f t="array" ref="AX708">TRIM(_xlfn.CHOOSECOLS(_xlfn.TEXTSPLIT(Z708,"|",,TRUE),1))</f>
        <v>NULL</v>
      </c>
      <c r="AY708" s="99" cm="1">
        <f t="array" ref="AY708">IF(OR(TRIM(AA708)="NULL",ISBLANK(AA708),ISNUMBER(AA708)), AA708, IF(AND(ISNUMBER(FIND("|", AA708))=TRUE, ISNUMBER(FIND("-", AA708))=FALSE), AA708, IF(AND(ISNUMBER(FIND("|", AA708))=FALSE, ISNUMBER(FIND("-", AA708))=TRUE),_xlfn.CHOOSECOLS(_xlfn.TEXTSPLIT(AA708,"-", "|",,TRUE),1), _xlfn.CONCAT(_xlfn.CHOOSECOLS(_xlfn.TEXTSPLIT(SUBSTITUTE(AA708, "-", "|"), "|"),1),"|", _xlfn.CHOOSECOLS(_xlfn.TEXTSPLIT(SUBSTITUTE(AA708, "-", "|"), "|"), 3)))))</f>
        <v>920000000</v>
      </c>
      <c r="AZ708" s="99" cm="1">
        <f t="array" ref="AZ708">IF(OR(TRIM(AA708)="NULL",ISBLANK(AA708),ISNUMBER(AA708)), AA708, IF(AND(ISNUMBER(FIND("|", AA708))=TRUE, ISNUMBER(FIND("-", AA708))=FALSE), AA708, IF(AND(ISNUMBER(FIND("|", AA708))=FALSE, ISNUMBER(FIND("-", AA708))=TRUE),_xlfn.CHOOSECOLS(_xlfn.TEXTSPLIT(AA708,"-", "|",,TRUE),2), _xlfn.CONCAT(_xlfn.CHOOSECOLS(_xlfn.TEXTSPLIT(SUBSTITUTE(AA708, "-", "|"), "|"),2),"|", _xlfn.CHOOSECOLS(_xlfn.TEXTSPLIT(SUBSTITUTE(AA708, "-", "|"), "|"), 4)))))</f>
        <v>920000000</v>
      </c>
      <c r="BA708" s="92" t="str" cm="1">
        <f t="array" ref="BA708">TRIM(_xlfn.CHOOSECOLS(_xlfn.TEXTSPLIT(AY708,"|",,TRUE),1))</f>
        <v>920000000</v>
      </c>
      <c r="BB708" s="92" t="str" cm="1">
        <f t="array" ref="BB708">TRIM(_xlfn.CHOOSECOLS(_xlfn.TEXTSPLIT(AZ708,"|",,TRUE),1))</f>
        <v>920000000</v>
      </c>
      <c r="BC708" s="92" t="str" cm="1">
        <f t="array" ref="BC708">TRIM(_xlfn.CHOOSECOLS(_xlfn.TEXTSPLIT(AB708,"|",,TRUE),1))</f>
        <v>USD</v>
      </c>
      <c r="BD708" s="92" t="str" cm="1">
        <f t="array" ref="BD708">TRIM(_xlfn.CHOOSECOLS(_xlfn.TEXTSPLIT(AC708,"|",,TRUE),1))</f>
        <v>YES</v>
      </c>
      <c r="BE708" s="92" t="str" cm="1">
        <f t="array" ref="BE708">TRIM(_xlfn.CHOOSECOLS(_xlfn.TEXTSPLIT(AD708,"|",,TRUE),1))</f>
        <v>2017</v>
      </c>
      <c r="BF708" s="92" cm="1">
        <f t="array" ref="BF708">IF(OR(TRIM(AE708)="NULL",ISBLANK(AE708),ISNUMBER(AE708)),AE708,_xlfn.CHOOSECOLS(_xlfn.TEXTSPLIT(AE708,"-",,TRUE),1))</f>
        <v>37674</v>
      </c>
      <c r="BG708" s="92" cm="1">
        <f t="array" ref="BG708">IF(OR(TRIM(AE708)="NULL",ISBLANK(AE708),ISNUMBER(AE708)),AE708,_xlfn.CHOOSECOLS(_xlfn.TEXTSPLIT(AE708,"-",,TRUE),2))</f>
        <v>37674</v>
      </c>
      <c r="BH708" s="95">
        <f t="shared" si="66"/>
        <v>2017</v>
      </c>
      <c r="BI708" s="96">
        <f t="shared" si="67"/>
        <v>11</v>
      </c>
      <c r="BJ708" s="97">
        <f t="shared" si="68"/>
        <v>29</v>
      </c>
      <c r="BK708" s="96">
        <f t="shared" si="69"/>
        <v>2017</v>
      </c>
      <c r="BL708" s="96">
        <f t="shared" si="70"/>
        <v>12</v>
      </c>
      <c r="BM708" s="97">
        <f t="shared" si="71"/>
        <v>6</v>
      </c>
      <c r="BN708" s="93" t="b">
        <f>AND(TRIM(BH708)="NULL", TRIM(BK708)="NULL")</f>
        <v>0</v>
      </c>
      <c r="BO708" s="127" t="s">
        <v>1831</v>
      </c>
      <c r="BP708" s="127" t="s">
        <v>1831</v>
      </c>
    </row>
    <row r="709" spans="1:68">
      <c r="A709" s="7" t="s">
        <v>1832</v>
      </c>
      <c r="B709" s="1" t="s">
        <v>420</v>
      </c>
      <c r="C709" s="40" t="s">
        <v>1833</v>
      </c>
      <c r="D709" s="6" t="s">
        <v>1834</v>
      </c>
      <c r="E709" s="21" t="s">
        <v>1835</v>
      </c>
      <c r="F709" s="5" t="s">
        <v>63</v>
      </c>
      <c r="G709" s="25" t="s">
        <v>63</v>
      </c>
      <c r="H709" s="25" t="s">
        <v>63</v>
      </c>
      <c r="I709" s="25" t="s">
        <v>63</v>
      </c>
      <c r="J709" s="5">
        <v>29045</v>
      </c>
      <c r="K709" s="6">
        <v>1979</v>
      </c>
      <c r="L709" s="6">
        <v>7</v>
      </c>
      <c r="M709" s="6">
        <v>9</v>
      </c>
      <c r="N709" s="5">
        <v>29052</v>
      </c>
      <c r="O709" s="6">
        <v>1979</v>
      </c>
      <c r="P709" s="6">
        <v>7</v>
      </c>
      <c r="Q709" s="6">
        <v>16</v>
      </c>
      <c r="R709" s="6">
        <v>1</v>
      </c>
      <c r="S709" s="6" t="s">
        <v>166</v>
      </c>
      <c r="T709" s="6" t="s">
        <v>166</v>
      </c>
      <c r="U709" s="6" t="s">
        <v>166</v>
      </c>
      <c r="V709" s="6" t="s">
        <v>166</v>
      </c>
      <c r="W709" s="6" t="s">
        <v>166</v>
      </c>
      <c r="X709" s="6" t="s">
        <v>166</v>
      </c>
      <c r="Y709" s="6" t="s">
        <v>166</v>
      </c>
      <c r="Z709" s="6" t="s">
        <v>166</v>
      </c>
      <c r="AA709" s="6">
        <v>20000000</v>
      </c>
      <c r="AB709" s="6" t="s">
        <v>172</v>
      </c>
      <c r="AC709" s="6" t="s">
        <v>590</v>
      </c>
      <c r="AD709" s="6">
        <v>1979</v>
      </c>
      <c r="AE709" s="6" t="s">
        <v>63</v>
      </c>
      <c r="AH709" s="91" t="str" cm="1">
        <f t="array" ref="AH709">IF(OR(TRIM(S709)="NULL",ISBLANK(S709),ISNUMBER(S709)),S709,_xlfn.CHOOSECOLS(_xlfn.TEXTSPLIT(S709,"-",,TRUE),1))</f>
        <v xml:space="preserve">NULL </v>
      </c>
      <c r="AI709" s="91" t="str" cm="1">
        <f t="array" ref="AI709">IF(OR(TRIM(S709)="NULL",ISBLANK(S709),ISNUMBER(S709)),S709,_xlfn.CHOOSECOLS(_xlfn.TEXTSPLIT(S709,"-",,TRUE),2))</f>
        <v xml:space="preserve">NULL </v>
      </c>
      <c r="AJ709" s="91" cm="1">
        <f t="array" ref="AJ709">IF(OR(TRIM(R709)="NULL",ISBLANK(R709),ISNUMBER(R709)),R709,_xlfn.CHOOSECOLS(_xlfn.TEXTSPLIT(R709,"-",,TRUE),1))</f>
        <v>1</v>
      </c>
      <c r="AK709" s="91" cm="1">
        <f t="array" ref="AK709">IF(OR(TRIM(R709)="NULL",ISBLANK(R709),ISNUMBER(R709)),R709,_xlfn.CHOOSECOLS(_xlfn.TEXTSPLIT(R709,"-",,TRUE),2))</f>
        <v>1</v>
      </c>
      <c r="AL709" s="91" t="str" cm="1">
        <f t="array" ref="AL709">IF(OR(TRIM(T709)="NULL",ISBLANK(T709),ISNUMBER(T709)),T709,_xlfn.CHOOSECOLS(_xlfn.TEXTSPLIT(T709,"-",,TRUE),1))</f>
        <v xml:space="preserve">NULL </v>
      </c>
      <c r="AM709" s="91" t="str" cm="1">
        <f t="array" ref="AM709">IF(OR(TRIM(T709)="NULL",ISBLANK(T709),ISNUMBER(T709)),T709,_xlfn.CHOOSECOLS(_xlfn.TEXTSPLIT(T709,"-",,TRUE),2))</f>
        <v xml:space="preserve">NULL </v>
      </c>
      <c r="AN709" s="91" t="str" cm="1">
        <f t="array" ref="AN709">IF(OR(TRIM(U709)="NULL",ISBLANK(U709),ISNUMBER(U709)),U709,_xlfn.CHOOSECOLS(_xlfn.TEXTSPLIT(Y709,"-",,TRUE),1))</f>
        <v xml:space="preserve">NULL </v>
      </c>
      <c r="AO709" s="91" t="str" cm="1">
        <f t="array" ref="AO709">IF(OR(TRIM(U709)="NULL",ISBLANK(U709),ISNUMBER(U709)),U709,_xlfn.CHOOSECOLS(_xlfn.TEXTSPLIT(Y709,"-",,TRUE),2))</f>
        <v xml:space="preserve">NULL </v>
      </c>
      <c r="AP709" s="91" t="str" cm="1">
        <f t="array" ref="AP709">IF(OR(TRIM(V709)="NULL",ISBLANK(V709),ISNUMBER(V709)),V709,_xlfn.CHOOSECOLS(_xlfn.TEXTSPLIT(Y709,"-",,TRUE),1))</f>
        <v xml:space="preserve">NULL </v>
      </c>
      <c r="AQ709" s="91" t="str" cm="1">
        <f t="array" ref="AQ709">IF(OR(TRIM(V709)="NULL",ISBLANK(V709),ISNUMBER(V709)),V709,_xlfn.CHOOSECOLS(_xlfn.TEXTSPLIT(Y709,"-",,TRUE),2))</f>
        <v xml:space="preserve">NULL </v>
      </c>
      <c r="AR709" s="99" t="str" cm="1">
        <f t="array" ref="AR709">IF(OR(TRIM(W709)="NULL",ISBLANK(W709),ISNUMBER(W709)), W709, IF(AND(ISNUMBER(FIND("|", W709))=TRUE, ISNUMBER(FIND("-", W709))=FALSE), W709, IF(AND(ISNUMBER(FIND("|", W709))=FALSE, ISNUMBER(FIND("-", W709))=TRUE),_xlfn.CHOOSECOLS(_xlfn.TEXTSPLIT(W709,"-", "|",,TRUE),1), _xlfn.CONCAT(_xlfn.CHOOSECOLS(_xlfn.TEXTSPLIT(SUBSTITUTE(W709, "-", "|"), "|"),1),"|", _xlfn.CHOOSECOLS(_xlfn.TEXTSPLIT(SUBSTITUTE(W709, "-", "|"), "|"), 3)))))</f>
        <v xml:space="preserve">NULL </v>
      </c>
      <c r="AS709" s="99" t="str" cm="1">
        <f t="array" ref="AS709">IF(OR(TRIM(W709)="NULL",ISBLANK(W709),ISNUMBER(W709)), W709, IF(AND(ISNUMBER(FIND("|", W709))=TRUE, ISNUMBER(FIND("-", W709))=FALSE), W709, IF(AND(ISNUMBER(FIND("|", W709))=FALSE, ISNUMBER(FIND("-", W709))=TRUE),_xlfn.CHOOSECOLS(_xlfn.TEXTSPLIT(W709,"-", "|",,TRUE),2), _xlfn.CONCAT(_xlfn.CHOOSECOLS(_xlfn.TEXTSPLIT(SUBSTITUTE(W709, "-", "|"), "|"),2),"|", _xlfn.CHOOSECOLS(_xlfn.TEXTSPLIT(SUBSTITUTE(W709, "-", "|"), "|"), 4)))))</f>
        <v xml:space="preserve">NULL </v>
      </c>
      <c r="AT709" s="92" t="str" cm="1">
        <f t="array" ref="AT709">TRIM(_xlfn.CHOOSECOLS(_xlfn.TEXTSPLIT(AR709,"|",,TRUE),1))</f>
        <v>NULL</v>
      </c>
      <c r="AU709" s="92" t="str" cm="1">
        <f t="array" ref="AU709">TRIM(_xlfn.CHOOSECOLS(_xlfn.TEXTSPLIT(AS709,"|",,TRUE),1))</f>
        <v>NULL</v>
      </c>
      <c r="AV709" s="92" t="str" cm="1">
        <f t="array" ref="AV709">TRIM(_xlfn.CHOOSECOLS(_xlfn.TEXTSPLIT(AB709,"|",,TRUE),1))</f>
        <v>USD</v>
      </c>
      <c r="AW709" s="92" t="str" cm="1">
        <f t="array" ref="AW709">TRIM(_xlfn.CHOOSECOLS(_xlfn.TEXTSPLIT(Y709,"|",,TRUE),1))</f>
        <v>NULL</v>
      </c>
      <c r="AX709" s="92" t="str" cm="1">
        <f t="array" ref="AX709">TRIM(_xlfn.CHOOSECOLS(_xlfn.TEXTSPLIT(Z709,"|",,TRUE),1))</f>
        <v>NULL</v>
      </c>
      <c r="AY709" s="99" cm="1">
        <f t="array" ref="AY709">IF(OR(TRIM(AA709)="NULL",ISBLANK(AA709),ISNUMBER(AA709)), AA709, IF(AND(ISNUMBER(FIND("|", AA709))=TRUE, ISNUMBER(FIND("-", AA709))=FALSE), AA709, IF(AND(ISNUMBER(FIND("|", AA709))=FALSE, ISNUMBER(FIND("-", AA709))=TRUE),_xlfn.CHOOSECOLS(_xlfn.TEXTSPLIT(AA709,"-", "|",,TRUE),1), _xlfn.CONCAT(_xlfn.CHOOSECOLS(_xlfn.TEXTSPLIT(SUBSTITUTE(AA709, "-", "|"), "|"),1),"|", _xlfn.CHOOSECOLS(_xlfn.TEXTSPLIT(SUBSTITUTE(AA709, "-", "|"), "|"), 3)))))</f>
        <v>20000000</v>
      </c>
      <c r="AZ709" s="99" cm="1">
        <f t="array" ref="AZ709">IF(OR(TRIM(AA709)="NULL",ISBLANK(AA709),ISNUMBER(AA709)), AA709, IF(AND(ISNUMBER(FIND("|", AA709))=TRUE, ISNUMBER(FIND("-", AA709))=FALSE), AA709, IF(AND(ISNUMBER(FIND("|", AA709))=FALSE, ISNUMBER(FIND("-", AA709))=TRUE),_xlfn.CHOOSECOLS(_xlfn.TEXTSPLIT(AA709,"-", "|",,TRUE),2), _xlfn.CONCAT(_xlfn.CHOOSECOLS(_xlfn.TEXTSPLIT(SUBSTITUTE(AA709, "-", "|"), "|"),2),"|", _xlfn.CHOOSECOLS(_xlfn.TEXTSPLIT(SUBSTITUTE(AA709, "-", "|"), "|"), 4)))))</f>
        <v>20000000</v>
      </c>
      <c r="BA709" s="92" t="str" cm="1">
        <f t="array" ref="BA709">TRIM(_xlfn.CHOOSECOLS(_xlfn.TEXTSPLIT(AY709,"|",,TRUE),1))</f>
        <v>20000000</v>
      </c>
      <c r="BB709" s="92" t="str" cm="1">
        <f t="array" ref="BB709">TRIM(_xlfn.CHOOSECOLS(_xlfn.TEXTSPLIT(AZ709,"|",,TRUE),1))</f>
        <v>20000000</v>
      </c>
      <c r="BC709" s="92" t="str" cm="1">
        <f t="array" ref="BC709">TRIM(_xlfn.CHOOSECOLS(_xlfn.TEXTSPLIT(AB709,"|",,TRUE),1))</f>
        <v>USD</v>
      </c>
      <c r="BD709" s="92" t="str" cm="1">
        <f t="array" ref="BD709">TRIM(_xlfn.CHOOSECOLS(_xlfn.TEXTSPLIT(AC709,"|",,TRUE),1))</f>
        <v>YES</v>
      </c>
      <c r="BE709" s="92" t="str" cm="1">
        <f t="array" ref="BE709">TRIM(_xlfn.CHOOSECOLS(_xlfn.TEXTSPLIT(AD709,"|",,TRUE),1))</f>
        <v>1979</v>
      </c>
      <c r="BF709" s="92" t="str" cm="1">
        <f t="array" ref="BF709">IF(OR(TRIM(AE709)="NULL",ISBLANK(AE709),ISNUMBER(AE709)),AE709,_xlfn.CHOOSECOLS(_xlfn.TEXTSPLIT(AE709,"-",,TRUE),1))</f>
        <v>NULL</v>
      </c>
      <c r="BG709" s="92" t="str" cm="1">
        <f t="array" ref="BG709">IF(OR(TRIM(AE709)="NULL",ISBLANK(AE709),ISNUMBER(AE709)),AE709,_xlfn.CHOOSECOLS(_xlfn.TEXTSPLIT(AE709,"-",,TRUE),2))</f>
        <v>NULL</v>
      </c>
      <c r="BH709" s="95">
        <f t="shared" si="66"/>
        <v>1979</v>
      </c>
      <c r="BI709" s="96">
        <f t="shared" si="67"/>
        <v>7</v>
      </c>
      <c r="BJ709" s="97">
        <f t="shared" si="68"/>
        <v>9</v>
      </c>
      <c r="BK709" s="96">
        <f t="shared" si="69"/>
        <v>1979</v>
      </c>
      <c r="BL709" s="96">
        <f t="shared" si="70"/>
        <v>7</v>
      </c>
      <c r="BM709" s="97">
        <f t="shared" si="71"/>
        <v>16</v>
      </c>
      <c r="BN709" s="93" t="b">
        <f>AND(TRIM(BH709)="NULL", TRIM(BK709)="NULL")</f>
        <v>0</v>
      </c>
      <c r="BO709" s="127" t="s">
        <v>435</v>
      </c>
      <c r="BP709" s="127" t="s">
        <v>435</v>
      </c>
    </row>
    <row r="710" spans="1:68" ht="30.75">
      <c r="A710" s="7" t="s">
        <v>1836</v>
      </c>
      <c r="B710" s="1" t="s">
        <v>420</v>
      </c>
      <c r="C710" s="40" t="s">
        <v>1837</v>
      </c>
      <c r="D710" s="6" t="s">
        <v>1838</v>
      </c>
      <c r="E710" s="21" t="s">
        <v>1839</v>
      </c>
      <c r="F710" s="5" t="s">
        <v>63</v>
      </c>
      <c r="G710" s="25" t="s">
        <v>63</v>
      </c>
      <c r="H710" s="25" t="s">
        <v>63</v>
      </c>
      <c r="I710" s="25" t="s">
        <v>63</v>
      </c>
      <c r="J710" s="5">
        <v>43528</v>
      </c>
      <c r="K710" s="6">
        <v>2019</v>
      </c>
      <c r="L710" s="6">
        <v>3</v>
      </c>
      <c r="M710" s="6">
        <v>4</v>
      </c>
      <c r="N710" s="5">
        <v>43545</v>
      </c>
      <c r="O710" s="6">
        <v>2019</v>
      </c>
      <c r="P710" s="6">
        <v>3</v>
      </c>
      <c r="Q710" s="6">
        <v>21</v>
      </c>
      <c r="R710" s="6">
        <v>1593</v>
      </c>
      <c r="S710" s="6">
        <v>2450</v>
      </c>
      <c r="T710" s="6">
        <v>128941</v>
      </c>
      <c r="U710" s="6">
        <v>125382</v>
      </c>
      <c r="V710" s="6">
        <v>3044000</v>
      </c>
      <c r="W710" s="6" t="s">
        <v>166</v>
      </c>
      <c r="X710" s="6" t="s">
        <v>166</v>
      </c>
      <c r="Y710" s="6" t="s">
        <v>166</v>
      </c>
      <c r="Z710" s="6" t="s">
        <v>166</v>
      </c>
      <c r="AA710" s="130">
        <v>3300000000</v>
      </c>
      <c r="AB710" s="6" t="s">
        <v>172</v>
      </c>
      <c r="AC710" s="6" t="s">
        <v>590</v>
      </c>
      <c r="AD710" s="6">
        <v>2019</v>
      </c>
      <c r="AE710" s="6">
        <v>267575</v>
      </c>
      <c r="AH710" s="91" cm="1">
        <f t="array" ref="AH710">IF(OR(TRIM(S710)="NULL",ISBLANK(S710),ISNUMBER(S710)),S710,_xlfn.CHOOSECOLS(_xlfn.TEXTSPLIT(S710,"-",,TRUE),1))</f>
        <v>2450</v>
      </c>
      <c r="AI710" s="91" cm="1">
        <f t="array" ref="AI710">IF(OR(TRIM(S710)="NULL",ISBLANK(S710),ISNUMBER(S710)),S710,_xlfn.CHOOSECOLS(_xlfn.TEXTSPLIT(S710,"-",,TRUE),2))</f>
        <v>2450</v>
      </c>
      <c r="AJ710" s="91" cm="1">
        <f t="array" ref="AJ710">IF(OR(TRIM(R710)="NULL",ISBLANK(R710),ISNUMBER(R710)),R710,_xlfn.CHOOSECOLS(_xlfn.TEXTSPLIT(R710,"-",,TRUE),1))</f>
        <v>1593</v>
      </c>
      <c r="AK710" s="91" cm="1">
        <f t="array" ref="AK710">IF(OR(TRIM(R710)="NULL",ISBLANK(R710),ISNUMBER(R710)),R710,_xlfn.CHOOSECOLS(_xlfn.TEXTSPLIT(R710,"-",,TRUE),2))</f>
        <v>1593</v>
      </c>
      <c r="AL710" s="91" cm="1">
        <f t="array" ref="AL710">IF(OR(TRIM(T710)="NULL",ISBLANK(T710),ISNUMBER(T710)),T710,_xlfn.CHOOSECOLS(_xlfn.TEXTSPLIT(T710,"-",,TRUE),1))</f>
        <v>128941</v>
      </c>
      <c r="AM710" s="91" cm="1">
        <f t="array" ref="AM710">IF(OR(TRIM(T710)="NULL",ISBLANK(T710),ISNUMBER(T710)),T710,_xlfn.CHOOSECOLS(_xlfn.TEXTSPLIT(T710,"-",,TRUE),2))</f>
        <v>128941</v>
      </c>
      <c r="AN710" s="91" cm="1">
        <f t="array" ref="AN710">IF(OR(TRIM(U710)="NULL",ISBLANK(U710),ISNUMBER(U710)),U710,_xlfn.CHOOSECOLS(_xlfn.TEXTSPLIT(Y710,"-",,TRUE),1))</f>
        <v>125382</v>
      </c>
      <c r="AO710" s="91" cm="1">
        <f t="array" ref="AO710">IF(OR(TRIM(U710)="NULL",ISBLANK(U710),ISNUMBER(U710)),U710,_xlfn.CHOOSECOLS(_xlfn.TEXTSPLIT(Y710,"-",,TRUE),2))</f>
        <v>125382</v>
      </c>
      <c r="AP710" s="91" cm="1">
        <f t="array" ref="AP710">IF(OR(TRIM(V710)="NULL",ISBLANK(V710),ISNUMBER(V710)),V710,_xlfn.CHOOSECOLS(_xlfn.TEXTSPLIT(Y710,"-",,TRUE),1))</f>
        <v>3044000</v>
      </c>
      <c r="AQ710" s="91" cm="1">
        <f t="array" ref="AQ710">IF(OR(TRIM(V710)="NULL",ISBLANK(V710),ISNUMBER(V710)),V710,_xlfn.CHOOSECOLS(_xlfn.TEXTSPLIT(Y710,"-",,TRUE),2))</f>
        <v>3044000</v>
      </c>
      <c r="AR710" s="99" t="str" cm="1">
        <f t="array" ref="AR710">IF(OR(TRIM(W710)="NULL",ISBLANK(W710),ISNUMBER(W710)), W710, IF(AND(ISNUMBER(FIND("|", W710))=TRUE, ISNUMBER(FIND("-", W710))=FALSE), W710, IF(AND(ISNUMBER(FIND("|", W710))=FALSE, ISNUMBER(FIND("-", W710))=TRUE),_xlfn.CHOOSECOLS(_xlfn.TEXTSPLIT(W710,"-", "|",,TRUE),1), _xlfn.CONCAT(_xlfn.CHOOSECOLS(_xlfn.TEXTSPLIT(SUBSTITUTE(W710, "-", "|"), "|"),1),"|", _xlfn.CHOOSECOLS(_xlfn.TEXTSPLIT(SUBSTITUTE(W710, "-", "|"), "|"), 3)))))</f>
        <v xml:space="preserve">NULL </v>
      </c>
      <c r="AS710" s="99" t="str" cm="1">
        <f t="array" ref="AS710">IF(OR(TRIM(W710)="NULL",ISBLANK(W710),ISNUMBER(W710)), W710, IF(AND(ISNUMBER(FIND("|", W710))=TRUE, ISNUMBER(FIND("-", W710))=FALSE), W710, IF(AND(ISNUMBER(FIND("|", W710))=FALSE, ISNUMBER(FIND("-", W710))=TRUE),_xlfn.CHOOSECOLS(_xlfn.TEXTSPLIT(W710,"-", "|",,TRUE),2), _xlfn.CONCAT(_xlfn.CHOOSECOLS(_xlfn.TEXTSPLIT(SUBSTITUTE(W710, "-", "|"), "|"),2),"|", _xlfn.CHOOSECOLS(_xlfn.TEXTSPLIT(SUBSTITUTE(W710, "-", "|"), "|"), 4)))))</f>
        <v xml:space="preserve">NULL </v>
      </c>
      <c r="AT710" s="92" t="str" cm="1">
        <f t="array" ref="AT710">TRIM(_xlfn.CHOOSECOLS(_xlfn.TEXTSPLIT(AR710,"|",,TRUE),1))</f>
        <v>NULL</v>
      </c>
      <c r="AU710" s="92" t="str" cm="1">
        <f t="array" ref="AU710">TRIM(_xlfn.CHOOSECOLS(_xlfn.TEXTSPLIT(AS710,"|",,TRUE),1))</f>
        <v>NULL</v>
      </c>
      <c r="AV710" s="92" t="str" cm="1">
        <f t="array" ref="AV710">TRIM(_xlfn.CHOOSECOLS(_xlfn.TEXTSPLIT(AB710,"|",,TRUE),1))</f>
        <v>USD</v>
      </c>
      <c r="AW710" s="92" t="str" cm="1">
        <f t="array" ref="AW710">TRIM(_xlfn.CHOOSECOLS(_xlfn.TEXTSPLIT(Y710,"|",,TRUE),1))</f>
        <v>NULL</v>
      </c>
      <c r="AX710" s="92" t="str" cm="1">
        <f t="array" ref="AX710">TRIM(_xlfn.CHOOSECOLS(_xlfn.TEXTSPLIT(Z710,"|",,TRUE),1))</f>
        <v>NULL</v>
      </c>
      <c r="AY710" s="99" cm="1">
        <f t="array" ref="AY710">IF(OR(TRIM(AA710)="NULL",ISBLANK(AA710),ISNUMBER(AA710)), AA710, IF(AND(ISNUMBER(FIND("|", AA710))=TRUE, ISNUMBER(FIND("-", AA710))=FALSE), AA710, IF(AND(ISNUMBER(FIND("|", AA710))=FALSE, ISNUMBER(FIND("-", AA710))=TRUE),_xlfn.CHOOSECOLS(_xlfn.TEXTSPLIT(AA710,"-", "|",,TRUE),1), _xlfn.CONCAT(_xlfn.CHOOSECOLS(_xlfn.TEXTSPLIT(SUBSTITUTE(AA710, "-", "|"), "|"),1),"|", _xlfn.CHOOSECOLS(_xlfn.TEXTSPLIT(SUBSTITUTE(AA710, "-", "|"), "|"), 3)))))</f>
        <v>3300000000</v>
      </c>
      <c r="AZ710" s="99" cm="1">
        <f t="array" ref="AZ710">IF(OR(TRIM(AA710)="NULL",ISBLANK(AA710),ISNUMBER(AA710)), AA710, IF(AND(ISNUMBER(FIND("|", AA710))=TRUE, ISNUMBER(FIND("-", AA710))=FALSE), AA710, IF(AND(ISNUMBER(FIND("|", AA710))=FALSE, ISNUMBER(FIND("-", AA710))=TRUE),_xlfn.CHOOSECOLS(_xlfn.TEXTSPLIT(AA710,"-", "|",,TRUE),2), _xlfn.CONCAT(_xlfn.CHOOSECOLS(_xlfn.TEXTSPLIT(SUBSTITUTE(AA710, "-", "|"), "|"),2),"|", _xlfn.CHOOSECOLS(_xlfn.TEXTSPLIT(SUBSTITUTE(AA710, "-", "|"), "|"), 4)))))</f>
        <v>3300000000</v>
      </c>
      <c r="BA710" s="92" t="str" cm="1">
        <f t="array" ref="BA710">TRIM(_xlfn.CHOOSECOLS(_xlfn.TEXTSPLIT(AY710,"|",,TRUE),1))</f>
        <v>3300000000</v>
      </c>
      <c r="BB710" s="92" t="str" cm="1">
        <f t="array" ref="BB710">TRIM(_xlfn.CHOOSECOLS(_xlfn.TEXTSPLIT(AZ710,"|",,TRUE),1))</f>
        <v>3300000000</v>
      </c>
      <c r="BC710" s="92" t="str" cm="1">
        <f t="array" ref="BC710">TRIM(_xlfn.CHOOSECOLS(_xlfn.TEXTSPLIT(AB710,"|",,TRUE),1))</f>
        <v>USD</v>
      </c>
      <c r="BD710" s="92" t="str" cm="1">
        <f t="array" ref="BD710">TRIM(_xlfn.CHOOSECOLS(_xlfn.TEXTSPLIT(AC710,"|",,TRUE),1))</f>
        <v>YES</v>
      </c>
      <c r="BE710" s="92" t="str" cm="1">
        <f t="array" ref="BE710">TRIM(_xlfn.CHOOSECOLS(_xlfn.TEXTSPLIT(AD710,"|",,TRUE),1))</f>
        <v>2019</v>
      </c>
      <c r="BF710" s="92" cm="1">
        <f t="array" ref="BF710">IF(OR(TRIM(AE710)="NULL",ISBLANK(AE710),ISNUMBER(AE710)),AE710,_xlfn.CHOOSECOLS(_xlfn.TEXTSPLIT(AE710,"-",,TRUE),1))</f>
        <v>267575</v>
      </c>
      <c r="BG710" s="92" cm="1">
        <f t="array" ref="BG710">IF(OR(TRIM(AE710)="NULL",ISBLANK(AE710),ISNUMBER(AE710)),AE710,_xlfn.CHOOSECOLS(_xlfn.TEXTSPLIT(AE710,"-",,TRUE),2))</f>
        <v>267575</v>
      </c>
      <c r="BH710" s="95">
        <f t="shared" si="66"/>
        <v>2019</v>
      </c>
      <c r="BI710" s="96">
        <f t="shared" si="67"/>
        <v>3</v>
      </c>
      <c r="BJ710" s="97">
        <f t="shared" si="68"/>
        <v>4</v>
      </c>
      <c r="BK710" s="96">
        <f t="shared" si="69"/>
        <v>2019</v>
      </c>
      <c r="BL710" s="96">
        <f t="shared" si="70"/>
        <v>3</v>
      </c>
      <c r="BM710" s="97">
        <f t="shared" si="71"/>
        <v>21</v>
      </c>
      <c r="BN710" s="93" t="b">
        <f>AND(TRIM(BH710)="NULL", TRIM(BK710)="NULL")</f>
        <v>0</v>
      </c>
      <c r="BO710" s="127" t="s">
        <v>1840</v>
      </c>
      <c r="BP710" s="127" t="s">
        <v>1840</v>
      </c>
    </row>
    <row r="711" spans="1:68" ht="30.75">
      <c r="A711" s="7" t="s">
        <v>1841</v>
      </c>
      <c r="B711" s="1" t="s">
        <v>59</v>
      </c>
      <c r="C711" s="40" t="s">
        <v>1842</v>
      </c>
      <c r="D711" s="6" t="s">
        <v>1843</v>
      </c>
      <c r="E711" s="21" t="s">
        <v>1844</v>
      </c>
      <c r="F711" s="5" t="s">
        <v>63</v>
      </c>
      <c r="G711" s="25" t="s">
        <v>63</v>
      </c>
      <c r="H711" s="25" t="s">
        <v>63</v>
      </c>
      <c r="I711" s="25" t="s">
        <v>63</v>
      </c>
      <c r="J711" s="5" t="s">
        <v>1845</v>
      </c>
      <c r="K711" s="6">
        <v>1825</v>
      </c>
      <c r="L711" s="6">
        <v>2</v>
      </c>
      <c r="M711" s="6">
        <v>3</v>
      </c>
      <c r="N711" s="5" t="s">
        <v>1846</v>
      </c>
      <c r="O711" s="6">
        <v>1825</v>
      </c>
      <c r="P711" s="6">
        <v>2</v>
      </c>
      <c r="Q711" s="6">
        <v>5</v>
      </c>
      <c r="R711" s="6">
        <v>800</v>
      </c>
      <c r="S711" s="6" t="s">
        <v>63</v>
      </c>
      <c r="T711" s="6" t="s">
        <v>166</v>
      </c>
      <c r="U711" s="6" t="s">
        <v>166</v>
      </c>
      <c r="V711" s="6" t="s">
        <v>166</v>
      </c>
      <c r="W711" s="6" t="s">
        <v>166</v>
      </c>
      <c r="X711" s="6" t="s">
        <v>166</v>
      </c>
      <c r="Y711" s="6" t="s">
        <v>166</v>
      </c>
      <c r="Z711" s="6" t="s">
        <v>166</v>
      </c>
      <c r="AA711" s="6" t="s">
        <v>166</v>
      </c>
      <c r="AB711" s="6" t="s">
        <v>166</v>
      </c>
      <c r="AC711" s="6" t="s">
        <v>166</v>
      </c>
      <c r="AD711" s="6" t="s">
        <v>166</v>
      </c>
      <c r="AE711" s="6" t="s">
        <v>166</v>
      </c>
      <c r="AH711" s="91" t="str" cm="1">
        <f t="array" ref="AH711">IF(OR(TRIM(S711)="NULL",ISBLANK(S711),ISNUMBER(S711)),S711,_xlfn.CHOOSECOLS(_xlfn.TEXTSPLIT(S711,"-",,TRUE),1))</f>
        <v>NULL</v>
      </c>
      <c r="AI711" s="91" t="str" cm="1">
        <f t="array" ref="AI711">IF(OR(TRIM(S711)="NULL",ISBLANK(S711),ISNUMBER(S711)),S711,_xlfn.CHOOSECOLS(_xlfn.TEXTSPLIT(S711,"-",,TRUE),2))</f>
        <v>NULL</v>
      </c>
      <c r="AJ711" s="91" cm="1">
        <f t="array" ref="AJ711">IF(OR(TRIM(R711)="NULL",ISBLANK(R711),ISNUMBER(R711)),R711,_xlfn.CHOOSECOLS(_xlfn.TEXTSPLIT(R711,"-",,TRUE),1))</f>
        <v>800</v>
      </c>
      <c r="AK711" s="91" cm="1">
        <f t="array" ref="AK711">IF(OR(TRIM(R711)="NULL",ISBLANK(R711),ISNUMBER(R711)),R711,_xlfn.CHOOSECOLS(_xlfn.TEXTSPLIT(R711,"-",,TRUE),2))</f>
        <v>800</v>
      </c>
      <c r="AL711" s="91" t="str" cm="1">
        <f t="array" ref="AL711">IF(OR(TRIM(T711)="NULL",ISBLANK(T711),ISNUMBER(T711)),T711,_xlfn.CHOOSECOLS(_xlfn.TEXTSPLIT(T711,"-",,TRUE),1))</f>
        <v xml:space="preserve">NULL </v>
      </c>
      <c r="AM711" s="91" t="str" cm="1">
        <f t="array" ref="AM711">IF(OR(TRIM(T711)="NULL",ISBLANK(T711),ISNUMBER(T711)),T711,_xlfn.CHOOSECOLS(_xlfn.TEXTSPLIT(T711,"-",,TRUE),2))</f>
        <v xml:space="preserve">NULL </v>
      </c>
      <c r="AN711" s="91" t="str" cm="1">
        <f t="array" ref="AN711">IF(OR(TRIM(U711)="NULL",ISBLANK(U711),ISNUMBER(U711)),U711,_xlfn.CHOOSECOLS(_xlfn.TEXTSPLIT(Y711,"-",,TRUE),1))</f>
        <v xml:space="preserve">NULL </v>
      </c>
      <c r="AO711" s="91" t="str" cm="1">
        <f t="array" ref="AO711">IF(OR(TRIM(U711)="NULL",ISBLANK(U711),ISNUMBER(U711)),U711,_xlfn.CHOOSECOLS(_xlfn.TEXTSPLIT(Y711,"-",,TRUE),2))</f>
        <v xml:space="preserve">NULL </v>
      </c>
      <c r="AP711" s="91" t="str" cm="1">
        <f t="array" ref="AP711">IF(OR(TRIM(V711)="NULL",ISBLANK(V711),ISNUMBER(V711)),V711,_xlfn.CHOOSECOLS(_xlfn.TEXTSPLIT(Y711,"-",,TRUE),1))</f>
        <v xml:space="preserve">NULL </v>
      </c>
      <c r="AQ711" s="91" t="str" cm="1">
        <f t="array" ref="AQ711">IF(OR(TRIM(V711)="NULL",ISBLANK(V711),ISNUMBER(V711)),V711,_xlfn.CHOOSECOLS(_xlfn.TEXTSPLIT(Y711,"-",,TRUE),2))</f>
        <v xml:space="preserve">NULL </v>
      </c>
      <c r="AR711" s="99" t="str" cm="1">
        <f t="array" ref="AR711">IF(OR(TRIM(W711)="NULL",ISBLANK(W711),ISNUMBER(W711)), W711, IF(AND(ISNUMBER(FIND("|", W711))=TRUE, ISNUMBER(FIND("-", W711))=FALSE), W711, IF(AND(ISNUMBER(FIND("|", W711))=FALSE, ISNUMBER(FIND("-", W711))=TRUE),_xlfn.CHOOSECOLS(_xlfn.TEXTSPLIT(W711,"-", "|",,TRUE),1), _xlfn.CONCAT(_xlfn.CHOOSECOLS(_xlfn.TEXTSPLIT(SUBSTITUTE(W711, "-", "|"), "|"),1),"|", _xlfn.CHOOSECOLS(_xlfn.TEXTSPLIT(SUBSTITUTE(W711, "-", "|"), "|"), 3)))))</f>
        <v xml:space="preserve">NULL </v>
      </c>
      <c r="AS711" s="99" t="str" cm="1">
        <f t="array" ref="AS711">IF(OR(TRIM(W711)="NULL",ISBLANK(W711),ISNUMBER(W711)), W711, IF(AND(ISNUMBER(FIND("|", W711))=TRUE, ISNUMBER(FIND("-", W711))=FALSE), W711, IF(AND(ISNUMBER(FIND("|", W711))=FALSE, ISNUMBER(FIND("-", W711))=TRUE),_xlfn.CHOOSECOLS(_xlfn.TEXTSPLIT(W711,"-", "|",,TRUE),2), _xlfn.CONCAT(_xlfn.CHOOSECOLS(_xlfn.TEXTSPLIT(SUBSTITUTE(W711, "-", "|"), "|"),2),"|", _xlfn.CHOOSECOLS(_xlfn.TEXTSPLIT(SUBSTITUTE(W711, "-", "|"), "|"), 4)))))</f>
        <v xml:space="preserve">NULL </v>
      </c>
      <c r="AT711" s="92" t="str" cm="1">
        <f t="array" ref="AT711">TRIM(_xlfn.CHOOSECOLS(_xlfn.TEXTSPLIT(AR711,"|",,TRUE),1))</f>
        <v>NULL</v>
      </c>
      <c r="AU711" s="92" t="str" cm="1">
        <f t="array" ref="AU711">TRIM(_xlfn.CHOOSECOLS(_xlfn.TEXTSPLIT(AS711,"|",,TRUE),1))</f>
        <v>NULL</v>
      </c>
      <c r="AV711" s="92" t="str" cm="1">
        <f t="array" ref="AV711">TRIM(_xlfn.CHOOSECOLS(_xlfn.TEXTSPLIT(AB711,"|",,TRUE),1))</f>
        <v>NULL</v>
      </c>
      <c r="AW711" s="92" t="str" cm="1">
        <f t="array" ref="AW711">TRIM(_xlfn.CHOOSECOLS(_xlfn.TEXTSPLIT(Y711,"|",,TRUE),1))</f>
        <v>NULL</v>
      </c>
      <c r="AX711" s="92" t="str" cm="1">
        <f t="array" ref="AX711">TRIM(_xlfn.CHOOSECOLS(_xlfn.TEXTSPLIT(Z711,"|",,TRUE),1))</f>
        <v>NULL</v>
      </c>
      <c r="AY711" s="99" t="str" cm="1">
        <f t="array" ref="AY711">IF(OR(TRIM(AA711)="NULL",ISBLANK(AA711),ISNUMBER(AA711)), AA711, IF(AND(ISNUMBER(FIND("|", AA711))=TRUE, ISNUMBER(FIND("-", AA711))=FALSE), AA711, IF(AND(ISNUMBER(FIND("|", AA711))=FALSE, ISNUMBER(FIND("-", AA711))=TRUE),_xlfn.CHOOSECOLS(_xlfn.TEXTSPLIT(AA711,"-", "|",,TRUE),1), _xlfn.CONCAT(_xlfn.CHOOSECOLS(_xlfn.TEXTSPLIT(SUBSTITUTE(AA711, "-", "|"), "|"),1),"|", _xlfn.CHOOSECOLS(_xlfn.TEXTSPLIT(SUBSTITUTE(AA711, "-", "|"), "|"), 3)))))</f>
        <v xml:space="preserve">NULL </v>
      </c>
      <c r="AZ711" s="99" t="str" cm="1">
        <f t="array" ref="AZ711">IF(OR(TRIM(AA711)="NULL",ISBLANK(AA711),ISNUMBER(AA711)), AA711, IF(AND(ISNUMBER(FIND("|", AA711))=TRUE, ISNUMBER(FIND("-", AA711))=FALSE), AA711, IF(AND(ISNUMBER(FIND("|", AA711))=FALSE, ISNUMBER(FIND("-", AA711))=TRUE),_xlfn.CHOOSECOLS(_xlfn.TEXTSPLIT(AA711,"-", "|",,TRUE),2), _xlfn.CONCAT(_xlfn.CHOOSECOLS(_xlfn.TEXTSPLIT(SUBSTITUTE(AA711, "-", "|"), "|"),2),"|", _xlfn.CHOOSECOLS(_xlfn.TEXTSPLIT(SUBSTITUTE(AA711, "-", "|"), "|"), 4)))))</f>
        <v xml:space="preserve">NULL </v>
      </c>
      <c r="BA711" s="92" t="str" cm="1">
        <f t="array" ref="BA711">TRIM(_xlfn.CHOOSECOLS(_xlfn.TEXTSPLIT(AY711,"|",,TRUE),1))</f>
        <v>NULL</v>
      </c>
      <c r="BB711" s="92" t="str" cm="1">
        <f t="array" ref="BB711">TRIM(_xlfn.CHOOSECOLS(_xlfn.TEXTSPLIT(AZ711,"|",,TRUE),1))</f>
        <v>NULL</v>
      </c>
      <c r="BC711" s="92" t="str" cm="1">
        <f t="array" ref="BC711">TRIM(_xlfn.CHOOSECOLS(_xlfn.TEXTSPLIT(AB711,"|",,TRUE),1))</f>
        <v>NULL</v>
      </c>
      <c r="BD711" s="92" t="str" cm="1">
        <f t="array" ref="BD711">TRIM(_xlfn.CHOOSECOLS(_xlfn.TEXTSPLIT(AC711,"|",,TRUE),1))</f>
        <v>NULL</v>
      </c>
      <c r="BE711" s="92" t="str" cm="1">
        <f t="array" ref="BE711">TRIM(_xlfn.CHOOSECOLS(_xlfn.TEXTSPLIT(AD711,"|",,TRUE),1))</f>
        <v>NULL</v>
      </c>
      <c r="BF711" s="92" t="str" cm="1">
        <f t="array" ref="BF711">IF(OR(TRIM(AE711)="NULL",ISBLANK(AE711),ISNUMBER(AE711)),AE711,_xlfn.CHOOSECOLS(_xlfn.TEXTSPLIT(AE711,"-",,TRUE),1))</f>
        <v xml:space="preserve">NULL </v>
      </c>
      <c r="BG711" s="92" t="str" cm="1">
        <f t="array" ref="BG711">IF(OR(TRIM(AE711)="NULL",ISBLANK(AE711),ISNUMBER(AE711)),AE711,_xlfn.CHOOSECOLS(_xlfn.TEXTSPLIT(AE711,"-",,TRUE),2))</f>
        <v xml:space="preserve">NULL </v>
      </c>
      <c r="BH711" s="95">
        <f t="shared" si="66"/>
        <v>1825</v>
      </c>
      <c r="BI711" s="96">
        <f t="shared" si="67"/>
        <v>2</v>
      </c>
      <c r="BJ711" s="97">
        <f t="shared" si="68"/>
        <v>3</v>
      </c>
      <c r="BK711" s="96">
        <f t="shared" si="69"/>
        <v>1825</v>
      </c>
      <c r="BL711" s="96">
        <f t="shared" si="70"/>
        <v>2</v>
      </c>
      <c r="BM711" s="97">
        <f t="shared" si="71"/>
        <v>5</v>
      </c>
      <c r="BN711" s="93" t="b">
        <f>AND(TRIM(BH711)="NULL", TRIM(BK711)="NULL")</f>
        <v>0</v>
      </c>
      <c r="BO711" s="127" t="s">
        <v>1847</v>
      </c>
      <c r="BP711" s="127" t="s">
        <v>1847</v>
      </c>
    </row>
    <row r="712" spans="1:68" ht="30.75">
      <c r="A712" s="7" t="s">
        <v>1848</v>
      </c>
      <c r="B712" s="1" t="s">
        <v>420</v>
      </c>
      <c r="C712" s="40" t="s">
        <v>1849</v>
      </c>
      <c r="D712" s="6" t="s">
        <v>1850</v>
      </c>
      <c r="E712" s="21" t="s">
        <v>1851</v>
      </c>
      <c r="F712" s="5" t="s">
        <v>63</v>
      </c>
      <c r="G712" s="25" t="s">
        <v>63</v>
      </c>
      <c r="H712" s="25" t="s">
        <v>63</v>
      </c>
      <c r="I712" s="25" t="s">
        <v>63</v>
      </c>
      <c r="J712" s="5">
        <v>44625</v>
      </c>
      <c r="K712" s="6">
        <v>2022</v>
      </c>
      <c r="L712" s="6">
        <v>3</v>
      </c>
      <c r="M712" s="6">
        <v>5</v>
      </c>
      <c r="N712" s="5">
        <v>44637</v>
      </c>
      <c r="O712" s="6">
        <v>2022</v>
      </c>
      <c r="P712" s="6">
        <v>3</v>
      </c>
      <c r="Q712" s="6">
        <v>17</v>
      </c>
      <c r="R712" s="6">
        <v>72</v>
      </c>
      <c r="S712" s="6">
        <v>108</v>
      </c>
      <c r="T712" s="6">
        <v>23994</v>
      </c>
      <c r="U712" s="6" t="s">
        <v>166</v>
      </c>
      <c r="V712" s="6">
        <v>736015</v>
      </c>
      <c r="W712" s="6" t="s">
        <v>166</v>
      </c>
      <c r="X712" s="6" t="s">
        <v>166</v>
      </c>
      <c r="Y712" s="6" t="s">
        <v>166</v>
      </c>
      <c r="Z712" s="6" t="s">
        <v>166</v>
      </c>
      <c r="AA712" s="24">
        <v>95000000</v>
      </c>
      <c r="AB712" s="6" t="s">
        <v>172</v>
      </c>
      <c r="AC712" s="6" t="s">
        <v>590</v>
      </c>
      <c r="AD712" s="6">
        <v>2022</v>
      </c>
      <c r="AE712" s="6">
        <v>45079</v>
      </c>
      <c r="AH712" s="91" cm="1">
        <f t="array" ref="AH712">IF(OR(TRIM(S712)="NULL",ISBLANK(S712),ISNUMBER(S712)),S712,_xlfn.CHOOSECOLS(_xlfn.TEXTSPLIT(S712,"-",,TRUE),1))</f>
        <v>108</v>
      </c>
      <c r="AI712" s="91" cm="1">
        <f t="array" ref="AI712">IF(OR(TRIM(S712)="NULL",ISBLANK(S712),ISNUMBER(S712)),S712,_xlfn.CHOOSECOLS(_xlfn.TEXTSPLIT(S712,"-",,TRUE),2))</f>
        <v>108</v>
      </c>
      <c r="AJ712" s="91" cm="1">
        <f t="array" ref="AJ712">IF(OR(TRIM(R712)="NULL",ISBLANK(R712),ISNUMBER(R712)),R712,_xlfn.CHOOSECOLS(_xlfn.TEXTSPLIT(R712,"-",,TRUE),1))</f>
        <v>72</v>
      </c>
      <c r="AK712" s="91" cm="1">
        <f t="array" ref="AK712">IF(OR(TRIM(R712)="NULL",ISBLANK(R712),ISNUMBER(R712)),R712,_xlfn.CHOOSECOLS(_xlfn.TEXTSPLIT(R712,"-",,TRUE),2))</f>
        <v>72</v>
      </c>
      <c r="AL712" s="91" cm="1">
        <f t="array" ref="AL712">IF(OR(TRIM(T712)="NULL",ISBLANK(T712),ISNUMBER(T712)),T712,_xlfn.CHOOSECOLS(_xlfn.TEXTSPLIT(T712,"-",,TRUE),1))</f>
        <v>23994</v>
      </c>
      <c r="AM712" s="91" cm="1">
        <f t="array" ref="AM712">IF(OR(TRIM(T712)="NULL",ISBLANK(T712),ISNUMBER(T712)),T712,_xlfn.CHOOSECOLS(_xlfn.TEXTSPLIT(T712,"-",,TRUE),2))</f>
        <v>23994</v>
      </c>
      <c r="AN712" s="91" t="str" cm="1">
        <f t="array" ref="AN712">IF(OR(TRIM(U712)="NULL",ISBLANK(U712),ISNUMBER(U712)),U712,_xlfn.CHOOSECOLS(_xlfn.TEXTSPLIT(Y712,"-",,TRUE),1))</f>
        <v xml:space="preserve">NULL </v>
      </c>
      <c r="AO712" s="91" t="str" cm="1">
        <f t="array" ref="AO712">IF(OR(TRIM(U712)="NULL",ISBLANK(U712),ISNUMBER(U712)),U712,_xlfn.CHOOSECOLS(_xlfn.TEXTSPLIT(Y712,"-",,TRUE),2))</f>
        <v xml:space="preserve">NULL </v>
      </c>
      <c r="AP712" s="91" cm="1">
        <f t="array" ref="AP712">IF(OR(TRIM(V712)="NULL",ISBLANK(V712),ISNUMBER(V712)),V712,_xlfn.CHOOSECOLS(_xlfn.TEXTSPLIT(Y712,"-",,TRUE),1))</f>
        <v>736015</v>
      </c>
      <c r="AQ712" s="91" cm="1">
        <f t="array" ref="AQ712">IF(OR(TRIM(V712)="NULL",ISBLANK(V712),ISNUMBER(V712)),V712,_xlfn.CHOOSECOLS(_xlfn.TEXTSPLIT(Y712,"-",,TRUE),2))</f>
        <v>736015</v>
      </c>
      <c r="AR712" s="99" t="str" cm="1">
        <f t="array" ref="AR712">IF(OR(TRIM(W712)="NULL",ISBLANK(W712),ISNUMBER(W712)), W712, IF(AND(ISNUMBER(FIND("|", W712))=TRUE, ISNUMBER(FIND("-", W712))=FALSE), W712, IF(AND(ISNUMBER(FIND("|", W712))=FALSE, ISNUMBER(FIND("-", W712))=TRUE),_xlfn.CHOOSECOLS(_xlfn.TEXTSPLIT(W712,"-", "|",,TRUE),1), _xlfn.CONCAT(_xlfn.CHOOSECOLS(_xlfn.TEXTSPLIT(SUBSTITUTE(W712, "-", "|"), "|"),1),"|", _xlfn.CHOOSECOLS(_xlfn.TEXTSPLIT(SUBSTITUTE(W712, "-", "|"), "|"), 3)))))</f>
        <v xml:space="preserve">NULL </v>
      </c>
      <c r="AS712" s="99" t="str" cm="1">
        <f t="array" ref="AS712">IF(OR(TRIM(W712)="NULL",ISBLANK(W712),ISNUMBER(W712)), W712, IF(AND(ISNUMBER(FIND("|", W712))=TRUE, ISNUMBER(FIND("-", W712))=FALSE), W712, IF(AND(ISNUMBER(FIND("|", W712))=FALSE, ISNUMBER(FIND("-", W712))=TRUE),_xlfn.CHOOSECOLS(_xlfn.TEXTSPLIT(W712,"-", "|",,TRUE),2), _xlfn.CONCAT(_xlfn.CHOOSECOLS(_xlfn.TEXTSPLIT(SUBSTITUTE(W712, "-", "|"), "|"),2),"|", _xlfn.CHOOSECOLS(_xlfn.TEXTSPLIT(SUBSTITUTE(W712, "-", "|"), "|"), 4)))))</f>
        <v xml:space="preserve">NULL </v>
      </c>
      <c r="AT712" s="92" t="str" cm="1">
        <f t="array" ref="AT712">TRIM(_xlfn.CHOOSECOLS(_xlfn.TEXTSPLIT(AR712,"|",,TRUE),1))</f>
        <v>NULL</v>
      </c>
      <c r="AU712" s="92" t="str" cm="1">
        <f t="array" ref="AU712">TRIM(_xlfn.CHOOSECOLS(_xlfn.TEXTSPLIT(AS712,"|",,TRUE),1))</f>
        <v>NULL</v>
      </c>
      <c r="AV712" s="92" t="str" cm="1">
        <f t="array" ref="AV712">TRIM(_xlfn.CHOOSECOLS(_xlfn.TEXTSPLIT(AB712,"|",,TRUE),1))</f>
        <v>USD</v>
      </c>
      <c r="AW712" s="92" t="str" cm="1">
        <f t="array" ref="AW712">TRIM(_xlfn.CHOOSECOLS(_xlfn.TEXTSPLIT(Y712,"|",,TRUE),1))</f>
        <v>NULL</v>
      </c>
      <c r="AX712" s="92" t="str" cm="1">
        <f t="array" ref="AX712">TRIM(_xlfn.CHOOSECOLS(_xlfn.TEXTSPLIT(Z712,"|",,TRUE),1))</f>
        <v>NULL</v>
      </c>
      <c r="AY712" s="99" cm="1">
        <f t="array" ref="AY712">IF(OR(TRIM(AA712)="NULL",ISBLANK(AA712),ISNUMBER(AA712)), AA712, IF(AND(ISNUMBER(FIND("|", AA712))=TRUE, ISNUMBER(FIND("-", AA712))=FALSE), AA712, IF(AND(ISNUMBER(FIND("|", AA712))=FALSE, ISNUMBER(FIND("-", AA712))=TRUE),_xlfn.CHOOSECOLS(_xlfn.TEXTSPLIT(AA712,"-", "|",,TRUE),1), _xlfn.CONCAT(_xlfn.CHOOSECOLS(_xlfn.TEXTSPLIT(SUBSTITUTE(AA712, "-", "|"), "|"),1),"|", _xlfn.CHOOSECOLS(_xlfn.TEXTSPLIT(SUBSTITUTE(AA712, "-", "|"), "|"), 3)))))</f>
        <v>95000000</v>
      </c>
      <c r="AZ712" s="99" cm="1">
        <f t="array" ref="AZ712">IF(OR(TRIM(AA712)="NULL",ISBLANK(AA712),ISNUMBER(AA712)), AA712, IF(AND(ISNUMBER(FIND("|", AA712))=TRUE, ISNUMBER(FIND("-", AA712))=FALSE), AA712, IF(AND(ISNUMBER(FIND("|", AA712))=FALSE, ISNUMBER(FIND("-", AA712))=TRUE),_xlfn.CHOOSECOLS(_xlfn.TEXTSPLIT(AA712,"-", "|",,TRUE),2), _xlfn.CONCAT(_xlfn.CHOOSECOLS(_xlfn.TEXTSPLIT(SUBSTITUTE(AA712, "-", "|"), "|"),2),"|", _xlfn.CHOOSECOLS(_xlfn.TEXTSPLIT(SUBSTITUTE(AA712, "-", "|"), "|"), 4)))))</f>
        <v>95000000</v>
      </c>
      <c r="BA712" s="92" t="str" cm="1">
        <f t="array" ref="BA712">TRIM(_xlfn.CHOOSECOLS(_xlfn.TEXTSPLIT(AY712,"|",,TRUE),1))</f>
        <v>95000000</v>
      </c>
      <c r="BB712" s="92" t="str" cm="1">
        <f t="array" ref="BB712">TRIM(_xlfn.CHOOSECOLS(_xlfn.TEXTSPLIT(AZ712,"|",,TRUE),1))</f>
        <v>95000000</v>
      </c>
      <c r="BC712" s="92" t="str" cm="1">
        <f t="array" ref="BC712">TRIM(_xlfn.CHOOSECOLS(_xlfn.TEXTSPLIT(AB712,"|",,TRUE),1))</f>
        <v>USD</v>
      </c>
      <c r="BD712" s="92" t="str" cm="1">
        <f t="array" ref="BD712">TRIM(_xlfn.CHOOSECOLS(_xlfn.TEXTSPLIT(AC712,"|",,TRUE),1))</f>
        <v>YES</v>
      </c>
      <c r="BE712" s="92" t="str" cm="1">
        <f t="array" ref="BE712">TRIM(_xlfn.CHOOSECOLS(_xlfn.TEXTSPLIT(AD712,"|",,TRUE),1))</f>
        <v>2022</v>
      </c>
      <c r="BF712" s="92" cm="1">
        <f t="array" ref="BF712">IF(OR(TRIM(AE712)="NULL",ISBLANK(AE712),ISNUMBER(AE712)),AE712,_xlfn.CHOOSECOLS(_xlfn.TEXTSPLIT(AE712,"-",,TRUE),1))</f>
        <v>45079</v>
      </c>
      <c r="BG712" s="92" cm="1">
        <f t="array" ref="BG712">IF(OR(TRIM(AE712)="NULL",ISBLANK(AE712),ISNUMBER(AE712)),AE712,_xlfn.CHOOSECOLS(_xlfn.TEXTSPLIT(AE712,"-",,TRUE),2))</f>
        <v>45079</v>
      </c>
      <c r="BH712" s="95">
        <f t="shared" si="66"/>
        <v>2022</v>
      </c>
      <c r="BI712" s="96">
        <f t="shared" si="67"/>
        <v>3</v>
      </c>
      <c r="BJ712" s="97">
        <f t="shared" si="68"/>
        <v>5</v>
      </c>
      <c r="BK712" s="96">
        <f t="shared" si="69"/>
        <v>2022</v>
      </c>
      <c r="BL712" s="96">
        <f t="shared" si="70"/>
        <v>3</v>
      </c>
      <c r="BM712" s="97">
        <f t="shared" si="71"/>
        <v>17</v>
      </c>
      <c r="BN712" s="93" t="b">
        <f>AND(TRIM(BH712)="NULL", TRIM(BK712)="NULL")</f>
        <v>0</v>
      </c>
      <c r="BO712" s="127" t="s">
        <v>1852</v>
      </c>
      <c r="BP712" s="127" t="s">
        <v>1852</v>
      </c>
    </row>
    <row r="713" spans="1:68">
      <c r="A713" s="7" t="s">
        <v>1853</v>
      </c>
      <c r="B713" s="1" t="s">
        <v>420</v>
      </c>
      <c r="C713" s="40" t="s">
        <v>1854</v>
      </c>
      <c r="D713" s="6" t="s">
        <v>1855</v>
      </c>
      <c r="E713" s="21" t="s">
        <v>1856</v>
      </c>
      <c r="F713" s="5" t="s">
        <v>63</v>
      </c>
      <c r="G713" s="25" t="s">
        <v>63</v>
      </c>
      <c r="H713" s="25" t="s">
        <v>63</v>
      </c>
      <c r="I713" s="25" t="s">
        <v>63</v>
      </c>
      <c r="J713" s="5">
        <v>20088</v>
      </c>
      <c r="K713" s="6">
        <v>1954</v>
      </c>
      <c r="L713" s="6">
        <v>12</v>
      </c>
      <c r="M713" s="6">
        <v>30</v>
      </c>
      <c r="N713" s="5">
        <v>20095</v>
      </c>
      <c r="O713" s="6">
        <v>1955</v>
      </c>
      <c r="P713" s="6">
        <v>1</v>
      </c>
      <c r="Q713" s="6">
        <v>6</v>
      </c>
      <c r="R713" s="6">
        <v>0</v>
      </c>
      <c r="S713" s="6" t="s">
        <v>166</v>
      </c>
      <c r="T713" s="6" t="s">
        <v>166</v>
      </c>
      <c r="U713" s="6" t="s">
        <v>166</v>
      </c>
      <c r="V713" s="6" t="s">
        <v>166</v>
      </c>
      <c r="W713" s="6" t="s">
        <v>166</v>
      </c>
      <c r="X713" s="6" t="s">
        <v>166</v>
      </c>
      <c r="Y713" s="6" t="s">
        <v>166</v>
      </c>
      <c r="Z713" s="6" t="s">
        <v>166</v>
      </c>
      <c r="AA713" s="6">
        <v>623000</v>
      </c>
      <c r="AB713" s="6" t="s">
        <v>172</v>
      </c>
      <c r="AC713" s="6" t="s">
        <v>590</v>
      </c>
      <c r="AD713" s="6">
        <v>1954</v>
      </c>
      <c r="AE713" s="6">
        <v>626</v>
      </c>
      <c r="AH713" s="91" t="str" cm="1">
        <f t="array" ref="AH713">IF(OR(TRIM(S713)="NULL",ISBLANK(S713),ISNUMBER(S713)),S713,_xlfn.CHOOSECOLS(_xlfn.TEXTSPLIT(S713,"-",,TRUE),1))</f>
        <v xml:space="preserve">NULL </v>
      </c>
      <c r="AI713" s="91" t="str" cm="1">
        <f t="array" ref="AI713">IF(OR(TRIM(S713)="NULL",ISBLANK(S713),ISNUMBER(S713)),S713,_xlfn.CHOOSECOLS(_xlfn.TEXTSPLIT(S713,"-",,TRUE),2))</f>
        <v xml:space="preserve">NULL </v>
      </c>
      <c r="AJ713" s="91" cm="1">
        <f t="array" ref="AJ713">IF(OR(TRIM(R713)="NULL",ISBLANK(R713),ISNUMBER(R713)),R713,_xlfn.CHOOSECOLS(_xlfn.TEXTSPLIT(R713,"-",,TRUE),1))</f>
        <v>0</v>
      </c>
      <c r="AK713" s="91" cm="1">
        <f t="array" ref="AK713">IF(OR(TRIM(R713)="NULL",ISBLANK(R713),ISNUMBER(R713)),R713,_xlfn.CHOOSECOLS(_xlfn.TEXTSPLIT(R713,"-",,TRUE),2))</f>
        <v>0</v>
      </c>
      <c r="AL713" s="91" t="str" cm="1">
        <f t="array" ref="AL713">IF(OR(TRIM(T713)="NULL",ISBLANK(T713),ISNUMBER(T713)),T713,_xlfn.CHOOSECOLS(_xlfn.TEXTSPLIT(T713,"-",,TRUE),1))</f>
        <v xml:space="preserve">NULL </v>
      </c>
      <c r="AM713" s="91" t="str" cm="1">
        <f t="array" ref="AM713">IF(OR(TRIM(T713)="NULL",ISBLANK(T713),ISNUMBER(T713)),T713,_xlfn.CHOOSECOLS(_xlfn.TEXTSPLIT(T713,"-",,TRUE),2))</f>
        <v xml:space="preserve">NULL </v>
      </c>
      <c r="AN713" s="91" t="str" cm="1">
        <f t="array" ref="AN713">IF(OR(TRIM(U713)="NULL",ISBLANK(U713),ISNUMBER(U713)),U713,_xlfn.CHOOSECOLS(_xlfn.TEXTSPLIT(Y713,"-",,TRUE),1))</f>
        <v xml:space="preserve">NULL </v>
      </c>
      <c r="AO713" s="91" t="str" cm="1">
        <f t="array" ref="AO713">IF(OR(TRIM(U713)="NULL",ISBLANK(U713),ISNUMBER(U713)),U713,_xlfn.CHOOSECOLS(_xlfn.TEXTSPLIT(Y713,"-",,TRUE),2))</f>
        <v xml:space="preserve">NULL </v>
      </c>
      <c r="AP713" s="91" t="str" cm="1">
        <f t="array" ref="AP713">IF(OR(TRIM(V713)="NULL",ISBLANK(V713),ISNUMBER(V713)),V713,_xlfn.CHOOSECOLS(_xlfn.TEXTSPLIT(Y713,"-",,TRUE),1))</f>
        <v xml:space="preserve">NULL </v>
      </c>
      <c r="AQ713" s="91" t="str" cm="1">
        <f t="array" ref="AQ713">IF(OR(TRIM(V713)="NULL",ISBLANK(V713),ISNUMBER(V713)),V713,_xlfn.CHOOSECOLS(_xlfn.TEXTSPLIT(Y713,"-",,TRUE),2))</f>
        <v xml:space="preserve">NULL </v>
      </c>
      <c r="AR713" s="99" t="str" cm="1">
        <f t="array" ref="AR713">IF(OR(TRIM(W713)="NULL",ISBLANK(W713),ISNUMBER(W713)), W713, IF(AND(ISNUMBER(FIND("|", W713))=TRUE, ISNUMBER(FIND("-", W713))=FALSE), W713, IF(AND(ISNUMBER(FIND("|", W713))=FALSE, ISNUMBER(FIND("-", W713))=TRUE),_xlfn.CHOOSECOLS(_xlfn.TEXTSPLIT(W713,"-", "|",,TRUE),1), _xlfn.CONCAT(_xlfn.CHOOSECOLS(_xlfn.TEXTSPLIT(SUBSTITUTE(W713, "-", "|"), "|"),1),"|", _xlfn.CHOOSECOLS(_xlfn.TEXTSPLIT(SUBSTITUTE(W713, "-", "|"), "|"), 3)))))</f>
        <v xml:space="preserve">NULL </v>
      </c>
      <c r="AS713" s="99" t="str" cm="1">
        <f t="array" ref="AS713">IF(OR(TRIM(W713)="NULL",ISBLANK(W713),ISNUMBER(W713)), W713, IF(AND(ISNUMBER(FIND("|", W713))=TRUE, ISNUMBER(FIND("-", W713))=FALSE), W713, IF(AND(ISNUMBER(FIND("|", W713))=FALSE, ISNUMBER(FIND("-", W713))=TRUE),_xlfn.CHOOSECOLS(_xlfn.TEXTSPLIT(W713,"-", "|",,TRUE),2), _xlfn.CONCAT(_xlfn.CHOOSECOLS(_xlfn.TEXTSPLIT(SUBSTITUTE(W713, "-", "|"), "|"),2),"|", _xlfn.CHOOSECOLS(_xlfn.TEXTSPLIT(SUBSTITUTE(W713, "-", "|"), "|"), 4)))))</f>
        <v xml:space="preserve">NULL </v>
      </c>
      <c r="AT713" s="92" t="str" cm="1">
        <f t="array" ref="AT713">TRIM(_xlfn.CHOOSECOLS(_xlfn.TEXTSPLIT(AR713,"|",,TRUE),1))</f>
        <v>NULL</v>
      </c>
      <c r="AU713" s="92" t="str" cm="1">
        <f t="array" ref="AU713">TRIM(_xlfn.CHOOSECOLS(_xlfn.TEXTSPLIT(AS713,"|",,TRUE),1))</f>
        <v>NULL</v>
      </c>
      <c r="AV713" s="92" t="str" cm="1">
        <f t="array" ref="AV713">TRIM(_xlfn.CHOOSECOLS(_xlfn.TEXTSPLIT(AB713,"|",,TRUE),1))</f>
        <v>USD</v>
      </c>
      <c r="AW713" s="92" t="str" cm="1">
        <f t="array" ref="AW713">TRIM(_xlfn.CHOOSECOLS(_xlfn.TEXTSPLIT(Y713,"|",,TRUE),1))</f>
        <v>NULL</v>
      </c>
      <c r="AX713" s="92" t="str" cm="1">
        <f t="array" ref="AX713">TRIM(_xlfn.CHOOSECOLS(_xlfn.TEXTSPLIT(Z713,"|",,TRUE),1))</f>
        <v>NULL</v>
      </c>
      <c r="AY713" s="99" cm="1">
        <f t="array" ref="AY713">IF(OR(TRIM(AA713)="NULL",ISBLANK(AA713),ISNUMBER(AA713)), AA713, IF(AND(ISNUMBER(FIND("|", AA713))=TRUE, ISNUMBER(FIND("-", AA713))=FALSE), AA713, IF(AND(ISNUMBER(FIND("|", AA713))=FALSE, ISNUMBER(FIND("-", AA713))=TRUE),_xlfn.CHOOSECOLS(_xlfn.TEXTSPLIT(AA713,"-", "|",,TRUE),1), _xlfn.CONCAT(_xlfn.CHOOSECOLS(_xlfn.TEXTSPLIT(SUBSTITUTE(AA713, "-", "|"), "|"),1),"|", _xlfn.CHOOSECOLS(_xlfn.TEXTSPLIT(SUBSTITUTE(AA713, "-", "|"), "|"), 3)))))</f>
        <v>623000</v>
      </c>
      <c r="AZ713" s="99" cm="1">
        <f t="array" ref="AZ713">IF(OR(TRIM(AA713)="NULL",ISBLANK(AA713),ISNUMBER(AA713)), AA713, IF(AND(ISNUMBER(FIND("|", AA713))=TRUE, ISNUMBER(FIND("-", AA713))=FALSE), AA713, IF(AND(ISNUMBER(FIND("|", AA713))=FALSE, ISNUMBER(FIND("-", AA713))=TRUE),_xlfn.CHOOSECOLS(_xlfn.TEXTSPLIT(AA713,"-", "|",,TRUE),2), _xlfn.CONCAT(_xlfn.CHOOSECOLS(_xlfn.TEXTSPLIT(SUBSTITUTE(AA713, "-", "|"), "|"),2),"|", _xlfn.CHOOSECOLS(_xlfn.TEXTSPLIT(SUBSTITUTE(AA713, "-", "|"), "|"), 4)))))</f>
        <v>623000</v>
      </c>
      <c r="BA713" s="92" t="str" cm="1">
        <f t="array" ref="BA713">TRIM(_xlfn.CHOOSECOLS(_xlfn.TEXTSPLIT(AY713,"|",,TRUE),1))</f>
        <v>623000</v>
      </c>
      <c r="BB713" s="92" t="str" cm="1">
        <f t="array" ref="BB713">TRIM(_xlfn.CHOOSECOLS(_xlfn.TEXTSPLIT(AZ713,"|",,TRUE),1))</f>
        <v>623000</v>
      </c>
      <c r="BC713" s="92" t="str" cm="1">
        <f t="array" ref="BC713">TRIM(_xlfn.CHOOSECOLS(_xlfn.TEXTSPLIT(AB713,"|",,TRUE),1))</f>
        <v>USD</v>
      </c>
      <c r="BD713" s="92" t="str" cm="1">
        <f t="array" ref="BD713">TRIM(_xlfn.CHOOSECOLS(_xlfn.TEXTSPLIT(AC713,"|",,TRUE),1))</f>
        <v>YES</v>
      </c>
      <c r="BE713" s="92" t="str" cm="1">
        <f t="array" ref="BE713">TRIM(_xlfn.CHOOSECOLS(_xlfn.TEXTSPLIT(AD713,"|",,TRUE),1))</f>
        <v>1954</v>
      </c>
      <c r="BF713" s="92" cm="1">
        <f t="array" ref="BF713">IF(OR(TRIM(AE713)="NULL",ISBLANK(AE713),ISNUMBER(AE713)),AE713,_xlfn.CHOOSECOLS(_xlfn.TEXTSPLIT(AE713,"-",,TRUE),1))</f>
        <v>626</v>
      </c>
      <c r="BG713" s="92" cm="1">
        <f t="array" ref="BG713">IF(OR(TRIM(AE713)="NULL",ISBLANK(AE713),ISNUMBER(AE713)),AE713,_xlfn.CHOOSECOLS(_xlfn.TEXTSPLIT(AE713,"-",,TRUE),2))</f>
        <v>626</v>
      </c>
      <c r="BH713" s="95">
        <f t="shared" si="66"/>
        <v>1954</v>
      </c>
      <c r="BI713" s="96">
        <f t="shared" si="67"/>
        <v>12</v>
      </c>
      <c r="BJ713" s="97">
        <f t="shared" si="68"/>
        <v>30</v>
      </c>
      <c r="BK713" s="96">
        <f t="shared" si="69"/>
        <v>1955</v>
      </c>
      <c r="BL713" s="96">
        <f t="shared" si="70"/>
        <v>1</v>
      </c>
      <c r="BM713" s="97">
        <f t="shared" si="71"/>
        <v>6</v>
      </c>
      <c r="BN713" s="93" t="b">
        <f>AND(TRIM(BH713)="NULL", TRIM(BK713)="NULL")</f>
        <v>0</v>
      </c>
      <c r="BO713" s="127" t="s">
        <v>1857</v>
      </c>
      <c r="BP713" s="127" t="s">
        <v>1857</v>
      </c>
    </row>
    <row r="714" spans="1:68" ht="76.5">
      <c r="A714" s="7" t="s">
        <v>1858</v>
      </c>
      <c r="B714" s="1" t="s">
        <v>420</v>
      </c>
      <c r="C714" s="40" t="s">
        <v>1859</v>
      </c>
      <c r="D714" s="6" t="s">
        <v>1860</v>
      </c>
      <c r="E714" s="21" t="s">
        <v>1861</v>
      </c>
      <c r="F714" s="5" t="s">
        <v>63</v>
      </c>
      <c r="G714" s="25" t="s">
        <v>63</v>
      </c>
      <c r="H714" s="25" t="s">
        <v>63</v>
      </c>
      <c r="I714" s="25" t="s">
        <v>63</v>
      </c>
      <c r="J714" s="5" t="s">
        <v>1862</v>
      </c>
      <c r="K714" s="6">
        <v>1899</v>
      </c>
      <c r="L714" s="6">
        <v>8</v>
      </c>
      <c r="M714" s="6">
        <v>3</v>
      </c>
      <c r="N714" s="5" t="s">
        <v>1863</v>
      </c>
      <c r="O714" s="6">
        <v>1899</v>
      </c>
      <c r="P714" s="6">
        <v>9</v>
      </c>
      <c r="Q714" s="6">
        <v>12</v>
      </c>
      <c r="R714" s="6">
        <v>3855</v>
      </c>
      <c r="S714" s="6">
        <v>14000</v>
      </c>
      <c r="T714" s="6" t="s">
        <v>166</v>
      </c>
      <c r="U714" s="6" t="s">
        <v>166</v>
      </c>
      <c r="V714" s="6" t="s">
        <v>166</v>
      </c>
      <c r="W714" s="6" t="s">
        <v>166</v>
      </c>
      <c r="X714" s="6" t="s">
        <v>166</v>
      </c>
      <c r="Y714" s="6" t="s">
        <v>166</v>
      </c>
      <c r="Z714" s="6" t="s">
        <v>166</v>
      </c>
      <c r="AA714" s="6">
        <v>20000000</v>
      </c>
      <c r="AB714" s="6" t="s">
        <v>172</v>
      </c>
      <c r="AC714" s="6" t="s">
        <v>590</v>
      </c>
      <c r="AD714" s="6">
        <v>1899</v>
      </c>
      <c r="AE714" s="6">
        <v>233</v>
      </c>
      <c r="AH714" s="91" cm="1">
        <f t="array" ref="AH714">IF(OR(TRIM(S714)="NULL",ISBLANK(S714),ISNUMBER(S714)),S714,_xlfn.CHOOSECOLS(_xlfn.TEXTSPLIT(S714,"-",,TRUE),1))</f>
        <v>14000</v>
      </c>
      <c r="AI714" s="91" cm="1">
        <f t="array" ref="AI714">IF(OR(TRIM(S714)="NULL",ISBLANK(S714),ISNUMBER(S714)),S714,_xlfn.CHOOSECOLS(_xlfn.TEXTSPLIT(S714,"-",,TRUE),2))</f>
        <v>14000</v>
      </c>
      <c r="AJ714" s="91" cm="1">
        <f t="array" ref="AJ714">IF(OR(TRIM(R714)="NULL",ISBLANK(R714),ISNUMBER(R714)),R714,_xlfn.CHOOSECOLS(_xlfn.TEXTSPLIT(R714,"-",,TRUE),1))</f>
        <v>3855</v>
      </c>
      <c r="AK714" s="91" cm="1">
        <f t="array" ref="AK714">IF(OR(TRIM(R714)="NULL",ISBLANK(R714),ISNUMBER(R714)),R714,_xlfn.CHOOSECOLS(_xlfn.TEXTSPLIT(R714,"-",,TRUE),2))</f>
        <v>3855</v>
      </c>
      <c r="AL714" s="91" t="str" cm="1">
        <f t="array" ref="AL714">IF(OR(TRIM(T714)="NULL",ISBLANK(T714),ISNUMBER(T714)),T714,_xlfn.CHOOSECOLS(_xlfn.TEXTSPLIT(T714,"-",,TRUE),1))</f>
        <v xml:space="preserve">NULL </v>
      </c>
      <c r="AM714" s="91" t="str" cm="1">
        <f t="array" ref="AM714">IF(OR(TRIM(T714)="NULL",ISBLANK(T714),ISNUMBER(T714)),T714,_xlfn.CHOOSECOLS(_xlfn.TEXTSPLIT(T714,"-",,TRUE),2))</f>
        <v xml:space="preserve">NULL </v>
      </c>
      <c r="AN714" s="91" t="str" cm="1">
        <f t="array" ref="AN714">IF(OR(TRIM(U714)="NULL",ISBLANK(U714),ISNUMBER(U714)),U714,_xlfn.CHOOSECOLS(_xlfn.TEXTSPLIT(Y714,"-",,TRUE),1))</f>
        <v xml:space="preserve">NULL </v>
      </c>
      <c r="AO714" s="91" t="str" cm="1">
        <f t="array" ref="AO714">IF(OR(TRIM(U714)="NULL",ISBLANK(U714),ISNUMBER(U714)),U714,_xlfn.CHOOSECOLS(_xlfn.TEXTSPLIT(Y714,"-",,TRUE),2))</f>
        <v xml:space="preserve">NULL </v>
      </c>
      <c r="AP714" s="91" t="str" cm="1">
        <f t="array" ref="AP714">IF(OR(TRIM(V714)="NULL",ISBLANK(V714),ISNUMBER(V714)),V714,_xlfn.CHOOSECOLS(_xlfn.TEXTSPLIT(Y714,"-",,TRUE),1))</f>
        <v xml:space="preserve">NULL </v>
      </c>
      <c r="AQ714" s="91" t="str" cm="1">
        <f t="array" ref="AQ714">IF(OR(TRIM(V714)="NULL",ISBLANK(V714),ISNUMBER(V714)),V714,_xlfn.CHOOSECOLS(_xlfn.TEXTSPLIT(Y714,"-",,TRUE),2))</f>
        <v xml:space="preserve">NULL </v>
      </c>
      <c r="AR714" s="99" t="str" cm="1">
        <f t="array" ref="AR714">IF(OR(TRIM(W714)="NULL",ISBLANK(W714),ISNUMBER(W714)), W714, IF(AND(ISNUMBER(FIND("|", W714))=TRUE, ISNUMBER(FIND("-", W714))=FALSE), W714, IF(AND(ISNUMBER(FIND("|", W714))=FALSE, ISNUMBER(FIND("-", W714))=TRUE),_xlfn.CHOOSECOLS(_xlfn.TEXTSPLIT(W714,"-", "|",,TRUE),1), _xlfn.CONCAT(_xlfn.CHOOSECOLS(_xlfn.TEXTSPLIT(SUBSTITUTE(W714, "-", "|"), "|"),1),"|", _xlfn.CHOOSECOLS(_xlfn.TEXTSPLIT(SUBSTITUTE(W714, "-", "|"), "|"), 3)))))</f>
        <v xml:space="preserve">NULL </v>
      </c>
      <c r="AS714" s="99" t="str" cm="1">
        <f t="array" ref="AS714">IF(OR(TRIM(W714)="NULL",ISBLANK(W714),ISNUMBER(W714)), W714, IF(AND(ISNUMBER(FIND("|", W714))=TRUE, ISNUMBER(FIND("-", W714))=FALSE), W714, IF(AND(ISNUMBER(FIND("|", W714))=FALSE, ISNUMBER(FIND("-", W714))=TRUE),_xlfn.CHOOSECOLS(_xlfn.TEXTSPLIT(W714,"-", "|",,TRUE),2), _xlfn.CONCAT(_xlfn.CHOOSECOLS(_xlfn.TEXTSPLIT(SUBSTITUTE(W714, "-", "|"), "|"),2),"|", _xlfn.CHOOSECOLS(_xlfn.TEXTSPLIT(SUBSTITUTE(W714, "-", "|"), "|"), 4)))))</f>
        <v xml:space="preserve">NULL </v>
      </c>
      <c r="AT714" s="92" t="str" cm="1">
        <f t="array" ref="AT714">TRIM(_xlfn.CHOOSECOLS(_xlfn.TEXTSPLIT(AR714,"|",,TRUE),1))</f>
        <v>NULL</v>
      </c>
      <c r="AU714" s="92" t="str" cm="1">
        <f t="array" ref="AU714">TRIM(_xlfn.CHOOSECOLS(_xlfn.TEXTSPLIT(AS714,"|",,TRUE),1))</f>
        <v>NULL</v>
      </c>
      <c r="AV714" s="92" t="str" cm="1">
        <f t="array" ref="AV714">TRIM(_xlfn.CHOOSECOLS(_xlfn.TEXTSPLIT(AB714,"|",,TRUE),1))</f>
        <v>USD</v>
      </c>
      <c r="AW714" s="92" t="str" cm="1">
        <f t="array" ref="AW714">TRIM(_xlfn.CHOOSECOLS(_xlfn.TEXTSPLIT(Y714,"|",,TRUE),1))</f>
        <v>NULL</v>
      </c>
      <c r="AX714" s="92" t="str" cm="1">
        <f t="array" ref="AX714">TRIM(_xlfn.CHOOSECOLS(_xlfn.TEXTSPLIT(Z714,"|",,TRUE),1))</f>
        <v>NULL</v>
      </c>
      <c r="AY714" s="99" cm="1">
        <f t="array" ref="AY714">IF(OR(TRIM(AA714)="NULL",ISBLANK(AA714),ISNUMBER(AA714)), AA714, IF(AND(ISNUMBER(FIND("|", AA714))=TRUE, ISNUMBER(FIND("-", AA714))=FALSE), AA714, IF(AND(ISNUMBER(FIND("|", AA714))=FALSE, ISNUMBER(FIND("-", AA714))=TRUE),_xlfn.CHOOSECOLS(_xlfn.TEXTSPLIT(AA714,"-", "|",,TRUE),1), _xlfn.CONCAT(_xlfn.CHOOSECOLS(_xlfn.TEXTSPLIT(SUBSTITUTE(AA714, "-", "|"), "|"),1),"|", _xlfn.CHOOSECOLS(_xlfn.TEXTSPLIT(SUBSTITUTE(AA714, "-", "|"), "|"), 3)))))</f>
        <v>20000000</v>
      </c>
      <c r="AZ714" s="99" cm="1">
        <f t="array" ref="AZ714">IF(OR(TRIM(AA714)="NULL",ISBLANK(AA714),ISNUMBER(AA714)), AA714, IF(AND(ISNUMBER(FIND("|", AA714))=TRUE, ISNUMBER(FIND("-", AA714))=FALSE), AA714, IF(AND(ISNUMBER(FIND("|", AA714))=FALSE, ISNUMBER(FIND("-", AA714))=TRUE),_xlfn.CHOOSECOLS(_xlfn.TEXTSPLIT(AA714,"-", "|",,TRUE),2), _xlfn.CONCAT(_xlfn.CHOOSECOLS(_xlfn.TEXTSPLIT(SUBSTITUTE(AA714, "-", "|"), "|"),2),"|", _xlfn.CHOOSECOLS(_xlfn.TEXTSPLIT(SUBSTITUTE(AA714, "-", "|"), "|"), 4)))))</f>
        <v>20000000</v>
      </c>
      <c r="BA714" s="92" t="str" cm="1">
        <f t="array" ref="BA714">TRIM(_xlfn.CHOOSECOLS(_xlfn.TEXTSPLIT(AY714,"|",,TRUE),1))</f>
        <v>20000000</v>
      </c>
      <c r="BB714" s="92" t="str" cm="1">
        <f t="array" ref="BB714">TRIM(_xlfn.CHOOSECOLS(_xlfn.TEXTSPLIT(AZ714,"|",,TRUE),1))</f>
        <v>20000000</v>
      </c>
      <c r="BC714" s="92" t="str" cm="1">
        <f t="array" ref="BC714">TRIM(_xlfn.CHOOSECOLS(_xlfn.TEXTSPLIT(AB714,"|",,TRUE),1))</f>
        <v>USD</v>
      </c>
      <c r="BD714" s="92" t="str" cm="1">
        <f t="array" ref="BD714">TRIM(_xlfn.CHOOSECOLS(_xlfn.TEXTSPLIT(AC714,"|",,TRUE),1))</f>
        <v>YES</v>
      </c>
      <c r="BE714" s="92" t="str" cm="1">
        <f t="array" ref="BE714">TRIM(_xlfn.CHOOSECOLS(_xlfn.TEXTSPLIT(AD714,"|",,TRUE),1))</f>
        <v>1899</v>
      </c>
      <c r="BF714" s="92" cm="1">
        <f t="array" ref="BF714">IF(OR(TRIM(AE714)="NULL",ISBLANK(AE714),ISNUMBER(AE714)),AE714,_xlfn.CHOOSECOLS(_xlfn.TEXTSPLIT(AE714,"-",,TRUE),1))</f>
        <v>233</v>
      </c>
      <c r="BG714" s="92" cm="1">
        <f t="array" ref="BG714">IF(OR(TRIM(AE714)="NULL",ISBLANK(AE714),ISNUMBER(AE714)),AE714,_xlfn.CHOOSECOLS(_xlfn.TEXTSPLIT(AE714,"-",,TRUE),2))</f>
        <v>233</v>
      </c>
      <c r="BH714" s="95">
        <f t="shared" si="66"/>
        <v>1899</v>
      </c>
      <c r="BI714" s="96">
        <f t="shared" si="67"/>
        <v>8</v>
      </c>
      <c r="BJ714" s="97">
        <f t="shared" si="68"/>
        <v>3</v>
      </c>
      <c r="BK714" s="96">
        <f t="shared" si="69"/>
        <v>1899</v>
      </c>
      <c r="BL714" s="96">
        <f t="shared" si="70"/>
        <v>9</v>
      </c>
      <c r="BM714" s="97">
        <f t="shared" si="71"/>
        <v>12</v>
      </c>
      <c r="BN714" s="93" t="b">
        <f>AND(TRIM(BH714)="NULL", TRIM(BK714)="NULL")</f>
        <v>0</v>
      </c>
      <c r="BO714" s="127" t="s">
        <v>1864</v>
      </c>
      <c r="BP714" s="127" t="s">
        <v>1864</v>
      </c>
    </row>
    <row r="715" spans="1:68" ht="30.75">
      <c r="A715" s="7" t="s">
        <v>1865</v>
      </c>
      <c r="B715" s="1" t="s">
        <v>420</v>
      </c>
      <c r="C715" s="40" t="s">
        <v>1866</v>
      </c>
      <c r="D715" s="6" t="s">
        <v>1867</v>
      </c>
      <c r="E715" s="21" t="s">
        <v>1868</v>
      </c>
      <c r="F715" s="5" t="s">
        <v>63</v>
      </c>
      <c r="G715" s="25" t="s">
        <v>63</v>
      </c>
      <c r="H715" s="25" t="s">
        <v>63</v>
      </c>
      <c r="I715" s="25" t="s">
        <v>63</v>
      </c>
      <c r="J715" s="5">
        <v>23610</v>
      </c>
      <c r="K715" s="6">
        <v>1964</v>
      </c>
      <c r="L715" s="6">
        <v>8</v>
      </c>
      <c r="M715" s="6">
        <v>21</v>
      </c>
      <c r="N715" s="5">
        <v>23625</v>
      </c>
      <c r="O715" s="6">
        <v>1964</v>
      </c>
      <c r="P715" s="6">
        <v>9</v>
      </c>
      <c r="Q715" s="6">
        <v>5</v>
      </c>
      <c r="R715" s="6">
        <v>156</v>
      </c>
      <c r="S715" s="6">
        <v>307</v>
      </c>
      <c r="T715" s="6" t="s">
        <v>166</v>
      </c>
      <c r="U715" s="6" t="s">
        <v>166</v>
      </c>
      <c r="V715" s="6" t="s">
        <v>166</v>
      </c>
      <c r="W715" s="6" t="s">
        <v>166</v>
      </c>
      <c r="X715" s="6" t="s">
        <v>166</v>
      </c>
      <c r="Y715" s="6" t="s">
        <v>166</v>
      </c>
      <c r="Z715" s="6" t="s">
        <v>166</v>
      </c>
      <c r="AA715" s="6">
        <v>187000000</v>
      </c>
      <c r="AB715" s="6" t="s">
        <v>172</v>
      </c>
      <c r="AC715" s="6" t="s">
        <v>590</v>
      </c>
      <c r="AD715" s="6">
        <v>1964</v>
      </c>
      <c r="AE715" s="6">
        <v>1000</v>
      </c>
      <c r="AH715" s="91" cm="1">
        <f t="array" ref="AH715">IF(OR(TRIM(S715)="NULL",ISBLANK(S715),ISNUMBER(S715)),S715,_xlfn.CHOOSECOLS(_xlfn.TEXTSPLIT(S715,"-",,TRUE),1))</f>
        <v>307</v>
      </c>
      <c r="AI715" s="91" cm="1">
        <f t="array" ref="AI715">IF(OR(TRIM(S715)="NULL",ISBLANK(S715),ISNUMBER(S715)),S715,_xlfn.CHOOSECOLS(_xlfn.TEXTSPLIT(S715,"-",,TRUE),2))</f>
        <v>307</v>
      </c>
      <c r="AJ715" s="91" cm="1">
        <f t="array" ref="AJ715">IF(OR(TRIM(R715)="NULL",ISBLANK(R715),ISNUMBER(R715)),R715,_xlfn.CHOOSECOLS(_xlfn.TEXTSPLIT(R715,"-",,TRUE),1))</f>
        <v>156</v>
      </c>
      <c r="AK715" s="91" cm="1">
        <f t="array" ref="AK715">IF(OR(TRIM(R715)="NULL",ISBLANK(R715),ISNUMBER(R715)),R715,_xlfn.CHOOSECOLS(_xlfn.TEXTSPLIT(R715,"-",,TRUE),2))</f>
        <v>156</v>
      </c>
      <c r="AL715" s="91" t="str" cm="1">
        <f t="array" ref="AL715">IF(OR(TRIM(T715)="NULL",ISBLANK(T715),ISNUMBER(T715)),T715,_xlfn.CHOOSECOLS(_xlfn.TEXTSPLIT(T715,"-",,TRUE),1))</f>
        <v xml:space="preserve">NULL </v>
      </c>
      <c r="AM715" s="91" t="str" cm="1">
        <f t="array" ref="AM715">IF(OR(TRIM(T715)="NULL",ISBLANK(T715),ISNUMBER(T715)),T715,_xlfn.CHOOSECOLS(_xlfn.TEXTSPLIT(T715,"-",,TRUE),2))</f>
        <v xml:space="preserve">NULL </v>
      </c>
      <c r="AN715" s="91" t="str" cm="1">
        <f t="array" ref="AN715">IF(OR(TRIM(U715)="NULL",ISBLANK(U715),ISNUMBER(U715)),U715,_xlfn.CHOOSECOLS(_xlfn.TEXTSPLIT(Y715,"-",,TRUE),1))</f>
        <v xml:space="preserve">NULL </v>
      </c>
      <c r="AO715" s="91" t="str" cm="1">
        <f t="array" ref="AO715">IF(OR(TRIM(U715)="NULL",ISBLANK(U715),ISNUMBER(U715)),U715,_xlfn.CHOOSECOLS(_xlfn.TEXTSPLIT(Y715,"-",,TRUE),2))</f>
        <v xml:space="preserve">NULL </v>
      </c>
      <c r="AP715" s="91" t="str" cm="1">
        <f t="array" ref="AP715">IF(OR(TRIM(V715)="NULL",ISBLANK(V715),ISNUMBER(V715)),V715,_xlfn.CHOOSECOLS(_xlfn.TEXTSPLIT(Y715,"-",,TRUE),1))</f>
        <v xml:space="preserve">NULL </v>
      </c>
      <c r="AQ715" s="91" t="str" cm="1">
        <f t="array" ref="AQ715">IF(OR(TRIM(V715)="NULL",ISBLANK(V715),ISNUMBER(V715)),V715,_xlfn.CHOOSECOLS(_xlfn.TEXTSPLIT(Y715,"-",,TRUE),2))</f>
        <v xml:space="preserve">NULL </v>
      </c>
      <c r="AR715" s="99" t="str" cm="1">
        <f t="array" ref="AR715">IF(OR(TRIM(W715)="NULL",ISBLANK(W715),ISNUMBER(W715)), W715, IF(AND(ISNUMBER(FIND("|", W715))=TRUE, ISNUMBER(FIND("-", W715))=FALSE), W715, IF(AND(ISNUMBER(FIND("|", W715))=FALSE, ISNUMBER(FIND("-", W715))=TRUE),_xlfn.CHOOSECOLS(_xlfn.TEXTSPLIT(W715,"-", "|",,TRUE),1), _xlfn.CONCAT(_xlfn.CHOOSECOLS(_xlfn.TEXTSPLIT(SUBSTITUTE(W715, "-", "|"), "|"),1),"|", _xlfn.CHOOSECOLS(_xlfn.TEXTSPLIT(SUBSTITUTE(W715, "-", "|"), "|"), 3)))))</f>
        <v xml:space="preserve">NULL </v>
      </c>
      <c r="AS715" s="99" t="str" cm="1">
        <f t="array" ref="AS715">IF(OR(TRIM(W715)="NULL",ISBLANK(W715),ISNUMBER(W715)), W715, IF(AND(ISNUMBER(FIND("|", W715))=TRUE, ISNUMBER(FIND("-", W715))=FALSE), W715, IF(AND(ISNUMBER(FIND("|", W715))=FALSE, ISNUMBER(FIND("-", W715))=TRUE),_xlfn.CHOOSECOLS(_xlfn.TEXTSPLIT(W715,"-", "|",,TRUE),2), _xlfn.CONCAT(_xlfn.CHOOSECOLS(_xlfn.TEXTSPLIT(SUBSTITUTE(W715, "-", "|"), "|"),2),"|", _xlfn.CHOOSECOLS(_xlfn.TEXTSPLIT(SUBSTITUTE(W715, "-", "|"), "|"), 4)))))</f>
        <v xml:space="preserve">NULL </v>
      </c>
      <c r="AT715" s="92" t="str" cm="1">
        <f t="array" ref="AT715">TRIM(_xlfn.CHOOSECOLS(_xlfn.TEXTSPLIT(AR715,"|",,TRUE),1))</f>
        <v>NULL</v>
      </c>
      <c r="AU715" s="92" t="str" cm="1">
        <f t="array" ref="AU715">TRIM(_xlfn.CHOOSECOLS(_xlfn.TEXTSPLIT(AS715,"|",,TRUE),1))</f>
        <v>NULL</v>
      </c>
      <c r="AV715" s="92" t="str" cm="1">
        <f t="array" ref="AV715">TRIM(_xlfn.CHOOSECOLS(_xlfn.TEXTSPLIT(AB715,"|",,TRUE),1))</f>
        <v>USD</v>
      </c>
      <c r="AW715" s="92" t="str" cm="1">
        <f t="array" ref="AW715">TRIM(_xlfn.CHOOSECOLS(_xlfn.TEXTSPLIT(Y715,"|",,TRUE),1))</f>
        <v>NULL</v>
      </c>
      <c r="AX715" s="92" t="str" cm="1">
        <f t="array" ref="AX715">TRIM(_xlfn.CHOOSECOLS(_xlfn.TEXTSPLIT(Z715,"|",,TRUE),1))</f>
        <v>NULL</v>
      </c>
      <c r="AY715" s="99" cm="1">
        <f t="array" ref="AY715">IF(OR(TRIM(AA715)="NULL",ISBLANK(AA715),ISNUMBER(AA715)), AA715, IF(AND(ISNUMBER(FIND("|", AA715))=TRUE, ISNUMBER(FIND("-", AA715))=FALSE), AA715, IF(AND(ISNUMBER(FIND("|", AA715))=FALSE, ISNUMBER(FIND("-", AA715))=TRUE),_xlfn.CHOOSECOLS(_xlfn.TEXTSPLIT(AA715,"-", "|",,TRUE),1), _xlfn.CONCAT(_xlfn.CHOOSECOLS(_xlfn.TEXTSPLIT(SUBSTITUTE(AA715, "-", "|"), "|"),1),"|", _xlfn.CHOOSECOLS(_xlfn.TEXTSPLIT(SUBSTITUTE(AA715, "-", "|"), "|"), 3)))))</f>
        <v>187000000</v>
      </c>
      <c r="AZ715" s="99" cm="1">
        <f t="array" ref="AZ715">IF(OR(TRIM(AA715)="NULL",ISBLANK(AA715),ISNUMBER(AA715)), AA715, IF(AND(ISNUMBER(FIND("|", AA715))=TRUE, ISNUMBER(FIND("-", AA715))=FALSE), AA715, IF(AND(ISNUMBER(FIND("|", AA715))=FALSE, ISNUMBER(FIND("-", AA715))=TRUE),_xlfn.CHOOSECOLS(_xlfn.TEXTSPLIT(AA715,"-", "|",,TRUE),2), _xlfn.CONCAT(_xlfn.CHOOSECOLS(_xlfn.TEXTSPLIT(SUBSTITUTE(AA715, "-", "|"), "|"),2),"|", _xlfn.CHOOSECOLS(_xlfn.TEXTSPLIT(SUBSTITUTE(AA715, "-", "|"), "|"), 4)))))</f>
        <v>187000000</v>
      </c>
      <c r="BA715" s="92" t="str" cm="1">
        <f t="array" ref="BA715">TRIM(_xlfn.CHOOSECOLS(_xlfn.TEXTSPLIT(AY715,"|",,TRUE),1))</f>
        <v>187000000</v>
      </c>
      <c r="BB715" s="92" t="str" cm="1">
        <f t="array" ref="BB715">TRIM(_xlfn.CHOOSECOLS(_xlfn.TEXTSPLIT(AZ715,"|",,TRUE),1))</f>
        <v>187000000</v>
      </c>
      <c r="BC715" s="92" t="str" cm="1">
        <f t="array" ref="BC715">TRIM(_xlfn.CHOOSECOLS(_xlfn.TEXTSPLIT(AB715,"|",,TRUE),1))</f>
        <v>USD</v>
      </c>
      <c r="BD715" s="92" t="str" cm="1">
        <f t="array" ref="BD715">TRIM(_xlfn.CHOOSECOLS(_xlfn.TEXTSPLIT(AC715,"|",,TRUE),1))</f>
        <v>YES</v>
      </c>
      <c r="BE715" s="92" t="str" cm="1">
        <f t="array" ref="BE715">TRIM(_xlfn.CHOOSECOLS(_xlfn.TEXTSPLIT(AD715,"|",,TRUE),1))</f>
        <v>1964</v>
      </c>
      <c r="BF715" s="92" cm="1">
        <f t="array" ref="BF715">IF(OR(TRIM(AE715)="NULL",ISBLANK(AE715),ISNUMBER(AE715)),AE715,_xlfn.CHOOSECOLS(_xlfn.TEXTSPLIT(AE715,"-",,TRUE),1))</f>
        <v>1000</v>
      </c>
      <c r="BG715" s="92" cm="1">
        <f t="array" ref="BG715">IF(OR(TRIM(AE715)="NULL",ISBLANK(AE715),ISNUMBER(AE715)),AE715,_xlfn.CHOOSECOLS(_xlfn.TEXTSPLIT(AE715,"-",,TRUE),2))</f>
        <v>1000</v>
      </c>
      <c r="BH715" s="95">
        <f t="shared" si="66"/>
        <v>1964</v>
      </c>
      <c r="BI715" s="96">
        <f t="shared" si="67"/>
        <v>8</v>
      </c>
      <c r="BJ715" s="97">
        <f t="shared" si="68"/>
        <v>21</v>
      </c>
      <c r="BK715" s="96">
        <f t="shared" si="69"/>
        <v>1964</v>
      </c>
      <c r="BL715" s="96">
        <f t="shared" si="70"/>
        <v>9</v>
      </c>
      <c r="BM715" s="97">
        <f t="shared" si="71"/>
        <v>5</v>
      </c>
      <c r="BN715" s="93" t="b">
        <f>AND(TRIM(BH715)="NULL", TRIM(BK715)="NULL")</f>
        <v>0</v>
      </c>
      <c r="BO715" s="127" t="s">
        <v>1869</v>
      </c>
      <c r="BP715" s="127" t="s">
        <v>1869</v>
      </c>
    </row>
    <row r="716" spans="1:68">
      <c r="A716" s="7" t="s">
        <v>1870</v>
      </c>
      <c r="B716" s="1" t="s">
        <v>420</v>
      </c>
      <c r="C716" s="40" t="s">
        <v>1871</v>
      </c>
      <c r="D716" s="6" t="s">
        <v>1872</v>
      </c>
      <c r="E716" s="21" t="s">
        <v>1061</v>
      </c>
      <c r="F716" s="5" t="s">
        <v>63</v>
      </c>
      <c r="G716" s="25" t="s">
        <v>63</v>
      </c>
      <c r="H716" s="25" t="s">
        <v>63</v>
      </c>
      <c r="I716" s="25" t="s">
        <v>63</v>
      </c>
      <c r="J716" s="5">
        <v>38999</v>
      </c>
      <c r="K716" s="6">
        <v>2006</v>
      </c>
      <c r="L716" s="6">
        <v>10</v>
      </c>
      <c r="M716" s="6">
        <v>9</v>
      </c>
      <c r="N716" s="5">
        <v>39005</v>
      </c>
      <c r="O716" s="6">
        <v>2006</v>
      </c>
      <c r="P716" s="6">
        <v>10</v>
      </c>
      <c r="Q716" s="6">
        <v>15</v>
      </c>
      <c r="R716" s="6">
        <v>0</v>
      </c>
      <c r="S716" s="6">
        <v>1</v>
      </c>
      <c r="T716" s="6" t="s">
        <v>166</v>
      </c>
      <c r="U716" s="6" t="s">
        <v>166</v>
      </c>
      <c r="V716" s="6">
        <v>500000</v>
      </c>
      <c r="W716" s="6" t="s">
        <v>166</v>
      </c>
      <c r="X716" s="6" t="s">
        <v>166</v>
      </c>
      <c r="Y716" s="6" t="s">
        <v>166</v>
      </c>
      <c r="Z716" s="6" t="s">
        <v>166</v>
      </c>
      <c r="AA716" s="6" t="s">
        <v>166</v>
      </c>
      <c r="AB716" s="6" t="s">
        <v>166</v>
      </c>
      <c r="AC716" s="6" t="s">
        <v>166</v>
      </c>
      <c r="AD716" s="6" t="s">
        <v>166</v>
      </c>
      <c r="AE716" s="6">
        <v>150</v>
      </c>
      <c r="AH716" s="91" cm="1">
        <f t="array" ref="AH716">IF(OR(TRIM(S716)="NULL",ISBLANK(S716),ISNUMBER(S716)),S716,_xlfn.CHOOSECOLS(_xlfn.TEXTSPLIT(S716,"-",,TRUE),1))</f>
        <v>1</v>
      </c>
      <c r="AI716" s="91" cm="1">
        <f t="array" ref="AI716">IF(OR(TRIM(S716)="NULL",ISBLANK(S716),ISNUMBER(S716)),S716,_xlfn.CHOOSECOLS(_xlfn.TEXTSPLIT(S716,"-",,TRUE),2))</f>
        <v>1</v>
      </c>
      <c r="AJ716" s="91" cm="1">
        <f t="array" ref="AJ716">IF(OR(TRIM(R716)="NULL",ISBLANK(R716),ISNUMBER(R716)),R716,_xlfn.CHOOSECOLS(_xlfn.TEXTSPLIT(R716,"-",,TRUE),1))</f>
        <v>0</v>
      </c>
      <c r="AK716" s="91" cm="1">
        <f t="array" ref="AK716">IF(OR(TRIM(R716)="NULL",ISBLANK(R716),ISNUMBER(R716)),R716,_xlfn.CHOOSECOLS(_xlfn.TEXTSPLIT(R716,"-",,TRUE),2))</f>
        <v>0</v>
      </c>
      <c r="AL716" s="91" t="str" cm="1">
        <f t="array" ref="AL716">IF(OR(TRIM(T716)="NULL",ISBLANK(T716),ISNUMBER(T716)),T716,_xlfn.CHOOSECOLS(_xlfn.TEXTSPLIT(T716,"-",,TRUE),1))</f>
        <v xml:space="preserve">NULL </v>
      </c>
      <c r="AM716" s="91" t="str" cm="1">
        <f t="array" ref="AM716">IF(OR(TRIM(T716)="NULL",ISBLANK(T716),ISNUMBER(T716)),T716,_xlfn.CHOOSECOLS(_xlfn.TEXTSPLIT(T716,"-",,TRUE),2))</f>
        <v xml:space="preserve">NULL </v>
      </c>
      <c r="AN716" s="91" t="str" cm="1">
        <f t="array" ref="AN716">IF(OR(TRIM(U716)="NULL",ISBLANK(U716),ISNUMBER(U716)),U716,_xlfn.CHOOSECOLS(_xlfn.TEXTSPLIT(Y716,"-",,TRUE),1))</f>
        <v xml:space="preserve">NULL </v>
      </c>
      <c r="AO716" s="91" t="str" cm="1">
        <f t="array" ref="AO716">IF(OR(TRIM(U716)="NULL",ISBLANK(U716),ISNUMBER(U716)),U716,_xlfn.CHOOSECOLS(_xlfn.TEXTSPLIT(Y716,"-",,TRUE),2))</f>
        <v xml:space="preserve">NULL </v>
      </c>
      <c r="AP716" s="91" cm="1">
        <f t="array" ref="AP716">IF(OR(TRIM(V716)="NULL",ISBLANK(V716),ISNUMBER(V716)),V716,_xlfn.CHOOSECOLS(_xlfn.TEXTSPLIT(Y716,"-",,TRUE),1))</f>
        <v>500000</v>
      </c>
      <c r="AQ716" s="91" cm="1">
        <f t="array" ref="AQ716">IF(OR(TRIM(V716)="NULL",ISBLANK(V716),ISNUMBER(V716)),V716,_xlfn.CHOOSECOLS(_xlfn.TEXTSPLIT(Y716,"-",,TRUE),2))</f>
        <v>500000</v>
      </c>
      <c r="AR716" s="99" t="str" cm="1">
        <f t="array" ref="AR716">IF(OR(TRIM(W716)="NULL",ISBLANK(W716),ISNUMBER(W716)), W716, IF(AND(ISNUMBER(FIND("|", W716))=TRUE, ISNUMBER(FIND("-", W716))=FALSE), W716, IF(AND(ISNUMBER(FIND("|", W716))=FALSE, ISNUMBER(FIND("-", W716))=TRUE),_xlfn.CHOOSECOLS(_xlfn.TEXTSPLIT(W716,"-", "|",,TRUE),1), _xlfn.CONCAT(_xlfn.CHOOSECOLS(_xlfn.TEXTSPLIT(SUBSTITUTE(W716, "-", "|"), "|"),1),"|", _xlfn.CHOOSECOLS(_xlfn.TEXTSPLIT(SUBSTITUTE(W716, "-", "|"), "|"), 3)))))</f>
        <v xml:space="preserve">NULL </v>
      </c>
      <c r="AS716" s="99" t="str" cm="1">
        <f t="array" ref="AS716">IF(OR(TRIM(W716)="NULL",ISBLANK(W716),ISNUMBER(W716)), W716, IF(AND(ISNUMBER(FIND("|", W716))=TRUE, ISNUMBER(FIND("-", W716))=FALSE), W716, IF(AND(ISNUMBER(FIND("|", W716))=FALSE, ISNUMBER(FIND("-", W716))=TRUE),_xlfn.CHOOSECOLS(_xlfn.TEXTSPLIT(W716,"-", "|",,TRUE),2), _xlfn.CONCAT(_xlfn.CHOOSECOLS(_xlfn.TEXTSPLIT(SUBSTITUTE(W716, "-", "|"), "|"),2),"|", _xlfn.CHOOSECOLS(_xlfn.TEXTSPLIT(SUBSTITUTE(W716, "-", "|"), "|"), 4)))))</f>
        <v xml:space="preserve">NULL </v>
      </c>
      <c r="AT716" s="92" t="str" cm="1">
        <f t="array" ref="AT716">TRIM(_xlfn.CHOOSECOLS(_xlfn.TEXTSPLIT(AR716,"|",,TRUE),1))</f>
        <v>NULL</v>
      </c>
      <c r="AU716" s="92" t="str" cm="1">
        <f t="array" ref="AU716">TRIM(_xlfn.CHOOSECOLS(_xlfn.TEXTSPLIT(AS716,"|",,TRUE),1))</f>
        <v>NULL</v>
      </c>
      <c r="AV716" s="92" t="str" cm="1">
        <f t="array" ref="AV716">TRIM(_xlfn.CHOOSECOLS(_xlfn.TEXTSPLIT(AB716,"|",,TRUE),1))</f>
        <v>NULL</v>
      </c>
      <c r="AW716" s="92" t="str" cm="1">
        <f t="array" ref="AW716">TRIM(_xlfn.CHOOSECOLS(_xlfn.TEXTSPLIT(Y716,"|",,TRUE),1))</f>
        <v>NULL</v>
      </c>
      <c r="AX716" s="92" t="str" cm="1">
        <f t="array" ref="AX716">TRIM(_xlfn.CHOOSECOLS(_xlfn.TEXTSPLIT(Z716,"|",,TRUE),1))</f>
        <v>NULL</v>
      </c>
      <c r="AY716" s="99" t="str" cm="1">
        <f t="array" ref="AY716">IF(OR(TRIM(AA716)="NULL",ISBLANK(AA716),ISNUMBER(AA716)), AA716, IF(AND(ISNUMBER(FIND("|", AA716))=TRUE, ISNUMBER(FIND("-", AA716))=FALSE), AA716, IF(AND(ISNUMBER(FIND("|", AA716))=FALSE, ISNUMBER(FIND("-", AA716))=TRUE),_xlfn.CHOOSECOLS(_xlfn.TEXTSPLIT(AA716,"-", "|",,TRUE),1), _xlfn.CONCAT(_xlfn.CHOOSECOLS(_xlfn.TEXTSPLIT(SUBSTITUTE(AA716, "-", "|"), "|"),1),"|", _xlfn.CHOOSECOLS(_xlfn.TEXTSPLIT(SUBSTITUTE(AA716, "-", "|"), "|"), 3)))))</f>
        <v xml:space="preserve">NULL </v>
      </c>
      <c r="AZ716" s="99" t="str" cm="1">
        <f t="array" ref="AZ716">IF(OR(TRIM(AA716)="NULL",ISBLANK(AA716),ISNUMBER(AA716)), AA716, IF(AND(ISNUMBER(FIND("|", AA716))=TRUE, ISNUMBER(FIND("-", AA716))=FALSE), AA716, IF(AND(ISNUMBER(FIND("|", AA716))=FALSE, ISNUMBER(FIND("-", AA716))=TRUE),_xlfn.CHOOSECOLS(_xlfn.TEXTSPLIT(AA716,"-", "|",,TRUE),2), _xlfn.CONCAT(_xlfn.CHOOSECOLS(_xlfn.TEXTSPLIT(SUBSTITUTE(AA716, "-", "|"), "|"),2),"|", _xlfn.CHOOSECOLS(_xlfn.TEXTSPLIT(SUBSTITUTE(AA716, "-", "|"), "|"), 4)))))</f>
        <v xml:space="preserve">NULL </v>
      </c>
      <c r="BA716" s="92" t="str" cm="1">
        <f t="array" ref="BA716">TRIM(_xlfn.CHOOSECOLS(_xlfn.TEXTSPLIT(AY716,"|",,TRUE),1))</f>
        <v>NULL</v>
      </c>
      <c r="BB716" s="92" t="str" cm="1">
        <f t="array" ref="BB716">TRIM(_xlfn.CHOOSECOLS(_xlfn.TEXTSPLIT(AZ716,"|",,TRUE),1))</f>
        <v>NULL</v>
      </c>
      <c r="BC716" s="92" t="str" cm="1">
        <f t="array" ref="BC716">TRIM(_xlfn.CHOOSECOLS(_xlfn.TEXTSPLIT(AB716,"|",,TRUE),1))</f>
        <v>NULL</v>
      </c>
      <c r="BD716" s="92" t="str" cm="1">
        <f t="array" ref="BD716">TRIM(_xlfn.CHOOSECOLS(_xlfn.TEXTSPLIT(AC716,"|",,TRUE),1))</f>
        <v>NULL</v>
      </c>
      <c r="BE716" s="92" t="str" cm="1">
        <f t="array" ref="BE716">TRIM(_xlfn.CHOOSECOLS(_xlfn.TEXTSPLIT(AD716,"|",,TRUE),1))</f>
        <v>NULL</v>
      </c>
      <c r="BF716" s="92" cm="1">
        <f t="array" ref="BF716">IF(OR(TRIM(AE716)="NULL",ISBLANK(AE716),ISNUMBER(AE716)),AE716,_xlfn.CHOOSECOLS(_xlfn.TEXTSPLIT(AE716,"-",,TRUE),1))</f>
        <v>150</v>
      </c>
      <c r="BG716" s="92" cm="1">
        <f t="array" ref="BG716">IF(OR(TRIM(AE716)="NULL",ISBLANK(AE716),ISNUMBER(AE716)),AE716,_xlfn.CHOOSECOLS(_xlfn.TEXTSPLIT(AE716,"-",,TRUE),2))</f>
        <v>150</v>
      </c>
      <c r="BH716" s="95">
        <f t="shared" si="66"/>
        <v>2006</v>
      </c>
      <c r="BI716" s="96">
        <f t="shared" si="67"/>
        <v>10</v>
      </c>
      <c r="BJ716" s="97">
        <f t="shared" si="68"/>
        <v>9</v>
      </c>
      <c r="BK716" s="96">
        <f t="shared" si="69"/>
        <v>2006</v>
      </c>
      <c r="BL716" s="96">
        <f t="shared" si="70"/>
        <v>10</v>
      </c>
      <c r="BM716" s="97">
        <f t="shared" si="71"/>
        <v>15</v>
      </c>
      <c r="BN716" s="93" t="b">
        <f>AND(TRIM(BH716)="NULL", TRIM(BK716)="NULL")</f>
        <v>0</v>
      </c>
      <c r="BO716" s="127" t="s">
        <v>1062</v>
      </c>
      <c r="BP716" s="127" t="s">
        <v>1062</v>
      </c>
    </row>
    <row r="717" spans="1:68" ht="45.75">
      <c r="A717" s="7" t="s">
        <v>1873</v>
      </c>
      <c r="B717" s="1" t="s">
        <v>420</v>
      </c>
      <c r="C717" s="40" t="s">
        <v>1874</v>
      </c>
      <c r="D717" s="6" t="s">
        <v>1875</v>
      </c>
      <c r="E717" s="21" t="s">
        <v>1876</v>
      </c>
      <c r="F717" s="5" t="s">
        <v>63</v>
      </c>
      <c r="G717" s="25" t="s">
        <v>63</v>
      </c>
      <c r="H717" s="25" t="s">
        <v>63</v>
      </c>
      <c r="I717" s="25" t="s">
        <v>63</v>
      </c>
      <c r="J717" s="5">
        <v>43380</v>
      </c>
      <c r="K717" s="6">
        <v>2018</v>
      </c>
      <c r="L717" s="6">
        <v>10</v>
      </c>
      <c r="M717" s="6">
        <v>7</v>
      </c>
      <c r="N717" s="5">
        <v>43389</v>
      </c>
      <c r="O717" s="6">
        <v>2018</v>
      </c>
      <c r="P717" s="6">
        <v>10</v>
      </c>
      <c r="Q717" s="6">
        <v>16</v>
      </c>
      <c r="R717" s="6">
        <v>74</v>
      </c>
      <c r="S717" s="6" t="s">
        <v>63</v>
      </c>
      <c r="T717" s="6">
        <v>20000</v>
      </c>
      <c r="U717" s="6" t="s">
        <v>166</v>
      </c>
      <c r="V717" s="6">
        <v>21000</v>
      </c>
      <c r="W717" s="6" t="s">
        <v>166</v>
      </c>
      <c r="X717" s="6" t="s">
        <v>166</v>
      </c>
      <c r="Y717" s="6" t="s">
        <v>166</v>
      </c>
      <c r="Z717" s="6" t="s">
        <v>166</v>
      </c>
      <c r="AA717" s="6">
        <v>25500000000</v>
      </c>
      <c r="AB717" s="6" t="s">
        <v>172</v>
      </c>
      <c r="AC717" s="6" t="s">
        <v>590</v>
      </c>
      <c r="AD717" s="6">
        <v>2018</v>
      </c>
      <c r="AE717" s="6">
        <v>5220</v>
      </c>
      <c r="AH717" s="91" t="str" cm="1">
        <f t="array" ref="AH717">IF(OR(TRIM(S717)="NULL",ISBLANK(S717),ISNUMBER(S717)),S717,_xlfn.CHOOSECOLS(_xlfn.TEXTSPLIT(S717,"-",,TRUE),1))</f>
        <v>NULL</v>
      </c>
      <c r="AI717" s="91" t="str" cm="1">
        <f t="array" ref="AI717">IF(OR(TRIM(S717)="NULL",ISBLANK(S717),ISNUMBER(S717)),S717,_xlfn.CHOOSECOLS(_xlfn.TEXTSPLIT(S717,"-",,TRUE),2))</f>
        <v>NULL</v>
      </c>
      <c r="AJ717" s="91" cm="1">
        <f t="array" ref="AJ717">IF(OR(TRIM(R717)="NULL",ISBLANK(R717),ISNUMBER(R717)),R717,_xlfn.CHOOSECOLS(_xlfn.TEXTSPLIT(R717,"-",,TRUE),1))</f>
        <v>74</v>
      </c>
      <c r="AK717" s="91" cm="1">
        <f t="array" ref="AK717">IF(OR(TRIM(R717)="NULL",ISBLANK(R717),ISNUMBER(R717)),R717,_xlfn.CHOOSECOLS(_xlfn.TEXTSPLIT(R717,"-",,TRUE),2))</f>
        <v>74</v>
      </c>
      <c r="AL717" s="91" cm="1">
        <f t="array" ref="AL717">IF(OR(TRIM(T717)="NULL",ISBLANK(T717),ISNUMBER(T717)),T717,_xlfn.CHOOSECOLS(_xlfn.TEXTSPLIT(T717,"-",,TRUE),1))</f>
        <v>20000</v>
      </c>
      <c r="AM717" s="91" cm="1">
        <f t="array" ref="AM717">IF(OR(TRIM(T717)="NULL",ISBLANK(T717),ISNUMBER(T717)),T717,_xlfn.CHOOSECOLS(_xlfn.TEXTSPLIT(T717,"-",,TRUE),2))</f>
        <v>20000</v>
      </c>
      <c r="AN717" s="91" t="str" cm="1">
        <f t="array" ref="AN717">IF(OR(TRIM(U717)="NULL",ISBLANK(U717),ISNUMBER(U717)),U717,_xlfn.CHOOSECOLS(_xlfn.TEXTSPLIT(Y717,"-",,TRUE),1))</f>
        <v xml:space="preserve">NULL </v>
      </c>
      <c r="AO717" s="91" t="str" cm="1">
        <f t="array" ref="AO717">IF(OR(TRIM(U717)="NULL",ISBLANK(U717),ISNUMBER(U717)),U717,_xlfn.CHOOSECOLS(_xlfn.TEXTSPLIT(Y717,"-",,TRUE),2))</f>
        <v xml:space="preserve">NULL </v>
      </c>
      <c r="AP717" s="91" cm="1">
        <f t="array" ref="AP717">IF(OR(TRIM(V717)="NULL",ISBLANK(V717),ISNUMBER(V717)),V717,_xlfn.CHOOSECOLS(_xlfn.TEXTSPLIT(Y717,"-",,TRUE),1))</f>
        <v>21000</v>
      </c>
      <c r="AQ717" s="91" cm="1">
        <f t="array" ref="AQ717">IF(OR(TRIM(V717)="NULL",ISBLANK(V717),ISNUMBER(V717)),V717,_xlfn.CHOOSECOLS(_xlfn.TEXTSPLIT(Y717,"-",,TRUE),2))</f>
        <v>21000</v>
      </c>
      <c r="AR717" s="99" t="str" cm="1">
        <f t="array" ref="AR717">IF(OR(TRIM(W717)="NULL",ISBLANK(W717),ISNUMBER(W717)), W717, IF(AND(ISNUMBER(FIND("|", W717))=TRUE, ISNUMBER(FIND("-", W717))=FALSE), W717, IF(AND(ISNUMBER(FIND("|", W717))=FALSE, ISNUMBER(FIND("-", W717))=TRUE),_xlfn.CHOOSECOLS(_xlfn.TEXTSPLIT(W717,"-", "|",,TRUE),1), _xlfn.CONCAT(_xlfn.CHOOSECOLS(_xlfn.TEXTSPLIT(SUBSTITUTE(W717, "-", "|"), "|"),1),"|", _xlfn.CHOOSECOLS(_xlfn.TEXTSPLIT(SUBSTITUTE(W717, "-", "|"), "|"), 3)))))</f>
        <v xml:space="preserve">NULL </v>
      </c>
      <c r="AS717" s="99" t="str" cm="1">
        <f t="array" ref="AS717">IF(OR(TRIM(W717)="NULL",ISBLANK(W717),ISNUMBER(W717)), W717, IF(AND(ISNUMBER(FIND("|", W717))=TRUE, ISNUMBER(FIND("-", W717))=FALSE), W717, IF(AND(ISNUMBER(FIND("|", W717))=FALSE, ISNUMBER(FIND("-", W717))=TRUE),_xlfn.CHOOSECOLS(_xlfn.TEXTSPLIT(W717,"-", "|",,TRUE),2), _xlfn.CONCAT(_xlfn.CHOOSECOLS(_xlfn.TEXTSPLIT(SUBSTITUTE(W717, "-", "|"), "|"),2),"|", _xlfn.CHOOSECOLS(_xlfn.TEXTSPLIT(SUBSTITUTE(W717, "-", "|"), "|"), 4)))))</f>
        <v xml:space="preserve">NULL </v>
      </c>
      <c r="AT717" s="92" t="str" cm="1">
        <f t="array" ref="AT717">TRIM(_xlfn.CHOOSECOLS(_xlfn.TEXTSPLIT(AR717,"|",,TRUE),1))</f>
        <v>NULL</v>
      </c>
      <c r="AU717" s="92" t="str" cm="1">
        <f t="array" ref="AU717">TRIM(_xlfn.CHOOSECOLS(_xlfn.TEXTSPLIT(AS717,"|",,TRUE),1))</f>
        <v>NULL</v>
      </c>
      <c r="AV717" s="92" t="str" cm="1">
        <f t="array" ref="AV717">TRIM(_xlfn.CHOOSECOLS(_xlfn.TEXTSPLIT(AB717,"|",,TRUE),1))</f>
        <v>USD</v>
      </c>
      <c r="AW717" s="92" t="str" cm="1">
        <f t="array" ref="AW717">TRIM(_xlfn.CHOOSECOLS(_xlfn.TEXTSPLIT(Y717,"|",,TRUE),1))</f>
        <v>NULL</v>
      </c>
      <c r="AX717" s="92" t="str" cm="1">
        <f t="array" ref="AX717">TRIM(_xlfn.CHOOSECOLS(_xlfn.TEXTSPLIT(Z717,"|",,TRUE),1))</f>
        <v>NULL</v>
      </c>
      <c r="AY717" s="99" cm="1">
        <f t="array" ref="AY717">IF(OR(TRIM(AA717)="NULL",ISBLANK(AA717),ISNUMBER(AA717)), AA717, IF(AND(ISNUMBER(FIND("|", AA717))=TRUE, ISNUMBER(FIND("-", AA717))=FALSE), AA717, IF(AND(ISNUMBER(FIND("|", AA717))=FALSE, ISNUMBER(FIND("-", AA717))=TRUE),_xlfn.CHOOSECOLS(_xlfn.TEXTSPLIT(AA717,"-", "|",,TRUE),1), _xlfn.CONCAT(_xlfn.CHOOSECOLS(_xlfn.TEXTSPLIT(SUBSTITUTE(AA717, "-", "|"), "|"),1),"|", _xlfn.CHOOSECOLS(_xlfn.TEXTSPLIT(SUBSTITUTE(AA717, "-", "|"), "|"), 3)))))</f>
        <v>25500000000</v>
      </c>
      <c r="AZ717" s="99" cm="1">
        <f t="array" ref="AZ717">IF(OR(TRIM(AA717)="NULL",ISBLANK(AA717),ISNUMBER(AA717)), AA717, IF(AND(ISNUMBER(FIND("|", AA717))=TRUE, ISNUMBER(FIND("-", AA717))=FALSE), AA717, IF(AND(ISNUMBER(FIND("|", AA717))=FALSE, ISNUMBER(FIND("-", AA717))=TRUE),_xlfn.CHOOSECOLS(_xlfn.TEXTSPLIT(AA717,"-", "|",,TRUE),2), _xlfn.CONCAT(_xlfn.CHOOSECOLS(_xlfn.TEXTSPLIT(SUBSTITUTE(AA717, "-", "|"), "|"),2),"|", _xlfn.CHOOSECOLS(_xlfn.TEXTSPLIT(SUBSTITUTE(AA717, "-", "|"), "|"), 4)))))</f>
        <v>25500000000</v>
      </c>
      <c r="BA717" s="92" t="str" cm="1">
        <f t="array" ref="BA717">TRIM(_xlfn.CHOOSECOLS(_xlfn.TEXTSPLIT(AY717,"|",,TRUE),1))</f>
        <v>25500000000</v>
      </c>
      <c r="BB717" s="92" t="str" cm="1">
        <f t="array" ref="BB717">TRIM(_xlfn.CHOOSECOLS(_xlfn.TEXTSPLIT(AZ717,"|",,TRUE),1))</f>
        <v>25500000000</v>
      </c>
      <c r="BC717" s="92" t="str" cm="1">
        <f t="array" ref="BC717">TRIM(_xlfn.CHOOSECOLS(_xlfn.TEXTSPLIT(AB717,"|",,TRUE),1))</f>
        <v>USD</v>
      </c>
      <c r="BD717" s="92" t="str" cm="1">
        <f t="array" ref="BD717">TRIM(_xlfn.CHOOSECOLS(_xlfn.TEXTSPLIT(AC717,"|",,TRUE),1))</f>
        <v>YES</v>
      </c>
      <c r="BE717" s="92" t="str" cm="1">
        <f t="array" ref="BE717">TRIM(_xlfn.CHOOSECOLS(_xlfn.TEXTSPLIT(AD717,"|",,TRUE),1))</f>
        <v>2018</v>
      </c>
      <c r="BF717" s="92" cm="1">
        <f t="array" ref="BF717">IF(OR(TRIM(AE717)="NULL",ISBLANK(AE717),ISNUMBER(AE717)),AE717,_xlfn.CHOOSECOLS(_xlfn.TEXTSPLIT(AE717,"-",,TRUE),1))</f>
        <v>5220</v>
      </c>
      <c r="BG717" s="92" cm="1">
        <f t="array" ref="BG717">IF(OR(TRIM(AE717)="NULL",ISBLANK(AE717),ISNUMBER(AE717)),AE717,_xlfn.CHOOSECOLS(_xlfn.TEXTSPLIT(AE717,"-",,TRUE),2))</f>
        <v>5220</v>
      </c>
      <c r="BH717" s="95">
        <f t="shared" si="66"/>
        <v>2018</v>
      </c>
      <c r="BI717" s="96">
        <f t="shared" si="67"/>
        <v>10</v>
      </c>
      <c r="BJ717" s="97">
        <f t="shared" si="68"/>
        <v>7</v>
      </c>
      <c r="BK717" s="96">
        <f t="shared" si="69"/>
        <v>2018</v>
      </c>
      <c r="BL717" s="96">
        <f t="shared" si="70"/>
        <v>10</v>
      </c>
      <c r="BM717" s="97">
        <f t="shared" si="71"/>
        <v>16</v>
      </c>
      <c r="BN717" s="93" t="b">
        <f>AND(TRIM(BH717)="NULL", TRIM(BK717)="NULL")</f>
        <v>0</v>
      </c>
      <c r="BO717" s="127" t="s">
        <v>1877</v>
      </c>
      <c r="BP717" s="127" t="s">
        <v>1877</v>
      </c>
    </row>
    <row r="718" spans="1:68" ht="30.75">
      <c r="A718" s="7" t="s">
        <v>1878</v>
      </c>
      <c r="B718" s="1" t="s">
        <v>59</v>
      </c>
      <c r="C718" s="40" t="s">
        <v>1879</v>
      </c>
      <c r="D718" s="6" t="s">
        <v>1880</v>
      </c>
      <c r="E718" s="21" t="s">
        <v>1881</v>
      </c>
      <c r="F718" s="5" t="s">
        <v>63</v>
      </c>
      <c r="G718" s="25" t="s">
        <v>63</v>
      </c>
      <c r="H718" s="25" t="s">
        <v>63</v>
      </c>
      <c r="I718" s="25" t="s">
        <v>63</v>
      </c>
      <c r="J718" s="5">
        <v>39069</v>
      </c>
      <c r="K718" s="6">
        <v>2006</v>
      </c>
      <c r="L718" s="6">
        <v>12</v>
      </c>
      <c r="M718" s="6">
        <v>18</v>
      </c>
      <c r="N718" s="5">
        <v>39095</v>
      </c>
      <c r="O718" s="6">
        <v>2007</v>
      </c>
      <c r="P718" s="6">
        <v>1</v>
      </c>
      <c r="Q718" s="6">
        <v>13</v>
      </c>
      <c r="R718" s="6">
        <v>118</v>
      </c>
      <c r="S718" s="6" t="s">
        <v>63</v>
      </c>
      <c r="T718" s="6">
        <v>400000</v>
      </c>
      <c r="U718" s="6" t="s">
        <v>166</v>
      </c>
      <c r="V718" s="6" t="s">
        <v>166</v>
      </c>
      <c r="W718" s="6" t="s">
        <v>166</v>
      </c>
      <c r="X718" s="6" t="s">
        <v>166</v>
      </c>
      <c r="Y718" s="6" t="s">
        <v>166</v>
      </c>
      <c r="Z718" s="6" t="s">
        <v>166</v>
      </c>
      <c r="AA718" s="6">
        <v>395000000</v>
      </c>
      <c r="AB718" s="6" t="s">
        <v>172</v>
      </c>
      <c r="AC718" s="6" t="s">
        <v>608</v>
      </c>
      <c r="AD718" s="6" t="s">
        <v>63</v>
      </c>
      <c r="AE718" s="6" t="s">
        <v>63</v>
      </c>
      <c r="AH718" s="91" t="str" cm="1">
        <f t="array" ref="AH718">IF(OR(TRIM(S718)="NULL",ISBLANK(S718),ISNUMBER(S718)),S718,_xlfn.CHOOSECOLS(_xlfn.TEXTSPLIT(S718,"-",,TRUE),1))</f>
        <v>NULL</v>
      </c>
      <c r="AI718" s="91" t="str" cm="1">
        <f t="array" ref="AI718">IF(OR(TRIM(S718)="NULL",ISBLANK(S718),ISNUMBER(S718)),S718,_xlfn.CHOOSECOLS(_xlfn.TEXTSPLIT(S718,"-",,TRUE),2))</f>
        <v>NULL</v>
      </c>
      <c r="AJ718" s="91" cm="1">
        <f t="array" ref="AJ718">IF(OR(TRIM(R718)="NULL",ISBLANK(R718),ISNUMBER(R718)),R718,_xlfn.CHOOSECOLS(_xlfn.TEXTSPLIT(R718,"-",,TRUE),1))</f>
        <v>118</v>
      </c>
      <c r="AK718" s="91" cm="1">
        <f t="array" ref="AK718">IF(OR(TRIM(R718)="NULL",ISBLANK(R718),ISNUMBER(R718)),R718,_xlfn.CHOOSECOLS(_xlfn.TEXTSPLIT(R718,"-",,TRUE),2))</f>
        <v>118</v>
      </c>
      <c r="AL718" s="91" cm="1">
        <f t="array" ref="AL718">IF(OR(TRIM(T718)="NULL",ISBLANK(T718),ISNUMBER(T718)),T718,_xlfn.CHOOSECOLS(_xlfn.TEXTSPLIT(T718,"-",,TRUE),1))</f>
        <v>400000</v>
      </c>
      <c r="AM718" s="91" cm="1">
        <f t="array" ref="AM718">IF(OR(TRIM(T718)="NULL",ISBLANK(T718),ISNUMBER(T718)),T718,_xlfn.CHOOSECOLS(_xlfn.TEXTSPLIT(T718,"-",,TRUE),2))</f>
        <v>400000</v>
      </c>
      <c r="AN718" s="91" t="str" cm="1">
        <f t="array" ref="AN718">IF(OR(TRIM(U718)="NULL",ISBLANK(U718),ISNUMBER(U718)),U718,_xlfn.CHOOSECOLS(_xlfn.TEXTSPLIT(Y718,"-",,TRUE),1))</f>
        <v xml:space="preserve">NULL </v>
      </c>
      <c r="AO718" s="91" t="str" cm="1">
        <f t="array" ref="AO718">IF(OR(TRIM(U718)="NULL",ISBLANK(U718),ISNUMBER(U718)),U718,_xlfn.CHOOSECOLS(_xlfn.TEXTSPLIT(Y718,"-",,TRUE),2))</f>
        <v xml:space="preserve">NULL </v>
      </c>
      <c r="AP718" s="91" t="str" cm="1">
        <f t="array" ref="AP718">IF(OR(TRIM(V718)="NULL",ISBLANK(V718),ISNUMBER(V718)),V718,_xlfn.CHOOSECOLS(_xlfn.TEXTSPLIT(Y718,"-",,TRUE),1))</f>
        <v xml:space="preserve">NULL </v>
      </c>
      <c r="AQ718" s="91" t="str" cm="1">
        <f t="array" ref="AQ718">IF(OR(TRIM(V718)="NULL",ISBLANK(V718),ISNUMBER(V718)),V718,_xlfn.CHOOSECOLS(_xlfn.TEXTSPLIT(Y718,"-",,TRUE),2))</f>
        <v xml:space="preserve">NULL </v>
      </c>
      <c r="AR718" s="99" t="str" cm="1">
        <f t="array" ref="AR718">IF(OR(TRIM(W718)="NULL",ISBLANK(W718),ISNUMBER(W718)), W718, IF(AND(ISNUMBER(FIND("|", W718))=TRUE, ISNUMBER(FIND("-", W718))=FALSE), W718, IF(AND(ISNUMBER(FIND("|", W718))=FALSE, ISNUMBER(FIND("-", W718))=TRUE),_xlfn.CHOOSECOLS(_xlfn.TEXTSPLIT(W718,"-", "|",,TRUE),1), _xlfn.CONCAT(_xlfn.CHOOSECOLS(_xlfn.TEXTSPLIT(SUBSTITUTE(W718, "-", "|"), "|"),1),"|", _xlfn.CHOOSECOLS(_xlfn.TEXTSPLIT(SUBSTITUTE(W718, "-", "|"), "|"), 3)))))</f>
        <v xml:space="preserve">NULL </v>
      </c>
      <c r="AS718" s="99" t="str" cm="1">
        <f t="array" ref="AS718">IF(OR(TRIM(W718)="NULL",ISBLANK(W718),ISNUMBER(W718)), W718, IF(AND(ISNUMBER(FIND("|", W718))=TRUE, ISNUMBER(FIND("-", W718))=FALSE), W718, IF(AND(ISNUMBER(FIND("|", W718))=FALSE, ISNUMBER(FIND("-", W718))=TRUE),_xlfn.CHOOSECOLS(_xlfn.TEXTSPLIT(W718,"-", "|",,TRUE),2), _xlfn.CONCAT(_xlfn.CHOOSECOLS(_xlfn.TEXTSPLIT(SUBSTITUTE(W718, "-", "|"), "|"),2),"|", _xlfn.CHOOSECOLS(_xlfn.TEXTSPLIT(SUBSTITUTE(W718, "-", "|"), "|"), 4)))))</f>
        <v xml:space="preserve">NULL </v>
      </c>
      <c r="AT718" s="92" t="str" cm="1">
        <f t="array" ref="AT718">TRIM(_xlfn.CHOOSECOLS(_xlfn.TEXTSPLIT(AR718,"|",,TRUE),1))</f>
        <v>NULL</v>
      </c>
      <c r="AU718" s="92" t="str" cm="1">
        <f t="array" ref="AU718">TRIM(_xlfn.CHOOSECOLS(_xlfn.TEXTSPLIT(AS718,"|",,TRUE),1))</f>
        <v>NULL</v>
      </c>
      <c r="AV718" s="92" t="str" cm="1">
        <f t="array" ref="AV718">TRIM(_xlfn.CHOOSECOLS(_xlfn.TEXTSPLIT(AB718,"|",,TRUE),1))</f>
        <v>USD</v>
      </c>
      <c r="AW718" s="92" t="str" cm="1">
        <f t="array" ref="AW718">TRIM(_xlfn.CHOOSECOLS(_xlfn.TEXTSPLIT(Y718,"|",,TRUE),1))</f>
        <v>NULL</v>
      </c>
      <c r="AX718" s="92" t="str" cm="1">
        <f t="array" ref="AX718">TRIM(_xlfn.CHOOSECOLS(_xlfn.TEXTSPLIT(Z718,"|",,TRUE),1))</f>
        <v>NULL</v>
      </c>
      <c r="AY718" s="99" cm="1">
        <f t="array" ref="AY718">IF(OR(TRIM(AA718)="NULL",ISBLANK(AA718),ISNUMBER(AA718)), AA718, IF(AND(ISNUMBER(FIND("|", AA718))=TRUE, ISNUMBER(FIND("-", AA718))=FALSE), AA718, IF(AND(ISNUMBER(FIND("|", AA718))=FALSE, ISNUMBER(FIND("-", AA718))=TRUE),_xlfn.CHOOSECOLS(_xlfn.TEXTSPLIT(AA718,"-", "|",,TRUE),1), _xlfn.CONCAT(_xlfn.CHOOSECOLS(_xlfn.TEXTSPLIT(SUBSTITUTE(AA718, "-", "|"), "|"),1),"|", _xlfn.CHOOSECOLS(_xlfn.TEXTSPLIT(SUBSTITUTE(AA718, "-", "|"), "|"), 3)))))</f>
        <v>395000000</v>
      </c>
      <c r="AZ718" s="99" cm="1">
        <f t="array" ref="AZ718">IF(OR(TRIM(AA718)="NULL",ISBLANK(AA718),ISNUMBER(AA718)), AA718, IF(AND(ISNUMBER(FIND("|", AA718))=TRUE, ISNUMBER(FIND("-", AA718))=FALSE), AA718, IF(AND(ISNUMBER(FIND("|", AA718))=FALSE, ISNUMBER(FIND("-", AA718))=TRUE),_xlfn.CHOOSECOLS(_xlfn.TEXTSPLIT(AA718,"-", "|",,TRUE),2), _xlfn.CONCAT(_xlfn.CHOOSECOLS(_xlfn.TEXTSPLIT(SUBSTITUTE(AA718, "-", "|"), "|"),2),"|", _xlfn.CHOOSECOLS(_xlfn.TEXTSPLIT(SUBSTITUTE(AA718, "-", "|"), "|"), 4)))))</f>
        <v>395000000</v>
      </c>
      <c r="BA718" s="92" t="str" cm="1">
        <f t="array" ref="BA718">TRIM(_xlfn.CHOOSECOLS(_xlfn.TEXTSPLIT(AY718,"|",,TRUE),1))</f>
        <v>395000000</v>
      </c>
      <c r="BB718" s="92" t="str" cm="1">
        <f t="array" ref="BB718">TRIM(_xlfn.CHOOSECOLS(_xlfn.TEXTSPLIT(AZ718,"|",,TRUE),1))</f>
        <v>395000000</v>
      </c>
      <c r="BC718" s="92" t="str" cm="1">
        <f t="array" ref="BC718">TRIM(_xlfn.CHOOSECOLS(_xlfn.TEXTSPLIT(AB718,"|",,TRUE),1))</f>
        <v>USD</v>
      </c>
      <c r="BD718" s="92" t="str" cm="1">
        <f t="array" ref="BD718">TRIM(_xlfn.CHOOSECOLS(_xlfn.TEXTSPLIT(AC718,"|",,TRUE),1))</f>
        <v>NO</v>
      </c>
      <c r="BE718" s="92" t="str" cm="1">
        <f t="array" ref="BE718">TRIM(_xlfn.CHOOSECOLS(_xlfn.TEXTSPLIT(AD718,"|",,TRUE),1))</f>
        <v>NULL</v>
      </c>
      <c r="BF718" s="92" t="str" cm="1">
        <f t="array" ref="BF718">IF(OR(TRIM(AE718)="NULL",ISBLANK(AE718),ISNUMBER(AE718)),AE718,_xlfn.CHOOSECOLS(_xlfn.TEXTSPLIT(AE718,"-",,TRUE),1))</f>
        <v>NULL</v>
      </c>
      <c r="BG718" s="92" t="str" cm="1">
        <f t="array" ref="BG718">IF(OR(TRIM(AE718)="NULL",ISBLANK(AE718),ISNUMBER(AE718)),AE718,_xlfn.CHOOSECOLS(_xlfn.TEXTSPLIT(AE718,"-",,TRUE),2))</f>
        <v>NULL</v>
      </c>
      <c r="BH718" s="95">
        <f t="shared" si="66"/>
        <v>2006</v>
      </c>
      <c r="BI718" s="96">
        <f t="shared" si="67"/>
        <v>12</v>
      </c>
      <c r="BJ718" s="97">
        <f t="shared" si="68"/>
        <v>18</v>
      </c>
      <c r="BK718" s="96">
        <f t="shared" si="69"/>
        <v>2007</v>
      </c>
      <c r="BL718" s="96">
        <f t="shared" si="70"/>
        <v>1</v>
      </c>
      <c r="BM718" s="97">
        <f t="shared" si="71"/>
        <v>13</v>
      </c>
      <c r="BN718" s="93" t="b">
        <f>AND(TRIM(BH718)="NULL", TRIM(BK718)="NULL")</f>
        <v>0</v>
      </c>
      <c r="BO718" s="127" t="s">
        <v>1882</v>
      </c>
      <c r="BP718" s="127" t="s">
        <v>1882</v>
      </c>
    </row>
    <row r="719" spans="1:68" ht="30.75">
      <c r="A719" s="7" t="s">
        <v>1883</v>
      </c>
      <c r="B719" s="1" t="s">
        <v>420</v>
      </c>
      <c r="C719" s="40" t="s">
        <v>1884</v>
      </c>
      <c r="D719" s="6" t="s">
        <v>1885</v>
      </c>
      <c r="E719" s="21" t="s">
        <v>1886</v>
      </c>
      <c r="F719" s="5" t="s">
        <v>63</v>
      </c>
      <c r="G719" s="25" t="s">
        <v>63</v>
      </c>
      <c r="H719" s="25" t="s">
        <v>63</v>
      </c>
      <c r="I719" s="25" t="s">
        <v>63</v>
      </c>
      <c r="J719" s="5">
        <v>31767</v>
      </c>
      <c r="K719" s="6">
        <v>1986</v>
      </c>
      <c r="L719" s="6">
        <v>12</v>
      </c>
      <c r="M719" s="6">
        <v>21</v>
      </c>
      <c r="N719" s="5">
        <v>31782</v>
      </c>
      <c r="O719" s="6">
        <v>1987</v>
      </c>
      <c r="P719" s="6">
        <v>1</v>
      </c>
      <c r="Q719" s="6">
        <v>5</v>
      </c>
      <c r="R719" s="6">
        <v>2</v>
      </c>
      <c r="S719" s="6" t="s">
        <v>63</v>
      </c>
      <c r="T719" s="6" t="s">
        <v>166</v>
      </c>
      <c r="U719" s="6" t="s">
        <v>166</v>
      </c>
      <c r="V719" s="6" t="s">
        <v>166</v>
      </c>
      <c r="W719" s="6" t="s">
        <v>166</v>
      </c>
      <c r="X719" s="6" t="s">
        <v>166</v>
      </c>
      <c r="Y719" s="6" t="s">
        <v>166</v>
      </c>
      <c r="Z719" s="6" t="s">
        <v>166</v>
      </c>
      <c r="AA719" s="6">
        <v>14000000</v>
      </c>
      <c r="AB719" s="6" t="s">
        <v>172</v>
      </c>
      <c r="AC719" s="6" t="s">
        <v>590</v>
      </c>
      <c r="AD719" s="6">
        <v>1987</v>
      </c>
      <c r="AE719" s="6" t="s">
        <v>63</v>
      </c>
      <c r="AH719" s="91" t="str" cm="1">
        <f t="array" ref="AH719">IF(OR(TRIM(S719)="NULL",ISBLANK(S719),ISNUMBER(S719)),S719,_xlfn.CHOOSECOLS(_xlfn.TEXTSPLIT(S719,"-",,TRUE),1))</f>
        <v>NULL</v>
      </c>
      <c r="AI719" s="91" t="str" cm="1">
        <f t="array" ref="AI719">IF(OR(TRIM(S719)="NULL",ISBLANK(S719),ISNUMBER(S719)),S719,_xlfn.CHOOSECOLS(_xlfn.TEXTSPLIT(S719,"-",,TRUE),2))</f>
        <v>NULL</v>
      </c>
      <c r="AJ719" s="91" cm="1">
        <f t="array" ref="AJ719">IF(OR(TRIM(R719)="NULL",ISBLANK(R719),ISNUMBER(R719)),R719,_xlfn.CHOOSECOLS(_xlfn.TEXTSPLIT(R719,"-",,TRUE),1))</f>
        <v>2</v>
      </c>
      <c r="AK719" s="91" cm="1">
        <f t="array" ref="AK719">IF(OR(TRIM(R719)="NULL",ISBLANK(R719),ISNUMBER(R719)),R719,_xlfn.CHOOSECOLS(_xlfn.TEXTSPLIT(R719,"-",,TRUE),2))</f>
        <v>2</v>
      </c>
      <c r="AL719" s="91" t="str" cm="1">
        <f t="array" ref="AL719">IF(OR(TRIM(T719)="NULL",ISBLANK(T719),ISNUMBER(T719)),T719,_xlfn.CHOOSECOLS(_xlfn.TEXTSPLIT(T719,"-",,TRUE),1))</f>
        <v xml:space="preserve">NULL </v>
      </c>
      <c r="AM719" s="91" t="str" cm="1">
        <f t="array" ref="AM719">IF(OR(TRIM(T719)="NULL",ISBLANK(T719),ISNUMBER(T719)),T719,_xlfn.CHOOSECOLS(_xlfn.TEXTSPLIT(T719,"-",,TRUE),2))</f>
        <v xml:space="preserve">NULL </v>
      </c>
      <c r="AN719" s="91" t="str" cm="1">
        <f t="array" ref="AN719">IF(OR(TRIM(U719)="NULL",ISBLANK(U719),ISNUMBER(U719)),U719,_xlfn.CHOOSECOLS(_xlfn.TEXTSPLIT(Y719,"-",,TRUE),1))</f>
        <v xml:space="preserve">NULL </v>
      </c>
      <c r="AO719" s="91" t="str" cm="1">
        <f t="array" ref="AO719">IF(OR(TRIM(U719)="NULL",ISBLANK(U719),ISNUMBER(U719)),U719,_xlfn.CHOOSECOLS(_xlfn.TEXTSPLIT(Y719,"-",,TRUE),2))</f>
        <v xml:space="preserve">NULL </v>
      </c>
      <c r="AP719" s="91" t="str" cm="1">
        <f t="array" ref="AP719">IF(OR(TRIM(V719)="NULL",ISBLANK(V719),ISNUMBER(V719)),V719,_xlfn.CHOOSECOLS(_xlfn.TEXTSPLIT(Y719,"-",,TRUE),1))</f>
        <v xml:space="preserve">NULL </v>
      </c>
      <c r="AQ719" s="91" t="str" cm="1">
        <f t="array" ref="AQ719">IF(OR(TRIM(V719)="NULL",ISBLANK(V719),ISNUMBER(V719)),V719,_xlfn.CHOOSECOLS(_xlfn.TEXTSPLIT(Y719,"-",,TRUE),2))</f>
        <v xml:space="preserve">NULL </v>
      </c>
      <c r="AR719" s="99" t="str" cm="1">
        <f t="array" ref="AR719">IF(OR(TRIM(W719)="NULL",ISBLANK(W719),ISNUMBER(W719)), W719, IF(AND(ISNUMBER(FIND("|", W719))=TRUE, ISNUMBER(FIND("-", W719))=FALSE), W719, IF(AND(ISNUMBER(FIND("|", W719))=FALSE, ISNUMBER(FIND("-", W719))=TRUE),_xlfn.CHOOSECOLS(_xlfn.TEXTSPLIT(W719,"-", "|",,TRUE),1), _xlfn.CONCAT(_xlfn.CHOOSECOLS(_xlfn.TEXTSPLIT(SUBSTITUTE(W719, "-", "|"), "|"),1),"|", _xlfn.CHOOSECOLS(_xlfn.TEXTSPLIT(SUBSTITUTE(W719, "-", "|"), "|"), 3)))))</f>
        <v xml:space="preserve">NULL </v>
      </c>
      <c r="AS719" s="99" t="str" cm="1">
        <f t="array" ref="AS719">IF(OR(TRIM(W719)="NULL",ISBLANK(W719),ISNUMBER(W719)), W719, IF(AND(ISNUMBER(FIND("|", W719))=TRUE, ISNUMBER(FIND("-", W719))=FALSE), W719, IF(AND(ISNUMBER(FIND("|", W719))=FALSE, ISNUMBER(FIND("-", W719))=TRUE),_xlfn.CHOOSECOLS(_xlfn.TEXTSPLIT(W719,"-", "|",,TRUE),2), _xlfn.CONCAT(_xlfn.CHOOSECOLS(_xlfn.TEXTSPLIT(SUBSTITUTE(W719, "-", "|"), "|"),2),"|", _xlfn.CHOOSECOLS(_xlfn.TEXTSPLIT(SUBSTITUTE(W719, "-", "|"), "|"), 4)))))</f>
        <v xml:space="preserve">NULL </v>
      </c>
      <c r="AT719" s="92" t="str" cm="1">
        <f t="array" ref="AT719">TRIM(_xlfn.CHOOSECOLS(_xlfn.TEXTSPLIT(AR719,"|",,TRUE),1))</f>
        <v>NULL</v>
      </c>
      <c r="AU719" s="92" t="str" cm="1">
        <f t="array" ref="AU719">TRIM(_xlfn.CHOOSECOLS(_xlfn.TEXTSPLIT(AS719,"|",,TRUE),1))</f>
        <v>NULL</v>
      </c>
      <c r="AV719" s="92" t="str" cm="1">
        <f t="array" ref="AV719">TRIM(_xlfn.CHOOSECOLS(_xlfn.TEXTSPLIT(AB719,"|",,TRUE),1))</f>
        <v>USD</v>
      </c>
      <c r="AW719" s="92" t="str" cm="1">
        <f t="array" ref="AW719">TRIM(_xlfn.CHOOSECOLS(_xlfn.TEXTSPLIT(Y719,"|",,TRUE),1))</f>
        <v>NULL</v>
      </c>
      <c r="AX719" s="92" t="str" cm="1">
        <f t="array" ref="AX719">TRIM(_xlfn.CHOOSECOLS(_xlfn.TEXTSPLIT(Z719,"|",,TRUE),1))</f>
        <v>NULL</v>
      </c>
      <c r="AY719" s="99" cm="1">
        <f t="array" ref="AY719">IF(OR(TRIM(AA719)="NULL",ISBLANK(AA719),ISNUMBER(AA719)), AA719, IF(AND(ISNUMBER(FIND("|", AA719))=TRUE, ISNUMBER(FIND("-", AA719))=FALSE), AA719, IF(AND(ISNUMBER(FIND("|", AA719))=FALSE, ISNUMBER(FIND("-", AA719))=TRUE),_xlfn.CHOOSECOLS(_xlfn.TEXTSPLIT(AA719,"-", "|",,TRUE),1), _xlfn.CONCAT(_xlfn.CHOOSECOLS(_xlfn.TEXTSPLIT(SUBSTITUTE(AA719, "-", "|"), "|"),1),"|", _xlfn.CHOOSECOLS(_xlfn.TEXTSPLIT(SUBSTITUTE(AA719, "-", "|"), "|"), 3)))))</f>
        <v>14000000</v>
      </c>
      <c r="AZ719" s="99" cm="1">
        <f t="array" ref="AZ719">IF(OR(TRIM(AA719)="NULL",ISBLANK(AA719),ISNUMBER(AA719)), AA719, IF(AND(ISNUMBER(FIND("|", AA719))=TRUE, ISNUMBER(FIND("-", AA719))=FALSE), AA719, IF(AND(ISNUMBER(FIND("|", AA719))=FALSE, ISNUMBER(FIND("-", AA719))=TRUE),_xlfn.CHOOSECOLS(_xlfn.TEXTSPLIT(AA719,"-", "|",,TRUE),2), _xlfn.CONCAT(_xlfn.CHOOSECOLS(_xlfn.TEXTSPLIT(SUBSTITUTE(AA719, "-", "|"), "|"),2),"|", _xlfn.CHOOSECOLS(_xlfn.TEXTSPLIT(SUBSTITUTE(AA719, "-", "|"), "|"), 4)))))</f>
        <v>14000000</v>
      </c>
      <c r="BA719" s="92" t="str" cm="1">
        <f t="array" ref="BA719">TRIM(_xlfn.CHOOSECOLS(_xlfn.TEXTSPLIT(AY719,"|",,TRUE),1))</f>
        <v>14000000</v>
      </c>
      <c r="BB719" s="92" t="str" cm="1">
        <f t="array" ref="BB719">TRIM(_xlfn.CHOOSECOLS(_xlfn.TEXTSPLIT(AZ719,"|",,TRUE),1))</f>
        <v>14000000</v>
      </c>
      <c r="BC719" s="92" t="str" cm="1">
        <f t="array" ref="BC719">TRIM(_xlfn.CHOOSECOLS(_xlfn.TEXTSPLIT(AB719,"|",,TRUE),1))</f>
        <v>USD</v>
      </c>
      <c r="BD719" s="92" t="str" cm="1">
        <f t="array" ref="BD719">TRIM(_xlfn.CHOOSECOLS(_xlfn.TEXTSPLIT(AC719,"|",,TRUE),1))</f>
        <v>YES</v>
      </c>
      <c r="BE719" s="92" t="str" cm="1">
        <f t="array" ref="BE719">TRIM(_xlfn.CHOOSECOLS(_xlfn.TEXTSPLIT(AD719,"|",,TRUE),1))</f>
        <v>1987</v>
      </c>
      <c r="BF719" s="92" t="str" cm="1">
        <f t="array" ref="BF719">IF(OR(TRIM(AE719)="NULL",ISBLANK(AE719),ISNUMBER(AE719)),AE719,_xlfn.CHOOSECOLS(_xlfn.TEXTSPLIT(AE719,"-",,TRUE),1))</f>
        <v>NULL</v>
      </c>
      <c r="BG719" s="92" t="str" cm="1">
        <f t="array" ref="BG719">IF(OR(TRIM(AE719)="NULL",ISBLANK(AE719),ISNUMBER(AE719)),AE719,_xlfn.CHOOSECOLS(_xlfn.TEXTSPLIT(AE719,"-",,TRUE),2))</f>
        <v>NULL</v>
      </c>
      <c r="BH719" s="95">
        <f t="shared" si="66"/>
        <v>1986</v>
      </c>
      <c r="BI719" s="96">
        <f t="shared" si="67"/>
        <v>12</v>
      </c>
      <c r="BJ719" s="97">
        <f t="shared" si="68"/>
        <v>21</v>
      </c>
      <c r="BK719" s="96">
        <f t="shared" si="69"/>
        <v>1987</v>
      </c>
      <c r="BL719" s="96">
        <f t="shared" si="70"/>
        <v>1</v>
      </c>
      <c r="BM719" s="97">
        <f t="shared" si="71"/>
        <v>5</v>
      </c>
      <c r="BN719" s="93" t="b">
        <f>AND(TRIM(BH719)="NULL", TRIM(BK719)="NULL")</f>
        <v>0</v>
      </c>
      <c r="BO719" s="127" t="s">
        <v>1887</v>
      </c>
      <c r="BP719" s="127" t="s">
        <v>1887</v>
      </c>
    </row>
    <row r="720" spans="1:68">
      <c r="A720" s="7" t="s">
        <v>1888</v>
      </c>
      <c r="B720" s="1" t="s">
        <v>420</v>
      </c>
      <c r="C720" s="40" t="s">
        <v>1889</v>
      </c>
      <c r="D720" s="6" t="s">
        <v>1890</v>
      </c>
      <c r="E720" s="21" t="s">
        <v>1061</v>
      </c>
      <c r="F720" s="5" t="s">
        <v>63</v>
      </c>
      <c r="G720" s="25" t="s">
        <v>63</v>
      </c>
      <c r="H720" s="25" t="s">
        <v>63</v>
      </c>
      <c r="I720" s="25" t="s">
        <v>63</v>
      </c>
      <c r="J720" s="5">
        <v>40411</v>
      </c>
      <c r="K720" s="6">
        <v>2010</v>
      </c>
      <c r="L720" s="6">
        <v>8</v>
      </c>
      <c r="M720" s="6">
        <v>21</v>
      </c>
      <c r="N720" s="5">
        <v>40419</v>
      </c>
      <c r="O720" s="6">
        <v>2010</v>
      </c>
      <c r="P720" s="6">
        <v>8</v>
      </c>
      <c r="Q720" s="6">
        <v>29</v>
      </c>
      <c r="R720" s="6">
        <v>6</v>
      </c>
      <c r="S720" s="6" t="s">
        <v>63</v>
      </c>
      <c r="T720" s="6" t="s">
        <v>166</v>
      </c>
      <c r="U720" s="6">
        <v>60000</v>
      </c>
      <c r="V720" s="6">
        <v>800000</v>
      </c>
      <c r="W720" s="6" t="s">
        <v>166</v>
      </c>
      <c r="X720" s="6" t="s">
        <v>166</v>
      </c>
      <c r="Y720" s="6" t="s">
        <v>166</v>
      </c>
      <c r="Z720" s="6" t="s">
        <v>166</v>
      </c>
      <c r="AA720" s="6">
        <v>8300000</v>
      </c>
      <c r="AB720" s="6" t="s">
        <v>172</v>
      </c>
      <c r="AC720" s="6" t="s">
        <v>608</v>
      </c>
      <c r="AD720" s="6" t="s">
        <v>63</v>
      </c>
      <c r="AE720" s="6">
        <v>56</v>
      </c>
      <c r="AH720" s="91" t="str" cm="1">
        <f t="array" ref="AH720">IF(OR(TRIM(S720)="NULL",ISBLANK(S720),ISNUMBER(S720)),S720,_xlfn.CHOOSECOLS(_xlfn.TEXTSPLIT(S720,"-",,TRUE),1))</f>
        <v>NULL</v>
      </c>
      <c r="AI720" s="91" t="str" cm="1">
        <f t="array" ref="AI720">IF(OR(TRIM(S720)="NULL",ISBLANK(S720),ISNUMBER(S720)),S720,_xlfn.CHOOSECOLS(_xlfn.TEXTSPLIT(S720,"-",,TRUE),2))</f>
        <v>NULL</v>
      </c>
      <c r="AJ720" s="91" cm="1">
        <f t="array" ref="AJ720">IF(OR(TRIM(R720)="NULL",ISBLANK(R720),ISNUMBER(R720)),R720,_xlfn.CHOOSECOLS(_xlfn.TEXTSPLIT(R720,"-",,TRUE),1))</f>
        <v>6</v>
      </c>
      <c r="AK720" s="91" cm="1">
        <f t="array" ref="AK720">IF(OR(TRIM(R720)="NULL",ISBLANK(R720),ISNUMBER(R720)),R720,_xlfn.CHOOSECOLS(_xlfn.TEXTSPLIT(R720,"-",,TRUE),2))</f>
        <v>6</v>
      </c>
      <c r="AL720" s="91" t="str" cm="1">
        <f t="array" ref="AL720">IF(OR(TRIM(T720)="NULL",ISBLANK(T720),ISNUMBER(T720)),T720,_xlfn.CHOOSECOLS(_xlfn.TEXTSPLIT(T720,"-",,TRUE),1))</f>
        <v xml:space="preserve">NULL </v>
      </c>
      <c r="AM720" s="91" t="str" cm="1">
        <f t="array" ref="AM720">IF(OR(TRIM(T720)="NULL",ISBLANK(T720),ISNUMBER(T720)),T720,_xlfn.CHOOSECOLS(_xlfn.TEXTSPLIT(T720,"-",,TRUE),2))</f>
        <v xml:space="preserve">NULL </v>
      </c>
      <c r="AN720" s="91" cm="1">
        <f t="array" ref="AN720">IF(OR(TRIM(U720)="NULL",ISBLANK(U720),ISNUMBER(U720)),U720,_xlfn.CHOOSECOLS(_xlfn.TEXTSPLIT(Y720,"-",,TRUE),1))</f>
        <v>60000</v>
      </c>
      <c r="AO720" s="91" cm="1">
        <f t="array" ref="AO720">IF(OR(TRIM(U720)="NULL",ISBLANK(U720),ISNUMBER(U720)),U720,_xlfn.CHOOSECOLS(_xlfn.TEXTSPLIT(Y720,"-",,TRUE),2))</f>
        <v>60000</v>
      </c>
      <c r="AP720" s="91" cm="1">
        <f t="array" ref="AP720">IF(OR(TRIM(V720)="NULL",ISBLANK(V720),ISNUMBER(V720)),V720,_xlfn.CHOOSECOLS(_xlfn.TEXTSPLIT(Y720,"-",,TRUE),1))</f>
        <v>800000</v>
      </c>
      <c r="AQ720" s="91" cm="1">
        <f t="array" ref="AQ720">IF(OR(TRIM(V720)="NULL",ISBLANK(V720),ISNUMBER(V720)),V720,_xlfn.CHOOSECOLS(_xlfn.TEXTSPLIT(Y720,"-",,TRUE),2))</f>
        <v>800000</v>
      </c>
      <c r="AR720" s="99" t="str" cm="1">
        <f t="array" ref="AR720">IF(OR(TRIM(W720)="NULL",ISBLANK(W720),ISNUMBER(W720)), W720, IF(AND(ISNUMBER(FIND("|", W720))=TRUE, ISNUMBER(FIND("-", W720))=FALSE), W720, IF(AND(ISNUMBER(FIND("|", W720))=FALSE, ISNUMBER(FIND("-", W720))=TRUE),_xlfn.CHOOSECOLS(_xlfn.TEXTSPLIT(W720,"-", "|",,TRUE),1), _xlfn.CONCAT(_xlfn.CHOOSECOLS(_xlfn.TEXTSPLIT(SUBSTITUTE(W720, "-", "|"), "|"),1),"|", _xlfn.CHOOSECOLS(_xlfn.TEXTSPLIT(SUBSTITUTE(W720, "-", "|"), "|"), 3)))))</f>
        <v xml:space="preserve">NULL </v>
      </c>
      <c r="AS720" s="99" t="str" cm="1">
        <f t="array" ref="AS720">IF(OR(TRIM(W720)="NULL",ISBLANK(W720),ISNUMBER(W720)), W720, IF(AND(ISNUMBER(FIND("|", W720))=TRUE, ISNUMBER(FIND("-", W720))=FALSE), W720, IF(AND(ISNUMBER(FIND("|", W720))=FALSE, ISNUMBER(FIND("-", W720))=TRUE),_xlfn.CHOOSECOLS(_xlfn.TEXTSPLIT(W720,"-", "|",,TRUE),2), _xlfn.CONCAT(_xlfn.CHOOSECOLS(_xlfn.TEXTSPLIT(SUBSTITUTE(W720, "-", "|"), "|"),2),"|", _xlfn.CHOOSECOLS(_xlfn.TEXTSPLIT(SUBSTITUTE(W720, "-", "|"), "|"), 4)))))</f>
        <v xml:space="preserve">NULL </v>
      </c>
      <c r="AT720" s="92" t="str" cm="1">
        <f t="array" ref="AT720">TRIM(_xlfn.CHOOSECOLS(_xlfn.TEXTSPLIT(AR720,"|",,TRUE),1))</f>
        <v>NULL</v>
      </c>
      <c r="AU720" s="92" t="str" cm="1">
        <f t="array" ref="AU720">TRIM(_xlfn.CHOOSECOLS(_xlfn.TEXTSPLIT(AS720,"|",,TRUE),1))</f>
        <v>NULL</v>
      </c>
      <c r="AV720" s="92" t="str" cm="1">
        <f t="array" ref="AV720">TRIM(_xlfn.CHOOSECOLS(_xlfn.TEXTSPLIT(AB720,"|",,TRUE),1))</f>
        <v>USD</v>
      </c>
      <c r="AW720" s="92" t="str" cm="1">
        <f t="array" ref="AW720">TRIM(_xlfn.CHOOSECOLS(_xlfn.TEXTSPLIT(Y720,"|",,TRUE),1))</f>
        <v>NULL</v>
      </c>
      <c r="AX720" s="92" t="str" cm="1">
        <f t="array" ref="AX720">TRIM(_xlfn.CHOOSECOLS(_xlfn.TEXTSPLIT(Z720,"|",,TRUE),1))</f>
        <v>NULL</v>
      </c>
      <c r="AY720" s="99" cm="1">
        <f t="array" ref="AY720">IF(OR(TRIM(AA720)="NULL",ISBLANK(AA720),ISNUMBER(AA720)), AA720, IF(AND(ISNUMBER(FIND("|", AA720))=TRUE, ISNUMBER(FIND("-", AA720))=FALSE), AA720, IF(AND(ISNUMBER(FIND("|", AA720))=FALSE, ISNUMBER(FIND("-", AA720))=TRUE),_xlfn.CHOOSECOLS(_xlfn.TEXTSPLIT(AA720,"-", "|",,TRUE),1), _xlfn.CONCAT(_xlfn.CHOOSECOLS(_xlfn.TEXTSPLIT(SUBSTITUTE(AA720, "-", "|"), "|"),1),"|", _xlfn.CHOOSECOLS(_xlfn.TEXTSPLIT(SUBSTITUTE(AA720, "-", "|"), "|"), 3)))))</f>
        <v>8300000</v>
      </c>
      <c r="AZ720" s="99" cm="1">
        <f t="array" ref="AZ720">IF(OR(TRIM(AA720)="NULL",ISBLANK(AA720),ISNUMBER(AA720)), AA720, IF(AND(ISNUMBER(FIND("|", AA720))=TRUE, ISNUMBER(FIND("-", AA720))=FALSE), AA720, IF(AND(ISNUMBER(FIND("|", AA720))=FALSE, ISNUMBER(FIND("-", AA720))=TRUE),_xlfn.CHOOSECOLS(_xlfn.TEXTSPLIT(AA720,"-", "|",,TRUE),2), _xlfn.CONCAT(_xlfn.CHOOSECOLS(_xlfn.TEXTSPLIT(SUBSTITUTE(AA720, "-", "|"), "|"),2),"|", _xlfn.CHOOSECOLS(_xlfn.TEXTSPLIT(SUBSTITUTE(AA720, "-", "|"), "|"), 4)))))</f>
        <v>8300000</v>
      </c>
      <c r="BA720" s="92" t="str" cm="1">
        <f t="array" ref="BA720">TRIM(_xlfn.CHOOSECOLS(_xlfn.TEXTSPLIT(AY720,"|",,TRUE),1))</f>
        <v>8300000</v>
      </c>
      <c r="BB720" s="92" t="str" cm="1">
        <f t="array" ref="BB720">TRIM(_xlfn.CHOOSECOLS(_xlfn.TEXTSPLIT(AZ720,"|",,TRUE),1))</f>
        <v>8300000</v>
      </c>
      <c r="BC720" s="92" t="str" cm="1">
        <f t="array" ref="BC720">TRIM(_xlfn.CHOOSECOLS(_xlfn.TEXTSPLIT(AB720,"|",,TRUE),1))</f>
        <v>USD</v>
      </c>
      <c r="BD720" s="92" t="str" cm="1">
        <f t="array" ref="BD720">TRIM(_xlfn.CHOOSECOLS(_xlfn.TEXTSPLIT(AC720,"|",,TRUE),1))</f>
        <v>NO</v>
      </c>
      <c r="BE720" s="92" t="str" cm="1">
        <f t="array" ref="BE720">TRIM(_xlfn.CHOOSECOLS(_xlfn.TEXTSPLIT(AD720,"|",,TRUE),1))</f>
        <v>NULL</v>
      </c>
      <c r="BF720" s="92" cm="1">
        <f t="array" ref="BF720">IF(OR(TRIM(AE720)="NULL",ISBLANK(AE720),ISNUMBER(AE720)),AE720,_xlfn.CHOOSECOLS(_xlfn.TEXTSPLIT(AE720,"-",,TRUE),1))</f>
        <v>56</v>
      </c>
      <c r="BG720" s="92" cm="1">
        <f t="array" ref="BG720">IF(OR(TRIM(AE720)="NULL",ISBLANK(AE720),ISNUMBER(AE720)),AE720,_xlfn.CHOOSECOLS(_xlfn.TEXTSPLIT(AE720,"-",,TRUE),2))</f>
        <v>56</v>
      </c>
      <c r="BH720" s="95">
        <f t="shared" si="66"/>
        <v>2010</v>
      </c>
      <c r="BI720" s="96">
        <f t="shared" si="67"/>
        <v>8</v>
      </c>
      <c r="BJ720" s="97">
        <f t="shared" si="68"/>
        <v>21</v>
      </c>
      <c r="BK720" s="96">
        <f t="shared" si="69"/>
        <v>2010</v>
      </c>
      <c r="BL720" s="96">
        <f t="shared" si="70"/>
        <v>8</v>
      </c>
      <c r="BM720" s="97">
        <f t="shared" si="71"/>
        <v>29</v>
      </c>
      <c r="BN720" s="93" t="b">
        <f>AND(TRIM(BH720)="NULL", TRIM(BK720)="NULL")</f>
        <v>0</v>
      </c>
      <c r="BO720" s="127" t="s">
        <v>1062</v>
      </c>
      <c r="BP720" s="127" t="s">
        <v>1062</v>
      </c>
    </row>
    <row r="721" spans="1:68" ht="30.75">
      <c r="A721" s="7" t="s">
        <v>1891</v>
      </c>
      <c r="B721" s="1" t="s">
        <v>420</v>
      </c>
      <c r="C721" s="40" t="s">
        <v>1892</v>
      </c>
      <c r="D721" s="6" t="s">
        <v>1893</v>
      </c>
      <c r="E721" s="21" t="s">
        <v>1894</v>
      </c>
      <c r="F721" s="5" t="s">
        <v>63</v>
      </c>
      <c r="G721" s="25" t="s">
        <v>63</v>
      </c>
      <c r="H721" s="25" t="s">
        <v>63</v>
      </c>
      <c r="I721" s="25" t="s">
        <v>63</v>
      </c>
      <c r="J721" s="5">
        <v>40812</v>
      </c>
      <c r="K721" s="6">
        <v>2011</v>
      </c>
      <c r="L721" s="6">
        <v>9</v>
      </c>
      <c r="M721" s="6">
        <v>26</v>
      </c>
      <c r="N721" s="5">
        <v>40821</v>
      </c>
      <c r="O721" s="6">
        <v>2011</v>
      </c>
      <c r="P721" s="6">
        <v>10</v>
      </c>
      <c r="Q721" s="6">
        <v>5</v>
      </c>
      <c r="R721" s="6">
        <v>18</v>
      </c>
      <c r="S721" s="6" t="s">
        <v>63</v>
      </c>
      <c r="T721" s="6" t="s">
        <v>166</v>
      </c>
      <c r="U721" s="6" t="s">
        <v>166</v>
      </c>
      <c r="V721" s="6" t="s">
        <v>166</v>
      </c>
      <c r="W721" s="6" t="s">
        <v>166</v>
      </c>
      <c r="X721" s="6" t="s">
        <v>166</v>
      </c>
      <c r="Y721" s="6" t="s">
        <v>166</v>
      </c>
      <c r="Z721" s="6" t="s">
        <v>166</v>
      </c>
      <c r="AA721" s="6">
        <v>250000000</v>
      </c>
      <c r="AB721" s="6" t="s">
        <v>172</v>
      </c>
      <c r="AC721" s="6" t="s">
        <v>590</v>
      </c>
      <c r="AD721" s="6">
        <v>2011</v>
      </c>
      <c r="AE721" s="6" t="s">
        <v>63</v>
      </c>
      <c r="AH721" s="91" t="str" cm="1">
        <f t="array" ref="AH721">IF(OR(TRIM(S721)="NULL",ISBLANK(S721),ISNUMBER(S721)),S721,_xlfn.CHOOSECOLS(_xlfn.TEXTSPLIT(S721,"-",,TRUE),1))</f>
        <v>NULL</v>
      </c>
      <c r="AI721" s="91" t="str" cm="1">
        <f t="array" ref="AI721">IF(OR(TRIM(S721)="NULL",ISBLANK(S721),ISNUMBER(S721)),S721,_xlfn.CHOOSECOLS(_xlfn.TEXTSPLIT(S721,"-",,TRUE),2))</f>
        <v>NULL</v>
      </c>
      <c r="AJ721" s="91" cm="1">
        <f t="array" ref="AJ721">IF(OR(TRIM(R721)="NULL",ISBLANK(R721),ISNUMBER(R721)),R721,_xlfn.CHOOSECOLS(_xlfn.TEXTSPLIT(R721,"-",,TRUE),1))</f>
        <v>18</v>
      </c>
      <c r="AK721" s="91" cm="1">
        <f t="array" ref="AK721">IF(OR(TRIM(R721)="NULL",ISBLANK(R721),ISNUMBER(R721)),R721,_xlfn.CHOOSECOLS(_xlfn.TEXTSPLIT(R721,"-",,TRUE),2))</f>
        <v>18</v>
      </c>
      <c r="AL721" s="91" t="str" cm="1">
        <f t="array" ref="AL721">IF(OR(TRIM(T721)="NULL",ISBLANK(T721),ISNUMBER(T721)),T721,_xlfn.CHOOSECOLS(_xlfn.TEXTSPLIT(T721,"-",,TRUE),1))</f>
        <v xml:space="preserve">NULL </v>
      </c>
      <c r="AM721" s="91" t="str" cm="1">
        <f t="array" ref="AM721">IF(OR(TRIM(T721)="NULL",ISBLANK(T721),ISNUMBER(T721)),T721,_xlfn.CHOOSECOLS(_xlfn.TEXTSPLIT(T721,"-",,TRUE),2))</f>
        <v xml:space="preserve">NULL </v>
      </c>
      <c r="AN721" s="91" t="str" cm="1">
        <f t="array" ref="AN721">IF(OR(TRIM(U721)="NULL",ISBLANK(U721),ISNUMBER(U721)),U721,_xlfn.CHOOSECOLS(_xlfn.TEXTSPLIT(Y721,"-",,TRUE),1))</f>
        <v xml:space="preserve">NULL </v>
      </c>
      <c r="AO721" s="91" t="str" cm="1">
        <f t="array" ref="AO721">IF(OR(TRIM(U721)="NULL",ISBLANK(U721),ISNUMBER(U721)),U721,_xlfn.CHOOSECOLS(_xlfn.TEXTSPLIT(Y721,"-",,TRUE),2))</f>
        <v xml:space="preserve">NULL </v>
      </c>
      <c r="AP721" s="91" t="str" cm="1">
        <f t="array" ref="AP721">IF(OR(TRIM(V721)="NULL",ISBLANK(V721),ISNUMBER(V721)),V721,_xlfn.CHOOSECOLS(_xlfn.TEXTSPLIT(Y721,"-",,TRUE),1))</f>
        <v xml:space="preserve">NULL </v>
      </c>
      <c r="AQ721" s="91" t="str" cm="1">
        <f t="array" ref="AQ721">IF(OR(TRIM(V721)="NULL",ISBLANK(V721),ISNUMBER(V721)),V721,_xlfn.CHOOSECOLS(_xlfn.TEXTSPLIT(Y721,"-",,TRUE),2))</f>
        <v xml:space="preserve">NULL </v>
      </c>
      <c r="AR721" s="99" t="str" cm="1">
        <f t="array" ref="AR721">IF(OR(TRIM(W721)="NULL",ISBLANK(W721),ISNUMBER(W721)), W721, IF(AND(ISNUMBER(FIND("|", W721))=TRUE, ISNUMBER(FIND("-", W721))=FALSE), W721, IF(AND(ISNUMBER(FIND("|", W721))=FALSE, ISNUMBER(FIND("-", W721))=TRUE),_xlfn.CHOOSECOLS(_xlfn.TEXTSPLIT(W721,"-", "|",,TRUE),1), _xlfn.CONCAT(_xlfn.CHOOSECOLS(_xlfn.TEXTSPLIT(SUBSTITUTE(W721, "-", "|"), "|"),1),"|", _xlfn.CHOOSECOLS(_xlfn.TEXTSPLIT(SUBSTITUTE(W721, "-", "|"), "|"), 3)))))</f>
        <v xml:space="preserve">NULL </v>
      </c>
      <c r="AS721" s="99" t="str" cm="1">
        <f t="array" ref="AS721">IF(OR(TRIM(W721)="NULL",ISBLANK(W721),ISNUMBER(W721)), W721, IF(AND(ISNUMBER(FIND("|", W721))=TRUE, ISNUMBER(FIND("-", W721))=FALSE), W721, IF(AND(ISNUMBER(FIND("|", W721))=FALSE, ISNUMBER(FIND("-", W721))=TRUE),_xlfn.CHOOSECOLS(_xlfn.TEXTSPLIT(W721,"-", "|",,TRUE),2), _xlfn.CONCAT(_xlfn.CHOOSECOLS(_xlfn.TEXTSPLIT(SUBSTITUTE(W721, "-", "|"), "|"),2),"|", _xlfn.CHOOSECOLS(_xlfn.TEXTSPLIT(SUBSTITUTE(W721, "-", "|"), "|"), 4)))))</f>
        <v xml:space="preserve">NULL </v>
      </c>
      <c r="AT721" s="92" t="str" cm="1">
        <f t="array" ref="AT721">TRIM(_xlfn.CHOOSECOLS(_xlfn.TEXTSPLIT(AR721,"|",,TRUE),1))</f>
        <v>NULL</v>
      </c>
      <c r="AU721" s="92" t="str" cm="1">
        <f t="array" ref="AU721">TRIM(_xlfn.CHOOSECOLS(_xlfn.TEXTSPLIT(AS721,"|",,TRUE),1))</f>
        <v>NULL</v>
      </c>
      <c r="AV721" s="92" t="str" cm="1">
        <f t="array" ref="AV721">TRIM(_xlfn.CHOOSECOLS(_xlfn.TEXTSPLIT(AB721,"|",,TRUE),1))</f>
        <v>USD</v>
      </c>
      <c r="AW721" s="92" t="str" cm="1">
        <f t="array" ref="AW721">TRIM(_xlfn.CHOOSECOLS(_xlfn.TEXTSPLIT(Y721,"|",,TRUE),1))</f>
        <v>NULL</v>
      </c>
      <c r="AX721" s="92" t="str" cm="1">
        <f t="array" ref="AX721">TRIM(_xlfn.CHOOSECOLS(_xlfn.TEXTSPLIT(Z721,"|",,TRUE),1))</f>
        <v>NULL</v>
      </c>
      <c r="AY721" s="99" cm="1">
        <f t="array" ref="AY721">IF(OR(TRIM(AA721)="NULL",ISBLANK(AA721),ISNUMBER(AA721)), AA721, IF(AND(ISNUMBER(FIND("|", AA721))=TRUE, ISNUMBER(FIND("-", AA721))=FALSE), AA721, IF(AND(ISNUMBER(FIND("|", AA721))=FALSE, ISNUMBER(FIND("-", AA721))=TRUE),_xlfn.CHOOSECOLS(_xlfn.TEXTSPLIT(AA721,"-", "|",,TRUE),1), _xlfn.CONCAT(_xlfn.CHOOSECOLS(_xlfn.TEXTSPLIT(SUBSTITUTE(AA721, "-", "|"), "|"),1),"|", _xlfn.CHOOSECOLS(_xlfn.TEXTSPLIT(SUBSTITUTE(AA721, "-", "|"), "|"), 3)))))</f>
        <v>250000000</v>
      </c>
      <c r="AZ721" s="99" cm="1">
        <f t="array" ref="AZ721">IF(OR(TRIM(AA721)="NULL",ISBLANK(AA721),ISNUMBER(AA721)), AA721, IF(AND(ISNUMBER(FIND("|", AA721))=TRUE, ISNUMBER(FIND("-", AA721))=FALSE), AA721, IF(AND(ISNUMBER(FIND("|", AA721))=FALSE, ISNUMBER(FIND("-", AA721))=TRUE),_xlfn.CHOOSECOLS(_xlfn.TEXTSPLIT(AA721,"-", "|",,TRUE),2), _xlfn.CONCAT(_xlfn.CHOOSECOLS(_xlfn.TEXTSPLIT(SUBSTITUTE(AA721, "-", "|"), "|"),2),"|", _xlfn.CHOOSECOLS(_xlfn.TEXTSPLIT(SUBSTITUTE(AA721, "-", "|"), "|"), 4)))))</f>
        <v>250000000</v>
      </c>
      <c r="BA721" s="92" t="str" cm="1">
        <f t="array" ref="BA721">TRIM(_xlfn.CHOOSECOLS(_xlfn.TEXTSPLIT(AY721,"|",,TRUE),1))</f>
        <v>250000000</v>
      </c>
      <c r="BB721" s="92" t="str" cm="1">
        <f t="array" ref="BB721">TRIM(_xlfn.CHOOSECOLS(_xlfn.TEXTSPLIT(AZ721,"|",,TRUE),1))</f>
        <v>250000000</v>
      </c>
      <c r="BC721" s="92" t="str" cm="1">
        <f t="array" ref="BC721">TRIM(_xlfn.CHOOSECOLS(_xlfn.TEXTSPLIT(AB721,"|",,TRUE),1))</f>
        <v>USD</v>
      </c>
      <c r="BD721" s="92" t="str" cm="1">
        <f t="array" ref="BD721">TRIM(_xlfn.CHOOSECOLS(_xlfn.TEXTSPLIT(AC721,"|",,TRUE),1))</f>
        <v>YES</v>
      </c>
      <c r="BE721" s="92" t="str" cm="1">
        <f t="array" ref="BE721">TRIM(_xlfn.CHOOSECOLS(_xlfn.TEXTSPLIT(AD721,"|",,TRUE),1))</f>
        <v>2011</v>
      </c>
      <c r="BF721" s="92" t="str" cm="1">
        <f t="array" ref="BF721">IF(OR(TRIM(AE721)="NULL",ISBLANK(AE721),ISNUMBER(AE721)),AE721,_xlfn.CHOOSECOLS(_xlfn.TEXTSPLIT(AE721,"-",,TRUE),1))</f>
        <v>NULL</v>
      </c>
      <c r="BG721" s="92" t="str" cm="1">
        <f t="array" ref="BG721">IF(OR(TRIM(AE721)="NULL",ISBLANK(AE721),ISNUMBER(AE721)),AE721,_xlfn.CHOOSECOLS(_xlfn.TEXTSPLIT(AE721,"-",,TRUE),2))</f>
        <v>NULL</v>
      </c>
      <c r="BH721" s="95">
        <f t="shared" si="66"/>
        <v>2011</v>
      </c>
      <c r="BI721" s="96">
        <f t="shared" si="67"/>
        <v>9</v>
      </c>
      <c r="BJ721" s="97">
        <f t="shared" si="68"/>
        <v>26</v>
      </c>
      <c r="BK721" s="96">
        <f t="shared" si="69"/>
        <v>2011</v>
      </c>
      <c r="BL721" s="96">
        <f t="shared" si="70"/>
        <v>10</v>
      </c>
      <c r="BM721" s="97">
        <f t="shared" si="71"/>
        <v>5</v>
      </c>
      <c r="BN721" s="93" t="b">
        <f>AND(TRIM(BH721)="NULL", TRIM(BK721)="NULL")</f>
        <v>0</v>
      </c>
      <c r="BO721" s="127" t="s">
        <v>1398</v>
      </c>
      <c r="BP721" s="127" t="s">
        <v>1398</v>
      </c>
    </row>
    <row r="722" spans="1:68" ht="30.75">
      <c r="A722" s="7" t="s">
        <v>1895</v>
      </c>
      <c r="B722" s="1" t="s">
        <v>420</v>
      </c>
      <c r="C722" s="40" t="s">
        <v>1896</v>
      </c>
      <c r="D722" s="6" t="s">
        <v>1897</v>
      </c>
      <c r="E722" s="21" t="s">
        <v>1898</v>
      </c>
      <c r="F722" s="5" t="s">
        <v>63</v>
      </c>
      <c r="G722" s="25" t="s">
        <v>63</v>
      </c>
      <c r="H722" s="25" t="s">
        <v>63</v>
      </c>
      <c r="I722" s="25" t="s">
        <v>63</v>
      </c>
      <c r="J722" s="5">
        <v>21743</v>
      </c>
      <c r="K722" s="6">
        <v>1959</v>
      </c>
      <c r="L722" s="6">
        <v>7</v>
      </c>
      <c r="M722" s="6">
        <v>12</v>
      </c>
      <c r="N722" s="5">
        <v>21749</v>
      </c>
      <c r="O722" s="6">
        <v>1959</v>
      </c>
      <c r="P722" s="6">
        <v>7</v>
      </c>
      <c r="Q722" s="6">
        <v>18</v>
      </c>
      <c r="R722" s="6">
        <v>109</v>
      </c>
      <c r="S722" s="6">
        <v>202</v>
      </c>
      <c r="T722" s="6">
        <v>100</v>
      </c>
      <c r="U722" s="6">
        <v>10000</v>
      </c>
      <c r="V722" s="6" t="s">
        <v>166</v>
      </c>
      <c r="W722" s="6" t="s">
        <v>166</v>
      </c>
      <c r="X722" s="6" t="s">
        <v>166</v>
      </c>
      <c r="Y722" s="6" t="s">
        <v>166</v>
      </c>
      <c r="Z722" s="6" t="s">
        <v>166</v>
      </c>
      <c r="AA722" s="6">
        <v>500000</v>
      </c>
      <c r="AB722" s="6" t="s">
        <v>172</v>
      </c>
      <c r="AC722" s="6" t="s">
        <v>590</v>
      </c>
      <c r="AD722" s="6">
        <v>1959</v>
      </c>
      <c r="AE722" s="6">
        <v>668</v>
      </c>
      <c r="AH722" s="91" cm="1">
        <f t="array" ref="AH722">IF(OR(TRIM(S722)="NULL",ISBLANK(S722),ISNUMBER(S722)),S722,_xlfn.CHOOSECOLS(_xlfn.TEXTSPLIT(S722,"-",,TRUE),1))</f>
        <v>202</v>
      </c>
      <c r="AI722" s="91" cm="1">
        <f t="array" ref="AI722">IF(OR(TRIM(S722)="NULL",ISBLANK(S722),ISNUMBER(S722)),S722,_xlfn.CHOOSECOLS(_xlfn.TEXTSPLIT(S722,"-",,TRUE),2))</f>
        <v>202</v>
      </c>
      <c r="AJ722" s="91" cm="1">
        <f t="array" ref="AJ722">IF(OR(TRIM(R722)="NULL",ISBLANK(R722),ISNUMBER(R722)),R722,_xlfn.CHOOSECOLS(_xlfn.TEXTSPLIT(R722,"-",,TRUE),1))</f>
        <v>109</v>
      </c>
      <c r="AK722" s="91" cm="1">
        <f t="array" ref="AK722">IF(OR(TRIM(R722)="NULL",ISBLANK(R722),ISNUMBER(R722)),R722,_xlfn.CHOOSECOLS(_xlfn.TEXTSPLIT(R722,"-",,TRUE),2))</f>
        <v>109</v>
      </c>
      <c r="AL722" s="91" cm="1">
        <f t="array" ref="AL722">IF(OR(TRIM(T722)="NULL",ISBLANK(T722),ISNUMBER(T722)),T722,_xlfn.CHOOSECOLS(_xlfn.TEXTSPLIT(T722,"-",,TRUE),1))</f>
        <v>100</v>
      </c>
      <c r="AM722" s="91" cm="1">
        <f t="array" ref="AM722">IF(OR(TRIM(T722)="NULL",ISBLANK(T722),ISNUMBER(T722)),T722,_xlfn.CHOOSECOLS(_xlfn.TEXTSPLIT(T722,"-",,TRUE),2))</f>
        <v>100</v>
      </c>
      <c r="AN722" s="91" cm="1">
        <f t="array" ref="AN722">IF(OR(TRIM(U722)="NULL",ISBLANK(U722),ISNUMBER(U722)),U722,_xlfn.CHOOSECOLS(_xlfn.TEXTSPLIT(Y722,"-",,TRUE),1))</f>
        <v>10000</v>
      </c>
      <c r="AO722" s="91" cm="1">
        <f t="array" ref="AO722">IF(OR(TRIM(U722)="NULL",ISBLANK(U722),ISNUMBER(U722)),U722,_xlfn.CHOOSECOLS(_xlfn.TEXTSPLIT(Y722,"-",,TRUE),2))</f>
        <v>10000</v>
      </c>
      <c r="AP722" s="91" t="str" cm="1">
        <f t="array" ref="AP722">IF(OR(TRIM(V722)="NULL",ISBLANK(V722),ISNUMBER(V722)),V722,_xlfn.CHOOSECOLS(_xlfn.TEXTSPLIT(Y722,"-",,TRUE),1))</f>
        <v xml:space="preserve">NULL </v>
      </c>
      <c r="AQ722" s="91" t="str" cm="1">
        <f t="array" ref="AQ722">IF(OR(TRIM(V722)="NULL",ISBLANK(V722),ISNUMBER(V722)),V722,_xlfn.CHOOSECOLS(_xlfn.TEXTSPLIT(Y722,"-",,TRUE),2))</f>
        <v xml:space="preserve">NULL </v>
      </c>
      <c r="AR722" s="99" t="str" cm="1">
        <f t="array" ref="AR722">IF(OR(TRIM(W722)="NULL",ISBLANK(W722),ISNUMBER(W722)), W722, IF(AND(ISNUMBER(FIND("|", W722))=TRUE, ISNUMBER(FIND("-", W722))=FALSE), W722, IF(AND(ISNUMBER(FIND("|", W722))=FALSE, ISNUMBER(FIND("-", W722))=TRUE),_xlfn.CHOOSECOLS(_xlfn.TEXTSPLIT(W722,"-", "|",,TRUE),1), _xlfn.CONCAT(_xlfn.CHOOSECOLS(_xlfn.TEXTSPLIT(SUBSTITUTE(W722, "-", "|"), "|"),1),"|", _xlfn.CHOOSECOLS(_xlfn.TEXTSPLIT(SUBSTITUTE(W722, "-", "|"), "|"), 3)))))</f>
        <v xml:space="preserve">NULL </v>
      </c>
      <c r="AS722" s="99" t="str" cm="1">
        <f t="array" ref="AS722">IF(OR(TRIM(W722)="NULL",ISBLANK(W722),ISNUMBER(W722)), W722, IF(AND(ISNUMBER(FIND("|", W722))=TRUE, ISNUMBER(FIND("-", W722))=FALSE), W722, IF(AND(ISNUMBER(FIND("|", W722))=FALSE, ISNUMBER(FIND("-", W722))=TRUE),_xlfn.CHOOSECOLS(_xlfn.TEXTSPLIT(W722,"-", "|",,TRUE),2), _xlfn.CONCAT(_xlfn.CHOOSECOLS(_xlfn.TEXTSPLIT(SUBSTITUTE(W722, "-", "|"), "|"),2),"|", _xlfn.CHOOSECOLS(_xlfn.TEXTSPLIT(SUBSTITUTE(W722, "-", "|"), "|"), 4)))))</f>
        <v xml:space="preserve">NULL </v>
      </c>
      <c r="AT722" s="92" t="str" cm="1">
        <f t="array" ref="AT722">TRIM(_xlfn.CHOOSECOLS(_xlfn.TEXTSPLIT(AR722,"|",,TRUE),1))</f>
        <v>NULL</v>
      </c>
      <c r="AU722" s="92" t="str" cm="1">
        <f t="array" ref="AU722">TRIM(_xlfn.CHOOSECOLS(_xlfn.TEXTSPLIT(AS722,"|",,TRUE),1))</f>
        <v>NULL</v>
      </c>
      <c r="AV722" s="92" t="str" cm="1">
        <f t="array" ref="AV722">TRIM(_xlfn.CHOOSECOLS(_xlfn.TEXTSPLIT(AB722,"|",,TRUE),1))</f>
        <v>USD</v>
      </c>
      <c r="AW722" s="92" t="str" cm="1">
        <f t="array" ref="AW722">TRIM(_xlfn.CHOOSECOLS(_xlfn.TEXTSPLIT(Y722,"|",,TRUE),1))</f>
        <v>NULL</v>
      </c>
      <c r="AX722" s="92" t="str" cm="1">
        <f t="array" ref="AX722">TRIM(_xlfn.CHOOSECOLS(_xlfn.TEXTSPLIT(Z722,"|",,TRUE),1))</f>
        <v>NULL</v>
      </c>
      <c r="AY722" s="99" cm="1">
        <f t="array" ref="AY722">IF(OR(TRIM(AA722)="NULL",ISBLANK(AA722),ISNUMBER(AA722)), AA722, IF(AND(ISNUMBER(FIND("|", AA722))=TRUE, ISNUMBER(FIND("-", AA722))=FALSE), AA722, IF(AND(ISNUMBER(FIND("|", AA722))=FALSE, ISNUMBER(FIND("-", AA722))=TRUE),_xlfn.CHOOSECOLS(_xlfn.TEXTSPLIT(AA722,"-", "|",,TRUE),1), _xlfn.CONCAT(_xlfn.CHOOSECOLS(_xlfn.TEXTSPLIT(SUBSTITUTE(AA722, "-", "|"), "|"),1),"|", _xlfn.CHOOSECOLS(_xlfn.TEXTSPLIT(SUBSTITUTE(AA722, "-", "|"), "|"), 3)))))</f>
        <v>500000</v>
      </c>
      <c r="AZ722" s="99" cm="1">
        <f t="array" ref="AZ722">IF(OR(TRIM(AA722)="NULL",ISBLANK(AA722),ISNUMBER(AA722)), AA722, IF(AND(ISNUMBER(FIND("|", AA722))=TRUE, ISNUMBER(FIND("-", AA722))=FALSE), AA722, IF(AND(ISNUMBER(FIND("|", AA722))=FALSE, ISNUMBER(FIND("-", AA722))=TRUE),_xlfn.CHOOSECOLS(_xlfn.TEXTSPLIT(AA722,"-", "|",,TRUE),2), _xlfn.CONCAT(_xlfn.CHOOSECOLS(_xlfn.TEXTSPLIT(SUBSTITUTE(AA722, "-", "|"), "|"),2),"|", _xlfn.CHOOSECOLS(_xlfn.TEXTSPLIT(SUBSTITUTE(AA722, "-", "|"), "|"), 4)))))</f>
        <v>500000</v>
      </c>
      <c r="BA722" s="92" t="str" cm="1">
        <f t="array" ref="BA722">TRIM(_xlfn.CHOOSECOLS(_xlfn.TEXTSPLIT(AY722,"|",,TRUE),1))</f>
        <v>500000</v>
      </c>
      <c r="BB722" s="92" t="str" cm="1">
        <f t="array" ref="BB722">TRIM(_xlfn.CHOOSECOLS(_xlfn.TEXTSPLIT(AZ722,"|",,TRUE),1))</f>
        <v>500000</v>
      </c>
      <c r="BC722" s="92" t="str" cm="1">
        <f t="array" ref="BC722">TRIM(_xlfn.CHOOSECOLS(_xlfn.TEXTSPLIT(AB722,"|",,TRUE),1))</f>
        <v>USD</v>
      </c>
      <c r="BD722" s="92" t="str" cm="1">
        <f t="array" ref="BD722">TRIM(_xlfn.CHOOSECOLS(_xlfn.TEXTSPLIT(AC722,"|",,TRUE),1))</f>
        <v>YES</v>
      </c>
      <c r="BE722" s="92" t="str" cm="1">
        <f t="array" ref="BE722">TRIM(_xlfn.CHOOSECOLS(_xlfn.TEXTSPLIT(AD722,"|",,TRUE),1))</f>
        <v>1959</v>
      </c>
      <c r="BF722" s="92" cm="1">
        <f t="array" ref="BF722">IF(OR(TRIM(AE722)="NULL",ISBLANK(AE722),ISNUMBER(AE722)),AE722,_xlfn.CHOOSECOLS(_xlfn.TEXTSPLIT(AE722,"-",,TRUE),1))</f>
        <v>668</v>
      </c>
      <c r="BG722" s="92" cm="1">
        <f t="array" ref="BG722">IF(OR(TRIM(AE722)="NULL",ISBLANK(AE722),ISNUMBER(AE722)),AE722,_xlfn.CHOOSECOLS(_xlfn.TEXTSPLIT(AE722,"-",,TRUE),2))</f>
        <v>668</v>
      </c>
      <c r="BH722" s="95">
        <f t="shared" si="66"/>
        <v>1959</v>
      </c>
      <c r="BI722" s="96">
        <f t="shared" si="67"/>
        <v>7</v>
      </c>
      <c r="BJ722" s="97">
        <f t="shared" si="68"/>
        <v>12</v>
      </c>
      <c r="BK722" s="96">
        <f t="shared" si="69"/>
        <v>1959</v>
      </c>
      <c r="BL722" s="96">
        <f t="shared" si="70"/>
        <v>7</v>
      </c>
      <c r="BM722" s="97">
        <f t="shared" si="71"/>
        <v>18</v>
      </c>
      <c r="BN722" s="93" t="b">
        <f>AND(TRIM(BH722)="NULL", TRIM(BK722)="NULL")</f>
        <v>0</v>
      </c>
      <c r="BO722" s="127" t="s">
        <v>1899</v>
      </c>
      <c r="BP722" s="127" t="s">
        <v>1899</v>
      </c>
    </row>
    <row r="723" spans="1:68">
      <c r="A723" s="7" t="s">
        <v>1900</v>
      </c>
      <c r="B723" s="1" t="s">
        <v>420</v>
      </c>
      <c r="C723" s="40" t="s">
        <v>1901</v>
      </c>
      <c r="D723" s="6" t="s">
        <v>1902</v>
      </c>
      <c r="E723" s="21" t="s">
        <v>1903</v>
      </c>
      <c r="F723" s="5" t="s">
        <v>63</v>
      </c>
      <c r="G723" s="25" t="s">
        <v>63</v>
      </c>
      <c r="H723" s="25" t="s">
        <v>63</v>
      </c>
      <c r="I723" s="25" t="s">
        <v>63</v>
      </c>
      <c r="J723" s="5">
        <v>35296</v>
      </c>
      <c r="K723" s="6">
        <v>1996</v>
      </c>
      <c r="L723" s="6">
        <v>8</v>
      </c>
      <c r="M723" s="6">
        <v>19</v>
      </c>
      <c r="N723" s="5">
        <v>35315</v>
      </c>
      <c r="O723" s="6">
        <v>1996</v>
      </c>
      <c r="P723" s="6">
        <v>9</v>
      </c>
      <c r="Q723" s="6">
        <v>7</v>
      </c>
      <c r="R723" s="6">
        <v>2</v>
      </c>
      <c r="S723" s="6">
        <v>2</v>
      </c>
      <c r="T723" s="6" t="s">
        <v>166</v>
      </c>
      <c r="U723" s="6" t="s">
        <v>166</v>
      </c>
      <c r="V723" s="6" t="s">
        <v>166</v>
      </c>
      <c r="W723" s="6" t="s">
        <v>166</v>
      </c>
      <c r="X723" s="6" t="s">
        <v>166</v>
      </c>
      <c r="Y723" s="6" t="s">
        <v>166</v>
      </c>
      <c r="Z723" s="6" t="s">
        <v>166</v>
      </c>
      <c r="AA723" s="6">
        <v>20000000</v>
      </c>
      <c r="AB723" s="6" t="s">
        <v>172</v>
      </c>
      <c r="AC723" s="6" t="s">
        <v>590</v>
      </c>
      <c r="AD723" s="6">
        <v>1996</v>
      </c>
      <c r="AE723" s="6" t="s">
        <v>63</v>
      </c>
      <c r="AH723" s="91" cm="1">
        <f t="array" ref="AH723">IF(OR(TRIM(S723)="NULL",ISBLANK(S723),ISNUMBER(S723)),S723,_xlfn.CHOOSECOLS(_xlfn.TEXTSPLIT(S723,"-",,TRUE),1))</f>
        <v>2</v>
      </c>
      <c r="AI723" s="91" cm="1">
        <f t="array" ref="AI723">IF(OR(TRIM(S723)="NULL",ISBLANK(S723),ISNUMBER(S723)),S723,_xlfn.CHOOSECOLS(_xlfn.TEXTSPLIT(S723,"-",,TRUE),2))</f>
        <v>2</v>
      </c>
      <c r="AJ723" s="91" cm="1">
        <f t="array" ref="AJ723">IF(OR(TRIM(R723)="NULL",ISBLANK(R723),ISNUMBER(R723)),R723,_xlfn.CHOOSECOLS(_xlfn.TEXTSPLIT(R723,"-",,TRUE),1))</f>
        <v>2</v>
      </c>
      <c r="AK723" s="91" cm="1">
        <f t="array" ref="AK723">IF(OR(TRIM(R723)="NULL",ISBLANK(R723),ISNUMBER(R723)),R723,_xlfn.CHOOSECOLS(_xlfn.TEXTSPLIT(R723,"-",,TRUE),2))</f>
        <v>2</v>
      </c>
      <c r="AL723" s="91" t="str" cm="1">
        <f t="array" ref="AL723">IF(OR(TRIM(T723)="NULL",ISBLANK(T723),ISNUMBER(T723)),T723,_xlfn.CHOOSECOLS(_xlfn.TEXTSPLIT(T723,"-",,TRUE),1))</f>
        <v xml:space="preserve">NULL </v>
      </c>
      <c r="AM723" s="91" t="str" cm="1">
        <f t="array" ref="AM723">IF(OR(TRIM(T723)="NULL",ISBLANK(T723),ISNUMBER(T723)),T723,_xlfn.CHOOSECOLS(_xlfn.TEXTSPLIT(T723,"-",,TRUE),2))</f>
        <v xml:space="preserve">NULL </v>
      </c>
      <c r="AN723" s="91" t="str" cm="1">
        <f t="array" ref="AN723">IF(OR(TRIM(U723)="NULL",ISBLANK(U723),ISNUMBER(U723)),U723,_xlfn.CHOOSECOLS(_xlfn.TEXTSPLIT(Y723,"-",,TRUE),1))</f>
        <v xml:space="preserve">NULL </v>
      </c>
      <c r="AO723" s="91" t="str" cm="1">
        <f t="array" ref="AO723">IF(OR(TRIM(U723)="NULL",ISBLANK(U723),ISNUMBER(U723)),U723,_xlfn.CHOOSECOLS(_xlfn.TEXTSPLIT(Y723,"-",,TRUE),2))</f>
        <v xml:space="preserve">NULL </v>
      </c>
      <c r="AP723" s="91" t="str" cm="1">
        <f t="array" ref="AP723">IF(OR(TRIM(V723)="NULL",ISBLANK(V723),ISNUMBER(V723)),V723,_xlfn.CHOOSECOLS(_xlfn.TEXTSPLIT(Y723,"-",,TRUE),1))</f>
        <v xml:space="preserve">NULL </v>
      </c>
      <c r="AQ723" s="91" t="str" cm="1">
        <f t="array" ref="AQ723">IF(OR(TRIM(V723)="NULL",ISBLANK(V723),ISNUMBER(V723)),V723,_xlfn.CHOOSECOLS(_xlfn.TEXTSPLIT(Y723,"-",,TRUE),2))</f>
        <v xml:space="preserve">NULL </v>
      </c>
      <c r="AR723" s="99" t="str" cm="1">
        <f t="array" ref="AR723">IF(OR(TRIM(W723)="NULL",ISBLANK(W723),ISNUMBER(W723)), W723, IF(AND(ISNUMBER(FIND("|", W723))=TRUE, ISNUMBER(FIND("-", W723))=FALSE), W723, IF(AND(ISNUMBER(FIND("|", W723))=FALSE, ISNUMBER(FIND("-", W723))=TRUE),_xlfn.CHOOSECOLS(_xlfn.TEXTSPLIT(W723,"-", "|",,TRUE),1), _xlfn.CONCAT(_xlfn.CHOOSECOLS(_xlfn.TEXTSPLIT(SUBSTITUTE(W723, "-", "|"), "|"),1),"|", _xlfn.CHOOSECOLS(_xlfn.TEXTSPLIT(SUBSTITUTE(W723, "-", "|"), "|"), 3)))))</f>
        <v xml:space="preserve">NULL </v>
      </c>
      <c r="AS723" s="99" t="str" cm="1">
        <f t="array" ref="AS723">IF(OR(TRIM(W723)="NULL",ISBLANK(W723),ISNUMBER(W723)), W723, IF(AND(ISNUMBER(FIND("|", W723))=TRUE, ISNUMBER(FIND("-", W723))=FALSE), W723, IF(AND(ISNUMBER(FIND("|", W723))=FALSE, ISNUMBER(FIND("-", W723))=TRUE),_xlfn.CHOOSECOLS(_xlfn.TEXTSPLIT(W723,"-", "|",,TRUE),2), _xlfn.CONCAT(_xlfn.CHOOSECOLS(_xlfn.TEXTSPLIT(SUBSTITUTE(W723, "-", "|"), "|"),2),"|", _xlfn.CHOOSECOLS(_xlfn.TEXTSPLIT(SUBSTITUTE(W723, "-", "|"), "|"), 4)))))</f>
        <v xml:space="preserve">NULL </v>
      </c>
      <c r="AT723" s="92" t="str" cm="1">
        <f t="array" ref="AT723">TRIM(_xlfn.CHOOSECOLS(_xlfn.TEXTSPLIT(AR723,"|",,TRUE),1))</f>
        <v>NULL</v>
      </c>
      <c r="AU723" s="92" t="str" cm="1">
        <f t="array" ref="AU723">TRIM(_xlfn.CHOOSECOLS(_xlfn.TEXTSPLIT(AS723,"|",,TRUE),1))</f>
        <v>NULL</v>
      </c>
      <c r="AV723" s="92" t="str" cm="1">
        <f t="array" ref="AV723">TRIM(_xlfn.CHOOSECOLS(_xlfn.TEXTSPLIT(AB723,"|",,TRUE),1))</f>
        <v>USD</v>
      </c>
      <c r="AW723" s="92" t="str" cm="1">
        <f t="array" ref="AW723">TRIM(_xlfn.CHOOSECOLS(_xlfn.TEXTSPLIT(Y723,"|",,TRUE),1))</f>
        <v>NULL</v>
      </c>
      <c r="AX723" s="92" t="str" cm="1">
        <f t="array" ref="AX723">TRIM(_xlfn.CHOOSECOLS(_xlfn.TEXTSPLIT(Z723,"|",,TRUE),1))</f>
        <v>NULL</v>
      </c>
      <c r="AY723" s="99" cm="1">
        <f t="array" ref="AY723">IF(OR(TRIM(AA723)="NULL",ISBLANK(AA723),ISNUMBER(AA723)), AA723, IF(AND(ISNUMBER(FIND("|", AA723))=TRUE, ISNUMBER(FIND("-", AA723))=FALSE), AA723, IF(AND(ISNUMBER(FIND("|", AA723))=FALSE, ISNUMBER(FIND("-", AA723))=TRUE),_xlfn.CHOOSECOLS(_xlfn.TEXTSPLIT(AA723,"-", "|",,TRUE),1), _xlfn.CONCAT(_xlfn.CHOOSECOLS(_xlfn.TEXTSPLIT(SUBSTITUTE(AA723, "-", "|"), "|"),1),"|", _xlfn.CHOOSECOLS(_xlfn.TEXTSPLIT(SUBSTITUTE(AA723, "-", "|"), "|"), 3)))))</f>
        <v>20000000</v>
      </c>
      <c r="AZ723" s="99" cm="1">
        <f t="array" ref="AZ723">IF(OR(TRIM(AA723)="NULL",ISBLANK(AA723),ISNUMBER(AA723)), AA723, IF(AND(ISNUMBER(FIND("|", AA723))=TRUE, ISNUMBER(FIND("-", AA723))=FALSE), AA723, IF(AND(ISNUMBER(FIND("|", AA723))=FALSE, ISNUMBER(FIND("-", AA723))=TRUE),_xlfn.CHOOSECOLS(_xlfn.TEXTSPLIT(AA723,"-", "|",,TRUE),2), _xlfn.CONCAT(_xlfn.CHOOSECOLS(_xlfn.TEXTSPLIT(SUBSTITUTE(AA723, "-", "|"), "|"),2),"|", _xlfn.CHOOSECOLS(_xlfn.TEXTSPLIT(SUBSTITUTE(AA723, "-", "|"), "|"), 4)))))</f>
        <v>20000000</v>
      </c>
      <c r="BA723" s="92" t="str" cm="1">
        <f t="array" ref="BA723">TRIM(_xlfn.CHOOSECOLS(_xlfn.TEXTSPLIT(AY723,"|",,TRUE),1))</f>
        <v>20000000</v>
      </c>
      <c r="BB723" s="92" t="str" cm="1">
        <f t="array" ref="BB723">TRIM(_xlfn.CHOOSECOLS(_xlfn.TEXTSPLIT(AZ723,"|",,TRUE),1))</f>
        <v>20000000</v>
      </c>
      <c r="BC723" s="92" t="str" cm="1">
        <f t="array" ref="BC723">TRIM(_xlfn.CHOOSECOLS(_xlfn.TEXTSPLIT(AB723,"|",,TRUE),1))</f>
        <v>USD</v>
      </c>
      <c r="BD723" s="92" t="str" cm="1">
        <f t="array" ref="BD723">TRIM(_xlfn.CHOOSECOLS(_xlfn.TEXTSPLIT(AC723,"|",,TRUE),1))</f>
        <v>YES</v>
      </c>
      <c r="BE723" s="92" t="str" cm="1">
        <f t="array" ref="BE723">TRIM(_xlfn.CHOOSECOLS(_xlfn.TEXTSPLIT(AD723,"|",,TRUE),1))</f>
        <v>1996</v>
      </c>
      <c r="BF723" s="92" t="str" cm="1">
        <f t="array" ref="BF723">IF(OR(TRIM(AE723)="NULL",ISBLANK(AE723),ISNUMBER(AE723)),AE723,_xlfn.CHOOSECOLS(_xlfn.TEXTSPLIT(AE723,"-",,TRUE),1))</f>
        <v>NULL</v>
      </c>
      <c r="BG723" s="92" t="str" cm="1">
        <f t="array" ref="BG723">IF(OR(TRIM(AE723)="NULL",ISBLANK(AE723),ISNUMBER(AE723)),AE723,_xlfn.CHOOSECOLS(_xlfn.TEXTSPLIT(AE723,"-",,TRUE),2))</f>
        <v>NULL</v>
      </c>
      <c r="BH723" s="95">
        <f t="shared" si="66"/>
        <v>1996</v>
      </c>
      <c r="BI723" s="96">
        <f t="shared" si="67"/>
        <v>8</v>
      </c>
      <c r="BJ723" s="97">
        <f t="shared" si="68"/>
        <v>19</v>
      </c>
      <c r="BK723" s="96">
        <f t="shared" si="69"/>
        <v>1996</v>
      </c>
      <c r="BL723" s="96">
        <f t="shared" si="70"/>
        <v>9</v>
      </c>
      <c r="BM723" s="97">
        <f t="shared" si="71"/>
        <v>7</v>
      </c>
      <c r="BN723" s="93" t="b">
        <f>AND(TRIM(BH723)="NULL", TRIM(BK723)="NULL")</f>
        <v>0</v>
      </c>
      <c r="BO723" s="127" t="s">
        <v>1198</v>
      </c>
      <c r="BP723" s="127" t="s">
        <v>1198</v>
      </c>
    </row>
    <row r="724" spans="1:68" ht="45.75">
      <c r="A724" s="7" t="s">
        <v>1904</v>
      </c>
      <c r="B724" s="1" t="s">
        <v>158</v>
      </c>
      <c r="C724" s="40" t="s">
        <v>1905</v>
      </c>
      <c r="D724" s="6" t="s">
        <v>1906</v>
      </c>
      <c r="E724" s="21" t="s">
        <v>1907</v>
      </c>
      <c r="F724" s="5" t="s">
        <v>63</v>
      </c>
      <c r="G724" s="25" t="s">
        <v>63</v>
      </c>
      <c r="H724" s="25" t="s">
        <v>63</v>
      </c>
      <c r="I724" s="25" t="s">
        <v>63</v>
      </c>
      <c r="J724" s="5">
        <v>41260</v>
      </c>
      <c r="K724" s="6">
        <v>2012</v>
      </c>
      <c r="L724" s="6">
        <v>12</v>
      </c>
      <c r="M724" s="6">
        <v>17</v>
      </c>
      <c r="N724" s="5">
        <v>41274</v>
      </c>
      <c r="O724" s="6">
        <v>2012</v>
      </c>
      <c r="P724" s="6">
        <v>12</v>
      </c>
      <c r="Q724" s="6">
        <v>31</v>
      </c>
      <c r="R724" s="6">
        <v>16</v>
      </c>
      <c r="S724" s="6">
        <v>24</v>
      </c>
      <c r="T724" s="6" t="s">
        <v>166</v>
      </c>
      <c r="U724" s="6" t="s">
        <v>166</v>
      </c>
      <c r="V724" s="6" t="s">
        <v>166</v>
      </c>
      <c r="W724" s="6" t="s">
        <v>166</v>
      </c>
      <c r="X724" s="6" t="s">
        <v>166</v>
      </c>
      <c r="Y724" s="6" t="s">
        <v>166</v>
      </c>
      <c r="Z724" s="6" t="s">
        <v>166</v>
      </c>
      <c r="AA724" s="6">
        <v>150000000</v>
      </c>
      <c r="AB724" s="6" t="s">
        <v>172</v>
      </c>
      <c r="AC724" s="6" t="s">
        <v>608</v>
      </c>
      <c r="AD724" s="6" t="s">
        <v>63</v>
      </c>
      <c r="AE724" s="6" t="s">
        <v>63</v>
      </c>
      <c r="AH724" s="91" cm="1">
        <f t="array" ref="AH724">IF(OR(TRIM(S724)="NULL",ISBLANK(S724),ISNUMBER(S724)),S724,_xlfn.CHOOSECOLS(_xlfn.TEXTSPLIT(S724,"-",,TRUE),1))</f>
        <v>24</v>
      </c>
      <c r="AI724" s="91" cm="1">
        <f t="array" ref="AI724">IF(OR(TRIM(S724)="NULL",ISBLANK(S724),ISNUMBER(S724)),S724,_xlfn.CHOOSECOLS(_xlfn.TEXTSPLIT(S724,"-",,TRUE),2))</f>
        <v>24</v>
      </c>
      <c r="AJ724" s="91" cm="1">
        <f t="array" ref="AJ724">IF(OR(TRIM(R724)="NULL",ISBLANK(R724),ISNUMBER(R724)),R724,_xlfn.CHOOSECOLS(_xlfn.TEXTSPLIT(R724,"-",,TRUE),1))</f>
        <v>16</v>
      </c>
      <c r="AK724" s="91" cm="1">
        <f t="array" ref="AK724">IF(OR(TRIM(R724)="NULL",ISBLANK(R724),ISNUMBER(R724)),R724,_xlfn.CHOOSECOLS(_xlfn.TEXTSPLIT(R724,"-",,TRUE),2))</f>
        <v>16</v>
      </c>
      <c r="AL724" s="91" t="str" cm="1">
        <f t="array" ref="AL724">IF(OR(TRIM(T724)="NULL",ISBLANK(T724),ISNUMBER(T724)),T724,_xlfn.CHOOSECOLS(_xlfn.TEXTSPLIT(T724,"-",,TRUE),1))</f>
        <v xml:space="preserve">NULL </v>
      </c>
      <c r="AM724" s="91" t="str" cm="1">
        <f t="array" ref="AM724">IF(OR(TRIM(T724)="NULL",ISBLANK(T724),ISNUMBER(T724)),T724,_xlfn.CHOOSECOLS(_xlfn.TEXTSPLIT(T724,"-",,TRUE),2))</f>
        <v xml:space="preserve">NULL </v>
      </c>
      <c r="AN724" s="91" t="str" cm="1">
        <f t="array" ref="AN724">IF(OR(TRIM(U724)="NULL",ISBLANK(U724),ISNUMBER(U724)),U724,_xlfn.CHOOSECOLS(_xlfn.TEXTSPLIT(Y724,"-",,TRUE),1))</f>
        <v xml:space="preserve">NULL </v>
      </c>
      <c r="AO724" s="91" t="str" cm="1">
        <f t="array" ref="AO724">IF(OR(TRIM(U724)="NULL",ISBLANK(U724),ISNUMBER(U724)),U724,_xlfn.CHOOSECOLS(_xlfn.TEXTSPLIT(Y724,"-",,TRUE),2))</f>
        <v xml:space="preserve">NULL </v>
      </c>
      <c r="AP724" s="91" t="str" cm="1">
        <f t="array" ref="AP724">IF(OR(TRIM(V724)="NULL",ISBLANK(V724),ISNUMBER(V724)),V724,_xlfn.CHOOSECOLS(_xlfn.TEXTSPLIT(Y724,"-",,TRUE),1))</f>
        <v xml:space="preserve">NULL </v>
      </c>
      <c r="AQ724" s="91" t="str" cm="1">
        <f t="array" ref="AQ724">IF(OR(TRIM(V724)="NULL",ISBLANK(V724),ISNUMBER(V724)),V724,_xlfn.CHOOSECOLS(_xlfn.TEXTSPLIT(Y724,"-",,TRUE),2))</f>
        <v xml:space="preserve">NULL </v>
      </c>
      <c r="AR724" s="99" t="str" cm="1">
        <f t="array" ref="AR724">IF(OR(TRIM(W724)="NULL",ISBLANK(W724),ISNUMBER(W724)), W724, IF(AND(ISNUMBER(FIND("|", W724))=TRUE, ISNUMBER(FIND("-", W724))=FALSE), W724, IF(AND(ISNUMBER(FIND("|", W724))=FALSE, ISNUMBER(FIND("-", W724))=TRUE),_xlfn.CHOOSECOLS(_xlfn.TEXTSPLIT(W724,"-", "|",,TRUE),1), _xlfn.CONCAT(_xlfn.CHOOSECOLS(_xlfn.TEXTSPLIT(SUBSTITUTE(W724, "-", "|"), "|"),1),"|", _xlfn.CHOOSECOLS(_xlfn.TEXTSPLIT(SUBSTITUTE(W724, "-", "|"), "|"), 3)))))</f>
        <v xml:space="preserve">NULL </v>
      </c>
      <c r="AS724" s="99" t="str" cm="1">
        <f t="array" ref="AS724">IF(OR(TRIM(W724)="NULL",ISBLANK(W724),ISNUMBER(W724)), W724, IF(AND(ISNUMBER(FIND("|", W724))=TRUE, ISNUMBER(FIND("-", W724))=FALSE), W724, IF(AND(ISNUMBER(FIND("|", W724))=FALSE, ISNUMBER(FIND("-", W724))=TRUE),_xlfn.CHOOSECOLS(_xlfn.TEXTSPLIT(W724,"-", "|",,TRUE),2), _xlfn.CONCAT(_xlfn.CHOOSECOLS(_xlfn.TEXTSPLIT(SUBSTITUTE(W724, "-", "|"), "|"),2),"|", _xlfn.CHOOSECOLS(_xlfn.TEXTSPLIT(SUBSTITUTE(W724, "-", "|"), "|"), 4)))))</f>
        <v xml:space="preserve">NULL </v>
      </c>
      <c r="AT724" s="92" t="str" cm="1">
        <f t="array" ref="AT724">TRIM(_xlfn.CHOOSECOLS(_xlfn.TEXTSPLIT(AR724,"|",,TRUE),1))</f>
        <v>NULL</v>
      </c>
      <c r="AU724" s="92" t="str" cm="1">
        <f t="array" ref="AU724">TRIM(_xlfn.CHOOSECOLS(_xlfn.TEXTSPLIT(AS724,"|",,TRUE),1))</f>
        <v>NULL</v>
      </c>
      <c r="AV724" s="92" t="str" cm="1">
        <f t="array" ref="AV724">TRIM(_xlfn.CHOOSECOLS(_xlfn.TEXTSPLIT(AB724,"|",,TRUE),1))</f>
        <v>USD</v>
      </c>
      <c r="AW724" s="92" t="str" cm="1">
        <f t="array" ref="AW724">TRIM(_xlfn.CHOOSECOLS(_xlfn.TEXTSPLIT(Y724,"|",,TRUE),1))</f>
        <v>NULL</v>
      </c>
      <c r="AX724" s="92" t="str" cm="1">
        <f t="array" ref="AX724">TRIM(_xlfn.CHOOSECOLS(_xlfn.TEXTSPLIT(Z724,"|",,TRUE),1))</f>
        <v>NULL</v>
      </c>
      <c r="AY724" s="99" cm="1">
        <f t="array" ref="AY724">IF(OR(TRIM(AA724)="NULL",ISBLANK(AA724),ISNUMBER(AA724)), AA724, IF(AND(ISNUMBER(FIND("|", AA724))=TRUE, ISNUMBER(FIND("-", AA724))=FALSE), AA724, IF(AND(ISNUMBER(FIND("|", AA724))=FALSE, ISNUMBER(FIND("-", AA724))=TRUE),_xlfn.CHOOSECOLS(_xlfn.TEXTSPLIT(AA724,"-", "|",,TRUE),1), _xlfn.CONCAT(_xlfn.CHOOSECOLS(_xlfn.TEXTSPLIT(SUBSTITUTE(AA724, "-", "|"), "|"),1),"|", _xlfn.CHOOSECOLS(_xlfn.TEXTSPLIT(SUBSTITUTE(AA724, "-", "|"), "|"), 3)))))</f>
        <v>150000000</v>
      </c>
      <c r="AZ724" s="99" cm="1">
        <f t="array" ref="AZ724">IF(OR(TRIM(AA724)="NULL",ISBLANK(AA724),ISNUMBER(AA724)), AA724, IF(AND(ISNUMBER(FIND("|", AA724))=TRUE, ISNUMBER(FIND("-", AA724))=FALSE), AA724, IF(AND(ISNUMBER(FIND("|", AA724))=FALSE, ISNUMBER(FIND("-", AA724))=TRUE),_xlfn.CHOOSECOLS(_xlfn.TEXTSPLIT(AA724,"-", "|",,TRUE),2), _xlfn.CONCAT(_xlfn.CHOOSECOLS(_xlfn.TEXTSPLIT(SUBSTITUTE(AA724, "-", "|"), "|"),2),"|", _xlfn.CHOOSECOLS(_xlfn.TEXTSPLIT(SUBSTITUTE(AA724, "-", "|"), "|"), 4)))))</f>
        <v>150000000</v>
      </c>
      <c r="BA724" s="92" t="str" cm="1">
        <f t="array" ref="BA724">TRIM(_xlfn.CHOOSECOLS(_xlfn.TEXTSPLIT(AY724,"|",,TRUE),1))</f>
        <v>150000000</v>
      </c>
      <c r="BB724" s="92" t="str" cm="1">
        <f t="array" ref="BB724">TRIM(_xlfn.CHOOSECOLS(_xlfn.TEXTSPLIT(AZ724,"|",,TRUE),1))</f>
        <v>150000000</v>
      </c>
      <c r="BC724" s="92" t="str" cm="1">
        <f t="array" ref="BC724">TRIM(_xlfn.CHOOSECOLS(_xlfn.TEXTSPLIT(AB724,"|",,TRUE),1))</f>
        <v>USD</v>
      </c>
      <c r="BD724" s="92" t="str" cm="1">
        <f t="array" ref="BD724">TRIM(_xlfn.CHOOSECOLS(_xlfn.TEXTSPLIT(AC724,"|",,TRUE),1))</f>
        <v>NO</v>
      </c>
      <c r="BE724" s="92" t="str" cm="1">
        <f t="array" ref="BE724">TRIM(_xlfn.CHOOSECOLS(_xlfn.TEXTSPLIT(AD724,"|",,TRUE),1))</f>
        <v>NULL</v>
      </c>
      <c r="BF724" s="92" t="str" cm="1">
        <f t="array" ref="BF724">IF(OR(TRIM(AE724)="NULL",ISBLANK(AE724),ISNUMBER(AE724)),AE724,_xlfn.CHOOSECOLS(_xlfn.TEXTSPLIT(AE724,"-",,TRUE),1))</f>
        <v>NULL</v>
      </c>
      <c r="BG724" s="92" t="str" cm="1">
        <f t="array" ref="BG724">IF(OR(TRIM(AE724)="NULL",ISBLANK(AE724),ISNUMBER(AE724)),AE724,_xlfn.CHOOSECOLS(_xlfn.TEXTSPLIT(AE724,"-",,TRUE),2))</f>
        <v>NULL</v>
      </c>
      <c r="BH724" s="95">
        <f t="shared" si="66"/>
        <v>2012</v>
      </c>
      <c r="BI724" s="96">
        <f t="shared" si="67"/>
        <v>12</v>
      </c>
      <c r="BJ724" s="97">
        <f t="shared" si="68"/>
        <v>17</v>
      </c>
      <c r="BK724" s="96">
        <f t="shared" si="69"/>
        <v>2012</v>
      </c>
      <c r="BL724" s="96">
        <f t="shared" si="70"/>
        <v>12</v>
      </c>
      <c r="BM724" s="97">
        <f t="shared" si="71"/>
        <v>31</v>
      </c>
      <c r="BN724" s="93" t="b">
        <f>AND(TRIM(BH724)="NULL", TRIM(BK724)="NULL")</f>
        <v>0</v>
      </c>
      <c r="BO724" s="127" t="s">
        <v>1908</v>
      </c>
      <c r="BP724" s="127" t="s">
        <v>1908</v>
      </c>
    </row>
    <row r="725" spans="1:68">
      <c r="A725" s="7" t="s">
        <v>1909</v>
      </c>
      <c r="B725" s="1" t="s">
        <v>420</v>
      </c>
      <c r="C725" s="40" t="s">
        <v>1910</v>
      </c>
      <c r="D725" s="6" t="s">
        <v>1911</v>
      </c>
      <c r="E725" s="21" t="s">
        <v>1912</v>
      </c>
      <c r="F725" s="5" t="s">
        <v>63</v>
      </c>
      <c r="G725" s="25" t="s">
        <v>63</v>
      </c>
      <c r="H725" s="25" t="s">
        <v>63</v>
      </c>
      <c r="I725" s="25" t="s">
        <v>63</v>
      </c>
      <c r="J725" s="5">
        <v>43711</v>
      </c>
      <c r="K725" s="6">
        <v>2019</v>
      </c>
      <c r="L725" s="6">
        <v>9</v>
      </c>
      <c r="M725" s="6">
        <v>3</v>
      </c>
      <c r="N725" s="5">
        <v>43713</v>
      </c>
      <c r="O725" s="6">
        <v>2019</v>
      </c>
      <c r="P725" s="6">
        <v>9</v>
      </c>
      <c r="Q725" s="6">
        <v>5</v>
      </c>
      <c r="R725" s="6">
        <v>1</v>
      </c>
      <c r="S725" s="6" t="s">
        <v>63</v>
      </c>
      <c r="T725" s="6" t="s">
        <v>166</v>
      </c>
      <c r="U725" s="6" t="s">
        <v>166</v>
      </c>
      <c r="V725" s="6" t="s">
        <v>166</v>
      </c>
      <c r="W725" s="6" t="s">
        <v>166</v>
      </c>
      <c r="X725" s="6" t="s">
        <v>166</v>
      </c>
      <c r="Y725" s="6" t="s">
        <v>166</v>
      </c>
      <c r="Z725" s="6" t="s">
        <v>166</v>
      </c>
      <c r="AA725" s="6">
        <v>11300000</v>
      </c>
      <c r="AB725" s="6" t="s">
        <v>172</v>
      </c>
      <c r="AC725" s="6" t="s">
        <v>590</v>
      </c>
      <c r="AD725" s="6">
        <v>2019</v>
      </c>
      <c r="AE725" s="6" t="s">
        <v>63</v>
      </c>
      <c r="AH725" s="91" t="str" cm="1">
        <f t="array" ref="AH725">IF(OR(TRIM(S725)="NULL",ISBLANK(S725),ISNUMBER(S725)),S725,_xlfn.CHOOSECOLS(_xlfn.TEXTSPLIT(S725,"-",,TRUE),1))</f>
        <v>NULL</v>
      </c>
      <c r="AI725" s="91" t="str" cm="1">
        <f t="array" ref="AI725">IF(OR(TRIM(S725)="NULL",ISBLANK(S725),ISNUMBER(S725)),S725,_xlfn.CHOOSECOLS(_xlfn.TEXTSPLIT(S725,"-",,TRUE),2))</f>
        <v>NULL</v>
      </c>
      <c r="AJ725" s="91" cm="1">
        <f t="array" ref="AJ725">IF(OR(TRIM(R725)="NULL",ISBLANK(R725),ISNUMBER(R725)),R725,_xlfn.CHOOSECOLS(_xlfn.TEXTSPLIT(R725,"-",,TRUE),1))</f>
        <v>1</v>
      </c>
      <c r="AK725" s="91" cm="1">
        <f t="array" ref="AK725">IF(OR(TRIM(R725)="NULL",ISBLANK(R725),ISNUMBER(R725)),R725,_xlfn.CHOOSECOLS(_xlfn.TEXTSPLIT(R725,"-",,TRUE),2))</f>
        <v>1</v>
      </c>
      <c r="AL725" s="91" t="str" cm="1">
        <f t="array" ref="AL725">IF(OR(TRIM(T725)="NULL",ISBLANK(T725),ISNUMBER(T725)),T725,_xlfn.CHOOSECOLS(_xlfn.TEXTSPLIT(T725,"-",,TRUE),1))</f>
        <v xml:space="preserve">NULL </v>
      </c>
      <c r="AM725" s="91" t="str" cm="1">
        <f t="array" ref="AM725">IF(OR(TRIM(T725)="NULL",ISBLANK(T725),ISNUMBER(T725)),T725,_xlfn.CHOOSECOLS(_xlfn.TEXTSPLIT(T725,"-",,TRUE),2))</f>
        <v xml:space="preserve">NULL </v>
      </c>
      <c r="AN725" s="91" t="str" cm="1">
        <f t="array" ref="AN725">IF(OR(TRIM(U725)="NULL",ISBLANK(U725),ISNUMBER(U725)),U725,_xlfn.CHOOSECOLS(_xlfn.TEXTSPLIT(Y725,"-",,TRUE),1))</f>
        <v xml:space="preserve">NULL </v>
      </c>
      <c r="AO725" s="91" t="str" cm="1">
        <f t="array" ref="AO725">IF(OR(TRIM(U725)="NULL",ISBLANK(U725),ISNUMBER(U725)),U725,_xlfn.CHOOSECOLS(_xlfn.TEXTSPLIT(Y725,"-",,TRUE),2))</f>
        <v xml:space="preserve">NULL </v>
      </c>
      <c r="AP725" s="91" t="str" cm="1">
        <f t="array" ref="AP725">IF(OR(TRIM(V725)="NULL",ISBLANK(V725),ISNUMBER(V725)),V725,_xlfn.CHOOSECOLS(_xlfn.TEXTSPLIT(Y725,"-",,TRUE),1))</f>
        <v xml:space="preserve">NULL </v>
      </c>
      <c r="AQ725" s="91" t="str" cm="1">
        <f t="array" ref="AQ725">IF(OR(TRIM(V725)="NULL",ISBLANK(V725),ISNUMBER(V725)),V725,_xlfn.CHOOSECOLS(_xlfn.TEXTSPLIT(Y725,"-",,TRUE),2))</f>
        <v xml:space="preserve">NULL </v>
      </c>
      <c r="AR725" s="99" t="str" cm="1">
        <f t="array" ref="AR725">IF(OR(TRIM(W725)="NULL",ISBLANK(W725),ISNUMBER(W725)), W725, IF(AND(ISNUMBER(FIND("|", W725))=TRUE, ISNUMBER(FIND("-", W725))=FALSE), W725, IF(AND(ISNUMBER(FIND("|", W725))=FALSE, ISNUMBER(FIND("-", W725))=TRUE),_xlfn.CHOOSECOLS(_xlfn.TEXTSPLIT(W725,"-", "|",,TRUE),1), _xlfn.CONCAT(_xlfn.CHOOSECOLS(_xlfn.TEXTSPLIT(SUBSTITUTE(W725, "-", "|"), "|"),1),"|", _xlfn.CHOOSECOLS(_xlfn.TEXTSPLIT(SUBSTITUTE(W725, "-", "|"), "|"), 3)))))</f>
        <v xml:space="preserve">NULL </v>
      </c>
      <c r="AS725" s="99" t="str" cm="1">
        <f t="array" ref="AS725">IF(OR(TRIM(W725)="NULL",ISBLANK(W725),ISNUMBER(W725)), W725, IF(AND(ISNUMBER(FIND("|", W725))=TRUE, ISNUMBER(FIND("-", W725))=FALSE), W725, IF(AND(ISNUMBER(FIND("|", W725))=FALSE, ISNUMBER(FIND("-", W725))=TRUE),_xlfn.CHOOSECOLS(_xlfn.TEXTSPLIT(W725,"-", "|",,TRUE),2), _xlfn.CONCAT(_xlfn.CHOOSECOLS(_xlfn.TEXTSPLIT(SUBSTITUTE(W725, "-", "|"), "|"),2),"|", _xlfn.CHOOSECOLS(_xlfn.TEXTSPLIT(SUBSTITUTE(W725, "-", "|"), "|"), 4)))))</f>
        <v xml:space="preserve">NULL </v>
      </c>
      <c r="AT725" s="92" t="str" cm="1">
        <f t="array" ref="AT725">TRIM(_xlfn.CHOOSECOLS(_xlfn.TEXTSPLIT(AR725,"|",,TRUE),1))</f>
        <v>NULL</v>
      </c>
      <c r="AU725" s="92" t="str" cm="1">
        <f t="array" ref="AU725">TRIM(_xlfn.CHOOSECOLS(_xlfn.TEXTSPLIT(AS725,"|",,TRUE),1))</f>
        <v>NULL</v>
      </c>
      <c r="AV725" s="92" t="str" cm="1">
        <f t="array" ref="AV725">TRIM(_xlfn.CHOOSECOLS(_xlfn.TEXTSPLIT(AB725,"|",,TRUE),1))</f>
        <v>USD</v>
      </c>
      <c r="AW725" s="92" t="str" cm="1">
        <f t="array" ref="AW725">TRIM(_xlfn.CHOOSECOLS(_xlfn.TEXTSPLIT(Y725,"|",,TRUE),1))</f>
        <v>NULL</v>
      </c>
      <c r="AX725" s="92" t="str" cm="1">
        <f t="array" ref="AX725">TRIM(_xlfn.CHOOSECOLS(_xlfn.TEXTSPLIT(Z725,"|",,TRUE),1))</f>
        <v>NULL</v>
      </c>
      <c r="AY725" s="99" cm="1">
        <f t="array" ref="AY725">IF(OR(TRIM(AA725)="NULL",ISBLANK(AA725),ISNUMBER(AA725)), AA725, IF(AND(ISNUMBER(FIND("|", AA725))=TRUE, ISNUMBER(FIND("-", AA725))=FALSE), AA725, IF(AND(ISNUMBER(FIND("|", AA725))=FALSE, ISNUMBER(FIND("-", AA725))=TRUE),_xlfn.CHOOSECOLS(_xlfn.TEXTSPLIT(AA725,"-", "|",,TRUE),1), _xlfn.CONCAT(_xlfn.CHOOSECOLS(_xlfn.TEXTSPLIT(SUBSTITUTE(AA725, "-", "|"), "|"),1),"|", _xlfn.CHOOSECOLS(_xlfn.TEXTSPLIT(SUBSTITUTE(AA725, "-", "|"), "|"), 3)))))</f>
        <v>11300000</v>
      </c>
      <c r="AZ725" s="99" cm="1">
        <f t="array" ref="AZ725">IF(OR(TRIM(AA725)="NULL",ISBLANK(AA725),ISNUMBER(AA725)), AA725, IF(AND(ISNUMBER(FIND("|", AA725))=TRUE, ISNUMBER(FIND("-", AA725))=FALSE), AA725, IF(AND(ISNUMBER(FIND("|", AA725))=FALSE, ISNUMBER(FIND("-", AA725))=TRUE),_xlfn.CHOOSECOLS(_xlfn.TEXTSPLIT(AA725,"-", "|",,TRUE),2), _xlfn.CONCAT(_xlfn.CHOOSECOLS(_xlfn.TEXTSPLIT(SUBSTITUTE(AA725, "-", "|"), "|"),2),"|", _xlfn.CHOOSECOLS(_xlfn.TEXTSPLIT(SUBSTITUTE(AA725, "-", "|"), "|"), 4)))))</f>
        <v>11300000</v>
      </c>
      <c r="BA725" s="92" t="str" cm="1">
        <f t="array" ref="BA725">TRIM(_xlfn.CHOOSECOLS(_xlfn.TEXTSPLIT(AY725,"|",,TRUE),1))</f>
        <v>11300000</v>
      </c>
      <c r="BB725" s="92" t="str" cm="1">
        <f t="array" ref="BB725">TRIM(_xlfn.CHOOSECOLS(_xlfn.TEXTSPLIT(AZ725,"|",,TRUE),1))</f>
        <v>11300000</v>
      </c>
      <c r="BC725" s="92" t="str" cm="1">
        <f t="array" ref="BC725">TRIM(_xlfn.CHOOSECOLS(_xlfn.TEXTSPLIT(AB725,"|",,TRUE),1))</f>
        <v>USD</v>
      </c>
      <c r="BD725" s="92" t="str" cm="1">
        <f t="array" ref="BD725">TRIM(_xlfn.CHOOSECOLS(_xlfn.TEXTSPLIT(AC725,"|",,TRUE),1))</f>
        <v>YES</v>
      </c>
      <c r="BE725" s="92" t="str" cm="1">
        <f t="array" ref="BE725">TRIM(_xlfn.CHOOSECOLS(_xlfn.TEXTSPLIT(AD725,"|",,TRUE),1))</f>
        <v>2019</v>
      </c>
      <c r="BF725" s="92" t="str" cm="1">
        <f t="array" ref="BF725">IF(OR(TRIM(AE725)="NULL",ISBLANK(AE725),ISNUMBER(AE725)),AE725,_xlfn.CHOOSECOLS(_xlfn.TEXTSPLIT(AE725,"-",,TRUE),1))</f>
        <v>NULL</v>
      </c>
      <c r="BG725" s="92" t="str" cm="1">
        <f t="array" ref="BG725">IF(OR(TRIM(AE725)="NULL",ISBLANK(AE725),ISNUMBER(AE725)),AE725,_xlfn.CHOOSECOLS(_xlfn.TEXTSPLIT(AE725,"-",,TRUE),2))</f>
        <v>NULL</v>
      </c>
      <c r="BH725" s="95">
        <f t="shared" si="66"/>
        <v>2019</v>
      </c>
      <c r="BI725" s="96">
        <f t="shared" si="67"/>
        <v>9</v>
      </c>
      <c r="BJ725" s="97">
        <f t="shared" si="68"/>
        <v>3</v>
      </c>
      <c r="BK725" s="96">
        <f t="shared" si="69"/>
        <v>2019</v>
      </c>
      <c r="BL725" s="96">
        <f t="shared" si="70"/>
        <v>9</v>
      </c>
      <c r="BM725" s="97">
        <f t="shared" si="71"/>
        <v>5</v>
      </c>
      <c r="BN725" s="93" t="b">
        <f>AND(TRIM(BH725)="NULL", TRIM(BK725)="NULL")</f>
        <v>0</v>
      </c>
      <c r="BO725" s="127" t="s">
        <v>1415</v>
      </c>
      <c r="BP725" s="127" t="s">
        <v>1415</v>
      </c>
    </row>
    <row r="726" spans="1:68" s="63" customFormat="1" ht="30.75">
      <c r="A726" s="105" t="s">
        <v>1913</v>
      </c>
      <c r="B726" s="60" t="s">
        <v>420</v>
      </c>
      <c r="C726" s="61" t="s">
        <v>1036</v>
      </c>
      <c r="D726" s="59" t="s">
        <v>1914</v>
      </c>
      <c r="E726" s="106" t="s">
        <v>1915</v>
      </c>
      <c r="F726" s="58" t="s">
        <v>63</v>
      </c>
      <c r="G726" s="62" t="s">
        <v>63</v>
      </c>
      <c r="H726" s="62" t="s">
        <v>63</v>
      </c>
      <c r="I726" s="62" t="s">
        <v>63</v>
      </c>
      <c r="J726" s="58">
        <v>40444</v>
      </c>
      <c r="K726" s="59">
        <v>2010</v>
      </c>
      <c r="L726" s="59">
        <v>9</v>
      </c>
      <c r="M726" s="59">
        <v>23</v>
      </c>
      <c r="N726" s="58">
        <v>40449</v>
      </c>
      <c r="O726" s="59">
        <v>2010</v>
      </c>
      <c r="P726" s="59">
        <v>9</v>
      </c>
      <c r="Q726" s="59">
        <v>28</v>
      </c>
      <c r="R726" s="59">
        <v>126</v>
      </c>
      <c r="S726" s="59" t="s">
        <v>63</v>
      </c>
      <c r="T726" s="59" t="s">
        <v>166</v>
      </c>
      <c r="U726" s="59" t="s">
        <v>166</v>
      </c>
      <c r="V726" s="59" t="s">
        <v>166</v>
      </c>
      <c r="W726" s="59" t="s">
        <v>166</v>
      </c>
      <c r="X726" s="59" t="s">
        <v>166</v>
      </c>
      <c r="Y726" s="59" t="s">
        <v>166</v>
      </c>
      <c r="Z726" s="59" t="s">
        <v>166</v>
      </c>
      <c r="AA726" s="59">
        <v>171000000</v>
      </c>
      <c r="AB726" s="59" t="s">
        <v>172</v>
      </c>
      <c r="AC726" s="59" t="s">
        <v>590</v>
      </c>
      <c r="AD726" s="59">
        <v>2010</v>
      </c>
      <c r="AE726" s="59">
        <v>300</v>
      </c>
      <c r="AH726" s="107" t="str" cm="1">
        <f t="array" ref="AH726">IF(OR(TRIM(S726)="NULL",ISBLANK(S726),ISNUMBER(S726)),S726,_xlfn.CHOOSECOLS(_xlfn.TEXTSPLIT(S726,"-",,TRUE),1))</f>
        <v>NULL</v>
      </c>
      <c r="AI726" s="107" t="str" cm="1">
        <f t="array" ref="AI726">IF(OR(TRIM(S726)="NULL",ISBLANK(S726),ISNUMBER(S726)),S726,_xlfn.CHOOSECOLS(_xlfn.TEXTSPLIT(S726,"-",,TRUE),2))</f>
        <v>NULL</v>
      </c>
      <c r="AJ726" s="107" cm="1">
        <f t="array" ref="AJ726">IF(OR(TRIM(R726)="NULL",ISBLANK(R726),ISNUMBER(R726)),R726,_xlfn.CHOOSECOLS(_xlfn.TEXTSPLIT(R726,"-",,TRUE),1))</f>
        <v>126</v>
      </c>
      <c r="AK726" s="107" cm="1">
        <f t="array" ref="AK726">IF(OR(TRIM(R726)="NULL",ISBLANK(R726),ISNUMBER(R726)),R726,_xlfn.CHOOSECOLS(_xlfn.TEXTSPLIT(R726,"-",,TRUE),2))</f>
        <v>126</v>
      </c>
      <c r="AL726" s="107" t="str" cm="1">
        <f t="array" ref="AL726">IF(OR(TRIM(T726)="NULL",ISBLANK(T726),ISNUMBER(T726)),T726,_xlfn.CHOOSECOLS(_xlfn.TEXTSPLIT(T726,"-",,TRUE),1))</f>
        <v xml:space="preserve">NULL </v>
      </c>
      <c r="AM726" s="107" t="str" cm="1">
        <f t="array" ref="AM726">IF(OR(TRIM(T726)="NULL",ISBLANK(T726),ISNUMBER(T726)),T726,_xlfn.CHOOSECOLS(_xlfn.TEXTSPLIT(T726,"-",,TRUE),2))</f>
        <v xml:space="preserve">NULL </v>
      </c>
      <c r="AN726" s="107" t="str" cm="1">
        <f t="array" ref="AN726">IF(OR(TRIM(U726)="NULL",ISBLANK(U726),ISNUMBER(U726)),U726,_xlfn.CHOOSECOLS(_xlfn.TEXTSPLIT(Y726,"-",,TRUE),1))</f>
        <v xml:space="preserve">NULL </v>
      </c>
      <c r="AO726" s="107" t="str" cm="1">
        <f t="array" ref="AO726">IF(OR(TRIM(U726)="NULL",ISBLANK(U726),ISNUMBER(U726)),U726,_xlfn.CHOOSECOLS(_xlfn.TEXTSPLIT(Y726,"-",,TRUE),2))</f>
        <v xml:space="preserve">NULL </v>
      </c>
      <c r="AP726" s="107" t="str" cm="1">
        <f t="array" ref="AP726">IF(OR(TRIM(V726)="NULL",ISBLANK(V726),ISNUMBER(V726)),V726,_xlfn.CHOOSECOLS(_xlfn.TEXTSPLIT(Y726,"-",,TRUE),1))</f>
        <v xml:space="preserve">NULL </v>
      </c>
      <c r="AQ726" s="107" t="str" cm="1">
        <f t="array" ref="AQ726">IF(OR(TRIM(V726)="NULL",ISBLANK(V726),ISNUMBER(V726)),V726,_xlfn.CHOOSECOLS(_xlfn.TEXTSPLIT(Y726,"-",,TRUE),2))</f>
        <v xml:space="preserve">NULL </v>
      </c>
      <c r="AR726" s="99" t="str" cm="1">
        <f t="array" ref="AR726">IF(OR(TRIM(W726)="NULL",ISBLANK(W726),ISNUMBER(W726)), W726, IF(AND(ISNUMBER(FIND("|", W726))=TRUE, ISNUMBER(FIND("-", W726))=FALSE), W726, IF(AND(ISNUMBER(FIND("|", W726))=FALSE, ISNUMBER(FIND("-", W726))=TRUE),_xlfn.CHOOSECOLS(_xlfn.TEXTSPLIT(W726,"-", "|",,TRUE),1), _xlfn.CONCAT(_xlfn.CHOOSECOLS(_xlfn.TEXTSPLIT(SUBSTITUTE(W726, "-", "|"), "|"),1),"|", _xlfn.CHOOSECOLS(_xlfn.TEXTSPLIT(SUBSTITUTE(W726, "-", "|"), "|"), 3)))))</f>
        <v xml:space="preserve">NULL </v>
      </c>
      <c r="AS726" s="99" t="str" cm="1">
        <f t="array" ref="AS726">IF(OR(TRIM(W726)="NULL",ISBLANK(W726),ISNUMBER(W726)), W726, IF(AND(ISNUMBER(FIND("|", W726))=TRUE, ISNUMBER(FIND("-", W726))=FALSE), W726, IF(AND(ISNUMBER(FIND("|", W726))=FALSE, ISNUMBER(FIND("-", W726))=TRUE),_xlfn.CHOOSECOLS(_xlfn.TEXTSPLIT(W726,"-", "|",,TRUE),2), _xlfn.CONCAT(_xlfn.CHOOSECOLS(_xlfn.TEXTSPLIT(SUBSTITUTE(W726, "-", "|"), "|"),2),"|", _xlfn.CHOOSECOLS(_xlfn.TEXTSPLIT(SUBSTITUTE(W726, "-", "|"), "|"), 4)))))</f>
        <v xml:space="preserve">NULL </v>
      </c>
      <c r="AT726" s="92" t="str" cm="1">
        <f t="array" ref="AT726">TRIM(_xlfn.CHOOSECOLS(_xlfn.TEXTSPLIT(AR726,"|",,TRUE),1))</f>
        <v>NULL</v>
      </c>
      <c r="AU726" s="92" t="str" cm="1">
        <f t="array" ref="AU726">TRIM(_xlfn.CHOOSECOLS(_xlfn.TEXTSPLIT(AS726,"|",,TRUE),1))</f>
        <v>NULL</v>
      </c>
      <c r="AV726" s="92" t="str" cm="1">
        <f t="array" ref="AV726">TRIM(_xlfn.CHOOSECOLS(_xlfn.TEXTSPLIT(AB726,"|",,TRUE),1))</f>
        <v>USD</v>
      </c>
      <c r="AW726" s="92" t="str" cm="1">
        <f t="array" ref="AW726">TRIM(_xlfn.CHOOSECOLS(_xlfn.TEXTSPLIT(Y726,"|",,TRUE),1))</f>
        <v>NULL</v>
      </c>
      <c r="AX726" s="92" t="str" cm="1">
        <f t="array" ref="AX726">TRIM(_xlfn.CHOOSECOLS(_xlfn.TEXTSPLIT(Z726,"|",,TRUE),1))</f>
        <v>NULL</v>
      </c>
      <c r="AY726" s="99" cm="1">
        <f t="array" ref="AY726">IF(OR(TRIM(AA726)="NULL",ISBLANK(AA726),ISNUMBER(AA726)), AA726, IF(AND(ISNUMBER(FIND("|", AA726))=TRUE, ISNUMBER(FIND("-", AA726))=FALSE), AA726, IF(AND(ISNUMBER(FIND("|", AA726))=FALSE, ISNUMBER(FIND("-", AA726))=TRUE),_xlfn.CHOOSECOLS(_xlfn.TEXTSPLIT(AA726,"-", "|",,TRUE),1), _xlfn.CONCAT(_xlfn.CHOOSECOLS(_xlfn.TEXTSPLIT(SUBSTITUTE(AA726, "-", "|"), "|"),1),"|", _xlfn.CHOOSECOLS(_xlfn.TEXTSPLIT(SUBSTITUTE(AA726, "-", "|"), "|"), 3)))))</f>
        <v>171000000</v>
      </c>
      <c r="AZ726" s="99" cm="1">
        <f t="array" ref="AZ726">IF(OR(TRIM(AA726)="NULL",ISBLANK(AA726),ISNUMBER(AA726)), AA726, IF(AND(ISNUMBER(FIND("|", AA726))=TRUE, ISNUMBER(FIND("-", AA726))=FALSE), AA726, IF(AND(ISNUMBER(FIND("|", AA726))=FALSE, ISNUMBER(FIND("-", AA726))=TRUE),_xlfn.CHOOSECOLS(_xlfn.TEXTSPLIT(AA726,"-", "|",,TRUE),2), _xlfn.CONCAT(_xlfn.CHOOSECOLS(_xlfn.TEXTSPLIT(SUBSTITUTE(AA726, "-", "|"), "|"),2),"|", _xlfn.CHOOSECOLS(_xlfn.TEXTSPLIT(SUBSTITUTE(AA726, "-", "|"), "|"), 4)))))</f>
        <v>171000000</v>
      </c>
      <c r="BA726" s="92" t="str" cm="1">
        <f t="array" ref="BA726">TRIM(_xlfn.CHOOSECOLS(_xlfn.TEXTSPLIT(AY726,"|",,TRUE),1))</f>
        <v>171000000</v>
      </c>
      <c r="BB726" s="92" t="str" cm="1">
        <f t="array" ref="BB726">TRIM(_xlfn.CHOOSECOLS(_xlfn.TEXTSPLIT(AZ726,"|",,TRUE),1))</f>
        <v>171000000</v>
      </c>
      <c r="BC726" s="92" t="str" cm="1">
        <f t="array" ref="BC726">TRIM(_xlfn.CHOOSECOLS(_xlfn.TEXTSPLIT(AB726,"|",,TRUE),1))</f>
        <v>USD</v>
      </c>
      <c r="BD726" s="92" t="str" cm="1">
        <f t="array" ref="BD726">TRIM(_xlfn.CHOOSECOLS(_xlfn.TEXTSPLIT(AC726,"|",,TRUE),1))</f>
        <v>YES</v>
      </c>
      <c r="BE726" s="92" t="str" cm="1">
        <f t="array" ref="BE726">TRIM(_xlfn.CHOOSECOLS(_xlfn.TEXTSPLIT(AD726,"|",,TRUE),1))</f>
        <v>2010</v>
      </c>
      <c r="BF726" s="108" cm="1">
        <f t="array" ref="BF726">IF(OR(TRIM(AE726)="NULL",ISBLANK(AE726),ISNUMBER(AE726)),AE726,_xlfn.CHOOSECOLS(_xlfn.TEXTSPLIT(AE726,"-",,TRUE),1))</f>
        <v>300</v>
      </c>
      <c r="BG726" s="108" cm="1">
        <f t="array" ref="BG726">IF(OR(TRIM(AE726)="NULL",ISBLANK(AE726),ISNUMBER(AE726)),AE726,_xlfn.CHOOSECOLS(_xlfn.TEXTSPLIT(AE726,"-",,TRUE),2))</f>
        <v>300</v>
      </c>
      <c r="BH726" s="109">
        <f t="shared" si="66"/>
        <v>2010</v>
      </c>
      <c r="BI726" s="110">
        <f t="shared" si="67"/>
        <v>9</v>
      </c>
      <c r="BJ726" s="111">
        <f t="shared" si="68"/>
        <v>23</v>
      </c>
      <c r="BK726" s="110">
        <f t="shared" si="69"/>
        <v>2010</v>
      </c>
      <c r="BL726" s="110">
        <f t="shared" si="70"/>
        <v>9</v>
      </c>
      <c r="BM726" s="111">
        <f t="shared" si="71"/>
        <v>28</v>
      </c>
      <c r="BN726" s="112" t="b">
        <f>AND(TRIM(BH726)="NULL", TRIM(BK726)="NULL")</f>
        <v>0</v>
      </c>
      <c r="BO726" s="127" t="s">
        <v>1916</v>
      </c>
      <c r="BP726" s="127" t="s">
        <v>1916</v>
      </c>
    </row>
    <row r="727" spans="1:68">
      <c r="A727" s="7" t="s">
        <v>1917</v>
      </c>
      <c r="B727" s="1" t="s">
        <v>420</v>
      </c>
      <c r="C727" s="40" t="s">
        <v>1918</v>
      </c>
      <c r="D727" s="6" t="s">
        <v>1919</v>
      </c>
      <c r="E727" s="21" t="s">
        <v>1920</v>
      </c>
      <c r="F727" s="5" t="s">
        <v>63</v>
      </c>
      <c r="G727" s="25" t="s">
        <v>63</v>
      </c>
      <c r="H727" s="25" t="s">
        <v>63</v>
      </c>
      <c r="I727" s="25" t="s">
        <v>63</v>
      </c>
      <c r="J727" s="5">
        <v>26165</v>
      </c>
      <c r="K727" s="6">
        <v>1971</v>
      </c>
      <c r="L727" s="6">
        <v>8</v>
      </c>
      <c r="M727" s="6">
        <v>20</v>
      </c>
      <c r="N727" s="5">
        <v>26174</v>
      </c>
      <c r="O727" s="6">
        <v>1971</v>
      </c>
      <c r="P727" s="6">
        <v>8</v>
      </c>
      <c r="Q727" s="6">
        <v>29</v>
      </c>
      <c r="R727" s="6">
        <v>7</v>
      </c>
      <c r="S727" s="6" t="s">
        <v>63</v>
      </c>
      <c r="T727" s="6" t="s">
        <v>166</v>
      </c>
      <c r="U727" s="6" t="s">
        <v>166</v>
      </c>
      <c r="V727" s="6" t="s">
        <v>166</v>
      </c>
      <c r="W727" s="6" t="s">
        <v>166</v>
      </c>
      <c r="X727" s="6" t="s">
        <v>166</v>
      </c>
      <c r="Y727" s="6" t="s">
        <v>166</v>
      </c>
      <c r="Z727" s="6" t="s">
        <v>166</v>
      </c>
      <c r="AA727" s="6">
        <v>148000000</v>
      </c>
      <c r="AB727" s="6" t="s">
        <v>172</v>
      </c>
      <c r="AC727" s="6" t="s">
        <v>590</v>
      </c>
      <c r="AD727" s="6">
        <v>1971</v>
      </c>
      <c r="AE727" s="6">
        <v>15</v>
      </c>
      <c r="AH727" s="91" t="str" cm="1">
        <f t="array" ref="AH727">IF(OR(TRIM(S727)="NULL",ISBLANK(S727),ISNUMBER(S727)),S727,_xlfn.CHOOSECOLS(_xlfn.TEXTSPLIT(S727,"-",,TRUE),1))</f>
        <v>NULL</v>
      </c>
      <c r="AI727" s="91" t="str" cm="1">
        <f t="array" ref="AI727">IF(OR(TRIM(S727)="NULL",ISBLANK(S727),ISNUMBER(S727)),S727,_xlfn.CHOOSECOLS(_xlfn.TEXTSPLIT(S727,"-",,TRUE),2))</f>
        <v>NULL</v>
      </c>
      <c r="AJ727" s="91" cm="1">
        <f t="array" ref="AJ727">IF(OR(TRIM(R727)="NULL",ISBLANK(R727),ISNUMBER(R727)),R727,_xlfn.CHOOSECOLS(_xlfn.TEXTSPLIT(R727,"-",,TRUE),1))</f>
        <v>7</v>
      </c>
      <c r="AK727" s="91" cm="1">
        <f t="array" ref="AK727">IF(OR(TRIM(R727)="NULL",ISBLANK(R727),ISNUMBER(R727)),R727,_xlfn.CHOOSECOLS(_xlfn.TEXTSPLIT(R727,"-",,TRUE),2))</f>
        <v>7</v>
      </c>
      <c r="AL727" s="91" t="str" cm="1">
        <f t="array" ref="AL727">IF(OR(TRIM(T727)="NULL",ISBLANK(T727),ISNUMBER(T727)),T727,_xlfn.CHOOSECOLS(_xlfn.TEXTSPLIT(T727,"-",,TRUE),1))</f>
        <v xml:space="preserve">NULL </v>
      </c>
      <c r="AM727" s="91" t="str" cm="1">
        <f t="array" ref="AM727">IF(OR(TRIM(T727)="NULL",ISBLANK(T727),ISNUMBER(T727)),T727,_xlfn.CHOOSECOLS(_xlfn.TEXTSPLIT(T727,"-",,TRUE),2))</f>
        <v xml:space="preserve">NULL </v>
      </c>
      <c r="AN727" s="91" t="str" cm="1">
        <f t="array" ref="AN727">IF(OR(TRIM(U727)="NULL",ISBLANK(U727),ISNUMBER(U727)),U727,_xlfn.CHOOSECOLS(_xlfn.TEXTSPLIT(Y727,"-",,TRUE),1))</f>
        <v xml:space="preserve">NULL </v>
      </c>
      <c r="AO727" s="91" t="str" cm="1">
        <f t="array" ref="AO727">IF(OR(TRIM(U727)="NULL",ISBLANK(U727),ISNUMBER(U727)),U727,_xlfn.CHOOSECOLS(_xlfn.TEXTSPLIT(Y727,"-",,TRUE),2))</f>
        <v xml:space="preserve">NULL </v>
      </c>
      <c r="AP727" s="91" t="str" cm="1">
        <f t="array" ref="AP727">IF(OR(TRIM(V727)="NULL",ISBLANK(V727),ISNUMBER(V727)),V727,_xlfn.CHOOSECOLS(_xlfn.TEXTSPLIT(Y727,"-",,TRUE),1))</f>
        <v xml:space="preserve">NULL </v>
      </c>
      <c r="AQ727" s="91" t="str" cm="1">
        <f t="array" ref="AQ727">IF(OR(TRIM(V727)="NULL",ISBLANK(V727),ISNUMBER(V727)),V727,_xlfn.CHOOSECOLS(_xlfn.TEXTSPLIT(Y727,"-",,TRUE),2))</f>
        <v xml:space="preserve">NULL </v>
      </c>
      <c r="AR727" s="99" t="str" cm="1">
        <f t="array" ref="AR727">IF(OR(TRIM(W727)="NULL",ISBLANK(W727),ISNUMBER(W727)), W727, IF(AND(ISNUMBER(FIND("|", W727))=TRUE, ISNUMBER(FIND("-", W727))=FALSE), W727, IF(AND(ISNUMBER(FIND("|", W727))=FALSE, ISNUMBER(FIND("-", W727))=TRUE),_xlfn.CHOOSECOLS(_xlfn.TEXTSPLIT(W727,"-", "|",,TRUE),1), _xlfn.CONCAT(_xlfn.CHOOSECOLS(_xlfn.TEXTSPLIT(SUBSTITUTE(W727, "-", "|"), "|"),1),"|", _xlfn.CHOOSECOLS(_xlfn.TEXTSPLIT(SUBSTITUTE(W727, "-", "|"), "|"), 3)))))</f>
        <v xml:space="preserve">NULL </v>
      </c>
      <c r="AS727" s="99" t="str" cm="1">
        <f t="array" ref="AS727">IF(OR(TRIM(W727)="NULL",ISBLANK(W727),ISNUMBER(W727)), W727, IF(AND(ISNUMBER(FIND("|", W727))=TRUE, ISNUMBER(FIND("-", W727))=FALSE), W727, IF(AND(ISNUMBER(FIND("|", W727))=FALSE, ISNUMBER(FIND("-", W727))=TRUE),_xlfn.CHOOSECOLS(_xlfn.TEXTSPLIT(W727,"-", "|",,TRUE),2), _xlfn.CONCAT(_xlfn.CHOOSECOLS(_xlfn.TEXTSPLIT(SUBSTITUTE(W727, "-", "|"), "|"),2),"|", _xlfn.CHOOSECOLS(_xlfn.TEXTSPLIT(SUBSTITUTE(W727, "-", "|"), "|"), 4)))))</f>
        <v xml:space="preserve">NULL </v>
      </c>
      <c r="AT727" s="92" t="str" cm="1">
        <f t="array" ref="AT727">TRIM(_xlfn.CHOOSECOLS(_xlfn.TEXTSPLIT(AR727,"|",,TRUE),1))</f>
        <v>NULL</v>
      </c>
      <c r="AU727" s="92" t="str" cm="1">
        <f t="array" ref="AU727">TRIM(_xlfn.CHOOSECOLS(_xlfn.TEXTSPLIT(AS727,"|",,TRUE),1))</f>
        <v>NULL</v>
      </c>
      <c r="AV727" s="92" t="str" cm="1">
        <f t="array" ref="AV727">TRIM(_xlfn.CHOOSECOLS(_xlfn.TEXTSPLIT(AB727,"|",,TRUE),1))</f>
        <v>USD</v>
      </c>
      <c r="AW727" s="92" t="str" cm="1">
        <f t="array" ref="AW727">TRIM(_xlfn.CHOOSECOLS(_xlfn.TEXTSPLIT(Y727,"|",,TRUE),1))</f>
        <v>NULL</v>
      </c>
      <c r="AX727" s="92" t="str" cm="1">
        <f t="array" ref="AX727">TRIM(_xlfn.CHOOSECOLS(_xlfn.TEXTSPLIT(Z727,"|",,TRUE),1))</f>
        <v>NULL</v>
      </c>
      <c r="AY727" s="99" cm="1">
        <f t="array" ref="AY727">IF(OR(TRIM(AA727)="NULL",ISBLANK(AA727),ISNUMBER(AA727)), AA727, IF(AND(ISNUMBER(FIND("|", AA727))=TRUE, ISNUMBER(FIND("-", AA727))=FALSE), AA727, IF(AND(ISNUMBER(FIND("|", AA727))=FALSE, ISNUMBER(FIND("-", AA727))=TRUE),_xlfn.CHOOSECOLS(_xlfn.TEXTSPLIT(AA727,"-", "|",,TRUE),1), _xlfn.CONCAT(_xlfn.CHOOSECOLS(_xlfn.TEXTSPLIT(SUBSTITUTE(AA727, "-", "|"), "|"),1),"|", _xlfn.CHOOSECOLS(_xlfn.TEXTSPLIT(SUBSTITUTE(AA727, "-", "|"), "|"), 3)))))</f>
        <v>148000000</v>
      </c>
      <c r="AZ727" s="99" cm="1">
        <f t="array" ref="AZ727">IF(OR(TRIM(AA727)="NULL",ISBLANK(AA727),ISNUMBER(AA727)), AA727, IF(AND(ISNUMBER(FIND("|", AA727))=TRUE, ISNUMBER(FIND("-", AA727))=FALSE), AA727, IF(AND(ISNUMBER(FIND("|", AA727))=FALSE, ISNUMBER(FIND("-", AA727))=TRUE),_xlfn.CHOOSECOLS(_xlfn.TEXTSPLIT(AA727,"-", "|",,TRUE),2), _xlfn.CONCAT(_xlfn.CHOOSECOLS(_xlfn.TEXTSPLIT(SUBSTITUTE(AA727, "-", "|"), "|"),2),"|", _xlfn.CHOOSECOLS(_xlfn.TEXTSPLIT(SUBSTITUTE(AA727, "-", "|"), "|"), 4)))))</f>
        <v>148000000</v>
      </c>
      <c r="BA727" s="92" t="str" cm="1">
        <f t="array" ref="BA727">TRIM(_xlfn.CHOOSECOLS(_xlfn.TEXTSPLIT(AY727,"|",,TRUE),1))</f>
        <v>148000000</v>
      </c>
      <c r="BB727" s="92" t="str" cm="1">
        <f t="array" ref="BB727">TRIM(_xlfn.CHOOSECOLS(_xlfn.TEXTSPLIT(AZ727,"|",,TRUE),1))</f>
        <v>148000000</v>
      </c>
      <c r="BC727" s="92" t="str" cm="1">
        <f t="array" ref="BC727">TRIM(_xlfn.CHOOSECOLS(_xlfn.TEXTSPLIT(AB727,"|",,TRUE),1))</f>
        <v>USD</v>
      </c>
      <c r="BD727" s="92" t="str" cm="1">
        <f t="array" ref="BD727">TRIM(_xlfn.CHOOSECOLS(_xlfn.TEXTSPLIT(AC727,"|",,TRUE),1))</f>
        <v>YES</v>
      </c>
      <c r="BE727" s="92" t="str" cm="1">
        <f t="array" ref="BE727">TRIM(_xlfn.CHOOSECOLS(_xlfn.TEXTSPLIT(AD727,"|",,TRUE),1))</f>
        <v>1971</v>
      </c>
      <c r="BF727" s="92" cm="1">
        <f t="array" ref="BF727">IF(OR(TRIM(AE727)="NULL",ISBLANK(AE727),ISNUMBER(AE727)),AE727,_xlfn.CHOOSECOLS(_xlfn.TEXTSPLIT(AE727,"-",,TRUE),1))</f>
        <v>15</v>
      </c>
      <c r="BG727" s="92" cm="1">
        <f t="array" ref="BG727">IF(OR(TRIM(AE727)="NULL",ISBLANK(AE727),ISNUMBER(AE727)),AE727,_xlfn.CHOOSECOLS(_xlfn.TEXTSPLIT(AE727,"-",,TRUE),2))</f>
        <v>15</v>
      </c>
      <c r="BH727" s="95">
        <f t="shared" si="66"/>
        <v>1971</v>
      </c>
      <c r="BI727" s="96">
        <f t="shared" si="67"/>
        <v>8</v>
      </c>
      <c r="BJ727" s="97">
        <f t="shared" si="68"/>
        <v>20</v>
      </c>
      <c r="BK727" s="96">
        <f t="shared" si="69"/>
        <v>1971</v>
      </c>
      <c r="BL727" s="96">
        <f t="shared" si="70"/>
        <v>8</v>
      </c>
      <c r="BM727" s="97">
        <f t="shared" si="71"/>
        <v>29</v>
      </c>
      <c r="BN727" s="93" t="b">
        <f>AND(TRIM(BH727)="NULL", TRIM(BK727)="NULL")</f>
        <v>0</v>
      </c>
      <c r="BO727" s="127" t="s">
        <v>1198</v>
      </c>
      <c r="BP727" s="127" t="s">
        <v>1198</v>
      </c>
    </row>
    <row r="728" spans="1:68">
      <c r="A728" s="7" t="s">
        <v>1921</v>
      </c>
      <c r="B728" s="1" t="s">
        <v>420</v>
      </c>
      <c r="C728" s="40" t="s">
        <v>1922</v>
      </c>
      <c r="D728" s="6" t="s">
        <v>1923</v>
      </c>
      <c r="E728" s="21" t="s">
        <v>903</v>
      </c>
      <c r="F728" s="5" t="s">
        <v>63</v>
      </c>
      <c r="G728" s="25" t="s">
        <v>63</v>
      </c>
      <c r="H728" s="25" t="s">
        <v>63</v>
      </c>
      <c r="I728" s="25" t="s">
        <v>63</v>
      </c>
      <c r="J728" s="5">
        <v>41528</v>
      </c>
      <c r="K728" s="6">
        <v>2013</v>
      </c>
      <c r="L728" s="6">
        <v>9</v>
      </c>
      <c r="M728" s="6">
        <v>11</v>
      </c>
      <c r="N728" s="5">
        <v>41537</v>
      </c>
      <c r="O728" s="6">
        <v>2013</v>
      </c>
      <c r="P728" s="6">
        <v>9</v>
      </c>
      <c r="Q728" s="6">
        <v>20</v>
      </c>
      <c r="R728" s="6">
        <v>6</v>
      </c>
      <c r="S728" s="6">
        <v>70</v>
      </c>
      <c r="T728" s="6" t="s">
        <v>166</v>
      </c>
      <c r="U728" s="6" t="s">
        <v>166</v>
      </c>
      <c r="V728" s="6" t="s">
        <v>166</v>
      </c>
      <c r="W728" s="6" t="s">
        <v>166</v>
      </c>
      <c r="X728" s="6" t="s">
        <v>166</v>
      </c>
      <c r="Y728" s="6" t="s">
        <v>166</v>
      </c>
      <c r="Z728" s="6" t="s">
        <v>166</v>
      </c>
      <c r="AA728" s="6">
        <v>1620000000</v>
      </c>
      <c r="AB728" s="6" t="s">
        <v>172</v>
      </c>
      <c r="AC728" s="6" t="s">
        <v>590</v>
      </c>
      <c r="AD728" s="6">
        <v>2013</v>
      </c>
      <c r="AE728" s="6" t="s">
        <v>63</v>
      </c>
      <c r="AH728" s="91" cm="1">
        <f t="array" ref="AH728">IF(OR(TRIM(S728)="NULL",ISBLANK(S728),ISNUMBER(S728)),S728,_xlfn.CHOOSECOLS(_xlfn.TEXTSPLIT(S728,"-",,TRUE),1))</f>
        <v>70</v>
      </c>
      <c r="AI728" s="91" cm="1">
        <f t="array" ref="AI728">IF(OR(TRIM(S728)="NULL",ISBLANK(S728),ISNUMBER(S728)),S728,_xlfn.CHOOSECOLS(_xlfn.TEXTSPLIT(S728,"-",,TRUE),2))</f>
        <v>70</v>
      </c>
      <c r="AJ728" s="91" cm="1">
        <f t="array" ref="AJ728">IF(OR(TRIM(R728)="NULL",ISBLANK(R728),ISNUMBER(R728)),R728,_xlfn.CHOOSECOLS(_xlfn.TEXTSPLIT(R728,"-",,TRUE),1))</f>
        <v>6</v>
      </c>
      <c r="AK728" s="91" cm="1">
        <f t="array" ref="AK728">IF(OR(TRIM(R728)="NULL",ISBLANK(R728),ISNUMBER(R728)),R728,_xlfn.CHOOSECOLS(_xlfn.TEXTSPLIT(R728,"-",,TRUE),2))</f>
        <v>6</v>
      </c>
      <c r="AL728" s="91" t="str" cm="1">
        <f t="array" ref="AL728">IF(OR(TRIM(T728)="NULL",ISBLANK(T728),ISNUMBER(T728)),T728,_xlfn.CHOOSECOLS(_xlfn.TEXTSPLIT(T728,"-",,TRUE),1))</f>
        <v xml:space="preserve">NULL </v>
      </c>
      <c r="AM728" s="91" t="str" cm="1">
        <f t="array" ref="AM728">IF(OR(TRIM(T728)="NULL",ISBLANK(T728),ISNUMBER(T728)),T728,_xlfn.CHOOSECOLS(_xlfn.TEXTSPLIT(T728,"-",,TRUE),2))</f>
        <v xml:space="preserve">NULL </v>
      </c>
      <c r="AN728" s="91" t="str" cm="1">
        <f t="array" ref="AN728">IF(OR(TRIM(U728)="NULL",ISBLANK(U728),ISNUMBER(U728)),U728,_xlfn.CHOOSECOLS(_xlfn.TEXTSPLIT(Y728,"-",,TRUE),1))</f>
        <v xml:space="preserve">NULL </v>
      </c>
      <c r="AO728" s="91" t="str" cm="1">
        <f t="array" ref="AO728">IF(OR(TRIM(U728)="NULL",ISBLANK(U728),ISNUMBER(U728)),U728,_xlfn.CHOOSECOLS(_xlfn.TEXTSPLIT(Y728,"-",,TRUE),2))</f>
        <v xml:space="preserve">NULL </v>
      </c>
      <c r="AP728" s="91" t="str" cm="1">
        <f t="array" ref="AP728">IF(OR(TRIM(V728)="NULL",ISBLANK(V728),ISNUMBER(V728)),V728,_xlfn.CHOOSECOLS(_xlfn.TEXTSPLIT(Y728,"-",,TRUE),1))</f>
        <v xml:space="preserve">NULL </v>
      </c>
      <c r="AQ728" s="91" t="str" cm="1">
        <f t="array" ref="AQ728">IF(OR(TRIM(V728)="NULL",ISBLANK(V728),ISNUMBER(V728)),V728,_xlfn.CHOOSECOLS(_xlfn.TEXTSPLIT(Y728,"-",,TRUE),2))</f>
        <v xml:space="preserve">NULL </v>
      </c>
      <c r="AR728" s="99" t="str" cm="1">
        <f t="array" ref="AR728">IF(OR(TRIM(W728)="NULL",ISBLANK(W728),ISNUMBER(W728)), W728, IF(AND(ISNUMBER(FIND("|", W728))=TRUE, ISNUMBER(FIND("-", W728))=FALSE), W728, IF(AND(ISNUMBER(FIND("|", W728))=FALSE, ISNUMBER(FIND("-", W728))=TRUE),_xlfn.CHOOSECOLS(_xlfn.TEXTSPLIT(W728,"-", "|",,TRUE),1), _xlfn.CONCAT(_xlfn.CHOOSECOLS(_xlfn.TEXTSPLIT(SUBSTITUTE(W728, "-", "|"), "|"),1),"|", _xlfn.CHOOSECOLS(_xlfn.TEXTSPLIT(SUBSTITUTE(W728, "-", "|"), "|"), 3)))))</f>
        <v xml:space="preserve">NULL </v>
      </c>
      <c r="AS728" s="99" t="str" cm="1">
        <f t="array" ref="AS728">IF(OR(TRIM(W728)="NULL",ISBLANK(W728),ISNUMBER(W728)), W728, IF(AND(ISNUMBER(FIND("|", W728))=TRUE, ISNUMBER(FIND("-", W728))=FALSE), W728, IF(AND(ISNUMBER(FIND("|", W728))=FALSE, ISNUMBER(FIND("-", W728))=TRUE),_xlfn.CHOOSECOLS(_xlfn.TEXTSPLIT(W728,"-", "|",,TRUE),2), _xlfn.CONCAT(_xlfn.CHOOSECOLS(_xlfn.TEXTSPLIT(SUBSTITUTE(W728, "-", "|"), "|"),2),"|", _xlfn.CHOOSECOLS(_xlfn.TEXTSPLIT(SUBSTITUTE(W728, "-", "|"), "|"), 4)))))</f>
        <v xml:space="preserve">NULL </v>
      </c>
      <c r="AT728" s="92" t="str" cm="1">
        <f t="array" ref="AT728">TRIM(_xlfn.CHOOSECOLS(_xlfn.TEXTSPLIT(AR728,"|",,TRUE),1))</f>
        <v>NULL</v>
      </c>
      <c r="AU728" s="92" t="str" cm="1">
        <f t="array" ref="AU728">TRIM(_xlfn.CHOOSECOLS(_xlfn.TEXTSPLIT(AS728,"|",,TRUE),1))</f>
        <v>NULL</v>
      </c>
      <c r="AV728" s="92" t="str" cm="1">
        <f t="array" ref="AV728">TRIM(_xlfn.CHOOSECOLS(_xlfn.TEXTSPLIT(AB728,"|",,TRUE),1))</f>
        <v>USD</v>
      </c>
      <c r="AW728" s="92" t="str" cm="1">
        <f t="array" ref="AW728">TRIM(_xlfn.CHOOSECOLS(_xlfn.TEXTSPLIT(Y728,"|",,TRUE),1))</f>
        <v>NULL</v>
      </c>
      <c r="AX728" s="92" t="str" cm="1">
        <f t="array" ref="AX728">TRIM(_xlfn.CHOOSECOLS(_xlfn.TEXTSPLIT(Z728,"|",,TRUE),1))</f>
        <v>NULL</v>
      </c>
      <c r="AY728" s="99" cm="1">
        <f t="array" ref="AY728">IF(OR(TRIM(AA728)="NULL",ISBLANK(AA728),ISNUMBER(AA728)), AA728, IF(AND(ISNUMBER(FIND("|", AA728))=TRUE, ISNUMBER(FIND("-", AA728))=FALSE), AA728, IF(AND(ISNUMBER(FIND("|", AA728))=FALSE, ISNUMBER(FIND("-", AA728))=TRUE),_xlfn.CHOOSECOLS(_xlfn.TEXTSPLIT(AA728,"-", "|",,TRUE),1), _xlfn.CONCAT(_xlfn.CHOOSECOLS(_xlfn.TEXTSPLIT(SUBSTITUTE(AA728, "-", "|"), "|"),1),"|", _xlfn.CHOOSECOLS(_xlfn.TEXTSPLIT(SUBSTITUTE(AA728, "-", "|"), "|"), 3)))))</f>
        <v>1620000000</v>
      </c>
      <c r="AZ728" s="99" cm="1">
        <f t="array" ref="AZ728">IF(OR(TRIM(AA728)="NULL",ISBLANK(AA728),ISNUMBER(AA728)), AA728, IF(AND(ISNUMBER(FIND("|", AA728))=TRUE, ISNUMBER(FIND("-", AA728))=FALSE), AA728, IF(AND(ISNUMBER(FIND("|", AA728))=FALSE, ISNUMBER(FIND("-", AA728))=TRUE),_xlfn.CHOOSECOLS(_xlfn.TEXTSPLIT(AA728,"-", "|",,TRUE),2), _xlfn.CONCAT(_xlfn.CHOOSECOLS(_xlfn.TEXTSPLIT(SUBSTITUTE(AA728, "-", "|"), "|"),2),"|", _xlfn.CHOOSECOLS(_xlfn.TEXTSPLIT(SUBSTITUTE(AA728, "-", "|"), "|"), 4)))))</f>
        <v>1620000000</v>
      </c>
      <c r="BA728" s="92" t="str" cm="1">
        <f t="array" ref="BA728">TRIM(_xlfn.CHOOSECOLS(_xlfn.TEXTSPLIT(AY728,"|",,TRUE),1))</f>
        <v>1620000000</v>
      </c>
      <c r="BB728" s="92" t="str" cm="1">
        <f t="array" ref="BB728">TRIM(_xlfn.CHOOSECOLS(_xlfn.TEXTSPLIT(AZ728,"|",,TRUE),1))</f>
        <v>1620000000</v>
      </c>
      <c r="BC728" s="92" t="str" cm="1">
        <f t="array" ref="BC728">TRIM(_xlfn.CHOOSECOLS(_xlfn.TEXTSPLIT(AB728,"|",,TRUE),1))</f>
        <v>USD</v>
      </c>
      <c r="BD728" s="92" t="str" cm="1">
        <f t="array" ref="BD728">TRIM(_xlfn.CHOOSECOLS(_xlfn.TEXTSPLIT(AC728,"|",,TRUE),1))</f>
        <v>YES</v>
      </c>
      <c r="BE728" s="92" t="str" cm="1">
        <f t="array" ref="BE728">TRIM(_xlfn.CHOOSECOLS(_xlfn.TEXTSPLIT(AD728,"|",,TRUE),1))</f>
        <v>2013</v>
      </c>
      <c r="BF728" s="92" t="str" cm="1">
        <f t="array" ref="BF728">IF(OR(TRIM(AE728)="NULL",ISBLANK(AE728),ISNUMBER(AE728)),AE728,_xlfn.CHOOSECOLS(_xlfn.TEXTSPLIT(AE728,"-",,TRUE),1))</f>
        <v>NULL</v>
      </c>
      <c r="BG728" s="92" t="str" cm="1">
        <f t="array" ref="BG728">IF(OR(TRIM(AE728)="NULL",ISBLANK(AE728),ISNUMBER(AE728)),AE728,_xlfn.CHOOSECOLS(_xlfn.TEXTSPLIT(AE728,"-",,TRUE),2))</f>
        <v>NULL</v>
      </c>
      <c r="BH728" s="95">
        <f t="shared" si="66"/>
        <v>2013</v>
      </c>
      <c r="BI728" s="96">
        <f t="shared" si="67"/>
        <v>9</v>
      </c>
      <c r="BJ728" s="97">
        <f t="shared" si="68"/>
        <v>11</v>
      </c>
      <c r="BK728" s="96">
        <f t="shared" si="69"/>
        <v>2013</v>
      </c>
      <c r="BL728" s="96">
        <f t="shared" si="70"/>
        <v>9</v>
      </c>
      <c r="BM728" s="97">
        <f t="shared" si="71"/>
        <v>20</v>
      </c>
      <c r="BN728" s="93" t="b">
        <f>AND(TRIM(BH728)="NULL", TRIM(BK728)="NULL")</f>
        <v>0</v>
      </c>
      <c r="BO728" s="127" t="s">
        <v>811</v>
      </c>
      <c r="BP728" s="127" t="s">
        <v>811</v>
      </c>
    </row>
    <row r="729" spans="1:68">
      <c r="A729" s="7" t="s">
        <v>1924</v>
      </c>
      <c r="B729" s="1" t="s">
        <v>59</v>
      </c>
      <c r="C729" s="40" t="s">
        <v>1925</v>
      </c>
      <c r="D729" s="6" t="s">
        <v>1926</v>
      </c>
      <c r="E729" s="21" t="s">
        <v>1927</v>
      </c>
      <c r="F729" s="5" t="s">
        <v>63</v>
      </c>
      <c r="G729" s="25" t="s">
        <v>63</v>
      </c>
      <c r="H729" s="25" t="s">
        <v>63</v>
      </c>
      <c r="I729" s="25" t="s">
        <v>63</v>
      </c>
      <c r="J729" s="5" t="s">
        <v>1928</v>
      </c>
      <c r="K729" s="6">
        <v>1771</v>
      </c>
      <c r="L729" s="6">
        <v>11</v>
      </c>
      <c r="M729" s="6">
        <v>16</v>
      </c>
      <c r="N729" s="5" t="s">
        <v>1929</v>
      </c>
      <c r="O729" s="6">
        <v>1771</v>
      </c>
      <c r="P729" s="6">
        <v>11</v>
      </c>
      <c r="Q729" s="6">
        <v>17</v>
      </c>
      <c r="R729" s="6">
        <v>25</v>
      </c>
      <c r="S729" s="6" t="s">
        <v>63</v>
      </c>
      <c r="T729" s="6" t="s">
        <v>166</v>
      </c>
      <c r="U729" s="6" t="s">
        <v>166</v>
      </c>
      <c r="V729" s="6" t="s">
        <v>166</v>
      </c>
      <c r="W729" s="6" t="s">
        <v>166</v>
      </c>
      <c r="X729" s="6" t="s">
        <v>166</v>
      </c>
      <c r="Y729" s="6" t="s">
        <v>166</v>
      </c>
      <c r="Z729" s="6" t="s">
        <v>166</v>
      </c>
      <c r="AA729" s="6" t="s">
        <v>166</v>
      </c>
      <c r="AB729" s="6" t="s">
        <v>166</v>
      </c>
      <c r="AC729" s="6" t="s">
        <v>166</v>
      </c>
      <c r="AD729" s="6" t="s">
        <v>166</v>
      </c>
      <c r="AE729" s="6">
        <v>6</v>
      </c>
      <c r="AH729" s="91" t="str" cm="1">
        <f t="array" ref="AH729">IF(OR(TRIM(S729)="NULL",ISBLANK(S729),ISNUMBER(S729)),S729,_xlfn.CHOOSECOLS(_xlfn.TEXTSPLIT(S729,"-",,TRUE),1))</f>
        <v>NULL</v>
      </c>
      <c r="AI729" s="91" t="str" cm="1">
        <f t="array" ref="AI729">IF(OR(TRIM(S729)="NULL",ISBLANK(S729),ISNUMBER(S729)),S729,_xlfn.CHOOSECOLS(_xlfn.TEXTSPLIT(S729,"-",,TRUE),2))</f>
        <v>NULL</v>
      </c>
      <c r="AJ729" s="91" cm="1">
        <f t="array" ref="AJ729">IF(OR(TRIM(R729)="NULL",ISBLANK(R729),ISNUMBER(R729)),R729,_xlfn.CHOOSECOLS(_xlfn.TEXTSPLIT(R729,"-",,TRUE),1))</f>
        <v>25</v>
      </c>
      <c r="AK729" s="91" cm="1">
        <f t="array" ref="AK729">IF(OR(TRIM(R729)="NULL",ISBLANK(R729),ISNUMBER(R729)),R729,_xlfn.CHOOSECOLS(_xlfn.TEXTSPLIT(R729,"-",,TRUE),2))</f>
        <v>25</v>
      </c>
      <c r="AL729" s="91" t="str" cm="1">
        <f t="array" ref="AL729">IF(OR(TRIM(T729)="NULL",ISBLANK(T729),ISNUMBER(T729)),T729,_xlfn.CHOOSECOLS(_xlfn.TEXTSPLIT(T729,"-",,TRUE),1))</f>
        <v xml:space="preserve">NULL </v>
      </c>
      <c r="AM729" s="91" t="str" cm="1">
        <f t="array" ref="AM729">IF(OR(TRIM(T729)="NULL",ISBLANK(T729),ISNUMBER(T729)),T729,_xlfn.CHOOSECOLS(_xlfn.TEXTSPLIT(T729,"-",,TRUE),2))</f>
        <v xml:space="preserve">NULL </v>
      </c>
      <c r="AN729" s="91" t="str" cm="1">
        <f t="array" ref="AN729">IF(OR(TRIM(U729)="NULL",ISBLANK(U729),ISNUMBER(U729)),U729,_xlfn.CHOOSECOLS(_xlfn.TEXTSPLIT(Y729,"-",,TRUE),1))</f>
        <v xml:space="preserve">NULL </v>
      </c>
      <c r="AO729" s="91" t="str" cm="1">
        <f t="array" ref="AO729">IF(OR(TRIM(U729)="NULL",ISBLANK(U729),ISNUMBER(U729)),U729,_xlfn.CHOOSECOLS(_xlfn.TEXTSPLIT(Y729,"-",,TRUE),2))</f>
        <v xml:space="preserve">NULL </v>
      </c>
      <c r="AP729" s="91" t="str" cm="1">
        <f t="array" ref="AP729">IF(OR(TRIM(V729)="NULL",ISBLANK(V729),ISNUMBER(V729)),V729,_xlfn.CHOOSECOLS(_xlfn.TEXTSPLIT(Y729,"-",,TRUE),1))</f>
        <v xml:space="preserve">NULL </v>
      </c>
      <c r="AQ729" s="91" t="str" cm="1">
        <f t="array" ref="AQ729">IF(OR(TRIM(V729)="NULL",ISBLANK(V729),ISNUMBER(V729)),V729,_xlfn.CHOOSECOLS(_xlfn.TEXTSPLIT(Y729,"-",,TRUE),2))</f>
        <v xml:space="preserve">NULL </v>
      </c>
      <c r="AR729" s="99" t="str" cm="1">
        <f t="array" ref="AR729">IF(OR(TRIM(W729)="NULL",ISBLANK(W729),ISNUMBER(W729)), W729, IF(AND(ISNUMBER(FIND("|", W729))=TRUE, ISNUMBER(FIND("-", W729))=FALSE), W729, IF(AND(ISNUMBER(FIND("|", W729))=FALSE, ISNUMBER(FIND("-", W729))=TRUE),_xlfn.CHOOSECOLS(_xlfn.TEXTSPLIT(W729,"-", "|",,TRUE),1), _xlfn.CONCAT(_xlfn.CHOOSECOLS(_xlfn.TEXTSPLIT(SUBSTITUTE(W729, "-", "|"), "|"),1),"|", _xlfn.CHOOSECOLS(_xlfn.TEXTSPLIT(SUBSTITUTE(W729, "-", "|"), "|"), 3)))))</f>
        <v xml:space="preserve">NULL </v>
      </c>
      <c r="AS729" s="99" t="str" cm="1">
        <f t="array" ref="AS729">IF(OR(TRIM(W729)="NULL",ISBLANK(W729),ISNUMBER(W729)), W729, IF(AND(ISNUMBER(FIND("|", W729))=TRUE, ISNUMBER(FIND("-", W729))=FALSE), W729, IF(AND(ISNUMBER(FIND("|", W729))=FALSE, ISNUMBER(FIND("-", W729))=TRUE),_xlfn.CHOOSECOLS(_xlfn.TEXTSPLIT(W729,"-", "|",,TRUE),2), _xlfn.CONCAT(_xlfn.CHOOSECOLS(_xlfn.TEXTSPLIT(SUBSTITUTE(W729, "-", "|"), "|"),2),"|", _xlfn.CHOOSECOLS(_xlfn.TEXTSPLIT(SUBSTITUTE(W729, "-", "|"), "|"), 4)))))</f>
        <v xml:space="preserve">NULL </v>
      </c>
      <c r="AT729" s="92" t="str" cm="1">
        <f t="array" ref="AT729">TRIM(_xlfn.CHOOSECOLS(_xlfn.TEXTSPLIT(AR729,"|",,TRUE),1))</f>
        <v>NULL</v>
      </c>
      <c r="AU729" s="92" t="str" cm="1">
        <f t="array" ref="AU729">TRIM(_xlfn.CHOOSECOLS(_xlfn.TEXTSPLIT(AS729,"|",,TRUE),1))</f>
        <v>NULL</v>
      </c>
      <c r="AV729" s="92" t="str" cm="1">
        <f t="array" ref="AV729">TRIM(_xlfn.CHOOSECOLS(_xlfn.TEXTSPLIT(AB729,"|",,TRUE),1))</f>
        <v>NULL</v>
      </c>
      <c r="AW729" s="92" t="str" cm="1">
        <f t="array" ref="AW729">TRIM(_xlfn.CHOOSECOLS(_xlfn.TEXTSPLIT(Y729,"|",,TRUE),1))</f>
        <v>NULL</v>
      </c>
      <c r="AX729" s="92" t="str" cm="1">
        <f t="array" ref="AX729">TRIM(_xlfn.CHOOSECOLS(_xlfn.TEXTSPLIT(Z729,"|",,TRUE),1))</f>
        <v>NULL</v>
      </c>
      <c r="AY729" s="99" t="str" cm="1">
        <f t="array" ref="AY729">IF(OR(TRIM(AA729)="NULL",ISBLANK(AA729),ISNUMBER(AA729)), AA729, IF(AND(ISNUMBER(FIND("|", AA729))=TRUE, ISNUMBER(FIND("-", AA729))=FALSE), AA729, IF(AND(ISNUMBER(FIND("|", AA729))=FALSE, ISNUMBER(FIND("-", AA729))=TRUE),_xlfn.CHOOSECOLS(_xlfn.TEXTSPLIT(AA729,"-", "|",,TRUE),1), _xlfn.CONCAT(_xlfn.CHOOSECOLS(_xlfn.TEXTSPLIT(SUBSTITUTE(AA729, "-", "|"), "|"),1),"|", _xlfn.CHOOSECOLS(_xlfn.TEXTSPLIT(SUBSTITUTE(AA729, "-", "|"), "|"), 3)))))</f>
        <v xml:space="preserve">NULL </v>
      </c>
      <c r="AZ729" s="99" t="str" cm="1">
        <f t="array" ref="AZ729">IF(OR(TRIM(AA729)="NULL",ISBLANK(AA729),ISNUMBER(AA729)), AA729, IF(AND(ISNUMBER(FIND("|", AA729))=TRUE, ISNUMBER(FIND("-", AA729))=FALSE), AA729, IF(AND(ISNUMBER(FIND("|", AA729))=FALSE, ISNUMBER(FIND("-", AA729))=TRUE),_xlfn.CHOOSECOLS(_xlfn.TEXTSPLIT(AA729,"-", "|",,TRUE),2), _xlfn.CONCAT(_xlfn.CHOOSECOLS(_xlfn.TEXTSPLIT(SUBSTITUTE(AA729, "-", "|"), "|"),2),"|", _xlfn.CHOOSECOLS(_xlfn.TEXTSPLIT(SUBSTITUTE(AA729, "-", "|"), "|"), 4)))))</f>
        <v xml:space="preserve">NULL </v>
      </c>
      <c r="BA729" s="92" t="str" cm="1">
        <f t="array" ref="BA729">TRIM(_xlfn.CHOOSECOLS(_xlfn.TEXTSPLIT(AY729,"|",,TRUE),1))</f>
        <v>NULL</v>
      </c>
      <c r="BB729" s="92" t="str" cm="1">
        <f t="array" ref="BB729">TRIM(_xlfn.CHOOSECOLS(_xlfn.TEXTSPLIT(AZ729,"|",,TRUE),1))</f>
        <v>NULL</v>
      </c>
      <c r="BC729" s="92" t="str" cm="1">
        <f t="array" ref="BC729">TRIM(_xlfn.CHOOSECOLS(_xlfn.TEXTSPLIT(AB729,"|",,TRUE),1))</f>
        <v>NULL</v>
      </c>
      <c r="BD729" s="92" t="str" cm="1">
        <f t="array" ref="BD729">TRIM(_xlfn.CHOOSECOLS(_xlfn.TEXTSPLIT(AC729,"|",,TRUE),1))</f>
        <v>NULL</v>
      </c>
      <c r="BE729" s="92" t="str" cm="1">
        <f t="array" ref="BE729">TRIM(_xlfn.CHOOSECOLS(_xlfn.TEXTSPLIT(AD729,"|",,TRUE),1))</f>
        <v>NULL</v>
      </c>
      <c r="BF729" s="92" cm="1">
        <f t="array" ref="BF729">IF(OR(TRIM(AE729)="NULL",ISBLANK(AE729),ISNUMBER(AE729)),AE729,_xlfn.CHOOSECOLS(_xlfn.TEXTSPLIT(AE729,"-",,TRUE),1))</f>
        <v>6</v>
      </c>
      <c r="BG729" s="92" cm="1">
        <f t="array" ref="BG729">IF(OR(TRIM(AE729)="NULL",ISBLANK(AE729),ISNUMBER(AE729)),AE729,_xlfn.CHOOSECOLS(_xlfn.TEXTSPLIT(AE729,"-",,TRUE),2))</f>
        <v>6</v>
      </c>
      <c r="BH729" s="95">
        <f t="shared" si="66"/>
        <v>1771</v>
      </c>
      <c r="BI729" s="96">
        <f t="shared" si="67"/>
        <v>11</v>
      </c>
      <c r="BJ729" s="97">
        <f t="shared" si="68"/>
        <v>16</v>
      </c>
      <c r="BK729" s="96">
        <f t="shared" si="69"/>
        <v>1771</v>
      </c>
      <c r="BL729" s="96">
        <f t="shared" si="70"/>
        <v>11</v>
      </c>
      <c r="BM729" s="97">
        <f t="shared" si="71"/>
        <v>17</v>
      </c>
      <c r="BN729" s="93" t="b">
        <f>AND(TRIM(BH729)="NULL", TRIM(BK729)="NULL")</f>
        <v>0</v>
      </c>
      <c r="BO729" s="127" t="s">
        <v>197</v>
      </c>
      <c r="BP729" s="127" t="s">
        <v>197</v>
      </c>
    </row>
    <row r="730" spans="1:68">
      <c r="A730" s="7" t="s">
        <v>1930</v>
      </c>
      <c r="B730" s="1" t="s">
        <v>420</v>
      </c>
      <c r="C730" s="40" t="s">
        <v>1931</v>
      </c>
      <c r="D730" s="6" t="s">
        <v>1932</v>
      </c>
      <c r="E730" s="21" t="s">
        <v>1933</v>
      </c>
      <c r="F730" s="5" t="s">
        <v>63</v>
      </c>
      <c r="G730" s="25" t="s">
        <v>63</v>
      </c>
      <c r="H730" s="25" t="s">
        <v>63</v>
      </c>
      <c r="I730" s="25" t="s">
        <v>63</v>
      </c>
      <c r="J730" s="5">
        <v>32294</v>
      </c>
      <c r="K730" s="6">
        <v>1988</v>
      </c>
      <c r="L730" s="6">
        <v>5</v>
      </c>
      <c r="M730" s="6">
        <v>31</v>
      </c>
      <c r="N730" s="5">
        <v>32296</v>
      </c>
      <c r="O730" s="6">
        <v>1988</v>
      </c>
      <c r="P730" s="6">
        <v>6</v>
      </c>
      <c r="Q730" s="6">
        <v>2</v>
      </c>
      <c r="R730" s="6">
        <v>37</v>
      </c>
      <c r="S730" s="6" t="s">
        <v>63</v>
      </c>
      <c r="T730" s="6" t="s">
        <v>166</v>
      </c>
      <c r="U730" s="6" t="s">
        <v>166</v>
      </c>
      <c r="V730" s="6" t="s">
        <v>1934</v>
      </c>
      <c r="W730" s="6" t="s">
        <v>166</v>
      </c>
      <c r="X730" s="6" t="s">
        <v>166</v>
      </c>
      <c r="Y730" s="6" t="s">
        <v>166</v>
      </c>
      <c r="Z730" s="6" t="s">
        <v>166</v>
      </c>
      <c r="AA730" s="6" t="s">
        <v>166</v>
      </c>
      <c r="AB730" s="6" t="s">
        <v>166</v>
      </c>
      <c r="AC730" s="6" t="s">
        <v>166</v>
      </c>
      <c r="AD730" s="6" t="s">
        <v>166</v>
      </c>
      <c r="AE730" s="6">
        <v>1000</v>
      </c>
      <c r="AH730" s="91" t="str" cm="1">
        <f t="array" ref="AH730">IF(OR(TRIM(S730)="NULL",ISBLANK(S730),ISNUMBER(S730)),S730,_xlfn.CHOOSECOLS(_xlfn.TEXTSPLIT(S730,"-",,TRUE),1))</f>
        <v>NULL</v>
      </c>
      <c r="AI730" s="91" t="str" cm="1">
        <f t="array" ref="AI730">IF(OR(TRIM(S730)="NULL",ISBLANK(S730),ISNUMBER(S730)),S730,_xlfn.CHOOSECOLS(_xlfn.TEXTSPLIT(S730,"-",,TRUE),2))</f>
        <v>NULL</v>
      </c>
      <c r="AJ730" s="91" cm="1">
        <f t="array" ref="AJ730">IF(OR(TRIM(R730)="NULL",ISBLANK(R730),ISNUMBER(R730)),R730,_xlfn.CHOOSECOLS(_xlfn.TEXTSPLIT(R730,"-",,TRUE),1))</f>
        <v>37</v>
      </c>
      <c r="AK730" s="91" cm="1">
        <f t="array" ref="AK730">IF(OR(TRIM(R730)="NULL",ISBLANK(R730),ISNUMBER(R730)),R730,_xlfn.CHOOSECOLS(_xlfn.TEXTSPLIT(R730,"-",,TRUE),2))</f>
        <v>37</v>
      </c>
      <c r="AL730" s="91" t="str" cm="1">
        <f t="array" ref="AL730">IF(OR(TRIM(T730)="NULL",ISBLANK(T730),ISNUMBER(T730)),T730,_xlfn.CHOOSECOLS(_xlfn.TEXTSPLIT(T730,"-",,TRUE),1))</f>
        <v xml:space="preserve">NULL </v>
      </c>
      <c r="AM730" s="91" t="str" cm="1">
        <f t="array" ref="AM730">IF(OR(TRIM(T730)="NULL",ISBLANK(T730),ISNUMBER(T730)),T730,_xlfn.CHOOSECOLS(_xlfn.TEXTSPLIT(T730,"-",,TRUE),2))</f>
        <v xml:space="preserve">NULL </v>
      </c>
      <c r="AN730" s="91" t="str" cm="1">
        <f t="array" ref="AN730">IF(OR(TRIM(U730)="NULL",ISBLANK(U730),ISNUMBER(U730)),U730,_xlfn.CHOOSECOLS(_xlfn.TEXTSPLIT(Y730,"-",,TRUE),1))</f>
        <v xml:space="preserve">NULL </v>
      </c>
      <c r="AO730" s="91" t="str" cm="1">
        <f t="array" ref="AO730">IF(OR(TRIM(U730)="NULL",ISBLANK(U730),ISNUMBER(U730)),U730,_xlfn.CHOOSECOLS(_xlfn.TEXTSPLIT(Y730,"-",,TRUE),2))</f>
        <v xml:space="preserve">NULL </v>
      </c>
      <c r="AP730" s="91" t="str" cm="1">
        <f t="array" ref="AP730">IF(OR(TRIM(V730)="NULL",ISBLANK(V730),ISNUMBER(V730)),V730,_xlfn.CHOOSECOLS(_xlfn.TEXTSPLIT(Y730,"-",,TRUE),1))</f>
        <v xml:space="preserve">NULL </v>
      </c>
      <c r="AQ730" s="91" t="e" cm="1">
        <f t="array" ref="AQ730">IF(OR(TRIM(V730)="NULL",ISBLANK(V730),ISNUMBER(V730)),V730,_xlfn.CHOOSECOLS(_xlfn.TEXTSPLIT(Y730,"-",,TRUE),2))</f>
        <v>#VALUE!</v>
      </c>
      <c r="AR730" s="99" t="str" cm="1">
        <f t="array" ref="AR730">IF(OR(TRIM(W730)="NULL",ISBLANK(W730),ISNUMBER(W730)), W730, IF(AND(ISNUMBER(FIND("|", W730))=TRUE, ISNUMBER(FIND("-", W730))=FALSE), W730, IF(AND(ISNUMBER(FIND("|", W730))=FALSE, ISNUMBER(FIND("-", W730))=TRUE),_xlfn.CHOOSECOLS(_xlfn.TEXTSPLIT(W730,"-", "|",,TRUE),1), _xlfn.CONCAT(_xlfn.CHOOSECOLS(_xlfn.TEXTSPLIT(SUBSTITUTE(W730, "-", "|"), "|"),1),"|", _xlfn.CHOOSECOLS(_xlfn.TEXTSPLIT(SUBSTITUTE(W730, "-", "|"), "|"), 3)))))</f>
        <v xml:space="preserve">NULL </v>
      </c>
      <c r="AS730" s="99" t="str" cm="1">
        <f t="array" ref="AS730">IF(OR(TRIM(W730)="NULL",ISBLANK(W730),ISNUMBER(W730)), W730, IF(AND(ISNUMBER(FIND("|", W730))=TRUE, ISNUMBER(FIND("-", W730))=FALSE), W730, IF(AND(ISNUMBER(FIND("|", W730))=FALSE, ISNUMBER(FIND("-", W730))=TRUE),_xlfn.CHOOSECOLS(_xlfn.TEXTSPLIT(W730,"-", "|",,TRUE),2), _xlfn.CONCAT(_xlfn.CHOOSECOLS(_xlfn.TEXTSPLIT(SUBSTITUTE(W730, "-", "|"), "|"),2),"|", _xlfn.CHOOSECOLS(_xlfn.TEXTSPLIT(SUBSTITUTE(W730, "-", "|"), "|"), 4)))))</f>
        <v xml:space="preserve">NULL </v>
      </c>
      <c r="AT730" s="92" t="str" cm="1">
        <f t="array" ref="AT730">TRIM(_xlfn.CHOOSECOLS(_xlfn.TEXTSPLIT(AR730,"|",,TRUE),1))</f>
        <v>NULL</v>
      </c>
      <c r="AU730" s="92" t="str" cm="1">
        <f t="array" ref="AU730">TRIM(_xlfn.CHOOSECOLS(_xlfn.TEXTSPLIT(AS730,"|",,TRUE),1))</f>
        <v>NULL</v>
      </c>
      <c r="AV730" s="92" t="str" cm="1">
        <f t="array" ref="AV730">TRIM(_xlfn.CHOOSECOLS(_xlfn.TEXTSPLIT(AB730,"|",,TRUE),1))</f>
        <v>NULL</v>
      </c>
      <c r="AW730" s="92" t="str" cm="1">
        <f t="array" ref="AW730">TRIM(_xlfn.CHOOSECOLS(_xlfn.TEXTSPLIT(Y730,"|",,TRUE),1))</f>
        <v>NULL</v>
      </c>
      <c r="AX730" s="92" t="str" cm="1">
        <f t="array" ref="AX730">TRIM(_xlfn.CHOOSECOLS(_xlfn.TEXTSPLIT(Z730,"|",,TRUE),1))</f>
        <v>NULL</v>
      </c>
      <c r="AY730" s="99" t="str" cm="1">
        <f t="array" ref="AY730">IF(OR(TRIM(AA730)="NULL",ISBLANK(AA730),ISNUMBER(AA730)), AA730, IF(AND(ISNUMBER(FIND("|", AA730))=TRUE, ISNUMBER(FIND("-", AA730))=FALSE), AA730, IF(AND(ISNUMBER(FIND("|", AA730))=FALSE, ISNUMBER(FIND("-", AA730))=TRUE),_xlfn.CHOOSECOLS(_xlfn.TEXTSPLIT(AA730,"-", "|",,TRUE),1), _xlfn.CONCAT(_xlfn.CHOOSECOLS(_xlfn.TEXTSPLIT(SUBSTITUTE(AA730, "-", "|"), "|"),1),"|", _xlfn.CHOOSECOLS(_xlfn.TEXTSPLIT(SUBSTITUTE(AA730, "-", "|"), "|"), 3)))))</f>
        <v xml:space="preserve">NULL </v>
      </c>
      <c r="AZ730" s="99" t="str" cm="1">
        <f t="array" ref="AZ730">IF(OR(TRIM(AA730)="NULL",ISBLANK(AA730),ISNUMBER(AA730)), AA730, IF(AND(ISNUMBER(FIND("|", AA730))=TRUE, ISNUMBER(FIND("-", AA730))=FALSE), AA730, IF(AND(ISNUMBER(FIND("|", AA730))=FALSE, ISNUMBER(FIND("-", AA730))=TRUE),_xlfn.CHOOSECOLS(_xlfn.TEXTSPLIT(AA730,"-", "|",,TRUE),2), _xlfn.CONCAT(_xlfn.CHOOSECOLS(_xlfn.TEXTSPLIT(SUBSTITUTE(AA730, "-", "|"), "|"),2),"|", _xlfn.CHOOSECOLS(_xlfn.TEXTSPLIT(SUBSTITUTE(AA730, "-", "|"), "|"), 4)))))</f>
        <v xml:space="preserve">NULL </v>
      </c>
      <c r="BA730" s="92" t="str" cm="1">
        <f t="array" ref="BA730">TRIM(_xlfn.CHOOSECOLS(_xlfn.TEXTSPLIT(AY730,"|",,TRUE),1))</f>
        <v>NULL</v>
      </c>
      <c r="BB730" s="92" t="str" cm="1">
        <f t="array" ref="BB730">TRIM(_xlfn.CHOOSECOLS(_xlfn.TEXTSPLIT(AZ730,"|",,TRUE),1))</f>
        <v>NULL</v>
      </c>
      <c r="BC730" s="92" t="str" cm="1">
        <f t="array" ref="BC730">TRIM(_xlfn.CHOOSECOLS(_xlfn.TEXTSPLIT(AB730,"|",,TRUE),1))</f>
        <v>NULL</v>
      </c>
      <c r="BD730" s="92" t="str" cm="1">
        <f t="array" ref="BD730">TRIM(_xlfn.CHOOSECOLS(_xlfn.TEXTSPLIT(AC730,"|",,TRUE),1))</f>
        <v>NULL</v>
      </c>
      <c r="BE730" s="92" t="str" cm="1">
        <f t="array" ref="BE730">TRIM(_xlfn.CHOOSECOLS(_xlfn.TEXTSPLIT(AD730,"|",,TRUE),1))</f>
        <v>NULL</v>
      </c>
      <c r="BF730" s="92" cm="1">
        <f t="array" ref="BF730">IF(OR(TRIM(AE730)="NULL",ISBLANK(AE730),ISNUMBER(AE730)),AE730,_xlfn.CHOOSECOLS(_xlfn.TEXTSPLIT(AE730,"-",,TRUE),1))</f>
        <v>1000</v>
      </c>
      <c r="BG730" s="92" cm="1">
        <f t="array" ref="BG730">IF(OR(TRIM(AE730)="NULL",ISBLANK(AE730),ISNUMBER(AE730)),AE730,_xlfn.CHOOSECOLS(_xlfn.TEXTSPLIT(AE730,"-",,TRUE),2))</f>
        <v>1000</v>
      </c>
      <c r="BH730" s="95">
        <f t="shared" si="66"/>
        <v>1988</v>
      </c>
      <c r="BI730" s="96">
        <f t="shared" si="67"/>
        <v>5</v>
      </c>
      <c r="BJ730" s="97">
        <f t="shared" si="68"/>
        <v>31</v>
      </c>
      <c r="BK730" s="96">
        <f t="shared" si="69"/>
        <v>1988</v>
      </c>
      <c r="BL730" s="96">
        <f t="shared" si="70"/>
        <v>6</v>
      </c>
      <c r="BM730" s="97">
        <f t="shared" si="71"/>
        <v>2</v>
      </c>
      <c r="BN730" s="93" t="b">
        <f>AND(TRIM(BH730)="NULL", TRIM(BK730)="NULL")</f>
        <v>0</v>
      </c>
      <c r="BO730" s="127" t="s">
        <v>1935</v>
      </c>
      <c r="BP730" s="127" t="s">
        <v>1935</v>
      </c>
    </row>
    <row r="731" spans="1:68" ht="91.5">
      <c r="A731" s="7" t="s">
        <v>1936</v>
      </c>
      <c r="B731" s="1" t="s">
        <v>420</v>
      </c>
      <c r="C731" s="40" t="s">
        <v>1937</v>
      </c>
      <c r="D731" s="6" t="s">
        <v>1938</v>
      </c>
      <c r="E731" s="21" t="s">
        <v>1939</v>
      </c>
      <c r="F731" s="5" t="s">
        <v>63</v>
      </c>
      <c r="G731" s="25" t="s">
        <v>63</v>
      </c>
      <c r="H731" s="25" t="s">
        <v>63</v>
      </c>
      <c r="I731" s="25" t="s">
        <v>63</v>
      </c>
      <c r="J731" s="5">
        <v>42641</v>
      </c>
      <c r="K731" s="6">
        <v>2016</v>
      </c>
      <c r="L731" s="6">
        <v>9</v>
      </c>
      <c r="M731" s="6">
        <v>28</v>
      </c>
      <c r="N731" s="5">
        <v>42653</v>
      </c>
      <c r="O731" s="6">
        <v>2016</v>
      </c>
      <c r="P731" s="6">
        <v>10</v>
      </c>
      <c r="Q731" s="6">
        <v>10</v>
      </c>
      <c r="R731" s="6">
        <v>603</v>
      </c>
      <c r="S731" s="6">
        <v>442</v>
      </c>
      <c r="T731" s="6">
        <v>55107</v>
      </c>
      <c r="U731" s="6">
        <v>175000</v>
      </c>
      <c r="V731" s="6">
        <v>2423270</v>
      </c>
      <c r="W731" s="6" t="s">
        <v>166</v>
      </c>
      <c r="X731" s="6" t="s">
        <v>166</v>
      </c>
      <c r="Y731" s="6" t="s">
        <v>166</v>
      </c>
      <c r="Z731" s="6" t="s">
        <v>166</v>
      </c>
      <c r="AA731" s="6">
        <v>16500000000</v>
      </c>
      <c r="AB731" s="6" t="s">
        <v>172</v>
      </c>
      <c r="AC731" s="6" t="s">
        <v>590</v>
      </c>
      <c r="AD731" s="6">
        <v>2016</v>
      </c>
      <c r="AE731" s="6" t="s">
        <v>63</v>
      </c>
      <c r="AH731" s="91" cm="1">
        <f t="array" ref="AH731">IF(OR(TRIM(S731)="NULL",ISBLANK(S731),ISNUMBER(S731)),S731,_xlfn.CHOOSECOLS(_xlfn.TEXTSPLIT(S731,"-",,TRUE),1))</f>
        <v>442</v>
      </c>
      <c r="AI731" s="91" cm="1">
        <f t="array" ref="AI731">IF(OR(TRIM(S731)="NULL",ISBLANK(S731),ISNUMBER(S731)),S731,_xlfn.CHOOSECOLS(_xlfn.TEXTSPLIT(S731,"-",,TRUE),2))</f>
        <v>442</v>
      </c>
      <c r="AJ731" s="91" cm="1">
        <f t="array" ref="AJ731">IF(OR(TRIM(R731)="NULL",ISBLANK(R731),ISNUMBER(R731)),R731,_xlfn.CHOOSECOLS(_xlfn.TEXTSPLIT(R731,"-",,TRUE),1))</f>
        <v>603</v>
      </c>
      <c r="AK731" s="91" cm="1">
        <f t="array" ref="AK731">IF(OR(TRIM(R731)="NULL",ISBLANK(R731),ISNUMBER(R731)),R731,_xlfn.CHOOSECOLS(_xlfn.TEXTSPLIT(R731,"-",,TRUE),2))</f>
        <v>603</v>
      </c>
      <c r="AL731" s="91" cm="1">
        <f t="array" ref="AL731">IF(OR(TRIM(T731)="NULL",ISBLANK(T731),ISNUMBER(T731)),T731,_xlfn.CHOOSECOLS(_xlfn.TEXTSPLIT(T731,"-",,TRUE),1))</f>
        <v>55107</v>
      </c>
      <c r="AM731" s="91" cm="1">
        <f t="array" ref="AM731">IF(OR(TRIM(T731)="NULL",ISBLANK(T731),ISNUMBER(T731)),T731,_xlfn.CHOOSECOLS(_xlfn.TEXTSPLIT(T731,"-",,TRUE),2))</f>
        <v>55107</v>
      </c>
      <c r="AN731" s="91" cm="1">
        <f t="array" ref="AN731">IF(OR(TRIM(U731)="NULL",ISBLANK(U731),ISNUMBER(U731)),U731,_xlfn.CHOOSECOLS(_xlfn.TEXTSPLIT(Y731,"-",,TRUE),1))</f>
        <v>175000</v>
      </c>
      <c r="AO731" s="91" cm="1">
        <f t="array" ref="AO731">IF(OR(TRIM(U731)="NULL",ISBLANK(U731),ISNUMBER(U731)),U731,_xlfn.CHOOSECOLS(_xlfn.TEXTSPLIT(Y731,"-",,TRUE),2))</f>
        <v>175000</v>
      </c>
      <c r="AP731" s="91" cm="1">
        <f t="array" ref="AP731">IF(OR(TRIM(V731)="NULL",ISBLANK(V731),ISNUMBER(V731)),V731,_xlfn.CHOOSECOLS(_xlfn.TEXTSPLIT(Y731,"-",,TRUE),1))</f>
        <v>2423270</v>
      </c>
      <c r="AQ731" s="91" cm="1">
        <f t="array" ref="AQ731">IF(OR(TRIM(V731)="NULL",ISBLANK(V731),ISNUMBER(V731)),V731,_xlfn.CHOOSECOLS(_xlfn.TEXTSPLIT(Y731,"-",,TRUE),2))</f>
        <v>2423270</v>
      </c>
      <c r="AR731" s="99" t="str" cm="1">
        <f t="array" ref="AR731">IF(OR(TRIM(W731)="NULL",ISBLANK(W731),ISNUMBER(W731)), W731, IF(AND(ISNUMBER(FIND("|", W731))=TRUE, ISNUMBER(FIND("-", W731))=FALSE), W731, IF(AND(ISNUMBER(FIND("|", W731))=FALSE, ISNUMBER(FIND("-", W731))=TRUE),_xlfn.CHOOSECOLS(_xlfn.TEXTSPLIT(W731,"-", "|",,TRUE),1), _xlfn.CONCAT(_xlfn.CHOOSECOLS(_xlfn.TEXTSPLIT(SUBSTITUTE(W731, "-", "|"), "|"),1),"|", _xlfn.CHOOSECOLS(_xlfn.TEXTSPLIT(SUBSTITUTE(W731, "-", "|"), "|"), 3)))))</f>
        <v xml:space="preserve">NULL </v>
      </c>
      <c r="AS731" s="99" t="str" cm="1">
        <f t="array" ref="AS731">IF(OR(TRIM(W731)="NULL",ISBLANK(W731),ISNUMBER(W731)), W731, IF(AND(ISNUMBER(FIND("|", W731))=TRUE, ISNUMBER(FIND("-", W731))=FALSE), W731, IF(AND(ISNUMBER(FIND("|", W731))=FALSE, ISNUMBER(FIND("-", W731))=TRUE),_xlfn.CHOOSECOLS(_xlfn.TEXTSPLIT(W731,"-", "|",,TRUE),2), _xlfn.CONCAT(_xlfn.CHOOSECOLS(_xlfn.TEXTSPLIT(SUBSTITUTE(W731, "-", "|"), "|"),2),"|", _xlfn.CHOOSECOLS(_xlfn.TEXTSPLIT(SUBSTITUTE(W731, "-", "|"), "|"), 4)))))</f>
        <v xml:space="preserve">NULL </v>
      </c>
      <c r="AT731" s="92" t="str" cm="1">
        <f t="array" ref="AT731">TRIM(_xlfn.CHOOSECOLS(_xlfn.TEXTSPLIT(AR731,"|",,TRUE),1))</f>
        <v>NULL</v>
      </c>
      <c r="AU731" s="92" t="str" cm="1">
        <f t="array" ref="AU731">TRIM(_xlfn.CHOOSECOLS(_xlfn.TEXTSPLIT(AS731,"|",,TRUE),1))</f>
        <v>NULL</v>
      </c>
      <c r="AV731" s="92" t="str" cm="1">
        <f t="array" ref="AV731">TRIM(_xlfn.CHOOSECOLS(_xlfn.TEXTSPLIT(AB731,"|",,TRUE),1))</f>
        <v>USD</v>
      </c>
      <c r="AW731" s="92" t="str" cm="1">
        <f t="array" ref="AW731">TRIM(_xlfn.CHOOSECOLS(_xlfn.TEXTSPLIT(Y731,"|",,TRUE),1))</f>
        <v>NULL</v>
      </c>
      <c r="AX731" s="92" t="str" cm="1">
        <f t="array" ref="AX731">TRIM(_xlfn.CHOOSECOLS(_xlfn.TEXTSPLIT(Z731,"|",,TRUE),1))</f>
        <v>NULL</v>
      </c>
      <c r="AY731" s="99" cm="1">
        <f t="array" ref="AY731">IF(OR(TRIM(AA731)="NULL",ISBLANK(AA731),ISNUMBER(AA731)), AA731, IF(AND(ISNUMBER(FIND("|", AA731))=TRUE, ISNUMBER(FIND("-", AA731))=FALSE), AA731, IF(AND(ISNUMBER(FIND("|", AA731))=FALSE, ISNUMBER(FIND("-", AA731))=TRUE),_xlfn.CHOOSECOLS(_xlfn.TEXTSPLIT(AA731,"-", "|",,TRUE),1), _xlfn.CONCAT(_xlfn.CHOOSECOLS(_xlfn.TEXTSPLIT(SUBSTITUTE(AA731, "-", "|"), "|"),1),"|", _xlfn.CHOOSECOLS(_xlfn.TEXTSPLIT(SUBSTITUTE(AA731, "-", "|"), "|"), 3)))))</f>
        <v>16500000000</v>
      </c>
      <c r="AZ731" s="99" cm="1">
        <f t="array" ref="AZ731">IF(OR(TRIM(AA731)="NULL",ISBLANK(AA731),ISNUMBER(AA731)), AA731, IF(AND(ISNUMBER(FIND("|", AA731))=TRUE, ISNUMBER(FIND("-", AA731))=FALSE), AA731, IF(AND(ISNUMBER(FIND("|", AA731))=FALSE, ISNUMBER(FIND("-", AA731))=TRUE),_xlfn.CHOOSECOLS(_xlfn.TEXTSPLIT(AA731,"-", "|",,TRUE),2), _xlfn.CONCAT(_xlfn.CHOOSECOLS(_xlfn.TEXTSPLIT(SUBSTITUTE(AA731, "-", "|"), "|"),2),"|", _xlfn.CHOOSECOLS(_xlfn.TEXTSPLIT(SUBSTITUTE(AA731, "-", "|"), "|"), 4)))))</f>
        <v>16500000000</v>
      </c>
      <c r="BA731" s="92" t="str" cm="1">
        <f t="array" ref="BA731">TRIM(_xlfn.CHOOSECOLS(_xlfn.TEXTSPLIT(AY731,"|",,TRUE),1))</f>
        <v>16500000000</v>
      </c>
      <c r="BB731" s="92" t="str" cm="1">
        <f t="array" ref="BB731">TRIM(_xlfn.CHOOSECOLS(_xlfn.TEXTSPLIT(AZ731,"|",,TRUE),1))</f>
        <v>16500000000</v>
      </c>
      <c r="BC731" s="92" t="str" cm="1">
        <f t="array" ref="BC731">TRIM(_xlfn.CHOOSECOLS(_xlfn.TEXTSPLIT(AB731,"|",,TRUE),1))</f>
        <v>USD</v>
      </c>
      <c r="BD731" s="92" t="str" cm="1">
        <f t="array" ref="BD731">TRIM(_xlfn.CHOOSECOLS(_xlfn.TEXTSPLIT(AC731,"|",,TRUE),1))</f>
        <v>YES</v>
      </c>
      <c r="BE731" s="92" t="str" cm="1">
        <f t="array" ref="BE731">TRIM(_xlfn.CHOOSECOLS(_xlfn.TEXTSPLIT(AD731,"|",,TRUE),1))</f>
        <v>2016</v>
      </c>
      <c r="BF731" s="92" t="str" cm="1">
        <f t="array" ref="BF731">IF(OR(TRIM(AE731)="NULL",ISBLANK(AE731),ISNUMBER(AE731)),AE731,_xlfn.CHOOSECOLS(_xlfn.TEXTSPLIT(AE731,"-",,TRUE),1))</f>
        <v>NULL</v>
      </c>
      <c r="BG731" s="92" t="str" cm="1">
        <f t="array" ref="BG731">IF(OR(TRIM(AE731)="NULL",ISBLANK(AE731),ISNUMBER(AE731)),AE731,_xlfn.CHOOSECOLS(_xlfn.TEXTSPLIT(AE731,"-",,TRUE),2))</f>
        <v>NULL</v>
      </c>
      <c r="BH731" s="95">
        <f t="shared" si="66"/>
        <v>2016</v>
      </c>
      <c r="BI731" s="96">
        <f t="shared" si="67"/>
        <v>9</v>
      </c>
      <c r="BJ731" s="97">
        <f t="shared" si="68"/>
        <v>28</v>
      </c>
      <c r="BK731" s="96">
        <f t="shared" si="69"/>
        <v>2016</v>
      </c>
      <c r="BL731" s="96">
        <f t="shared" si="70"/>
        <v>10</v>
      </c>
      <c r="BM731" s="97">
        <f t="shared" si="71"/>
        <v>10</v>
      </c>
      <c r="BN731" s="93" t="b">
        <f>AND(TRIM(BH731)="NULL", TRIM(BK731)="NULL")</f>
        <v>0</v>
      </c>
      <c r="BO731" s="127" t="s">
        <v>1940</v>
      </c>
      <c r="BP731" s="127" t="s">
        <v>1940</v>
      </c>
    </row>
    <row r="732" spans="1:68">
      <c r="A732" s="7" t="s">
        <v>1941</v>
      </c>
      <c r="B732" s="1" t="s">
        <v>158</v>
      </c>
      <c r="C732" s="40" t="s">
        <v>1942</v>
      </c>
      <c r="D732" s="6" t="s">
        <v>1943</v>
      </c>
      <c r="E732" s="21" t="s">
        <v>1944</v>
      </c>
      <c r="F732" s="5" t="s">
        <v>63</v>
      </c>
      <c r="G732" s="25" t="s">
        <v>63</v>
      </c>
      <c r="H732" s="25" t="s">
        <v>63</v>
      </c>
      <c r="I732" s="25" t="s">
        <v>63</v>
      </c>
      <c r="J732" s="5">
        <v>41287</v>
      </c>
      <c r="K732" s="6">
        <v>2013</v>
      </c>
      <c r="L732" s="6">
        <v>1</v>
      </c>
      <c r="M732" s="6">
        <v>13</v>
      </c>
      <c r="N732" s="5">
        <v>41295</v>
      </c>
      <c r="O732" s="6">
        <v>2013</v>
      </c>
      <c r="P732" s="6">
        <v>1</v>
      </c>
      <c r="Q732" s="6">
        <v>21</v>
      </c>
      <c r="R732" s="6">
        <v>1</v>
      </c>
      <c r="S732" s="6">
        <v>1600</v>
      </c>
      <c r="T732" s="6" t="s">
        <v>166</v>
      </c>
      <c r="U732" s="6" t="s">
        <v>166</v>
      </c>
      <c r="V732" s="6" t="s">
        <v>166</v>
      </c>
      <c r="W732" s="6" t="s">
        <v>166</v>
      </c>
      <c r="X732" s="6" t="s">
        <v>166</v>
      </c>
      <c r="Y732" s="6" t="s">
        <v>166</v>
      </c>
      <c r="Z732" s="6" t="s">
        <v>166</v>
      </c>
      <c r="AA732" s="6" t="s">
        <v>166</v>
      </c>
      <c r="AB732" s="6" t="s">
        <v>166</v>
      </c>
      <c r="AC732" s="6" t="s">
        <v>166</v>
      </c>
      <c r="AD732" s="6" t="s">
        <v>166</v>
      </c>
      <c r="AE732" s="6" t="s">
        <v>63</v>
      </c>
      <c r="AH732" s="91" cm="1">
        <f t="array" ref="AH732">IF(OR(TRIM(S732)="NULL",ISBLANK(S732),ISNUMBER(S732)),S732,_xlfn.CHOOSECOLS(_xlfn.TEXTSPLIT(S732,"-",,TRUE),1))</f>
        <v>1600</v>
      </c>
      <c r="AI732" s="91" cm="1">
        <f t="array" ref="AI732">IF(OR(TRIM(S732)="NULL",ISBLANK(S732),ISNUMBER(S732)),S732,_xlfn.CHOOSECOLS(_xlfn.TEXTSPLIT(S732,"-",,TRUE),2))</f>
        <v>1600</v>
      </c>
      <c r="AJ732" s="91" cm="1">
        <f t="array" ref="AJ732">IF(OR(TRIM(R732)="NULL",ISBLANK(R732),ISNUMBER(R732)),R732,_xlfn.CHOOSECOLS(_xlfn.TEXTSPLIT(R732,"-",,TRUE),1))</f>
        <v>1</v>
      </c>
      <c r="AK732" s="91" cm="1">
        <f t="array" ref="AK732">IF(OR(TRIM(R732)="NULL",ISBLANK(R732),ISNUMBER(R732)),R732,_xlfn.CHOOSECOLS(_xlfn.TEXTSPLIT(R732,"-",,TRUE),2))</f>
        <v>1</v>
      </c>
      <c r="AL732" s="91" t="str" cm="1">
        <f t="array" ref="AL732">IF(OR(TRIM(T732)="NULL",ISBLANK(T732),ISNUMBER(T732)),T732,_xlfn.CHOOSECOLS(_xlfn.TEXTSPLIT(T732,"-",,TRUE),1))</f>
        <v xml:space="preserve">NULL </v>
      </c>
      <c r="AM732" s="91" t="str" cm="1">
        <f t="array" ref="AM732">IF(OR(TRIM(T732)="NULL",ISBLANK(T732),ISNUMBER(T732)),T732,_xlfn.CHOOSECOLS(_xlfn.TEXTSPLIT(T732,"-",,TRUE),2))</f>
        <v xml:space="preserve">NULL </v>
      </c>
      <c r="AN732" s="91" t="str" cm="1">
        <f t="array" ref="AN732">IF(OR(TRIM(U732)="NULL",ISBLANK(U732),ISNUMBER(U732)),U732,_xlfn.CHOOSECOLS(_xlfn.TEXTSPLIT(Y732,"-",,TRUE),1))</f>
        <v xml:space="preserve">NULL </v>
      </c>
      <c r="AO732" s="91" t="str" cm="1">
        <f t="array" ref="AO732">IF(OR(TRIM(U732)="NULL",ISBLANK(U732),ISNUMBER(U732)),U732,_xlfn.CHOOSECOLS(_xlfn.TEXTSPLIT(Y732,"-",,TRUE),2))</f>
        <v xml:space="preserve">NULL </v>
      </c>
      <c r="AP732" s="91" t="str" cm="1">
        <f t="array" ref="AP732">IF(OR(TRIM(V732)="NULL",ISBLANK(V732),ISNUMBER(V732)),V732,_xlfn.CHOOSECOLS(_xlfn.TEXTSPLIT(Y732,"-",,TRUE),1))</f>
        <v xml:space="preserve">NULL </v>
      </c>
      <c r="AQ732" s="91" t="str" cm="1">
        <f t="array" ref="AQ732">IF(OR(TRIM(V732)="NULL",ISBLANK(V732),ISNUMBER(V732)),V732,_xlfn.CHOOSECOLS(_xlfn.TEXTSPLIT(Y732,"-",,TRUE),2))</f>
        <v xml:space="preserve">NULL </v>
      </c>
      <c r="AR732" s="99" t="str" cm="1">
        <f t="array" ref="AR732">IF(OR(TRIM(W732)="NULL",ISBLANK(W732),ISNUMBER(W732)), W732, IF(AND(ISNUMBER(FIND("|", W732))=TRUE, ISNUMBER(FIND("-", W732))=FALSE), W732, IF(AND(ISNUMBER(FIND("|", W732))=FALSE, ISNUMBER(FIND("-", W732))=TRUE),_xlfn.CHOOSECOLS(_xlfn.TEXTSPLIT(W732,"-", "|",,TRUE),1), _xlfn.CONCAT(_xlfn.CHOOSECOLS(_xlfn.TEXTSPLIT(SUBSTITUTE(W732, "-", "|"), "|"),1),"|", _xlfn.CHOOSECOLS(_xlfn.TEXTSPLIT(SUBSTITUTE(W732, "-", "|"), "|"), 3)))))</f>
        <v xml:space="preserve">NULL </v>
      </c>
      <c r="AS732" s="99" t="str" cm="1">
        <f t="array" ref="AS732">IF(OR(TRIM(W732)="NULL",ISBLANK(W732),ISNUMBER(W732)), W732, IF(AND(ISNUMBER(FIND("|", W732))=TRUE, ISNUMBER(FIND("-", W732))=FALSE), W732, IF(AND(ISNUMBER(FIND("|", W732))=FALSE, ISNUMBER(FIND("-", W732))=TRUE),_xlfn.CHOOSECOLS(_xlfn.TEXTSPLIT(W732,"-", "|",,TRUE),2), _xlfn.CONCAT(_xlfn.CHOOSECOLS(_xlfn.TEXTSPLIT(SUBSTITUTE(W732, "-", "|"), "|"),2),"|", _xlfn.CHOOSECOLS(_xlfn.TEXTSPLIT(SUBSTITUTE(W732, "-", "|"), "|"), 4)))))</f>
        <v xml:space="preserve">NULL </v>
      </c>
      <c r="AT732" s="92" t="str" cm="1">
        <f t="array" ref="AT732">TRIM(_xlfn.CHOOSECOLS(_xlfn.TEXTSPLIT(AR732,"|",,TRUE),1))</f>
        <v>NULL</v>
      </c>
      <c r="AU732" s="92" t="str" cm="1">
        <f t="array" ref="AU732">TRIM(_xlfn.CHOOSECOLS(_xlfn.TEXTSPLIT(AS732,"|",,TRUE),1))</f>
        <v>NULL</v>
      </c>
      <c r="AV732" s="92" t="str" cm="1">
        <f t="array" ref="AV732">TRIM(_xlfn.CHOOSECOLS(_xlfn.TEXTSPLIT(AB732,"|",,TRUE),1))</f>
        <v>NULL</v>
      </c>
      <c r="AW732" s="92" t="str" cm="1">
        <f t="array" ref="AW732">TRIM(_xlfn.CHOOSECOLS(_xlfn.TEXTSPLIT(Y732,"|",,TRUE),1))</f>
        <v>NULL</v>
      </c>
      <c r="AX732" s="92" t="str" cm="1">
        <f t="array" ref="AX732">TRIM(_xlfn.CHOOSECOLS(_xlfn.TEXTSPLIT(Z732,"|",,TRUE),1))</f>
        <v>NULL</v>
      </c>
      <c r="AY732" s="99" t="str" cm="1">
        <f t="array" ref="AY732">IF(OR(TRIM(AA732)="NULL",ISBLANK(AA732),ISNUMBER(AA732)), AA732, IF(AND(ISNUMBER(FIND("|", AA732))=TRUE, ISNUMBER(FIND("-", AA732))=FALSE), AA732, IF(AND(ISNUMBER(FIND("|", AA732))=FALSE, ISNUMBER(FIND("-", AA732))=TRUE),_xlfn.CHOOSECOLS(_xlfn.TEXTSPLIT(AA732,"-", "|",,TRUE),1), _xlfn.CONCAT(_xlfn.CHOOSECOLS(_xlfn.TEXTSPLIT(SUBSTITUTE(AA732, "-", "|"), "|"),1),"|", _xlfn.CHOOSECOLS(_xlfn.TEXTSPLIT(SUBSTITUTE(AA732, "-", "|"), "|"), 3)))))</f>
        <v xml:space="preserve">NULL </v>
      </c>
      <c r="AZ732" s="99" t="str" cm="1">
        <f t="array" ref="AZ732">IF(OR(TRIM(AA732)="NULL",ISBLANK(AA732),ISNUMBER(AA732)), AA732, IF(AND(ISNUMBER(FIND("|", AA732))=TRUE, ISNUMBER(FIND("-", AA732))=FALSE), AA732, IF(AND(ISNUMBER(FIND("|", AA732))=FALSE, ISNUMBER(FIND("-", AA732))=TRUE),_xlfn.CHOOSECOLS(_xlfn.TEXTSPLIT(AA732,"-", "|",,TRUE),2), _xlfn.CONCAT(_xlfn.CHOOSECOLS(_xlfn.TEXTSPLIT(SUBSTITUTE(AA732, "-", "|"), "|"),2),"|", _xlfn.CHOOSECOLS(_xlfn.TEXTSPLIT(SUBSTITUTE(AA732, "-", "|"), "|"), 4)))))</f>
        <v xml:space="preserve">NULL </v>
      </c>
      <c r="BA732" s="92" t="str" cm="1">
        <f t="array" ref="BA732">TRIM(_xlfn.CHOOSECOLS(_xlfn.TEXTSPLIT(AY732,"|",,TRUE),1))</f>
        <v>NULL</v>
      </c>
      <c r="BB732" s="92" t="str" cm="1">
        <f t="array" ref="BB732">TRIM(_xlfn.CHOOSECOLS(_xlfn.TEXTSPLIT(AZ732,"|",,TRUE),1))</f>
        <v>NULL</v>
      </c>
      <c r="BC732" s="92" t="str" cm="1">
        <f t="array" ref="BC732">TRIM(_xlfn.CHOOSECOLS(_xlfn.TEXTSPLIT(AB732,"|",,TRUE),1))</f>
        <v>NULL</v>
      </c>
      <c r="BD732" s="92" t="str" cm="1">
        <f t="array" ref="BD732">TRIM(_xlfn.CHOOSECOLS(_xlfn.TEXTSPLIT(AC732,"|",,TRUE),1))</f>
        <v>NULL</v>
      </c>
      <c r="BE732" s="92" t="str" cm="1">
        <f t="array" ref="BE732">TRIM(_xlfn.CHOOSECOLS(_xlfn.TEXTSPLIT(AD732,"|",,TRUE),1))</f>
        <v>NULL</v>
      </c>
      <c r="BF732" s="92" t="str" cm="1">
        <f t="array" ref="BF732">IF(OR(TRIM(AE732)="NULL",ISBLANK(AE732),ISNUMBER(AE732)),AE732,_xlfn.CHOOSECOLS(_xlfn.TEXTSPLIT(AE732,"-",,TRUE),1))</f>
        <v>NULL</v>
      </c>
      <c r="BG732" s="92" t="str" cm="1">
        <f t="array" ref="BG732">IF(OR(TRIM(AE732)="NULL",ISBLANK(AE732),ISNUMBER(AE732)),AE732,_xlfn.CHOOSECOLS(_xlfn.TEXTSPLIT(AE732,"-",,TRUE),2))</f>
        <v>NULL</v>
      </c>
      <c r="BH732" s="95">
        <f t="shared" si="66"/>
        <v>2013</v>
      </c>
      <c r="BI732" s="96">
        <f t="shared" si="67"/>
        <v>1</v>
      </c>
      <c r="BJ732" s="97">
        <f t="shared" si="68"/>
        <v>13</v>
      </c>
      <c r="BK732" s="96">
        <f t="shared" si="69"/>
        <v>2013</v>
      </c>
      <c r="BL732" s="96">
        <f t="shared" si="70"/>
        <v>1</v>
      </c>
      <c r="BM732" s="97">
        <f t="shared" si="71"/>
        <v>21</v>
      </c>
      <c r="BN732" s="93" t="b">
        <f>AND(TRIM(BH732)="NULL", TRIM(BK732)="NULL")</f>
        <v>0</v>
      </c>
      <c r="BO732" s="127" t="s">
        <v>1945</v>
      </c>
      <c r="BP732" s="127" t="s">
        <v>1945</v>
      </c>
    </row>
    <row r="733" spans="1:68">
      <c r="A733" s="7" t="s">
        <v>1946</v>
      </c>
      <c r="B733" s="1" t="s">
        <v>158</v>
      </c>
      <c r="C733" s="40" t="s">
        <v>1947</v>
      </c>
      <c r="D733" s="6" t="s">
        <v>1948</v>
      </c>
      <c r="E733" s="21" t="s">
        <v>1949</v>
      </c>
      <c r="F733" s="5" t="s">
        <v>63</v>
      </c>
      <c r="G733" s="25" t="s">
        <v>63</v>
      </c>
      <c r="H733" s="25" t="s">
        <v>63</v>
      </c>
      <c r="I733" s="25" t="s">
        <v>63</v>
      </c>
      <c r="J733" s="5">
        <v>44546</v>
      </c>
      <c r="K733" s="6">
        <v>2021</v>
      </c>
      <c r="L733" s="6">
        <v>12</v>
      </c>
      <c r="M733" s="6">
        <v>16</v>
      </c>
      <c r="N733" s="5">
        <v>44552</v>
      </c>
      <c r="O733" s="6">
        <v>2021</v>
      </c>
      <c r="P733" s="6">
        <v>12</v>
      </c>
      <c r="Q733" s="6">
        <v>22</v>
      </c>
      <c r="R733" s="6">
        <v>4</v>
      </c>
      <c r="S733" s="6">
        <v>1</v>
      </c>
      <c r="T733" s="6" t="s">
        <v>166</v>
      </c>
      <c r="U733" s="6">
        <v>2</v>
      </c>
      <c r="V733" s="6" t="s">
        <v>166</v>
      </c>
      <c r="W733" s="6" t="s">
        <v>166</v>
      </c>
      <c r="X733" s="6" t="s">
        <v>166</v>
      </c>
      <c r="Y733" s="6" t="s">
        <v>166</v>
      </c>
      <c r="Z733" s="6" t="s">
        <v>166</v>
      </c>
      <c r="AA733" s="6" t="s">
        <v>166</v>
      </c>
      <c r="AB733" s="6" t="s">
        <v>166</v>
      </c>
      <c r="AC733" s="6" t="s">
        <v>166</v>
      </c>
      <c r="AD733" s="6" t="s">
        <v>166</v>
      </c>
      <c r="AE733" s="6" t="s">
        <v>166</v>
      </c>
      <c r="AH733" s="91" cm="1">
        <f t="array" ref="AH733">IF(OR(TRIM(S733)="NULL",ISBLANK(S733),ISNUMBER(S733)),S733,_xlfn.CHOOSECOLS(_xlfn.TEXTSPLIT(S733,"-",,TRUE),1))</f>
        <v>1</v>
      </c>
      <c r="AI733" s="91" cm="1">
        <f t="array" ref="AI733">IF(OR(TRIM(S733)="NULL",ISBLANK(S733),ISNUMBER(S733)),S733,_xlfn.CHOOSECOLS(_xlfn.TEXTSPLIT(S733,"-",,TRUE),2))</f>
        <v>1</v>
      </c>
      <c r="AJ733" s="91" cm="1">
        <f t="array" ref="AJ733">IF(OR(TRIM(R733)="NULL",ISBLANK(R733),ISNUMBER(R733)),R733,_xlfn.CHOOSECOLS(_xlfn.TEXTSPLIT(R733,"-",,TRUE),1))</f>
        <v>4</v>
      </c>
      <c r="AK733" s="91" cm="1">
        <f t="array" ref="AK733">IF(OR(TRIM(R733)="NULL",ISBLANK(R733),ISNUMBER(R733)),R733,_xlfn.CHOOSECOLS(_xlfn.TEXTSPLIT(R733,"-",,TRUE),2))</f>
        <v>4</v>
      </c>
      <c r="AL733" s="91" t="str" cm="1">
        <f t="array" ref="AL733">IF(OR(TRIM(T733)="NULL",ISBLANK(T733),ISNUMBER(T733)),T733,_xlfn.CHOOSECOLS(_xlfn.TEXTSPLIT(T733,"-",,TRUE),1))</f>
        <v xml:space="preserve">NULL </v>
      </c>
      <c r="AM733" s="91" t="str" cm="1">
        <f t="array" ref="AM733">IF(OR(TRIM(T733)="NULL",ISBLANK(T733),ISNUMBER(T733)),T733,_xlfn.CHOOSECOLS(_xlfn.TEXTSPLIT(T733,"-",,TRUE),2))</f>
        <v xml:space="preserve">NULL </v>
      </c>
      <c r="AN733" s="91" cm="1">
        <f t="array" ref="AN733">IF(OR(TRIM(U733)="NULL",ISBLANK(U733),ISNUMBER(U733)),U733,_xlfn.CHOOSECOLS(_xlfn.TEXTSPLIT(Y733,"-",,TRUE),1))</f>
        <v>2</v>
      </c>
      <c r="AO733" s="91" cm="1">
        <f t="array" ref="AO733">IF(OR(TRIM(U733)="NULL",ISBLANK(U733),ISNUMBER(U733)),U733,_xlfn.CHOOSECOLS(_xlfn.TEXTSPLIT(Y733,"-",,TRUE),2))</f>
        <v>2</v>
      </c>
      <c r="AP733" s="91" t="str" cm="1">
        <f t="array" ref="AP733">IF(OR(TRIM(V733)="NULL",ISBLANK(V733),ISNUMBER(V733)),V733,_xlfn.CHOOSECOLS(_xlfn.TEXTSPLIT(Y733,"-",,TRUE),1))</f>
        <v xml:space="preserve">NULL </v>
      </c>
      <c r="AQ733" s="91" t="str" cm="1">
        <f t="array" ref="AQ733">IF(OR(TRIM(V733)="NULL",ISBLANK(V733),ISNUMBER(V733)),V733,_xlfn.CHOOSECOLS(_xlfn.TEXTSPLIT(Y733,"-",,TRUE),2))</f>
        <v xml:space="preserve">NULL </v>
      </c>
      <c r="AR733" s="99" t="str" cm="1">
        <f t="array" ref="AR733">IF(OR(TRIM(W733)="NULL",ISBLANK(W733),ISNUMBER(W733)), W733, IF(AND(ISNUMBER(FIND("|", W733))=TRUE, ISNUMBER(FIND("-", W733))=FALSE), W733, IF(AND(ISNUMBER(FIND("|", W733))=FALSE, ISNUMBER(FIND("-", W733))=TRUE),_xlfn.CHOOSECOLS(_xlfn.TEXTSPLIT(W733,"-", "|",,TRUE),1), _xlfn.CONCAT(_xlfn.CHOOSECOLS(_xlfn.TEXTSPLIT(SUBSTITUTE(W733, "-", "|"), "|"),1),"|", _xlfn.CHOOSECOLS(_xlfn.TEXTSPLIT(SUBSTITUTE(W733, "-", "|"), "|"), 3)))))</f>
        <v xml:space="preserve">NULL </v>
      </c>
      <c r="AS733" s="99" t="str" cm="1">
        <f t="array" ref="AS733">IF(OR(TRIM(W733)="NULL",ISBLANK(W733),ISNUMBER(W733)), W733, IF(AND(ISNUMBER(FIND("|", W733))=TRUE, ISNUMBER(FIND("-", W733))=FALSE), W733, IF(AND(ISNUMBER(FIND("|", W733))=FALSE, ISNUMBER(FIND("-", W733))=TRUE),_xlfn.CHOOSECOLS(_xlfn.TEXTSPLIT(W733,"-", "|",,TRUE),2), _xlfn.CONCAT(_xlfn.CHOOSECOLS(_xlfn.TEXTSPLIT(SUBSTITUTE(W733, "-", "|"), "|"),2),"|", _xlfn.CHOOSECOLS(_xlfn.TEXTSPLIT(SUBSTITUTE(W733, "-", "|"), "|"), 4)))))</f>
        <v xml:space="preserve">NULL </v>
      </c>
      <c r="AT733" s="92" t="str" cm="1">
        <f t="array" ref="AT733">TRIM(_xlfn.CHOOSECOLS(_xlfn.TEXTSPLIT(AR733,"|",,TRUE),1))</f>
        <v>NULL</v>
      </c>
      <c r="AU733" s="92" t="str" cm="1">
        <f t="array" ref="AU733">TRIM(_xlfn.CHOOSECOLS(_xlfn.TEXTSPLIT(AS733,"|",,TRUE),1))</f>
        <v>NULL</v>
      </c>
      <c r="AV733" s="92" t="str" cm="1">
        <f t="array" ref="AV733">TRIM(_xlfn.CHOOSECOLS(_xlfn.TEXTSPLIT(AB733,"|",,TRUE),1))</f>
        <v>NULL</v>
      </c>
      <c r="AW733" s="92" t="str" cm="1">
        <f t="array" ref="AW733">TRIM(_xlfn.CHOOSECOLS(_xlfn.TEXTSPLIT(Y733,"|",,TRUE),1))</f>
        <v>NULL</v>
      </c>
      <c r="AX733" s="92" t="str" cm="1">
        <f t="array" ref="AX733">TRIM(_xlfn.CHOOSECOLS(_xlfn.TEXTSPLIT(Z733,"|",,TRUE),1))</f>
        <v>NULL</v>
      </c>
      <c r="AY733" s="99" t="str" cm="1">
        <f t="array" ref="AY733">IF(OR(TRIM(AA733)="NULL",ISBLANK(AA733),ISNUMBER(AA733)), AA733, IF(AND(ISNUMBER(FIND("|", AA733))=TRUE, ISNUMBER(FIND("-", AA733))=FALSE), AA733, IF(AND(ISNUMBER(FIND("|", AA733))=FALSE, ISNUMBER(FIND("-", AA733))=TRUE),_xlfn.CHOOSECOLS(_xlfn.TEXTSPLIT(AA733,"-", "|",,TRUE),1), _xlfn.CONCAT(_xlfn.CHOOSECOLS(_xlfn.TEXTSPLIT(SUBSTITUTE(AA733, "-", "|"), "|"),1),"|", _xlfn.CHOOSECOLS(_xlfn.TEXTSPLIT(SUBSTITUTE(AA733, "-", "|"), "|"), 3)))))</f>
        <v xml:space="preserve">NULL </v>
      </c>
      <c r="AZ733" s="99" t="str" cm="1">
        <f t="array" ref="AZ733">IF(OR(TRIM(AA733)="NULL",ISBLANK(AA733),ISNUMBER(AA733)), AA733, IF(AND(ISNUMBER(FIND("|", AA733))=TRUE, ISNUMBER(FIND("-", AA733))=FALSE), AA733, IF(AND(ISNUMBER(FIND("|", AA733))=FALSE, ISNUMBER(FIND("-", AA733))=TRUE),_xlfn.CHOOSECOLS(_xlfn.TEXTSPLIT(AA733,"-", "|",,TRUE),2), _xlfn.CONCAT(_xlfn.CHOOSECOLS(_xlfn.TEXTSPLIT(SUBSTITUTE(AA733, "-", "|"), "|"),2),"|", _xlfn.CHOOSECOLS(_xlfn.TEXTSPLIT(SUBSTITUTE(AA733, "-", "|"), "|"), 4)))))</f>
        <v xml:space="preserve">NULL </v>
      </c>
      <c r="BA733" s="92" t="str" cm="1">
        <f t="array" ref="BA733">TRIM(_xlfn.CHOOSECOLS(_xlfn.TEXTSPLIT(AY733,"|",,TRUE),1))</f>
        <v>NULL</v>
      </c>
      <c r="BB733" s="92" t="str" cm="1">
        <f t="array" ref="BB733">TRIM(_xlfn.CHOOSECOLS(_xlfn.TEXTSPLIT(AZ733,"|",,TRUE),1))</f>
        <v>NULL</v>
      </c>
      <c r="BC733" s="92" t="str" cm="1">
        <f t="array" ref="BC733">TRIM(_xlfn.CHOOSECOLS(_xlfn.TEXTSPLIT(AB733,"|",,TRUE),1))</f>
        <v>NULL</v>
      </c>
      <c r="BD733" s="92" t="str" cm="1">
        <f t="array" ref="BD733">TRIM(_xlfn.CHOOSECOLS(_xlfn.TEXTSPLIT(AC733,"|",,TRUE),1))</f>
        <v>NULL</v>
      </c>
      <c r="BE733" s="92" t="str" cm="1">
        <f t="array" ref="BE733">TRIM(_xlfn.CHOOSECOLS(_xlfn.TEXTSPLIT(AD733,"|",,TRUE),1))</f>
        <v>NULL</v>
      </c>
      <c r="BF733" s="92" t="str" cm="1">
        <f t="array" ref="BF733">IF(OR(TRIM(AE733)="NULL",ISBLANK(AE733),ISNUMBER(AE733)),AE733,_xlfn.CHOOSECOLS(_xlfn.TEXTSPLIT(AE733,"-",,TRUE),1))</f>
        <v xml:space="preserve">NULL </v>
      </c>
      <c r="BG733" s="92" t="str" cm="1">
        <f t="array" ref="BG733">IF(OR(TRIM(AE733)="NULL",ISBLANK(AE733),ISNUMBER(AE733)),AE733,_xlfn.CHOOSECOLS(_xlfn.TEXTSPLIT(AE733,"-",,TRUE),2))</f>
        <v xml:space="preserve">NULL </v>
      </c>
      <c r="BH733" s="95">
        <f t="shared" si="66"/>
        <v>2021</v>
      </c>
      <c r="BI733" s="96">
        <f t="shared" si="67"/>
        <v>12</v>
      </c>
      <c r="BJ733" s="97">
        <f t="shared" si="68"/>
        <v>16</v>
      </c>
      <c r="BK733" s="96">
        <f t="shared" si="69"/>
        <v>2021</v>
      </c>
      <c r="BL733" s="96">
        <f t="shared" si="70"/>
        <v>12</v>
      </c>
      <c r="BM733" s="97">
        <f t="shared" si="71"/>
        <v>22</v>
      </c>
      <c r="BN733" s="93" t="b">
        <f>AND(TRIM(BH733)="NULL", TRIM(BK733)="NULL")</f>
        <v>0</v>
      </c>
      <c r="BO733" s="127" t="s">
        <v>1950</v>
      </c>
      <c r="BP733" s="127" t="s">
        <v>1950</v>
      </c>
    </row>
    <row r="734" spans="1:68">
      <c r="A734" s="7" t="s">
        <v>1951</v>
      </c>
      <c r="B734" s="1" t="s">
        <v>420</v>
      </c>
      <c r="C734" s="40" t="s">
        <v>1952</v>
      </c>
      <c r="D734" s="6" t="s">
        <v>1953</v>
      </c>
      <c r="E734" s="21" t="s">
        <v>1061</v>
      </c>
      <c r="F734" s="5" t="s">
        <v>63</v>
      </c>
      <c r="G734" s="25" t="s">
        <v>63</v>
      </c>
      <c r="H734" s="25" t="s">
        <v>63</v>
      </c>
      <c r="I734" s="25" t="s">
        <v>63</v>
      </c>
      <c r="J734" s="5">
        <v>44491</v>
      </c>
      <c r="K734" s="6">
        <v>2021</v>
      </c>
      <c r="L734" s="6">
        <v>10</v>
      </c>
      <c r="M734" s="6">
        <v>22</v>
      </c>
      <c r="N734" s="5">
        <v>44494</v>
      </c>
      <c r="O734" s="6">
        <v>2021</v>
      </c>
      <c r="P734" s="6">
        <v>10</v>
      </c>
      <c r="Q734" s="6">
        <v>25</v>
      </c>
      <c r="R734" s="6">
        <v>1</v>
      </c>
      <c r="S734" s="6">
        <v>0</v>
      </c>
      <c r="T734" s="6" t="s">
        <v>166</v>
      </c>
      <c r="U734" s="6" t="s">
        <v>166</v>
      </c>
      <c r="V734" s="6" t="s">
        <v>166</v>
      </c>
      <c r="W734" s="6" t="s">
        <v>166</v>
      </c>
      <c r="X734" s="6" t="s">
        <v>166</v>
      </c>
      <c r="Y734" s="6" t="s">
        <v>166</v>
      </c>
      <c r="Z734" s="6" t="s">
        <v>166</v>
      </c>
      <c r="AA734" s="6">
        <v>26100000</v>
      </c>
      <c r="AB734" s="6" t="s">
        <v>172</v>
      </c>
      <c r="AC734" s="6" t="s">
        <v>608</v>
      </c>
      <c r="AD734" s="6" t="s">
        <v>166</v>
      </c>
      <c r="AE734" s="6">
        <v>37</v>
      </c>
      <c r="AH734" s="91" cm="1">
        <f t="array" ref="AH734">IF(OR(TRIM(S734)="NULL",ISBLANK(S734),ISNUMBER(S734)),S734,_xlfn.CHOOSECOLS(_xlfn.TEXTSPLIT(S734,"-",,TRUE),1))</f>
        <v>0</v>
      </c>
      <c r="AI734" s="91" cm="1">
        <f t="array" ref="AI734">IF(OR(TRIM(S734)="NULL",ISBLANK(S734),ISNUMBER(S734)),S734,_xlfn.CHOOSECOLS(_xlfn.TEXTSPLIT(S734,"-",,TRUE),2))</f>
        <v>0</v>
      </c>
      <c r="AJ734" s="91" cm="1">
        <f t="array" ref="AJ734">IF(OR(TRIM(R734)="NULL",ISBLANK(R734),ISNUMBER(R734)),R734,_xlfn.CHOOSECOLS(_xlfn.TEXTSPLIT(R734,"-",,TRUE),1))</f>
        <v>1</v>
      </c>
      <c r="AK734" s="91" cm="1">
        <f t="array" ref="AK734">IF(OR(TRIM(R734)="NULL",ISBLANK(R734),ISNUMBER(R734)),R734,_xlfn.CHOOSECOLS(_xlfn.TEXTSPLIT(R734,"-",,TRUE),2))</f>
        <v>1</v>
      </c>
      <c r="AL734" s="91" t="str" cm="1">
        <f t="array" ref="AL734">IF(OR(TRIM(T734)="NULL",ISBLANK(T734),ISNUMBER(T734)),T734,_xlfn.CHOOSECOLS(_xlfn.TEXTSPLIT(T734,"-",,TRUE),1))</f>
        <v xml:space="preserve">NULL </v>
      </c>
      <c r="AM734" s="91" t="str" cm="1">
        <f t="array" ref="AM734">IF(OR(TRIM(T734)="NULL",ISBLANK(T734),ISNUMBER(T734)),T734,_xlfn.CHOOSECOLS(_xlfn.TEXTSPLIT(T734,"-",,TRUE),2))</f>
        <v xml:space="preserve">NULL </v>
      </c>
      <c r="AN734" s="91" t="str" cm="1">
        <f t="array" ref="AN734">IF(OR(TRIM(U734)="NULL",ISBLANK(U734),ISNUMBER(U734)),U734,_xlfn.CHOOSECOLS(_xlfn.TEXTSPLIT(Y734,"-",,TRUE),1))</f>
        <v xml:space="preserve">NULL </v>
      </c>
      <c r="AO734" s="91" t="str" cm="1">
        <f t="array" ref="AO734">IF(OR(TRIM(U734)="NULL",ISBLANK(U734),ISNUMBER(U734)),U734,_xlfn.CHOOSECOLS(_xlfn.TEXTSPLIT(Y734,"-",,TRUE),2))</f>
        <v xml:space="preserve">NULL </v>
      </c>
      <c r="AP734" s="91" t="str" cm="1">
        <f t="array" ref="AP734">IF(OR(TRIM(V734)="NULL",ISBLANK(V734),ISNUMBER(V734)),V734,_xlfn.CHOOSECOLS(_xlfn.TEXTSPLIT(Y734,"-",,TRUE),1))</f>
        <v xml:space="preserve">NULL </v>
      </c>
      <c r="AQ734" s="91" t="str" cm="1">
        <f t="array" ref="AQ734">IF(OR(TRIM(V734)="NULL",ISBLANK(V734),ISNUMBER(V734)),V734,_xlfn.CHOOSECOLS(_xlfn.TEXTSPLIT(Y734,"-",,TRUE),2))</f>
        <v xml:space="preserve">NULL </v>
      </c>
      <c r="AR734" s="99" t="str" cm="1">
        <f t="array" ref="AR734">IF(OR(TRIM(W734)="NULL",ISBLANK(W734),ISNUMBER(W734)), W734, IF(AND(ISNUMBER(FIND("|", W734))=TRUE, ISNUMBER(FIND("-", W734))=FALSE), W734, IF(AND(ISNUMBER(FIND("|", W734))=FALSE, ISNUMBER(FIND("-", W734))=TRUE),_xlfn.CHOOSECOLS(_xlfn.TEXTSPLIT(W734,"-", "|",,TRUE),1), _xlfn.CONCAT(_xlfn.CHOOSECOLS(_xlfn.TEXTSPLIT(SUBSTITUTE(W734, "-", "|"), "|"),1),"|", _xlfn.CHOOSECOLS(_xlfn.TEXTSPLIT(SUBSTITUTE(W734, "-", "|"), "|"), 3)))))</f>
        <v xml:space="preserve">NULL </v>
      </c>
      <c r="AS734" s="99" t="str" cm="1">
        <f t="array" ref="AS734">IF(OR(TRIM(W734)="NULL",ISBLANK(W734),ISNUMBER(W734)), W734, IF(AND(ISNUMBER(FIND("|", W734))=TRUE, ISNUMBER(FIND("-", W734))=FALSE), W734, IF(AND(ISNUMBER(FIND("|", W734))=FALSE, ISNUMBER(FIND("-", W734))=TRUE),_xlfn.CHOOSECOLS(_xlfn.TEXTSPLIT(W734,"-", "|",,TRUE),2), _xlfn.CONCAT(_xlfn.CHOOSECOLS(_xlfn.TEXTSPLIT(SUBSTITUTE(W734, "-", "|"), "|"),2),"|", _xlfn.CHOOSECOLS(_xlfn.TEXTSPLIT(SUBSTITUTE(W734, "-", "|"), "|"), 4)))))</f>
        <v xml:space="preserve">NULL </v>
      </c>
      <c r="AT734" s="92" t="str" cm="1">
        <f t="array" ref="AT734">TRIM(_xlfn.CHOOSECOLS(_xlfn.TEXTSPLIT(AR734,"|",,TRUE),1))</f>
        <v>NULL</v>
      </c>
      <c r="AU734" s="92" t="str" cm="1">
        <f t="array" ref="AU734">TRIM(_xlfn.CHOOSECOLS(_xlfn.TEXTSPLIT(AS734,"|",,TRUE),1))</f>
        <v>NULL</v>
      </c>
      <c r="AV734" s="92" t="str" cm="1">
        <f t="array" ref="AV734">TRIM(_xlfn.CHOOSECOLS(_xlfn.TEXTSPLIT(AB734,"|",,TRUE),1))</f>
        <v>USD</v>
      </c>
      <c r="AW734" s="92" t="str" cm="1">
        <f t="array" ref="AW734">TRIM(_xlfn.CHOOSECOLS(_xlfn.TEXTSPLIT(Y734,"|",,TRUE),1))</f>
        <v>NULL</v>
      </c>
      <c r="AX734" s="92" t="str" cm="1">
        <f t="array" ref="AX734">TRIM(_xlfn.CHOOSECOLS(_xlfn.TEXTSPLIT(Z734,"|",,TRUE),1))</f>
        <v>NULL</v>
      </c>
      <c r="AY734" s="99" cm="1">
        <f t="array" ref="AY734">IF(OR(TRIM(AA734)="NULL",ISBLANK(AA734),ISNUMBER(AA734)), AA734, IF(AND(ISNUMBER(FIND("|", AA734))=TRUE, ISNUMBER(FIND("-", AA734))=FALSE), AA734, IF(AND(ISNUMBER(FIND("|", AA734))=FALSE, ISNUMBER(FIND("-", AA734))=TRUE),_xlfn.CHOOSECOLS(_xlfn.TEXTSPLIT(AA734,"-", "|",,TRUE),1), _xlfn.CONCAT(_xlfn.CHOOSECOLS(_xlfn.TEXTSPLIT(SUBSTITUTE(AA734, "-", "|"), "|"),1),"|", _xlfn.CHOOSECOLS(_xlfn.TEXTSPLIT(SUBSTITUTE(AA734, "-", "|"), "|"), 3)))))</f>
        <v>26100000</v>
      </c>
      <c r="AZ734" s="99" cm="1">
        <f t="array" ref="AZ734">IF(OR(TRIM(AA734)="NULL",ISBLANK(AA734),ISNUMBER(AA734)), AA734, IF(AND(ISNUMBER(FIND("|", AA734))=TRUE, ISNUMBER(FIND("-", AA734))=FALSE), AA734, IF(AND(ISNUMBER(FIND("|", AA734))=FALSE, ISNUMBER(FIND("-", AA734))=TRUE),_xlfn.CHOOSECOLS(_xlfn.TEXTSPLIT(AA734,"-", "|",,TRUE),2), _xlfn.CONCAT(_xlfn.CHOOSECOLS(_xlfn.TEXTSPLIT(SUBSTITUTE(AA734, "-", "|"), "|"),2),"|", _xlfn.CHOOSECOLS(_xlfn.TEXTSPLIT(SUBSTITUTE(AA734, "-", "|"), "|"), 4)))))</f>
        <v>26100000</v>
      </c>
      <c r="BA734" s="92" t="str" cm="1">
        <f t="array" ref="BA734">TRIM(_xlfn.CHOOSECOLS(_xlfn.TEXTSPLIT(AY734,"|",,TRUE),1))</f>
        <v>26100000</v>
      </c>
      <c r="BB734" s="92" t="str" cm="1">
        <f t="array" ref="BB734">TRIM(_xlfn.CHOOSECOLS(_xlfn.TEXTSPLIT(AZ734,"|",,TRUE),1))</f>
        <v>26100000</v>
      </c>
      <c r="BC734" s="92" t="str" cm="1">
        <f t="array" ref="BC734">TRIM(_xlfn.CHOOSECOLS(_xlfn.TEXTSPLIT(AB734,"|",,TRUE),1))</f>
        <v>USD</v>
      </c>
      <c r="BD734" s="92" t="str" cm="1">
        <f t="array" ref="BD734">TRIM(_xlfn.CHOOSECOLS(_xlfn.TEXTSPLIT(AC734,"|",,TRUE),1))</f>
        <v>NO</v>
      </c>
      <c r="BE734" s="92" t="str" cm="1">
        <f t="array" ref="BE734">TRIM(_xlfn.CHOOSECOLS(_xlfn.TEXTSPLIT(AD734,"|",,TRUE),1))</f>
        <v>NULL</v>
      </c>
      <c r="BF734" s="92" cm="1">
        <f t="array" ref="BF734">IF(OR(TRIM(AE734)="NULL",ISBLANK(AE734),ISNUMBER(AE734)),AE734,_xlfn.CHOOSECOLS(_xlfn.TEXTSPLIT(AE734,"-",,TRUE),1))</f>
        <v>37</v>
      </c>
      <c r="BG734" s="92" cm="1">
        <f t="array" ref="BG734">IF(OR(TRIM(AE734)="NULL",ISBLANK(AE734),ISNUMBER(AE734)),AE734,_xlfn.CHOOSECOLS(_xlfn.TEXTSPLIT(AE734,"-",,TRUE),2))</f>
        <v>37</v>
      </c>
      <c r="BH734" s="95">
        <f t="shared" si="66"/>
        <v>2021</v>
      </c>
      <c r="BI734" s="96">
        <f t="shared" si="67"/>
        <v>10</v>
      </c>
      <c r="BJ734" s="97">
        <f t="shared" si="68"/>
        <v>22</v>
      </c>
      <c r="BK734" s="96">
        <f t="shared" si="69"/>
        <v>2021</v>
      </c>
      <c r="BL734" s="96">
        <f t="shared" si="70"/>
        <v>10</v>
      </c>
      <c r="BM734" s="97">
        <f t="shared" si="71"/>
        <v>25</v>
      </c>
      <c r="BN734" s="93" t="b">
        <f>AND(TRIM(BH734)="NULL", TRIM(BK734)="NULL")</f>
        <v>0</v>
      </c>
      <c r="BO734" s="127" t="s">
        <v>1062</v>
      </c>
      <c r="BP734" s="127" t="s">
        <v>1062</v>
      </c>
    </row>
    <row r="735" spans="1:68">
      <c r="A735" s="7" t="s">
        <v>1954</v>
      </c>
      <c r="B735" s="1" t="s">
        <v>420</v>
      </c>
      <c r="C735" s="40" t="s">
        <v>1955</v>
      </c>
      <c r="D735" s="6" t="s">
        <v>1956</v>
      </c>
      <c r="E735" s="21" t="s">
        <v>1957</v>
      </c>
      <c r="F735" s="5" t="s">
        <v>63</v>
      </c>
      <c r="G735" s="25" t="s">
        <v>63</v>
      </c>
      <c r="H735" s="25" t="s">
        <v>63</v>
      </c>
      <c r="I735" s="25" t="s">
        <v>63</v>
      </c>
      <c r="J735" s="5">
        <v>38609</v>
      </c>
      <c r="K735" s="6">
        <v>2005</v>
      </c>
      <c r="L735" s="6">
        <v>9</v>
      </c>
      <c r="M735" s="6">
        <v>14</v>
      </c>
      <c r="N735" s="5">
        <v>38625</v>
      </c>
      <c r="O735" s="6">
        <v>2005</v>
      </c>
      <c r="P735" s="6">
        <v>9</v>
      </c>
      <c r="Q735" s="6">
        <v>30</v>
      </c>
      <c r="R735" s="6">
        <v>0</v>
      </c>
      <c r="S735" s="6">
        <v>0</v>
      </c>
      <c r="T735" s="6" t="s">
        <v>166</v>
      </c>
      <c r="U735" s="6" t="s">
        <v>166</v>
      </c>
      <c r="V735" s="6" t="s">
        <v>166</v>
      </c>
      <c r="W735" s="6" t="s">
        <v>166</v>
      </c>
      <c r="X735" s="6" t="s">
        <v>166</v>
      </c>
      <c r="Y735" s="6" t="s">
        <v>166</v>
      </c>
      <c r="Z735" s="6" t="s">
        <v>166</v>
      </c>
      <c r="AA735" s="6" t="s">
        <v>166</v>
      </c>
      <c r="AB735" s="6" t="s">
        <v>166</v>
      </c>
      <c r="AC735" s="6" t="s">
        <v>166</v>
      </c>
      <c r="AD735" s="6" t="s">
        <v>166</v>
      </c>
      <c r="AE735" s="6" t="s">
        <v>166</v>
      </c>
      <c r="AH735" s="91" cm="1">
        <f t="array" ref="AH735">IF(OR(TRIM(S735)="NULL",ISBLANK(S735),ISNUMBER(S735)),S735,_xlfn.CHOOSECOLS(_xlfn.TEXTSPLIT(S735,"-",,TRUE),1))</f>
        <v>0</v>
      </c>
      <c r="AI735" s="91" cm="1">
        <f t="array" ref="AI735">IF(OR(TRIM(S735)="NULL",ISBLANK(S735),ISNUMBER(S735)),S735,_xlfn.CHOOSECOLS(_xlfn.TEXTSPLIT(S735,"-",,TRUE),2))</f>
        <v>0</v>
      </c>
      <c r="AJ735" s="91" cm="1">
        <f t="array" ref="AJ735">IF(OR(TRIM(R735)="NULL",ISBLANK(R735),ISNUMBER(R735)),R735,_xlfn.CHOOSECOLS(_xlfn.TEXTSPLIT(R735,"-",,TRUE),1))</f>
        <v>0</v>
      </c>
      <c r="AK735" s="91" cm="1">
        <f t="array" ref="AK735">IF(OR(TRIM(R735)="NULL",ISBLANK(R735),ISNUMBER(R735)),R735,_xlfn.CHOOSECOLS(_xlfn.TEXTSPLIT(R735,"-",,TRUE),2))</f>
        <v>0</v>
      </c>
      <c r="AL735" s="91" t="str" cm="1">
        <f t="array" ref="AL735">IF(OR(TRIM(T735)="NULL",ISBLANK(T735),ISNUMBER(T735)),T735,_xlfn.CHOOSECOLS(_xlfn.TEXTSPLIT(T735,"-",,TRUE),1))</f>
        <v xml:space="preserve">NULL </v>
      </c>
      <c r="AM735" s="91" t="str" cm="1">
        <f t="array" ref="AM735">IF(OR(TRIM(T735)="NULL",ISBLANK(T735),ISNUMBER(T735)),T735,_xlfn.CHOOSECOLS(_xlfn.TEXTSPLIT(T735,"-",,TRUE),2))</f>
        <v xml:space="preserve">NULL </v>
      </c>
      <c r="AN735" s="91" t="str" cm="1">
        <f t="array" ref="AN735">IF(OR(TRIM(U735)="NULL",ISBLANK(U735),ISNUMBER(U735)),U735,_xlfn.CHOOSECOLS(_xlfn.TEXTSPLIT(Y735,"-",,TRUE),1))</f>
        <v xml:space="preserve">NULL </v>
      </c>
      <c r="AO735" s="91" t="str" cm="1">
        <f t="array" ref="AO735">IF(OR(TRIM(U735)="NULL",ISBLANK(U735),ISNUMBER(U735)),U735,_xlfn.CHOOSECOLS(_xlfn.TEXTSPLIT(Y735,"-",,TRUE),2))</f>
        <v xml:space="preserve">NULL </v>
      </c>
      <c r="AP735" s="91" t="str" cm="1">
        <f t="array" ref="AP735">IF(OR(TRIM(V735)="NULL",ISBLANK(V735),ISNUMBER(V735)),V735,_xlfn.CHOOSECOLS(_xlfn.TEXTSPLIT(Y735,"-",,TRUE),1))</f>
        <v xml:space="preserve">NULL </v>
      </c>
      <c r="AQ735" s="91" t="str" cm="1">
        <f t="array" ref="AQ735">IF(OR(TRIM(V735)="NULL",ISBLANK(V735),ISNUMBER(V735)),V735,_xlfn.CHOOSECOLS(_xlfn.TEXTSPLIT(Y735,"-",,TRUE),2))</f>
        <v xml:space="preserve">NULL </v>
      </c>
      <c r="AR735" s="99" t="str" cm="1">
        <f t="array" ref="AR735">IF(OR(TRIM(W735)="NULL",ISBLANK(W735),ISNUMBER(W735)), W735, IF(AND(ISNUMBER(FIND("|", W735))=TRUE, ISNUMBER(FIND("-", W735))=FALSE), W735, IF(AND(ISNUMBER(FIND("|", W735))=FALSE, ISNUMBER(FIND("-", W735))=TRUE),_xlfn.CHOOSECOLS(_xlfn.TEXTSPLIT(W735,"-", "|",,TRUE),1), _xlfn.CONCAT(_xlfn.CHOOSECOLS(_xlfn.TEXTSPLIT(SUBSTITUTE(W735, "-", "|"), "|"),1),"|", _xlfn.CHOOSECOLS(_xlfn.TEXTSPLIT(SUBSTITUTE(W735, "-", "|"), "|"), 3)))))</f>
        <v xml:space="preserve">NULL </v>
      </c>
      <c r="AS735" s="99" t="str" cm="1">
        <f t="array" ref="AS735">IF(OR(TRIM(W735)="NULL",ISBLANK(W735),ISNUMBER(W735)), W735, IF(AND(ISNUMBER(FIND("|", W735))=TRUE, ISNUMBER(FIND("-", W735))=FALSE), W735, IF(AND(ISNUMBER(FIND("|", W735))=FALSE, ISNUMBER(FIND("-", W735))=TRUE),_xlfn.CHOOSECOLS(_xlfn.TEXTSPLIT(W735,"-", "|",,TRUE),2), _xlfn.CONCAT(_xlfn.CHOOSECOLS(_xlfn.TEXTSPLIT(SUBSTITUTE(W735, "-", "|"), "|"),2),"|", _xlfn.CHOOSECOLS(_xlfn.TEXTSPLIT(SUBSTITUTE(W735, "-", "|"), "|"), 4)))))</f>
        <v xml:space="preserve">NULL </v>
      </c>
      <c r="AT735" s="92" t="str" cm="1">
        <f t="array" ref="AT735">TRIM(_xlfn.CHOOSECOLS(_xlfn.TEXTSPLIT(AR735,"|",,TRUE),1))</f>
        <v>NULL</v>
      </c>
      <c r="AU735" s="92" t="str" cm="1">
        <f t="array" ref="AU735">TRIM(_xlfn.CHOOSECOLS(_xlfn.TEXTSPLIT(AS735,"|",,TRUE),1))</f>
        <v>NULL</v>
      </c>
      <c r="AV735" s="92" t="str" cm="1">
        <f t="array" ref="AV735">TRIM(_xlfn.CHOOSECOLS(_xlfn.TEXTSPLIT(AB735,"|",,TRUE),1))</f>
        <v>NULL</v>
      </c>
      <c r="AW735" s="92" t="str" cm="1">
        <f t="array" ref="AW735">TRIM(_xlfn.CHOOSECOLS(_xlfn.TEXTSPLIT(Y735,"|",,TRUE),1))</f>
        <v>NULL</v>
      </c>
      <c r="AX735" s="92" t="str" cm="1">
        <f t="array" ref="AX735">TRIM(_xlfn.CHOOSECOLS(_xlfn.TEXTSPLIT(Z735,"|",,TRUE),1))</f>
        <v>NULL</v>
      </c>
      <c r="AY735" s="99" t="str" cm="1">
        <f t="array" ref="AY735">IF(OR(TRIM(AA735)="NULL",ISBLANK(AA735),ISNUMBER(AA735)), AA735, IF(AND(ISNUMBER(FIND("|", AA735))=TRUE, ISNUMBER(FIND("-", AA735))=FALSE), AA735, IF(AND(ISNUMBER(FIND("|", AA735))=FALSE, ISNUMBER(FIND("-", AA735))=TRUE),_xlfn.CHOOSECOLS(_xlfn.TEXTSPLIT(AA735,"-", "|",,TRUE),1), _xlfn.CONCAT(_xlfn.CHOOSECOLS(_xlfn.TEXTSPLIT(SUBSTITUTE(AA735, "-", "|"), "|"),1),"|", _xlfn.CHOOSECOLS(_xlfn.TEXTSPLIT(SUBSTITUTE(AA735, "-", "|"), "|"), 3)))))</f>
        <v xml:space="preserve">NULL </v>
      </c>
      <c r="AZ735" s="99" t="str" cm="1">
        <f t="array" ref="AZ735">IF(OR(TRIM(AA735)="NULL",ISBLANK(AA735),ISNUMBER(AA735)), AA735, IF(AND(ISNUMBER(FIND("|", AA735))=TRUE, ISNUMBER(FIND("-", AA735))=FALSE), AA735, IF(AND(ISNUMBER(FIND("|", AA735))=FALSE, ISNUMBER(FIND("-", AA735))=TRUE),_xlfn.CHOOSECOLS(_xlfn.TEXTSPLIT(AA735,"-", "|",,TRUE),2), _xlfn.CONCAT(_xlfn.CHOOSECOLS(_xlfn.TEXTSPLIT(SUBSTITUTE(AA735, "-", "|"), "|"),2),"|", _xlfn.CHOOSECOLS(_xlfn.TEXTSPLIT(SUBSTITUTE(AA735, "-", "|"), "|"), 4)))))</f>
        <v xml:space="preserve">NULL </v>
      </c>
      <c r="BA735" s="92" t="str" cm="1">
        <f t="array" ref="BA735">TRIM(_xlfn.CHOOSECOLS(_xlfn.TEXTSPLIT(AY735,"|",,TRUE),1))</f>
        <v>NULL</v>
      </c>
      <c r="BB735" s="92" t="str" cm="1">
        <f t="array" ref="BB735">TRIM(_xlfn.CHOOSECOLS(_xlfn.TEXTSPLIT(AZ735,"|",,TRUE),1))</f>
        <v>NULL</v>
      </c>
      <c r="BC735" s="92" t="str" cm="1">
        <f t="array" ref="BC735">TRIM(_xlfn.CHOOSECOLS(_xlfn.TEXTSPLIT(AB735,"|",,TRUE),1))</f>
        <v>NULL</v>
      </c>
      <c r="BD735" s="92" t="str" cm="1">
        <f t="array" ref="BD735">TRIM(_xlfn.CHOOSECOLS(_xlfn.TEXTSPLIT(AC735,"|",,TRUE),1))</f>
        <v>NULL</v>
      </c>
      <c r="BE735" s="92" t="str" cm="1">
        <f t="array" ref="BE735">TRIM(_xlfn.CHOOSECOLS(_xlfn.TEXTSPLIT(AD735,"|",,TRUE),1))</f>
        <v>NULL</v>
      </c>
      <c r="BF735" s="92" t="str" cm="1">
        <f t="array" ref="BF735">IF(OR(TRIM(AE735)="NULL",ISBLANK(AE735),ISNUMBER(AE735)),AE735,_xlfn.CHOOSECOLS(_xlfn.TEXTSPLIT(AE735,"-",,TRUE),1))</f>
        <v xml:space="preserve">NULL </v>
      </c>
      <c r="BG735" s="92" t="str" cm="1">
        <f t="array" ref="BG735">IF(OR(TRIM(AE735)="NULL",ISBLANK(AE735),ISNUMBER(AE735)),AE735,_xlfn.CHOOSECOLS(_xlfn.TEXTSPLIT(AE735,"-",,TRUE),2))</f>
        <v xml:space="preserve">NULL </v>
      </c>
      <c r="BH735" s="95">
        <f t="shared" si="66"/>
        <v>2005</v>
      </c>
      <c r="BI735" s="96">
        <f t="shared" si="67"/>
        <v>9</v>
      </c>
      <c r="BJ735" s="97">
        <f t="shared" si="68"/>
        <v>14</v>
      </c>
      <c r="BK735" s="96">
        <f t="shared" si="69"/>
        <v>2005</v>
      </c>
      <c r="BL735" s="96">
        <f t="shared" si="70"/>
        <v>9</v>
      </c>
      <c r="BM735" s="97">
        <f t="shared" si="71"/>
        <v>30</v>
      </c>
      <c r="BN735" s="93" t="b">
        <f>AND(TRIM(BH735)="NULL", TRIM(BK735)="NULL")</f>
        <v>0</v>
      </c>
      <c r="BO735" s="127" t="s">
        <v>1958</v>
      </c>
      <c r="BP735" s="127" t="s">
        <v>1958</v>
      </c>
    </row>
    <row r="736" spans="1:68">
      <c r="A736" s="7" t="s">
        <v>1959</v>
      </c>
      <c r="B736" s="1" t="s">
        <v>420</v>
      </c>
      <c r="C736" s="40" t="s">
        <v>1960</v>
      </c>
      <c r="D736" s="6" t="s">
        <v>1961</v>
      </c>
      <c r="E736" s="21" t="s">
        <v>1962</v>
      </c>
      <c r="F736" s="5" t="s">
        <v>63</v>
      </c>
      <c r="G736" s="25" t="s">
        <v>63</v>
      </c>
      <c r="H736" s="25" t="s">
        <v>63</v>
      </c>
      <c r="I736" s="25" t="s">
        <v>63</v>
      </c>
      <c r="J736" s="5">
        <v>36028</v>
      </c>
      <c r="K736" s="6">
        <v>1998</v>
      </c>
      <c r="L736" s="6">
        <v>8</v>
      </c>
      <c r="M736" s="6">
        <v>21</v>
      </c>
      <c r="N736" s="5">
        <v>36031</v>
      </c>
      <c r="O736" s="6">
        <v>1998</v>
      </c>
      <c r="P736" s="6">
        <v>8</v>
      </c>
      <c r="Q736" s="6">
        <v>24</v>
      </c>
      <c r="R736" s="6">
        <v>20</v>
      </c>
      <c r="S736" s="6">
        <v>2000</v>
      </c>
      <c r="T736" s="6" t="s">
        <v>166</v>
      </c>
      <c r="U736" s="6" t="s">
        <v>166</v>
      </c>
      <c r="V736" s="6" t="s">
        <v>166</v>
      </c>
      <c r="W736" s="6" t="s">
        <v>166</v>
      </c>
      <c r="X736" s="6" t="s">
        <v>166</v>
      </c>
      <c r="Y736" s="6" t="s">
        <v>166</v>
      </c>
      <c r="Z736" s="6" t="s">
        <v>166</v>
      </c>
      <c r="AA736" s="6">
        <v>50000000</v>
      </c>
      <c r="AB736" s="6" t="s">
        <v>172</v>
      </c>
      <c r="AC736" s="6" t="s">
        <v>590</v>
      </c>
      <c r="AD736" s="6">
        <v>1998</v>
      </c>
      <c r="AE736" s="6">
        <v>2450</v>
      </c>
      <c r="AH736" s="91" cm="1">
        <f t="array" ref="AH736">IF(OR(TRIM(S736)="NULL",ISBLANK(S736),ISNUMBER(S736)),S736,_xlfn.CHOOSECOLS(_xlfn.TEXTSPLIT(S736,"-",,TRUE),1))</f>
        <v>2000</v>
      </c>
      <c r="AI736" s="91" cm="1">
        <f t="array" ref="AI736">IF(OR(TRIM(S736)="NULL",ISBLANK(S736),ISNUMBER(S736)),S736,_xlfn.CHOOSECOLS(_xlfn.TEXTSPLIT(S736,"-",,TRUE),2))</f>
        <v>2000</v>
      </c>
      <c r="AJ736" s="91" cm="1">
        <f t="array" ref="AJ736">IF(OR(TRIM(R736)="NULL",ISBLANK(R736),ISNUMBER(R736)),R736,_xlfn.CHOOSECOLS(_xlfn.TEXTSPLIT(R736,"-",,TRUE),1))</f>
        <v>20</v>
      </c>
      <c r="AK736" s="91" cm="1">
        <f t="array" ref="AK736">IF(OR(TRIM(R736)="NULL",ISBLANK(R736),ISNUMBER(R736)),R736,_xlfn.CHOOSECOLS(_xlfn.TEXTSPLIT(R736,"-",,TRUE),2))</f>
        <v>20</v>
      </c>
      <c r="AL736" s="91" t="str" cm="1">
        <f t="array" ref="AL736">IF(OR(TRIM(T736)="NULL",ISBLANK(T736),ISNUMBER(T736)),T736,_xlfn.CHOOSECOLS(_xlfn.TEXTSPLIT(T736,"-",,TRUE),1))</f>
        <v xml:space="preserve">NULL </v>
      </c>
      <c r="AM736" s="91" t="str" cm="1">
        <f t="array" ref="AM736">IF(OR(TRIM(T736)="NULL",ISBLANK(T736),ISNUMBER(T736)),T736,_xlfn.CHOOSECOLS(_xlfn.TEXTSPLIT(T736,"-",,TRUE),2))</f>
        <v xml:space="preserve">NULL </v>
      </c>
      <c r="AN736" s="91" t="str" cm="1">
        <f t="array" ref="AN736">IF(OR(TRIM(U736)="NULL",ISBLANK(U736),ISNUMBER(U736)),U736,_xlfn.CHOOSECOLS(_xlfn.TEXTSPLIT(Y736,"-",,TRUE),1))</f>
        <v xml:space="preserve">NULL </v>
      </c>
      <c r="AO736" s="91" t="str" cm="1">
        <f t="array" ref="AO736">IF(OR(TRIM(U736)="NULL",ISBLANK(U736),ISNUMBER(U736)),U736,_xlfn.CHOOSECOLS(_xlfn.TEXTSPLIT(Y736,"-",,TRUE),2))</f>
        <v xml:space="preserve">NULL </v>
      </c>
      <c r="AP736" s="91" t="str" cm="1">
        <f t="array" ref="AP736">IF(OR(TRIM(V736)="NULL",ISBLANK(V736),ISNUMBER(V736)),V736,_xlfn.CHOOSECOLS(_xlfn.TEXTSPLIT(Y736,"-",,TRUE),1))</f>
        <v xml:space="preserve">NULL </v>
      </c>
      <c r="AQ736" s="91" t="str" cm="1">
        <f t="array" ref="AQ736">IF(OR(TRIM(V736)="NULL",ISBLANK(V736),ISNUMBER(V736)),V736,_xlfn.CHOOSECOLS(_xlfn.TEXTSPLIT(Y736,"-",,TRUE),2))</f>
        <v xml:space="preserve">NULL </v>
      </c>
      <c r="AR736" s="99" t="str" cm="1">
        <f t="array" ref="AR736">IF(OR(TRIM(W736)="NULL",ISBLANK(W736),ISNUMBER(W736)), W736, IF(AND(ISNUMBER(FIND("|", W736))=TRUE, ISNUMBER(FIND("-", W736))=FALSE), W736, IF(AND(ISNUMBER(FIND("|", W736))=FALSE, ISNUMBER(FIND("-", W736))=TRUE),_xlfn.CHOOSECOLS(_xlfn.TEXTSPLIT(W736,"-", "|",,TRUE),1), _xlfn.CONCAT(_xlfn.CHOOSECOLS(_xlfn.TEXTSPLIT(SUBSTITUTE(W736, "-", "|"), "|"),1),"|", _xlfn.CHOOSECOLS(_xlfn.TEXTSPLIT(SUBSTITUTE(W736, "-", "|"), "|"), 3)))))</f>
        <v xml:space="preserve">NULL </v>
      </c>
      <c r="AS736" s="99" t="str" cm="1">
        <f t="array" ref="AS736">IF(OR(TRIM(W736)="NULL",ISBLANK(W736),ISNUMBER(W736)), W736, IF(AND(ISNUMBER(FIND("|", W736))=TRUE, ISNUMBER(FIND("-", W736))=FALSE), W736, IF(AND(ISNUMBER(FIND("|", W736))=FALSE, ISNUMBER(FIND("-", W736))=TRUE),_xlfn.CHOOSECOLS(_xlfn.TEXTSPLIT(W736,"-", "|",,TRUE),2), _xlfn.CONCAT(_xlfn.CHOOSECOLS(_xlfn.TEXTSPLIT(SUBSTITUTE(W736, "-", "|"), "|"),2),"|", _xlfn.CHOOSECOLS(_xlfn.TEXTSPLIT(SUBSTITUTE(W736, "-", "|"), "|"), 4)))))</f>
        <v xml:space="preserve">NULL </v>
      </c>
      <c r="AT736" s="92" t="str" cm="1">
        <f t="array" ref="AT736">TRIM(_xlfn.CHOOSECOLS(_xlfn.TEXTSPLIT(AR736,"|",,TRUE),1))</f>
        <v>NULL</v>
      </c>
      <c r="AU736" s="92" t="str" cm="1">
        <f t="array" ref="AU736">TRIM(_xlfn.CHOOSECOLS(_xlfn.TEXTSPLIT(AS736,"|",,TRUE),1))</f>
        <v>NULL</v>
      </c>
      <c r="AV736" s="92" t="str" cm="1">
        <f t="array" ref="AV736">TRIM(_xlfn.CHOOSECOLS(_xlfn.TEXTSPLIT(AB736,"|",,TRUE),1))</f>
        <v>USD</v>
      </c>
      <c r="AW736" s="92" t="str" cm="1">
        <f t="array" ref="AW736">TRIM(_xlfn.CHOOSECOLS(_xlfn.TEXTSPLIT(Y736,"|",,TRUE),1))</f>
        <v>NULL</v>
      </c>
      <c r="AX736" s="92" t="str" cm="1">
        <f t="array" ref="AX736">TRIM(_xlfn.CHOOSECOLS(_xlfn.TEXTSPLIT(Z736,"|",,TRUE),1))</f>
        <v>NULL</v>
      </c>
      <c r="AY736" s="99" cm="1">
        <f t="array" ref="AY736">IF(OR(TRIM(AA736)="NULL",ISBLANK(AA736),ISNUMBER(AA736)), AA736, IF(AND(ISNUMBER(FIND("|", AA736))=TRUE, ISNUMBER(FIND("-", AA736))=FALSE), AA736, IF(AND(ISNUMBER(FIND("|", AA736))=FALSE, ISNUMBER(FIND("-", AA736))=TRUE),_xlfn.CHOOSECOLS(_xlfn.TEXTSPLIT(AA736,"-", "|",,TRUE),1), _xlfn.CONCAT(_xlfn.CHOOSECOLS(_xlfn.TEXTSPLIT(SUBSTITUTE(AA736, "-", "|"), "|"),1),"|", _xlfn.CHOOSECOLS(_xlfn.TEXTSPLIT(SUBSTITUTE(AA736, "-", "|"), "|"), 3)))))</f>
        <v>50000000</v>
      </c>
      <c r="AZ736" s="99" cm="1">
        <f t="array" ref="AZ736">IF(OR(TRIM(AA736)="NULL",ISBLANK(AA736),ISNUMBER(AA736)), AA736, IF(AND(ISNUMBER(FIND("|", AA736))=TRUE, ISNUMBER(FIND("-", AA736))=FALSE), AA736, IF(AND(ISNUMBER(FIND("|", AA736))=FALSE, ISNUMBER(FIND("-", AA736))=TRUE),_xlfn.CHOOSECOLS(_xlfn.TEXTSPLIT(AA736,"-", "|",,TRUE),2), _xlfn.CONCAT(_xlfn.CHOOSECOLS(_xlfn.TEXTSPLIT(SUBSTITUTE(AA736, "-", "|"), "|"),2),"|", _xlfn.CHOOSECOLS(_xlfn.TEXTSPLIT(SUBSTITUTE(AA736, "-", "|"), "|"), 4)))))</f>
        <v>50000000</v>
      </c>
      <c r="BA736" s="92" t="str" cm="1">
        <f t="array" ref="BA736">TRIM(_xlfn.CHOOSECOLS(_xlfn.TEXTSPLIT(AY736,"|",,TRUE),1))</f>
        <v>50000000</v>
      </c>
      <c r="BB736" s="92" t="str" cm="1">
        <f t="array" ref="BB736">TRIM(_xlfn.CHOOSECOLS(_xlfn.TEXTSPLIT(AZ736,"|",,TRUE),1))</f>
        <v>50000000</v>
      </c>
      <c r="BC736" s="92" t="str" cm="1">
        <f t="array" ref="BC736">TRIM(_xlfn.CHOOSECOLS(_xlfn.TEXTSPLIT(AB736,"|",,TRUE),1))</f>
        <v>USD</v>
      </c>
      <c r="BD736" s="92" t="str" cm="1">
        <f t="array" ref="BD736">TRIM(_xlfn.CHOOSECOLS(_xlfn.TEXTSPLIT(AC736,"|",,TRUE),1))</f>
        <v>YES</v>
      </c>
      <c r="BE736" s="92" t="str" cm="1">
        <f t="array" ref="BE736">TRIM(_xlfn.CHOOSECOLS(_xlfn.TEXTSPLIT(AD736,"|",,TRUE),1))</f>
        <v>1998</v>
      </c>
      <c r="BF736" s="92" cm="1">
        <f t="array" ref="BF736">IF(OR(TRIM(AE736)="NULL",ISBLANK(AE736),ISNUMBER(AE736)),AE736,_xlfn.CHOOSECOLS(_xlfn.TEXTSPLIT(AE736,"-",,TRUE),1))</f>
        <v>2450</v>
      </c>
      <c r="BG736" s="92" cm="1">
        <f t="array" ref="BG736">IF(OR(TRIM(AE736)="NULL",ISBLANK(AE736),ISNUMBER(AE736)),AE736,_xlfn.CHOOSECOLS(_xlfn.TEXTSPLIT(AE736,"-",,TRUE),2))</f>
        <v>2450</v>
      </c>
      <c r="BH736" s="95">
        <f t="shared" si="66"/>
        <v>1998</v>
      </c>
      <c r="BI736" s="96">
        <f t="shared" si="67"/>
        <v>8</v>
      </c>
      <c r="BJ736" s="97">
        <f t="shared" si="68"/>
        <v>21</v>
      </c>
      <c r="BK736" s="96">
        <f t="shared" si="69"/>
        <v>1998</v>
      </c>
      <c r="BL736" s="96">
        <f t="shared" si="70"/>
        <v>8</v>
      </c>
      <c r="BM736" s="97">
        <f t="shared" si="71"/>
        <v>24</v>
      </c>
      <c r="BN736" s="93" t="b">
        <f>AND(TRIM(BH736)="NULL", TRIM(BK736)="NULL")</f>
        <v>0</v>
      </c>
      <c r="BO736" s="127" t="s">
        <v>435</v>
      </c>
      <c r="BP736" s="127" t="s">
        <v>435</v>
      </c>
    </row>
    <row r="737" spans="1:68" ht="45.75">
      <c r="A737" s="7" t="s">
        <v>1963</v>
      </c>
      <c r="B737" s="1" t="s">
        <v>420</v>
      </c>
      <c r="C737" s="40" t="s">
        <v>1964</v>
      </c>
      <c r="D737" s="6" t="s">
        <v>1965</v>
      </c>
      <c r="E737" s="21" t="s">
        <v>1966</v>
      </c>
      <c r="F737" s="5" t="s">
        <v>63</v>
      </c>
      <c r="G737" s="25" t="s">
        <v>63</v>
      </c>
      <c r="H737" s="25" t="s">
        <v>63</v>
      </c>
      <c r="I737" s="25" t="s">
        <v>63</v>
      </c>
      <c r="J737" s="5">
        <v>34226</v>
      </c>
      <c r="K737" s="6">
        <v>1993</v>
      </c>
      <c r="L737" s="6">
        <v>9</v>
      </c>
      <c r="M737" s="6">
        <v>14</v>
      </c>
      <c r="N737" s="5">
        <v>34238</v>
      </c>
      <c r="O737" s="6">
        <v>1993</v>
      </c>
      <c r="P737" s="6">
        <v>9</v>
      </c>
      <c r="Q737" s="6">
        <v>26</v>
      </c>
      <c r="R737" s="6">
        <v>116</v>
      </c>
      <c r="S737" s="6">
        <v>8</v>
      </c>
      <c r="T737" s="6">
        <v>203500</v>
      </c>
      <c r="U737" s="6" t="s">
        <v>166</v>
      </c>
      <c r="V737" s="6">
        <v>297447</v>
      </c>
      <c r="W737" s="6" t="s">
        <v>166</v>
      </c>
      <c r="X737" s="6" t="s">
        <v>166</v>
      </c>
      <c r="Y737" s="6" t="s">
        <v>166</v>
      </c>
      <c r="Z737" s="6" t="s">
        <v>166</v>
      </c>
      <c r="AA737" s="6">
        <v>170000000</v>
      </c>
      <c r="AB737" s="6" t="s">
        <v>172</v>
      </c>
      <c r="AC737" s="6" t="s">
        <v>590</v>
      </c>
      <c r="AD737" s="6">
        <v>1993</v>
      </c>
      <c r="AE737" s="6">
        <v>39617</v>
      </c>
      <c r="AH737" s="91" cm="1">
        <f t="array" ref="AH737">IF(OR(TRIM(S737)="NULL",ISBLANK(S737),ISNUMBER(S737)),S737,_xlfn.CHOOSECOLS(_xlfn.TEXTSPLIT(S737,"-",,TRUE),1))</f>
        <v>8</v>
      </c>
      <c r="AI737" s="91" cm="1">
        <f t="array" ref="AI737">IF(OR(TRIM(S737)="NULL",ISBLANK(S737),ISNUMBER(S737)),S737,_xlfn.CHOOSECOLS(_xlfn.TEXTSPLIT(S737,"-",,TRUE),2))</f>
        <v>8</v>
      </c>
      <c r="AJ737" s="91" cm="1">
        <f t="array" ref="AJ737">IF(OR(TRIM(R737)="NULL",ISBLANK(R737),ISNUMBER(R737)),R737,_xlfn.CHOOSECOLS(_xlfn.TEXTSPLIT(R737,"-",,TRUE),1))</f>
        <v>116</v>
      </c>
      <c r="AK737" s="91" cm="1">
        <f t="array" ref="AK737">IF(OR(TRIM(R737)="NULL",ISBLANK(R737),ISNUMBER(R737)),R737,_xlfn.CHOOSECOLS(_xlfn.TEXTSPLIT(R737,"-",,TRUE),2))</f>
        <v>116</v>
      </c>
      <c r="AL737" s="91" cm="1">
        <f t="array" ref="AL737">IF(OR(TRIM(T737)="NULL",ISBLANK(T737),ISNUMBER(T737)),T737,_xlfn.CHOOSECOLS(_xlfn.TEXTSPLIT(T737,"-",,TRUE),1))</f>
        <v>203500</v>
      </c>
      <c r="AM737" s="91" cm="1">
        <f t="array" ref="AM737">IF(OR(TRIM(T737)="NULL",ISBLANK(T737),ISNUMBER(T737)),T737,_xlfn.CHOOSECOLS(_xlfn.TEXTSPLIT(T737,"-",,TRUE),2))</f>
        <v>203500</v>
      </c>
      <c r="AN737" s="91" t="str" cm="1">
        <f t="array" ref="AN737">IF(OR(TRIM(U737)="NULL",ISBLANK(U737),ISNUMBER(U737)),U737,_xlfn.CHOOSECOLS(_xlfn.TEXTSPLIT(Y737,"-",,TRUE),1))</f>
        <v xml:space="preserve">NULL </v>
      </c>
      <c r="AO737" s="91" t="str" cm="1">
        <f t="array" ref="AO737">IF(OR(TRIM(U737)="NULL",ISBLANK(U737),ISNUMBER(U737)),U737,_xlfn.CHOOSECOLS(_xlfn.TEXTSPLIT(Y737,"-",,TRUE),2))</f>
        <v xml:space="preserve">NULL </v>
      </c>
      <c r="AP737" s="91" cm="1">
        <f t="array" ref="AP737">IF(OR(TRIM(V737)="NULL",ISBLANK(V737),ISNUMBER(V737)),V737,_xlfn.CHOOSECOLS(_xlfn.TEXTSPLIT(Y737,"-",,TRUE),1))</f>
        <v>297447</v>
      </c>
      <c r="AQ737" s="91" cm="1">
        <f t="array" ref="AQ737">IF(OR(TRIM(V737)="NULL",ISBLANK(V737),ISNUMBER(V737)),V737,_xlfn.CHOOSECOLS(_xlfn.TEXTSPLIT(Y737,"-",,TRUE),2))</f>
        <v>297447</v>
      </c>
      <c r="AR737" s="99" t="str" cm="1">
        <f t="array" ref="AR737">IF(OR(TRIM(W737)="NULL",ISBLANK(W737),ISNUMBER(W737)), W737, IF(AND(ISNUMBER(FIND("|", W737))=TRUE, ISNUMBER(FIND("-", W737))=FALSE), W737, IF(AND(ISNUMBER(FIND("|", W737))=FALSE, ISNUMBER(FIND("-", W737))=TRUE),_xlfn.CHOOSECOLS(_xlfn.TEXTSPLIT(W737,"-", "|",,TRUE),1), _xlfn.CONCAT(_xlfn.CHOOSECOLS(_xlfn.TEXTSPLIT(SUBSTITUTE(W737, "-", "|"), "|"),1),"|", _xlfn.CHOOSECOLS(_xlfn.TEXTSPLIT(SUBSTITUTE(W737, "-", "|"), "|"), 3)))))</f>
        <v xml:space="preserve">NULL </v>
      </c>
      <c r="AS737" s="99" t="str" cm="1">
        <f t="array" ref="AS737">IF(OR(TRIM(W737)="NULL",ISBLANK(W737),ISNUMBER(W737)), W737, IF(AND(ISNUMBER(FIND("|", W737))=TRUE, ISNUMBER(FIND("-", W737))=FALSE), W737, IF(AND(ISNUMBER(FIND("|", W737))=FALSE, ISNUMBER(FIND("-", W737))=TRUE),_xlfn.CHOOSECOLS(_xlfn.TEXTSPLIT(W737,"-", "|",,TRUE),2), _xlfn.CONCAT(_xlfn.CHOOSECOLS(_xlfn.TEXTSPLIT(SUBSTITUTE(W737, "-", "|"), "|"),2),"|", _xlfn.CHOOSECOLS(_xlfn.TEXTSPLIT(SUBSTITUTE(W737, "-", "|"), "|"), 4)))))</f>
        <v xml:space="preserve">NULL </v>
      </c>
      <c r="AT737" s="92" t="str" cm="1">
        <f t="array" ref="AT737">TRIM(_xlfn.CHOOSECOLS(_xlfn.TEXTSPLIT(AR737,"|",,TRUE),1))</f>
        <v>NULL</v>
      </c>
      <c r="AU737" s="92" t="str" cm="1">
        <f t="array" ref="AU737">TRIM(_xlfn.CHOOSECOLS(_xlfn.TEXTSPLIT(AS737,"|",,TRUE),1))</f>
        <v>NULL</v>
      </c>
      <c r="AV737" s="92" t="str" cm="1">
        <f t="array" ref="AV737">TRIM(_xlfn.CHOOSECOLS(_xlfn.TEXTSPLIT(AB737,"|",,TRUE),1))</f>
        <v>USD</v>
      </c>
      <c r="AW737" s="92" t="str" cm="1">
        <f t="array" ref="AW737">TRIM(_xlfn.CHOOSECOLS(_xlfn.TEXTSPLIT(Y737,"|",,TRUE),1))</f>
        <v>NULL</v>
      </c>
      <c r="AX737" s="92" t="str" cm="1">
        <f t="array" ref="AX737">TRIM(_xlfn.CHOOSECOLS(_xlfn.TEXTSPLIT(Z737,"|",,TRUE),1))</f>
        <v>NULL</v>
      </c>
      <c r="AY737" s="99" cm="1">
        <f t="array" ref="AY737">IF(OR(TRIM(AA737)="NULL",ISBLANK(AA737),ISNUMBER(AA737)), AA737, IF(AND(ISNUMBER(FIND("|", AA737))=TRUE, ISNUMBER(FIND("-", AA737))=FALSE), AA737, IF(AND(ISNUMBER(FIND("|", AA737))=FALSE, ISNUMBER(FIND("-", AA737))=TRUE),_xlfn.CHOOSECOLS(_xlfn.TEXTSPLIT(AA737,"-", "|",,TRUE),1), _xlfn.CONCAT(_xlfn.CHOOSECOLS(_xlfn.TEXTSPLIT(SUBSTITUTE(AA737, "-", "|"), "|"),1),"|", _xlfn.CHOOSECOLS(_xlfn.TEXTSPLIT(SUBSTITUTE(AA737, "-", "|"), "|"), 3)))))</f>
        <v>170000000</v>
      </c>
      <c r="AZ737" s="99" cm="1">
        <f t="array" ref="AZ737">IF(OR(TRIM(AA737)="NULL",ISBLANK(AA737),ISNUMBER(AA737)), AA737, IF(AND(ISNUMBER(FIND("|", AA737))=TRUE, ISNUMBER(FIND("-", AA737))=FALSE), AA737, IF(AND(ISNUMBER(FIND("|", AA737))=FALSE, ISNUMBER(FIND("-", AA737))=TRUE),_xlfn.CHOOSECOLS(_xlfn.TEXTSPLIT(AA737,"-", "|",,TRUE),2), _xlfn.CONCAT(_xlfn.CHOOSECOLS(_xlfn.TEXTSPLIT(SUBSTITUTE(AA737, "-", "|"), "|"),2),"|", _xlfn.CHOOSECOLS(_xlfn.TEXTSPLIT(SUBSTITUTE(AA737, "-", "|"), "|"), 4)))))</f>
        <v>170000000</v>
      </c>
      <c r="BA737" s="92" t="str" cm="1">
        <f t="array" ref="BA737">TRIM(_xlfn.CHOOSECOLS(_xlfn.TEXTSPLIT(AY737,"|",,TRUE),1))</f>
        <v>170000000</v>
      </c>
      <c r="BB737" s="92" t="str" cm="1">
        <f t="array" ref="BB737">TRIM(_xlfn.CHOOSECOLS(_xlfn.TEXTSPLIT(AZ737,"|",,TRUE),1))</f>
        <v>170000000</v>
      </c>
      <c r="BC737" s="92" t="str" cm="1">
        <f t="array" ref="BC737">TRIM(_xlfn.CHOOSECOLS(_xlfn.TEXTSPLIT(AB737,"|",,TRUE),1))</f>
        <v>USD</v>
      </c>
      <c r="BD737" s="92" t="str" cm="1">
        <f t="array" ref="BD737">TRIM(_xlfn.CHOOSECOLS(_xlfn.TEXTSPLIT(AC737,"|",,TRUE),1))</f>
        <v>YES</v>
      </c>
      <c r="BE737" s="92" t="str" cm="1">
        <f t="array" ref="BE737">TRIM(_xlfn.CHOOSECOLS(_xlfn.TEXTSPLIT(AD737,"|",,TRUE),1))</f>
        <v>1993</v>
      </c>
      <c r="BF737" s="92" cm="1">
        <f t="array" ref="BF737">IF(OR(TRIM(AE737)="NULL",ISBLANK(AE737),ISNUMBER(AE737)),AE737,_xlfn.CHOOSECOLS(_xlfn.TEXTSPLIT(AE737,"-",,TRUE),1))</f>
        <v>39617</v>
      </c>
      <c r="BG737" s="92" cm="1">
        <f t="array" ref="BG737">IF(OR(TRIM(AE737)="NULL",ISBLANK(AE737),ISNUMBER(AE737)),AE737,_xlfn.CHOOSECOLS(_xlfn.TEXTSPLIT(AE737,"-",,TRUE),2))</f>
        <v>39617</v>
      </c>
      <c r="BH737" s="95">
        <f t="shared" si="66"/>
        <v>1993</v>
      </c>
      <c r="BI737" s="96">
        <f t="shared" si="67"/>
        <v>9</v>
      </c>
      <c r="BJ737" s="97">
        <f t="shared" si="68"/>
        <v>14</v>
      </c>
      <c r="BK737" s="96">
        <f t="shared" si="69"/>
        <v>1993</v>
      </c>
      <c r="BL737" s="96">
        <f t="shared" si="70"/>
        <v>9</v>
      </c>
      <c r="BM737" s="97">
        <f t="shared" si="71"/>
        <v>26</v>
      </c>
      <c r="BN737" s="93" t="b">
        <f>AND(TRIM(BH737)="NULL", TRIM(BK737)="NULL")</f>
        <v>0</v>
      </c>
      <c r="BO737" s="127" t="s">
        <v>1967</v>
      </c>
      <c r="BP737" s="127" t="s">
        <v>1967</v>
      </c>
    </row>
    <row r="738" spans="1:68">
      <c r="A738" s="7" t="s">
        <v>1968</v>
      </c>
      <c r="B738" s="1" t="s">
        <v>420</v>
      </c>
      <c r="C738" s="40" t="s">
        <v>1969</v>
      </c>
      <c r="D738" s="6" t="s">
        <v>1970</v>
      </c>
      <c r="E738" s="21" t="s">
        <v>1971</v>
      </c>
      <c r="F738" s="5" t="s">
        <v>63</v>
      </c>
      <c r="G738" s="25" t="s">
        <v>63</v>
      </c>
      <c r="H738" s="25" t="s">
        <v>63</v>
      </c>
      <c r="I738" s="25" t="s">
        <v>63</v>
      </c>
      <c r="J738" s="5">
        <v>25528</v>
      </c>
      <c r="K738" s="6">
        <v>1969</v>
      </c>
      <c r="L738" s="6">
        <v>11</v>
      </c>
      <c r="M738" s="6">
        <v>21</v>
      </c>
      <c r="N738" s="5">
        <v>25532</v>
      </c>
      <c r="O738" s="6">
        <v>1969</v>
      </c>
      <c r="P738" s="6">
        <v>11</v>
      </c>
      <c r="Q738" s="6">
        <v>25</v>
      </c>
      <c r="R738" s="6">
        <v>5</v>
      </c>
      <c r="S738" s="6" t="s">
        <v>63</v>
      </c>
      <c r="T738" s="6" t="s">
        <v>63</v>
      </c>
      <c r="U738" s="6" t="s">
        <v>166</v>
      </c>
      <c r="V738" s="6" t="s">
        <v>63</v>
      </c>
      <c r="W738" s="6" t="s">
        <v>63</v>
      </c>
      <c r="X738" s="6" t="s">
        <v>63</v>
      </c>
      <c r="Y738" s="6" t="s">
        <v>63</v>
      </c>
      <c r="Z738" s="6" t="s">
        <v>63</v>
      </c>
      <c r="AA738" s="6">
        <v>30000000</v>
      </c>
      <c r="AB738" s="6" t="s">
        <v>172</v>
      </c>
      <c r="AC738" s="6" t="s">
        <v>590</v>
      </c>
      <c r="AD738" s="6">
        <v>1969</v>
      </c>
      <c r="AE738" s="6" t="s">
        <v>63</v>
      </c>
      <c r="AH738" s="91" t="str" cm="1">
        <f t="array" ref="AH738">IF(OR(TRIM(S738)="NULL",ISBLANK(S738),ISNUMBER(S738)),S738,_xlfn.CHOOSECOLS(_xlfn.TEXTSPLIT(S738,"-",,TRUE),1))</f>
        <v>NULL</v>
      </c>
      <c r="AI738" s="91" t="str" cm="1">
        <f t="array" ref="AI738">IF(OR(TRIM(S738)="NULL",ISBLANK(S738),ISNUMBER(S738)),S738,_xlfn.CHOOSECOLS(_xlfn.TEXTSPLIT(S738,"-",,TRUE),2))</f>
        <v>NULL</v>
      </c>
      <c r="AJ738" s="91" cm="1">
        <f t="array" ref="AJ738">IF(OR(TRIM(R738)="NULL",ISBLANK(R738),ISNUMBER(R738)),R738,_xlfn.CHOOSECOLS(_xlfn.TEXTSPLIT(R738,"-",,TRUE),1))</f>
        <v>5</v>
      </c>
      <c r="AK738" s="91" cm="1">
        <f t="array" ref="AK738">IF(OR(TRIM(R738)="NULL",ISBLANK(R738),ISNUMBER(R738)),R738,_xlfn.CHOOSECOLS(_xlfn.TEXTSPLIT(R738,"-",,TRUE),2))</f>
        <v>5</v>
      </c>
      <c r="AL738" s="91" t="str" cm="1">
        <f t="array" ref="AL738">IF(OR(TRIM(T738)="NULL",ISBLANK(T738),ISNUMBER(T738)),T738,_xlfn.CHOOSECOLS(_xlfn.TEXTSPLIT(T738,"-",,TRUE),1))</f>
        <v>NULL</v>
      </c>
      <c r="AM738" s="91" t="str" cm="1">
        <f t="array" ref="AM738">IF(OR(TRIM(T738)="NULL",ISBLANK(T738),ISNUMBER(T738)),T738,_xlfn.CHOOSECOLS(_xlfn.TEXTSPLIT(T738,"-",,TRUE),2))</f>
        <v>NULL</v>
      </c>
      <c r="AN738" s="91" t="str" cm="1">
        <f t="array" ref="AN738">IF(OR(TRIM(U738)="NULL",ISBLANK(U738),ISNUMBER(U738)),U738,_xlfn.CHOOSECOLS(_xlfn.TEXTSPLIT(Y738,"-",,TRUE),1))</f>
        <v xml:space="preserve">NULL </v>
      </c>
      <c r="AO738" s="91" t="str" cm="1">
        <f t="array" ref="AO738">IF(OR(TRIM(U738)="NULL",ISBLANK(U738),ISNUMBER(U738)),U738,_xlfn.CHOOSECOLS(_xlfn.TEXTSPLIT(Y738,"-",,TRUE),2))</f>
        <v xml:space="preserve">NULL </v>
      </c>
      <c r="AP738" s="91" t="str" cm="1">
        <f t="array" ref="AP738">IF(OR(TRIM(V738)="NULL",ISBLANK(V738),ISNUMBER(V738)),V738,_xlfn.CHOOSECOLS(_xlfn.TEXTSPLIT(Y738,"-",,TRUE),1))</f>
        <v>NULL</v>
      </c>
      <c r="AQ738" s="91" t="str" cm="1">
        <f t="array" ref="AQ738">IF(OR(TRIM(V738)="NULL",ISBLANK(V738),ISNUMBER(V738)),V738,_xlfn.CHOOSECOLS(_xlfn.TEXTSPLIT(Y738,"-",,TRUE),2))</f>
        <v>NULL</v>
      </c>
      <c r="AR738" s="99" t="str" cm="1">
        <f t="array" ref="AR738">IF(OR(TRIM(W738)="NULL",ISBLANK(W738),ISNUMBER(W738)), W738, IF(AND(ISNUMBER(FIND("|", W738))=TRUE, ISNUMBER(FIND("-", W738))=FALSE), W738, IF(AND(ISNUMBER(FIND("|", W738))=FALSE, ISNUMBER(FIND("-", W738))=TRUE),_xlfn.CHOOSECOLS(_xlfn.TEXTSPLIT(W738,"-", "|",,TRUE),1), _xlfn.CONCAT(_xlfn.CHOOSECOLS(_xlfn.TEXTSPLIT(SUBSTITUTE(W738, "-", "|"), "|"),1),"|", _xlfn.CHOOSECOLS(_xlfn.TEXTSPLIT(SUBSTITUTE(W738, "-", "|"), "|"), 3)))))</f>
        <v>NULL</v>
      </c>
      <c r="AS738" s="99" t="str" cm="1">
        <f t="array" ref="AS738">IF(OR(TRIM(W738)="NULL",ISBLANK(W738),ISNUMBER(W738)), W738, IF(AND(ISNUMBER(FIND("|", W738))=TRUE, ISNUMBER(FIND("-", W738))=FALSE), W738, IF(AND(ISNUMBER(FIND("|", W738))=FALSE, ISNUMBER(FIND("-", W738))=TRUE),_xlfn.CHOOSECOLS(_xlfn.TEXTSPLIT(W738,"-", "|",,TRUE),2), _xlfn.CONCAT(_xlfn.CHOOSECOLS(_xlfn.TEXTSPLIT(SUBSTITUTE(W738, "-", "|"), "|"),2),"|", _xlfn.CHOOSECOLS(_xlfn.TEXTSPLIT(SUBSTITUTE(W738, "-", "|"), "|"), 4)))))</f>
        <v>NULL</v>
      </c>
      <c r="AT738" s="92" t="str" cm="1">
        <f t="array" ref="AT738">TRIM(_xlfn.CHOOSECOLS(_xlfn.TEXTSPLIT(AR738,"|",,TRUE),1))</f>
        <v>NULL</v>
      </c>
      <c r="AU738" s="92" t="str" cm="1">
        <f t="array" ref="AU738">TRIM(_xlfn.CHOOSECOLS(_xlfn.TEXTSPLIT(AS738,"|",,TRUE),1))</f>
        <v>NULL</v>
      </c>
      <c r="AV738" s="92" t="str" cm="1">
        <f t="array" ref="AV738">TRIM(_xlfn.CHOOSECOLS(_xlfn.TEXTSPLIT(AB738,"|",,TRUE),1))</f>
        <v>USD</v>
      </c>
      <c r="AW738" s="92" t="str" cm="1">
        <f t="array" ref="AW738">TRIM(_xlfn.CHOOSECOLS(_xlfn.TEXTSPLIT(Y738,"|",,TRUE),1))</f>
        <v>NULL</v>
      </c>
      <c r="AX738" s="92" t="str" cm="1">
        <f t="array" ref="AX738">TRIM(_xlfn.CHOOSECOLS(_xlfn.TEXTSPLIT(Z738,"|",,TRUE),1))</f>
        <v>NULL</v>
      </c>
      <c r="AY738" s="99" cm="1">
        <f t="array" ref="AY738">IF(OR(TRIM(AA738)="NULL",ISBLANK(AA738),ISNUMBER(AA738)), AA738, IF(AND(ISNUMBER(FIND("|", AA738))=TRUE, ISNUMBER(FIND("-", AA738))=FALSE), AA738, IF(AND(ISNUMBER(FIND("|", AA738))=FALSE, ISNUMBER(FIND("-", AA738))=TRUE),_xlfn.CHOOSECOLS(_xlfn.TEXTSPLIT(AA738,"-", "|",,TRUE),1), _xlfn.CONCAT(_xlfn.CHOOSECOLS(_xlfn.TEXTSPLIT(SUBSTITUTE(AA738, "-", "|"), "|"),1),"|", _xlfn.CHOOSECOLS(_xlfn.TEXTSPLIT(SUBSTITUTE(AA738, "-", "|"), "|"), 3)))))</f>
        <v>30000000</v>
      </c>
      <c r="AZ738" s="99" cm="1">
        <f t="array" ref="AZ738">IF(OR(TRIM(AA738)="NULL",ISBLANK(AA738),ISNUMBER(AA738)), AA738, IF(AND(ISNUMBER(FIND("|", AA738))=TRUE, ISNUMBER(FIND("-", AA738))=FALSE), AA738, IF(AND(ISNUMBER(FIND("|", AA738))=FALSE, ISNUMBER(FIND("-", AA738))=TRUE),_xlfn.CHOOSECOLS(_xlfn.TEXTSPLIT(AA738,"-", "|",,TRUE),2), _xlfn.CONCAT(_xlfn.CHOOSECOLS(_xlfn.TEXTSPLIT(SUBSTITUTE(AA738, "-", "|"), "|"),2),"|", _xlfn.CHOOSECOLS(_xlfn.TEXTSPLIT(SUBSTITUTE(AA738, "-", "|"), "|"), 4)))))</f>
        <v>30000000</v>
      </c>
      <c r="BA738" s="92" t="str" cm="1">
        <f t="array" ref="BA738">TRIM(_xlfn.CHOOSECOLS(_xlfn.TEXTSPLIT(AY738,"|",,TRUE),1))</f>
        <v>30000000</v>
      </c>
      <c r="BB738" s="92" t="str" cm="1">
        <f t="array" ref="BB738">TRIM(_xlfn.CHOOSECOLS(_xlfn.TEXTSPLIT(AZ738,"|",,TRUE),1))</f>
        <v>30000000</v>
      </c>
      <c r="BC738" s="92" t="str" cm="1">
        <f t="array" ref="BC738">TRIM(_xlfn.CHOOSECOLS(_xlfn.TEXTSPLIT(AB738,"|",,TRUE),1))</f>
        <v>USD</v>
      </c>
      <c r="BD738" s="92" t="str" cm="1">
        <f t="array" ref="BD738">TRIM(_xlfn.CHOOSECOLS(_xlfn.TEXTSPLIT(AC738,"|",,TRUE),1))</f>
        <v>YES</v>
      </c>
      <c r="BE738" s="92" t="str" cm="1">
        <f t="array" ref="BE738">TRIM(_xlfn.CHOOSECOLS(_xlfn.TEXTSPLIT(AD738,"|",,TRUE),1))</f>
        <v>1969</v>
      </c>
      <c r="BF738" s="92" t="str" cm="1">
        <f t="array" ref="BF738">IF(OR(TRIM(AE738)="NULL",ISBLANK(AE738),ISNUMBER(AE738)),AE738,_xlfn.CHOOSECOLS(_xlfn.TEXTSPLIT(AE738,"-",,TRUE),1))</f>
        <v>NULL</v>
      </c>
      <c r="BG738" s="92" t="str" cm="1">
        <f t="array" ref="BG738">IF(OR(TRIM(AE738)="NULL",ISBLANK(AE738),ISNUMBER(AE738)),AE738,_xlfn.CHOOSECOLS(_xlfn.TEXTSPLIT(AE738,"-",,TRUE),2))</f>
        <v>NULL</v>
      </c>
      <c r="BH738" s="95">
        <f t="shared" si="66"/>
        <v>1969</v>
      </c>
      <c r="BI738" s="96">
        <f t="shared" si="67"/>
        <v>11</v>
      </c>
      <c r="BJ738" s="97">
        <f t="shared" si="68"/>
        <v>21</v>
      </c>
      <c r="BK738" s="96">
        <f t="shared" si="69"/>
        <v>1969</v>
      </c>
      <c r="BL738" s="96">
        <f t="shared" si="70"/>
        <v>11</v>
      </c>
      <c r="BM738" s="97">
        <f t="shared" si="71"/>
        <v>25</v>
      </c>
      <c r="BN738" s="93" t="b">
        <f>AND(TRIM(BH738)="NULL", TRIM(BK738)="NULL")</f>
        <v>0</v>
      </c>
      <c r="BO738" s="127" t="s">
        <v>1972</v>
      </c>
      <c r="BP738" s="127" t="s">
        <v>1972</v>
      </c>
    </row>
    <row r="739" spans="1:68">
      <c r="A739" s="7" t="s">
        <v>1973</v>
      </c>
      <c r="B739" s="1" t="s">
        <v>420</v>
      </c>
      <c r="C739" s="40" t="s">
        <v>1974</v>
      </c>
      <c r="D739" s="6" t="s">
        <v>1975</v>
      </c>
      <c r="E739" s="21" t="s">
        <v>1957</v>
      </c>
      <c r="F739" s="5" t="s">
        <v>63</v>
      </c>
      <c r="G739" s="25" t="s">
        <v>63</v>
      </c>
      <c r="H739" s="25" t="s">
        <v>63</v>
      </c>
      <c r="I739" s="25" t="s">
        <v>63</v>
      </c>
      <c r="J739" s="5">
        <v>40028</v>
      </c>
      <c r="K739" s="6">
        <v>2009</v>
      </c>
      <c r="L739" s="6">
        <v>8</v>
      </c>
      <c r="M739" s="6">
        <v>3</v>
      </c>
      <c r="N739" s="5">
        <v>40036</v>
      </c>
      <c r="O739" s="6">
        <v>2009</v>
      </c>
      <c r="P739" s="6">
        <v>8</v>
      </c>
      <c r="Q739" s="6">
        <v>11</v>
      </c>
      <c r="R739" s="6">
        <v>0</v>
      </c>
      <c r="S739" s="6" t="s">
        <v>63</v>
      </c>
      <c r="T739" s="6" t="s">
        <v>63</v>
      </c>
      <c r="U739" s="6" t="s">
        <v>166</v>
      </c>
      <c r="V739" s="6" t="s">
        <v>63</v>
      </c>
      <c r="W739" s="6" t="s">
        <v>63</v>
      </c>
      <c r="X739" s="6" t="s">
        <v>63</v>
      </c>
      <c r="Y739" s="6" t="s">
        <v>63</v>
      </c>
      <c r="Z739" s="6" t="s">
        <v>63</v>
      </c>
      <c r="AA739" s="6" t="s">
        <v>63</v>
      </c>
      <c r="AB739" s="6" t="s">
        <v>63</v>
      </c>
      <c r="AC739" s="6" t="s">
        <v>63</v>
      </c>
      <c r="AD739" s="6" t="s">
        <v>63</v>
      </c>
      <c r="AE739" s="6" t="s">
        <v>63</v>
      </c>
      <c r="AH739" s="91" t="str" cm="1">
        <f t="array" ref="AH739">IF(OR(TRIM(S739)="NULL",ISBLANK(S739),ISNUMBER(S739)),S739,_xlfn.CHOOSECOLS(_xlfn.TEXTSPLIT(S739,"-",,TRUE),1))</f>
        <v>NULL</v>
      </c>
      <c r="AI739" s="91" t="str" cm="1">
        <f t="array" ref="AI739">IF(OR(TRIM(S739)="NULL",ISBLANK(S739),ISNUMBER(S739)),S739,_xlfn.CHOOSECOLS(_xlfn.TEXTSPLIT(S739,"-",,TRUE),2))</f>
        <v>NULL</v>
      </c>
      <c r="AJ739" s="91" cm="1">
        <f t="array" ref="AJ739">IF(OR(TRIM(R739)="NULL",ISBLANK(R739),ISNUMBER(R739)),R739,_xlfn.CHOOSECOLS(_xlfn.TEXTSPLIT(R739,"-",,TRUE),1))</f>
        <v>0</v>
      </c>
      <c r="AK739" s="91" cm="1">
        <f t="array" ref="AK739">IF(OR(TRIM(R739)="NULL",ISBLANK(R739),ISNUMBER(R739)),R739,_xlfn.CHOOSECOLS(_xlfn.TEXTSPLIT(R739,"-",,TRUE),2))</f>
        <v>0</v>
      </c>
      <c r="AL739" s="91" t="str" cm="1">
        <f t="array" ref="AL739">IF(OR(TRIM(T739)="NULL",ISBLANK(T739),ISNUMBER(T739)),T739,_xlfn.CHOOSECOLS(_xlfn.TEXTSPLIT(T739,"-",,TRUE),1))</f>
        <v>NULL</v>
      </c>
      <c r="AM739" s="91" t="str" cm="1">
        <f t="array" ref="AM739">IF(OR(TRIM(T739)="NULL",ISBLANK(T739),ISNUMBER(T739)),T739,_xlfn.CHOOSECOLS(_xlfn.TEXTSPLIT(T739,"-",,TRUE),2))</f>
        <v>NULL</v>
      </c>
      <c r="AN739" s="91" t="str" cm="1">
        <f t="array" ref="AN739">IF(OR(TRIM(U739)="NULL",ISBLANK(U739),ISNUMBER(U739)),U739,_xlfn.CHOOSECOLS(_xlfn.TEXTSPLIT(Y739,"-",,TRUE),1))</f>
        <v xml:space="preserve">NULL </v>
      </c>
      <c r="AO739" s="91" t="str" cm="1">
        <f t="array" ref="AO739">IF(OR(TRIM(U739)="NULL",ISBLANK(U739),ISNUMBER(U739)),U739,_xlfn.CHOOSECOLS(_xlfn.TEXTSPLIT(Y739,"-",,TRUE),2))</f>
        <v xml:space="preserve">NULL </v>
      </c>
      <c r="AP739" s="91" t="str" cm="1">
        <f t="array" ref="AP739">IF(OR(TRIM(V739)="NULL",ISBLANK(V739),ISNUMBER(V739)),V739,_xlfn.CHOOSECOLS(_xlfn.TEXTSPLIT(Y739,"-",,TRUE),1))</f>
        <v>NULL</v>
      </c>
      <c r="AQ739" s="91" t="str" cm="1">
        <f t="array" ref="AQ739">IF(OR(TRIM(V739)="NULL",ISBLANK(V739),ISNUMBER(V739)),V739,_xlfn.CHOOSECOLS(_xlfn.TEXTSPLIT(Y739,"-",,TRUE),2))</f>
        <v>NULL</v>
      </c>
      <c r="AR739" s="99" t="str" cm="1">
        <f t="array" ref="AR739">IF(OR(TRIM(W739)="NULL",ISBLANK(W739),ISNUMBER(W739)), W739, IF(AND(ISNUMBER(FIND("|", W739))=TRUE, ISNUMBER(FIND("-", W739))=FALSE), W739, IF(AND(ISNUMBER(FIND("|", W739))=FALSE, ISNUMBER(FIND("-", W739))=TRUE),_xlfn.CHOOSECOLS(_xlfn.TEXTSPLIT(W739,"-", "|",,TRUE),1), _xlfn.CONCAT(_xlfn.CHOOSECOLS(_xlfn.TEXTSPLIT(SUBSTITUTE(W739, "-", "|"), "|"),1),"|", _xlfn.CHOOSECOLS(_xlfn.TEXTSPLIT(SUBSTITUTE(W739, "-", "|"), "|"), 3)))))</f>
        <v>NULL</v>
      </c>
      <c r="AS739" s="99" t="str" cm="1">
        <f t="array" ref="AS739">IF(OR(TRIM(W739)="NULL",ISBLANK(W739),ISNUMBER(W739)), W739, IF(AND(ISNUMBER(FIND("|", W739))=TRUE, ISNUMBER(FIND("-", W739))=FALSE), W739, IF(AND(ISNUMBER(FIND("|", W739))=FALSE, ISNUMBER(FIND("-", W739))=TRUE),_xlfn.CHOOSECOLS(_xlfn.TEXTSPLIT(W739,"-", "|",,TRUE),2), _xlfn.CONCAT(_xlfn.CHOOSECOLS(_xlfn.TEXTSPLIT(SUBSTITUTE(W739, "-", "|"), "|"),2),"|", _xlfn.CHOOSECOLS(_xlfn.TEXTSPLIT(SUBSTITUTE(W739, "-", "|"), "|"), 4)))))</f>
        <v>NULL</v>
      </c>
      <c r="AT739" s="92" t="str" cm="1">
        <f t="array" ref="AT739">TRIM(_xlfn.CHOOSECOLS(_xlfn.TEXTSPLIT(AR739,"|",,TRUE),1))</f>
        <v>NULL</v>
      </c>
      <c r="AU739" s="92" t="str" cm="1">
        <f t="array" ref="AU739">TRIM(_xlfn.CHOOSECOLS(_xlfn.TEXTSPLIT(AS739,"|",,TRUE),1))</f>
        <v>NULL</v>
      </c>
      <c r="AV739" s="92" t="str" cm="1">
        <f t="array" ref="AV739">TRIM(_xlfn.CHOOSECOLS(_xlfn.TEXTSPLIT(AB739,"|",,TRUE),1))</f>
        <v>NULL</v>
      </c>
      <c r="AW739" s="92" t="str" cm="1">
        <f t="array" ref="AW739">TRIM(_xlfn.CHOOSECOLS(_xlfn.TEXTSPLIT(Y739,"|",,TRUE),1))</f>
        <v>NULL</v>
      </c>
      <c r="AX739" s="92" t="str" cm="1">
        <f t="array" ref="AX739">TRIM(_xlfn.CHOOSECOLS(_xlfn.TEXTSPLIT(Z739,"|",,TRUE),1))</f>
        <v>NULL</v>
      </c>
      <c r="AY739" s="99" t="str" cm="1">
        <f t="array" ref="AY739">IF(OR(TRIM(AA739)="NULL",ISBLANK(AA739),ISNUMBER(AA739)), AA739, IF(AND(ISNUMBER(FIND("|", AA739))=TRUE, ISNUMBER(FIND("-", AA739))=FALSE), AA739, IF(AND(ISNUMBER(FIND("|", AA739))=FALSE, ISNUMBER(FIND("-", AA739))=TRUE),_xlfn.CHOOSECOLS(_xlfn.TEXTSPLIT(AA739,"-", "|",,TRUE),1), _xlfn.CONCAT(_xlfn.CHOOSECOLS(_xlfn.TEXTSPLIT(SUBSTITUTE(AA739, "-", "|"), "|"),1),"|", _xlfn.CHOOSECOLS(_xlfn.TEXTSPLIT(SUBSTITUTE(AA739, "-", "|"), "|"), 3)))))</f>
        <v>NULL</v>
      </c>
      <c r="AZ739" s="99" t="str" cm="1">
        <f t="array" ref="AZ739">IF(OR(TRIM(AA739)="NULL",ISBLANK(AA739),ISNUMBER(AA739)), AA739, IF(AND(ISNUMBER(FIND("|", AA739))=TRUE, ISNUMBER(FIND("-", AA739))=FALSE), AA739, IF(AND(ISNUMBER(FIND("|", AA739))=FALSE, ISNUMBER(FIND("-", AA739))=TRUE),_xlfn.CHOOSECOLS(_xlfn.TEXTSPLIT(AA739,"-", "|",,TRUE),2), _xlfn.CONCAT(_xlfn.CHOOSECOLS(_xlfn.TEXTSPLIT(SUBSTITUTE(AA739, "-", "|"), "|"),2),"|", _xlfn.CHOOSECOLS(_xlfn.TEXTSPLIT(SUBSTITUTE(AA739, "-", "|"), "|"), 4)))))</f>
        <v>NULL</v>
      </c>
      <c r="BA739" s="92" t="str" cm="1">
        <f t="array" ref="BA739">TRIM(_xlfn.CHOOSECOLS(_xlfn.TEXTSPLIT(AY739,"|",,TRUE),1))</f>
        <v>NULL</v>
      </c>
      <c r="BB739" s="92" t="str" cm="1">
        <f t="array" ref="BB739">TRIM(_xlfn.CHOOSECOLS(_xlfn.TEXTSPLIT(AZ739,"|",,TRUE),1))</f>
        <v>NULL</v>
      </c>
      <c r="BC739" s="92" t="str" cm="1">
        <f t="array" ref="BC739">TRIM(_xlfn.CHOOSECOLS(_xlfn.TEXTSPLIT(AB739,"|",,TRUE),1))</f>
        <v>NULL</v>
      </c>
      <c r="BD739" s="92" t="str" cm="1">
        <f t="array" ref="BD739">TRIM(_xlfn.CHOOSECOLS(_xlfn.TEXTSPLIT(AC739,"|",,TRUE),1))</f>
        <v>NULL</v>
      </c>
      <c r="BE739" s="92" t="str" cm="1">
        <f t="array" ref="BE739">TRIM(_xlfn.CHOOSECOLS(_xlfn.TEXTSPLIT(AD739,"|",,TRUE),1))</f>
        <v>NULL</v>
      </c>
      <c r="BF739" s="92" t="str" cm="1">
        <f t="array" ref="BF739">IF(OR(TRIM(AE739)="NULL",ISBLANK(AE739),ISNUMBER(AE739)),AE739,_xlfn.CHOOSECOLS(_xlfn.TEXTSPLIT(AE739,"-",,TRUE),1))</f>
        <v>NULL</v>
      </c>
      <c r="BG739" s="92" t="str" cm="1">
        <f t="array" ref="BG739">IF(OR(TRIM(AE739)="NULL",ISBLANK(AE739),ISNUMBER(AE739)),AE739,_xlfn.CHOOSECOLS(_xlfn.TEXTSPLIT(AE739,"-",,TRUE),2))</f>
        <v>NULL</v>
      </c>
      <c r="BH739" s="95">
        <f t="shared" si="66"/>
        <v>2009</v>
      </c>
      <c r="BI739" s="96">
        <f t="shared" si="67"/>
        <v>8</v>
      </c>
      <c r="BJ739" s="97">
        <f t="shared" si="68"/>
        <v>3</v>
      </c>
      <c r="BK739" s="96">
        <f t="shared" si="69"/>
        <v>2009</v>
      </c>
      <c r="BL739" s="96">
        <f t="shared" si="70"/>
        <v>8</v>
      </c>
      <c r="BM739" s="97">
        <f t="shared" si="71"/>
        <v>11</v>
      </c>
      <c r="BN739" s="93" t="b">
        <f>AND(TRIM(BH739)="NULL", TRIM(BK739)="NULL")</f>
        <v>0</v>
      </c>
      <c r="BO739" s="127" t="s">
        <v>1958</v>
      </c>
      <c r="BP739" s="127" t="s">
        <v>1958</v>
      </c>
    </row>
    <row r="740" spans="1:68">
      <c r="A740" s="7" t="s">
        <v>1976</v>
      </c>
      <c r="B740" s="1" t="s">
        <v>158</v>
      </c>
      <c r="C740" s="40" t="s">
        <v>1977</v>
      </c>
      <c r="D740" s="6" t="s">
        <v>1978</v>
      </c>
      <c r="E740" s="21" t="s">
        <v>1979</v>
      </c>
      <c r="F740" s="5" t="s">
        <v>63</v>
      </c>
      <c r="G740" s="25" t="s">
        <v>63</v>
      </c>
      <c r="H740" s="25" t="s">
        <v>63</v>
      </c>
      <c r="I740" s="25" t="s">
        <v>63</v>
      </c>
      <c r="J740" s="5">
        <v>40233</v>
      </c>
      <c r="K740" s="6">
        <v>2010</v>
      </c>
      <c r="L740" s="6">
        <v>2</v>
      </c>
      <c r="M740" s="6">
        <v>24</v>
      </c>
      <c r="N740" s="5">
        <v>40236</v>
      </c>
      <c r="O740" s="6">
        <v>2010</v>
      </c>
      <c r="P740" s="6">
        <v>2</v>
      </c>
      <c r="Q740" s="6">
        <v>27</v>
      </c>
      <c r="R740" s="6">
        <v>1</v>
      </c>
      <c r="S740" s="6">
        <v>15</v>
      </c>
      <c r="T740" s="6" t="s">
        <v>166</v>
      </c>
      <c r="U740" s="6" t="s">
        <v>166</v>
      </c>
      <c r="V740" s="6">
        <v>14000</v>
      </c>
      <c r="W740" s="6" t="s">
        <v>63</v>
      </c>
      <c r="X740" s="6" t="s">
        <v>63</v>
      </c>
      <c r="Y740" s="6" t="s">
        <v>63</v>
      </c>
      <c r="Z740" s="6" t="s">
        <v>63</v>
      </c>
      <c r="AA740" s="6" t="s">
        <v>63</v>
      </c>
      <c r="AB740" s="6" t="s">
        <v>63</v>
      </c>
      <c r="AC740" s="6" t="s">
        <v>63</v>
      </c>
      <c r="AD740" s="6" t="s">
        <v>63</v>
      </c>
      <c r="AE740" s="6">
        <v>5</v>
      </c>
      <c r="AH740" s="91" cm="1">
        <f t="array" ref="AH740">IF(OR(TRIM(S740)="NULL",ISBLANK(S740),ISNUMBER(S740)),S740,_xlfn.CHOOSECOLS(_xlfn.TEXTSPLIT(S740,"-",,TRUE),1))</f>
        <v>15</v>
      </c>
      <c r="AI740" s="91" cm="1">
        <f t="array" ref="AI740">IF(OR(TRIM(S740)="NULL",ISBLANK(S740),ISNUMBER(S740)),S740,_xlfn.CHOOSECOLS(_xlfn.TEXTSPLIT(S740,"-",,TRUE),2))</f>
        <v>15</v>
      </c>
      <c r="AJ740" s="91" cm="1">
        <f t="array" ref="AJ740">IF(OR(TRIM(R740)="NULL",ISBLANK(R740),ISNUMBER(R740)),R740,_xlfn.CHOOSECOLS(_xlfn.TEXTSPLIT(R740,"-",,TRUE),1))</f>
        <v>1</v>
      </c>
      <c r="AK740" s="91" cm="1">
        <f t="array" ref="AK740">IF(OR(TRIM(R740)="NULL",ISBLANK(R740),ISNUMBER(R740)),R740,_xlfn.CHOOSECOLS(_xlfn.TEXTSPLIT(R740,"-",,TRUE),2))</f>
        <v>1</v>
      </c>
      <c r="AL740" s="91" t="str" cm="1">
        <f t="array" ref="AL740">IF(OR(TRIM(T740)="NULL",ISBLANK(T740),ISNUMBER(T740)),T740,_xlfn.CHOOSECOLS(_xlfn.TEXTSPLIT(T740,"-",,TRUE),1))</f>
        <v xml:space="preserve">NULL </v>
      </c>
      <c r="AM740" s="91" t="str" cm="1">
        <f t="array" ref="AM740">IF(OR(TRIM(T740)="NULL",ISBLANK(T740),ISNUMBER(T740)),T740,_xlfn.CHOOSECOLS(_xlfn.TEXTSPLIT(T740,"-",,TRUE),2))</f>
        <v xml:space="preserve">NULL </v>
      </c>
      <c r="AN740" s="91" t="str" cm="1">
        <f t="array" ref="AN740">IF(OR(TRIM(U740)="NULL",ISBLANK(U740),ISNUMBER(U740)),U740,_xlfn.CHOOSECOLS(_xlfn.TEXTSPLIT(Y740,"-",,TRUE),1))</f>
        <v xml:space="preserve">NULL </v>
      </c>
      <c r="AO740" s="91" t="str" cm="1">
        <f t="array" ref="AO740">IF(OR(TRIM(U740)="NULL",ISBLANK(U740),ISNUMBER(U740)),U740,_xlfn.CHOOSECOLS(_xlfn.TEXTSPLIT(Y740,"-",,TRUE),2))</f>
        <v xml:space="preserve">NULL </v>
      </c>
      <c r="AP740" s="91" cm="1">
        <f t="array" ref="AP740">IF(OR(TRIM(V740)="NULL",ISBLANK(V740),ISNUMBER(V740)),V740,_xlfn.CHOOSECOLS(_xlfn.TEXTSPLIT(Y740,"-",,TRUE),1))</f>
        <v>14000</v>
      </c>
      <c r="AQ740" s="91" cm="1">
        <f t="array" ref="AQ740">IF(OR(TRIM(V740)="NULL",ISBLANK(V740),ISNUMBER(V740)),V740,_xlfn.CHOOSECOLS(_xlfn.TEXTSPLIT(Y740,"-",,TRUE),2))</f>
        <v>14000</v>
      </c>
      <c r="AR740" s="99" t="str" cm="1">
        <f t="array" ref="AR740">IF(OR(TRIM(W740)="NULL",ISBLANK(W740),ISNUMBER(W740)), W740, IF(AND(ISNUMBER(FIND("|", W740))=TRUE, ISNUMBER(FIND("-", W740))=FALSE), W740, IF(AND(ISNUMBER(FIND("|", W740))=FALSE, ISNUMBER(FIND("-", W740))=TRUE),_xlfn.CHOOSECOLS(_xlfn.TEXTSPLIT(W740,"-", "|",,TRUE),1), _xlfn.CONCAT(_xlfn.CHOOSECOLS(_xlfn.TEXTSPLIT(SUBSTITUTE(W740, "-", "|"), "|"),1),"|", _xlfn.CHOOSECOLS(_xlfn.TEXTSPLIT(SUBSTITUTE(W740, "-", "|"), "|"), 3)))))</f>
        <v>NULL</v>
      </c>
      <c r="AS740" s="99" t="str" cm="1">
        <f t="array" ref="AS740">IF(OR(TRIM(W740)="NULL",ISBLANK(W740),ISNUMBER(W740)), W740, IF(AND(ISNUMBER(FIND("|", W740))=TRUE, ISNUMBER(FIND("-", W740))=FALSE), W740, IF(AND(ISNUMBER(FIND("|", W740))=FALSE, ISNUMBER(FIND("-", W740))=TRUE),_xlfn.CHOOSECOLS(_xlfn.TEXTSPLIT(W740,"-", "|",,TRUE),2), _xlfn.CONCAT(_xlfn.CHOOSECOLS(_xlfn.TEXTSPLIT(SUBSTITUTE(W740, "-", "|"), "|"),2),"|", _xlfn.CHOOSECOLS(_xlfn.TEXTSPLIT(SUBSTITUTE(W740, "-", "|"), "|"), 4)))))</f>
        <v>NULL</v>
      </c>
      <c r="AT740" s="92" t="str" cm="1">
        <f t="array" ref="AT740">TRIM(_xlfn.CHOOSECOLS(_xlfn.TEXTSPLIT(AR740,"|",,TRUE),1))</f>
        <v>NULL</v>
      </c>
      <c r="AU740" s="92" t="str" cm="1">
        <f t="array" ref="AU740">TRIM(_xlfn.CHOOSECOLS(_xlfn.TEXTSPLIT(AS740,"|",,TRUE),1))</f>
        <v>NULL</v>
      </c>
      <c r="AV740" s="92" t="str" cm="1">
        <f t="array" ref="AV740">TRIM(_xlfn.CHOOSECOLS(_xlfn.TEXTSPLIT(AB740,"|",,TRUE),1))</f>
        <v>NULL</v>
      </c>
      <c r="AW740" s="92" t="str" cm="1">
        <f t="array" ref="AW740">TRIM(_xlfn.CHOOSECOLS(_xlfn.TEXTSPLIT(Y740,"|",,TRUE),1))</f>
        <v>NULL</v>
      </c>
      <c r="AX740" s="92" t="str" cm="1">
        <f t="array" ref="AX740">TRIM(_xlfn.CHOOSECOLS(_xlfn.TEXTSPLIT(Z740,"|",,TRUE),1))</f>
        <v>NULL</v>
      </c>
      <c r="AY740" s="99" t="str" cm="1">
        <f t="array" ref="AY740">IF(OR(TRIM(AA740)="NULL",ISBLANK(AA740),ISNUMBER(AA740)), AA740, IF(AND(ISNUMBER(FIND("|", AA740))=TRUE, ISNUMBER(FIND("-", AA740))=FALSE), AA740, IF(AND(ISNUMBER(FIND("|", AA740))=FALSE, ISNUMBER(FIND("-", AA740))=TRUE),_xlfn.CHOOSECOLS(_xlfn.TEXTSPLIT(AA740,"-", "|",,TRUE),1), _xlfn.CONCAT(_xlfn.CHOOSECOLS(_xlfn.TEXTSPLIT(SUBSTITUTE(AA740, "-", "|"), "|"),1),"|", _xlfn.CHOOSECOLS(_xlfn.TEXTSPLIT(SUBSTITUTE(AA740, "-", "|"), "|"), 3)))))</f>
        <v>NULL</v>
      </c>
      <c r="AZ740" s="99" t="str" cm="1">
        <f t="array" ref="AZ740">IF(OR(TRIM(AA740)="NULL",ISBLANK(AA740),ISNUMBER(AA740)), AA740, IF(AND(ISNUMBER(FIND("|", AA740))=TRUE, ISNUMBER(FIND("-", AA740))=FALSE), AA740, IF(AND(ISNUMBER(FIND("|", AA740))=FALSE, ISNUMBER(FIND("-", AA740))=TRUE),_xlfn.CHOOSECOLS(_xlfn.TEXTSPLIT(AA740,"-", "|",,TRUE),2), _xlfn.CONCAT(_xlfn.CHOOSECOLS(_xlfn.TEXTSPLIT(SUBSTITUTE(AA740, "-", "|"), "|"),2),"|", _xlfn.CHOOSECOLS(_xlfn.TEXTSPLIT(SUBSTITUTE(AA740, "-", "|"), "|"), 4)))))</f>
        <v>NULL</v>
      </c>
      <c r="BA740" s="92" t="str" cm="1">
        <f t="array" ref="BA740">TRIM(_xlfn.CHOOSECOLS(_xlfn.TEXTSPLIT(AY740,"|",,TRUE),1))</f>
        <v>NULL</v>
      </c>
      <c r="BB740" s="92" t="str" cm="1">
        <f t="array" ref="BB740">TRIM(_xlfn.CHOOSECOLS(_xlfn.TEXTSPLIT(AZ740,"|",,TRUE),1))</f>
        <v>NULL</v>
      </c>
      <c r="BC740" s="92" t="str" cm="1">
        <f t="array" ref="BC740">TRIM(_xlfn.CHOOSECOLS(_xlfn.TEXTSPLIT(AB740,"|",,TRUE),1))</f>
        <v>NULL</v>
      </c>
      <c r="BD740" s="92" t="str" cm="1">
        <f t="array" ref="BD740">TRIM(_xlfn.CHOOSECOLS(_xlfn.TEXTSPLIT(AC740,"|",,TRUE),1))</f>
        <v>NULL</v>
      </c>
      <c r="BE740" s="92" t="str" cm="1">
        <f t="array" ref="BE740">TRIM(_xlfn.CHOOSECOLS(_xlfn.TEXTSPLIT(AD740,"|",,TRUE),1))</f>
        <v>NULL</v>
      </c>
      <c r="BF740" s="92" cm="1">
        <f t="array" ref="BF740">IF(OR(TRIM(AE740)="NULL",ISBLANK(AE740),ISNUMBER(AE740)),AE740,_xlfn.CHOOSECOLS(_xlfn.TEXTSPLIT(AE740,"-",,TRUE),1))</f>
        <v>5</v>
      </c>
      <c r="BG740" s="92" cm="1">
        <f t="array" ref="BG740">IF(OR(TRIM(AE740)="NULL",ISBLANK(AE740),ISNUMBER(AE740)),AE740,_xlfn.CHOOSECOLS(_xlfn.TEXTSPLIT(AE740,"-",,TRUE),2))</f>
        <v>5</v>
      </c>
      <c r="BH740" s="95">
        <f t="shared" si="66"/>
        <v>2010</v>
      </c>
      <c r="BI740" s="96">
        <f t="shared" si="67"/>
        <v>2</v>
      </c>
      <c r="BJ740" s="97">
        <f t="shared" si="68"/>
        <v>24</v>
      </c>
      <c r="BK740" s="96">
        <f t="shared" si="69"/>
        <v>2010</v>
      </c>
      <c r="BL740" s="96">
        <f t="shared" si="70"/>
        <v>2</v>
      </c>
      <c r="BM740" s="97">
        <f t="shared" si="71"/>
        <v>27</v>
      </c>
      <c r="BN740" s="93" t="b">
        <f>AND(TRIM(BH740)="NULL", TRIM(BK740)="NULL")</f>
        <v>0</v>
      </c>
      <c r="BO740" s="127" t="s">
        <v>1198</v>
      </c>
      <c r="BP740" s="127" t="s">
        <v>1198</v>
      </c>
    </row>
    <row r="741" spans="1:68">
      <c r="A741" s="7" t="s">
        <v>1980</v>
      </c>
      <c r="B741" s="1" t="s">
        <v>420</v>
      </c>
      <c r="C741" s="40" t="s">
        <v>1981</v>
      </c>
      <c r="D741" s="6" t="s">
        <v>1982</v>
      </c>
      <c r="E741" s="21" t="s">
        <v>1138</v>
      </c>
      <c r="F741" s="5" t="s">
        <v>63</v>
      </c>
      <c r="G741" s="25" t="s">
        <v>63</v>
      </c>
      <c r="H741" s="25" t="s">
        <v>63</v>
      </c>
      <c r="I741" s="25" t="s">
        <v>63</v>
      </c>
      <c r="J741" s="5">
        <v>42348</v>
      </c>
      <c r="K741" s="6">
        <v>2015</v>
      </c>
      <c r="L741" s="6">
        <v>12</v>
      </c>
      <c r="M741" s="6">
        <v>10</v>
      </c>
      <c r="N741" s="5">
        <v>42355</v>
      </c>
      <c r="O741" s="6">
        <v>2015</v>
      </c>
      <c r="P741" s="6">
        <v>12</v>
      </c>
      <c r="Q741" s="6">
        <v>17</v>
      </c>
      <c r="R741" s="6">
        <v>51</v>
      </c>
      <c r="S741" s="6" t="s">
        <v>166</v>
      </c>
      <c r="T741" s="6" t="s">
        <v>166</v>
      </c>
      <c r="U741" s="6" t="s">
        <v>166</v>
      </c>
      <c r="V741" s="6" t="s">
        <v>166</v>
      </c>
      <c r="W741" s="6" t="s">
        <v>166</v>
      </c>
      <c r="X741" s="6" t="s">
        <v>166</v>
      </c>
      <c r="Y741" s="6" t="s">
        <v>166</v>
      </c>
      <c r="Z741" s="6" t="s">
        <v>166</v>
      </c>
      <c r="AA741" s="6">
        <v>148000000</v>
      </c>
      <c r="AB741" s="6" t="s">
        <v>172</v>
      </c>
      <c r="AC741" s="6" t="s">
        <v>590</v>
      </c>
      <c r="AD741" s="6">
        <v>2015</v>
      </c>
      <c r="AE741" s="6">
        <v>168000</v>
      </c>
      <c r="AH741" s="91" t="str" cm="1">
        <f t="array" ref="AH741">IF(OR(TRIM(S741)="NULL",ISBLANK(S741),ISNUMBER(S741)),S741,_xlfn.CHOOSECOLS(_xlfn.TEXTSPLIT(S741,"-",,TRUE),1))</f>
        <v xml:space="preserve">NULL </v>
      </c>
      <c r="AI741" s="91" t="str" cm="1">
        <f t="array" ref="AI741">IF(OR(TRIM(S741)="NULL",ISBLANK(S741),ISNUMBER(S741)),S741,_xlfn.CHOOSECOLS(_xlfn.TEXTSPLIT(S741,"-",,TRUE),2))</f>
        <v xml:space="preserve">NULL </v>
      </c>
      <c r="AJ741" s="91" cm="1">
        <f t="array" ref="AJ741">IF(OR(TRIM(R741)="NULL",ISBLANK(R741),ISNUMBER(R741)),R741,_xlfn.CHOOSECOLS(_xlfn.TEXTSPLIT(R741,"-",,TRUE),1))</f>
        <v>51</v>
      </c>
      <c r="AK741" s="91" cm="1">
        <f t="array" ref="AK741">IF(OR(TRIM(R741)="NULL",ISBLANK(R741),ISNUMBER(R741)),R741,_xlfn.CHOOSECOLS(_xlfn.TEXTSPLIT(R741,"-",,TRUE),2))</f>
        <v>51</v>
      </c>
      <c r="AL741" s="91" t="str" cm="1">
        <f t="array" ref="AL741">IF(OR(TRIM(T741)="NULL",ISBLANK(T741),ISNUMBER(T741)),T741,_xlfn.CHOOSECOLS(_xlfn.TEXTSPLIT(T741,"-",,TRUE),1))</f>
        <v xml:space="preserve">NULL </v>
      </c>
      <c r="AM741" s="91" t="str" cm="1">
        <f t="array" ref="AM741">IF(OR(TRIM(T741)="NULL",ISBLANK(T741),ISNUMBER(T741)),T741,_xlfn.CHOOSECOLS(_xlfn.TEXTSPLIT(T741,"-",,TRUE),2))</f>
        <v xml:space="preserve">NULL </v>
      </c>
      <c r="AN741" s="91" t="str" cm="1">
        <f t="array" ref="AN741">IF(OR(TRIM(U741)="NULL",ISBLANK(U741),ISNUMBER(U741)),U741,_xlfn.CHOOSECOLS(_xlfn.TEXTSPLIT(Y741,"-",,TRUE),1))</f>
        <v xml:space="preserve">NULL </v>
      </c>
      <c r="AO741" s="91" t="str" cm="1">
        <f t="array" ref="AO741">IF(OR(TRIM(U741)="NULL",ISBLANK(U741),ISNUMBER(U741)),U741,_xlfn.CHOOSECOLS(_xlfn.TEXTSPLIT(Y741,"-",,TRUE),2))</f>
        <v xml:space="preserve">NULL </v>
      </c>
      <c r="AP741" s="91" t="str" cm="1">
        <f t="array" ref="AP741">IF(OR(TRIM(V741)="NULL",ISBLANK(V741),ISNUMBER(V741)),V741,_xlfn.CHOOSECOLS(_xlfn.TEXTSPLIT(Y741,"-",,TRUE),1))</f>
        <v xml:space="preserve">NULL </v>
      </c>
      <c r="AQ741" s="91" t="str" cm="1">
        <f t="array" ref="AQ741">IF(OR(TRIM(V741)="NULL",ISBLANK(V741),ISNUMBER(V741)),V741,_xlfn.CHOOSECOLS(_xlfn.TEXTSPLIT(Y741,"-",,TRUE),2))</f>
        <v xml:space="preserve">NULL </v>
      </c>
      <c r="AR741" s="99" t="str" cm="1">
        <f t="array" ref="AR741">IF(OR(TRIM(W741)="NULL",ISBLANK(W741),ISNUMBER(W741)), W741, IF(AND(ISNUMBER(FIND("|", W741))=TRUE, ISNUMBER(FIND("-", W741))=FALSE), W741, IF(AND(ISNUMBER(FIND("|", W741))=FALSE, ISNUMBER(FIND("-", W741))=TRUE),_xlfn.CHOOSECOLS(_xlfn.TEXTSPLIT(W741,"-", "|",,TRUE),1), _xlfn.CONCAT(_xlfn.CHOOSECOLS(_xlfn.TEXTSPLIT(SUBSTITUTE(W741, "-", "|"), "|"),1),"|", _xlfn.CHOOSECOLS(_xlfn.TEXTSPLIT(SUBSTITUTE(W741, "-", "|"), "|"), 3)))))</f>
        <v xml:space="preserve">NULL </v>
      </c>
      <c r="AS741" s="99" t="str" cm="1">
        <f t="array" ref="AS741">IF(OR(TRIM(W741)="NULL",ISBLANK(W741),ISNUMBER(W741)), W741, IF(AND(ISNUMBER(FIND("|", W741))=TRUE, ISNUMBER(FIND("-", W741))=FALSE), W741, IF(AND(ISNUMBER(FIND("|", W741))=FALSE, ISNUMBER(FIND("-", W741))=TRUE),_xlfn.CHOOSECOLS(_xlfn.TEXTSPLIT(W741,"-", "|",,TRUE),2), _xlfn.CONCAT(_xlfn.CHOOSECOLS(_xlfn.TEXTSPLIT(SUBSTITUTE(W741, "-", "|"), "|"),2),"|", _xlfn.CHOOSECOLS(_xlfn.TEXTSPLIT(SUBSTITUTE(W741, "-", "|"), "|"), 4)))))</f>
        <v xml:space="preserve">NULL </v>
      </c>
      <c r="AT741" s="92" t="str" cm="1">
        <f t="array" ref="AT741">TRIM(_xlfn.CHOOSECOLS(_xlfn.TEXTSPLIT(AR741,"|",,TRUE),1))</f>
        <v>NULL</v>
      </c>
      <c r="AU741" s="92" t="str" cm="1">
        <f t="array" ref="AU741">TRIM(_xlfn.CHOOSECOLS(_xlfn.TEXTSPLIT(AS741,"|",,TRUE),1))</f>
        <v>NULL</v>
      </c>
      <c r="AV741" s="92" t="str" cm="1">
        <f t="array" ref="AV741">TRIM(_xlfn.CHOOSECOLS(_xlfn.TEXTSPLIT(AB741,"|",,TRUE),1))</f>
        <v>USD</v>
      </c>
      <c r="AW741" s="92" t="str" cm="1">
        <f t="array" ref="AW741">TRIM(_xlfn.CHOOSECOLS(_xlfn.TEXTSPLIT(Y741,"|",,TRUE),1))</f>
        <v>NULL</v>
      </c>
      <c r="AX741" s="92" t="str" cm="1">
        <f t="array" ref="AX741">TRIM(_xlfn.CHOOSECOLS(_xlfn.TEXTSPLIT(Z741,"|",,TRUE),1))</f>
        <v>NULL</v>
      </c>
      <c r="AY741" s="99" cm="1">
        <f t="array" ref="AY741">IF(OR(TRIM(AA741)="NULL",ISBLANK(AA741),ISNUMBER(AA741)), AA741, IF(AND(ISNUMBER(FIND("|", AA741))=TRUE, ISNUMBER(FIND("-", AA741))=FALSE), AA741, IF(AND(ISNUMBER(FIND("|", AA741))=FALSE, ISNUMBER(FIND("-", AA741))=TRUE),_xlfn.CHOOSECOLS(_xlfn.TEXTSPLIT(AA741,"-", "|",,TRUE),1), _xlfn.CONCAT(_xlfn.CHOOSECOLS(_xlfn.TEXTSPLIT(SUBSTITUTE(AA741, "-", "|"), "|"),1),"|", _xlfn.CHOOSECOLS(_xlfn.TEXTSPLIT(SUBSTITUTE(AA741, "-", "|"), "|"), 3)))))</f>
        <v>148000000</v>
      </c>
      <c r="AZ741" s="99" cm="1">
        <f t="array" ref="AZ741">IF(OR(TRIM(AA741)="NULL",ISBLANK(AA741),ISNUMBER(AA741)), AA741, IF(AND(ISNUMBER(FIND("|", AA741))=TRUE, ISNUMBER(FIND("-", AA741))=FALSE), AA741, IF(AND(ISNUMBER(FIND("|", AA741))=FALSE, ISNUMBER(FIND("-", AA741))=TRUE),_xlfn.CHOOSECOLS(_xlfn.TEXTSPLIT(AA741,"-", "|",,TRUE),2), _xlfn.CONCAT(_xlfn.CHOOSECOLS(_xlfn.TEXTSPLIT(SUBSTITUTE(AA741, "-", "|"), "|"),2),"|", _xlfn.CHOOSECOLS(_xlfn.TEXTSPLIT(SUBSTITUTE(AA741, "-", "|"), "|"), 4)))))</f>
        <v>148000000</v>
      </c>
      <c r="BA741" s="92" t="str" cm="1">
        <f t="array" ref="BA741">TRIM(_xlfn.CHOOSECOLS(_xlfn.TEXTSPLIT(AY741,"|",,TRUE),1))</f>
        <v>148000000</v>
      </c>
      <c r="BB741" s="92" t="str" cm="1">
        <f t="array" ref="BB741">TRIM(_xlfn.CHOOSECOLS(_xlfn.TEXTSPLIT(AZ741,"|",,TRUE),1))</f>
        <v>148000000</v>
      </c>
      <c r="BC741" s="92" t="str" cm="1">
        <f t="array" ref="BC741">TRIM(_xlfn.CHOOSECOLS(_xlfn.TEXTSPLIT(AB741,"|",,TRUE),1))</f>
        <v>USD</v>
      </c>
      <c r="BD741" s="92" t="str" cm="1">
        <f t="array" ref="BD741">TRIM(_xlfn.CHOOSECOLS(_xlfn.TEXTSPLIT(AC741,"|",,TRUE),1))</f>
        <v>YES</v>
      </c>
      <c r="BE741" s="92" t="str" cm="1">
        <f t="array" ref="BE741">TRIM(_xlfn.CHOOSECOLS(_xlfn.TEXTSPLIT(AD741,"|",,TRUE),1))</f>
        <v>2015</v>
      </c>
      <c r="BF741" s="92" cm="1">
        <f t="array" ref="BF741">IF(OR(TRIM(AE741)="NULL",ISBLANK(AE741),ISNUMBER(AE741)),AE741,_xlfn.CHOOSECOLS(_xlfn.TEXTSPLIT(AE741,"-",,TRUE),1))</f>
        <v>168000</v>
      </c>
      <c r="BG741" s="92" cm="1">
        <f t="array" ref="BG741">IF(OR(TRIM(AE741)="NULL",ISBLANK(AE741),ISNUMBER(AE741)),AE741,_xlfn.CHOOSECOLS(_xlfn.TEXTSPLIT(AE741,"-",,TRUE),2))</f>
        <v>168000</v>
      </c>
      <c r="BH741" s="95">
        <f t="shared" si="66"/>
        <v>2015</v>
      </c>
      <c r="BI741" s="96">
        <f t="shared" si="67"/>
        <v>12</v>
      </c>
      <c r="BJ741" s="97">
        <f t="shared" si="68"/>
        <v>10</v>
      </c>
      <c r="BK741" s="96">
        <f t="shared" si="69"/>
        <v>2015</v>
      </c>
      <c r="BL741" s="96">
        <f t="shared" si="70"/>
        <v>12</v>
      </c>
      <c r="BM741" s="97">
        <f t="shared" si="71"/>
        <v>17</v>
      </c>
      <c r="BN741" s="93" t="b">
        <f>AND(TRIM(BH741)="NULL", TRIM(BK741)="NULL")</f>
        <v>0</v>
      </c>
      <c r="BO741" s="127" t="s">
        <v>1139</v>
      </c>
      <c r="BP741" s="127" t="s">
        <v>1139</v>
      </c>
    </row>
    <row r="742" spans="1:68">
      <c r="A742" s="7" t="s">
        <v>1983</v>
      </c>
      <c r="B742" s="1" t="s">
        <v>59</v>
      </c>
      <c r="C742" s="40" t="s">
        <v>1984</v>
      </c>
      <c r="D742" s="6" t="s">
        <v>1985</v>
      </c>
      <c r="E742" s="21" t="s">
        <v>1986</v>
      </c>
      <c r="F742" s="5">
        <v>42466</v>
      </c>
      <c r="G742" s="25">
        <v>2016</v>
      </c>
      <c r="H742" s="25">
        <v>4</v>
      </c>
      <c r="I742" s="25">
        <v>6</v>
      </c>
      <c r="J742" s="5" t="s">
        <v>166</v>
      </c>
      <c r="K742" s="3" t="s">
        <v>63</v>
      </c>
      <c r="L742" s="3" t="s">
        <v>63</v>
      </c>
      <c r="M742" s="3" t="s">
        <v>63</v>
      </c>
      <c r="N742" s="5" t="s">
        <v>166</v>
      </c>
      <c r="O742" s="3" t="s">
        <v>63</v>
      </c>
      <c r="P742" s="3" t="s">
        <v>63</v>
      </c>
      <c r="Q742" s="3" t="s">
        <v>63</v>
      </c>
      <c r="R742" s="6">
        <v>202</v>
      </c>
      <c r="S742" s="6" t="s">
        <v>166</v>
      </c>
      <c r="T742" s="6">
        <v>190000</v>
      </c>
      <c r="U742" s="6">
        <v>200000</v>
      </c>
      <c r="V742" s="6">
        <v>480000</v>
      </c>
      <c r="W742" s="6" t="s">
        <v>166</v>
      </c>
      <c r="X742" s="6" t="s">
        <v>166</v>
      </c>
      <c r="Y742" s="6" t="s">
        <v>166</v>
      </c>
      <c r="Z742" s="6" t="s">
        <v>166</v>
      </c>
      <c r="AA742" s="6" t="s">
        <v>166</v>
      </c>
      <c r="AB742" s="6" t="s">
        <v>166</v>
      </c>
      <c r="AC742" s="6" t="s">
        <v>166</v>
      </c>
      <c r="AD742" s="6" t="s">
        <v>166</v>
      </c>
      <c r="AE742" s="6" t="s">
        <v>166</v>
      </c>
      <c r="AH742" s="91" t="str" cm="1">
        <f t="array" ref="AH742">IF(OR(TRIM(S742)="NULL",ISBLANK(S742),ISNUMBER(S742)),S742,_xlfn.CHOOSECOLS(_xlfn.TEXTSPLIT(S742,"-",,TRUE),1))</f>
        <v xml:space="preserve">NULL </v>
      </c>
      <c r="AI742" s="91" t="str" cm="1">
        <f t="array" ref="AI742">IF(OR(TRIM(S742)="NULL",ISBLANK(S742),ISNUMBER(S742)),S742,_xlfn.CHOOSECOLS(_xlfn.TEXTSPLIT(S742,"-",,TRUE),2))</f>
        <v xml:space="preserve">NULL </v>
      </c>
      <c r="AJ742" s="91" cm="1">
        <f t="array" ref="AJ742">IF(OR(TRIM(R742)="NULL",ISBLANK(R742),ISNUMBER(R742)),R742,_xlfn.CHOOSECOLS(_xlfn.TEXTSPLIT(R742,"-",,TRUE),1))</f>
        <v>202</v>
      </c>
      <c r="AK742" s="91" cm="1">
        <f t="array" ref="AK742">IF(OR(TRIM(R742)="NULL",ISBLANK(R742),ISNUMBER(R742)),R742,_xlfn.CHOOSECOLS(_xlfn.TEXTSPLIT(R742,"-",,TRUE),2))</f>
        <v>202</v>
      </c>
      <c r="AL742" s="91" cm="1">
        <f t="array" ref="AL742">IF(OR(TRIM(T742)="NULL",ISBLANK(T742),ISNUMBER(T742)),T742,_xlfn.CHOOSECOLS(_xlfn.TEXTSPLIT(T742,"-",,TRUE),1))</f>
        <v>190000</v>
      </c>
      <c r="AM742" s="91" cm="1">
        <f t="array" ref="AM742">IF(OR(TRIM(T742)="NULL",ISBLANK(T742),ISNUMBER(T742)),T742,_xlfn.CHOOSECOLS(_xlfn.TEXTSPLIT(T742,"-",,TRUE),2))</f>
        <v>190000</v>
      </c>
      <c r="AN742" s="91" cm="1">
        <f t="array" ref="AN742">IF(OR(TRIM(U742)="NULL",ISBLANK(U742),ISNUMBER(U742)),U742,_xlfn.CHOOSECOLS(_xlfn.TEXTSPLIT(Y742,"-",,TRUE),1))</f>
        <v>200000</v>
      </c>
      <c r="AO742" s="91" cm="1">
        <f t="array" ref="AO742">IF(OR(TRIM(U742)="NULL",ISBLANK(U742),ISNUMBER(U742)),U742,_xlfn.CHOOSECOLS(_xlfn.TEXTSPLIT(Y742,"-",,TRUE),2))</f>
        <v>200000</v>
      </c>
      <c r="AP742" s="91" cm="1">
        <f t="array" ref="AP742">IF(OR(TRIM(V742)="NULL",ISBLANK(V742),ISNUMBER(V742)),V742,_xlfn.CHOOSECOLS(_xlfn.TEXTSPLIT(Y742,"-",,TRUE),1))</f>
        <v>480000</v>
      </c>
      <c r="AQ742" s="91" cm="1">
        <f t="array" ref="AQ742">IF(OR(TRIM(V742)="NULL",ISBLANK(V742),ISNUMBER(V742)),V742,_xlfn.CHOOSECOLS(_xlfn.TEXTSPLIT(Y742,"-",,TRUE),2))</f>
        <v>480000</v>
      </c>
      <c r="AR742" s="99" t="str" cm="1">
        <f t="array" ref="AR742">IF(OR(TRIM(W742)="NULL",ISBLANK(W742),ISNUMBER(W742)), W742, IF(AND(ISNUMBER(FIND("|", W742))=TRUE, ISNUMBER(FIND("-", W742))=FALSE), W742, IF(AND(ISNUMBER(FIND("|", W742))=FALSE, ISNUMBER(FIND("-", W742))=TRUE),_xlfn.CHOOSECOLS(_xlfn.TEXTSPLIT(W742,"-", "|",,TRUE),1), _xlfn.CONCAT(_xlfn.CHOOSECOLS(_xlfn.TEXTSPLIT(SUBSTITUTE(W742, "-", "|"), "|"),1),"|", _xlfn.CHOOSECOLS(_xlfn.TEXTSPLIT(SUBSTITUTE(W742, "-", "|"), "|"), 3)))))</f>
        <v xml:space="preserve">NULL </v>
      </c>
      <c r="AS742" s="99" t="str" cm="1">
        <f t="array" ref="AS742">IF(OR(TRIM(W742)="NULL",ISBLANK(W742),ISNUMBER(W742)), W742, IF(AND(ISNUMBER(FIND("|", W742))=TRUE, ISNUMBER(FIND("-", W742))=FALSE), W742, IF(AND(ISNUMBER(FIND("|", W742))=FALSE, ISNUMBER(FIND("-", W742))=TRUE),_xlfn.CHOOSECOLS(_xlfn.TEXTSPLIT(W742,"-", "|",,TRUE),2), _xlfn.CONCAT(_xlfn.CHOOSECOLS(_xlfn.TEXTSPLIT(SUBSTITUTE(W742, "-", "|"), "|"),2),"|", _xlfn.CHOOSECOLS(_xlfn.TEXTSPLIT(SUBSTITUTE(W742, "-", "|"), "|"), 4)))))</f>
        <v xml:space="preserve">NULL </v>
      </c>
      <c r="AT742" s="92" t="str" cm="1">
        <f t="array" ref="AT742">TRIM(_xlfn.CHOOSECOLS(_xlfn.TEXTSPLIT(AR742,"|",,TRUE),1))</f>
        <v>NULL</v>
      </c>
      <c r="AU742" s="92" t="str" cm="1">
        <f t="array" ref="AU742">TRIM(_xlfn.CHOOSECOLS(_xlfn.TEXTSPLIT(AS742,"|",,TRUE),1))</f>
        <v>NULL</v>
      </c>
      <c r="AV742" s="92" t="str" cm="1">
        <f t="array" ref="AV742">TRIM(_xlfn.CHOOSECOLS(_xlfn.TEXTSPLIT(AB742,"|",,TRUE),1))</f>
        <v>NULL</v>
      </c>
      <c r="AW742" s="92" t="str" cm="1">
        <f t="array" ref="AW742">TRIM(_xlfn.CHOOSECOLS(_xlfn.TEXTSPLIT(Y742,"|",,TRUE),1))</f>
        <v>NULL</v>
      </c>
      <c r="AX742" s="92" t="str" cm="1">
        <f t="array" ref="AX742">TRIM(_xlfn.CHOOSECOLS(_xlfn.TEXTSPLIT(Z742,"|",,TRUE),1))</f>
        <v>NULL</v>
      </c>
      <c r="AY742" s="99" t="str" cm="1">
        <f t="array" ref="AY742">IF(OR(TRIM(AA742)="NULL",ISBLANK(AA742),ISNUMBER(AA742)), AA742, IF(AND(ISNUMBER(FIND("|", AA742))=TRUE, ISNUMBER(FIND("-", AA742))=FALSE), AA742, IF(AND(ISNUMBER(FIND("|", AA742))=FALSE, ISNUMBER(FIND("-", AA742))=TRUE),_xlfn.CHOOSECOLS(_xlfn.TEXTSPLIT(AA742,"-", "|",,TRUE),1), _xlfn.CONCAT(_xlfn.CHOOSECOLS(_xlfn.TEXTSPLIT(SUBSTITUTE(AA742, "-", "|"), "|"),1),"|", _xlfn.CHOOSECOLS(_xlfn.TEXTSPLIT(SUBSTITUTE(AA742, "-", "|"), "|"), 3)))))</f>
        <v xml:space="preserve">NULL </v>
      </c>
      <c r="AZ742" s="99" t="str" cm="1">
        <f t="array" ref="AZ742">IF(OR(TRIM(AA742)="NULL",ISBLANK(AA742),ISNUMBER(AA742)), AA742, IF(AND(ISNUMBER(FIND("|", AA742))=TRUE, ISNUMBER(FIND("-", AA742))=FALSE), AA742, IF(AND(ISNUMBER(FIND("|", AA742))=FALSE, ISNUMBER(FIND("-", AA742))=TRUE),_xlfn.CHOOSECOLS(_xlfn.TEXTSPLIT(AA742,"-", "|",,TRUE),2), _xlfn.CONCAT(_xlfn.CHOOSECOLS(_xlfn.TEXTSPLIT(SUBSTITUTE(AA742, "-", "|"), "|"),2),"|", _xlfn.CHOOSECOLS(_xlfn.TEXTSPLIT(SUBSTITUTE(AA742, "-", "|"), "|"), 4)))))</f>
        <v xml:space="preserve">NULL </v>
      </c>
      <c r="BA742" s="92" t="str" cm="1">
        <f t="array" ref="BA742">TRIM(_xlfn.CHOOSECOLS(_xlfn.TEXTSPLIT(AY742,"|",,TRUE),1))</f>
        <v>NULL</v>
      </c>
      <c r="BB742" s="92" t="str" cm="1">
        <f t="array" ref="BB742">TRIM(_xlfn.CHOOSECOLS(_xlfn.TEXTSPLIT(AZ742,"|",,TRUE),1))</f>
        <v>NULL</v>
      </c>
      <c r="BC742" s="92" t="str" cm="1">
        <f t="array" ref="BC742">TRIM(_xlfn.CHOOSECOLS(_xlfn.TEXTSPLIT(AB742,"|",,TRUE),1))</f>
        <v>NULL</v>
      </c>
      <c r="BD742" s="92" t="str" cm="1">
        <f t="array" ref="BD742">TRIM(_xlfn.CHOOSECOLS(_xlfn.TEXTSPLIT(AC742,"|",,TRUE),1))</f>
        <v>NULL</v>
      </c>
      <c r="BE742" s="92" t="str" cm="1">
        <f t="array" ref="BE742">TRIM(_xlfn.CHOOSECOLS(_xlfn.TEXTSPLIT(AD742,"|",,TRUE),1))</f>
        <v>NULL</v>
      </c>
      <c r="BF742" s="92" t="str" cm="1">
        <f t="array" ref="BF742">IF(OR(TRIM(AE742)="NULL",ISBLANK(AE742),ISNUMBER(AE742)),AE742,_xlfn.CHOOSECOLS(_xlfn.TEXTSPLIT(AE742,"-",,TRUE),1))</f>
        <v xml:space="preserve">NULL </v>
      </c>
      <c r="BG742" s="92" t="str" cm="1">
        <f t="array" ref="BG742">IF(OR(TRIM(AE742)="NULL",ISBLANK(AE742),ISNUMBER(AE742)),AE742,_xlfn.CHOOSECOLS(_xlfn.TEXTSPLIT(AE742,"-",,TRUE),2))</f>
        <v xml:space="preserve">NULL </v>
      </c>
      <c r="BH742" s="95">
        <f t="shared" si="66"/>
        <v>2016</v>
      </c>
      <c r="BI742" s="96">
        <f t="shared" si="67"/>
        <v>4</v>
      </c>
      <c r="BJ742" s="97">
        <f t="shared" si="68"/>
        <v>6</v>
      </c>
      <c r="BK742" s="96">
        <f t="shared" si="69"/>
        <v>2016</v>
      </c>
      <c r="BL742" s="96">
        <f t="shared" si="70"/>
        <v>4</v>
      </c>
      <c r="BM742" s="97">
        <f t="shared" si="71"/>
        <v>6</v>
      </c>
      <c r="BN742" s="93" t="b">
        <f>AND(TRIM(BH742)="NULL", TRIM(BK742)="NULL")</f>
        <v>0</v>
      </c>
      <c r="BO742" s="127" t="s">
        <v>1002</v>
      </c>
      <c r="BP742" s="127" t="s">
        <v>1002</v>
      </c>
    </row>
    <row r="743" spans="1:68" ht="60.75">
      <c r="A743" s="7" t="s">
        <v>1987</v>
      </c>
      <c r="B743" s="1" t="s">
        <v>420</v>
      </c>
      <c r="C743" s="40" t="s">
        <v>1988</v>
      </c>
      <c r="D743" s="6" t="s">
        <v>1989</v>
      </c>
      <c r="E743" s="21" t="s">
        <v>1990</v>
      </c>
      <c r="F743" s="5" t="s">
        <v>63</v>
      </c>
      <c r="G743" s="25" t="s">
        <v>63</v>
      </c>
      <c r="H743" s="25" t="s">
        <v>63</v>
      </c>
      <c r="I743" s="25" t="s">
        <v>63</v>
      </c>
      <c r="J743" s="5">
        <v>37520</v>
      </c>
      <c r="K743" s="6">
        <v>2002</v>
      </c>
      <c r="L743" s="6">
        <v>9</v>
      </c>
      <c r="M743" s="6">
        <v>21</v>
      </c>
      <c r="N743" s="5">
        <v>37533</v>
      </c>
      <c r="O743" s="6">
        <v>2002</v>
      </c>
      <c r="P743" s="6">
        <v>10</v>
      </c>
      <c r="Q743" s="6">
        <v>4</v>
      </c>
      <c r="R743" s="6">
        <v>15</v>
      </c>
      <c r="S743" s="6">
        <v>2</v>
      </c>
      <c r="T743" s="6" t="s">
        <v>166</v>
      </c>
      <c r="U743" s="6" t="s">
        <v>166</v>
      </c>
      <c r="V743" s="6" t="s">
        <v>166</v>
      </c>
      <c r="W743" s="6" t="s">
        <v>166</v>
      </c>
      <c r="X743" s="6" t="s">
        <v>166</v>
      </c>
      <c r="Y743" s="6" t="s">
        <v>166</v>
      </c>
      <c r="Z743" s="6" t="s">
        <v>166</v>
      </c>
      <c r="AA743" s="6">
        <v>1160000000</v>
      </c>
      <c r="AB743" s="6" t="s">
        <v>172</v>
      </c>
      <c r="AC743" s="6" t="s">
        <v>590</v>
      </c>
      <c r="AD743" s="6">
        <v>2002</v>
      </c>
      <c r="AE743" s="6">
        <v>56854</v>
      </c>
      <c r="AH743" s="91" cm="1">
        <f t="array" ref="AH743">IF(OR(TRIM(S743)="NULL",ISBLANK(S743),ISNUMBER(S743)),S743,_xlfn.CHOOSECOLS(_xlfn.TEXTSPLIT(S743,"-",,TRUE),1))</f>
        <v>2</v>
      </c>
      <c r="AI743" s="91" cm="1">
        <f t="array" ref="AI743">IF(OR(TRIM(S743)="NULL",ISBLANK(S743),ISNUMBER(S743)),S743,_xlfn.CHOOSECOLS(_xlfn.TEXTSPLIT(S743,"-",,TRUE),2))</f>
        <v>2</v>
      </c>
      <c r="AJ743" s="91" cm="1">
        <f t="array" ref="AJ743">IF(OR(TRIM(R743)="NULL",ISBLANK(R743),ISNUMBER(R743)),R743,_xlfn.CHOOSECOLS(_xlfn.TEXTSPLIT(R743,"-",,TRUE),1))</f>
        <v>15</v>
      </c>
      <c r="AK743" s="91" cm="1">
        <f t="array" ref="AK743">IF(OR(TRIM(R743)="NULL",ISBLANK(R743),ISNUMBER(R743)),R743,_xlfn.CHOOSECOLS(_xlfn.TEXTSPLIT(R743,"-",,TRUE),2))</f>
        <v>15</v>
      </c>
      <c r="AL743" s="91" t="str" cm="1">
        <f t="array" ref="AL743">IF(OR(TRIM(T743)="NULL",ISBLANK(T743),ISNUMBER(T743)),T743,_xlfn.CHOOSECOLS(_xlfn.TEXTSPLIT(T743,"-",,TRUE),1))</f>
        <v xml:space="preserve">NULL </v>
      </c>
      <c r="AM743" s="91" t="str" cm="1">
        <f t="array" ref="AM743">IF(OR(TRIM(T743)="NULL",ISBLANK(T743),ISNUMBER(T743)),T743,_xlfn.CHOOSECOLS(_xlfn.TEXTSPLIT(T743,"-",,TRUE),2))</f>
        <v xml:space="preserve">NULL </v>
      </c>
      <c r="AN743" s="91" t="str" cm="1">
        <f t="array" ref="AN743">IF(OR(TRIM(U743)="NULL",ISBLANK(U743),ISNUMBER(U743)),U743,_xlfn.CHOOSECOLS(_xlfn.TEXTSPLIT(Y743,"-",,TRUE),1))</f>
        <v xml:space="preserve">NULL </v>
      </c>
      <c r="AO743" s="91" t="str" cm="1">
        <f t="array" ref="AO743">IF(OR(TRIM(U743)="NULL",ISBLANK(U743),ISNUMBER(U743)),U743,_xlfn.CHOOSECOLS(_xlfn.TEXTSPLIT(Y743,"-",,TRUE),2))</f>
        <v xml:space="preserve">NULL </v>
      </c>
      <c r="AP743" s="91" t="str" cm="1">
        <f t="array" ref="AP743">IF(OR(TRIM(V743)="NULL",ISBLANK(V743),ISNUMBER(V743)),V743,_xlfn.CHOOSECOLS(_xlfn.TEXTSPLIT(Y743,"-",,TRUE),1))</f>
        <v xml:space="preserve">NULL </v>
      </c>
      <c r="AQ743" s="91" t="str" cm="1">
        <f t="array" ref="AQ743">IF(OR(TRIM(V743)="NULL",ISBLANK(V743),ISNUMBER(V743)),V743,_xlfn.CHOOSECOLS(_xlfn.TEXTSPLIT(Y743,"-",,TRUE),2))</f>
        <v xml:space="preserve">NULL </v>
      </c>
      <c r="AR743" s="99" t="str" cm="1">
        <f t="array" ref="AR743">IF(OR(TRIM(W743)="NULL",ISBLANK(W743),ISNUMBER(W743)), W743, IF(AND(ISNUMBER(FIND("|", W743))=TRUE, ISNUMBER(FIND("-", W743))=FALSE), W743, IF(AND(ISNUMBER(FIND("|", W743))=FALSE, ISNUMBER(FIND("-", W743))=TRUE),_xlfn.CHOOSECOLS(_xlfn.TEXTSPLIT(W743,"-", "|",,TRUE),1), _xlfn.CONCAT(_xlfn.CHOOSECOLS(_xlfn.TEXTSPLIT(SUBSTITUTE(W743, "-", "|"), "|"),1),"|", _xlfn.CHOOSECOLS(_xlfn.TEXTSPLIT(SUBSTITUTE(W743, "-", "|"), "|"), 3)))))</f>
        <v xml:space="preserve">NULL </v>
      </c>
      <c r="AS743" s="99" t="str" cm="1">
        <f t="array" ref="AS743">IF(OR(TRIM(W743)="NULL",ISBLANK(W743),ISNUMBER(W743)), W743, IF(AND(ISNUMBER(FIND("|", W743))=TRUE, ISNUMBER(FIND("-", W743))=FALSE), W743, IF(AND(ISNUMBER(FIND("|", W743))=FALSE, ISNUMBER(FIND("-", W743))=TRUE),_xlfn.CHOOSECOLS(_xlfn.TEXTSPLIT(W743,"-", "|",,TRUE),2), _xlfn.CONCAT(_xlfn.CHOOSECOLS(_xlfn.TEXTSPLIT(SUBSTITUTE(W743, "-", "|"), "|"),2),"|", _xlfn.CHOOSECOLS(_xlfn.TEXTSPLIT(SUBSTITUTE(W743, "-", "|"), "|"), 4)))))</f>
        <v xml:space="preserve">NULL </v>
      </c>
      <c r="AT743" s="92" t="str" cm="1">
        <f t="array" ref="AT743">TRIM(_xlfn.CHOOSECOLS(_xlfn.TEXTSPLIT(AR743,"|",,TRUE),1))</f>
        <v>NULL</v>
      </c>
      <c r="AU743" s="92" t="str" cm="1">
        <f t="array" ref="AU743">TRIM(_xlfn.CHOOSECOLS(_xlfn.TEXTSPLIT(AS743,"|",,TRUE),1))</f>
        <v>NULL</v>
      </c>
      <c r="AV743" s="92" t="str" cm="1">
        <f t="array" ref="AV743">TRIM(_xlfn.CHOOSECOLS(_xlfn.TEXTSPLIT(AB743,"|",,TRUE),1))</f>
        <v>USD</v>
      </c>
      <c r="AW743" s="92" t="str" cm="1">
        <f t="array" ref="AW743">TRIM(_xlfn.CHOOSECOLS(_xlfn.TEXTSPLIT(Y743,"|",,TRUE),1))</f>
        <v>NULL</v>
      </c>
      <c r="AX743" s="92" t="str" cm="1">
        <f t="array" ref="AX743">TRIM(_xlfn.CHOOSECOLS(_xlfn.TEXTSPLIT(Z743,"|",,TRUE),1))</f>
        <v>NULL</v>
      </c>
      <c r="AY743" s="99" cm="1">
        <f t="array" ref="AY743">IF(OR(TRIM(AA743)="NULL",ISBLANK(AA743),ISNUMBER(AA743)), AA743, IF(AND(ISNUMBER(FIND("|", AA743))=TRUE, ISNUMBER(FIND("-", AA743))=FALSE), AA743, IF(AND(ISNUMBER(FIND("|", AA743))=FALSE, ISNUMBER(FIND("-", AA743))=TRUE),_xlfn.CHOOSECOLS(_xlfn.TEXTSPLIT(AA743,"-", "|",,TRUE),1), _xlfn.CONCAT(_xlfn.CHOOSECOLS(_xlfn.TEXTSPLIT(SUBSTITUTE(AA743, "-", "|"), "|"),1),"|", _xlfn.CHOOSECOLS(_xlfn.TEXTSPLIT(SUBSTITUTE(AA743, "-", "|"), "|"), 3)))))</f>
        <v>1160000000</v>
      </c>
      <c r="AZ743" s="99" cm="1">
        <f t="array" ref="AZ743">IF(OR(TRIM(AA743)="NULL",ISBLANK(AA743),ISNUMBER(AA743)), AA743, IF(AND(ISNUMBER(FIND("|", AA743))=TRUE, ISNUMBER(FIND("-", AA743))=FALSE), AA743, IF(AND(ISNUMBER(FIND("|", AA743))=FALSE, ISNUMBER(FIND("-", AA743))=TRUE),_xlfn.CHOOSECOLS(_xlfn.TEXTSPLIT(AA743,"-", "|",,TRUE),2), _xlfn.CONCAT(_xlfn.CHOOSECOLS(_xlfn.TEXTSPLIT(SUBSTITUTE(AA743, "-", "|"), "|"),2),"|", _xlfn.CHOOSECOLS(_xlfn.TEXTSPLIT(SUBSTITUTE(AA743, "-", "|"), "|"), 4)))))</f>
        <v>1160000000</v>
      </c>
      <c r="BA743" s="92" t="str" cm="1">
        <f t="array" ref="BA743">TRIM(_xlfn.CHOOSECOLS(_xlfn.TEXTSPLIT(AY743,"|",,TRUE),1))</f>
        <v>1160000000</v>
      </c>
      <c r="BB743" s="92" t="str" cm="1">
        <f t="array" ref="BB743">TRIM(_xlfn.CHOOSECOLS(_xlfn.TEXTSPLIT(AZ743,"|",,TRUE),1))</f>
        <v>1160000000</v>
      </c>
      <c r="BC743" s="92" t="str" cm="1">
        <f t="array" ref="BC743">TRIM(_xlfn.CHOOSECOLS(_xlfn.TEXTSPLIT(AB743,"|",,TRUE),1))</f>
        <v>USD</v>
      </c>
      <c r="BD743" s="92" t="str" cm="1">
        <f t="array" ref="BD743">TRIM(_xlfn.CHOOSECOLS(_xlfn.TEXTSPLIT(AC743,"|",,TRUE),1))</f>
        <v>YES</v>
      </c>
      <c r="BE743" s="92" t="str" cm="1">
        <f t="array" ref="BE743">TRIM(_xlfn.CHOOSECOLS(_xlfn.TEXTSPLIT(AD743,"|",,TRUE),1))</f>
        <v>2002</v>
      </c>
      <c r="BF743" s="92" cm="1">
        <f t="array" ref="BF743">IF(OR(TRIM(AE743)="NULL",ISBLANK(AE743),ISNUMBER(AE743)),AE743,_xlfn.CHOOSECOLS(_xlfn.TEXTSPLIT(AE743,"-",,TRUE),1))</f>
        <v>56854</v>
      </c>
      <c r="BG743" s="92" cm="1">
        <f t="array" ref="BG743">IF(OR(TRIM(AE743)="NULL",ISBLANK(AE743),ISNUMBER(AE743)),AE743,_xlfn.CHOOSECOLS(_xlfn.TEXTSPLIT(AE743,"-",,TRUE),2))</f>
        <v>56854</v>
      </c>
      <c r="BH743" s="95">
        <f t="shared" si="66"/>
        <v>2002</v>
      </c>
      <c r="BI743" s="96">
        <f t="shared" si="67"/>
        <v>9</v>
      </c>
      <c r="BJ743" s="97">
        <f t="shared" si="68"/>
        <v>21</v>
      </c>
      <c r="BK743" s="96">
        <f t="shared" si="69"/>
        <v>2002</v>
      </c>
      <c r="BL743" s="96">
        <f t="shared" si="70"/>
        <v>10</v>
      </c>
      <c r="BM743" s="97">
        <f t="shared" si="71"/>
        <v>4</v>
      </c>
      <c r="BN743" s="93" t="b">
        <f>AND(TRIM(BH743)="NULL", TRIM(BK743)="NULL")</f>
        <v>0</v>
      </c>
      <c r="BO743" s="127" t="s">
        <v>1991</v>
      </c>
      <c r="BP743" s="127" t="s">
        <v>1991</v>
      </c>
    </row>
    <row r="744" spans="1:68">
      <c r="A744" s="7" t="s">
        <v>1992</v>
      </c>
      <c r="B744" s="1" t="s">
        <v>420</v>
      </c>
      <c r="C744" s="40" t="s">
        <v>1993</v>
      </c>
      <c r="D744" s="6" t="s">
        <v>1994</v>
      </c>
      <c r="E744" s="21" t="s">
        <v>1995</v>
      </c>
      <c r="F744" s="5" t="s">
        <v>63</v>
      </c>
      <c r="G744" s="25" t="s">
        <v>63</v>
      </c>
      <c r="H744" s="25" t="s">
        <v>63</v>
      </c>
      <c r="I744" s="25" t="s">
        <v>63</v>
      </c>
      <c r="J744" s="5">
        <v>37176</v>
      </c>
      <c r="K744" s="6">
        <v>2001</v>
      </c>
      <c r="L744" s="6">
        <v>10</v>
      </c>
      <c r="M744" s="6">
        <v>12</v>
      </c>
      <c r="N744" s="5">
        <v>37179</v>
      </c>
      <c r="O744" s="6">
        <v>2001</v>
      </c>
      <c r="P744" s="6">
        <v>10</v>
      </c>
      <c r="Q744" s="6">
        <v>15</v>
      </c>
      <c r="R744" s="6">
        <v>0</v>
      </c>
      <c r="S744" s="6" t="s">
        <v>166</v>
      </c>
      <c r="T744" s="6" t="s">
        <v>166</v>
      </c>
      <c r="U744" s="6" t="s">
        <v>166</v>
      </c>
      <c r="V744" s="6" t="s">
        <v>166</v>
      </c>
      <c r="W744" s="6" t="s">
        <v>166</v>
      </c>
      <c r="X744" s="6" t="s">
        <v>166</v>
      </c>
      <c r="Y744" s="6" t="s">
        <v>166</v>
      </c>
      <c r="Z744" s="6" t="s">
        <v>166</v>
      </c>
      <c r="AA744" s="6">
        <v>1400000</v>
      </c>
      <c r="AB744" s="6" t="s">
        <v>172</v>
      </c>
      <c r="AC744" s="6" t="s">
        <v>590</v>
      </c>
      <c r="AD744" s="6">
        <v>2001</v>
      </c>
      <c r="AE744" s="6">
        <v>175</v>
      </c>
      <c r="AH744" s="91" t="str" cm="1">
        <f t="array" ref="AH744">IF(OR(TRIM(S744)="NULL",ISBLANK(S744),ISNUMBER(S744)),S744,_xlfn.CHOOSECOLS(_xlfn.TEXTSPLIT(S744,"-",,TRUE),1))</f>
        <v xml:space="preserve">NULL </v>
      </c>
      <c r="AI744" s="91" t="str" cm="1">
        <f t="array" ref="AI744">IF(OR(TRIM(S744)="NULL",ISBLANK(S744),ISNUMBER(S744)),S744,_xlfn.CHOOSECOLS(_xlfn.TEXTSPLIT(S744,"-",,TRUE),2))</f>
        <v xml:space="preserve">NULL </v>
      </c>
      <c r="AJ744" s="91" cm="1">
        <f t="array" ref="AJ744">IF(OR(TRIM(R744)="NULL",ISBLANK(R744),ISNUMBER(R744)),R744,_xlfn.CHOOSECOLS(_xlfn.TEXTSPLIT(R744,"-",,TRUE),1))</f>
        <v>0</v>
      </c>
      <c r="AK744" s="91" cm="1">
        <f t="array" ref="AK744">IF(OR(TRIM(R744)="NULL",ISBLANK(R744),ISNUMBER(R744)),R744,_xlfn.CHOOSECOLS(_xlfn.TEXTSPLIT(R744,"-",,TRUE),2))</f>
        <v>0</v>
      </c>
      <c r="AL744" s="91" t="str" cm="1">
        <f t="array" ref="AL744">IF(OR(TRIM(T744)="NULL",ISBLANK(T744),ISNUMBER(T744)),T744,_xlfn.CHOOSECOLS(_xlfn.TEXTSPLIT(T744,"-",,TRUE),1))</f>
        <v xml:space="preserve">NULL </v>
      </c>
      <c r="AM744" s="91" t="str" cm="1">
        <f t="array" ref="AM744">IF(OR(TRIM(T744)="NULL",ISBLANK(T744),ISNUMBER(T744)),T744,_xlfn.CHOOSECOLS(_xlfn.TEXTSPLIT(T744,"-",,TRUE),2))</f>
        <v xml:space="preserve">NULL </v>
      </c>
      <c r="AN744" s="91" t="str" cm="1">
        <f t="array" ref="AN744">IF(OR(TRIM(U744)="NULL",ISBLANK(U744),ISNUMBER(U744)),U744,_xlfn.CHOOSECOLS(_xlfn.TEXTSPLIT(Y744,"-",,TRUE),1))</f>
        <v xml:space="preserve">NULL </v>
      </c>
      <c r="AO744" s="91" t="str" cm="1">
        <f t="array" ref="AO744">IF(OR(TRIM(U744)="NULL",ISBLANK(U744),ISNUMBER(U744)),U744,_xlfn.CHOOSECOLS(_xlfn.TEXTSPLIT(Y744,"-",,TRUE),2))</f>
        <v xml:space="preserve">NULL </v>
      </c>
      <c r="AP744" s="91" t="str" cm="1">
        <f t="array" ref="AP744">IF(OR(TRIM(V744)="NULL",ISBLANK(V744),ISNUMBER(V744)),V744,_xlfn.CHOOSECOLS(_xlfn.TEXTSPLIT(Y744,"-",,TRUE),1))</f>
        <v xml:space="preserve">NULL </v>
      </c>
      <c r="AQ744" s="91" t="str" cm="1">
        <f t="array" ref="AQ744">IF(OR(TRIM(V744)="NULL",ISBLANK(V744),ISNUMBER(V744)),V744,_xlfn.CHOOSECOLS(_xlfn.TEXTSPLIT(Y744,"-",,TRUE),2))</f>
        <v xml:space="preserve">NULL </v>
      </c>
      <c r="AR744" s="99" t="str" cm="1">
        <f t="array" ref="AR744">IF(OR(TRIM(W744)="NULL",ISBLANK(W744),ISNUMBER(W744)), W744, IF(AND(ISNUMBER(FIND("|", W744))=TRUE, ISNUMBER(FIND("-", W744))=FALSE), W744, IF(AND(ISNUMBER(FIND("|", W744))=FALSE, ISNUMBER(FIND("-", W744))=TRUE),_xlfn.CHOOSECOLS(_xlfn.TEXTSPLIT(W744,"-", "|",,TRUE),1), _xlfn.CONCAT(_xlfn.CHOOSECOLS(_xlfn.TEXTSPLIT(SUBSTITUTE(W744, "-", "|"), "|"),1),"|", _xlfn.CHOOSECOLS(_xlfn.TEXTSPLIT(SUBSTITUTE(W744, "-", "|"), "|"), 3)))))</f>
        <v xml:space="preserve">NULL </v>
      </c>
      <c r="AS744" s="99" t="str" cm="1">
        <f t="array" ref="AS744">IF(OR(TRIM(W744)="NULL",ISBLANK(W744),ISNUMBER(W744)), W744, IF(AND(ISNUMBER(FIND("|", W744))=TRUE, ISNUMBER(FIND("-", W744))=FALSE), W744, IF(AND(ISNUMBER(FIND("|", W744))=FALSE, ISNUMBER(FIND("-", W744))=TRUE),_xlfn.CHOOSECOLS(_xlfn.TEXTSPLIT(W744,"-", "|",,TRUE),2), _xlfn.CONCAT(_xlfn.CHOOSECOLS(_xlfn.TEXTSPLIT(SUBSTITUTE(W744, "-", "|"), "|"),2),"|", _xlfn.CHOOSECOLS(_xlfn.TEXTSPLIT(SUBSTITUTE(W744, "-", "|"), "|"), 4)))))</f>
        <v xml:space="preserve">NULL </v>
      </c>
      <c r="AT744" s="92" t="str" cm="1">
        <f t="array" ref="AT744">TRIM(_xlfn.CHOOSECOLS(_xlfn.TEXTSPLIT(AR744,"|",,TRUE),1))</f>
        <v>NULL</v>
      </c>
      <c r="AU744" s="92" t="str" cm="1">
        <f t="array" ref="AU744">TRIM(_xlfn.CHOOSECOLS(_xlfn.TEXTSPLIT(AS744,"|",,TRUE),1))</f>
        <v>NULL</v>
      </c>
      <c r="AV744" s="92" t="str" cm="1">
        <f t="array" ref="AV744">TRIM(_xlfn.CHOOSECOLS(_xlfn.TEXTSPLIT(AB744,"|",,TRUE),1))</f>
        <v>USD</v>
      </c>
      <c r="AW744" s="92" t="str" cm="1">
        <f t="array" ref="AW744">TRIM(_xlfn.CHOOSECOLS(_xlfn.TEXTSPLIT(Y744,"|",,TRUE),1))</f>
        <v>NULL</v>
      </c>
      <c r="AX744" s="92" t="str" cm="1">
        <f t="array" ref="AX744">TRIM(_xlfn.CHOOSECOLS(_xlfn.TEXTSPLIT(Z744,"|",,TRUE),1))</f>
        <v>NULL</v>
      </c>
      <c r="AY744" s="99" cm="1">
        <f t="array" ref="AY744">IF(OR(TRIM(AA744)="NULL",ISBLANK(AA744),ISNUMBER(AA744)), AA744, IF(AND(ISNUMBER(FIND("|", AA744))=TRUE, ISNUMBER(FIND("-", AA744))=FALSE), AA744, IF(AND(ISNUMBER(FIND("|", AA744))=FALSE, ISNUMBER(FIND("-", AA744))=TRUE),_xlfn.CHOOSECOLS(_xlfn.TEXTSPLIT(AA744,"-", "|",,TRUE),1), _xlfn.CONCAT(_xlfn.CHOOSECOLS(_xlfn.TEXTSPLIT(SUBSTITUTE(AA744, "-", "|"), "|"),1),"|", _xlfn.CHOOSECOLS(_xlfn.TEXTSPLIT(SUBSTITUTE(AA744, "-", "|"), "|"), 3)))))</f>
        <v>1400000</v>
      </c>
      <c r="AZ744" s="99" cm="1">
        <f t="array" ref="AZ744">IF(OR(TRIM(AA744)="NULL",ISBLANK(AA744),ISNUMBER(AA744)), AA744, IF(AND(ISNUMBER(FIND("|", AA744))=TRUE, ISNUMBER(FIND("-", AA744))=FALSE), AA744, IF(AND(ISNUMBER(FIND("|", AA744))=FALSE, ISNUMBER(FIND("-", AA744))=TRUE),_xlfn.CHOOSECOLS(_xlfn.TEXTSPLIT(AA744,"-", "|",,TRUE),2), _xlfn.CONCAT(_xlfn.CHOOSECOLS(_xlfn.TEXTSPLIT(SUBSTITUTE(AA744, "-", "|"), "|"),2),"|", _xlfn.CHOOSECOLS(_xlfn.TEXTSPLIT(SUBSTITUTE(AA744, "-", "|"), "|"), 4)))))</f>
        <v>1400000</v>
      </c>
      <c r="BA744" s="92" t="str" cm="1">
        <f t="array" ref="BA744">TRIM(_xlfn.CHOOSECOLS(_xlfn.TEXTSPLIT(AY744,"|",,TRUE),1))</f>
        <v>1400000</v>
      </c>
      <c r="BB744" s="92" t="str" cm="1">
        <f t="array" ref="BB744">TRIM(_xlfn.CHOOSECOLS(_xlfn.TEXTSPLIT(AZ744,"|",,TRUE),1))</f>
        <v>1400000</v>
      </c>
      <c r="BC744" s="92" t="str" cm="1">
        <f t="array" ref="BC744">TRIM(_xlfn.CHOOSECOLS(_xlfn.TEXTSPLIT(AB744,"|",,TRUE),1))</f>
        <v>USD</v>
      </c>
      <c r="BD744" s="92" t="str" cm="1">
        <f t="array" ref="BD744">TRIM(_xlfn.CHOOSECOLS(_xlfn.TEXTSPLIT(AC744,"|",,TRUE),1))</f>
        <v>YES</v>
      </c>
      <c r="BE744" s="92" t="str" cm="1">
        <f t="array" ref="BE744">TRIM(_xlfn.CHOOSECOLS(_xlfn.TEXTSPLIT(AD744,"|",,TRUE),1))</f>
        <v>2001</v>
      </c>
      <c r="BF744" s="92" cm="1">
        <f t="array" ref="BF744">IF(OR(TRIM(AE744)="NULL",ISBLANK(AE744),ISNUMBER(AE744)),AE744,_xlfn.CHOOSECOLS(_xlfn.TEXTSPLIT(AE744,"-",,TRUE),1))</f>
        <v>175</v>
      </c>
      <c r="BG744" s="92" cm="1">
        <f t="array" ref="BG744">IF(OR(TRIM(AE744)="NULL",ISBLANK(AE744),ISNUMBER(AE744)),AE744,_xlfn.CHOOSECOLS(_xlfn.TEXTSPLIT(AE744,"-",,TRUE),2))</f>
        <v>175</v>
      </c>
      <c r="BH744" s="95">
        <f t="shared" si="66"/>
        <v>2001</v>
      </c>
      <c r="BI744" s="96">
        <f t="shared" si="67"/>
        <v>10</v>
      </c>
      <c r="BJ744" s="97">
        <f t="shared" si="68"/>
        <v>12</v>
      </c>
      <c r="BK744" s="96">
        <f t="shared" si="69"/>
        <v>2001</v>
      </c>
      <c r="BL744" s="96">
        <f t="shared" si="70"/>
        <v>10</v>
      </c>
      <c r="BM744" s="97">
        <f t="shared" si="71"/>
        <v>15</v>
      </c>
      <c r="BN744" s="93" t="b">
        <f>AND(TRIM(BH744)="NULL", TRIM(BK744)="NULL")</f>
        <v>0</v>
      </c>
      <c r="BO744" s="127" t="s">
        <v>1996</v>
      </c>
      <c r="BP744" s="127" t="s">
        <v>1996</v>
      </c>
    </row>
    <row r="745" spans="1:68" ht="45.75">
      <c r="A745" s="7" t="s">
        <v>1997</v>
      </c>
      <c r="B745" s="1" t="s">
        <v>158</v>
      </c>
      <c r="C745" s="40" t="s">
        <v>1998</v>
      </c>
      <c r="D745" s="6" t="s">
        <v>1999</v>
      </c>
      <c r="E745" s="21" t="s">
        <v>2000</v>
      </c>
      <c r="F745" s="5" t="s">
        <v>63</v>
      </c>
      <c r="G745" s="25" t="s">
        <v>63</v>
      </c>
      <c r="H745" s="25" t="s">
        <v>63</v>
      </c>
      <c r="I745" s="25" t="s">
        <v>63</v>
      </c>
      <c r="J745" s="5">
        <v>44104</v>
      </c>
      <c r="K745" s="6">
        <v>2020</v>
      </c>
      <c r="L745" s="6">
        <v>9</v>
      </c>
      <c r="M745" s="6">
        <v>30</v>
      </c>
      <c r="N745" s="5">
        <v>44107</v>
      </c>
      <c r="O745" s="6">
        <v>2020</v>
      </c>
      <c r="P745" s="6">
        <v>10</v>
      </c>
      <c r="Q745" s="6">
        <v>3</v>
      </c>
      <c r="R745" s="6">
        <v>16</v>
      </c>
      <c r="S745" s="6" t="s">
        <v>166</v>
      </c>
      <c r="T745" s="6" t="s">
        <v>166</v>
      </c>
      <c r="U745" s="6" t="s">
        <v>166</v>
      </c>
      <c r="V745" s="6" t="s">
        <v>166</v>
      </c>
      <c r="W745" s="6" t="s">
        <v>166</v>
      </c>
      <c r="X745" s="6" t="s">
        <v>166</v>
      </c>
      <c r="Y745" s="6" t="s">
        <v>166</v>
      </c>
      <c r="Z745" s="6" t="s">
        <v>166</v>
      </c>
      <c r="AA745" s="6" t="s">
        <v>166</v>
      </c>
      <c r="AB745" s="6" t="s">
        <v>166</v>
      </c>
      <c r="AC745" s="6" t="s">
        <v>166</v>
      </c>
      <c r="AD745" s="6" t="s">
        <v>166</v>
      </c>
      <c r="AE745" s="6" t="s">
        <v>166</v>
      </c>
      <c r="AH745" s="91" t="str" cm="1">
        <f t="array" ref="AH745">IF(OR(TRIM(S745)="NULL",ISBLANK(S745),ISNUMBER(S745)),S745,_xlfn.CHOOSECOLS(_xlfn.TEXTSPLIT(S745,"-",,TRUE),1))</f>
        <v xml:space="preserve">NULL </v>
      </c>
      <c r="AI745" s="91" t="str" cm="1">
        <f t="array" ref="AI745">IF(OR(TRIM(S745)="NULL",ISBLANK(S745),ISNUMBER(S745)),S745,_xlfn.CHOOSECOLS(_xlfn.TEXTSPLIT(S745,"-",,TRUE),2))</f>
        <v xml:space="preserve">NULL </v>
      </c>
      <c r="AJ745" s="91" cm="1">
        <f t="array" ref="AJ745">IF(OR(TRIM(R745)="NULL",ISBLANK(R745),ISNUMBER(R745)),R745,_xlfn.CHOOSECOLS(_xlfn.TEXTSPLIT(R745,"-",,TRUE),1))</f>
        <v>16</v>
      </c>
      <c r="AK745" s="91" cm="1">
        <f t="array" ref="AK745">IF(OR(TRIM(R745)="NULL",ISBLANK(R745),ISNUMBER(R745)),R745,_xlfn.CHOOSECOLS(_xlfn.TEXTSPLIT(R745,"-",,TRUE),2))</f>
        <v>16</v>
      </c>
      <c r="AL745" s="91" t="str" cm="1">
        <f t="array" ref="AL745">IF(OR(TRIM(T745)="NULL",ISBLANK(T745),ISNUMBER(T745)),T745,_xlfn.CHOOSECOLS(_xlfn.TEXTSPLIT(T745,"-",,TRUE),1))</f>
        <v xml:space="preserve">NULL </v>
      </c>
      <c r="AM745" s="91" t="str" cm="1">
        <f t="array" ref="AM745">IF(OR(TRIM(T745)="NULL",ISBLANK(T745),ISNUMBER(T745)),T745,_xlfn.CHOOSECOLS(_xlfn.TEXTSPLIT(T745,"-",,TRUE),2))</f>
        <v xml:space="preserve">NULL </v>
      </c>
      <c r="AN745" s="91" t="str" cm="1">
        <f t="array" ref="AN745">IF(OR(TRIM(U745)="NULL",ISBLANK(U745),ISNUMBER(U745)),U745,_xlfn.CHOOSECOLS(_xlfn.TEXTSPLIT(Y745,"-",,TRUE),1))</f>
        <v xml:space="preserve">NULL </v>
      </c>
      <c r="AO745" s="91" t="str" cm="1">
        <f t="array" ref="AO745">IF(OR(TRIM(U745)="NULL",ISBLANK(U745),ISNUMBER(U745)),U745,_xlfn.CHOOSECOLS(_xlfn.TEXTSPLIT(Y745,"-",,TRUE),2))</f>
        <v xml:space="preserve">NULL </v>
      </c>
      <c r="AP745" s="91" t="str" cm="1">
        <f t="array" ref="AP745">IF(OR(TRIM(V745)="NULL",ISBLANK(V745),ISNUMBER(V745)),V745,_xlfn.CHOOSECOLS(_xlfn.TEXTSPLIT(Y745,"-",,TRUE),1))</f>
        <v xml:space="preserve">NULL </v>
      </c>
      <c r="AQ745" s="91" t="str" cm="1">
        <f t="array" ref="AQ745">IF(OR(TRIM(V745)="NULL",ISBLANK(V745),ISNUMBER(V745)),V745,_xlfn.CHOOSECOLS(_xlfn.TEXTSPLIT(Y745,"-",,TRUE),2))</f>
        <v xml:space="preserve">NULL </v>
      </c>
      <c r="AR745" s="99" t="str" cm="1">
        <f t="array" ref="AR745">IF(OR(TRIM(W745)="NULL",ISBLANK(W745),ISNUMBER(W745)), W745, IF(AND(ISNUMBER(FIND("|", W745))=TRUE, ISNUMBER(FIND("-", W745))=FALSE), W745, IF(AND(ISNUMBER(FIND("|", W745))=FALSE, ISNUMBER(FIND("-", W745))=TRUE),_xlfn.CHOOSECOLS(_xlfn.TEXTSPLIT(W745,"-", "|",,TRUE),1), _xlfn.CONCAT(_xlfn.CHOOSECOLS(_xlfn.TEXTSPLIT(SUBSTITUTE(W745, "-", "|"), "|"),1),"|", _xlfn.CHOOSECOLS(_xlfn.TEXTSPLIT(SUBSTITUTE(W745, "-", "|"), "|"), 3)))))</f>
        <v xml:space="preserve">NULL </v>
      </c>
      <c r="AS745" s="99" t="str" cm="1">
        <f t="array" ref="AS745">IF(OR(TRIM(W745)="NULL",ISBLANK(W745),ISNUMBER(W745)), W745, IF(AND(ISNUMBER(FIND("|", W745))=TRUE, ISNUMBER(FIND("-", W745))=FALSE), W745, IF(AND(ISNUMBER(FIND("|", W745))=FALSE, ISNUMBER(FIND("-", W745))=TRUE),_xlfn.CHOOSECOLS(_xlfn.TEXTSPLIT(W745,"-", "|",,TRUE),2), _xlfn.CONCAT(_xlfn.CHOOSECOLS(_xlfn.TEXTSPLIT(SUBSTITUTE(W745, "-", "|"), "|"),2),"|", _xlfn.CHOOSECOLS(_xlfn.TEXTSPLIT(SUBSTITUTE(W745, "-", "|"), "|"), 4)))))</f>
        <v xml:space="preserve">NULL </v>
      </c>
      <c r="AT745" s="92" t="str" cm="1">
        <f t="array" ref="AT745">TRIM(_xlfn.CHOOSECOLS(_xlfn.TEXTSPLIT(AR745,"|",,TRUE),1))</f>
        <v>NULL</v>
      </c>
      <c r="AU745" s="92" t="str" cm="1">
        <f t="array" ref="AU745">TRIM(_xlfn.CHOOSECOLS(_xlfn.TEXTSPLIT(AS745,"|",,TRUE),1))</f>
        <v>NULL</v>
      </c>
      <c r="AV745" s="92" t="str" cm="1">
        <f t="array" ref="AV745">TRIM(_xlfn.CHOOSECOLS(_xlfn.TEXTSPLIT(AB745,"|",,TRUE),1))</f>
        <v>NULL</v>
      </c>
      <c r="AW745" s="92" t="str" cm="1">
        <f t="array" ref="AW745">TRIM(_xlfn.CHOOSECOLS(_xlfn.TEXTSPLIT(Y745,"|",,TRUE),1))</f>
        <v>NULL</v>
      </c>
      <c r="AX745" s="92" t="str" cm="1">
        <f t="array" ref="AX745">TRIM(_xlfn.CHOOSECOLS(_xlfn.TEXTSPLIT(Z745,"|",,TRUE),1))</f>
        <v>NULL</v>
      </c>
      <c r="AY745" s="99" t="str" cm="1">
        <f t="array" ref="AY745">IF(OR(TRIM(AA745)="NULL",ISBLANK(AA745),ISNUMBER(AA745)), AA745, IF(AND(ISNUMBER(FIND("|", AA745))=TRUE, ISNUMBER(FIND("-", AA745))=FALSE), AA745, IF(AND(ISNUMBER(FIND("|", AA745))=FALSE, ISNUMBER(FIND("-", AA745))=TRUE),_xlfn.CHOOSECOLS(_xlfn.TEXTSPLIT(AA745,"-", "|",,TRUE),1), _xlfn.CONCAT(_xlfn.CHOOSECOLS(_xlfn.TEXTSPLIT(SUBSTITUTE(AA745, "-", "|"), "|"),1),"|", _xlfn.CHOOSECOLS(_xlfn.TEXTSPLIT(SUBSTITUTE(AA745, "-", "|"), "|"), 3)))))</f>
        <v xml:space="preserve">NULL </v>
      </c>
      <c r="AZ745" s="99" t="str" cm="1">
        <f t="array" ref="AZ745">IF(OR(TRIM(AA745)="NULL",ISBLANK(AA745),ISNUMBER(AA745)), AA745, IF(AND(ISNUMBER(FIND("|", AA745))=TRUE, ISNUMBER(FIND("-", AA745))=FALSE), AA745, IF(AND(ISNUMBER(FIND("|", AA745))=FALSE, ISNUMBER(FIND("-", AA745))=TRUE),_xlfn.CHOOSECOLS(_xlfn.TEXTSPLIT(AA745,"-", "|",,TRUE),2), _xlfn.CONCAT(_xlfn.CHOOSECOLS(_xlfn.TEXTSPLIT(SUBSTITUTE(AA745, "-", "|"), "|"),2),"|", _xlfn.CHOOSECOLS(_xlfn.TEXTSPLIT(SUBSTITUTE(AA745, "-", "|"), "|"), 4)))))</f>
        <v xml:space="preserve">NULL </v>
      </c>
      <c r="BA745" s="92" t="str" cm="1">
        <f t="array" ref="BA745">TRIM(_xlfn.CHOOSECOLS(_xlfn.TEXTSPLIT(AY745,"|",,TRUE),1))</f>
        <v>NULL</v>
      </c>
      <c r="BB745" s="92" t="str" cm="1">
        <f t="array" ref="BB745">TRIM(_xlfn.CHOOSECOLS(_xlfn.TEXTSPLIT(AZ745,"|",,TRUE),1))</f>
        <v>NULL</v>
      </c>
      <c r="BC745" s="92" t="str" cm="1">
        <f t="array" ref="BC745">TRIM(_xlfn.CHOOSECOLS(_xlfn.TEXTSPLIT(AB745,"|",,TRUE),1))</f>
        <v>NULL</v>
      </c>
      <c r="BD745" s="92" t="str" cm="1">
        <f t="array" ref="BD745">TRIM(_xlfn.CHOOSECOLS(_xlfn.TEXTSPLIT(AC745,"|",,TRUE),1))</f>
        <v>NULL</v>
      </c>
      <c r="BE745" s="92" t="str" cm="1">
        <f t="array" ref="BE745">TRIM(_xlfn.CHOOSECOLS(_xlfn.TEXTSPLIT(AD745,"|",,TRUE),1))</f>
        <v>NULL</v>
      </c>
      <c r="BF745" s="92" t="str" cm="1">
        <f t="array" ref="BF745">IF(OR(TRIM(AE745)="NULL",ISBLANK(AE745),ISNUMBER(AE745)),AE745,_xlfn.CHOOSECOLS(_xlfn.TEXTSPLIT(AE745,"-",,TRUE),1))</f>
        <v xml:space="preserve">NULL </v>
      </c>
      <c r="BG745" s="92" t="str" cm="1">
        <f t="array" ref="BG745">IF(OR(TRIM(AE745)="NULL",ISBLANK(AE745),ISNUMBER(AE745)),AE745,_xlfn.CHOOSECOLS(_xlfn.TEXTSPLIT(AE745,"-",,TRUE),2))</f>
        <v xml:space="preserve">NULL </v>
      </c>
      <c r="BH745" s="95">
        <f t="shared" si="66"/>
        <v>2020</v>
      </c>
      <c r="BI745" s="96">
        <f t="shared" si="67"/>
        <v>9</v>
      </c>
      <c r="BJ745" s="97">
        <f t="shared" si="68"/>
        <v>30</v>
      </c>
      <c r="BK745" s="96">
        <f t="shared" si="69"/>
        <v>2020</v>
      </c>
      <c r="BL745" s="96">
        <f t="shared" si="70"/>
        <v>10</v>
      </c>
      <c r="BM745" s="97">
        <f t="shared" si="71"/>
        <v>3</v>
      </c>
      <c r="BN745" s="93" t="b">
        <f>AND(TRIM(BH745)="NULL", TRIM(BK745)="NULL")</f>
        <v>0</v>
      </c>
      <c r="BO745" s="127" t="s">
        <v>2001</v>
      </c>
      <c r="BP745" s="127" t="s">
        <v>2001</v>
      </c>
    </row>
    <row r="746" spans="1:68">
      <c r="A746" s="7" t="s">
        <v>2002</v>
      </c>
      <c r="B746" s="1" t="s">
        <v>420</v>
      </c>
      <c r="C746" s="40" t="s">
        <v>2003</v>
      </c>
      <c r="D746" s="6" t="s">
        <v>2004</v>
      </c>
      <c r="E746" s="21" t="s">
        <v>1074</v>
      </c>
      <c r="F746" s="5" t="s">
        <v>63</v>
      </c>
      <c r="G746" s="25" t="s">
        <v>63</v>
      </c>
      <c r="H746" s="25" t="s">
        <v>63</v>
      </c>
      <c r="I746" s="25" t="s">
        <v>63</v>
      </c>
      <c r="J746" s="5">
        <v>30978</v>
      </c>
      <c r="K746" s="6">
        <v>1984</v>
      </c>
      <c r="L746" s="6">
        <v>10</v>
      </c>
      <c r="M746" s="6">
        <v>23</v>
      </c>
      <c r="N746" s="5">
        <v>30988</v>
      </c>
      <c r="O746" s="6">
        <v>1984</v>
      </c>
      <c r="P746" s="6">
        <v>11</v>
      </c>
      <c r="Q746" s="6">
        <v>2</v>
      </c>
      <c r="R746" s="6">
        <v>73</v>
      </c>
      <c r="S746" s="6">
        <v>18</v>
      </c>
      <c r="T746" s="6" t="s">
        <v>166</v>
      </c>
      <c r="U746" s="6">
        <v>200</v>
      </c>
      <c r="V746" s="6">
        <v>10815</v>
      </c>
      <c r="W746" s="6" t="s">
        <v>166</v>
      </c>
      <c r="X746" s="6" t="s">
        <v>166</v>
      </c>
      <c r="Y746" s="6" t="s">
        <v>166</v>
      </c>
      <c r="Z746" s="6" t="s">
        <v>166</v>
      </c>
      <c r="AA746" s="6">
        <v>239000</v>
      </c>
      <c r="AB746" s="6" t="s">
        <v>172</v>
      </c>
      <c r="AC746" s="6" t="s">
        <v>608</v>
      </c>
      <c r="AD746" s="6" t="s">
        <v>166</v>
      </c>
      <c r="AE746" s="6">
        <v>1631</v>
      </c>
      <c r="AH746" s="91" cm="1">
        <f t="array" ref="AH746">IF(OR(TRIM(S746)="NULL",ISBLANK(S746),ISNUMBER(S746)),S746,_xlfn.CHOOSECOLS(_xlfn.TEXTSPLIT(S746,"-",,TRUE),1))</f>
        <v>18</v>
      </c>
      <c r="AI746" s="91" cm="1">
        <f t="array" ref="AI746">IF(OR(TRIM(S746)="NULL",ISBLANK(S746),ISNUMBER(S746)),S746,_xlfn.CHOOSECOLS(_xlfn.TEXTSPLIT(S746,"-",,TRUE),2))</f>
        <v>18</v>
      </c>
      <c r="AJ746" s="91" cm="1">
        <f t="array" ref="AJ746">IF(OR(TRIM(R746)="NULL",ISBLANK(R746),ISNUMBER(R746)),R746,_xlfn.CHOOSECOLS(_xlfn.TEXTSPLIT(R746,"-",,TRUE),1))</f>
        <v>73</v>
      </c>
      <c r="AK746" s="91" cm="1">
        <f t="array" ref="AK746">IF(OR(TRIM(R746)="NULL",ISBLANK(R746),ISNUMBER(R746)),R746,_xlfn.CHOOSECOLS(_xlfn.TEXTSPLIT(R746,"-",,TRUE),2))</f>
        <v>73</v>
      </c>
      <c r="AL746" s="91" t="str" cm="1">
        <f t="array" ref="AL746">IF(OR(TRIM(T746)="NULL",ISBLANK(T746),ISNUMBER(T746)),T746,_xlfn.CHOOSECOLS(_xlfn.TEXTSPLIT(T746,"-",,TRUE),1))</f>
        <v xml:space="preserve">NULL </v>
      </c>
      <c r="AM746" s="91" t="str" cm="1">
        <f t="array" ref="AM746">IF(OR(TRIM(T746)="NULL",ISBLANK(T746),ISNUMBER(T746)),T746,_xlfn.CHOOSECOLS(_xlfn.TEXTSPLIT(T746,"-",,TRUE),2))</f>
        <v xml:space="preserve">NULL </v>
      </c>
      <c r="AN746" s="91" cm="1">
        <f t="array" ref="AN746">IF(OR(TRIM(U746)="NULL",ISBLANK(U746),ISNUMBER(U746)),U746,_xlfn.CHOOSECOLS(_xlfn.TEXTSPLIT(Y746,"-",,TRUE),1))</f>
        <v>200</v>
      </c>
      <c r="AO746" s="91" cm="1">
        <f t="array" ref="AO746">IF(OR(TRIM(U746)="NULL",ISBLANK(U746),ISNUMBER(U746)),U746,_xlfn.CHOOSECOLS(_xlfn.TEXTSPLIT(Y746,"-",,TRUE),2))</f>
        <v>200</v>
      </c>
      <c r="AP746" s="91" cm="1">
        <f t="array" ref="AP746">IF(OR(TRIM(V746)="NULL",ISBLANK(V746),ISNUMBER(V746)),V746,_xlfn.CHOOSECOLS(_xlfn.TEXTSPLIT(Y746,"-",,TRUE),1))</f>
        <v>10815</v>
      </c>
      <c r="AQ746" s="91" cm="1">
        <f t="array" ref="AQ746">IF(OR(TRIM(V746)="NULL",ISBLANK(V746),ISNUMBER(V746)),V746,_xlfn.CHOOSECOLS(_xlfn.TEXTSPLIT(Y746,"-",,TRUE),2))</f>
        <v>10815</v>
      </c>
      <c r="AR746" s="99" t="str" cm="1">
        <f t="array" ref="AR746">IF(OR(TRIM(W746)="NULL",ISBLANK(W746),ISNUMBER(W746)), W746, IF(AND(ISNUMBER(FIND("|", W746))=TRUE, ISNUMBER(FIND("-", W746))=FALSE), W746, IF(AND(ISNUMBER(FIND("|", W746))=FALSE, ISNUMBER(FIND("-", W746))=TRUE),_xlfn.CHOOSECOLS(_xlfn.TEXTSPLIT(W746,"-", "|",,TRUE),1), _xlfn.CONCAT(_xlfn.CHOOSECOLS(_xlfn.TEXTSPLIT(SUBSTITUTE(W746, "-", "|"), "|"),1),"|", _xlfn.CHOOSECOLS(_xlfn.TEXTSPLIT(SUBSTITUTE(W746, "-", "|"), "|"), 3)))))</f>
        <v xml:space="preserve">NULL </v>
      </c>
      <c r="AS746" s="99" t="str" cm="1">
        <f t="array" ref="AS746">IF(OR(TRIM(W746)="NULL",ISBLANK(W746),ISNUMBER(W746)), W746, IF(AND(ISNUMBER(FIND("|", W746))=TRUE, ISNUMBER(FIND("-", W746))=FALSE), W746, IF(AND(ISNUMBER(FIND("|", W746))=FALSE, ISNUMBER(FIND("-", W746))=TRUE),_xlfn.CHOOSECOLS(_xlfn.TEXTSPLIT(W746,"-", "|",,TRUE),2), _xlfn.CONCAT(_xlfn.CHOOSECOLS(_xlfn.TEXTSPLIT(SUBSTITUTE(W746, "-", "|"), "|"),2),"|", _xlfn.CHOOSECOLS(_xlfn.TEXTSPLIT(SUBSTITUTE(W746, "-", "|"), "|"), 4)))))</f>
        <v xml:space="preserve">NULL </v>
      </c>
      <c r="AT746" s="92" t="str" cm="1">
        <f t="array" ref="AT746">TRIM(_xlfn.CHOOSECOLS(_xlfn.TEXTSPLIT(AR746,"|",,TRUE),1))</f>
        <v>NULL</v>
      </c>
      <c r="AU746" s="92" t="str" cm="1">
        <f t="array" ref="AU746">TRIM(_xlfn.CHOOSECOLS(_xlfn.TEXTSPLIT(AS746,"|",,TRUE),1))</f>
        <v>NULL</v>
      </c>
      <c r="AV746" s="92" t="str" cm="1">
        <f t="array" ref="AV746">TRIM(_xlfn.CHOOSECOLS(_xlfn.TEXTSPLIT(AB746,"|",,TRUE),1))</f>
        <v>USD</v>
      </c>
      <c r="AW746" s="92" t="str" cm="1">
        <f t="array" ref="AW746">TRIM(_xlfn.CHOOSECOLS(_xlfn.TEXTSPLIT(Y746,"|",,TRUE),1))</f>
        <v>NULL</v>
      </c>
      <c r="AX746" s="92" t="str" cm="1">
        <f t="array" ref="AX746">TRIM(_xlfn.CHOOSECOLS(_xlfn.TEXTSPLIT(Z746,"|",,TRUE),1))</f>
        <v>NULL</v>
      </c>
      <c r="AY746" s="99" cm="1">
        <f t="array" ref="AY746">IF(OR(TRIM(AA746)="NULL",ISBLANK(AA746),ISNUMBER(AA746)), AA746, IF(AND(ISNUMBER(FIND("|", AA746))=TRUE, ISNUMBER(FIND("-", AA746))=FALSE), AA746, IF(AND(ISNUMBER(FIND("|", AA746))=FALSE, ISNUMBER(FIND("-", AA746))=TRUE),_xlfn.CHOOSECOLS(_xlfn.TEXTSPLIT(AA746,"-", "|",,TRUE),1), _xlfn.CONCAT(_xlfn.CHOOSECOLS(_xlfn.TEXTSPLIT(SUBSTITUTE(AA746, "-", "|"), "|"),1),"|", _xlfn.CHOOSECOLS(_xlfn.TEXTSPLIT(SUBSTITUTE(AA746, "-", "|"), "|"), 3)))))</f>
        <v>239000</v>
      </c>
      <c r="AZ746" s="99" cm="1">
        <f t="array" ref="AZ746">IF(OR(TRIM(AA746)="NULL",ISBLANK(AA746),ISNUMBER(AA746)), AA746, IF(AND(ISNUMBER(FIND("|", AA746))=TRUE, ISNUMBER(FIND("-", AA746))=FALSE), AA746, IF(AND(ISNUMBER(FIND("|", AA746))=FALSE, ISNUMBER(FIND("-", AA746))=TRUE),_xlfn.CHOOSECOLS(_xlfn.TEXTSPLIT(AA746,"-", "|",,TRUE),2), _xlfn.CONCAT(_xlfn.CHOOSECOLS(_xlfn.TEXTSPLIT(SUBSTITUTE(AA746, "-", "|"), "|"),2),"|", _xlfn.CHOOSECOLS(_xlfn.TEXTSPLIT(SUBSTITUTE(AA746, "-", "|"), "|"), 4)))))</f>
        <v>239000</v>
      </c>
      <c r="BA746" s="92" t="str" cm="1">
        <f t="array" ref="BA746">TRIM(_xlfn.CHOOSECOLS(_xlfn.TEXTSPLIT(AY746,"|",,TRUE),1))</f>
        <v>239000</v>
      </c>
      <c r="BB746" s="92" t="str" cm="1">
        <f t="array" ref="BB746">TRIM(_xlfn.CHOOSECOLS(_xlfn.TEXTSPLIT(AZ746,"|",,TRUE),1))</f>
        <v>239000</v>
      </c>
      <c r="BC746" s="92" t="str" cm="1">
        <f t="array" ref="BC746">TRIM(_xlfn.CHOOSECOLS(_xlfn.TEXTSPLIT(AB746,"|",,TRUE),1))</f>
        <v>USD</v>
      </c>
      <c r="BD746" s="92" t="str" cm="1">
        <f t="array" ref="BD746">TRIM(_xlfn.CHOOSECOLS(_xlfn.TEXTSPLIT(AC746,"|",,TRUE),1))</f>
        <v>NO</v>
      </c>
      <c r="BE746" s="92" t="str" cm="1">
        <f t="array" ref="BE746">TRIM(_xlfn.CHOOSECOLS(_xlfn.TEXTSPLIT(AD746,"|",,TRUE),1))</f>
        <v>NULL</v>
      </c>
      <c r="BF746" s="92" cm="1">
        <f t="array" ref="BF746">IF(OR(TRIM(AE746)="NULL",ISBLANK(AE746),ISNUMBER(AE746)),AE746,_xlfn.CHOOSECOLS(_xlfn.TEXTSPLIT(AE746,"-",,TRUE),1))</f>
        <v>1631</v>
      </c>
      <c r="BG746" s="92" cm="1">
        <f t="array" ref="BG746">IF(OR(TRIM(AE746)="NULL",ISBLANK(AE746),ISNUMBER(AE746)),AE746,_xlfn.CHOOSECOLS(_xlfn.TEXTSPLIT(AE746,"-",,TRUE),2))</f>
        <v>1631</v>
      </c>
      <c r="BH746" s="95">
        <f t="shared" si="66"/>
        <v>1984</v>
      </c>
      <c r="BI746" s="96">
        <f t="shared" si="67"/>
        <v>10</v>
      </c>
      <c r="BJ746" s="97">
        <f t="shared" si="68"/>
        <v>23</v>
      </c>
      <c r="BK746" s="96">
        <f t="shared" si="69"/>
        <v>1984</v>
      </c>
      <c r="BL746" s="96">
        <f t="shared" si="70"/>
        <v>11</v>
      </c>
      <c r="BM746" s="97">
        <f t="shared" si="71"/>
        <v>2</v>
      </c>
      <c r="BN746" s="93" t="b">
        <f>AND(TRIM(BH746)="NULL", TRIM(BK746)="NULL")</f>
        <v>0</v>
      </c>
      <c r="BO746" s="127" t="s">
        <v>618</v>
      </c>
      <c r="BP746" s="127" t="s">
        <v>618</v>
      </c>
    </row>
    <row r="747" spans="1:68">
      <c r="A747" s="7" t="s">
        <v>2005</v>
      </c>
      <c r="B747" s="1" t="s">
        <v>420</v>
      </c>
      <c r="C747" s="40" t="s">
        <v>2006</v>
      </c>
      <c r="D747" s="6" t="s">
        <v>2007</v>
      </c>
      <c r="E747" s="21" t="s">
        <v>903</v>
      </c>
      <c r="F747" s="5" t="s">
        <v>63</v>
      </c>
      <c r="G747" s="25" t="s">
        <v>63</v>
      </c>
      <c r="H747" s="25" t="s">
        <v>63</v>
      </c>
      <c r="I747" s="25" t="s">
        <v>63</v>
      </c>
      <c r="J747" s="5">
        <v>33089</v>
      </c>
      <c r="K747" s="6">
        <v>1990</v>
      </c>
      <c r="L747" s="6">
        <v>8</v>
      </c>
      <c r="M747" s="6">
        <v>4</v>
      </c>
      <c r="N747" s="5">
        <v>33099</v>
      </c>
      <c r="O747" s="6">
        <v>1990</v>
      </c>
      <c r="P747" s="6">
        <v>8</v>
      </c>
      <c r="Q747" s="6">
        <v>14</v>
      </c>
      <c r="R747" s="6">
        <v>1</v>
      </c>
      <c r="S747" s="6">
        <v>13</v>
      </c>
      <c r="T747" s="6" t="s">
        <v>63</v>
      </c>
      <c r="U747" s="6">
        <v>211</v>
      </c>
      <c r="V747" s="6" t="s">
        <v>63</v>
      </c>
      <c r="W747" s="6" t="s">
        <v>63</v>
      </c>
      <c r="X747" s="6" t="s">
        <v>63</v>
      </c>
      <c r="Y747" s="6" t="s">
        <v>63</v>
      </c>
      <c r="Z747" s="6" t="s">
        <v>63</v>
      </c>
      <c r="AA747" s="6">
        <v>60300000</v>
      </c>
      <c r="AB747" s="6" t="s">
        <v>172</v>
      </c>
      <c r="AC747" s="6" t="s">
        <v>590</v>
      </c>
      <c r="AD747" s="6">
        <v>1990</v>
      </c>
      <c r="AE747" s="6">
        <v>686</v>
      </c>
      <c r="AH747" s="91" cm="1">
        <f t="array" ref="AH747">IF(OR(TRIM(S747)="NULL",ISBLANK(S747),ISNUMBER(S747)),S747,_xlfn.CHOOSECOLS(_xlfn.TEXTSPLIT(S747,"-",,TRUE),1))</f>
        <v>13</v>
      </c>
      <c r="AI747" s="91" cm="1">
        <f t="array" ref="AI747">IF(OR(TRIM(S747)="NULL",ISBLANK(S747),ISNUMBER(S747)),S747,_xlfn.CHOOSECOLS(_xlfn.TEXTSPLIT(S747,"-",,TRUE),2))</f>
        <v>13</v>
      </c>
      <c r="AJ747" s="91" cm="1">
        <f t="array" ref="AJ747">IF(OR(TRIM(R747)="NULL",ISBLANK(R747),ISNUMBER(R747)),R747,_xlfn.CHOOSECOLS(_xlfn.TEXTSPLIT(R747,"-",,TRUE),1))</f>
        <v>1</v>
      </c>
      <c r="AK747" s="91" cm="1">
        <f t="array" ref="AK747">IF(OR(TRIM(R747)="NULL",ISBLANK(R747),ISNUMBER(R747)),R747,_xlfn.CHOOSECOLS(_xlfn.TEXTSPLIT(R747,"-",,TRUE),2))</f>
        <v>1</v>
      </c>
      <c r="AL747" s="91" t="str" cm="1">
        <f t="array" ref="AL747">IF(OR(TRIM(T747)="NULL",ISBLANK(T747),ISNUMBER(T747)),T747,_xlfn.CHOOSECOLS(_xlfn.TEXTSPLIT(T747,"-",,TRUE),1))</f>
        <v>NULL</v>
      </c>
      <c r="AM747" s="91" t="str" cm="1">
        <f t="array" ref="AM747">IF(OR(TRIM(T747)="NULL",ISBLANK(T747),ISNUMBER(T747)),T747,_xlfn.CHOOSECOLS(_xlfn.TEXTSPLIT(T747,"-",,TRUE),2))</f>
        <v>NULL</v>
      </c>
      <c r="AN747" s="91" cm="1">
        <f t="array" ref="AN747">IF(OR(TRIM(U747)="NULL",ISBLANK(U747),ISNUMBER(U747)),U747,_xlfn.CHOOSECOLS(_xlfn.TEXTSPLIT(Y747,"-",,TRUE),1))</f>
        <v>211</v>
      </c>
      <c r="AO747" s="91" cm="1">
        <f t="array" ref="AO747">IF(OR(TRIM(U747)="NULL",ISBLANK(U747),ISNUMBER(U747)),U747,_xlfn.CHOOSECOLS(_xlfn.TEXTSPLIT(Y747,"-",,TRUE),2))</f>
        <v>211</v>
      </c>
      <c r="AP747" s="91" t="str" cm="1">
        <f t="array" ref="AP747">IF(OR(TRIM(V747)="NULL",ISBLANK(V747),ISNUMBER(V747)),V747,_xlfn.CHOOSECOLS(_xlfn.TEXTSPLIT(Y747,"-",,TRUE),1))</f>
        <v>NULL</v>
      </c>
      <c r="AQ747" s="91" t="str" cm="1">
        <f t="array" ref="AQ747">IF(OR(TRIM(V747)="NULL",ISBLANK(V747),ISNUMBER(V747)),V747,_xlfn.CHOOSECOLS(_xlfn.TEXTSPLIT(Y747,"-",,TRUE),2))</f>
        <v>NULL</v>
      </c>
      <c r="AR747" s="99" t="str" cm="1">
        <f t="array" ref="AR747">IF(OR(TRIM(W747)="NULL",ISBLANK(W747),ISNUMBER(W747)), W747, IF(AND(ISNUMBER(FIND("|", W747))=TRUE, ISNUMBER(FIND("-", W747))=FALSE), W747, IF(AND(ISNUMBER(FIND("|", W747))=FALSE, ISNUMBER(FIND("-", W747))=TRUE),_xlfn.CHOOSECOLS(_xlfn.TEXTSPLIT(W747,"-", "|",,TRUE),1), _xlfn.CONCAT(_xlfn.CHOOSECOLS(_xlfn.TEXTSPLIT(SUBSTITUTE(W747, "-", "|"), "|"),1),"|", _xlfn.CHOOSECOLS(_xlfn.TEXTSPLIT(SUBSTITUTE(W747, "-", "|"), "|"), 3)))))</f>
        <v>NULL</v>
      </c>
      <c r="AS747" s="99" t="str" cm="1">
        <f t="array" ref="AS747">IF(OR(TRIM(W747)="NULL",ISBLANK(W747),ISNUMBER(W747)), W747, IF(AND(ISNUMBER(FIND("|", W747))=TRUE, ISNUMBER(FIND("-", W747))=FALSE), W747, IF(AND(ISNUMBER(FIND("|", W747))=FALSE, ISNUMBER(FIND("-", W747))=TRUE),_xlfn.CHOOSECOLS(_xlfn.TEXTSPLIT(W747,"-", "|",,TRUE),2), _xlfn.CONCAT(_xlfn.CHOOSECOLS(_xlfn.TEXTSPLIT(SUBSTITUTE(W747, "-", "|"), "|"),2),"|", _xlfn.CHOOSECOLS(_xlfn.TEXTSPLIT(SUBSTITUTE(W747, "-", "|"), "|"), 4)))))</f>
        <v>NULL</v>
      </c>
      <c r="AT747" s="92" t="str" cm="1">
        <f t="array" ref="AT747">TRIM(_xlfn.CHOOSECOLS(_xlfn.TEXTSPLIT(AR747,"|",,TRUE),1))</f>
        <v>NULL</v>
      </c>
      <c r="AU747" s="92" t="str" cm="1">
        <f t="array" ref="AU747">TRIM(_xlfn.CHOOSECOLS(_xlfn.TEXTSPLIT(AS747,"|",,TRUE),1))</f>
        <v>NULL</v>
      </c>
      <c r="AV747" s="92" t="str" cm="1">
        <f t="array" ref="AV747">TRIM(_xlfn.CHOOSECOLS(_xlfn.TEXTSPLIT(AB747,"|",,TRUE),1))</f>
        <v>USD</v>
      </c>
      <c r="AW747" s="92" t="str" cm="1">
        <f t="array" ref="AW747">TRIM(_xlfn.CHOOSECOLS(_xlfn.TEXTSPLIT(Y747,"|",,TRUE),1))</f>
        <v>NULL</v>
      </c>
      <c r="AX747" s="92" t="str" cm="1">
        <f t="array" ref="AX747">TRIM(_xlfn.CHOOSECOLS(_xlfn.TEXTSPLIT(Z747,"|",,TRUE),1))</f>
        <v>NULL</v>
      </c>
      <c r="AY747" s="99" cm="1">
        <f t="array" ref="AY747">IF(OR(TRIM(AA747)="NULL",ISBLANK(AA747),ISNUMBER(AA747)), AA747, IF(AND(ISNUMBER(FIND("|", AA747))=TRUE, ISNUMBER(FIND("-", AA747))=FALSE), AA747, IF(AND(ISNUMBER(FIND("|", AA747))=FALSE, ISNUMBER(FIND("-", AA747))=TRUE),_xlfn.CHOOSECOLS(_xlfn.TEXTSPLIT(AA747,"-", "|",,TRUE),1), _xlfn.CONCAT(_xlfn.CHOOSECOLS(_xlfn.TEXTSPLIT(SUBSTITUTE(AA747, "-", "|"), "|"),1),"|", _xlfn.CHOOSECOLS(_xlfn.TEXTSPLIT(SUBSTITUTE(AA747, "-", "|"), "|"), 3)))))</f>
        <v>60300000</v>
      </c>
      <c r="AZ747" s="99" cm="1">
        <f t="array" ref="AZ747">IF(OR(TRIM(AA747)="NULL",ISBLANK(AA747),ISNUMBER(AA747)), AA747, IF(AND(ISNUMBER(FIND("|", AA747))=TRUE, ISNUMBER(FIND("-", AA747))=FALSE), AA747, IF(AND(ISNUMBER(FIND("|", AA747))=FALSE, ISNUMBER(FIND("-", AA747))=TRUE),_xlfn.CHOOSECOLS(_xlfn.TEXTSPLIT(AA747,"-", "|",,TRUE),2), _xlfn.CONCAT(_xlfn.CHOOSECOLS(_xlfn.TEXTSPLIT(SUBSTITUTE(AA747, "-", "|"), "|"),2),"|", _xlfn.CHOOSECOLS(_xlfn.TEXTSPLIT(SUBSTITUTE(AA747, "-", "|"), "|"), 4)))))</f>
        <v>60300000</v>
      </c>
      <c r="BA747" s="92" t="str" cm="1">
        <f t="array" ref="BA747">TRIM(_xlfn.CHOOSECOLS(_xlfn.TEXTSPLIT(AY747,"|",,TRUE),1))</f>
        <v>60300000</v>
      </c>
      <c r="BB747" s="92" t="str" cm="1">
        <f t="array" ref="BB747">TRIM(_xlfn.CHOOSECOLS(_xlfn.TEXTSPLIT(AZ747,"|",,TRUE),1))</f>
        <v>60300000</v>
      </c>
      <c r="BC747" s="92" t="str" cm="1">
        <f t="array" ref="BC747">TRIM(_xlfn.CHOOSECOLS(_xlfn.TEXTSPLIT(AB747,"|",,TRUE),1))</f>
        <v>USD</v>
      </c>
      <c r="BD747" s="92" t="str" cm="1">
        <f t="array" ref="BD747">TRIM(_xlfn.CHOOSECOLS(_xlfn.TEXTSPLIT(AC747,"|",,TRUE),1))</f>
        <v>YES</v>
      </c>
      <c r="BE747" s="92" t="str" cm="1">
        <f t="array" ref="BE747">TRIM(_xlfn.CHOOSECOLS(_xlfn.TEXTSPLIT(AD747,"|",,TRUE),1))</f>
        <v>1990</v>
      </c>
      <c r="BF747" s="92" cm="1">
        <f t="array" ref="BF747">IF(OR(TRIM(AE747)="NULL",ISBLANK(AE747),ISNUMBER(AE747)),AE747,_xlfn.CHOOSECOLS(_xlfn.TEXTSPLIT(AE747,"-",,TRUE),1))</f>
        <v>686</v>
      </c>
      <c r="BG747" s="92" cm="1">
        <f t="array" ref="BG747">IF(OR(TRIM(AE747)="NULL",ISBLANK(AE747),ISNUMBER(AE747)),AE747,_xlfn.CHOOSECOLS(_xlfn.TEXTSPLIT(AE747,"-",,TRUE),2))</f>
        <v>686</v>
      </c>
      <c r="BH747" s="95">
        <f t="shared" si="66"/>
        <v>1990</v>
      </c>
      <c r="BI747" s="96">
        <f t="shared" si="67"/>
        <v>8</v>
      </c>
      <c r="BJ747" s="97">
        <f t="shared" si="68"/>
        <v>4</v>
      </c>
      <c r="BK747" s="96">
        <f t="shared" si="69"/>
        <v>1990</v>
      </c>
      <c r="BL747" s="96">
        <f t="shared" si="70"/>
        <v>8</v>
      </c>
      <c r="BM747" s="97">
        <f t="shared" si="71"/>
        <v>14</v>
      </c>
      <c r="BN747" s="93" t="b">
        <f>AND(TRIM(BH747)="NULL", TRIM(BK747)="NULL")</f>
        <v>0</v>
      </c>
      <c r="BO747" s="127" t="s">
        <v>811</v>
      </c>
      <c r="BP747" s="127" t="s">
        <v>811</v>
      </c>
    </row>
    <row r="748" spans="1:68" ht="30.75">
      <c r="A748" s="7" t="s">
        <v>2008</v>
      </c>
      <c r="B748" s="1" t="s">
        <v>420</v>
      </c>
      <c r="C748" s="40" t="s">
        <v>2009</v>
      </c>
      <c r="D748" s="6" t="s">
        <v>2010</v>
      </c>
      <c r="E748" s="21" t="s">
        <v>2011</v>
      </c>
      <c r="F748" s="5" t="s">
        <v>63</v>
      </c>
      <c r="G748" s="25" t="s">
        <v>63</v>
      </c>
      <c r="H748" s="25" t="s">
        <v>63</v>
      </c>
      <c r="I748" s="25" t="s">
        <v>63</v>
      </c>
      <c r="J748" s="5">
        <v>9463</v>
      </c>
      <c r="K748" s="6">
        <v>1925</v>
      </c>
      <c r="L748" s="6">
        <v>11</v>
      </c>
      <c r="M748" s="6">
        <v>27</v>
      </c>
      <c r="N748" s="5">
        <v>9467</v>
      </c>
      <c r="O748" s="6">
        <v>1925</v>
      </c>
      <c r="P748" s="6">
        <v>12</v>
      </c>
      <c r="Q748" s="6">
        <v>1</v>
      </c>
      <c r="R748" s="6">
        <v>73</v>
      </c>
      <c r="S748" s="6">
        <v>38</v>
      </c>
      <c r="T748" s="6" t="s">
        <v>63</v>
      </c>
      <c r="U748" s="6" t="s">
        <v>166</v>
      </c>
      <c r="V748" s="6" t="s">
        <v>63</v>
      </c>
      <c r="W748" s="6" t="s">
        <v>63</v>
      </c>
      <c r="X748" s="6" t="s">
        <v>63</v>
      </c>
      <c r="Y748" s="6" t="s">
        <v>63</v>
      </c>
      <c r="Z748" s="6" t="s">
        <v>63</v>
      </c>
      <c r="AA748" s="6">
        <v>3000000</v>
      </c>
      <c r="AB748" s="6" t="s">
        <v>172</v>
      </c>
      <c r="AC748" s="6" t="s">
        <v>590</v>
      </c>
      <c r="AD748" s="6">
        <v>1925</v>
      </c>
      <c r="AE748" s="6" t="s">
        <v>63</v>
      </c>
      <c r="AH748" s="91" cm="1">
        <f t="array" ref="AH748">IF(OR(TRIM(S748)="NULL",ISBLANK(S748),ISNUMBER(S748)),S748,_xlfn.CHOOSECOLS(_xlfn.TEXTSPLIT(S748,"-",,TRUE),1))</f>
        <v>38</v>
      </c>
      <c r="AI748" s="91" cm="1">
        <f t="array" ref="AI748">IF(OR(TRIM(S748)="NULL",ISBLANK(S748),ISNUMBER(S748)),S748,_xlfn.CHOOSECOLS(_xlfn.TEXTSPLIT(S748,"-",,TRUE),2))</f>
        <v>38</v>
      </c>
      <c r="AJ748" s="91" cm="1">
        <f t="array" ref="AJ748">IF(OR(TRIM(R748)="NULL",ISBLANK(R748),ISNUMBER(R748)),R748,_xlfn.CHOOSECOLS(_xlfn.TEXTSPLIT(R748,"-",,TRUE),1))</f>
        <v>73</v>
      </c>
      <c r="AK748" s="91" cm="1">
        <f t="array" ref="AK748">IF(OR(TRIM(R748)="NULL",ISBLANK(R748),ISNUMBER(R748)),R748,_xlfn.CHOOSECOLS(_xlfn.TEXTSPLIT(R748,"-",,TRUE),2))</f>
        <v>73</v>
      </c>
      <c r="AL748" s="91" t="str" cm="1">
        <f t="array" ref="AL748">IF(OR(TRIM(T748)="NULL",ISBLANK(T748),ISNUMBER(T748)),T748,_xlfn.CHOOSECOLS(_xlfn.TEXTSPLIT(T748,"-",,TRUE),1))</f>
        <v>NULL</v>
      </c>
      <c r="AM748" s="91" t="str" cm="1">
        <f t="array" ref="AM748">IF(OR(TRIM(T748)="NULL",ISBLANK(T748),ISNUMBER(T748)),T748,_xlfn.CHOOSECOLS(_xlfn.TEXTSPLIT(T748,"-",,TRUE),2))</f>
        <v>NULL</v>
      </c>
      <c r="AN748" s="91" t="str" cm="1">
        <f t="array" ref="AN748">IF(OR(TRIM(U748)="NULL",ISBLANK(U748),ISNUMBER(U748)),U748,_xlfn.CHOOSECOLS(_xlfn.TEXTSPLIT(Y748,"-",,TRUE),1))</f>
        <v xml:space="preserve">NULL </v>
      </c>
      <c r="AO748" s="91" t="str" cm="1">
        <f t="array" ref="AO748">IF(OR(TRIM(U748)="NULL",ISBLANK(U748),ISNUMBER(U748)),U748,_xlfn.CHOOSECOLS(_xlfn.TEXTSPLIT(Y748,"-",,TRUE),2))</f>
        <v xml:space="preserve">NULL </v>
      </c>
      <c r="AP748" s="91" t="str" cm="1">
        <f t="array" ref="AP748">IF(OR(TRIM(V748)="NULL",ISBLANK(V748),ISNUMBER(V748)),V748,_xlfn.CHOOSECOLS(_xlfn.TEXTSPLIT(Y748,"-",,TRUE),1))</f>
        <v>NULL</v>
      </c>
      <c r="AQ748" s="91" t="str" cm="1">
        <f t="array" ref="AQ748">IF(OR(TRIM(V748)="NULL",ISBLANK(V748),ISNUMBER(V748)),V748,_xlfn.CHOOSECOLS(_xlfn.TEXTSPLIT(Y748,"-",,TRUE),2))</f>
        <v>NULL</v>
      </c>
      <c r="AR748" s="99" t="str" cm="1">
        <f t="array" ref="AR748">IF(OR(TRIM(W748)="NULL",ISBLANK(W748),ISNUMBER(W748)), W748, IF(AND(ISNUMBER(FIND("|", W748))=TRUE, ISNUMBER(FIND("-", W748))=FALSE), W748, IF(AND(ISNUMBER(FIND("|", W748))=FALSE, ISNUMBER(FIND("-", W748))=TRUE),_xlfn.CHOOSECOLS(_xlfn.TEXTSPLIT(W748,"-", "|",,TRUE),1), _xlfn.CONCAT(_xlfn.CHOOSECOLS(_xlfn.TEXTSPLIT(SUBSTITUTE(W748, "-", "|"), "|"),1),"|", _xlfn.CHOOSECOLS(_xlfn.TEXTSPLIT(SUBSTITUTE(W748, "-", "|"), "|"), 3)))))</f>
        <v>NULL</v>
      </c>
      <c r="AS748" s="99" t="str" cm="1">
        <f t="array" ref="AS748">IF(OR(TRIM(W748)="NULL",ISBLANK(W748),ISNUMBER(W748)), W748, IF(AND(ISNUMBER(FIND("|", W748))=TRUE, ISNUMBER(FIND("-", W748))=FALSE), W748, IF(AND(ISNUMBER(FIND("|", W748))=FALSE, ISNUMBER(FIND("-", W748))=TRUE),_xlfn.CHOOSECOLS(_xlfn.TEXTSPLIT(W748,"-", "|",,TRUE),2), _xlfn.CONCAT(_xlfn.CHOOSECOLS(_xlfn.TEXTSPLIT(SUBSTITUTE(W748, "-", "|"), "|"),2),"|", _xlfn.CHOOSECOLS(_xlfn.TEXTSPLIT(SUBSTITUTE(W748, "-", "|"), "|"), 4)))))</f>
        <v>NULL</v>
      </c>
      <c r="AT748" s="92" t="str" cm="1">
        <f t="array" ref="AT748">TRIM(_xlfn.CHOOSECOLS(_xlfn.TEXTSPLIT(AR748,"|",,TRUE),1))</f>
        <v>NULL</v>
      </c>
      <c r="AU748" s="92" t="str" cm="1">
        <f t="array" ref="AU748">TRIM(_xlfn.CHOOSECOLS(_xlfn.TEXTSPLIT(AS748,"|",,TRUE),1))</f>
        <v>NULL</v>
      </c>
      <c r="AV748" s="92" t="str" cm="1">
        <f t="array" ref="AV748">TRIM(_xlfn.CHOOSECOLS(_xlfn.TEXTSPLIT(AB748,"|",,TRUE),1))</f>
        <v>USD</v>
      </c>
      <c r="AW748" s="92" t="str" cm="1">
        <f t="array" ref="AW748">TRIM(_xlfn.CHOOSECOLS(_xlfn.TEXTSPLIT(Y748,"|",,TRUE),1))</f>
        <v>NULL</v>
      </c>
      <c r="AX748" s="92" t="str" cm="1">
        <f t="array" ref="AX748">TRIM(_xlfn.CHOOSECOLS(_xlfn.TEXTSPLIT(Z748,"|",,TRUE),1))</f>
        <v>NULL</v>
      </c>
      <c r="AY748" s="99" cm="1">
        <f t="array" ref="AY748">IF(OR(TRIM(AA748)="NULL",ISBLANK(AA748),ISNUMBER(AA748)), AA748, IF(AND(ISNUMBER(FIND("|", AA748))=TRUE, ISNUMBER(FIND("-", AA748))=FALSE), AA748, IF(AND(ISNUMBER(FIND("|", AA748))=FALSE, ISNUMBER(FIND("-", AA748))=TRUE),_xlfn.CHOOSECOLS(_xlfn.TEXTSPLIT(AA748,"-", "|",,TRUE),1), _xlfn.CONCAT(_xlfn.CHOOSECOLS(_xlfn.TEXTSPLIT(SUBSTITUTE(AA748, "-", "|"), "|"),1),"|", _xlfn.CHOOSECOLS(_xlfn.TEXTSPLIT(SUBSTITUTE(AA748, "-", "|"), "|"), 3)))))</f>
        <v>3000000</v>
      </c>
      <c r="AZ748" s="99" cm="1">
        <f t="array" ref="AZ748">IF(OR(TRIM(AA748)="NULL",ISBLANK(AA748),ISNUMBER(AA748)), AA748, IF(AND(ISNUMBER(FIND("|", AA748))=TRUE, ISNUMBER(FIND("-", AA748))=FALSE), AA748, IF(AND(ISNUMBER(FIND("|", AA748))=FALSE, ISNUMBER(FIND("-", AA748))=TRUE),_xlfn.CHOOSECOLS(_xlfn.TEXTSPLIT(AA748,"-", "|",,TRUE),2), _xlfn.CONCAT(_xlfn.CHOOSECOLS(_xlfn.TEXTSPLIT(SUBSTITUTE(AA748, "-", "|"), "|"),2),"|", _xlfn.CHOOSECOLS(_xlfn.TEXTSPLIT(SUBSTITUTE(AA748, "-", "|"), "|"), 4)))))</f>
        <v>3000000</v>
      </c>
      <c r="BA748" s="92" t="str" cm="1">
        <f t="array" ref="BA748">TRIM(_xlfn.CHOOSECOLS(_xlfn.TEXTSPLIT(AY748,"|",,TRUE),1))</f>
        <v>3000000</v>
      </c>
      <c r="BB748" s="92" t="str" cm="1">
        <f t="array" ref="BB748">TRIM(_xlfn.CHOOSECOLS(_xlfn.TEXTSPLIT(AZ748,"|",,TRUE),1))</f>
        <v>3000000</v>
      </c>
      <c r="BC748" s="92" t="str" cm="1">
        <f t="array" ref="BC748">TRIM(_xlfn.CHOOSECOLS(_xlfn.TEXTSPLIT(AB748,"|",,TRUE),1))</f>
        <v>USD</v>
      </c>
      <c r="BD748" s="92" t="str" cm="1">
        <f t="array" ref="BD748">TRIM(_xlfn.CHOOSECOLS(_xlfn.TEXTSPLIT(AC748,"|",,TRUE),1))</f>
        <v>YES</v>
      </c>
      <c r="BE748" s="92" t="str" cm="1">
        <f t="array" ref="BE748">TRIM(_xlfn.CHOOSECOLS(_xlfn.TEXTSPLIT(AD748,"|",,TRUE),1))</f>
        <v>1925</v>
      </c>
      <c r="BF748" s="92" t="str" cm="1">
        <f t="array" ref="BF748">IF(OR(TRIM(AE748)="NULL",ISBLANK(AE748),ISNUMBER(AE748)),AE748,_xlfn.CHOOSECOLS(_xlfn.TEXTSPLIT(AE748,"-",,TRUE),1))</f>
        <v>NULL</v>
      </c>
      <c r="BG748" s="92" t="str" cm="1">
        <f t="array" ref="BG748">IF(OR(TRIM(AE748)="NULL",ISBLANK(AE748),ISNUMBER(AE748)),AE748,_xlfn.CHOOSECOLS(_xlfn.TEXTSPLIT(AE748,"-",,TRUE),2))</f>
        <v>NULL</v>
      </c>
      <c r="BH748" s="95">
        <f t="shared" si="66"/>
        <v>1925</v>
      </c>
      <c r="BI748" s="96">
        <f t="shared" si="67"/>
        <v>11</v>
      </c>
      <c r="BJ748" s="97">
        <f t="shared" si="68"/>
        <v>27</v>
      </c>
      <c r="BK748" s="96">
        <f t="shared" si="69"/>
        <v>1925</v>
      </c>
      <c r="BL748" s="96">
        <f t="shared" si="70"/>
        <v>12</v>
      </c>
      <c r="BM748" s="97">
        <f t="shared" si="71"/>
        <v>1</v>
      </c>
      <c r="BN748" s="93" t="b">
        <f>AND(TRIM(BH748)="NULL", TRIM(BK748)="NULL")</f>
        <v>0</v>
      </c>
      <c r="BO748" s="127" t="s">
        <v>2012</v>
      </c>
      <c r="BP748" s="127" t="s">
        <v>2012</v>
      </c>
    </row>
    <row r="749" spans="1:68" ht="30.75">
      <c r="A749" s="7" t="s">
        <v>2013</v>
      </c>
      <c r="B749" s="1" t="s">
        <v>420</v>
      </c>
      <c r="C749" s="40" t="s">
        <v>2014</v>
      </c>
      <c r="D749" s="6" t="s">
        <v>2015</v>
      </c>
      <c r="E749" s="21" t="s">
        <v>2016</v>
      </c>
      <c r="F749" s="5" t="s">
        <v>63</v>
      </c>
      <c r="G749" s="25" t="s">
        <v>63</v>
      </c>
      <c r="H749" s="25" t="s">
        <v>63</v>
      </c>
      <c r="I749" s="25" t="s">
        <v>63</v>
      </c>
      <c r="J749" s="5">
        <v>32100</v>
      </c>
      <c r="K749" s="6">
        <v>1987</v>
      </c>
      <c r="L749" s="6">
        <v>11</v>
      </c>
      <c r="M749" s="6">
        <v>19</v>
      </c>
      <c r="N749" s="5">
        <v>32111</v>
      </c>
      <c r="O749" s="6">
        <v>1987</v>
      </c>
      <c r="P749" s="6">
        <v>11</v>
      </c>
      <c r="Q749" s="6">
        <v>30</v>
      </c>
      <c r="R749" s="6">
        <v>1036</v>
      </c>
      <c r="S749" s="6">
        <v>39</v>
      </c>
      <c r="T749" s="6" t="s">
        <v>63</v>
      </c>
      <c r="U749" s="6">
        <v>154339</v>
      </c>
      <c r="V749" s="6" t="s">
        <v>63</v>
      </c>
      <c r="W749" s="6" t="s">
        <v>63</v>
      </c>
      <c r="X749" s="6" t="s">
        <v>63</v>
      </c>
      <c r="Y749" s="6" t="s">
        <v>63</v>
      </c>
      <c r="Z749" s="6" t="s">
        <v>63</v>
      </c>
      <c r="AA749" s="6">
        <v>84500000</v>
      </c>
      <c r="AB749" s="6" t="s">
        <v>172</v>
      </c>
      <c r="AC749" s="6" t="s">
        <v>590</v>
      </c>
      <c r="AD749" s="6">
        <v>1987</v>
      </c>
      <c r="AE749" s="6">
        <v>91000</v>
      </c>
      <c r="AH749" s="91" cm="1">
        <f t="array" ref="AH749">IF(OR(TRIM(S749)="NULL",ISBLANK(S749),ISNUMBER(S749)),S749,_xlfn.CHOOSECOLS(_xlfn.TEXTSPLIT(S749,"-",,TRUE),1))</f>
        <v>39</v>
      </c>
      <c r="AI749" s="91" cm="1">
        <f t="array" ref="AI749">IF(OR(TRIM(S749)="NULL",ISBLANK(S749),ISNUMBER(S749)),S749,_xlfn.CHOOSECOLS(_xlfn.TEXTSPLIT(S749,"-",,TRUE),2))</f>
        <v>39</v>
      </c>
      <c r="AJ749" s="91" cm="1">
        <f t="array" ref="AJ749">IF(OR(TRIM(R749)="NULL",ISBLANK(R749),ISNUMBER(R749)),R749,_xlfn.CHOOSECOLS(_xlfn.TEXTSPLIT(R749,"-",,TRUE),1))</f>
        <v>1036</v>
      </c>
      <c r="AK749" s="91" cm="1">
        <f t="array" ref="AK749">IF(OR(TRIM(R749)="NULL",ISBLANK(R749),ISNUMBER(R749)),R749,_xlfn.CHOOSECOLS(_xlfn.TEXTSPLIT(R749,"-",,TRUE),2))</f>
        <v>1036</v>
      </c>
      <c r="AL749" s="91" t="str" cm="1">
        <f t="array" ref="AL749">IF(OR(TRIM(T749)="NULL",ISBLANK(T749),ISNUMBER(T749)),T749,_xlfn.CHOOSECOLS(_xlfn.TEXTSPLIT(T749,"-",,TRUE),1))</f>
        <v>NULL</v>
      </c>
      <c r="AM749" s="91" t="str" cm="1">
        <f t="array" ref="AM749">IF(OR(TRIM(T749)="NULL",ISBLANK(T749),ISNUMBER(T749)),T749,_xlfn.CHOOSECOLS(_xlfn.TEXTSPLIT(T749,"-",,TRUE),2))</f>
        <v>NULL</v>
      </c>
      <c r="AN749" s="91" cm="1">
        <f t="array" ref="AN749">IF(OR(TRIM(U749)="NULL",ISBLANK(U749),ISNUMBER(U749)),U749,_xlfn.CHOOSECOLS(_xlfn.TEXTSPLIT(Y749,"-",,TRUE),1))</f>
        <v>154339</v>
      </c>
      <c r="AO749" s="91" cm="1">
        <f t="array" ref="AO749">IF(OR(TRIM(U749)="NULL",ISBLANK(U749),ISNUMBER(U749)),U749,_xlfn.CHOOSECOLS(_xlfn.TEXTSPLIT(Y749,"-",,TRUE),2))</f>
        <v>154339</v>
      </c>
      <c r="AP749" s="91" t="str" cm="1">
        <f t="array" ref="AP749">IF(OR(TRIM(V749)="NULL",ISBLANK(V749),ISNUMBER(V749)),V749,_xlfn.CHOOSECOLS(_xlfn.TEXTSPLIT(Y749,"-",,TRUE),1))</f>
        <v>NULL</v>
      </c>
      <c r="AQ749" s="91" t="str" cm="1">
        <f t="array" ref="AQ749">IF(OR(TRIM(V749)="NULL",ISBLANK(V749),ISNUMBER(V749)),V749,_xlfn.CHOOSECOLS(_xlfn.TEXTSPLIT(Y749,"-",,TRUE),2))</f>
        <v>NULL</v>
      </c>
      <c r="AR749" s="99" t="str" cm="1">
        <f t="array" ref="AR749">IF(OR(TRIM(W749)="NULL",ISBLANK(W749),ISNUMBER(W749)), W749, IF(AND(ISNUMBER(FIND("|", W749))=TRUE, ISNUMBER(FIND("-", W749))=FALSE), W749, IF(AND(ISNUMBER(FIND("|", W749))=FALSE, ISNUMBER(FIND("-", W749))=TRUE),_xlfn.CHOOSECOLS(_xlfn.TEXTSPLIT(W749,"-", "|",,TRUE),1), _xlfn.CONCAT(_xlfn.CHOOSECOLS(_xlfn.TEXTSPLIT(SUBSTITUTE(W749, "-", "|"), "|"),1),"|", _xlfn.CHOOSECOLS(_xlfn.TEXTSPLIT(SUBSTITUTE(W749, "-", "|"), "|"), 3)))))</f>
        <v>NULL</v>
      </c>
      <c r="AS749" s="99" t="str" cm="1">
        <f t="array" ref="AS749">IF(OR(TRIM(W749)="NULL",ISBLANK(W749),ISNUMBER(W749)), W749, IF(AND(ISNUMBER(FIND("|", W749))=TRUE, ISNUMBER(FIND("-", W749))=FALSE), W749, IF(AND(ISNUMBER(FIND("|", W749))=FALSE, ISNUMBER(FIND("-", W749))=TRUE),_xlfn.CHOOSECOLS(_xlfn.TEXTSPLIT(W749,"-", "|",,TRUE),2), _xlfn.CONCAT(_xlfn.CHOOSECOLS(_xlfn.TEXTSPLIT(SUBSTITUTE(W749, "-", "|"), "|"),2),"|", _xlfn.CHOOSECOLS(_xlfn.TEXTSPLIT(SUBSTITUTE(W749, "-", "|"), "|"), 4)))))</f>
        <v>NULL</v>
      </c>
      <c r="AT749" s="92" t="str" cm="1">
        <f t="array" ref="AT749">TRIM(_xlfn.CHOOSECOLS(_xlfn.TEXTSPLIT(AR749,"|",,TRUE),1))</f>
        <v>NULL</v>
      </c>
      <c r="AU749" s="92" t="str" cm="1">
        <f t="array" ref="AU749">TRIM(_xlfn.CHOOSECOLS(_xlfn.TEXTSPLIT(AS749,"|",,TRUE),1))</f>
        <v>NULL</v>
      </c>
      <c r="AV749" s="92" t="str" cm="1">
        <f t="array" ref="AV749">TRIM(_xlfn.CHOOSECOLS(_xlfn.TEXTSPLIT(AB749,"|",,TRUE),1))</f>
        <v>USD</v>
      </c>
      <c r="AW749" s="92" t="str" cm="1">
        <f t="array" ref="AW749">TRIM(_xlfn.CHOOSECOLS(_xlfn.TEXTSPLIT(Y749,"|",,TRUE),1))</f>
        <v>NULL</v>
      </c>
      <c r="AX749" s="92" t="str" cm="1">
        <f t="array" ref="AX749">TRIM(_xlfn.CHOOSECOLS(_xlfn.TEXTSPLIT(Z749,"|",,TRUE),1))</f>
        <v>NULL</v>
      </c>
      <c r="AY749" s="99" cm="1">
        <f t="array" ref="AY749">IF(OR(TRIM(AA749)="NULL",ISBLANK(AA749),ISNUMBER(AA749)), AA749, IF(AND(ISNUMBER(FIND("|", AA749))=TRUE, ISNUMBER(FIND("-", AA749))=FALSE), AA749, IF(AND(ISNUMBER(FIND("|", AA749))=FALSE, ISNUMBER(FIND("-", AA749))=TRUE),_xlfn.CHOOSECOLS(_xlfn.TEXTSPLIT(AA749,"-", "|",,TRUE),1), _xlfn.CONCAT(_xlfn.CHOOSECOLS(_xlfn.TEXTSPLIT(SUBSTITUTE(AA749, "-", "|"), "|"),1),"|", _xlfn.CHOOSECOLS(_xlfn.TEXTSPLIT(SUBSTITUTE(AA749, "-", "|"), "|"), 3)))))</f>
        <v>84500000</v>
      </c>
      <c r="AZ749" s="99" cm="1">
        <f t="array" ref="AZ749">IF(OR(TRIM(AA749)="NULL",ISBLANK(AA749),ISNUMBER(AA749)), AA749, IF(AND(ISNUMBER(FIND("|", AA749))=TRUE, ISNUMBER(FIND("-", AA749))=FALSE), AA749, IF(AND(ISNUMBER(FIND("|", AA749))=FALSE, ISNUMBER(FIND("-", AA749))=TRUE),_xlfn.CHOOSECOLS(_xlfn.TEXTSPLIT(AA749,"-", "|",,TRUE),2), _xlfn.CONCAT(_xlfn.CHOOSECOLS(_xlfn.TEXTSPLIT(SUBSTITUTE(AA749, "-", "|"), "|"),2),"|", _xlfn.CHOOSECOLS(_xlfn.TEXTSPLIT(SUBSTITUTE(AA749, "-", "|"), "|"), 4)))))</f>
        <v>84500000</v>
      </c>
      <c r="BA749" s="92" t="str" cm="1">
        <f t="array" ref="BA749">TRIM(_xlfn.CHOOSECOLS(_xlfn.TEXTSPLIT(AY749,"|",,TRUE),1))</f>
        <v>84500000</v>
      </c>
      <c r="BB749" s="92" t="str" cm="1">
        <f t="array" ref="BB749">TRIM(_xlfn.CHOOSECOLS(_xlfn.TEXTSPLIT(AZ749,"|",,TRUE),1))</f>
        <v>84500000</v>
      </c>
      <c r="BC749" s="92" t="str" cm="1">
        <f t="array" ref="BC749">TRIM(_xlfn.CHOOSECOLS(_xlfn.TEXTSPLIT(AB749,"|",,TRUE),1))</f>
        <v>USD</v>
      </c>
      <c r="BD749" s="92" t="str" cm="1">
        <f t="array" ref="BD749">TRIM(_xlfn.CHOOSECOLS(_xlfn.TEXTSPLIT(AC749,"|",,TRUE),1))</f>
        <v>YES</v>
      </c>
      <c r="BE749" s="92" t="str" cm="1">
        <f t="array" ref="BE749">TRIM(_xlfn.CHOOSECOLS(_xlfn.TEXTSPLIT(AD749,"|",,TRUE),1))</f>
        <v>1987</v>
      </c>
      <c r="BF749" s="92" cm="1">
        <f t="array" ref="BF749">IF(OR(TRIM(AE749)="NULL",ISBLANK(AE749),ISNUMBER(AE749)),AE749,_xlfn.CHOOSECOLS(_xlfn.TEXTSPLIT(AE749,"-",,TRUE),1))</f>
        <v>91000</v>
      </c>
      <c r="BG749" s="92" cm="1">
        <f t="array" ref="BG749">IF(OR(TRIM(AE749)="NULL",ISBLANK(AE749),ISNUMBER(AE749)),AE749,_xlfn.CHOOSECOLS(_xlfn.TEXTSPLIT(AE749,"-",,TRUE),2))</f>
        <v>91000</v>
      </c>
      <c r="BH749" s="95">
        <f t="shared" si="66"/>
        <v>1987</v>
      </c>
      <c r="BI749" s="96">
        <f t="shared" si="67"/>
        <v>11</v>
      </c>
      <c r="BJ749" s="97">
        <f t="shared" si="68"/>
        <v>19</v>
      </c>
      <c r="BK749" s="96">
        <f t="shared" si="69"/>
        <v>1987</v>
      </c>
      <c r="BL749" s="96">
        <f t="shared" si="70"/>
        <v>11</v>
      </c>
      <c r="BM749" s="97">
        <f t="shared" si="71"/>
        <v>30</v>
      </c>
      <c r="BN749" s="93" t="b">
        <f>AND(TRIM(BH749)="NULL", TRIM(BK749)="NULL")</f>
        <v>0</v>
      </c>
      <c r="BO749" s="127" t="s">
        <v>2017</v>
      </c>
      <c r="BP749" s="127" t="s">
        <v>2017</v>
      </c>
    </row>
    <row r="750" spans="1:68">
      <c r="A750" s="7" t="s">
        <v>2018</v>
      </c>
      <c r="B750" s="1" t="s">
        <v>420</v>
      </c>
      <c r="C750" s="40" t="s">
        <v>2019</v>
      </c>
      <c r="D750" s="6" t="s">
        <v>2020</v>
      </c>
      <c r="E750" s="21" t="s">
        <v>2021</v>
      </c>
      <c r="F750" s="5" t="s">
        <v>63</v>
      </c>
      <c r="G750" s="25" t="s">
        <v>63</v>
      </c>
      <c r="H750" s="25" t="s">
        <v>63</v>
      </c>
      <c r="I750" s="25" t="s">
        <v>63</v>
      </c>
      <c r="J750" s="5">
        <v>40155</v>
      </c>
      <c r="K750" s="6">
        <v>2009</v>
      </c>
      <c r="L750" s="6">
        <v>12</v>
      </c>
      <c r="M750" s="6">
        <v>8</v>
      </c>
      <c r="N750" s="5">
        <v>40170</v>
      </c>
      <c r="O750" s="6">
        <v>2009</v>
      </c>
      <c r="P750" s="6">
        <v>12</v>
      </c>
      <c r="Q750" s="6">
        <v>23</v>
      </c>
      <c r="R750" s="6">
        <v>0</v>
      </c>
      <c r="S750" s="6">
        <v>1</v>
      </c>
      <c r="T750" s="6" t="s">
        <v>63</v>
      </c>
      <c r="U750" s="6" t="s">
        <v>166</v>
      </c>
      <c r="V750" s="6" t="s">
        <v>63</v>
      </c>
      <c r="W750" s="6" t="s">
        <v>63</v>
      </c>
      <c r="X750" s="6" t="s">
        <v>63</v>
      </c>
      <c r="Y750" s="6" t="s">
        <v>63</v>
      </c>
      <c r="Z750" s="6" t="s">
        <v>63</v>
      </c>
      <c r="AA750" s="6">
        <v>9000000</v>
      </c>
      <c r="AB750" s="6" t="s">
        <v>172</v>
      </c>
      <c r="AC750" s="6" t="s">
        <v>590</v>
      </c>
      <c r="AD750" s="6">
        <v>2009</v>
      </c>
      <c r="AE750" s="6" t="s">
        <v>63</v>
      </c>
      <c r="AH750" s="91" cm="1">
        <f t="array" ref="AH750">IF(OR(TRIM(S750)="NULL",ISBLANK(S750),ISNUMBER(S750)),S750,_xlfn.CHOOSECOLS(_xlfn.TEXTSPLIT(S750,"-",,TRUE),1))</f>
        <v>1</v>
      </c>
      <c r="AI750" s="91" cm="1">
        <f t="array" ref="AI750">IF(OR(TRIM(S750)="NULL",ISBLANK(S750),ISNUMBER(S750)),S750,_xlfn.CHOOSECOLS(_xlfn.TEXTSPLIT(S750,"-",,TRUE),2))</f>
        <v>1</v>
      </c>
      <c r="AJ750" s="91" cm="1">
        <f t="array" ref="AJ750">IF(OR(TRIM(R750)="NULL",ISBLANK(R750),ISNUMBER(R750)),R750,_xlfn.CHOOSECOLS(_xlfn.TEXTSPLIT(R750,"-",,TRUE),1))</f>
        <v>0</v>
      </c>
      <c r="AK750" s="91" cm="1">
        <f t="array" ref="AK750">IF(OR(TRIM(R750)="NULL",ISBLANK(R750),ISNUMBER(R750)),R750,_xlfn.CHOOSECOLS(_xlfn.TEXTSPLIT(R750,"-",,TRUE),2))</f>
        <v>0</v>
      </c>
      <c r="AL750" s="91" t="str" cm="1">
        <f t="array" ref="AL750">IF(OR(TRIM(T750)="NULL",ISBLANK(T750),ISNUMBER(T750)),T750,_xlfn.CHOOSECOLS(_xlfn.TEXTSPLIT(T750,"-",,TRUE),1))</f>
        <v>NULL</v>
      </c>
      <c r="AM750" s="91" t="str" cm="1">
        <f t="array" ref="AM750">IF(OR(TRIM(T750)="NULL",ISBLANK(T750),ISNUMBER(T750)),T750,_xlfn.CHOOSECOLS(_xlfn.TEXTSPLIT(T750,"-",,TRUE),2))</f>
        <v>NULL</v>
      </c>
      <c r="AN750" s="91" t="str" cm="1">
        <f t="array" ref="AN750">IF(OR(TRIM(U750)="NULL",ISBLANK(U750),ISNUMBER(U750)),U750,_xlfn.CHOOSECOLS(_xlfn.TEXTSPLIT(Y750,"-",,TRUE),1))</f>
        <v xml:space="preserve">NULL </v>
      </c>
      <c r="AO750" s="91" t="str" cm="1">
        <f t="array" ref="AO750">IF(OR(TRIM(U750)="NULL",ISBLANK(U750),ISNUMBER(U750)),U750,_xlfn.CHOOSECOLS(_xlfn.TEXTSPLIT(Y750,"-",,TRUE),2))</f>
        <v xml:space="preserve">NULL </v>
      </c>
      <c r="AP750" s="91" t="str" cm="1">
        <f t="array" ref="AP750">IF(OR(TRIM(V750)="NULL",ISBLANK(V750),ISNUMBER(V750)),V750,_xlfn.CHOOSECOLS(_xlfn.TEXTSPLIT(Y750,"-",,TRUE),1))</f>
        <v>NULL</v>
      </c>
      <c r="AQ750" s="91" t="str" cm="1">
        <f t="array" ref="AQ750">IF(OR(TRIM(V750)="NULL",ISBLANK(V750),ISNUMBER(V750)),V750,_xlfn.CHOOSECOLS(_xlfn.TEXTSPLIT(Y750,"-",,TRUE),2))</f>
        <v>NULL</v>
      </c>
      <c r="AR750" s="99" t="str" cm="1">
        <f t="array" ref="AR750">IF(OR(TRIM(W750)="NULL",ISBLANK(W750),ISNUMBER(W750)), W750, IF(AND(ISNUMBER(FIND("|", W750))=TRUE, ISNUMBER(FIND("-", W750))=FALSE), W750, IF(AND(ISNUMBER(FIND("|", W750))=FALSE, ISNUMBER(FIND("-", W750))=TRUE),_xlfn.CHOOSECOLS(_xlfn.TEXTSPLIT(W750,"-", "|",,TRUE),1), _xlfn.CONCAT(_xlfn.CHOOSECOLS(_xlfn.TEXTSPLIT(SUBSTITUTE(W750, "-", "|"), "|"),1),"|", _xlfn.CHOOSECOLS(_xlfn.TEXTSPLIT(SUBSTITUTE(W750, "-", "|"), "|"), 3)))))</f>
        <v>NULL</v>
      </c>
      <c r="AS750" s="99" t="str" cm="1">
        <f t="array" ref="AS750">IF(OR(TRIM(W750)="NULL",ISBLANK(W750),ISNUMBER(W750)), W750, IF(AND(ISNUMBER(FIND("|", W750))=TRUE, ISNUMBER(FIND("-", W750))=FALSE), W750, IF(AND(ISNUMBER(FIND("|", W750))=FALSE, ISNUMBER(FIND("-", W750))=TRUE),_xlfn.CHOOSECOLS(_xlfn.TEXTSPLIT(W750,"-", "|",,TRUE),2), _xlfn.CONCAT(_xlfn.CHOOSECOLS(_xlfn.TEXTSPLIT(SUBSTITUTE(W750, "-", "|"), "|"),2),"|", _xlfn.CHOOSECOLS(_xlfn.TEXTSPLIT(SUBSTITUTE(W750, "-", "|"), "|"), 4)))))</f>
        <v>NULL</v>
      </c>
      <c r="AT750" s="92" t="str" cm="1">
        <f t="array" ref="AT750">TRIM(_xlfn.CHOOSECOLS(_xlfn.TEXTSPLIT(AR750,"|",,TRUE),1))</f>
        <v>NULL</v>
      </c>
      <c r="AU750" s="92" t="str" cm="1">
        <f t="array" ref="AU750">TRIM(_xlfn.CHOOSECOLS(_xlfn.TEXTSPLIT(AS750,"|",,TRUE),1))</f>
        <v>NULL</v>
      </c>
      <c r="AV750" s="92" t="str" cm="1">
        <f t="array" ref="AV750">TRIM(_xlfn.CHOOSECOLS(_xlfn.TEXTSPLIT(AB750,"|",,TRUE),1))</f>
        <v>USD</v>
      </c>
      <c r="AW750" s="92" t="str" cm="1">
        <f t="array" ref="AW750">TRIM(_xlfn.CHOOSECOLS(_xlfn.TEXTSPLIT(Y750,"|",,TRUE),1))</f>
        <v>NULL</v>
      </c>
      <c r="AX750" s="92" t="str" cm="1">
        <f t="array" ref="AX750">TRIM(_xlfn.CHOOSECOLS(_xlfn.TEXTSPLIT(Z750,"|",,TRUE),1))</f>
        <v>NULL</v>
      </c>
      <c r="AY750" s="99" cm="1">
        <f t="array" ref="AY750">IF(OR(TRIM(AA750)="NULL",ISBLANK(AA750),ISNUMBER(AA750)), AA750, IF(AND(ISNUMBER(FIND("|", AA750))=TRUE, ISNUMBER(FIND("-", AA750))=FALSE), AA750, IF(AND(ISNUMBER(FIND("|", AA750))=FALSE, ISNUMBER(FIND("-", AA750))=TRUE),_xlfn.CHOOSECOLS(_xlfn.TEXTSPLIT(AA750,"-", "|",,TRUE),1), _xlfn.CONCAT(_xlfn.CHOOSECOLS(_xlfn.TEXTSPLIT(SUBSTITUTE(AA750, "-", "|"), "|"),1),"|", _xlfn.CHOOSECOLS(_xlfn.TEXTSPLIT(SUBSTITUTE(AA750, "-", "|"), "|"), 3)))))</f>
        <v>9000000</v>
      </c>
      <c r="AZ750" s="99" cm="1">
        <f t="array" ref="AZ750">IF(OR(TRIM(AA750)="NULL",ISBLANK(AA750),ISNUMBER(AA750)), AA750, IF(AND(ISNUMBER(FIND("|", AA750))=TRUE, ISNUMBER(FIND("-", AA750))=FALSE), AA750, IF(AND(ISNUMBER(FIND("|", AA750))=FALSE, ISNUMBER(FIND("-", AA750))=TRUE),_xlfn.CHOOSECOLS(_xlfn.TEXTSPLIT(AA750,"-", "|",,TRUE),2), _xlfn.CONCAT(_xlfn.CHOOSECOLS(_xlfn.TEXTSPLIT(SUBSTITUTE(AA750, "-", "|"), "|"),2),"|", _xlfn.CHOOSECOLS(_xlfn.TEXTSPLIT(SUBSTITUTE(AA750, "-", "|"), "|"), 4)))))</f>
        <v>9000000</v>
      </c>
      <c r="BA750" s="92" t="str" cm="1">
        <f t="array" ref="BA750">TRIM(_xlfn.CHOOSECOLS(_xlfn.TEXTSPLIT(AY750,"|",,TRUE),1))</f>
        <v>9000000</v>
      </c>
      <c r="BB750" s="92" t="str" cm="1">
        <f t="array" ref="BB750">TRIM(_xlfn.CHOOSECOLS(_xlfn.TEXTSPLIT(AZ750,"|",,TRUE),1))</f>
        <v>9000000</v>
      </c>
      <c r="BC750" s="92" t="str" cm="1">
        <f t="array" ref="BC750">TRIM(_xlfn.CHOOSECOLS(_xlfn.TEXTSPLIT(AB750,"|",,TRUE),1))</f>
        <v>USD</v>
      </c>
      <c r="BD750" s="92" t="str" cm="1">
        <f t="array" ref="BD750">TRIM(_xlfn.CHOOSECOLS(_xlfn.TEXTSPLIT(AC750,"|",,TRUE),1))</f>
        <v>YES</v>
      </c>
      <c r="BE750" s="92" t="str" cm="1">
        <f t="array" ref="BE750">TRIM(_xlfn.CHOOSECOLS(_xlfn.TEXTSPLIT(AD750,"|",,TRUE),1))</f>
        <v>2009</v>
      </c>
      <c r="BF750" s="92" t="str" cm="1">
        <f t="array" ref="BF750">IF(OR(TRIM(AE750)="NULL",ISBLANK(AE750),ISNUMBER(AE750)),AE750,_xlfn.CHOOSECOLS(_xlfn.TEXTSPLIT(AE750,"-",,TRUE),1))</f>
        <v>NULL</v>
      </c>
      <c r="BG750" s="92" t="str" cm="1">
        <f t="array" ref="BG750">IF(OR(TRIM(AE750)="NULL",ISBLANK(AE750),ISNUMBER(AE750)),AE750,_xlfn.CHOOSECOLS(_xlfn.TEXTSPLIT(AE750,"-",,TRUE),2))</f>
        <v>NULL</v>
      </c>
      <c r="BH750" s="95">
        <f t="shared" si="66"/>
        <v>2009</v>
      </c>
      <c r="BI750" s="96">
        <f t="shared" si="67"/>
        <v>12</v>
      </c>
      <c r="BJ750" s="97">
        <f t="shared" si="68"/>
        <v>8</v>
      </c>
      <c r="BK750" s="96">
        <f t="shared" si="69"/>
        <v>2009</v>
      </c>
      <c r="BL750" s="96">
        <f t="shared" si="70"/>
        <v>12</v>
      </c>
      <c r="BM750" s="97">
        <f t="shared" si="71"/>
        <v>23</v>
      </c>
      <c r="BN750" s="93" t="b">
        <f>AND(TRIM(BH750)="NULL", TRIM(BK750)="NULL")</f>
        <v>0</v>
      </c>
      <c r="BO750" s="127" t="s">
        <v>461</v>
      </c>
      <c r="BP750" s="127" t="s">
        <v>461</v>
      </c>
    </row>
    <row r="751" spans="1:68">
      <c r="A751" s="7" t="s">
        <v>2022</v>
      </c>
      <c r="B751" s="1" t="s">
        <v>420</v>
      </c>
      <c r="C751" s="40" t="s">
        <v>2023</v>
      </c>
      <c r="D751" s="6" t="s">
        <v>2024</v>
      </c>
      <c r="E751" s="21" t="s">
        <v>1061</v>
      </c>
      <c r="F751" s="5" t="s">
        <v>63</v>
      </c>
      <c r="G751" s="25" t="s">
        <v>63</v>
      </c>
      <c r="H751" s="25" t="s">
        <v>63</v>
      </c>
      <c r="I751" s="25" t="s">
        <v>63</v>
      </c>
      <c r="J751" s="5">
        <v>43392</v>
      </c>
      <c r="K751" s="6">
        <v>2018</v>
      </c>
      <c r="L751" s="6">
        <v>10</v>
      </c>
      <c r="M751" s="6">
        <v>19</v>
      </c>
      <c r="N751" s="5">
        <v>43396</v>
      </c>
      <c r="O751" s="6">
        <v>2018</v>
      </c>
      <c r="P751" s="6">
        <v>10</v>
      </c>
      <c r="Q751" s="6">
        <v>23</v>
      </c>
      <c r="R751" s="6">
        <v>16</v>
      </c>
      <c r="S751" s="6">
        <v>2</v>
      </c>
      <c r="T751" s="6" t="s">
        <v>63</v>
      </c>
      <c r="U751" s="6" t="s">
        <v>166</v>
      </c>
      <c r="V751" s="6">
        <v>30</v>
      </c>
      <c r="W751" s="6" t="s">
        <v>63</v>
      </c>
      <c r="X751" s="6" t="s">
        <v>63</v>
      </c>
      <c r="Y751" s="6" t="s">
        <v>63</v>
      </c>
      <c r="Z751" s="6" t="s">
        <v>63</v>
      </c>
      <c r="AA751" s="6" t="s">
        <v>63</v>
      </c>
      <c r="AB751" s="6" t="s">
        <v>63</v>
      </c>
      <c r="AC751" s="6" t="s">
        <v>63</v>
      </c>
      <c r="AD751" s="6" t="s">
        <v>63</v>
      </c>
      <c r="AE751" s="6">
        <v>873</v>
      </c>
      <c r="AH751" s="91" cm="1">
        <f t="array" ref="AH751">IF(OR(TRIM(S751)="NULL",ISBLANK(S751),ISNUMBER(S751)),S751,_xlfn.CHOOSECOLS(_xlfn.TEXTSPLIT(S751,"-",,TRUE),1))</f>
        <v>2</v>
      </c>
      <c r="AI751" s="91" cm="1">
        <f t="array" ref="AI751">IF(OR(TRIM(S751)="NULL",ISBLANK(S751),ISNUMBER(S751)),S751,_xlfn.CHOOSECOLS(_xlfn.TEXTSPLIT(S751,"-",,TRUE),2))</f>
        <v>2</v>
      </c>
      <c r="AJ751" s="91" cm="1">
        <f t="array" ref="AJ751">IF(OR(TRIM(R751)="NULL",ISBLANK(R751),ISNUMBER(R751)),R751,_xlfn.CHOOSECOLS(_xlfn.TEXTSPLIT(R751,"-",,TRUE),1))</f>
        <v>16</v>
      </c>
      <c r="AK751" s="91" cm="1">
        <f t="array" ref="AK751">IF(OR(TRIM(R751)="NULL",ISBLANK(R751),ISNUMBER(R751)),R751,_xlfn.CHOOSECOLS(_xlfn.TEXTSPLIT(R751,"-",,TRUE),2))</f>
        <v>16</v>
      </c>
      <c r="AL751" s="91" t="str" cm="1">
        <f t="array" ref="AL751">IF(OR(TRIM(T751)="NULL",ISBLANK(T751),ISNUMBER(T751)),T751,_xlfn.CHOOSECOLS(_xlfn.TEXTSPLIT(T751,"-",,TRUE),1))</f>
        <v>NULL</v>
      </c>
      <c r="AM751" s="91" t="str" cm="1">
        <f t="array" ref="AM751">IF(OR(TRIM(T751)="NULL",ISBLANK(T751),ISNUMBER(T751)),T751,_xlfn.CHOOSECOLS(_xlfn.TEXTSPLIT(T751,"-",,TRUE),2))</f>
        <v>NULL</v>
      </c>
      <c r="AN751" s="91" t="str" cm="1">
        <f t="array" ref="AN751">IF(OR(TRIM(U751)="NULL",ISBLANK(U751),ISNUMBER(U751)),U751,_xlfn.CHOOSECOLS(_xlfn.TEXTSPLIT(Y751,"-",,TRUE),1))</f>
        <v xml:space="preserve">NULL </v>
      </c>
      <c r="AO751" s="91" t="str" cm="1">
        <f t="array" ref="AO751">IF(OR(TRIM(U751)="NULL",ISBLANK(U751),ISNUMBER(U751)),U751,_xlfn.CHOOSECOLS(_xlfn.TEXTSPLIT(Y751,"-",,TRUE),2))</f>
        <v xml:space="preserve">NULL </v>
      </c>
      <c r="AP751" s="91" cm="1">
        <f t="array" ref="AP751">IF(OR(TRIM(V751)="NULL",ISBLANK(V751),ISNUMBER(V751)),V751,_xlfn.CHOOSECOLS(_xlfn.TEXTSPLIT(Y751,"-",,TRUE),1))</f>
        <v>30</v>
      </c>
      <c r="AQ751" s="91" cm="1">
        <f t="array" ref="AQ751">IF(OR(TRIM(V751)="NULL",ISBLANK(V751),ISNUMBER(V751)),V751,_xlfn.CHOOSECOLS(_xlfn.TEXTSPLIT(Y751,"-",,TRUE),2))</f>
        <v>30</v>
      </c>
      <c r="AR751" s="99" t="str" cm="1">
        <f t="array" ref="AR751">IF(OR(TRIM(W751)="NULL",ISBLANK(W751),ISNUMBER(W751)), W751, IF(AND(ISNUMBER(FIND("|", W751))=TRUE, ISNUMBER(FIND("-", W751))=FALSE), W751, IF(AND(ISNUMBER(FIND("|", W751))=FALSE, ISNUMBER(FIND("-", W751))=TRUE),_xlfn.CHOOSECOLS(_xlfn.TEXTSPLIT(W751,"-", "|",,TRUE),1), _xlfn.CONCAT(_xlfn.CHOOSECOLS(_xlfn.TEXTSPLIT(SUBSTITUTE(W751, "-", "|"), "|"),1),"|", _xlfn.CHOOSECOLS(_xlfn.TEXTSPLIT(SUBSTITUTE(W751, "-", "|"), "|"), 3)))))</f>
        <v>NULL</v>
      </c>
      <c r="AS751" s="99" t="str" cm="1">
        <f t="array" ref="AS751">IF(OR(TRIM(W751)="NULL",ISBLANK(W751),ISNUMBER(W751)), W751, IF(AND(ISNUMBER(FIND("|", W751))=TRUE, ISNUMBER(FIND("-", W751))=FALSE), W751, IF(AND(ISNUMBER(FIND("|", W751))=FALSE, ISNUMBER(FIND("-", W751))=TRUE),_xlfn.CHOOSECOLS(_xlfn.TEXTSPLIT(W751,"-", "|",,TRUE),2), _xlfn.CONCAT(_xlfn.CHOOSECOLS(_xlfn.TEXTSPLIT(SUBSTITUTE(W751, "-", "|"), "|"),2),"|", _xlfn.CHOOSECOLS(_xlfn.TEXTSPLIT(SUBSTITUTE(W751, "-", "|"), "|"), 4)))))</f>
        <v>NULL</v>
      </c>
      <c r="AT751" s="92" t="str" cm="1">
        <f t="array" ref="AT751">TRIM(_xlfn.CHOOSECOLS(_xlfn.TEXTSPLIT(AR751,"|",,TRUE),1))</f>
        <v>NULL</v>
      </c>
      <c r="AU751" s="92" t="str" cm="1">
        <f t="array" ref="AU751">TRIM(_xlfn.CHOOSECOLS(_xlfn.TEXTSPLIT(AS751,"|",,TRUE),1))</f>
        <v>NULL</v>
      </c>
      <c r="AV751" s="92" t="str" cm="1">
        <f t="array" ref="AV751">TRIM(_xlfn.CHOOSECOLS(_xlfn.TEXTSPLIT(AB751,"|",,TRUE),1))</f>
        <v>NULL</v>
      </c>
      <c r="AW751" s="92" t="str" cm="1">
        <f t="array" ref="AW751">TRIM(_xlfn.CHOOSECOLS(_xlfn.TEXTSPLIT(Y751,"|",,TRUE),1))</f>
        <v>NULL</v>
      </c>
      <c r="AX751" s="92" t="str" cm="1">
        <f t="array" ref="AX751">TRIM(_xlfn.CHOOSECOLS(_xlfn.TEXTSPLIT(Z751,"|",,TRUE),1))</f>
        <v>NULL</v>
      </c>
      <c r="AY751" s="99" t="str" cm="1">
        <f t="array" ref="AY751">IF(OR(TRIM(AA751)="NULL",ISBLANK(AA751),ISNUMBER(AA751)), AA751, IF(AND(ISNUMBER(FIND("|", AA751))=TRUE, ISNUMBER(FIND("-", AA751))=FALSE), AA751, IF(AND(ISNUMBER(FIND("|", AA751))=FALSE, ISNUMBER(FIND("-", AA751))=TRUE),_xlfn.CHOOSECOLS(_xlfn.TEXTSPLIT(AA751,"-", "|",,TRUE),1), _xlfn.CONCAT(_xlfn.CHOOSECOLS(_xlfn.TEXTSPLIT(SUBSTITUTE(AA751, "-", "|"), "|"),1),"|", _xlfn.CHOOSECOLS(_xlfn.TEXTSPLIT(SUBSTITUTE(AA751, "-", "|"), "|"), 3)))))</f>
        <v>NULL</v>
      </c>
      <c r="AZ751" s="99" t="str" cm="1">
        <f t="array" ref="AZ751">IF(OR(TRIM(AA751)="NULL",ISBLANK(AA751),ISNUMBER(AA751)), AA751, IF(AND(ISNUMBER(FIND("|", AA751))=TRUE, ISNUMBER(FIND("-", AA751))=FALSE), AA751, IF(AND(ISNUMBER(FIND("|", AA751))=FALSE, ISNUMBER(FIND("-", AA751))=TRUE),_xlfn.CHOOSECOLS(_xlfn.TEXTSPLIT(AA751,"-", "|",,TRUE),2), _xlfn.CONCAT(_xlfn.CHOOSECOLS(_xlfn.TEXTSPLIT(SUBSTITUTE(AA751, "-", "|"), "|"),2),"|", _xlfn.CHOOSECOLS(_xlfn.TEXTSPLIT(SUBSTITUTE(AA751, "-", "|"), "|"), 4)))))</f>
        <v>NULL</v>
      </c>
      <c r="BA751" s="92" t="str" cm="1">
        <f t="array" ref="BA751">TRIM(_xlfn.CHOOSECOLS(_xlfn.TEXTSPLIT(AY751,"|",,TRUE),1))</f>
        <v>NULL</v>
      </c>
      <c r="BB751" s="92" t="str" cm="1">
        <f t="array" ref="BB751">TRIM(_xlfn.CHOOSECOLS(_xlfn.TEXTSPLIT(AZ751,"|",,TRUE),1))</f>
        <v>NULL</v>
      </c>
      <c r="BC751" s="92" t="str" cm="1">
        <f t="array" ref="BC751">TRIM(_xlfn.CHOOSECOLS(_xlfn.TEXTSPLIT(AB751,"|",,TRUE),1))</f>
        <v>NULL</v>
      </c>
      <c r="BD751" s="92" t="str" cm="1">
        <f t="array" ref="BD751">TRIM(_xlfn.CHOOSECOLS(_xlfn.TEXTSPLIT(AC751,"|",,TRUE),1))</f>
        <v>NULL</v>
      </c>
      <c r="BE751" s="92" t="str" cm="1">
        <f t="array" ref="BE751">TRIM(_xlfn.CHOOSECOLS(_xlfn.TEXTSPLIT(AD751,"|",,TRUE),1))</f>
        <v>NULL</v>
      </c>
      <c r="BF751" s="92" cm="1">
        <f t="array" ref="BF751">IF(OR(TRIM(AE751)="NULL",ISBLANK(AE751),ISNUMBER(AE751)),AE751,_xlfn.CHOOSECOLS(_xlfn.TEXTSPLIT(AE751,"-",,TRUE),1))</f>
        <v>873</v>
      </c>
      <c r="BG751" s="92" cm="1">
        <f t="array" ref="BG751">IF(OR(TRIM(AE751)="NULL",ISBLANK(AE751),ISNUMBER(AE751)),AE751,_xlfn.CHOOSECOLS(_xlfn.TEXTSPLIT(AE751,"-",,TRUE),2))</f>
        <v>873</v>
      </c>
      <c r="BH751" s="95">
        <f t="shared" si="66"/>
        <v>2018</v>
      </c>
      <c r="BI751" s="96">
        <f t="shared" si="67"/>
        <v>10</v>
      </c>
      <c r="BJ751" s="97">
        <f t="shared" si="68"/>
        <v>19</v>
      </c>
      <c r="BK751" s="96">
        <f t="shared" si="69"/>
        <v>2018</v>
      </c>
      <c r="BL751" s="96">
        <f t="shared" si="70"/>
        <v>10</v>
      </c>
      <c r="BM751" s="97">
        <f t="shared" si="71"/>
        <v>23</v>
      </c>
      <c r="BN751" s="93" t="b">
        <f>AND(TRIM(BH751)="NULL", TRIM(BK751)="NULL")</f>
        <v>0</v>
      </c>
      <c r="BO751" s="127" t="s">
        <v>1062</v>
      </c>
      <c r="BP751" s="127" t="s">
        <v>1062</v>
      </c>
    </row>
    <row r="752" spans="1:68" ht="30.75">
      <c r="A752" s="7" t="s">
        <v>2025</v>
      </c>
      <c r="B752" s="1" t="s">
        <v>420</v>
      </c>
      <c r="C752" s="40" t="s">
        <v>2026</v>
      </c>
      <c r="D752" s="6" t="s">
        <v>2027</v>
      </c>
      <c r="E752" s="21" t="s">
        <v>2028</v>
      </c>
      <c r="F752" s="5" t="s">
        <v>63</v>
      </c>
      <c r="G752" s="25" t="s">
        <v>63</v>
      </c>
      <c r="H752" s="25" t="s">
        <v>63</v>
      </c>
      <c r="I752" s="25" t="s">
        <v>63</v>
      </c>
      <c r="J752" s="5">
        <v>40471</v>
      </c>
      <c r="K752" s="6">
        <v>2010</v>
      </c>
      <c r="L752" s="6">
        <v>10</v>
      </c>
      <c r="M752" s="6">
        <v>20</v>
      </c>
      <c r="N752" s="5">
        <v>40474</v>
      </c>
      <c r="O752" s="6">
        <v>2010</v>
      </c>
      <c r="P752" s="6">
        <v>10</v>
      </c>
      <c r="Q752" s="6">
        <v>23</v>
      </c>
      <c r="R752" s="6">
        <v>167</v>
      </c>
      <c r="S752" s="6" t="s">
        <v>63</v>
      </c>
      <c r="T752" s="6" t="s">
        <v>63</v>
      </c>
      <c r="U752" s="6">
        <v>100000</v>
      </c>
      <c r="V752" s="6">
        <v>1100000</v>
      </c>
      <c r="W752" s="6" t="s">
        <v>63</v>
      </c>
      <c r="X752" s="6" t="s">
        <v>63</v>
      </c>
      <c r="Y752" s="6" t="s">
        <v>63</v>
      </c>
      <c r="Z752" s="6" t="s">
        <v>63</v>
      </c>
      <c r="AA752" s="6">
        <v>359000000</v>
      </c>
      <c r="AB752" s="6" t="s">
        <v>172</v>
      </c>
      <c r="AC752" s="6" t="s">
        <v>590</v>
      </c>
      <c r="AD752" s="6">
        <v>2010</v>
      </c>
      <c r="AE752" s="6">
        <v>15000</v>
      </c>
      <c r="AH752" s="91" t="str" cm="1">
        <f t="array" ref="AH752">IF(OR(TRIM(S752)="NULL",ISBLANK(S752),ISNUMBER(S752)),S752,_xlfn.CHOOSECOLS(_xlfn.TEXTSPLIT(S752,"-",,TRUE),1))</f>
        <v>NULL</v>
      </c>
      <c r="AI752" s="91" t="str" cm="1">
        <f t="array" ref="AI752">IF(OR(TRIM(S752)="NULL",ISBLANK(S752),ISNUMBER(S752)),S752,_xlfn.CHOOSECOLS(_xlfn.TEXTSPLIT(S752,"-",,TRUE),2))</f>
        <v>NULL</v>
      </c>
      <c r="AJ752" s="91" cm="1">
        <f t="array" ref="AJ752">IF(OR(TRIM(R752)="NULL",ISBLANK(R752),ISNUMBER(R752)),R752,_xlfn.CHOOSECOLS(_xlfn.TEXTSPLIT(R752,"-",,TRUE),1))</f>
        <v>167</v>
      </c>
      <c r="AK752" s="91" cm="1">
        <f t="array" ref="AK752">IF(OR(TRIM(R752)="NULL",ISBLANK(R752),ISNUMBER(R752)),R752,_xlfn.CHOOSECOLS(_xlfn.TEXTSPLIT(R752,"-",,TRUE),2))</f>
        <v>167</v>
      </c>
      <c r="AL752" s="91" t="str" cm="1">
        <f t="array" ref="AL752">IF(OR(TRIM(T752)="NULL",ISBLANK(T752),ISNUMBER(T752)),T752,_xlfn.CHOOSECOLS(_xlfn.TEXTSPLIT(T752,"-",,TRUE),1))</f>
        <v>NULL</v>
      </c>
      <c r="AM752" s="91" t="str" cm="1">
        <f t="array" ref="AM752">IF(OR(TRIM(T752)="NULL",ISBLANK(T752),ISNUMBER(T752)),T752,_xlfn.CHOOSECOLS(_xlfn.TEXTSPLIT(T752,"-",,TRUE),2))</f>
        <v>NULL</v>
      </c>
      <c r="AN752" s="91" cm="1">
        <f t="array" ref="AN752">IF(OR(TRIM(U752)="NULL",ISBLANK(U752),ISNUMBER(U752)),U752,_xlfn.CHOOSECOLS(_xlfn.TEXTSPLIT(Y752,"-",,TRUE),1))</f>
        <v>100000</v>
      </c>
      <c r="AO752" s="91" cm="1">
        <f t="array" ref="AO752">IF(OR(TRIM(U752)="NULL",ISBLANK(U752),ISNUMBER(U752)),U752,_xlfn.CHOOSECOLS(_xlfn.TEXTSPLIT(Y752,"-",,TRUE),2))</f>
        <v>100000</v>
      </c>
      <c r="AP752" s="91" cm="1">
        <f t="array" ref="AP752">IF(OR(TRIM(V752)="NULL",ISBLANK(V752),ISNUMBER(V752)),V752,_xlfn.CHOOSECOLS(_xlfn.TEXTSPLIT(Y752,"-",,TRUE),1))</f>
        <v>1100000</v>
      </c>
      <c r="AQ752" s="91" cm="1">
        <f t="array" ref="AQ752">IF(OR(TRIM(V752)="NULL",ISBLANK(V752),ISNUMBER(V752)),V752,_xlfn.CHOOSECOLS(_xlfn.TEXTSPLIT(Y752,"-",,TRUE),2))</f>
        <v>1100000</v>
      </c>
      <c r="AR752" s="99" t="str" cm="1">
        <f t="array" ref="AR752">IF(OR(TRIM(W752)="NULL",ISBLANK(W752),ISNUMBER(W752)), W752, IF(AND(ISNUMBER(FIND("|", W752))=TRUE, ISNUMBER(FIND("-", W752))=FALSE), W752, IF(AND(ISNUMBER(FIND("|", W752))=FALSE, ISNUMBER(FIND("-", W752))=TRUE),_xlfn.CHOOSECOLS(_xlfn.TEXTSPLIT(W752,"-", "|",,TRUE),1), _xlfn.CONCAT(_xlfn.CHOOSECOLS(_xlfn.TEXTSPLIT(SUBSTITUTE(W752, "-", "|"), "|"),1),"|", _xlfn.CHOOSECOLS(_xlfn.TEXTSPLIT(SUBSTITUTE(W752, "-", "|"), "|"), 3)))))</f>
        <v>NULL</v>
      </c>
      <c r="AS752" s="99" t="str" cm="1">
        <f t="array" ref="AS752">IF(OR(TRIM(W752)="NULL",ISBLANK(W752),ISNUMBER(W752)), W752, IF(AND(ISNUMBER(FIND("|", W752))=TRUE, ISNUMBER(FIND("-", W752))=FALSE), W752, IF(AND(ISNUMBER(FIND("|", W752))=FALSE, ISNUMBER(FIND("-", W752))=TRUE),_xlfn.CHOOSECOLS(_xlfn.TEXTSPLIT(W752,"-", "|",,TRUE),2), _xlfn.CONCAT(_xlfn.CHOOSECOLS(_xlfn.TEXTSPLIT(SUBSTITUTE(W752, "-", "|"), "|"),2),"|", _xlfn.CHOOSECOLS(_xlfn.TEXTSPLIT(SUBSTITUTE(W752, "-", "|"), "|"), 4)))))</f>
        <v>NULL</v>
      </c>
      <c r="AT752" s="92" t="str" cm="1">
        <f t="array" ref="AT752">TRIM(_xlfn.CHOOSECOLS(_xlfn.TEXTSPLIT(AR752,"|",,TRUE),1))</f>
        <v>NULL</v>
      </c>
      <c r="AU752" s="92" t="str" cm="1">
        <f t="array" ref="AU752">TRIM(_xlfn.CHOOSECOLS(_xlfn.TEXTSPLIT(AS752,"|",,TRUE),1))</f>
        <v>NULL</v>
      </c>
      <c r="AV752" s="92" t="str" cm="1">
        <f t="array" ref="AV752">TRIM(_xlfn.CHOOSECOLS(_xlfn.TEXTSPLIT(AB752,"|",,TRUE),1))</f>
        <v>USD</v>
      </c>
      <c r="AW752" s="92" t="str" cm="1">
        <f t="array" ref="AW752">TRIM(_xlfn.CHOOSECOLS(_xlfn.TEXTSPLIT(Y752,"|",,TRUE),1))</f>
        <v>NULL</v>
      </c>
      <c r="AX752" s="92" t="str" cm="1">
        <f t="array" ref="AX752">TRIM(_xlfn.CHOOSECOLS(_xlfn.TEXTSPLIT(Z752,"|",,TRUE),1))</f>
        <v>NULL</v>
      </c>
      <c r="AY752" s="99" cm="1">
        <f t="array" ref="AY752">IF(OR(TRIM(AA752)="NULL",ISBLANK(AA752),ISNUMBER(AA752)), AA752, IF(AND(ISNUMBER(FIND("|", AA752))=TRUE, ISNUMBER(FIND("-", AA752))=FALSE), AA752, IF(AND(ISNUMBER(FIND("|", AA752))=FALSE, ISNUMBER(FIND("-", AA752))=TRUE),_xlfn.CHOOSECOLS(_xlfn.TEXTSPLIT(AA752,"-", "|",,TRUE),1), _xlfn.CONCAT(_xlfn.CHOOSECOLS(_xlfn.TEXTSPLIT(SUBSTITUTE(AA752, "-", "|"), "|"),1),"|", _xlfn.CHOOSECOLS(_xlfn.TEXTSPLIT(SUBSTITUTE(AA752, "-", "|"), "|"), 3)))))</f>
        <v>359000000</v>
      </c>
      <c r="AZ752" s="99" cm="1">
        <f t="array" ref="AZ752">IF(OR(TRIM(AA752)="NULL",ISBLANK(AA752),ISNUMBER(AA752)), AA752, IF(AND(ISNUMBER(FIND("|", AA752))=TRUE, ISNUMBER(FIND("-", AA752))=FALSE), AA752, IF(AND(ISNUMBER(FIND("|", AA752))=FALSE, ISNUMBER(FIND("-", AA752))=TRUE),_xlfn.CHOOSECOLS(_xlfn.TEXTSPLIT(AA752,"-", "|",,TRUE),2), _xlfn.CONCAT(_xlfn.CHOOSECOLS(_xlfn.TEXTSPLIT(SUBSTITUTE(AA752, "-", "|"), "|"),2),"|", _xlfn.CHOOSECOLS(_xlfn.TEXTSPLIT(SUBSTITUTE(AA752, "-", "|"), "|"), 4)))))</f>
        <v>359000000</v>
      </c>
      <c r="BA752" s="92" t="str" cm="1">
        <f t="array" ref="BA752">TRIM(_xlfn.CHOOSECOLS(_xlfn.TEXTSPLIT(AY752,"|",,TRUE),1))</f>
        <v>359000000</v>
      </c>
      <c r="BB752" s="92" t="str" cm="1">
        <f t="array" ref="BB752">TRIM(_xlfn.CHOOSECOLS(_xlfn.TEXTSPLIT(AZ752,"|",,TRUE),1))</f>
        <v>359000000</v>
      </c>
      <c r="BC752" s="92" t="str" cm="1">
        <f t="array" ref="BC752">TRIM(_xlfn.CHOOSECOLS(_xlfn.TEXTSPLIT(AB752,"|",,TRUE),1))</f>
        <v>USD</v>
      </c>
      <c r="BD752" s="92" t="str" cm="1">
        <f t="array" ref="BD752">TRIM(_xlfn.CHOOSECOLS(_xlfn.TEXTSPLIT(AC752,"|",,TRUE),1))</f>
        <v>YES</v>
      </c>
      <c r="BE752" s="92" t="str" cm="1">
        <f t="array" ref="BE752">TRIM(_xlfn.CHOOSECOLS(_xlfn.TEXTSPLIT(AD752,"|",,TRUE),1))</f>
        <v>2010</v>
      </c>
      <c r="BF752" s="92" cm="1">
        <f t="array" ref="BF752">IF(OR(TRIM(AE752)="NULL",ISBLANK(AE752),ISNUMBER(AE752)),AE752,_xlfn.CHOOSECOLS(_xlfn.TEXTSPLIT(AE752,"-",,TRUE),1))</f>
        <v>15000</v>
      </c>
      <c r="BG752" s="92" cm="1">
        <f t="array" ref="BG752">IF(OR(TRIM(AE752)="NULL",ISBLANK(AE752),ISNUMBER(AE752)),AE752,_xlfn.CHOOSECOLS(_xlfn.TEXTSPLIT(AE752,"-",,TRUE),2))</f>
        <v>15000</v>
      </c>
      <c r="BH752" s="95">
        <f t="shared" si="66"/>
        <v>2010</v>
      </c>
      <c r="BI752" s="96">
        <f t="shared" si="67"/>
        <v>10</v>
      </c>
      <c r="BJ752" s="97">
        <f t="shared" si="68"/>
        <v>20</v>
      </c>
      <c r="BK752" s="96">
        <f t="shared" si="69"/>
        <v>2010</v>
      </c>
      <c r="BL752" s="96">
        <f t="shared" si="70"/>
        <v>10</v>
      </c>
      <c r="BM752" s="97">
        <f t="shared" si="71"/>
        <v>23</v>
      </c>
      <c r="BN752" s="93" t="b">
        <f>AND(TRIM(BH752)="NULL", TRIM(BK752)="NULL")</f>
        <v>0</v>
      </c>
      <c r="BO752" s="127" t="s">
        <v>2029</v>
      </c>
      <c r="BP752" s="127" t="s">
        <v>2029</v>
      </c>
    </row>
    <row r="753" spans="1:68" ht="45.75">
      <c r="A753" s="7" t="s">
        <v>2030</v>
      </c>
      <c r="B753" s="1" t="s">
        <v>420</v>
      </c>
      <c r="C753" s="40" t="s">
        <v>2031</v>
      </c>
      <c r="D753" s="6" t="s">
        <v>2032</v>
      </c>
      <c r="E753" s="21" t="s">
        <v>2033</v>
      </c>
      <c r="F753" s="5" t="s">
        <v>63</v>
      </c>
      <c r="G753" s="25" t="s">
        <v>63</v>
      </c>
      <c r="H753" s="25" t="s">
        <v>63</v>
      </c>
      <c r="I753" s="25" t="s">
        <v>63</v>
      </c>
      <c r="J753" s="5">
        <v>39720</v>
      </c>
      <c r="K753" s="6">
        <v>2008</v>
      </c>
      <c r="L753" s="6">
        <v>9</v>
      </c>
      <c r="M753" s="6">
        <v>29</v>
      </c>
      <c r="N753" s="5">
        <v>39725</v>
      </c>
      <c r="O753" s="6">
        <v>2008</v>
      </c>
      <c r="P753" s="6">
        <v>10</v>
      </c>
      <c r="Q753" s="6">
        <v>4</v>
      </c>
      <c r="R753" s="6">
        <v>0</v>
      </c>
      <c r="S753" s="6" t="s">
        <v>63</v>
      </c>
      <c r="T753" s="6" t="s">
        <v>63</v>
      </c>
      <c r="U753" s="6" t="s">
        <v>166</v>
      </c>
      <c r="V753" s="6" t="s">
        <v>63</v>
      </c>
      <c r="W753" s="6" t="s">
        <v>63</v>
      </c>
      <c r="X753" s="6" t="s">
        <v>63</v>
      </c>
      <c r="Y753" s="6" t="s">
        <v>63</v>
      </c>
      <c r="Z753" s="6" t="s">
        <v>63</v>
      </c>
      <c r="AA753" s="6" t="s">
        <v>63</v>
      </c>
      <c r="AB753" s="6" t="s">
        <v>63</v>
      </c>
      <c r="AC753" s="6" t="s">
        <v>63</v>
      </c>
      <c r="AD753" s="6" t="s">
        <v>63</v>
      </c>
      <c r="AE753" s="6" t="s">
        <v>63</v>
      </c>
      <c r="AH753" s="91" t="str" cm="1">
        <f t="array" ref="AH753">IF(OR(TRIM(S753)="NULL",ISBLANK(S753),ISNUMBER(S753)),S753,_xlfn.CHOOSECOLS(_xlfn.TEXTSPLIT(S753,"-",,TRUE),1))</f>
        <v>NULL</v>
      </c>
      <c r="AI753" s="91" t="str" cm="1">
        <f t="array" ref="AI753">IF(OR(TRIM(S753)="NULL",ISBLANK(S753),ISNUMBER(S753)),S753,_xlfn.CHOOSECOLS(_xlfn.TEXTSPLIT(S753,"-",,TRUE),2))</f>
        <v>NULL</v>
      </c>
      <c r="AJ753" s="91" cm="1">
        <f t="array" ref="AJ753">IF(OR(TRIM(R753)="NULL",ISBLANK(R753),ISNUMBER(R753)),R753,_xlfn.CHOOSECOLS(_xlfn.TEXTSPLIT(R753,"-",,TRUE),1))</f>
        <v>0</v>
      </c>
      <c r="AK753" s="91" cm="1">
        <f t="array" ref="AK753">IF(OR(TRIM(R753)="NULL",ISBLANK(R753),ISNUMBER(R753)),R753,_xlfn.CHOOSECOLS(_xlfn.TEXTSPLIT(R753,"-",,TRUE),2))</f>
        <v>0</v>
      </c>
      <c r="AL753" s="91" t="str" cm="1">
        <f t="array" ref="AL753">IF(OR(TRIM(T753)="NULL",ISBLANK(T753),ISNUMBER(T753)),T753,_xlfn.CHOOSECOLS(_xlfn.TEXTSPLIT(T753,"-",,TRUE),1))</f>
        <v>NULL</v>
      </c>
      <c r="AM753" s="91" t="str" cm="1">
        <f t="array" ref="AM753">IF(OR(TRIM(T753)="NULL",ISBLANK(T753),ISNUMBER(T753)),T753,_xlfn.CHOOSECOLS(_xlfn.TEXTSPLIT(T753,"-",,TRUE),2))</f>
        <v>NULL</v>
      </c>
      <c r="AN753" s="91" t="str" cm="1">
        <f t="array" ref="AN753">IF(OR(TRIM(U753)="NULL",ISBLANK(U753),ISNUMBER(U753)),U753,_xlfn.CHOOSECOLS(_xlfn.TEXTSPLIT(Y753,"-",,TRUE),1))</f>
        <v xml:space="preserve">NULL </v>
      </c>
      <c r="AO753" s="91" t="str" cm="1">
        <f t="array" ref="AO753">IF(OR(TRIM(U753)="NULL",ISBLANK(U753),ISNUMBER(U753)),U753,_xlfn.CHOOSECOLS(_xlfn.TEXTSPLIT(Y753,"-",,TRUE),2))</f>
        <v xml:space="preserve">NULL </v>
      </c>
      <c r="AP753" s="91" t="str" cm="1">
        <f t="array" ref="AP753">IF(OR(TRIM(V753)="NULL",ISBLANK(V753),ISNUMBER(V753)),V753,_xlfn.CHOOSECOLS(_xlfn.TEXTSPLIT(Y753,"-",,TRUE),1))</f>
        <v>NULL</v>
      </c>
      <c r="AQ753" s="91" t="str" cm="1">
        <f t="array" ref="AQ753">IF(OR(TRIM(V753)="NULL",ISBLANK(V753),ISNUMBER(V753)),V753,_xlfn.CHOOSECOLS(_xlfn.TEXTSPLIT(Y753,"-",,TRUE),2))</f>
        <v>NULL</v>
      </c>
      <c r="AR753" s="99" t="str" cm="1">
        <f t="array" ref="AR753">IF(OR(TRIM(W753)="NULL",ISBLANK(W753),ISNUMBER(W753)), W753, IF(AND(ISNUMBER(FIND("|", W753))=TRUE, ISNUMBER(FIND("-", W753))=FALSE), W753, IF(AND(ISNUMBER(FIND("|", W753))=FALSE, ISNUMBER(FIND("-", W753))=TRUE),_xlfn.CHOOSECOLS(_xlfn.TEXTSPLIT(W753,"-", "|",,TRUE),1), _xlfn.CONCAT(_xlfn.CHOOSECOLS(_xlfn.TEXTSPLIT(SUBSTITUTE(W753, "-", "|"), "|"),1),"|", _xlfn.CHOOSECOLS(_xlfn.TEXTSPLIT(SUBSTITUTE(W753, "-", "|"), "|"), 3)))))</f>
        <v>NULL</v>
      </c>
      <c r="AS753" s="99" t="str" cm="1">
        <f t="array" ref="AS753">IF(OR(TRIM(W753)="NULL",ISBLANK(W753),ISNUMBER(W753)), W753, IF(AND(ISNUMBER(FIND("|", W753))=TRUE, ISNUMBER(FIND("-", W753))=FALSE), W753, IF(AND(ISNUMBER(FIND("|", W753))=FALSE, ISNUMBER(FIND("-", W753))=TRUE),_xlfn.CHOOSECOLS(_xlfn.TEXTSPLIT(W753,"-", "|",,TRUE),2), _xlfn.CONCAT(_xlfn.CHOOSECOLS(_xlfn.TEXTSPLIT(SUBSTITUTE(W753, "-", "|"), "|"),2),"|", _xlfn.CHOOSECOLS(_xlfn.TEXTSPLIT(SUBSTITUTE(W753, "-", "|"), "|"), 4)))))</f>
        <v>NULL</v>
      </c>
      <c r="AT753" s="92" t="str" cm="1">
        <f t="array" ref="AT753">TRIM(_xlfn.CHOOSECOLS(_xlfn.TEXTSPLIT(AR753,"|",,TRUE),1))</f>
        <v>NULL</v>
      </c>
      <c r="AU753" s="92" t="str" cm="1">
        <f t="array" ref="AU753">TRIM(_xlfn.CHOOSECOLS(_xlfn.TEXTSPLIT(AS753,"|",,TRUE),1))</f>
        <v>NULL</v>
      </c>
      <c r="AV753" s="92" t="str" cm="1">
        <f t="array" ref="AV753">TRIM(_xlfn.CHOOSECOLS(_xlfn.TEXTSPLIT(AB753,"|",,TRUE),1))</f>
        <v>NULL</v>
      </c>
      <c r="AW753" s="92" t="str" cm="1">
        <f t="array" ref="AW753">TRIM(_xlfn.CHOOSECOLS(_xlfn.TEXTSPLIT(Y753,"|",,TRUE),1))</f>
        <v>NULL</v>
      </c>
      <c r="AX753" s="92" t="str" cm="1">
        <f t="array" ref="AX753">TRIM(_xlfn.CHOOSECOLS(_xlfn.TEXTSPLIT(Z753,"|",,TRUE),1))</f>
        <v>NULL</v>
      </c>
      <c r="AY753" s="99" t="str" cm="1">
        <f t="array" ref="AY753">IF(OR(TRIM(AA753)="NULL",ISBLANK(AA753),ISNUMBER(AA753)), AA753, IF(AND(ISNUMBER(FIND("|", AA753))=TRUE, ISNUMBER(FIND("-", AA753))=FALSE), AA753, IF(AND(ISNUMBER(FIND("|", AA753))=FALSE, ISNUMBER(FIND("-", AA753))=TRUE),_xlfn.CHOOSECOLS(_xlfn.TEXTSPLIT(AA753,"-", "|",,TRUE),1), _xlfn.CONCAT(_xlfn.CHOOSECOLS(_xlfn.TEXTSPLIT(SUBSTITUTE(AA753, "-", "|"), "|"),1),"|", _xlfn.CHOOSECOLS(_xlfn.TEXTSPLIT(SUBSTITUTE(AA753, "-", "|"), "|"), 3)))))</f>
        <v>NULL</v>
      </c>
      <c r="AZ753" s="99" t="str" cm="1">
        <f t="array" ref="AZ753">IF(OR(TRIM(AA753)="NULL",ISBLANK(AA753),ISNUMBER(AA753)), AA753, IF(AND(ISNUMBER(FIND("|", AA753))=TRUE, ISNUMBER(FIND("-", AA753))=FALSE), AA753, IF(AND(ISNUMBER(FIND("|", AA753))=FALSE, ISNUMBER(FIND("-", AA753))=TRUE),_xlfn.CHOOSECOLS(_xlfn.TEXTSPLIT(AA753,"-", "|",,TRUE),2), _xlfn.CONCAT(_xlfn.CHOOSECOLS(_xlfn.TEXTSPLIT(SUBSTITUTE(AA753, "-", "|"), "|"),2),"|", _xlfn.CHOOSECOLS(_xlfn.TEXTSPLIT(SUBSTITUTE(AA753, "-", "|"), "|"), 4)))))</f>
        <v>NULL</v>
      </c>
      <c r="BA753" s="92" t="str" cm="1">
        <f t="array" ref="BA753">TRIM(_xlfn.CHOOSECOLS(_xlfn.TEXTSPLIT(AY753,"|",,TRUE),1))</f>
        <v>NULL</v>
      </c>
      <c r="BB753" s="92" t="str" cm="1">
        <f t="array" ref="BB753">TRIM(_xlfn.CHOOSECOLS(_xlfn.TEXTSPLIT(AZ753,"|",,TRUE),1))</f>
        <v>NULL</v>
      </c>
      <c r="BC753" s="92" t="str" cm="1">
        <f t="array" ref="BC753">TRIM(_xlfn.CHOOSECOLS(_xlfn.TEXTSPLIT(AB753,"|",,TRUE),1))</f>
        <v>NULL</v>
      </c>
      <c r="BD753" s="92" t="str" cm="1">
        <f t="array" ref="BD753">TRIM(_xlfn.CHOOSECOLS(_xlfn.TEXTSPLIT(AC753,"|",,TRUE),1))</f>
        <v>NULL</v>
      </c>
      <c r="BE753" s="92" t="str" cm="1">
        <f t="array" ref="BE753">TRIM(_xlfn.CHOOSECOLS(_xlfn.TEXTSPLIT(AD753,"|",,TRUE),1))</f>
        <v>NULL</v>
      </c>
      <c r="BF753" s="92" t="str" cm="1">
        <f t="array" ref="BF753">IF(OR(TRIM(AE753)="NULL",ISBLANK(AE753),ISNUMBER(AE753)),AE753,_xlfn.CHOOSECOLS(_xlfn.TEXTSPLIT(AE753,"-",,TRUE),1))</f>
        <v>NULL</v>
      </c>
      <c r="BG753" s="92" t="str" cm="1">
        <f t="array" ref="BG753">IF(OR(TRIM(AE753)="NULL",ISBLANK(AE753),ISNUMBER(AE753)),AE753,_xlfn.CHOOSECOLS(_xlfn.TEXTSPLIT(AE753,"-",,TRUE),2))</f>
        <v>NULL</v>
      </c>
      <c r="BH753" s="95">
        <f t="shared" si="66"/>
        <v>2008</v>
      </c>
      <c r="BI753" s="96">
        <f t="shared" si="67"/>
        <v>9</v>
      </c>
      <c r="BJ753" s="97">
        <f t="shared" si="68"/>
        <v>29</v>
      </c>
      <c r="BK753" s="96">
        <f t="shared" si="69"/>
        <v>2008</v>
      </c>
      <c r="BL753" s="96">
        <f t="shared" si="70"/>
        <v>10</v>
      </c>
      <c r="BM753" s="97">
        <f t="shared" si="71"/>
        <v>4</v>
      </c>
      <c r="BN753" s="93" t="b">
        <f>AND(TRIM(BH753)="NULL", TRIM(BK753)="NULL")</f>
        <v>0</v>
      </c>
      <c r="BO753" s="127" t="s">
        <v>2034</v>
      </c>
      <c r="BP753" s="127" t="s">
        <v>2034</v>
      </c>
    </row>
    <row r="754" spans="1:68">
      <c r="A754" s="7" t="s">
        <v>2035</v>
      </c>
      <c r="B754" s="1" t="s">
        <v>420</v>
      </c>
      <c r="C754" s="40" t="s">
        <v>2036</v>
      </c>
      <c r="D754" s="6" t="s">
        <v>2037</v>
      </c>
      <c r="E754" s="21" t="s">
        <v>2038</v>
      </c>
      <c r="F754" s="5" t="s">
        <v>63</v>
      </c>
      <c r="G754" s="25" t="s">
        <v>63</v>
      </c>
      <c r="H754" s="25" t="s">
        <v>63</v>
      </c>
      <c r="I754" s="25" t="s">
        <v>63</v>
      </c>
      <c r="J754" s="5">
        <v>42817</v>
      </c>
      <c r="K754" s="6">
        <v>2017</v>
      </c>
      <c r="L754" s="6">
        <v>3</v>
      </c>
      <c r="M754" s="6">
        <v>23</v>
      </c>
      <c r="N754" s="5">
        <v>42832</v>
      </c>
      <c r="O754" s="6">
        <v>2017</v>
      </c>
      <c r="P754" s="6">
        <v>4</v>
      </c>
      <c r="Q754" s="6">
        <v>7</v>
      </c>
      <c r="R754" s="6">
        <v>14</v>
      </c>
      <c r="S754" s="6">
        <v>1</v>
      </c>
      <c r="T754" s="6" t="s">
        <v>63</v>
      </c>
      <c r="U754" s="6" t="s">
        <v>166</v>
      </c>
      <c r="V754" s="6" t="s">
        <v>63</v>
      </c>
      <c r="W754" s="6" t="s">
        <v>63</v>
      </c>
      <c r="X754" s="6" t="s">
        <v>63</v>
      </c>
      <c r="Y754" s="6" t="s">
        <v>63</v>
      </c>
      <c r="Z754" s="6" t="s">
        <v>63</v>
      </c>
      <c r="AA754" s="6">
        <v>2730000000</v>
      </c>
      <c r="AB754" s="6" t="s">
        <v>172</v>
      </c>
      <c r="AC754" s="6" t="s">
        <v>590</v>
      </c>
      <c r="AD754" s="6">
        <v>2017</v>
      </c>
      <c r="AE754" s="6" t="s">
        <v>63</v>
      </c>
      <c r="AH754" s="91" cm="1">
        <f t="array" ref="AH754">IF(OR(TRIM(S754)="NULL",ISBLANK(S754),ISNUMBER(S754)),S754,_xlfn.CHOOSECOLS(_xlfn.TEXTSPLIT(S754,"-",,TRUE),1))</f>
        <v>1</v>
      </c>
      <c r="AI754" s="91" cm="1">
        <f t="array" ref="AI754">IF(OR(TRIM(S754)="NULL",ISBLANK(S754),ISNUMBER(S754)),S754,_xlfn.CHOOSECOLS(_xlfn.TEXTSPLIT(S754,"-",,TRUE),2))</f>
        <v>1</v>
      </c>
      <c r="AJ754" s="91" cm="1">
        <f t="array" ref="AJ754">IF(OR(TRIM(R754)="NULL",ISBLANK(R754),ISNUMBER(R754)),R754,_xlfn.CHOOSECOLS(_xlfn.TEXTSPLIT(R754,"-",,TRUE),1))</f>
        <v>14</v>
      </c>
      <c r="AK754" s="91" cm="1">
        <f t="array" ref="AK754">IF(OR(TRIM(R754)="NULL",ISBLANK(R754),ISNUMBER(R754)),R754,_xlfn.CHOOSECOLS(_xlfn.TEXTSPLIT(R754,"-",,TRUE),2))</f>
        <v>14</v>
      </c>
      <c r="AL754" s="91" t="str" cm="1">
        <f t="array" ref="AL754">IF(OR(TRIM(T754)="NULL",ISBLANK(T754),ISNUMBER(T754)),T754,_xlfn.CHOOSECOLS(_xlfn.TEXTSPLIT(T754,"-",,TRUE),1))</f>
        <v>NULL</v>
      </c>
      <c r="AM754" s="91" t="str" cm="1">
        <f t="array" ref="AM754">IF(OR(TRIM(T754)="NULL",ISBLANK(T754),ISNUMBER(T754)),T754,_xlfn.CHOOSECOLS(_xlfn.TEXTSPLIT(T754,"-",,TRUE),2))</f>
        <v>NULL</v>
      </c>
      <c r="AN754" s="91" t="str" cm="1">
        <f t="array" ref="AN754">IF(OR(TRIM(U754)="NULL",ISBLANK(U754),ISNUMBER(U754)),U754,_xlfn.CHOOSECOLS(_xlfn.TEXTSPLIT(Y754,"-",,TRUE),1))</f>
        <v xml:space="preserve">NULL </v>
      </c>
      <c r="AO754" s="91" t="str" cm="1">
        <f t="array" ref="AO754">IF(OR(TRIM(U754)="NULL",ISBLANK(U754),ISNUMBER(U754)),U754,_xlfn.CHOOSECOLS(_xlfn.TEXTSPLIT(Y754,"-",,TRUE),2))</f>
        <v xml:space="preserve">NULL </v>
      </c>
      <c r="AP754" s="91" t="str" cm="1">
        <f t="array" ref="AP754">IF(OR(TRIM(V754)="NULL",ISBLANK(V754),ISNUMBER(V754)),V754,_xlfn.CHOOSECOLS(_xlfn.TEXTSPLIT(Y754,"-",,TRUE),1))</f>
        <v>NULL</v>
      </c>
      <c r="AQ754" s="91" t="str" cm="1">
        <f t="array" ref="AQ754">IF(OR(TRIM(V754)="NULL",ISBLANK(V754),ISNUMBER(V754)),V754,_xlfn.CHOOSECOLS(_xlfn.TEXTSPLIT(Y754,"-",,TRUE),2))</f>
        <v>NULL</v>
      </c>
      <c r="AR754" s="99" t="str" cm="1">
        <f t="array" ref="AR754">IF(OR(TRIM(W754)="NULL",ISBLANK(W754),ISNUMBER(W754)), W754, IF(AND(ISNUMBER(FIND("|", W754))=TRUE, ISNUMBER(FIND("-", W754))=FALSE), W754, IF(AND(ISNUMBER(FIND("|", W754))=FALSE, ISNUMBER(FIND("-", W754))=TRUE),_xlfn.CHOOSECOLS(_xlfn.TEXTSPLIT(W754,"-", "|",,TRUE),1), _xlfn.CONCAT(_xlfn.CHOOSECOLS(_xlfn.TEXTSPLIT(SUBSTITUTE(W754, "-", "|"), "|"),1),"|", _xlfn.CHOOSECOLS(_xlfn.TEXTSPLIT(SUBSTITUTE(W754, "-", "|"), "|"), 3)))))</f>
        <v>NULL</v>
      </c>
      <c r="AS754" s="99" t="str" cm="1">
        <f t="array" ref="AS754">IF(OR(TRIM(W754)="NULL",ISBLANK(W754),ISNUMBER(W754)), W754, IF(AND(ISNUMBER(FIND("|", W754))=TRUE, ISNUMBER(FIND("-", W754))=FALSE), W754, IF(AND(ISNUMBER(FIND("|", W754))=FALSE, ISNUMBER(FIND("-", W754))=TRUE),_xlfn.CHOOSECOLS(_xlfn.TEXTSPLIT(W754,"-", "|",,TRUE),2), _xlfn.CONCAT(_xlfn.CHOOSECOLS(_xlfn.TEXTSPLIT(SUBSTITUTE(W754, "-", "|"), "|"),2),"|", _xlfn.CHOOSECOLS(_xlfn.TEXTSPLIT(SUBSTITUTE(W754, "-", "|"), "|"), 4)))))</f>
        <v>NULL</v>
      </c>
      <c r="AT754" s="92" t="str" cm="1">
        <f t="array" ref="AT754">TRIM(_xlfn.CHOOSECOLS(_xlfn.TEXTSPLIT(AR754,"|",,TRUE),1))</f>
        <v>NULL</v>
      </c>
      <c r="AU754" s="92" t="str" cm="1">
        <f t="array" ref="AU754">TRIM(_xlfn.CHOOSECOLS(_xlfn.TEXTSPLIT(AS754,"|",,TRUE),1))</f>
        <v>NULL</v>
      </c>
      <c r="AV754" s="92" t="str" cm="1">
        <f t="array" ref="AV754">TRIM(_xlfn.CHOOSECOLS(_xlfn.TEXTSPLIT(AB754,"|",,TRUE),1))</f>
        <v>USD</v>
      </c>
      <c r="AW754" s="92" t="str" cm="1">
        <f t="array" ref="AW754">TRIM(_xlfn.CHOOSECOLS(_xlfn.TEXTSPLIT(Y754,"|",,TRUE),1))</f>
        <v>NULL</v>
      </c>
      <c r="AX754" s="92" t="str" cm="1">
        <f t="array" ref="AX754">TRIM(_xlfn.CHOOSECOLS(_xlfn.TEXTSPLIT(Z754,"|",,TRUE),1))</f>
        <v>NULL</v>
      </c>
      <c r="AY754" s="99" cm="1">
        <f t="array" ref="AY754">IF(OR(TRIM(AA754)="NULL",ISBLANK(AA754),ISNUMBER(AA754)), AA754, IF(AND(ISNUMBER(FIND("|", AA754))=TRUE, ISNUMBER(FIND("-", AA754))=FALSE), AA754, IF(AND(ISNUMBER(FIND("|", AA754))=FALSE, ISNUMBER(FIND("-", AA754))=TRUE),_xlfn.CHOOSECOLS(_xlfn.TEXTSPLIT(AA754,"-", "|",,TRUE),1), _xlfn.CONCAT(_xlfn.CHOOSECOLS(_xlfn.TEXTSPLIT(SUBSTITUTE(AA754, "-", "|"), "|"),1),"|", _xlfn.CHOOSECOLS(_xlfn.TEXTSPLIT(SUBSTITUTE(AA754, "-", "|"), "|"), 3)))))</f>
        <v>2730000000</v>
      </c>
      <c r="AZ754" s="99" cm="1">
        <f t="array" ref="AZ754">IF(OR(TRIM(AA754)="NULL",ISBLANK(AA754),ISNUMBER(AA754)), AA754, IF(AND(ISNUMBER(FIND("|", AA754))=TRUE, ISNUMBER(FIND("-", AA754))=FALSE), AA754, IF(AND(ISNUMBER(FIND("|", AA754))=FALSE, ISNUMBER(FIND("-", AA754))=TRUE),_xlfn.CHOOSECOLS(_xlfn.TEXTSPLIT(AA754,"-", "|",,TRUE),2), _xlfn.CONCAT(_xlfn.CHOOSECOLS(_xlfn.TEXTSPLIT(SUBSTITUTE(AA754, "-", "|"), "|"),2),"|", _xlfn.CHOOSECOLS(_xlfn.TEXTSPLIT(SUBSTITUTE(AA754, "-", "|"), "|"), 4)))))</f>
        <v>2730000000</v>
      </c>
      <c r="BA754" s="92" t="str" cm="1">
        <f t="array" ref="BA754">TRIM(_xlfn.CHOOSECOLS(_xlfn.TEXTSPLIT(AY754,"|",,TRUE),1))</f>
        <v>2730000000</v>
      </c>
      <c r="BB754" s="92" t="str" cm="1">
        <f t="array" ref="BB754">TRIM(_xlfn.CHOOSECOLS(_xlfn.TEXTSPLIT(AZ754,"|",,TRUE),1))</f>
        <v>2730000000</v>
      </c>
      <c r="BC754" s="92" t="str" cm="1">
        <f t="array" ref="BC754">TRIM(_xlfn.CHOOSECOLS(_xlfn.TEXTSPLIT(AB754,"|",,TRUE),1))</f>
        <v>USD</v>
      </c>
      <c r="BD754" s="92" t="str" cm="1">
        <f t="array" ref="BD754">TRIM(_xlfn.CHOOSECOLS(_xlfn.TEXTSPLIT(AC754,"|",,TRUE),1))</f>
        <v>YES</v>
      </c>
      <c r="BE754" s="92" t="str" cm="1">
        <f t="array" ref="BE754">TRIM(_xlfn.CHOOSECOLS(_xlfn.TEXTSPLIT(AD754,"|",,TRUE),1))</f>
        <v>2017</v>
      </c>
      <c r="BF754" s="92" t="str" cm="1">
        <f t="array" ref="BF754">IF(OR(TRIM(AE754)="NULL",ISBLANK(AE754),ISNUMBER(AE754)),AE754,_xlfn.CHOOSECOLS(_xlfn.TEXTSPLIT(AE754,"-",,TRUE),1))</f>
        <v>NULL</v>
      </c>
      <c r="BG754" s="92" t="str" cm="1">
        <f t="array" ref="BG754">IF(OR(TRIM(AE754)="NULL",ISBLANK(AE754),ISNUMBER(AE754)),AE754,_xlfn.CHOOSECOLS(_xlfn.TEXTSPLIT(AE754,"-",,TRUE),2))</f>
        <v>NULL</v>
      </c>
      <c r="BH754" s="95">
        <f t="shared" ref="BH754:BH817" si="72">IF(AND(TRIM(K754)="NULL", TRIM(O754)="NULL"), G754, K754)</f>
        <v>2017</v>
      </c>
      <c r="BI754" s="96">
        <f t="shared" ref="BI754:BI817" si="73">IF(AND(TRIM(L754)="NULL", TRIM(P754)="NULL"), H754, L754)</f>
        <v>3</v>
      </c>
      <c r="BJ754" s="97">
        <f t="shared" ref="BJ754:BJ817" si="74">IF(AND(TRIM(M754)="NULL", TRIM(Q754)="NULL"), I754, M754)</f>
        <v>23</v>
      </c>
      <c r="BK754" s="96">
        <f t="shared" ref="BK754:BK817" si="75">IF(AND(TRIM(O754)="NULL", TRIM(K754)="NULL"),G754, O754)</f>
        <v>2017</v>
      </c>
      <c r="BL754" s="96">
        <f t="shared" ref="BL754:BL804" si="76">IF(AND(TRIM(P754)="NULL", TRIM(L754)="NULL"), H754, P754)</f>
        <v>4</v>
      </c>
      <c r="BM754" s="97">
        <f t="shared" ref="BM754:BM817" si="77">IF(AND(TRIM(Q754)="NULL", TRIM(M754)="NULL"), I754, Q754)</f>
        <v>7</v>
      </c>
      <c r="BN754" s="93" t="b">
        <f>AND(TRIM(BH754)="NULL", TRIM(BK754)="NULL")</f>
        <v>0</v>
      </c>
      <c r="BO754" s="127" t="s">
        <v>2039</v>
      </c>
      <c r="BP754" s="127" t="s">
        <v>2039</v>
      </c>
    </row>
    <row r="755" spans="1:68">
      <c r="A755" s="7" t="s">
        <v>2040</v>
      </c>
      <c r="B755" s="1" t="s">
        <v>420</v>
      </c>
      <c r="C755" s="40" t="s">
        <v>2041</v>
      </c>
      <c r="D755" s="6" t="s">
        <v>2042</v>
      </c>
      <c r="E755" s="21" t="s">
        <v>2043</v>
      </c>
      <c r="F755" s="5" t="s">
        <v>63</v>
      </c>
      <c r="G755" s="25" t="s">
        <v>63</v>
      </c>
      <c r="H755" s="25" t="s">
        <v>63</v>
      </c>
      <c r="I755" s="25" t="s">
        <v>63</v>
      </c>
      <c r="J755" s="5">
        <v>40435</v>
      </c>
      <c r="K755" s="6">
        <v>2010</v>
      </c>
      <c r="L755" s="6">
        <v>9</v>
      </c>
      <c r="M755" s="6">
        <v>14</v>
      </c>
      <c r="N755" s="5">
        <v>40442</v>
      </c>
      <c r="O755" s="6">
        <v>2010</v>
      </c>
      <c r="P755" s="6">
        <v>9</v>
      </c>
      <c r="Q755" s="6">
        <v>21</v>
      </c>
      <c r="R755" s="6">
        <v>105</v>
      </c>
      <c r="S755" s="6">
        <v>111</v>
      </c>
      <c r="T755" s="6" t="s">
        <v>63</v>
      </c>
      <c r="U755" s="6" t="s">
        <v>166</v>
      </c>
      <c r="V755" s="6" t="s">
        <v>63</v>
      </c>
      <c r="W755" s="6" t="s">
        <v>63</v>
      </c>
      <c r="X755" s="6" t="s">
        <v>63</v>
      </c>
      <c r="Y755" s="6" t="s">
        <v>63</v>
      </c>
      <c r="Z755" s="6" t="s">
        <v>63</v>
      </c>
      <c r="AA755" s="6">
        <v>1000000000</v>
      </c>
      <c r="AB755" s="6" t="s">
        <v>172</v>
      </c>
      <c r="AC755" s="6" t="s">
        <v>590</v>
      </c>
      <c r="AD755" s="6">
        <v>2010</v>
      </c>
      <c r="AE755" s="6">
        <v>16350</v>
      </c>
      <c r="AH755" s="91" cm="1">
        <f t="array" ref="AH755">IF(OR(TRIM(S755)="NULL",ISBLANK(S755),ISNUMBER(S755)),S755,_xlfn.CHOOSECOLS(_xlfn.TEXTSPLIT(S755,"-",,TRUE),1))</f>
        <v>111</v>
      </c>
      <c r="AI755" s="91" cm="1">
        <f t="array" ref="AI755">IF(OR(TRIM(S755)="NULL",ISBLANK(S755),ISNUMBER(S755)),S755,_xlfn.CHOOSECOLS(_xlfn.TEXTSPLIT(S755,"-",,TRUE),2))</f>
        <v>111</v>
      </c>
      <c r="AJ755" s="91" cm="1">
        <f t="array" ref="AJ755">IF(OR(TRIM(R755)="NULL",ISBLANK(R755),ISNUMBER(R755)),R755,_xlfn.CHOOSECOLS(_xlfn.TEXTSPLIT(R755,"-",,TRUE),1))</f>
        <v>105</v>
      </c>
      <c r="AK755" s="91" cm="1">
        <f t="array" ref="AK755">IF(OR(TRIM(R755)="NULL",ISBLANK(R755),ISNUMBER(R755)),R755,_xlfn.CHOOSECOLS(_xlfn.TEXTSPLIT(R755,"-",,TRUE),2))</f>
        <v>105</v>
      </c>
      <c r="AL755" s="91" t="str" cm="1">
        <f t="array" ref="AL755">IF(OR(TRIM(T755)="NULL",ISBLANK(T755),ISNUMBER(T755)),T755,_xlfn.CHOOSECOLS(_xlfn.TEXTSPLIT(T755,"-",,TRUE),1))</f>
        <v>NULL</v>
      </c>
      <c r="AM755" s="91" t="str" cm="1">
        <f t="array" ref="AM755">IF(OR(TRIM(T755)="NULL",ISBLANK(T755),ISNUMBER(T755)),T755,_xlfn.CHOOSECOLS(_xlfn.TEXTSPLIT(T755,"-",,TRUE),2))</f>
        <v>NULL</v>
      </c>
      <c r="AN755" s="91" t="str" cm="1">
        <f t="array" ref="AN755">IF(OR(TRIM(U755)="NULL",ISBLANK(U755),ISNUMBER(U755)),U755,_xlfn.CHOOSECOLS(_xlfn.TEXTSPLIT(Y755,"-",,TRUE),1))</f>
        <v xml:space="preserve">NULL </v>
      </c>
      <c r="AO755" s="91" t="str" cm="1">
        <f t="array" ref="AO755">IF(OR(TRIM(U755)="NULL",ISBLANK(U755),ISNUMBER(U755)),U755,_xlfn.CHOOSECOLS(_xlfn.TEXTSPLIT(Y755,"-",,TRUE),2))</f>
        <v xml:space="preserve">NULL </v>
      </c>
      <c r="AP755" s="91" t="str" cm="1">
        <f t="array" ref="AP755">IF(OR(TRIM(V755)="NULL",ISBLANK(V755),ISNUMBER(V755)),V755,_xlfn.CHOOSECOLS(_xlfn.TEXTSPLIT(Y755,"-",,TRUE),1))</f>
        <v>NULL</v>
      </c>
      <c r="AQ755" s="91" t="str" cm="1">
        <f t="array" ref="AQ755">IF(OR(TRIM(V755)="NULL",ISBLANK(V755),ISNUMBER(V755)),V755,_xlfn.CHOOSECOLS(_xlfn.TEXTSPLIT(Y755,"-",,TRUE),2))</f>
        <v>NULL</v>
      </c>
      <c r="AR755" s="99" t="str" cm="1">
        <f t="array" ref="AR755">IF(OR(TRIM(W755)="NULL",ISBLANK(W755),ISNUMBER(W755)), W755, IF(AND(ISNUMBER(FIND("|", W755))=TRUE, ISNUMBER(FIND("-", W755))=FALSE), W755, IF(AND(ISNUMBER(FIND("|", W755))=FALSE, ISNUMBER(FIND("-", W755))=TRUE),_xlfn.CHOOSECOLS(_xlfn.TEXTSPLIT(W755,"-", "|",,TRUE),1), _xlfn.CONCAT(_xlfn.CHOOSECOLS(_xlfn.TEXTSPLIT(SUBSTITUTE(W755, "-", "|"), "|"),1),"|", _xlfn.CHOOSECOLS(_xlfn.TEXTSPLIT(SUBSTITUTE(W755, "-", "|"), "|"), 3)))))</f>
        <v>NULL</v>
      </c>
      <c r="AS755" s="99" t="str" cm="1">
        <f t="array" ref="AS755">IF(OR(TRIM(W755)="NULL",ISBLANK(W755),ISNUMBER(W755)), W755, IF(AND(ISNUMBER(FIND("|", W755))=TRUE, ISNUMBER(FIND("-", W755))=FALSE), W755, IF(AND(ISNUMBER(FIND("|", W755))=FALSE, ISNUMBER(FIND("-", W755))=TRUE),_xlfn.CHOOSECOLS(_xlfn.TEXTSPLIT(W755,"-", "|",,TRUE),2), _xlfn.CONCAT(_xlfn.CHOOSECOLS(_xlfn.TEXTSPLIT(SUBSTITUTE(W755, "-", "|"), "|"),2),"|", _xlfn.CHOOSECOLS(_xlfn.TEXTSPLIT(SUBSTITUTE(W755, "-", "|"), "|"), 4)))))</f>
        <v>NULL</v>
      </c>
      <c r="AT755" s="92" t="str" cm="1">
        <f t="array" ref="AT755">TRIM(_xlfn.CHOOSECOLS(_xlfn.TEXTSPLIT(AR755,"|",,TRUE),1))</f>
        <v>NULL</v>
      </c>
      <c r="AU755" s="92" t="str" cm="1">
        <f t="array" ref="AU755">TRIM(_xlfn.CHOOSECOLS(_xlfn.TEXTSPLIT(AS755,"|",,TRUE),1))</f>
        <v>NULL</v>
      </c>
      <c r="AV755" s="92" t="str" cm="1">
        <f t="array" ref="AV755">TRIM(_xlfn.CHOOSECOLS(_xlfn.TEXTSPLIT(AB755,"|",,TRUE),1))</f>
        <v>USD</v>
      </c>
      <c r="AW755" s="92" t="str" cm="1">
        <f t="array" ref="AW755">TRIM(_xlfn.CHOOSECOLS(_xlfn.TEXTSPLIT(Y755,"|",,TRUE),1))</f>
        <v>NULL</v>
      </c>
      <c r="AX755" s="92" t="str" cm="1">
        <f t="array" ref="AX755">TRIM(_xlfn.CHOOSECOLS(_xlfn.TEXTSPLIT(Z755,"|",,TRUE),1))</f>
        <v>NULL</v>
      </c>
      <c r="AY755" s="99" cm="1">
        <f t="array" ref="AY755">IF(OR(TRIM(AA755)="NULL",ISBLANK(AA755),ISNUMBER(AA755)), AA755, IF(AND(ISNUMBER(FIND("|", AA755))=TRUE, ISNUMBER(FIND("-", AA755))=FALSE), AA755, IF(AND(ISNUMBER(FIND("|", AA755))=FALSE, ISNUMBER(FIND("-", AA755))=TRUE),_xlfn.CHOOSECOLS(_xlfn.TEXTSPLIT(AA755,"-", "|",,TRUE),1), _xlfn.CONCAT(_xlfn.CHOOSECOLS(_xlfn.TEXTSPLIT(SUBSTITUTE(AA755, "-", "|"), "|"),1),"|", _xlfn.CHOOSECOLS(_xlfn.TEXTSPLIT(SUBSTITUTE(AA755, "-", "|"), "|"), 3)))))</f>
        <v>1000000000</v>
      </c>
      <c r="AZ755" s="99" cm="1">
        <f t="array" ref="AZ755">IF(OR(TRIM(AA755)="NULL",ISBLANK(AA755),ISNUMBER(AA755)), AA755, IF(AND(ISNUMBER(FIND("|", AA755))=TRUE, ISNUMBER(FIND("-", AA755))=FALSE), AA755, IF(AND(ISNUMBER(FIND("|", AA755))=FALSE, ISNUMBER(FIND("-", AA755))=TRUE),_xlfn.CHOOSECOLS(_xlfn.TEXTSPLIT(AA755,"-", "|",,TRUE),2), _xlfn.CONCAT(_xlfn.CHOOSECOLS(_xlfn.TEXTSPLIT(SUBSTITUTE(AA755, "-", "|"), "|"),2),"|", _xlfn.CHOOSECOLS(_xlfn.TEXTSPLIT(SUBSTITUTE(AA755, "-", "|"), "|"), 4)))))</f>
        <v>1000000000</v>
      </c>
      <c r="BA755" s="92" t="str" cm="1">
        <f t="array" ref="BA755">TRIM(_xlfn.CHOOSECOLS(_xlfn.TEXTSPLIT(AY755,"|",,TRUE),1))</f>
        <v>1000000000</v>
      </c>
      <c r="BB755" s="92" t="str" cm="1">
        <f t="array" ref="BB755">TRIM(_xlfn.CHOOSECOLS(_xlfn.TEXTSPLIT(AZ755,"|",,TRUE),1))</f>
        <v>1000000000</v>
      </c>
      <c r="BC755" s="92" t="str" cm="1">
        <f t="array" ref="BC755">TRIM(_xlfn.CHOOSECOLS(_xlfn.TEXTSPLIT(AB755,"|",,TRUE),1))</f>
        <v>USD</v>
      </c>
      <c r="BD755" s="92" t="str" cm="1">
        <f t="array" ref="BD755">TRIM(_xlfn.CHOOSECOLS(_xlfn.TEXTSPLIT(AC755,"|",,TRUE),1))</f>
        <v>YES</v>
      </c>
      <c r="BE755" s="92" t="str" cm="1">
        <f t="array" ref="BE755">TRIM(_xlfn.CHOOSECOLS(_xlfn.TEXTSPLIT(AD755,"|",,TRUE),1))</f>
        <v>2010</v>
      </c>
      <c r="BF755" s="92" cm="1">
        <f t="array" ref="BF755">IF(OR(TRIM(AE755)="NULL",ISBLANK(AE755),ISNUMBER(AE755)),AE755,_xlfn.CHOOSECOLS(_xlfn.TEXTSPLIT(AE755,"-",,TRUE),1))</f>
        <v>16350</v>
      </c>
      <c r="BG755" s="92" cm="1">
        <f t="array" ref="BG755">IF(OR(TRIM(AE755)="NULL",ISBLANK(AE755),ISNUMBER(AE755)),AE755,_xlfn.CHOOSECOLS(_xlfn.TEXTSPLIT(AE755,"-",,TRUE),2))</f>
        <v>16350</v>
      </c>
      <c r="BH755" s="95">
        <f t="shared" si="72"/>
        <v>2010</v>
      </c>
      <c r="BI755" s="96">
        <f t="shared" si="73"/>
        <v>9</v>
      </c>
      <c r="BJ755" s="97">
        <f t="shared" si="74"/>
        <v>14</v>
      </c>
      <c r="BK755" s="96">
        <f t="shared" si="75"/>
        <v>2010</v>
      </c>
      <c r="BL755" s="96">
        <f t="shared" si="76"/>
        <v>9</v>
      </c>
      <c r="BM755" s="97">
        <f t="shared" si="77"/>
        <v>21</v>
      </c>
      <c r="BN755" s="93" t="b">
        <f>AND(TRIM(BH755)="NULL", TRIM(BK755)="NULL")</f>
        <v>0</v>
      </c>
      <c r="BO755" s="127" t="s">
        <v>2044</v>
      </c>
      <c r="BP755" s="127" t="s">
        <v>2044</v>
      </c>
    </row>
    <row r="756" spans="1:68">
      <c r="A756" s="7" t="s">
        <v>2045</v>
      </c>
      <c r="B756" s="1" t="s">
        <v>420</v>
      </c>
      <c r="C756" s="40" t="s">
        <v>2046</v>
      </c>
      <c r="D756" s="6" t="s">
        <v>2047</v>
      </c>
      <c r="E756" s="21" t="s">
        <v>1366</v>
      </c>
      <c r="F756" s="5" t="s">
        <v>63</v>
      </c>
      <c r="G756" s="25" t="s">
        <v>63</v>
      </c>
      <c r="H756" s="25" t="s">
        <v>63</v>
      </c>
      <c r="I756" s="25" t="s">
        <v>63</v>
      </c>
      <c r="J756" s="5">
        <v>11913</v>
      </c>
      <c r="K756" s="6">
        <v>1932</v>
      </c>
      <c r="L756" s="6">
        <v>8</v>
      </c>
      <c r="M756" s="6">
        <v>12</v>
      </c>
      <c r="N756" s="5">
        <v>11916</v>
      </c>
      <c r="O756" s="6">
        <v>1932</v>
      </c>
      <c r="P756" s="6">
        <v>8</v>
      </c>
      <c r="Q756" s="6">
        <v>15</v>
      </c>
      <c r="R756" s="6">
        <v>40</v>
      </c>
      <c r="S756" s="6" t="s">
        <v>63</v>
      </c>
      <c r="T756" s="6" t="s">
        <v>63</v>
      </c>
      <c r="U756" s="6" t="s">
        <v>166</v>
      </c>
      <c r="V756" s="6" t="s">
        <v>63</v>
      </c>
      <c r="W756" s="6" t="s">
        <v>63</v>
      </c>
      <c r="X756" s="6" t="s">
        <v>63</v>
      </c>
      <c r="Y756" s="6" t="s">
        <v>63</v>
      </c>
      <c r="Z756" s="6" t="s">
        <v>63</v>
      </c>
      <c r="AA756" s="6">
        <v>7500000</v>
      </c>
      <c r="AB756" s="6" t="s">
        <v>172</v>
      </c>
      <c r="AC756" s="6" t="s">
        <v>590</v>
      </c>
      <c r="AD756" s="6">
        <v>1932</v>
      </c>
      <c r="AE756" s="6" t="s">
        <v>63</v>
      </c>
      <c r="AH756" s="91" t="str" cm="1">
        <f t="array" ref="AH756">IF(OR(TRIM(S756)="NULL",ISBLANK(S756),ISNUMBER(S756)),S756,_xlfn.CHOOSECOLS(_xlfn.TEXTSPLIT(S756,"-",,TRUE),1))</f>
        <v>NULL</v>
      </c>
      <c r="AI756" s="91" t="str" cm="1">
        <f t="array" ref="AI756">IF(OR(TRIM(S756)="NULL",ISBLANK(S756),ISNUMBER(S756)),S756,_xlfn.CHOOSECOLS(_xlfn.TEXTSPLIT(S756,"-",,TRUE),2))</f>
        <v>NULL</v>
      </c>
      <c r="AJ756" s="91" cm="1">
        <f t="array" ref="AJ756">IF(OR(TRIM(R756)="NULL",ISBLANK(R756),ISNUMBER(R756)),R756,_xlfn.CHOOSECOLS(_xlfn.TEXTSPLIT(R756,"-",,TRUE),1))</f>
        <v>40</v>
      </c>
      <c r="AK756" s="91" cm="1">
        <f t="array" ref="AK756">IF(OR(TRIM(R756)="NULL",ISBLANK(R756),ISNUMBER(R756)),R756,_xlfn.CHOOSECOLS(_xlfn.TEXTSPLIT(R756,"-",,TRUE),2))</f>
        <v>40</v>
      </c>
      <c r="AL756" s="91" t="str" cm="1">
        <f t="array" ref="AL756">IF(OR(TRIM(T756)="NULL",ISBLANK(T756),ISNUMBER(T756)),T756,_xlfn.CHOOSECOLS(_xlfn.TEXTSPLIT(T756,"-",,TRUE),1))</f>
        <v>NULL</v>
      </c>
      <c r="AM756" s="91" t="str" cm="1">
        <f t="array" ref="AM756">IF(OR(TRIM(T756)="NULL",ISBLANK(T756),ISNUMBER(T756)),T756,_xlfn.CHOOSECOLS(_xlfn.TEXTSPLIT(T756,"-",,TRUE),2))</f>
        <v>NULL</v>
      </c>
      <c r="AN756" s="91" t="str" cm="1">
        <f t="array" ref="AN756">IF(OR(TRIM(U756)="NULL",ISBLANK(U756),ISNUMBER(U756)),U756,_xlfn.CHOOSECOLS(_xlfn.TEXTSPLIT(Y756,"-",,TRUE),1))</f>
        <v xml:space="preserve">NULL </v>
      </c>
      <c r="AO756" s="91" t="str" cm="1">
        <f t="array" ref="AO756">IF(OR(TRIM(U756)="NULL",ISBLANK(U756),ISNUMBER(U756)),U756,_xlfn.CHOOSECOLS(_xlfn.TEXTSPLIT(Y756,"-",,TRUE),2))</f>
        <v xml:space="preserve">NULL </v>
      </c>
      <c r="AP756" s="91" t="str" cm="1">
        <f t="array" ref="AP756">IF(OR(TRIM(V756)="NULL",ISBLANK(V756),ISNUMBER(V756)),V756,_xlfn.CHOOSECOLS(_xlfn.TEXTSPLIT(Y756,"-",,TRUE),1))</f>
        <v>NULL</v>
      </c>
      <c r="AQ756" s="91" t="str" cm="1">
        <f t="array" ref="AQ756">IF(OR(TRIM(V756)="NULL",ISBLANK(V756),ISNUMBER(V756)),V756,_xlfn.CHOOSECOLS(_xlfn.TEXTSPLIT(Y756,"-",,TRUE),2))</f>
        <v>NULL</v>
      </c>
      <c r="AR756" s="99" t="str" cm="1">
        <f t="array" ref="AR756">IF(OR(TRIM(W756)="NULL",ISBLANK(W756),ISNUMBER(W756)), W756, IF(AND(ISNUMBER(FIND("|", W756))=TRUE, ISNUMBER(FIND("-", W756))=FALSE), W756, IF(AND(ISNUMBER(FIND("|", W756))=FALSE, ISNUMBER(FIND("-", W756))=TRUE),_xlfn.CHOOSECOLS(_xlfn.TEXTSPLIT(W756,"-", "|",,TRUE),1), _xlfn.CONCAT(_xlfn.CHOOSECOLS(_xlfn.TEXTSPLIT(SUBSTITUTE(W756, "-", "|"), "|"),1),"|", _xlfn.CHOOSECOLS(_xlfn.TEXTSPLIT(SUBSTITUTE(W756, "-", "|"), "|"), 3)))))</f>
        <v>NULL</v>
      </c>
      <c r="AS756" s="99" t="str" cm="1">
        <f t="array" ref="AS756">IF(OR(TRIM(W756)="NULL",ISBLANK(W756),ISNUMBER(W756)), W756, IF(AND(ISNUMBER(FIND("|", W756))=TRUE, ISNUMBER(FIND("-", W756))=FALSE), W756, IF(AND(ISNUMBER(FIND("|", W756))=FALSE, ISNUMBER(FIND("-", W756))=TRUE),_xlfn.CHOOSECOLS(_xlfn.TEXTSPLIT(W756,"-", "|",,TRUE),2), _xlfn.CONCAT(_xlfn.CHOOSECOLS(_xlfn.TEXTSPLIT(SUBSTITUTE(W756, "-", "|"), "|"),2),"|", _xlfn.CHOOSECOLS(_xlfn.TEXTSPLIT(SUBSTITUTE(W756, "-", "|"), "|"), 4)))))</f>
        <v>NULL</v>
      </c>
      <c r="AT756" s="92" t="str" cm="1">
        <f t="array" ref="AT756">TRIM(_xlfn.CHOOSECOLS(_xlfn.TEXTSPLIT(AR756,"|",,TRUE),1))</f>
        <v>NULL</v>
      </c>
      <c r="AU756" s="92" t="str" cm="1">
        <f t="array" ref="AU756">TRIM(_xlfn.CHOOSECOLS(_xlfn.TEXTSPLIT(AS756,"|",,TRUE),1))</f>
        <v>NULL</v>
      </c>
      <c r="AV756" s="92" t="str" cm="1">
        <f t="array" ref="AV756">TRIM(_xlfn.CHOOSECOLS(_xlfn.TEXTSPLIT(AB756,"|",,TRUE),1))</f>
        <v>USD</v>
      </c>
      <c r="AW756" s="92" t="str" cm="1">
        <f t="array" ref="AW756">TRIM(_xlfn.CHOOSECOLS(_xlfn.TEXTSPLIT(Y756,"|",,TRUE),1))</f>
        <v>NULL</v>
      </c>
      <c r="AX756" s="92" t="str" cm="1">
        <f t="array" ref="AX756">TRIM(_xlfn.CHOOSECOLS(_xlfn.TEXTSPLIT(Z756,"|",,TRUE),1))</f>
        <v>NULL</v>
      </c>
      <c r="AY756" s="99" cm="1">
        <f t="array" ref="AY756">IF(OR(TRIM(AA756)="NULL",ISBLANK(AA756),ISNUMBER(AA756)), AA756, IF(AND(ISNUMBER(FIND("|", AA756))=TRUE, ISNUMBER(FIND("-", AA756))=FALSE), AA756, IF(AND(ISNUMBER(FIND("|", AA756))=FALSE, ISNUMBER(FIND("-", AA756))=TRUE),_xlfn.CHOOSECOLS(_xlfn.TEXTSPLIT(AA756,"-", "|",,TRUE),1), _xlfn.CONCAT(_xlfn.CHOOSECOLS(_xlfn.TEXTSPLIT(SUBSTITUTE(AA756, "-", "|"), "|"),1),"|", _xlfn.CHOOSECOLS(_xlfn.TEXTSPLIT(SUBSTITUTE(AA756, "-", "|"), "|"), 3)))))</f>
        <v>7500000</v>
      </c>
      <c r="AZ756" s="99" cm="1">
        <f t="array" ref="AZ756">IF(OR(TRIM(AA756)="NULL",ISBLANK(AA756),ISNUMBER(AA756)), AA756, IF(AND(ISNUMBER(FIND("|", AA756))=TRUE, ISNUMBER(FIND("-", AA756))=FALSE), AA756, IF(AND(ISNUMBER(FIND("|", AA756))=FALSE, ISNUMBER(FIND("-", AA756))=TRUE),_xlfn.CHOOSECOLS(_xlfn.TEXTSPLIT(AA756,"-", "|",,TRUE),2), _xlfn.CONCAT(_xlfn.CHOOSECOLS(_xlfn.TEXTSPLIT(SUBSTITUTE(AA756, "-", "|"), "|"),2),"|", _xlfn.CHOOSECOLS(_xlfn.TEXTSPLIT(SUBSTITUTE(AA756, "-", "|"), "|"), 4)))))</f>
        <v>7500000</v>
      </c>
      <c r="BA756" s="92" t="str" cm="1">
        <f t="array" ref="BA756">TRIM(_xlfn.CHOOSECOLS(_xlfn.TEXTSPLIT(AY756,"|",,TRUE),1))</f>
        <v>7500000</v>
      </c>
      <c r="BB756" s="92" t="str" cm="1">
        <f t="array" ref="BB756">TRIM(_xlfn.CHOOSECOLS(_xlfn.TEXTSPLIT(AZ756,"|",,TRUE),1))</f>
        <v>7500000</v>
      </c>
      <c r="BC756" s="92" t="str" cm="1">
        <f t="array" ref="BC756">TRIM(_xlfn.CHOOSECOLS(_xlfn.TEXTSPLIT(AB756,"|",,TRUE),1))</f>
        <v>USD</v>
      </c>
      <c r="BD756" s="92" t="str" cm="1">
        <f t="array" ref="BD756">TRIM(_xlfn.CHOOSECOLS(_xlfn.TEXTSPLIT(AC756,"|",,TRUE),1))</f>
        <v>YES</v>
      </c>
      <c r="BE756" s="92" t="str" cm="1">
        <f t="array" ref="BE756">TRIM(_xlfn.CHOOSECOLS(_xlfn.TEXTSPLIT(AD756,"|",,TRUE),1))</f>
        <v>1932</v>
      </c>
      <c r="BF756" s="92" t="str" cm="1">
        <f t="array" ref="BF756">IF(OR(TRIM(AE756)="NULL",ISBLANK(AE756),ISNUMBER(AE756)),AE756,_xlfn.CHOOSECOLS(_xlfn.TEXTSPLIT(AE756,"-",,TRUE),1))</f>
        <v>NULL</v>
      </c>
      <c r="BG756" s="92" t="str" cm="1">
        <f t="array" ref="BG756">IF(OR(TRIM(AE756)="NULL",ISBLANK(AE756),ISNUMBER(AE756)),AE756,_xlfn.CHOOSECOLS(_xlfn.TEXTSPLIT(AE756,"-",,TRUE),2))</f>
        <v>NULL</v>
      </c>
      <c r="BH756" s="95">
        <f t="shared" si="72"/>
        <v>1932</v>
      </c>
      <c r="BI756" s="96">
        <f t="shared" si="73"/>
        <v>8</v>
      </c>
      <c r="BJ756" s="97">
        <f t="shared" si="74"/>
        <v>12</v>
      </c>
      <c r="BK756" s="96">
        <f t="shared" si="75"/>
        <v>1932</v>
      </c>
      <c r="BL756" s="96">
        <f t="shared" si="76"/>
        <v>8</v>
      </c>
      <c r="BM756" s="97">
        <f t="shared" si="77"/>
        <v>15</v>
      </c>
      <c r="BN756" s="93" t="b">
        <f>AND(TRIM(BH756)="NULL", TRIM(BK756)="NULL")</f>
        <v>0</v>
      </c>
      <c r="BO756" s="127" t="s">
        <v>435</v>
      </c>
      <c r="BP756" s="127" t="s">
        <v>435</v>
      </c>
    </row>
    <row r="757" spans="1:68" ht="60.75">
      <c r="A757" s="7" t="s">
        <v>2048</v>
      </c>
      <c r="B757" s="1" t="s">
        <v>420</v>
      </c>
      <c r="C757" s="40" t="s">
        <v>2049</v>
      </c>
      <c r="D757" s="6" t="s">
        <v>2050</v>
      </c>
      <c r="E757" s="21" t="s">
        <v>2051</v>
      </c>
      <c r="F757" s="5" t="s">
        <v>63</v>
      </c>
      <c r="G757" s="25" t="s">
        <v>63</v>
      </c>
      <c r="H757" s="25" t="s">
        <v>63</v>
      </c>
      <c r="I757" s="25" t="s">
        <v>63</v>
      </c>
      <c r="J757" s="5">
        <v>38593</v>
      </c>
      <c r="K757" s="6">
        <v>2005</v>
      </c>
      <c r="L757" s="6">
        <v>8</v>
      </c>
      <c r="M757" s="6">
        <v>29</v>
      </c>
      <c r="N757" s="5">
        <v>38607</v>
      </c>
      <c r="O757" s="6">
        <v>2005</v>
      </c>
      <c r="P757" s="6">
        <v>9</v>
      </c>
      <c r="Q757" s="6">
        <v>12</v>
      </c>
      <c r="R757" s="6">
        <v>35</v>
      </c>
      <c r="S757" s="6">
        <v>179</v>
      </c>
      <c r="T757" s="6" t="s">
        <v>63</v>
      </c>
      <c r="U757" s="6" t="s">
        <v>166</v>
      </c>
      <c r="V757" s="6">
        <v>77800</v>
      </c>
      <c r="W757" s="6" t="s">
        <v>63</v>
      </c>
      <c r="X757" s="6" t="s">
        <v>63</v>
      </c>
      <c r="Y757" s="6" t="s">
        <v>63</v>
      </c>
      <c r="Z757" s="6" t="s">
        <v>63</v>
      </c>
      <c r="AA757" s="6">
        <v>972000000</v>
      </c>
      <c r="AB757" s="6" t="s">
        <v>172</v>
      </c>
      <c r="AC757" s="6" t="s">
        <v>590</v>
      </c>
      <c r="AD757" s="6">
        <v>2005</v>
      </c>
      <c r="AE757" s="6">
        <v>7645</v>
      </c>
      <c r="AH757" s="91" cm="1">
        <f t="array" ref="AH757">IF(OR(TRIM(S757)="NULL",ISBLANK(S757),ISNUMBER(S757)),S757,_xlfn.CHOOSECOLS(_xlfn.TEXTSPLIT(S757,"-",,TRUE),1))</f>
        <v>179</v>
      </c>
      <c r="AI757" s="91" cm="1">
        <f t="array" ref="AI757">IF(OR(TRIM(S757)="NULL",ISBLANK(S757),ISNUMBER(S757)),S757,_xlfn.CHOOSECOLS(_xlfn.TEXTSPLIT(S757,"-",,TRUE),2))</f>
        <v>179</v>
      </c>
      <c r="AJ757" s="91" cm="1">
        <f t="array" ref="AJ757">IF(OR(TRIM(R757)="NULL",ISBLANK(R757),ISNUMBER(R757)),R757,_xlfn.CHOOSECOLS(_xlfn.TEXTSPLIT(R757,"-",,TRUE),1))</f>
        <v>35</v>
      </c>
      <c r="AK757" s="91" cm="1">
        <f t="array" ref="AK757">IF(OR(TRIM(R757)="NULL",ISBLANK(R757),ISNUMBER(R757)),R757,_xlfn.CHOOSECOLS(_xlfn.TEXTSPLIT(R757,"-",,TRUE),2))</f>
        <v>35</v>
      </c>
      <c r="AL757" s="91" t="str" cm="1">
        <f t="array" ref="AL757">IF(OR(TRIM(T757)="NULL",ISBLANK(T757),ISNUMBER(T757)),T757,_xlfn.CHOOSECOLS(_xlfn.TEXTSPLIT(T757,"-",,TRUE),1))</f>
        <v>NULL</v>
      </c>
      <c r="AM757" s="91" t="str" cm="1">
        <f t="array" ref="AM757">IF(OR(TRIM(T757)="NULL",ISBLANK(T757),ISNUMBER(T757)),T757,_xlfn.CHOOSECOLS(_xlfn.TEXTSPLIT(T757,"-",,TRUE),2))</f>
        <v>NULL</v>
      </c>
      <c r="AN757" s="91" t="str" cm="1">
        <f t="array" ref="AN757">IF(OR(TRIM(U757)="NULL",ISBLANK(U757),ISNUMBER(U757)),U757,_xlfn.CHOOSECOLS(_xlfn.TEXTSPLIT(Y757,"-",,TRUE),1))</f>
        <v xml:space="preserve">NULL </v>
      </c>
      <c r="AO757" s="91" t="str" cm="1">
        <f t="array" ref="AO757">IF(OR(TRIM(U757)="NULL",ISBLANK(U757),ISNUMBER(U757)),U757,_xlfn.CHOOSECOLS(_xlfn.TEXTSPLIT(Y757,"-",,TRUE),2))</f>
        <v xml:space="preserve">NULL </v>
      </c>
      <c r="AP757" s="91" cm="1">
        <f t="array" ref="AP757">IF(OR(TRIM(V757)="NULL",ISBLANK(V757),ISNUMBER(V757)),V757,_xlfn.CHOOSECOLS(_xlfn.TEXTSPLIT(Y757,"-",,TRUE),1))</f>
        <v>77800</v>
      </c>
      <c r="AQ757" s="91" cm="1">
        <f t="array" ref="AQ757">IF(OR(TRIM(V757)="NULL",ISBLANK(V757),ISNUMBER(V757)),V757,_xlfn.CHOOSECOLS(_xlfn.TEXTSPLIT(Y757,"-",,TRUE),2))</f>
        <v>77800</v>
      </c>
      <c r="AR757" s="99" t="str" cm="1">
        <f t="array" ref="AR757">IF(OR(TRIM(W757)="NULL",ISBLANK(W757),ISNUMBER(W757)), W757, IF(AND(ISNUMBER(FIND("|", W757))=TRUE, ISNUMBER(FIND("-", W757))=FALSE), W757, IF(AND(ISNUMBER(FIND("|", W757))=FALSE, ISNUMBER(FIND("-", W757))=TRUE),_xlfn.CHOOSECOLS(_xlfn.TEXTSPLIT(W757,"-", "|",,TRUE),1), _xlfn.CONCAT(_xlfn.CHOOSECOLS(_xlfn.TEXTSPLIT(SUBSTITUTE(W757, "-", "|"), "|"),1),"|", _xlfn.CHOOSECOLS(_xlfn.TEXTSPLIT(SUBSTITUTE(W757, "-", "|"), "|"), 3)))))</f>
        <v>NULL</v>
      </c>
      <c r="AS757" s="99" t="str" cm="1">
        <f t="array" ref="AS757">IF(OR(TRIM(W757)="NULL",ISBLANK(W757),ISNUMBER(W757)), W757, IF(AND(ISNUMBER(FIND("|", W757))=TRUE, ISNUMBER(FIND("-", W757))=FALSE), W757, IF(AND(ISNUMBER(FIND("|", W757))=FALSE, ISNUMBER(FIND("-", W757))=TRUE),_xlfn.CHOOSECOLS(_xlfn.TEXTSPLIT(W757,"-", "|",,TRUE),2), _xlfn.CONCAT(_xlfn.CHOOSECOLS(_xlfn.TEXTSPLIT(SUBSTITUTE(W757, "-", "|"), "|"),2),"|", _xlfn.CHOOSECOLS(_xlfn.TEXTSPLIT(SUBSTITUTE(W757, "-", "|"), "|"), 4)))))</f>
        <v>NULL</v>
      </c>
      <c r="AT757" s="92" t="str" cm="1">
        <f t="array" ref="AT757">TRIM(_xlfn.CHOOSECOLS(_xlfn.TEXTSPLIT(AR757,"|",,TRUE),1))</f>
        <v>NULL</v>
      </c>
      <c r="AU757" s="92" t="str" cm="1">
        <f t="array" ref="AU757">TRIM(_xlfn.CHOOSECOLS(_xlfn.TEXTSPLIT(AS757,"|",,TRUE),1))</f>
        <v>NULL</v>
      </c>
      <c r="AV757" s="92" t="str" cm="1">
        <f t="array" ref="AV757">TRIM(_xlfn.CHOOSECOLS(_xlfn.TEXTSPLIT(AB757,"|",,TRUE),1))</f>
        <v>USD</v>
      </c>
      <c r="AW757" s="92" t="str" cm="1">
        <f t="array" ref="AW757">TRIM(_xlfn.CHOOSECOLS(_xlfn.TEXTSPLIT(Y757,"|",,TRUE),1))</f>
        <v>NULL</v>
      </c>
      <c r="AX757" s="92" t="str" cm="1">
        <f t="array" ref="AX757">TRIM(_xlfn.CHOOSECOLS(_xlfn.TEXTSPLIT(Z757,"|",,TRUE),1))</f>
        <v>NULL</v>
      </c>
      <c r="AY757" s="99" cm="1">
        <f t="array" ref="AY757">IF(OR(TRIM(AA757)="NULL",ISBLANK(AA757),ISNUMBER(AA757)), AA757, IF(AND(ISNUMBER(FIND("|", AA757))=TRUE, ISNUMBER(FIND("-", AA757))=FALSE), AA757, IF(AND(ISNUMBER(FIND("|", AA757))=FALSE, ISNUMBER(FIND("-", AA757))=TRUE),_xlfn.CHOOSECOLS(_xlfn.TEXTSPLIT(AA757,"-", "|",,TRUE),1), _xlfn.CONCAT(_xlfn.CHOOSECOLS(_xlfn.TEXTSPLIT(SUBSTITUTE(AA757, "-", "|"), "|"),1),"|", _xlfn.CHOOSECOLS(_xlfn.TEXTSPLIT(SUBSTITUTE(AA757, "-", "|"), "|"), 3)))))</f>
        <v>972000000</v>
      </c>
      <c r="AZ757" s="99" cm="1">
        <f t="array" ref="AZ757">IF(OR(TRIM(AA757)="NULL",ISBLANK(AA757),ISNUMBER(AA757)), AA757, IF(AND(ISNUMBER(FIND("|", AA757))=TRUE, ISNUMBER(FIND("-", AA757))=FALSE), AA757, IF(AND(ISNUMBER(FIND("|", AA757))=FALSE, ISNUMBER(FIND("-", AA757))=TRUE),_xlfn.CHOOSECOLS(_xlfn.TEXTSPLIT(AA757,"-", "|",,TRUE),2), _xlfn.CONCAT(_xlfn.CHOOSECOLS(_xlfn.TEXTSPLIT(SUBSTITUTE(AA757, "-", "|"), "|"),2),"|", _xlfn.CHOOSECOLS(_xlfn.TEXTSPLIT(SUBSTITUTE(AA757, "-", "|"), "|"), 4)))))</f>
        <v>972000000</v>
      </c>
      <c r="BA757" s="92" t="str" cm="1">
        <f t="array" ref="BA757">TRIM(_xlfn.CHOOSECOLS(_xlfn.TEXTSPLIT(AY757,"|",,TRUE),1))</f>
        <v>972000000</v>
      </c>
      <c r="BB757" s="92" t="str" cm="1">
        <f t="array" ref="BB757">TRIM(_xlfn.CHOOSECOLS(_xlfn.TEXTSPLIT(AZ757,"|",,TRUE),1))</f>
        <v>972000000</v>
      </c>
      <c r="BC757" s="92" t="str" cm="1">
        <f t="array" ref="BC757">TRIM(_xlfn.CHOOSECOLS(_xlfn.TEXTSPLIT(AB757,"|",,TRUE),1))</f>
        <v>USD</v>
      </c>
      <c r="BD757" s="92" t="str" cm="1">
        <f t="array" ref="BD757">TRIM(_xlfn.CHOOSECOLS(_xlfn.TEXTSPLIT(AC757,"|",,TRUE),1))</f>
        <v>YES</v>
      </c>
      <c r="BE757" s="92" t="str" cm="1">
        <f t="array" ref="BE757">TRIM(_xlfn.CHOOSECOLS(_xlfn.TEXTSPLIT(AD757,"|",,TRUE),1))</f>
        <v>2005</v>
      </c>
      <c r="BF757" s="92" cm="1">
        <f t="array" ref="BF757">IF(OR(TRIM(AE757)="NULL",ISBLANK(AE757),ISNUMBER(AE757)),AE757,_xlfn.CHOOSECOLS(_xlfn.TEXTSPLIT(AE757,"-",,TRUE),1))</f>
        <v>7645</v>
      </c>
      <c r="BG757" s="92" cm="1">
        <f t="array" ref="BG757">IF(OR(TRIM(AE757)="NULL",ISBLANK(AE757),ISNUMBER(AE757)),AE757,_xlfn.CHOOSECOLS(_xlfn.TEXTSPLIT(AE757,"-",,TRUE),2))</f>
        <v>7645</v>
      </c>
      <c r="BH757" s="95">
        <f t="shared" si="72"/>
        <v>2005</v>
      </c>
      <c r="BI757" s="96">
        <f t="shared" si="73"/>
        <v>8</v>
      </c>
      <c r="BJ757" s="97">
        <f t="shared" si="74"/>
        <v>29</v>
      </c>
      <c r="BK757" s="96">
        <f t="shared" si="75"/>
        <v>2005</v>
      </c>
      <c r="BL757" s="96">
        <f t="shared" si="76"/>
        <v>9</v>
      </c>
      <c r="BM757" s="97">
        <f t="shared" si="77"/>
        <v>12</v>
      </c>
      <c r="BN757" s="93" t="b">
        <f>AND(TRIM(BH757)="NULL", TRIM(BK757)="NULL")</f>
        <v>0</v>
      </c>
      <c r="BO757" s="127" t="s">
        <v>2052</v>
      </c>
      <c r="BP757" s="127" t="s">
        <v>2052</v>
      </c>
    </row>
    <row r="758" spans="1:68" ht="60.75">
      <c r="A758" s="7" t="s">
        <v>2053</v>
      </c>
      <c r="B758" s="1" t="s">
        <v>420</v>
      </c>
      <c r="C758" s="40" t="s">
        <v>2054</v>
      </c>
      <c r="D758" s="6" t="s">
        <v>2055</v>
      </c>
      <c r="E758" s="21" t="s">
        <v>2056</v>
      </c>
      <c r="F758" s="5" t="s">
        <v>63</v>
      </c>
      <c r="G758" s="25" t="s">
        <v>63</v>
      </c>
      <c r="H758" s="25" t="s">
        <v>63</v>
      </c>
      <c r="I758" s="25" t="s">
        <v>63</v>
      </c>
      <c r="J758" s="5">
        <v>33149</v>
      </c>
      <c r="K758" s="6">
        <v>1990</v>
      </c>
      <c r="L758" s="6">
        <v>10</v>
      </c>
      <c r="M758" s="6">
        <v>3</v>
      </c>
      <c r="N758" s="5">
        <v>33155</v>
      </c>
      <c r="O758" s="6">
        <v>1990</v>
      </c>
      <c r="P758" s="6">
        <v>10</v>
      </c>
      <c r="Q758" s="6">
        <v>9</v>
      </c>
      <c r="R758" s="6">
        <v>11</v>
      </c>
      <c r="S758" s="6" t="s">
        <v>63</v>
      </c>
      <c r="T758" s="6" t="s">
        <v>2057</v>
      </c>
      <c r="U758" s="6" t="s">
        <v>2058</v>
      </c>
      <c r="V758" s="6" t="s">
        <v>63</v>
      </c>
      <c r="W758" s="6" t="s">
        <v>63</v>
      </c>
      <c r="X758" s="6" t="s">
        <v>63</v>
      </c>
      <c r="Y758" s="6" t="s">
        <v>63</v>
      </c>
      <c r="Z758" s="6" t="s">
        <v>63</v>
      </c>
      <c r="AA758" s="6">
        <v>1000000</v>
      </c>
      <c r="AB758" s="6" t="s">
        <v>172</v>
      </c>
      <c r="AC758" s="6" t="s">
        <v>590</v>
      </c>
      <c r="AD758" s="6">
        <v>1990</v>
      </c>
      <c r="AE758" s="6" t="s">
        <v>63</v>
      </c>
      <c r="AH758" s="91" t="str" cm="1">
        <f t="array" ref="AH758">IF(OR(TRIM(S758)="NULL",ISBLANK(S758),ISNUMBER(S758)),S758,_xlfn.CHOOSECOLS(_xlfn.TEXTSPLIT(S758,"-",,TRUE),1))</f>
        <v>NULL</v>
      </c>
      <c r="AI758" s="91" t="str" cm="1">
        <f t="array" ref="AI758">IF(OR(TRIM(S758)="NULL",ISBLANK(S758),ISNUMBER(S758)),S758,_xlfn.CHOOSECOLS(_xlfn.TEXTSPLIT(S758,"-",,TRUE),2))</f>
        <v>NULL</v>
      </c>
      <c r="AJ758" s="91" cm="1">
        <f t="array" ref="AJ758">IF(OR(TRIM(R758)="NULL",ISBLANK(R758),ISNUMBER(R758)),R758,_xlfn.CHOOSECOLS(_xlfn.TEXTSPLIT(R758,"-",,TRUE),1))</f>
        <v>11</v>
      </c>
      <c r="AK758" s="91" cm="1">
        <f t="array" ref="AK758">IF(OR(TRIM(R758)="NULL",ISBLANK(R758),ISNUMBER(R758)),R758,_xlfn.CHOOSECOLS(_xlfn.TEXTSPLIT(R758,"-",,TRUE),2))</f>
        <v>11</v>
      </c>
      <c r="AL758" s="91" t="str" cm="1">
        <f t="array" ref="AL758">IF(OR(TRIM(T758)="NULL",ISBLANK(T758),ISNUMBER(T758)),T758,_xlfn.CHOOSECOLS(_xlfn.TEXTSPLIT(T758,"-",,TRUE),1))</f>
        <v> NULL</v>
      </c>
      <c r="AM758" s="91" t="e" cm="1">
        <f t="array" ref="AM758">IF(OR(TRIM(T758)="NULL",ISBLANK(T758),ISNUMBER(T758)),T758,_xlfn.CHOOSECOLS(_xlfn.TEXTSPLIT(T758,"-",,TRUE),2))</f>
        <v>#VALUE!</v>
      </c>
      <c r="AN758" s="91" t="str" cm="1">
        <f t="array" ref="AN758">IF(OR(TRIM(U758)="NULL",ISBLANK(U758),ISNUMBER(U758)),U758,_xlfn.CHOOSECOLS(_xlfn.TEXTSPLIT(Y758,"-",,TRUE),1))</f>
        <v>NULL</v>
      </c>
      <c r="AO758" s="91" t="e" cm="1">
        <f t="array" ref="AO758">IF(OR(TRIM(U758)="NULL",ISBLANK(U758),ISNUMBER(U758)),U758,_xlfn.CHOOSECOLS(_xlfn.TEXTSPLIT(Y758,"-",,TRUE),2))</f>
        <v>#VALUE!</v>
      </c>
      <c r="AP758" s="91" t="str" cm="1">
        <f t="array" ref="AP758">IF(OR(TRIM(V758)="NULL",ISBLANK(V758),ISNUMBER(V758)),V758,_xlfn.CHOOSECOLS(_xlfn.TEXTSPLIT(Y758,"-",,TRUE),1))</f>
        <v>NULL</v>
      </c>
      <c r="AQ758" s="91" t="str" cm="1">
        <f t="array" ref="AQ758">IF(OR(TRIM(V758)="NULL",ISBLANK(V758),ISNUMBER(V758)),V758,_xlfn.CHOOSECOLS(_xlfn.TEXTSPLIT(Y758,"-",,TRUE),2))</f>
        <v>NULL</v>
      </c>
      <c r="AR758" s="99" t="str" cm="1">
        <f t="array" ref="AR758">IF(OR(TRIM(W758)="NULL",ISBLANK(W758),ISNUMBER(W758)), W758, IF(AND(ISNUMBER(FIND("|", W758))=TRUE, ISNUMBER(FIND("-", W758))=FALSE), W758, IF(AND(ISNUMBER(FIND("|", W758))=FALSE, ISNUMBER(FIND("-", W758))=TRUE),_xlfn.CHOOSECOLS(_xlfn.TEXTSPLIT(W758,"-", "|",,TRUE),1), _xlfn.CONCAT(_xlfn.CHOOSECOLS(_xlfn.TEXTSPLIT(SUBSTITUTE(W758, "-", "|"), "|"),1),"|", _xlfn.CHOOSECOLS(_xlfn.TEXTSPLIT(SUBSTITUTE(W758, "-", "|"), "|"), 3)))))</f>
        <v>NULL</v>
      </c>
      <c r="AS758" s="99" t="str" cm="1">
        <f t="array" ref="AS758">IF(OR(TRIM(W758)="NULL",ISBLANK(W758),ISNUMBER(W758)), W758, IF(AND(ISNUMBER(FIND("|", W758))=TRUE, ISNUMBER(FIND("-", W758))=FALSE), W758, IF(AND(ISNUMBER(FIND("|", W758))=FALSE, ISNUMBER(FIND("-", W758))=TRUE),_xlfn.CHOOSECOLS(_xlfn.TEXTSPLIT(W758,"-", "|",,TRUE),2), _xlfn.CONCAT(_xlfn.CHOOSECOLS(_xlfn.TEXTSPLIT(SUBSTITUTE(W758, "-", "|"), "|"),2),"|", _xlfn.CHOOSECOLS(_xlfn.TEXTSPLIT(SUBSTITUTE(W758, "-", "|"), "|"), 4)))))</f>
        <v>NULL</v>
      </c>
      <c r="AT758" s="92" t="str" cm="1">
        <f t="array" ref="AT758">TRIM(_xlfn.CHOOSECOLS(_xlfn.TEXTSPLIT(AR758,"|",,TRUE),1))</f>
        <v>NULL</v>
      </c>
      <c r="AU758" s="92" t="str" cm="1">
        <f t="array" ref="AU758">TRIM(_xlfn.CHOOSECOLS(_xlfn.TEXTSPLIT(AS758,"|",,TRUE),1))</f>
        <v>NULL</v>
      </c>
      <c r="AV758" s="92" t="str" cm="1">
        <f t="array" ref="AV758">TRIM(_xlfn.CHOOSECOLS(_xlfn.TEXTSPLIT(AB758,"|",,TRUE),1))</f>
        <v>USD</v>
      </c>
      <c r="AW758" s="92" t="str" cm="1">
        <f t="array" ref="AW758">TRIM(_xlfn.CHOOSECOLS(_xlfn.TEXTSPLIT(Y758,"|",,TRUE),1))</f>
        <v>NULL</v>
      </c>
      <c r="AX758" s="92" t="str" cm="1">
        <f t="array" ref="AX758">TRIM(_xlfn.CHOOSECOLS(_xlfn.TEXTSPLIT(Z758,"|",,TRUE),1))</f>
        <v>NULL</v>
      </c>
      <c r="AY758" s="99" cm="1">
        <f t="array" ref="AY758">IF(OR(TRIM(AA758)="NULL",ISBLANK(AA758),ISNUMBER(AA758)), AA758, IF(AND(ISNUMBER(FIND("|", AA758))=TRUE, ISNUMBER(FIND("-", AA758))=FALSE), AA758, IF(AND(ISNUMBER(FIND("|", AA758))=FALSE, ISNUMBER(FIND("-", AA758))=TRUE),_xlfn.CHOOSECOLS(_xlfn.TEXTSPLIT(AA758,"-", "|",,TRUE),1), _xlfn.CONCAT(_xlfn.CHOOSECOLS(_xlfn.TEXTSPLIT(SUBSTITUTE(AA758, "-", "|"), "|"),1),"|", _xlfn.CHOOSECOLS(_xlfn.TEXTSPLIT(SUBSTITUTE(AA758, "-", "|"), "|"), 3)))))</f>
        <v>1000000</v>
      </c>
      <c r="AZ758" s="99" cm="1">
        <f t="array" ref="AZ758">IF(OR(TRIM(AA758)="NULL",ISBLANK(AA758),ISNUMBER(AA758)), AA758, IF(AND(ISNUMBER(FIND("|", AA758))=TRUE, ISNUMBER(FIND("-", AA758))=FALSE), AA758, IF(AND(ISNUMBER(FIND("|", AA758))=FALSE, ISNUMBER(FIND("-", AA758))=TRUE),_xlfn.CHOOSECOLS(_xlfn.TEXTSPLIT(AA758,"-", "|",,TRUE),2), _xlfn.CONCAT(_xlfn.CHOOSECOLS(_xlfn.TEXTSPLIT(SUBSTITUTE(AA758, "-", "|"), "|"),2),"|", _xlfn.CHOOSECOLS(_xlfn.TEXTSPLIT(SUBSTITUTE(AA758, "-", "|"), "|"), 4)))))</f>
        <v>1000000</v>
      </c>
      <c r="BA758" s="92" t="str" cm="1">
        <f t="array" ref="BA758">TRIM(_xlfn.CHOOSECOLS(_xlfn.TEXTSPLIT(AY758,"|",,TRUE),1))</f>
        <v>1000000</v>
      </c>
      <c r="BB758" s="92" t="str" cm="1">
        <f t="array" ref="BB758">TRIM(_xlfn.CHOOSECOLS(_xlfn.TEXTSPLIT(AZ758,"|",,TRUE),1))</f>
        <v>1000000</v>
      </c>
      <c r="BC758" s="92" t="str" cm="1">
        <f t="array" ref="BC758">TRIM(_xlfn.CHOOSECOLS(_xlfn.TEXTSPLIT(AB758,"|",,TRUE),1))</f>
        <v>USD</v>
      </c>
      <c r="BD758" s="92" t="str" cm="1">
        <f t="array" ref="BD758">TRIM(_xlfn.CHOOSECOLS(_xlfn.TEXTSPLIT(AC758,"|",,TRUE),1))</f>
        <v>YES</v>
      </c>
      <c r="BE758" s="92" t="str" cm="1">
        <f t="array" ref="BE758">TRIM(_xlfn.CHOOSECOLS(_xlfn.TEXTSPLIT(AD758,"|",,TRUE),1))</f>
        <v>1990</v>
      </c>
      <c r="BF758" s="92" t="str" cm="1">
        <f t="array" ref="BF758">IF(OR(TRIM(AE758)="NULL",ISBLANK(AE758),ISNUMBER(AE758)),AE758,_xlfn.CHOOSECOLS(_xlfn.TEXTSPLIT(AE758,"-",,TRUE),1))</f>
        <v>NULL</v>
      </c>
      <c r="BG758" s="92" t="str" cm="1">
        <f t="array" ref="BG758">IF(OR(TRIM(AE758)="NULL",ISBLANK(AE758),ISNUMBER(AE758)),AE758,_xlfn.CHOOSECOLS(_xlfn.TEXTSPLIT(AE758,"-",,TRUE),2))</f>
        <v>NULL</v>
      </c>
      <c r="BH758" s="95">
        <f t="shared" si="72"/>
        <v>1990</v>
      </c>
      <c r="BI758" s="96">
        <f t="shared" si="73"/>
        <v>10</v>
      </c>
      <c r="BJ758" s="97">
        <f t="shared" si="74"/>
        <v>3</v>
      </c>
      <c r="BK758" s="96">
        <f t="shared" si="75"/>
        <v>1990</v>
      </c>
      <c r="BL758" s="96">
        <f t="shared" si="76"/>
        <v>10</v>
      </c>
      <c r="BM758" s="97">
        <f t="shared" si="77"/>
        <v>9</v>
      </c>
      <c r="BN758" s="93" t="b">
        <f>AND(TRIM(BH758)="NULL", TRIM(BK758)="NULL")</f>
        <v>0</v>
      </c>
      <c r="BO758" s="127" t="s">
        <v>2059</v>
      </c>
      <c r="BP758" s="127" t="s">
        <v>2059</v>
      </c>
    </row>
    <row r="759" spans="1:68">
      <c r="A759" s="7" t="s">
        <v>2060</v>
      </c>
      <c r="B759" s="1" t="s">
        <v>59</v>
      </c>
      <c r="C759" s="40" t="s">
        <v>2061</v>
      </c>
      <c r="D759" s="6" t="s">
        <v>2062</v>
      </c>
      <c r="E759" s="21" t="s">
        <v>2063</v>
      </c>
      <c r="F759" s="5">
        <v>42156</v>
      </c>
      <c r="G759" s="25">
        <v>2015</v>
      </c>
      <c r="H759" s="25">
        <v>6</v>
      </c>
      <c r="I759" s="25">
        <v>1</v>
      </c>
      <c r="J759" s="5" t="s">
        <v>166</v>
      </c>
      <c r="K759" s="3" t="s">
        <v>63</v>
      </c>
      <c r="L759" s="3" t="s">
        <v>63</v>
      </c>
      <c r="M759" s="3" t="s">
        <v>63</v>
      </c>
      <c r="N759" s="5" t="s">
        <v>166</v>
      </c>
      <c r="O759" s="3" t="s">
        <v>63</v>
      </c>
      <c r="P759" s="3" t="s">
        <v>63</v>
      </c>
      <c r="Q759" s="3" t="s">
        <v>63</v>
      </c>
      <c r="R759" s="6">
        <v>225</v>
      </c>
      <c r="S759" s="6" t="s">
        <v>63</v>
      </c>
      <c r="T759" s="6" t="s">
        <v>63</v>
      </c>
      <c r="U759" s="6" t="s">
        <v>166</v>
      </c>
      <c r="V759" s="6" t="s">
        <v>63</v>
      </c>
      <c r="W759" s="6" t="s">
        <v>63</v>
      </c>
      <c r="X759" s="6" t="s">
        <v>63</v>
      </c>
      <c r="Y759" s="6" t="s">
        <v>63</v>
      </c>
      <c r="Z759" s="6" t="s">
        <v>63</v>
      </c>
      <c r="AA759" s="6" t="s">
        <v>63</v>
      </c>
      <c r="AB759" s="6" t="s">
        <v>63</v>
      </c>
      <c r="AC759" s="6" t="s">
        <v>63</v>
      </c>
      <c r="AD759" s="6" t="s">
        <v>63</v>
      </c>
      <c r="AE759" s="6" t="s">
        <v>63</v>
      </c>
      <c r="AH759" s="91" t="str" cm="1">
        <f t="array" ref="AH759">IF(OR(TRIM(S759)="NULL",ISBLANK(S759),ISNUMBER(S759)),S759,_xlfn.CHOOSECOLS(_xlfn.TEXTSPLIT(S759,"-",,TRUE),1))</f>
        <v>NULL</v>
      </c>
      <c r="AI759" s="91" t="str" cm="1">
        <f t="array" ref="AI759">IF(OR(TRIM(S759)="NULL",ISBLANK(S759),ISNUMBER(S759)),S759,_xlfn.CHOOSECOLS(_xlfn.TEXTSPLIT(S759,"-",,TRUE),2))</f>
        <v>NULL</v>
      </c>
      <c r="AJ759" s="91" cm="1">
        <f t="array" ref="AJ759">IF(OR(TRIM(R759)="NULL",ISBLANK(R759),ISNUMBER(R759)),R759,_xlfn.CHOOSECOLS(_xlfn.TEXTSPLIT(R759,"-",,TRUE),1))</f>
        <v>225</v>
      </c>
      <c r="AK759" s="91" cm="1">
        <f t="array" ref="AK759">IF(OR(TRIM(R759)="NULL",ISBLANK(R759),ISNUMBER(R759)),R759,_xlfn.CHOOSECOLS(_xlfn.TEXTSPLIT(R759,"-",,TRUE),2))</f>
        <v>225</v>
      </c>
      <c r="AL759" s="91" t="str" cm="1">
        <f t="array" ref="AL759">IF(OR(TRIM(T759)="NULL",ISBLANK(T759),ISNUMBER(T759)),T759,_xlfn.CHOOSECOLS(_xlfn.TEXTSPLIT(T759,"-",,TRUE),1))</f>
        <v>NULL</v>
      </c>
      <c r="AM759" s="91" t="str" cm="1">
        <f t="array" ref="AM759">IF(OR(TRIM(T759)="NULL",ISBLANK(T759),ISNUMBER(T759)),T759,_xlfn.CHOOSECOLS(_xlfn.TEXTSPLIT(T759,"-",,TRUE),2))</f>
        <v>NULL</v>
      </c>
      <c r="AN759" s="91" t="str" cm="1">
        <f t="array" ref="AN759">IF(OR(TRIM(U759)="NULL",ISBLANK(U759),ISNUMBER(U759)),U759,_xlfn.CHOOSECOLS(_xlfn.TEXTSPLIT(Y759,"-",,TRUE),1))</f>
        <v xml:space="preserve">NULL </v>
      </c>
      <c r="AO759" s="91" t="str" cm="1">
        <f t="array" ref="AO759">IF(OR(TRIM(U759)="NULL",ISBLANK(U759),ISNUMBER(U759)),U759,_xlfn.CHOOSECOLS(_xlfn.TEXTSPLIT(Y759,"-",,TRUE),2))</f>
        <v xml:space="preserve">NULL </v>
      </c>
      <c r="AP759" s="91" t="str" cm="1">
        <f t="array" ref="AP759">IF(OR(TRIM(V759)="NULL",ISBLANK(V759),ISNUMBER(V759)),V759,_xlfn.CHOOSECOLS(_xlfn.TEXTSPLIT(Y759,"-",,TRUE),1))</f>
        <v>NULL</v>
      </c>
      <c r="AQ759" s="91" t="str" cm="1">
        <f t="array" ref="AQ759">IF(OR(TRIM(V759)="NULL",ISBLANK(V759),ISNUMBER(V759)),V759,_xlfn.CHOOSECOLS(_xlfn.TEXTSPLIT(Y759,"-",,TRUE),2))</f>
        <v>NULL</v>
      </c>
      <c r="AR759" s="99" t="str" cm="1">
        <f t="array" ref="AR759">IF(OR(TRIM(W759)="NULL",ISBLANK(W759),ISNUMBER(W759)), W759, IF(AND(ISNUMBER(FIND("|", W759))=TRUE, ISNUMBER(FIND("-", W759))=FALSE), W759, IF(AND(ISNUMBER(FIND("|", W759))=FALSE, ISNUMBER(FIND("-", W759))=TRUE),_xlfn.CHOOSECOLS(_xlfn.TEXTSPLIT(W759,"-", "|",,TRUE),1), _xlfn.CONCAT(_xlfn.CHOOSECOLS(_xlfn.TEXTSPLIT(SUBSTITUTE(W759, "-", "|"), "|"),1),"|", _xlfn.CHOOSECOLS(_xlfn.TEXTSPLIT(SUBSTITUTE(W759, "-", "|"), "|"), 3)))))</f>
        <v>NULL</v>
      </c>
      <c r="AS759" s="99" t="str" cm="1">
        <f t="array" ref="AS759">IF(OR(TRIM(W759)="NULL",ISBLANK(W759),ISNUMBER(W759)), W759, IF(AND(ISNUMBER(FIND("|", W759))=TRUE, ISNUMBER(FIND("-", W759))=FALSE), W759, IF(AND(ISNUMBER(FIND("|", W759))=FALSE, ISNUMBER(FIND("-", W759))=TRUE),_xlfn.CHOOSECOLS(_xlfn.TEXTSPLIT(W759,"-", "|",,TRUE),2), _xlfn.CONCAT(_xlfn.CHOOSECOLS(_xlfn.TEXTSPLIT(SUBSTITUTE(W759, "-", "|"), "|"),2),"|", _xlfn.CHOOSECOLS(_xlfn.TEXTSPLIT(SUBSTITUTE(W759, "-", "|"), "|"), 4)))))</f>
        <v>NULL</v>
      </c>
      <c r="AT759" s="92" t="str" cm="1">
        <f t="array" ref="AT759">TRIM(_xlfn.CHOOSECOLS(_xlfn.TEXTSPLIT(AR759,"|",,TRUE),1))</f>
        <v>NULL</v>
      </c>
      <c r="AU759" s="92" t="str" cm="1">
        <f t="array" ref="AU759">TRIM(_xlfn.CHOOSECOLS(_xlfn.TEXTSPLIT(AS759,"|",,TRUE),1))</f>
        <v>NULL</v>
      </c>
      <c r="AV759" s="92" t="str" cm="1">
        <f t="array" ref="AV759">TRIM(_xlfn.CHOOSECOLS(_xlfn.TEXTSPLIT(AB759,"|",,TRUE),1))</f>
        <v>NULL</v>
      </c>
      <c r="AW759" s="92" t="str" cm="1">
        <f t="array" ref="AW759">TRIM(_xlfn.CHOOSECOLS(_xlfn.TEXTSPLIT(Y759,"|",,TRUE),1))</f>
        <v>NULL</v>
      </c>
      <c r="AX759" s="92" t="str" cm="1">
        <f t="array" ref="AX759">TRIM(_xlfn.CHOOSECOLS(_xlfn.TEXTSPLIT(Z759,"|",,TRUE),1))</f>
        <v>NULL</v>
      </c>
      <c r="AY759" s="99" t="str" cm="1">
        <f t="array" ref="AY759">IF(OR(TRIM(AA759)="NULL",ISBLANK(AA759),ISNUMBER(AA759)), AA759, IF(AND(ISNUMBER(FIND("|", AA759))=TRUE, ISNUMBER(FIND("-", AA759))=FALSE), AA759, IF(AND(ISNUMBER(FIND("|", AA759))=FALSE, ISNUMBER(FIND("-", AA759))=TRUE),_xlfn.CHOOSECOLS(_xlfn.TEXTSPLIT(AA759,"-", "|",,TRUE),1), _xlfn.CONCAT(_xlfn.CHOOSECOLS(_xlfn.TEXTSPLIT(SUBSTITUTE(AA759, "-", "|"), "|"),1),"|", _xlfn.CHOOSECOLS(_xlfn.TEXTSPLIT(SUBSTITUTE(AA759, "-", "|"), "|"), 3)))))</f>
        <v>NULL</v>
      </c>
      <c r="AZ759" s="99" t="str" cm="1">
        <f t="array" ref="AZ759">IF(OR(TRIM(AA759)="NULL",ISBLANK(AA759),ISNUMBER(AA759)), AA759, IF(AND(ISNUMBER(FIND("|", AA759))=TRUE, ISNUMBER(FIND("-", AA759))=FALSE), AA759, IF(AND(ISNUMBER(FIND("|", AA759))=FALSE, ISNUMBER(FIND("-", AA759))=TRUE),_xlfn.CHOOSECOLS(_xlfn.TEXTSPLIT(AA759,"-", "|",,TRUE),2), _xlfn.CONCAT(_xlfn.CHOOSECOLS(_xlfn.TEXTSPLIT(SUBSTITUTE(AA759, "-", "|"), "|"),2),"|", _xlfn.CHOOSECOLS(_xlfn.TEXTSPLIT(SUBSTITUTE(AA759, "-", "|"), "|"), 4)))))</f>
        <v>NULL</v>
      </c>
      <c r="BA759" s="92" t="str" cm="1">
        <f t="array" ref="BA759">TRIM(_xlfn.CHOOSECOLS(_xlfn.TEXTSPLIT(AY759,"|",,TRUE),1))</f>
        <v>NULL</v>
      </c>
      <c r="BB759" s="92" t="str" cm="1">
        <f t="array" ref="BB759">TRIM(_xlfn.CHOOSECOLS(_xlfn.TEXTSPLIT(AZ759,"|",,TRUE),1))</f>
        <v>NULL</v>
      </c>
      <c r="BC759" s="92" t="str" cm="1">
        <f t="array" ref="BC759">TRIM(_xlfn.CHOOSECOLS(_xlfn.TEXTSPLIT(AB759,"|",,TRUE),1))</f>
        <v>NULL</v>
      </c>
      <c r="BD759" s="92" t="str" cm="1">
        <f t="array" ref="BD759">TRIM(_xlfn.CHOOSECOLS(_xlfn.TEXTSPLIT(AC759,"|",,TRUE),1))</f>
        <v>NULL</v>
      </c>
      <c r="BE759" s="92" t="str" cm="1">
        <f t="array" ref="BE759">TRIM(_xlfn.CHOOSECOLS(_xlfn.TEXTSPLIT(AD759,"|",,TRUE),1))</f>
        <v>NULL</v>
      </c>
      <c r="BF759" s="92" t="str" cm="1">
        <f t="array" ref="BF759">IF(OR(TRIM(AE759)="NULL",ISBLANK(AE759),ISNUMBER(AE759)),AE759,_xlfn.CHOOSECOLS(_xlfn.TEXTSPLIT(AE759,"-",,TRUE),1))</f>
        <v>NULL</v>
      </c>
      <c r="BG759" s="92" t="str" cm="1">
        <f t="array" ref="BG759">IF(OR(TRIM(AE759)="NULL",ISBLANK(AE759),ISNUMBER(AE759)),AE759,_xlfn.CHOOSECOLS(_xlfn.TEXTSPLIT(AE759,"-",,TRUE),2))</f>
        <v>NULL</v>
      </c>
      <c r="BH759" s="95">
        <f t="shared" si="72"/>
        <v>2015</v>
      </c>
      <c r="BI759" s="96">
        <f t="shared" si="73"/>
        <v>6</v>
      </c>
      <c r="BJ759" s="97">
        <f t="shared" si="74"/>
        <v>1</v>
      </c>
      <c r="BK759" s="96">
        <f t="shared" si="75"/>
        <v>2015</v>
      </c>
      <c r="BL759" s="96">
        <f t="shared" si="76"/>
        <v>6</v>
      </c>
      <c r="BM759" s="97">
        <f t="shared" si="77"/>
        <v>1</v>
      </c>
      <c r="BN759" s="93" t="b">
        <f>AND(TRIM(BH759)="NULL", TRIM(BK759)="NULL")</f>
        <v>0</v>
      </c>
      <c r="BO759" s="127" t="s">
        <v>2064</v>
      </c>
      <c r="BP759" s="127" t="s">
        <v>2064</v>
      </c>
    </row>
    <row r="760" spans="1:68" ht="91.5">
      <c r="A760" s="7" t="s">
        <v>2065</v>
      </c>
      <c r="B760" s="1" t="s">
        <v>420</v>
      </c>
      <c r="C760" s="40" t="s">
        <v>2066</v>
      </c>
      <c r="D760" s="6" t="s">
        <v>2067</v>
      </c>
      <c r="E760" s="21" t="s">
        <v>2068</v>
      </c>
      <c r="F760" s="5" t="s">
        <v>63</v>
      </c>
      <c r="G760" s="25" t="s">
        <v>63</v>
      </c>
      <c r="H760" s="25" t="s">
        <v>63</v>
      </c>
      <c r="I760" s="25" t="s">
        <v>63</v>
      </c>
      <c r="J760" s="5">
        <v>39685</v>
      </c>
      <c r="K760" s="6">
        <v>2008</v>
      </c>
      <c r="L760" s="6">
        <v>8</v>
      </c>
      <c r="M760" s="6">
        <v>25</v>
      </c>
      <c r="N760" s="5">
        <v>39698</v>
      </c>
      <c r="O760" s="6">
        <v>2008</v>
      </c>
      <c r="P760" s="6">
        <v>9</v>
      </c>
      <c r="Q760" s="6">
        <v>7</v>
      </c>
      <c r="R760" s="6">
        <v>153</v>
      </c>
      <c r="S760" s="6">
        <v>2</v>
      </c>
      <c r="T760" s="6" t="s">
        <v>63</v>
      </c>
      <c r="U760" s="6" t="s">
        <v>166</v>
      </c>
      <c r="V760" s="6" t="s">
        <v>63</v>
      </c>
      <c r="W760" s="6" t="s">
        <v>63</v>
      </c>
      <c r="X760" s="6" t="s">
        <v>63</v>
      </c>
      <c r="Y760" s="6" t="s">
        <v>63</v>
      </c>
      <c r="Z760" s="6" t="s">
        <v>63</v>
      </c>
      <c r="AA760" s="6">
        <v>8310000000</v>
      </c>
      <c r="AB760" s="6" t="s">
        <v>172</v>
      </c>
      <c r="AC760" s="6" t="s">
        <v>590</v>
      </c>
      <c r="AD760" s="6">
        <v>2008</v>
      </c>
      <c r="AE760" s="6">
        <v>127489</v>
      </c>
      <c r="AH760" s="91" cm="1">
        <f t="array" ref="AH760">IF(OR(TRIM(S760)="NULL",ISBLANK(S760),ISNUMBER(S760)),S760,_xlfn.CHOOSECOLS(_xlfn.TEXTSPLIT(S760,"-",,TRUE),1))</f>
        <v>2</v>
      </c>
      <c r="AI760" s="91" cm="1">
        <f t="array" ref="AI760">IF(OR(TRIM(S760)="NULL",ISBLANK(S760),ISNUMBER(S760)),S760,_xlfn.CHOOSECOLS(_xlfn.TEXTSPLIT(S760,"-",,TRUE),2))</f>
        <v>2</v>
      </c>
      <c r="AJ760" s="91" cm="1">
        <f t="array" ref="AJ760">IF(OR(TRIM(R760)="NULL",ISBLANK(R760),ISNUMBER(R760)),R760,_xlfn.CHOOSECOLS(_xlfn.TEXTSPLIT(R760,"-",,TRUE),1))</f>
        <v>153</v>
      </c>
      <c r="AK760" s="91" cm="1">
        <f t="array" ref="AK760">IF(OR(TRIM(R760)="NULL",ISBLANK(R760),ISNUMBER(R760)),R760,_xlfn.CHOOSECOLS(_xlfn.TEXTSPLIT(R760,"-",,TRUE),2))</f>
        <v>153</v>
      </c>
      <c r="AL760" s="91" t="str" cm="1">
        <f t="array" ref="AL760">IF(OR(TRIM(T760)="NULL",ISBLANK(T760),ISNUMBER(T760)),T760,_xlfn.CHOOSECOLS(_xlfn.TEXTSPLIT(T760,"-",,TRUE),1))</f>
        <v>NULL</v>
      </c>
      <c r="AM760" s="91" t="str" cm="1">
        <f t="array" ref="AM760">IF(OR(TRIM(T760)="NULL",ISBLANK(T760),ISNUMBER(T760)),T760,_xlfn.CHOOSECOLS(_xlfn.TEXTSPLIT(T760,"-",,TRUE),2))</f>
        <v>NULL</v>
      </c>
      <c r="AN760" s="91" t="str" cm="1">
        <f t="array" ref="AN760">IF(OR(TRIM(U760)="NULL",ISBLANK(U760),ISNUMBER(U760)),U760,_xlfn.CHOOSECOLS(_xlfn.TEXTSPLIT(Y760,"-",,TRUE),1))</f>
        <v xml:space="preserve">NULL </v>
      </c>
      <c r="AO760" s="91" t="str" cm="1">
        <f t="array" ref="AO760">IF(OR(TRIM(U760)="NULL",ISBLANK(U760),ISNUMBER(U760)),U760,_xlfn.CHOOSECOLS(_xlfn.TEXTSPLIT(Y760,"-",,TRUE),2))</f>
        <v xml:space="preserve">NULL </v>
      </c>
      <c r="AP760" s="91" t="str" cm="1">
        <f t="array" ref="AP760">IF(OR(TRIM(V760)="NULL",ISBLANK(V760),ISNUMBER(V760)),V760,_xlfn.CHOOSECOLS(_xlfn.TEXTSPLIT(Y760,"-",,TRUE),1))</f>
        <v>NULL</v>
      </c>
      <c r="AQ760" s="91" t="str" cm="1">
        <f t="array" ref="AQ760">IF(OR(TRIM(V760)="NULL",ISBLANK(V760),ISNUMBER(V760)),V760,_xlfn.CHOOSECOLS(_xlfn.TEXTSPLIT(Y760,"-",,TRUE),2))</f>
        <v>NULL</v>
      </c>
      <c r="AR760" s="99" t="str" cm="1">
        <f t="array" ref="AR760">IF(OR(TRIM(W760)="NULL",ISBLANK(W760),ISNUMBER(W760)), W760, IF(AND(ISNUMBER(FIND("|", W760))=TRUE, ISNUMBER(FIND("-", W760))=FALSE), W760, IF(AND(ISNUMBER(FIND("|", W760))=FALSE, ISNUMBER(FIND("-", W760))=TRUE),_xlfn.CHOOSECOLS(_xlfn.TEXTSPLIT(W760,"-", "|",,TRUE),1), _xlfn.CONCAT(_xlfn.CHOOSECOLS(_xlfn.TEXTSPLIT(SUBSTITUTE(W760, "-", "|"), "|"),1),"|", _xlfn.CHOOSECOLS(_xlfn.TEXTSPLIT(SUBSTITUTE(W760, "-", "|"), "|"), 3)))))</f>
        <v>NULL</v>
      </c>
      <c r="AS760" s="99" t="str" cm="1">
        <f t="array" ref="AS760">IF(OR(TRIM(W760)="NULL",ISBLANK(W760),ISNUMBER(W760)), W760, IF(AND(ISNUMBER(FIND("|", W760))=TRUE, ISNUMBER(FIND("-", W760))=FALSE), W760, IF(AND(ISNUMBER(FIND("|", W760))=FALSE, ISNUMBER(FIND("-", W760))=TRUE),_xlfn.CHOOSECOLS(_xlfn.TEXTSPLIT(W760,"-", "|",,TRUE),2), _xlfn.CONCAT(_xlfn.CHOOSECOLS(_xlfn.TEXTSPLIT(SUBSTITUTE(W760, "-", "|"), "|"),2),"|", _xlfn.CHOOSECOLS(_xlfn.TEXTSPLIT(SUBSTITUTE(W760, "-", "|"), "|"), 4)))))</f>
        <v>NULL</v>
      </c>
      <c r="AT760" s="92" t="str" cm="1">
        <f t="array" ref="AT760">TRIM(_xlfn.CHOOSECOLS(_xlfn.TEXTSPLIT(AR760,"|",,TRUE),1))</f>
        <v>NULL</v>
      </c>
      <c r="AU760" s="92" t="str" cm="1">
        <f t="array" ref="AU760">TRIM(_xlfn.CHOOSECOLS(_xlfn.TEXTSPLIT(AS760,"|",,TRUE),1))</f>
        <v>NULL</v>
      </c>
      <c r="AV760" s="92" t="str" cm="1">
        <f t="array" ref="AV760">TRIM(_xlfn.CHOOSECOLS(_xlfn.TEXTSPLIT(AB760,"|",,TRUE),1))</f>
        <v>USD</v>
      </c>
      <c r="AW760" s="92" t="str" cm="1">
        <f t="array" ref="AW760">TRIM(_xlfn.CHOOSECOLS(_xlfn.TEXTSPLIT(Y760,"|",,TRUE),1))</f>
        <v>NULL</v>
      </c>
      <c r="AX760" s="92" t="str" cm="1">
        <f t="array" ref="AX760">TRIM(_xlfn.CHOOSECOLS(_xlfn.TEXTSPLIT(Z760,"|",,TRUE),1))</f>
        <v>NULL</v>
      </c>
      <c r="AY760" s="99" cm="1">
        <f t="array" ref="AY760">IF(OR(TRIM(AA760)="NULL",ISBLANK(AA760),ISNUMBER(AA760)), AA760, IF(AND(ISNUMBER(FIND("|", AA760))=TRUE, ISNUMBER(FIND("-", AA760))=FALSE), AA760, IF(AND(ISNUMBER(FIND("|", AA760))=FALSE, ISNUMBER(FIND("-", AA760))=TRUE),_xlfn.CHOOSECOLS(_xlfn.TEXTSPLIT(AA760,"-", "|",,TRUE),1), _xlfn.CONCAT(_xlfn.CHOOSECOLS(_xlfn.TEXTSPLIT(SUBSTITUTE(AA760, "-", "|"), "|"),1),"|", _xlfn.CHOOSECOLS(_xlfn.TEXTSPLIT(SUBSTITUTE(AA760, "-", "|"), "|"), 3)))))</f>
        <v>8310000000</v>
      </c>
      <c r="AZ760" s="99" cm="1">
        <f t="array" ref="AZ760">IF(OR(TRIM(AA760)="NULL",ISBLANK(AA760),ISNUMBER(AA760)), AA760, IF(AND(ISNUMBER(FIND("|", AA760))=TRUE, ISNUMBER(FIND("-", AA760))=FALSE), AA760, IF(AND(ISNUMBER(FIND("|", AA760))=FALSE, ISNUMBER(FIND("-", AA760))=TRUE),_xlfn.CHOOSECOLS(_xlfn.TEXTSPLIT(AA760,"-", "|",,TRUE),2), _xlfn.CONCAT(_xlfn.CHOOSECOLS(_xlfn.TEXTSPLIT(SUBSTITUTE(AA760, "-", "|"), "|"),2),"|", _xlfn.CHOOSECOLS(_xlfn.TEXTSPLIT(SUBSTITUTE(AA760, "-", "|"), "|"), 4)))))</f>
        <v>8310000000</v>
      </c>
      <c r="BA760" s="92" t="str" cm="1">
        <f t="array" ref="BA760">TRIM(_xlfn.CHOOSECOLS(_xlfn.TEXTSPLIT(AY760,"|",,TRUE),1))</f>
        <v>8310000000</v>
      </c>
      <c r="BB760" s="92" t="str" cm="1">
        <f t="array" ref="BB760">TRIM(_xlfn.CHOOSECOLS(_xlfn.TEXTSPLIT(AZ760,"|",,TRUE),1))</f>
        <v>8310000000</v>
      </c>
      <c r="BC760" s="92" t="str" cm="1">
        <f t="array" ref="BC760">TRIM(_xlfn.CHOOSECOLS(_xlfn.TEXTSPLIT(AB760,"|",,TRUE),1))</f>
        <v>USD</v>
      </c>
      <c r="BD760" s="92" t="str" cm="1">
        <f t="array" ref="BD760">TRIM(_xlfn.CHOOSECOLS(_xlfn.TEXTSPLIT(AC760,"|",,TRUE),1))</f>
        <v>YES</v>
      </c>
      <c r="BE760" s="92" t="str" cm="1">
        <f t="array" ref="BE760">TRIM(_xlfn.CHOOSECOLS(_xlfn.TEXTSPLIT(AD760,"|",,TRUE),1))</f>
        <v>2008</v>
      </c>
      <c r="BF760" s="92" cm="1">
        <f t="array" ref="BF760">IF(OR(TRIM(AE760)="NULL",ISBLANK(AE760),ISNUMBER(AE760)),AE760,_xlfn.CHOOSECOLS(_xlfn.TEXTSPLIT(AE760,"-",,TRUE),1))</f>
        <v>127489</v>
      </c>
      <c r="BG760" s="92" cm="1">
        <f t="array" ref="BG760">IF(OR(TRIM(AE760)="NULL",ISBLANK(AE760),ISNUMBER(AE760)),AE760,_xlfn.CHOOSECOLS(_xlfn.TEXTSPLIT(AE760,"-",,TRUE),2))</f>
        <v>127489</v>
      </c>
      <c r="BH760" s="95">
        <f t="shared" si="72"/>
        <v>2008</v>
      </c>
      <c r="BI760" s="96">
        <f t="shared" si="73"/>
        <v>8</v>
      </c>
      <c r="BJ760" s="97">
        <f t="shared" si="74"/>
        <v>25</v>
      </c>
      <c r="BK760" s="96">
        <f t="shared" si="75"/>
        <v>2008</v>
      </c>
      <c r="BL760" s="96">
        <f t="shared" si="76"/>
        <v>9</v>
      </c>
      <c r="BM760" s="97">
        <f t="shared" si="77"/>
        <v>7</v>
      </c>
      <c r="BN760" s="93" t="b">
        <f>AND(TRIM(BH760)="NULL", TRIM(BK760)="NULL")</f>
        <v>0</v>
      </c>
      <c r="BO760" s="127" t="s">
        <v>2069</v>
      </c>
      <c r="BP760" s="127" t="s">
        <v>2069</v>
      </c>
    </row>
    <row r="761" spans="1:68">
      <c r="A761" s="7" t="s">
        <v>2070</v>
      </c>
      <c r="B761" s="1" t="s">
        <v>420</v>
      </c>
      <c r="C761" s="40" t="s">
        <v>2071</v>
      </c>
      <c r="D761" s="6" t="s">
        <v>2072</v>
      </c>
      <c r="E761" s="21" t="s">
        <v>2073</v>
      </c>
      <c r="F761" s="5" t="s">
        <v>63</v>
      </c>
      <c r="G761" s="25" t="s">
        <v>63</v>
      </c>
      <c r="H761" s="25" t="s">
        <v>63</v>
      </c>
      <c r="I761" s="25" t="s">
        <v>63</v>
      </c>
      <c r="J761" s="5">
        <v>33869</v>
      </c>
      <c r="K761" s="6">
        <v>1992</v>
      </c>
      <c r="L761" s="6">
        <v>9</v>
      </c>
      <c r="M761" s="6">
        <v>22</v>
      </c>
      <c r="N761" s="5">
        <v>33873</v>
      </c>
      <c r="O761" s="6">
        <v>1992</v>
      </c>
      <c r="P761" s="6">
        <v>9</v>
      </c>
      <c r="Q761" s="6">
        <v>26</v>
      </c>
      <c r="R761" s="6">
        <v>2</v>
      </c>
      <c r="S761" s="6" t="s">
        <v>63</v>
      </c>
      <c r="T761" s="6" t="s">
        <v>63</v>
      </c>
      <c r="U761" s="6" t="s">
        <v>166</v>
      </c>
      <c r="V761" s="6" t="s">
        <v>63</v>
      </c>
      <c r="W761" s="6" t="s">
        <v>63</v>
      </c>
      <c r="X761" s="6" t="s">
        <v>63</v>
      </c>
      <c r="Y761" s="6" t="s">
        <v>63</v>
      </c>
      <c r="Z761" s="6" t="s">
        <v>63</v>
      </c>
      <c r="AA761" s="6" t="s">
        <v>63</v>
      </c>
      <c r="AB761" s="6" t="s">
        <v>63</v>
      </c>
      <c r="AC761" s="6" t="s">
        <v>63</v>
      </c>
      <c r="AD761" s="6" t="s">
        <v>63</v>
      </c>
      <c r="AE761" s="6">
        <v>5</v>
      </c>
      <c r="AH761" s="91" t="str" cm="1">
        <f t="array" ref="AH761">IF(OR(TRIM(S761)="NULL",ISBLANK(S761),ISNUMBER(S761)),S761,_xlfn.CHOOSECOLS(_xlfn.TEXTSPLIT(S761,"-",,TRUE),1))</f>
        <v>NULL</v>
      </c>
      <c r="AI761" s="91" t="str" cm="1">
        <f t="array" ref="AI761">IF(OR(TRIM(S761)="NULL",ISBLANK(S761),ISNUMBER(S761)),S761,_xlfn.CHOOSECOLS(_xlfn.TEXTSPLIT(S761,"-",,TRUE),2))</f>
        <v>NULL</v>
      </c>
      <c r="AJ761" s="91" cm="1">
        <f t="array" ref="AJ761">IF(OR(TRIM(R761)="NULL",ISBLANK(R761),ISNUMBER(R761)),R761,_xlfn.CHOOSECOLS(_xlfn.TEXTSPLIT(R761,"-",,TRUE),1))</f>
        <v>2</v>
      </c>
      <c r="AK761" s="91" cm="1">
        <f t="array" ref="AK761">IF(OR(TRIM(R761)="NULL",ISBLANK(R761),ISNUMBER(R761)),R761,_xlfn.CHOOSECOLS(_xlfn.TEXTSPLIT(R761,"-",,TRUE),2))</f>
        <v>2</v>
      </c>
      <c r="AL761" s="91" t="str" cm="1">
        <f t="array" ref="AL761">IF(OR(TRIM(T761)="NULL",ISBLANK(T761),ISNUMBER(T761)),T761,_xlfn.CHOOSECOLS(_xlfn.TEXTSPLIT(T761,"-",,TRUE),1))</f>
        <v>NULL</v>
      </c>
      <c r="AM761" s="91" t="str" cm="1">
        <f t="array" ref="AM761">IF(OR(TRIM(T761)="NULL",ISBLANK(T761),ISNUMBER(T761)),T761,_xlfn.CHOOSECOLS(_xlfn.TEXTSPLIT(T761,"-",,TRUE),2))</f>
        <v>NULL</v>
      </c>
      <c r="AN761" s="91" t="str" cm="1">
        <f t="array" ref="AN761">IF(OR(TRIM(U761)="NULL",ISBLANK(U761),ISNUMBER(U761)),U761,_xlfn.CHOOSECOLS(_xlfn.TEXTSPLIT(Y761,"-",,TRUE),1))</f>
        <v xml:space="preserve">NULL </v>
      </c>
      <c r="AO761" s="91" t="str" cm="1">
        <f t="array" ref="AO761">IF(OR(TRIM(U761)="NULL",ISBLANK(U761),ISNUMBER(U761)),U761,_xlfn.CHOOSECOLS(_xlfn.TEXTSPLIT(Y761,"-",,TRUE),2))</f>
        <v xml:space="preserve">NULL </v>
      </c>
      <c r="AP761" s="91" t="str" cm="1">
        <f t="array" ref="AP761">IF(OR(TRIM(V761)="NULL",ISBLANK(V761),ISNUMBER(V761)),V761,_xlfn.CHOOSECOLS(_xlfn.TEXTSPLIT(Y761,"-",,TRUE),1))</f>
        <v>NULL</v>
      </c>
      <c r="AQ761" s="91" t="str" cm="1">
        <f t="array" ref="AQ761">IF(OR(TRIM(V761)="NULL",ISBLANK(V761),ISNUMBER(V761)),V761,_xlfn.CHOOSECOLS(_xlfn.TEXTSPLIT(Y761,"-",,TRUE),2))</f>
        <v>NULL</v>
      </c>
      <c r="AR761" s="99" t="str" cm="1">
        <f t="array" ref="AR761">IF(OR(TRIM(W761)="NULL",ISBLANK(W761),ISNUMBER(W761)), W761, IF(AND(ISNUMBER(FIND("|", W761))=TRUE, ISNUMBER(FIND("-", W761))=FALSE), W761, IF(AND(ISNUMBER(FIND("|", W761))=FALSE, ISNUMBER(FIND("-", W761))=TRUE),_xlfn.CHOOSECOLS(_xlfn.TEXTSPLIT(W761,"-", "|",,TRUE),1), _xlfn.CONCAT(_xlfn.CHOOSECOLS(_xlfn.TEXTSPLIT(SUBSTITUTE(W761, "-", "|"), "|"),1),"|", _xlfn.CHOOSECOLS(_xlfn.TEXTSPLIT(SUBSTITUTE(W761, "-", "|"), "|"), 3)))))</f>
        <v>NULL</v>
      </c>
      <c r="AS761" s="99" t="str" cm="1">
        <f t="array" ref="AS761">IF(OR(TRIM(W761)="NULL",ISBLANK(W761),ISNUMBER(W761)), W761, IF(AND(ISNUMBER(FIND("|", W761))=TRUE, ISNUMBER(FIND("-", W761))=FALSE), W761, IF(AND(ISNUMBER(FIND("|", W761))=FALSE, ISNUMBER(FIND("-", W761))=TRUE),_xlfn.CHOOSECOLS(_xlfn.TEXTSPLIT(W761,"-", "|",,TRUE),2), _xlfn.CONCAT(_xlfn.CHOOSECOLS(_xlfn.TEXTSPLIT(SUBSTITUTE(W761, "-", "|"), "|"),2),"|", _xlfn.CHOOSECOLS(_xlfn.TEXTSPLIT(SUBSTITUTE(W761, "-", "|"), "|"), 4)))))</f>
        <v>NULL</v>
      </c>
      <c r="AT761" s="92" t="str" cm="1">
        <f t="array" ref="AT761">TRIM(_xlfn.CHOOSECOLS(_xlfn.TEXTSPLIT(AR761,"|",,TRUE),1))</f>
        <v>NULL</v>
      </c>
      <c r="AU761" s="92" t="str" cm="1">
        <f t="array" ref="AU761">TRIM(_xlfn.CHOOSECOLS(_xlfn.TEXTSPLIT(AS761,"|",,TRUE),1))</f>
        <v>NULL</v>
      </c>
      <c r="AV761" s="92" t="str" cm="1">
        <f t="array" ref="AV761">TRIM(_xlfn.CHOOSECOLS(_xlfn.TEXTSPLIT(AB761,"|",,TRUE),1))</f>
        <v>NULL</v>
      </c>
      <c r="AW761" s="92" t="str" cm="1">
        <f t="array" ref="AW761">TRIM(_xlfn.CHOOSECOLS(_xlfn.TEXTSPLIT(Y761,"|",,TRUE),1))</f>
        <v>NULL</v>
      </c>
      <c r="AX761" s="92" t="str" cm="1">
        <f t="array" ref="AX761">TRIM(_xlfn.CHOOSECOLS(_xlfn.TEXTSPLIT(Z761,"|",,TRUE),1))</f>
        <v>NULL</v>
      </c>
      <c r="AY761" s="99" t="str" cm="1">
        <f t="array" ref="AY761">IF(OR(TRIM(AA761)="NULL",ISBLANK(AA761),ISNUMBER(AA761)), AA761, IF(AND(ISNUMBER(FIND("|", AA761))=TRUE, ISNUMBER(FIND("-", AA761))=FALSE), AA761, IF(AND(ISNUMBER(FIND("|", AA761))=FALSE, ISNUMBER(FIND("-", AA761))=TRUE),_xlfn.CHOOSECOLS(_xlfn.TEXTSPLIT(AA761,"-", "|",,TRUE),1), _xlfn.CONCAT(_xlfn.CHOOSECOLS(_xlfn.TEXTSPLIT(SUBSTITUTE(AA761, "-", "|"), "|"),1),"|", _xlfn.CHOOSECOLS(_xlfn.TEXTSPLIT(SUBSTITUTE(AA761, "-", "|"), "|"), 3)))))</f>
        <v>NULL</v>
      </c>
      <c r="AZ761" s="99" t="str" cm="1">
        <f t="array" ref="AZ761">IF(OR(TRIM(AA761)="NULL",ISBLANK(AA761),ISNUMBER(AA761)), AA761, IF(AND(ISNUMBER(FIND("|", AA761))=TRUE, ISNUMBER(FIND("-", AA761))=FALSE), AA761, IF(AND(ISNUMBER(FIND("|", AA761))=FALSE, ISNUMBER(FIND("-", AA761))=TRUE),_xlfn.CHOOSECOLS(_xlfn.TEXTSPLIT(AA761,"-", "|",,TRUE),2), _xlfn.CONCAT(_xlfn.CHOOSECOLS(_xlfn.TEXTSPLIT(SUBSTITUTE(AA761, "-", "|"), "|"),2),"|", _xlfn.CHOOSECOLS(_xlfn.TEXTSPLIT(SUBSTITUTE(AA761, "-", "|"), "|"), 4)))))</f>
        <v>NULL</v>
      </c>
      <c r="BA761" s="92" t="str" cm="1">
        <f t="array" ref="BA761">TRIM(_xlfn.CHOOSECOLS(_xlfn.TEXTSPLIT(AY761,"|",,TRUE),1))</f>
        <v>NULL</v>
      </c>
      <c r="BB761" s="92" t="str" cm="1">
        <f t="array" ref="BB761">TRIM(_xlfn.CHOOSECOLS(_xlfn.TEXTSPLIT(AZ761,"|",,TRUE),1))</f>
        <v>NULL</v>
      </c>
      <c r="BC761" s="92" t="str" cm="1">
        <f t="array" ref="BC761">TRIM(_xlfn.CHOOSECOLS(_xlfn.TEXTSPLIT(AB761,"|",,TRUE),1))</f>
        <v>NULL</v>
      </c>
      <c r="BD761" s="92" t="str" cm="1">
        <f t="array" ref="BD761">TRIM(_xlfn.CHOOSECOLS(_xlfn.TEXTSPLIT(AC761,"|",,TRUE),1))</f>
        <v>NULL</v>
      </c>
      <c r="BE761" s="92" t="str" cm="1">
        <f t="array" ref="BE761">TRIM(_xlfn.CHOOSECOLS(_xlfn.TEXTSPLIT(AD761,"|",,TRUE),1))</f>
        <v>NULL</v>
      </c>
      <c r="BF761" s="92" cm="1">
        <f t="array" ref="BF761">IF(OR(TRIM(AE761)="NULL",ISBLANK(AE761),ISNUMBER(AE761)),AE761,_xlfn.CHOOSECOLS(_xlfn.TEXTSPLIT(AE761,"-",,TRUE),1))</f>
        <v>5</v>
      </c>
      <c r="BG761" s="92" cm="1">
        <f t="array" ref="BG761">IF(OR(TRIM(AE761)="NULL",ISBLANK(AE761),ISNUMBER(AE761)),AE761,_xlfn.CHOOSECOLS(_xlfn.TEXTSPLIT(AE761,"-",,TRUE),2))</f>
        <v>5</v>
      </c>
      <c r="BH761" s="95">
        <f t="shared" si="72"/>
        <v>1992</v>
      </c>
      <c r="BI761" s="96">
        <f t="shared" si="73"/>
        <v>9</v>
      </c>
      <c r="BJ761" s="97">
        <f t="shared" si="74"/>
        <v>22</v>
      </c>
      <c r="BK761" s="96">
        <f t="shared" si="75"/>
        <v>1992</v>
      </c>
      <c r="BL761" s="96">
        <f t="shared" si="76"/>
        <v>9</v>
      </c>
      <c r="BM761" s="97">
        <f t="shared" si="77"/>
        <v>26</v>
      </c>
      <c r="BN761" s="93" t="b">
        <f>AND(TRIM(BH761)="NULL", TRIM(BK761)="NULL")</f>
        <v>0</v>
      </c>
      <c r="BO761" s="127" t="s">
        <v>435</v>
      </c>
      <c r="BP761" s="127" t="s">
        <v>435</v>
      </c>
    </row>
    <row r="762" spans="1:68">
      <c r="A762" s="7" t="s">
        <v>2074</v>
      </c>
      <c r="B762" s="1" t="s">
        <v>158</v>
      </c>
      <c r="C762" s="40" t="s">
        <v>2075</v>
      </c>
      <c r="D762" s="6" t="s">
        <v>2076</v>
      </c>
      <c r="E762" s="21" t="s">
        <v>1920</v>
      </c>
      <c r="F762" s="5" t="s">
        <v>63</v>
      </c>
      <c r="G762" s="25" t="s">
        <v>63</v>
      </c>
      <c r="H762" s="25" t="s">
        <v>63</v>
      </c>
      <c r="I762" s="25" t="s">
        <v>63</v>
      </c>
      <c r="J762" s="5">
        <v>36345</v>
      </c>
      <c r="K762" s="6">
        <v>1999</v>
      </c>
      <c r="L762" s="6">
        <v>7</v>
      </c>
      <c r="M762" s="6">
        <v>4</v>
      </c>
      <c r="N762" s="5">
        <v>36346</v>
      </c>
      <c r="O762" s="6">
        <v>1999</v>
      </c>
      <c r="P762" s="6">
        <v>7</v>
      </c>
      <c r="Q762" s="6">
        <v>5</v>
      </c>
      <c r="R762" s="6">
        <v>4</v>
      </c>
      <c r="S762" s="6">
        <v>70</v>
      </c>
      <c r="T762" s="6" t="s">
        <v>63</v>
      </c>
      <c r="U762" s="6" t="s">
        <v>166</v>
      </c>
      <c r="V762" s="6" t="s">
        <v>63</v>
      </c>
      <c r="W762" s="6" t="s">
        <v>63</v>
      </c>
      <c r="X762" s="6" t="s">
        <v>63</v>
      </c>
      <c r="Y762" s="6" t="s">
        <v>63</v>
      </c>
      <c r="Z762" s="6" t="s">
        <v>63</v>
      </c>
      <c r="AA762" s="6">
        <v>100000000</v>
      </c>
      <c r="AB762" s="6" t="s">
        <v>172</v>
      </c>
      <c r="AC762" s="6" t="s">
        <v>608</v>
      </c>
      <c r="AD762" s="6" t="s">
        <v>63</v>
      </c>
      <c r="AE762" s="6" t="s">
        <v>63</v>
      </c>
      <c r="AH762" s="91" cm="1">
        <f t="array" ref="AH762">IF(OR(TRIM(S762)="NULL",ISBLANK(S762),ISNUMBER(S762)),S762,_xlfn.CHOOSECOLS(_xlfn.TEXTSPLIT(S762,"-",,TRUE),1))</f>
        <v>70</v>
      </c>
      <c r="AI762" s="91" cm="1">
        <f t="array" ref="AI762">IF(OR(TRIM(S762)="NULL",ISBLANK(S762),ISNUMBER(S762)),S762,_xlfn.CHOOSECOLS(_xlfn.TEXTSPLIT(S762,"-",,TRUE),2))</f>
        <v>70</v>
      </c>
      <c r="AJ762" s="91" cm="1">
        <f t="array" ref="AJ762">IF(OR(TRIM(R762)="NULL",ISBLANK(R762),ISNUMBER(R762)),R762,_xlfn.CHOOSECOLS(_xlfn.TEXTSPLIT(R762,"-",,TRUE),1))</f>
        <v>4</v>
      </c>
      <c r="AK762" s="91" cm="1">
        <f t="array" ref="AK762">IF(OR(TRIM(R762)="NULL",ISBLANK(R762),ISNUMBER(R762)),R762,_xlfn.CHOOSECOLS(_xlfn.TEXTSPLIT(R762,"-",,TRUE),2))</f>
        <v>4</v>
      </c>
      <c r="AL762" s="91" t="str" cm="1">
        <f t="array" ref="AL762">IF(OR(TRIM(T762)="NULL",ISBLANK(T762),ISNUMBER(T762)),T762,_xlfn.CHOOSECOLS(_xlfn.TEXTSPLIT(T762,"-",,TRUE),1))</f>
        <v>NULL</v>
      </c>
      <c r="AM762" s="91" t="str" cm="1">
        <f t="array" ref="AM762">IF(OR(TRIM(T762)="NULL",ISBLANK(T762),ISNUMBER(T762)),T762,_xlfn.CHOOSECOLS(_xlfn.TEXTSPLIT(T762,"-",,TRUE),2))</f>
        <v>NULL</v>
      </c>
      <c r="AN762" s="91" t="str" cm="1">
        <f t="array" ref="AN762">IF(OR(TRIM(U762)="NULL",ISBLANK(U762),ISNUMBER(U762)),U762,_xlfn.CHOOSECOLS(_xlfn.TEXTSPLIT(Y762,"-",,TRUE),1))</f>
        <v xml:space="preserve">NULL </v>
      </c>
      <c r="AO762" s="91" t="str" cm="1">
        <f t="array" ref="AO762">IF(OR(TRIM(U762)="NULL",ISBLANK(U762),ISNUMBER(U762)),U762,_xlfn.CHOOSECOLS(_xlfn.TEXTSPLIT(Y762,"-",,TRUE),2))</f>
        <v xml:space="preserve">NULL </v>
      </c>
      <c r="AP762" s="91" t="str" cm="1">
        <f t="array" ref="AP762">IF(OR(TRIM(V762)="NULL",ISBLANK(V762),ISNUMBER(V762)),V762,_xlfn.CHOOSECOLS(_xlfn.TEXTSPLIT(Y762,"-",,TRUE),1))</f>
        <v>NULL</v>
      </c>
      <c r="AQ762" s="91" t="str" cm="1">
        <f t="array" ref="AQ762">IF(OR(TRIM(V762)="NULL",ISBLANK(V762),ISNUMBER(V762)),V762,_xlfn.CHOOSECOLS(_xlfn.TEXTSPLIT(Y762,"-",,TRUE),2))</f>
        <v>NULL</v>
      </c>
      <c r="AR762" s="99" t="str" cm="1">
        <f t="array" ref="AR762">IF(OR(TRIM(W762)="NULL",ISBLANK(W762),ISNUMBER(W762)), W762, IF(AND(ISNUMBER(FIND("|", W762))=TRUE, ISNUMBER(FIND("-", W762))=FALSE), W762, IF(AND(ISNUMBER(FIND("|", W762))=FALSE, ISNUMBER(FIND("-", W762))=TRUE),_xlfn.CHOOSECOLS(_xlfn.TEXTSPLIT(W762,"-", "|",,TRUE),1), _xlfn.CONCAT(_xlfn.CHOOSECOLS(_xlfn.TEXTSPLIT(SUBSTITUTE(W762, "-", "|"), "|"),1),"|", _xlfn.CHOOSECOLS(_xlfn.TEXTSPLIT(SUBSTITUTE(W762, "-", "|"), "|"), 3)))))</f>
        <v>NULL</v>
      </c>
      <c r="AS762" s="99" t="str" cm="1">
        <f t="array" ref="AS762">IF(OR(TRIM(W762)="NULL",ISBLANK(W762),ISNUMBER(W762)), W762, IF(AND(ISNUMBER(FIND("|", W762))=TRUE, ISNUMBER(FIND("-", W762))=FALSE), W762, IF(AND(ISNUMBER(FIND("|", W762))=FALSE, ISNUMBER(FIND("-", W762))=TRUE),_xlfn.CHOOSECOLS(_xlfn.TEXTSPLIT(W762,"-", "|",,TRUE),2), _xlfn.CONCAT(_xlfn.CHOOSECOLS(_xlfn.TEXTSPLIT(SUBSTITUTE(W762, "-", "|"), "|"),2),"|", _xlfn.CHOOSECOLS(_xlfn.TEXTSPLIT(SUBSTITUTE(W762, "-", "|"), "|"), 4)))))</f>
        <v>NULL</v>
      </c>
      <c r="AT762" s="92" t="str" cm="1">
        <f t="array" ref="AT762">TRIM(_xlfn.CHOOSECOLS(_xlfn.TEXTSPLIT(AR762,"|",,TRUE),1))</f>
        <v>NULL</v>
      </c>
      <c r="AU762" s="92" t="str" cm="1">
        <f t="array" ref="AU762">TRIM(_xlfn.CHOOSECOLS(_xlfn.TEXTSPLIT(AS762,"|",,TRUE),1))</f>
        <v>NULL</v>
      </c>
      <c r="AV762" s="92" t="str" cm="1">
        <f t="array" ref="AV762">TRIM(_xlfn.CHOOSECOLS(_xlfn.TEXTSPLIT(AB762,"|",,TRUE),1))</f>
        <v>USD</v>
      </c>
      <c r="AW762" s="92" t="str" cm="1">
        <f t="array" ref="AW762">TRIM(_xlfn.CHOOSECOLS(_xlfn.TEXTSPLIT(Y762,"|",,TRUE),1))</f>
        <v>NULL</v>
      </c>
      <c r="AX762" s="92" t="str" cm="1">
        <f t="array" ref="AX762">TRIM(_xlfn.CHOOSECOLS(_xlfn.TEXTSPLIT(Z762,"|",,TRUE),1))</f>
        <v>NULL</v>
      </c>
      <c r="AY762" s="99" cm="1">
        <f t="array" ref="AY762">IF(OR(TRIM(AA762)="NULL",ISBLANK(AA762),ISNUMBER(AA762)), AA762, IF(AND(ISNUMBER(FIND("|", AA762))=TRUE, ISNUMBER(FIND("-", AA762))=FALSE), AA762, IF(AND(ISNUMBER(FIND("|", AA762))=FALSE, ISNUMBER(FIND("-", AA762))=TRUE),_xlfn.CHOOSECOLS(_xlfn.TEXTSPLIT(AA762,"-", "|",,TRUE),1), _xlfn.CONCAT(_xlfn.CHOOSECOLS(_xlfn.TEXTSPLIT(SUBSTITUTE(AA762, "-", "|"), "|"),1),"|", _xlfn.CHOOSECOLS(_xlfn.TEXTSPLIT(SUBSTITUTE(AA762, "-", "|"), "|"), 3)))))</f>
        <v>100000000</v>
      </c>
      <c r="AZ762" s="99" cm="1">
        <f t="array" ref="AZ762">IF(OR(TRIM(AA762)="NULL",ISBLANK(AA762),ISNUMBER(AA762)), AA762, IF(AND(ISNUMBER(FIND("|", AA762))=TRUE, ISNUMBER(FIND("-", AA762))=FALSE), AA762, IF(AND(ISNUMBER(FIND("|", AA762))=FALSE, ISNUMBER(FIND("-", AA762))=TRUE),_xlfn.CHOOSECOLS(_xlfn.TEXTSPLIT(AA762,"-", "|",,TRUE),2), _xlfn.CONCAT(_xlfn.CHOOSECOLS(_xlfn.TEXTSPLIT(SUBSTITUTE(AA762, "-", "|"), "|"),2),"|", _xlfn.CHOOSECOLS(_xlfn.TEXTSPLIT(SUBSTITUTE(AA762, "-", "|"), "|"), 4)))))</f>
        <v>100000000</v>
      </c>
      <c r="BA762" s="92" t="str" cm="1">
        <f t="array" ref="BA762">TRIM(_xlfn.CHOOSECOLS(_xlfn.TEXTSPLIT(AY762,"|",,TRUE),1))</f>
        <v>100000000</v>
      </c>
      <c r="BB762" s="92" t="str" cm="1">
        <f t="array" ref="BB762">TRIM(_xlfn.CHOOSECOLS(_xlfn.TEXTSPLIT(AZ762,"|",,TRUE),1))</f>
        <v>100000000</v>
      </c>
      <c r="BC762" s="92" t="str" cm="1">
        <f t="array" ref="BC762">TRIM(_xlfn.CHOOSECOLS(_xlfn.TEXTSPLIT(AB762,"|",,TRUE),1))</f>
        <v>USD</v>
      </c>
      <c r="BD762" s="92" t="str" cm="1">
        <f t="array" ref="BD762">TRIM(_xlfn.CHOOSECOLS(_xlfn.TEXTSPLIT(AC762,"|",,TRUE),1))</f>
        <v>NO</v>
      </c>
      <c r="BE762" s="92" t="str" cm="1">
        <f t="array" ref="BE762">TRIM(_xlfn.CHOOSECOLS(_xlfn.TEXTSPLIT(AD762,"|",,TRUE),1))</f>
        <v>NULL</v>
      </c>
      <c r="BF762" s="92" t="str" cm="1">
        <f t="array" ref="BF762">IF(OR(TRIM(AE762)="NULL",ISBLANK(AE762),ISNUMBER(AE762)),AE762,_xlfn.CHOOSECOLS(_xlfn.TEXTSPLIT(AE762,"-",,TRUE),1))</f>
        <v>NULL</v>
      </c>
      <c r="BG762" s="92" t="str" cm="1">
        <f t="array" ref="BG762">IF(OR(TRIM(AE762)="NULL",ISBLANK(AE762),ISNUMBER(AE762)),AE762,_xlfn.CHOOSECOLS(_xlfn.TEXTSPLIT(AE762,"-",,TRUE),2))</f>
        <v>NULL</v>
      </c>
      <c r="BH762" s="95">
        <f t="shared" si="72"/>
        <v>1999</v>
      </c>
      <c r="BI762" s="96">
        <f t="shared" si="73"/>
        <v>7</v>
      </c>
      <c r="BJ762" s="97">
        <f t="shared" si="74"/>
        <v>4</v>
      </c>
      <c r="BK762" s="96">
        <f t="shared" si="75"/>
        <v>1999</v>
      </c>
      <c r="BL762" s="96">
        <f t="shared" si="76"/>
        <v>7</v>
      </c>
      <c r="BM762" s="97">
        <f t="shared" si="77"/>
        <v>5</v>
      </c>
      <c r="BN762" s="93" t="b">
        <f>AND(TRIM(BH762)="NULL", TRIM(BK762)="NULL")</f>
        <v>0</v>
      </c>
      <c r="BO762" s="127" t="s">
        <v>1198</v>
      </c>
      <c r="BP762" s="127" t="s">
        <v>1198</v>
      </c>
    </row>
    <row r="763" spans="1:68">
      <c r="A763" s="7" t="s">
        <v>2077</v>
      </c>
      <c r="B763" s="1" t="s">
        <v>420</v>
      </c>
      <c r="C763" s="40" t="s">
        <v>2078</v>
      </c>
      <c r="D763" s="6" t="s">
        <v>2079</v>
      </c>
      <c r="E763" s="21" t="s">
        <v>464</v>
      </c>
      <c r="F763" s="5" t="s">
        <v>63</v>
      </c>
      <c r="G763" s="25" t="s">
        <v>63</v>
      </c>
      <c r="H763" s="25" t="s">
        <v>63</v>
      </c>
      <c r="I763" s="25" t="s">
        <v>63</v>
      </c>
      <c r="J763" s="5">
        <v>36503</v>
      </c>
      <c r="K763" s="6">
        <v>1999</v>
      </c>
      <c r="L763" s="6">
        <v>12</v>
      </c>
      <c r="M763" s="6">
        <v>9</v>
      </c>
      <c r="N763" s="5">
        <v>36510</v>
      </c>
      <c r="O763" s="6">
        <v>1999</v>
      </c>
      <c r="P763" s="6">
        <v>12</v>
      </c>
      <c r="Q763" s="6">
        <v>16</v>
      </c>
      <c r="R763" s="6">
        <v>0</v>
      </c>
      <c r="S763" s="6" t="s">
        <v>63</v>
      </c>
      <c r="T763" s="6" t="s">
        <v>63</v>
      </c>
      <c r="U763" s="6" t="s">
        <v>166</v>
      </c>
      <c r="V763" s="6" t="s">
        <v>63</v>
      </c>
      <c r="W763" s="6" t="s">
        <v>63</v>
      </c>
      <c r="X763" s="6" t="s">
        <v>63</v>
      </c>
      <c r="Y763" s="6" t="s">
        <v>63</v>
      </c>
      <c r="Z763" s="6" t="s">
        <v>63</v>
      </c>
      <c r="AA763" s="6" t="s">
        <v>63</v>
      </c>
      <c r="AB763" s="6" t="s">
        <v>63</v>
      </c>
      <c r="AC763" s="6" t="s">
        <v>63</v>
      </c>
      <c r="AD763" s="6" t="s">
        <v>63</v>
      </c>
      <c r="AE763" s="6">
        <v>25</v>
      </c>
      <c r="AH763" s="91" t="str" cm="1">
        <f t="array" ref="AH763">IF(OR(TRIM(S763)="NULL",ISBLANK(S763),ISNUMBER(S763)),S763,_xlfn.CHOOSECOLS(_xlfn.TEXTSPLIT(S763,"-",,TRUE),1))</f>
        <v>NULL</v>
      </c>
      <c r="AI763" s="91" t="str" cm="1">
        <f t="array" ref="AI763">IF(OR(TRIM(S763)="NULL",ISBLANK(S763),ISNUMBER(S763)),S763,_xlfn.CHOOSECOLS(_xlfn.TEXTSPLIT(S763,"-",,TRUE),2))</f>
        <v>NULL</v>
      </c>
      <c r="AJ763" s="91" cm="1">
        <f t="array" ref="AJ763">IF(OR(TRIM(R763)="NULL",ISBLANK(R763),ISNUMBER(R763)),R763,_xlfn.CHOOSECOLS(_xlfn.TEXTSPLIT(R763,"-",,TRUE),1))</f>
        <v>0</v>
      </c>
      <c r="AK763" s="91" cm="1">
        <f t="array" ref="AK763">IF(OR(TRIM(R763)="NULL",ISBLANK(R763),ISNUMBER(R763)),R763,_xlfn.CHOOSECOLS(_xlfn.TEXTSPLIT(R763,"-",,TRUE),2))</f>
        <v>0</v>
      </c>
      <c r="AL763" s="91" t="str" cm="1">
        <f t="array" ref="AL763">IF(OR(TRIM(T763)="NULL",ISBLANK(T763),ISNUMBER(T763)),T763,_xlfn.CHOOSECOLS(_xlfn.TEXTSPLIT(T763,"-",,TRUE),1))</f>
        <v>NULL</v>
      </c>
      <c r="AM763" s="91" t="str" cm="1">
        <f t="array" ref="AM763">IF(OR(TRIM(T763)="NULL",ISBLANK(T763),ISNUMBER(T763)),T763,_xlfn.CHOOSECOLS(_xlfn.TEXTSPLIT(T763,"-",,TRUE),2))</f>
        <v>NULL</v>
      </c>
      <c r="AN763" s="91" t="str" cm="1">
        <f t="array" ref="AN763">IF(OR(TRIM(U763)="NULL",ISBLANK(U763),ISNUMBER(U763)),U763,_xlfn.CHOOSECOLS(_xlfn.TEXTSPLIT(Y763,"-",,TRUE),1))</f>
        <v xml:space="preserve">NULL </v>
      </c>
      <c r="AO763" s="91" t="str" cm="1">
        <f t="array" ref="AO763">IF(OR(TRIM(U763)="NULL",ISBLANK(U763),ISNUMBER(U763)),U763,_xlfn.CHOOSECOLS(_xlfn.TEXTSPLIT(Y763,"-",,TRUE),2))</f>
        <v xml:space="preserve">NULL </v>
      </c>
      <c r="AP763" s="91" t="str" cm="1">
        <f t="array" ref="AP763">IF(OR(TRIM(V763)="NULL",ISBLANK(V763),ISNUMBER(V763)),V763,_xlfn.CHOOSECOLS(_xlfn.TEXTSPLIT(Y763,"-",,TRUE),1))</f>
        <v>NULL</v>
      </c>
      <c r="AQ763" s="91" t="str" cm="1">
        <f t="array" ref="AQ763">IF(OR(TRIM(V763)="NULL",ISBLANK(V763),ISNUMBER(V763)),V763,_xlfn.CHOOSECOLS(_xlfn.TEXTSPLIT(Y763,"-",,TRUE),2))</f>
        <v>NULL</v>
      </c>
      <c r="AR763" s="99" t="str" cm="1">
        <f t="array" ref="AR763">IF(OR(TRIM(W763)="NULL",ISBLANK(W763),ISNUMBER(W763)), W763, IF(AND(ISNUMBER(FIND("|", W763))=TRUE, ISNUMBER(FIND("-", W763))=FALSE), W763, IF(AND(ISNUMBER(FIND("|", W763))=FALSE, ISNUMBER(FIND("-", W763))=TRUE),_xlfn.CHOOSECOLS(_xlfn.TEXTSPLIT(W763,"-", "|",,TRUE),1), _xlfn.CONCAT(_xlfn.CHOOSECOLS(_xlfn.TEXTSPLIT(SUBSTITUTE(W763, "-", "|"), "|"),1),"|", _xlfn.CHOOSECOLS(_xlfn.TEXTSPLIT(SUBSTITUTE(W763, "-", "|"), "|"), 3)))))</f>
        <v>NULL</v>
      </c>
      <c r="AS763" s="99" t="str" cm="1">
        <f t="array" ref="AS763">IF(OR(TRIM(W763)="NULL",ISBLANK(W763),ISNUMBER(W763)), W763, IF(AND(ISNUMBER(FIND("|", W763))=TRUE, ISNUMBER(FIND("-", W763))=FALSE), W763, IF(AND(ISNUMBER(FIND("|", W763))=FALSE, ISNUMBER(FIND("-", W763))=TRUE),_xlfn.CHOOSECOLS(_xlfn.TEXTSPLIT(W763,"-", "|",,TRUE),2), _xlfn.CONCAT(_xlfn.CHOOSECOLS(_xlfn.TEXTSPLIT(SUBSTITUTE(W763, "-", "|"), "|"),2),"|", _xlfn.CHOOSECOLS(_xlfn.TEXTSPLIT(SUBSTITUTE(W763, "-", "|"), "|"), 4)))))</f>
        <v>NULL</v>
      </c>
      <c r="AT763" s="92" t="str" cm="1">
        <f t="array" ref="AT763">TRIM(_xlfn.CHOOSECOLS(_xlfn.TEXTSPLIT(AR763,"|",,TRUE),1))</f>
        <v>NULL</v>
      </c>
      <c r="AU763" s="92" t="str" cm="1">
        <f t="array" ref="AU763">TRIM(_xlfn.CHOOSECOLS(_xlfn.TEXTSPLIT(AS763,"|",,TRUE),1))</f>
        <v>NULL</v>
      </c>
      <c r="AV763" s="92" t="str" cm="1">
        <f t="array" ref="AV763">TRIM(_xlfn.CHOOSECOLS(_xlfn.TEXTSPLIT(AB763,"|",,TRUE),1))</f>
        <v>NULL</v>
      </c>
      <c r="AW763" s="92" t="str" cm="1">
        <f t="array" ref="AW763">TRIM(_xlfn.CHOOSECOLS(_xlfn.TEXTSPLIT(Y763,"|",,TRUE),1))</f>
        <v>NULL</v>
      </c>
      <c r="AX763" s="92" t="str" cm="1">
        <f t="array" ref="AX763">TRIM(_xlfn.CHOOSECOLS(_xlfn.TEXTSPLIT(Z763,"|",,TRUE),1))</f>
        <v>NULL</v>
      </c>
      <c r="AY763" s="99" t="str" cm="1">
        <f t="array" ref="AY763">IF(OR(TRIM(AA763)="NULL",ISBLANK(AA763),ISNUMBER(AA763)), AA763, IF(AND(ISNUMBER(FIND("|", AA763))=TRUE, ISNUMBER(FIND("-", AA763))=FALSE), AA763, IF(AND(ISNUMBER(FIND("|", AA763))=FALSE, ISNUMBER(FIND("-", AA763))=TRUE),_xlfn.CHOOSECOLS(_xlfn.TEXTSPLIT(AA763,"-", "|",,TRUE),1), _xlfn.CONCAT(_xlfn.CHOOSECOLS(_xlfn.TEXTSPLIT(SUBSTITUTE(AA763, "-", "|"), "|"),1),"|", _xlfn.CHOOSECOLS(_xlfn.TEXTSPLIT(SUBSTITUTE(AA763, "-", "|"), "|"), 3)))))</f>
        <v>NULL</v>
      </c>
      <c r="AZ763" s="99" t="str" cm="1">
        <f t="array" ref="AZ763">IF(OR(TRIM(AA763)="NULL",ISBLANK(AA763),ISNUMBER(AA763)), AA763, IF(AND(ISNUMBER(FIND("|", AA763))=TRUE, ISNUMBER(FIND("-", AA763))=FALSE), AA763, IF(AND(ISNUMBER(FIND("|", AA763))=FALSE, ISNUMBER(FIND("-", AA763))=TRUE),_xlfn.CHOOSECOLS(_xlfn.TEXTSPLIT(AA763,"-", "|",,TRUE),2), _xlfn.CONCAT(_xlfn.CHOOSECOLS(_xlfn.TEXTSPLIT(SUBSTITUTE(AA763, "-", "|"), "|"),2),"|", _xlfn.CHOOSECOLS(_xlfn.TEXTSPLIT(SUBSTITUTE(AA763, "-", "|"), "|"), 4)))))</f>
        <v>NULL</v>
      </c>
      <c r="BA763" s="92" t="str" cm="1">
        <f t="array" ref="BA763">TRIM(_xlfn.CHOOSECOLS(_xlfn.TEXTSPLIT(AY763,"|",,TRUE),1))</f>
        <v>NULL</v>
      </c>
      <c r="BB763" s="92" t="str" cm="1">
        <f t="array" ref="BB763">TRIM(_xlfn.CHOOSECOLS(_xlfn.TEXTSPLIT(AZ763,"|",,TRUE),1))</f>
        <v>NULL</v>
      </c>
      <c r="BC763" s="92" t="str" cm="1">
        <f t="array" ref="BC763">TRIM(_xlfn.CHOOSECOLS(_xlfn.TEXTSPLIT(AB763,"|",,TRUE),1))</f>
        <v>NULL</v>
      </c>
      <c r="BD763" s="92" t="str" cm="1">
        <f t="array" ref="BD763">TRIM(_xlfn.CHOOSECOLS(_xlfn.TEXTSPLIT(AC763,"|",,TRUE),1))</f>
        <v>NULL</v>
      </c>
      <c r="BE763" s="92" t="str" cm="1">
        <f t="array" ref="BE763">TRIM(_xlfn.CHOOSECOLS(_xlfn.TEXTSPLIT(AD763,"|",,TRUE),1))</f>
        <v>NULL</v>
      </c>
      <c r="BF763" s="92" cm="1">
        <f t="array" ref="BF763">IF(OR(TRIM(AE763)="NULL",ISBLANK(AE763),ISNUMBER(AE763)),AE763,_xlfn.CHOOSECOLS(_xlfn.TEXTSPLIT(AE763,"-",,TRUE),1))</f>
        <v>25</v>
      </c>
      <c r="BG763" s="92" cm="1">
        <f t="array" ref="BG763">IF(OR(TRIM(AE763)="NULL",ISBLANK(AE763),ISNUMBER(AE763)),AE763,_xlfn.CHOOSECOLS(_xlfn.TEXTSPLIT(AE763,"-",,TRUE),2))</f>
        <v>25</v>
      </c>
      <c r="BH763" s="95">
        <f t="shared" si="72"/>
        <v>1999</v>
      </c>
      <c r="BI763" s="96">
        <f t="shared" si="73"/>
        <v>12</v>
      </c>
      <c r="BJ763" s="97">
        <f t="shared" si="74"/>
        <v>9</v>
      </c>
      <c r="BK763" s="96">
        <f t="shared" si="75"/>
        <v>1999</v>
      </c>
      <c r="BL763" s="96">
        <f t="shared" si="76"/>
        <v>12</v>
      </c>
      <c r="BM763" s="97">
        <f t="shared" si="77"/>
        <v>16</v>
      </c>
      <c r="BN763" s="93" t="b">
        <f>AND(TRIM(BH763)="NULL", TRIM(BK763)="NULL")</f>
        <v>0</v>
      </c>
      <c r="BO763" s="127" t="s">
        <v>461</v>
      </c>
      <c r="BP763" s="127" t="s">
        <v>461</v>
      </c>
    </row>
    <row r="764" spans="1:68">
      <c r="A764" s="7" t="s">
        <v>2080</v>
      </c>
      <c r="B764" s="1" t="s">
        <v>420</v>
      </c>
      <c r="C764" s="40" t="s">
        <v>2081</v>
      </c>
      <c r="D764" s="6" t="s">
        <v>2082</v>
      </c>
      <c r="E764" s="21" t="s">
        <v>2083</v>
      </c>
      <c r="F764" s="5" t="s">
        <v>63</v>
      </c>
      <c r="G764" s="25" t="s">
        <v>63</v>
      </c>
      <c r="H764" s="25" t="s">
        <v>63</v>
      </c>
      <c r="I764" s="25" t="s">
        <v>63</v>
      </c>
      <c r="J764" s="5">
        <v>34138</v>
      </c>
      <c r="K764" s="6">
        <v>1993</v>
      </c>
      <c r="L764" s="6">
        <v>6</v>
      </c>
      <c r="M764" s="6">
        <v>18</v>
      </c>
      <c r="N764" s="5">
        <v>34140</v>
      </c>
      <c r="O764" s="6">
        <v>1993</v>
      </c>
      <c r="P764" s="6">
        <v>6</v>
      </c>
      <c r="Q764" s="6">
        <v>20</v>
      </c>
      <c r="R764" s="6" t="s">
        <v>63</v>
      </c>
      <c r="S764" s="6" t="s">
        <v>63</v>
      </c>
      <c r="T764" s="6" t="s">
        <v>63</v>
      </c>
      <c r="U764" s="6" t="s">
        <v>166</v>
      </c>
      <c r="V764" s="6" t="s">
        <v>63</v>
      </c>
      <c r="W764" s="6" t="s">
        <v>63</v>
      </c>
      <c r="X764" s="6" t="s">
        <v>63</v>
      </c>
      <c r="Y764" s="6" t="s">
        <v>63</v>
      </c>
      <c r="Z764" s="6" t="s">
        <v>63</v>
      </c>
      <c r="AA764" s="6" t="s">
        <v>63</v>
      </c>
      <c r="AB764" s="6" t="s">
        <v>63</v>
      </c>
      <c r="AC764" s="6" t="s">
        <v>63</v>
      </c>
      <c r="AD764" s="6" t="s">
        <v>63</v>
      </c>
      <c r="AE764" s="6" t="s">
        <v>63</v>
      </c>
      <c r="AH764" s="91" t="str" cm="1">
        <f t="array" ref="AH764">IF(OR(TRIM(S764)="NULL",ISBLANK(S764),ISNUMBER(S764)),S764,_xlfn.CHOOSECOLS(_xlfn.TEXTSPLIT(S764,"-",,TRUE),1))</f>
        <v>NULL</v>
      </c>
      <c r="AI764" s="91" t="str" cm="1">
        <f t="array" ref="AI764">IF(OR(TRIM(S764)="NULL",ISBLANK(S764),ISNUMBER(S764)),S764,_xlfn.CHOOSECOLS(_xlfn.TEXTSPLIT(S764,"-",,TRUE),2))</f>
        <v>NULL</v>
      </c>
      <c r="AJ764" s="91" t="str" cm="1">
        <f t="array" ref="AJ764">IF(OR(TRIM(R764)="NULL",ISBLANK(R764),ISNUMBER(R764)),R764,_xlfn.CHOOSECOLS(_xlfn.TEXTSPLIT(R764,"-",,TRUE),1))</f>
        <v>NULL</v>
      </c>
      <c r="AK764" s="91" t="str" cm="1">
        <f t="array" ref="AK764">IF(OR(TRIM(R764)="NULL",ISBLANK(R764),ISNUMBER(R764)),R764,_xlfn.CHOOSECOLS(_xlfn.TEXTSPLIT(R764,"-",,TRUE),2))</f>
        <v>NULL</v>
      </c>
      <c r="AL764" s="91" t="str" cm="1">
        <f t="array" ref="AL764">IF(OR(TRIM(T764)="NULL",ISBLANK(T764),ISNUMBER(T764)),T764,_xlfn.CHOOSECOLS(_xlfn.TEXTSPLIT(T764,"-",,TRUE),1))</f>
        <v>NULL</v>
      </c>
      <c r="AM764" s="91" t="str" cm="1">
        <f t="array" ref="AM764">IF(OR(TRIM(T764)="NULL",ISBLANK(T764),ISNUMBER(T764)),T764,_xlfn.CHOOSECOLS(_xlfn.TEXTSPLIT(T764,"-",,TRUE),2))</f>
        <v>NULL</v>
      </c>
      <c r="AN764" s="91" t="str" cm="1">
        <f t="array" ref="AN764">IF(OR(TRIM(U764)="NULL",ISBLANK(U764),ISNUMBER(U764)),U764,_xlfn.CHOOSECOLS(_xlfn.TEXTSPLIT(Y764,"-",,TRUE),1))</f>
        <v xml:space="preserve">NULL </v>
      </c>
      <c r="AO764" s="91" t="str" cm="1">
        <f t="array" ref="AO764">IF(OR(TRIM(U764)="NULL",ISBLANK(U764),ISNUMBER(U764)),U764,_xlfn.CHOOSECOLS(_xlfn.TEXTSPLIT(Y764,"-",,TRUE),2))</f>
        <v xml:space="preserve">NULL </v>
      </c>
      <c r="AP764" s="91" t="str" cm="1">
        <f t="array" ref="AP764">IF(OR(TRIM(V764)="NULL",ISBLANK(V764),ISNUMBER(V764)),V764,_xlfn.CHOOSECOLS(_xlfn.TEXTSPLIT(Y764,"-",,TRUE),1))</f>
        <v>NULL</v>
      </c>
      <c r="AQ764" s="91" t="str" cm="1">
        <f t="array" ref="AQ764">IF(OR(TRIM(V764)="NULL",ISBLANK(V764),ISNUMBER(V764)),V764,_xlfn.CHOOSECOLS(_xlfn.TEXTSPLIT(Y764,"-",,TRUE),2))</f>
        <v>NULL</v>
      </c>
      <c r="AR764" s="99" t="str" cm="1">
        <f t="array" ref="AR764">IF(OR(TRIM(W764)="NULL",ISBLANK(W764),ISNUMBER(W764)), W764, IF(AND(ISNUMBER(FIND("|", W764))=TRUE, ISNUMBER(FIND("-", W764))=FALSE), W764, IF(AND(ISNUMBER(FIND("|", W764))=FALSE, ISNUMBER(FIND("-", W764))=TRUE),_xlfn.CHOOSECOLS(_xlfn.TEXTSPLIT(W764,"-", "|",,TRUE),1), _xlfn.CONCAT(_xlfn.CHOOSECOLS(_xlfn.TEXTSPLIT(SUBSTITUTE(W764, "-", "|"), "|"),1),"|", _xlfn.CHOOSECOLS(_xlfn.TEXTSPLIT(SUBSTITUTE(W764, "-", "|"), "|"), 3)))))</f>
        <v>NULL</v>
      </c>
      <c r="AS764" s="99" t="str" cm="1">
        <f t="array" ref="AS764">IF(OR(TRIM(W764)="NULL",ISBLANK(W764),ISNUMBER(W764)), W764, IF(AND(ISNUMBER(FIND("|", W764))=TRUE, ISNUMBER(FIND("-", W764))=FALSE), W764, IF(AND(ISNUMBER(FIND("|", W764))=FALSE, ISNUMBER(FIND("-", W764))=TRUE),_xlfn.CHOOSECOLS(_xlfn.TEXTSPLIT(W764,"-", "|",,TRUE),2), _xlfn.CONCAT(_xlfn.CHOOSECOLS(_xlfn.TEXTSPLIT(SUBSTITUTE(W764, "-", "|"), "|"),2),"|", _xlfn.CHOOSECOLS(_xlfn.TEXTSPLIT(SUBSTITUTE(W764, "-", "|"), "|"), 4)))))</f>
        <v>NULL</v>
      </c>
      <c r="AT764" s="92" t="str" cm="1">
        <f t="array" ref="AT764">TRIM(_xlfn.CHOOSECOLS(_xlfn.TEXTSPLIT(AR764,"|",,TRUE),1))</f>
        <v>NULL</v>
      </c>
      <c r="AU764" s="92" t="str" cm="1">
        <f t="array" ref="AU764">TRIM(_xlfn.CHOOSECOLS(_xlfn.TEXTSPLIT(AS764,"|",,TRUE),1))</f>
        <v>NULL</v>
      </c>
      <c r="AV764" s="92" t="str" cm="1">
        <f t="array" ref="AV764">TRIM(_xlfn.CHOOSECOLS(_xlfn.TEXTSPLIT(AB764,"|",,TRUE),1))</f>
        <v>NULL</v>
      </c>
      <c r="AW764" s="92" t="str" cm="1">
        <f t="array" ref="AW764">TRIM(_xlfn.CHOOSECOLS(_xlfn.TEXTSPLIT(Y764,"|",,TRUE),1))</f>
        <v>NULL</v>
      </c>
      <c r="AX764" s="92" t="str" cm="1">
        <f t="array" ref="AX764">TRIM(_xlfn.CHOOSECOLS(_xlfn.TEXTSPLIT(Z764,"|",,TRUE),1))</f>
        <v>NULL</v>
      </c>
      <c r="AY764" s="99" t="str" cm="1">
        <f t="array" ref="AY764">IF(OR(TRIM(AA764)="NULL",ISBLANK(AA764),ISNUMBER(AA764)), AA764, IF(AND(ISNUMBER(FIND("|", AA764))=TRUE, ISNUMBER(FIND("-", AA764))=FALSE), AA764, IF(AND(ISNUMBER(FIND("|", AA764))=FALSE, ISNUMBER(FIND("-", AA764))=TRUE),_xlfn.CHOOSECOLS(_xlfn.TEXTSPLIT(AA764,"-", "|",,TRUE),1), _xlfn.CONCAT(_xlfn.CHOOSECOLS(_xlfn.TEXTSPLIT(SUBSTITUTE(AA764, "-", "|"), "|"),1),"|", _xlfn.CHOOSECOLS(_xlfn.TEXTSPLIT(SUBSTITUTE(AA764, "-", "|"), "|"), 3)))))</f>
        <v>NULL</v>
      </c>
      <c r="AZ764" s="99" t="str" cm="1">
        <f t="array" ref="AZ764">IF(OR(TRIM(AA764)="NULL",ISBLANK(AA764),ISNUMBER(AA764)), AA764, IF(AND(ISNUMBER(FIND("|", AA764))=TRUE, ISNUMBER(FIND("-", AA764))=FALSE), AA764, IF(AND(ISNUMBER(FIND("|", AA764))=FALSE, ISNUMBER(FIND("-", AA764))=TRUE),_xlfn.CHOOSECOLS(_xlfn.TEXTSPLIT(AA764,"-", "|",,TRUE),2), _xlfn.CONCAT(_xlfn.CHOOSECOLS(_xlfn.TEXTSPLIT(SUBSTITUTE(AA764, "-", "|"), "|"),2),"|", _xlfn.CHOOSECOLS(_xlfn.TEXTSPLIT(SUBSTITUTE(AA764, "-", "|"), "|"), 4)))))</f>
        <v>NULL</v>
      </c>
      <c r="BA764" s="92" t="str" cm="1">
        <f t="array" ref="BA764">TRIM(_xlfn.CHOOSECOLS(_xlfn.TEXTSPLIT(AY764,"|",,TRUE),1))</f>
        <v>NULL</v>
      </c>
      <c r="BB764" s="92" t="str" cm="1">
        <f t="array" ref="BB764">TRIM(_xlfn.CHOOSECOLS(_xlfn.TEXTSPLIT(AZ764,"|",,TRUE),1))</f>
        <v>NULL</v>
      </c>
      <c r="BC764" s="92" t="str" cm="1">
        <f t="array" ref="BC764">TRIM(_xlfn.CHOOSECOLS(_xlfn.TEXTSPLIT(AB764,"|",,TRUE),1))</f>
        <v>NULL</v>
      </c>
      <c r="BD764" s="92" t="str" cm="1">
        <f t="array" ref="BD764">TRIM(_xlfn.CHOOSECOLS(_xlfn.TEXTSPLIT(AC764,"|",,TRUE),1))</f>
        <v>NULL</v>
      </c>
      <c r="BE764" s="92" t="str" cm="1">
        <f t="array" ref="BE764">TRIM(_xlfn.CHOOSECOLS(_xlfn.TEXTSPLIT(AD764,"|",,TRUE),1))</f>
        <v>NULL</v>
      </c>
      <c r="BF764" s="92" t="str" cm="1">
        <f t="array" ref="BF764">IF(OR(TRIM(AE764)="NULL",ISBLANK(AE764),ISNUMBER(AE764)),AE764,_xlfn.CHOOSECOLS(_xlfn.TEXTSPLIT(AE764,"-",,TRUE),1))</f>
        <v>NULL</v>
      </c>
      <c r="BG764" s="92" t="str" cm="1">
        <f t="array" ref="BG764">IF(OR(TRIM(AE764)="NULL",ISBLANK(AE764),ISNUMBER(AE764)),AE764,_xlfn.CHOOSECOLS(_xlfn.TEXTSPLIT(AE764,"-",,TRUE),2))</f>
        <v>NULL</v>
      </c>
      <c r="BH764" s="95">
        <f t="shared" si="72"/>
        <v>1993</v>
      </c>
      <c r="BI764" s="96">
        <f t="shared" si="73"/>
        <v>6</v>
      </c>
      <c r="BJ764" s="97">
        <f t="shared" si="74"/>
        <v>18</v>
      </c>
      <c r="BK764" s="96">
        <f t="shared" si="75"/>
        <v>1993</v>
      </c>
      <c r="BL764" s="96">
        <f t="shared" si="76"/>
        <v>6</v>
      </c>
      <c r="BM764" s="97">
        <f t="shared" si="77"/>
        <v>20</v>
      </c>
      <c r="BN764" s="93" t="b">
        <f>AND(TRIM(BH764)="NULL", TRIM(BK764)="NULL")</f>
        <v>0</v>
      </c>
      <c r="BO764" s="127" t="s">
        <v>1062</v>
      </c>
      <c r="BP764" s="127" t="s">
        <v>1062</v>
      </c>
    </row>
    <row r="765" spans="1:68" ht="30.75">
      <c r="A765" s="7" t="s">
        <v>2084</v>
      </c>
      <c r="B765" s="1" t="s">
        <v>420</v>
      </c>
      <c r="C765" s="46" t="s">
        <v>2085</v>
      </c>
      <c r="D765" s="1" t="s">
        <v>2086</v>
      </c>
      <c r="E765" s="77" t="s">
        <v>2087</v>
      </c>
      <c r="F765" s="2" t="s">
        <v>63</v>
      </c>
      <c r="G765" s="25" t="s">
        <v>63</v>
      </c>
      <c r="H765" s="25" t="s">
        <v>63</v>
      </c>
      <c r="I765" s="25" t="s">
        <v>63</v>
      </c>
      <c r="J765" s="2">
        <v>41555</v>
      </c>
      <c r="K765" s="1">
        <v>2013</v>
      </c>
      <c r="L765" s="1">
        <v>10</v>
      </c>
      <c r="M765" s="1">
        <v>8</v>
      </c>
      <c r="N765" s="2">
        <v>41563</v>
      </c>
      <c r="O765" s="1">
        <v>2013</v>
      </c>
      <c r="P765" s="1">
        <v>10</v>
      </c>
      <c r="Q765" s="1">
        <v>16</v>
      </c>
      <c r="R765" s="1">
        <v>93</v>
      </c>
      <c r="S765" s="1" t="s">
        <v>63</v>
      </c>
      <c r="T765" s="1" t="s">
        <v>63</v>
      </c>
      <c r="U765" s="1" t="s">
        <v>166</v>
      </c>
      <c r="V765" s="1" t="s">
        <v>63</v>
      </c>
      <c r="W765" s="1" t="s">
        <v>63</v>
      </c>
      <c r="X765" s="1" t="s">
        <v>63</v>
      </c>
      <c r="Y765" s="1" t="s">
        <v>63</v>
      </c>
      <c r="Z765" s="1" t="s">
        <v>63</v>
      </c>
      <c r="AA765" s="1">
        <v>290000000</v>
      </c>
      <c r="AB765" s="1" t="s">
        <v>172</v>
      </c>
      <c r="AC765" s="1" t="s">
        <v>590</v>
      </c>
      <c r="AD765" s="1">
        <v>2013</v>
      </c>
      <c r="AE765" s="1" t="s">
        <v>63</v>
      </c>
      <c r="AH765" s="91" t="str" cm="1">
        <f t="array" ref="AH765">IF(OR(TRIM(S765)="NULL",ISBLANK(S765),ISNUMBER(S765)),S765,_xlfn.CHOOSECOLS(_xlfn.TEXTSPLIT(S765,"-",,TRUE),1))</f>
        <v>NULL</v>
      </c>
      <c r="AI765" s="91" t="str" cm="1">
        <f t="array" ref="AI765">IF(OR(TRIM(S765)="NULL",ISBLANK(S765),ISNUMBER(S765)),S765,_xlfn.CHOOSECOLS(_xlfn.TEXTSPLIT(S765,"-",,TRUE),2))</f>
        <v>NULL</v>
      </c>
      <c r="AJ765" s="91" cm="1">
        <f t="array" ref="AJ765">IF(OR(TRIM(R765)="NULL",ISBLANK(R765),ISNUMBER(R765)),R765,_xlfn.CHOOSECOLS(_xlfn.TEXTSPLIT(R765,"-",,TRUE),1))</f>
        <v>93</v>
      </c>
      <c r="AK765" s="91" cm="1">
        <f t="array" ref="AK765">IF(OR(TRIM(R765)="NULL",ISBLANK(R765),ISNUMBER(R765)),R765,_xlfn.CHOOSECOLS(_xlfn.TEXTSPLIT(R765,"-",,TRUE),2))</f>
        <v>93</v>
      </c>
      <c r="AL765" s="91" t="str" cm="1">
        <f t="array" ref="AL765">IF(OR(TRIM(T765)="NULL",ISBLANK(T765),ISNUMBER(T765)),T765,_xlfn.CHOOSECOLS(_xlfn.TEXTSPLIT(T765,"-",,TRUE),1))</f>
        <v>NULL</v>
      </c>
      <c r="AM765" s="91" t="str" cm="1">
        <f t="array" ref="AM765">IF(OR(TRIM(T765)="NULL",ISBLANK(T765),ISNUMBER(T765)),T765,_xlfn.CHOOSECOLS(_xlfn.TEXTSPLIT(T765,"-",,TRUE),2))</f>
        <v>NULL</v>
      </c>
      <c r="AN765" s="91" t="str" cm="1">
        <f t="array" ref="AN765">IF(OR(TRIM(U765)="NULL",ISBLANK(U765),ISNUMBER(U765)),U765,_xlfn.CHOOSECOLS(_xlfn.TEXTSPLIT(Y765,"-",,TRUE),1))</f>
        <v xml:space="preserve">NULL </v>
      </c>
      <c r="AO765" s="91" t="str" cm="1">
        <f t="array" ref="AO765">IF(OR(TRIM(U765)="NULL",ISBLANK(U765),ISNUMBER(U765)),U765,_xlfn.CHOOSECOLS(_xlfn.TEXTSPLIT(Y765,"-",,TRUE),2))</f>
        <v xml:space="preserve">NULL </v>
      </c>
      <c r="AP765" s="91" t="str" cm="1">
        <f t="array" ref="AP765">IF(OR(TRIM(V765)="NULL",ISBLANK(V765),ISNUMBER(V765)),V765,_xlfn.CHOOSECOLS(_xlfn.TEXTSPLIT(Y765,"-",,TRUE),1))</f>
        <v>NULL</v>
      </c>
      <c r="AQ765" s="91" t="str" cm="1">
        <f t="array" ref="AQ765">IF(OR(TRIM(V765)="NULL",ISBLANK(V765),ISNUMBER(V765)),V765,_xlfn.CHOOSECOLS(_xlfn.TEXTSPLIT(Y765,"-",,TRUE),2))</f>
        <v>NULL</v>
      </c>
      <c r="AR765" s="99" t="str" cm="1">
        <f t="array" ref="AR765">IF(OR(TRIM(W765)="NULL",ISBLANK(W765),ISNUMBER(W765)), W765, IF(AND(ISNUMBER(FIND("|", W765))=TRUE, ISNUMBER(FIND("-", W765))=FALSE), W765, IF(AND(ISNUMBER(FIND("|", W765))=FALSE, ISNUMBER(FIND("-", W765))=TRUE),_xlfn.CHOOSECOLS(_xlfn.TEXTSPLIT(W765,"-", "|",,TRUE),1), _xlfn.CONCAT(_xlfn.CHOOSECOLS(_xlfn.TEXTSPLIT(SUBSTITUTE(W765, "-", "|"), "|"),1),"|", _xlfn.CHOOSECOLS(_xlfn.TEXTSPLIT(SUBSTITUTE(W765, "-", "|"), "|"), 3)))))</f>
        <v>NULL</v>
      </c>
      <c r="AS765" s="99" t="str" cm="1">
        <f t="array" ref="AS765">IF(OR(TRIM(W765)="NULL",ISBLANK(W765),ISNUMBER(W765)), W765, IF(AND(ISNUMBER(FIND("|", W765))=TRUE, ISNUMBER(FIND("-", W765))=FALSE), W765, IF(AND(ISNUMBER(FIND("|", W765))=FALSE, ISNUMBER(FIND("-", W765))=TRUE),_xlfn.CHOOSECOLS(_xlfn.TEXTSPLIT(W765,"-", "|",,TRUE),2), _xlfn.CONCAT(_xlfn.CHOOSECOLS(_xlfn.TEXTSPLIT(SUBSTITUTE(W765, "-", "|"), "|"),2),"|", _xlfn.CHOOSECOLS(_xlfn.TEXTSPLIT(SUBSTITUTE(W765, "-", "|"), "|"), 4)))))</f>
        <v>NULL</v>
      </c>
      <c r="AT765" s="92" t="str" cm="1">
        <f t="array" ref="AT765">TRIM(_xlfn.CHOOSECOLS(_xlfn.TEXTSPLIT(AR765,"|",,TRUE),1))</f>
        <v>NULL</v>
      </c>
      <c r="AU765" s="92" t="str" cm="1">
        <f t="array" ref="AU765">TRIM(_xlfn.CHOOSECOLS(_xlfn.TEXTSPLIT(AS765,"|",,TRUE),1))</f>
        <v>NULL</v>
      </c>
      <c r="AV765" s="92" t="str" cm="1">
        <f t="array" ref="AV765">TRIM(_xlfn.CHOOSECOLS(_xlfn.TEXTSPLIT(AB765,"|",,TRUE),1))</f>
        <v>USD</v>
      </c>
      <c r="AW765" s="92" t="str" cm="1">
        <f t="array" ref="AW765">TRIM(_xlfn.CHOOSECOLS(_xlfn.TEXTSPLIT(Y765,"|",,TRUE),1))</f>
        <v>NULL</v>
      </c>
      <c r="AX765" s="92" t="str" cm="1">
        <f t="array" ref="AX765">TRIM(_xlfn.CHOOSECOLS(_xlfn.TEXTSPLIT(Z765,"|",,TRUE),1))</f>
        <v>NULL</v>
      </c>
      <c r="AY765" s="99" cm="1">
        <f t="array" ref="AY765">IF(OR(TRIM(AA765)="NULL",ISBLANK(AA765),ISNUMBER(AA765)), AA765, IF(AND(ISNUMBER(FIND("|", AA765))=TRUE, ISNUMBER(FIND("-", AA765))=FALSE), AA765, IF(AND(ISNUMBER(FIND("|", AA765))=FALSE, ISNUMBER(FIND("-", AA765))=TRUE),_xlfn.CHOOSECOLS(_xlfn.TEXTSPLIT(AA765,"-", "|",,TRUE),1), _xlfn.CONCAT(_xlfn.CHOOSECOLS(_xlfn.TEXTSPLIT(SUBSTITUTE(AA765, "-", "|"), "|"),1),"|", _xlfn.CHOOSECOLS(_xlfn.TEXTSPLIT(SUBSTITUTE(AA765, "-", "|"), "|"), 3)))))</f>
        <v>290000000</v>
      </c>
      <c r="AZ765" s="99" cm="1">
        <f t="array" ref="AZ765">IF(OR(TRIM(AA765)="NULL",ISBLANK(AA765),ISNUMBER(AA765)), AA765, IF(AND(ISNUMBER(FIND("|", AA765))=TRUE, ISNUMBER(FIND("-", AA765))=FALSE), AA765, IF(AND(ISNUMBER(FIND("|", AA765))=FALSE, ISNUMBER(FIND("-", AA765))=TRUE),_xlfn.CHOOSECOLS(_xlfn.TEXTSPLIT(AA765,"-", "|",,TRUE),2), _xlfn.CONCAT(_xlfn.CHOOSECOLS(_xlfn.TEXTSPLIT(SUBSTITUTE(AA765, "-", "|"), "|"),2),"|", _xlfn.CHOOSECOLS(_xlfn.TEXTSPLIT(SUBSTITUTE(AA765, "-", "|"), "|"), 4)))))</f>
        <v>290000000</v>
      </c>
      <c r="BA765" s="92" t="str" cm="1">
        <f t="array" ref="BA765">TRIM(_xlfn.CHOOSECOLS(_xlfn.TEXTSPLIT(AY765,"|",,TRUE),1))</f>
        <v>290000000</v>
      </c>
      <c r="BB765" s="92" t="str" cm="1">
        <f t="array" ref="BB765">TRIM(_xlfn.CHOOSECOLS(_xlfn.TEXTSPLIT(AZ765,"|",,TRUE),1))</f>
        <v>290000000</v>
      </c>
      <c r="BC765" s="92" t="str" cm="1">
        <f t="array" ref="BC765">TRIM(_xlfn.CHOOSECOLS(_xlfn.TEXTSPLIT(AB765,"|",,TRUE),1))</f>
        <v>USD</v>
      </c>
      <c r="BD765" s="92" t="str" cm="1">
        <f t="array" ref="BD765">TRIM(_xlfn.CHOOSECOLS(_xlfn.TEXTSPLIT(AC765,"|",,TRUE),1))</f>
        <v>YES</v>
      </c>
      <c r="BE765" s="92" t="str" cm="1">
        <f t="array" ref="BE765">TRIM(_xlfn.CHOOSECOLS(_xlfn.TEXTSPLIT(AD765,"|",,TRUE),1))</f>
        <v>2013</v>
      </c>
      <c r="BF765" s="92" t="str" cm="1">
        <f t="array" ref="BF765">IF(OR(TRIM(AE765)="NULL",ISBLANK(AE765),ISNUMBER(AE765)),AE765,_xlfn.CHOOSECOLS(_xlfn.TEXTSPLIT(AE765,"-",,TRUE),1))</f>
        <v>NULL</v>
      </c>
      <c r="BG765" s="92" t="str" cm="1">
        <f t="array" ref="BG765">IF(OR(TRIM(AE765)="NULL",ISBLANK(AE765),ISNUMBER(AE765)),AE765,_xlfn.CHOOSECOLS(_xlfn.TEXTSPLIT(AE765,"-",,TRUE),2))</f>
        <v>NULL</v>
      </c>
      <c r="BH765" s="95">
        <f t="shared" si="72"/>
        <v>2013</v>
      </c>
      <c r="BI765" s="96">
        <f t="shared" si="73"/>
        <v>10</v>
      </c>
      <c r="BJ765" s="97">
        <f t="shared" si="74"/>
        <v>8</v>
      </c>
      <c r="BK765" s="96">
        <f t="shared" si="75"/>
        <v>2013</v>
      </c>
      <c r="BL765" s="96">
        <f t="shared" si="76"/>
        <v>10</v>
      </c>
      <c r="BM765" s="97">
        <f t="shared" si="77"/>
        <v>16</v>
      </c>
      <c r="BN765" s="93" t="b">
        <f>AND(TRIM(BH765)="NULL", TRIM(BK765)="NULL")</f>
        <v>0</v>
      </c>
      <c r="BO765" s="127" t="s">
        <v>2088</v>
      </c>
      <c r="BP765" s="127" t="s">
        <v>2088</v>
      </c>
    </row>
    <row r="766" spans="1:68">
      <c r="A766" s="7" t="s">
        <v>2089</v>
      </c>
      <c r="B766" s="1" t="s">
        <v>420</v>
      </c>
      <c r="C766" s="40" t="s">
        <v>2090</v>
      </c>
      <c r="D766" s="6" t="s">
        <v>2091</v>
      </c>
      <c r="E766" s="21" t="s">
        <v>464</v>
      </c>
      <c r="F766" s="5" t="s">
        <v>63</v>
      </c>
      <c r="G766" s="25" t="s">
        <v>63</v>
      </c>
      <c r="H766" s="25" t="s">
        <v>63</v>
      </c>
      <c r="I766" s="25" t="s">
        <v>63</v>
      </c>
      <c r="J766" s="5">
        <v>32615</v>
      </c>
      <c r="K766" s="6">
        <v>1989</v>
      </c>
      <c r="L766" s="6">
        <v>4</v>
      </c>
      <c r="M766" s="6">
        <v>17</v>
      </c>
      <c r="N766" s="5">
        <v>32622</v>
      </c>
      <c r="O766" s="6">
        <v>1989</v>
      </c>
      <c r="P766" s="6">
        <v>4</v>
      </c>
      <c r="Q766" s="6">
        <v>24</v>
      </c>
      <c r="R766" s="6">
        <v>5</v>
      </c>
      <c r="S766" s="6">
        <v>20</v>
      </c>
      <c r="T766" s="6" t="s">
        <v>63</v>
      </c>
      <c r="U766" s="6">
        <v>60</v>
      </c>
      <c r="V766" s="6">
        <v>1000</v>
      </c>
      <c r="W766" s="6" t="s">
        <v>63</v>
      </c>
      <c r="X766" s="6" t="s">
        <v>63</v>
      </c>
      <c r="Y766" s="6" t="s">
        <v>63</v>
      </c>
      <c r="Z766" s="6" t="s">
        <v>63</v>
      </c>
      <c r="AA766" s="6">
        <v>16800000</v>
      </c>
      <c r="AB766" s="6" t="s">
        <v>172</v>
      </c>
      <c r="AC766" s="6" t="s">
        <v>590</v>
      </c>
      <c r="AD766" s="6">
        <v>1989</v>
      </c>
      <c r="AE766" s="6">
        <v>70</v>
      </c>
      <c r="AH766" s="91" cm="1">
        <f t="array" ref="AH766">IF(OR(TRIM(S766)="NULL",ISBLANK(S766),ISNUMBER(S766)),S766,_xlfn.CHOOSECOLS(_xlfn.TEXTSPLIT(S766,"-",,TRUE),1))</f>
        <v>20</v>
      </c>
      <c r="AI766" s="91" cm="1">
        <f t="array" ref="AI766">IF(OR(TRIM(S766)="NULL",ISBLANK(S766),ISNUMBER(S766)),S766,_xlfn.CHOOSECOLS(_xlfn.TEXTSPLIT(S766,"-",,TRUE),2))</f>
        <v>20</v>
      </c>
      <c r="AJ766" s="91" cm="1">
        <f t="array" ref="AJ766">IF(OR(TRIM(R766)="NULL",ISBLANK(R766),ISNUMBER(R766)),R766,_xlfn.CHOOSECOLS(_xlfn.TEXTSPLIT(R766,"-",,TRUE),1))</f>
        <v>5</v>
      </c>
      <c r="AK766" s="91" cm="1">
        <f t="array" ref="AK766">IF(OR(TRIM(R766)="NULL",ISBLANK(R766),ISNUMBER(R766)),R766,_xlfn.CHOOSECOLS(_xlfn.TEXTSPLIT(R766,"-",,TRUE),2))</f>
        <v>5</v>
      </c>
      <c r="AL766" s="91" t="str" cm="1">
        <f t="array" ref="AL766">IF(OR(TRIM(T766)="NULL",ISBLANK(T766),ISNUMBER(T766)),T766,_xlfn.CHOOSECOLS(_xlfn.TEXTSPLIT(T766,"-",,TRUE),1))</f>
        <v>NULL</v>
      </c>
      <c r="AM766" s="91" t="str" cm="1">
        <f t="array" ref="AM766">IF(OR(TRIM(T766)="NULL",ISBLANK(T766),ISNUMBER(T766)),T766,_xlfn.CHOOSECOLS(_xlfn.TEXTSPLIT(T766,"-",,TRUE),2))</f>
        <v>NULL</v>
      </c>
      <c r="AN766" s="91" cm="1">
        <f t="array" ref="AN766">IF(OR(TRIM(U766)="NULL",ISBLANK(U766),ISNUMBER(U766)),U766,_xlfn.CHOOSECOLS(_xlfn.TEXTSPLIT(Y766,"-",,TRUE),1))</f>
        <v>60</v>
      </c>
      <c r="AO766" s="91" cm="1">
        <f t="array" ref="AO766">IF(OR(TRIM(U766)="NULL",ISBLANK(U766),ISNUMBER(U766)),U766,_xlfn.CHOOSECOLS(_xlfn.TEXTSPLIT(Y766,"-",,TRUE),2))</f>
        <v>60</v>
      </c>
      <c r="AP766" s="91" cm="1">
        <f t="array" ref="AP766">IF(OR(TRIM(V766)="NULL",ISBLANK(V766),ISNUMBER(V766)),V766,_xlfn.CHOOSECOLS(_xlfn.TEXTSPLIT(Y766,"-",,TRUE),1))</f>
        <v>1000</v>
      </c>
      <c r="AQ766" s="91" cm="1">
        <f t="array" ref="AQ766">IF(OR(TRIM(V766)="NULL",ISBLANK(V766),ISNUMBER(V766)),V766,_xlfn.CHOOSECOLS(_xlfn.TEXTSPLIT(Y766,"-",,TRUE),2))</f>
        <v>1000</v>
      </c>
      <c r="AR766" s="99" t="str" cm="1">
        <f t="array" ref="AR766">IF(OR(TRIM(W766)="NULL",ISBLANK(W766),ISNUMBER(W766)), W766, IF(AND(ISNUMBER(FIND("|", W766))=TRUE, ISNUMBER(FIND("-", W766))=FALSE), W766, IF(AND(ISNUMBER(FIND("|", W766))=FALSE, ISNUMBER(FIND("-", W766))=TRUE),_xlfn.CHOOSECOLS(_xlfn.TEXTSPLIT(W766,"-", "|",,TRUE),1), _xlfn.CONCAT(_xlfn.CHOOSECOLS(_xlfn.TEXTSPLIT(SUBSTITUTE(W766, "-", "|"), "|"),1),"|", _xlfn.CHOOSECOLS(_xlfn.TEXTSPLIT(SUBSTITUTE(W766, "-", "|"), "|"), 3)))))</f>
        <v>NULL</v>
      </c>
      <c r="AS766" s="99" t="str" cm="1">
        <f t="array" ref="AS766">IF(OR(TRIM(W766)="NULL",ISBLANK(W766),ISNUMBER(W766)), W766, IF(AND(ISNUMBER(FIND("|", W766))=TRUE, ISNUMBER(FIND("-", W766))=FALSE), W766, IF(AND(ISNUMBER(FIND("|", W766))=FALSE, ISNUMBER(FIND("-", W766))=TRUE),_xlfn.CHOOSECOLS(_xlfn.TEXTSPLIT(W766,"-", "|",,TRUE),2), _xlfn.CONCAT(_xlfn.CHOOSECOLS(_xlfn.TEXTSPLIT(SUBSTITUTE(W766, "-", "|"), "|"),2),"|", _xlfn.CHOOSECOLS(_xlfn.TEXTSPLIT(SUBSTITUTE(W766, "-", "|"), "|"), 4)))))</f>
        <v>NULL</v>
      </c>
      <c r="AT766" s="92" t="str" cm="1">
        <f t="array" ref="AT766">TRIM(_xlfn.CHOOSECOLS(_xlfn.TEXTSPLIT(AR766,"|",,TRUE),1))</f>
        <v>NULL</v>
      </c>
      <c r="AU766" s="92" t="str" cm="1">
        <f t="array" ref="AU766">TRIM(_xlfn.CHOOSECOLS(_xlfn.TEXTSPLIT(AS766,"|",,TRUE),1))</f>
        <v>NULL</v>
      </c>
      <c r="AV766" s="92" t="str" cm="1">
        <f t="array" ref="AV766">TRIM(_xlfn.CHOOSECOLS(_xlfn.TEXTSPLIT(AB766,"|",,TRUE),1))</f>
        <v>USD</v>
      </c>
      <c r="AW766" s="92" t="str" cm="1">
        <f t="array" ref="AW766">TRIM(_xlfn.CHOOSECOLS(_xlfn.TEXTSPLIT(Y766,"|",,TRUE),1))</f>
        <v>NULL</v>
      </c>
      <c r="AX766" s="92" t="str" cm="1">
        <f t="array" ref="AX766">TRIM(_xlfn.CHOOSECOLS(_xlfn.TEXTSPLIT(Z766,"|",,TRUE),1))</f>
        <v>NULL</v>
      </c>
      <c r="AY766" s="99" cm="1">
        <f t="array" ref="AY766">IF(OR(TRIM(AA766)="NULL",ISBLANK(AA766),ISNUMBER(AA766)), AA766, IF(AND(ISNUMBER(FIND("|", AA766))=TRUE, ISNUMBER(FIND("-", AA766))=FALSE), AA766, IF(AND(ISNUMBER(FIND("|", AA766))=FALSE, ISNUMBER(FIND("-", AA766))=TRUE),_xlfn.CHOOSECOLS(_xlfn.TEXTSPLIT(AA766,"-", "|",,TRUE),1), _xlfn.CONCAT(_xlfn.CHOOSECOLS(_xlfn.TEXTSPLIT(SUBSTITUTE(AA766, "-", "|"), "|"),1),"|", _xlfn.CHOOSECOLS(_xlfn.TEXTSPLIT(SUBSTITUTE(AA766, "-", "|"), "|"), 3)))))</f>
        <v>16800000</v>
      </c>
      <c r="AZ766" s="99" cm="1">
        <f t="array" ref="AZ766">IF(OR(TRIM(AA766)="NULL",ISBLANK(AA766),ISNUMBER(AA766)), AA766, IF(AND(ISNUMBER(FIND("|", AA766))=TRUE, ISNUMBER(FIND("-", AA766))=FALSE), AA766, IF(AND(ISNUMBER(FIND("|", AA766))=FALSE, ISNUMBER(FIND("-", AA766))=TRUE),_xlfn.CHOOSECOLS(_xlfn.TEXTSPLIT(AA766,"-", "|",,TRUE),2), _xlfn.CONCAT(_xlfn.CHOOSECOLS(_xlfn.TEXTSPLIT(SUBSTITUTE(AA766, "-", "|"), "|"),2),"|", _xlfn.CHOOSECOLS(_xlfn.TEXTSPLIT(SUBSTITUTE(AA766, "-", "|"), "|"), 4)))))</f>
        <v>16800000</v>
      </c>
      <c r="BA766" s="92" t="str" cm="1">
        <f t="array" ref="BA766">TRIM(_xlfn.CHOOSECOLS(_xlfn.TEXTSPLIT(AY766,"|",,TRUE),1))</f>
        <v>16800000</v>
      </c>
      <c r="BB766" s="92" t="str" cm="1">
        <f t="array" ref="BB766">TRIM(_xlfn.CHOOSECOLS(_xlfn.TEXTSPLIT(AZ766,"|",,TRUE),1))</f>
        <v>16800000</v>
      </c>
      <c r="BC766" s="92" t="str" cm="1">
        <f t="array" ref="BC766">TRIM(_xlfn.CHOOSECOLS(_xlfn.TEXTSPLIT(AB766,"|",,TRUE),1))</f>
        <v>USD</v>
      </c>
      <c r="BD766" s="92" t="str" cm="1">
        <f t="array" ref="BD766">TRIM(_xlfn.CHOOSECOLS(_xlfn.TEXTSPLIT(AC766,"|",,TRUE),1))</f>
        <v>YES</v>
      </c>
      <c r="BE766" s="92" t="str" cm="1">
        <f t="array" ref="BE766">TRIM(_xlfn.CHOOSECOLS(_xlfn.TEXTSPLIT(AD766,"|",,TRUE),1))</f>
        <v>1989</v>
      </c>
      <c r="BF766" s="92" cm="1">
        <f t="array" ref="BF766">IF(OR(TRIM(AE766)="NULL",ISBLANK(AE766),ISNUMBER(AE766)),AE766,_xlfn.CHOOSECOLS(_xlfn.TEXTSPLIT(AE766,"-",,TRUE),1))</f>
        <v>70</v>
      </c>
      <c r="BG766" s="92" cm="1">
        <f t="array" ref="BG766">IF(OR(TRIM(AE766)="NULL",ISBLANK(AE766),ISNUMBER(AE766)),AE766,_xlfn.CHOOSECOLS(_xlfn.TEXTSPLIT(AE766,"-",,TRUE),2))</f>
        <v>70</v>
      </c>
      <c r="BH766" s="95">
        <f t="shared" si="72"/>
        <v>1989</v>
      </c>
      <c r="BI766" s="96">
        <f t="shared" si="73"/>
        <v>4</v>
      </c>
      <c r="BJ766" s="97">
        <f t="shared" si="74"/>
        <v>17</v>
      </c>
      <c r="BK766" s="96">
        <f t="shared" si="75"/>
        <v>1989</v>
      </c>
      <c r="BL766" s="96">
        <f t="shared" si="76"/>
        <v>4</v>
      </c>
      <c r="BM766" s="97">
        <f t="shared" si="77"/>
        <v>24</v>
      </c>
      <c r="BN766" s="93" t="b">
        <f>AND(TRIM(BH766)="NULL", TRIM(BK766)="NULL")</f>
        <v>0</v>
      </c>
      <c r="BO766" s="127" t="s">
        <v>461</v>
      </c>
      <c r="BP766" s="127" t="s">
        <v>461</v>
      </c>
    </row>
    <row r="767" spans="1:68">
      <c r="A767" s="7" t="s">
        <v>2092</v>
      </c>
      <c r="B767" s="1" t="s">
        <v>420</v>
      </c>
      <c r="C767" s="40" t="s">
        <v>2093</v>
      </c>
      <c r="D767" s="6" t="s">
        <v>2094</v>
      </c>
      <c r="E767" s="21" t="s">
        <v>903</v>
      </c>
      <c r="F767" s="5" t="s">
        <v>63</v>
      </c>
      <c r="G767" s="25" t="s">
        <v>63</v>
      </c>
      <c r="H767" s="25" t="s">
        <v>63</v>
      </c>
      <c r="I767" s="25" t="s">
        <v>63</v>
      </c>
      <c r="J767" s="5">
        <v>30198</v>
      </c>
      <c r="K767" s="6">
        <v>1982</v>
      </c>
      <c r="L767" s="6">
        <v>9</v>
      </c>
      <c r="M767" s="6">
        <v>4</v>
      </c>
      <c r="N767" s="5">
        <v>30209</v>
      </c>
      <c r="O767" s="6">
        <v>1982</v>
      </c>
      <c r="P767" s="6">
        <v>9</v>
      </c>
      <c r="Q767" s="6">
        <v>15</v>
      </c>
      <c r="R767" s="6">
        <v>26</v>
      </c>
      <c r="S767" s="6">
        <v>86</v>
      </c>
      <c r="T767" s="6" t="s">
        <v>63</v>
      </c>
      <c r="U767" s="6" t="s">
        <v>166</v>
      </c>
      <c r="V767" s="6" t="s">
        <v>63</v>
      </c>
      <c r="W767" s="6" t="s">
        <v>63</v>
      </c>
      <c r="X767" s="6" t="s">
        <v>63</v>
      </c>
      <c r="Y767" s="6" t="s">
        <v>63</v>
      </c>
      <c r="Z767" s="6" t="s">
        <v>63</v>
      </c>
      <c r="AA767" s="6">
        <v>505000000</v>
      </c>
      <c r="AB767" s="6" t="s">
        <v>172</v>
      </c>
      <c r="AC767" s="6" t="s">
        <v>590</v>
      </c>
      <c r="AD767" s="6">
        <v>2023</v>
      </c>
      <c r="AE767" s="6">
        <v>61000</v>
      </c>
      <c r="AH767" s="91" cm="1">
        <f t="array" ref="AH767">IF(OR(TRIM(S767)="NULL",ISBLANK(S767),ISNUMBER(S767)),S767,_xlfn.CHOOSECOLS(_xlfn.TEXTSPLIT(S767,"-",,TRUE),1))</f>
        <v>86</v>
      </c>
      <c r="AI767" s="91" cm="1">
        <f t="array" ref="AI767">IF(OR(TRIM(S767)="NULL",ISBLANK(S767),ISNUMBER(S767)),S767,_xlfn.CHOOSECOLS(_xlfn.TEXTSPLIT(S767,"-",,TRUE),2))</f>
        <v>86</v>
      </c>
      <c r="AJ767" s="91" cm="1">
        <f t="array" ref="AJ767">IF(OR(TRIM(R767)="NULL",ISBLANK(R767),ISNUMBER(R767)),R767,_xlfn.CHOOSECOLS(_xlfn.TEXTSPLIT(R767,"-",,TRUE),1))</f>
        <v>26</v>
      </c>
      <c r="AK767" s="91" cm="1">
        <f t="array" ref="AK767">IF(OR(TRIM(R767)="NULL",ISBLANK(R767),ISNUMBER(R767)),R767,_xlfn.CHOOSECOLS(_xlfn.TEXTSPLIT(R767,"-",,TRUE),2))</f>
        <v>26</v>
      </c>
      <c r="AL767" s="91" t="str" cm="1">
        <f t="array" ref="AL767">IF(OR(TRIM(T767)="NULL",ISBLANK(T767),ISNUMBER(T767)),T767,_xlfn.CHOOSECOLS(_xlfn.TEXTSPLIT(T767,"-",,TRUE),1))</f>
        <v>NULL</v>
      </c>
      <c r="AM767" s="91" t="str" cm="1">
        <f t="array" ref="AM767">IF(OR(TRIM(T767)="NULL",ISBLANK(T767),ISNUMBER(T767)),T767,_xlfn.CHOOSECOLS(_xlfn.TEXTSPLIT(T767,"-",,TRUE),2))</f>
        <v>NULL</v>
      </c>
      <c r="AN767" s="91" t="str" cm="1">
        <f t="array" ref="AN767">IF(OR(TRIM(U767)="NULL",ISBLANK(U767),ISNUMBER(U767)),U767,_xlfn.CHOOSECOLS(_xlfn.TEXTSPLIT(Y767,"-",,TRUE),1))</f>
        <v xml:space="preserve">NULL </v>
      </c>
      <c r="AO767" s="91" t="str" cm="1">
        <f t="array" ref="AO767">IF(OR(TRIM(U767)="NULL",ISBLANK(U767),ISNUMBER(U767)),U767,_xlfn.CHOOSECOLS(_xlfn.TEXTSPLIT(Y767,"-",,TRUE),2))</f>
        <v xml:space="preserve">NULL </v>
      </c>
      <c r="AP767" s="91" t="str" cm="1">
        <f t="array" ref="AP767">IF(OR(TRIM(V767)="NULL",ISBLANK(V767),ISNUMBER(V767)),V767,_xlfn.CHOOSECOLS(_xlfn.TEXTSPLIT(Y767,"-",,TRUE),1))</f>
        <v>NULL</v>
      </c>
      <c r="AQ767" s="91" t="str" cm="1">
        <f t="array" ref="AQ767">IF(OR(TRIM(V767)="NULL",ISBLANK(V767),ISNUMBER(V767)),V767,_xlfn.CHOOSECOLS(_xlfn.TEXTSPLIT(Y767,"-",,TRUE),2))</f>
        <v>NULL</v>
      </c>
      <c r="AR767" s="99" t="str" cm="1">
        <f t="array" ref="AR767">IF(OR(TRIM(W767)="NULL",ISBLANK(W767),ISNUMBER(W767)), W767, IF(AND(ISNUMBER(FIND("|", W767))=TRUE, ISNUMBER(FIND("-", W767))=FALSE), W767, IF(AND(ISNUMBER(FIND("|", W767))=FALSE, ISNUMBER(FIND("-", W767))=TRUE),_xlfn.CHOOSECOLS(_xlfn.TEXTSPLIT(W767,"-", "|",,TRUE),1), _xlfn.CONCAT(_xlfn.CHOOSECOLS(_xlfn.TEXTSPLIT(SUBSTITUTE(W767, "-", "|"), "|"),1),"|", _xlfn.CHOOSECOLS(_xlfn.TEXTSPLIT(SUBSTITUTE(W767, "-", "|"), "|"), 3)))))</f>
        <v>NULL</v>
      </c>
      <c r="AS767" s="99" t="str" cm="1">
        <f t="array" ref="AS767">IF(OR(TRIM(W767)="NULL",ISBLANK(W767),ISNUMBER(W767)), W767, IF(AND(ISNUMBER(FIND("|", W767))=TRUE, ISNUMBER(FIND("-", W767))=FALSE), W767, IF(AND(ISNUMBER(FIND("|", W767))=FALSE, ISNUMBER(FIND("-", W767))=TRUE),_xlfn.CHOOSECOLS(_xlfn.TEXTSPLIT(W767,"-", "|",,TRUE),2), _xlfn.CONCAT(_xlfn.CHOOSECOLS(_xlfn.TEXTSPLIT(SUBSTITUTE(W767, "-", "|"), "|"),2),"|", _xlfn.CHOOSECOLS(_xlfn.TEXTSPLIT(SUBSTITUTE(W767, "-", "|"), "|"), 4)))))</f>
        <v>NULL</v>
      </c>
      <c r="AT767" s="92" t="str" cm="1">
        <f t="array" ref="AT767">TRIM(_xlfn.CHOOSECOLS(_xlfn.TEXTSPLIT(AR767,"|",,TRUE),1))</f>
        <v>NULL</v>
      </c>
      <c r="AU767" s="92" t="str" cm="1">
        <f t="array" ref="AU767">TRIM(_xlfn.CHOOSECOLS(_xlfn.TEXTSPLIT(AS767,"|",,TRUE),1))</f>
        <v>NULL</v>
      </c>
      <c r="AV767" s="92" t="str" cm="1">
        <f t="array" ref="AV767">TRIM(_xlfn.CHOOSECOLS(_xlfn.TEXTSPLIT(AB767,"|",,TRUE),1))</f>
        <v>USD</v>
      </c>
      <c r="AW767" s="92" t="str" cm="1">
        <f t="array" ref="AW767">TRIM(_xlfn.CHOOSECOLS(_xlfn.TEXTSPLIT(Y767,"|",,TRUE),1))</f>
        <v>NULL</v>
      </c>
      <c r="AX767" s="92" t="str" cm="1">
        <f t="array" ref="AX767">TRIM(_xlfn.CHOOSECOLS(_xlfn.TEXTSPLIT(Z767,"|",,TRUE),1))</f>
        <v>NULL</v>
      </c>
      <c r="AY767" s="99" cm="1">
        <f t="array" ref="AY767">IF(OR(TRIM(AA767)="NULL",ISBLANK(AA767),ISNUMBER(AA767)), AA767, IF(AND(ISNUMBER(FIND("|", AA767))=TRUE, ISNUMBER(FIND("-", AA767))=FALSE), AA767, IF(AND(ISNUMBER(FIND("|", AA767))=FALSE, ISNUMBER(FIND("-", AA767))=TRUE),_xlfn.CHOOSECOLS(_xlfn.TEXTSPLIT(AA767,"-", "|",,TRUE),1), _xlfn.CONCAT(_xlfn.CHOOSECOLS(_xlfn.TEXTSPLIT(SUBSTITUTE(AA767, "-", "|"), "|"),1),"|", _xlfn.CHOOSECOLS(_xlfn.TEXTSPLIT(SUBSTITUTE(AA767, "-", "|"), "|"), 3)))))</f>
        <v>505000000</v>
      </c>
      <c r="AZ767" s="99" cm="1">
        <f t="array" ref="AZ767">IF(OR(TRIM(AA767)="NULL",ISBLANK(AA767),ISNUMBER(AA767)), AA767, IF(AND(ISNUMBER(FIND("|", AA767))=TRUE, ISNUMBER(FIND("-", AA767))=FALSE), AA767, IF(AND(ISNUMBER(FIND("|", AA767))=FALSE, ISNUMBER(FIND("-", AA767))=TRUE),_xlfn.CHOOSECOLS(_xlfn.TEXTSPLIT(AA767,"-", "|",,TRUE),2), _xlfn.CONCAT(_xlfn.CHOOSECOLS(_xlfn.TEXTSPLIT(SUBSTITUTE(AA767, "-", "|"), "|"),2),"|", _xlfn.CHOOSECOLS(_xlfn.TEXTSPLIT(SUBSTITUTE(AA767, "-", "|"), "|"), 4)))))</f>
        <v>505000000</v>
      </c>
      <c r="BA767" s="92" t="str" cm="1">
        <f t="array" ref="BA767">TRIM(_xlfn.CHOOSECOLS(_xlfn.TEXTSPLIT(AY767,"|",,TRUE),1))</f>
        <v>505000000</v>
      </c>
      <c r="BB767" s="92" t="str" cm="1">
        <f t="array" ref="BB767">TRIM(_xlfn.CHOOSECOLS(_xlfn.TEXTSPLIT(AZ767,"|",,TRUE),1))</f>
        <v>505000000</v>
      </c>
      <c r="BC767" s="92" t="str" cm="1">
        <f t="array" ref="BC767">TRIM(_xlfn.CHOOSECOLS(_xlfn.TEXTSPLIT(AB767,"|",,TRUE),1))</f>
        <v>USD</v>
      </c>
      <c r="BD767" s="92" t="str" cm="1">
        <f t="array" ref="BD767">TRIM(_xlfn.CHOOSECOLS(_xlfn.TEXTSPLIT(AC767,"|",,TRUE),1))</f>
        <v>YES</v>
      </c>
      <c r="BE767" s="92" t="str" cm="1">
        <f t="array" ref="BE767">TRIM(_xlfn.CHOOSECOLS(_xlfn.TEXTSPLIT(AD767,"|",,TRUE),1))</f>
        <v>2023</v>
      </c>
      <c r="BF767" s="92" cm="1">
        <f t="array" ref="BF767">IF(OR(TRIM(AE767)="NULL",ISBLANK(AE767),ISNUMBER(AE767)),AE767,_xlfn.CHOOSECOLS(_xlfn.TEXTSPLIT(AE767,"-",,TRUE),1))</f>
        <v>61000</v>
      </c>
      <c r="BG767" s="92" cm="1">
        <f t="array" ref="BG767">IF(OR(TRIM(AE767)="NULL",ISBLANK(AE767),ISNUMBER(AE767)),AE767,_xlfn.CHOOSECOLS(_xlfn.TEXTSPLIT(AE767,"-",,TRUE),2))</f>
        <v>61000</v>
      </c>
      <c r="BH767" s="95">
        <f t="shared" si="72"/>
        <v>1982</v>
      </c>
      <c r="BI767" s="96">
        <f t="shared" si="73"/>
        <v>9</v>
      </c>
      <c r="BJ767" s="97">
        <f t="shared" si="74"/>
        <v>4</v>
      </c>
      <c r="BK767" s="96">
        <f t="shared" si="75"/>
        <v>1982</v>
      </c>
      <c r="BL767" s="96">
        <f t="shared" si="76"/>
        <v>9</v>
      </c>
      <c r="BM767" s="97">
        <f t="shared" si="77"/>
        <v>15</v>
      </c>
      <c r="BN767" s="93" t="b">
        <f>AND(TRIM(BH767)="NULL", TRIM(BK767)="NULL")</f>
        <v>0</v>
      </c>
      <c r="BO767" s="127" t="s">
        <v>811</v>
      </c>
      <c r="BP767" s="127" t="s">
        <v>811</v>
      </c>
    </row>
    <row r="768" spans="1:68" ht="60.75">
      <c r="A768" s="7" t="s">
        <v>2095</v>
      </c>
      <c r="B768" s="1" t="s">
        <v>420</v>
      </c>
      <c r="C768" s="40" t="s">
        <v>2096</v>
      </c>
      <c r="D768" s="6" t="s">
        <v>2097</v>
      </c>
      <c r="E768" s="21" t="s">
        <v>2098</v>
      </c>
      <c r="F768" s="5" t="s">
        <v>63</v>
      </c>
      <c r="G768" s="25" t="s">
        <v>63</v>
      </c>
      <c r="H768" s="25" t="s">
        <v>63</v>
      </c>
      <c r="I768" s="25" t="s">
        <v>63</v>
      </c>
      <c r="J768" s="5">
        <v>35734</v>
      </c>
      <c r="K768" s="6">
        <v>1997</v>
      </c>
      <c r="L768" s="6">
        <v>10</v>
      </c>
      <c r="M768" s="6">
        <v>31</v>
      </c>
      <c r="N768" s="5">
        <v>35743</v>
      </c>
      <c r="O768" s="6">
        <v>1997</v>
      </c>
      <c r="P768" s="6">
        <v>11</v>
      </c>
      <c r="Q768" s="6">
        <v>9</v>
      </c>
      <c r="R768" s="6">
        <v>3275</v>
      </c>
      <c r="S768" s="6">
        <v>857</v>
      </c>
      <c r="T768" s="6" t="s">
        <v>63</v>
      </c>
      <c r="U768" s="6">
        <v>383045</v>
      </c>
      <c r="V768" s="6">
        <v>150000</v>
      </c>
      <c r="W768" s="6" t="s">
        <v>63</v>
      </c>
      <c r="X768" s="6" t="s">
        <v>63</v>
      </c>
      <c r="Y768" s="6" t="s">
        <v>63</v>
      </c>
      <c r="Z768" s="6" t="s">
        <v>63</v>
      </c>
      <c r="AA768" s="6">
        <v>385000000</v>
      </c>
      <c r="AB768" s="6" t="s">
        <v>172</v>
      </c>
      <c r="AC768" s="6" t="s">
        <v>608</v>
      </c>
      <c r="AD768" s="6" t="s">
        <v>63</v>
      </c>
      <c r="AE768" s="6">
        <v>139445</v>
      </c>
      <c r="AH768" s="91" cm="1">
        <f t="array" ref="AH768">IF(OR(TRIM(S768)="NULL",ISBLANK(S768),ISNUMBER(S768)),S768,_xlfn.CHOOSECOLS(_xlfn.TEXTSPLIT(S768,"-",,TRUE),1))</f>
        <v>857</v>
      </c>
      <c r="AI768" s="91" cm="1">
        <f t="array" ref="AI768">IF(OR(TRIM(S768)="NULL",ISBLANK(S768),ISNUMBER(S768)),S768,_xlfn.CHOOSECOLS(_xlfn.TEXTSPLIT(S768,"-",,TRUE),2))</f>
        <v>857</v>
      </c>
      <c r="AJ768" s="91" cm="1">
        <f t="array" ref="AJ768">IF(OR(TRIM(R768)="NULL",ISBLANK(R768),ISNUMBER(R768)),R768,_xlfn.CHOOSECOLS(_xlfn.TEXTSPLIT(R768,"-",,TRUE),1))</f>
        <v>3275</v>
      </c>
      <c r="AK768" s="91" cm="1">
        <f t="array" ref="AK768">IF(OR(TRIM(R768)="NULL",ISBLANK(R768),ISNUMBER(R768)),R768,_xlfn.CHOOSECOLS(_xlfn.TEXTSPLIT(R768,"-",,TRUE),2))</f>
        <v>3275</v>
      </c>
      <c r="AL768" s="91" t="str" cm="1">
        <f t="array" ref="AL768">IF(OR(TRIM(T768)="NULL",ISBLANK(T768),ISNUMBER(T768)),T768,_xlfn.CHOOSECOLS(_xlfn.TEXTSPLIT(T768,"-",,TRUE),1))</f>
        <v>NULL</v>
      </c>
      <c r="AM768" s="91" t="str" cm="1">
        <f t="array" ref="AM768">IF(OR(TRIM(T768)="NULL",ISBLANK(T768),ISNUMBER(T768)),T768,_xlfn.CHOOSECOLS(_xlfn.TEXTSPLIT(T768,"-",,TRUE),2))</f>
        <v>NULL</v>
      </c>
      <c r="AN768" s="91" cm="1">
        <f t="array" ref="AN768">IF(OR(TRIM(U768)="NULL",ISBLANK(U768),ISNUMBER(U768)),U768,_xlfn.CHOOSECOLS(_xlfn.TEXTSPLIT(Y768,"-",,TRUE),1))</f>
        <v>383045</v>
      </c>
      <c r="AO768" s="91" cm="1">
        <f t="array" ref="AO768">IF(OR(TRIM(U768)="NULL",ISBLANK(U768),ISNUMBER(U768)),U768,_xlfn.CHOOSECOLS(_xlfn.TEXTSPLIT(Y768,"-",,TRUE),2))</f>
        <v>383045</v>
      </c>
      <c r="AP768" s="91" cm="1">
        <f t="array" ref="AP768">IF(OR(TRIM(V768)="NULL",ISBLANK(V768),ISNUMBER(V768)),V768,_xlfn.CHOOSECOLS(_xlfn.TEXTSPLIT(Y768,"-",,TRUE),1))</f>
        <v>150000</v>
      </c>
      <c r="AQ768" s="91" cm="1">
        <f t="array" ref="AQ768">IF(OR(TRIM(V768)="NULL",ISBLANK(V768),ISNUMBER(V768)),V768,_xlfn.CHOOSECOLS(_xlfn.TEXTSPLIT(Y768,"-",,TRUE),2))</f>
        <v>150000</v>
      </c>
      <c r="AR768" s="99" t="str" cm="1">
        <f t="array" ref="AR768">IF(OR(TRIM(W768)="NULL",ISBLANK(W768),ISNUMBER(W768)), W768, IF(AND(ISNUMBER(FIND("|", W768))=TRUE, ISNUMBER(FIND("-", W768))=FALSE), W768, IF(AND(ISNUMBER(FIND("|", W768))=FALSE, ISNUMBER(FIND("-", W768))=TRUE),_xlfn.CHOOSECOLS(_xlfn.TEXTSPLIT(W768,"-", "|",,TRUE),1), _xlfn.CONCAT(_xlfn.CHOOSECOLS(_xlfn.TEXTSPLIT(SUBSTITUTE(W768, "-", "|"), "|"),1),"|", _xlfn.CHOOSECOLS(_xlfn.TEXTSPLIT(SUBSTITUTE(W768, "-", "|"), "|"), 3)))))</f>
        <v>NULL</v>
      </c>
      <c r="AS768" s="99" t="str" cm="1">
        <f t="array" ref="AS768">IF(OR(TRIM(W768)="NULL",ISBLANK(W768),ISNUMBER(W768)), W768, IF(AND(ISNUMBER(FIND("|", W768))=TRUE, ISNUMBER(FIND("-", W768))=FALSE), W768, IF(AND(ISNUMBER(FIND("|", W768))=FALSE, ISNUMBER(FIND("-", W768))=TRUE),_xlfn.CHOOSECOLS(_xlfn.TEXTSPLIT(W768,"-", "|",,TRUE),2), _xlfn.CONCAT(_xlfn.CHOOSECOLS(_xlfn.TEXTSPLIT(SUBSTITUTE(W768, "-", "|"), "|"),2),"|", _xlfn.CHOOSECOLS(_xlfn.TEXTSPLIT(SUBSTITUTE(W768, "-", "|"), "|"), 4)))))</f>
        <v>NULL</v>
      </c>
      <c r="AT768" s="92" t="str" cm="1">
        <f t="array" ref="AT768">TRIM(_xlfn.CHOOSECOLS(_xlfn.TEXTSPLIT(AR768,"|",,TRUE),1))</f>
        <v>NULL</v>
      </c>
      <c r="AU768" s="92" t="str" cm="1">
        <f t="array" ref="AU768">TRIM(_xlfn.CHOOSECOLS(_xlfn.TEXTSPLIT(AS768,"|",,TRUE),1))</f>
        <v>NULL</v>
      </c>
      <c r="AV768" s="92" t="str" cm="1">
        <f t="array" ref="AV768">TRIM(_xlfn.CHOOSECOLS(_xlfn.TEXTSPLIT(AB768,"|",,TRUE),1))</f>
        <v>USD</v>
      </c>
      <c r="AW768" s="92" t="str" cm="1">
        <f t="array" ref="AW768">TRIM(_xlfn.CHOOSECOLS(_xlfn.TEXTSPLIT(Y768,"|",,TRUE),1))</f>
        <v>NULL</v>
      </c>
      <c r="AX768" s="92" t="str" cm="1">
        <f t="array" ref="AX768">TRIM(_xlfn.CHOOSECOLS(_xlfn.TEXTSPLIT(Z768,"|",,TRUE),1))</f>
        <v>NULL</v>
      </c>
      <c r="AY768" s="99" cm="1">
        <f t="array" ref="AY768">IF(OR(TRIM(AA768)="NULL",ISBLANK(AA768),ISNUMBER(AA768)), AA768, IF(AND(ISNUMBER(FIND("|", AA768))=TRUE, ISNUMBER(FIND("-", AA768))=FALSE), AA768, IF(AND(ISNUMBER(FIND("|", AA768))=FALSE, ISNUMBER(FIND("-", AA768))=TRUE),_xlfn.CHOOSECOLS(_xlfn.TEXTSPLIT(AA768,"-", "|",,TRUE),1), _xlfn.CONCAT(_xlfn.CHOOSECOLS(_xlfn.TEXTSPLIT(SUBSTITUTE(AA768, "-", "|"), "|"),1),"|", _xlfn.CHOOSECOLS(_xlfn.TEXTSPLIT(SUBSTITUTE(AA768, "-", "|"), "|"), 3)))))</f>
        <v>385000000</v>
      </c>
      <c r="AZ768" s="99" cm="1">
        <f t="array" ref="AZ768">IF(OR(TRIM(AA768)="NULL",ISBLANK(AA768),ISNUMBER(AA768)), AA768, IF(AND(ISNUMBER(FIND("|", AA768))=TRUE, ISNUMBER(FIND("-", AA768))=FALSE), AA768, IF(AND(ISNUMBER(FIND("|", AA768))=FALSE, ISNUMBER(FIND("-", AA768))=TRUE),_xlfn.CHOOSECOLS(_xlfn.TEXTSPLIT(AA768,"-", "|",,TRUE),2), _xlfn.CONCAT(_xlfn.CHOOSECOLS(_xlfn.TEXTSPLIT(SUBSTITUTE(AA768, "-", "|"), "|"),2),"|", _xlfn.CHOOSECOLS(_xlfn.TEXTSPLIT(SUBSTITUTE(AA768, "-", "|"), "|"), 4)))))</f>
        <v>385000000</v>
      </c>
      <c r="BA768" s="92" t="str" cm="1">
        <f t="array" ref="BA768">TRIM(_xlfn.CHOOSECOLS(_xlfn.TEXTSPLIT(AY768,"|",,TRUE),1))</f>
        <v>385000000</v>
      </c>
      <c r="BB768" s="92" t="str" cm="1">
        <f t="array" ref="BB768">TRIM(_xlfn.CHOOSECOLS(_xlfn.TEXTSPLIT(AZ768,"|",,TRUE),1))</f>
        <v>385000000</v>
      </c>
      <c r="BC768" s="92" t="str" cm="1">
        <f t="array" ref="BC768">TRIM(_xlfn.CHOOSECOLS(_xlfn.TEXTSPLIT(AB768,"|",,TRUE),1))</f>
        <v>USD</v>
      </c>
      <c r="BD768" s="92" t="str" cm="1">
        <f t="array" ref="BD768">TRIM(_xlfn.CHOOSECOLS(_xlfn.TEXTSPLIT(AC768,"|",,TRUE),1))</f>
        <v>NO</v>
      </c>
      <c r="BE768" s="92" t="str" cm="1">
        <f t="array" ref="BE768">TRIM(_xlfn.CHOOSECOLS(_xlfn.TEXTSPLIT(AD768,"|",,TRUE),1))</f>
        <v>NULL</v>
      </c>
      <c r="BF768" s="92" cm="1">
        <f t="array" ref="BF768">IF(OR(TRIM(AE768)="NULL",ISBLANK(AE768),ISNUMBER(AE768)),AE768,_xlfn.CHOOSECOLS(_xlfn.TEXTSPLIT(AE768,"-",,TRUE),1))</f>
        <v>139445</v>
      </c>
      <c r="BG768" s="92" cm="1">
        <f t="array" ref="BG768">IF(OR(TRIM(AE768)="NULL",ISBLANK(AE768),ISNUMBER(AE768)),AE768,_xlfn.CHOOSECOLS(_xlfn.TEXTSPLIT(AE768,"-",,TRUE),2))</f>
        <v>139445</v>
      </c>
      <c r="BH768" s="95">
        <f t="shared" si="72"/>
        <v>1997</v>
      </c>
      <c r="BI768" s="96">
        <f t="shared" si="73"/>
        <v>10</v>
      </c>
      <c r="BJ768" s="97">
        <f t="shared" si="74"/>
        <v>31</v>
      </c>
      <c r="BK768" s="96">
        <f t="shared" si="75"/>
        <v>1997</v>
      </c>
      <c r="BL768" s="96">
        <f t="shared" si="76"/>
        <v>11</v>
      </c>
      <c r="BM768" s="97">
        <f t="shared" si="77"/>
        <v>9</v>
      </c>
      <c r="BN768" s="93" t="b">
        <f>AND(TRIM(BH768)="NULL", TRIM(BK768)="NULL")</f>
        <v>0</v>
      </c>
      <c r="BO768" s="127" t="s">
        <v>2099</v>
      </c>
      <c r="BP768" s="127" t="s">
        <v>2099</v>
      </c>
    </row>
    <row r="769" spans="1:68">
      <c r="A769" s="7" t="s">
        <v>2100</v>
      </c>
      <c r="B769" s="1" t="s">
        <v>420</v>
      </c>
      <c r="C769" s="40" t="s">
        <v>2101</v>
      </c>
      <c r="D769" s="6" t="s">
        <v>2102</v>
      </c>
      <c r="E769" s="21" t="s">
        <v>2103</v>
      </c>
      <c r="F769" s="5" t="s">
        <v>63</v>
      </c>
      <c r="G769" s="25" t="s">
        <v>63</v>
      </c>
      <c r="H769" s="25" t="s">
        <v>63</v>
      </c>
      <c r="I769" s="25" t="s">
        <v>63</v>
      </c>
      <c r="J769" s="5">
        <v>42376</v>
      </c>
      <c r="K769" s="6">
        <v>2016</v>
      </c>
      <c r="L769" s="6">
        <v>1</v>
      </c>
      <c r="M769" s="6">
        <v>7</v>
      </c>
      <c r="N769" s="5">
        <v>42384</v>
      </c>
      <c r="O769" s="6">
        <v>2016</v>
      </c>
      <c r="P769" s="6">
        <v>1</v>
      </c>
      <c r="Q769" s="6">
        <v>15</v>
      </c>
      <c r="R769" s="6">
        <v>4</v>
      </c>
      <c r="S769" s="6" t="s">
        <v>63</v>
      </c>
      <c r="T769" s="6" t="s">
        <v>63</v>
      </c>
      <c r="U769" s="6" t="s">
        <v>166</v>
      </c>
      <c r="V769" s="6" t="s">
        <v>63</v>
      </c>
      <c r="W769" s="6" t="s">
        <v>63</v>
      </c>
      <c r="X769" s="6" t="s">
        <v>63</v>
      </c>
      <c r="Y769" s="6" t="s">
        <v>63</v>
      </c>
      <c r="Z769" s="6" t="s">
        <v>63</v>
      </c>
      <c r="AA769" s="6" t="s">
        <v>63</v>
      </c>
      <c r="AB769" s="6" t="s">
        <v>63</v>
      </c>
      <c r="AC769" s="6" t="s">
        <v>63</v>
      </c>
      <c r="AD769" s="6" t="s">
        <v>63</v>
      </c>
      <c r="AE769" s="6" t="s">
        <v>63</v>
      </c>
      <c r="AH769" s="91" t="str" cm="1">
        <f t="array" ref="AH769">IF(OR(TRIM(S769)="NULL",ISBLANK(S769),ISNUMBER(S769)),S769,_xlfn.CHOOSECOLS(_xlfn.TEXTSPLIT(S769,"-",,TRUE),1))</f>
        <v>NULL</v>
      </c>
      <c r="AI769" s="91" t="str" cm="1">
        <f t="array" ref="AI769">IF(OR(TRIM(S769)="NULL",ISBLANK(S769),ISNUMBER(S769)),S769,_xlfn.CHOOSECOLS(_xlfn.TEXTSPLIT(S769,"-",,TRUE),2))</f>
        <v>NULL</v>
      </c>
      <c r="AJ769" s="91" cm="1">
        <f t="array" ref="AJ769">IF(OR(TRIM(R769)="NULL",ISBLANK(R769),ISNUMBER(R769)),R769,_xlfn.CHOOSECOLS(_xlfn.TEXTSPLIT(R769,"-",,TRUE),1))</f>
        <v>4</v>
      </c>
      <c r="AK769" s="91" cm="1">
        <f t="array" ref="AK769">IF(OR(TRIM(R769)="NULL",ISBLANK(R769),ISNUMBER(R769)),R769,_xlfn.CHOOSECOLS(_xlfn.TEXTSPLIT(R769,"-",,TRUE),2))</f>
        <v>4</v>
      </c>
      <c r="AL769" s="91" t="str" cm="1">
        <f t="array" ref="AL769">IF(OR(TRIM(T769)="NULL",ISBLANK(T769),ISNUMBER(T769)),T769,_xlfn.CHOOSECOLS(_xlfn.TEXTSPLIT(T769,"-",,TRUE),1))</f>
        <v>NULL</v>
      </c>
      <c r="AM769" s="91" t="str" cm="1">
        <f t="array" ref="AM769">IF(OR(TRIM(T769)="NULL",ISBLANK(T769),ISNUMBER(T769)),T769,_xlfn.CHOOSECOLS(_xlfn.TEXTSPLIT(T769,"-",,TRUE),2))</f>
        <v>NULL</v>
      </c>
      <c r="AN769" s="91" t="str" cm="1">
        <f t="array" ref="AN769">IF(OR(TRIM(U769)="NULL",ISBLANK(U769),ISNUMBER(U769)),U769,_xlfn.CHOOSECOLS(_xlfn.TEXTSPLIT(Y769,"-",,TRUE),1))</f>
        <v xml:space="preserve">NULL </v>
      </c>
      <c r="AO769" s="91" t="str" cm="1">
        <f t="array" ref="AO769">IF(OR(TRIM(U769)="NULL",ISBLANK(U769),ISNUMBER(U769)),U769,_xlfn.CHOOSECOLS(_xlfn.TEXTSPLIT(Y769,"-",,TRUE),2))</f>
        <v xml:space="preserve">NULL </v>
      </c>
      <c r="AP769" s="91" t="str" cm="1">
        <f t="array" ref="AP769">IF(OR(TRIM(V769)="NULL",ISBLANK(V769),ISNUMBER(V769)),V769,_xlfn.CHOOSECOLS(_xlfn.TEXTSPLIT(Y769,"-",,TRUE),1))</f>
        <v>NULL</v>
      </c>
      <c r="AQ769" s="91" t="str" cm="1">
        <f t="array" ref="AQ769">IF(OR(TRIM(V769)="NULL",ISBLANK(V769),ISNUMBER(V769)),V769,_xlfn.CHOOSECOLS(_xlfn.TEXTSPLIT(Y769,"-",,TRUE),2))</f>
        <v>NULL</v>
      </c>
      <c r="AR769" s="99" t="str" cm="1">
        <f t="array" ref="AR769">IF(OR(TRIM(W769)="NULL",ISBLANK(W769),ISNUMBER(W769)), W769, IF(AND(ISNUMBER(FIND("|", W769))=TRUE, ISNUMBER(FIND("-", W769))=FALSE), W769, IF(AND(ISNUMBER(FIND("|", W769))=FALSE, ISNUMBER(FIND("-", W769))=TRUE),_xlfn.CHOOSECOLS(_xlfn.TEXTSPLIT(W769,"-", "|",,TRUE),1), _xlfn.CONCAT(_xlfn.CHOOSECOLS(_xlfn.TEXTSPLIT(SUBSTITUTE(W769, "-", "|"), "|"),1),"|", _xlfn.CHOOSECOLS(_xlfn.TEXTSPLIT(SUBSTITUTE(W769, "-", "|"), "|"), 3)))))</f>
        <v>NULL</v>
      </c>
      <c r="AS769" s="99" t="str" cm="1">
        <f t="array" ref="AS769">IF(OR(TRIM(W769)="NULL",ISBLANK(W769),ISNUMBER(W769)), W769, IF(AND(ISNUMBER(FIND("|", W769))=TRUE, ISNUMBER(FIND("-", W769))=FALSE), W769, IF(AND(ISNUMBER(FIND("|", W769))=FALSE, ISNUMBER(FIND("-", W769))=TRUE),_xlfn.CHOOSECOLS(_xlfn.TEXTSPLIT(W769,"-", "|",,TRUE),2), _xlfn.CONCAT(_xlfn.CHOOSECOLS(_xlfn.TEXTSPLIT(SUBSTITUTE(W769, "-", "|"), "|"),2),"|", _xlfn.CHOOSECOLS(_xlfn.TEXTSPLIT(SUBSTITUTE(W769, "-", "|"), "|"), 4)))))</f>
        <v>NULL</v>
      </c>
      <c r="AT769" s="92" t="str" cm="1">
        <f t="array" ref="AT769">TRIM(_xlfn.CHOOSECOLS(_xlfn.TEXTSPLIT(AR769,"|",,TRUE),1))</f>
        <v>NULL</v>
      </c>
      <c r="AU769" s="92" t="str" cm="1">
        <f t="array" ref="AU769">TRIM(_xlfn.CHOOSECOLS(_xlfn.TEXTSPLIT(AS769,"|",,TRUE),1))</f>
        <v>NULL</v>
      </c>
      <c r="AV769" s="92" t="str" cm="1">
        <f t="array" ref="AV769">TRIM(_xlfn.CHOOSECOLS(_xlfn.TEXTSPLIT(AB769,"|",,TRUE),1))</f>
        <v>NULL</v>
      </c>
      <c r="AW769" s="92" t="str" cm="1">
        <f t="array" ref="AW769">TRIM(_xlfn.CHOOSECOLS(_xlfn.TEXTSPLIT(Y769,"|",,TRUE),1))</f>
        <v>NULL</v>
      </c>
      <c r="AX769" s="92" t="str" cm="1">
        <f t="array" ref="AX769">TRIM(_xlfn.CHOOSECOLS(_xlfn.TEXTSPLIT(Z769,"|",,TRUE),1))</f>
        <v>NULL</v>
      </c>
      <c r="AY769" s="99" t="str" cm="1">
        <f t="array" ref="AY769">IF(OR(TRIM(AA769)="NULL",ISBLANK(AA769),ISNUMBER(AA769)), AA769, IF(AND(ISNUMBER(FIND("|", AA769))=TRUE, ISNUMBER(FIND("-", AA769))=FALSE), AA769, IF(AND(ISNUMBER(FIND("|", AA769))=FALSE, ISNUMBER(FIND("-", AA769))=TRUE),_xlfn.CHOOSECOLS(_xlfn.TEXTSPLIT(AA769,"-", "|",,TRUE),1), _xlfn.CONCAT(_xlfn.CHOOSECOLS(_xlfn.TEXTSPLIT(SUBSTITUTE(AA769, "-", "|"), "|"),1),"|", _xlfn.CHOOSECOLS(_xlfn.TEXTSPLIT(SUBSTITUTE(AA769, "-", "|"), "|"), 3)))))</f>
        <v>NULL</v>
      </c>
      <c r="AZ769" s="99" t="str" cm="1">
        <f t="array" ref="AZ769">IF(OR(TRIM(AA769)="NULL",ISBLANK(AA769),ISNUMBER(AA769)), AA769, IF(AND(ISNUMBER(FIND("|", AA769))=TRUE, ISNUMBER(FIND("-", AA769))=FALSE), AA769, IF(AND(ISNUMBER(FIND("|", AA769))=FALSE, ISNUMBER(FIND("-", AA769))=TRUE),_xlfn.CHOOSECOLS(_xlfn.TEXTSPLIT(AA769,"-", "|",,TRUE),2), _xlfn.CONCAT(_xlfn.CHOOSECOLS(_xlfn.TEXTSPLIT(SUBSTITUTE(AA769, "-", "|"), "|"),2),"|", _xlfn.CHOOSECOLS(_xlfn.TEXTSPLIT(SUBSTITUTE(AA769, "-", "|"), "|"), 4)))))</f>
        <v>NULL</v>
      </c>
      <c r="BA769" s="92" t="str" cm="1">
        <f t="array" ref="BA769">TRIM(_xlfn.CHOOSECOLS(_xlfn.TEXTSPLIT(AY769,"|",,TRUE),1))</f>
        <v>NULL</v>
      </c>
      <c r="BB769" s="92" t="str" cm="1">
        <f t="array" ref="BB769">TRIM(_xlfn.CHOOSECOLS(_xlfn.TEXTSPLIT(AZ769,"|",,TRUE),1))</f>
        <v>NULL</v>
      </c>
      <c r="BC769" s="92" t="str" cm="1">
        <f t="array" ref="BC769">TRIM(_xlfn.CHOOSECOLS(_xlfn.TEXTSPLIT(AB769,"|",,TRUE),1))</f>
        <v>NULL</v>
      </c>
      <c r="BD769" s="92" t="str" cm="1">
        <f t="array" ref="BD769">TRIM(_xlfn.CHOOSECOLS(_xlfn.TEXTSPLIT(AC769,"|",,TRUE),1))</f>
        <v>NULL</v>
      </c>
      <c r="BE769" s="92" t="str" cm="1">
        <f t="array" ref="BE769">TRIM(_xlfn.CHOOSECOLS(_xlfn.TEXTSPLIT(AD769,"|",,TRUE),1))</f>
        <v>NULL</v>
      </c>
      <c r="BF769" s="92" t="str" cm="1">
        <f t="array" ref="BF769">IF(OR(TRIM(AE769)="NULL",ISBLANK(AE769),ISNUMBER(AE769)),AE769,_xlfn.CHOOSECOLS(_xlfn.TEXTSPLIT(AE769,"-",,TRUE),1))</f>
        <v>NULL</v>
      </c>
      <c r="BG769" s="92" t="str" cm="1">
        <f t="array" ref="BG769">IF(OR(TRIM(AE769)="NULL",ISBLANK(AE769),ISNUMBER(AE769)),AE769,_xlfn.CHOOSECOLS(_xlfn.TEXTSPLIT(AE769,"-",,TRUE),2))</f>
        <v>NULL</v>
      </c>
      <c r="BH769" s="95">
        <f t="shared" si="72"/>
        <v>2016</v>
      </c>
      <c r="BI769" s="96">
        <f t="shared" si="73"/>
        <v>1</v>
      </c>
      <c r="BJ769" s="97">
        <f t="shared" si="74"/>
        <v>7</v>
      </c>
      <c r="BK769" s="96">
        <f t="shared" si="75"/>
        <v>2016</v>
      </c>
      <c r="BL769" s="96">
        <f t="shared" si="76"/>
        <v>1</v>
      </c>
      <c r="BM769" s="97">
        <f t="shared" si="77"/>
        <v>15</v>
      </c>
      <c r="BN769" s="93" t="b">
        <f>AND(TRIM(BH769)="NULL", TRIM(BK769)="NULL")</f>
        <v>0</v>
      </c>
      <c r="BO769" s="127" t="s">
        <v>2104</v>
      </c>
      <c r="BP769" s="127" t="s">
        <v>2104</v>
      </c>
    </row>
    <row r="770" spans="1:68" ht="30.75">
      <c r="A770" s="7" t="s">
        <v>2105</v>
      </c>
      <c r="B770" s="1" t="s">
        <v>420</v>
      </c>
      <c r="C770" s="40" t="s">
        <v>2106</v>
      </c>
      <c r="D770" s="6" t="s">
        <v>2107</v>
      </c>
      <c r="E770" s="21" t="s">
        <v>2108</v>
      </c>
      <c r="F770" s="5" t="s">
        <v>63</v>
      </c>
      <c r="G770" s="25" t="s">
        <v>63</v>
      </c>
      <c r="H770" s="25" t="s">
        <v>63</v>
      </c>
      <c r="I770" s="25" t="s">
        <v>63</v>
      </c>
      <c r="J770" s="5">
        <v>42724</v>
      </c>
      <c r="K770" s="6">
        <v>2016</v>
      </c>
      <c r="L770" s="6">
        <v>12</v>
      </c>
      <c r="M770" s="6">
        <v>20</v>
      </c>
      <c r="N770" s="5">
        <v>42732</v>
      </c>
      <c r="O770" s="6">
        <v>2016</v>
      </c>
      <c r="P770" s="6">
        <v>12</v>
      </c>
      <c r="Q770" s="6">
        <v>28</v>
      </c>
      <c r="R770" s="6">
        <v>13</v>
      </c>
      <c r="S770" s="6" t="s">
        <v>63</v>
      </c>
      <c r="T770" s="6" t="s">
        <v>63</v>
      </c>
      <c r="U770" s="6" t="s">
        <v>166</v>
      </c>
      <c r="V770" s="6" t="s">
        <v>63</v>
      </c>
      <c r="W770" s="6" t="s">
        <v>63</v>
      </c>
      <c r="X770" s="6" t="s">
        <v>63</v>
      </c>
      <c r="Y770" s="6" t="s">
        <v>63</v>
      </c>
      <c r="Z770" s="6" t="s">
        <v>63</v>
      </c>
      <c r="AA770" s="6">
        <v>123000000</v>
      </c>
      <c r="AB770" s="6" t="s">
        <v>172</v>
      </c>
      <c r="AC770" s="6" t="s">
        <v>590</v>
      </c>
      <c r="AD770" s="6">
        <v>2016</v>
      </c>
      <c r="AE770" s="6" t="s">
        <v>63</v>
      </c>
      <c r="AH770" s="91" t="str" cm="1">
        <f t="array" ref="AH770">IF(OR(TRIM(S770)="NULL",ISBLANK(S770),ISNUMBER(S770)),S770,_xlfn.CHOOSECOLS(_xlfn.TEXTSPLIT(S770,"-",,TRUE),1))</f>
        <v>NULL</v>
      </c>
      <c r="AI770" s="91" t="str" cm="1">
        <f t="array" ref="AI770">IF(OR(TRIM(S770)="NULL",ISBLANK(S770),ISNUMBER(S770)),S770,_xlfn.CHOOSECOLS(_xlfn.TEXTSPLIT(S770,"-",,TRUE),2))</f>
        <v>NULL</v>
      </c>
      <c r="AJ770" s="91" cm="1">
        <f t="array" ref="AJ770">IF(OR(TRIM(R770)="NULL",ISBLANK(R770),ISNUMBER(R770)),R770,_xlfn.CHOOSECOLS(_xlfn.TEXTSPLIT(R770,"-",,TRUE),1))</f>
        <v>13</v>
      </c>
      <c r="AK770" s="91" cm="1">
        <f t="array" ref="AK770">IF(OR(TRIM(R770)="NULL",ISBLANK(R770),ISNUMBER(R770)),R770,_xlfn.CHOOSECOLS(_xlfn.TEXTSPLIT(R770,"-",,TRUE),2))</f>
        <v>13</v>
      </c>
      <c r="AL770" s="91" t="str" cm="1">
        <f t="array" ref="AL770">IF(OR(TRIM(T770)="NULL",ISBLANK(T770),ISNUMBER(T770)),T770,_xlfn.CHOOSECOLS(_xlfn.TEXTSPLIT(T770,"-",,TRUE),1))</f>
        <v>NULL</v>
      </c>
      <c r="AM770" s="91" t="str" cm="1">
        <f t="array" ref="AM770">IF(OR(TRIM(T770)="NULL",ISBLANK(T770),ISNUMBER(T770)),T770,_xlfn.CHOOSECOLS(_xlfn.TEXTSPLIT(T770,"-",,TRUE),2))</f>
        <v>NULL</v>
      </c>
      <c r="AN770" s="91" t="str" cm="1">
        <f t="array" ref="AN770">IF(OR(TRIM(U770)="NULL",ISBLANK(U770),ISNUMBER(U770)),U770,_xlfn.CHOOSECOLS(_xlfn.TEXTSPLIT(Y770,"-",,TRUE),1))</f>
        <v xml:space="preserve">NULL </v>
      </c>
      <c r="AO770" s="91" t="str" cm="1">
        <f t="array" ref="AO770">IF(OR(TRIM(U770)="NULL",ISBLANK(U770),ISNUMBER(U770)),U770,_xlfn.CHOOSECOLS(_xlfn.TEXTSPLIT(Y770,"-",,TRUE),2))</f>
        <v xml:space="preserve">NULL </v>
      </c>
      <c r="AP770" s="91" t="str" cm="1">
        <f t="array" ref="AP770">IF(OR(TRIM(V770)="NULL",ISBLANK(V770),ISNUMBER(V770)),V770,_xlfn.CHOOSECOLS(_xlfn.TEXTSPLIT(Y770,"-",,TRUE),1))</f>
        <v>NULL</v>
      </c>
      <c r="AQ770" s="91" t="str" cm="1">
        <f t="array" ref="AQ770">IF(OR(TRIM(V770)="NULL",ISBLANK(V770),ISNUMBER(V770)),V770,_xlfn.CHOOSECOLS(_xlfn.TEXTSPLIT(Y770,"-",,TRUE),2))</f>
        <v>NULL</v>
      </c>
      <c r="AR770" s="99" t="str" cm="1">
        <f t="array" ref="AR770">IF(OR(TRIM(W770)="NULL",ISBLANK(W770),ISNUMBER(W770)), W770, IF(AND(ISNUMBER(FIND("|", W770))=TRUE, ISNUMBER(FIND("-", W770))=FALSE), W770, IF(AND(ISNUMBER(FIND("|", W770))=FALSE, ISNUMBER(FIND("-", W770))=TRUE),_xlfn.CHOOSECOLS(_xlfn.TEXTSPLIT(W770,"-", "|",,TRUE),1), _xlfn.CONCAT(_xlfn.CHOOSECOLS(_xlfn.TEXTSPLIT(SUBSTITUTE(W770, "-", "|"), "|"),1),"|", _xlfn.CHOOSECOLS(_xlfn.TEXTSPLIT(SUBSTITUTE(W770, "-", "|"), "|"), 3)))))</f>
        <v>NULL</v>
      </c>
      <c r="AS770" s="99" t="str" cm="1">
        <f t="array" ref="AS770">IF(OR(TRIM(W770)="NULL",ISBLANK(W770),ISNUMBER(W770)), W770, IF(AND(ISNUMBER(FIND("|", W770))=TRUE, ISNUMBER(FIND("-", W770))=FALSE), W770, IF(AND(ISNUMBER(FIND("|", W770))=FALSE, ISNUMBER(FIND("-", W770))=TRUE),_xlfn.CHOOSECOLS(_xlfn.TEXTSPLIT(W770,"-", "|",,TRUE),2), _xlfn.CONCAT(_xlfn.CHOOSECOLS(_xlfn.TEXTSPLIT(SUBSTITUTE(W770, "-", "|"), "|"),2),"|", _xlfn.CHOOSECOLS(_xlfn.TEXTSPLIT(SUBSTITUTE(W770, "-", "|"), "|"), 4)))))</f>
        <v>NULL</v>
      </c>
      <c r="AT770" s="92" t="str" cm="1">
        <f t="array" ref="AT770">TRIM(_xlfn.CHOOSECOLS(_xlfn.TEXTSPLIT(AR770,"|",,TRUE),1))</f>
        <v>NULL</v>
      </c>
      <c r="AU770" s="92" t="str" cm="1">
        <f t="array" ref="AU770">TRIM(_xlfn.CHOOSECOLS(_xlfn.TEXTSPLIT(AS770,"|",,TRUE),1))</f>
        <v>NULL</v>
      </c>
      <c r="AV770" s="92" t="str" cm="1">
        <f t="array" ref="AV770">TRIM(_xlfn.CHOOSECOLS(_xlfn.TEXTSPLIT(AB770,"|",,TRUE),1))</f>
        <v>USD</v>
      </c>
      <c r="AW770" s="92" t="str" cm="1">
        <f t="array" ref="AW770">TRIM(_xlfn.CHOOSECOLS(_xlfn.TEXTSPLIT(Y770,"|",,TRUE),1))</f>
        <v>NULL</v>
      </c>
      <c r="AX770" s="92" t="str" cm="1">
        <f t="array" ref="AX770">TRIM(_xlfn.CHOOSECOLS(_xlfn.TEXTSPLIT(Z770,"|",,TRUE),1))</f>
        <v>NULL</v>
      </c>
      <c r="AY770" s="99" cm="1">
        <f t="array" ref="AY770">IF(OR(TRIM(AA770)="NULL",ISBLANK(AA770),ISNUMBER(AA770)), AA770, IF(AND(ISNUMBER(FIND("|", AA770))=TRUE, ISNUMBER(FIND("-", AA770))=FALSE), AA770, IF(AND(ISNUMBER(FIND("|", AA770))=FALSE, ISNUMBER(FIND("-", AA770))=TRUE),_xlfn.CHOOSECOLS(_xlfn.TEXTSPLIT(AA770,"-", "|",,TRUE),1), _xlfn.CONCAT(_xlfn.CHOOSECOLS(_xlfn.TEXTSPLIT(SUBSTITUTE(AA770, "-", "|"), "|"),1),"|", _xlfn.CHOOSECOLS(_xlfn.TEXTSPLIT(SUBSTITUTE(AA770, "-", "|"), "|"), 3)))))</f>
        <v>123000000</v>
      </c>
      <c r="AZ770" s="99" cm="1">
        <f t="array" ref="AZ770">IF(OR(TRIM(AA770)="NULL",ISBLANK(AA770),ISNUMBER(AA770)), AA770, IF(AND(ISNUMBER(FIND("|", AA770))=TRUE, ISNUMBER(FIND("-", AA770))=FALSE), AA770, IF(AND(ISNUMBER(FIND("|", AA770))=FALSE, ISNUMBER(FIND("-", AA770))=TRUE),_xlfn.CHOOSECOLS(_xlfn.TEXTSPLIT(AA770,"-", "|",,TRUE),2), _xlfn.CONCAT(_xlfn.CHOOSECOLS(_xlfn.TEXTSPLIT(SUBSTITUTE(AA770, "-", "|"), "|"),2),"|", _xlfn.CHOOSECOLS(_xlfn.TEXTSPLIT(SUBSTITUTE(AA770, "-", "|"), "|"), 4)))))</f>
        <v>123000000</v>
      </c>
      <c r="BA770" s="92" t="str" cm="1">
        <f t="array" ref="BA770">TRIM(_xlfn.CHOOSECOLS(_xlfn.TEXTSPLIT(AY770,"|",,TRUE),1))</f>
        <v>123000000</v>
      </c>
      <c r="BB770" s="92" t="str" cm="1">
        <f t="array" ref="BB770">TRIM(_xlfn.CHOOSECOLS(_xlfn.TEXTSPLIT(AZ770,"|",,TRUE),1))</f>
        <v>123000000</v>
      </c>
      <c r="BC770" s="92" t="str" cm="1">
        <f t="array" ref="BC770">TRIM(_xlfn.CHOOSECOLS(_xlfn.TEXTSPLIT(AB770,"|",,TRUE),1))</f>
        <v>USD</v>
      </c>
      <c r="BD770" s="92" t="str" cm="1">
        <f t="array" ref="BD770">TRIM(_xlfn.CHOOSECOLS(_xlfn.TEXTSPLIT(AC770,"|",,TRUE),1))</f>
        <v>YES</v>
      </c>
      <c r="BE770" s="92" t="str" cm="1">
        <f t="array" ref="BE770">TRIM(_xlfn.CHOOSECOLS(_xlfn.TEXTSPLIT(AD770,"|",,TRUE),1))</f>
        <v>2016</v>
      </c>
      <c r="BF770" s="92" t="str" cm="1">
        <f t="array" ref="BF770">IF(OR(TRIM(AE770)="NULL",ISBLANK(AE770),ISNUMBER(AE770)),AE770,_xlfn.CHOOSECOLS(_xlfn.TEXTSPLIT(AE770,"-",,TRUE),1))</f>
        <v>NULL</v>
      </c>
      <c r="BG770" s="92" t="str" cm="1">
        <f t="array" ref="BG770">IF(OR(TRIM(AE770)="NULL",ISBLANK(AE770),ISNUMBER(AE770)),AE770,_xlfn.CHOOSECOLS(_xlfn.TEXTSPLIT(AE770,"-",,TRUE),2))</f>
        <v>NULL</v>
      </c>
      <c r="BH770" s="95">
        <f t="shared" si="72"/>
        <v>2016</v>
      </c>
      <c r="BI770" s="96">
        <f t="shared" si="73"/>
        <v>12</v>
      </c>
      <c r="BJ770" s="97">
        <f t="shared" si="74"/>
        <v>20</v>
      </c>
      <c r="BK770" s="96">
        <f t="shared" si="75"/>
        <v>2016</v>
      </c>
      <c r="BL770" s="96">
        <f t="shared" si="76"/>
        <v>12</v>
      </c>
      <c r="BM770" s="97">
        <f t="shared" si="77"/>
        <v>28</v>
      </c>
      <c r="BN770" s="93" t="b">
        <f>AND(TRIM(BH770)="NULL", TRIM(BK770)="NULL")</f>
        <v>0</v>
      </c>
      <c r="BO770" s="127" t="s">
        <v>2109</v>
      </c>
      <c r="BP770" s="127" t="s">
        <v>2109</v>
      </c>
    </row>
    <row r="771" spans="1:68" ht="30.75">
      <c r="A771" s="7" t="s">
        <v>2110</v>
      </c>
      <c r="B771" s="1" t="s">
        <v>420</v>
      </c>
      <c r="C771" s="40" t="s">
        <v>2111</v>
      </c>
      <c r="D771" s="6" t="s">
        <v>2112</v>
      </c>
      <c r="E771" s="21" t="s">
        <v>2113</v>
      </c>
      <c r="F771" s="5" t="s">
        <v>63</v>
      </c>
      <c r="G771" s="25" t="s">
        <v>63</v>
      </c>
      <c r="H771" s="25" t="s">
        <v>63</v>
      </c>
      <c r="I771" s="25" t="s">
        <v>63</v>
      </c>
      <c r="J771" s="5">
        <v>40792</v>
      </c>
      <c r="K771" s="6">
        <v>2011</v>
      </c>
      <c r="L771" s="6">
        <v>9</v>
      </c>
      <c r="M771" s="6">
        <v>6</v>
      </c>
      <c r="N771" s="5">
        <v>40804</v>
      </c>
      <c r="O771" s="6">
        <v>2011</v>
      </c>
      <c r="P771" s="6">
        <v>9</v>
      </c>
      <c r="Q771" s="6">
        <v>18</v>
      </c>
      <c r="R771" s="6">
        <v>0</v>
      </c>
      <c r="S771" s="6" t="s">
        <v>63</v>
      </c>
      <c r="T771" s="6" t="s">
        <v>63</v>
      </c>
      <c r="U771" s="6" t="s">
        <v>166</v>
      </c>
      <c r="V771" s="6" t="s">
        <v>63</v>
      </c>
      <c r="W771" s="6" t="s">
        <v>63</v>
      </c>
      <c r="X771" s="6" t="s">
        <v>63</v>
      </c>
      <c r="Y771" s="6" t="s">
        <v>63</v>
      </c>
      <c r="Z771" s="6" t="s">
        <v>63</v>
      </c>
      <c r="AA771" s="6">
        <v>1300000</v>
      </c>
      <c r="AB771" s="6" t="s">
        <v>172</v>
      </c>
      <c r="AC771" s="6" t="s">
        <v>590</v>
      </c>
      <c r="AD771" s="6">
        <v>2011</v>
      </c>
      <c r="AE771" s="6">
        <v>150</v>
      </c>
      <c r="AH771" s="91" t="str" cm="1">
        <f t="array" ref="AH771">IF(OR(TRIM(S771)="NULL",ISBLANK(S771),ISNUMBER(S771)),S771,_xlfn.CHOOSECOLS(_xlfn.TEXTSPLIT(S771,"-",,TRUE),1))</f>
        <v>NULL</v>
      </c>
      <c r="AI771" s="91" t="str" cm="1">
        <f t="array" ref="AI771">IF(OR(TRIM(S771)="NULL",ISBLANK(S771),ISNUMBER(S771)),S771,_xlfn.CHOOSECOLS(_xlfn.TEXTSPLIT(S771,"-",,TRUE),2))</f>
        <v>NULL</v>
      </c>
      <c r="AJ771" s="91" cm="1">
        <f t="array" ref="AJ771">IF(OR(TRIM(R771)="NULL",ISBLANK(R771),ISNUMBER(R771)),R771,_xlfn.CHOOSECOLS(_xlfn.TEXTSPLIT(R771,"-",,TRUE),1))</f>
        <v>0</v>
      </c>
      <c r="AK771" s="91" cm="1">
        <f t="array" ref="AK771">IF(OR(TRIM(R771)="NULL",ISBLANK(R771),ISNUMBER(R771)),R771,_xlfn.CHOOSECOLS(_xlfn.TEXTSPLIT(R771,"-",,TRUE),2))</f>
        <v>0</v>
      </c>
      <c r="AL771" s="91" t="str" cm="1">
        <f t="array" ref="AL771">IF(OR(TRIM(T771)="NULL",ISBLANK(T771),ISNUMBER(T771)),T771,_xlfn.CHOOSECOLS(_xlfn.TEXTSPLIT(T771,"-",,TRUE),1))</f>
        <v>NULL</v>
      </c>
      <c r="AM771" s="91" t="str" cm="1">
        <f t="array" ref="AM771">IF(OR(TRIM(T771)="NULL",ISBLANK(T771),ISNUMBER(T771)),T771,_xlfn.CHOOSECOLS(_xlfn.TEXTSPLIT(T771,"-",,TRUE),2))</f>
        <v>NULL</v>
      </c>
      <c r="AN771" s="91" t="str" cm="1">
        <f t="array" ref="AN771">IF(OR(TRIM(U771)="NULL",ISBLANK(U771),ISNUMBER(U771)),U771,_xlfn.CHOOSECOLS(_xlfn.TEXTSPLIT(Y771,"-",,TRUE),1))</f>
        <v xml:space="preserve">NULL </v>
      </c>
      <c r="AO771" s="91" t="str" cm="1">
        <f t="array" ref="AO771">IF(OR(TRIM(U771)="NULL",ISBLANK(U771),ISNUMBER(U771)),U771,_xlfn.CHOOSECOLS(_xlfn.TEXTSPLIT(Y771,"-",,TRUE),2))</f>
        <v xml:space="preserve">NULL </v>
      </c>
      <c r="AP771" s="91" t="str" cm="1">
        <f t="array" ref="AP771">IF(OR(TRIM(V771)="NULL",ISBLANK(V771),ISNUMBER(V771)),V771,_xlfn.CHOOSECOLS(_xlfn.TEXTSPLIT(Y771,"-",,TRUE),1))</f>
        <v>NULL</v>
      </c>
      <c r="AQ771" s="91" t="str" cm="1">
        <f t="array" ref="AQ771">IF(OR(TRIM(V771)="NULL",ISBLANK(V771),ISNUMBER(V771)),V771,_xlfn.CHOOSECOLS(_xlfn.TEXTSPLIT(Y771,"-",,TRUE),2))</f>
        <v>NULL</v>
      </c>
      <c r="AR771" s="99" t="str" cm="1">
        <f t="array" ref="AR771">IF(OR(TRIM(W771)="NULL",ISBLANK(W771),ISNUMBER(W771)), W771, IF(AND(ISNUMBER(FIND("|", W771))=TRUE, ISNUMBER(FIND("-", W771))=FALSE), W771, IF(AND(ISNUMBER(FIND("|", W771))=FALSE, ISNUMBER(FIND("-", W771))=TRUE),_xlfn.CHOOSECOLS(_xlfn.TEXTSPLIT(W771,"-", "|",,TRUE),1), _xlfn.CONCAT(_xlfn.CHOOSECOLS(_xlfn.TEXTSPLIT(SUBSTITUTE(W771, "-", "|"), "|"),1),"|", _xlfn.CHOOSECOLS(_xlfn.TEXTSPLIT(SUBSTITUTE(W771, "-", "|"), "|"), 3)))))</f>
        <v>NULL</v>
      </c>
      <c r="AS771" s="99" t="str" cm="1">
        <f t="array" ref="AS771">IF(OR(TRIM(W771)="NULL",ISBLANK(W771),ISNUMBER(W771)), W771, IF(AND(ISNUMBER(FIND("|", W771))=TRUE, ISNUMBER(FIND("-", W771))=FALSE), W771, IF(AND(ISNUMBER(FIND("|", W771))=FALSE, ISNUMBER(FIND("-", W771))=TRUE),_xlfn.CHOOSECOLS(_xlfn.TEXTSPLIT(W771,"-", "|",,TRUE),2), _xlfn.CONCAT(_xlfn.CHOOSECOLS(_xlfn.TEXTSPLIT(SUBSTITUTE(W771, "-", "|"), "|"),2),"|", _xlfn.CHOOSECOLS(_xlfn.TEXTSPLIT(SUBSTITUTE(W771, "-", "|"), "|"), 4)))))</f>
        <v>NULL</v>
      </c>
      <c r="AT771" s="92" t="str" cm="1">
        <f t="array" ref="AT771">TRIM(_xlfn.CHOOSECOLS(_xlfn.TEXTSPLIT(AR771,"|",,TRUE),1))</f>
        <v>NULL</v>
      </c>
      <c r="AU771" s="92" t="str" cm="1">
        <f t="array" ref="AU771">TRIM(_xlfn.CHOOSECOLS(_xlfn.TEXTSPLIT(AS771,"|",,TRUE),1))</f>
        <v>NULL</v>
      </c>
      <c r="AV771" s="92" t="str" cm="1">
        <f t="array" ref="AV771">TRIM(_xlfn.CHOOSECOLS(_xlfn.TEXTSPLIT(AB771,"|",,TRUE),1))</f>
        <v>USD</v>
      </c>
      <c r="AW771" s="92" t="str" cm="1">
        <f t="array" ref="AW771">TRIM(_xlfn.CHOOSECOLS(_xlfn.TEXTSPLIT(Y771,"|",,TRUE),1))</f>
        <v>NULL</v>
      </c>
      <c r="AX771" s="92" t="str" cm="1">
        <f t="array" ref="AX771">TRIM(_xlfn.CHOOSECOLS(_xlfn.TEXTSPLIT(Z771,"|",,TRUE),1))</f>
        <v>NULL</v>
      </c>
      <c r="AY771" s="99" cm="1">
        <f t="array" ref="AY771">IF(OR(TRIM(AA771)="NULL",ISBLANK(AA771),ISNUMBER(AA771)), AA771, IF(AND(ISNUMBER(FIND("|", AA771))=TRUE, ISNUMBER(FIND("-", AA771))=FALSE), AA771, IF(AND(ISNUMBER(FIND("|", AA771))=FALSE, ISNUMBER(FIND("-", AA771))=TRUE),_xlfn.CHOOSECOLS(_xlfn.TEXTSPLIT(AA771,"-", "|",,TRUE),1), _xlfn.CONCAT(_xlfn.CHOOSECOLS(_xlfn.TEXTSPLIT(SUBSTITUTE(AA771, "-", "|"), "|"),1),"|", _xlfn.CHOOSECOLS(_xlfn.TEXTSPLIT(SUBSTITUTE(AA771, "-", "|"), "|"), 3)))))</f>
        <v>1300000</v>
      </c>
      <c r="AZ771" s="99" cm="1">
        <f t="array" ref="AZ771">IF(OR(TRIM(AA771)="NULL",ISBLANK(AA771),ISNUMBER(AA771)), AA771, IF(AND(ISNUMBER(FIND("|", AA771))=TRUE, ISNUMBER(FIND("-", AA771))=FALSE), AA771, IF(AND(ISNUMBER(FIND("|", AA771))=FALSE, ISNUMBER(FIND("-", AA771))=TRUE),_xlfn.CHOOSECOLS(_xlfn.TEXTSPLIT(AA771,"-", "|",,TRUE),2), _xlfn.CONCAT(_xlfn.CHOOSECOLS(_xlfn.TEXTSPLIT(SUBSTITUTE(AA771, "-", "|"), "|"),2),"|", _xlfn.CHOOSECOLS(_xlfn.TEXTSPLIT(SUBSTITUTE(AA771, "-", "|"), "|"), 4)))))</f>
        <v>1300000</v>
      </c>
      <c r="BA771" s="92" t="str" cm="1">
        <f t="array" ref="BA771">TRIM(_xlfn.CHOOSECOLS(_xlfn.TEXTSPLIT(AY771,"|",,TRUE),1))</f>
        <v>1300000</v>
      </c>
      <c r="BB771" s="92" t="str" cm="1">
        <f t="array" ref="BB771">TRIM(_xlfn.CHOOSECOLS(_xlfn.TEXTSPLIT(AZ771,"|",,TRUE),1))</f>
        <v>1300000</v>
      </c>
      <c r="BC771" s="92" t="str" cm="1">
        <f t="array" ref="BC771">TRIM(_xlfn.CHOOSECOLS(_xlfn.TEXTSPLIT(AB771,"|",,TRUE),1))</f>
        <v>USD</v>
      </c>
      <c r="BD771" s="92" t="str" cm="1">
        <f t="array" ref="BD771">TRIM(_xlfn.CHOOSECOLS(_xlfn.TEXTSPLIT(AC771,"|",,TRUE),1))</f>
        <v>YES</v>
      </c>
      <c r="BE771" s="92" t="str" cm="1">
        <f t="array" ref="BE771">TRIM(_xlfn.CHOOSECOLS(_xlfn.TEXTSPLIT(AD771,"|",,TRUE),1))</f>
        <v>2011</v>
      </c>
      <c r="BF771" s="92" cm="1">
        <f t="array" ref="BF771">IF(OR(TRIM(AE771)="NULL",ISBLANK(AE771),ISNUMBER(AE771)),AE771,_xlfn.CHOOSECOLS(_xlfn.TEXTSPLIT(AE771,"-",,TRUE),1))</f>
        <v>150</v>
      </c>
      <c r="BG771" s="92" cm="1">
        <f t="array" ref="BG771">IF(OR(TRIM(AE771)="NULL",ISBLANK(AE771),ISNUMBER(AE771)),AE771,_xlfn.CHOOSECOLS(_xlfn.TEXTSPLIT(AE771,"-",,TRUE),2))</f>
        <v>150</v>
      </c>
      <c r="BH771" s="95">
        <f t="shared" si="72"/>
        <v>2011</v>
      </c>
      <c r="BI771" s="96">
        <f t="shared" si="73"/>
        <v>9</v>
      </c>
      <c r="BJ771" s="97">
        <f t="shared" si="74"/>
        <v>6</v>
      </c>
      <c r="BK771" s="96">
        <f t="shared" si="75"/>
        <v>2011</v>
      </c>
      <c r="BL771" s="96">
        <f t="shared" si="76"/>
        <v>9</v>
      </c>
      <c r="BM771" s="97">
        <f t="shared" si="77"/>
        <v>18</v>
      </c>
      <c r="BN771" s="93" t="b">
        <f>AND(TRIM(BH771)="NULL", TRIM(BK771)="NULL")</f>
        <v>0</v>
      </c>
      <c r="BO771" s="127" t="s">
        <v>2114</v>
      </c>
      <c r="BP771" s="127" t="s">
        <v>2114</v>
      </c>
    </row>
    <row r="772" spans="1:68">
      <c r="A772" s="7" t="s">
        <v>2115</v>
      </c>
      <c r="B772" s="1" t="s">
        <v>420</v>
      </c>
      <c r="C772" s="40" t="s">
        <v>2116</v>
      </c>
      <c r="D772" s="6" t="s">
        <v>2117</v>
      </c>
      <c r="E772" s="21" t="s">
        <v>2118</v>
      </c>
      <c r="F772" s="5" t="s">
        <v>63</v>
      </c>
      <c r="G772" s="25" t="s">
        <v>63</v>
      </c>
      <c r="H772" s="25" t="s">
        <v>63</v>
      </c>
      <c r="I772" s="25" t="s">
        <v>63</v>
      </c>
      <c r="J772" s="5">
        <v>26939</v>
      </c>
      <c r="K772" s="6">
        <v>1973</v>
      </c>
      <c r="L772" s="6">
        <v>10</v>
      </c>
      <c r="M772" s="6">
        <v>2</v>
      </c>
      <c r="N772" s="5">
        <v>26948</v>
      </c>
      <c r="O772" s="6">
        <v>1973</v>
      </c>
      <c r="P772" s="6">
        <v>10</v>
      </c>
      <c r="Q772" s="6">
        <v>11</v>
      </c>
      <c r="R772" s="6">
        <v>40</v>
      </c>
      <c r="S772" s="6" t="s">
        <v>63</v>
      </c>
      <c r="T772" s="6" t="s">
        <v>63</v>
      </c>
      <c r="U772" s="6">
        <v>1000000</v>
      </c>
      <c r="V772" s="6" t="s">
        <v>63</v>
      </c>
      <c r="W772" s="6" t="s">
        <v>63</v>
      </c>
      <c r="X772" s="6" t="s">
        <v>63</v>
      </c>
      <c r="Y772" s="6" t="s">
        <v>63</v>
      </c>
      <c r="Z772" s="6" t="s">
        <v>63</v>
      </c>
      <c r="AA772" s="6">
        <v>2000000</v>
      </c>
      <c r="AB772" s="6" t="s">
        <v>172</v>
      </c>
      <c r="AC772" s="6" t="s">
        <v>590</v>
      </c>
      <c r="AD772" s="6">
        <v>1973</v>
      </c>
      <c r="AE772" s="6">
        <v>1000</v>
      </c>
      <c r="AH772" s="91" t="str" cm="1">
        <f t="array" ref="AH772">IF(OR(TRIM(S772)="NULL",ISBLANK(S772),ISNUMBER(S772)),S772,_xlfn.CHOOSECOLS(_xlfn.TEXTSPLIT(S772,"-",,TRUE),1))</f>
        <v>NULL</v>
      </c>
      <c r="AI772" s="91" t="str" cm="1">
        <f t="array" ref="AI772">IF(OR(TRIM(S772)="NULL",ISBLANK(S772),ISNUMBER(S772)),S772,_xlfn.CHOOSECOLS(_xlfn.TEXTSPLIT(S772,"-",,TRUE),2))</f>
        <v>NULL</v>
      </c>
      <c r="AJ772" s="91" cm="1">
        <f t="array" ref="AJ772">IF(OR(TRIM(R772)="NULL",ISBLANK(R772),ISNUMBER(R772)),R772,_xlfn.CHOOSECOLS(_xlfn.TEXTSPLIT(R772,"-",,TRUE),1))</f>
        <v>40</v>
      </c>
      <c r="AK772" s="91" cm="1">
        <f t="array" ref="AK772">IF(OR(TRIM(R772)="NULL",ISBLANK(R772),ISNUMBER(R772)),R772,_xlfn.CHOOSECOLS(_xlfn.TEXTSPLIT(R772,"-",,TRUE),2))</f>
        <v>40</v>
      </c>
      <c r="AL772" s="91" t="str" cm="1">
        <f t="array" ref="AL772">IF(OR(TRIM(T772)="NULL",ISBLANK(T772),ISNUMBER(T772)),T772,_xlfn.CHOOSECOLS(_xlfn.TEXTSPLIT(T772,"-",,TRUE),1))</f>
        <v>NULL</v>
      </c>
      <c r="AM772" s="91" t="str" cm="1">
        <f t="array" ref="AM772">IF(OR(TRIM(T772)="NULL",ISBLANK(T772),ISNUMBER(T772)),T772,_xlfn.CHOOSECOLS(_xlfn.TEXTSPLIT(T772,"-",,TRUE),2))</f>
        <v>NULL</v>
      </c>
      <c r="AN772" s="91" cm="1">
        <f t="array" ref="AN772">IF(OR(TRIM(U772)="NULL",ISBLANK(U772),ISNUMBER(U772)),U772,_xlfn.CHOOSECOLS(_xlfn.TEXTSPLIT(Y772,"-",,TRUE),1))</f>
        <v>1000000</v>
      </c>
      <c r="AO772" s="91" cm="1">
        <f t="array" ref="AO772">IF(OR(TRIM(U772)="NULL",ISBLANK(U772),ISNUMBER(U772)),U772,_xlfn.CHOOSECOLS(_xlfn.TEXTSPLIT(Y772,"-",,TRUE),2))</f>
        <v>1000000</v>
      </c>
      <c r="AP772" s="91" t="str" cm="1">
        <f t="array" ref="AP772">IF(OR(TRIM(V772)="NULL",ISBLANK(V772),ISNUMBER(V772)),V772,_xlfn.CHOOSECOLS(_xlfn.TEXTSPLIT(Y772,"-",,TRUE),1))</f>
        <v>NULL</v>
      </c>
      <c r="AQ772" s="91" t="str" cm="1">
        <f t="array" ref="AQ772">IF(OR(TRIM(V772)="NULL",ISBLANK(V772),ISNUMBER(V772)),V772,_xlfn.CHOOSECOLS(_xlfn.TEXTSPLIT(Y772,"-",,TRUE),2))</f>
        <v>NULL</v>
      </c>
      <c r="AR772" s="99" t="str" cm="1">
        <f t="array" ref="AR772">IF(OR(TRIM(W772)="NULL",ISBLANK(W772),ISNUMBER(W772)), W772, IF(AND(ISNUMBER(FIND("|", W772))=TRUE, ISNUMBER(FIND("-", W772))=FALSE), W772, IF(AND(ISNUMBER(FIND("|", W772))=FALSE, ISNUMBER(FIND("-", W772))=TRUE),_xlfn.CHOOSECOLS(_xlfn.TEXTSPLIT(W772,"-", "|",,TRUE),1), _xlfn.CONCAT(_xlfn.CHOOSECOLS(_xlfn.TEXTSPLIT(SUBSTITUTE(W772, "-", "|"), "|"),1),"|", _xlfn.CHOOSECOLS(_xlfn.TEXTSPLIT(SUBSTITUTE(W772, "-", "|"), "|"), 3)))))</f>
        <v>NULL</v>
      </c>
      <c r="AS772" s="99" t="str" cm="1">
        <f t="array" ref="AS772">IF(OR(TRIM(W772)="NULL",ISBLANK(W772),ISNUMBER(W772)), W772, IF(AND(ISNUMBER(FIND("|", W772))=TRUE, ISNUMBER(FIND("-", W772))=FALSE), W772, IF(AND(ISNUMBER(FIND("|", W772))=FALSE, ISNUMBER(FIND("-", W772))=TRUE),_xlfn.CHOOSECOLS(_xlfn.TEXTSPLIT(W772,"-", "|",,TRUE),2), _xlfn.CONCAT(_xlfn.CHOOSECOLS(_xlfn.TEXTSPLIT(SUBSTITUTE(W772, "-", "|"), "|"),2),"|", _xlfn.CHOOSECOLS(_xlfn.TEXTSPLIT(SUBSTITUTE(W772, "-", "|"), "|"), 4)))))</f>
        <v>NULL</v>
      </c>
      <c r="AT772" s="92" t="str" cm="1">
        <f t="array" ref="AT772">TRIM(_xlfn.CHOOSECOLS(_xlfn.TEXTSPLIT(AR772,"|",,TRUE),1))</f>
        <v>NULL</v>
      </c>
      <c r="AU772" s="92" t="str" cm="1">
        <f t="array" ref="AU772">TRIM(_xlfn.CHOOSECOLS(_xlfn.TEXTSPLIT(AS772,"|",,TRUE),1))</f>
        <v>NULL</v>
      </c>
      <c r="AV772" s="92" t="str" cm="1">
        <f t="array" ref="AV772">TRIM(_xlfn.CHOOSECOLS(_xlfn.TEXTSPLIT(AB772,"|",,TRUE),1))</f>
        <v>USD</v>
      </c>
      <c r="AW772" s="92" t="str" cm="1">
        <f t="array" ref="AW772">TRIM(_xlfn.CHOOSECOLS(_xlfn.TEXTSPLIT(Y772,"|",,TRUE),1))</f>
        <v>NULL</v>
      </c>
      <c r="AX772" s="92" t="str" cm="1">
        <f t="array" ref="AX772">TRIM(_xlfn.CHOOSECOLS(_xlfn.TEXTSPLIT(Z772,"|",,TRUE),1))</f>
        <v>NULL</v>
      </c>
      <c r="AY772" s="99" cm="1">
        <f t="array" ref="AY772">IF(OR(TRIM(AA772)="NULL",ISBLANK(AA772),ISNUMBER(AA772)), AA772, IF(AND(ISNUMBER(FIND("|", AA772))=TRUE, ISNUMBER(FIND("-", AA772))=FALSE), AA772, IF(AND(ISNUMBER(FIND("|", AA772))=FALSE, ISNUMBER(FIND("-", AA772))=TRUE),_xlfn.CHOOSECOLS(_xlfn.TEXTSPLIT(AA772,"-", "|",,TRUE),1), _xlfn.CONCAT(_xlfn.CHOOSECOLS(_xlfn.TEXTSPLIT(SUBSTITUTE(AA772, "-", "|"), "|"),1),"|", _xlfn.CHOOSECOLS(_xlfn.TEXTSPLIT(SUBSTITUTE(AA772, "-", "|"), "|"), 3)))))</f>
        <v>2000000</v>
      </c>
      <c r="AZ772" s="99" cm="1">
        <f t="array" ref="AZ772">IF(OR(TRIM(AA772)="NULL",ISBLANK(AA772),ISNUMBER(AA772)), AA772, IF(AND(ISNUMBER(FIND("|", AA772))=TRUE, ISNUMBER(FIND("-", AA772))=FALSE), AA772, IF(AND(ISNUMBER(FIND("|", AA772))=FALSE, ISNUMBER(FIND("-", AA772))=TRUE),_xlfn.CHOOSECOLS(_xlfn.TEXTSPLIT(AA772,"-", "|",,TRUE),2), _xlfn.CONCAT(_xlfn.CHOOSECOLS(_xlfn.TEXTSPLIT(SUBSTITUTE(AA772, "-", "|"), "|"),2),"|", _xlfn.CHOOSECOLS(_xlfn.TEXTSPLIT(SUBSTITUTE(AA772, "-", "|"), "|"), 4)))))</f>
        <v>2000000</v>
      </c>
      <c r="BA772" s="92" t="str" cm="1">
        <f t="array" ref="BA772">TRIM(_xlfn.CHOOSECOLS(_xlfn.TEXTSPLIT(AY772,"|",,TRUE),1))</f>
        <v>2000000</v>
      </c>
      <c r="BB772" s="92" t="str" cm="1">
        <f t="array" ref="BB772">TRIM(_xlfn.CHOOSECOLS(_xlfn.TEXTSPLIT(AZ772,"|",,TRUE),1))</f>
        <v>2000000</v>
      </c>
      <c r="BC772" s="92" t="str" cm="1">
        <f t="array" ref="BC772">TRIM(_xlfn.CHOOSECOLS(_xlfn.TEXTSPLIT(AB772,"|",,TRUE),1))</f>
        <v>USD</v>
      </c>
      <c r="BD772" s="92" t="str" cm="1">
        <f t="array" ref="BD772">TRIM(_xlfn.CHOOSECOLS(_xlfn.TEXTSPLIT(AC772,"|",,TRUE),1))</f>
        <v>YES</v>
      </c>
      <c r="BE772" s="92" t="str" cm="1">
        <f t="array" ref="BE772">TRIM(_xlfn.CHOOSECOLS(_xlfn.TEXTSPLIT(AD772,"|",,TRUE),1))</f>
        <v>1973</v>
      </c>
      <c r="BF772" s="92" cm="1">
        <f t="array" ref="BF772">IF(OR(TRIM(AE772)="NULL",ISBLANK(AE772),ISNUMBER(AE772)),AE772,_xlfn.CHOOSECOLS(_xlfn.TEXTSPLIT(AE772,"-",,TRUE),1))</f>
        <v>1000</v>
      </c>
      <c r="BG772" s="92" cm="1">
        <f t="array" ref="BG772">IF(OR(TRIM(AE772)="NULL",ISBLANK(AE772),ISNUMBER(AE772)),AE772,_xlfn.CHOOSECOLS(_xlfn.TEXTSPLIT(AE772,"-",,TRUE),2))</f>
        <v>1000</v>
      </c>
      <c r="BH772" s="95">
        <f t="shared" si="72"/>
        <v>1973</v>
      </c>
      <c r="BI772" s="96">
        <f t="shared" si="73"/>
        <v>10</v>
      </c>
      <c r="BJ772" s="97">
        <f t="shared" si="74"/>
        <v>2</v>
      </c>
      <c r="BK772" s="96">
        <f t="shared" si="75"/>
        <v>1973</v>
      </c>
      <c r="BL772" s="96">
        <f t="shared" si="76"/>
        <v>10</v>
      </c>
      <c r="BM772" s="97">
        <f t="shared" si="77"/>
        <v>11</v>
      </c>
      <c r="BN772" s="93" t="b">
        <f>AND(TRIM(BH772)="NULL", TRIM(BK772)="NULL")</f>
        <v>0</v>
      </c>
      <c r="BO772" s="127" t="s">
        <v>2119</v>
      </c>
      <c r="BP772" s="127" t="s">
        <v>2119</v>
      </c>
    </row>
    <row r="773" spans="1:68" ht="45.75">
      <c r="A773" s="7" t="s">
        <v>2120</v>
      </c>
      <c r="B773" s="1" t="s">
        <v>420</v>
      </c>
      <c r="C773" s="40" t="s">
        <v>2121</v>
      </c>
      <c r="D773" s="6" t="s">
        <v>2122</v>
      </c>
      <c r="E773" s="21" t="s">
        <v>2123</v>
      </c>
      <c r="F773" s="5" t="s">
        <v>63</v>
      </c>
      <c r="G773" s="25" t="s">
        <v>63</v>
      </c>
      <c r="H773" s="25" t="s">
        <v>63</v>
      </c>
      <c r="I773" s="25" t="s">
        <v>63</v>
      </c>
      <c r="J773" s="5">
        <v>43338</v>
      </c>
      <c r="K773" s="6">
        <v>2018</v>
      </c>
      <c r="L773" s="6">
        <v>8</v>
      </c>
      <c r="M773" s="6">
        <v>26</v>
      </c>
      <c r="N773" s="5">
        <v>43352</v>
      </c>
      <c r="O773" s="6">
        <v>2018</v>
      </c>
      <c r="P773" s="6">
        <v>9</v>
      </c>
      <c r="Q773" s="6">
        <v>9</v>
      </c>
      <c r="R773" s="6">
        <v>21</v>
      </c>
      <c r="S773" s="6">
        <v>980</v>
      </c>
      <c r="T773" s="6" t="s">
        <v>63</v>
      </c>
      <c r="U773" s="6" t="s">
        <v>166</v>
      </c>
      <c r="V773" s="6" t="s">
        <v>63</v>
      </c>
      <c r="W773" s="6" t="s">
        <v>63</v>
      </c>
      <c r="X773" s="6" t="s">
        <v>63</v>
      </c>
      <c r="Y773" s="6" t="s">
        <v>63</v>
      </c>
      <c r="Z773" s="6" t="s">
        <v>63</v>
      </c>
      <c r="AA773" s="6">
        <v>14000000000</v>
      </c>
      <c r="AB773" s="6" t="s">
        <v>172</v>
      </c>
      <c r="AC773" s="6" t="s">
        <v>590</v>
      </c>
      <c r="AD773" s="6">
        <v>2018</v>
      </c>
      <c r="AE773" s="6">
        <v>105144</v>
      </c>
      <c r="AH773" s="91" cm="1">
        <f t="array" ref="AH773">IF(OR(TRIM(S773)="NULL",ISBLANK(S773),ISNUMBER(S773)),S773,_xlfn.CHOOSECOLS(_xlfn.TEXTSPLIT(S773,"-",,TRUE),1))</f>
        <v>980</v>
      </c>
      <c r="AI773" s="91" cm="1">
        <f t="array" ref="AI773">IF(OR(TRIM(S773)="NULL",ISBLANK(S773),ISNUMBER(S773)),S773,_xlfn.CHOOSECOLS(_xlfn.TEXTSPLIT(S773,"-",,TRUE),2))</f>
        <v>980</v>
      </c>
      <c r="AJ773" s="91" cm="1">
        <f t="array" ref="AJ773">IF(OR(TRIM(R773)="NULL",ISBLANK(R773),ISNUMBER(R773)),R773,_xlfn.CHOOSECOLS(_xlfn.TEXTSPLIT(R773,"-",,TRUE),1))</f>
        <v>21</v>
      </c>
      <c r="AK773" s="91" cm="1">
        <f t="array" ref="AK773">IF(OR(TRIM(R773)="NULL",ISBLANK(R773),ISNUMBER(R773)),R773,_xlfn.CHOOSECOLS(_xlfn.TEXTSPLIT(R773,"-",,TRUE),2))</f>
        <v>21</v>
      </c>
      <c r="AL773" s="91" t="str" cm="1">
        <f t="array" ref="AL773">IF(OR(TRIM(T773)="NULL",ISBLANK(T773),ISNUMBER(T773)),T773,_xlfn.CHOOSECOLS(_xlfn.TEXTSPLIT(T773,"-",,TRUE),1))</f>
        <v>NULL</v>
      </c>
      <c r="AM773" s="91" t="str" cm="1">
        <f t="array" ref="AM773">IF(OR(TRIM(T773)="NULL",ISBLANK(T773),ISNUMBER(T773)),T773,_xlfn.CHOOSECOLS(_xlfn.TEXTSPLIT(T773,"-",,TRUE),2))</f>
        <v>NULL</v>
      </c>
      <c r="AN773" s="91" t="str" cm="1">
        <f t="array" ref="AN773">IF(OR(TRIM(U773)="NULL",ISBLANK(U773),ISNUMBER(U773)),U773,_xlfn.CHOOSECOLS(_xlfn.TEXTSPLIT(Y773,"-",,TRUE),1))</f>
        <v xml:space="preserve">NULL </v>
      </c>
      <c r="AO773" s="91" t="str" cm="1">
        <f t="array" ref="AO773">IF(OR(TRIM(U773)="NULL",ISBLANK(U773),ISNUMBER(U773)),U773,_xlfn.CHOOSECOLS(_xlfn.TEXTSPLIT(Y773,"-",,TRUE),2))</f>
        <v xml:space="preserve">NULL </v>
      </c>
      <c r="AP773" s="91" t="str" cm="1">
        <f t="array" ref="AP773">IF(OR(TRIM(V773)="NULL",ISBLANK(V773),ISNUMBER(V773)),V773,_xlfn.CHOOSECOLS(_xlfn.TEXTSPLIT(Y773,"-",,TRUE),1))</f>
        <v>NULL</v>
      </c>
      <c r="AQ773" s="91" t="str" cm="1">
        <f t="array" ref="AQ773">IF(OR(TRIM(V773)="NULL",ISBLANK(V773),ISNUMBER(V773)),V773,_xlfn.CHOOSECOLS(_xlfn.TEXTSPLIT(Y773,"-",,TRUE),2))</f>
        <v>NULL</v>
      </c>
      <c r="AR773" s="99" t="str" cm="1">
        <f t="array" ref="AR773">IF(OR(TRIM(W773)="NULL",ISBLANK(W773),ISNUMBER(W773)), W773, IF(AND(ISNUMBER(FIND("|", W773))=TRUE, ISNUMBER(FIND("-", W773))=FALSE), W773, IF(AND(ISNUMBER(FIND("|", W773))=FALSE, ISNUMBER(FIND("-", W773))=TRUE),_xlfn.CHOOSECOLS(_xlfn.TEXTSPLIT(W773,"-", "|",,TRUE),1), _xlfn.CONCAT(_xlfn.CHOOSECOLS(_xlfn.TEXTSPLIT(SUBSTITUTE(W773, "-", "|"), "|"),1),"|", _xlfn.CHOOSECOLS(_xlfn.TEXTSPLIT(SUBSTITUTE(W773, "-", "|"), "|"), 3)))))</f>
        <v>NULL</v>
      </c>
      <c r="AS773" s="99" t="str" cm="1">
        <f t="array" ref="AS773">IF(OR(TRIM(W773)="NULL",ISBLANK(W773),ISNUMBER(W773)), W773, IF(AND(ISNUMBER(FIND("|", W773))=TRUE, ISNUMBER(FIND("-", W773))=FALSE), W773, IF(AND(ISNUMBER(FIND("|", W773))=FALSE, ISNUMBER(FIND("-", W773))=TRUE),_xlfn.CHOOSECOLS(_xlfn.TEXTSPLIT(W773,"-", "|",,TRUE),2), _xlfn.CONCAT(_xlfn.CHOOSECOLS(_xlfn.TEXTSPLIT(SUBSTITUTE(W773, "-", "|"), "|"),2),"|", _xlfn.CHOOSECOLS(_xlfn.TEXTSPLIT(SUBSTITUTE(W773, "-", "|"), "|"), 4)))))</f>
        <v>NULL</v>
      </c>
      <c r="AT773" s="92" t="str" cm="1">
        <f t="array" ref="AT773">TRIM(_xlfn.CHOOSECOLS(_xlfn.TEXTSPLIT(AR773,"|",,TRUE),1))</f>
        <v>NULL</v>
      </c>
      <c r="AU773" s="92" t="str" cm="1">
        <f t="array" ref="AU773">TRIM(_xlfn.CHOOSECOLS(_xlfn.TEXTSPLIT(AS773,"|",,TRUE),1))</f>
        <v>NULL</v>
      </c>
      <c r="AV773" s="92" t="str" cm="1">
        <f t="array" ref="AV773">TRIM(_xlfn.CHOOSECOLS(_xlfn.TEXTSPLIT(AB773,"|",,TRUE),1))</f>
        <v>USD</v>
      </c>
      <c r="AW773" s="92" t="str" cm="1">
        <f t="array" ref="AW773">TRIM(_xlfn.CHOOSECOLS(_xlfn.TEXTSPLIT(Y773,"|",,TRUE),1))</f>
        <v>NULL</v>
      </c>
      <c r="AX773" s="92" t="str" cm="1">
        <f t="array" ref="AX773">TRIM(_xlfn.CHOOSECOLS(_xlfn.TEXTSPLIT(Z773,"|",,TRUE),1))</f>
        <v>NULL</v>
      </c>
      <c r="AY773" s="99" cm="1">
        <f t="array" ref="AY773">IF(OR(TRIM(AA773)="NULL",ISBLANK(AA773),ISNUMBER(AA773)), AA773, IF(AND(ISNUMBER(FIND("|", AA773))=TRUE, ISNUMBER(FIND("-", AA773))=FALSE), AA773, IF(AND(ISNUMBER(FIND("|", AA773))=FALSE, ISNUMBER(FIND("-", AA773))=TRUE),_xlfn.CHOOSECOLS(_xlfn.TEXTSPLIT(AA773,"-", "|",,TRUE),1), _xlfn.CONCAT(_xlfn.CHOOSECOLS(_xlfn.TEXTSPLIT(SUBSTITUTE(AA773, "-", "|"), "|"),1),"|", _xlfn.CHOOSECOLS(_xlfn.TEXTSPLIT(SUBSTITUTE(AA773, "-", "|"), "|"), 3)))))</f>
        <v>14000000000</v>
      </c>
      <c r="AZ773" s="99" cm="1">
        <f t="array" ref="AZ773">IF(OR(TRIM(AA773)="NULL",ISBLANK(AA773),ISNUMBER(AA773)), AA773, IF(AND(ISNUMBER(FIND("|", AA773))=TRUE, ISNUMBER(FIND("-", AA773))=FALSE), AA773, IF(AND(ISNUMBER(FIND("|", AA773))=FALSE, ISNUMBER(FIND("-", AA773))=TRUE),_xlfn.CHOOSECOLS(_xlfn.TEXTSPLIT(AA773,"-", "|",,TRUE),2), _xlfn.CONCAT(_xlfn.CHOOSECOLS(_xlfn.TEXTSPLIT(SUBSTITUTE(AA773, "-", "|"), "|"),2),"|", _xlfn.CHOOSECOLS(_xlfn.TEXTSPLIT(SUBSTITUTE(AA773, "-", "|"), "|"), 4)))))</f>
        <v>14000000000</v>
      </c>
      <c r="BA773" s="92" t="str" cm="1">
        <f t="array" ref="BA773">TRIM(_xlfn.CHOOSECOLS(_xlfn.TEXTSPLIT(AY773,"|",,TRUE),1))</f>
        <v>14000000000</v>
      </c>
      <c r="BB773" s="92" t="str" cm="1">
        <f t="array" ref="BB773">TRIM(_xlfn.CHOOSECOLS(_xlfn.TEXTSPLIT(AZ773,"|",,TRUE),1))</f>
        <v>14000000000</v>
      </c>
      <c r="BC773" s="92" t="str" cm="1">
        <f t="array" ref="BC773">TRIM(_xlfn.CHOOSECOLS(_xlfn.TEXTSPLIT(AB773,"|",,TRUE),1))</f>
        <v>USD</v>
      </c>
      <c r="BD773" s="92" t="str" cm="1">
        <f t="array" ref="BD773">TRIM(_xlfn.CHOOSECOLS(_xlfn.TEXTSPLIT(AC773,"|",,TRUE),1))</f>
        <v>YES</v>
      </c>
      <c r="BE773" s="92" t="str" cm="1">
        <f t="array" ref="BE773">TRIM(_xlfn.CHOOSECOLS(_xlfn.TEXTSPLIT(AD773,"|",,TRUE),1))</f>
        <v>2018</v>
      </c>
      <c r="BF773" s="92" cm="1">
        <f t="array" ref="BF773">IF(OR(TRIM(AE773)="NULL",ISBLANK(AE773),ISNUMBER(AE773)),AE773,_xlfn.CHOOSECOLS(_xlfn.TEXTSPLIT(AE773,"-",,TRUE),1))</f>
        <v>105144</v>
      </c>
      <c r="BG773" s="92" cm="1">
        <f t="array" ref="BG773">IF(OR(TRIM(AE773)="NULL",ISBLANK(AE773),ISNUMBER(AE773)),AE773,_xlfn.CHOOSECOLS(_xlfn.TEXTSPLIT(AE773,"-",,TRUE),2))</f>
        <v>105144</v>
      </c>
      <c r="BH773" s="95">
        <f t="shared" si="72"/>
        <v>2018</v>
      </c>
      <c r="BI773" s="96">
        <f t="shared" si="73"/>
        <v>8</v>
      </c>
      <c r="BJ773" s="97">
        <f t="shared" si="74"/>
        <v>26</v>
      </c>
      <c r="BK773" s="96">
        <f t="shared" si="75"/>
        <v>2018</v>
      </c>
      <c r="BL773" s="96">
        <f t="shared" si="76"/>
        <v>9</v>
      </c>
      <c r="BM773" s="97">
        <f t="shared" si="77"/>
        <v>9</v>
      </c>
      <c r="BN773" s="93" t="b">
        <f>AND(TRIM(BH773)="NULL", TRIM(BK773)="NULL")</f>
        <v>0</v>
      </c>
      <c r="BO773" s="127" t="s">
        <v>2124</v>
      </c>
      <c r="BP773" s="127" t="s">
        <v>2124</v>
      </c>
    </row>
    <row r="774" spans="1:68">
      <c r="A774" s="7" t="s">
        <v>2125</v>
      </c>
      <c r="B774" s="1" t="s">
        <v>420</v>
      </c>
      <c r="C774" s="40" t="s">
        <v>2126</v>
      </c>
      <c r="D774" s="6" t="s">
        <v>2127</v>
      </c>
      <c r="E774" s="21" t="s">
        <v>1061</v>
      </c>
      <c r="F774" s="5" t="s">
        <v>63</v>
      </c>
      <c r="G774" s="25" t="s">
        <v>63</v>
      </c>
      <c r="H774" s="25" t="s">
        <v>63</v>
      </c>
      <c r="I774" s="25" t="s">
        <v>63</v>
      </c>
      <c r="J774" s="5">
        <v>40713</v>
      </c>
      <c r="K774" s="6">
        <v>2011</v>
      </c>
      <c r="L774" s="6">
        <v>6</v>
      </c>
      <c r="M774" s="6">
        <v>19</v>
      </c>
      <c r="N774" s="5">
        <v>40716</v>
      </c>
      <c r="O774" s="6">
        <v>2011</v>
      </c>
      <c r="P774" s="6">
        <v>6</v>
      </c>
      <c r="Q774" s="6">
        <v>22</v>
      </c>
      <c r="R774" s="6">
        <v>4</v>
      </c>
      <c r="S774" s="6" t="s">
        <v>63</v>
      </c>
      <c r="T774" s="6" t="s">
        <v>63</v>
      </c>
      <c r="U774" s="6" t="s">
        <v>166</v>
      </c>
      <c r="V774" s="6" t="s">
        <v>63</v>
      </c>
      <c r="W774" s="6" t="s">
        <v>63</v>
      </c>
      <c r="X774" s="6" t="s">
        <v>63</v>
      </c>
      <c r="Y774" s="6" t="s">
        <v>63</v>
      </c>
      <c r="Z774" s="6" t="s">
        <v>63</v>
      </c>
      <c r="AA774" s="6" t="s">
        <v>63</v>
      </c>
      <c r="AB774" s="6" t="s">
        <v>63</v>
      </c>
      <c r="AC774" s="6" t="s">
        <v>63</v>
      </c>
      <c r="AD774" s="6" t="s">
        <v>63</v>
      </c>
      <c r="AE774" s="6">
        <v>530</v>
      </c>
      <c r="AH774" s="91" t="str" cm="1">
        <f t="array" ref="AH774">IF(OR(TRIM(S774)="NULL",ISBLANK(S774),ISNUMBER(S774)),S774,_xlfn.CHOOSECOLS(_xlfn.TEXTSPLIT(S774,"-",,TRUE),1))</f>
        <v>NULL</v>
      </c>
      <c r="AI774" s="91" t="str" cm="1">
        <f t="array" ref="AI774">IF(OR(TRIM(S774)="NULL",ISBLANK(S774),ISNUMBER(S774)),S774,_xlfn.CHOOSECOLS(_xlfn.TEXTSPLIT(S774,"-",,TRUE),2))</f>
        <v>NULL</v>
      </c>
      <c r="AJ774" s="91" cm="1">
        <f t="array" ref="AJ774">IF(OR(TRIM(R774)="NULL",ISBLANK(R774),ISNUMBER(R774)),R774,_xlfn.CHOOSECOLS(_xlfn.TEXTSPLIT(R774,"-",,TRUE),1))</f>
        <v>4</v>
      </c>
      <c r="AK774" s="91" cm="1">
        <f t="array" ref="AK774">IF(OR(TRIM(R774)="NULL",ISBLANK(R774),ISNUMBER(R774)),R774,_xlfn.CHOOSECOLS(_xlfn.TEXTSPLIT(R774,"-",,TRUE),2))</f>
        <v>4</v>
      </c>
      <c r="AL774" s="91" t="str" cm="1">
        <f t="array" ref="AL774">IF(OR(TRIM(T774)="NULL",ISBLANK(T774),ISNUMBER(T774)),T774,_xlfn.CHOOSECOLS(_xlfn.TEXTSPLIT(T774,"-",,TRUE),1))</f>
        <v>NULL</v>
      </c>
      <c r="AM774" s="91" t="str" cm="1">
        <f t="array" ref="AM774">IF(OR(TRIM(T774)="NULL",ISBLANK(T774),ISNUMBER(T774)),T774,_xlfn.CHOOSECOLS(_xlfn.TEXTSPLIT(T774,"-",,TRUE),2))</f>
        <v>NULL</v>
      </c>
      <c r="AN774" s="91" t="str" cm="1">
        <f t="array" ref="AN774">IF(OR(TRIM(U774)="NULL",ISBLANK(U774),ISNUMBER(U774)),U774,_xlfn.CHOOSECOLS(_xlfn.TEXTSPLIT(Y774,"-",,TRUE),1))</f>
        <v xml:space="preserve">NULL </v>
      </c>
      <c r="AO774" s="91" t="str" cm="1">
        <f t="array" ref="AO774">IF(OR(TRIM(U774)="NULL",ISBLANK(U774),ISNUMBER(U774)),U774,_xlfn.CHOOSECOLS(_xlfn.TEXTSPLIT(Y774,"-",,TRUE),2))</f>
        <v xml:space="preserve">NULL </v>
      </c>
      <c r="AP774" s="91" t="str" cm="1">
        <f t="array" ref="AP774">IF(OR(TRIM(V774)="NULL",ISBLANK(V774),ISNUMBER(V774)),V774,_xlfn.CHOOSECOLS(_xlfn.TEXTSPLIT(Y774,"-",,TRUE),1))</f>
        <v>NULL</v>
      </c>
      <c r="AQ774" s="91" t="str" cm="1">
        <f t="array" ref="AQ774">IF(OR(TRIM(V774)="NULL",ISBLANK(V774),ISNUMBER(V774)),V774,_xlfn.CHOOSECOLS(_xlfn.TEXTSPLIT(Y774,"-",,TRUE),2))</f>
        <v>NULL</v>
      </c>
      <c r="AR774" s="99" t="str" cm="1">
        <f t="array" ref="AR774">IF(OR(TRIM(W774)="NULL",ISBLANK(W774),ISNUMBER(W774)), W774, IF(AND(ISNUMBER(FIND("|", W774))=TRUE, ISNUMBER(FIND("-", W774))=FALSE), W774, IF(AND(ISNUMBER(FIND("|", W774))=FALSE, ISNUMBER(FIND("-", W774))=TRUE),_xlfn.CHOOSECOLS(_xlfn.TEXTSPLIT(W774,"-", "|",,TRUE),1), _xlfn.CONCAT(_xlfn.CHOOSECOLS(_xlfn.TEXTSPLIT(SUBSTITUTE(W774, "-", "|"), "|"),1),"|", _xlfn.CHOOSECOLS(_xlfn.TEXTSPLIT(SUBSTITUTE(W774, "-", "|"), "|"), 3)))))</f>
        <v>NULL</v>
      </c>
      <c r="AS774" s="99" t="str" cm="1">
        <f t="array" ref="AS774">IF(OR(TRIM(W774)="NULL",ISBLANK(W774),ISNUMBER(W774)), W774, IF(AND(ISNUMBER(FIND("|", W774))=TRUE, ISNUMBER(FIND("-", W774))=FALSE), W774, IF(AND(ISNUMBER(FIND("|", W774))=FALSE, ISNUMBER(FIND("-", W774))=TRUE),_xlfn.CHOOSECOLS(_xlfn.TEXTSPLIT(W774,"-", "|",,TRUE),2), _xlfn.CONCAT(_xlfn.CHOOSECOLS(_xlfn.TEXTSPLIT(SUBSTITUTE(W774, "-", "|"), "|"),2),"|", _xlfn.CHOOSECOLS(_xlfn.TEXTSPLIT(SUBSTITUTE(W774, "-", "|"), "|"), 4)))))</f>
        <v>NULL</v>
      </c>
      <c r="AT774" s="92" t="str" cm="1">
        <f t="array" ref="AT774">TRIM(_xlfn.CHOOSECOLS(_xlfn.TEXTSPLIT(AR774,"|",,TRUE),1))</f>
        <v>NULL</v>
      </c>
      <c r="AU774" s="92" t="str" cm="1">
        <f t="array" ref="AU774">TRIM(_xlfn.CHOOSECOLS(_xlfn.TEXTSPLIT(AS774,"|",,TRUE),1))</f>
        <v>NULL</v>
      </c>
      <c r="AV774" s="92" t="str" cm="1">
        <f t="array" ref="AV774">TRIM(_xlfn.CHOOSECOLS(_xlfn.TEXTSPLIT(AB774,"|",,TRUE),1))</f>
        <v>NULL</v>
      </c>
      <c r="AW774" s="92" t="str" cm="1">
        <f t="array" ref="AW774">TRIM(_xlfn.CHOOSECOLS(_xlfn.TEXTSPLIT(Y774,"|",,TRUE),1))</f>
        <v>NULL</v>
      </c>
      <c r="AX774" s="92" t="str" cm="1">
        <f t="array" ref="AX774">TRIM(_xlfn.CHOOSECOLS(_xlfn.TEXTSPLIT(Z774,"|",,TRUE),1))</f>
        <v>NULL</v>
      </c>
      <c r="AY774" s="99" t="str" cm="1">
        <f t="array" ref="AY774">IF(OR(TRIM(AA774)="NULL",ISBLANK(AA774),ISNUMBER(AA774)), AA774, IF(AND(ISNUMBER(FIND("|", AA774))=TRUE, ISNUMBER(FIND("-", AA774))=FALSE), AA774, IF(AND(ISNUMBER(FIND("|", AA774))=FALSE, ISNUMBER(FIND("-", AA774))=TRUE),_xlfn.CHOOSECOLS(_xlfn.TEXTSPLIT(AA774,"-", "|",,TRUE),1), _xlfn.CONCAT(_xlfn.CHOOSECOLS(_xlfn.TEXTSPLIT(SUBSTITUTE(AA774, "-", "|"), "|"),1),"|", _xlfn.CHOOSECOLS(_xlfn.TEXTSPLIT(SUBSTITUTE(AA774, "-", "|"), "|"), 3)))))</f>
        <v>NULL</v>
      </c>
      <c r="AZ774" s="99" t="str" cm="1">
        <f t="array" ref="AZ774">IF(OR(TRIM(AA774)="NULL",ISBLANK(AA774),ISNUMBER(AA774)), AA774, IF(AND(ISNUMBER(FIND("|", AA774))=TRUE, ISNUMBER(FIND("-", AA774))=FALSE), AA774, IF(AND(ISNUMBER(FIND("|", AA774))=FALSE, ISNUMBER(FIND("-", AA774))=TRUE),_xlfn.CHOOSECOLS(_xlfn.TEXTSPLIT(AA774,"-", "|",,TRUE),2), _xlfn.CONCAT(_xlfn.CHOOSECOLS(_xlfn.TEXTSPLIT(SUBSTITUTE(AA774, "-", "|"), "|"),2),"|", _xlfn.CHOOSECOLS(_xlfn.TEXTSPLIT(SUBSTITUTE(AA774, "-", "|"), "|"), 4)))))</f>
        <v>NULL</v>
      </c>
      <c r="BA774" s="92" t="str" cm="1">
        <f t="array" ref="BA774">TRIM(_xlfn.CHOOSECOLS(_xlfn.TEXTSPLIT(AY774,"|",,TRUE),1))</f>
        <v>NULL</v>
      </c>
      <c r="BB774" s="92" t="str" cm="1">
        <f t="array" ref="BB774">TRIM(_xlfn.CHOOSECOLS(_xlfn.TEXTSPLIT(AZ774,"|",,TRUE),1))</f>
        <v>NULL</v>
      </c>
      <c r="BC774" s="92" t="str" cm="1">
        <f t="array" ref="BC774">TRIM(_xlfn.CHOOSECOLS(_xlfn.TEXTSPLIT(AB774,"|",,TRUE),1))</f>
        <v>NULL</v>
      </c>
      <c r="BD774" s="92" t="str" cm="1">
        <f t="array" ref="BD774">TRIM(_xlfn.CHOOSECOLS(_xlfn.TEXTSPLIT(AC774,"|",,TRUE),1))</f>
        <v>NULL</v>
      </c>
      <c r="BE774" s="92" t="str" cm="1">
        <f t="array" ref="BE774">TRIM(_xlfn.CHOOSECOLS(_xlfn.TEXTSPLIT(AD774,"|",,TRUE),1))</f>
        <v>NULL</v>
      </c>
      <c r="BF774" s="92" cm="1">
        <f t="array" ref="BF774">IF(OR(TRIM(AE774)="NULL",ISBLANK(AE774),ISNUMBER(AE774)),AE774,_xlfn.CHOOSECOLS(_xlfn.TEXTSPLIT(AE774,"-",,TRUE),1))</f>
        <v>530</v>
      </c>
      <c r="BG774" s="92" cm="1">
        <f t="array" ref="BG774">IF(OR(TRIM(AE774)="NULL",ISBLANK(AE774),ISNUMBER(AE774)),AE774,_xlfn.CHOOSECOLS(_xlfn.TEXTSPLIT(AE774,"-",,TRUE),2))</f>
        <v>530</v>
      </c>
      <c r="BH774" s="95">
        <f t="shared" si="72"/>
        <v>2011</v>
      </c>
      <c r="BI774" s="96">
        <f t="shared" si="73"/>
        <v>6</v>
      </c>
      <c r="BJ774" s="97">
        <f t="shared" si="74"/>
        <v>19</v>
      </c>
      <c r="BK774" s="96">
        <f t="shared" si="75"/>
        <v>2011</v>
      </c>
      <c r="BL774" s="96">
        <f t="shared" si="76"/>
        <v>6</v>
      </c>
      <c r="BM774" s="97">
        <f t="shared" si="77"/>
        <v>22</v>
      </c>
      <c r="BN774" s="93" t="b">
        <f>AND(TRIM(BH774)="NULL", TRIM(BK774)="NULL")</f>
        <v>0</v>
      </c>
      <c r="BO774" s="127" t="s">
        <v>1062</v>
      </c>
      <c r="BP774" s="127" t="s">
        <v>1062</v>
      </c>
    </row>
    <row r="775" spans="1:68" ht="30.75">
      <c r="A775" s="7" t="s">
        <v>2128</v>
      </c>
      <c r="B775" s="1" t="s">
        <v>420</v>
      </c>
      <c r="C775" s="40" t="s">
        <v>2129</v>
      </c>
      <c r="D775" s="6" t="s">
        <v>2130</v>
      </c>
      <c r="E775" s="21" t="s">
        <v>2131</v>
      </c>
      <c r="F775" s="5" t="s">
        <v>63</v>
      </c>
      <c r="G775" s="25" t="s">
        <v>63</v>
      </c>
      <c r="H775" s="25" t="s">
        <v>63</v>
      </c>
      <c r="I775" s="25" t="s">
        <v>63</v>
      </c>
      <c r="J775" s="5">
        <v>44043</v>
      </c>
      <c r="K775" s="6">
        <v>2020</v>
      </c>
      <c r="L775" s="6">
        <v>7</v>
      </c>
      <c r="M775" s="6">
        <v>31</v>
      </c>
      <c r="N775" s="5">
        <v>44046</v>
      </c>
      <c r="O775" s="6">
        <v>2020</v>
      </c>
      <c r="P775" s="6">
        <v>8</v>
      </c>
      <c r="Q775" s="6">
        <v>3</v>
      </c>
      <c r="R775" s="6">
        <v>4</v>
      </c>
      <c r="S775" s="6">
        <v>2</v>
      </c>
      <c r="T775" s="6" t="s">
        <v>63</v>
      </c>
      <c r="U775" s="6" t="s">
        <v>166</v>
      </c>
      <c r="V775" s="6">
        <v>1000</v>
      </c>
      <c r="W775" s="6" t="s">
        <v>63</v>
      </c>
      <c r="X775" s="6" t="s">
        <v>63</v>
      </c>
      <c r="Y775" s="6" t="s">
        <v>63</v>
      </c>
      <c r="Z775" s="6" t="s">
        <v>63</v>
      </c>
      <c r="AA775" s="6">
        <v>12900000</v>
      </c>
      <c r="AB775" s="6" t="s">
        <v>172</v>
      </c>
      <c r="AC775" s="6" t="s">
        <v>590</v>
      </c>
      <c r="AD775" s="6">
        <v>2020</v>
      </c>
      <c r="AE775" s="6">
        <v>1600</v>
      </c>
      <c r="AH775" s="91" cm="1">
        <f t="array" ref="AH775">IF(OR(TRIM(S775)="NULL",ISBLANK(S775),ISNUMBER(S775)),S775,_xlfn.CHOOSECOLS(_xlfn.TEXTSPLIT(S775,"-",,TRUE),1))</f>
        <v>2</v>
      </c>
      <c r="AI775" s="91" cm="1">
        <f t="array" ref="AI775">IF(OR(TRIM(S775)="NULL",ISBLANK(S775),ISNUMBER(S775)),S775,_xlfn.CHOOSECOLS(_xlfn.TEXTSPLIT(S775,"-",,TRUE),2))</f>
        <v>2</v>
      </c>
      <c r="AJ775" s="91" cm="1">
        <f t="array" ref="AJ775">IF(OR(TRIM(R775)="NULL",ISBLANK(R775),ISNUMBER(R775)),R775,_xlfn.CHOOSECOLS(_xlfn.TEXTSPLIT(R775,"-",,TRUE),1))</f>
        <v>4</v>
      </c>
      <c r="AK775" s="91" cm="1">
        <f t="array" ref="AK775">IF(OR(TRIM(R775)="NULL",ISBLANK(R775),ISNUMBER(R775)),R775,_xlfn.CHOOSECOLS(_xlfn.TEXTSPLIT(R775,"-",,TRUE),2))</f>
        <v>4</v>
      </c>
      <c r="AL775" s="91" t="str" cm="1">
        <f t="array" ref="AL775">IF(OR(TRIM(T775)="NULL",ISBLANK(T775),ISNUMBER(T775)),T775,_xlfn.CHOOSECOLS(_xlfn.TEXTSPLIT(T775,"-",,TRUE),1))</f>
        <v>NULL</v>
      </c>
      <c r="AM775" s="91" t="str" cm="1">
        <f t="array" ref="AM775">IF(OR(TRIM(T775)="NULL",ISBLANK(T775),ISNUMBER(T775)),T775,_xlfn.CHOOSECOLS(_xlfn.TEXTSPLIT(T775,"-",,TRUE),2))</f>
        <v>NULL</v>
      </c>
      <c r="AN775" s="91" t="str" cm="1">
        <f t="array" ref="AN775">IF(OR(TRIM(U775)="NULL",ISBLANK(U775),ISNUMBER(U775)),U775,_xlfn.CHOOSECOLS(_xlfn.TEXTSPLIT(Y775,"-",,TRUE),1))</f>
        <v xml:space="preserve">NULL </v>
      </c>
      <c r="AO775" s="91" t="str" cm="1">
        <f t="array" ref="AO775">IF(OR(TRIM(U775)="NULL",ISBLANK(U775),ISNUMBER(U775)),U775,_xlfn.CHOOSECOLS(_xlfn.TEXTSPLIT(Y775,"-",,TRUE),2))</f>
        <v xml:space="preserve">NULL </v>
      </c>
      <c r="AP775" s="91" cm="1">
        <f t="array" ref="AP775">IF(OR(TRIM(V775)="NULL",ISBLANK(V775),ISNUMBER(V775)),V775,_xlfn.CHOOSECOLS(_xlfn.TEXTSPLIT(Y775,"-",,TRUE),1))</f>
        <v>1000</v>
      </c>
      <c r="AQ775" s="91" cm="1">
        <f t="array" ref="AQ775">IF(OR(TRIM(V775)="NULL",ISBLANK(V775),ISNUMBER(V775)),V775,_xlfn.CHOOSECOLS(_xlfn.TEXTSPLIT(Y775,"-",,TRUE),2))</f>
        <v>1000</v>
      </c>
      <c r="AR775" s="99" t="str" cm="1">
        <f t="array" ref="AR775">IF(OR(TRIM(W775)="NULL",ISBLANK(W775),ISNUMBER(W775)), W775, IF(AND(ISNUMBER(FIND("|", W775))=TRUE, ISNUMBER(FIND("-", W775))=FALSE), W775, IF(AND(ISNUMBER(FIND("|", W775))=FALSE, ISNUMBER(FIND("-", W775))=TRUE),_xlfn.CHOOSECOLS(_xlfn.TEXTSPLIT(W775,"-", "|",,TRUE),1), _xlfn.CONCAT(_xlfn.CHOOSECOLS(_xlfn.TEXTSPLIT(SUBSTITUTE(W775, "-", "|"), "|"),1),"|", _xlfn.CHOOSECOLS(_xlfn.TEXTSPLIT(SUBSTITUTE(W775, "-", "|"), "|"), 3)))))</f>
        <v>NULL</v>
      </c>
      <c r="AS775" s="99" t="str" cm="1">
        <f t="array" ref="AS775">IF(OR(TRIM(W775)="NULL",ISBLANK(W775),ISNUMBER(W775)), W775, IF(AND(ISNUMBER(FIND("|", W775))=TRUE, ISNUMBER(FIND("-", W775))=FALSE), W775, IF(AND(ISNUMBER(FIND("|", W775))=FALSE, ISNUMBER(FIND("-", W775))=TRUE),_xlfn.CHOOSECOLS(_xlfn.TEXTSPLIT(W775,"-", "|",,TRUE),2), _xlfn.CONCAT(_xlfn.CHOOSECOLS(_xlfn.TEXTSPLIT(SUBSTITUTE(W775, "-", "|"), "|"),2),"|", _xlfn.CHOOSECOLS(_xlfn.TEXTSPLIT(SUBSTITUTE(W775, "-", "|"), "|"), 4)))))</f>
        <v>NULL</v>
      </c>
      <c r="AT775" s="92" t="str" cm="1">
        <f t="array" ref="AT775">TRIM(_xlfn.CHOOSECOLS(_xlfn.TEXTSPLIT(AR775,"|",,TRUE),1))</f>
        <v>NULL</v>
      </c>
      <c r="AU775" s="92" t="str" cm="1">
        <f t="array" ref="AU775">TRIM(_xlfn.CHOOSECOLS(_xlfn.TEXTSPLIT(AS775,"|",,TRUE),1))</f>
        <v>NULL</v>
      </c>
      <c r="AV775" s="92" t="str" cm="1">
        <f t="array" ref="AV775">TRIM(_xlfn.CHOOSECOLS(_xlfn.TEXTSPLIT(AB775,"|",,TRUE),1))</f>
        <v>USD</v>
      </c>
      <c r="AW775" s="92" t="str" cm="1">
        <f t="array" ref="AW775">TRIM(_xlfn.CHOOSECOLS(_xlfn.TEXTSPLIT(Y775,"|",,TRUE),1))</f>
        <v>NULL</v>
      </c>
      <c r="AX775" s="92" t="str" cm="1">
        <f t="array" ref="AX775">TRIM(_xlfn.CHOOSECOLS(_xlfn.TEXTSPLIT(Z775,"|",,TRUE),1))</f>
        <v>NULL</v>
      </c>
      <c r="AY775" s="99" cm="1">
        <f t="array" ref="AY775">IF(OR(TRIM(AA775)="NULL",ISBLANK(AA775),ISNUMBER(AA775)), AA775, IF(AND(ISNUMBER(FIND("|", AA775))=TRUE, ISNUMBER(FIND("-", AA775))=FALSE), AA775, IF(AND(ISNUMBER(FIND("|", AA775))=FALSE, ISNUMBER(FIND("-", AA775))=TRUE),_xlfn.CHOOSECOLS(_xlfn.TEXTSPLIT(AA775,"-", "|",,TRUE),1), _xlfn.CONCAT(_xlfn.CHOOSECOLS(_xlfn.TEXTSPLIT(SUBSTITUTE(AA775, "-", "|"), "|"),1),"|", _xlfn.CHOOSECOLS(_xlfn.TEXTSPLIT(SUBSTITUTE(AA775, "-", "|"), "|"), 3)))))</f>
        <v>12900000</v>
      </c>
      <c r="AZ775" s="99" cm="1">
        <f t="array" ref="AZ775">IF(OR(TRIM(AA775)="NULL",ISBLANK(AA775),ISNUMBER(AA775)), AA775, IF(AND(ISNUMBER(FIND("|", AA775))=TRUE, ISNUMBER(FIND("-", AA775))=FALSE), AA775, IF(AND(ISNUMBER(FIND("|", AA775))=FALSE, ISNUMBER(FIND("-", AA775))=TRUE),_xlfn.CHOOSECOLS(_xlfn.TEXTSPLIT(AA775,"-", "|",,TRUE),2), _xlfn.CONCAT(_xlfn.CHOOSECOLS(_xlfn.TEXTSPLIT(SUBSTITUTE(AA775, "-", "|"), "|"),2),"|", _xlfn.CHOOSECOLS(_xlfn.TEXTSPLIT(SUBSTITUTE(AA775, "-", "|"), "|"), 4)))))</f>
        <v>12900000</v>
      </c>
      <c r="BA775" s="92" t="str" cm="1">
        <f t="array" ref="BA775">TRIM(_xlfn.CHOOSECOLS(_xlfn.TEXTSPLIT(AY775,"|",,TRUE),1))</f>
        <v>12900000</v>
      </c>
      <c r="BB775" s="92" t="str" cm="1">
        <f t="array" ref="BB775">TRIM(_xlfn.CHOOSECOLS(_xlfn.TEXTSPLIT(AZ775,"|",,TRUE),1))</f>
        <v>12900000</v>
      </c>
      <c r="BC775" s="92" t="str" cm="1">
        <f t="array" ref="BC775">TRIM(_xlfn.CHOOSECOLS(_xlfn.TEXTSPLIT(AB775,"|",,TRUE),1))</f>
        <v>USD</v>
      </c>
      <c r="BD775" s="92" t="str" cm="1">
        <f t="array" ref="BD775">TRIM(_xlfn.CHOOSECOLS(_xlfn.TEXTSPLIT(AC775,"|",,TRUE),1))</f>
        <v>YES</v>
      </c>
      <c r="BE775" s="92" t="str" cm="1">
        <f t="array" ref="BE775">TRIM(_xlfn.CHOOSECOLS(_xlfn.TEXTSPLIT(AD775,"|",,TRUE),1))</f>
        <v>2020</v>
      </c>
      <c r="BF775" s="92" cm="1">
        <f t="array" ref="BF775">IF(OR(TRIM(AE775)="NULL",ISBLANK(AE775),ISNUMBER(AE775)),AE775,_xlfn.CHOOSECOLS(_xlfn.TEXTSPLIT(AE775,"-",,TRUE),1))</f>
        <v>1600</v>
      </c>
      <c r="BG775" s="92" cm="1">
        <f t="array" ref="BG775">IF(OR(TRIM(AE775)="NULL",ISBLANK(AE775),ISNUMBER(AE775)),AE775,_xlfn.CHOOSECOLS(_xlfn.TEXTSPLIT(AE775,"-",,TRUE),2))</f>
        <v>1600</v>
      </c>
      <c r="BH775" s="95">
        <f t="shared" si="72"/>
        <v>2020</v>
      </c>
      <c r="BI775" s="96">
        <f t="shared" si="73"/>
        <v>7</v>
      </c>
      <c r="BJ775" s="97">
        <f t="shared" si="74"/>
        <v>31</v>
      </c>
      <c r="BK775" s="96">
        <f t="shared" si="75"/>
        <v>2020</v>
      </c>
      <c r="BL775" s="96">
        <f t="shared" si="76"/>
        <v>8</v>
      </c>
      <c r="BM775" s="97">
        <f t="shared" si="77"/>
        <v>3</v>
      </c>
      <c r="BN775" s="93" t="b">
        <f>AND(TRIM(BH775)="NULL", TRIM(BK775)="NULL")</f>
        <v>0</v>
      </c>
      <c r="BO775" s="127" t="s">
        <v>2132</v>
      </c>
      <c r="BP775" s="127" t="s">
        <v>2132</v>
      </c>
    </row>
    <row r="776" spans="1:68">
      <c r="A776" s="7" t="s">
        <v>2133</v>
      </c>
      <c r="B776" s="1" t="s">
        <v>420</v>
      </c>
      <c r="C776" s="40" t="s">
        <v>2134</v>
      </c>
      <c r="D776" s="6" t="s">
        <v>2135</v>
      </c>
      <c r="E776" s="21" t="s">
        <v>464</v>
      </c>
      <c r="F776" s="5" t="s">
        <v>63</v>
      </c>
      <c r="G776" s="25" t="s">
        <v>63</v>
      </c>
      <c r="H776" s="25" t="s">
        <v>63</v>
      </c>
      <c r="I776" s="25" t="s">
        <v>63</v>
      </c>
      <c r="J776" s="5">
        <v>28576</v>
      </c>
      <c r="K776" s="6">
        <v>1978</v>
      </c>
      <c r="L776" s="6">
        <v>3</v>
      </c>
      <c r="M776" s="6">
        <v>27</v>
      </c>
      <c r="N776" s="5">
        <v>28585</v>
      </c>
      <c r="O776" s="6">
        <v>1978</v>
      </c>
      <c r="P776" s="6">
        <v>4</v>
      </c>
      <c r="Q776" s="6">
        <v>5</v>
      </c>
      <c r="R776" s="6">
        <v>5</v>
      </c>
      <c r="S776" s="6" t="s">
        <v>63</v>
      </c>
      <c r="T776" s="6" t="s">
        <v>63</v>
      </c>
      <c r="U776" s="6" t="s">
        <v>166</v>
      </c>
      <c r="V776" s="6" t="s">
        <v>63</v>
      </c>
      <c r="W776" s="6" t="s">
        <v>63</v>
      </c>
      <c r="X776" s="6" t="s">
        <v>63</v>
      </c>
      <c r="Y776" s="6" t="s">
        <v>63</v>
      </c>
      <c r="Z776" s="6" t="s">
        <v>63</v>
      </c>
      <c r="AA776" s="6">
        <v>45000000</v>
      </c>
      <c r="AB776" s="6" t="s">
        <v>172</v>
      </c>
      <c r="AC776" s="6" t="s">
        <v>590</v>
      </c>
      <c r="AD776" s="6">
        <v>1978</v>
      </c>
      <c r="AE776" s="6">
        <v>100</v>
      </c>
      <c r="AH776" s="91" t="str" cm="1">
        <f t="array" ref="AH776">IF(OR(TRIM(S776)="NULL",ISBLANK(S776),ISNUMBER(S776)),S776,_xlfn.CHOOSECOLS(_xlfn.TEXTSPLIT(S776,"-",,TRUE),1))</f>
        <v>NULL</v>
      </c>
      <c r="AI776" s="91" t="str" cm="1">
        <f t="array" ref="AI776">IF(OR(TRIM(S776)="NULL",ISBLANK(S776),ISNUMBER(S776)),S776,_xlfn.CHOOSECOLS(_xlfn.TEXTSPLIT(S776,"-",,TRUE),2))</f>
        <v>NULL</v>
      </c>
      <c r="AJ776" s="91" cm="1">
        <f t="array" ref="AJ776">IF(OR(TRIM(R776)="NULL",ISBLANK(R776),ISNUMBER(R776)),R776,_xlfn.CHOOSECOLS(_xlfn.TEXTSPLIT(R776,"-",,TRUE),1))</f>
        <v>5</v>
      </c>
      <c r="AK776" s="91" cm="1">
        <f t="array" ref="AK776">IF(OR(TRIM(R776)="NULL",ISBLANK(R776),ISNUMBER(R776)),R776,_xlfn.CHOOSECOLS(_xlfn.TEXTSPLIT(R776,"-",,TRUE),2))</f>
        <v>5</v>
      </c>
      <c r="AL776" s="91" t="str" cm="1">
        <f t="array" ref="AL776">IF(OR(TRIM(T776)="NULL",ISBLANK(T776),ISNUMBER(T776)),T776,_xlfn.CHOOSECOLS(_xlfn.TEXTSPLIT(T776,"-",,TRUE),1))</f>
        <v>NULL</v>
      </c>
      <c r="AM776" s="91" t="str" cm="1">
        <f t="array" ref="AM776">IF(OR(TRIM(T776)="NULL",ISBLANK(T776),ISNUMBER(T776)),T776,_xlfn.CHOOSECOLS(_xlfn.TEXTSPLIT(T776,"-",,TRUE),2))</f>
        <v>NULL</v>
      </c>
      <c r="AN776" s="91" t="str" cm="1">
        <f t="array" ref="AN776">IF(OR(TRIM(U776)="NULL",ISBLANK(U776),ISNUMBER(U776)),U776,_xlfn.CHOOSECOLS(_xlfn.TEXTSPLIT(Y776,"-",,TRUE),1))</f>
        <v xml:space="preserve">NULL </v>
      </c>
      <c r="AO776" s="91" t="str" cm="1">
        <f t="array" ref="AO776">IF(OR(TRIM(U776)="NULL",ISBLANK(U776),ISNUMBER(U776)),U776,_xlfn.CHOOSECOLS(_xlfn.TEXTSPLIT(Y776,"-",,TRUE),2))</f>
        <v xml:space="preserve">NULL </v>
      </c>
      <c r="AP776" s="91" t="str" cm="1">
        <f t="array" ref="AP776">IF(OR(TRIM(V776)="NULL",ISBLANK(V776),ISNUMBER(V776)),V776,_xlfn.CHOOSECOLS(_xlfn.TEXTSPLIT(Y776,"-",,TRUE),1))</f>
        <v>NULL</v>
      </c>
      <c r="AQ776" s="91" t="str" cm="1">
        <f t="array" ref="AQ776">IF(OR(TRIM(V776)="NULL",ISBLANK(V776),ISNUMBER(V776)),V776,_xlfn.CHOOSECOLS(_xlfn.TEXTSPLIT(Y776,"-",,TRUE),2))</f>
        <v>NULL</v>
      </c>
      <c r="AR776" s="99" t="str" cm="1">
        <f t="array" ref="AR776">IF(OR(TRIM(W776)="NULL",ISBLANK(W776),ISNUMBER(W776)), W776, IF(AND(ISNUMBER(FIND("|", W776))=TRUE, ISNUMBER(FIND("-", W776))=FALSE), W776, IF(AND(ISNUMBER(FIND("|", W776))=FALSE, ISNUMBER(FIND("-", W776))=TRUE),_xlfn.CHOOSECOLS(_xlfn.TEXTSPLIT(W776,"-", "|",,TRUE),1), _xlfn.CONCAT(_xlfn.CHOOSECOLS(_xlfn.TEXTSPLIT(SUBSTITUTE(W776, "-", "|"), "|"),1),"|", _xlfn.CHOOSECOLS(_xlfn.TEXTSPLIT(SUBSTITUTE(W776, "-", "|"), "|"), 3)))))</f>
        <v>NULL</v>
      </c>
      <c r="AS776" s="99" t="str" cm="1">
        <f t="array" ref="AS776">IF(OR(TRIM(W776)="NULL",ISBLANK(W776),ISNUMBER(W776)), W776, IF(AND(ISNUMBER(FIND("|", W776))=TRUE, ISNUMBER(FIND("-", W776))=FALSE), W776, IF(AND(ISNUMBER(FIND("|", W776))=FALSE, ISNUMBER(FIND("-", W776))=TRUE),_xlfn.CHOOSECOLS(_xlfn.TEXTSPLIT(W776,"-", "|",,TRUE),2), _xlfn.CONCAT(_xlfn.CHOOSECOLS(_xlfn.TEXTSPLIT(SUBSTITUTE(W776, "-", "|"), "|"),2),"|", _xlfn.CHOOSECOLS(_xlfn.TEXTSPLIT(SUBSTITUTE(W776, "-", "|"), "|"), 4)))))</f>
        <v>NULL</v>
      </c>
      <c r="AT776" s="92" t="str" cm="1">
        <f t="array" ref="AT776">TRIM(_xlfn.CHOOSECOLS(_xlfn.TEXTSPLIT(AR776,"|",,TRUE),1))</f>
        <v>NULL</v>
      </c>
      <c r="AU776" s="92" t="str" cm="1">
        <f t="array" ref="AU776">TRIM(_xlfn.CHOOSECOLS(_xlfn.TEXTSPLIT(AS776,"|",,TRUE),1))</f>
        <v>NULL</v>
      </c>
      <c r="AV776" s="92" t="str" cm="1">
        <f t="array" ref="AV776">TRIM(_xlfn.CHOOSECOLS(_xlfn.TEXTSPLIT(AB776,"|",,TRUE),1))</f>
        <v>USD</v>
      </c>
      <c r="AW776" s="92" t="str" cm="1">
        <f t="array" ref="AW776">TRIM(_xlfn.CHOOSECOLS(_xlfn.TEXTSPLIT(Y776,"|",,TRUE),1))</f>
        <v>NULL</v>
      </c>
      <c r="AX776" s="92" t="str" cm="1">
        <f t="array" ref="AX776">TRIM(_xlfn.CHOOSECOLS(_xlfn.TEXTSPLIT(Z776,"|",,TRUE),1))</f>
        <v>NULL</v>
      </c>
      <c r="AY776" s="99" cm="1">
        <f t="array" ref="AY776">IF(OR(TRIM(AA776)="NULL",ISBLANK(AA776),ISNUMBER(AA776)), AA776, IF(AND(ISNUMBER(FIND("|", AA776))=TRUE, ISNUMBER(FIND("-", AA776))=FALSE), AA776, IF(AND(ISNUMBER(FIND("|", AA776))=FALSE, ISNUMBER(FIND("-", AA776))=TRUE),_xlfn.CHOOSECOLS(_xlfn.TEXTSPLIT(AA776,"-", "|",,TRUE),1), _xlfn.CONCAT(_xlfn.CHOOSECOLS(_xlfn.TEXTSPLIT(SUBSTITUTE(AA776, "-", "|"), "|"),1),"|", _xlfn.CHOOSECOLS(_xlfn.TEXTSPLIT(SUBSTITUTE(AA776, "-", "|"), "|"), 3)))))</f>
        <v>45000000</v>
      </c>
      <c r="AZ776" s="99" cm="1">
        <f t="array" ref="AZ776">IF(OR(TRIM(AA776)="NULL",ISBLANK(AA776),ISNUMBER(AA776)), AA776, IF(AND(ISNUMBER(FIND("|", AA776))=TRUE, ISNUMBER(FIND("-", AA776))=FALSE), AA776, IF(AND(ISNUMBER(FIND("|", AA776))=FALSE, ISNUMBER(FIND("-", AA776))=TRUE),_xlfn.CHOOSECOLS(_xlfn.TEXTSPLIT(AA776,"-", "|",,TRUE),2), _xlfn.CONCAT(_xlfn.CHOOSECOLS(_xlfn.TEXTSPLIT(SUBSTITUTE(AA776, "-", "|"), "|"),2),"|", _xlfn.CHOOSECOLS(_xlfn.TEXTSPLIT(SUBSTITUTE(AA776, "-", "|"), "|"), 4)))))</f>
        <v>45000000</v>
      </c>
      <c r="BA776" s="92" t="str" cm="1">
        <f t="array" ref="BA776">TRIM(_xlfn.CHOOSECOLS(_xlfn.TEXTSPLIT(AY776,"|",,TRUE),1))</f>
        <v>45000000</v>
      </c>
      <c r="BB776" s="92" t="str" cm="1">
        <f t="array" ref="BB776">TRIM(_xlfn.CHOOSECOLS(_xlfn.TEXTSPLIT(AZ776,"|",,TRUE),1))</f>
        <v>45000000</v>
      </c>
      <c r="BC776" s="92" t="str" cm="1">
        <f t="array" ref="BC776">TRIM(_xlfn.CHOOSECOLS(_xlfn.TEXTSPLIT(AB776,"|",,TRUE),1))</f>
        <v>USD</v>
      </c>
      <c r="BD776" s="92" t="str" cm="1">
        <f t="array" ref="BD776">TRIM(_xlfn.CHOOSECOLS(_xlfn.TEXTSPLIT(AC776,"|",,TRUE),1))</f>
        <v>YES</v>
      </c>
      <c r="BE776" s="92" t="str" cm="1">
        <f t="array" ref="BE776">TRIM(_xlfn.CHOOSECOLS(_xlfn.TEXTSPLIT(AD776,"|",,TRUE),1))</f>
        <v>1978</v>
      </c>
      <c r="BF776" s="92" cm="1">
        <f t="array" ref="BF776">IF(OR(TRIM(AE776)="NULL",ISBLANK(AE776),ISNUMBER(AE776)),AE776,_xlfn.CHOOSECOLS(_xlfn.TEXTSPLIT(AE776,"-",,TRUE),1))</f>
        <v>100</v>
      </c>
      <c r="BG776" s="92" cm="1">
        <f t="array" ref="BG776">IF(OR(TRIM(AE776)="NULL",ISBLANK(AE776),ISNUMBER(AE776)),AE776,_xlfn.CHOOSECOLS(_xlfn.TEXTSPLIT(AE776,"-",,TRUE),2))</f>
        <v>100</v>
      </c>
      <c r="BH776" s="95">
        <f t="shared" si="72"/>
        <v>1978</v>
      </c>
      <c r="BI776" s="96">
        <f t="shared" si="73"/>
        <v>3</v>
      </c>
      <c r="BJ776" s="97">
        <f t="shared" si="74"/>
        <v>27</v>
      </c>
      <c r="BK776" s="96">
        <f t="shared" si="75"/>
        <v>1978</v>
      </c>
      <c r="BL776" s="96">
        <f t="shared" si="76"/>
        <v>4</v>
      </c>
      <c r="BM776" s="97">
        <f t="shared" si="77"/>
        <v>5</v>
      </c>
      <c r="BN776" s="93" t="b">
        <f>AND(TRIM(BH776)="NULL", TRIM(BK776)="NULL")</f>
        <v>0</v>
      </c>
      <c r="BO776" s="127" t="s">
        <v>461</v>
      </c>
      <c r="BP776" s="127" t="s">
        <v>461</v>
      </c>
    </row>
    <row r="777" spans="1:68" ht="45.75">
      <c r="A777" s="7" t="s">
        <v>2136</v>
      </c>
      <c r="B777" s="1" t="s">
        <v>420</v>
      </c>
      <c r="C777" s="40" t="s">
        <v>2137</v>
      </c>
      <c r="D777" s="6" t="s">
        <v>2138</v>
      </c>
      <c r="E777" s="21" t="s">
        <v>2139</v>
      </c>
      <c r="F777" s="5" t="s">
        <v>63</v>
      </c>
      <c r="G777" s="25" t="s">
        <v>63</v>
      </c>
      <c r="H777" s="25" t="s">
        <v>63</v>
      </c>
      <c r="I777" s="25" t="s">
        <v>63</v>
      </c>
      <c r="J777" s="5">
        <v>41640</v>
      </c>
      <c r="K777" s="6">
        <v>2014</v>
      </c>
      <c r="L777" s="6">
        <v>1</v>
      </c>
      <c r="M777" s="6">
        <v>1</v>
      </c>
      <c r="N777" s="5">
        <v>41645</v>
      </c>
      <c r="O777" s="6">
        <v>2014</v>
      </c>
      <c r="P777" s="6">
        <v>1</v>
      </c>
      <c r="Q777" s="6">
        <v>6</v>
      </c>
      <c r="R777" s="6" t="s">
        <v>63</v>
      </c>
      <c r="S777" s="6" t="s">
        <v>63</v>
      </c>
      <c r="T777" s="6" t="s">
        <v>63</v>
      </c>
      <c r="U777" s="6" t="s">
        <v>166</v>
      </c>
      <c r="V777" s="6" t="s">
        <v>63</v>
      </c>
      <c r="W777" s="6" t="s">
        <v>63</v>
      </c>
      <c r="X777" s="6" t="s">
        <v>63</v>
      </c>
      <c r="Y777" s="6" t="s">
        <v>63</v>
      </c>
      <c r="Z777" s="6" t="s">
        <v>63</v>
      </c>
      <c r="AA777" s="6">
        <v>75000000</v>
      </c>
      <c r="AB777" s="6" t="s">
        <v>172</v>
      </c>
      <c r="AC777" s="6" t="s">
        <v>608</v>
      </c>
      <c r="AD777" s="6" t="s">
        <v>63</v>
      </c>
      <c r="AE777" s="6">
        <v>195</v>
      </c>
      <c r="AH777" s="91" t="str" cm="1">
        <f t="array" ref="AH777">IF(OR(TRIM(S777)="NULL",ISBLANK(S777),ISNUMBER(S777)),S777,_xlfn.CHOOSECOLS(_xlfn.TEXTSPLIT(S777,"-",,TRUE),1))</f>
        <v>NULL</v>
      </c>
      <c r="AI777" s="91" t="str" cm="1">
        <f t="array" ref="AI777">IF(OR(TRIM(S777)="NULL",ISBLANK(S777),ISNUMBER(S777)),S777,_xlfn.CHOOSECOLS(_xlfn.TEXTSPLIT(S777,"-",,TRUE),2))</f>
        <v>NULL</v>
      </c>
      <c r="AJ777" s="91" t="str" cm="1">
        <f t="array" ref="AJ777">IF(OR(TRIM(R777)="NULL",ISBLANK(R777),ISNUMBER(R777)),R777,_xlfn.CHOOSECOLS(_xlfn.TEXTSPLIT(R777,"-",,TRUE),1))</f>
        <v>NULL</v>
      </c>
      <c r="AK777" s="91" t="str" cm="1">
        <f t="array" ref="AK777">IF(OR(TRIM(R777)="NULL",ISBLANK(R777),ISNUMBER(R777)),R777,_xlfn.CHOOSECOLS(_xlfn.TEXTSPLIT(R777,"-",,TRUE),2))</f>
        <v>NULL</v>
      </c>
      <c r="AL777" s="91" t="str" cm="1">
        <f t="array" ref="AL777">IF(OR(TRIM(T777)="NULL",ISBLANK(T777),ISNUMBER(T777)),T777,_xlfn.CHOOSECOLS(_xlfn.TEXTSPLIT(T777,"-",,TRUE),1))</f>
        <v>NULL</v>
      </c>
      <c r="AM777" s="91" t="str" cm="1">
        <f t="array" ref="AM777">IF(OR(TRIM(T777)="NULL",ISBLANK(T777),ISNUMBER(T777)),T777,_xlfn.CHOOSECOLS(_xlfn.TEXTSPLIT(T777,"-",,TRUE),2))</f>
        <v>NULL</v>
      </c>
      <c r="AN777" s="91" t="str" cm="1">
        <f t="array" ref="AN777">IF(OR(TRIM(U777)="NULL",ISBLANK(U777),ISNUMBER(U777)),U777,_xlfn.CHOOSECOLS(_xlfn.TEXTSPLIT(Y777,"-",,TRUE),1))</f>
        <v xml:space="preserve">NULL </v>
      </c>
      <c r="AO777" s="91" t="str" cm="1">
        <f t="array" ref="AO777">IF(OR(TRIM(U777)="NULL",ISBLANK(U777),ISNUMBER(U777)),U777,_xlfn.CHOOSECOLS(_xlfn.TEXTSPLIT(Y777,"-",,TRUE),2))</f>
        <v xml:space="preserve">NULL </v>
      </c>
      <c r="AP777" s="91" t="str" cm="1">
        <f t="array" ref="AP777">IF(OR(TRIM(V777)="NULL",ISBLANK(V777),ISNUMBER(V777)),V777,_xlfn.CHOOSECOLS(_xlfn.TEXTSPLIT(Y777,"-",,TRUE),1))</f>
        <v>NULL</v>
      </c>
      <c r="AQ777" s="91" t="str" cm="1">
        <f t="array" ref="AQ777">IF(OR(TRIM(V777)="NULL",ISBLANK(V777),ISNUMBER(V777)),V777,_xlfn.CHOOSECOLS(_xlfn.TEXTSPLIT(Y777,"-",,TRUE),2))</f>
        <v>NULL</v>
      </c>
      <c r="AR777" s="99" t="str" cm="1">
        <f t="array" ref="AR777">IF(OR(TRIM(W777)="NULL",ISBLANK(W777),ISNUMBER(W777)), W777, IF(AND(ISNUMBER(FIND("|", W777))=TRUE, ISNUMBER(FIND("-", W777))=FALSE), W777, IF(AND(ISNUMBER(FIND("|", W777))=FALSE, ISNUMBER(FIND("-", W777))=TRUE),_xlfn.CHOOSECOLS(_xlfn.TEXTSPLIT(W777,"-", "|",,TRUE),1), _xlfn.CONCAT(_xlfn.CHOOSECOLS(_xlfn.TEXTSPLIT(SUBSTITUTE(W777, "-", "|"), "|"),1),"|", _xlfn.CHOOSECOLS(_xlfn.TEXTSPLIT(SUBSTITUTE(W777, "-", "|"), "|"), 3)))))</f>
        <v>NULL</v>
      </c>
      <c r="AS777" s="99" t="str" cm="1">
        <f t="array" ref="AS777">IF(OR(TRIM(W777)="NULL",ISBLANK(W777),ISNUMBER(W777)), W777, IF(AND(ISNUMBER(FIND("|", W777))=TRUE, ISNUMBER(FIND("-", W777))=FALSE), W777, IF(AND(ISNUMBER(FIND("|", W777))=FALSE, ISNUMBER(FIND("-", W777))=TRUE),_xlfn.CHOOSECOLS(_xlfn.TEXTSPLIT(W777,"-", "|",,TRUE),2), _xlfn.CONCAT(_xlfn.CHOOSECOLS(_xlfn.TEXTSPLIT(SUBSTITUTE(W777, "-", "|"), "|"),2),"|", _xlfn.CHOOSECOLS(_xlfn.TEXTSPLIT(SUBSTITUTE(W777, "-", "|"), "|"), 4)))))</f>
        <v>NULL</v>
      </c>
      <c r="AT777" s="92" t="str" cm="1">
        <f t="array" ref="AT777">TRIM(_xlfn.CHOOSECOLS(_xlfn.TEXTSPLIT(AR777,"|",,TRUE),1))</f>
        <v>NULL</v>
      </c>
      <c r="AU777" s="92" t="str" cm="1">
        <f t="array" ref="AU777">TRIM(_xlfn.CHOOSECOLS(_xlfn.TEXTSPLIT(AS777,"|",,TRUE),1))</f>
        <v>NULL</v>
      </c>
      <c r="AV777" s="92" t="str" cm="1">
        <f t="array" ref="AV777">TRIM(_xlfn.CHOOSECOLS(_xlfn.TEXTSPLIT(AB777,"|",,TRUE),1))</f>
        <v>USD</v>
      </c>
      <c r="AW777" s="92" t="str" cm="1">
        <f t="array" ref="AW777">TRIM(_xlfn.CHOOSECOLS(_xlfn.TEXTSPLIT(Y777,"|",,TRUE),1))</f>
        <v>NULL</v>
      </c>
      <c r="AX777" s="92" t="str" cm="1">
        <f t="array" ref="AX777">TRIM(_xlfn.CHOOSECOLS(_xlfn.TEXTSPLIT(Z777,"|",,TRUE),1))</f>
        <v>NULL</v>
      </c>
      <c r="AY777" s="99" cm="1">
        <f t="array" ref="AY777">IF(OR(TRIM(AA777)="NULL",ISBLANK(AA777),ISNUMBER(AA777)), AA777, IF(AND(ISNUMBER(FIND("|", AA777))=TRUE, ISNUMBER(FIND("-", AA777))=FALSE), AA777, IF(AND(ISNUMBER(FIND("|", AA777))=FALSE, ISNUMBER(FIND("-", AA777))=TRUE),_xlfn.CHOOSECOLS(_xlfn.TEXTSPLIT(AA777,"-", "|",,TRUE),1), _xlfn.CONCAT(_xlfn.CHOOSECOLS(_xlfn.TEXTSPLIT(SUBSTITUTE(AA777, "-", "|"), "|"),1),"|", _xlfn.CHOOSECOLS(_xlfn.TEXTSPLIT(SUBSTITUTE(AA777, "-", "|"), "|"), 3)))))</f>
        <v>75000000</v>
      </c>
      <c r="AZ777" s="99" cm="1">
        <f t="array" ref="AZ777">IF(OR(TRIM(AA777)="NULL",ISBLANK(AA777),ISNUMBER(AA777)), AA777, IF(AND(ISNUMBER(FIND("|", AA777))=TRUE, ISNUMBER(FIND("-", AA777))=FALSE), AA777, IF(AND(ISNUMBER(FIND("|", AA777))=FALSE, ISNUMBER(FIND("-", AA777))=TRUE),_xlfn.CHOOSECOLS(_xlfn.TEXTSPLIT(AA777,"-", "|",,TRUE),2), _xlfn.CONCAT(_xlfn.CHOOSECOLS(_xlfn.TEXTSPLIT(SUBSTITUTE(AA777, "-", "|"), "|"),2),"|", _xlfn.CHOOSECOLS(_xlfn.TEXTSPLIT(SUBSTITUTE(AA777, "-", "|"), "|"), 4)))))</f>
        <v>75000000</v>
      </c>
      <c r="BA777" s="92" t="str" cm="1">
        <f t="array" ref="BA777">TRIM(_xlfn.CHOOSECOLS(_xlfn.TEXTSPLIT(AY777,"|",,TRUE),1))</f>
        <v>75000000</v>
      </c>
      <c r="BB777" s="92" t="str" cm="1">
        <f t="array" ref="BB777">TRIM(_xlfn.CHOOSECOLS(_xlfn.TEXTSPLIT(AZ777,"|",,TRUE),1))</f>
        <v>75000000</v>
      </c>
      <c r="BC777" s="92" t="str" cm="1">
        <f t="array" ref="BC777">TRIM(_xlfn.CHOOSECOLS(_xlfn.TEXTSPLIT(AB777,"|",,TRUE),1))</f>
        <v>USD</v>
      </c>
      <c r="BD777" s="92" t="str" cm="1">
        <f t="array" ref="BD777">TRIM(_xlfn.CHOOSECOLS(_xlfn.TEXTSPLIT(AC777,"|",,TRUE),1))</f>
        <v>NO</v>
      </c>
      <c r="BE777" s="92" t="str" cm="1">
        <f t="array" ref="BE777">TRIM(_xlfn.CHOOSECOLS(_xlfn.TEXTSPLIT(AD777,"|",,TRUE),1))</f>
        <v>NULL</v>
      </c>
      <c r="BF777" s="92" cm="1">
        <f t="array" ref="BF777">IF(OR(TRIM(AE777)="NULL",ISBLANK(AE777),ISNUMBER(AE777)),AE777,_xlfn.CHOOSECOLS(_xlfn.TEXTSPLIT(AE777,"-",,TRUE),1))</f>
        <v>195</v>
      </c>
      <c r="BG777" s="92" cm="1">
        <f t="array" ref="BG777">IF(OR(TRIM(AE777)="NULL",ISBLANK(AE777),ISNUMBER(AE777)),AE777,_xlfn.CHOOSECOLS(_xlfn.TEXTSPLIT(AE777,"-",,TRUE),2))</f>
        <v>195</v>
      </c>
      <c r="BH777" s="95">
        <f t="shared" si="72"/>
        <v>2014</v>
      </c>
      <c r="BI777" s="96">
        <f t="shared" si="73"/>
        <v>1</v>
      </c>
      <c r="BJ777" s="97">
        <f t="shared" si="74"/>
        <v>1</v>
      </c>
      <c r="BK777" s="96">
        <f t="shared" si="75"/>
        <v>2014</v>
      </c>
      <c r="BL777" s="96">
        <f t="shared" si="76"/>
        <v>1</v>
      </c>
      <c r="BM777" s="97">
        <f t="shared" si="77"/>
        <v>6</v>
      </c>
      <c r="BN777" s="93" t="b">
        <f>AND(TRIM(BH777)="NULL", TRIM(BK777)="NULL")</f>
        <v>0</v>
      </c>
      <c r="BO777" s="127" t="s">
        <v>2140</v>
      </c>
      <c r="BP777" s="127" t="s">
        <v>2140</v>
      </c>
    </row>
    <row r="778" spans="1:68" ht="30.75">
      <c r="A778" s="7" t="s">
        <v>2141</v>
      </c>
      <c r="B778" s="1" t="s">
        <v>420</v>
      </c>
      <c r="C778" s="40" t="s">
        <v>2142</v>
      </c>
      <c r="D778" s="6" t="s">
        <v>2143</v>
      </c>
      <c r="E778" s="21" t="s">
        <v>2144</v>
      </c>
      <c r="F778" s="5" t="s">
        <v>63</v>
      </c>
      <c r="G778" s="25" t="s">
        <v>63</v>
      </c>
      <c r="H778" s="25" t="s">
        <v>63</v>
      </c>
      <c r="I778" s="25" t="s">
        <v>63</v>
      </c>
      <c r="J778" s="5">
        <v>36414</v>
      </c>
      <c r="K778" s="6">
        <v>1999</v>
      </c>
      <c r="L778" s="6">
        <v>9</v>
      </c>
      <c r="M778" s="6">
        <v>11</v>
      </c>
      <c r="N778" s="5">
        <v>36426</v>
      </c>
      <c r="O778" s="6">
        <v>1999</v>
      </c>
      <c r="P778" s="6">
        <v>9</v>
      </c>
      <c r="Q778" s="6">
        <v>23</v>
      </c>
      <c r="R778" s="6">
        <v>2</v>
      </c>
      <c r="S778" s="6" t="s">
        <v>63</v>
      </c>
      <c r="T778" s="6" t="s">
        <v>63</v>
      </c>
      <c r="U778" s="6" t="s">
        <v>166</v>
      </c>
      <c r="V778" s="6" t="s">
        <v>63</v>
      </c>
      <c r="W778" s="6" t="s">
        <v>63</v>
      </c>
      <c r="X778" s="6" t="s">
        <v>63</v>
      </c>
      <c r="Y778" s="6" t="s">
        <v>63</v>
      </c>
      <c r="Z778" s="6" t="s">
        <v>63</v>
      </c>
      <c r="AA778" s="6">
        <v>1900000</v>
      </c>
      <c r="AB778" s="6" t="s">
        <v>172</v>
      </c>
      <c r="AC778" s="6" t="s">
        <v>590</v>
      </c>
      <c r="AD778" s="6">
        <v>1999</v>
      </c>
      <c r="AE778" s="6" t="s">
        <v>63</v>
      </c>
      <c r="AH778" s="91" t="str" cm="1">
        <f t="array" ref="AH778">IF(OR(TRIM(S778)="NULL",ISBLANK(S778),ISNUMBER(S778)),S778,_xlfn.CHOOSECOLS(_xlfn.TEXTSPLIT(S778,"-",,TRUE),1))</f>
        <v>NULL</v>
      </c>
      <c r="AI778" s="91" t="str" cm="1">
        <f t="array" ref="AI778">IF(OR(TRIM(S778)="NULL",ISBLANK(S778),ISNUMBER(S778)),S778,_xlfn.CHOOSECOLS(_xlfn.TEXTSPLIT(S778,"-",,TRUE),2))</f>
        <v>NULL</v>
      </c>
      <c r="AJ778" s="91" cm="1">
        <f t="array" ref="AJ778">IF(OR(TRIM(R778)="NULL",ISBLANK(R778),ISNUMBER(R778)),R778,_xlfn.CHOOSECOLS(_xlfn.TEXTSPLIT(R778,"-",,TRUE),1))</f>
        <v>2</v>
      </c>
      <c r="AK778" s="91" cm="1">
        <f t="array" ref="AK778">IF(OR(TRIM(R778)="NULL",ISBLANK(R778),ISNUMBER(R778)),R778,_xlfn.CHOOSECOLS(_xlfn.TEXTSPLIT(R778,"-",,TRUE),2))</f>
        <v>2</v>
      </c>
      <c r="AL778" s="91" t="str" cm="1">
        <f t="array" ref="AL778">IF(OR(TRIM(T778)="NULL",ISBLANK(T778),ISNUMBER(T778)),T778,_xlfn.CHOOSECOLS(_xlfn.TEXTSPLIT(T778,"-",,TRUE),1))</f>
        <v>NULL</v>
      </c>
      <c r="AM778" s="91" t="str" cm="1">
        <f t="array" ref="AM778">IF(OR(TRIM(T778)="NULL",ISBLANK(T778),ISNUMBER(T778)),T778,_xlfn.CHOOSECOLS(_xlfn.TEXTSPLIT(T778,"-",,TRUE),2))</f>
        <v>NULL</v>
      </c>
      <c r="AN778" s="91" t="str" cm="1">
        <f t="array" ref="AN778">IF(OR(TRIM(U778)="NULL",ISBLANK(U778),ISNUMBER(U778)),U778,_xlfn.CHOOSECOLS(_xlfn.TEXTSPLIT(Y778,"-",,TRUE),1))</f>
        <v xml:space="preserve">NULL </v>
      </c>
      <c r="AO778" s="91" t="str" cm="1">
        <f t="array" ref="AO778">IF(OR(TRIM(U778)="NULL",ISBLANK(U778),ISNUMBER(U778)),U778,_xlfn.CHOOSECOLS(_xlfn.TEXTSPLIT(Y778,"-",,TRUE),2))</f>
        <v xml:space="preserve">NULL </v>
      </c>
      <c r="AP778" s="91" t="str" cm="1">
        <f t="array" ref="AP778">IF(OR(TRIM(V778)="NULL",ISBLANK(V778),ISNUMBER(V778)),V778,_xlfn.CHOOSECOLS(_xlfn.TEXTSPLIT(Y778,"-",,TRUE),1))</f>
        <v>NULL</v>
      </c>
      <c r="AQ778" s="91" t="str" cm="1">
        <f t="array" ref="AQ778">IF(OR(TRIM(V778)="NULL",ISBLANK(V778),ISNUMBER(V778)),V778,_xlfn.CHOOSECOLS(_xlfn.TEXTSPLIT(Y778,"-",,TRUE),2))</f>
        <v>NULL</v>
      </c>
      <c r="AR778" s="99" t="str" cm="1">
        <f t="array" ref="AR778">IF(OR(TRIM(W778)="NULL",ISBLANK(W778),ISNUMBER(W778)), W778, IF(AND(ISNUMBER(FIND("|", W778))=TRUE, ISNUMBER(FIND("-", W778))=FALSE), W778, IF(AND(ISNUMBER(FIND("|", W778))=FALSE, ISNUMBER(FIND("-", W778))=TRUE),_xlfn.CHOOSECOLS(_xlfn.TEXTSPLIT(W778,"-", "|",,TRUE),1), _xlfn.CONCAT(_xlfn.CHOOSECOLS(_xlfn.TEXTSPLIT(SUBSTITUTE(W778, "-", "|"), "|"),1),"|", _xlfn.CHOOSECOLS(_xlfn.TEXTSPLIT(SUBSTITUTE(W778, "-", "|"), "|"), 3)))))</f>
        <v>NULL</v>
      </c>
      <c r="AS778" s="99" t="str" cm="1">
        <f t="array" ref="AS778">IF(OR(TRIM(W778)="NULL",ISBLANK(W778),ISNUMBER(W778)), W778, IF(AND(ISNUMBER(FIND("|", W778))=TRUE, ISNUMBER(FIND("-", W778))=FALSE), W778, IF(AND(ISNUMBER(FIND("|", W778))=FALSE, ISNUMBER(FIND("-", W778))=TRUE),_xlfn.CHOOSECOLS(_xlfn.TEXTSPLIT(W778,"-", "|",,TRUE),2), _xlfn.CONCAT(_xlfn.CHOOSECOLS(_xlfn.TEXTSPLIT(SUBSTITUTE(W778, "-", "|"), "|"),2),"|", _xlfn.CHOOSECOLS(_xlfn.TEXTSPLIT(SUBSTITUTE(W778, "-", "|"), "|"), 4)))))</f>
        <v>NULL</v>
      </c>
      <c r="AT778" s="92" t="str" cm="1">
        <f t="array" ref="AT778">TRIM(_xlfn.CHOOSECOLS(_xlfn.TEXTSPLIT(AR778,"|",,TRUE),1))</f>
        <v>NULL</v>
      </c>
      <c r="AU778" s="92" t="str" cm="1">
        <f t="array" ref="AU778">TRIM(_xlfn.CHOOSECOLS(_xlfn.TEXTSPLIT(AS778,"|",,TRUE),1))</f>
        <v>NULL</v>
      </c>
      <c r="AV778" s="92" t="str" cm="1">
        <f t="array" ref="AV778">TRIM(_xlfn.CHOOSECOLS(_xlfn.TEXTSPLIT(AB778,"|",,TRUE),1))</f>
        <v>USD</v>
      </c>
      <c r="AW778" s="92" t="str" cm="1">
        <f t="array" ref="AW778">TRIM(_xlfn.CHOOSECOLS(_xlfn.TEXTSPLIT(Y778,"|",,TRUE),1))</f>
        <v>NULL</v>
      </c>
      <c r="AX778" s="92" t="str" cm="1">
        <f t="array" ref="AX778">TRIM(_xlfn.CHOOSECOLS(_xlfn.TEXTSPLIT(Z778,"|",,TRUE),1))</f>
        <v>NULL</v>
      </c>
      <c r="AY778" s="99" cm="1">
        <f t="array" ref="AY778">IF(OR(TRIM(AA778)="NULL",ISBLANK(AA778),ISNUMBER(AA778)), AA778, IF(AND(ISNUMBER(FIND("|", AA778))=TRUE, ISNUMBER(FIND("-", AA778))=FALSE), AA778, IF(AND(ISNUMBER(FIND("|", AA778))=FALSE, ISNUMBER(FIND("-", AA778))=TRUE),_xlfn.CHOOSECOLS(_xlfn.TEXTSPLIT(AA778,"-", "|",,TRUE),1), _xlfn.CONCAT(_xlfn.CHOOSECOLS(_xlfn.TEXTSPLIT(SUBSTITUTE(AA778, "-", "|"), "|"),1),"|", _xlfn.CHOOSECOLS(_xlfn.TEXTSPLIT(SUBSTITUTE(AA778, "-", "|"), "|"), 3)))))</f>
        <v>1900000</v>
      </c>
      <c r="AZ778" s="99" cm="1">
        <f t="array" ref="AZ778">IF(OR(TRIM(AA778)="NULL",ISBLANK(AA778),ISNUMBER(AA778)), AA778, IF(AND(ISNUMBER(FIND("|", AA778))=TRUE, ISNUMBER(FIND("-", AA778))=FALSE), AA778, IF(AND(ISNUMBER(FIND("|", AA778))=FALSE, ISNUMBER(FIND("-", AA778))=TRUE),_xlfn.CHOOSECOLS(_xlfn.TEXTSPLIT(AA778,"-", "|",,TRUE),2), _xlfn.CONCAT(_xlfn.CHOOSECOLS(_xlfn.TEXTSPLIT(SUBSTITUTE(AA778, "-", "|"), "|"),2),"|", _xlfn.CHOOSECOLS(_xlfn.TEXTSPLIT(SUBSTITUTE(AA778, "-", "|"), "|"), 4)))))</f>
        <v>1900000</v>
      </c>
      <c r="BA778" s="92" t="str" cm="1">
        <f t="array" ref="BA778">TRIM(_xlfn.CHOOSECOLS(_xlfn.TEXTSPLIT(AY778,"|",,TRUE),1))</f>
        <v>1900000</v>
      </c>
      <c r="BB778" s="92" t="str" cm="1">
        <f t="array" ref="BB778">TRIM(_xlfn.CHOOSECOLS(_xlfn.TEXTSPLIT(AZ778,"|",,TRUE),1))</f>
        <v>1900000</v>
      </c>
      <c r="BC778" s="92" t="str" cm="1">
        <f t="array" ref="BC778">TRIM(_xlfn.CHOOSECOLS(_xlfn.TEXTSPLIT(AB778,"|",,TRUE),1))</f>
        <v>USD</v>
      </c>
      <c r="BD778" s="92" t="str" cm="1">
        <f t="array" ref="BD778">TRIM(_xlfn.CHOOSECOLS(_xlfn.TEXTSPLIT(AC778,"|",,TRUE),1))</f>
        <v>YES</v>
      </c>
      <c r="BE778" s="92" t="str" cm="1">
        <f t="array" ref="BE778">TRIM(_xlfn.CHOOSECOLS(_xlfn.TEXTSPLIT(AD778,"|",,TRUE),1))</f>
        <v>1999</v>
      </c>
      <c r="BF778" s="92" t="str" cm="1">
        <f t="array" ref="BF778">IF(OR(TRIM(AE778)="NULL",ISBLANK(AE778),ISNUMBER(AE778)),AE778,_xlfn.CHOOSECOLS(_xlfn.TEXTSPLIT(AE778,"-",,TRUE),1))</f>
        <v>NULL</v>
      </c>
      <c r="BG778" s="92" t="str" cm="1">
        <f t="array" ref="BG778">IF(OR(TRIM(AE778)="NULL",ISBLANK(AE778),ISNUMBER(AE778)),AE778,_xlfn.CHOOSECOLS(_xlfn.TEXTSPLIT(AE778,"-",,TRUE),2))</f>
        <v>NULL</v>
      </c>
      <c r="BH778" s="95">
        <f t="shared" si="72"/>
        <v>1999</v>
      </c>
      <c r="BI778" s="96">
        <f t="shared" si="73"/>
        <v>9</v>
      </c>
      <c r="BJ778" s="97">
        <f t="shared" si="74"/>
        <v>11</v>
      </c>
      <c r="BK778" s="96">
        <f t="shared" si="75"/>
        <v>1999</v>
      </c>
      <c r="BL778" s="96">
        <f t="shared" si="76"/>
        <v>9</v>
      </c>
      <c r="BM778" s="97">
        <f t="shared" si="77"/>
        <v>23</v>
      </c>
      <c r="BN778" s="93" t="b">
        <f>AND(TRIM(BH778)="NULL", TRIM(BK778)="NULL")</f>
        <v>0</v>
      </c>
      <c r="BO778" s="127" t="s">
        <v>2145</v>
      </c>
      <c r="BP778" s="127" t="s">
        <v>2145</v>
      </c>
    </row>
    <row r="779" spans="1:68">
      <c r="A779" s="7" t="s">
        <v>2146</v>
      </c>
      <c r="B779" s="1" t="s">
        <v>59</v>
      </c>
      <c r="C779" s="40" t="s">
        <v>2147</v>
      </c>
      <c r="D779" s="6" t="s">
        <v>2148</v>
      </c>
      <c r="E779" s="21" t="s">
        <v>2149</v>
      </c>
      <c r="F779" s="5">
        <v>41441</v>
      </c>
      <c r="G779" s="25">
        <v>2013</v>
      </c>
      <c r="H779" s="25">
        <v>6</v>
      </c>
      <c r="I779" s="25">
        <v>16</v>
      </c>
      <c r="J779" s="5" t="s">
        <v>166</v>
      </c>
      <c r="K779" s="3" t="s">
        <v>63</v>
      </c>
      <c r="L779" s="3" t="s">
        <v>63</v>
      </c>
      <c r="M779" s="3" t="s">
        <v>63</v>
      </c>
      <c r="N779" s="5" t="s">
        <v>166</v>
      </c>
      <c r="O779" s="3" t="s">
        <v>63</v>
      </c>
      <c r="P779" s="3" t="s">
        <v>63</v>
      </c>
      <c r="Q779" s="3" t="s">
        <v>63</v>
      </c>
      <c r="R779" s="6">
        <v>6054</v>
      </c>
      <c r="S779" s="6" t="s">
        <v>63</v>
      </c>
      <c r="T779" s="6" t="s">
        <v>63</v>
      </c>
      <c r="U779" s="6">
        <v>1000</v>
      </c>
      <c r="V779" s="6">
        <v>700000</v>
      </c>
      <c r="W779" s="6" t="s">
        <v>63</v>
      </c>
      <c r="X779" s="6" t="s">
        <v>63</v>
      </c>
      <c r="Y779" s="6" t="s">
        <v>63</v>
      </c>
      <c r="Z779" s="6" t="s">
        <v>63</v>
      </c>
      <c r="AA779" s="6" t="s">
        <v>63</v>
      </c>
      <c r="AB779" s="6" t="s">
        <v>63</v>
      </c>
      <c r="AC779" s="6" t="s">
        <v>63</v>
      </c>
      <c r="AD779" s="6" t="s">
        <v>63</v>
      </c>
      <c r="AE779" s="6">
        <v>141</v>
      </c>
      <c r="AH779" s="91" t="str" cm="1">
        <f t="array" ref="AH779">IF(OR(TRIM(S779)="NULL",ISBLANK(S779),ISNUMBER(S779)),S779,_xlfn.CHOOSECOLS(_xlfn.TEXTSPLIT(S779,"-",,TRUE),1))</f>
        <v>NULL</v>
      </c>
      <c r="AI779" s="91" t="str" cm="1">
        <f t="array" ref="AI779">IF(OR(TRIM(S779)="NULL",ISBLANK(S779),ISNUMBER(S779)),S779,_xlfn.CHOOSECOLS(_xlfn.TEXTSPLIT(S779,"-",,TRUE),2))</f>
        <v>NULL</v>
      </c>
      <c r="AJ779" s="91" cm="1">
        <f t="array" ref="AJ779">IF(OR(TRIM(R779)="NULL",ISBLANK(R779),ISNUMBER(R779)),R779,_xlfn.CHOOSECOLS(_xlfn.TEXTSPLIT(R779,"-",,TRUE),1))</f>
        <v>6054</v>
      </c>
      <c r="AK779" s="91" cm="1">
        <f t="array" ref="AK779">IF(OR(TRIM(R779)="NULL",ISBLANK(R779),ISNUMBER(R779)),R779,_xlfn.CHOOSECOLS(_xlfn.TEXTSPLIT(R779,"-",,TRUE),2))</f>
        <v>6054</v>
      </c>
      <c r="AL779" s="91" t="str" cm="1">
        <f t="array" ref="AL779">IF(OR(TRIM(T779)="NULL",ISBLANK(T779),ISNUMBER(T779)),T779,_xlfn.CHOOSECOLS(_xlfn.TEXTSPLIT(T779,"-",,TRUE),1))</f>
        <v>NULL</v>
      </c>
      <c r="AM779" s="91" t="str" cm="1">
        <f t="array" ref="AM779">IF(OR(TRIM(T779)="NULL",ISBLANK(T779),ISNUMBER(T779)),T779,_xlfn.CHOOSECOLS(_xlfn.TEXTSPLIT(T779,"-",,TRUE),2))</f>
        <v>NULL</v>
      </c>
      <c r="AN779" s="91" cm="1">
        <f t="array" ref="AN779">IF(OR(TRIM(U779)="NULL",ISBLANK(U779),ISNUMBER(U779)),U779,_xlfn.CHOOSECOLS(_xlfn.TEXTSPLIT(Y779,"-",,TRUE),1))</f>
        <v>1000</v>
      </c>
      <c r="AO779" s="91" cm="1">
        <f t="array" ref="AO779">IF(OR(TRIM(U779)="NULL",ISBLANK(U779),ISNUMBER(U779)),U779,_xlfn.CHOOSECOLS(_xlfn.TEXTSPLIT(Y779,"-",,TRUE),2))</f>
        <v>1000</v>
      </c>
      <c r="AP779" s="91" cm="1">
        <f t="array" ref="AP779">IF(OR(TRIM(V779)="NULL",ISBLANK(V779),ISNUMBER(V779)),V779,_xlfn.CHOOSECOLS(_xlfn.TEXTSPLIT(Y779,"-",,TRUE),1))</f>
        <v>700000</v>
      </c>
      <c r="AQ779" s="91" cm="1">
        <f t="array" ref="AQ779">IF(OR(TRIM(V779)="NULL",ISBLANK(V779),ISNUMBER(V779)),V779,_xlfn.CHOOSECOLS(_xlfn.TEXTSPLIT(Y779,"-",,TRUE),2))</f>
        <v>700000</v>
      </c>
      <c r="AR779" s="99" t="str" cm="1">
        <f t="array" ref="AR779">IF(OR(TRIM(W779)="NULL",ISBLANK(W779),ISNUMBER(W779)), W779, IF(AND(ISNUMBER(FIND("|", W779))=TRUE, ISNUMBER(FIND("-", W779))=FALSE), W779, IF(AND(ISNUMBER(FIND("|", W779))=FALSE, ISNUMBER(FIND("-", W779))=TRUE),_xlfn.CHOOSECOLS(_xlfn.TEXTSPLIT(W779,"-", "|",,TRUE),1), _xlfn.CONCAT(_xlfn.CHOOSECOLS(_xlfn.TEXTSPLIT(SUBSTITUTE(W779, "-", "|"), "|"),1),"|", _xlfn.CHOOSECOLS(_xlfn.TEXTSPLIT(SUBSTITUTE(W779, "-", "|"), "|"), 3)))))</f>
        <v>NULL</v>
      </c>
      <c r="AS779" s="99" t="str" cm="1">
        <f t="array" ref="AS779">IF(OR(TRIM(W779)="NULL",ISBLANK(W779),ISNUMBER(W779)), W779, IF(AND(ISNUMBER(FIND("|", W779))=TRUE, ISNUMBER(FIND("-", W779))=FALSE), W779, IF(AND(ISNUMBER(FIND("|", W779))=FALSE, ISNUMBER(FIND("-", W779))=TRUE),_xlfn.CHOOSECOLS(_xlfn.TEXTSPLIT(W779,"-", "|",,TRUE),2), _xlfn.CONCAT(_xlfn.CHOOSECOLS(_xlfn.TEXTSPLIT(SUBSTITUTE(W779, "-", "|"), "|"),2),"|", _xlfn.CHOOSECOLS(_xlfn.TEXTSPLIT(SUBSTITUTE(W779, "-", "|"), "|"), 4)))))</f>
        <v>NULL</v>
      </c>
      <c r="AT779" s="92" t="str" cm="1">
        <f t="array" ref="AT779">TRIM(_xlfn.CHOOSECOLS(_xlfn.TEXTSPLIT(AR779,"|",,TRUE),1))</f>
        <v>NULL</v>
      </c>
      <c r="AU779" s="92" t="str" cm="1">
        <f t="array" ref="AU779">TRIM(_xlfn.CHOOSECOLS(_xlfn.TEXTSPLIT(AS779,"|",,TRUE),1))</f>
        <v>NULL</v>
      </c>
      <c r="AV779" s="92" t="str" cm="1">
        <f t="array" ref="AV779">TRIM(_xlfn.CHOOSECOLS(_xlfn.TEXTSPLIT(AB779,"|",,TRUE),1))</f>
        <v>NULL</v>
      </c>
      <c r="AW779" s="92" t="str" cm="1">
        <f t="array" ref="AW779">TRIM(_xlfn.CHOOSECOLS(_xlfn.TEXTSPLIT(Y779,"|",,TRUE),1))</f>
        <v>NULL</v>
      </c>
      <c r="AX779" s="92" t="str" cm="1">
        <f t="array" ref="AX779">TRIM(_xlfn.CHOOSECOLS(_xlfn.TEXTSPLIT(Z779,"|",,TRUE),1))</f>
        <v>NULL</v>
      </c>
      <c r="AY779" s="99" t="str" cm="1">
        <f t="array" ref="AY779">IF(OR(TRIM(AA779)="NULL",ISBLANK(AA779),ISNUMBER(AA779)), AA779, IF(AND(ISNUMBER(FIND("|", AA779))=TRUE, ISNUMBER(FIND("-", AA779))=FALSE), AA779, IF(AND(ISNUMBER(FIND("|", AA779))=FALSE, ISNUMBER(FIND("-", AA779))=TRUE),_xlfn.CHOOSECOLS(_xlfn.TEXTSPLIT(AA779,"-", "|",,TRUE),1), _xlfn.CONCAT(_xlfn.CHOOSECOLS(_xlfn.TEXTSPLIT(SUBSTITUTE(AA779, "-", "|"), "|"),1),"|", _xlfn.CHOOSECOLS(_xlfn.TEXTSPLIT(SUBSTITUTE(AA779, "-", "|"), "|"), 3)))))</f>
        <v>NULL</v>
      </c>
      <c r="AZ779" s="99" t="str" cm="1">
        <f t="array" ref="AZ779">IF(OR(TRIM(AA779)="NULL",ISBLANK(AA779),ISNUMBER(AA779)), AA779, IF(AND(ISNUMBER(FIND("|", AA779))=TRUE, ISNUMBER(FIND("-", AA779))=FALSE), AA779, IF(AND(ISNUMBER(FIND("|", AA779))=FALSE, ISNUMBER(FIND("-", AA779))=TRUE),_xlfn.CHOOSECOLS(_xlfn.TEXTSPLIT(AA779,"-", "|",,TRUE),2), _xlfn.CONCAT(_xlfn.CHOOSECOLS(_xlfn.TEXTSPLIT(SUBSTITUTE(AA779, "-", "|"), "|"),2),"|", _xlfn.CHOOSECOLS(_xlfn.TEXTSPLIT(SUBSTITUTE(AA779, "-", "|"), "|"), 4)))))</f>
        <v>NULL</v>
      </c>
      <c r="BA779" s="92" t="str" cm="1">
        <f t="array" ref="BA779">TRIM(_xlfn.CHOOSECOLS(_xlfn.TEXTSPLIT(AY779,"|",,TRUE),1))</f>
        <v>NULL</v>
      </c>
      <c r="BB779" s="92" t="str" cm="1">
        <f t="array" ref="BB779">TRIM(_xlfn.CHOOSECOLS(_xlfn.TEXTSPLIT(AZ779,"|",,TRUE),1))</f>
        <v>NULL</v>
      </c>
      <c r="BC779" s="92" t="str" cm="1">
        <f t="array" ref="BC779">TRIM(_xlfn.CHOOSECOLS(_xlfn.TEXTSPLIT(AB779,"|",,TRUE),1))</f>
        <v>NULL</v>
      </c>
      <c r="BD779" s="92" t="str" cm="1">
        <f t="array" ref="BD779">TRIM(_xlfn.CHOOSECOLS(_xlfn.TEXTSPLIT(AC779,"|",,TRUE),1))</f>
        <v>NULL</v>
      </c>
      <c r="BE779" s="92" t="str" cm="1">
        <f t="array" ref="BE779">TRIM(_xlfn.CHOOSECOLS(_xlfn.TEXTSPLIT(AD779,"|",,TRUE),1))</f>
        <v>NULL</v>
      </c>
      <c r="BF779" s="92" cm="1">
        <f t="array" ref="BF779">IF(OR(TRIM(AE779)="NULL",ISBLANK(AE779),ISNUMBER(AE779)),AE779,_xlfn.CHOOSECOLS(_xlfn.TEXTSPLIT(AE779,"-",,TRUE),1))</f>
        <v>141</v>
      </c>
      <c r="BG779" s="92" cm="1">
        <f t="array" ref="BG779">IF(OR(TRIM(AE779)="NULL",ISBLANK(AE779),ISNUMBER(AE779)),AE779,_xlfn.CHOOSECOLS(_xlfn.TEXTSPLIT(AE779,"-",,TRUE),2))</f>
        <v>141</v>
      </c>
      <c r="BH779" s="95">
        <f t="shared" si="72"/>
        <v>2013</v>
      </c>
      <c r="BI779" s="96">
        <f t="shared" si="73"/>
        <v>6</v>
      </c>
      <c r="BJ779" s="97">
        <f t="shared" si="74"/>
        <v>16</v>
      </c>
      <c r="BK779" s="96">
        <f t="shared" si="75"/>
        <v>2013</v>
      </c>
      <c r="BL779" s="96">
        <f t="shared" si="76"/>
        <v>6</v>
      </c>
      <c r="BM779" s="97">
        <f t="shared" si="77"/>
        <v>16</v>
      </c>
      <c r="BN779" s="93" t="b">
        <f>AND(TRIM(BH779)="NULL", TRIM(BK779)="NULL")</f>
        <v>0</v>
      </c>
      <c r="BO779" s="127" t="s">
        <v>2150</v>
      </c>
      <c r="BP779" s="127" t="s">
        <v>2150</v>
      </c>
    </row>
    <row r="780" spans="1:68">
      <c r="A780" s="7" t="s">
        <v>2151</v>
      </c>
      <c r="B780" s="1" t="s">
        <v>59</v>
      </c>
      <c r="C780" s="40" t="s">
        <v>2152</v>
      </c>
      <c r="D780" s="6" t="s">
        <v>2153</v>
      </c>
      <c r="E780" s="21" t="s">
        <v>2154</v>
      </c>
      <c r="F780" s="5" t="s">
        <v>63</v>
      </c>
      <c r="G780" s="25" t="s">
        <v>63</v>
      </c>
      <c r="H780" s="25" t="s">
        <v>63</v>
      </c>
      <c r="I780" s="25" t="s">
        <v>63</v>
      </c>
      <c r="J780" s="5">
        <v>42086</v>
      </c>
      <c r="K780" s="6">
        <v>2015</v>
      </c>
      <c r="L780" s="6">
        <v>3</v>
      </c>
      <c r="M780" s="6">
        <v>23</v>
      </c>
      <c r="N780" s="5">
        <v>41723</v>
      </c>
      <c r="O780" s="6">
        <v>2014</v>
      </c>
      <c r="P780" s="6">
        <v>3</v>
      </c>
      <c r="Q780" s="6">
        <v>25</v>
      </c>
      <c r="R780" s="6">
        <v>26</v>
      </c>
      <c r="S780" s="6" t="s">
        <v>63</v>
      </c>
      <c r="T780" s="6" t="s">
        <v>63</v>
      </c>
      <c r="U780" s="6" t="s">
        <v>166</v>
      </c>
      <c r="V780" s="6">
        <v>27413</v>
      </c>
      <c r="W780" s="6" t="s">
        <v>63</v>
      </c>
      <c r="X780" s="6" t="s">
        <v>63</v>
      </c>
      <c r="Y780" s="6" t="s">
        <v>63</v>
      </c>
      <c r="Z780" s="6" t="s">
        <v>63</v>
      </c>
      <c r="AA780" s="6" t="s">
        <v>63</v>
      </c>
      <c r="AB780" s="6" t="s">
        <v>63</v>
      </c>
      <c r="AC780" s="6" t="s">
        <v>63</v>
      </c>
      <c r="AD780" s="6" t="s">
        <v>63</v>
      </c>
      <c r="AE780" s="6">
        <v>28108</v>
      </c>
      <c r="AH780" s="91" t="str" cm="1">
        <f t="array" ref="AH780">IF(OR(TRIM(S780)="NULL",ISBLANK(S780),ISNUMBER(S780)),S780,_xlfn.CHOOSECOLS(_xlfn.TEXTSPLIT(S780,"-",,TRUE),1))</f>
        <v>NULL</v>
      </c>
      <c r="AI780" s="91" t="str" cm="1">
        <f t="array" ref="AI780">IF(OR(TRIM(S780)="NULL",ISBLANK(S780),ISNUMBER(S780)),S780,_xlfn.CHOOSECOLS(_xlfn.TEXTSPLIT(S780,"-",,TRUE),2))</f>
        <v>NULL</v>
      </c>
      <c r="AJ780" s="91" cm="1">
        <f t="array" ref="AJ780">IF(OR(TRIM(R780)="NULL",ISBLANK(R780),ISNUMBER(R780)),R780,_xlfn.CHOOSECOLS(_xlfn.TEXTSPLIT(R780,"-",,TRUE),1))</f>
        <v>26</v>
      </c>
      <c r="AK780" s="91" cm="1">
        <f t="array" ref="AK780">IF(OR(TRIM(R780)="NULL",ISBLANK(R780),ISNUMBER(R780)),R780,_xlfn.CHOOSECOLS(_xlfn.TEXTSPLIT(R780,"-",,TRUE),2))</f>
        <v>26</v>
      </c>
      <c r="AL780" s="91" t="str" cm="1">
        <f t="array" ref="AL780">IF(OR(TRIM(T780)="NULL",ISBLANK(T780),ISNUMBER(T780)),T780,_xlfn.CHOOSECOLS(_xlfn.TEXTSPLIT(T780,"-",,TRUE),1))</f>
        <v>NULL</v>
      </c>
      <c r="AM780" s="91" t="str" cm="1">
        <f t="array" ref="AM780">IF(OR(TRIM(T780)="NULL",ISBLANK(T780),ISNUMBER(T780)),T780,_xlfn.CHOOSECOLS(_xlfn.TEXTSPLIT(T780,"-",,TRUE),2))</f>
        <v>NULL</v>
      </c>
      <c r="AN780" s="91" t="str" cm="1">
        <f t="array" ref="AN780">IF(OR(TRIM(U780)="NULL",ISBLANK(U780),ISNUMBER(U780)),U780,_xlfn.CHOOSECOLS(_xlfn.TEXTSPLIT(Y780,"-",,TRUE),1))</f>
        <v xml:space="preserve">NULL </v>
      </c>
      <c r="AO780" s="91" t="str" cm="1">
        <f t="array" ref="AO780">IF(OR(TRIM(U780)="NULL",ISBLANK(U780),ISNUMBER(U780)),U780,_xlfn.CHOOSECOLS(_xlfn.TEXTSPLIT(Y780,"-",,TRUE),2))</f>
        <v xml:space="preserve">NULL </v>
      </c>
      <c r="AP780" s="91" cm="1">
        <f t="array" ref="AP780">IF(OR(TRIM(V780)="NULL",ISBLANK(V780),ISNUMBER(V780)),V780,_xlfn.CHOOSECOLS(_xlfn.TEXTSPLIT(Y780,"-",,TRUE),1))</f>
        <v>27413</v>
      </c>
      <c r="AQ780" s="91" cm="1">
        <f t="array" ref="AQ780">IF(OR(TRIM(V780)="NULL",ISBLANK(V780),ISNUMBER(V780)),V780,_xlfn.CHOOSECOLS(_xlfn.TEXTSPLIT(Y780,"-",,TRUE),2))</f>
        <v>27413</v>
      </c>
      <c r="AR780" s="99" t="str" cm="1">
        <f t="array" ref="AR780">IF(OR(TRIM(W780)="NULL",ISBLANK(W780),ISNUMBER(W780)), W780, IF(AND(ISNUMBER(FIND("|", W780))=TRUE, ISNUMBER(FIND("-", W780))=FALSE), W780, IF(AND(ISNUMBER(FIND("|", W780))=FALSE, ISNUMBER(FIND("-", W780))=TRUE),_xlfn.CHOOSECOLS(_xlfn.TEXTSPLIT(W780,"-", "|",,TRUE),1), _xlfn.CONCAT(_xlfn.CHOOSECOLS(_xlfn.TEXTSPLIT(SUBSTITUTE(W780, "-", "|"), "|"),1),"|", _xlfn.CHOOSECOLS(_xlfn.TEXTSPLIT(SUBSTITUTE(W780, "-", "|"), "|"), 3)))))</f>
        <v>NULL</v>
      </c>
      <c r="AS780" s="99" t="str" cm="1">
        <f t="array" ref="AS780">IF(OR(TRIM(W780)="NULL",ISBLANK(W780),ISNUMBER(W780)), W780, IF(AND(ISNUMBER(FIND("|", W780))=TRUE, ISNUMBER(FIND("-", W780))=FALSE), W780, IF(AND(ISNUMBER(FIND("|", W780))=FALSE, ISNUMBER(FIND("-", W780))=TRUE),_xlfn.CHOOSECOLS(_xlfn.TEXTSPLIT(W780,"-", "|",,TRUE),2), _xlfn.CONCAT(_xlfn.CHOOSECOLS(_xlfn.TEXTSPLIT(SUBSTITUTE(W780, "-", "|"), "|"),2),"|", _xlfn.CHOOSECOLS(_xlfn.TEXTSPLIT(SUBSTITUTE(W780, "-", "|"), "|"), 4)))))</f>
        <v>NULL</v>
      </c>
      <c r="AT780" s="92" t="str" cm="1">
        <f t="array" ref="AT780">TRIM(_xlfn.CHOOSECOLS(_xlfn.TEXTSPLIT(AR780,"|",,TRUE),1))</f>
        <v>NULL</v>
      </c>
      <c r="AU780" s="92" t="str" cm="1">
        <f t="array" ref="AU780">TRIM(_xlfn.CHOOSECOLS(_xlfn.TEXTSPLIT(AS780,"|",,TRUE),1))</f>
        <v>NULL</v>
      </c>
      <c r="AV780" s="92" t="str" cm="1">
        <f t="array" ref="AV780">TRIM(_xlfn.CHOOSECOLS(_xlfn.TEXTSPLIT(AB780,"|",,TRUE),1))</f>
        <v>NULL</v>
      </c>
      <c r="AW780" s="92" t="str" cm="1">
        <f t="array" ref="AW780">TRIM(_xlfn.CHOOSECOLS(_xlfn.TEXTSPLIT(Y780,"|",,TRUE),1))</f>
        <v>NULL</v>
      </c>
      <c r="AX780" s="92" t="str" cm="1">
        <f t="array" ref="AX780">TRIM(_xlfn.CHOOSECOLS(_xlfn.TEXTSPLIT(Z780,"|",,TRUE),1))</f>
        <v>NULL</v>
      </c>
      <c r="AY780" s="99" t="str" cm="1">
        <f t="array" ref="AY780">IF(OR(TRIM(AA780)="NULL",ISBLANK(AA780),ISNUMBER(AA780)), AA780, IF(AND(ISNUMBER(FIND("|", AA780))=TRUE, ISNUMBER(FIND("-", AA780))=FALSE), AA780, IF(AND(ISNUMBER(FIND("|", AA780))=FALSE, ISNUMBER(FIND("-", AA780))=TRUE),_xlfn.CHOOSECOLS(_xlfn.TEXTSPLIT(AA780,"-", "|",,TRUE),1), _xlfn.CONCAT(_xlfn.CHOOSECOLS(_xlfn.TEXTSPLIT(SUBSTITUTE(AA780, "-", "|"), "|"),1),"|", _xlfn.CHOOSECOLS(_xlfn.TEXTSPLIT(SUBSTITUTE(AA780, "-", "|"), "|"), 3)))))</f>
        <v>NULL</v>
      </c>
      <c r="AZ780" s="99" t="str" cm="1">
        <f t="array" ref="AZ780">IF(OR(TRIM(AA780)="NULL",ISBLANK(AA780),ISNUMBER(AA780)), AA780, IF(AND(ISNUMBER(FIND("|", AA780))=TRUE, ISNUMBER(FIND("-", AA780))=FALSE), AA780, IF(AND(ISNUMBER(FIND("|", AA780))=FALSE, ISNUMBER(FIND("-", AA780))=TRUE),_xlfn.CHOOSECOLS(_xlfn.TEXTSPLIT(AA780,"-", "|",,TRUE),2), _xlfn.CONCAT(_xlfn.CHOOSECOLS(_xlfn.TEXTSPLIT(SUBSTITUTE(AA780, "-", "|"), "|"),2),"|", _xlfn.CHOOSECOLS(_xlfn.TEXTSPLIT(SUBSTITUTE(AA780, "-", "|"), "|"), 4)))))</f>
        <v>NULL</v>
      </c>
      <c r="BA780" s="92" t="str" cm="1">
        <f t="array" ref="BA780">TRIM(_xlfn.CHOOSECOLS(_xlfn.TEXTSPLIT(AY780,"|",,TRUE),1))</f>
        <v>NULL</v>
      </c>
      <c r="BB780" s="92" t="str" cm="1">
        <f t="array" ref="BB780">TRIM(_xlfn.CHOOSECOLS(_xlfn.TEXTSPLIT(AZ780,"|",,TRUE),1))</f>
        <v>NULL</v>
      </c>
      <c r="BC780" s="92" t="str" cm="1">
        <f t="array" ref="BC780">TRIM(_xlfn.CHOOSECOLS(_xlfn.TEXTSPLIT(AB780,"|",,TRUE),1))</f>
        <v>NULL</v>
      </c>
      <c r="BD780" s="92" t="str" cm="1">
        <f t="array" ref="BD780">TRIM(_xlfn.CHOOSECOLS(_xlfn.TEXTSPLIT(AC780,"|",,TRUE),1))</f>
        <v>NULL</v>
      </c>
      <c r="BE780" s="92" t="str" cm="1">
        <f t="array" ref="BE780">TRIM(_xlfn.CHOOSECOLS(_xlfn.TEXTSPLIT(AD780,"|",,TRUE),1))</f>
        <v>NULL</v>
      </c>
      <c r="BF780" s="92" cm="1">
        <f t="array" ref="BF780">IF(OR(TRIM(AE780)="NULL",ISBLANK(AE780),ISNUMBER(AE780)),AE780,_xlfn.CHOOSECOLS(_xlfn.TEXTSPLIT(AE780,"-",,TRUE),1))</f>
        <v>28108</v>
      </c>
      <c r="BG780" s="92" cm="1">
        <f t="array" ref="BG780">IF(OR(TRIM(AE780)="NULL",ISBLANK(AE780),ISNUMBER(AE780)),AE780,_xlfn.CHOOSECOLS(_xlfn.TEXTSPLIT(AE780,"-",,TRUE),2))</f>
        <v>28108</v>
      </c>
      <c r="BH780" s="95">
        <f t="shared" si="72"/>
        <v>2015</v>
      </c>
      <c r="BI780" s="96">
        <f t="shared" si="73"/>
        <v>3</v>
      </c>
      <c r="BJ780" s="97">
        <f t="shared" si="74"/>
        <v>23</v>
      </c>
      <c r="BK780" s="96">
        <f t="shared" si="75"/>
        <v>2014</v>
      </c>
      <c r="BL780" s="96">
        <f t="shared" si="76"/>
        <v>3</v>
      </c>
      <c r="BM780" s="97">
        <f t="shared" si="77"/>
        <v>25</v>
      </c>
      <c r="BN780" s="93" t="b">
        <f>AND(TRIM(BH780)="NULL", TRIM(BK780)="NULL")</f>
        <v>0</v>
      </c>
      <c r="BO780" s="127" t="s">
        <v>2155</v>
      </c>
      <c r="BP780" s="127" t="s">
        <v>2155</v>
      </c>
    </row>
    <row r="781" spans="1:68" ht="60.75">
      <c r="A781" s="7" t="s">
        <v>2156</v>
      </c>
      <c r="B781" s="1" t="s">
        <v>158</v>
      </c>
      <c r="C781" s="40" t="s">
        <v>2157</v>
      </c>
      <c r="D781" s="6" t="s">
        <v>2158</v>
      </c>
      <c r="E781" s="21" t="s">
        <v>2159</v>
      </c>
      <c r="F781" s="5" t="s">
        <v>63</v>
      </c>
      <c r="G781" s="25" t="s">
        <v>63</v>
      </c>
      <c r="H781" s="25" t="s">
        <v>63</v>
      </c>
      <c r="I781" s="25" t="s">
        <v>63</v>
      </c>
      <c r="J781" s="5">
        <v>44609</v>
      </c>
      <c r="K781" s="6">
        <v>2022</v>
      </c>
      <c r="L781" s="6">
        <v>2</v>
      </c>
      <c r="M781" s="6">
        <v>17</v>
      </c>
      <c r="N781" s="5">
        <v>44611</v>
      </c>
      <c r="O781" s="6">
        <v>2022</v>
      </c>
      <c r="P781" s="6">
        <v>2</v>
      </c>
      <c r="Q781" s="6">
        <v>19</v>
      </c>
      <c r="R781" s="6">
        <v>17</v>
      </c>
      <c r="S781" s="6">
        <v>24</v>
      </c>
      <c r="T781" s="6" t="s">
        <v>63</v>
      </c>
      <c r="U781" s="6" t="s">
        <v>166</v>
      </c>
      <c r="V781" s="6" t="s">
        <v>63</v>
      </c>
      <c r="W781" s="6" t="s">
        <v>63</v>
      </c>
      <c r="X781" s="6" t="s">
        <v>63</v>
      </c>
      <c r="Y781" s="6" t="s">
        <v>63</v>
      </c>
      <c r="Z781" s="6" t="s">
        <v>63</v>
      </c>
      <c r="AA781" s="6">
        <v>1830000000</v>
      </c>
      <c r="AB781" s="6" t="s">
        <v>72</v>
      </c>
      <c r="AC781" s="6" t="s">
        <v>608</v>
      </c>
      <c r="AD781" s="6" t="s">
        <v>63</v>
      </c>
      <c r="AE781" s="6" t="s">
        <v>63</v>
      </c>
      <c r="AH781" s="91" cm="1">
        <f t="array" ref="AH781">IF(OR(TRIM(S781)="NULL",ISBLANK(S781),ISNUMBER(S781)),S781,_xlfn.CHOOSECOLS(_xlfn.TEXTSPLIT(S781,"-",,TRUE),1))</f>
        <v>24</v>
      </c>
      <c r="AI781" s="91" cm="1">
        <f t="array" ref="AI781">IF(OR(TRIM(S781)="NULL",ISBLANK(S781),ISNUMBER(S781)),S781,_xlfn.CHOOSECOLS(_xlfn.TEXTSPLIT(S781,"-",,TRUE),2))</f>
        <v>24</v>
      </c>
      <c r="AJ781" s="91" cm="1">
        <f t="array" ref="AJ781">IF(OR(TRIM(R781)="NULL",ISBLANK(R781),ISNUMBER(R781)),R781,_xlfn.CHOOSECOLS(_xlfn.TEXTSPLIT(R781,"-",,TRUE),1))</f>
        <v>17</v>
      </c>
      <c r="AK781" s="91" cm="1">
        <f t="array" ref="AK781">IF(OR(TRIM(R781)="NULL",ISBLANK(R781),ISNUMBER(R781)),R781,_xlfn.CHOOSECOLS(_xlfn.TEXTSPLIT(R781,"-",,TRUE),2))</f>
        <v>17</v>
      </c>
      <c r="AL781" s="91" t="str" cm="1">
        <f t="array" ref="AL781">IF(OR(TRIM(T781)="NULL",ISBLANK(T781),ISNUMBER(T781)),T781,_xlfn.CHOOSECOLS(_xlfn.TEXTSPLIT(T781,"-",,TRUE),1))</f>
        <v>NULL</v>
      </c>
      <c r="AM781" s="91" t="str" cm="1">
        <f t="array" ref="AM781">IF(OR(TRIM(T781)="NULL",ISBLANK(T781),ISNUMBER(T781)),T781,_xlfn.CHOOSECOLS(_xlfn.TEXTSPLIT(T781,"-",,TRUE),2))</f>
        <v>NULL</v>
      </c>
      <c r="AN781" s="91" t="str" cm="1">
        <f t="array" ref="AN781">IF(OR(TRIM(U781)="NULL",ISBLANK(U781),ISNUMBER(U781)),U781,_xlfn.CHOOSECOLS(_xlfn.TEXTSPLIT(Y781,"-",,TRUE),1))</f>
        <v xml:space="preserve">NULL </v>
      </c>
      <c r="AO781" s="91" t="str" cm="1">
        <f t="array" ref="AO781">IF(OR(TRIM(U781)="NULL",ISBLANK(U781),ISNUMBER(U781)),U781,_xlfn.CHOOSECOLS(_xlfn.TEXTSPLIT(Y781,"-",,TRUE),2))</f>
        <v xml:space="preserve">NULL </v>
      </c>
      <c r="AP781" s="91" t="str" cm="1">
        <f t="array" ref="AP781">IF(OR(TRIM(V781)="NULL",ISBLANK(V781),ISNUMBER(V781)),V781,_xlfn.CHOOSECOLS(_xlfn.TEXTSPLIT(Y781,"-",,TRUE),1))</f>
        <v>NULL</v>
      </c>
      <c r="AQ781" s="91" t="str" cm="1">
        <f t="array" ref="AQ781">IF(OR(TRIM(V781)="NULL",ISBLANK(V781),ISNUMBER(V781)),V781,_xlfn.CHOOSECOLS(_xlfn.TEXTSPLIT(Y781,"-",,TRUE),2))</f>
        <v>NULL</v>
      </c>
      <c r="AR781" s="99" t="str" cm="1">
        <f t="array" ref="AR781">IF(OR(TRIM(W781)="NULL",ISBLANK(W781),ISNUMBER(W781)), W781, IF(AND(ISNUMBER(FIND("|", W781))=TRUE, ISNUMBER(FIND("-", W781))=FALSE), W781, IF(AND(ISNUMBER(FIND("|", W781))=FALSE, ISNUMBER(FIND("-", W781))=TRUE),_xlfn.CHOOSECOLS(_xlfn.TEXTSPLIT(W781,"-", "|",,TRUE),1), _xlfn.CONCAT(_xlfn.CHOOSECOLS(_xlfn.TEXTSPLIT(SUBSTITUTE(W781, "-", "|"), "|"),1),"|", _xlfn.CHOOSECOLS(_xlfn.TEXTSPLIT(SUBSTITUTE(W781, "-", "|"), "|"), 3)))))</f>
        <v>NULL</v>
      </c>
      <c r="AS781" s="99" t="str" cm="1">
        <f t="array" ref="AS781">IF(OR(TRIM(W781)="NULL",ISBLANK(W781),ISNUMBER(W781)), W781, IF(AND(ISNUMBER(FIND("|", W781))=TRUE, ISNUMBER(FIND("-", W781))=FALSE), W781, IF(AND(ISNUMBER(FIND("|", W781))=FALSE, ISNUMBER(FIND("-", W781))=TRUE),_xlfn.CHOOSECOLS(_xlfn.TEXTSPLIT(W781,"-", "|",,TRUE),2), _xlfn.CONCAT(_xlfn.CHOOSECOLS(_xlfn.TEXTSPLIT(SUBSTITUTE(W781, "-", "|"), "|"),2),"|", _xlfn.CHOOSECOLS(_xlfn.TEXTSPLIT(SUBSTITUTE(W781, "-", "|"), "|"), 4)))))</f>
        <v>NULL</v>
      </c>
      <c r="AT781" s="92" t="str" cm="1">
        <f t="array" ref="AT781">TRIM(_xlfn.CHOOSECOLS(_xlfn.TEXTSPLIT(AR781,"|",,TRUE),1))</f>
        <v>NULL</v>
      </c>
      <c r="AU781" s="92" t="str" cm="1">
        <f t="array" ref="AU781">TRIM(_xlfn.CHOOSECOLS(_xlfn.TEXTSPLIT(AS781,"|",,TRUE),1))</f>
        <v>NULL</v>
      </c>
      <c r="AV781" s="92" t="str" cm="1">
        <f t="array" ref="AV781">TRIM(_xlfn.CHOOSECOLS(_xlfn.TEXTSPLIT(AB781,"|",,TRUE),1))</f>
        <v>EUR</v>
      </c>
      <c r="AW781" s="92" t="str" cm="1">
        <f t="array" ref="AW781">TRIM(_xlfn.CHOOSECOLS(_xlfn.TEXTSPLIT(Y781,"|",,TRUE),1))</f>
        <v>NULL</v>
      </c>
      <c r="AX781" s="92" t="str" cm="1">
        <f t="array" ref="AX781">TRIM(_xlfn.CHOOSECOLS(_xlfn.TEXTSPLIT(Z781,"|",,TRUE),1))</f>
        <v>NULL</v>
      </c>
      <c r="AY781" s="99" cm="1">
        <f t="array" ref="AY781">IF(OR(TRIM(AA781)="NULL",ISBLANK(AA781),ISNUMBER(AA781)), AA781, IF(AND(ISNUMBER(FIND("|", AA781))=TRUE, ISNUMBER(FIND("-", AA781))=FALSE), AA781, IF(AND(ISNUMBER(FIND("|", AA781))=FALSE, ISNUMBER(FIND("-", AA781))=TRUE),_xlfn.CHOOSECOLS(_xlfn.TEXTSPLIT(AA781,"-", "|",,TRUE),1), _xlfn.CONCAT(_xlfn.CHOOSECOLS(_xlfn.TEXTSPLIT(SUBSTITUTE(AA781, "-", "|"), "|"),1),"|", _xlfn.CHOOSECOLS(_xlfn.TEXTSPLIT(SUBSTITUTE(AA781, "-", "|"), "|"), 3)))))</f>
        <v>1830000000</v>
      </c>
      <c r="AZ781" s="99" cm="1">
        <f t="array" ref="AZ781">IF(OR(TRIM(AA781)="NULL",ISBLANK(AA781),ISNUMBER(AA781)), AA781, IF(AND(ISNUMBER(FIND("|", AA781))=TRUE, ISNUMBER(FIND("-", AA781))=FALSE), AA781, IF(AND(ISNUMBER(FIND("|", AA781))=FALSE, ISNUMBER(FIND("-", AA781))=TRUE),_xlfn.CHOOSECOLS(_xlfn.TEXTSPLIT(AA781,"-", "|",,TRUE),2), _xlfn.CONCAT(_xlfn.CHOOSECOLS(_xlfn.TEXTSPLIT(SUBSTITUTE(AA781, "-", "|"), "|"),2),"|", _xlfn.CHOOSECOLS(_xlfn.TEXTSPLIT(SUBSTITUTE(AA781, "-", "|"), "|"), 4)))))</f>
        <v>1830000000</v>
      </c>
      <c r="BA781" s="92" t="str" cm="1">
        <f t="array" ref="BA781">TRIM(_xlfn.CHOOSECOLS(_xlfn.TEXTSPLIT(AY781,"|",,TRUE),1))</f>
        <v>1830000000</v>
      </c>
      <c r="BB781" s="92" t="str" cm="1">
        <f t="array" ref="BB781">TRIM(_xlfn.CHOOSECOLS(_xlfn.TEXTSPLIT(AZ781,"|",,TRUE),1))</f>
        <v>1830000000</v>
      </c>
      <c r="BC781" s="92" t="str" cm="1">
        <f t="array" ref="BC781">TRIM(_xlfn.CHOOSECOLS(_xlfn.TEXTSPLIT(AB781,"|",,TRUE),1))</f>
        <v>EUR</v>
      </c>
      <c r="BD781" s="92" t="str" cm="1">
        <f t="array" ref="BD781">TRIM(_xlfn.CHOOSECOLS(_xlfn.TEXTSPLIT(AC781,"|",,TRUE),1))</f>
        <v>NO</v>
      </c>
      <c r="BE781" s="92" t="str" cm="1">
        <f t="array" ref="BE781">TRIM(_xlfn.CHOOSECOLS(_xlfn.TEXTSPLIT(AD781,"|",,TRUE),1))</f>
        <v>NULL</v>
      </c>
      <c r="BF781" s="92" t="str" cm="1">
        <f t="array" ref="BF781">IF(OR(TRIM(AE781)="NULL",ISBLANK(AE781),ISNUMBER(AE781)),AE781,_xlfn.CHOOSECOLS(_xlfn.TEXTSPLIT(AE781,"-",,TRUE),1))</f>
        <v>NULL</v>
      </c>
      <c r="BG781" s="92" t="str" cm="1">
        <f t="array" ref="BG781">IF(OR(TRIM(AE781)="NULL",ISBLANK(AE781),ISNUMBER(AE781)),AE781,_xlfn.CHOOSECOLS(_xlfn.TEXTSPLIT(AE781,"-",,TRUE),2))</f>
        <v>NULL</v>
      </c>
      <c r="BH781" s="95">
        <f t="shared" si="72"/>
        <v>2022</v>
      </c>
      <c r="BI781" s="96">
        <f t="shared" si="73"/>
        <v>2</v>
      </c>
      <c r="BJ781" s="97">
        <f t="shared" si="74"/>
        <v>17</v>
      </c>
      <c r="BK781" s="96">
        <f t="shared" si="75"/>
        <v>2022</v>
      </c>
      <c r="BL781" s="96">
        <f t="shared" si="76"/>
        <v>2</v>
      </c>
      <c r="BM781" s="97">
        <f t="shared" si="77"/>
        <v>19</v>
      </c>
      <c r="BN781" s="93" t="b">
        <f>AND(TRIM(BH781)="NULL", TRIM(BK781)="NULL")</f>
        <v>0</v>
      </c>
      <c r="BO781" s="127" t="s">
        <v>2160</v>
      </c>
      <c r="BP781" s="127" t="s">
        <v>2160</v>
      </c>
    </row>
    <row r="782" spans="1:68" ht="45.75">
      <c r="A782" s="7" t="s">
        <v>2161</v>
      </c>
      <c r="B782" s="1" t="s">
        <v>420</v>
      </c>
      <c r="C782" s="40" t="s">
        <v>2162</v>
      </c>
      <c r="D782" s="6" t="s">
        <v>2163</v>
      </c>
      <c r="E782" s="21" t="s">
        <v>2164</v>
      </c>
      <c r="F782" s="5" t="s">
        <v>63</v>
      </c>
      <c r="G782" s="25" t="s">
        <v>63</v>
      </c>
      <c r="H782" s="25" t="s">
        <v>63</v>
      </c>
      <c r="I782" s="25" t="s">
        <v>63</v>
      </c>
      <c r="J782" s="5">
        <v>20676</v>
      </c>
      <c r="K782" s="6">
        <v>1956</v>
      </c>
      <c r="L782" s="6">
        <v>8</v>
      </c>
      <c r="M782" s="6">
        <v>9</v>
      </c>
      <c r="N782" s="5">
        <v>20685</v>
      </c>
      <c r="O782" s="6">
        <v>1956</v>
      </c>
      <c r="P782" s="6">
        <v>8</v>
      </c>
      <c r="Q782" s="6">
        <v>18</v>
      </c>
      <c r="R782" s="6">
        <v>37</v>
      </c>
      <c r="S782" s="6">
        <v>24</v>
      </c>
      <c r="T782" s="6" t="s">
        <v>63</v>
      </c>
      <c r="U782" s="6">
        <v>12000</v>
      </c>
      <c r="V782" s="6" t="s">
        <v>63</v>
      </c>
      <c r="W782" s="6" t="s">
        <v>63</v>
      </c>
      <c r="X782" s="6" t="s">
        <v>63</v>
      </c>
      <c r="Y782" s="6" t="s">
        <v>63</v>
      </c>
      <c r="Z782" s="6" t="s">
        <v>63</v>
      </c>
      <c r="AA782" s="6">
        <v>50000000</v>
      </c>
      <c r="AB782" s="6" t="s">
        <v>172</v>
      </c>
      <c r="AC782" s="6" t="s">
        <v>590</v>
      </c>
      <c r="AD782" s="6">
        <v>1956</v>
      </c>
      <c r="AE782" s="6">
        <v>16023</v>
      </c>
      <c r="AH782" s="91" cm="1">
        <f t="array" ref="AH782">IF(OR(TRIM(S782)="NULL",ISBLANK(S782),ISNUMBER(S782)),S782,_xlfn.CHOOSECOLS(_xlfn.TEXTSPLIT(S782,"-",,TRUE),1))</f>
        <v>24</v>
      </c>
      <c r="AI782" s="91" cm="1">
        <f t="array" ref="AI782">IF(OR(TRIM(S782)="NULL",ISBLANK(S782),ISNUMBER(S782)),S782,_xlfn.CHOOSECOLS(_xlfn.TEXTSPLIT(S782,"-",,TRUE),2))</f>
        <v>24</v>
      </c>
      <c r="AJ782" s="91" cm="1">
        <f t="array" ref="AJ782">IF(OR(TRIM(R782)="NULL",ISBLANK(R782),ISNUMBER(R782)),R782,_xlfn.CHOOSECOLS(_xlfn.TEXTSPLIT(R782,"-",,TRUE),1))</f>
        <v>37</v>
      </c>
      <c r="AK782" s="91" cm="1">
        <f t="array" ref="AK782">IF(OR(TRIM(R782)="NULL",ISBLANK(R782),ISNUMBER(R782)),R782,_xlfn.CHOOSECOLS(_xlfn.TEXTSPLIT(R782,"-",,TRUE),2))</f>
        <v>37</v>
      </c>
      <c r="AL782" s="91" t="str" cm="1">
        <f t="array" ref="AL782">IF(OR(TRIM(T782)="NULL",ISBLANK(T782),ISNUMBER(T782)),T782,_xlfn.CHOOSECOLS(_xlfn.TEXTSPLIT(T782,"-",,TRUE),1))</f>
        <v>NULL</v>
      </c>
      <c r="AM782" s="91" t="str" cm="1">
        <f t="array" ref="AM782">IF(OR(TRIM(T782)="NULL",ISBLANK(T782),ISNUMBER(T782)),T782,_xlfn.CHOOSECOLS(_xlfn.TEXTSPLIT(T782,"-",,TRUE),2))</f>
        <v>NULL</v>
      </c>
      <c r="AN782" s="91" cm="1">
        <f t="array" ref="AN782">IF(OR(TRIM(U782)="NULL",ISBLANK(U782),ISNUMBER(U782)),U782,_xlfn.CHOOSECOLS(_xlfn.TEXTSPLIT(Y782,"-",,TRUE),1))</f>
        <v>12000</v>
      </c>
      <c r="AO782" s="91" cm="1">
        <f t="array" ref="AO782">IF(OR(TRIM(U782)="NULL",ISBLANK(U782),ISNUMBER(U782)),U782,_xlfn.CHOOSECOLS(_xlfn.TEXTSPLIT(Y782,"-",,TRUE),2))</f>
        <v>12000</v>
      </c>
      <c r="AP782" s="91" t="str" cm="1">
        <f t="array" ref="AP782">IF(OR(TRIM(V782)="NULL",ISBLANK(V782),ISNUMBER(V782)),V782,_xlfn.CHOOSECOLS(_xlfn.TEXTSPLIT(Y782,"-",,TRUE),1))</f>
        <v>NULL</v>
      </c>
      <c r="AQ782" s="91" t="str" cm="1">
        <f t="array" ref="AQ782">IF(OR(TRIM(V782)="NULL",ISBLANK(V782),ISNUMBER(V782)),V782,_xlfn.CHOOSECOLS(_xlfn.TEXTSPLIT(Y782,"-",,TRUE),2))</f>
        <v>NULL</v>
      </c>
      <c r="AR782" s="99" t="str" cm="1">
        <f t="array" ref="AR782">IF(OR(TRIM(W782)="NULL",ISBLANK(W782),ISNUMBER(W782)), W782, IF(AND(ISNUMBER(FIND("|", W782))=TRUE, ISNUMBER(FIND("-", W782))=FALSE), W782, IF(AND(ISNUMBER(FIND("|", W782))=FALSE, ISNUMBER(FIND("-", W782))=TRUE),_xlfn.CHOOSECOLS(_xlfn.TEXTSPLIT(W782,"-", "|",,TRUE),1), _xlfn.CONCAT(_xlfn.CHOOSECOLS(_xlfn.TEXTSPLIT(SUBSTITUTE(W782, "-", "|"), "|"),1),"|", _xlfn.CHOOSECOLS(_xlfn.TEXTSPLIT(SUBSTITUTE(W782, "-", "|"), "|"), 3)))))</f>
        <v>NULL</v>
      </c>
      <c r="AS782" s="99" t="str" cm="1">
        <f t="array" ref="AS782">IF(OR(TRIM(W782)="NULL",ISBLANK(W782),ISNUMBER(W782)), W782, IF(AND(ISNUMBER(FIND("|", W782))=TRUE, ISNUMBER(FIND("-", W782))=FALSE), W782, IF(AND(ISNUMBER(FIND("|", W782))=FALSE, ISNUMBER(FIND("-", W782))=TRUE),_xlfn.CHOOSECOLS(_xlfn.TEXTSPLIT(W782,"-", "|",,TRUE),2), _xlfn.CONCAT(_xlfn.CHOOSECOLS(_xlfn.TEXTSPLIT(SUBSTITUTE(W782, "-", "|"), "|"),2),"|", _xlfn.CHOOSECOLS(_xlfn.TEXTSPLIT(SUBSTITUTE(W782, "-", "|"), "|"), 4)))))</f>
        <v>NULL</v>
      </c>
      <c r="AT782" s="92" t="str" cm="1">
        <f t="array" ref="AT782">TRIM(_xlfn.CHOOSECOLS(_xlfn.TEXTSPLIT(AR782,"|",,TRUE),1))</f>
        <v>NULL</v>
      </c>
      <c r="AU782" s="92" t="str" cm="1">
        <f t="array" ref="AU782">TRIM(_xlfn.CHOOSECOLS(_xlfn.TEXTSPLIT(AS782,"|",,TRUE),1))</f>
        <v>NULL</v>
      </c>
      <c r="AV782" s="92" t="str" cm="1">
        <f t="array" ref="AV782">TRIM(_xlfn.CHOOSECOLS(_xlfn.TEXTSPLIT(AB782,"|",,TRUE),1))</f>
        <v>USD</v>
      </c>
      <c r="AW782" s="92" t="str" cm="1">
        <f t="array" ref="AW782">TRIM(_xlfn.CHOOSECOLS(_xlfn.TEXTSPLIT(Y782,"|",,TRUE),1))</f>
        <v>NULL</v>
      </c>
      <c r="AX782" s="92" t="str" cm="1">
        <f t="array" ref="AX782">TRIM(_xlfn.CHOOSECOLS(_xlfn.TEXTSPLIT(Z782,"|",,TRUE),1))</f>
        <v>NULL</v>
      </c>
      <c r="AY782" s="99" cm="1">
        <f t="array" ref="AY782">IF(OR(TRIM(AA782)="NULL",ISBLANK(AA782),ISNUMBER(AA782)), AA782, IF(AND(ISNUMBER(FIND("|", AA782))=TRUE, ISNUMBER(FIND("-", AA782))=FALSE), AA782, IF(AND(ISNUMBER(FIND("|", AA782))=FALSE, ISNUMBER(FIND("-", AA782))=TRUE),_xlfn.CHOOSECOLS(_xlfn.TEXTSPLIT(AA782,"-", "|",,TRUE),1), _xlfn.CONCAT(_xlfn.CHOOSECOLS(_xlfn.TEXTSPLIT(SUBSTITUTE(AA782, "-", "|"), "|"),1),"|", _xlfn.CHOOSECOLS(_xlfn.TEXTSPLIT(SUBSTITUTE(AA782, "-", "|"), "|"), 3)))))</f>
        <v>50000000</v>
      </c>
      <c r="AZ782" s="99" cm="1">
        <f t="array" ref="AZ782">IF(OR(TRIM(AA782)="NULL",ISBLANK(AA782),ISNUMBER(AA782)), AA782, IF(AND(ISNUMBER(FIND("|", AA782))=TRUE, ISNUMBER(FIND("-", AA782))=FALSE), AA782, IF(AND(ISNUMBER(FIND("|", AA782))=FALSE, ISNUMBER(FIND("-", AA782))=TRUE),_xlfn.CHOOSECOLS(_xlfn.TEXTSPLIT(AA782,"-", "|",,TRUE),2), _xlfn.CONCAT(_xlfn.CHOOSECOLS(_xlfn.TEXTSPLIT(SUBSTITUTE(AA782, "-", "|"), "|"),2),"|", _xlfn.CHOOSECOLS(_xlfn.TEXTSPLIT(SUBSTITUTE(AA782, "-", "|"), "|"), 4)))))</f>
        <v>50000000</v>
      </c>
      <c r="BA782" s="92" t="str" cm="1">
        <f t="array" ref="BA782">TRIM(_xlfn.CHOOSECOLS(_xlfn.TEXTSPLIT(AY782,"|",,TRUE),1))</f>
        <v>50000000</v>
      </c>
      <c r="BB782" s="92" t="str" cm="1">
        <f t="array" ref="BB782">TRIM(_xlfn.CHOOSECOLS(_xlfn.TEXTSPLIT(AZ782,"|",,TRUE),1))</f>
        <v>50000000</v>
      </c>
      <c r="BC782" s="92" t="str" cm="1">
        <f t="array" ref="BC782">TRIM(_xlfn.CHOOSECOLS(_xlfn.TEXTSPLIT(AB782,"|",,TRUE),1))</f>
        <v>USD</v>
      </c>
      <c r="BD782" s="92" t="str" cm="1">
        <f t="array" ref="BD782">TRIM(_xlfn.CHOOSECOLS(_xlfn.TEXTSPLIT(AC782,"|",,TRUE),1))</f>
        <v>YES</v>
      </c>
      <c r="BE782" s="92" t="str" cm="1">
        <f t="array" ref="BE782">TRIM(_xlfn.CHOOSECOLS(_xlfn.TEXTSPLIT(AD782,"|",,TRUE),1))</f>
        <v>1956</v>
      </c>
      <c r="BF782" s="92" cm="1">
        <f t="array" ref="BF782">IF(OR(TRIM(AE782)="NULL",ISBLANK(AE782),ISNUMBER(AE782)),AE782,_xlfn.CHOOSECOLS(_xlfn.TEXTSPLIT(AE782,"-",,TRUE),1))</f>
        <v>16023</v>
      </c>
      <c r="BG782" s="92" cm="1">
        <f t="array" ref="BG782">IF(OR(TRIM(AE782)="NULL",ISBLANK(AE782),ISNUMBER(AE782)),AE782,_xlfn.CHOOSECOLS(_xlfn.TEXTSPLIT(AE782,"-",,TRUE),2))</f>
        <v>16023</v>
      </c>
      <c r="BH782" s="95">
        <f t="shared" si="72"/>
        <v>1956</v>
      </c>
      <c r="BI782" s="96">
        <f t="shared" si="73"/>
        <v>8</v>
      </c>
      <c r="BJ782" s="97">
        <f t="shared" si="74"/>
        <v>9</v>
      </c>
      <c r="BK782" s="96">
        <f t="shared" si="75"/>
        <v>1956</v>
      </c>
      <c r="BL782" s="96">
        <f t="shared" si="76"/>
        <v>8</v>
      </c>
      <c r="BM782" s="97">
        <f t="shared" si="77"/>
        <v>18</v>
      </c>
      <c r="BN782" s="93" t="b">
        <f>AND(TRIM(BH782)="NULL", TRIM(BK782)="NULL")</f>
        <v>0</v>
      </c>
      <c r="BO782" s="127" t="s">
        <v>2165</v>
      </c>
      <c r="BP782" s="127" t="s">
        <v>2165</v>
      </c>
    </row>
    <row r="783" spans="1:68" ht="30.75">
      <c r="A783" s="7" t="s">
        <v>2166</v>
      </c>
      <c r="B783" s="1" t="s">
        <v>158</v>
      </c>
      <c r="C783" s="40" t="s">
        <v>2167</v>
      </c>
      <c r="D783" s="6" t="s">
        <v>2168</v>
      </c>
      <c r="E783" s="21" t="s">
        <v>2169</v>
      </c>
      <c r="F783" s="5" t="s">
        <v>63</v>
      </c>
      <c r="G783" s="25" t="s">
        <v>63</v>
      </c>
      <c r="H783" s="25" t="s">
        <v>63</v>
      </c>
      <c r="I783" s="25" t="s">
        <v>63</v>
      </c>
      <c r="J783" s="5">
        <v>42772</v>
      </c>
      <c r="K783" s="6">
        <v>2017</v>
      </c>
      <c r="L783" s="6">
        <v>2</v>
      </c>
      <c r="M783" s="6">
        <v>6</v>
      </c>
      <c r="N783" s="5">
        <v>42777</v>
      </c>
      <c r="O783" s="6">
        <v>2017</v>
      </c>
      <c r="P783" s="6">
        <v>2</v>
      </c>
      <c r="Q783" s="6">
        <v>11</v>
      </c>
      <c r="R783" s="6">
        <v>1</v>
      </c>
      <c r="S783" s="6">
        <v>0</v>
      </c>
      <c r="T783" s="6" t="s">
        <v>63</v>
      </c>
      <c r="U783" s="6" t="s">
        <v>166</v>
      </c>
      <c r="V783" s="6" t="s">
        <v>63</v>
      </c>
      <c r="W783" s="6" t="s">
        <v>63</v>
      </c>
      <c r="X783" s="6" t="s">
        <v>63</v>
      </c>
      <c r="Y783" s="6" t="s">
        <v>63</v>
      </c>
      <c r="Z783" s="6" t="s">
        <v>63</v>
      </c>
      <c r="AA783" s="6" t="s">
        <v>63</v>
      </c>
      <c r="AB783" s="6" t="s">
        <v>63</v>
      </c>
      <c r="AC783" s="6" t="s">
        <v>63</v>
      </c>
      <c r="AD783" s="6" t="s">
        <v>63</v>
      </c>
      <c r="AE783" s="6" t="s">
        <v>63</v>
      </c>
      <c r="AH783" s="91" cm="1">
        <f t="array" ref="AH783">IF(OR(TRIM(S783)="NULL",ISBLANK(S783),ISNUMBER(S783)),S783,_xlfn.CHOOSECOLS(_xlfn.TEXTSPLIT(S783,"-",,TRUE),1))</f>
        <v>0</v>
      </c>
      <c r="AI783" s="91" cm="1">
        <f t="array" ref="AI783">IF(OR(TRIM(S783)="NULL",ISBLANK(S783),ISNUMBER(S783)),S783,_xlfn.CHOOSECOLS(_xlfn.TEXTSPLIT(S783,"-",,TRUE),2))</f>
        <v>0</v>
      </c>
      <c r="AJ783" s="91" cm="1">
        <f t="array" ref="AJ783">IF(OR(TRIM(R783)="NULL",ISBLANK(R783),ISNUMBER(R783)),R783,_xlfn.CHOOSECOLS(_xlfn.TEXTSPLIT(R783,"-",,TRUE),1))</f>
        <v>1</v>
      </c>
      <c r="AK783" s="91" cm="1">
        <f t="array" ref="AK783">IF(OR(TRIM(R783)="NULL",ISBLANK(R783),ISNUMBER(R783)),R783,_xlfn.CHOOSECOLS(_xlfn.TEXTSPLIT(R783,"-",,TRUE),2))</f>
        <v>1</v>
      </c>
      <c r="AL783" s="91" t="str" cm="1">
        <f t="array" ref="AL783">IF(OR(TRIM(T783)="NULL",ISBLANK(T783),ISNUMBER(T783)),T783,_xlfn.CHOOSECOLS(_xlfn.TEXTSPLIT(T783,"-",,TRUE),1))</f>
        <v>NULL</v>
      </c>
      <c r="AM783" s="91" t="str" cm="1">
        <f t="array" ref="AM783">IF(OR(TRIM(T783)="NULL",ISBLANK(T783),ISNUMBER(T783)),T783,_xlfn.CHOOSECOLS(_xlfn.TEXTSPLIT(T783,"-",,TRUE),2))</f>
        <v>NULL</v>
      </c>
      <c r="AN783" s="91" t="str" cm="1">
        <f t="array" ref="AN783">IF(OR(TRIM(U783)="NULL",ISBLANK(U783),ISNUMBER(U783)),U783,_xlfn.CHOOSECOLS(_xlfn.TEXTSPLIT(Y783,"-",,TRUE),1))</f>
        <v xml:space="preserve">NULL </v>
      </c>
      <c r="AO783" s="91" t="str" cm="1">
        <f t="array" ref="AO783">IF(OR(TRIM(U783)="NULL",ISBLANK(U783),ISNUMBER(U783)),U783,_xlfn.CHOOSECOLS(_xlfn.TEXTSPLIT(Y783,"-",,TRUE),2))</f>
        <v xml:space="preserve">NULL </v>
      </c>
      <c r="AP783" s="91" t="str" cm="1">
        <f t="array" ref="AP783">IF(OR(TRIM(V783)="NULL",ISBLANK(V783),ISNUMBER(V783)),V783,_xlfn.CHOOSECOLS(_xlfn.TEXTSPLIT(Y783,"-",,TRUE),1))</f>
        <v>NULL</v>
      </c>
      <c r="AQ783" s="91" t="str" cm="1">
        <f t="array" ref="AQ783">IF(OR(TRIM(V783)="NULL",ISBLANK(V783),ISNUMBER(V783)),V783,_xlfn.CHOOSECOLS(_xlfn.TEXTSPLIT(Y783,"-",,TRUE),2))</f>
        <v>NULL</v>
      </c>
      <c r="AR783" s="99" t="str" cm="1">
        <f t="array" ref="AR783">IF(OR(TRIM(W783)="NULL",ISBLANK(W783),ISNUMBER(W783)), W783, IF(AND(ISNUMBER(FIND("|", W783))=TRUE, ISNUMBER(FIND("-", W783))=FALSE), W783, IF(AND(ISNUMBER(FIND("|", W783))=FALSE, ISNUMBER(FIND("-", W783))=TRUE),_xlfn.CHOOSECOLS(_xlfn.TEXTSPLIT(W783,"-", "|",,TRUE),1), _xlfn.CONCAT(_xlfn.CHOOSECOLS(_xlfn.TEXTSPLIT(SUBSTITUTE(W783, "-", "|"), "|"),1),"|", _xlfn.CHOOSECOLS(_xlfn.TEXTSPLIT(SUBSTITUTE(W783, "-", "|"), "|"), 3)))))</f>
        <v>NULL</v>
      </c>
      <c r="AS783" s="99" t="str" cm="1">
        <f t="array" ref="AS783">IF(OR(TRIM(W783)="NULL",ISBLANK(W783),ISNUMBER(W783)), W783, IF(AND(ISNUMBER(FIND("|", W783))=TRUE, ISNUMBER(FIND("-", W783))=FALSE), W783, IF(AND(ISNUMBER(FIND("|", W783))=FALSE, ISNUMBER(FIND("-", W783))=TRUE),_xlfn.CHOOSECOLS(_xlfn.TEXTSPLIT(W783,"-", "|",,TRUE),2), _xlfn.CONCAT(_xlfn.CHOOSECOLS(_xlfn.TEXTSPLIT(SUBSTITUTE(W783, "-", "|"), "|"),2),"|", _xlfn.CHOOSECOLS(_xlfn.TEXTSPLIT(SUBSTITUTE(W783, "-", "|"), "|"), 4)))))</f>
        <v>NULL</v>
      </c>
      <c r="AT783" s="92" t="str" cm="1">
        <f t="array" ref="AT783">TRIM(_xlfn.CHOOSECOLS(_xlfn.TEXTSPLIT(AR783,"|",,TRUE),1))</f>
        <v>NULL</v>
      </c>
      <c r="AU783" s="92" t="str" cm="1">
        <f t="array" ref="AU783">TRIM(_xlfn.CHOOSECOLS(_xlfn.TEXTSPLIT(AS783,"|",,TRUE),1))</f>
        <v>NULL</v>
      </c>
      <c r="AV783" s="92" t="str" cm="1">
        <f t="array" ref="AV783">TRIM(_xlfn.CHOOSECOLS(_xlfn.TEXTSPLIT(AB783,"|",,TRUE),1))</f>
        <v>NULL</v>
      </c>
      <c r="AW783" s="92" t="str" cm="1">
        <f t="array" ref="AW783">TRIM(_xlfn.CHOOSECOLS(_xlfn.TEXTSPLIT(Y783,"|",,TRUE),1))</f>
        <v>NULL</v>
      </c>
      <c r="AX783" s="92" t="str" cm="1">
        <f t="array" ref="AX783">TRIM(_xlfn.CHOOSECOLS(_xlfn.TEXTSPLIT(Z783,"|",,TRUE),1))</f>
        <v>NULL</v>
      </c>
      <c r="AY783" s="99" t="str" cm="1">
        <f t="array" ref="AY783">IF(OR(TRIM(AA783)="NULL",ISBLANK(AA783),ISNUMBER(AA783)), AA783, IF(AND(ISNUMBER(FIND("|", AA783))=TRUE, ISNUMBER(FIND("-", AA783))=FALSE), AA783, IF(AND(ISNUMBER(FIND("|", AA783))=FALSE, ISNUMBER(FIND("-", AA783))=TRUE),_xlfn.CHOOSECOLS(_xlfn.TEXTSPLIT(AA783,"-", "|",,TRUE),1), _xlfn.CONCAT(_xlfn.CHOOSECOLS(_xlfn.TEXTSPLIT(SUBSTITUTE(AA783, "-", "|"), "|"),1),"|", _xlfn.CHOOSECOLS(_xlfn.TEXTSPLIT(SUBSTITUTE(AA783, "-", "|"), "|"), 3)))))</f>
        <v>NULL</v>
      </c>
      <c r="AZ783" s="99" t="str" cm="1">
        <f t="array" ref="AZ783">IF(OR(TRIM(AA783)="NULL",ISBLANK(AA783),ISNUMBER(AA783)), AA783, IF(AND(ISNUMBER(FIND("|", AA783))=TRUE, ISNUMBER(FIND("-", AA783))=FALSE), AA783, IF(AND(ISNUMBER(FIND("|", AA783))=FALSE, ISNUMBER(FIND("-", AA783))=TRUE),_xlfn.CHOOSECOLS(_xlfn.TEXTSPLIT(AA783,"-", "|",,TRUE),2), _xlfn.CONCAT(_xlfn.CHOOSECOLS(_xlfn.TEXTSPLIT(SUBSTITUTE(AA783, "-", "|"), "|"),2),"|", _xlfn.CHOOSECOLS(_xlfn.TEXTSPLIT(SUBSTITUTE(AA783, "-", "|"), "|"), 4)))))</f>
        <v>NULL</v>
      </c>
      <c r="BA783" s="92" t="str" cm="1">
        <f t="array" ref="BA783">TRIM(_xlfn.CHOOSECOLS(_xlfn.TEXTSPLIT(AY783,"|",,TRUE),1))</f>
        <v>NULL</v>
      </c>
      <c r="BB783" s="92" t="str" cm="1">
        <f t="array" ref="BB783">TRIM(_xlfn.CHOOSECOLS(_xlfn.TEXTSPLIT(AZ783,"|",,TRUE),1))</f>
        <v>NULL</v>
      </c>
      <c r="BC783" s="92" t="str" cm="1">
        <f t="array" ref="BC783">TRIM(_xlfn.CHOOSECOLS(_xlfn.TEXTSPLIT(AB783,"|",,TRUE),1))</f>
        <v>NULL</v>
      </c>
      <c r="BD783" s="92" t="str" cm="1">
        <f t="array" ref="BD783">TRIM(_xlfn.CHOOSECOLS(_xlfn.TEXTSPLIT(AC783,"|",,TRUE),1))</f>
        <v>NULL</v>
      </c>
      <c r="BE783" s="92" t="str" cm="1">
        <f t="array" ref="BE783">TRIM(_xlfn.CHOOSECOLS(_xlfn.TEXTSPLIT(AD783,"|",,TRUE),1))</f>
        <v>NULL</v>
      </c>
      <c r="BF783" s="92" t="str" cm="1">
        <f t="array" ref="BF783">IF(OR(TRIM(AE783)="NULL",ISBLANK(AE783),ISNUMBER(AE783)),AE783,_xlfn.CHOOSECOLS(_xlfn.TEXTSPLIT(AE783,"-",,TRUE),1))</f>
        <v>NULL</v>
      </c>
      <c r="BG783" s="92" t="str" cm="1">
        <f t="array" ref="BG783">IF(OR(TRIM(AE783)="NULL",ISBLANK(AE783),ISNUMBER(AE783)),AE783,_xlfn.CHOOSECOLS(_xlfn.TEXTSPLIT(AE783,"-",,TRUE),2))</f>
        <v>NULL</v>
      </c>
      <c r="BH783" s="95">
        <f t="shared" si="72"/>
        <v>2017</v>
      </c>
      <c r="BI783" s="96">
        <f t="shared" si="73"/>
        <v>2</v>
      </c>
      <c r="BJ783" s="97">
        <f t="shared" si="74"/>
        <v>6</v>
      </c>
      <c r="BK783" s="96">
        <f t="shared" si="75"/>
        <v>2017</v>
      </c>
      <c r="BL783" s="96">
        <f t="shared" si="76"/>
        <v>2</v>
      </c>
      <c r="BM783" s="97">
        <f t="shared" si="77"/>
        <v>11</v>
      </c>
      <c r="BN783" s="93" t="b">
        <f>AND(TRIM(BH783)="NULL", TRIM(BK783)="NULL")</f>
        <v>0</v>
      </c>
      <c r="BO783" s="127" t="s">
        <v>2170</v>
      </c>
      <c r="BP783" s="127" t="s">
        <v>2170</v>
      </c>
    </row>
    <row r="784" spans="1:68">
      <c r="A784" s="7" t="s">
        <v>2171</v>
      </c>
      <c r="B784" s="1" t="s">
        <v>59</v>
      </c>
      <c r="C784" s="40" t="s">
        <v>2172</v>
      </c>
      <c r="D784" s="6" t="s">
        <v>2173</v>
      </c>
      <c r="E784" s="21" t="s">
        <v>2174</v>
      </c>
      <c r="F784" s="5" t="s">
        <v>63</v>
      </c>
      <c r="G784" s="25" t="s">
        <v>63</v>
      </c>
      <c r="H784" s="25" t="s">
        <v>63</v>
      </c>
      <c r="I784" s="25" t="s">
        <v>63</v>
      </c>
      <c r="J784" s="5">
        <v>41365</v>
      </c>
      <c r="K784" s="6">
        <v>2013</v>
      </c>
      <c r="L784" s="6">
        <v>4</v>
      </c>
      <c r="M784" s="6">
        <v>1</v>
      </c>
      <c r="N784" s="5">
        <v>41367</v>
      </c>
      <c r="O784" s="6">
        <v>2013</v>
      </c>
      <c r="P784" s="6">
        <v>4</v>
      </c>
      <c r="Q784" s="6">
        <v>3</v>
      </c>
      <c r="R784" s="6">
        <v>101</v>
      </c>
      <c r="S784" s="6" t="s">
        <v>63</v>
      </c>
      <c r="T784" s="6" t="s">
        <v>63</v>
      </c>
      <c r="U784" s="6" t="s">
        <v>166</v>
      </c>
      <c r="V784" s="6" t="s">
        <v>63</v>
      </c>
      <c r="W784" s="6" t="s">
        <v>63</v>
      </c>
      <c r="X784" s="6" t="s">
        <v>63</v>
      </c>
      <c r="Y784" s="6" t="s">
        <v>63</v>
      </c>
      <c r="Z784" s="6" t="s">
        <v>63</v>
      </c>
      <c r="AA784" s="6">
        <v>104000000</v>
      </c>
      <c r="AB784" s="6" t="s">
        <v>172</v>
      </c>
      <c r="AC784" s="6" t="s">
        <v>608</v>
      </c>
      <c r="AD784" s="6" t="s">
        <v>63</v>
      </c>
      <c r="AE784" s="6" t="s">
        <v>63</v>
      </c>
      <c r="AH784" s="91" t="str" cm="1">
        <f t="array" ref="AH784">IF(OR(TRIM(S784)="NULL",ISBLANK(S784),ISNUMBER(S784)),S784,_xlfn.CHOOSECOLS(_xlfn.TEXTSPLIT(S784,"-",,TRUE),1))</f>
        <v>NULL</v>
      </c>
      <c r="AI784" s="91" t="str" cm="1">
        <f t="array" ref="AI784">IF(OR(TRIM(S784)="NULL",ISBLANK(S784),ISNUMBER(S784)),S784,_xlfn.CHOOSECOLS(_xlfn.TEXTSPLIT(S784,"-",,TRUE),2))</f>
        <v>NULL</v>
      </c>
      <c r="AJ784" s="91" cm="1">
        <f t="array" ref="AJ784">IF(OR(TRIM(R784)="NULL",ISBLANK(R784),ISNUMBER(R784)),R784,_xlfn.CHOOSECOLS(_xlfn.TEXTSPLIT(R784,"-",,TRUE),1))</f>
        <v>101</v>
      </c>
      <c r="AK784" s="91" cm="1">
        <f t="array" ref="AK784">IF(OR(TRIM(R784)="NULL",ISBLANK(R784),ISNUMBER(R784)),R784,_xlfn.CHOOSECOLS(_xlfn.TEXTSPLIT(R784,"-",,TRUE),2))</f>
        <v>101</v>
      </c>
      <c r="AL784" s="91" t="str" cm="1">
        <f t="array" ref="AL784">IF(OR(TRIM(T784)="NULL",ISBLANK(T784),ISNUMBER(T784)),T784,_xlfn.CHOOSECOLS(_xlfn.TEXTSPLIT(T784,"-",,TRUE),1))</f>
        <v>NULL</v>
      </c>
      <c r="AM784" s="91" t="str" cm="1">
        <f t="array" ref="AM784">IF(OR(TRIM(T784)="NULL",ISBLANK(T784),ISNUMBER(T784)),T784,_xlfn.CHOOSECOLS(_xlfn.TEXTSPLIT(T784,"-",,TRUE),2))</f>
        <v>NULL</v>
      </c>
      <c r="AN784" s="91" t="str" cm="1">
        <f t="array" ref="AN784">IF(OR(TRIM(U784)="NULL",ISBLANK(U784),ISNUMBER(U784)),U784,_xlfn.CHOOSECOLS(_xlfn.TEXTSPLIT(Y784,"-",,TRUE),1))</f>
        <v xml:space="preserve">NULL </v>
      </c>
      <c r="AO784" s="91" t="str" cm="1">
        <f t="array" ref="AO784">IF(OR(TRIM(U784)="NULL",ISBLANK(U784),ISNUMBER(U784)),U784,_xlfn.CHOOSECOLS(_xlfn.TEXTSPLIT(Y784,"-",,TRUE),2))</f>
        <v xml:space="preserve">NULL </v>
      </c>
      <c r="AP784" s="91" t="str" cm="1">
        <f t="array" ref="AP784">IF(OR(TRIM(V784)="NULL",ISBLANK(V784),ISNUMBER(V784)),V784,_xlfn.CHOOSECOLS(_xlfn.TEXTSPLIT(Y784,"-",,TRUE),1))</f>
        <v>NULL</v>
      </c>
      <c r="AQ784" s="91" t="str" cm="1">
        <f t="array" ref="AQ784">IF(OR(TRIM(V784)="NULL",ISBLANK(V784),ISNUMBER(V784)),V784,_xlfn.CHOOSECOLS(_xlfn.TEXTSPLIT(Y784,"-",,TRUE),2))</f>
        <v>NULL</v>
      </c>
      <c r="AR784" s="99" t="str" cm="1">
        <f t="array" ref="AR784">IF(OR(TRIM(W784)="NULL",ISBLANK(W784),ISNUMBER(W784)), W784, IF(AND(ISNUMBER(FIND("|", W784))=TRUE, ISNUMBER(FIND("-", W784))=FALSE), W784, IF(AND(ISNUMBER(FIND("|", W784))=FALSE, ISNUMBER(FIND("-", W784))=TRUE),_xlfn.CHOOSECOLS(_xlfn.TEXTSPLIT(W784,"-", "|",,TRUE),1), _xlfn.CONCAT(_xlfn.CHOOSECOLS(_xlfn.TEXTSPLIT(SUBSTITUTE(W784, "-", "|"), "|"),1),"|", _xlfn.CHOOSECOLS(_xlfn.TEXTSPLIT(SUBSTITUTE(W784, "-", "|"), "|"), 3)))))</f>
        <v>NULL</v>
      </c>
      <c r="AS784" s="99" t="str" cm="1">
        <f t="array" ref="AS784">IF(OR(TRIM(W784)="NULL",ISBLANK(W784),ISNUMBER(W784)), W784, IF(AND(ISNUMBER(FIND("|", W784))=TRUE, ISNUMBER(FIND("-", W784))=FALSE), W784, IF(AND(ISNUMBER(FIND("|", W784))=FALSE, ISNUMBER(FIND("-", W784))=TRUE),_xlfn.CHOOSECOLS(_xlfn.TEXTSPLIT(W784,"-", "|",,TRUE),2), _xlfn.CONCAT(_xlfn.CHOOSECOLS(_xlfn.TEXTSPLIT(SUBSTITUTE(W784, "-", "|"), "|"),2),"|", _xlfn.CHOOSECOLS(_xlfn.TEXTSPLIT(SUBSTITUTE(W784, "-", "|"), "|"), 4)))))</f>
        <v>NULL</v>
      </c>
      <c r="AT784" s="92" t="str" cm="1">
        <f t="array" ref="AT784">TRIM(_xlfn.CHOOSECOLS(_xlfn.TEXTSPLIT(AR784,"|",,TRUE),1))</f>
        <v>NULL</v>
      </c>
      <c r="AU784" s="92" t="str" cm="1">
        <f t="array" ref="AU784">TRIM(_xlfn.CHOOSECOLS(_xlfn.TEXTSPLIT(AS784,"|",,TRUE),1))</f>
        <v>NULL</v>
      </c>
      <c r="AV784" s="92" t="str" cm="1">
        <f t="array" ref="AV784">TRIM(_xlfn.CHOOSECOLS(_xlfn.TEXTSPLIT(AB784,"|",,TRUE),1))</f>
        <v>USD</v>
      </c>
      <c r="AW784" s="92" t="str" cm="1">
        <f t="array" ref="AW784">TRIM(_xlfn.CHOOSECOLS(_xlfn.TEXTSPLIT(Y784,"|",,TRUE),1))</f>
        <v>NULL</v>
      </c>
      <c r="AX784" s="92" t="str" cm="1">
        <f t="array" ref="AX784">TRIM(_xlfn.CHOOSECOLS(_xlfn.TEXTSPLIT(Z784,"|",,TRUE),1))</f>
        <v>NULL</v>
      </c>
      <c r="AY784" s="99" cm="1">
        <f t="array" ref="AY784">IF(OR(TRIM(AA784)="NULL",ISBLANK(AA784),ISNUMBER(AA784)), AA784, IF(AND(ISNUMBER(FIND("|", AA784))=TRUE, ISNUMBER(FIND("-", AA784))=FALSE), AA784, IF(AND(ISNUMBER(FIND("|", AA784))=FALSE, ISNUMBER(FIND("-", AA784))=TRUE),_xlfn.CHOOSECOLS(_xlfn.TEXTSPLIT(AA784,"-", "|",,TRUE),1), _xlfn.CONCAT(_xlfn.CHOOSECOLS(_xlfn.TEXTSPLIT(SUBSTITUTE(AA784, "-", "|"), "|"),1),"|", _xlfn.CHOOSECOLS(_xlfn.TEXTSPLIT(SUBSTITUTE(AA784, "-", "|"), "|"), 3)))))</f>
        <v>104000000</v>
      </c>
      <c r="AZ784" s="99" cm="1">
        <f t="array" ref="AZ784">IF(OR(TRIM(AA784)="NULL",ISBLANK(AA784),ISNUMBER(AA784)), AA784, IF(AND(ISNUMBER(FIND("|", AA784))=TRUE, ISNUMBER(FIND("-", AA784))=FALSE), AA784, IF(AND(ISNUMBER(FIND("|", AA784))=FALSE, ISNUMBER(FIND("-", AA784))=TRUE),_xlfn.CHOOSECOLS(_xlfn.TEXTSPLIT(AA784,"-", "|",,TRUE),2), _xlfn.CONCAT(_xlfn.CHOOSECOLS(_xlfn.TEXTSPLIT(SUBSTITUTE(AA784, "-", "|"), "|"),2),"|", _xlfn.CHOOSECOLS(_xlfn.TEXTSPLIT(SUBSTITUTE(AA784, "-", "|"), "|"), 4)))))</f>
        <v>104000000</v>
      </c>
      <c r="BA784" s="92" t="str" cm="1">
        <f t="array" ref="BA784">TRIM(_xlfn.CHOOSECOLS(_xlfn.TEXTSPLIT(AY784,"|",,TRUE),1))</f>
        <v>104000000</v>
      </c>
      <c r="BB784" s="92" t="str" cm="1">
        <f t="array" ref="BB784">TRIM(_xlfn.CHOOSECOLS(_xlfn.TEXTSPLIT(AZ784,"|",,TRUE),1))</f>
        <v>104000000</v>
      </c>
      <c r="BC784" s="92" t="str" cm="1">
        <f t="array" ref="BC784">TRIM(_xlfn.CHOOSECOLS(_xlfn.TEXTSPLIT(AB784,"|",,TRUE),1))</f>
        <v>USD</v>
      </c>
      <c r="BD784" s="92" t="str" cm="1">
        <f t="array" ref="BD784">TRIM(_xlfn.CHOOSECOLS(_xlfn.TEXTSPLIT(AC784,"|",,TRUE),1))</f>
        <v>NO</v>
      </c>
      <c r="BE784" s="92" t="str" cm="1">
        <f t="array" ref="BE784">TRIM(_xlfn.CHOOSECOLS(_xlfn.TEXTSPLIT(AD784,"|",,TRUE),1))</f>
        <v>NULL</v>
      </c>
      <c r="BF784" s="92" t="str" cm="1">
        <f t="array" ref="BF784">IF(OR(TRIM(AE784)="NULL",ISBLANK(AE784),ISNUMBER(AE784)),AE784,_xlfn.CHOOSECOLS(_xlfn.TEXTSPLIT(AE784,"-",,TRUE),1))</f>
        <v>NULL</v>
      </c>
      <c r="BG784" s="92" t="str" cm="1">
        <f t="array" ref="BG784">IF(OR(TRIM(AE784)="NULL",ISBLANK(AE784),ISNUMBER(AE784)),AE784,_xlfn.CHOOSECOLS(_xlfn.TEXTSPLIT(AE784,"-",,TRUE),2))</f>
        <v>NULL</v>
      </c>
      <c r="BH784" s="95">
        <f t="shared" si="72"/>
        <v>2013</v>
      </c>
      <c r="BI784" s="96">
        <f t="shared" si="73"/>
        <v>4</v>
      </c>
      <c r="BJ784" s="97">
        <f t="shared" si="74"/>
        <v>1</v>
      </c>
      <c r="BK784" s="96">
        <f t="shared" si="75"/>
        <v>2013</v>
      </c>
      <c r="BL784" s="96">
        <f t="shared" si="76"/>
        <v>4</v>
      </c>
      <c r="BM784" s="97">
        <f t="shared" si="77"/>
        <v>3</v>
      </c>
      <c r="BN784" s="93" t="b">
        <f>AND(TRIM(BH784)="NULL", TRIM(BK784)="NULL")</f>
        <v>0</v>
      </c>
      <c r="BO784" s="127" t="s">
        <v>2175</v>
      </c>
      <c r="BP784" s="127" t="s">
        <v>2175</v>
      </c>
    </row>
    <row r="785" spans="1:68">
      <c r="A785" s="7" t="s">
        <v>2176</v>
      </c>
      <c r="B785" s="1" t="s">
        <v>158</v>
      </c>
      <c r="C785" s="40" t="s">
        <v>2177</v>
      </c>
      <c r="D785" s="6" t="s">
        <v>2178</v>
      </c>
      <c r="E785" s="21" t="s">
        <v>2179</v>
      </c>
      <c r="F785" s="5" t="s">
        <v>63</v>
      </c>
      <c r="G785" s="25" t="s">
        <v>63</v>
      </c>
      <c r="H785" s="25" t="s">
        <v>63</v>
      </c>
      <c r="I785" s="25" t="s">
        <v>63</v>
      </c>
      <c r="J785" s="5">
        <v>42450</v>
      </c>
      <c r="K785" s="6">
        <v>2016</v>
      </c>
      <c r="L785" s="6">
        <v>3</v>
      </c>
      <c r="M785" s="6">
        <v>21</v>
      </c>
      <c r="N785" s="5">
        <v>42455</v>
      </c>
      <c r="O785" s="6">
        <v>2016</v>
      </c>
      <c r="P785" s="6">
        <v>3</v>
      </c>
      <c r="Q785" s="6">
        <v>26</v>
      </c>
      <c r="R785" s="6">
        <v>2</v>
      </c>
      <c r="S785" s="6" t="s">
        <v>63</v>
      </c>
      <c r="T785" s="6" t="s">
        <v>63</v>
      </c>
      <c r="U785" s="6" t="s">
        <v>166</v>
      </c>
      <c r="V785" s="6" t="s">
        <v>63</v>
      </c>
      <c r="W785" s="6" t="s">
        <v>63</v>
      </c>
      <c r="X785" s="6" t="s">
        <v>63</v>
      </c>
      <c r="Y785" s="6" t="s">
        <v>63</v>
      </c>
      <c r="Z785" s="6" t="s">
        <v>63</v>
      </c>
      <c r="AA785" s="6" t="s">
        <v>63</v>
      </c>
      <c r="AB785" s="6" t="s">
        <v>63</v>
      </c>
      <c r="AC785" s="6" t="s">
        <v>63</v>
      </c>
      <c r="AD785" s="6" t="s">
        <v>63</v>
      </c>
      <c r="AE785" s="6" t="s">
        <v>63</v>
      </c>
      <c r="AH785" s="91" t="str" cm="1">
        <f t="array" ref="AH785">IF(OR(TRIM(S785)="NULL",ISBLANK(S785),ISNUMBER(S785)),S785,_xlfn.CHOOSECOLS(_xlfn.TEXTSPLIT(S785,"-",,TRUE),1))</f>
        <v>NULL</v>
      </c>
      <c r="AI785" s="91" t="str" cm="1">
        <f t="array" ref="AI785">IF(OR(TRIM(S785)="NULL",ISBLANK(S785),ISNUMBER(S785)),S785,_xlfn.CHOOSECOLS(_xlfn.TEXTSPLIT(S785,"-",,TRUE),2))</f>
        <v>NULL</v>
      </c>
      <c r="AJ785" s="91" cm="1">
        <f t="array" ref="AJ785">IF(OR(TRIM(R785)="NULL",ISBLANK(R785),ISNUMBER(R785)),R785,_xlfn.CHOOSECOLS(_xlfn.TEXTSPLIT(R785,"-",,TRUE),1))</f>
        <v>2</v>
      </c>
      <c r="AK785" s="91" cm="1">
        <f t="array" ref="AK785">IF(OR(TRIM(R785)="NULL",ISBLANK(R785),ISNUMBER(R785)),R785,_xlfn.CHOOSECOLS(_xlfn.TEXTSPLIT(R785,"-",,TRUE),2))</f>
        <v>2</v>
      </c>
      <c r="AL785" s="91" t="str" cm="1">
        <f t="array" ref="AL785">IF(OR(TRIM(T785)="NULL",ISBLANK(T785),ISNUMBER(T785)),T785,_xlfn.CHOOSECOLS(_xlfn.TEXTSPLIT(T785,"-",,TRUE),1))</f>
        <v>NULL</v>
      </c>
      <c r="AM785" s="91" t="str" cm="1">
        <f t="array" ref="AM785">IF(OR(TRIM(T785)="NULL",ISBLANK(T785),ISNUMBER(T785)),T785,_xlfn.CHOOSECOLS(_xlfn.TEXTSPLIT(T785,"-",,TRUE),2))</f>
        <v>NULL</v>
      </c>
      <c r="AN785" s="91" t="str" cm="1">
        <f t="array" ref="AN785">IF(OR(TRIM(U785)="NULL",ISBLANK(U785),ISNUMBER(U785)),U785,_xlfn.CHOOSECOLS(_xlfn.TEXTSPLIT(Y785,"-",,TRUE),1))</f>
        <v xml:space="preserve">NULL </v>
      </c>
      <c r="AO785" s="91" t="str" cm="1">
        <f t="array" ref="AO785">IF(OR(TRIM(U785)="NULL",ISBLANK(U785),ISNUMBER(U785)),U785,_xlfn.CHOOSECOLS(_xlfn.TEXTSPLIT(Y785,"-",,TRUE),2))</f>
        <v xml:space="preserve">NULL </v>
      </c>
      <c r="AP785" s="91" t="str" cm="1">
        <f t="array" ref="AP785">IF(OR(TRIM(V785)="NULL",ISBLANK(V785),ISNUMBER(V785)),V785,_xlfn.CHOOSECOLS(_xlfn.TEXTSPLIT(Y785,"-",,TRUE),1))</f>
        <v>NULL</v>
      </c>
      <c r="AQ785" s="91" t="str" cm="1">
        <f t="array" ref="AQ785">IF(OR(TRIM(V785)="NULL",ISBLANK(V785),ISNUMBER(V785)),V785,_xlfn.CHOOSECOLS(_xlfn.TEXTSPLIT(Y785,"-",,TRUE),2))</f>
        <v>NULL</v>
      </c>
      <c r="AR785" s="99" t="str" cm="1">
        <f t="array" ref="AR785">IF(OR(TRIM(W785)="NULL",ISBLANK(W785),ISNUMBER(W785)), W785, IF(AND(ISNUMBER(FIND("|", W785))=TRUE, ISNUMBER(FIND("-", W785))=FALSE), W785, IF(AND(ISNUMBER(FIND("|", W785))=FALSE, ISNUMBER(FIND("-", W785))=TRUE),_xlfn.CHOOSECOLS(_xlfn.TEXTSPLIT(W785,"-", "|",,TRUE),1), _xlfn.CONCAT(_xlfn.CHOOSECOLS(_xlfn.TEXTSPLIT(SUBSTITUTE(W785, "-", "|"), "|"),1),"|", _xlfn.CHOOSECOLS(_xlfn.TEXTSPLIT(SUBSTITUTE(W785, "-", "|"), "|"), 3)))))</f>
        <v>NULL</v>
      </c>
      <c r="AS785" s="99" t="str" cm="1">
        <f t="array" ref="AS785">IF(OR(TRIM(W785)="NULL",ISBLANK(W785),ISNUMBER(W785)), W785, IF(AND(ISNUMBER(FIND("|", W785))=TRUE, ISNUMBER(FIND("-", W785))=FALSE), W785, IF(AND(ISNUMBER(FIND("|", W785))=FALSE, ISNUMBER(FIND("-", W785))=TRUE),_xlfn.CHOOSECOLS(_xlfn.TEXTSPLIT(W785,"-", "|",,TRUE),2), _xlfn.CONCAT(_xlfn.CHOOSECOLS(_xlfn.TEXTSPLIT(SUBSTITUTE(W785, "-", "|"), "|"),2),"|", _xlfn.CHOOSECOLS(_xlfn.TEXTSPLIT(SUBSTITUTE(W785, "-", "|"), "|"), 4)))))</f>
        <v>NULL</v>
      </c>
      <c r="AT785" s="92" t="str" cm="1">
        <f t="array" ref="AT785">TRIM(_xlfn.CHOOSECOLS(_xlfn.TEXTSPLIT(AR785,"|",,TRUE),1))</f>
        <v>NULL</v>
      </c>
      <c r="AU785" s="92" t="str" cm="1">
        <f t="array" ref="AU785">TRIM(_xlfn.CHOOSECOLS(_xlfn.TEXTSPLIT(AS785,"|",,TRUE),1))</f>
        <v>NULL</v>
      </c>
      <c r="AV785" s="92" t="str" cm="1">
        <f t="array" ref="AV785">TRIM(_xlfn.CHOOSECOLS(_xlfn.TEXTSPLIT(AB785,"|",,TRUE),1))</f>
        <v>NULL</v>
      </c>
      <c r="AW785" s="92" t="str" cm="1">
        <f t="array" ref="AW785">TRIM(_xlfn.CHOOSECOLS(_xlfn.TEXTSPLIT(Y785,"|",,TRUE),1))</f>
        <v>NULL</v>
      </c>
      <c r="AX785" s="92" t="str" cm="1">
        <f t="array" ref="AX785">TRIM(_xlfn.CHOOSECOLS(_xlfn.TEXTSPLIT(Z785,"|",,TRUE),1))</f>
        <v>NULL</v>
      </c>
      <c r="AY785" s="99" t="str" cm="1">
        <f t="array" ref="AY785">IF(OR(TRIM(AA785)="NULL",ISBLANK(AA785),ISNUMBER(AA785)), AA785, IF(AND(ISNUMBER(FIND("|", AA785))=TRUE, ISNUMBER(FIND("-", AA785))=FALSE), AA785, IF(AND(ISNUMBER(FIND("|", AA785))=FALSE, ISNUMBER(FIND("-", AA785))=TRUE),_xlfn.CHOOSECOLS(_xlfn.TEXTSPLIT(AA785,"-", "|",,TRUE),1), _xlfn.CONCAT(_xlfn.CHOOSECOLS(_xlfn.TEXTSPLIT(SUBSTITUTE(AA785, "-", "|"), "|"),1),"|", _xlfn.CHOOSECOLS(_xlfn.TEXTSPLIT(SUBSTITUTE(AA785, "-", "|"), "|"), 3)))))</f>
        <v>NULL</v>
      </c>
      <c r="AZ785" s="99" t="str" cm="1">
        <f t="array" ref="AZ785">IF(OR(TRIM(AA785)="NULL",ISBLANK(AA785),ISNUMBER(AA785)), AA785, IF(AND(ISNUMBER(FIND("|", AA785))=TRUE, ISNUMBER(FIND("-", AA785))=FALSE), AA785, IF(AND(ISNUMBER(FIND("|", AA785))=FALSE, ISNUMBER(FIND("-", AA785))=TRUE),_xlfn.CHOOSECOLS(_xlfn.TEXTSPLIT(AA785,"-", "|",,TRUE),2), _xlfn.CONCAT(_xlfn.CHOOSECOLS(_xlfn.TEXTSPLIT(SUBSTITUTE(AA785, "-", "|"), "|"),2),"|", _xlfn.CHOOSECOLS(_xlfn.TEXTSPLIT(SUBSTITUTE(AA785, "-", "|"), "|"), 4)))))</f>
        <v>NULL</v>
      </c>
      <c r="BA785" s="92" t="str" cm="1">
        <f t="array" ref="BA785">TRIM(_xlfn.CHOOSECOLS(_xlfn.TEXTSPLIT(AY785,"|",,TRUE),1))</f>
        <v>NULL</v>
      </c>
      <c r="BB785" s="92" t="str" cm="1">
        <f t="array" ref="BB785">TRIM(_xlfn.CHOOSECOLS(_xlfn.TEXTSPLIT(AZ785,"|",,TRUE),1))</f>
        <v>NULL</v>
      </c>
      <c r="BC785" s="92" t="str" cm="1">
        <f t="array" ref="BC785">TRIM(_xlfn.CHOOSECOLS(_xlfn.TEXTSPLIT(AB785,"|",,TRUE),1))</f>
        <v>NULL</v>
      </c>
      <c r="BD785" s="92" t="str" cm="1">
        <f t="array" ref="BD785">TRIM(_xlfn.CHOOSECOLS(_xlfn.TEXTSPLIT(AC785,"|",,TRUE),1))</f>
        <v>NULL</v>
      </c>
      <c r="BE785" s="92" t="str" cm="1">
        <f t="array" ref="BE785">TRIM(_xlfn.CHOOSECOLS(_xlfn.TEXTSPLIT(AD785,"|",,TRUE),1))</f>
        <v>NULL</v>
      </c>
      <c r="BF785" s="92" t="str" cm="1">
        <f t="array" ref="BF785">IF(OR(TRIM(AE785)="NULL",ISBLANK(AE785),ISNUMBER(AE785)),AE785,_xlfn.CHOOSECOLS(_xlfn.TEXTSPLIT(AE785,"-",,TRUE),1))</f>
        <v>NULL</v>
      </c>
      <c r="BG785" s="92" t="str" cm="1">
        <f t="array" ref="BG785">IF(OR(TRIM(AE785)="NULL",ISBLANK(AE785),ISNUMBER(AE785)),AE785,_xlfn.CHOOSECOLS(_xlfn.TEXTSPLIT(AE785,"-",,TRUE),2))</f>
        <v>NULL</v>
      </c>
      <c r="BH785" s="95">
        <f t="shared" si="72"/>
        <v>2016</v>
      </c>
      <c r="BI785" s="96">
        <f t="shared" si="73"/>
        <v>3</v>
      </c>
      <c r="BJ785" s="97">
        <f t="shared" si="74"/>
        <v>21</v>
      </c>
      <c r="BK785" s="96">
        <f t="shared" si="75"/>
        <v>2016</v>
      </c>
      <c r="BL785" s="96">
        <f t="shared" si="76"/>
        <v>3</v>
      </c>
      <c r="BM785" s="97">
        <f t="shared" si="77"/>
        <v>26</v>
      </c>
      <c r="BN785" s="93" t="b">
        <f>AND(TRIM(BH785)="NULL", TRIM(BK785)="NULL")</f>
        <v>0</v>
      </c>
      <c r="BO785" s="127" t="s">
        <v>435</v>
      </c>
      <c r="BP785" s="127" t="s">
        <v>435</v>
      </c>
    </row>
    <row r="786" spans="1:68">
      <c r="A786" s="7" t="s">
        <v>2180</v>
      </c>
      <c r="B786" s="1" t="s">
        <v>420</v>
      </c>
      <c r="C786" s="40" t="s">
        <v>2181</v>
      </c>
      <c r="D786" s="6" t="s">
        <v>2182</v>
      </c>
      <c r="E786" s="21" t="s">
        <v>2183</v>
      </c>
      <c r="F786" s="5" t="s">
        <v>63</v>
      </c>
      <c r="G786" s="25" t="s">
        <v>63</v>
      </c>
      <c r="H786" s="25" t="s">
        <v>63</v>
      </c>
      <c r="I786" s="25" t="s">
        <v>63</v>
      </c>
      <c r="J786" s="5">
        <v>30600</v>
      </c>
      <c r="K786" s="6">
        <v>1983</v>
      </c>
      <c r="L786" s="6">
        <v>10</v>
      </c>
      <c r="M786" s="6">
        <v>11</v>
      </c>
      <c r="N786" s="5">
        <v>30613</v>
      </c>
      <c r="O786" s="6">
        <v>1983</v>
      </c>
      <c r="P786" s="6">
        <v>10</v>
      </c>
      <c r="Q786" s="6">
        <v>24</v>
      </c>
      <c r="R786" s="6">
        <v>141</v>
      </c>
      <c r="S786" s="6" t="s">
        <v>63</v>
      </c>
      <c r="T786" s="6" t="s">
        <v>63</v>
      </c>
      <c r="U786" s="6">
        <v>25000</v>
      </c>
      <c r="V786" s="6" t="s">
        <v>63</v>
      </c>
      <c r="W786" s="6" t="s">
        <v>63</v>
      </c>
      <c r="X786" s="6" t="s">
        <v>63</v>
      </c>
      <c r="Y786" s="6" t="s">
        <v>63</v>
      </c>
      <c r="Z786" s="6" t="s">
        <v>63</v>
      </c>
      <c r="AA786" s="6">
        <v>284000000</v>
      </c>
      <c r="AB786" s="6" t="s">
        <v>172</v>
      </c>
      <c r="AC786" s="6" t="s">
        <v>590</v>
      </c>
      <c r="AD786" s="6">
        <v>1983</v>
      </c>
      <c r="AE786" s="6" t="s">
        <v>63</v>
      </c>
      <c r="AH786" s="91" t="str" cm="1">
        <f t="array" ref="AH786">IF(OR(TRIM(S786)="NULL",ISBLANK(S786),ISNUMBER(S786)),S786,_xlfn.CHOOSECOLS(_xlfn.TEXTSPLIT(S786,"-",,TRUE),1))</f>
        <v>NULL</v>
      </c>
      <c r="AI786" s="91" t="str" cm="1">
        <f t="array" ref="AI786">IF(OR(TRIM(S786)="NULL",ISBLANK(S786),ISNUMBER(S786)),S786,_xlfn.CHOOSECOLS(_xlfn.TEXTSPLIT(S786,"-",,TRUE),2))</f>
        <v>NULL</v>
      </c>
      <c r="AJ786" s="91" cm="1">
        <f t="array" ref="AJ786">IF(OR(TRIM(R786)="NULL",ISBLANK(R786),ISNUMBER(R786)),R786,_xlfn.CHOOSECOLS(_xlfn.TEXTSPLIT(R786,"-",,TRUE),1))</f>
        <v>141</v>
      </c>
      <c r="AK786" s="91" cm="1">
        <f t="array" ref="AK786">IF(OR(TRIM(R786)="NULL",ISBLANK(R786),ISNUMBER(R786)),R786,_xlfn.CHOOSECOLS(_xlfn.TEXTSPLIT(R786,"-",,TRUE),2))</f>
        <v>141</v>
      </c>
      <c r="AL786" s="91" t="str" cm="1">
        <f t="array" ref="AL786">IF(OR(TRIM(T786)="NULL",ISBLANK(T786),ISNUMBER(T786)),T786,_xlfn.CHOOSECOLS(_xlfn.TEXTSPLIT(T786,"-",,TRUE),1))</f>
        <v>NULL</v>
      </c>
      <c r="AM786" s="91" t="str" cm="1">
        <f t="array" ref="AM786">IF(OR(TRIM(T786)="NULL",ISBLANK(T786),ISNUMBER(T786)),T786,_xlfn.CHOOSECOLS(_xlfn.TEXTSPLIT(T786,"-",,TRUE),2))</f>
        <v>NULL</v>
      </c>
      <c r="AN786" s="91" cm="1">
        <f t="array" ref="AN786">IF(OR(TRIM(U786)="NULL",ISBLANK(U786),ISNUMBER(U786)),U786,_xlfn.CHOOSECOLS(_xlfn.TEXTSPLIT(Y786,"-",,TRUE),1))</f>
        <v>25000</v>
      </c>
      <c r="AO786" s="91" cm="1">
        <f t="array" ref="AO786">IF(OR(TRIM(U786)="NULL",ISBLANK(U786),ISNUMBER(U786)),U786,_xlfn.CHOOSECOLS(_xlfn.TEXTSPLIT(Y786,"-",,TRUE),2))</f>
        <v>25000</v>
      </c>
      <c r="AP786" s="91" t="str" cm="1">
        <f t="array" ref="AP786">IF(OR(TRIM(V786)="NULL",ISBLANK(V786),ISNUMBER(V786)),V786,_xlfn.CHOOSECOLS(_xlfn.TEXTSPLIT(Y786,"-",,TRUE),1))</f>
        <v>NULL</v>
      </c>
      <c r="AQ786" s="91" t="str" cm="1">
        <f t="array" ref="AQ786">IF(OR(TRIM(V786)="NULL",ISBLANK(V786),ISNUMBER(V786)),V786,_xlfn.CHOOSECOLS(_xlfn.TEXTSPLIT(Y786,"-",,TRUE),2))</f>
        <v>NULL</v>
      </c>
      <c r="AR786" s="99" t="str" cm="1">
        <f t="array" ref="AR786">IF(OR(TRIM(W786)="NULL",ISBLANK(W786),ISNUMBER(W786)), W786, IF(AND(ISNUMBER(FIND("|", W786))=TRUE, ISNUMBER(FIND("-", W786))=FALSE), W786, IF(AND(ISNUMBER(FIND("|", W786))=FALSE, ISNUMBER(FIND("-", W786))=TRUE),_xlfn.CHOOSECOLS(_xlfn.TEXTSPLIT(W786,"-", "|",,TRUE),1), _xlfn.CONCAT(_xlfn.CHOOSECOLS(_xlfn.TEXTSPLIT(SUBSTITUTE(W786, "-", "|"), "|"),1),"|", _xlfn.CHOOSECOLS(_xlfn.TEXTSPLIT(SUBSTITUTE(W786, "-", "|"), "|"), 3)))))</f>
        <v>NULL</v>
      </c>
      <c r="AS786" s="99" t="str" cm="1">
        <f t="array" ref="AS786">IF(OR(TRIM(W786)="NULL",ISBLANK(W786),ISNUMBER(W786)), W786, IF(AND(ISNUMBER(FIND("|", W786))=TRUE, ISNUMBER(FIND("-", W786))=FALSE), W786, IF(AND(ISNUMBER(FIND("|", W786))=FALSE, ISNUMBER(FIND("-", W786))=TRUE),_xlfn.CHOOSECOLS(_xlfn.TEXTSPLIT(W786,"-", "|",,TRUE),2), _xlfn.CONCAT(_xlfn.CHOOSECOLS(_xlfn.TEXTSPLIT(SUBSTITUTE(W786, "-", "|"), "|"),2),"|", _xlfn.CHOOSECOLS(_xlfn.TEXTSPLIT(SUBSTITUTE(W786, "-", "|"), "|"), 4)))))</f>
        <v>NULL</v>
      </c>
      <c r="AT786" s="92" t="str" cm="1">
        <f t="array" ref="AT786">TRIM(_xlfn.CHOOSECOLS(_xlfn.TEXTSPLIT(AR786,"|",,TRUE),1))</f>
        <v>NULL</v>
      </c>
      <c r="AU786" s="92" t="str" cm="1">
        <f t="array" ref="AU786">TRIM(_xlfn.CHOOSECOLS(_xlfn.TEXTSPLIT(AS786,"|",,TRUE),1))</f>
        <v>NULL</v>
      </c>
      <c r="AV786" s="92" t="str" cm="1">
        <f t="array" ref="AV786">TRIM(_xlfn.CHOOSECOLS(_xlfn.TEXTSPLIT(AB786,"|",,TRUE),1))</f>
        <v>USD</v>
      </c>
      <c r="AW786" s="92" t="str" cm="1">
        <f t="array" ref="AW786">TRIM(_xlfn.CHOOSECOLS(_xlfn.TEXTSPLIT(Y786,"|",,TRUE),1))</f>
        <v>NULL</v>
      </c>
      <c r="AX786" s="92" t="str" cm="1">
        <f t="array" ref="AX786">TRIM(_xlfn.CHOOSECOLS(_xlfn.TEXTSPLIT(Z786,"|",,TRUE),1))</f>
        <v>NULL</v>
      </c>
      <c r="AY786" s="99" cm="1">
        <f t="array" ref="AY786">IF(OR(TRIM(AA786)="NULL",ISBLANK(AA786),ISNUMBER(AA786)), AA786, IF(AND(ISNUMBER(FIND("|", AA786))=TRUE, ISNUMBER(FIND("-", AA786))=FALSE), AA786, IF(AND(ISNUMBER(FIND("|", AA786))=FALSE, ISNUMBER(FIND("-", AA786))=TRUE),_xlfn.CHOOSECOLS(_xlfn.TEXTSPLIT(AA786,"-", "|",,TRUE),1), _xlfn.CONCAT(_xlfn.CHOOSECOLS(_xlfn.TEXTSPLIT(SUBSTITUTE(AA786, "-", "|"), "|"),1),"|", _xlfn.CHOOSECOLS(_xlfn.TEXTSPLIT(SUBSTITUTE(AA786, "-", "|"), "|"), 3)))))</f>
        <v>284000000</v>
      </c>
      <c r="AZ786" s="99" cm="1">
        <f t="array" ref="AZ786">IF(OR(TRIM(AA786)="NULL",ISBLANK(AA786),ISNUMBER(AA786)), AA786, IF(AND(ISNUMBER(FIND("|", AA786))=TRUE, ISNUMBER(FIND("-", AA786))=FALSE), AA786, IF(AND(ISNUMBER(FIND("|", AA786))=FALSE, ISNUMBER(FIND("-", AA786))=TRUE),_xlfn.CHOOSECOLS(_xlfn.TEXTSPLIT(AA786,"-", "|",,TRUE),2), _xlfn.CONCAT(_xlfn.CHOOSECOLS(_xlfn.TEXTSPLIT(SUBSTITUTE(AA786, "-", "|"), "|"),2),"|", _xlfn.CHOOSECOLS(_xlfn.TEXTSPLIT(SUBSTITUTE(AA786, "-", "|"), "|"), 4)))))</f>
        <v>284000000</v>
      </c>
      <c r="BA786" s="92" t="str" cm="1">
        <f t="array" ref="BA786">TRIM(_xlfn.CHOOSECOLS(_xlfn.TEXTSPLIT(AY786,"|",,TRUE),1))</f>
        <v>284000000</v>
      </c>
      <c r="BB786" s="92" t="str" cm="1">
        <f t="array" ref="BB786">TRIM(_xlfn.CHOOSECOLS(_xlfn.TEXTSPLIT(AZ786,"|",,TRUE),1))</f>
        <v>284000000</v>
      </c>
      <c r="BC786" s="92" t="str" cm="1">
        <f t="array" ref="BC786">TRIM(_xlfn.CHOOSECOLS(_xlfn.TEXTSPLIT(AB786,"|",,TRUE),1))</f>
        <v>USD</v>
      </c>
      <c r="BD786" s="92" t="str" cm="1">
        <f t="array" ref="BD786">TRIM(_xlfn.CHOOSECOLS(_xlfn.TEXTSPLIT(AC786,"|",,TRUE),1))</f>
        <v>YES</v>
      </c>
      <c r="BE786" s="92" t="str" cm="1">
        <f t="array" ref="BE786">TRIM(_xlfn.CHOOSECOLS(_xlfn.TEXTSPLIT(AD786,"|",,TRUE),1))</f>
        <v>1983</v>
      </c>
      <c r="BF786" s="92" t="str" cm="1">
        <f t="array" ref="BF786">IF(OR(TRIM(AE786)="NULL",ISBLANK(AE786),ISNUMBER(AE786)),AE786,_xlfn.CHOOSECOLS(_xlfn.TEXTSPLIT(AE786,"-",,TRUE),1))</f>
        <v>NULL</v>
      </c>
      <c r="BG786" s="92" t="str" cm="1">
        <f t="array" ref="BG786">IF(OR(TRIM(AE786)="NULL",ISBLANK(AE786),ISNUMBER(AE786)),AE786,_xlfn.CHOOSECOLS(_xlfn.TEXTSPLIT(AE786,"-",,TRUE),2))</f>
        <v>NULL</v>
      </c>
      <c r="BH786" s="95">
        <f t="shared" si="72"/>
        <v>1983</v>
      </c>
      <c r="BI786" s="96">
        <f t="shared" si="73"/>
        <v>10</v>
      </c>
      <c r="BJ786" s="97">
        <f t="shared" si="74"/>
        <v>11</v>
      </c>
      <c r="BK786" s="96">
        <f t="shared" si="75"/>
        <v>1983</v>
      </c>
      <c r="BL786" s="96">
        <f t="shared" si="76"/>
        <v>10</v>
      </c>
      <c r="BM786" s="97">
        <f t="shared" si="77"/>
        <v>24</v>
      </c>
      <c r="BN786" s="93" t="b">
        <f>AND(TRIM(BH786)="NULL", TRIM(BK786)="NULL")</f>
        <v>0</v>
      </c>
      <c r="BO786" s="127" t="s">
        <v>1415</v>
      </c>
      <c r="BP786" s="127" t="s">
        <v>1415</v>
      </c>
    </row>
    <row r="787" spans="1:68">
      <c r="A787" s="7" t="s">
        <v>2184</v>
      </c>
      <c r="B787" s="1" t="s">
        <v>420</v>
      </c>
      <c r="C787" s="40" t="s">
        <v>2185</v>
      </c>
      <c r="D787" s="6" t="s">
        <v>2186</v>
      </c>
      <c r="E787" s="21" t="s">
        <v>2187</v>
      </c>
      <c r="F787" s="5" t="s">
        <v>63</v>
      </c>
      <c r="G787" s="25" t="s">
        <v>63</v>
      </c>
      <c r="H787" s="25" t="s">
        <v>63</v>
      </c>
      <c r="I787" s="25" t="s">
        <v>63</v>
      </c>
      <c r="J787" s="5">
        <v>23729</v>
      </c>
      <c r="K787" s="6">
        <v>1964</v>
      </c>
      <c r="L787" s="6">
        <v>12</v>
      </c>
      <c r="M787" s="6">
        <v>18</v>
      </c>
      <c r="N787" s="5">
        <v>23737</v>
      </c>
      <c r="O787" s="6">
        <v>1964</v>
      </c>
      <c r="P787" s="6">
        <v>12</v>
      </c>
      <c r="Q787" s="6">
        <v>26</v>
      </c>
      <c r="R787" s="6">
        <v>1800</v>
      </c>
      <c r="S787" s="6" t="s">
        <v>63</v>
      </c>
      <c r="T787" s="6" t="s">
        <v>63</v>
      </c>
      <c r="U787" s="6" t="s">
        <v>166</v>
      </c>
      <c r="V787" s="6" t="s">
        <v>63</v>
      </c>
      <c r="W787" s="6" t="s">
        <v>63</v>
      </c>
      <c r="X787" s="6" t="s">
        <v>63</v>
      </c>
      <c r="Y787" s="6" t="s">
        <v>63</v>
      </c>
      <c r="Z787" s="6" t="s">
        <v>63</v>
      </c>
      <c r="AA787" s="6">
        <v>150000000</v>
      </c>
      <c r="AB787" s="6" t="s">
        <v>172</v>
      </c>
      <c r="AC787" s="6" t="s">
        <v>590</v>
      </c>
      <c r="AD787" s="6">
        <v>1964</v>
      </c>
      <c r="AE787" s="6">
        <v>5000</v>
      </c>
      <c r="AH787" s="91" t="str" cm="1">
        <f t="array" ref="AH787">IF(OR(TRIM(S787)="NULL",ISBLANK(S787),ISNUMBER(S787)),S787,_xlfn.CHOOSECOLS(_xlfn.TEXTSPLIT(S787,"-",,TRUE),1))</f>
        <v>NULL</v>
      </c>
      <c r="AI787" s="91" t="str" cm="1">
        <f t="array" ref="AI787">IF(OR(TRIM(S787)="NULL",ISBLANK(S787),ISNUMBER(S787)),S787,_xlfn.CHOOSECOLS(_xlfn.TEXTSPLIT(S787,"-",,TRUE),2))</f>
        <v>NULL</v>
      </c>
      <c r="AJ787" s="91" cm="1">
        <f t="array" ref="AJ787">IF(OR(TRIM(R787)="NULL",ISBLANK(R787),ISNUMBER(R787)),R787,_xlfn.CHOOSECOLS(_xlfn.TEXTSPLIT(R787,"-",,TRUE),1))</f>
        <v>1800</v>
      </c>
      <c r="AK787" s="91" cm="1">
        <f t="array" ref="AK787">IF(OR(TRIM(R787)="NULL",ISBLANK(R787),ISNUMBER(R787)),R787,_xlfn.CHOOSECOLS(_xlfn.TEXTSPLIT(R787,"-",,TRUE),2))</f>
        <v>1800</v>
      </c>
      <c r="AL787" s="91" t="str" cm="1">
        <f t="array" ref="AL787">IF(OR(TRIM(T787)="NULL",ISBLANK(T787),ISNUMBER(T787)),T787,_xlfn.CHOOSECOLS(_xlfn.TEXTSPLIT(T787,"-",,TRUE),1))</f>
        <v>NULL</v>
      </c>
      <c r="AM787" s="91" t="str" cm="1">
        <f t="array" ref="AM787">IF(OR(TRIM(T787)="NULL",ISBLANK(T787),ISNUMBER(T787)),T787,_xlfn.CHOOSECOLS(_xlfn.TEXTSPLIT(T787,"-",,TRUE),2))</f>
        <v>NULL</v>
      </c>
      <c r="AN787" s="91" t="str" cm="1">
        <f t="array" ref="AN787">IF(OR(TRIM(U787)="NULL",ISBLANK(U787),ISNUMBER(U787)),U787,_xlfn.CHOOSECOLS(_xlfn.TEXTSPLIT(Y787,"-",,TRUE),1))</f>
        <v xml:space="preserve">NULL </v>
      </c>
      <c r="AO787" s="91" t="str" cm="1">
        <f t="array" ref="AO787">IF(OR(TRIM(U787)="NULL",ISBLANK(U787),ISNUMBER(U787)),U787,_xlfn.CHOOSECOLS(_xlfn.TEXTSPLIT(Y787,"-",,TRUE),2))</f>
        <v xml:space="preserve">NULL </v>
      </c>
      <c r="AP787" s="91" t="str" cm="1">
        <f t="array" ref="AP787">IF(OR(TRIM(V787)="NULL",ISBLANK(V787),ISNUMBER(V787)),V787,_xlfn.CHOOSECOLS(_xlfn.TEXTSPLIT(Y787,"-",,TRUE),1))</f>
        <v>NULL</v>
      </c>
      <c r="AQ787" s="91" t="str" cm="1">
        <f t="array" ref="AQ787">IF(OR(TRIM(V787)="NULL",ISBLANK(V787),ISNUMBER(V787)),V787,_xlfn.CHOOSECOLS(_xlfn.TEXTSPLIT(Y787,"-",,TRUE),2))</f>
        <v>NULL</v>
      </c>
      <c r="AR787" s="99" t="str" cm="1">
        <f t="array" ref="AR787">IF(OR(TRIM(W787)="NULL",ISBLANK(W787),ISNUMBER(W787)), W787, IF(AND(ISNUMBER(FIND("|", W787))=TRUE, ISNUMBER(FIND("-", W787))=FALSE), W787, IF(AND(ISNUMBER(FIND("|", W787))=FALSE, ISNUMBER(FIND("-", W787))=TRUE),_xlfn.CHOOSECOLS(_xlfn.TEXTSPLIT(W787,"-", "|",,TRUE),1), _xlfn.CONCAT(_xlfn.CHOOSECOLS(_xlfn.TEXTSPLIT(SUBSTITUTE(W787, "-", "|"), "|"),1),"|", _xlfn.CHOOSECOLS(_xlfn.TEXTSPLIT(SUBSTITUTE(W787, "-", "|"), "|"), 3)))))</f>
        <v>NULL</v>
      </c>
      <c r="AS787" s="99" t="str" cm="1">
        <f t="array" ref="AS787">IF(OR(TRIM(W787)="NULL",ISBLANK(W787),ISNUMBER(W787)), W787, IF(AND(ISNUMBER(FIND("|", W787))=TRUE, ISNUMBER(FIND("-", W787))=FALSE), W787, IF(AND(ISNUMBER(FIND("|", W787))=FALSE, ISNUMBER(FIND("-", W787))=TRUE),_xlfn.CHOOSECOLS(_xlfn.TEXTSPLIT(W787,"-", "|",,TRUE),2), _xlfn.CONCAT(_xlfn.CHOOSECOLS(_xlfn.TEXTSPLIT(SUBSTITUTE(W787, "-", "|"), "|"),2),"|", _xlfn.CHOOSECOLS(_xlfn.TEXTSPLIT(SUBSTITUTE(W787, "-", "|"), "|"), 4)))))</f>
        <v>NULL</v>
      </c>
      <c r="AT787" s="92" t="str" cm="1">
        <f t="array" ref="AT787">TRIM(_xlfn.CHOOSECOLS(_xlfn.TEXTSPLIT(AR787,"|",,TRUE),1))</f>
        <v>NULL</v>
      </c>
      <c r="AU787" s="92" t="str" cm="1">
        <f t="array" ref="AU787">TRIM(_xlfn.CHOOSECOLS(_xlfn.TEXTSPLIT(AS787,"|",,TRUE),1))</f>
        <v>NULL</v>
      </c>
      <c r="AV787" s="92" t="str" cm="1">
        <f t="array" ref="AV787">TRIM(_xlfn.CHOOSECOLS(_xlfn.TEXTSPLIT(AB787,"|",,TRUE),1))</f>
        <v>USD</v>
      </c>
      <c r="AW787" s="92" t="str" cm="1">
        <f t="array" ref="AW787">TRIM(_xlfn.CHOOSECOLS(_xlfn.TEXTSPLIT(Y787,"|",,TRUE),1))</f>
        <v>NULL</v>
      </c>
      <c r="AX787" s="92" t="str" cm="1">
        <f t="array" ref="AX787">TRIM(_xlfn.CHOOSECOLS(_xlfn.TEXTSPLIT(Z787,"|",,TRUE),1))</f>
        <v>NULL</v>
      </c>
      <c r="AY787" s="99" cm="1">
        <f t="array" ref="AY787">IF(OR(TRIM(AA787)="NULL",ISBLANK(AA787),ISNUMBER(AA787)), AA787, IF(AND(ISNUMBER(FIND("|", AA787))=TRUE, ISNUMBER(FIND("-", AA787))=FALSE), AA787, IF(AND(ISNUMBER(FIND("|", AA787))=FALSE, ISNUMBER(FIND("-", AA787))=TRUE),_xlfn.CHOOSECOLS(_xlfn.TEXTSPLIT(AA787,"-", "|",,TRUE),1), _xlfn.CONCAT(_xlfn.CHOOSECOLS(_xlfn.TEXTSPLIT(SUBSTITUTE(AA787, "-", "|"), "|"),1),"|", _xlfn.CHOOSECOLS(_xlfn.TEXTSPLIT(SUBSTITUTE(AA787, "-", "|"), "|"), 3)))))</f>
        <v>150000000</v>
      </c>
      <c r="AZ787" s="99" cm="1">
        <f t="array" ref="AZ787">IF(OR(TRIM(AA787)="NULL",ISBLANK(AA787),ISNUMBER(AA787)), AA787, IF(AND(ISNUMBER(FIND("|", AA787))=TRUE, ISNUMBER(FIND("-", AA787))=FALSE), AA787, IF(AND(ISNUMBER(FIND("|", AA787))=FALSE, ISNUMBER(FIND("-", AA787))=TRUE),_xlfn.CHOOSECOLS(_xlfn.TEXTSPLIT(AA787,"-", "|",,TRUE),2), _xlfn.CONCAT(_xlfn.CHOOSECOLS(_xlfn.TEXTSPLIT(SUBSTITUTE(AA787, "-", "|"), "|"),2),"|", _xlfn.CHOOSECOLS(_xlfn.TEXTSPLIT(SUBSTITUTE(AA787, "-", "|"), "|"), 4)))))</f>
        <v>150000000</v>
      </c>
      <c r="BA787" s="92" t="str" cm="1">
        <f t="array" ref="BA787">TRIM(_xlfn.CHOOSECOLS(_xlfn.TEXTSPLIT(AY787,"|",,TRUE),1))</f>
        <v>150000000</v>
      </c>
      <c r="BB787" s="92" t="str" cm="1">
        <f t="array" ref="BB787">TRIM(_xlfn.CHOOSECOLS(_xlfn.TEXTSPLIT(AZ787,"|",,TRUE),1))</f>
        <v>150000000</v>
      </c>
      <c r="BC787" s="92" t="str" cm="1">
        <f t="array" ref="BC787">TRIM(_xlfn.CHOOSECOLS(_xlfn.TEXTSPLIT(AB787,"|",,TRUE),1))</f>
        <v>USD</v>
      </c>
      <c r="BD787" s="92" t="str" cm="1">
        <f t="array" ref="BD787">TRIM(_xlfn.CHOOSECOLS(_xlfn.TEXTSPLIT(AC787,"|",,TRUE),1))</f>
        <v>YES</v>
      </c>
      <c r="BE787" s="92" t="str" cm="1">
        <f t="array" ref="BE787">TRIM(_xlfn.CHOOSECOLS(_xlfn.TEXTSPLIT(AD787,"|",,TRUE),1))</f>
        <v>1964</v>
      </c>
      <c r="BF787" s="92" cm="1">
        <f t="array" ref="BF787">IF(OR(TRIM(AE787)="NULL",ISBLANK(AE787),ISNUMBER(AE787)),AE787,_xlfn.CHOOSECOLS(_xlfn.TEXTSPLIT(AE787,"-",,TRUE),1))</f>
        <v>5000</v>
      </c>
      <c r="BG787" s="92" cm="1">
        <f t="array" ref="BG787">IF(OR(TRIM(AE787)="NULL",ISBLANK(AE787),ISNUMBER(AE787)),AE787,_xlfn.CHOOSECOLS(_xlfn.TEXTSPLIT(AE787,"-",,TRUE),2))</f>
        <v>5000</v>
      </c>
      <c r="BH787" s="95">
        <f t="shared" si="72"/>
        <v>1964</v>
      </c>
      <c r="BI787" s="96">
        <f t="shared" si="73"/>
        <v>12</v>
      </c>
      <c r="BJ787" s="97">
        <f t="shared" si="74"/>
        <v>18</v>
      </c>
      <c r="BK787" s="96">
        <f t="shared" si="75"/>
        <v>1964</v>
      </c>
      <c r="BL787" s="96">
        <f t="shared" si="76"/>
        <v>12</v>
      </c>
      <c r="BM787" s="97">
        <f t="shared" si="77"/>
        <v>26</v>
      </c>
      <c r="BN787" s="93" t="b">
        <f>AND(TRIM(BH787)="NULL", TRIM(BK787)="NULL")</f>
        <v>0</v>
      </c>
      <c r="BO787" s="127" t="s">
        <v>2188</v>
      </c>
      <c r="BP787" s="127" t="s">
        <v>2188</v>
      </c>
    </row>
    <row r="788" spans="1:68">
      <c r="A788" s="7" t="s">
        <v>2189</v>
      </c>
      <c r="B788" s="1" t="s">
        <v>420</v>
      </c>
      <c r="C788" s="40" t="s">
        <v>2190</v>
      </c>
      <c r="D788" s="6" t="s">
        <v>2191</v>
      </c>
      <c r="E788" s="21" t="s">
        <v>2192</v>
      </c>
      <c r="F788" s="5" t="s">
        <v>63</v>
      </c>
      <c r="G788" s="25" t="s">
        <v>63</v>
      </c>
      <c r="H788" s="25" t="s">
        <v>63</v>
      </c>
      <c r="I788" s="25" t="s">
        <v>63</v>
      </c>
      <c r="J788" s="5">
        <v>31639</v>
      </c>
      <c r="K788" s="6">
        <v>1986</v>
      </c>
      <c r="L788" s="6">
        <v>8</v>
      </c>
      <c r="M788" s="6">
        <v>15</v>
      </c>
      <c r="N788" s="5">
        <v>31654</v>
      </c>
      <c r="O788" s="6">
        <v>1986</v>
      </c>
      <c r="P788" s="6">
        <v>8</v>
      </c>
      <c r="Q788" s="6">
        <v>30</v>
      </c>
      <c r="R788" s="6">
        <v>15</v>
      </c>
      <c r="S788" s="6" t="s">
        <v>63</v>
      </c>
      <c r="T788" s="6" t="s">
        <v>63</v>
      </c>
      <c r="U788" s="6" t="s">
        <v>166</v>
      </c>
      <c r="V788" s="6" t="s">
        <v>63</v>
      </c>
      <c r="W788" s="6" t="s">
        <v>63</v>
      </c>
      <c r="X788" s="6" t="s">
        <v>63</v>
      </c>
      <c r="Y788" s="6" t="s">
        <v>63</v>
      </c>
      <c r="Z788" s="6" t="s">
        <v>63</v>
      </c>
      <c r="AA788" s="6">
        <v>15000000</v>
      </c>
      <c r="AB788" s="6" t="s">
        <v>172</v>
      </c>
      <c r="AC788" s="6" t="s">
        <v>590</v>
      </c>
      <c r="AD788" s="6">
        <v>1986</v>
      </c>
      <c r="AE788" s="6">
        <v>502</v>
      </c>
      <c r="AH788" s="91" t="str" cm="1">
        <f t="array" ref="AH788">IF(OR(TRIM(S788)="NULL",ISBLANK(S788),ISNUMBER(S788)),S788,_xlfn.CHOOSECOLS(_xlfn.TEXTSPLIT(S788,"-",,TRUE),1))</f>
        <v>NULL</v>
      </c>
      <c r="AI788" s="91" t="str" cm="1">
        <f t="array" ref="AI788">IF(OR(TRIM(S788)="NULL",ISBLANK(S788),ISNUMBER(S788)),S788,_xlfn.CHOOSECOLS(_xlfn.TEXTSPLIT(S788,"-",,TRUE),2))</f>
        <v>NULL</v>
      </c>
      <c r="AJ788" s="91" cm="1">
        <f t="array" ref="AJ788">IF(OR(TRIM(R788)="NULL",ISBLANK(R788),ISNUMBER(R788)),R788,_xlfn.CHOOSECOLS(_xlfn.TEXTSPLIT(R788,"-",,TRUE),1))</f>
        <v>15</v>
      </c>
      <c r="AK788" s="91" cm="1">
        <f t="array" ref="AK788">IF(OR(TRIM(R788)="NULL",ISBLANK(R788),ISNUMBER(R788)),R788,_xlfn.CHOOSECOLS(_xlfn.TEXTSPLIT(R788,"-",,TRUE),2))</f>
        <v>15</v>
      </c>
      <c r="AL788" s="91" t="str" cm="1">
        <f t="array" ref="AL788">IF(OR(TRIM(T788)="NULL",ISBLANK(T788),ISNUMBER(T788)),T788,_xlfn.CHOOSECOLS(_xlfn.TEXTSPLIT(T788,"-",,TRUE),1))</f>
        <v>NULL</v>
      </c>
      <c r="AM788" s="91" t="str" cm="1">
        <f t="array" ref="AM788">IF(OR(TRIM(T788)="NULL",ISBLANK(T788),ISNUMBER(T788)),T788,_xlfn.CHOOSECOLS(_xlfn.TEXTSPLIT(T788,"-",,TRUE),2))</f>
        <v>NULL</v>
      </c>
      <c r="AN788" s="91" t="str" cm="1">
        <f t="array" ref="AN788">IF(OR(TRIM(U788)="NULL",ISBLANK(U788),ISNUMBER(U788)),U788,_xlfn.CHOOSECOLS(_xlfn.TEXTSPLIT(Y788,"-",,TRUE),1))</f>
        <v xml:space="preserve">NULL </v>
      </c>
      <c r="AO788" s="91" t="str" cm="1">
        <f t="array" ref="AO788">IF(OR(TRIM(U788)="NULL",ISBLANK(U788),ISNUMBER(U788)),U788,_xlfn.CHOOSECOLS(_xlfn.TEXTSPLIT(Y788,"-",,TRUE),2))</f>
        <v xml:space="preserve">NULL </v>
      </c>
      <c r="AP788" s="91" t="str" cm="1">
        <f t="array" ref="AP788">IF(OR(TRIM(V788)="NULL",ISBLANK(V788),ISNUMBER(V788)),V788,_xlfn.CHOOSECOLS(_xlfn.TEXTSPLIT(Y788,"-",,TRUE),1))</f>
        <v>NULL</v>
      </c>
      <c r="AQ788" s="91" t="str" cm="1">
        <f t="array" ref="AQ788">IF(OR(TRIM(V788)="NULL",ISBLANK(V788),ISNUMBER(V788)),V788,_xlfn.CHOOSECOLS(_xlfn.TEXTSPLIT(Y788,"-",,TRUE),2))</f>
        <v>NULL</v>
      </c>
      <c r="AR788" s="99" t="str" cm="1">
        <f t="array" ref="AR788">IF(OR(TRIM(W788)="NULL",ISBLANK(W788),ISNUMBER(W788)), W788, IF(AND(ISNUMBER(FIND("|", W788))=TRUE, ISNUMBER(FIND("-", W788))=FALSE), W788, IF(AND(ISNUMBER(FIND("|", W788))=FALSE, ISNUMBER(FIND("-", W788))=TRUE),_xlfn.CHOOSECOLS(_xlfn.TEXTSPLIT(W788,"-", "|",,TRUE),1), _xlfn.CONCAT(_xlfn.CHOOSECOLS(_xlfn.TEXTSPLIT(SUBSTITUTE(W788, "-", "|"), "|"),1),"|", _xlfn.CHOOSECOLS(_xlfn.TEXTSPLIT(SUBSTITUTE(W788, "-", "|"), "|"), 3)))))</f>
        <v>NULL</v>
      </c>
      <c r="AS788" s="99" t="str" cm="1">
        <f t="array" ref="AS788">IF(OR(TRIM(W788)="NULL",ISBLANK(W788),ISNUMBER(W788)), W788, IF(AND(ISNUMBER(FIND("|", W788))=TRUE, ISNUMBER(FIND("-", W788))=FALSE), W788, IF(AND(ISNUMBER(FIND("|", W788))=FALSE, ISNUMBER(FIND("-", W788))=TRUE),_xlfn.CHOOSECOLS(_xlfn.TEXTSPLIT(W788,"-", "|",,TRUE),2), _xlfn.CONCAT(_xlfn.CHOOSECOLS(_xlfn.TEXTSPLIT(SUBSTITUTE(W788, "-", "|"), "|"),2),"|", _xlfn.CHOOSECOLS(_xlfn.TEXTSPLIT(SUBSTITUTE(W788, "-", "|"), "|"), 4)))))</f>
        <v>NULL</v>
      </c>
      <c r="AT788" s="92" t="str" cm="1">
        <f t="array" ref="AT788">TRIM(_xlfn.CHOOSECOLS(_xlfn.TEXTSPLIT(AR788,"|",,TRUE),1))</f>
        <v>NULL</v>
      </c>
      <c r="AU788" s="92" t="str" cm="1">
        <f t="array" ref="AU788">TRIM(_xlfn.CHOOSECOLS(_xlfn.TEXTSPLIT(AS788,"|",,TRUE),1))</f>
        <v>NULL</v>
      </c>
      <c r="AV788" s="92" t="str" cm="1">
        <f t="array" ref="AV788">TRIM(_xlfn.CHOOSECOLS(_xlfn.TEXTSPLIT(AB788,"|",,TRUE),1))</f>
        <v>USD</v>
      </c>
      <c r="AW788" s="92" t="str" cm="1">
        <f t="array" ref="AW788">TRIM(_xlfn.CHOOSECOLS(_xlfn.TEXTSPLIT(Y788,"|",,TRUE),1))</f>
        <v>NULL</v>
      </c>
      <c r="AX788" s="92" t="str" cm="1">
        <f t="array" ref="AX788">TRIM(_xlfn.CHOOSECOLS(_xlfn.TEXTSPLIT(Z788,"|",,TRUE),1))</f>
        <v>NULL</v>
      </c>
      <c r="AY788" s="99" cm="1">
        <f t="array" ref="AY788">IF(OR(TRIM(AA788)="NULL",ISBLANK(AA788),ISNUMBER(AA788)), AA788, IF(AND(ISNUMBER(FIND("|", AA788))=TRUE, ISNUMBER(FIND("-", AA788))=FALSE), AA788, IF(AND(ISNUMBER(FIND("|", AA788))=FALSE, ISNUMBER(FIND("-", AA788))=TRUE),_xlfn.CHOOSECOLS(_xlfn.TEXTSPLIT(AA788,"-", "|",,TRUE),1), _xlfn.CONCAT(_xlfn.CHOOSECOLS(_xlfn.TEXTSPLIT(SUBSTITUTE(AA788, "-", "|"), "|"),1),"|", _xlfn.CHOOSECOLS(_xlfn.TEXTSPLIT(SUBSTITUTE(AA788, "-", "|"), "|"), 3)))))</f>
        <v>15000000</v>
      </c>
      <c r="AZ788" s="99" cm="1">
        <f t="array" ref="AZ788">IF(OR(TRIM(AA788)="NULL",ISBLANK(AA788),ISNUMBER(AA788)), AA788, IF(AND(ISNUMBER(FIND("|", AA788))=TRUE, ISNUMBER(FIND("-", AA788))=FALSE), AA788, IF(AND(ISNUMBER(FIND("|", AA788))=FALSE, ISNUMBER(FIND("-", AA788))=TRUE),_xlfn.CHOOSECOLS(_xlfn.TEXTSPLIT(AA788,"-", "|",,TRUE),2), _xlfn.CONCAT(_xlfn.CHOOSECOLS(_xlfn.TEXTSPLIT(SUBSTITUTE(AA788, "-", "|"), "|"),2),"|", _xlfn.CHOOSECOLS(_xlfn.TEXTSPLIT(SUBSTITUTE(AA788, "-", "|"), "|"), 4)))))</f>
        <v>15000000</v>
      </c>
      <c r="BA788" s="92" t="str" cm="1">
        <f t="array" ref="BA788">TRIM(_xlfn.CHOOSECOLS(_xlfn.TEXTSPLIT(AY788,"|",,TRUE),1))</f>
        <v>15000000</v>
      </c>
      <c r="BB788" s="92" t="str" cm="1">
        <f t="array" ref="BB788">TRIM(_xlfn.CHOOSECOLS(_xlfn.TEXTSPLIT(AZ788,"|",,TRUE),1))</f>
        <v>15000000</v>
      </c>
      <c r="BC788" s="92" t="str" cm="1">
        <f t="array" ref="BC788">TRIM(_xlfn.CHOOSECOLS(_xlfn.TEXTSPLIT(AB788,"|",,TRUE),1))</f>
        <v>USD</v>
      </c>
      <c r="BD788" s="92" t="str" cm="1">
        <f t="array" ref="BD788">TRIM(_xlfn.CHOOSECOLS(_xlfn.TEXTSPLIT(AC788,"|",,TRUE),1))</f>
        <v>YES</v>
      </c>
      <c r="BE788" s="92" t="str" cm="1">
        <f t="array" ref="BE788">TRIM(_xlfn.CHOOSECOLS(_xlfn.TEXTSPLIT(AD788,"|",,TRUE),1))</f>
        <v>1986</v>
      </c>
      <c r="BF788" s="92" cm="1">
        <f t="array" ref="BF788">IF(OR(TRIM(AE788)="NULL",ISBLANK(AE788),ISNUMBER(AE788)),AE788,_xlfn.CHOOSECOLS(_xlfn.TEXTSPLIT(AE788,"-",,TRUE),1))</f>
        <v>502</v>
      </c>
      <c r="BG788" s="92" cm="1">
        <f t="array" ref="BG788">IF(OR(TRIM(AE788)="NULL",ISBLANK(AE788),ISNUMBER(AE788)),AE788,_xlfn.CHOOSECOLS(_xlfn.TEXTSPLIT(AE788,"-",,TRUE),2))</f>
        <v>502</v>
      </c>
      <c r="BH788" s="95">
        <f t="shared" si="72"/>
        <v>1986</v>
      </c>
      <c r="BI788" s="96">
        <f t="shared" si="73"/>
        <v>8</v>
      </c>
      <c r="BJ788" s="97">
        <f t="shared" si="74"/>
        <v>15</v>
      </c>
      <c r="BK788" s="96">
        <f t="shared" si="75"/>
        <v>1986</v>
      </c>
      <c r="BL788" s="96">
        <f t="shared" si="76"/>
        <v>8</v>
      </c>
      <c r="BM788" s="97">
        <f t="shared" si="77"/>
        <v>30</v>
      </c>
      <c r="BN788" s="93" t="b">
        <f>AND(TRIM(BH788)="NULL", TRIM(BK788)="NULL")</f>
        <v>0</v>
      </c>
      <c r="BO788" s="127" t="s">
        <v>435</v>
      </c>
      <c r="BP788" s="127" t="s">
        <v>435</v>
      </c>
    </row>
    <row r="789" spans="1:68">
      <c r="A789" s="7" t="s">
        <v>2193</v>
      </c>
      <c r="B789" s="1" t="s">
        <v>59</v>
      </c>
      <c r="C789" s="40" t="s">
        <v>2194</v>
      </c>
      <c r="D789" s="6" t="s">
        <v>2195</v>
      </c>
      <c r="E789" s="21" t="s">
        <v>2196</v>
      </c>
      <c r="F789" s="5" t="s">
        <v>63</v>
      </c>
      <c r="G789" s="25" t="s">
        <v>63</v>
      </c>
      <c r="H789" s="25" t="s">
        <v>63</v>
      </c>
      <c r="I789" s="25" t="s">
        <v>63</v>
      </c>
      <c r="J789" s="5">
        <v>42742</v>
      </c>
      <c r="K789" s="6">
        <v>2017</v>
      </c>
      <c r="L789" s="6">
        <v>1</v>
      </c>
      <c r="M789" s="6">
        <v>7</v>
      </c>
      <c r="N789" s="5">
        <v>42788</v>
      </c>
      <c r="O789" s="6">
        <v>2017</v>
      </c>
      <c r="P789" s="6">
        <v>2</v>
      </c>
      <c r="Q789" s="6">
        <v>22</v>
      </c>
      <c r="R789" s="6">
        <v>5</v>
      </c>
      <c r="S789" s="6">
        <v>3</v>
      </c>
      <c r="T789" s="6" t="s">
        <v>63</v>
      </c>
      <c r="U789" s="6" t="s">
        <v>166</v>
      </c>
      <c r="V789" s="6" t="s">
        <v>63</v>
      </c>
      <c r="W789" s="6" t="s">
        <v>63</v>
      </c>
      <c r="X789" s="6" t="s">
        <v>63</v>
      </c>
      <c r="Y789" s="6" t="s">
        <v>63</v>
      </c>
      <c r="Z789" s="6" t="s">
        <v>63</v>
      </c>
      <c r="AA789" s="6">
        <v>1550000000</v>
      </c>
      <c r="AB789" s="6" t="s">
        <v>172</v>
      </c>
      <c r="AC789" s="6" t="s">
        <v>608</v>
      </c>
      <c r="AD789" s="6" t="s">
        <v>63</v>
      </c>
      <c r="AE789" s="6">
        <v>500</v>
      </c>
      <c r="AH789" s="91" cm="1">
        <f t="array" ref="AH789">IF(OR(TRIM(S789)="NULL",ISBLANK(S789),ISNUMBER(S789)),S789,_xlfn.CHOOSECOLS(_xlfn.TEXTSPLIT(S789,"-",,TRUE),1))</f>
        <v>3</v>
      </c>
      <c r="AI789" s="91" cm="1">
        <f t="array" ref="AI789">IF(OR(TRIM(S789)="NULL",ISBLANK(S789),ISNUMBER(S789)),S789,_xlfn.CHOOSECOLS(_xlfn.TEXTSPLIT(S789,"-",,TRUE),2))</f>
        <v>3</v>
      </c>
      <c r="AJ789" s="91" cm="1">
        <f t="array" ref="AJ789">IF(OR(TRIM(R789)="NULL",ISBLANK(R789),ISNUMBER(R789)),R789,_xlfn.CHOOSECOLS(_xlfn.TEXTSPLIT(R789,"-",,TRUE),1))</f>
        <v>5</v>
      </c>
      <c r="AK789" s="91" cm="1">
        <f t="array" ref="AK789">IF(OR(TRIM(R789)="NULL",ISBLANK(R789),ISNUMBER(R789)),R789,_xlfn.CHOOSECOLS(_xlfn.TEXTSPLIT(R789,"-",,TRUE),2))</f>
        <v>5</v>
      </c>
      <c r="AL789" s="91" t="str" cm="1">
        <f t="array" ref="AL789">IF(OR(TRIM(T789)="NULL",ISBLANK(T789),ISNUMBER(T789)),T789,_xlfn.CHOOSECOLS(_xlfn.TEXTSPLIT(T789,"-",,TRUE),1))</f>
        <v>NULL</v>
      </c>
      <c r="AM789" s="91" t="str" cm="1">
        <f t="array" ref="AM789">IF(OR(TRIM(T789)="NULL",ISBLANK(T789),ISNUMBER(T789)),T789,_xlfn.CHOOSECOLS(_xlfn.TEXTSPLIT(T789,"-",,TRUE),2))</f>
        <v>NULL</v>
      </c>
      <c r="AN789" s="91" t="str" cm="1">
        <f t="array" ref="AN789">IF(OR(TRIM(U789)="NULL",ISBLANK(U789),ISNUMBER(U789)),U789,_xlfn.CHOOSECOLS(_xlfn.TEXTSPLIT(Y789,"-",,TRUE),1))</f>
        <v xml:space="preserve">NULL </v>
      </c>
      <c r="AO789" s="91" t="str" cm="1">
        <f t="array" ref="AO789">IF(OR(TRIM(U789)="NULL",ISBLANK(U789),ISNUMBER(U789)),U789,_xlfn.CHOOSECOLS(_xlfn.TEXTSPLIT(Y789,"-",,TRUE),2))</f>
        <v xml:space="preserve">NULL </v>
      </c>
      <c r="AP789" s="91" t="str" cm="1">
        <f t="array" ref="AP789">IF(OR(TRIM(V789)="NULL",ISBLANK(V789),ISNUMBER(V789)),V789,_xlfn.CHOOSECOLS(_xlfn.TEXTSPLIT(Y789,"-",,TRUE),1))</f>
        <v>NULL</v>
      </c>
      <c r="AQ789" s="91" t="str" cm="1">
        <f t="array" ref="AQ789">IF(OR(TRIM(V789)="NULL",ISBLANK(V789),ISNUMBER(V789)),V789,_xlfn.CHOOSECOLS(_xlfn.TEXTSPLIT(Y789,"-",,TRUE),2))</f>
        <v>NULL</v>
      </c>
      <c r="AR789" s="99" t="str" cm="1">
        <f t="array" ref="AR789">IF(OR(TRIM(W789)="NULL",ISBLANK(W789),ISNUMBER(W789)), W789, IF(AND(ISNUMBER(FIND("|", W789))=TRUE, ISNUMBER(FIND("-", W789))=FALSE), W789, IF(AND(ISNUMBER(FIND("|", W789))=FALSE, ISNUMBER(FIND("-", W789))=TRUE),_xlfn.CHOOSECOLS(_xlfn.TEXTSPLIT(W789,"-", "|",,TRUE),1), _xlfn.CONCAT(_xlfn.CHOOSECOLS(_xlfn.TEXTSPLIT(SUBSTITUTE(W789, "-", "|"), "|"),1),"|", _xlfn.CHOOSECOLS(_xlfn.TEXTSPLIT(SUBSTITUTE(W789, "-", "|"), "|"), 3)))))</f>
        <v>NULL</v>
      </c>
      <c r="AS789" s="99" t="str" cm="1">
        <f t="array" ref="AS789">IF(OR(TRIM(W789)="NULL",ISBLANK(W789),ISNUMBER(W789)), W789, IF(AND(ISNUMBER(FIND("|", W789))=TRUE, ISNUMBER(FIND("-", W789))=FALSE), W789, IF(AND(ISNUMBER(FIND("|", W789))=FALSE, ISNUMBER(FIND("-", W789))=TRUE),_xlfn.CHOOSECOLS(_xlfn.TEXTSPLIT(W789,"-", "|",,TRUE),2), _xlfn.CONCAT(_xlfn.CHOOSECOLS(_xlfn.TEXTSPLIT(SUBSTITUTE(W789, "-", "|"), "|"),2),"|", _xlfn.CHOOSECOLS(_xlfn.TEXTSPLIT(SUBSTITUTE(W789, "-", "|"), "|"), 4)))))</f>
        <v>NULL</v>
      </c>
      <c r="AT789" s="92" t="str" cm="1">
        <f t="array" ref="AT789">TRIM(_xlfn.CHOOSECOLS(_xlfn.TEXTSPLIT(AR789,"|",,TRUE),1))</f>
        <v>NULL</v>
      </c>
      <c r="AU789" s="92" t="str" cm="1">
        <f t="array" ref="AU789">TRIM(_xlfn.CHOOSECOLS(_xlfn.TEXTSPLIT(AS789,"|",,TRUE),1))</f>
        <v>NULL</v>
      </c>
      <c r="AV789" s="92" t="str" cm="1">
        <f t="array" ref="AV789">TRIM(_xlfn.CHOOSECOLS(_xlfn.TEXTSPLIT(AB789,"|",,TRUE),1))</f>
        <v>USD</v>
      </c>
      <c r="AW789" s="92" t="str" cm="1">
        <f t="array" ref="AW789">TRIM(_xlfn.CHOOSECOLS(_xlfn.TEXTSPLIT(Y789,"|",,TRUE),1))</f>
        <v>NULL</v>
      </c>
      <c r="AX789" s="92" t="str" cm="1">
        <f t="array" ref="AX789">TRIM(_xlfn.CHOOSECOLS(_xlfn.TEXTSPLIT(Z789,"|",,TRUE),1))</f>
        <v>NULL</v>
      </c>
      <c r="AY789" s="99" cm="1">
        <f t="array" ref="AY789">IF(OR(TRIM(AA789)="NULL",ISBLANK(AA789),ISNUMBER(AA789)), AA789, IF(AND(ISNUMBER(FIND("|", AA789))=TRUE, ISNUMBER(FIND("-", AA789))=FALSE), AA789, IF(AND(ISNUMBER(FIND("|", AA789))=FALSE, ISNUMBER(FIND("-", AA789))=TRUE),_xlfn.CHOOSECOLS(_xlfn.TEXTSPLIT(AA789,"-", "|",,TRUE),1), _xlfn.CONCAT(_xlfn.CHOOSECOLS(_xlfn.TEXTSPLIT(SUBSTITUTE(AA789, "-", "|"), "|"),1),"|", _xlfn.CHOOSECOLS(_xlfn.TEXTSPLIT(SUBSTITUTE(AA789, "-", "|"), "|"), 3)))))</f>
        <v>1550000000</v>
      </c>
      <c r="AZ789" s="99" cm="1">
        <f t="array" ref="AZ789">IF(OR(TRIM(AA789)="NULL",ISBLANK(AA789),ISNUMBER(AA789)), AA789, IF(AND(ISNUMBER(FIND("|", AA789))=TRUE, ISNUMBER(FIND("-", AA789))=FALSE), AA789, IF(AND(ISNUMBER(FIND("|", AA789))=FALSE, ISNUMBER(FIND("-", AA789))=TRUE),_xlfn.CHOOSECOLS(_xlfn.TEXTSPLIT(AA789,"-", "|",,TRUE),2), _xlfn.CONCAT(_xlfn.CHOOSECOLS(_xlfn.TEXTSPLIT(SUBSTITUTE(AA789, "-", "|"), "|"),2),"|", _xlfn.CHOOSECOLS(_xlfn.TEXTSPLIT(SUBSTITUTE(AA789, "-", "|"), "|"), 4)))))</f>
        <v>1550000000</v>
      </c>
      <c r="BA789" s="92" t="str" cm="1">
        <f t="array" ref="BA789">TRIM(_xlfn.CHOOSECOLS(_xlfn.TEXTSPLIT(AY789,"|",,TRUE),1))</f>
        <v>1550000000</v>
      </c>
      <c r="BB789" s="92" t="str" cm="1">
        <f t="array" ref="BB789">TRIM(_xlfn.CHOOSECOLS(_xlfn.TEXTSPLIT(AZ789,"|",,TRUE),1))</f>
        <v>1550000000</v>
      </c>
      <c r="BC789" s="92" t="str" cm="1">
        <f t="array" ref="BC789">TRIM(_xlfn.CHOOSECOLS(_xlfn.TEXTSPLIT(AB789,"|",,TRUE),1))</f>
        <v>USD</v>
      </c>
      <c r="BD789" s="92" t="str" cm="1">
        <f t="array" ref="BD789">TRIM(_xlfn.CHOOSECOLS(_xlfn.TEXTSPLIT(AC789,"|",,TRUE),1))</f>
        <v>NO</v>
      </c>
      <c r="BE789" s="92" t="str" cm="1">
        <f t="array" ref="BE789">TRIM(_xlfn.CHOOSECOLS(_xlfn.TEXTSPLIT(AD789,"|",,TRUE),1))</f>
        <v>NULL</v>
      </c>
      <c r="BF789" s="92" cm="1">
        <f t="array" ref="BF789">IF(OR(TRIM(AE789)="NULL",ISBLANK(AE789),ISNUMBER(AE789)),AE789,_xlfn.CHOOSECOLS(_xlfn.TEXTSPLIT(AE789,"-",,TRUE),1))</f>
        <v>500</v>
      </c>
      <c r="BG789" s="92" cm="1">
        <f t="array" ref="BG789">IF(OR(TRIM(AE789)="NULL",ISBLANK(AE789),ISNUMBER(AE789)),AE789,_xlfn.CHOOSECOLS(_xlfn.TEXTSPLIT(AE789,"-",,TRUE),2))</f>
        <v>500</v>
      </c>
      <c r="BH789" s="95">
        <f t="shared" si="72"/>
        <v>2017</v>
      </c>
      <c r="BI789" s="96">
        <f t="shared" si="73"/>
        <v>1</v>
      </c>
      <c r="BJ789" s="97">
        <f t="shared" si="74"/>
        <v>7</v>
      </c>
      <c r="BK789" s="96">
        <f t="shared" si="75"/>
        <v>2017</v>
      </c>
      <c r="BL789" s="96">
        <f t="shared" si="76"/>
        <v>2</v>
      </c>
      <c r="BM789" s="97">
        <f t="shared" si="77"/>
        <v>22</v>
      </c>
      <c r="BN789" s="93" t="b">
        <f>AND(TRIM(BH789)="NULL", TRIM(BK789)="NULL")</f>
        <v>0</v>
      </c>
      <c r="BO789" s="127" t="s">
        <v>435</v>
      </c>
      <c r="BP789" s="127" t="s">
        <v>435</v>
      </c>
    </row>
    <row r="790" spans="1:68">
      <c r="A790" s="7" t="s">
        <v>2197</v>
      </c>
      <c r="B790" s="1" t="s">
        <v>420</v>
      </c>
      <c r="C790" s="40" t="s">
        <v>2198</v>
      </c>
      <c r="D790" s="6" t="s">
        <v>2199</v>
      </c>
      <c r="E790" s="21" t="s">
        <v>464</v>
      </c>
      <c r="F790" s="5" t="s">
        <v>63</v>
      </c>
      <c r="G790" s="25" t="s">
        <v>63</v>
      </c>
      <c r="H790" s="25" t="s">
        <v>63</v>
      </c>
      <c r="I790" s="25" t="s">
        <v>63</v>
      </c>
      <c r="J790" s="5">
        <v>38040</v>
      </c>
      <c r="K790" s="6">
        <v>2004</v>
      </c>
      <c r="L790" s="6">
        <v>2</v>
      </c>
      <c r="M790" s="6">
        <v>23</v>
      </c>
      <c r="N790" s="5">
        <v>38049</v>
      </c>
      <c r="O790" s="6">
        <v>2004</v>
      </c>
      <c r="P790" s="6">
        <v>3</v>
      </c>
      <c r="Q790" s="6">
        <v>3</v>
      </c>
      <c r="R790" s="6">
        <v>0</v>
      </c>
      <c r="S790" s="6" t="s">
        <v>63</v>
      </c>
      <c r="T790" s="6" t="s">
        <v>63</v>
      </c>
      <c r="U790" s="6" t="s">
        <v>166</v>
      </c>
      <c r="V790" s="6" t="s">
        <v>63</v>
      </c>
      <c r="W790" s="6" t="s">
        <v>63</v>
      </c>
      <c r="X790" s="6" t="s">
        <v>63</v>
      </c>
      <c r="Y790" s="6" t="s">
        <v>63</v>
      </c>
      <c r="Z790" s="6" t="s">
        <v>63</v>
      </c>
      <c r="AA790" s="6" t="s">
        <v>63</v>
      </c>
      <c r="AB790" s="6" t="s">
        <v>63</v>
      </c>
      <c r="AC790" s="6" t="s">
        <v>63</v>
      </c>
      <c r="AD790" s="6" t="s">
        <v>63</v>
      </c>
      <c r="AE790" s="6" t="s">
        <v>63</v>
      </c>
      <c r="AH790" s="91" t="str" cm="1">
        <f t="array" ref="AH790">IF(OR(TRIM(S790)="NULL",ISBLANK(S790),ISNUMBER(S790)),S790,_xlfn.CHOOSECOLS(_xlfn.TEXTSPLIT(S790,"-",,TRUE),1))</f>
        <v>NULL</v>
      </c>
      <c r="AI790" s="91" t="str" cm="1">
        <f t="array" ref="AI790">IF(OR(TRIM(S790)="NULL",ISBLANK(S790),ISNUMBER(S790)),S790,_xlfn.CHOOSECOLS(_xlfn.TEXTSPLIT(S790,"-",,TRUE),2))</f>
        <v>NULL</v>
      </c>
      <c r="AJ790" s="91" cm="1">
        <f t="array" ref="AJ790">IF(OR(TRIM(R790)="NULL",ISBLANK(R790),ISNUMBER(R790)),R790,_xlfn.CHOOSECOLS(_xlfn.TEXTSPLIT(R790,"-",,TRUE),1))</f>
        <v>0</v>
      </c>
      <c r="AK790" s="91" cm="1">
        <f t="array" ref="AK790">IF(OR(TRIM(R790)="NULL",ISBLANK(R790),ISNUMBER(R790)),R790,_xlfn.CHOOSECOLS(_xlfn.TEXTSPLIT(R790,"-",,TRUE),2))</f>
        <v>0</v>
      </c>
      <c r="AL790" s="91" t="str" cm="1">
        <f t="array" ref="AL790">IF(OR(TRIM(T790)="NULL",ISBLANK(T790),ISNUMBER(T790)),T790,_xlfn.CHOOSECOLS(_xlfn.TEXTSPLIT(T790,"-",,TRUE),1))</f>
        <v>NULL</v>
      </c>
      <c r="AM790" s="91" t="str" cm="1">
        <f t="array" ref="AM790">IF(OR(TRIM(T790)="NULL",ISBLANK(T790),ISNUMBER(T790)),T790,_xlfn.CHOOSECOLS(_xlfn.TEXTSPLIT(T790,"-",,TRUE),2))</f>
        <v>NULL</v>
      </c>
      <c r="AN790" s="91" t="str" cm="1">
        <f t="array" ref="AN790">IF(OR(TRIM(U790)="NULL",ISBLANK(U790),ISNUMBER(U790)),U790,_xlfn.CHOOSECOLS(_xlfn.TEXTSPLIT(Y790,"-",,TRUE),1))</f>
        <v xml:space="preserve">NULL </v>
      </c>
      <c r="AO790" s="91" t="str" cm="1">
        <f t="array" ref="AO790">IF(OR(TRIM(U790)="NULL",ISBLANK(U790),ISNUMBER(U790)),U790,_xlfn.CHOOSECOLS(_xlfn.TEXTSPLIT(Y790,"-",,TRUE),2))</f>
        <v xml:space="preserve">NULL </v>
      </c>
      <c r="AP790" s="91" t="str" cm="1">
        <f t="array" ref="AP790">IF(OR(TRIM(V790)="NULL",ISBLANK(V790),ISNUMBER(V790)),V790,_xlfn.CHOOSECOLS(_xlfn.TEXTSPLIT(Y790,"-",,TRUE),1))</f>
        <v>NULL</v>
      </c>
      <c r="AQ790" s="91" t="str" cm="1">
        <f t="array" ref="AQ790">IF(OR(TRIM(V790)="NULL",ISBLANK(V790),ISNUMBER(V790)),V790,_xlfn.CHOOSECOLS(_xlfn.TEXTSPLIT(Y790,"-",,TRUE),2))</f>
        <v>NULL</v>
      </c>
      <c r="AR790" s="99" t="str" cm="1">
        <f t="array" ref="AR790">IF(OR(TRIM(W790)="NULL",ISBLANK(W790),ISNUMBER(W790)), W790, IF(AND(ISNUMBER(FIND("|", W790))=TRUE, ISNUMBER(FIND("-", W790))=FALSE), W790, IF(AND(ISNUMBER(FIND("|", W790))=FALSE, ISNUMBER(FIND("-", W790))=TRUE),_xlfn.CHOOSECOLS(_xlfn.TEXTSPLIT(W790,"-", "|",,TRUE),1), _xlfn.CONCAT(_xlfn.CHOOSECOLS(_xlfn.TEXTSPLIT(SUBSTITUTE(W790, "-", "|"), "|"),1),"|", _xlfn.CHOOSECOLS(_xlfn.TEXTSPLIT(SUBSTITUTE(W790, "-", "|"), "|"), 3)))))</f>
        <v>NULL</v>
      </c>
      <c r="AS790" s="99" t="str" cm="1">
        <f t="array" ref="AS790">IF(OR(TRIM(W790)="NULL",ISBLANK(W790),ISNUMBER(W790)), W790, IF(AND(ISNUMBER(FIND("|", W790))=TRUE, ISNUMBER(FIND("-", W790))=FALSE), W790, IF(AND(ISNUMBER(FIND("|", W790))=FALSE, ISNUMBER(FIND("-", W790))=TRUE),_xlfn.CHOOSECOLS(_xlfn.TEXTSPLIT(W790,"-", "|",,TRUE),2), _xlfn.CONCAT(_xlfn.CHOOSECOLS(_xlfn.TEXTSPLIT(SUBSTITUTE(W790, "-", "|"), "|"),2),"|", _xlfn.CHOOSECOLS(_xlfn.TEXTSPLIT(SUBSTITUTE(W790, "-", "|"), "|"), 4)))))</f>
        <v>NULL</v>
      </c>
      <c r="AT790" s="92" t="str" cm="1">
        <f t="array" ref="AT790">TRIM(_xlfn.CHOOSECOLS(_xlfn.TEXTSPLIT(AR790,"|",,TRUE),1))</f>
        <v>NULL</v>
      </c>
      <c r="AU790" s="92" t="str" cm="1">
        <f t="array" ref="AU790">TRIM(_xlfn.CHOOSECOLS(_xlfn.TEXTSPLIT(AS790,"|",,TRUE),1))</f>
        <v>NULL</v>
      </c>
      <c r="AV790" s="92" t="str" cm="1">
        <f t="array" ref="AV790">TRIM(_xlfn.CHOOSECOLS(_xlfn.TEXTSPLIT(AB790,"|",,TRUE),1))</f>
        <v>NULL</v>
      </c>
      <c r="AW790" s="92" t="str" cm="1">
        <f t="array" ref="AW790">TRIM(_xlfn.CHOOSECOLS(_xlfn.TEXTSPLIT(Y790,"|",,TRUE),1))</f>
        <v>NULL</v>
      </c>
      <c r="AX790" s="92" t="str" cm="1">
        <f t="array" ref="AX790">TRIM(_xlfn.CHOOSECOLS(_xlfn.TEXTSPLIT(Z790,"|",,TRUE),1))</f>
        <v>NULL</v>
      </c>
      <c r="AY790" s="99" t="str" cm="1">
        <f t="array" ref="AY790">IF(OR(TRIM(AA790)="NULL",ISBLANK(AA790),ISNUMBER(AA790)), AA790, IF(AND(ISNUMBER(FIND("|", AA790))=TRUE, ISNUMBER(FIND("-", AA790))=FALSE), AA790, IF(AND(ISNUMBER(FIND("|", AA790))=FALSE, ISNUMBER(FIND("-", AA790))=TRUE),_xlfn.CHOOSECOLS(_xlfn.TEXTSPLIT(AA790,"-", "|",,TRUE),1), _xlfn.CONCAT(_xlfn.CHOOSECOLS(_xlfn.TEXTSPLIT(SUBSTITUTE(AA790, "-", "|"), "|"),1),"|", _xlfn.CHOOSECOLS(_xlfn.TEXTSPLIT(SUBSTITUTE(AA790, "-", "|"), "|"), 3)))))</f>
        <v>NULL</v>
      </c>
      <c r="AZ790" s="99" t="str" cm="1">
        <f t="array" ref="AZ790">IF(OR(TRIM(AA790)="NULL",ISBLANK(AA790),ISNUMBER(AA790)), AA790, IF(AND(ISNUMBER(FIND("|", AA790))=TRUE, ISNUMBER(FIND("-", AA790))=FALSE), AA790, IF(AND(ISNUMBER(FIND("|", AA790))=FALSE, ISNUMBER(FIND("-", AA790))=TRUE),_xlfn.CHOOSECOLS(_xlfn.TEXTSPLIT(AA790,"-", "|",,TRUE),2), _xlfn.CONCAT(_xlfn.CHOOSECOLS(_xlfn.TEXTSPLIT(SUBSTITUTE(AA790, "-", "|"), "|"),2),"|", _xlfn.CHOOSECOLS(_xlfn.TEXTSPLIT(SUBSTITUTE(AA790, "-", "|"), "|"), 4)))))</f>
        <v>NULL</v>
      </c>
      <c r="BA790" s="92" t="str" cm="1">
        <f t="array" ref="BA790">TRIM(_xlfn.CHOOSECOLS(_xlfn.TEXTSPLIT(AY790,"|",,TRUE),1))</f>
        <v>NULL</v>
      </c>
      <c r="BB790" s="92" t="str" cm="1">
        <f t="array" ref="BB790">TRIM(_xlfn.CHOOSECOLS(_xlfn.TEXTSPLIT(AZ790,"|",,TRUE),1))</f>
        <v>NULL</v>
      </c>
      <c r="BC790" s="92" t="str" cm="1">
        <f t="array" ref="BC790">TRIM(_xlfn.CHOOSECOLS(_xlfn.TEXTSPLIT(AB790,"|",,TRUE),1))</f>
        <v>NULL</v>
      </c>
      <c r="BD790" s="92" t="str" cm="1">
        <f t="array" ref="BD790">TRIM(_xlfn.CHOOSECOLS(_xlfn.TEXTSPLIT(AC790,"|",,TRUE),1))</f>
        <v>NULL</v>
      </c>
      <c r="BE790" s="92" t="str" cm="1">
        <f t="array" ref="BE790">TRIM(_xlfn.CHOOSECOLS(_xlfn.TEXTSPLIT(AD790,"|",,TRUE),1))</f>
        <v>NULL</v>
      </c>
      <c r="BF790" s="92" t="str" cm="1">
        <f t="array" ref="BF790">IF(OR(TRIM(AE790)="NULL",ISBLANK(AE790),ISNUMBER(AE790)),AE790,_xlfn.CHOOSECOLS(_xlfn.TEXTSPLIT(AE790,"-",,TRUE),1))</f>
        <v>NULL</v>
      </c>
      <c r="BG790" s="92" t="str" cm="1">
        <f t="array" ref="BG790">IF(OR(TRIM(AE790)="NULL",ISBLANK(AE790),ISNUMBER(AE790)),AE790,_xlfn.CHOOSECOLS(_xlfn.TEXTSPLIT(AE790,"-",,TRUE),2))</f>
        <v>NULL</v>
      </c>
      <c r="BH790" s="95">
        <f t="shared" si="72"/>
        <v>2004</v>
      </c>
      <c r="BI790" s="96">
        <f t="shared" si="73"/>
        <v>2</v>
      </c>
      <c r="BJ790" s="97">
        <f t="shared" si="74"/>
        <v>23</v>
      </c>
      <c r="BK790" s="96">
        <f t="shared" si="75"/>
        <v>2004</v>
      </c>
      <c r="BL790" s="96">
        <f t="shared" si="76"/>
        <v>3</v>
      </c>
      <c r="BM790" s="97">
        <f t="shared" si="77"/>
        <v>3</v>
      </c>
      <c r="BN790" s="93" t="b">
        <f>AND(TRIM(BH790)="NULL", TRIM(BK790)="NULL")</f>
        <v>0</v>
      </c>
      <c r="BO790" s="127" t="s">
        <v>461</v>
      </c>
      <c r="BP790" s="127" t="s">
        <v>461</v>
      </c>
    </row>
    <row r="791" spans="1:68" ht="30.75">
      <c r="A791" s="7" t="s">
        <v>2200</v>
      </c>
      <c r="B791" s="1" t="s">
        <v>158</v>
      </c>
      <c r="C791" s="40" t="s">
        <v>2201</v>
      </c>
      <c r="D791" s="6" t="s">
        <v>2202</v>
      </c>
      <c r="E791" s="21" t="s">
        <v>2203</v>
      </c>
      <c r="F791" s="5" t="s">
        <v>63</v>
      </c>
      <c r="G791" s="25" t="s">
        <v>63</v>
      </c>
      <c r="H791" s="25" t="s">
        <v>63</v>
      </c>
      <c r="I791" s="25" t="s">
        <v>63</v>
      </c>
      <c r="J791" s="5">
        <v>42388</v>
      </c>
      <c r="K791" s="6">
        <v>2016</v>
      </c>
      <c r="L791" s="6">
        <v>1</v>
      </c>
      <c r="M791" s="6">
        <v>19</v>
      </c>
      <c r="N791" s="5">
        <v>42398</v>
      </c>
      <c r="O791" s="6">
        <v>2016</v>
      </c>
      <c r="P791" s="6">
        <v>1</v>
      </c>
      <c r="Q791" s="6">
        <v>29</v>
      </c>
      <c r="R791" s="6">
        <v>55</v>
      </c>
      <c r="S791" s="6">
        <v>13</v>
      </c>
      <c r="T791" s="6" t="s">
        <v>63</v>
      </c>
      <c r="U791" s="6" t="s">
        <v>166</v>
      </c>
      <c r="V791" s="6">
        <v>103000000</v>
      </c>
      <c r="W791" s="6" t="s">
        <v>63</v>
      </c>
      <c r="X791" s="6" t="s">
        <v>63</v>
      </c>
      <c r="Y791" s="6" t="s">
        <v>63</v>
      </c>
      <c r="Z791" s="6" t="s">
        <v>63</v>
      </c>
      <c r="AA791" s="6">
        <v>3000000000</v>
      </c>
      <c r="AB791" s="6" t="s">
        <v>172</v>
      </c>
      <c r="AC791" s="6" t="s">
        <v>608</v>
      </c>
      <c r="AD791" s="6" t="s">
        <v>63</v>
      </c>
      <c r="AE791" s="6">
        <v>162</v>
      </c>
      <c r="AH791" s="91" cm="1">
        <f t="array" ref="AH791">IF(OR(TRIM(S791)="NULL",ISBLANK(S791),ISNUMBER(S791)),S791,_xlfn.CHOOSECOLS(_xlfn.TEXTSPLIT(S791,"-",,TRUE),1))</f>
        <v>13</v>
      </c>
      <c r="AI791" s="91" cm="1">
        <f t="array" ref="AI791">IF(OR(TRIM(S791)="NULL",ISBLANK(S791),ISNUMBER(S791)),S791,_xlfn.CHOOSECOLS(_xlfn.TEXTSPLIT(S791,"-",,TRUE),2))</f>
        <v>13</v>
      </c>
      <c r="AJ791" s="91" cm="1">
        <f t="array" ref="AJ791">IF(OR(TRIM(R791)="NULL",ISBLANK(R791),ISNUMBER(R791)),R791,_xlfn.CHOOSECOLS(_xlfn.TEXTSPLIT(R791,"-",,TRUE),1))</f>
        <v>55</v>
      </c>
      <c r="AK791" s="91" cm="1">
        <f t="array" ref="AK791">IF(OR(TRIM(R791)="NULL",ISBLANK(R791),ISNUMBER(R791)),R791,_xlfn.CHOOSECOLS(_xlfn.TEXTSPLIT(R791,"-",,TRUE),2))</f>
        <v>55</v>
      </c>
      <c r="AL791" s="91" t="str" cm="1">
        <f t="array" ref="AL791">IF(OR(TRIM(T791)="NULL",ISBLANK(T791),ISNUMBER(T791)),T791,_xlfn.CHOOSECOLS(_xlfn.TEXTSPLIT(T791,"-",,TRUE),1))</f>
        <v>NULL</v>
      </c>
      <c r="AM791" s="91" t="str" cm="1">
        <f t="array" ref="AM791">IF(OR(TRIM(T791)="NULL",ISBLANK(T791),ISNUMBER(T791)),T791,_xlfn.CHOOSECOLS(_xlfn.TEXTSPLIT(T791,"-",,TRUE),2))</f>
        <v>NULL</v>
      </c>
      <c r="AN791" s="91" t="str" cm="1">
        <f t="array" ref="AN791">IF(OR(TRIM(U791)="NULL",ISBLANK(U791),ISNUMBER(U791)),U791,_xlfn.CHOOSECOLS(_xlfn.TEXTSPLIT(Y791,"-",,TRUE),1))</f>
        <v xml:space="preserve">NULL </v>
      </c>
      <c r="AO791" s="91" t="str" cm="1">
        <f t="array" ref="AO791">IF(OR(TRIM(U791)="NULL",ISBLANK(U791),ISNUMBER(U791)),U791,_xlfn.CHOOSECOLS(_xlfn.TEXTSPLIT(Y791,"-",,TRUE),2))</f>
        <v xml:space="preserve">NULL </v>
      </c>
      <c r="AP791" s="91" cm="1">
        <f t="array" ref="AP791">IF(OR(TRIM(V791)="NULL",ISBLANK(V791),ISNUMBER(V791)),V791,_xlfn.CHOOSECOLS(_xlfn.TEXTSPLIT(Y791,"-",,TRUE),1))</f>
        <v>103000000</v>
      </c>
      <c r="AQ791" s="91" cm="1">
        <f t="array" ref="AQ791">IF(OR(TRIM(V791)="NULL",ISBLANK(V791),ISNUMBER(V791)),V791,_xlfn.CHOOSECOLS(_xlfn.TEXTSPLIT(Y791,"-",,TRUE),2))</f>
        <v>103000000</v>
      </c>
      <c r="AR791" s="99" t="str" cm="1">
        <f t="array" ref="AR791">IF(OR(TRIM(W791)="NULL",ISBLANK(W791),ISNUMBER(W791)), W791, IF(AND(ISNUMBER(FIND("|", W791))=TRUE, ISNUMBER(FIND("-", W791))=FALSE), W791, IF(AND(ISNUMBER(FIND("|", W791))=FALSE, ISNUMBER(FIND("-", W791))=TRUE),_xlfn.CHOOSECOLS(_xlfn.TEXTSPLIT(W791,"-", "|",,TRUE),1), _xlfn.CONCAT(_xlfn.CHOOSECOLS(_xlfn.TEXTSPLIT(SUBSTITUTE(W791, "-", "|"), "|"),1),"|", _xlfn.CHOOSECOLS(_xlfn.TEXTSPLIT(SUBSTITUTE(W791, "-", "|"), "|"), 3)))))</f>
        <v>NULL</v>
      </c>
      <c r="AS791" s="99" t="str" cm="1">
        <f t="array" ref="AS791">IF(OR(TRIM(W791)="NULL",ISBLANK(W791),ISNUMBER(W791)), W791, IF(AND(ISNUMBER(FIND("|", W791))=TRUE, ISNUMBER(FIND("-", W791))=FALSE), W791, IF(AND(ISNUMBER(FIND("|", W791))=FALSE, ISNUMBER(FIND("-", W791))=TRUE),_xlfn.CHOOSECOLS(_xlfn.TEXTSPLIT(W791,"-", "|",,TRUE),2), _xlfn.CONCAT(_xlfn.CHOOSECOLS(_xlfn.TEXTSPLIT(SUBSTITUTE(W791, "-", "|"), "|"),2),"|", _xlfn.CHOOSECOLS(_xlfn.TEXTSPLIT(SUBSTITUTE(W791, "-", "|"), "|"), 4)))))</f>
        <v>NULL</v>
      </c>
      <c r="AT791" s="92" t="str" cm="1">
        <f t="array" ref="AT791">TRIM(_xlfn.CHOOSECOLS(_xlfn.TEXTSPLIT(AR791,"|",,TRUE),1))</f>
        <v>NULL</v>
      </c>
      <c r="AU791" s="92" t="str" cm="1">
        <f t="array" ref="AU791">TRIM(_xlfn.CHOOSECOLS(_xlfn.TEXTSPLIT(AS791,"|",,TRUE),1))</f>
        <v>NULL</v>
      </c>
      <c r="AV791" s="92" t="str" cm="1">
        <f t="array" ref="AV791">TRIM(_xlfn.CHOOSECOLS(_xlfn.TEXTSPLIT(AB791,"|",,TRUE),1))</f>
        <v>USD</v>
      </c>
      <c r="AW791" s="92" t="str" cm="1">
        <f t="array" ref="AW791">TRIM(_xlfn.CHOOSECOLS(_xlfn.TEXTSPLIT(Y791,"|",,TRUE),1))</f>
        <v>NULL</v>
      </c>
      <c r="AX791" s="92" t="str" cm="1">
        <f t="array" ref="AX791">TRIM(_xlfn.CHOOSECOLS(_xlfn.TEXTSPLIT(Z791,"|",,TRUE),1))</f>
        <v>NULL</v>
      </c>
      <c r="AY791" s="99" cm="1">
        <f t="array" ref="AY791">IF(OR(TRIM(AA791)="NULL",ISBLANK(AA791),ISNUMBER(AA791)), AA791, IF(AND(ISNUMBER(FIND("|", AA791))=TRUE, ISNUMBER(FIND("-", AA791))=FALSE), AA791, IF(AND(ISNUMBER(FIND("|", AA791))=FALSE, ISNUMBER(FIND("-", AA791))=TRUE),_xlfn.CHOOSECOLS(_xlfn.TEXTSPLIT(AA791,"-", "|",,TRUE),1), _xlfn.CONCAT(_xlfn.CHOOSECOLS(_xlfn.TEXTSPLIT(SUBSTITUTE(AA791, "-", "|"), "|"),1),"|", _xlfn.CHOOSECOLS(_xlfn.TEXTSPLIT(SUBSTITUTE(AA791, "-", "|"), "|"), 3)))))</f>
        <v>3000000000</v>
      </c>
      <c r="AZ791" s="99" cm="1">
        <f t="array" ref="AZ791">IF(OR(TRIM(AA791)="NULL",ISBLANK(AA791),ISNUMBER(AA791)), AA791, IF(AND(ISNUMBER(FIND("|", AA791))=TRUE, ISNUMBER(FIND("-", AA791))=FALSE), AA791, IF(AND(ISNUMBER(FIND("|", AA791))=FALSE, ISNUMBER(FIND("-", AA791))=TRUE),_xlfn.CHOOSECOLS(_xlfn.TEXTSPLIT(AA791,"-", "|",,TRUE),2), _xlfn.CONCAT(_xlfn.CHOOSECOLS(_xlfn.TEXTSPLIT(SUBSTITUTE(AA791, "-", "|"), "|"),2),"|", _xlfn.CHOOSECOLS(_xlfn.TEXTSPLIT(SUBSTITUTE(AA791, "-", "|"), "|"), 4)))))</f>
        <v>3000000000</v>
      </c>
      <c r="BA791" s="92" t="str" cm="1">
        <f t="array" ref="BA791">TRIM(_xlfn.CHOOSECOLS(_xlfn.TEXTSPLIT(AY791,"|",,TRUE),1))</f>
        <v>3000000000</v>
      </c>
      <c r="BB791" s="92" t="str" cm="1">
        <f t="array" ref="BB791">TRIM(_xlfn.CHOOSECOLS(_xlfn.TEXTSPLIT(AZ791,"|",,TRUE),1))</f>
        <v>3000000000</v>
      </c>
      <c r="BC791" s="92" t="str" cm="1">
        <f t="array" ref="BC791">TRIM(_xlfn.CHOOSECOLS(_xlfn.TEXTSPLIT(AB791,"|",,TRUE),1))</f>
        <v>USD</v>
      </c>
      <c r="BD791" s="92" t="str" cm="1">
        <f t="array" ref="BD791">TRIM(_xlfn.CHOOSECOLS(_xlfn.TEXTSPLIT(AC791,"|",,TRUE),1))</f>
        <v>NO</v>
      </c>
      <c r="BE791" s="92" t="str" cm="1">
        <f t="array" ref="BE791">TRIM(_xlfn.CHOOSECOLS(_xlfn.TEXTSPLIT(AD791,"|",,TRUE),1))</f>
        <v>NULL</v>
      </c>
      <c r="BF791" s="92" cm="1">
        <f t="array" ref="BF791">IF(OR(TRIM(AE791)="NULL",ISBLANK(AE791),ISNUMBER(AE791)),AE791,_xlfn.CHOOSECOLS(_xlfn.TEXTSPLIT(AE791,"-",,TRUE),1))</f>
        <v>162</v>
      </c>
      <c r="BG791" s="92" cm="1">
        <f t="array" ref="BG791">IF(OR(TRIM(AE791)="NULL",ISBLANK(AE791),ISNUMBER(AE791)),AE791,_xlfn.CHOOSECOLS(_xlfn.TEXTSPLIT(AE791,"-",,TRUE),2))</f>
        <v>162</v>
      </c>
      <c r="BH791" s="95">
        <f t="shared" si="72"/>
        <v>2016</v>
      </c>
      <c r="BI791" s="96">
        <f t="shared" si="73"/>
        <v>1</v>
      </c>
      <c r="BJ791" s="97">
        <f t="shared" si="74"/>
        <v>19</v>
      </c>
      <c r="BK791" s="96">
        <f t="shared" si="75"/>
        <v>2016</v>
      </c>
      <c r="BL791" s="96">
        <f t="shared" si="76"/>
        <v>1</v>
      </c>
      <c r="BM791" s="97">
        <f t="shared" si="77"/>
        <v>29</v>
      </c>
      <c r="BN791" s="93" t="b">
        <f>AND(TRIM(BH791)="NULL", TRIM(BK791)="NULL")</f>
        <v>0</v>
      </c>
      <c r="BO791" s="127" t="s">
        <v>2204</v>
      </c>
      <c r="BP791" s="127" t="s">
        <v>2204</v>
      </c>
    </row>
    <row r="792" spans="1:68">
      <c r="A792" s="7" t="s">
        <v>2205</v>
      </c>
      <c r="B792" s="1" t="s">
        <v>420</v>
      </c>
      <c r="C792" s="40" t="s">
        <v>2206</v>
      </c>
      <c r="D792" s="6" t="s">
        <v>2207</v>
      </c>
      <c r="E792" s="21" t="s">
        <v>2208</v>
      </c>
      <c r="F792" s="5" t="s">
        <v>63</v>
      </c>
      <c r="G792" s="25" t="s">
        <v>63</v>
      </c>
      <c r="H792" s="25" t="s">
        <v>63</v>
      </c>
      <c r="I792" s="25" t="s">
        <v>63</v>
      </c>
      <c r="J792" s="5">
        <v>38120</v>
      </c>
      <c r="K792" s="6">
        <v>2004</v>
      </c>
      <c r="L792" s="6">
        <v>5</v>
      </c>
      <c r="M792" s="6">
        <v>13</v>
      </c>
      <c r="N792" s="5">
        <v>38129</v>
      </c>
      <c r="O792" s="6">
        <v>2004</v>
      </c>
      <c r="P792" s="6">
        <v>5</v>
      </c>
      <c r="Q792" s="6">
        <v>22</v>
      </c>
      <c r="R792" s="6">
        <v>31</v>
      </c>
      <c r="S792" s="6" t="s">
        <v>63</v>
      </c>
      <c r="T792" s="6">
        <v>11000</v>
      </c>
      <c r="U792" s="6" t="s">
        <v>166</v>
      </c>
      <c r="V792" s="6" t="s">
        <v>63</v>
      </c>
      <c r="W792" s="6" t="s">
        <v>63</v>
      </c>
      <c r="X792" s="6" t="s">
        <v>63</v>
      </c>
      <c r="Y792" s="6" t="s">
        <v>63</v>
      </c>
      <c r="Z792" s="6" t="s">
        <v>63</v>
      </c>
      <c r="AA792" s="6">
        <v>1300000</v>
      </c>
      <c r="AB792" s="6" t="s">
        <v>172</v>
      </c>
      <c r="AC792" s="6" t="s">
        <v>590</v>
      </c>
      <c r="AD792" s="6">
        <v>2004</v>
      </c>
      <c r="AE792" s="6">
        <v>4000</v>
      </c>
      <c r="AH792" s="91" t="str" cm="1">
        <f t="array" ref="AH792">IF(OR(TRIM(S792)="NULL",ISBLANK(S792),ISNUMBER(S792)),S792,_xlfn.CHOOSECOLS(_xlfn.TEXTSPLIT(S792,"-",,TRUE),1))</f>
        <v>NULL</v>
      </c>
      <c r="AI792" s="91" t="str" cm="1">
        <f t="array" ref="AI792">IF(OR(TRIM(S792)="NULL",ISBLANK(S792),ISNUMBER(S792)),S792,_xlfn.CHOOSECOLS(_xlfn.TEXTSPLIT(S792,"-",,TRUE),2))</f>
        <v>NULL</v>
      </c>
      <c r="AJ792" s="91" cm="1">
        <f t="array" ref="AJ792">IF(OR(TRIM(R792)="NULL",ISBLANK(R792),ISNUMBER(R792)),R792,_xlfn.CHOOSECOLS(_xlfn.TEXTSPLIT(R792,"-",,TRUE),1))</f>
        <v>31</v>
      </c>
      <c r="AK792" s="91" cm="1">
        <f t="array" ref="AK792">IF(OR(TRIM(R792)="NULL",ISBLANK(R792),ISNUMBER(R792)),R792,_xlfn.CHOOSECOLS(_xlfn.TEXTSPLIT(R792,"-",,TRUE),2))</f>
        <v>31</v>
      </c>
      <c r="AL792" s="91" cm="1">
        <f t="array" ref="AL792">IF(OR(TRIM(T792)="NULL",ISBLANK(T792),ISNUMBER(T792)),T792,_xlfn.CHOOSECOLS(_xlfn.TEXTSPLIT(T792,"-",,TRUE),1))</f>
        <v>11000</v>
      </c>
      <c r="AM792" s="91" cm="1">
        <f t="array" ref="AM792">IF(OR(TRIM(T792)="NULL",ISBLANK(T792),ISNUMBER(T792)),T792,_xlfn.CHOOSECOLS(_xlfn.TEXTSPLIT(T792,"-",,TRUE),2))</f>
        <v>11000</v>
      </c>
      <c r="AN792" s="91" t="str" cm="1">
        <f t="array" ref="AN792">IF(OR(TRIM(U792)="NULL",ISBLANK(U792),ISNUMBER(U792)),U792,_xlfn.CHOOSECOLS(_xlfn.TEXTSPLIT(Y792,"-",,TRUE),1))</f>
        <v xml:space="preserve">NULL </v>
      </c>
      <c r="AO792" s="91" t="str" cm="1">
        <f t="array" ref="AO792">IF(OR(TRIM(U792)="NULL",ISBLANK(U792),ISNUMBER(U792)),U792,_xlfn.CHOOSECOLS(_xlfn.TEXTSPLIT(Y792,"-",,TRUE),2))</f>
        <v xml:space="preserve">NULL </v>
      </c>
      <c r="AP792" s="91" t="str" cm="1">
        <f t="array" ref="AP792">IF(OR(TRIM(V792)="NULL",ISBLANK(V792),ISNUMBER(V792)),V792,_xlfn.CHOOSECOLS(_xlfn.TEXTSPLIT(Y792,"-",,TRUE),1))</f>
        <v>NULL</v>
      </c>
      <c r="AQ792" s="91" t="str" cm="1">
        <f t="array" ref="AQ792">IF(OR(TRIM(V792)="NULL",ISBLANK(V792),ISNUMBER(V792)),V792,_xlfn.CHOOSECOLS(_xlfn.TEXTSPLIT(Y792,"-",,TRUE),2))</f>
        <v>NULL</v>
      </c>
      <c r="AR792" s="99" t="str" cm="1">
        <f t="array" ref="AR792">IF(OR(TRIM(W792)="NULL",ISBLANK(W792),ISNUMBER(W792)), W792, IF(AND(ISNUMBER(FIND("|", W792))=TRUE, ISNUMBER(FIND("-", W792))=FALSE), W792, IF(AND(ISNUMBER(FIND("|", W792))=FALSE, ISNUMBER(FIND("-", W792))=TRUE),_xlfn.CHOOSECOLS(_xlfn.TEXTSPLIT(W792,"-", "|",,TRUE),1), _xlfn.CONCAT(_xlfn.CHOOSECOLS(_xlfn.TEXTSPLIT(SUBSTITUTE(W792, "-", "|"), "|"),1),"|", _xlfn.CHOOSECOLS(_xlfn.TEXTSPLIT(SUBSTITUTE(W792, "-", "|"), "|"), 3)))))</f>
        <v>NULL</v>
      </c>
      <c r="AS792" s="99" t="str" cm="1">
        <f t="array" ref="AS792">IF(OR(TRIM(W792)="NULL",ISBLANK(W792),ISNUMBER(W792)), W792, IF(AND(ISNUMBER(FIND("|", W792))=TRUE, ISNUMBER(FIND("-", W792))=FALSE), W792, IF(AND(ISNUMBER(FIND("|", W792))=FALSE, ISNUMBER(FIND("-", W792))=TRUE),_xlfn.CHOOSECOLS(_xlfn.TEXTSPLIT(W792,"-", "|",,TRUE),2), _xlfn.CONCAT(_xlfn.CHOOSECOLS(_xlfn.TEXTSPLIT(SUBSTITUTE(W792, "-", "|"), "|"),2),"|", _xlfn.CHOOSECOLS(_xlfn.TEXTSPLIT(SUBSTITUTE(W792, "-", "|"), "|"), 4)))))</f>
        <v>NULL</v>
      </c>
      <c r="AT792" s="92" t="str" cm="1">
        <f t="array" ref="AT792">TRIM(_xlfn.CHOOSECOLS(_xlfn.TEXTSPLIT(AR792,"|",,TRUE),1))</f>
        <v>NULL</v>
      </c>
      <c r="AU792" s="92" t="str" cm="1">
        <f t="array" ref="AU792">TRIM(_xlfn.CHOOSECOLS(_xlfn.TEXTSPLIT(AS792,"|",,TRUE),1))</f>
        <v>NULL</v>
      </c>
      <c r="AV792" s="92" t="str" cm="1">
        <f t="array" ref="AV792">TRIM(_xlfn.CHOOSECOLS(_xlfn.TEXTSPLIT(AB792,"|",,TRUE),1))</f>
        <v>USD</v>
      </c>
      <c r="AW792" s="92" t="str" cm="1">
        <f t="array" ref="AW792">TRIM(_xlfn.CHOOSECOLS(_xlfn.TEXTSPLIT(Y792,"|",,TRUE),1))</f>
        <v>NULL</v>
      </c>
      <c r="AX792" s="92" t="str" cm="1">
        <f t="array" ref="AX792">TRIM(_xlfn.CHOOSECOLS(_xlfn.TEXTSPLIT(Z792,"|",,TRUE),1))</f>
        <v>NULL</v>
      </c>
      <c r="AY792" s="99" cm="1">
        <f t="array" ref="AY792">IF(OR(TRIM(AA792)="NULL",ISBLANK(AA792),ISNUMBER(AA792)), AA792, IF(AND(ISNUMBER(FIND("|", AA792))=TRUE, ISNUMBER(FIND("-", AA792))=FALSE), AA792, IF(AND(ISNUMBER(FIND("|", AA792))=FALSE, ISNUMBER(FIND("-", AA792))=TRUE),_xlfn.CHOOSECOLS(_xlfn.TEXTSPLIT(AA792,"-", "|",,TRUE),1), _xlfn.CONCAT(_xlfn.CHOOSECOLS(_xlfn.TEXTSPLIT(SUBSTITUTE(AA792, "-", "|"), "|"),1),"|", _xlfn.CHOOSECOLS(_xlfn.TEXTSPLIT(SUBSTITUTE(AA792, "-", "|"), "|"), 3)))))</f>
        <v>1300000</v>
      </c>
      <c r="AZ792" s="99" cm="1">
        <f t="array" ref="AZ792">IF(OR(TRIM(AA792)="NULL",ISBLANK(AA792),ISNUMBER(AA792)), AA792, IF(AND(ISNUMBER(FIND("|", AA792))=TRUE, ISNUMBER(FIND("-", AA792))=FALSE), AA792, IF(AND(ISNUMBER(FIND("|", AA792))=FALSE, ISNUMBER(FIND("-", AA792))=TRUE),_xlfn.CHOOSECOLS(_xlfn.TEXTSPLIT(AA792,"-", "|",,TRUE),2), _xlfn.CONCAT(_xlfn.CHOOSECOLS(_xlfn.TEXTSPLIT(SUBSTITUTE(AA792, "-", "|"), "|"),2),"|", _xlfn.CHOOSECOLS(_xlfn.TEXTSPLIT(SUBSTITUTE(AA792, "-", "|"), "|"), 4)))))</f>
        <v>1300000</v>
      </c>
      <c r="BA792" s="92" t="str" cm="1">
        <f t="array" ref="BA792">TRIM(_xlfn.CHOOSECOLS(_xlfn.TEXTSPLIT(AY792,"|",,TRUE),1))</f>
        <v>1300000</v>
      </c>
      <c r="BB792" s="92" t="str" cm="1">
        <f t="array" ref="BB792">TRIM(_xlfn.CHOOSECOLS(_xlfn.TEXTSPLIT(AZ792,"|",,TRUE),1))</f>
        <v>1300000</v>
      </c>
      <c r="BC792" s="92" t="str" cm="1">
        <f t="array" ref="BC792">TRIM(_xlfn.CHOOSECOLS(_xlfn.TEXTSPLIT(AB792,"|",,TRUE),1))</f>
        <v>USD</v>
      </c>
      <c r="BD792" s="92" t="str" cm="1">
        <f t="array" ref="BD792">TRIM(_xlfn.CHOOSECOLS(_xlfn.TEXTSPLIT(AC792,"|",,TRUE),1))</f>
        <v>YES</v>
      </c>
      <c r="BE792" s="92" t="str" cm="1">
        <f t="array" ref="BE792">TRIM(_xlfn.CHOOSECOLS(_xlfn.TEXTSPLIT(AD792,"|",,TRUE),1))</f>
        <v>2004</v>
      </c>
      <c r="BF792" s="92" cm="1">
        <f t="array" ref="BF792">IF(OR(TRIM(AE792)="NULL",ISBLANK(AE792),ISNUMBER(AE792)),AE792,_xlfn.CHOOSECOLS(_xlfn.TEXTSPLIT(AE792,"-",,TRUE),1))</f>
        <v>4000</v>
      </c>
      <c r="BG792" s="92" cm="1">
        <f t="array" ref="BG792">IF(OR(TRIM(AE792)="NULL",ISBLANK(AE792),ISNUMBER(AE792)),AE792,_xlfn.CHOOSECOLS(_xlfn.TEXTSPLIT(AE792,"-",,TRUE),2))</f>
        <v>4000</v>
      </c>
      <c r="BH792" s="95">
        <f t="shared" si="72"/>
        <v>2004</v>
      </c>
      <c r="BI792" s="96">
        <f t="shared" si="73"/>
        <v>5</v>
      </c>
      <c r="BJ792" s="97">
        <f t="shared" si="74"/>
        <v>13</v>
      </c>
      <c r="BK792" s="96">
        <f t="shared" si="75"/>
        <v>2004</v>
      </c>
      <c r="BL792" s="96">
        <f t="shared" si="76"/>
        <v>5</v>
      </c>
      <c r="BM792" s="97">
        <f t="shared" si="77"/>
        <v>22</v>
      </c>
      <c r="BN792" s="93" t="b">
        <f>AND(TRIM(BH792)="NULL", TRIM(BK792)="NULL")</f>
        <v>0</v>
      </c>
      <c r="BO792" s="127" t="s">
        <v>2209</v>
      </c>
      <c r="BP792" s="127" t="s">
        <v>2209</v>
      </c>
    </row>
    <row r="793" spans="1:68" ht="30.75">
      <c r="A793" s="7" t="s">
        <v>2210</v>
      </c>
      <c r="B793" s="1" t="s">
        <v>623</v>
      </c>
      <c r="C793" s="40" t="s">
        <v>2211</v>
      </c>
      <c r="D793" s="6" t="s">
        <v>2212</v>
      </c>
      <c r="E793" s="21" t="s">
        <v>2213</v>
      </c>
      <c r="F793" s="5" t="s">
        <v>63</v>
      </c>
      <c r="G793" s="25" t="s">
        <v>63</v>
      </c>
      <c r="H793" s="25" t="s">
        <v>63</v>
      </c>
      <c r="I793" s="25" t="s">
        <v>63</v>
      </c>
      <c r="J793" s="5">
        <v>44571</v>
      </c>
      <c r="K793" s="6">
        <v>2022</v>
      </c>
      <c r="L793" s="6">
        <v>1</v>
      </c>
      <c r="M793" s="6">
        <v>10</v>
      </c>
      <c r="N793" s="5">
        <v>44587</v>
      </c>
      <c r="O793" s="6">
        <v>2022</v>
      </c>
      <c r="P793" s="6">
        <v>1</v>
      </c>
      <c r="Q793" s="6">
        <v>26</v>
      </c>
      <c r="R793" s="6">
        <v>3</v>
      </c>
      <c r="S793" s="6" t="s">
        <v>63</v>
      </c>
      <c r="T793" s="6" t="s">
        <v>63</v>
      </c>
      <c r="U793" s="6" t="s">
        <v>166</v>
      </c>
      <c r="V793" s="6">
        <v>725000</v>
      </c>
      <c r="W793" s="6" t="s">
        <v>63</v>
      </c>
      <c r="X793" s="6" t="s">
        <v>63</v>
      </c>
      <c r="Y793" s="6" t="s">
        <v>63</v>
      </c>
      <c r="Z793" s="6" t="s">
        <v>63</v>
      </c>
      <c r="AA793" s="6" t="s">
        <v>63</v>
      </c>
      <c r="AB793" s="6" t="s">
        <v>63</v>
      </c>
      <c r="AC793" s="6" t="s">
        <v>63</v>
      </c>
      <c r="AD793" s="6" t="s">
        <v>63</v>
      </c>
      <c r="AE793" s="6" t="s">
        <v>63</v>
      </c>
      <c r="AH793" s="91" t="str" cm="1">
        <f t="array" ref="AH793">IF(OR(TRIM(S793)="NULL",ISBLANK(S793),ISNUMBER(S793)),S793,_xlfn.CHOOSECOLS(_xlfn.TEXTSPLIT(S793,"-",,TRUE),1))</f>
        <v>NULL</v>
      </c>
      <c r="AI793" s="91" t="str" cm="1">
        <f t="array" ref="AI793">IF(OR(TRIM(S793)="NULL",ISBLANK(S793),ISNUMBER(S793)),S793,_xlfn.CHOOSECOLS(_xlfn.TEXTSPLIT(S793,"-",,TRUE),2))</f>
        <v>NULL</v>
      </c>
      <c r="AJ793" s="91" cm="1">
        <f t="array" ref="AJ793">IF(OR(TRIM(R793)="NULL",ISBLANK(R793),ISNUMBER(R793)),R793,_xlfn.CHOOSECOLS(_xlfn.TEXTSPLIT(R793,"-",,TRUE),1))</f>
        <v>3</v>
      </c>
      <c r="AK793" s="91" cm="1">
        <f t="array" ref="AK793">IF(OR(TRIM(R793)="NULL",ISBLANK(R793),ISNUMBER(R793)),R793,_xlfn.CHOOSECOLS(_xlfn.TEXTSPLIT(R793,"-",,TRUE),2))</f>
        <v>3</v>
      </c>
      <c r="AL793" s="91" t="str" cm="1">
        <f t="array" ref="AL793">IF(OR(TRIM(T793)="NULL",ISBLANK(T793),ISNUMBER(T793)),T793,_xlfn.CHOOSECOLS(_xlfn.TEXTSPLIT(T793,"-",,TRUE),1))</f>
        <v>NULL</v>
      </c>
      <c r="AM793" s="91" t="str" cm="1">
        <f t="array" ref="AM793">IF(OR(TRIM(T793)="NULL",ISBLANK(T793),ISNUMBER(T793)),T793,_xlfn.CHOOSECOLS(_xlfn.TEXTSPLIT(T793,"-",,TRUE),2))</f>
        <v>NULL</v>
      </c>
      <c r="AN793" s="91" t="str" cm="1">
        <f t="array" ref="AN793">IF(OR(TRIM(U793)="NULL",ISBLANK(U793),ISNUMBER(U793)),U793,_xlfn.CHOOSECOLS(_xlfn.TEXTSPLIT(Y793,"-",,TRUE),1))</f>
        <v xml:space="preserve">NULL </v>
      </c>
      <c r="AO793" s="91" t="str" cm="1">
        <f t="array" ref="AO793">IF(OR(TRIM(U793)="NULL",ISBLANK(U793),ISNUMBER(U793)),U793,_xlfn.CHOOSECOLS(_xlfn.TEXTSPLIT(Y793,"-",,TRUE),2))</f>
        <v xml:space="preserve">NULL </v>
      </c>
      <c r="AP793" s="91" cm="1">
        <f t="array" ref="AP793">IF(OR(TRIM(V793)="NULL",ISBLANK(V793),ISNUMBER(V793)),V793,_xlfn.CHOOSECOLS(_xlfn.TEXTSPLIT(Y793,"-",,TRUE),1))</f>
        <v>725000</v>
      </c>
      <c r="AQ793" s="91" cm="1">
        <f t="array" ref="AQ793">IF(OR(TRIM(V793)="NULL",ISBLANK(V793),ISNUMBER(V793)),V793,_xlfn.CHOOSECOLS(_xlfn.TEXTSPLIT(Y793,"-",,TRUE),2))</f>
        <v>725000</v>
      </c>
      <c r="AR793" s="99" t="str" cm="1">
        <f t="array" ref="AR793">IF(OR(TRIM(W793)="NULL",ISBLANK(W793),ISNUMBER(W793)), W793, IF(AND(ISNUMBER(FIND("|", W793))=TRUE, ISNUMBER(FIND("-", W793))=FALSE), W793, IF(AND(ISNUMBER(FIND("|", W793))=FALSE, ISNUMBER(FIND("-", W793))=TRUE),_xlfn.CHOOSECOLS(_xlfn.TEXTSPLIT(W793,"-", "|",,TRUE),1), _xlfn.CONCAT(_xlfn.CHOOSECOLS(_xlfn.TEXTSPLIT(SUBSTITUTE(W793, "-", "|"), "|"),1),"|", _xlfn.CHOOSECOLS(_xlfn.TEXTSPLIT(SUBSTITUTE(W793, "-", "|"), "|"), 3)))))</f>
        <v>NULL</v>
      </c>
      <c r="AS793" s="99" t="str" cm="1">
        <f t="array" ref="AS793">IF(OR(TRIM(W793)="NULL",ISBLANK(W793),ISNUMBER(W793)), W793, IF(AND(ISNUMBER(FIND("|", W793))=TRUE, ISNUMBER(FIND("-", W793))=FALSE), W793, IF(AND(ISNUMBER(FIND("|", W793))=FALSE, ISNUMBER(FIND("-", W793))=TRUE),_xlfn.CHOOSECOLS(_xlfn.TEXTSPLIT(W793,"-", "|",,TRUE),2), _xlfn.CONCAT(_xlfn.CHOOSECOLS(_xlfn.TEXTSPLIT(SUBSTITUTE(W793, "-", "|"), "|"),2),"|", _xlfn.CHOOSECOLS(_xlfn.TEXTSPLIT(SUBSTITUTE(W793, "-", "|"), "|"), 4)))))</f>
        <v>NULL</v>
      </c>
      <c r="AT793" s="92" t="str" cm="1">
        <f t="array" ref="AT793">TRIM(_xlfn.CHOOSECOLS(_xlfn.TEXTSPLIT(AR793,"|",,TRUE),1))</f>
        <v>NULL</v>
      </c>
      <c r="AU793" s="92" t="str" cm="1">
        <f t="array" ref="AU793">TRIM(_xlfn.CHOOSECOLS(_xlfn.TEXTSPLIT(AS793,"|",,TRUE),1))</f>
        <v>NULL</v>
      </c>
      <c r="AV793" s="92" t="str" cm="1">
        <f t="array" ref="AV793">TRIM(_xlfn.CHOOSECOLS(_xlfn.TEXTSPLIT(AB793,"|",,TRUE),1))</f>
        <v>NULL</v>
      </c>
      <c r="AW793" s="92" t="str" cm="1">
        <f t="array" ref="AW793">TRIM(_xlfn.CHOOSECOLS(_xlfn.TEXTSPLIT(Y793,"|",,TRUE),1))</f>
        <v>NULL</v>
      </c>
      <c r="AX793" s="92" t="str" cm="1">
        <f t="array" ref="AX793">TRIM(_xlfn.CHOOSECOLS(_xlfn.TEXTSPLIT(Z793,"|",,TRUE),1))</f>
        <v>NULL</v>
      </c>
      <c r="AY793" s="99" t="str" cm="1">
        <f t="array" ref="AY793">IF(OR(TRIM(AA793)="NULL",ISBLANK(AA793),ISNUMBER(AA793)), AA793, IF(AND(ISNUMBER(FIND("|", AA793))=TRUE, ISNUMBER(FIND("-", AA793))=FALSE), AA793, IF(AND(ISNUMBER(FIND("|", AA793))=FALSE, ISNUMBER(FIND("-", AA793))=TRUE),_xlfn.CHOOSECOLS(_xlfn.TEXTSPLIT(AA793,"-", "|",,TRUE),1), _xlfn.CONCAT(_xlfn.CHOOSECOLS(_xlfn.TEXTSPLIT(SUBSTITUTE(AA793, "-", "|"), "|"),1),"|", _xlfn.CHOOSECOLS(_xlfn.TEXTSPLIT(SUBSTITUTE(AA793, "-", "|"), "|"), 3)))))</f>
        <v>NULL</v>
      </c>
      <c r="AZ793" s="99" t="str" cm="1">
        <f t="array" ref="AZ793">IF(OR(TRIM(AA793)="NULL",ISBLANK(AA793),ISNUMBER(AA793)), AA793, IF(AND(ISNUMBER(FIND("|", AA793))=TRUE, ISNUMBER(FIND("-", AA793))=FALSE), AA793, IF(AND(ISNUMBER(FIND("|", AA793))=FALSE, ISNUMBER(FIND("-", AA793))=TRUE),_xlfn.CHOOSECOLS(_xlfn.TEXTSPLIT(AA793,"-", "|",,TRUE),2), _xlfn.CONCAT(_xlfn.CHOOSECOLS(_xlfn.TEXTSPLIT(SUBSTITUTE(AA793, "-", "|"), "|"),2),"|", _xlfn.CHOOSECOLS(_xlfn.TEXTSPLIT(SUBSTITUTE(AA793, "-", "|"), "|"), 4)))))</f>
        <v>NULL</v>
      </c>
      <c r="BA793" s="92" t="str" cm="1">
        <f t="array" ref="BA793">TRIM(_xlfn.CHOOSECOLS(_xlfn.TEXTSPLIT(AY793,"|",,TRUE),1))</f>
        <v>NULL</v>
      </c>
      <c r="BB793" s="92" t="str" cm="1">
        <f t="array" ref="BB793">TRIM(_xlfn.CHOOSECOLS(_xlfn.TEXTSPLIT(AZ793,"|",,TRUE),1))</f>
        <v>NULL</v>
      </c>
      <c r="BC793" s="92" t="str" cm="1">
        <f t="array" ref="BC793">TRIM(_xlfn.CHOOSECOLS(_xlfn.TEXTSPLIT(AB793,"|",,TRUE),1))</f>
        <v>NULL</v>
      </c>
      <c r="BD793" s="92" t="str" cm="1">
        <f t="array" ref="BD793">TRIM(_xlfn.CHOOSECOLS(_xlfn.TEXTSPLIT(AC793,"|",,TRUE),1))</f>
        <v>NULL</v>
      </c>
      <c r="BE793" s="92" t="str" cm="1">
        <f t="array" ref="BE793">TRIM(_xlfn.CHOOSECOLS(_xlfn.TEXTSPLIT(AD793,"|",,TRUE),1))</f>
        <v>NULL</v>
      </c>
      <c r="BF793" s="92" t="str" cm="1">
        <f t="array" ref="BF793">IF(OR(TRIM(AE793)="NULL",ISBLANK(AE793),ISNUMBER(AE793)),AE793,_xlfn.CHOOSECOLS(_xlfn.TEXTSPLIT(AE793,"-",,TRUE),1))</f>
        <v>NULL</v>
      </c>
      <c r="BG793" s="92" t="str" cm="1">
        <f t="array" ref="BG793">IF(OR(TRIM(AE793)="NULL",ISBLANK(AE793),ISNUMBER(AE793)),AE793,_xlfn.CHOOSECOLS(_xlfn.TEXTSPLIT(AE793,"-",,TRUE),2))</f>
        <v>NULL</v>
      </c>
      <c r="BH793" s="95">
        <f t="shared" si="72"/>
        <v>2022</v>
      </c>
      <c r="BI793" s="96">
        <f t="shared" si="73"/>
        <v>1</v>
      </c>
      <c r="BJ793" s="97">
        <f t="shared" si="74"/>
        <v>10</v>
      </c>
      <c r="BK793" s="96">
        <f t="shared" si="75"/>
        <v>2022</v>
      </c>
      <c r="BL793" s="96">
        <f t="shared" si="76"/>
        <v>1</v>
      </c>
      <c r="BM793" s="97">
        <f t="shared" si="77"/>
        <v>26</v>
      </c>
      <c r="BN793" s="93" t="b">
        <f>AND(TRIM(BH793)="NULL", TRIM(BK793)="NULL")</f>
        <v>0</v>
      </c>
      <c r="BO793" s="127" t="s">
        <v>2214</v>
      </c>
      <c r="BP793" s="127" t="s">
        <v>2214</v>
      </c>
    </row>
    <row r="794" spans="1:68">
      <c r="A794" s="7" t="s">
        <v>2215</v>
      </c>
      <c r="B794" s="1" t="s">
        <v>158</v>
      </c>
      <c r="C794" s="40" t="s">
        <v>2216</v>
      </c>
      <c r="D794" s="6" t="s">
        <v>2217</v>
      </c>
      <c r="E794" s="21" t="s">
        <v>2218</v>
      </c>
      <c r="F794" s="5" t="s">
        <v>63</v>
      </c>
      <c r="G794" s="25" t="s">
        <v>63</v>
      </c>
      <c r="H794" s="25" t="s">
        <v>63</v>
      </c>
      <c r="I794" s="25" t="s">
        <v>63</v>
      </c>
      <c r="J794" s="5">
        <v>40924</v>
      </c>
      <c r="K794" s="6">
        <v>2012</v>
      </c>
      <c r="L794" s="6">
        <v>1</v>
      </c>
      <c r="M794" s="6">
        <v>16</v>
      </c>
      <c r="N794" s="5">
        <v>40928</v>
      </c>
      <c r="O794" s="6">
        <v>2012</v>
      </c>
      <c r="P794" s="6">
        <v>1</v>
      </c>
      <c r="Q794" s="6">
        <v>20</v>
      </c>
      <c r="R794" s="6">
        <v>3</v>
      </c>
      <c r="S794" s="6" t="s">
        <v>63</v>
      </c>
      <c r="T794" s="6" t="s">
        <v>63</v>
      </c>
      <c r="U794" s="6" t="s">
        <v>166</v>
      </c>
      <c r="V794" s="6" t="s">
        <v>63</v>
      </c>
      <c r="W794" s="6" t="s">
        <v>63</v>
      </c>
      <c r="X794" s="6" t="s">
        <v>63</v>
      </c>
      <c r="Y794" s="6" t="s">
        <v>63</v>
      </c>
      <c r="Z794" s="6" t="s">
        <v>63</v>
      </c>
      <c r="AA794" s="6">
        <v>50000000</v>
      </c>
      <c r="AB794" s="6" t="s">
        <v>172</v>
      </c>
      <c r="AC794" s="6" t="s">
        <v>590</v>
      </c>
      <c r="AD794" s="6">
        <v>2012</v>
      </c>
      <c r="AE794" s="6" t="s">
        <v>63</v>
      </c>
      <c r="AH794" s="91" t="str" cm="1">
        <f t="array" ref="AH794">IF(OR(TRIM(S794)="NULL",ISBLANK(S794),ISNUMBER(S794)),S794,_xlfn.CHOOSECOLS(_xlfn.TEXTSPLIT(S794,"-",,TRUE),1))</f>
        <v>NULL</v>
      </c>
      <c r="AI794" s="91" t="str" cm="1">
        <f t="array" ref="AI794">IF(OR(TRIM(S794)="NULL",ISBLANK(S794),ISNUMBER(S794)),S794,_xlfn.CHOOSECOLS(_xlfn.TEXTSPLIT(S794,"-",,TRUE),2))</f>
        <v>NULL</v>
      </c>
      <c r="AJ794" s="91" cm="1">
        <f t="array" ref="AJ794">IF(OR(TRIM(R794)="NULL",ISBLANK(R794),ISNUMBER(R794)),R794,_xlfn.CHOOSECOLS(_xlfn.TEXTSPLIT(R794,"-",,TRUE),1))</f>
        <v>3</v>
      </c>
      <c r="AK794" s="91" cm="1">
        <f t="array" ref="AK794">IF(OR(TRIM(R794)="NULL",ISBLANK(R794),ISNUMBER(R794)),R794,_xlfn.CHOOSECOLS(_xlfn.TEXTSPLIT(R794,"-",,TRUE),2))</f>
        <v>3</v>
      </c>
      <c r="AL794" s="91" t="str" cm="1">
        <f t="array" ref="AL794">IF(OR(TRIM(T794)="NULL",ISBLANK(T794),ISNUMBER(T794)),T794,_xlfn.CHOOSECOLS(_xlfn.TEXTSPLIT(T794,"-",,TRUE),1))</f>
        <v>NULL</v>
      </c>
      <c r="AM794" s="91" t="str" cm="1">
        <f t="array" ref="AM794">IF(OR(TRIM(T794)="NULL",ISBLANK(T794),ISNUMBER(T794)),T794,_xlfn.CHOOSECOLS(_xlfn.TEXTSPLIT(T794,"-",,TRUE),2))</f>
        <v>NULL</v>
      </c>
      <c r="AN794" s="91" t="str" cm="1">
        <f t="array" ref="AN794">IF(OR(TRIM(U794)="NULL",ISBLANK(U794),ISNUMBER(U794)),U794,_xlfn.CHOOSECOLS(_xlfn.TEXTSPLIT(Y794,"-",,TRUE),1))</f>
        <v xml:space="preserve">NULL </v>
      </c>
      <c r="AO794" s="91" t="str" cm="1">
        <f t="array" ref="AO794">IF(OR(TRIM(U794)="NULL",ISBLANK(U794),ISNUMBER(U794)),U794,_xlfn.CHOOSECOLS(_xlfn.TEXTSPLIT(Y794,"-",,TRUE),2))</f>
        <v xml:space="preserve">NULL </v>
      </c>
      <c r="AP794" s="91" t="str" cm="1">
        <f t="array" ref="AP794">IF(OR(TRIM(V794)="NULL",ISBLANK(V794),ISNUMBER(V794)),V794,_xlfn.CHOOSECOLS(_xlfn.TEXTSPLIT(Y794,"-",,TRUE),1))</f>
        <v>NULL</v>
      </c>
      <c r="AQ794" s="91" t="str" cm="1">
        <f t="array" ref="AQ794">IF(OR(TRIM(V794)="NULL",ISBLANK(V794),ISNUMBER(V794)),V794,_xlfn.CHOOSECOLS(_xlfn.TEXTSPLIT(Y794,"-",,TRUE),2))</f>
        <v>NULL</v>
      </c>
      <c r="AR794" s="99" t="str" cm="1">
        <f t="array" ref="AR794">IF(OR(TRIM(W794)="NULL",ISBLANK(W794),ISNUMBER(W794)), W794, IF(AND(ISNUMBER(FIND("|", W794))=TRUE, ISNUMBER(FIND("-", W794))=FALSE), W794, IF(AND(ISNUMBER(FIND("|", W794))=FALSE, ISNUMBER(FIND("-", W794))=TRUE),_xlfn.CHOOSECOLS(_xlfn.TEXTSPLIT(W794,"-", "|",,TRUE),1), _xlfn.CONCAT(_xlfn.CHOOSECOLS(_xlfn.TEXTSPLIT(SUBSTITUTE(W794, "-", "|"), "|"),1),"|", _xlfn.CHOOSECOLS(_xlfn.TEXTSPLIT(SUBSTITUTE(W794, "-", "|"), "|"), 3)))))</f>
        <v>NULL</v>
      </c>
      <c r="AS794" s="99" t="str" cm="1">
        <f t="array" ref="AS794">IF(OR(TRIM(W794)="NULL",ISBLANK(W794),ISNUMBER(W794)), W794, IF(AND(ISNUMBER(FIND("|", W794))=TRUE, ISNUMBER(FIND("-", W794))=FALSE), W794, IF(AND(ISNUMBER(FIND("|", W794))=FALSE, ISNUMBER(FIND("-", W794))=TRUE),_xlfn.CHOOSECOLS(_xlfn.TEXTSPLIT(W794,"-", "|",,TRUE),2), _xlfn.CONCAT(_xlfn.CHOOSECOLS(_xlfn.TEXTSPLIT(SUBSTITUTE(W794, "-", "|"), "|"),2),"|", _xlfn.CHOOSECOLS(_xlfn.TEXTSPLIT(SUBSTITUTE(W794, "-", "|"), "|"), 4)))))</f>
        <v>NULL</v>
      </c>
      <c r="AT794" s="92" t="str" cm="1">
        <f t="array" ref="AT794">TRIM(_xlfn.CHOOSECOLS(_xlfn.TEXTSPLIT(AR794,"|",,TRUE),1))</f>
        <v>NULL</v>
      </c>
      <c r="AU794" s="92" t="str" cm="1">
        <f t="array" ref="AU794">TRIM(_xlfn.CHOOSECOLS(_xlfn.TEXTSPLIT(AS794,"|",,TRUE),1))</f>
        <v>NULL</v>
      </c>
      <c r="AV794" s="92" t="str" cm="1">
        <f t="array" ref="AV794">TRIM(_xlfn.CHOOSECOLS(_xlfn.TEXTSPLIT(AB794,"|",,TRUE),1))</f>
        <v>USD</v>
      </c>
      <c r="AW794" s="92" t="str" cm="1">
        <f t="array" ref="AW794">TRIM(_xlfn.CHOOSECOLS(_xlfn.TEXTSPLIT(Y794,"|",,TRUE),1))</f>
        <v>NULL</v>
      </c>
      <c r="AX794" s="92" t="str" cm="1">
        <f t="array" ref="AX794">TRIM(_xlfn.CHOOSECOLS(_xlfn.TEXTSPLIT(Z794,"|",,TRUE),1))</f>
        <v>NULL</v>
      </c>
      <c r="AY794" s="99" cm="1">
        <f t="array" ref="AY794">IF(OR(TRIM(AA794)="NULL",ISBLANK(AA794),ISNUMBER(AA794)), AA794, IF(AND(ISNUMBER(FIND("|", AA794))=TRUE, ISNUMBER(FIND("-", AA794))=FALSE), AA794, IF(AND(ISNUMBER(FIND("|", AA794))=FALSE, ISNUMBER(FIND("-", AA794))=TRUE),_xlfn.CHOOSECOLS(_xlfn.TEXTSPLIT(AA794,"-", "|",,TRUE),1), _xlfn.CONCAT(_xlfn.CHOOSECOLS(_xlfn.TEXTSPLIT(SUBSTITUTE(AA794, "-", "|"), "|"),1),"|", _xlfn.CHOOSECOLS(_xlfn.TEXTSPLIT(SUBSTITUTE(AA794, "-", "|"), "|"), 3)))))</f>
        <v>50000000</v>
      </c>
      <c r="AZ794" s="99" cm="1">
        <f t="array" ref="AZ794">IF(OR(TRIM(AA794)="NULL",ISBLANK(AA794),ISNUMBER(AA794)), AA794, IF(AND(ISNUMBER(FIND("|", AA794))=TRUE, ISNUMBER(FIND("-", AA794))=FALSE), AA794, IF(AND(ISNUMBER(FIND("|", AA794))=FALSE, ISNUMBER(FIND("-", AA794))=TRUE),_xlfn.CHOOSECOLS(_xlfn.TEXTSPLIT(AA794,"-", "|",,TRUE),2), _xlfn.CONCAT(_xlfn.CHOOSECOLS(_xlfn.TEXTSPLIT(SUBSTITUTE(AA794, "-", "|"), "|"),2),"|", _xlfn.CHOOSECOLS(_xlfn.TEXTSPLIT(SUBSTITUTE(AA794, "-", "|"), "|"), 4)))))</f>
        <v>50000000</v>
      </c>
      <c r="BA794" s="92" t="str" cm="1">
        <f t="array" ref="BA794">TRIM(_xlfn.CHOOSECOLS(_xlfn.TEXTSPLIT(AY794,"|",,TRUE),1))</f>
        <v>50000000</v>
      </c>
      <c r="BB794" s="92" t="str" cm="1">
        <f t="array" ref="BB794">TRIM(_xlfn.CHOOSECOLS(_xlfn.TEXTSPLIT(AZ794,"|",,TRUE),1))</f>
        <v>50000000</v>
      </c>
      <c r="BC794" s="92" t="str" cm="1">
        <f t="array" ref="BC794">TRIM(_xlfn.CHOOSECOLS(_xlfn.TEXTSPLIT(AB794,"|",,TRUE),1))</f>
        <v>USD</v>
      </c>
      <c r="BD794" s="92" t="str" cm="1">
        <f t="array" ref="BD794">TRIM(_xlfn.CHOOSECOLS(_xlfn.TEXTSPLIT(AC794,"|",,TRUE),1))</f>
        <v>YES</v>
      </c>
      <c r="BE794" s="92" t="str" cm="1">
        <f t="array" ref="BE794">TRIM(_xlfn.CHOOSECOLS(_xlfn.TEXTSPLIT(AD794,"|",,TRUE),1))</f>
        <v>2012</v>
      </c>
      <c r="BF794" s="92" t="str" cm="1">
        <f t="array" ref="BF794">IF(OR(TRIM(AE794)="NULL",ISBLANK(AE794),ISNUMBER(AE794)),AE794,_xlfn.CHOOSECOLS(_xlfn.TEXTSPLIT(AE794,"-",,TRUE),1))</f>
        <v>NULL</v>
      </c>
      <c r="BG794" s="92" t="str" cm="1">
        <f t="array" ref="BG794">IF(OR(TRIM(AE794)="NULL",ISBLANK(AE794),ISNUMBER(AE794)),AE794,_xlfn.CHOOSECOLS(_xlfn.TEXTSPLIT(AE794,"-",,TRUE),2))</f>
        <v>NULL</v>
      </c>
      <c r="BH794" s="95">
        <f t="shared" si="72"/>
        <v>2012</v>
      </c>
      <c r="BI794" s="96">
        <f t="shared" si="73"/>
        <v>1</v>
      </c>
      <c r="BJ794" s="97">
        <f t="shared" si="74"/>
        <v>16</v>
      </c>
      <c r="BK794" s="96">
        <f t="shared" si="75"/>
        <v>2012</v>
      </c>
      <c r="BL794" s="96">
        <f t="shared" si="76"/>
        <v>1</v>
      </c>
      <c r="BM794" s="97">
        <f t="shared" si="77"/>
        <v>20</v>
      </c>
      <c r="BN794" s="93" t="b">
        <f>AND(TRIM(BH794)="NULL", TRIM(BK794)="NULL")</f>
        <v>0</v>
      </c>
      <c r="BO794" s="127" t="s">
        <v>1198</v>
      </c>
      <c r="BP794" s="127" t="s">
        <v>1198</v>
      </c>
    </row>
    <row r="795" spans="1:68">
      <c r="A795" s="7" t="s">
        <v>2219</v>
      </c>
      <c r="B795" s="1" t="s">
        <v>420</v>
      </c>
      <c r="C795" s="40" t="s">
        <v>2220</v>
      </c>
      <c r="D795" s="6" t="s">
        <v>2221</v>
      </c>
      <c r="E795" s="21" t="s">
        <v>1957</v>
      </c>
      <c r="F795" s="5" t="s">
        <v>63</v>
      </c>
      <c r="G795" s="25" t="s">
        <v>63</v>
      </c>
      <c r="H795" s="25" t="s">
        <v>63</v>
      </c>
      <c r="I795" s="25" t="s">
        <v>63</v>
      </c>
      <c r="J795" s="5">
        <v>21763</v>
      </c>
      <c r="K795" s="6">
        <v>1959</v>
      </c>
      <c r="L795" s="6">
        <v>8</v>
      </c>
      <c r="M795" s="6">
        <v>1</v>
      </c>
      <c r="N795" s="5">
        <v>21770</v>
      </c>
      <c r="O795" s="6">
        <v>1959</v>
      </c>
      <c r="P795" s="6">
        <v>8</v>
      </c>
      <c r="Q795" s="6">
        <v>8</v>
      </c>
      <c r="R795" s="6">
        <v>2</v>
      </c>
      <c r="S795" s="6" t="s">
        <v>63</v>
      </c>
      <c r="T795" s="6" t="s">
        <v>63</v>
      </c>
      <c r="U795" s="6" t="s">
        <v>166</v>
      </c>
      <c r="V795" s="6" t="s">
        <v>63</v>
      </c>
      <c r="W795" s="6" t="s">
        <v>63</v>
      </c>
      <c r="X795" s="6" t="s">
        <v>63</v>
      </c>
      <c r="Y795" s="6" t="s">
        <v>63</v>
      </c>
      <c r="Z795" s="6" t="s">
        <v>63</v>
      </c>
      <c r="AA795" s="6">
        <v>6000000</v>
      </c>
      <c r="AB795" s="6" t="s">
        <v>172</v>
      </c>
      <c r="AC795" s="6" t="s">
        <v>590</v>
      </c>
      <c r="AD795" s="6">
        <v>1959</v>
      </c>
      <c r="AE795" s="6" t="s">
        <v>63</v>
      </c>
      <c r="AH795" s="91" t="str" cm="1">
        <f t="array" ref="AH795">IF(OR(TRIM(S795)="NULL",ISBLANK(S795),ISNUMBER(S795)),S795,_xlfn.CHOOSECOLS(_xlfn.TEXTSPLIT(S795,"-",,TRUE),1))</f>
        <v>NULL</v>
      </c>
      <c r="AI795" s="91" t="str" cm="1">
        <f t="array" ref="AI795">IF(OR(TRIM(S795)="NULL",ISBLANK(S795),ISNUMBER(S795)),S795,_xlfn.CHOOSECOLS(_xlfn.TEXTSPLIT(S795,"-",,TRUE),2))</f>
        <v>NULL</v>
      </c>
      <c r="AJ795" s="91" cm="1">
        <f t="array" ref="AJ795">IF(OR(TRIM(R795)="NULL",ISBLANK(R795),ISNUMBER(R795)),R795,_xlfn.CHOOSECOLS(_xlfn.TEXTSPLIT(R795,"-",,TRUE),1))</f>
        <v>2</v>
      </c>
      <c r="AK795" s="91" cm="1">
        <f t="array" ref="AK795">IF(OR(TRIM(R795)="NULL",ISBLANK(R795),ISNUMBER(R795)),R795,_xlfn.CHOOSECOLS(_xlfn.TEXTSPLIT(R795,"-",,TRUE),2))</f>
        <v>2</v>
      </c>
      <c r="AL795" s="91" t="str" cm="1">
        <f t="array" ref="AL795">IF(OR(TRIM(T795)="NULL",ISBLANK(T795),ISNUMBER(T795)),T795,_xlfn.CHOOSECOLS(_xlfn.TEXTSPLIT(T795,"-",,TRUE),1))</f>
        <v>NULL</v>
      </c>
      <c r="AM795" s="91" t="str" cm="1">
        <f t="array" ref="AM795">IF(OR(TRIM(T795)="NULL",ISBLANK(T795),ISNUMBER(T795)),T795,_xlfn.CHOOSECOLS(_xlfn.TEXTSPLIT(T795,"-",,TRUE),2))</f>
        <v>NULL</v>
      </c>
      <c r="AN795" s="91" t="str" cm="1">
        <f t="array" ref="AN795">IF(OR(TRIM(U795)="NULL",ISBLANK(U795),ISNUMBER(U795)),U795,_xlfn.CHOOSECOLS(_xlfn.TEXTSPLIT(Y795,"-",,TRUE),1))</f>
        <v xml:space="preserve">NULL </v>
      </c>
      <c r="AO795" s="91" t="str" cm="1">
        <f t="array" ref="AO795">IF(OR(TRIM(U795)="NULL",ISBLANK(U795),ISNUMBER(U795)),U795,_xlfn.CHOOSECOLS(_xlfn.TEXTSPLIT(Y795,"-",,TRUE),2))</f>
        <v xml:space="preserve">NULL </v>
      </c>
      <c r="AP795" s="91" t="str" cm="1">
        <f t="array" ref="AP795">IF(OR(TRIM(V795)="NULL",ISBLANK(V795),ISNUMBER(V795)),V795,_xlfn.CHOOSECOLS(_xlfn.TEXTSPLIT(Y795,"-",,TRUE),1))</f>
        <v>NULL</v>
      </c>
      <c r="AQ795" s="91" t="str" cm="1">
        <f t="array" ref="AQ795">IF(OR(TRIM(V795)="NULL",ISBLANK(V795),ISNUMBER(V795)),V795,_xlfn.CHOOSECOLS(_xlfn.TEXTSPLIT(Y795,"-",,TRUE),2))</f>
        <v>NULL</v>
      </c>
      <c r="AR795" s="99" t="str" cm="1">
        <f t="array" ref="AR795">IF(OR(TRIM(W795)="NULL",ISBLANK(W795),ISNUMBER(W795)), W795, IF(AND(ISNUMBER(FIND("|", W795))=TRUE, ISNUMBER(FIND("-", W795))=FALSE), W795, IF(AND(ISNUMBER(FIND("|", W795))=FALSE, ISNUMBER(FIND("-", W795))=TRUE),_xlfn.CHOOSECOLS(_xlfn.TEXTSPLIT(W795,"-", "|",,TRUE),1), _xlfn.CONCAT(_xlfn.CHOOSECOLS(_xlfn.TEXTSPLIT(SUBSTITUTE(W795, "-", "|"), "|"),1),"|", _xlfn.CHOOSECOLS(_xlfn.TEXTSPLIT(SUBSTITUTE(W795, "-", "|"), "|"), 3)))))</f>
        <v>NULL</v>
      </c>
      <c r="AS795" s="99" t="str" cm="1">
        <f t="array" ref="AS795">IF(OR(TRIM(W795)="NULL",ISBLANK(W795),ISNUMBER(W795)), W795, IF(AND(ISNUMBER(FIND("|", W795))=TRUE, ISNUMBER(FIND("-", W795))=FALSE), W795, IF(AND(ISNUMBER(FIND("|", W795))=FALSE, ISNUMBER(FIND("-", W795))=TRUE),_xlfn.CHOOSECOLS(_xlfn.TEXTSPLIT(W795,"-", "|",,TRUE),2), _xlfn.CONCAT(_xlfn.CHOOSECOLS(_xlfn.TEXTSPLIT(SUBSTITUTE(W795, "-", "|"), "|"),2),"|", _xlfn.CHOOSECOLS(_xlfn.TEXTSPLIT(SUBSTITUTE(W795, "-", "|"), "|"), 4)))))</f>
        <v>NULL</v>
      </c>
      <c r="AT795" s="92" t="str" cm="1">
        <f t="array" ref="AT795">TRIM(_xlfn.CHOOSECOLS(_xlfn.TEXTSPLIT(AR795,"|",,TRUE),1))</f>
        <v>NULL</v>
      </c>
      <c r="AU795" s="92" t="str" cm="1">
        <f t="array" ref="AU795">TRIM(_xlfn.CHOOSECOLS(_xlfn.TEXTSPLIT(AS795,"|",,TRUE),1))</f>
        <v>NULL</v>
      </c>
      <c r="AV795" s="92" t="str" cm="1">
        <f t="array" ref="AV795">TRIM(_xlfn.CHOOSECOLS(_xlfn.TEXTSPLIT(AB795,"|",,TRUE),1))</f>
        <v>USD</v>
      </c>
      <c r="AW795" s="92" t="str" cm="1">
        <f t="array" ref="AW795">TRIM(_xlfn.CHOOSECOLS(_xlfn.TEXTSPLIT(Y795,"|",,TRUE),1))</f>
        <v>NULL</v>
      </c>
      <c r="AX795" s="92" t="str" cm="1">
        <f t="array" ref="AX795">TRIM(_xlfn.CHOOSECOLS(_xlfn.TEXTSPLIT(Z795,"|",,TRUE),1))</f>
        <v>NULL</v>
      </c>
      <c r="AY795" s="99" cm="1">
        <f t="array" ref="AY795">IF(OR(TRIM(AA795)="NULL",ISBLANK(AA795),ISNUMBER(AA795)), AA795, IF(AND(ISNUMBER(FIND("|", AA795))=TRUE, ISNUMBER(FIND("-", AA795))=FALSE), AA795, IF(AND(ISNUMBER(FIND("|", AA795))=FALSE, ISNUMBER(FIND("-", AA795))=TRUE),_xlfn.CHOOSECOLS(_xlfn.TEXTSPLIT(AA795,"-", "|",,TRUE),1), _xlfn.CONCAT(_xlfn.CHOOSECOLS(_xlfn.TEXTSPLIT(SUBSTITUTE(AA795, "-", "|"), "|"),1),"|", _xlfn.CHOOSECOLS(_xlfn.TEXTSPLIT(SUBSTITUTE(AA795, "-", "|"), "|"), 3)))))</f>
        <v>6000000</v>
      </c>
      <c r="AZ795" s="99" cm="1">
        <f t="array" ref="AZ795">IF(OR(TRIM(AA795)="NULL",ISBLANK(AA795),ISNUMBER(AA795)), AA795, IF(AND(ISNUMBER(FIND("|", AA795))=TRUE, ISNUMBER(FIND("-", AA795))=FALSE), AA795, IF(AND(ISNUMBER(FIND("|", AA795))=FALSE, ISNUMBER(FIND("-", AA795))=TRUE),_xlfn.CHOOSECOLS(_xlfn.TEXTSPLIT(AA795,"-", "|",,TRUE),2), _xlfn.CONCAT(_xlfn.CHOOSECOLS(_xlfn.TEXTSPLIT(SUBSTITUTE(AA795, "-", "|"), "|"),2),"|", _xlfn.CHOOSECOLS(_xlfn.TEXTSPLIT(SUBSTITUTE(AA795, "-", "|"), "|"), 4)))))</f>
        <v>6000000</v>
      </c>
      <c r="BA795" s="92" t="str" cm="1">
        <f t="array" ref="BA795">TRIM(_xlfn.CHOOSECOLS(_xlfn.TEXTSPLIT(AY795,"|",,TRUE),1))</f>
        <v>6000000</v>
      </c>
      <c r="BB795" s="92" t="str" cm="1">
        <f t="array" ref="BB795">TRIM(_xlfn.CHOOSECOLS(_xlfn.TEXTSPLIT(AZ795,"|",,TRUE),1))</f>
        <v>6000000</v>
      </c>
      <c r="BC795" s="92" t="str" cm="1">
        <f t="array" ref="BC795">TRIM(_xlfn.CHOOSECOLS(_xlfn.TEXTSPLIT(AB795,"|",,TRUE),1))</f>
        <v>USD</v>
      </c>
      <c r="BD795" s="92" t="str" cm="1">
        <f t="array" ref="BD795">TRIM(_xlfn.CHOOSECOLS(_xlfn.TEXTSPLIT(AC795,"|",,TRUE),1))</f>
        <v>YES</v>
      </c>
      <c r="BE795" s="92" t="str" cm="1">
        <f t="array" ref="BE795">TRIM(_xlfn.CHOOSECOLS(_xlfn.TEXTSPLIT(AD795,"|",,TRUE),1))</f>
        <v>1959</v>
      </c>
      <c r="BF795" s="92" t="str" cm="1">
        <f t="array" ref="BF795">IF(OR(TRIM(AE795)="NULL",ISBLANK(AE795),ISNUMBER(AE795)),AE795,_xlfn.CHOOSECOLS(_xlfn.TEXTSPLIT(AE795,"-",,TRUE),1))</f>
        <v>NULL</v>
      </c>
      <c r="BG795" s="92" t="str" cm="1">
        <f t="array" ref="BG795">IF(OR(TRIM(AE795)="NULL",ISBLANK(AE795),ISNUMBER(AE795)),AE795,_xlfn.CHOOSECOLS(_xlfn.TEXTSPLIT(AE795,"-",,TRUE),2))</f>
        <v>NULL</v>
      </c>
      <c r="BH795" s="95">
        <f t="shared" si="72"/>
        <v>1959</v>
      </c>
      <c r="BI795" s="96">
        <f t="shared" si="73"/>
        <v>8</v>
      </c>
      <c r="BJ795" s="97">
        <f t="shared" si="74"/>
        <v>1</v>
      </c>
      <c r="BK795" s="96">
        <f t="shared" si="75"/>
        <v>1959</v>
      </c>
      <c r="BL795" s="96">
        <f t="shared" si="76"/>
        <v>8</v>
      </c>
      <c r="BM795" s="97">
        <f t="shared" si="77"/>
        <v>8</v>
      </c>
      <c r="BN795" s="93" t="b">
        <f>AND(TRIM(BH795)="NULL", TRIM(BK795)="NULL")</f>
        <v>0</v>
      </c>
      <c r="BO795" s="127" t="s">
        <v>1958</v>
      </c>
      <c r="BP795" s="127" t="s">
        <v>1958</v>
      </c>
    </row>
    <row r="796" spans="1:68">
      <c r="A796" s="7" t="s">
        <v>2222</v>
      </c>
      <c r="B796" s="1" t="s">
        <v>420</v>
      </c>
      <c r="C796" s="40" t="s">
        <v>2223</v>
      </c>
      <c r="D796" s="6" t="s">
        <v>2224</v>
      </c>
      <c r="E796" s="21" t="s">
        <v>2225</v>
      </c>
      <c r="F796" s="5" t="s">
        <v>63</v>
      </c>
      <c r="G796" s="25" t="s">
        <v>63</v>
      </c>
      <c r="H796" s="25" t="s">
        <v>63</v>
      </c>
      <c r="I796" s="25" t="s">
        <v>63</v>
      </c>
      <c r="J796" s="5">
        <v>8244</v>
      </c>
      <c r="K796" s="6">
        <v>1922</v>
      </c>
      <c r="L796" s="6">
        <v>7</v>
      </c>
      <c r="M796" s="6">
        <v>27</v>
      </c>
      <c r="N796" s="5">
        <v>8251</v>
      </c>
      <c r="O796" s="6">
        <v>1922</v>
      </c>
      <c r="P796" s="6">
        <v>8</v>
      </c>
      <c r="Q796" s="6">
        <v>3</v>
      </c>
      <c r="R796" s="6">
        <v>100000</v>
      </c>
      <c r="S796" s="6" t="s">
        <v>63</v>
      </c>
      <c r="T796" s="6" t="s">
        <v>63</v>
      </c>
      <c r="U796" s="6" t="s">
        <v>166</v>
      </c>
      <c r="V796" s="6" t="s">
        <v>63</v>
      </c>
      <c r="W796" s="6" t="s">
        <v>63</v>
      </c>
      <c r="X796" s="6" t="s">
        <v>63</v>
      </c>
      <c r="Y796" s="6" t="s">
        <v>63</v>
      </c>
      <c r="Z796" s="6" t="s">
        <v>63</v>
      </c>
      <c r="AA796" s="6" t="s">
        <v>63</v>
      </c>
      <c r="AB796" s="6" t="s">
        <v>63</v>
      </c>
      <c r="AC796" s="6" t="s">
        <v>63</v>
      </c>
      <c r="AD796" s="6" t="s">
        <v>63</v>
      </c>
      <c r="AE796" s="6" t="s">
        <v>63</v>
      </c>
      <c r="AH796" s="91" t="str" cm="1">
        <f t="array" ref="AH796">IF(OR(TRIM(S796)="NULL",ISBLANK(S796),ISNUMBER(S796)),S796,_xlfn.CHOOSECOLS(_xlfn.TEXTSPLIT(S796,"-",,TRUE),1))</f>
        <v>NULL</v>
      </c>
      <c r="AI796" s="91" t="str" cm="1">
        <f t="array" ref="AI796">IF(OR(TRIM(S796)="NULL",ISBLANK(S796),ISNUMBER(S796)),S796,_xlfn.CHOOSECOLS(_xlfn.TEXTSPLIT(S796,"-",,TRUE),2))</f>
        <v>NULL</v>
      </c>
      <c r="AJ796" s="91" cm="1">
        <f t="array" ref="AJ796">IF(OR(TRIM(R796)="NULL",ISBLANK(R796),ISNUMBER(R796)),R796,_xlfn.CHOOSECOLS(_xlfn.TEXTSPLIT(R796,"-",,TRUE),1))</f>
        <v>100000</v>
      </c>
      <c r="AK796" s="91" cm="1">
        <f t="array" ref="AK796">IF(OR(TRIM(R796)="NULL",ISBLANK(R796),ISNUMBER(R796)),R796,_xlfn.CHOOSECOLS(_xlfn.TEXTSPLIT(R796,"-",,TRUE),2))</f>
        <v>100000</v>
      </c>
      <c r="AL796" s="91" t="str" cm="1">
        <f t="array" ref="AL796">IF(OR(TRIM(T796)="NULL",ISBLANK(T796),ISNUMBER(T796)),T796,_xlfn.CHOOSECOLS(_xlfn.TEXTSPLIT(T796,"-",,TRUE),1))</f>
        <v>NULL</v>
      </c>
      <c r="AM796" s="91" t="str" cm="1">
        <f t="array" ref="AM796">IF(OR(TRIM(T796)="NULL",ISBLANK(T796),ISNUMBER(T796)),T796,_xlfn.CHOOSECOLS(_xlfn.TEXTSPLIT(T796,"-",,TRUE),2))</f>
        <v>NULL</v>
      </c>
      <c r="AN796" s="91" t="str" cm="1">
        <f t="array" ref="AN796">IF(OR(TRIM(U796)="NULL",ISBLANK(U796),ISNUMBER(U796)),U796,_xlfn.CHOOSECOLS(_xlfn.TEXTSPLIT(Y796,"-",,TRUE),1))</f>
        <v xml:space="preserve">NULL </v>
      </c>
      <c r="AO796" s="91" t="str" cm="1">
        <f t="array" ref="AO796">IF(OR(TRIM(U796)="NULL",ISBLANK(U796),ISNUMBER(U796)),U796,_xlfn.CHOOSECOLS(_xlfn.TEXTSPLIT(Y796,"-",,TRUE),2))</f>
        <v xml:space="preserve">NULL </v>
      </c>
      <c r="AP796" s="91" t="str" cm="1">
        <f t="array" ref="AP796">IF(OR(TRIM(V796)="NULL",ISBLANK(V796),ISNUMBER(V796)),V796,_xlfn.CHOOSECOLS(_xlfn.TEXTSPLIT(Y796,"-",,TRUE),1))</f>
        <v>NULL</v>
      </c>
      <c r="AQ796" s="91" t="str" cm="1">
        <f t="array" ref="AQ796">IF(OR(TRIM(V796)="NULL",ISBLANK(V796),ISNUMBER(V796)),V796,_xlfn.CHOOSECOLS(_xlfn.TEXTSPLIT(Y796,"-",,TRUE),2))</f>
        <v>NULL</v>
      </c>
      <c r="AR796" s="99" t="str" cm="1">
        <f t="array" ref="AR796">IF(OR(TRIM(W796)="NULL",ISBLANK(W796),ISNUMBER(W796)), W796, IF(AND(ISNUMBER(FIND("|", W796))=TRUE, ISNUMBER(FIND("-", W796))=FALSE), W796, IF(AND(ISNUMBER(FIND("|", W796))=FALSE, ISNUMBER(FIND("-", W796))=TRUE),_xlfn.CHOOSECOLS(_xlfn.TEXTSPLIT(W796,"-", "|",,TRUE),1), _xlfn.CONCAT(_xlfn.CHOOSECOLS(_xlfn.TEXTSPLIT(SUBSTITUTE(W796, "-", "|"), "|"),1),"|", _xlfn.CHOOSECOLS(_xlfn.TEXTSPLIT(SUBSTITUTE(W796, "-", "|"), "|"), 3)))))</f>
        <v>NULL</v>
      </c>
      <c r="AS796" s="99" t="str" cm="1">
        <f t="array" ref="AS796">IF(OR(TRIM(W796)="NULL",ISBLANK(W796),ISNUMBER(W796)), W796, IF(AND(ISNUMBER(FIND("|", W796))=TRUE, ISNUMBER(FIND("-", W796))=FALSE), W796, IF(AND(ISNUMBER(FIND("|", W796))=FALSE, ISNUMBER(FIND("-", W796))=TRUE),_xlfn.CHOOSECOLS(_xlfn.TEXTSPLIT(W796,"-", "|",,TRUE),2), _xlfn.CONCAT(_xlfn.CHOOSECOLS(_xlfn.TEXTSPLIT(SUBSTITUTE(W796, "-", "|"), "|"),2),"|", _xlfn.CHOOSECOLS(_xlfn.TEXTSPLIT(SUBSTITUTE(W796, "-", "|"), "|"), 4)))))</f>
        <v>NULL</v>
      </c>
      <c r="AT796" s="92" t="str" cm="1">
        <f t="array" ref="AT796">TRIM(_xlfn.CHOOSECOLS(_xlfn.TEXTSPLIT(AR796,"|",,TRUE),1))</f>
        <v>NULL</v>
      </c>
      <c r="AU796" s="92" t="str" cm="1">
        <f t="array" ref="AU796">TRIM(_xlfn.CHOOSECOLS(_xlfn.TEXTSPLIT(AS796,"|",,TRUE),1))</f>
        <v>NULL</v>
      </c>
      <c r="AV796" s="92" t="str" cm="1">
        <f t="array" ref="AV796">TRIM(_xlfn.CHOOSECOLS(_xlfn.TEXTSPLIT(AB796,"|",,TRUE),1))</f>
        <v>NULL</v>
      </c>
      <c r="AW796" s="92" t="str" cm="1">
        <f t="array" ref="AW796">TRIM(_xlfn.CHOOSECOLS(_xlfn.TEXTSPLIT(Y796,"|",,TRUE),1))</f>
        <v>NULL</v>
      </c>
      <c r="AX796" s="92" t="str" cm="1">
        <f t="array" ref="AX796">TRIM(_xlfn.CHOOSECOLS(_xlfn.TEXTSPLIT(Z796,"|",,TRUE),1))</f>
        <v>NULL</v>
      </c>
      <c r="AY796" s="99" t="str" cm="1">
        <f t="array" ref="AY796">IF(OR(TRIM(AA796)="NULL",ISBLANK(AA796),ISNUMBER(AA796)), AA796, IF(AND(ISNUMBER(FIND("|", AA796))=TRUE, ISNUMBER(FIND("-", AA796))=FALSE), AA796, IF(AND(ISNUMBER(FIND("|", AA796))=FALSE, ISNUMBER(FIND("-", AA796))=TRUE),_xlfn.CHOOSECOLS(_xlfn.TEXTSPLIT(AA796,"-", "|",,TRUE),1), _xlfn.CONCAT(_xlfn.CHOOSECOLS(_xlfn.TEXTSPLIT(SUBSTITUTE(AA796, "-", "|"), "|"),1),"|", _xlfn.CHOOSECOLS(_xlfn.TEXTSPLIT(SUBSTITUTE(AA796, "-", "|"), "|"), 3)))))</f>
        <v>NULL</v>
      </c>
      <c r="AZ796" s="99" t="str" cm="1">
        <f t="array" ref="AZ796">IF(OR(TRIM(AA796)="NULL",ISBLANK(AA796),ISNUMBER(AA796)), AA796, IF(AND(ISNUMBER(FIND("|", AA796))=TRUE, ISNUMBER(FIND("-", AA796))=FALSE), AA796, IF(AND(ISNUMBER(FIND("|", AA796))=FALSE, ISNUMBER(FIND("-", AA796))=TRUE),_xlfn.CHOOSECOLS(_xlfn.TEXTSPLIT(AA796,"-", "|",,TRUE),2), _xlfn.CONCAT(_xlfn.CHOOSECOLS(_xlfn.TEXTSPLIT(SUBSTITUTE(AA796, "-", "|"), "|"),2),"|", _xlfn.CHOOSECOLS(_xlfn.TEXTSPLIT(SUBSTITUTE(AA796, "-", "|"), "|"), 4)))))</f>
        <v>NULL</v>
      </c>
      <c r="BA796" s="92" t="str" cm="1">
        <f t="array" ref="BA796">TRIM(_xlfn.CHOOSECOLS(_xlfn.TEXTSPLIT(AY796,"|",,TRUE),1))</f>
        <v>NULL</v>
      </c>
      <c r="BB796" s="92" t="str" cm="1">
        <f t="array" ref="BB796">TRIM(_xlfn.CHOOSECOLS(_xlfn.TEXTSPLIT(AZ796,"|",,TRUE),1))</f>
        <v>NULL</v>
      </c>
      <c r="BC796" s="92" t="str" cm="1">
        <f t="array" ref="BC796">TRIM(_xlfn.CHOOSECOLS(_xlfn.TEXTSPLIT(AB796,"|",,TRUE),1))</f>
        <v>NULL</v>
      </c>
      <c r="BD796" s="92" t="str" cm="1">
        <f t="array" ref="BD796">TRIM(_xlfn.CHOOSECOLS(_xlfn.TEXTSPLIT(AC796,"|",,TRUE),1))</f>
        <v>NULL</v>
      </c>
      <c r="BE796" s="92" t="str" cm="1">
        <f t="array" ref="BE796">TRIM(_xlfn.CHOOSECOLS(_xlfn.TEXTSPLIT(AD796,"|",,TRUE),1))</f>
        <v>NULL</v>
      </c>
      <c r="BF796" s="92" t="str" cm="1">
        <f t="array" ref="BF796">IF(OR(TRIM(AE796)="NULL",ISBLANK(AE796),ISNUMBER(AE796)),AE796,_xlfn.CHOOSECOLS(_xlfn.TEXTSPLIT(AE796,"-",,TRUE),1))</f>
        <v>NULL</v>
      </c>
      <c r="BG796" s="92" t="str" cm="1">
        <f t="array" ref="BG796">IF(OR(TRIM(AE796)="NULL",ISBLANK(AE796),ISNUMBER(AE796)),AE796,_xlfn.CHOOSECOLS(_xlfn.TEXTSPLIT(AE796,"-",,TRUE),2))</f>
        <v>NULL</v>
      </c>
      <c r="BH796" s="95">
        <f t="shared" si="72"/>
        <v>1922</v>
      </c>
      <c r="BI796" s="96">
        <f t="shared" si="73"/>
        <v>7</v>
      </c>
      <c r="BJ796" s="97">
        <f t="shared" si="74"/>
        <v>27</v>
      </c>
      <c r="BK796" s="96">
        <f t="shared" si="75"/>
        <v>1922</v>
      </c>
      <c r="BL796" s="96">
        <f t="shared" si="76"/>
        <v>8</v>
      </c>
      <c r="BM796" s="97">
        <f t="shared" si="77"/>
        <v>3</v>
      </c>
      <c r="BN796" s="93" t="b">
        <f>AND(TRIM(BH796)="NULL", TRIM(BK796)="NULL")</f>
        <v>0</v>
      </c>
      <c r="BO796" s="127" t="s">
        <v>2119</v>
      </c>
      <c r="BP796" s="127" t="s">
        <v>2119</v>
      </c>
    </row>
    <row r="797" spans="1:68">
      <c r="A797" s="7" t="s">
        <v>2226</v>
      </c>
      <c r="B797" s="1" t="s">
        <v>420</v>
      </c>
      <c r="C797" s="40" t="s">
        <v>2227</v>
      </c>
      <c r="D797" s="6" t="s">
        <v>2228</v>
      </c>
      <c r="E797" s="21" t="s">
        <v>2229</v>
      </c>
      <c r="F797" s="5" t="s">
        <v>63</v>
      </c>
      <c r="G797" s="25" t="s">
        <v>63</v>
      </c>
      <c r="H797" s="25" t="s">
        <v>63</v>
      </c>
      <c r="I797" s="25" t="s">
        <v>63</v>
      </c>
      <c r="J797" s="5">
        <v>43756</v>
      </c>
      <c r="K797" s="6">
        <v>2019</v>
      </c>
      <c r="L797" s="6">
        <v>10</v>
      </c>
      <c r="M797" s="6">
        <v>18</v>
      </c>
      <c r="N797" s="5">
        <v>43759</v>
      </c>
      <c r="O797" s="6">
        <v>2019</v>
      </c>
      <c r="P797" s="6">
        <v>10</v>
      </c>
      <c r="Q797" s="6">
        <v>21</v>
      </c>
      <c r="R797" s="6">
        <v>3</v>
      </c>
      <c r="S797" s="6">
        <v>0</v>
      </c>
      <c r="T797" s="6" t="s">
        <v>63</v>
      </c>
      <c r="U797" s="6" t="s">
        <v>166</v>
      </c>
      <c r="V797" s="6" t="s">
        <v>63</v>
      </c>
      <c r="W797" s="6" t="s">
        <v>63</v>
      </c>
      <c r="X797" s="6" t="s">
        <v>63</v>
      </c>
      <c r="Y797" s="6" t="s">
        <v>63</v>
      </c>
      <c r="Z797" s="6" t="s">
        <v>63</v>
      </c>
      <c r="AA797" s="6">
        <v>150000000</v>
      </c>
      <c r="AB797" s="6" t="s">
        <v>172</v>
      </c>
      <c r="AC797" s="6" t="s">
        <v>590</v>
      </c>
      <c r="AD797" s="6">
        <v>2019</v>
      </c>
      <c r="AE797" s="6">
        <v>50</v>
      </c>
      <c r="AH797" s="91" cm="1">
        <f t="array" ref="AH797">IF(OR(TRIM(S797)="NULL",ISBLANK(S797),ISNUMBER(S797)),S797,_xlfn.CHOOSECOLS(_xlfn.TEXTSPLIT(S797,"-",,TRUE),1))</f>
        <v>0</v>
      </c>
      <c r="AI797" s="91" cm="1">
        <f t="array" ref="AI797">IF(OR(TRIM(S797)="NULL",ISBLANK(S797),ISNUMBER(S797)),S797,_xlfn.CHOOSECOLS(_xlfn.TEXTSPLIT(S797,"-",,TRUE),2))</f>
        <v>0</v>
      </c>
      <c r="AJ797" s="91" cm="1">
        <f t="array" ref="AJ797">IF(OR(TRIM(R797)="NULL",ISBLANK(R797),ISNUMBER(R797)),R797,_xlfn.CHOOSECOLS(_xlfn.TEXTSPLIT(R797,"-",,TRUE),1))</f>
        <v>3</v>
      </c>
      <c r="AK797" s="91" cm="1">
        <f t="array" ref="AK797">IF(OR(TRIM(R797)="NULL",ISBLANK(R797),ISNUMBER(R797)),R797,_xlfn.CHOOSECOLS(_xlfn.TEXTSPLIT(R797,"-",,TRUE),2))</f>
        <v>3</v>
      </c>
      <c r="AL797" s="91" t="str" cm="1">
        <f t="array" ref="AL797">IF(OR(TRIM(T797)="NULL",ISBLANK(T797),ISNUMBER(T797)),T797,_xlfn.CHOOSECOLS(_xlfn.TEXTSPLIT(T797,"-",,TRUE),1))</f>
        <v>NULL</v>
      </c>
      <c r="AM797" s="91" t="str" cm="1">
        <f t="array" ref="AM797">IF(OR(TRIM(T797)="NULL",ISBLANK(T797),ISNUMBER(T797)),T797,_xlfn.CHOOSECOLS(_xlfn.TEXTSPLIT(T797,"-",,TRUE),2))</f>
        <v>NULL</v>
      </c>
      <c r="AN797" s="91" t="str" cm="1">
        <f t="array" ref="AN797">IF(OR(TRIM(U797)="NULL",ISBLANK(U797),ISNUMBER(U797)),U797,_xlfn.CHOOSECOLS(_xlfn.TEXTSPLIT(Y797,"-",,TRUE),1))</f>
        <v xml:space="preserve">NULL </v>
      </c>
      <c r="AO797" s="91" t="str" cm="1">
        <f t="array" ref="AO797">IF(OR(TRIM(U797)="NULL",ISBLANK(U797),ISNUMBER(U797)),U797,_xlfn.CHOOSECOLS(_xlfn.TEXTSPLIT(Y797,"-",,TRUE),2))</f>
        <v xml:space="preserve">NULL </v>
      </c>
      <c r="AP797" s="91" t="str" cm="1">
        <f t="array" ref="AP797">IF(OR(TRIM(V797)="NULL",ISBLANK(V797),ISNUMBER(V797)),V797,_xlfn.CHOOSECOLS(_xlfn.TEXTSPLIT(Y797,"-",,TRUE),1))</f>
        <v>NULL</v>
      </c>
      <c r="AQ797" s="91" t="str" cm="1">
        <f t="array" ref="AQ797">IF(OR(TRIM(V797)="NULL",ISBLANK(V797),ISNUMBER(V797)),V797,_xlfn.CHOOSECOLS(_xlfn.TEXTSPLIT(Y797,"-",,TRUE),2))</f>
        <v>NULL</v>
      </c>
      <c r="AR797" s="99" t="str" cm="1">
        <f t="array" ref="AR797">IF(OR(TRIM(W797)="NULL",ISBLANK(W797),ISNUMBER(W797)), W797, IF(AND(ISNUMBER(FIND("|", W797))=TRUE, ISNUMBER(FIND("-", W797))=FALSE), W797, IF(AND(ISNUMBER(FIND("|", W797))=FALSE, ISNUMBER(FIND("-", W797))=TRUE),_xlfn.CHOOSECOLS(_xlfn.TEXTSPLIT(W797,"-", "|",,TRUE),1), _xlfn.CONCAT(_xlfn.CHOOSECOLS(_xlfn.TEXTSPLIT(SUBSTITUTE(W797, "-", "|"), "|"),1),"|", _xlfn.CHOOSECOLS(_xlfn.TEXTSPLIT(SUBSTITUTE(W797, "-", "|"), "|"), 3)))))</f>
        <v>NULL</v>
      </c>
      <c r="AS797" s="99" t="str" cm="1">
        <f t="array" ref="AS797">IF(OR(TRIM(W797)="NULL",ISBLANK(W797),ISNUMBER(W797)), W797, IF(AND(ISNUMBER(FIND("|", W797))=TRUE, ISNUMBER(FIND("-", W797))=FALSE), W797, IF(AND(ISNUMBER(FIND("|", W797))=FALSE, ISNUMBER(FIND("-", W797))=TRUE),_xlfn.CHOOSECOLS(_xlfn.TEXTSPLIT(W797,"-", "|",,TRUE),2), _xlfn.CONCAT(_xlfn.CHOOSECOLS(_xlfn.TEXTSPLIT(SUBSTITUTE(W797, "-", "|"), "|"),2),"|", _xlfn.CHOOSECOLS(_xlfn.TEXTSPLIT(SUBSTITUTE(W797, "-", "|"), "|"), 4)))))</f>
        <v>NULL</v>
      </c>
      <c r="AT797" s="92" t="str" cm="1">
        <f t="array" ref="AT797">TRIM(_xlfn.CHOOSECOLS(_xlfn.TEXTSPLIT(AR797,"|",,TRUE),1))</f>
        <v>NULL</v>
      </c>
      <c r="AU797" s="92" t="str" cm="1">
        <f t="array" ref="AU797">TRIM(_xlfn.CHOOSECOLS(_xlfn.TEXTSPLIT(AS797,"|",,TRUE),1))</f>
        <v>NULL</v>
      </c>
      <c r="AV797" s="92" t="str" cm="1">
        <f t="array" ref="AV797">TRIM(_xlfn.CHOOSECOLS(_xlfn.TEXTSPLIT(AB797,"|",,TRUE),1))</f>
        <v>USD</v>
      </c>
      <c r="AW797" s="92" t="str" cm="1">
        <f t="array" ref="AW797">TRIM(_xlfn.CHOOSECOLS(_xlfn.TEXTSPLIT(Y797,"|",,TRUE),1))</f>
        <v>NULL</v>
      </c>
      <c r="AX797" s="92" t="str" cm="1">
        <f t="array" ref="AX797">TRIM(_xlfn.CHOOSECOLS(_xlfn.TEXTSPLIT(Z797,"|",,TRUE),1))</f>
        <v>NULL</v>
      </c>
      <c r="AY797" s="99" cm="1">
        <f t="array" ref="AY797">IF(OR(TRIM(AA797)="NULL",ISBLANK(AA797),ISNUMBER(AA797)), AA797, IF(AND(ISNUMBER(FIND("|", AA797))=TRUE, ISNUMBER(FIND("-", AA797))=FALSE), AA797, IF(AND(ISNUMBER(FIND("|", AA797))=FALSE, ISNUMBER(FIND("-", AA797))=TRUE),_xlfn.CHOOSECOLS(_xlfn.TEXTSPLIT(AA797,"-", "|",,TRUE),1), _xlfn.CONCAT(_xlfn.CHOOSECOLS(_xlfn.TEXTSPLIT(SUBSTITUTE(AA797, "-", "|"), "|"),1),"|", _xlfn.CHOOSECOLS(_xlfn.TEXTSPLIT(SUBSTITUTE(AA797, "-", "|"), "|"), 3)))))</f>
        <v>150000000</v>
      </c>
      <c r="AZ797" s="99" cm="1">
        <f t="array" ref="AZ797">IF(OR(TRIM(AA797)="NULL",ISBLANK(AA797),ISNUMBER(AA797)), AA797, IF(AND(ISNUMBER(FIND("|", AA797))=TRUE, ISNUMBER(FIND("-", AA797))=FALSE), AA797, IF(AND(ISNUMBER(FIND("|", AA797))=FALSE, ISNUMBER(FIND("-", AA797))=TRUE),_xlfn.CHOOSECOLS(_xlfn.TEXTSPLIT(AA797,"-", "|",,TRUE),2), _xlfn.CONCAT(_xlfn.CHOOSECOLS(_xlfn.TEXTSPLIT(SUBSTITUTE(AA797, "-", "|"), "|"),2),"|", _xlfn.CHOOSECOLS(_xlfn.TEXTSPLIT(SUBSTITUTE(AA797, "-", "|"), "|"), 4)))))</f>
        <v>150000000</v>
      </c>
      <c r="BA797" s="92" t="str" cm="1">
        <f t="array" ref="BA797">TRIM(_xlfn.CHOOSECOLS(_xlfn.TEXTSPLIT(AY797,"|",,TRUE),1))</f>
        <v>150000000</v>
      </c>
      <c r="BB797" s="92" t="str" cm="1">
        <f t="array" ref="BB797">TRIM(_xlfn.CHOOSECOLS(_xlfn.TEXTSPLIT(AZ797,"|",,TRUE),1))</f>
        <v>150000000</v>
      </c>
      <c r="BC797" s="92" t="str" cm="1">
        <f t="array" ref="BC797">TRIM(_xlfn.CHOOSECOLS(_xlfn.TEXTSPLIT(AB797,"|",,TRUE),1))</f>
        <v>USD</v>
      </c>
      <c r="BD797" s="92" t="str" cm="1">
        <f t="array" ref="BD797">TRIM(_xlfn.CHOOSECOLS(_xlfn.TEXTSPLIT(AC797,"|",,TRUE),1))</f>
        <v>YES</v>
      </c>
      <c r="BE797" s="92" t="str" cm="1">
        <f t="array" ref="BE797">TRIM(_xlfn.CHOOSECOLS(_xlfn.TEXTSPLIT(AD797,"|",,TRUE),1))</f>
        <v>2019</v>
      </c>
      <c r="BF797" s="92" cm="1">
        <f t="array" ref="BF797">IF(OR(TRIM(AE797)="NULL",ISBLANK(AE797),ISNUMBER(AE797)),AE797,_xlfn.CHOOSECOLS(_xlfn.TEXTSPLIT(AE797,"-",,TRUE),1))</f>
        <v>50</v>
      </c>
      <c r="BG797" s="92" cm="1">
        <f t="array" ref="BG797">IF(OR(TRIM(AE797)="NULL",ISBLANK(AE797),ISNUMBER(AE797)),AE797,_xlfn.CHOOSECOLS(_xlfn.TEXTSPLIT(AE797,"-",,TRUE),2))</f>
        <v>50</v>
      </c>
      <c r="BH797" s="95">
        <f t="shared" si="72"/>
        <v>2019</v>
      </c>
      <c r="BI797" s="96">
        <f t="shared" si="73"/>
        <v>10</v>
      </c>
      <c r="BJ797" s="97">
        <f t="shared" si="74"/>
        <v>18</v>
      </c>
      <c r="BK797" s="96">
        <f t="shared" si="75"/>
        <v>2019</v>
      </c>
      <c r="BL797" s="96">
        <f t="shared" si="76"/>
        <v>10</v>
      </c>
      <c r="BM797" s="97">
        <f t="shared" si="77"/>
        <v>21</v>
      </c>
      <c r="BN797" s="93" t="b">
        <f>AND(TRIM(BH797)="NULL", TRIM(BK797)="NULL")</f>
        <v>0</v>
      </c>
      <c r="BO797" s="127" t="s">
        <v>1415</v>
      </c>
      <c r="BP797" s="127" t="s">
        <v>1415</v>
      </c>
    </row>
    <row r="798" spans="1:68">
      <c r="A798" s="7" t="s">
        <v>2230</v>
      </c>
      <c r="B798" s="1" t="s">
        <v>420</v>
      </c>
      <c r="C798" s="40" t="s">
        <v>2231</v>
      </c>
      <c r="D798" s="6" t="s">
        <v>2232</v>
      </c>
      <c r="E798" s="21" t="s">
        <v>1061</v>
      </c>
      <c r="F798" s="5" t="s">
        <v>63</v>
      </c>
      <c r="G798" s="25" t="s">
        <v>63</v>
      </c>
      <c r="H798" s="25" t="s">
        <v>63</v>
      </c>
      <c r="I798" s="25" t="s">
        <v>63</v>
      </c>
      <c r="J798" s="5">
        <v>44832</v>
      </c>
      <c r="K798" s="6">
        <v>2022</v>
      </c>
      <c r="L798" s="6">
        <v>9</v>
      </c>
      <c r="M798" s="6">
        <v>28</v>
      </c>
      <c r="N798" s="5">
        <v>44837</v>
      </c>
      <c r="O798" s="6">
        <v>2022</v>
      </c>
      <c r="P798" s="6">
        <v>10</v>
      </c>
      <c r="Q798" s="6">
        <v>3</v>
      </c>
      <c r="R798" s="6">
        <v>0</v>
      </c>
      <c r="S798" s="6" t="s">
        <v>63</v>
      </c>
      <c r="T798" s="6" t="s">
        <v>63</v>
      </c>
      <c r="U798" s="6" t="s">
        <v>166</v>
      </c>
      <c r="V798" s="6">
        <v>700</v>
      </c>
      <c r="W798" s="6" t="s">
        <v>63</v>
      </c>
      <c r="X798" s="6" t="s">
        <v>63</v>
      </c>
      <c r="Y798" s="6" t="s">
        <v>63</v>
      </c>
      <c r="Z798" s="6" t="s">
        <v>63</v>
      </c>
      <c r="AA798" s="6">
        <v>600000</v>
      </c>
      <c r="AB798" s="6" t="s">
        <v>172</v>
      </c>
      <c r="AC798" s="6" t="s">
        <v>590</v>
      </c>
      <c r="AD798" s="6">
        <v>2022</v>
      </c>
      <c r="AE798" s="6" t="s">
        <v>63</v>
      </c>
      <c r="AH798" s="91" t="str" cm="1">
        <f t="array" ref="AH798">IF(OR(TRIM(S798)="NULL",ISBLANK(S798),ISNUMBER(S798)),S798,_xlfn.CHOOSECOLS(_xlfn.TEXTSPLIT(S798,"-",,TRUE),1))</f>
        <v>NULL</v>
      </c>
      <c r="AI798" s="91" t="str" cm="1">
        <f t="array" ref="AI798">IF(OR(TRIM(S798)="NULL",ISBLANK(S798),ISNUMBER(S798)),S798,_xlfn.CHOOSECOLS(_xlfn.TEXTSPLIT(S798,"-",,TRUE),2))</f>
        <v>NULL</v>
      </c>
      <c r="AJ798" s="91" cm="1">
        <f t="array" ref="AJ798">IF(OR(TRIM(R798)="NULL",ISBLANK(R798),ISNUMBER(R798)),R798,_xlfn.CHOOSECOLS(_xlfn.TEXTSPLIT(R798,"-",,TRUE),1))</f>
        <v>0</v>
      </c>
      <c r="AK798" s="91" cm="1">
        <f t="array" ref="AK798">IF(OR(TRIM(R798)="NULL",ISBLANK(R798),ISNUMBER(R798)),R798,_xlfn.CHOOSECOLS(_xlfn.TEXTSPLIT(R798,"-",,TRUE),2))</f>
        <v>0</v>
      </c>
      <c r="AL798" s="91" t="str" cm="1">
        <f t="array" ref="AL798">IF(OR(TRIM(T798)="NULL",ISBLANK(T798),ISNUMBER(T798)),T798,_xlfn.CHOOSECOLS(_xlfn.TEXTSPLIT(T798,"-",,TRUE),1))</f>
        <v>NULL</v>
      </c>
      <c r="AM798" s="91" t="str" cm="1">
        <f t="array" ref="AM798">IF(OR(TRIM(T798)="NULL",ISBLANK(T798),ISNUMBER(T798)),T798,_xlfn.CHOOSECOLS(_xlfn.TEXTSPLIT(T798,"-",,TRUE),2))</f>
        <v>NULL</v>
      </c>
      <c r="AN798" s="91" t="str" cm="1">
        <f t="array" ref="AN798">IF(OR(TRIM(U798)="NULL",ISBLANK(U798),ISNUMBER(U798)),U798,_xlfn.CHOOSECOLS(_xlfn.TEXTSPLIT(Y798,"-",,TRUE),1))</f>
        <v xml:space="preserve">NULL </v>
      </c>
      <c r="AO798" s="91" t="str" cm="1">
        <f t="array" ref="AO798">IF(OR(TRIM(U798)="NULL",ISBLANK(U798),ISNUMBER(U798)),U798,_xlfn.CHOOSECOLS(_xlfn.TEXTSPLIT(Y798,"-",,TRUE),2))</f>
        <v xml:space="preserve">NULL </v>
      </c>
      <c r="AP798" s="91" cm="1">
        <f t="array" ref="AP798">IF(OR(TRIM(V798)="NULL",ISBLANK(V798),ISNUMBER(V798)),V798,_xlfn.CHOOSECOLS(_xlfn.TEXTSPLIT(Y798,"-",,TRUE),1))</f>
        <v>700</v>
      </c>
      <c r="AQ798" s="91" cm="1">
        <f t="array" ref="AQ798">IF(OR(TRIM(V798)="NULL",ISBLANK(V798),ISNUMBER(V798)),V798,_xlfn.CHOOSECOLS(_xlfn.TEXTSPLIT(Y798,"-",,TRUE),2))</f>
        <v>700</v>
      </c>
      <c r="AR798" s="99" t="str" cm="1">
        <f t="array" ref="AR798">IF(OR(TRIM(W798)="NULL",ISBLANK(W798),ISNUMBER(W798)), W798, IF(AND(ISNUMBER(FIND("|", W798))=TRUE, ISNUMBER(FIND("-", W798))=FALSE), W798, IF(AND(ISNUMBER(FIND("|", W798))=FALSE, ISNUMBER(FIND("-", W798))=TRUE),_xlfn.CHOOSECOLS(_xlfn.TEXTSPLIT(W798,"-", "|",,TRUE),1), _xlfn.CONCAT(_xlfn.CHOOSECOLS(_xlfn.TEXTSPLIT(SUBSTITUTE(W798, "-", "|"), "|"),1),"|", _xlfn.CHOOSECOLS(_xlfn.TEXTSPLIT(SUBSTITUTE(W798, "-", "|"), "|"), 3)))))</f>
        <v>NULL</v>
      </c>
      <c r="AS798" s="99" t="str" cm="1">
        <f t="array" ref="AS798">IF(OR(TRIM(W798)="NULL",ISBLANK(W798),ISNUMBER(W798)), W798, IF(AND(ISNUMBER(FIND("|", W798))=TRUE, ISNUMBER(FIND("-", W798))=FALSE), W798, IF(AND(ISNUMBER(FIND("|", W798))=FALSE, ISNUMBER(FIND("-", W798))=TRUE),_xlfn.CHOOSECOLS(_xlfn.TEXTSPLIT(W798,"-", "|",,TRUE),2), _xlfn.CONCAT(_xlfn.CHOOSECOLS(_xlfn.TEXTSPLIT(SUBSTITUTE(W798, "-", "|"), "|"),2),"|", _xlfn.CHOOSECOLS(_xlfn.TEXTSPLIT(SUBSTITUTE(W798, "-", "|"), "|"), 4)))))</f>
        <v>NULL</v>
      </c>
      <c r="AT798" s="92" t="str" cm="1">
        <f t="array" ref="AT798">TRIM(_xlfn.CHOOSECOLS(_xlfn.TEXTSPLIT(AR798,"|",,TRUE),1))</f>
        <v>NULL</v>
      </c>
      <c r="AU798" s="92" t="str" cm="1">
        <f t="array" ref="AU798">TRIM(_xlfn.CHOOSECOLS(_xlfn.TEXTSPLIT(AS798,"|",,TRUE),1))</f>
        <v>NULL</v>
      </c>
      <c r="AV798" s="92" t="str" cm="1">
        <f t="array" ref="AV798">TRIM(_xlfn.CHOOSECOLS(_xlfn.TEXTSPLIT(AB798,"|",,TRUE),1))</f>
        <v>USD</v>
      </c>
      <c r="AW798" s="92" t="str" cm="1">
        <f t="array" ref="AW798">TRIM(_xlfn.CHOOSECOLS(_xlfn.TEXTSPLIT(Y798,"|",,TRUE),1))</f>
        <v>NULL</v>
      </c>
      <c r="AX798" s="92" t="str" cm="1">
        <f t="array" ref="AX798">TRIM(_xlfn.CHOOSECOLS(_xlfn.TEXTSPLIT(Z798,"|",,TRUE),1))</f>
        <v>NULL</v>
      </c>
      <c r="AY798" s="99" cm="1">
        <f t="array" ref="AY798">IF(OR(TRIM(AA798)="NULL",ISBLANK(AA798),ISNUMBER(AA798)), AA798, IF(AND(ISNUMBER(FIND("|", AA798))=TRUE, ISNUMBER(FIND("-", AA798))=FALSE), AA798, IF(AND(ISNUMBER(FIND("|", AA798))=FALSE, ISNUMBER(FIND("-", AA798))=TRUE),_xlfn.CHOOSECOLS(_xlfn.TEXTSPLIT(AA798,"-", "|",,TRUE),1), _xlfn.CONCAT(_xlfn.CHOOSECOLS(_xlfn.TEXTSPLIT(SUBSTITUTE(AA798, "-", "|"), "|"),1),"|", _xlfn.CHOOSECOLS(_xlfn.TEXTSPLIT(SUBSTITUTE(AA798, "-", "|"), "|"), 3)))))</f>
        <v>600000</v>
      </c>
      <c r="AZ798" s="99" cm="1">
        <f t="array" ref="AZ798">IF(OR(TRIM(AA798)="NULL",ISBLANK(AA798),ISNUMBER(AA798)), AA798, IF(AND(ISNUMBER(FIND("|", AA798))=TRUE, ISNUMBER(FIND("-", AA798))=FALSE), AA798, IF(AND(ISNUMBER(FIND("|", AA798))=FALSE, ISNUMBER(FIND("-", AA798))=TRUE),_xlfn.CHOOSECOLS(_xlfn.TEXTSPLIT(AA798,"-", "|",,TRUE),2), _xlfn.CONCAT(_xlfn.CHOOSECOLS(_xlfn.TEXTSPLIT(SUBSTITUTE(AA798, "-", "|"), "|"),2),"|", _xlfn.CHOOSECOLS(_xlfn.TEXTSPLIT(SUBSTITUTE(AA798, "-", "|"), "|"), 4)))))</f>
        <v>600000</v>
      </c>
      <c r="BA798" s="92" t="str" cm="1">
        <f t="array" ref="BA798">TRIM(_xlfn.CHOOSECOLS(_xlfn.TEXTSPLIT(AY798,"|",,TRUE),1))</f>
        <v>600000</v>
      </c>
      <c r="BB798" s="92" t="str" cm="1">
        <f t="array" ref="BB798">TRIM(_xlfn.CHOOSECOLS(_xlfn.TEXTSPLIT(AZ798,"|",,TRUE),1))</f>
        <v>600000</v>
      </c>
      <c r="BC798" s="92" t="str" cm="1">
        <f t="array" ref="BC798">TRIM(_xlfn.CHOOSECOLS(_xlfn.TEXTSPLIT(AB798,"|",,TRUE),1))</f>
        <v>USD</v>
      </c>
      <c r="BD798" s="92" t="str" cm="1">
        <f t="array" ref="BD798">TRIM(_xlfn.CHOOSECOLS(_xlfn.TEXTSPLIT(AC798,"|",,TRUE),1))</f>
        <v>YES</v>
      </c>
      <c r="BE798" s="92" t="str" cm="1">
        <f t="array" ref="BE798">TRIM(_xlfn.CHOOSECOLS(_xlfn.TEXTSPLIT(AD798,"|",,TRUE),1))</f>
        <v>2022</v>
      </c>
      <c r="BF798" s="92" t="str" cm="1">
        <f t="array" ref="BF798">IF(OR(TRIM(AE798)="NULL",ISBLANK(AE798),ISNUMBER(AE798)),AE798,_xlfn.CHOOSECOLS(_xlfn.TEXTSPLIT(AE798,"-",,TRUE),1))</f>
        <v>NULL</v>
      </c>
      <c r="BG798" s="92" t="str" cm="1">
        <f t="array" ref="BG798">IF(OR(TRIM(AE798)="NULL",ISBLANK(AE798),ISNUMBER(AE798)),AE798,_xlfn.CHOOSECOLS(_xlfn.TEXTSPLIT(AE798,"-",,TRUE),2))</f>
        <v>NULL</v>
      </c>
      <c r="BH798" s="95">
        <f t="shared" si="72"/>
        <v>2022</v>
      </c>
      <c r="BI798" s="96">
        <f t="shared" si="73"/>
        <v>9</v>
      </c>
      <c r="BJ798" s="97">
        <f t="shared" si="74"/>
        <v>28</v>
      </c>
      <c r="BK798" s="96">
        <f t="shared" si="75"/>
        <v>2022</v>
      </c>
      <c r="BL798" s="96">
        <f t="shared" si="76"/>
        <v>10</v>
      </c>
      <c r="BM798" s="97">
        <f t="shared" si="77"/>
        <v>3</v>
      </c>
      <c r="BN798" s="93" t="b">
        <f>AND(TRIM(BH798)="NULL", TRIM(BK798)="NULL")</f>
        <v>0</v>
      </c>
      <c r="BO798" s="127" t="s">
        <v>1062</v>
      </c>
      <c r="BP798" s="127" t="s">
        <v>1062</v>
      </c>
    </row>
    <row r="799" spans="1:68" ht="60.75">
      <c r="A799" s="7" t="s">
        <v>2233</v>
      </c>
      <c r="B799" s="1" t="s">
        <v>420</v>
      </c>
      <c r="C799" s="40" t="s">
        <v>2234</v>
      </c>
      <c r="D799" s="6" t="s">
        <v>2235</v>
      </c>
      <c r="E799" s="21" t="s">
        <v>2236</v>
      </c>
      <c r="F799" s="5" t="s">
        <v>63</v>
      </c>
      <c r="G799" s="25" t="s">
        <v>63</v>
      </c>
      <c r="H799" s="25" t="s">
        <v>63</v>
      </c>
      <c r="I799" s="25" t="s">
        <v>63</v>
      </c>
      <c r="J799" s="5">
        <v>41194</v>
      </c>
      <c r="K799" s="6">
        <v>2012</v>
      </c>
      <c r="L799" s="6">
        <v>10</v>
      </c>
      <c r="M799" s="6">
        <v>12</v>
      </c>
      <c r="N799" s="5">
        <v>41208</v>
      </c>
      <c r="O799" s="6">
        <v>2012</v>
      </c>
      <c r="P799" s="6">
        <v>10</v>
      </c>
      <c r="Q799" s="6">
        <v>26</v>
      </c>
      <c r="R799" s="6">
        <v>1</v>
      </c>
      <c r="S799" s="6" t="s">
        <v>63</v>
      </c>
      <c r="T799" s="6" t="s">
        <v>63</v>
      </c>
      <c r="U799" s="6" t="s">
        <v>166</v>
      </c>
      <c r="V799" s="6" t="s">
        <v>63</v>
      </c>
      <c r="W799" s="6" t="s">
        <v>63</v>
      </c>
      <c r="X799" s="6" t="s">
        <v>63</v>
      </c>
      <c r="Y799" s="6" t="s">
        <v>63</v>
      </c>
      <c r="Z799" s="6" t="s">
        <v>63</v>
      </c>
      <c r="AA799" s="6">
        <v>2000000</v>
      </c>
      <c r="AB799" s="6" t="s">
        <v>172</v>
      </c>
      <c r="AC799" s="6" t="s">
        <v>590</v>
      </c>
      <c r="AD799" s="6">
        <v>2012</v>
      </c>
      <c r="AE799" s="6" t="s">
        <v>63</v>
      </c>
      <c r="AH799" s="91" t="str" cm="1">
        <f t="array" ref="AH799">IF(OR(TRIM(S799)="NULL",ISBLANK(S799),ISNUMBER(S799)),S799,_xlfn.CHOOSECOLS(_xlfn.TEXTSPLIT(S799,"-",,TRUE),1))</f>
        <v>NULL</v>
      </c>
      <c r="AI799" s="91" t="str" cm="1">
        <f t="array" ref="AI799">IF(OR(TRIM(S799)="NULL",ISBLANK(S799),ISNUMBER(S799)),S799,_xlfn.CHOOSECOLS(_xlfn.TEXTSPLIT(S799,"-",,TRUE),2))</f>
        <v>NULL</v>
      </c>
      <c r="AJ799" s="91" cm="1">
        <f t="array" ref="AJ799">IF(OR(TRIM(R799)="NULL",ISBLANK(R799),ISNUMBER(R799)),R799,_xlfn.CHOOSECOLS(_xlfn.TEXTSPLIT(R799,"-",,TRUE),1))</f>
        <v>1</v>
      </c>
      <c r="AK799" s="91" cm="1">
        <f t="array" ref="AK799">IF(OR(TRIM(R799)="NULL",ISBLANK(R799),ISNUMBER(R799)),R799,_xlfn.CHOOSECOLS(_xlfn.TEXTSPLIT(R799,"-",,TRUE),2))</f>
        <v>1</v>
      </c>
      <c r="AL799" s="91" t="str" cm="1">
        <f t="array" ref="AL799">IF(OR(TRIM(T799)="NULL",ISBLANK(T799),ISNUMBER(T799)),T799,_xlfn.CHOOSECOLS(_xlfn.TEXTSPLIT(T799,"-",,TRUE),1))</f>
        <v>NULL</v>
      </c>
      <c r="AM799" s="91" t="str" cm="1">
        <f t="array" ref="AM799">IF(OR(TRIM(T799)="NULL",ISBLANK(T799),ISNUMBER(T799)),T799,_xlfn.CHOOSECOLS(_xlfn.TEXTSPLIT(T799,"-",,TRUE),2))</f>
        <v>NULL</v>
      </c>
      <c r="AN799" s="91" t="str" cm="1">
        <f t="array" ref="AN799">IF(OR(TRIM(U799)="NULL",ISBLANK(U799),ISNUMBER(U799)),U799,_xlfn.CHOOSECOLS(_xlfn.TEXTSPLIT(Y799,"-",,TRUE),1))</f>
        <v xml:space="preserve">NULL </v>
      </c>
      <c r="AO799" s="91" t="str" cm="1">
        <f t="array" ref="AO799">IF(OR(TRIM(U799)="NULL",ISBLANK(U799),ISNUMBER(U799)),U799,_xlfn.CHOOSECOLS(_xlfn.TEXTSPLIT(Y799,"-",,TRUE),2))</f>
        <v xml:space="preserve">NULL </v>
      </c>
      <c r="AP799" s="91" t="str" cm="1">
        <f t="array" ref="AP799">IF(OR(TRIM(V799)="NULL",ISBLANK(V799),ISNUMBER(V799)),V799,_xlfn.CHOOSECOLS(_xlfn.TEXTSPLIT(Y799,"-",,TRUE),1))</f>
        <v>NULL</v>
      </c>
      <c r="AQ799" s="91" t="str" cm="1">
        <f t="array" ref="AQ799">IF(OR(TRIM(V799)="NULL",ISBLANK(V799),ISNUMBER(V799)),V799,_xlfn.CHOOSECOLS(_xlfn.TEXTSPLIT(Y799,"-",,TRUE),2))</f>
        <v>NULL</v>
      </c>
      <c r="AR799" s="99" t="str" cm="1">
        <f t="array" ref="AR799">IF(OR(TRIM(W799)="NULL",ISBLANK(W799),ISNUMBER(W799)), W799, IF(AND(ISNUMBER(FIND("|", W799))=TRUE, ISNUMBER(FIND("-", W799))=FALSE), W799, IF(AND(ISNUMBER(FIND("|", W799))=FALSE, ISNUMBER(FIND("-", W799))=TRUE),_xlfn.CHOOSECOLS(_xlfn.TEXTSPLIT(W799,"-", "|",,TRUE),1), _xlfn.CONCAT(_xlfn.CHOOSECOLS(_xlfn.TEXTSPLIT(SUBSTITUTE(W799, "-", "|"), "|"),1),"|", _xlfn.CHOOSECOLS(_xlfn.TEXTSPLIT(SUBSTITUTE(W799, "-", "|"), "|"), 3)))))</f>
        <v>NULL</v>
      </c>
      <c r="AS799" s="99" t="str" cm="1">
        <f t="array" ref="AS799">IF(OR(TRIM(W799)="NULL",ISBLANK(W799),ISNUMBER(W799)), W799, IF(AND(ISNUMBER(FIND("|", W799))=TRUE, ISNUMBER(FIND("-", W799))=FALSE), W799, IF(AND(ISNUMBER(FIND("|", W799))=FALSE, ISNUMBER(FIND("-", W799))=TRUE),_xlfn.CHOOSECOLS(_xlfn.TEXTSPLIT(W799,"-", "|",,TRUE),2), _xlfn.CONCAT(_xlfn.CHOOSECOLS(_xlfn.TEXTSPLIT(SUBSTITUTE(W799, "-", "|"), "|"),2),"|", _xlfn.CHOOSECOLS(_xlfn.TEXTSPLIT(SUBSTITUTE(W799, "-", "|"), "|"), 4)))))</f>
        <v>NULL</v>
      </c>
      <c r="AT799" s="92" t="str" cm="1">
        <f t="array" ref="AT799">TRIM(_xlfn.CHOOSECOLS(_xlfn.TEXTSPLIT(AR799,"|",,TRUE),1))</f>
        <v>NULL</v>
      </c>
      <c r="AU799" s="92" t="str" cm="1">
        <f t="array" ref="AU799">TRIM(_xlfn.CHOOSECOLS(_xlfn.TEXTSPLIT(AS799,"|",,TRUE),1))</f>
        <v>NULL</v>
      </c>
      <c r="AV799" s="92" t="str" cm="1">
        <f t="array" ref="AV799">TRIM(_xlfn.CHOOSECOLS(_xlfn.TEXTSPLIT(AB799,"|",,TRUE),1))</f>
        <v>USD</v>
      </c>
      <c r="AW799" s="92" t="str" cm="1">
        <f t="array" ref="AW799">TRIM(_xlfn.CHOOSECOLS(_xlfn.TEXTSPLIT(Y799,"|",,TRUE),1))</f>
        <v>NULL</v>
      </c>
      <c r="AX799" s="92" t="str" cm="1">
        <f t="array" ref="AX799">TRIM(_xlfn.CHOOSECOLS(_xlfn.TEXTSPLIT(Z799,"|",,TRUE),1))</f>
        <v>NULL</v>
      </c>
      <c r="AY799" s="99" cm="1">
        <f t="array" ref="AY799">IF(OR(TRIM(AA799)="NULL",ISBLANK(AA799),ISNUMBER(AA799)), AA799, IF(AND(ISNUMBER(FIND("|", AA799))=TRUE, ISNUMBER(FIND("-", AA799))=FALSE), AA799, IF(AND(ISNUMBER(FIND("|", AA799))=FALSE, ISNUMBER(FIND("-", AA799))=TRUE),_xlfn.CHOOSECOLS(_xlfn.TEXTSPLIT(AA799,"-", "|",,TRUE),1), _xlfn.CONCAT(_xlfn.CHOOSECOLS(_xlfn.TEXTSPLIT(SUBSTITUTE(AA799, "-", "|"), "|"),1),"|", _xlfn.CHOOSECOLS(_xlfn.TEXTSPLIT(SUBSTITUTE(AA799, "-", "|"), "|"), 3)))))</f>
        <v>2000000</v>
      </c>
      <c r="AZ799" s="99" cm="1">
        <f t="array" ref="AZ799">IF(OR(TRIM(AA799)="NULL",ISBLANK(AA799),ISNUMBER(AA799)), AA799, IF(AND(ISNUMBER(FIND("|", AA799))=TRUE, ISNUMBER(FIND("-", AA799))=FALSE), AA799, IF(AND(ISNUMBER(FIND("|", AA799))=FALSE, ISNUMBER(FIND("-", AA799))=TRUE),_xlfn.CHOOSECOLS(_xlfn.TEXTSPLIT(AA799,"-", "|",,TRUE),2), _xlfn.CONCAT(_xlfn.CHOOSECOLS(_xlfn.TEXTSPLIT(SUBSTITUTE(AA799, "-", "|"), "|"),2),"|", _xlfn.CHOOSECOLS(_xlfn.TEXTSPLIT(SUBSTITUTE(AA799, "-", "|"), "|"), 4)))))</f>
        <v>2000000</v>
      </c>
      <c r="BA799" s="92" t="str" cm="1">
        <f t="array" ref="BA799">TRIM(_xlfn.CHOOSECOLS(_xlfn.TEXTSPLIT(AY799,"|",,TRUE),1))</f>
        <v>2000000</v>
      </c>
      <c r="BB799" s="92" t="str" cm="1">
        <f t="array" ref="BB799">TRIM(_xlfn.CHOOSECOLS(_xlfn.TEXTSPLIT(AZ799,"|",,TRUE),1))</f>
        <v>2000000</v>
      </c>
      <c r="BC799" s="92" t="str" cm="1">
        <f t="array" ref="BC799">TRIM(_xlfn.CHOOSECOLS(_xlfn.TEXTSPLIT(AB799,"|",,TRUE),1))</f>
        <v>USD</v>
      </c>
      <c r="BD799" s="92" t="str" cm="1">
        <f t="array" ref="BD799">TRIM(_xlfn.CHOOSECOLS(_xlfn.TEXTSPLIT(AC799,"|",,TRUE),1))</f>
        <v>YES</v>
      </c>
      <c r="BE799" s="92" t="str" cm="1">
        <f t="array" ref="BE799">TRIM(_xlfn.CHOOSECOLS(_xlfn.TEXTSPLIT(AD799,"|",,TRUE),1))</f>
        <v>2012</v>
      </c>
      <c r="BF799" s="92" t="str" cm="1">
        <f t="array" ref="BF799">IF(OR(TRIM(AE799)="NULL",ISBLANK(AE799),ISNUMBER(AE799)),AE799,_xlfn.CHOOSECOLS(_xlfn.TEXTSPLIT(AE799,"-",,TRUE),1))</f>
        <v>NULL</v>
      </c>
      <c r="BG799" s="92" t="str" cm="1">
        <f t="array" ref="BG799">IF(OR(TRIM(AE799)="NULL",ISBLANK(AE799),ISNUMBER(AE799)),AE799,_xlfn.CHOOSECOLS(_xlfn.TEXTSPLIT(AE799,"-",,TRUE),2))</f>
        <v>NULL</v>
      </c>
      <c r="BH799" s="95">
        <f t="shared" si="72"/>
        <v>2012</v>
      </c>
      <c r="BI799" s="96">
        <f t="shared" si="73"/>
        <v>10</v>
      </c>
      <c r="BJ799" s="97">
        <f t="shared" si="74"/>
        <v>12</v>
      </c>
      <c r="BK799" s="96">
        <f t="shared" si="75"/>
        <v>2012</v>
      </c>
      <c r="BL799" s="96">
        <f t="shared" si="76"/>
        <v>10</v>
      </c>
      <c r="BM799" s="97">
        <f t="shared" si="77"/>
        <v>26</v>
      </c>
      <c r="BN799" s="93" t="b">
        <f>AND(TRIM(BH799)="NULL", TRIM(BK799)="NULL")</f>
        <v>0</v>
      </c>
      <c r="BO799" s="127" t="s">
        <v>2237</v>
      </c>
      <c r="BP799" s="127" t="s">
        <v>2237</v>
      </c>
    </row>
    <row r="800" spans="1:68">
      <c r="A800" s="7" t="s">
        <v>2238</v>
      </c>
      <c r="B800" s="1" t="s">
        <v>420</v>
      </c>
      <c r="C800" s="40" t="s">
        <v>2239</v>
      </c>
      <c r="D800" s="6" t="s">
        <v>2240</v>
      </c>
      <c r="E800" s="21" t="s">
        <v>1074</v>
      </c>
      <c r="F800" s="5" t="s">
        <v>63</v>
      </c>
      <c r="G800" s="25" t="s">
        <v>63</v>
      </c>
      <c r="H800" s="25" t="s">
        <v>63</v>
      </c>
      <c r="I800" s="25" t="s">
        <v>63</v>
      </c>
      <c r="J800" s="5">
        <v>29908</v>
      </c>
      <c r="K800" s="6">
        <v>1981</v>
      </c>
      <c r="L800" s="6">
        <v>11</v>
      </c>
      <c r="M800" s="6">
        <v>18</v>
      </c>
      <c r="N800" s="5">
        <v>29917</v>
      </c>
      <c r="O800" s="6">
        <v>1981</v>
      </c>
      <c r="P800" s="6">
        <v>11</v>
      </c>
      <c r="Q800" s="6">
        <v>27</v>
      </c>
      <c r="R800" s="6">
        <v>595</v>
      </c>
      <c r="S800" s="6">
        <v>109</v>
      </c>
      <c r="T800" s="6" t="s">
        <v>63</v>
      </c>
      <c r="U800" s="6">
        <v>40000</v>
      </c>
      <c r="V800" s="6">
        <v>482678</v>
      </c>
      <c r="W800" s="6" t="s">
        <v>63</v>
      </c>
      <c r="X800" s="6" t="s">
        <v>63</v>
      </c>
      <c r="Y800" s="6" t="s">
        <v>63</v>
      </c>
      <c r="Z800" s="6" t="s">
        <v>63</v>
      </c>
      <c r="AA800" s="6">
        <v>63300000</v>
      </c>
      <c r="AB800" s="6" t="s">
        <v>172</v>
      </c>
      <c r="AC800" s="6" t="s">
        <v>590</v>
      </c>
      <c r="AD800" s="6">
        <v>1981</v>
      </c>
      <c r="AE800" s="6">
        <v>119233</v>
      </c>
      <c r="AH800" s="91" cm="1">
        <f t="array" ref="AH800">IF(OR(TRIM(S800)="NULL",ISBLANK(S800),ISNUMBER(S800)),S800,_xlfn.CHOOSECOLS(_xlfn.TEXTSPLIT(S800,"-",,TRUE),1))</f>
        <v>109</v>
      </c>
      <c r="AI800" s="91" cm="1">
        <f t="array" ref="AI800">IF(OR(TRIM(S800)="NULL",ISBLANK(S800),ISNUMBER(S800)),S800,_xlfn.CHOOSECOLS(_xlfn.TEXTSPLIT(S800,"-",,TRUE),2))</f>
        <v>109</v>
      </c>
      <c r="AJ800" s="91" cm="1">
        <f t="array" ref="AJ800">IF(OR(TRIM(R800)="NULL",ISBLANK(R800),ISNUMBER(R800)),R800,_xlfn.CHOOSECOLS(_xlfn.TEXTSPLIT(R800,"-",,TRUE),1))</f>
        <v>595</v>
      </c>
      <c r="AK800" s="91" cm="1">
        <f t="array" ref="AK800">IF(OR(TRIM(R800)="NULL",ISBLANK(R800),ISNUMBER(R800)),R800,_xlfn.CHOOSECOLS(_xlfn.TEXTSPLIT(R800,"-",,TRUE),2))</f>
        <v>595</v>
      </c>
      <c r="AL800" s="91" t="str" cm="1">
        <f t="array" ref="AL800">IF(OR(TRIM(T800)="NULL",ISBLANK(T800),ISNUMBER(T800)),T800,_xlfn.CHOOSECOLS(_xlfn.TEXTSPLIT(T800,"-",,TRUE),1))</f>
        <v>NULL</v>
      </c>
      <c r="AM800" s="91" t="str" cm="1">
        <f t="array" ref="AM800">IF(OR(TRIM(T800)="NULL",ISBLANK(T800),ISNUMBER(T800)),T800,_xlfn.CHOOSECOLS(_xlfn.TEXTSPLIT(T800,"-",,TRUE),2))</f>
        <v>NULL</v>
      </c>
      <c r="AN800" s="91" cm="1">
        <f t="array" ref="AN800">IF(OR(TRIM(U800)="NULL",ISBLANK(U800),ISNUMBER(U800)),U800,_xlfn.CHOOSECOLS(_xlfn.TEXTSPLIT(Y800,"-",,TRUE),1))</f>
        <v>40000</v>
      </c>
      <c r="AO800" s="91" cm="1">
        <f t="array" ref="AO800">IF(OR(TRIM(U800)="NULL",ISBLANK(U800),ISNUMBER(U800)),U800,_xlfn.CHOOSECOLS(_xlfn.TEXTSPLIT(Y800,"-",,TRUE),2))</f>
        <v>40000</v>
      </c>
      <c r="AP800" s="91" cm="1">
        <f t="array" ref="AP800">IF(OR(TRIM(V800)="NULL",ISBLANK(V800),ISNUMBER(V800)),V800,_xlfn.CHOOSECOLS(_xlfn.TEXTSPLIT(Y800,"-",,TRUE),1))</f>
        <v>482678</v>
      </c>
      <c r="AQ800" s="91" cm="1">
        <f t="array" ref="AQ800">IF(OR(TRIM(V800)="NULL",ISBLANK(V800),ISNUMBER(V800)),V800,_xlfn.CHOOSECOLS(_xlfn.TEXTSPLIT(Y800,"-",,TRUE),2))</f>
        <v>482678</v>
      </c>
      <c r="AR800" s="99" t="str" cm="1">
        <f t="array" ref="AR800">IF(OR(TRIM(W800)="NULL",ISBLANK(W800),ISNUMBER(W800)), W800, IF(AND(ISNUMBER(FIND("|", W800))=TRUE, ISNUMBER(FIND("-", W800))=FALSE), W800, IF(AND(ISNUMBER(FIND("|", W800))=FALSE, ISNUMBER(FIND("-", W800))=TRUE),_xlfn.CHOOSECOLS(_xlfn.TEXTSPLIT(W800,"-", "|",,TRUE),1), _xlfn.CONCAT(_xlfn.CHOOSECOLS(_xlfn.TEXTSPLIT(SUBSTITUTE(W800, "-", "|"), "|"),1),"|", _xlfn.CHOOSECOLS(_xlfn.TEXTSPLIT(SUBSTITUTE(W800, "-", "|"), "|"), 3)))))</f>
        <v>NULL</v>
      </c>
      <c r="AS800" s="99" t="str" cm="1">
        <f t="array" ref="AS800">IF(OR(TRIM(W800)="NULL",ISBLANK(W800),ISNUMBER(W800)), W800, IF(AND(ISNUMBER(FIND("|", W800))=TRUE, ISNUMBER(FIND("-", W800))=FALSE), W800, IF(AND(ISNUMBER(FIND("|", W800))=FALSE, ISNUMBER(FIND("-", W800))=TRUE),_xlfn.CHOOSECOLS(_xlfn.TEXTSPLIT(W800,"-", "|",,TRUE),2), _xlfn.CONCAT(_xlfn.CHOOSECOLS(_xlfn.TEXTSPLIT(SUBSTITUTE(W800, "-", "|"), "|"),2),"|", _xlfn.CHOOSECOLS(_xlfn.TEXTSPLIT(SUBSTITUTE(W800, "-", "|"), "|"), 4)))))</f>
        <v>NULL</v>
      </c>
      <c r="AT800" s="92" t="str" cm="1">
        <f t="array" ref="AT800">TRIM(_xlfn.CHOOSECOLS(_xlfn.TEXTSPLIT(AR800,"|",,TRUE),1))</f>
        <v>NULL</v>
      </c>
      <c r="AU800" s="92" t="str" cm="1">
        <f t="array" ref="AU800">TRIM(_xlfn.CHOOSECOLS(_xlfn.TEXTSPLIT(AS800,"|",,TRUE),1))</f>
        <v>NULL</v>
      </c>
      <c r="AV800" s="92" t="str" cm="1">
        <f t="array" ref="AV800">TRIM(_xlfn.CHOOSECOLS(_xlfn.TEXTSPLIT(AB800,"|",,TRUE),1))</f>
        <v>USD</v>
      </c>
      <c r="AW800" s="92" t="str" cm="1">
        <f t="array" ref="AW800">TRIM(_xlfn.CHOOSECOLS(_xlfn.TEXTSPLIT(Y800,"|",,TRUE),1))</f>
        <v>NULL</v>
      </c>
      <c r="AX800" s="92" t="str" cm="1">
        <f t="array" ref="AX800">TRIM(_xlfn.CHOOSECOLS(_xlfn.TEXTSPLIT(Z800,"|",,TRUE),1))</f>
        <v>NULL</v>
      </c>
      <c r="AY800" s="99" cm="1">
        <f t="array" ref="AY800">IF(OR(TRIM(AA800)="NULL",ISBLANK(AA800),ISNUMBER(AA800)), AA800, IF(AND(ISNUMBER(FIND("|", AA800))=TRUE, ISNUMBER(FIND("-", AA800))=FALSE), AA800, IF(AND(ISNUMBER(FIND("|", AA800))=FALSE, ISNUMBER(FIND("-", AA800))=TRUE),_xlfn.CHOOSECOLS(_xlfn.TEXTSPLIT(AA800,"-", "|",,TRUE),1), _xlfn.CONCAT(_xlfn.CHOOSECOLS(_xlfn.TEXTSPLIT(SUBSTITUTE(AA800, "-", "|"), "|"),1),"|", _xlfn.CHOOSECOLS(_xlfn.TEXTSPLIT(SUBSTITUTE(AA800, "-", "|"), "|"), 3)))))</f>
        <v>63300000</v>
      </c>
      <c r="AZ800" s="99" cm="1">
        <f t="array" ref="AZ800">IF(OR(TRIM(AA800)="NULL",ISBLANK(AA800),ISNUMBER(AA800)), AA800, IF(AND(ISNUMBER(FIND("|", AA800))=TRUE, ISNUMBER(FIND("-", AA800))=FALSE), AA800, IF(AND(ISNUMBER(FIND("|", AA800))=FALSE, ISNUMBER(FIND("-", AA800))=TRUE),_xlfn.CHOOSECOLS(_xlfn.TEXTSPLIT(AA800,"-", "|",,TRUE),2), _xlfn.CONCAT(_xlfn.CHOOSECOLS(_xlfn.TEXTSPLIT(SUBSTITUTE(AA800, "-", "|"), "|"),2),"|", _xlfn.CHOOSECOLS(_xlfn.TEXTSPLIT(SUBSTITUTE(AA800, "-", "|"), "|"), 4)))))</f>
        <v>63300000</v>
      </c>
      <c r="BA800" s="92" t="str" cm="1">
        <f t="array" ref="BA800">TRIM(_xlfn.CHOOSECOLS(_xlfn.TEXTSPLIT(AY800,"|",,TRUE),1))</f>
        <v>63300000</v>
      </c>
      <c r="BB800" s="92" t="str" cm="1">
        <f t="array" ref="BB800">TRIM(_xlfn.CHOOSECOLS(_xlfn.TEXTSPLIT(AZ800,"|",,TRUE),1))</f>
        <v>63300000</v>
      </c>
      <c r="BC800" s="92" t="str" cm="1">
        <f t="array" ref="BC800">TRIM(_xlfn.CHOOSECOLS(_xlfn.TEXTSPLIT(AB800,"|",,TRUE),1))</f>
        <v>USD</v>
      </c>
      <c r="BD800" s="92" t="str" cm="1">
        <f t="array" ref="BD800">TRIM(_xlfn.CHOOSECOLS(_xlfn.TEXTSPLIT(AC800,"|",,TRUE),1))</f>
        <v>YES</v>
      </c>
      <c r="BE800" s="92" t="str" cm="1">
        <f t="array" ref="BE800">TRIM(_xlfn.CHOOSECOLS(_xlfn.TEXTSPLIT(AD800,"|",,TRUE),1))</f>
        <v>1981</v>
      </c>
      <c r="BF800" s="92" cm="1">
        <f t="array" ref="BF800">IF(OR(TRIM(AE800)="NULL",ISBLANK(AE800),ISNUMBER(AE800)),AE800,_xlfn.CHOOSECOLS(_xlfn.TEXTSPLIT(AE800,"-",,TRUE),1))</f>
        <v>119233</v>
      </c>
      <c r="BG800" s="92" cm="1">
        <f t="array" ref="BG800">IF(OR(TRIM(AE800)="NULL",ISBLANK(AE800),ISNUMBER(AE800)),AE800,_xlfn.CHOOSECOLS(_xlfn.TEXTSPLIT(AE800,"-",,TRUE),2))</f>
        <v>119233</v>
      </c>
      <c r="BH800" s="95">
        <f t="shared" si="72"/>
        <v>1981</v>
      </c>
      <c r="BI800" s="96">
        <f t="shared" si="73"/>
        <v>11</v>
      </c>
      <c r="BJ800" s="97">
        <f t="shared" si="74"/>
        <v>18</v>
      </c>
      <c r="BK800" s="96">
        <f t="shared" si="75"/>
        <v>1981</v>
      </c>
      <c r="BL800" s="96">
        <f t="shared" si="76"/>
        <v>11</v>
      </c>
      <c r="BM800" s="97">
        <f t="shared" si="77"/>
        <v>27</v>
      </c>
      <c r="BN800" s="93" t="b">
        <f>AND(TRIM(BH800)="NULL", TRIM(BK800)="NULL")</f>
        <v>0</v>
      </c>
      <c r="BO800" s="127" t="s">
        <v>618</v>
      </c>
      <c r="BP800" s="127" t="s">
        <v>618</v>
      </c>
    </row>
    <row r="801" spans="1:68" ht="30.75">
      <c r="A801" s="7" t="s">
        <v>2241</v>
      </c>
      <c r="B801" s="1" t="s">
        <v>420</v>
      </c>
      <c r="C801" s="40" t="s">
        <v>2242</v>
      </c>
      <c r="D801" s="6" t="s">
        <v>2243</v>
      </c>
      <c r="E801" s="21" t="s">
        <v>2244</v>
      </c>
      <c r="F801" s="5" t="s">
        <v>63</v>
      </c>
      <c r="G801" s="25" t="s">
        <v>63</v>
      </c>
      <c r="H801" s="25" t="s">
        <v>63</v>
      </c>
      <c r="I801" s="25" t="s">
        <v>63</v>
      </c>
      <c r="J801" s="5">
        <v>44423</v>
      </c>
      <c r="K801" s="6">
        <v>2021</v>
      </c>
      <c r="L801" s="6">
        <v>8</v>
      </c>
      <c r="M801" s="6">
        <v>15</v>
      </c>
      <c r="N801" s="5">
        <v>44432</v>
      </c>
      <c r="O801" s="6">
        <v>2021</v>
      </c>
      <c r="P801" s="6">
        <v>8</v>
      </c>
      <c r="Q801" s="6">
        <v>24</v>
      </c>
      <c r="R801" s="6">
        <v>2</v>
      </c>
      <c r="S801" s="6" t="s">
        <v>63</v>
      </c>
      <c r="T801" s="6" t="s">
        <v>63</v>
      </c>
      <c r="U801" s="6" t="s">
        <v>166</v>
      </c>
      <c r="V801" s="6" t="s">
        <v>63</v>
      </c>
      <c r="W801" s="6" t="s">
        <v>63</v>
      </c>
      <c r="X801" s="6" t="s">
        <v>63</v>
      </c>
      <c r="Y801" s="6" t="s">
        <v>63</v>
      </c>
      <c r="Z801" s="6" t="s">
        <v>63</v>
      </c>
      <c r="AA801" s="6">
        <v>700000000</v>
      </c>
      <c r="AB801" s="6" t="s">
        <v>172</v>
      </c>
      <c r="AC801" s="6" t="s">
        <v>590</v>
      </c>
      <c r="AD801" s="6">
        <v>2021</v>
      </c>
      <c r="AE801" s="6">
        <v>74</v>
      </c>
      <c r="AH801" s="91" t="str" cm="1">
        <f t="array" ref="AH801">IF(OR(TRIM(S801)="NULL",ISBLANK(S801),ISNUMBER(S801)),S801,_xlfn.CHOOSECOLS(_xlfn.TEXTSPLIT(S801,"-",,TRUE),1))</f>
        <v>NULL</v>
      </c>
      <c r="AI801" s="91" t="str" cm="1">
        <f t="array" ref="AI801">IF(OR(TRIM(S801)="NULL",ISBLANK(S801),ISNUMBER(S801)),S801,_xlfn.CHOOSECOLS(_xlfn.TEXTSPLIT(S801,"-",,TRUE),2))</f>
        <v>NULL</v>
      </c>
      <c r="AJ801" s="91" cm="1">
        <f t="array" ref="AJ801">IF(OR(TRIM(R801)="NULL",ISBLANK(R801),ISNUMBER(R801)),R801,_xlfn.CHOOSECOLS(_xlfn.TEXTSPLIT(R801,"-",,TRUE),1))</f>
        <v>2</v>
      </c>
      <c r="AK801" s="91" cm="1">
        <f t="array" ref="AK801">IF(OR(TRIM(R801)="NULL",ISBLANK(R801),ISNUMBER(R801)),R801,_xlfn.CHOOSECOLS(_xlfn.TEXTSPLIT(R801,"-",,TRUE),2))</f>
        <v>2</v>
      </c>
      <c r="AL801" s="91" t="str" cm="1">
        <f t="array" ref="AL801">IF(OR(TRIM(T801)="NULL",ISBLANK(T801),ISNUMBER(T801)),T801,_xlfn.CHOOSECOLS(_xlfn.TEXTSPLIT(T801,"-",,TRUE),1))</f>
        <v>NULL</v>
      </c>
      <c r="AM801" s="91" t="str" cm="1">
        <f t="array" ref="AM801">IF(OR(TRIM(T801)="NULL",ISBLANK(T801),ISNUMBER(T801)),T801,_xlfn.CHOOSECOLS(_xlfn.TEXTSPLIT(T801,"-",,TRUE),2))</f>
        <v>NULL</v>
      </c>
      <c r="AN801" s="91" t="str" cm="1">
        <f t="array" ref="AN801">IF(OR(TRIM(U801)="NULL",ISBLANK(U801),ISNUMBER(U801)),U801,_xlfn.CHOOSECOLS(_xlfn.TEXTSPLIT(Y801,"-",,TRUE),1))</f>
        <v xml:space="preserve">NULL </v>
      </c>
      <c r="AO801" s="91" t="str" cm="1">
        <f t="array" ref="AO801">IF(OR(TRIM(U801)="NULL",ISBLANK(U801),ISNUMBER(U801)),U801,_xlfn.CHOOSECOLS(_xlfn.TEXTSPLIT(Y801,"-",,TRUE),2))</f>
        <v xml:space="preserve">NULL </v>
      </c>
      <c r="AP801" s="91" t="str" cm="1">
        <f t="array" ref="AP801">IF(OR(TRIM(V801)="NULL",ISBLANK(V801),ISNUMBER(V801)),V801,_xlfn.CHOOSECOLS(_xlfn.TEXTSPLIT(Y801,"-",,TRUE),1))</f>
        <v>NULL</v>
      </c>
      <c r="AQ801" s="91" t="str" cm="1">
        <f t="array" ref="AQ801">IF(OR(TRIM(V801)="NULL",ISBLANK(V801),ISNUMBER(V801)),V801,_xlfn.CHOOSECOLS(_xlfn.TEXTSPLIT(Y801,"-",,TRUE),2))</f>
        <v>NULL</v>
      </c>
      <c r="AR801" s="99" t="str" cm="1">
        <f t="array" ref="AR801">IF(OR(TRIM(W801)="NULL",ISBLANK(W801),ISNUMBER(W801)), W801, IF(AND(ISNUMBER(FIND("|", W801))=TRUE, ISNUMBER(FIND("-", W801))=FALSE), W801, IF(AND(ISNUMBER(FIND("|", W801))=FALSE, ISNUMBER(FIND("-", W801))=TRUE),_xlfn.CHOOSECOLS(_xlfn.TEXTSPLIT(W801,"-", "|",,TRUE),1), _xlfn.CONCAT(_xlfn.CHOOSECOLS(_xlfn.TEXTSPLIT(SUBSTITUTE(W801, "-", "|"), "|"),1),"|", _xlfn.CHOOSECOLS(_xlfn.TEXTSPLIT(SUBSTITUTE(W801, "-", "|"), "|"), 3)))))</f>
        <v>NULL</v>
      </c>
      <c r="AS801" s="99" t="str" cm="1">
        <f t="array" ref="AS801">IF(OR(TRIM(W801)="NULL",ISBLANK(W801),ISNUMBER(W801)), W801, IF(AND(ISNUMBER(FIND("|", W801))=TRUE, ISNUMBER(FIND("-", W801))=FALSE), W801, IF(AND(ISNUMBER(FIND("|", W801))=FALSE, ISNUMBER(FIND("-", W801))=TRUE),_xlfn.CHOOSECOLS(_xlfn.TEXTSPLIT(W801,"-", "|",,TRUE),2), _xlfn.CONCAT(_xlfn.CHOOSECOLS(_xlfn.TEXTSPLIT(SUBSTITUTE(W801, "-", "|"), "|"),2),"|", _xlfn.CHOOSECOLS(_xlfn.TEXTSPLIT(SUBSTITUTE(W801, "-", "|"), "|"), 4)))))</f>
        <v>NULL</v>
      </c>
      <c r="AT801" s="92" t="str" cm="1">
        <f t="array" ref="AT801">TRIM(_xlfn.CHOOSECOLS(_xlfn.TEXTSPLIT(AR801,"|",,TRUE),1))</f>
        <v>NULL</v>
      </c>
      <c r="AU801" s="92" t="str" cm="1">
        <f t="array" ref="AU801">TRIM(_xlfn.CHOOSECOLS(_xlfn.TEXTSPLIT(AS801,"|",,TRUE),1))</f>
        <v>NULL</v>
      </c>
      <c r="AV801" s="92" t="str" cm="1">
        <f t="array" ref="AV801">TRIM(_xlfn.CHOOSECOLS(_xlfn.TEXTSPLIT(AB801,"|",,TRUE),1))</f>
        <v>USD</v>
      </c>
      <c r="AW801" s="92" t="str" cm="1">
        <f t="array" ref="AW801">TRIM(_xlfn.CHOOSECOLS(_xlfn.TEXTSPLIT(Y801,"|",,TRUE),1))</f>
        <v>NULL</v>
      </c>
      <c r="AX801" s="92" t="str" cm="1">
        <f t="array" ref="AX801">TRIM(_xlfn.CHOOSECOLS(_xlfn.TEXTSPLIT(Z801,"|",,TRUE),1))</f>
        <v>NULL</v>
      </c>
      <c r="AY801" s="99" cm="1">
        <f t="array" ref="AY801">IF(OR(TRIM(AA801)="NULL",ISBLANK(AA801),ISNUMBER(AA801)), AA801, IF(AND(ISNUMBER(FIND("|", AA801))=TRUE, ISNUMBER(FIND("-", AA801))=FALSE), AA801, IF(AND(ISNUMBER(FIND("|", AA801))=FALSE, ISNUMBER(FIND("-", AA801))=TRUE),_xlfn.CHOOSECOLS(_xlfn.TEXTSPLIT(AA801,"-", "|",,TRUE),1), _xlfn.CONCAT(_xlfn.CHOOSECOLS(_xlfn.TEXTSPLIT(SUBSTITUTE(AA801, "-", "|"), "|"),1),"|", _xlfn.CHOOSECOLS(_xlfn.TEXTSPLIT(SUBSTITUTE(AA801, "-", "|"), "|"), 3)))))</f>
        <v>700000000</v>
      </c>
      <c r="AZ801" s="99" cm="1">
        <f t="array" ref="AZ801">IF(OR(TRIM(AA801)="NULL",ISBLANK(AA801),ISNUMBER(AA801)), AA801, IF(AND(ISNUMBER(FIND("|", AA801))=TRUE, ISNUMBER(FIND("-", AA801))=FALSE), AA801, IF(AND(ISNUMBER(FIND("|", AA801))=FALSE, ISNUMBER(FIND("-", AA801))=TRUE),_xlfn.CHOOSECOLS(_xlfn.TEXTSPLIT(AA801,"-", "|",,TRUE),2), _xlfn.CONCAT(_xlfn.CHOOSECOLS(_xlfn.TEXTSPLIT(SUBSTITUTE(AA801, "-", "|"), "|"),2),"|", _xlfn.CHOOSECOLS(_xlfn.TEXTSPLIT(SUBSTITUTE(AA801, "-", "|"), "|"), 4)))))</f>
        <v>700000000</v>
      </c>
      <c r="BA801" s="92" t="str" cm="1">
        <f t="array" ref="BA801">TRIM(_xlfn.CHOOSECOLS(_xlfn.TEXTSPLIT(AY801,"|",,TRUE),1))</f>
        <v>700000000</v>
      </c>
      <c r="BB801" s="92" t="str" cm="1">
        <f t="array" ref="BB801">TRIM(_xlfn.CHOOSECOLS(_xlfn.TEXTSPLIT(AZ801,"|",,TRUE),1))</f>
        <v>700000000</v>
      </c>
      <c r="BC801" s="92" t="str" cm="1">
        <f t="array" ref="BC801">TRIM(_xlfn.CHOOSECOLS(_xlfn.TEXTSPLIT(AB801,"|",,TRUE),1))</f>
        <v>USD</v>
      </c>
      <c r="BD801" s="92" t="str" cm="1">
        <f t="array" ref="BD801">TRIM(_xlfn.CHOOSECOLS(_xlfn.TEXTSPLIT(AC801,"|",,TRUE),1))</f>
        <v>YES</v>
      </c>
      <c r="BE801" s="92" t="str" cm="1">
        <f t="array" ref="BE801">TRIM(_xlfn.CHOOSECOLS(_xlfn.TEXTSPLIT(AD801,"|",,TRUE),1))</f>
        <v>2021</v>
      </c>
      <c r="BF801" s="92" cm="1">
        <f t="array" ref="BF801">IF(OR(TRIM(AE801)="NULL",ISBLANK(AE801),ISNUMBER(AE801)),AE801,_xlfn.CHOOSECOLS(_xlfn.TEXTSPLIT(AE801,"-",,TRUE),1))</f>
        <v>74</v>
      </c>
      <c r="BG801" s="92" cm="1">
        <f t="array" ref="BG801">IF(OR(TRIM(AE801)="NULL",ISBLANK(AE801),ISNUMBER(AE801)),AE801,_xlfn.CHOOSECOLS(_xlfn.TEXTSPLIT(AE801,"-",,TRUE),2))</f>
        <v>74</v>
      </c>
      <c r="BH801" s="95">
        <f t="shared" si="72"/>
        <v>2021</v>
      </c>
      <c r="BI801" s="96">
        <f t="shared" si="73"/>
        <v>8</v>
      </c>
      <c r="BJ801" s="97">
        <f t="shared" si="74"/>
        <v>15</v>
      </c>
      <c r="BK801" s="96">
        <f t="shared" si="75"/>
        <v>2021</v>
      </c>
      <c r="BL801" s="96">
        <f t="shared" si="76"/>
        <v>8</v>
      </c>
      <c r="BM801" s="97">
        <f t="shared" si="77"/>
        <v>24</v>
      </c>
      <c r="BN801" s="93" t="b">
        <f>AND(TRIM(BH801)="NULL", TRIM(BK801)="NULL")</f>
        <v>0</v>
      </c>
      <c r="BO801" s="127" t="s">
        <v>2245</v>
      </c>
      <c r="BP801" s="127" t="s">
        <v>2245</v>
      </c>
    </row>
    <row r="802" spans="1:68" ht="60.75">
      <c r="A802" s="7" t="s">
        <v>2246</v>
      </c>
      <c r="B802" s="1" t="s">
        <v>420</v>
      </c>
      <c r="C802" s="40" t="s">
        <v>2247</v>
      </c>
      <c r="D802" s="6" t="s">
        <v>2248</v>
      </c>
      <c r="E802" s="21" t="s">
        <v>2249</v>
      </c>
      <c r="F802" s="5" t="s">
        <v>63</v>
      </c>
      <c r="G802" s="25" t="s">
        <v>63</v>
      </c>
      <c r="H802" s="25" t="s">
        <v>63</v>
      </c>
      <c r="I802" s="25" t="s">
        <v>63</v>
      </c>
      <c r="J802" s="5" t="s">
        <v>2250</v>
      </c>
      <c r="K802" s="6">
        <v>1876</v>
      </c>
      <c r="L802" s="6">
        <v>9</v>
      </c>
      <c r="M802" s="6">
        <v>12</v>
      </c>
      <c r="N802" s="5" t="s">
        <v>2251</v>
      </c>
      <c r="O802" s="6">
        <v>1876</v>
      </c>
      <c r="P802" s="6">
        <v>9</v>
      </c>
      <c r="Q802" s="6">
        <v>19</v>
      </c>
      <c r="R802" s="6">
        <v>21</v>
      </c>
      <c r="S802" s="6" t="s">
        <v>63</v>
      </c>
      <c r="T802" s="6" t="s">
        <v>63</v>
      </c>
      <c r="U802" s="6" t="s">
        <v>166</v>
      </c>
      <c r="V802" s="6" t="s">
        <v>63</v>
      </c>
      <c r="W802" s="6" t="s">
        <v>63</v>
      </c>
      <c r="X802" s="6" t="s">
        <v>63</v>
      </c>
      <c r="Y802" s="6" t="s">
        <v>63</v>
      </c>
      <c r="Z802" s="6" t="s">
        <v>63</v>
      </c>
      <c r="AA802" s="6" t="s">
        <v>63</v>
      </c>
      <c r="AB802" s="6" t="s">
        <v>63</v>
      </c>
      <c r="AC802" s="6" t="s">
        <v>63</v>
      </c>
      <c r="AD802" s="6" t="s">
        <v>63</v>
      </c>
      <c r="AE802" s="6" t="s">
        <v>63</v>
      </c>
      <c r="AH802" s="91" t="str" cm="1">
        <f t="array" ref="AH802">IF(OR(TRIM(S802)="NULL",ISBLANK(S802),ISNUMBER(S802)),S802,_xlfn.CHOOSECOLS(_xlfn.TEXTSPLIT(S802,"-",,TRUE),1))</f>
        <v>NULL</v>
      </c>
      <c r="AI802" s="91" t="str" cm="1">
        <f t="array" ref="AI802">IF(OR(TRIM(S802)="NULL",ISBLANK(S802),ISNUMBER(S802)),S802,_xlfn.CHOOSECOLS(_xlfn.TEXTSPLIT(S802,"-",,TRUE),2))</f>
        <v>NULL</v>
      </c>
      <c r="AJ802" s="91" cm="1">
        <f t="array" ref="AJ802">IF(OR(TRIM(R802)="NULL",ISBLANK(R802),ISNUMBER(R802)),R802,_xlfn.CHOOSECOLS(_xlfn.TEXTSPLIT(R802,"-",,TRUE),1))</f>
        <v>21</v>
      </c>
      <c r="AK802" s="91" cm="1">
        <f t="array" ref="AK802">IF(OR(TRIM(R802)="NULL",ISBLANK(R802),ISNUMBER(R802)),R802,_xlfn.CHOOSECOLS(_xlfn.TEXTSPLIT(R802,"-",,TRUE),2))</f>
        <v>21</v>
      </c>
      <c r="AL802" s="91" t="str" cm="1">
        <f t="array" ref="AL802">IF(OR(TRIM(T802)="NULL",ISBLANK(T802),ISNUMBER(T802)),T802,_xlfn.CHOOSECOLS(_xlfn.TEXTSPLIT(T802,"-",,TRUE),1))</f>
        <v>NULL</v>
      </c>
      <c r="AM802" s="91" t="str" cm="1">
        <f t="array" ref="AM802">IF(OR(TRIM(T802)="NULL",ISBLANK(T802),ISNUMBER(T802)),T802,_xlfn.CHOOSECOLS(_xlfn.TEXTSPLIT(T802,"-",,TRUE),2))</f>
        <v>NULL</v>
      </c>
      <c r="AN802" s="91" t="str" cm="1">
        <f t="array" ref="AN802">IF(OR(TRIM(U802)="NULL",ISBLANK(U802),ISNUMBER(U802)),U802,_xlfn.CHOOSECOLS(_xlfn.TEXTSPLIT(Y802,"-",,TRUE),1))</f>
        <v xml:space="preserve">NULL </v>
      </c>
      <c r="AO802" s="91" t="str" cm="1">
        <f t="array" ref="AO802">IF(OR(TRIM(U802)="NULL",ISBLANK(U802),ISNUMBER(U802)),U802,_xlfn.CHOOSECOLS(_xlfn.TEXTSPLIT(Y802,"-",,TRUE),2))</f>
        <v xml:space="preserve">NULL </v>
      </c>
      <c r="AP802" s="91" t="str" cm="1">
        <f t="array" ref="AP802">IF(OR(TRIM(V802)="NULL",ISBLANK(V802),ISNUMBER(V802)),V802,_xlfn.CHOOSECOLS(_xlfn.TEXTSPLIT(Y802,"-",,TRUE),1))</f>
        <v>NULL</v>
      </c>
      <c r="AQ802" s="91" t="str" cm="1">
        <f t="array" ref="AQ802">IF(OR(TRIM(V802)="NULL",ISBLANK(V802),ISNUMBER(V802)),V802,_xlfn.CHOOSECOLS(_xlfn.TEXTSPLIT(Y802,"-",,TRUE),2))</f>
        <v>NULL</v>
      </c>
      <c r="AR802" s="99" t="str" cm="1">
        <f t="array" ref="AR802">IF(OR(TRIM(W802)="NULL",ISBLANK(W802),ISNUMBER(W802)), W802, IF(AND(ISNUMBER(FIND("|", W802))=TRUE, ISNUMBER(FIND("-", W802))=FALSE), W802, IF(AND(ISNUMBER(FIND("|", W802))=FALSE, ISNUMBER(FIND("-", W802))=TRUE),_xlfn.CHOOSECOLS(_xlfn.TEXTSPLIT(W802,"-", "|",,TRUE),1), _xlfn.CONCAT(_xlfn.CHOOSECOLS(_xlfn.TEXTSPLIT(SUBSTITUTE(W802, "-", "|"), "|"),1),"|", _xlfn.CHOOSECOLS(_xlfn.TEXTSPLIT(SUBSTITUTE(W802, "-", "|"), "|"), 3)))))</f>
        <v>NULL</v>
      </c>
      <c r="AS802" s="99" t="str" cm="1">
        <f t="array" ref="AS802">IF(OR(TRIM(W802)="NULL",ISBLANK(W802),ISNUMBER(W802)), W802, IF(AND(ISNUMBER(FIND("|", W802))=TRUE, ISNUMBER(FIND("-", W802))=FALSE), W802, IF(AND(ISNUMBER(FIND("|", W802))=FALSE, ISNUMBER(FIND("-", W802))=TRUE),_xlfn.CHOOSECOLS(_xlfn.TEXTSPLIT(W802,"-", "|",,TRUE),2), _xlfn.CONCAT(_xlfn.CHOOSECOLS(_xlfn.TEXTSPLIT(SUBSTITUTE(W802, "-", "|"), "|"),2),"|", _xlfn.CHOOSECOLS(_xlfn.TEXTSPLIT(SUBSTITUTE(W802, "-", "|"), "|"), 4)))))</f>
        <v>NULL</v>
      </c>
      <c r="AT802" s="92" t="str" cm="1">
        <f t="array" ref="AT802">TRIM(_xlfn.CHOOSECOLS(_xlfn.TEXTSPLIT(AR802,"|",,TRUE),1))</f>
        <v>NULL</v>
      </c>
      <c r="AU802" s="92" t="str" cm="1">
        <f t="array" ref="AU802">TRIM(_xlfn.CHOOSECOLS(_xlfn.TEXTSPLIT(AS802,"|",,TRUE),1))</f>
        <v>NULL</v>
      </c>
      <c r="AV802" s="92" t="str" cm="1">
        <f t="array" ref="AV802">TRIM(_xlfn.CHOOSECOLS(_xlfn.TEXTSPLIT(AB802,"|",,TRUE),1))</f>
        <v>NULL</v>
      </c>
      <c r="AW802" s="92" t="str" cm="1">
        <f t="array" ref="AW802">TRIM(_xlfn.CHOOSECOLS(_xlfn.TEXTSPLIT(Y802,"|",,TRUE),1))</f>
        <v>NULL</v>
      </c>
      <c r="AX802" s="92" t="str" cm="1">
        <f t="array" ref="AX802">TRIM(_xlfn.CHOOSECOLS(_xlfn.TEXTSPLIT(Z802,"|",,TRUE),1))</f>
        <v>NULL</v>
      </c>
      <c r="AY802" s="99" t="str" cm="1">
        <f t="array" ref="AY802">IF(OR(TRIM(AA802)="NULL",ISBLANK(AA802),ISNUMBER(AA802)), AA802, IF(AND(ISNUMBER(FIND("|", AA802))=TRUE, ISNUMBER(FIND("-", AA802))=FALSE), AA802, IF(AND(ISNUMBER(FIND("|", AA802))=FALSE, ISNUMBER(FIND("-", AA802))=TRUE),_xlfn.CHOOSECOLS(_xlfn.TEXTSPLIT(AA802,"-", "|",,TRUE),1), _xlfn.CONCAT(_xlfn.CHOOSECOLS(_xlfn.TEXTSPLIT(SUBSTITUTE(AA802, "-", "|"), "|"),1),"|", _xlfn.CHOOSECOLS(_xlfn.TEXTSPLIT(SUBSTITUTE(AA802, "-", "|"), "|"), 3)))))</f>
        <v>NULL</v>
      </c>
      <c r="AZ802" s="99" t="str" cm="1">
        <f t="array" ref="AZ802">IF(OR(TRIM(AA802)="NULL",ISBLANK(AA802),ISNUMBER(AA802)), AA802, IF(AND(ISNUMBER(FIND("|", AA802))=TRUE, ISNUMBER(FIND("-", AA802))=FALSE), AA802, IF(AND(ISNUMBER(FIND("|", AA802))=FALSE, ISNUMBER(FIND("-", AA802))=TRUE),_xlfn.CHOOSECOLS(_xlfn.TEXTSPLIT(AA802,"-", "|",,TRUE),2), _xlfn.CONCAT(_xlfn.CHOOSECOLS(_xlfn.TEXTSPLIT(SUBSTITUTE(AA802, "-", "|"), "|"),2),"|", _xlfn.CHOOSECOLS(_xlfn.TEXTSPLIT(SUBSTITUTE(AA802, "-", "|"), "|"), 4)))))</f>
        <v>NULL</v>
      </c>
      <c r="BA802" s="92" t="str" cm="1">
        <f t="array" ref="BA802">TRIM(_xlfn.CHOOSECOLS(_xlfn.TEXTSPLIT(AY802,"|",,TRUE),1))</f>
        <v>NULL</v>
      </c>
      <c r="BB802" s="92" t="str" cm="1">
        <f t="array" ref="BB802">TRIM(_xlfn.CHOOSECOLS(_xlfn.TEXTSPLIT(AZ802,"|",,TRUE),1))</f>
        <v>NULL</v>
      </c>
      <c r="BC802" s="92" t="str" cm="1">
        <f t="array" ref="BC802">TRIM(_xlfn.CHOOSECOLS(_xlfn.TEXTSPLIT(AB802,"|",,TRUE),1))</f>
        <v>NULL</v>
      </c>
      <c r="BD802" s="92" t="str" cm="1">
        <f t="array" ref="BD802">TRIM(_xlfn.CHOOSECOLS(_xlfn.TEXTSPLIT(AC802,"|",,TRUE),1))</f>
        <v>NULL</v>
      </c>
      <c r="BE802" s="92" t="str" cm="1">
        <f t="array" ref="BE802">TRIM(_xlfn.CHOOSECOLS(_xlfn.TEXTSPLIT(AD802,"|",,TRUE),1))</f>
        <v>NULL</v>
      </c>
      <c r="BF802" s="92" t="str" cm="1">
        <f t="array" ref="BF802">IF(OR(TRIM(AE802)="NULL",ISBLANK(AE802),ISNUMBER(AE802)),AE802,_xlfn.CHOOSECOLS(_xlfn.TEXTSPLIT(AE802,"-",,TRUE),1))</f>
        <v>NULL</v>
      </c>
      <c r="BG802" s="92" t="str" cm="1">
        <f t="array" ref="BG802">IF(OR(TRIM(AE802)="NULL",ISBLANK(AE802),ISNUMBER(AE802)),AE802,_xlfn.CHOOSECOLS(_xlfn.TEXTSPLIT(AE802,"-",,TRUE),2))</f>
        <v>NULL</v>
      </c>
      <c r="BH802" s="95">
        <f t="shared" si="72"/>
        <v>1876</v>
      </c>
      <c r="BI802" s="96">
        <f t="shared" si="73"/>
        <v>9</v>
      </c>
      <c r="BJ802" s="97">
        <f t="shared" si="74"/>
        <v>12</v>
      </c>
      <c r="BK802" s="96">
        <f t="shared" si="75"/>
        <v>1876</v>
      </c>
      <c r="BL802" s="96">
        <f t="shared" si="76"/>
        <v>9</v>
      </c>
      <c r="BM802" s="97">
        <f t="shared" si="77"/>
        <v>19</v>
      </c>
      <c r="BN802" s="93" t="b">
        <f>AND(TRIM(BH802)="NULL", TRIM(BK802)="NULL")</f>
        <v>0</v>
      </c>
      <c r="BO802" s="127" t="s">
        <v>2252</v>
      </c>
      <c r="BP802" s="127" t="s">
        <v>2252</v>
      </c>
    </row>
    <row r="803" spans="1:68">
      <c r="A803" s="7" t="s">
        <v>2253</v>
      </c>
      <c r="B803" s="1" t="s">
        <v>420</v>
      </c>
      <c r="C803" s="40" t="s">
        <v>2254</v>
      </c>
      <c r="D803" s="6" t="s">
        <v>2255</v>
      </c>
      <c r="E803" s="21" t="s">
        <v>2256</v>
      </c>
      <c r="F803" s="5" t="s">
        <v>63</v>
      </c>
      <c r="G803" s="25" t="s">
        <v>63</v>
      </c>
      <c r="H803" s="25" t="s">
        <v>63</v>
      </c>
      <c r="I803" s="25" t="s">
        <v>63</v>
      </c>
      <c r="J803" s="5">
        <v>34999</v>
      </c>
      <c r="K803" s="6">
        <v>1995</v>
      </c>
      <c r="L803" s="6">
        <v>10</v>
      </c>
      <c r="M803" s="6">
        <v>27</v>
      </c>
      <c r="N803" s="5">
        <v>35006</v>
      </c>
      <c r="O803" s="6">
        <v>1995</v>
      </c>
      <c r="P803" s="6">
        <v>11</v>
      </c>
      <c r="Q803" s="6">
        <v>3</v>
      </c>
      <c r="R803" s="6">
        <v>1</v>
      </c>
      <c r="S803" s="6" t="s">
        <v>63</v>
      </c>
      <c r="T803" s="6" t="s">
        <v>63</v>
      </c>
      <c r="U803" s="6" t="s">
        <v>166</v>
      </c>
      <c r="V803" s="6" t="s">
        <v>63</v>
      </c>
      <c r="W803" s="6" t="s">
        <v>63</v>
      </c>
      <c r="X803" s="6" t="s">
        <v>63</v>
      </c>
      <c r="Y803" s="6" t="s">
        <v>63</v>
      </c>
      <c r="Z803" s="6" t="s">
        <v>63</v>
      </c>
      <c r="AA803" s="6" t="s">
        <v>63</v>
      </c>
      <c r="AB803" s="6" t="s">
        <v>63</v>
      </c>
      <c r="AC803" s="6" t="s">
        <v>63</v>
      </c>
      <c r="AD803" s="6" t="s">
        <v>63</v>
      </c>
      <c r="AE803" s="6" t="s">
        <v>63</v>
      </c>
      <c r="AH803" s="91" t="str" cm="1">
        <f t="array" ref="AH803">IF(OR(TRIM(S803)="NULL",ISBLANK(S803),ISNUMBER(S803)),S803,_xlfn.CHOOSECOLS(_xlfn.TEXTSPLIT(S803,"-",,TRUE),1))</f>
        <v>NULL</v>
      </c>
      <c r="AI803" s="91" t="str" cm="1">
        <f t="array" ref="AI803">IF(OR(TRIM(S803)="NULL",ISBLANK(S803),ISNUMBER(S803)),S803,_xlfn.CHOOSECOLS(_xlfn.TEXTSPLIT(S803,"-",,TRUE),2))</f>
        <v>NULL</v>
      </c>
      <c r="AJ803" s="91" cm="1">
        <f t="array" ref="AJ803">IF(OR(TRIM(R803)="NULL",ISBLANK(R803),ISNUMBER(R803)),R803,_xlfn.CHOOSECOLS(_xlfn.TEXTSPLIT(R803,"-",,TRUE),1))</f>
        <v>1</v>
      </c>
      <c r="AK803" s="91" cm="1">
        <f t="array" ref="AK803">IF(OR(TRIM(R803)="NULL",ISBLANK(R803),ISNUMBER(R803)),R803,_xlfn.CHOOSECOLS(_xlfn.TEXTSPLIT(R803,"-",,TRUE),2))</f>
        <v>1</v>
      </c>
      <c r="AL803" s="91" t="str" cm="1">
        <f t="array" ref="AL803">IF(OR(TRIM(T803)="NULL",ISBLANK(T803),ISNUMBER(T803)),T803,_xlfn.CHOOSECOLS(_xlfn.TEXTSPLIT(T803,"-",,TRUE),1))</f>
        <v>NULL</v>
      </c>
      <c r="AM803" s="91" t="str" cm="1">
        <f t="array" ref="AM803">IF(OR(TRIM(T803)="NULL",ISBLANK(T803),ISNUMBER(T803)),T803,_xlfn.CHOOSECOLS(_xlfn.TEXTSPLIT(T803,"-",,TRUE),2))</f>
        <v>NULL</v>
      </c>
      <c r="AN803" s="91" t="str" cm="1">
        <f t="array" ref="AN803">IF(OR(TRIM(U803)="NULL",ISBLANK(U803),ISNUMBER(U803)),U803,_xlfn.CHOOSECOLS(_xlfn.TEXTSPLIT(Y803,"-",,TRUE),1))</f>
        <v xml:space="preserve">NULL </v>
      </c>
      <c r="AO803" s="91" t="str" cm="1">
        <f t="array" ref="AO803">IF(OR(TRIM(U803)="NULL",ISBLANK(U803),ISNUMBER(U803)),U803,_xlfn.CHOOSECOLS(_xlfn.TEXTSPLIT(Y803,"-",,TRUE),2))</f>
        <v xml:space="preserve">NULL </v>
      </c>
      <c r="AP803" s="91" t="str" cm="1">
        <f t="array" ref="AP803">IF(OR(TRIM(V803)="NULL",ISBLANK(V803),ISNUMBER(V803)),V803,_xlfn.CHOOSECOLS(_xlfn.TEXTSPLIT(Y803,"-",,TRUE),1))</f>
        <v>NULL</v>
      </c>
      <c r="AQ803" s="91" t="str" cm="1">
        <f t="array" ref="AQ803">IF(OR(TRIM(V803)="NULL",ISBLANK(V803),ISNUMBER(V803)),V803,_xlfn.CHOOSECOLS(_xlfn.TEXTSPLIT(Y803,"-",,TRUE),2))</f>
        <v>NULL</v>
      </c>
      <c r="AR803" s="99" t="str" cm="1">
        <f t="array" ref="AR803">IF(OR(TRIM(W803)="NULL",ISBLANK(W803),ISNUMBER(W803)), W803, IF(AND(ISNUMBER(FIND("|", W803))=TRUE, ISNUMBER(FIND("-", W803))=FALSE), W803, IF(AND(ISNUMBER(FIND("|", W803))=FALSE, ISNUMBER(FIND("-", W803))=TRUE),_xlfn.CHOOSECOLS(_xlfn.TEXTSPLIT(W803,"-", "|",,TRUE),1), _xlfn.CONCAT(_xlfn.CHOOSECOLS(_xlfn.TEXTSPLIT(SUBSTITUTE(W803, "-", "|"), "|"),1),"|", _xlfn.CHOOSECOLS(_xlfn.TEXTSPLIT(SUBSTITUTE(W803, "-", "|"), "|"), 3)))))</f>
        <v>NULL</v>
      </c>
      <c r="AS803" s="99" t="str" cm="1">
        <f t="array" ref="AS803">IF(OR(TRIM(W803)="NULL",ISBLANK(W803),ISNUMBER(W803)), W803, IF(AND(ISNUMBER(FIND("|", W803))=TRUE, ISNUMBER(FIND("-", W803))=FALSE), W803, IF(AND(ISNUMBER(FIND("|", W803))=FALSE, ISNUMBER(FIND("-", W803))=TRUE),_xlfn.CHOOSECOLS(_xlfn.TEXTSPLIT(W803,"-", "|",,TRUE),2), _xlfn.CONCAT(_xlfn.CHOOSECOLS(_xlfn.TEXTSPLIT(SUBSTITUTE(W803, "-", "|"), "|"),2),"|", _xlfn.CHOOSECOLS(_xlfn.TEXTSPLIT(SUBSTITUTE(W803, "-", "|"), "|"), 4)))))</f>
        <v>NULL</v>
      </c>
      <c r="AT803" s="92" t="str" cm="1">
        <f t="array" ref="AT803">TRIM(_xlfn.CHOOSECOLS(_xlfn.TEXTSPLIT(AR803,"|",,TRUE),1))</f>
        <v>NULL</v>
      </c>
      <c r="AU803" s="92" t="str" cm="1">
        <f t="array" ref="AU803">TRIM(_xlfn.CHOOSECOLS(_xlfn.TEXTSPLIT(AS803,"|",,TRUE),1))</f>
        <v>NULL</v>
      </c>
      <c r="AV803" s="92" t="str" cm="1">
        <f t="array" ref="AV803">TRIM(_xlfn.CHOOSECOLS(_xlfn.TEXTSPLIT(AB803,"|",,TRUE),1))</f>
        <v>NULL</v>
      </c>
      <c r="AW803" s="92" t="str" cm="1">
        <f t="array" ref="AW803">TRIM(_xlfn.CHOOSECOLS(_xlfn.TEXTSPLIT(Y803,"|",,TRUE),1))</f>
        <v>NULL</v>
      </c>
      <c r="AX803" s="92" t="str" cm="1">
        <f t="array" ref="AX803">TRIM(_xlfn.CHOOSECOLS(_xlfn.TEXTSPLIT(Z803,"|",,TRUE),1))</f>
        <v>NULL</v>
      </c>
      <c r="AY803" s="99" t="str" cm="1">
        <f t="array" ref="AY803">IF(OR(TRIM(AA803)="NULL",ISBLANK(AA803),ISNUMBER(AA803)), AA803, IF(AND(ISNUMBER(FIND("|", AA803))=TRUE, ISNUMBER(FIND("-", AA803))=FALSE), AA803, IF(AND(ISNUMBER(FIND("|", AA803))=FALSE, ISNUMBER(FIND("-", AA803))=TRUE),_xlfn.CHOOSECOLS(_xlfn.TEXTSPLIT(AA803,"-", "|",,TRUE),1), _xlfn.CONCAT(_xlfn.CHOOSECOLS(_xlfn.TEXTSPLIT(SUBSTITUTE(AA803, "-", "|"), "|"),1),"|", _xlfn.CHOOSECOLS(_xlfn.TEXTSPLIT(SUBSTITUTE(AA803, "-", "|"), "|"), 3)))))</f>
        <v>NULL</v>
      </c>
      <c r="AZ803" s="99" t="str" cm="1">
        <f t="array" ref="AZ803">IF(OR(TRIM(AA803)="NULL",ISBLANK(AA803),ISNUMBER(AA803)), AA803, IF(AND(ISNUMBER(FIND("|", AA803))=TRUE, ISNUMBER(FIND("-", AA803))=FALSE), AA803, IF(AND(ISNUMBER(FIND("|", AA803))=FALSE, ISNUMBER(FIND("-", AA803))=TRUE),_xlfn.CHOOSECOLS(_xlfn.TEXTSPLIT(AA803,"-", "|",,TRUE),2), _xlfn.CONCAT(_xlfn.CHOOSECOLS(_xlfn.TEXTSPLIT(SUBSTITUTE(AA803, "-", "|"), "|"),2),"|", _xlfn.CHOOSECOLS(_xlfn.TEXTSPLIT(SUBSTITUTE(AA803, "-", "|"), "|"), 4)))))</f>
        <v>NULL</v>
      </c>
      <c r="BA803" s="92" t="str" cm="1">
        <f t="array" ref="BA803">TRIM(_xlfn.CHOOSECOLS(_xlfn.TEXTSPLIT(AY803,"|",,TRUE),1))</f>
        <v>NULL</v>
      </c>
      <c r="BB803" s="92" t="str" cm="1">
        <f t="array" ref="BB803">TRIM(_xlfn.CHOOSECOLS(_xlfn.TEXTSPLIT(AZ803,"|",,TRUE),1))</f>
        <v>NULL</v>
      </c>
      <c r="BC803" s="92" t="str" cm="1">
        <f t="array" ref="BC803">TRIM(_xlfn.CHOOSECOLS(_xlfn.TEXTSPLIT(AB803,"|",,TRUE),1))</f>
        <v>NULL</v>
      </c>
      <c r="BD803" s="92" t="str" cm="1">
        <f t="array" ref="BD803">TRIM(_xlfn.CHOOSECOLS(_xlfn.TEXTSPLIT(AC803,"|",,TRUE),1))</f>
        <v>NULL</v>
      </c>
      <c r="BE803" s="92" t="str" cm="1">
        <f t="array" ref="BE803">TRIM(_xlfn.CHOOSECOLS(_xlfn.TEXTSPLIT(AD803,"|",,TRUE),1))</f>
        <v>NULL</v>
      </c>
      <c r="BF803" s="92" t="str" cm="1">
        <f t="array" ref="BF803">IF(OR(TRIM(AE803)="NULL",ISBLANK(AE803),ISNUMBER(AE803)),AE803,_xlfn.CHOOSECOLS(_xlfn.TEXTSPLIT(AE803,"-",,TRUE),1))</f>
        <v>NULL</v>
      </c>
      <c r="BG803" s="92" t="str" cm="1">
        <f t="array" ref="BG803">IF(OR(TRIM(AE803)="NULL",ISBLANK(AE803),ISNUMBER(AE803)),AE803,_xlfn.CHOOSECOLS(_xlfn.TEXTSPLIT(AE803,"-",,TRUE),2))</f>
        <v>NULL</v>
      </c>
      <c r="BH803" s="95">
        <f t="shared" si="72"/>
        <v>1995</v>
      </c>
      <c r="BI803" s="96">
        <f t="shared" si="73"/>
        <v>10</v>
      </c>
      <c r="BJ803" s="97">
        <f t="shared" si="74"/>
        <v>27</v>
      </c>
      <c r="BK803" s="96">
        <f t="shared" si="75"/>
        <v>1995</v>
      </c>
      <c r="BL803" s="96">
        <f t="shared" si="76"/>
        <v>11</v>
      </c>
      <c r="BM803" s="97">
        <f t="shared" si="77"/>
        <v>3</v>
      </c>
      <c r="BN803" s="93" t="b">
        <f>AND(TRIM(BH803)="NULL", TRIM(BK803)="NULL")</f>
        <v>0</v>
      </c>
      <c r="BO803" s="127" t="s">
        <v>2257</v>
      </c>
      <c r="BP803" s="127" t="s">
        <v>2257</v>
      </c>
    </row>
    <row r="804" spans="1:68">
      <c r="A804" s="7" t="s">
        <v>2258</v>
      </c>
      <c r="B804" s="1" t="s">
        <v>158</v>
      </c>
      <c r="C804" s="40" t="s">
        <v>2259</v>
      </c>
      <c r="D804" s="6" t="s">
        <v>2260</v>
      </c>
      <c r="E804" s="21" t="s">
        <v>2261</v>
      </c>
      <c r="F804" s="5">
        <v>28310</v>
      </c>
      <c r="G804" s="25">
        <v>1977</v>
      </c>
      <c r="H804" s="25">
        <v>7</v>
      </c>
      <c r="I804" s="25">
        <v>4</v>
      </c>
      <c r="J804" s="5" t="s">
        <v>166</v>
      </c>
      <c r="K804" s="3" t="s">
        <v>63</v>
      </c>
      <c r="L804" s="3" t="s">
        <v>63</v>
      </c>
      <c r="M804" s="3" t="s">
        <v>63</v>
      </c>
      <c r="N804" s="5" t="s">
        <v>166</v>
      </c>
      <c r="O804" s="3" t="s">
        <v>63</v>
      </c>
      <c r="P804" s="3" t="s">
        <v>63</v>
      </c>
      <c r="Q804" s="3" t="s">
        <v>63</v>
      </c>
      <c r="R804" s="6">
        <v>1</v>
      </c>
      <c r="S804" s="6">
        <v>64</v>
      </c>
      <c r="T804" s="6" t="s">
        <v>63</v>
      </c>
      <c r="U804" s="6" t="s">
        <v>166</v>
      </c>
      <c r="V804" s="6" t="s">
        <v>63</v>
      </c>
      <c r="W804" s="6" t="s">
        <v>63</v>
      </c>
      <c r="X804" s="6" t="s">
        <v>63</v>
      </c>
      <c r="Y804" s="6" t="s">
        <v>63</v>
      </c>
      <c r="Z804" s="6" t="s">
        <v>63</v>
      </c>
      <c r="AA804" s="6" t="s">
        <v>63</v>
      </c>
      <c r="AB804" s="6" t="s">
        <v>63</v>
      </c>
      <c r="AC804" s="6" t="s">
        <v>63</v>
      </c>
      <c r="AD804" s="6" t="s">
        <v>63</v>
      </c>
      <c r="AE804" s="6" t="s">
        <v>63</v>
      </c>
      <c r="AH804" s="91" cm="1">
        <f t="array" ref="AH804">IF(OR(TRIM(S804)="NULL",ISBLANK(S804),ISNUMBER(S804)),S804,_xlfn.CHOOSECOLS(_xlfn.TEXTSPLIT(S804,"-",,TRUE),1))</f>
        <v>64</v>
      </c>
      <c r="AI804" s="91" cm="1">
        <f t="array" ref="AI804">IF(OR(TRIM(S804)="NULL",ISBLANK(S804),ISNUMBER(S804)),S804,_xlfn.CHOOSECOLS(_xlfn.TEXTSPLIT(S804,"-",,TRUE),2))</f>
        <v>64</v>
      </c>
      <c r="AJ804" s="91" cm="1">
        <f t="array" ref="AJ804">IF(OR(TRIM(R804)="NULL",ISBLANK(R804),ISNUMBER(R804)),R804,_xlfn.CHOOSECOLS(_xlfn.TEXTSPLIT(R804,"-",,TRUE),1))</f>
        <v>1</v>
      </c>
      <c r="AK804" s="91" cm="1">
        <f t="array" ref="AK804">IF(OR(TRIM(R804)="NULL",ISBLANK(R804),ISNUMBER(R804)),R804,_xlfn.CHOOSECOLS(_xlfn.TEXTSPLIT(R804,"-",,TRUE),2))</f>
        <v>1</v>
      </c>
      <c r="AL804" s="91" t="str" cm="1">
        <f t="array" ref="AL804">IF(OR(TRIM(T804)="NULL",ISBLANK(T804),ISNUMBER(T804)),T804,_xlfn.CHOOSECOLS(_xlfn.TEXTSPLIT(T804,"-",,TRUE),1))</f>
        <v>NULL</v>
      </c>
      <c r="AM804" s="91" t="str" cm="1">
        <f t="array" ref="AM804">IF(OR(TRIM(T804)="NULL",ISBLANK(T804),ISNUMBER(T804)),T804,_xlfn.CHOOSECOLS(_xlfn.TEXTSPLIT(T804,"-",,TRUE),2))</f>
        <v>NULL</v>
      </c>
      <c r="AN804" s="91" t="str" cm="1">
        <f t="array" ref="AN804">IF(OR(TRIM(U804)="NULL",ISBLANK(U804),ISNUMBER(U804)),U804,_xlfn.CHOOSECOLS(_xlfn.TEXTSPLIT(Y804,"-",,TRUE),1))</f>
        <v xml:space="preserve">NULL </v>
      </c>
      <c r="AO804" s="91" t="str" cm="1">
        <f t="array" ref="AO804">IF(OR(TRIM(U804)="NULL",ISBLANK(U804),ISNUMBER(U804)),U804,_xlfn.CHOOSECOLS(_xlfn.TEXTSPLIT(Y804,"-",,TRUE),2))</f>
        <v xml:space="preserve">NULL </v>
      </c>
      <c r="AP804" s="91" t="str" cm="1">
        <f t="array" ref="AP804">IF(OR(TRIM(V804)="NULL",ISBLANK(V804),ISNUMBER(V804)),V804,_xlfn.CHOOSECOLS(_xlfn.TEXTSPLIT(Y804,"-",,TRUE),1))</f>
        <v>NULL</v>
      </c>
      <c r="AQ804" s="91" t="str" cm="1">
        <f t="array" ref="AQ804">IF(OR(TRIM(V804)="NULL",ISBLANK(V804),ISNUMBER(V804)),V804,_xlfn.CHOOSECOLS(_xlfn.TEXTSPLIT(Y804,"-",,TRUE),2))</f>
        <v>NULL</v>
      </c>
      <c r="AR804" s="99" t="str" cm="1">
        <f t="array" ref="AR804">IF(OR(TRIM(W804)="NULL",ISBLANK(W804),ISNUMBER(W804)), W804, IF(AND(ISNUMBER(FIND("|", W804))=TRUE, ISNUMBER(FIND("-", W804))=FALSE), W804, IF(AND(ISNUMBER(FIND("|", W804))=FALSE, ISNUMBER(FIND("-", W804))=TRUE),_xlfn.CHOOSECOLS(_xlfn.TEXTSPLIT(W804,"-", "|",,TRUE),1), _xlfn.CONCAT(_xlfn.CHOOSECOLS(_xlfn.TEXTSPLIT(SUBSTITUTE(W804, "-", "|"), "|"),1),"|", _xlfn.CHOOSECOLS(_xlfn.TEXTSPLIT(SUBSTITUTE(W804, "-", "|"), "|"), 3)))))</f>
        <v>NULL</v>
      </c>
      <c r="AS804" s="99" t="str" cm="1">
        <f t="array" ref="AS804">IF(OR(TRIM(W804)="NULL",ISBLANK(W804),ISNUMBER(W804)), W804, IF(AND(ISNUMBER(FIND("|", W804))=TRUE, ISNUMBER(FIND("-", W804))=FALSE), W804, IF(AND(ISNUMBER(FIND("|", W804))=FALSE, ISNUMBER(FIND("-", W804))=TRUE),_xlfn.CHOOSECOLS(_xlfn.TEXTSPLIT(W804,"-", "|",,TRUE),2), _xlfn.CONCAT(_xlfn.CHOOSECOLS(_xlfn.TEXTSPLIT(SUBSTITUTE(W804, "-", "|"), "|"),2),"|", _xlfn.CHOOSECOLS(_xlfn.TEXTSPLIT(SUBSTITUTE(W804, "-", "|"), "|"), 4)))))</f>
        <v>NULL</v>
      </c>
      <c r="AT804" s="92" t="str" cm="1">
        <f t="array" ref="AT804">TRIM(_xlfn.CHOOSECOLS(_xlfn.TEXTSPLIT(AR804,"|",,TRUE),1))</f>
        <v>NULL</v>
      </c>
      <c r="AU804" s="92" t="str" cm="1">
        <f t="array" ref="AU804">TRIM(_xlfn.CHOOSECOLS(_xlfn.TEXTSPLIT(AS804,"|",,TRUE),1))</f>
        <v>NULL</v>
      </c>
      <c r="AV804" s="92" t="str" cm="1">
        <f t="array" ref="AV804">TRIM(_xlfn.CHOOSECOLS(_xlfn.TEXTSPLIT(AB804,"|",,TRUE),1))</f>
        <v>NULL</v>
      </c>
      <c r="AW804" s="92" t="str" cm="1">
        <f t="array" ref="AW804">TRIM(_xlfn.CHOOSECOLS(_xlfn.TEXTSPLIT(Y804,"|",,TRUE),1))</f>
        <v>NULL</v>
      </c>
      <c r="AX804" s="92" t="str" cm="1">
        <f t="array" ref="AX804">TRIM(_xlfn.CHOOSECOLS(_xlfn.TEXTSPLIT(Z804,"|",,TRUE),1))</f>
        <v>NULL</v>
      </c>
      <c r="AY804" s="99" t="str" cm="1">
        <f t="array" ref="AY804">IF(OR(TRIM(AA804)="NULL",ISBLANK(AA804),ISNUMBER(AA804)), AA804, IF(AND(ISNUMBER(FIND("|", AA804))=TRUE, ISNUMBER(FIND("-", AA804))=FALSE), AA804, IF(AND(ISNUMBER(FIND("|", AA804))=FALSE, ISNUMBER(FIND("-", AA804))=TRUE),_xlfn.CHOOSECOLS(_xlfn.TEXTSPLIT(AA804,"-", "|",,TRUE),1), _xlfn.CONCAT(_xlfn.CHOOSECOLS(_xlfn.TEXTSPLIT(SUBSTITUTE(AA804, "-", "|"), "|"),1),"|", _xlfn.CHOOSECOLS(_xlfn.TEXTSPLIT(SUBSTITUTE(AA804, "-", "|"), "|"), 3)))))</f>
        <v>NULL</v>
      </c>
      <c r="AZ804" s="99" t="str" cm="1">
        <f t="array" ref="AZ804">IF(OR(TRIM(AA804)="NULL",ISBLANK(AA804),ISNUMBER(AA804)), AA804, IF(AND(ISNUMBER(FIND("|", AA804))=TRUE, ISNUMBER(FIND("-", AA804))=FALSE), AA804, IF(AND(ISNUMBER(FIND("|", AA804))=FALSE, ISNUMBER(FIND("-", AA804))=TRUE),_xlfn.CHOOSECOLS(_xlfn.TEXTSPLIT(AA804,"-", "|",,TRUE),2), _xlfn.CONCAT(_xlfn.CHOOSECOLS(_xlfn.TEXTSPLIT(SUBSTITUTE(AA804, "-", "|"), "|"),2),"|", _xlfn.CHOOSECOLS(_xlfn.TEXTSPLIT(SUBSTITUTE(AA804, "-", "|"), "|"), 4)))))</f>
        <v>NULL</v>
      </c>
      <c r="BA804" s="92" t="str" cm="1">
        <f t="array" ref="BA804">TRIM(_xlfn.CHOOSECOLS(_xlfn.TEXTSPLIT(AY804,"|",,TRUE),1))</f>
        <v>NULL</v>
      </c>
      <c r="BB804" s="92" t="str" cm="1">
        <f t="array" ref="BB804">TRIM(_xlfn.CHOOSECOLS(_xlfn.TEXTSPLIT(AZ804,"|",,TRUE),1))</f>
        <v>NULL</v>
      </c>
      <c r="BC804" s="92" t="str" cm="1">
        <f t="array" ref="BC804">TRIM(_xlfn.CHOOSECOLS(_xlfn.TEXTSPLIT(AB804,"|",,TRUE),1))</f>
        <v>NULL</v>
      </c>
      <c r="BD804" s="92" t="str" cm="1">
        <f t="array" ref="BD804">TRIM(_xlfn.CHOOSECOLS(_xlfn.TEXTSPLIT(AC804,"|",,TRUE),1))</f>
        <v>NULL</v>
      </c>
      <c r="BE804" s="92" t="str" cm="1">
        <f t="array" ref="BE804">TRIM(_xlfn.CHOOSECOLS(_xlfn.TEXTSPLIT(AD804,"|",,TRUE),1))</f>
        <v>NULL</v>
      </c>
      <c r="BF804" s="92" t="str" cm="1">
        <f t="array" ref="BF804">IF(OR(TRIM(AE804)="NULL",ISBLANK(AE804),ISNUMBER(AE804)),AE804,_xlfn.CHOOSECOLS(_xlfn.TEXTSPLIT(AE804,"-",,TRUE),1))</f>
        <v>NULL</v>
      </c>
      <c r="BG804" s="92" t="str" cm="1">
        <f t="array" ref="BG804">IF(OR(TRIM(AE804)="NULL",ISBLANK(AE804),ISNUMBER(AE804)),AE804,_xlfn.CHOOSECOLS(_xlfn.TEXTSPLIT(AE804,"-",,TRUE),2))</f>
        <v>NULL</v>
      </c>
      <c r="BH804" s="95">
        <f t="shared" si="72"/>
        <v>1977</v>
      </c>
      <c r="BI804" s="96">
        <f t="shared" si="73"/>
        <v>7</v>
      </c>
      <c r="BJ804" s="97">
        <f t="shared" si="74"/>
        <v>4</v>
      </c>
      <c r="BK804" s="96">
        <f t="shared" si="75"/>
        <v>1977</v>
      </c>
      <c r="BL804" s="96">
        <f t="shared" si="76"/>
        <v>7</v>
      </c>
      <c r="BM804" s="97">
        <f t="shared" si="77"/>
        <v>4</v>
      </c>
      <c r="BN804" s="93" t="b">
        <f>AND(TRIM(BH804)="NULL", TRIM(BK804)="NULL")</f>
        <v>0</v>
      </c>
      <c r="BO804" s="127" t="s">
        <v>435</v>
      </c>
      <c r="BP804" s="127" t="s">
        <v>435</v>
      </c>
    </row>
    <row r="805" spans="1:68">
      <c r="A805" s="7" t="s">
        <v>2262</v>
      </c>
      <c r="B805" s="1" t="s">
        <v>59</v>
      </c>
      <c r="C805" s="40" t="s">
        <v>2263</v>
      </c>
      <c r="D805" s="6" t="s">
        <v>2264</v>
      </c>
      <c r="E805" s="21" t="s">
        <v>2265</v>
      </c>
      <c r="F805" s="5" t="s">
        <v>63</v>
      </c>
      <c r="G805" s="25" t="s">
        <v>63</v>
      </c>
      <c r="H805" s="25" t="s">
        <v>63</v>
      </c>
      <c r="I805" s="25" t="s">
        <v>63</v>
      </c>
      <c r="J805" s="5">
        <v>41683</v>
      </c>
      <c r="K805" s="6">
        <v>2014</v>
      </c>
      <c r="L805" s="6">
        <v>2</v>
      </c>
      <c r="M805" s="6">
        <v>13</v>
      </c>
      <c r="N805" s="5">
        <v>41688</v>
      </c>
      <c r="O805" s="6">
        <v>2014</v>
      </c>
      <c r="P805" s="6">
        <v>2</v>
      </c>
      <c r="Q805" s="6">
        <v>18</v>
      </c>
      <c r="R805" s="6">
        <v>2</v>
      </c>
      <c r="S805" s="6" t="s">
        <v>63</v>
      </c>
      <c r="T805" s="6" t="s">
        <v>63</v>
      </c>
      <c r="U805" s="6" t="s">
        <v>166</v>
      </c>
      <c r="V805" s="6" t="s">
        <v>63</v>
      </c>
      <c r="W805" s="6" t="s">
        <v>63</v>
      </c>
      <c r="X805" s="6" t="s">
        <v>63</v>
      </c>
      <c r="Y805" s="6" t="s">
        <v>63</v>
      </c>
      <c r="Z805" s="6" t="s">
        <v>63</v>
      </c>
      <c r="AA805" s="6" t="s">
        <v>63</v>
      </c>
      <c r="AB805" s="6" t="s">
        <v>63</v>
      </c>
      <c r="AC805" s="6" t="s">
        <v>63</v>
      </c>
      <c r="AD805" s="6" t="s">
        <v>63</v>
      </c>
      <c r="AE805" s="6" t="s">
        <v>63</v>
      </c>
      <c r="AH805" s="91" t="str" cm="1">
        <f t="array" ref="AH805">IF(OR(TRIM(S805)="NULL",ISBLANK(S805),ISNUMBER(S805)),S805,_xlfn.CHOOSECOLS(_xlfn.TEXTSPLIT(S805,"-",,TRUE),1))</f>
        <v>NULL</v>
      </c>
      <c r="AI805" s="91" t="str" cm="1">
        <f t="array" ref="AI805">IF(OR(TRIM(T805)="NULL",ISBLANK(T805),ISNUMBER(T805)),T805,_xlfn.CHOOSECOLS(_xlfn.TEXTSPLIT(T805,"-",,TRUE),1))</f>
        <v>NULL</v>
      </c>
      <c r="AJ805" s="91" cm="1">
        <f t="array" ref="AJ805">IF(OR(TRIM(R805)="NULL",ISBLANK(R805),ISNUMBER(R805)),R805,_xlfn.CHOOSECOLS(_xlfn.TEXTSPLIT(R805,"-",,TRUE),1))</f>
        <v>2</v>
      </c>
      <c r="AK805" s="91" cm="1">
        <f t="array" ref="AK805">IF(OR(TRIM(R805)="NULL",ISBLANK(R805),ISNUMBER(R805)),R805,_xlfn.CHOOSECOLS(_xlfn.TEXTSPLIT(R805,"-",,TRUE),2))</f>
        <v>2</v>
      </c>
      <c r="AL805" s="91" t="str" cm="1">
        <f t="array" ref="AL805">IF(OR(TRIM(T805)="NULL",ISBLANK(T805),ISNUMBER(T805)),T805,_xlfn.CHOOSECOLS(_xlfn.TEXTSPLIT(T805,"-",,TRUE),1))</f>
        <v>NULL</v>
      </c>
      <c r="AM805" s="91" t="str" cm="1">
        <f t="array" ref="AM805">IF(OR(TRIM(T805)="NULL",ISBLANK(T805),ISNUMBER(T805)),T805,_xlfn.CHOOSECOLS(_xlfn.TEXTSPLIT(T805,"-",,TRUE),2))</f>
        <v>NULL</v>
      </c>
      <c r="AN805" s="91" t="str" cm="1">
        <f t="array" ref="AN805">IF(OR(TRIM(U805)="NULL",ISBLANK(U805),ISNUMBER(U805)),U805,_xlfn.CHOOSECOLS(_xlfn.TEXTSPLIT(Y805,"-",,TRUE),1))</f>
        <v xml:space="preserve">NULL </v>
      </c>
      <c r="AO805" s="91" t="str" cm="1">
        <f t="array" ref="AO805">IF(OR(TRIM(U805)="NULL",ISBLANK(U805),ISNUMBER(U805)),U805,_xlfn.CHOOSECOLS(_xlfn.TEXTSPLIT(Y805,"-",,TRUE),2))</f>
        <v xml:space="preserve">NULL </v>
      </c>
      <c r="AP805" s="91" t="str" cm="1">
        <f t="array" ref="AP805">IF(OR(TRIM(V805)="NULL",ISBLANK(V805),ISNUMBER(V805)),V805,_xlfn.CHOOSECOLS(_xlfn.TEXTSPLIT(Y805,"-",,TRUE),1))</f>
        <v>NULL</v>
      </c>
      <c r="AQ805" s="91" t="str" cm="1">
        <f t="array" ref="AQ805">IF(OR(TRIM(V805)="NULL",ISBLANK(V805),ISNUMBER(V805)),V805,_xlfn.CHOOSECOLS(_xlfn.TEXTSPLIT(Y805,"-",,TRUE),2))</f>
        <v>NULL</v>
      </c>
      <c r="AR805" s="99" t="str" cm="1">
        <f t="array" ref="AR805">IF(OR(TRIM(W805)="NULL",ISBLANK(W805),ISNUMBER(W805)), W805, IF(AND(ISNUMBER(FIND("|", W805))=TRUE, ISNUMBER(FIND("-", W805))=FALSE), W805, IF(AND(ISNUMBER(FIND("|", W805))=FALSE, ISNUMBER(FIND("-", W805))=TRUE),_xlfn.CHOOSECOLS(_xlfn.TEXTSPLIT(W805,"-", "|",,TRUE),1), _xlfn.CONCAT(_xlfn.CHOOSECOLS(_xlfn.TEXTSPLIT(SUBSTITUTE(W805, "-", "|"), "|"),1),"|", _xlfn.CHOOSECOLS(_xlfn.TEXTSPLIT(SUBSTITUTE(W805, "-", "|"), "|"), 3)))))</f>
        <v>NULL</v>
      </c>
      <c r="AS805" s="99" t="str" cm="1">
        <f t="array" ref="AS805">IF(OR(TRIM(W805)="NULL",ISBLANK(W805),ISNUMBER(W805)), W805, IF(AND(ISNUMBER(FIND("|", W805))=TRUE, ISNUMBER(FIND("-", W805))=FALSE), W805, IF(AND(ISNUMBER(FIND("|", W805))=FALSE, ISNUMBER(FIND("-", W805))=TRUE),_xlfn.CHOOSECOLS(_xlfn.TEXTSPLIT(W805,"-", "|",,TRUE),2), _xlfn.CONCAT(_xlfn.CHOOSECOLS(_xlfn.TEXTSPLIT(SUBSTITUTE(W805, "-", "|"), "|"),2),"|", _xlfn.CHOOSECOLS(_xlfn.TEXTSPLIT(SUBSTITUTE(W805, "-", "|"), "|"), 4)))))</f>
        <v>NULL</v>
      </c>
      <c r="AT805" s="92" t="str" cm="1">
        <f t="array" ref="AT805">TRIM(_xlfn.CHOOSECOLS(_xlfn.TEXTSPLIT(AR805,"|",,TRUE),1))</f>
        <v>NULL</v>
      </c>
      <c r="AU805" s="92" t="str" cm="1">
        <f t="array" ref="AU805">TRIM(_xlfn.CHOOSECOLS(_xlfn.TEXTSPLIT(AS805,"|",,TRUE),1))</f>
        <v>NULL</v>
      </c>
      <c r="AV805" s="92" t="str" cm="1">
        <f t="array" ref="AV805">TRIM(_xlfn.CHOOSECOLS(_xlfn.TEXTSPLIT(AB805,"|",,TRUE),1))</f>
        <v>NULL</v>
      </c>
      <c r="AW805" s="92" t="str" cm="1">
        <f t="array" ref="AW805">TRIM(_xlfn.CHOOSECOLS(_xlfn.TEXTSPLIT(Y805,"|",,TRUE),1))</f>
        <v>NULL</v>
      </c>
      <c r="AX805" s="92" t="str" cm="1">
        <f t="array" ref="AX805">TRIM(_xlfn.CHOOSECOLS(_xlfn.TEXTSPLIT(Z805,"|",,TRUE),1))</f>
        <v>NULL</v>
      </c>
      <c r="AY805" s="99" t="str" cm="1">
        <f t="array" ref="AY805">IF(OR(TRIM(AA805)="NULL",ISBLANK(AA805),ISNUMBER(AA805)), AA805, IF(AND(ISNUMBER(FIND("|", AA805))=TRUE, ISNUMBER(FIND("-", AA805))=FALSE), AA805, IF(AND(ISNUMBER(FIND("|", AA805))=FALSE, ISNUMBER(FIND("-", AA805))=TRUE),_xlfn.CHOOSECOLS(_xlfn.TEXTSPLIT(AA805,"-", "|",,TRUE),1), _xlfn.CONCAT(_xlfn.CHOOSECOLS(_xlfn.TEXTSPLIT(SUBSTITUTE(AA805, "-", "|"), "|"),1),"|", _xlfn.CHOOSECOLS(_xlfn.TEXTSPLIT(SUBSTITUTE(AA805, "-", "|"), "|"), 3)))))</f>
        <v>NULL</v>
      </c>
      <c r="AZ805" s="99" t="str" cm="1">
        <f t="array" ref="AZ805">IF(OR(TRIM(AA805)="NULL",ISBLANK(AA805),ISNUMBER(AA805)), AA805, IF(AND(ISNUMBER(FIND("|", AA805))=TRUE, ISNUMBER(FIND("-", AA805))=FALSE), AA805, IF(AND(ISNUMBER(FIND("|", AA805))=FALSE, ISNUMBER(FIND("-", AA805))=TRUE),_xlfn.CHOOSECOLS(_xlfn.TEXTSPLIT(AA805,"-", "|",,TRUE),2), _xlfn.CONCAT(_xlfn.CHOOSECOLS(_xlfn.TEXTSPLIT(SUBSTITUTE(AA805, "-", "|"), "|"),2),"|", _xlfn.CHOOSECOLS(_xlfn.TEXTSPLIT(SUBSTITUTE(AA805, "-", "|"), "|"), 4)))))</f>
        <v>NULL</v>
      </c>
      <c r="BA805" s="92" t="str" cm="1">
        <f t="array" ref="BA805">TRIM(_xlfn.CHOOSECOLS(_xlfn.TEXTSPLIT(AY805,"|",,TRUE),1))</f>
        <v>NULL</v>
      </c>
      <c r="BB805" s="92" t="str" cm="1">
        <f t="array" ref="BB805">TRIM(_xlfn.CHOOSECOLS(_xlfn.TEXTSPLIT(AZ805,"|",,TRUE),1))</f>
        <v>NULL</v>
      </c>
      <c r="BC805" s="92" t="str" cm="1">
        <f t="array" ref="BC805">TRIM(_xlfn.CHOOSECOLS(_xlfn.TEXTSPLIT(AB805,"|",,TRUE),1))</f>
        <v>NULL</v>
      </c>
      <c r="BD805" s="92" t="str" cm="1">
        <f t="array" ref="BD805">TRIM(_xlfn.CHOOSECOLS(_xlfn.TEXTSPLIT(AC805,"|",,TRUE),1))</f>
        <v>NULL</v>
      </c>
      <c r="BE805" s="92" t="str" cm="1">
        <f t="array" ref="BE805">TRIM(_xlfn.CHOOSECOLS(_xlfn.TEXTSPLIT(AD805,"|",,TRUE),1))</f>
        <v>NULL</v>
      </c>
      <c r="BF805" s="92" t="str" cm="1">
        <f t="array" ref="BF805">IF(OR(TRIM(AE805)="NULL",ISBLANK(AE805),ISNUMBER(AE805)),AE805,_xlfn.CHOOSECOLS(_xlfn.TEXTSPLIT(AE805,"-",,TRUE),1))</f>
        <v>NULL</v>
      </c>
      <c r="BG805" s="92" t="str" cm="1">
        <f t="array" ref="BG805">IF(OR(TRIM(AE805)="NULL",ISBLANK(AE805),ISNUMBER(AE805)),AE805,_xlfn.CHOOSECOLS(_xlfn.TEXTSPLIT(AE805,"-",,TRUE),2))</f>
        <v>NULL</v>
      </c>
      <c r="BH805" s="95">
        <f t="shared" si="72"/>
        <v>2014</v>
      </c>
      <c r="BI805" s="96">
        <f t="shared" si="73"/>
        <v>2</v>
      </c>
      <c r="BJ805" s="97">
        <f t="shared" si="74"/>
        <v>13</v>
      </c>
      <c r="BK805" s="96">
        <f t="shared" si="75"/>
        <v>2014</v>
      </c>
      <c r="BL805" s="96">
        <f>IF(AND(TRIM(P805)="NULL", TRIM(L805)="NULL"), H805, P805)</f>
        <v>2</v>
      </c>
      <c r="BM805" s="97">
        <f t="shared" si="77"/>
        <v>18</v>
      </c>
      <c r="BN805" s="93" t="b">
        <f>AND(TRIM(BH805)="NULL", TRIM(BK805)="NULL")</f>
        <v>0</v>
      </c>
      <c r="BO805" s="127" t="s">
        <v>2266</v>
      </c>
      <c r="BP805" s="127" t="s">
        <v>2266</v>
      </c>
    </row>
    <row r="806" spans="1:68">
      <c r="A806" s="1" t="s">
        <v>2267</v>
      </c>
      <c r="B806" s="1" t="s">
        <v>420</v>
      </c>
      <c r="C806" s="19" t="s">
        <v>2268</v>
      </c>
      <c r="D806" s="6" t="s">
        <v>2269</v>
      </c>
      <c r="E806" s="6" t="s">
        <v>2270</v>
      </c>
      <c r="F806" s="6" t="s">
        <v>63</v>
      </c>
      <c r="G806" s="25" t="s">
        <v>63</v>
      </c>
      <c r="H806" s="25" t="s">
        <v>63</v>
      </c>
      <c r="I806" s="25" t="s">
        <v>63</v>
      </c>
      <c r="J806" s="5">
        <v>40033</v>
      </c>
      <c r="K806" s="6">
        <v>2009</v>
      </c>
      <c r="L806" s="6">
        <v>8</v>
      </c>
      <c r="M806" s="6">
        <v>8</v>
      </c>
      <c r="N806" s="5">
        <v>40041</v>
      </c>
      <c r="O806" s="6">
        <v>2009</v>
      </c>
      <c r="P806" s="6">
        <v>8</v>
      </c>
      <c r="Q806" s="6">
        <v>16</v>
      </c>
      <c r="R806" s="6">
        <v>28</v>
      </c>
      <c r="S806" s="6">
        <v>2</v>
      </c>
      <c r="T806" s="66" t="s">
        <v>166</v>
      </c>
      <c r="U806" s="6" t="s">
        <v>166</v>
      </c>
      <c r="V806" s="6" t="s">
        <v>63</v>
      </c>
      <c r="W806" s="6" t="s">
        <v>63</v>
      </c>
      <c r="X806" s="6" t="s">
        <v>63</v>
      </c>
      <c r="Y806" s="6" t="s">
        <v>63</v>
      </c>
      <c r="Z806" s="6" t="s">
        <v>63</v>
      </c>
      <c r="AA806" s="66">
        <v>87500000</v>
      </c>
      <c r="AB806" s="66" t="s">
        <v>172</v>
      </c>
      <c r="AC806" s="66" t="s">
        <v>590</v>
      </c>
      <c r="AD806" s="66">
        <v>2009</v>
      </c>
      <c r="AE806" s="6">
        <v>5602</v>
      </c>
      <c r="AH806" s="91" cm="1">
        <f t="array" ref="AH806">IF(OR(TRIM(S806)="NULL",ISBLANK(S806),ISNUMBER(S806)),S806,_xlfn.CHOOSECOLS(_xlfn.TEXTSPLIT(S806,"-",,TRUE),1))</f>
        <v>2</v>
      </c>
      <c r="AI806" s="91" t="str" cm="1">
        <f t="array" ref="AI806">IF(OR(TRIM(T806)="NULL",ISBLANK(T806),ISNUMBER(T806)),T806,_xlfn.CHOOSECOLS(_xlfn.TEXTSPLIT(T806,"-",,TRUE),1))</f>
        <v xml:space="preserve">NULL </v>
      </c>
      <c r="AJ806" s="91" cm="1">
        <f t="array" ref="AJ806">IF(OR(TRIM(R806)="NULL",ISBLANK(R806),ISNUMBER(R806)),R806,_xlfn.CHOOSECOLS(_xlfn.TEXTSPLIT(R806,"-",,TRUE),1))</f>
        <v>28</v>
      </c>
      <c r="AK806" s="91" cm="1">
        <f t="array" ref="AK806">IF(OR(TRIM(R806)="NULL",ISBLANK(R806),ISNUMBER(R806)),R806,_xlfn.CHOOSECOLS(_xlfn.TEXTSPLIT(R806,"-",,TRUE),2))</f>
        <v>28</v>
      </c>
      <c r="AL806" s="91" t="str" cm="1">
        <f t="array" ref="AL806">IF(OR(TRIM(T806)="NULL",ISBLANK(T806),ISNUMBER(T806)),T806,_xlfn.CHOOSECOLS(_xlfn.TEXTSPLIT(T806,"-",,TRUE),1))</f>
        <v xml:space="preserve">NULL </v>
      </c>
      <c r="AM806" s="91" t="str" cm="1">
        <f t="array" ref="AM806">IF(OR(TRIM(T806)="NULL",ISBLANK(T806),ISNUMBER(T806)),T806,_xlfn.CHOOSECOLS(_xlfn.TEXTSPLIT(T806,"-",,TRUE),2))</f>
        <v xml:space="preserve">NULL </v>
      </c>
      <c r="AN806" s="91" t="str" cm="1">
        <f t="array" ref="AN806">IF(OR(TRIM(U806)="NULL",ISBLANK(U806),ISNUMBER(U806)),U806,_xlfn.CHOOSECOLS(_xlfn.TEXTSPLIT(Y806,"-",,TRUE),1))</f>
        <v xml:space="preserve">NULL </v>
      </c>
      <c r="AO806" s="91" t="str" cm="1">
        <f t="array" ref="AO806">IF(OR(TRIM(U806)="NULL",ISBLANK(U806),ISNUMBER(U806)),U806,_xlfn.CHOOSECOLS(_xlfn.TEXTSPLIT(Y806,"-",,TRUE),2))</f>
        <v xml:space="preserve">NULL </v>
      </c>
      <c r="AP806" s="91" t="str" cm="1">
        <f t="array" ref="AP806">IF(OR(TRIM(V806)="NULL",ISBLANK(V806),ISNUMBER(V806)),V806,_xlfn.CHOOSECOLS(_xlfn.TEXTSPLIT(Y806,"-",,TRUE),1))</f>
        <v>NULL</v>
      </c>
      <c r="AQ806" s="91" t="str" cm="1">
        <f t="array" ref="AQ806">IF(OR(TRIM(V806)="NULL",ISBLANK(V806),ISNUMBER(V806)),V806,_xlfn.CHOOSECOLS(_xlfn.TEXTSPLIT(Y806,"-",,TRUE),2))</f>
        <v>NULL</v>
      </c>
      <c r="AR806" s="99" t="str" cm="1">
        <f t="array" ref="AR806">IF(OR(TRIM(W806)="NULL",ISBLANK(W806),ISNUMBER(W806)), W806, IF(AND(ISNUMBER(FIND("|", W806))=TRUE, ISNUMBER(FIND("-", W806))=FALSE), W806, IF(AND(ISNUMBER(FIND("|", W806))=FALSE, ISNUMBER(FIND("-", W806))=TRUE),_xlfn.CHOOSECOLS(_xlfn.TEXTSPLIT(W806,"-", "|",,TRUE),1), _xlfn.CONCAT(_xlfn.CHOOSECOLS(_xlfn.TEXTSPLIT(SUBSTITUTE(W806, "-", "|"), "|"),1),"|", _xlfn.CHOOSECOLS(_xlfn.TEXTSPLIT(SUBSTITUTE(W806, "-", "|"), "|"), 3)))))</f>
        <v>NULL</v>
      </c>
      <c r="AS806" s="99" t="str" cm="1">
        <f t="array" ref="AS806">IF(OR(TRIM(W806)="NULL",ISBLANK(W806),ISNUMBER(W806)), W806, IF(AND(ISNUMBER(FIND("|", W806))=TRUE, ISNUMBER(FIND("-", W806))=FALSE), W806, IF(AND(ISNUMBER(FIND("|", W806))=FALSE, ISNUMBER(FIND("-", W806))=TRUE),_xlfn.CHOOSECOLS(_xlfn.TEXTSPLIT(W806,"-", "|",,TRUE),2), _xlfn.CONCAT(_xlfn.CHOOSECOLS(_xlfn.TEXTSPLIT(SUBSTITUTE(W806, "-", "|"), "|"),2),"|", _xlfn.CHOOSECOLS(_xlfn.TEXTSPLIT(SUBSTITUTE(W806, "-", "|"), "|"), 4)))))</f>
        <v>NULL</v>
      </c>
      <c r="AT806" s="92" t="str" cm="1">
        <f t="array" ref="AT806">TRIM(_xlfn.CHOOSECOLS(_xlfn.TEXTSPLIT(AR806,"|",,TRUE),1))</f>
        <v>NULL</v>
      </c>
      <c r="AU806" s="92" t="str" cm="1">
        <f t="array" ref="AU806">TRIM(_xlfn.CHOOSECOLS(_xlfn.TEXTSPLIT(AS806,"|",,TRUE),1))</f>
        <v>NULL</v>
      </c>
      <c r="AV806" s="92" t="str" cm="1">
        <f t="array" ref="AV806">TRIM(_xlfn.CHOOSECOLS(_xlfn.TEXTSPLIT(AB806,"|",,TRUE),1))</f>
        <v>USD</v>
      </c>
      <c r="AW806" s="92" t="str" cm="1">
        <f t="array" ref="AW806">TRIM(_xlfn.CHOOSECOLS(_xlfn.TEXTSPLIT(Y806,"|",,TRUE),1))</f>
        <v>NULL</v>
      </c>
      <c r="AX806" s="92" t="str" cm="1">
        <f t="array" ref="AX806">TRIM(_xlfn.CHOOSECOLS(_xlfn.TEXTSPLIT(Z806,"|",,TRUE),1))</f>
        <v>NULL</v>
      </c>
      <c r="AY806" s="99" cm="1">
        <f t="array" ref="AY806">IF(OR(TRIM(AA806)="NULL",ISBLANK(AA806),ISNUMBER(AA806)), AA806, IF(AND(ISNUMBER(FIND("|", AA806))=TRUE, ISNUMBER(FIND("-", AA806))=FALSE), AA806, IF(AND(ISNUMBER(FIND("|", AA806))=FALSE, ISNUMBER(FIND("-", AA806))=TRUE),_xlfn.CHOOSECOLS(_xlfn.TEXTSPLIT(AA806,"-", "|",,TRUE),1), _xlfn.CONCAT(_xlfn.CHOOSECOLS(_xlfn.TEXTSPLIT(SUBSTITUTE(AA806, "-", "|"), "|"),1),"|", _xlfn.CHOOSECOLS(_xlfn.TEXTSPLIT(SUBSTITUTE(AA806, "-", "|"), "|"), 3)))))</f>
        <v>87500000</v>
      </c>
      <c r="AZ806" s="99" cm="1">
        <f t="array" ref="AZ806">IF(OR(TRIM(AA806)="NULL",ISBLANK(AA806),ISNUMBER(AA806)), AA806, IF(AND(ISNUMBER(FIND("|", AA806))=TRUE, ISNUMBER(FIND("-", AA806))=FALSE), AA806, IF(AND(ISNUMBER(FIND("|", AA806))=FALSE, ISNUMBER(FIND("-", AA806))=TRUE),_xlfn.CHOOSECOLS(_xlfn.TEXTSPLIT(AA806,"-", "|",,TRUE),2), _xlfn.CONCAT(_xlfn.CHOOSECOLS(_xlfn.TEXTSPLIT(SUBSTITUTE(AA806, "-", "|"), "|"),2),"|", _xlfn.CHOOSECOLS(_xlfn.TEXTSPLIT(SUBSTITUTE(AA806, "-", "|"), "|"), 4)))))</f>
        <v>87500000</v>
      </c>
      <c r="BA806" s="92" t="str" cm="1">
        <f t="array" ref="BA806">TRIM(_xlfn.CHOOSECOLS(_xlfn.TEXTSPLIT(AY806,"|",,TRUE),1))</f>
        <v>87500000</v>
      </c>
      <c r="BB806" s="92" t="str" cm="1">
        <f t="array" ref="BB806">TRIM(_xlfn.CHOOSECOLS(_xlfn.TEXTSPLIT(AZ806,"|",,TRUE),1))</f>
        <v>87500000</v>
      </c>
      <c r="BC806" s="92" t="str" cm="1">
        <f t="array" ref="BC806">TRIM(_xlfn.CHOOSECOLS(_xlfn.TEXTSPLIT(AB806,"|",,TRUE),1))</f>
        <v>USD</v>
      </c>
      <c r="BD806" s="92" t="str" cm="1">
        <f t="array" ref="BD806">TRIM(_xlfn.CHOOSECOLS(_xlfn.TEXTSPLIT(AC806,"|",,TRUE),1))</f>
        <v>YES</v>
      </c>
      <c r="BE806" s="92" t="str" cm="1">
        <f t="array" ref="BE806">TRIM(_xlfn.CHOOSECOLS(_xlfn.TEXTSPLIT(AD806,"|",,TRUE),1))</f>
        <v>2009</v>
      </c>
      <c r="BF806" s="92" cm="1">
        <f t="array" ref="BF806">IF(OR(TRIM(AE806)="NULL",ISBLANK(AE806),ISNUMBER(AE806)),AE806,_xlfn.CHOOSECOLS(_xlfn.TEXTSPLIT(AE806,"-",,TRUE),1))</f>
        <v>5602</v>
      </c>
      <c r="BG806" s="92" cm="1">
        <f t="array" ref="BG806">IF(OR(TRIM(AE806)="NULL",ISBLANK(AE806),ISNUMBER(AE806)),AE806,_xlfn.CHOOSECOLS(_xlfn.TEXTSPLIT(AE806,"-",,TRUE),2))</f>
        <v>5602</v>
      </c>
      <c r="BH806" s="95">
        <f t="shared" si="72"/>
        <v>2009</v>
      </c>
      <c r="BI806" s="96">
        <f t="shared" si="73"/>
        <v>8</v>
      </c>
      <c r="BJ806" s="97">
        <f t="shared" si="74"/>
        <v>8</v>
      </c>
      <c r="BK806" s="96">
        <f t="shared" si="75"/>
        <v>2009</v>
      </c>
      <c r="BL806" s="96">
        <f>IF(AND(TRIM(P806)="NULL", TRIM(L806)="NULL"), H806, P806)</f>
        <v>8</v>
      </c>
      <c r="BM806" s="97">
        <f t="shared" si="77"/>
        <v>16</v>
      </c>
      <c r="BN806" s="93" t="b">
        <f>AND(TRIM(BH806)="NULL", TRIM(BK806)="NULL")</f>
        <v>0</v>
      </c>
      <c r="BO806" s="127" t="s">
        <v>811</v>
      </c>
      <c r="BP806" s="127" t="s">
        <v>811</v>
      </c>
    </row>
    <row r="807" spans="1:68">
      <c r="A807" s="1" t="s">
        <v>2271</v>
      </c>
      <c r="B807" s="1" t="s">
        <v>420</v>
      </c>
      <c r="C807" s="34" t="s">
        <v>2268</v>
      </c>
      <c r="D807" s="1" t="s">
        <v>2269</v>
      </c>
      <c r="E807" s="131" t="s">
        <v>2272</v>
      </c>
      <c r="F807" s="1" t="s">
        <v>63</v>
      </c>
      <c r="G807" s="25" t="s">
        <v>63</v>
      </c>
      <c r="H807" s="25" t="s">
        <v>63</v>
      </c>
      <c r="I807" s="25" t="s">
        <v>63</v>
      </c>
      <c r="J807" s="2">
        <v>40033</v>
      </c>
      <c r="K807" s="1">
        <v>2009</v>
      </c>
      <c r="L807" s="1">
        <v>8</v>
      </c>
      <c r="M807" s="1">
        <v>8</v>
      </c>
      <c r="N807" s="2">
        <v>40041</v>
      </c>
      <c r="O807" s="1">
        <v>2009</v>
      </c>
      <c r="P807" s="1">
        <v>8</v>
      </c>
      <c r="Q807" s="1">
        <v>16</v>
      </c>
      <c r="R807" s="1">
        <v>26</v>
      </c>
      <c r="S807" s="1" t="s">
        <v>63</v>
      </c>
      <c r="T807" s="1">
        <v>800</v>
      </c>
      <c r="U807" s="1" t="s">
        <v>63</v>
      </c>
      <c r="V807" s="1" t="s">
        <v>63</v>
      </c>
      <c r="W807" s="1" t="s">
        <v>63</v>
      </c>
      <c r="X807" s="1" t="s">
        <v>63</v>
      </c>
      <c r="Y807" s="1" t="s">
        <v>63</v>
      </c>
      <c r="Z807" s="1" t="s">
        <v>63</v>
      </c>
      <c r="AA807" s="1" t="s">
        <v>63</v>
      </c>
      <c r="AB807" s="1" t="s">
        <v>63</v>
      </c>
      <c r="AC807" s="1" t="s">
        <v>63</v>
      </c>
      <c r="AD807" s="1" t="s">
        <v>63</v>
      </c>
      <c r="AE807" s="1" t="s">
        <v>63</v>
      </c>
      <c r="AH807" s="91" t="str" cm="1">
        <f t="array" ref="AH807">IF(OR(TRIM(S807)="NULL",ISBLANK(S807),ISNUMBER(S807)),S807,_xlfn.CHOOSECOLS(_xlfn.TEXTSPLIT(S807,"-",,TRUE),1))</f>
        <v>NULL</v>
      </c>
      <c r="AI807" s="91" cm="1">
        <f t="array" ref="AI807">IF(OR(TRIM(T807)="NULL",ISBLANK(T807),ISNUMBER(T807)),T807,_xlfn.CHOOSECOLS(_xlfn.TEXTSPLIT(T807,"-",,TRUE),1))</f>
        <v>800</v>
      </c>
      <c r="AJ807" s="91" cm="1">
        <f t="array" ref="AJ807">IF(OR(TRIM(R807)="NULL",ISBLANK(R807),ISNUMBER(R807)),R807,_xlfn.CHOOSECOLS(_xlfn.TEXTSPLIT(R807,"-",,TRUE),1))</f>
        <v>26</v>
      </c>
      <c r="AK807" s="91" cm="1">
        <f t="array" ref="AK807">IF(OR(TRIM(R807)="NULL",ISBLANK(R807),ISNUMBER(R807)),R807,_xlfn.CHOOSECOLS(_xlfn.TEXTSPLIT(R807,"-",,TRUE),2))</f>
        <v>26</v>
      </c>
      <c r="AL807" s="91" cm="1">
        <f t="array" ref="AL807">IF(OR(TRIM(T807)="NULL",ISBLANK(T807),ISNUMBER(T807)),T807,_xlfn.CHOOSECOLS(_xlfn.TEXTSPLIT(T807,"-",,TRUE),1))</f>
        <v>800</v>
      </c>
      <c r="AM807" s="91" cm="1">
        <f t="array" ref="AM807">IF(OR(TRIM(T807)="NULL",ISBLANK(T807),ISNUMBER(T807)),T807,_xlfn.CHOOSECOLS(_xlfn.TEXTSPLIT(T807,"-",,TRUE),2))</f>
        <v>800</v>
      </c>
      <c r="AN807" s="91" t="str" cm="1">
        <f t="array" ref="AN807">IF(OR(TRIM(U807)="NULL",ISBLANK(U807),ISNUMBER(U807)),U807,_xlfn.CHOOSECOLS(_xlfn.TEXTSPLIT(Y807,"-",,TRUE),1))</f>
        <v>NULL</v>
      </c>
      <c r="AO807" s="91" t="str" cm="1">
        <f t="array" ref="AO807">IF(OR(TRIM(U807)="NULL",ISBLANK(U807),ISNUMBER(U807)),U807,_xlfn.CHOOSECOLS(_xlfn.TEXTSPLIT(Y807,"-",,TRUE),2))</f>
        <v>NULL</v>
      </c>
      <c r="AP807" s="91" t="str" cm="1">
        <f t="array" ref="AP807">IF(OR(TRIM(V807)="NULL",ISBLANK(V807),ISNUMBER(V807)),V807,_xlfn.CHOOSECOLS(_xlfn.TEXTSPLIT(Y807,"-",,TRUE),1))</f>
        <v>NULL</v>
      </c>
      <c r="AQ807" s="91" t="str" cm="1">
        <f t="array" ref="AQ807">IF(OR(TRIM(V807)="NULL",ISBLANK(V807),ISNUMBER(V807)),V807,_xlfn.CHOOSECOLS(_xlfn.TEXTSPLIT(Y807,"-",,TRUE),2))</f>
        <v>NULL</v>
      </c>
      <c r="AR807" s="99" t="str" cm="1">
        <f t="array" ref="AR807">IF(OR(TRIM(W807)="NULL",ISBLANK(W807),ISNUMBER(W807)), W807, IF(AND(ISNUMBER(FIND("|", W807))=TRUE, ISNUMBER(FIND("-", W807))=FALSE), W807, IF(AND(ISNUMBER(FIND("|", W807))=FALSE, ISNUMBER(FIND("-", W807))=TRUE),_xlfn.CHOOSECOLS(_xlfn.TEXTSPLIT(W807,"-", "|",,TRUE),1), _xlfn.CONCAT(_xlfn.CHOOSECOLS(_xlfn.TEXTSPLIT(SUBSTITUTE(W807, "-", "|"), "|"),1),"|", _xlfn.CHOOSECOLS(_xlfn.TEXTSPLIT(SUBSTITUTE(W807, "-", "|"), "|"), 3)))))</f>
        <v>NULL</v>
      </c>
      <c r="AS807" s="99" t="str" cm="1">
        <f t="array" ref="AS807">IF(OR(TRIM(W807)="NULL",ISBLANK(W807),ISNUMBER(W807)), W807, IF(AND(ISNUMBER(FIND("|", W807))=TRUE, ISNUMBER(FIND("-", W807))=FALSE), W807, IF(AND(ISNUMBER(FIND("|", W807))=FALSE, ISNUMBER(FIND("-", W807))=TRUE),_xlfn.CHOOSECOLS(_xlfn.TEXTSPLIT(W807,"-", "|",,TRUE),2), _xlfn.CONCAT(_xlfn.CHOOSECOLS(_xlfn.TEXTSPLIT(SUBSTITUTE(W807, "-", "|"), "|"),2),"|", _xlfn.CHOOSECOLS(_xlfn.TEXTSPLIT(SUBSTITUTE(W807, "-", "|"), "|"), 4)))))</f>
        <v>NULL</v>
      </c>
      <c r="AT807" s="92" t="str" cm="1">
        <f t="array" ref="AT807">TRIM(_xlfn.CHOOSECOLS(_xlfn.TEXTSPLIT(AR807,"|",,TRUE),1))</f>
        <v>NULL</v>
      </c>
      <c r="AU807" s="92" t="str" cm="1">
        <f t="array" ref="AU807">TRIM(_xlfn.CHOOSECOLS(_xlfn.TEXTSPLIT(AS807,"|",,TRUE),1))</f>
        <v>NULL</v>
      </c>
      <c r="AV807" s="92" t="str" cm="1">
        <f t="array" ref="AV807">TRIM(_xlfn.CHOOSECOLS(_xlfn.TEXTSPLIT(AB807,"|",,TRUE),1))</f>
        <v>NULL</v>
      </c>
      <c r="AW807" s="92" t="str" cm="1">
        <f t="array" ref="AW807">TRIM(_xlfn.CHOOSECOLS(_xlfn.TEXTSPLIT(Y807,"|",,TRUE),1))</f>
        <v>NULL</v>
      </c>
      <c r="AX807" s="92" t="str" cm="1">
        <f t="array" ref="AX807">TRIM(_xlfn.CHOOSECOLS(_xlfn.TEXTSPLIT(Z807,"|",,TRUE),1))</f>
        <v>NULL</v>
      </c>
      <c r="AY807" s="99" t="str" cm="1">
        <f t="array" ref="AY807">IF(OR(TRIM(AA807)="NULL",ISBLANK(AA807),ISNUMBER(AA807)), AA807, IF(AND(ISNUMBER(FIND("|", AA807))=TRUE, ISNUMBER(FIND("-", AA807))=FALSE), AA807, IF(AND(ISNUMBER(FIND("|", AA807))=FALSE, ISNUMBER(FIND("-", AA807))=TRUE),_xlfn.CHOOSECOLS(_xlfn.TEXTSPLIT(AA807,"-", "|",,TRUE),1), _xlfn.CONCAT(_xlfn.CHOOSECOLS(_xlfn.TEXTSPLIT(SUBSTITUTE(AA807, "-", "|"), "|"),1),"|", _xlfn.CHOOSECOLS(_xlfn.TEXTSPLIT(SUBSTITUTE(AA807, "-", "|"), "|"), 3)))))</f>
        <v>NULL</v>
      </c>
      <c r="AZ807" s="99" t="str" cm="1">
        <f t="array" ref="AZ807">IF(OR(TRIM(AA807)="NULL",ISBLANK(AA807),ISNUMBER(AA807)), AA807, IF(AND(ISNUMBER(FIND("|", AA807))=TRUE, ISNUMBER(FIND("-", AA807))=FALSE), AA807, IF(AND(ISNUMBER(FIND("|", AA807))=FALSE, ISNUMBER(FIND("-", AA807))=TRUE),_xlfn.CHOOSECOLS(_xlfn.TEXTSPLIT(AA807,"-", "|",,TRUE),2), _xlfn.CONCAT(_xlfn.CHOOSECOLS(_xlfn.TEXTSPLIT(SUBSTITUTE(AA807, "-", "|"), "|"),2),"|", _xlfn.CHOOSECOLS(_xlfn.TEXTSPLIT(SUBSTITUTE(AA807, "-", "|"), "|"), 4)))))</f>
        <v>NULL</v>
      </c>
      <c r="BA807" s="92" t="str" cm="1">
        <f t="array" ref="BA807">TRIM(_xlfn.CHOOSECOLS(_xlfn.TEXTSPLIT(AY807,"|",,TRUE),1))</f>
        <v>NULL</v>
      </c>
      <c r="BB807" s="92" t="str" cm="1">
        <f t="array" ref="BB807">TRIM(_xlfn.CHOOSECOLS(_xlfn.TEXTSPLIT(AZ807,"|",,TRUE),1))</f>
        <v>NULL</v>
      </c>
      <c r="BC807" s="92" t="str" cm="1">
        <f t="array" ref="BC807">TRIM(_xlfn.CHOOSECOLS(_xlfn.TEXTSPLIT(AB807,"|",,TRUE),1))</f>
        <v>NULL</v>
      </c>
      <c r="BD807" s="92" t="str" cm="1">
        <f t="array" ref="BD807">TRIM(_xlfn.CHOOSECOLS(_xlfn.TEXTSPLIT(AC807,"|",,TRUE),1))</f>
        <v>NULL</v>
      </c>
      <c r="BE807" s="92" t="str" cm="1">
        <f t="array" ref="BE807">TRIM(_xlfn.CHOOSECOLS(_xlfn.TEXTSPLIT(AD807,"|",,TRUE),1))</f>
        <v>NULL</v>
      </c>
      <c r="BF807" s="92" t="str" cm="1">
        <f t="array" ref="BF807">IF(OR(TRIM(AE807)="NULL",ISBLANK(AE807),ISNUMBER(AE807)),AE807,_xlfn.CHOOSECOLS(_xlfn.TEXTSPLIT(AE807,"-",,TRUE),1))</f>
        <v>NULL</v>
      </c>
      <c r="BG807" s="92" t="str" cm="1">
        <f t="array" ref="BG807">IF(OR(TRIM(AE807)="NULL",ISBLANK(AE807),ISNUMBER(AE807)),AE807,_xlfn.CHOOSECOLS(_xlfn.TEXTSPLIT(AE807,"-",,TRUE),2))</f>
        <v>NULL</v>
      </c>
      <c r="BH807" s="95">
        <f t="shared" si="72"/>
        <v>2009</v>
      </c>
      <c r="BI807" s="96">
        <f t="shared" si="73"/>
        <v>8</v>
      </c>
      <c r="BJ807" s="97">
        <f t="shared" si="74"/>
        <v>8</v>
      </c>
      <c r="BK807" s="96">
        <f t="shared" si="75"/>
        <v>2009</v>
      </c>
      <c r="BL807" s="96">
        <f>IF(AND(TRIM(P807)="NULL", TRIM(L807)="NULL"), H807, P807)</f>
        <v>8</v>
      </c>
      <c r="BM807" s="97">
        <f t="shared" si="77"/>
        <v>16</v>
      </c>
      <c r="BN807" s="93" t="b">
        <f>AND(TRIM(BH807)="NULL", TRIM(BK807)="NULL")</f>
        <v>0</v>
      </c>
      <c r="BO807" s="127" t="s">
        <v>811</v>
      </c>
      <c r="BP807" s="127" t="s">
        <v>811</v>
      </c>
    </row>
    <row r="808" spans="1:68">
      <c r="A808" s="1" t="s">
        <v>2273</v>
      </c>
      <c r="B808" s="1" t="s">
        <v>420</v>
      </c>
      <c r="C808" s="34" t="s">
        <v>2268</v>
      </c>
      <c r="D808" s="1" t="s">
        <v>2269</v>
      </c>
      <c r="E808" s="131" t="s">
        <v>903</v>
      </c>
      <c r="F808" s="1" t="s">
        <v>63</v>
      </c>
      <c r="G808" s="25" t="s">
        <v>63</v>
      </c>
      <c r="H808" s="25" t="s">
        <v>63</v>
      </c>
      <c r="I808" s="25" t="s">
        <v>63</v>
      </c>
      <c r="J808" s="2">
        <v>40033</v>
      </c>
      <c r="K808" s="1">
        <v>2009</v>
      </c>
      <c r="L808" s="1">
        <v>8</v>
      </c>
      <c r="M808" s="1">
        <v>8</v>
      </c>
      <c r="N808" s="2">
        <v>40041</v>
      </c>
      <c r="O808" s="1">
        <v>2009</v>
      </c>
      <c r="P808" s="1">
        <v>8</v>
      </c>
      <c r="Q808" s="1">
        <v>16</v>
      </c>
      <c r="R808" s="1" t="s">
        <v>63</v>
      </c>
      <c r="S808" s="1" t="s">
        <v>63</v>
      </c>
      <c r="T808" s="1">
        <v>140000</v>
      </c>
      <c r="U808" s="1" t="s">
        <v>63</v>
      </c>
      <c r="V808" s="1" t="s">
        <v>63</v>
      </c>
      <c r="W808" s="1" t="s">
        <v>63</v>
      </c>
      <c r="X808" s="1" t="s">
        <v>63</v>
      </c>
      <c r="Y808" s="1" t="s">
        <v>63</v>
      </c>
      <c r="Z808" s="1" t="s">
        <v>63</v>
      </c>
      <c r="AA808" s="1" t="s">
        <v>63</v>
      </c>
      <c r="AB808" s="1" t="s">
        <v>63</v>
      </c>
      <c r="AC808" s="1" t="s">
        <v>63</v>
      </c>
      <c r="AD808" s="1" t="s">
        <v>63</v>
      </c>
      <c r="AE808" s="1" t="s">
        <v>63</v>
      </c>
      <c r="AH808" s="91" t="str" cm="1">
        <f t="array" ref="AH808">IF(OR(TRIM(S808)="NULL",ISBLANK(S808),ISNUMBER(S808)),S808,_xlfn.CHOOSECOLS(_xlfn.TEXTSPLIT(S808,"-",,TRUE),1))</f>
        <v>NULL</v>
      </c>
      <c r="AI808" s="91" cm="1">
        <f t="array" ref="AI808">IF(OR(TRIM(T808)="NULL",ISBLANK(T808),ISNUMBER(T808)),T808,_xlfn.CHOOSECOLS(_xlfn.TEXTSPLIT(T808,"-",,TRUE),1))</f>
        <v>140000</v>
      </c>
      <c r="AJ808" s="91" t="str" cm="1">
        <f t="array" ref="AJ808">IF(OR(TRIM(R808)="NULL",ISBLANK(R808),ISNUMBER(R808)),R808,_xlfn.CHOOSECOLS(_xlfn.TEXTSPLIT(R808,"-",,TRUE),1))</f>
        <v>NULL</v>
      </c>
      <c r="AK808" s="91" t="str" cm="1">
        <f t="array" ref="AK808">IF(OR(TRIM(R808)="NULL",ISBLANK(R808),ISNUMBER(R808)),R808,_xlfn.CHOOSECOLS(_xlfn.TEXTSPLIT(R808,"-",,TRUE),2))</f>
        <v>NULL</v>
      </c>
      <c r="AL808" s="91" cm="1">
        <f t="array" ref="AL808">IF(OR(TRIM(T808)="NULL",ISBLANK(T808),ISNUMBER(T808)),T808,_xlfn.CHOOSECOLS(_xlfn.TEXTSPLIT(T808,"-",,TRUE),1))</f>
        <v>140000</v>
      </c>
      <c r="AM808" s="91" cm="1">
        <f t="array" ref="AM808">IF(OR(TRIM(T808)="NULL",ISBLANK(T808),ISNUMBER(T808)),T808,_xlfn.CHOOSECOLS(_xlfn.TEXTSPLIT(T808,"-",,TRUE),2))</f>
        <v>140000</v>
      </c>
      <c r="AN808" s="91" t="str" cm="1">
        <f t="array" ref="AN808">IF(OR(TRIM(U808)="NULL",ISBLANK(U808),ISNUMBER(U808)),U808,_xlfn.CHOOSECOLS(_xlfn.TEXTSPLIT(Y808,"-",,TRUE),1))</f>
        <v>NULL</v>
      </c>
      <c r="AO808" s="91" t="str" cm="1">
        <f t="array" ref="AO808">IF(OR(TRIM(U808)="NULL",ISBLANK(U808),ISNUMBER(U808)),U808,_xlfn.CHOOSECOLS(_xlfn.TEXTSPLIT(Y808,"-",,TRUE),2))</f>
        <v>NULL</v>
      </c>
      <c r="AP808" s="91" t="str" cm="1">
        <f t="array" ref="AP808">IF(OR(TRIM(V808)="NULL",ISBLANK(V808),ISNUMBER(V808)),V808,_xlfn.CHOOSECOLS(_xlfn.TEXTSPLIT(Y808,"-",,TRUE),1))</f>
        <v>NULL</v>
      </c>
      <c r="AQ808" s="91" t="str" cm="1">
        <f t="array" ref="AQ808">IF(OR(TRIM(V808)="NULL",ISBLANK(V808),ISNUMBER(V808)),V808,_xlfn.CHOOSECOLS(_xlfn.TEXTSPLIT(Y808,"-",,TRUE),2))</f>
        <v>NULL</v>
      </c>
      <c r="AR808" s="99" t="str" cm="1">
        <f t="array" ref="AR808">IF(OR(TRIM(W808)="NULL",ISBLANK(W808),ISNUMBER(W808)), W808, IF(AND(ISNUMBER(FIND("|", W808))=TRUE, ISNUMBER(FIND("-", W808))=FALSE), W808, IF(AND(ISNUMBER(FIND("|", W808))=FALSE, ISNUMBER(FIND("-", W808))=TRUE),_xlfn.CHOOSECOLS(_xlfn.TEXTSPLIT(W808,"-", "|",,TRUE),1), _xlfn.CONCAT(_xlfn.CHOOSECOLS(_xlfn.TEXTSPLIT(SUBSTITUTE(W808, "-", "|"), "|"),1),"|", _xlfn.CHOOSECOLS(_xlfn.TEXTSPLIT(SUBSTITUTE(W808, "-", "|"), "|"), 3)))))</f>
        <v>NULL</v>
      </c>
      <c r="AS808" s="99" t="str" cm="1">
        <f t="array" ref="AS808">IF(OR(TRIM(W808)="NULL",ISBLANK(W808),ISNUMBER(W808)), W808, IF(AND(ISNUMBER(FIND("|", W808))=TRUE, ISNUMBER(FIND("-", W808))=FALSE), W808, IF(AND(ISNUMBER(FIND("|", W808))=FALSE, ISNUMBER(FIND("-", W808))=TRUE),_xlfn.CHOOSECOLS(_xlfn.TEXTSPLIT(W808,"-", "|",,TRUE),2), _xlfn.CONCAT(_xlfn.CHOOSECOLS(_xlfn.TEXTSPLIT(SUBSTITUTE(W808, "-", "|"), "|"),2),"|", _xlfn.CHOOSECOLS(_xlfn.TEXTSPLIT(SUBSTITUTE(W808, "-", "|"), "|"), 4)))))</f>
        <v>NULL</v>
      </c>
      <c r="AT808" s="92" t="str" cm="1">
        <f t="array" ref="AT808">TRIM(_xlfn.CHOOSECOLS(_xlfn.TEXTSPLIT(AR808,"|",,TRUE),1))</f>
        <v>NULL</v>
      </c>
      <c r="AU808" s="92" t="str" cm="1">
        <f t="array" ref="AU808">TRIM(_xlfn.CHOOSECOLS(_xlfn.TEXTSPLIT(AS808,"|",,TRUE),1))</f>
        <v>NULL</v>
      </c>
      <c r="AV808" s="92" t="str" cm="1">
        <f t="array" ref="AV808">TRIM(_xlfn.CHOOSECOLS(_xlfn.TEXTSPLIT(AB808,"|",,TRUE),1))</f>
        <v>NULL</v>
      </c>
      <c r="AW808" s="92" t="str" cm="1">
        <f t="array" ref="AW808">TRIM(_xlfn.CHOOSECOLS(_xlfn.TEXTSPLIT(Y808,"|",,TRUE),1))</f>
        <v>NULL</v>
      </c>
      <c r="AX808" s="92" t="str" cm="1">
        <f t="array" ref="AX808">TRIM(_xlfn.CHOOSECOLS(_xlfn.TEXTSPLIT(Z808,"|",,TRUE),1))</f>
        <v>NULL</v>
      </c>
      <c r="AY808" s="99" t="str" cm="1">
        <f t="array" ref="AY808">IF(OR(TRIM(AA808)="NULL",ISBLANK(AA808),ISNUMBER(AA808)), AA808, IF(AND(ISNUMBER(FIND("|", AA808))=TRUE, ISNUMBER(FIND("-", AA808))=FALSE), AA808, IF(AND(ISNUMBER(FIND("|", AA808))=FALSE, ISNUMBER(FIND("-", AA808))=TRUE),_xlfn.CHOOSECOLS(_xlfn.TEXTSPLIT(AA808,"-", "|",,TRUE),1), _xlfn.CONCAT(_xlfn.CHOOSECOLS(_xlfn.TEXTSPLIT(SUBSTITUTE(AA808, "-", "|"), "|"),1),"|", _xlfn.CHOOSECOLS(_xlfn.TEXTSPLIT(SUBSTITUTE(AA808, "-", "|"), "|"), 3)))))</f>
        <v>NULL</v>
      </c>
      <c r="AZ808" s="99" t="str" cm="1">
        <f t="array" ref="AZ808">IF(OR(TRIM(AA808)="NULL",ISBLANK(AA808),ISNUMBER(AA808)), AA808, IF(AND(ISNUMBER(FIND("|", AA808))=TRUE, ISNUMBER(FIND("-", AA808))=FALSE), AA808, IF(AND(ISNUMBER(FIND("|", AA808))=FALSE, ISNUMBER(FIND("-", AA808))=TRUE),_xlfn.CHOOSECOLS(_xlfn.TEXTSPLIT(AA808,"-", "|",,TRUE),2), _xlfn.CONCAT(_xlfn.CHOOSECOLS(_xlfn.TEXTSPLIT(SUBSTITUTE(AA808, "-", "|"), "|"),2),"|", _xlfn.CHOOSECOLS(_xlfn.TEXTSPLIT(SUBSTITUTE(AA808, "-", "|"), "|"), 4)))))</f>
        <v>NULL</v>
      </c>
      <c r="BA808" s="92" t="str" cm="1">
        <f t="array" ref="BA808">TRIM(_xlfn.CHOOSECOLS(_xlfn.TEXTSPLIT(AY808,"|",,TRUE),1))</f>
        <v>NULL</v>
      </c>
      <c r="BB808" s="92" t="str" cm="1">
        <f t="array" ref="BB808">TRIM(_xlfn.CHOOSECOLS(_xlfn.TEXTSPLIT(AZ808,"|",,TRUE),1))</f>
        <v>NULL</v>
      </c>
      <c r="BC808" s="92" t="str" cm="1">
        <f t="array" ref="BC808">TRIM(_xlfn.CHOOSECOLS(_xlfn.TEXTSPLIT(AB808,"|",,TRUE),1))</f>
        <v>NULL</v>
      </c>
      <c r="BD808" s="92" t="str" cm="1">
        <f t="array" ref="BD808">TRIM(_xlfn.CHOOSECOLS(_xlfn.TEXTSPLIT(AC808,"|",,TRUE),1))</f>
        <v>NULL</v>
      </c>
      <c r="BE808" s="92" t="str" cm="1">
        <f t="array" ref="BE808">TRIM(_xlfn.CHOOSECOLS(_xlfn.TEXTSPLIT(AD808,"|",,TRUE),1))</f>
        <v>NULL</v>
      </c>
      <c r="BF808" s="92" t="str" cm="1">
        <f t="array" ref="BF808">IF(OR(TRIM(AE808)="NULL",ISBLANK(AE808),ISNUMBER(AE808)),AE808,_xlfn.CHOOSECOLS(_xlfn.TEXTSPLIT(AE808,"-",,TRUE),1))</f>
        <v>NULL</v>
      </c>
      <c r="BG808" s="92" t="str" cm="1">
        <f t="array" ref="BG808">IF(OR(TRIM(AE808)="NULL",ISBLANK(AE808),ISNUMBER(AE808)),AE808,_xlfn.CHOOSECOLS(_xlfn.TEXTSPLIT(AE808,"-",,TRUE),2))</f>
        <v>NULL</v>
      </c>
      <c r="BH808" s="95">
        <f t="shared" si="72"/>
        <v>2009</v>
      </c>
      <c r="BI808" s="96">
        <f t="shared" si="73"/>
        <v>8</v>
      </c>
      <c r="BJ808" s="97">
        <f t="shared" si="74"/>
        <v>8</v>
      </c>
      <c r="BK808" s="96">
        <f t="shared" si="75"/>
        <v>2009</v>
      </c>
      <c r="BL808" s="96">
        <f>IF(AND(TRIM(P808)="NULL", TRIM(L808)="NULL"), H808, P808)</f>
        <v>8</v>
      </c>
      <c r="BM808" s="97">
        <f t="shared" si="77"/>
        <v>16</v>
      </c>
      <c r="BN808" s="93" t="b">
        <f>AND(TRIM(BH808)="NULL", TRIM(BK808)="NULL")</f>
        <v>0</v>
      </c>
      <c r="BO808" s="127" t="s">
        <v>811</v>
      </c>
      <c r="BP808" s="127" t="s">
        <v>811</v>
      </c>
    </row>
    <row r="809" spans="1:68">
      <c r="A809" s="1" t="s">
        <v>2274</v>
      </c>
      <c r="B809" s="1" t="s">
        <v>420</v>
      </c>
      <c r="C809" s="19" t="s">
        <v>2275</v>
      </c>
      <c r="D809" s="6" t="s">
        <v>2276</v>
      </c>
      <c r="E809" s="6" t="s">
        <v>2277</v>
      </c>
      <c r="F809" s="6" t="s">
        <v>63</v>
      </c>
      <c r="G809" s="25" t="s">
        <v>63</v>
      </c>
      <c r="H809" s="25" t="s">
        <v>63</v>
      </c>
      <c r="I809" s="25" t="s">
        <v>63</v>
      </c>
      <c r="J809" s="5">
        <v>16608</v>
      </c>
      <c r="K809" s="6">
        <v>1945</v>
      </c>
      <c r="L809" s="6">
        <v>6</v>
      </c>
      <c r="M809" s="6">
        <v>20</v>
      </c>
      <c r="N809" s="5">
        <v>16622</v>
      </c>
      <c r="O809" s="6">
        <v>1945</v>
      </c>
      <c r="P809" s="6">
        <v>7</v>
      </c>
      <c r="Q809" s="6">
        <v>4</v>
      </c>
      <c r="R809" s="6">
        <v>1</v>
      </c>
      <c r="S809" s="6" t="s">
        <v>63</v>
      </c>
      <c r="T809" s="6" t="s">
        <v>63</v>
      </c>
      <c r="U809" s="6" t="s">
        <v>166</v>
      </c>
      <c r="V809" s="6" t="s">
        <v>63</v>
      </c>
      <c r="W809" s="6" t="s">
        <v>63</v>
      </c>
      <c r="X809" s="6" t="s">
        <v>63</v>
      </c>
      <c r="Y809" s="6" t="s">
        <v>63</v>
      </c>
      <c r="Z809" s="6" t="s">
        <v>63</v>
      </c>
      <c r="AA809" s="6">
        <v>75000</v>
      </c>
      <c r="AB809" s="6" t="s">
        <v>172</v>
      </c>
      <c r="AC809" s="6" t="s">
        <v>590</v>
      </c>
      <c r="AD809" s="6" t="s">
        <v>166</v>
      </c>
      <c r="AE809" s="6" t="s">
        <v>63</v>
      </c>
      <c r="AH809" s="91" t="str" cm="1">
        <f t="array" ref="AH809">IF(OR(TRIM(S809)="NULL",ISBLANK(S809),ISNUMBER(S809)),S809,_xlfn.CHOOSECOLS(_xlfn.TEXTSPLIT(S809,"-",,TRUE),1))</f>
        <v>NULL</v>
      </c>
      <c r="AI809" s="91" t="str" cm="1">
        <f t="array" ref="AI809">IF(OR(TRIM(T809)="NULL",ISBLANK(T809),ISNUMBER(T809)),T809,_xlfn.CHOOSECOLS(_xlfn.TEXTSPLIT(T809,"-",,TRUE),1))</f>
        <v>NULL</v>
      </c>
      <c r="AJ809" s="91" cm="1">
        <f t="array" ref="AJ809">IF(OR(TRIM(R809)="NULL",ISBLANK(R809),ISNUMBER(R809)),R809,_xlfn.CHOOSECOLS(_xlfn.TEXTSPLIT(R809,"-",,TRUE),1))</f>
        <v>1</v>
      </c>
      <c r="AK809" s="91" cm="1">
        <f t="array" ref="AK809">IF(OR(TRIM(R809)="NULL",ISBLANK(R809),ISNUMBER(R809)),R809,_xlfn.CHOOSECOLS(_xlfn.TEXTSPLIT(R809,"-",,TRUE),2))</f>
        <v>1</v>
      </c>
      <c r="AL809" s="91" t="str" cm="1">
        <f t="array" ref="AL809">IF(OR(TRIM(T809)="NULL",ISBLANK(T809),ISNUMBER(T809)),T809,_xlfn.CHOOSECOLS(_xlfn.TEXTSPLIT(T809,"-",,TRUE),1))</f>
        <v>NULL</v>
      </c>
      <c r="AM809" s="91" t="str" cm="1">
        <f t="array" ref="AM809">IF(OR(TRIM(T809)="NULL",ISBLANK(T809),ISNUMBER(T809)),T809,_xlfn.CHOOSECOLS(_xlfn.TEXTSPLIT(T809,"-",,TRUE),2))</f>
        <v>NULL</v>
      </c>
      <c r="AN809" s="91" t="str" cm="1">
        <f t="array" ref="AN809">IF(OR(TRIM(U809)="NULL",ISBLANK(U809),ISNUMBER(U809)),U809,_xlfn.CHOOSECOLS(_xlfn.TEXTSPLIT(Y809,"-",,TRUE),1))</f>
        <v xml:space="preserve">NULL </v>
      </c>
      <c r="AO809" s="91" t="str" cm="1">
        <f t="array" ref="AO809">IF(OR(TRIM(U809)="NULL",ISBLANK(U809),ISNUMBER(U809)),U809,_xlfn.CHOOSECOLS(_xlfn.TEXTSPLIT(Y809,"-",,TRUE),2))</f>
        <v xml:space="preserve">NULL </v>
      </c>
      <c r="AP809" s="91" t="str" cm="1">
        <f t="array" ref="AP809">IF(OR(TRIM(V809)="NULL",ISBLANK(V809),ISNUMBER(V809)),V809,_xlfn.CHOOSECOLS(_xlfn.TEXTSPLIT(Y809,"-",,TRUE),1))</f>
        <v>NULL</v>
      </c>
      <c r="AQ809" s="91" t="str" cm="1">
        <f t="array" ref="AQ809">IF(OR(TRIM(V809)="NULL",ISBLANK(V809),ISNUMBER(V809)),V809,_xlfn.CHOOSECOLS(_xlfn.TEXTSPLIT(Y809,"-",,TRUE),2))</f>
        <v>NULL</v>
      </c>
      <c r="AR809" s="99" t="str" cm="1">
        <f t="array" ref="AR809">IF(OR(TRIM(W809)="NULL",ISBLANK(W809),ISNUMBER(W809)), W809, IF(AND(ISNUMBER(FIND("|", W809))=TRUE, ISNUMBER(FIND("-", W809))=FALSE), W809, IF(AND(ISNUMBER(FIND("|", W809))=FALSE, ISNUMBER(FIND("-", W809))=TRUE),_xlfn.CHOOSECOLS(_xlfn.TEXTSPLIT(W809,"-", "|",,TRUE),1), _xlfn.CONCAT(_xlfn.CHOOSECOLS(_xlfn.TEXTSPLIT(SUBSTITUTE(W809, "-", "|"), "|"),1),"|", _xlfn.CHOOSECOLS(_xlfn.TEXTSPLIT(SUBSTITUTE(W809, "-", "|"), "|"), 3)))))</f>
        <v>NULL</v>
      </c>
      <c r="AS809" s="99" t="str" cm="1">
        <f t="array" ref="AS809">IF(OR(TRIM(W809)="NULL",ISBLANK(W809),ISNUMBER(W809)), W809, IF(AND(ISNUMBER(FIND("|", W809))=TRUE, ISNUMBER(FIND("-", W809))=FALSE), W809, IF(AND(ISNUMBER(FIND("|", W809))=FALSE, ISNUMBER(FIND("-", W809))=TRUE),_xlfn.CHOOSECOLS(_xlfn.TEXTSPLIT(W809,"-", "|",,TRUE),2), _xlfn.CONCAT(_xlfn.CHOOSECOLS(_xlfn.TEXTSPLIT(SUBSTITUTE(W809, "-", "|"), "|"),2),"|", _xlfn.CHOOSECOLS(_xlfn.TEXTSPLIT(SUBSTITUTE(W809, "-", "|"), "|"), 4)))))</f>
        <v>NULL</v>
      </c>
      <c r="AT809" s="92" t="str" cm="1">
        <f t="array" ref="AT809">TRIM(_xlfn.CHOOSECOLS(_xlfn.TEXTSPLIT(AR809,"|",,TRUE),1))</f>
        <v>NULL</v>
      </c>
      <c r="AU809" s="92" t="str" cm="1">
        <f t="array" ref="AU809">TRIM(_xlfn.CHOOSECOLS(_xlfn.TEXTSPLIT(AS809,"|",,TRUE),1))</f>
        <v>NULL</v>
      </c>
      <c r="AV809" s="92" t="str" cm="1">
        <f t="array" ref="AV809">TRIM(_xlfn.CHOOSECOLS(_xlfn.TEXTSPLIT(AB809,"|",,TRUE),1))</f>
        <v>USD</v>
      </c>
      <c r="AW809" s="92" t="str" cm="1">
        <f t="array" ref="AW809">TRIM(_xlfn.CHOOSECOLS(_xlfn.TEXTSPLIT(Y809,"|",,TRUE),1))</f>
        <v>NULL</v>
      </c>
      <c r="AX809" s="92" t="str" cm="1">
        <f t="array" ref="AX809">TRIM(_xlfn.CHOOSECOLS(_xlfn.TEXTSPLIT(Z809,"|",,TRUE),1))</f>
        <v>NULL</v>
      </c>
      <c r="AY809" s="99" cm="1">
        <f t="array" ref="AY809">IF(OR(TRIM(AA809)="NULL",ISBLANK(AA809),ISNUMBER(AA809)), AA809, IF(AND(ISNUMBER(FIND("|", AA809))=TRUE, ISNUMBER(FIND("-", AA809))=FALSE), AA809, IF(AND(ISNUMBER(FIND("|", AA809))=FALSE, ISNUMBER(FIND("-", AA809))=TRUE),_xlfn.CHOOSECOLS(_xlfn.TEXTSPLIT(AA809,"-", "|",,TRUE),1), _xlfn.CONCAT(_xlfn.CHOOSECOLS(_xlfn.TEXTSPLIT(SUBSTITUTE(AA809, "-", "|"), "|"),1),"|", _xlfn.CHOOSECOLS(_xlfn.TEXTSPLIT(SUBSTITUTE(AA809, "-", "|"), "|"), 3)))))</f>
        <v>75000</v>
      </c>
      <c r="AZ809" s="99" cm="1">
        <f t="array" ref="AZ809">IF(OR(TRIM(AA809)="NULL",ISBLANK(AA809),ISNUMBER(AA809)), AA809, IF(AND(ISNUMBER(FIND("|", AA809))=TRUE, ISNUMBER(FIND("-", AA809))=FALSE), AA809, IF(AND(ISNUMBER(FIND("|", AA809))=FALSE, ISNUMBER(FIND("-", AA809))=TRUE),_xlfn.CHOOSECOLS(_xlfn.TEXTSPLIT(AA809,"-", "|",,TRUE),2), _xlfn.CONCAT(_xlfn.CHOOSECOLS(_xlfn.TEXTSPLIT(SUBSTITUTE(AA809, "-", "|"), "|"),2),"|", _xlfn.CHOOSECOLS(_xlfn.TEXTSPLIT(SUBSTITUTE(AA809, "-", "|"), "|"), 4)))))</f>
        <v>75000</v>
      </c>
      <c r="BA809" s="92" t="str" cm="1">
        <f t="array" ref="BA809">TRIM(_xlfn.CHOOSECOLS(_xlfn.TEXTSPLIT(AY809,"|",,TRUE),1))</f>
        <v>75000</v>
      </c>
      <c r="BB809" s="92" t="str" cm="1">
        <f t="array" ref="BB809">TRIM(_xlfn.CHOOSECOLS(_xlfn.TEXTSPLIT(AZ809,"|",,TRUE),1))</f>
        <v>75000</v>
      </c>
      <c r="BC809" s="92" t="str" cm="1">
        <f t="array" ref="BC809">TRIM(_xlfn.CHOOSECOLS(_xlfn.TEXTSPLIT(AB809,"|",,TRUE),1))</f>
        <v>USD</v>
      </c>
      <c r="BD809" s="92" t="str" cm="1">
        <f t="array" ref="BD809">TRIM(_xlfn.CHOOSECOLS(_xlfn.TEXTSPLIT(AC809,"|",,TRUE),1))</f>
        <v>YES</v>
      </c>
      <c r="BE809" s="92" t="str" cm="1">
        <f t="array" ref="BE809">TRIM(_xlfn.CHOOSECOLS(_xlfn.TEXTSPLIT(AD809,"|",,TRUE),1))</f>
        <v>NULL</v>
      </c>
      <c r="BF809" s="92" t="str" cm="1">
        <f t="array" ref="BF809">IF(OR(TRIM(AE809)="NULL",ISBLANK(AE809),ISNUMBER(AE809)),AE809,_xlfn.CHOOSECOLS(_xlfn.TEXTSPLIT(AE809,"-",,TRUE),1))</f>
        <v>NULL</v>
      </c>
      <c r="BG809" s="92" t="str" cm="1">
        <f t="array" ref="BG809">IF(OR(TRIM(AE809)="NULL",ISBLANK(AE809),ISNUMBER(AE809)),AE809,_xlfn.CHOOSECOLS(_xlfn.TEXTSPLIT(AE809,"-",,TRUE),2))</f>
        <v>NULL</v>
      </c>
      <c r="BH809" s="95">
        <f t="shared" si="72"/>
        <v>1945</v>
      </c>
      <c r="BI809" s="96">
        <f t="shared" si="73"/>
        <v>6</v>
      </c>
      <c r="BJ809" s="97">
        <f t="shared" si="74"/>
        <v>20</v>
      </c>
      <c r="BK809" s="96">
        <f t="shared" si="75"/>
        <v>1945</v>
      </c>
      <c r="BL809" s="96">
        <f>IF(AND(TRIM(P809)="NULL", TRIM(L809)="NULL"), H809, P809)</f>
        <v>7</v>
      </c>
      <c r="BM809" s="97">
        <f t="shared" si="77"/>
        <v>4</v>
      </c>
      <c r="BN809" s="93" t="b">
        <f>AND(TRIM(BH809)="NULL", TRIM(BK809)="NULL")</f>
        <v>0</v>
      </c>
      <c r="BO809" s="127" t="s">
        <v>435</v>
      </c>
      <c r="BP809" s="127" t="s">
        <v>435</v>
      </c>
    </row>
    <row r="810" spans="1:68">
      <c r="A810" s="1" t="s">
        <v>2278</v>
      </c>
      <c r="B810" s="1" t="s">
        <v>420</v>
      </c>
      <c r="C810" s="19" t="s">
        <v>2275</v>
      </c>
      <c r="D810" s="6" t="s">
        <v>2276</v>
      </c>
      <c r="E810" s="6" t="s">
        <v>2279</v>
      </c>
      <c r="F810" s="6" t="s">
        <v>63</v>
      </c>
      <c r="G810" s="25" t="s">
        <v>63</v>
      </c>
      <c r="H810" s="25" t="s">
        <v>63</v>
      </c>
      <c r="I810" s="25" t="s">
        <v>63</v>
      </c>
      <c r="J810" s="5">
        <v>16608</v>
      </c>
      <c r="K810" s="6">
        <v>1945</v>
      </c>
      <c r="L810" s="6">
        <v>6</v>
      </c>
      <c r="M810" s="6">
        <v>20</v>
      </c>
      <c r="N810" s="5">
        <v>16622</v>
      </c>
      <c r="O810" s="6">
        <v>1945</v>
      </c>
      <c r="P810" s="6">
        <v>7</v>
      </c>
      <c r="Q810" s="6">
        <v>4</v>
      </c>
      <c r="R810" s="6" t="s">
        <v>63</v>
      </c>
      <c r="S810" s="6" t="s">
        <v>63</v>
      </c>
      <c r="T810" s="6">
        <v>5000</v>
      </c>
      <c r="U810" s="6" t="s">
        <v>166</v>
      </c>
      <c r="V810" s="6" t="s">
        <v>166</v>
      </c>
      <c r="W810" s="6" t="s">
        <v>166</v>
      </c>
      <c r="X810" s="6" t="s">
        <v>166</v>
      </c>
      <c r="Y810" s="6" t="s">
        <v>166</v>
      </c>
      <c r="Z810" s="6" t="s">
        <v>166</v>
      </c>
      <c r="AA810" s="6" t="s">
        <v>166</v>
      </c>
      <c r="AB810" s="6" t="s">
        <v>166</v>
      </c>
      <c r="AC810" s="6" t="s">
        <v>166</v>
      </c>
      <c r="AD810" s="6" t="s">
        <v>166</v>
      </c>
      <c r="AE810" s="6" t="s">
        <v>166</v>
      </c>
      <c r="AH810" s="91" t="str" cm="1">
        <f t="array" ref="AH810">IF(OR(TRIM(S810)="NULL",ISBLANK(S810),ISNUMBER(S810)),S810,_xlfn.CHOOSECOLS(_xlfn.TEXTSPLIT(S810,"-",,TRUE),1))</f>
        <v>NULL</v>
      </c>
      <c r="AI810" s="91" cm="1">
        <f t="array" ref="AI810">IF(OR(TRIM(T810)="NULL",ISBLANK(T810),ISNUMBER(T810)),T810,_xlfn.CHOOSECOLS(_xlfn.TEXTSPLIT(T810,"-",,TRUE),1))</f>
        <v>5000</v>
      </c>
      <c r="AJ810" s="91" t="str" cm="1">
        <f t="array" ref="AJ810">IF(OR(TRIM(R810)="NULL",ISBLANK(R810),ISNUMBER(R810)),R810,_xlfn.CHOOSECOLS(_xlfn.TEXTSPLIT(R810,"-",,TRUE),1))</f>
        <v>NULL</v>
      </c>
      <c r="AK810" s="91" t="str" cm="1">
        <f t="array" ref="AK810">IF(OR(TRIM(R810)="NULL",ISBLANK(R810),ISNUMBER(R810)),R810,_xlfn.CHOOSECOLS(_xlfn.TEXTSPLIT(R810,"-",,TRUE),2))</f>
        <v>NULL</v>
      </c>
      <c r="AL810" s="91" cm="1">
        <f t="array" ref="AL810">IF(OR(TRIM(T810)="NULL",ISBLANK(T810),ISNUMBER(T810)),T810,_xlfn.CHOOSECOLS(_xlfn.TEXTSPLIT(T810,"-",,TRUE),1))</f>
        <v>5000</v>
      </c>
      <c r="AM810" s="91" cm="1">
        <f t="array" ref="AM810">IF(OR(TRIM(T810)="NULL",ISBLANK(T810),ISNUMBER(T810)),T810,_xlfn.CHOOSECOLS(_xlfn.TEXTSPLIT(T810,"-",,TRUE),2))</f>
        <v>5000</v>
      </c>
      <c r="AN810" s="91" t="str" cm="1">
        <f t="array" ref="AN810">IF(OR(TRIM(U810)="NULL",ISBLANK(U810),ISNUMBER(U810)),U810,_xlfn.CHOOSECOLS(_xlfn.TEXTSPLIT(Y810,"-",,TRUE),1))</f>
        <v xml:space="preserve">NULL </v>
      </c>
      <c r="AO810" s="91" t="str" cm="1">
        <f t="array" ref="AO810">IF(OR(TRIM(U810)="NULL",ISBLANK(U810),ISNUMBER(U810)),U810,_xlfn.CHOOSECOLS(_xlfn.TEXTSPLIT(Y810,"-",,TRUE),2))</f>
        <v xml:space="preserve">NULL </v>
      </c>
      <c r="AP810" s="91" t="str" cm="1">
        <f t="array" ref="AP810">IF(OR(TRIM(V810)="NULL",ISBLANK(V810),ISNUMBER(V810)),V810,_xlfn.CHOOSECOLS(_xlfn.TEXTSPLIT(Y810,"-",,TRUE),1))</f>
        <v xml:space="preserve">NULL </v>
      </c>
      <c r="AQ810" s="91" t="str" cm="1">
        <f t="array" ref="AQ810">IF(OR(TRIM(V810)="NULL",ISBLANK(V810),ISNUMBER(V810)),V810,_xlfn.CHOOSECOLS(_xlfn.TEXTSPLIT(Y810,"-",,TRUE),2))</f>
        <v xml:space="preserve">NULL </v>
      </c>
      <c r="AR810" s="99" t="str" cm="1">
        <f t="array" ref="AR810">IF(OR(TRIM(W810)="NULL",ISBLANK(W810),ISNUMBER(W810)), W810, IF(AND(ISNUMBER(FIND("|", W810))=TRUE, ISNUMBER(FIND("-", W810))=FALSE), W810, IF(AND(ISNUMBER(FIND("|", W810))=FALSE, ISNUMBER(FIND("-", W810))=TRUE),_xlfn.CHOOSECOLS(_xlfn.TEXTSPLIT(W810,"-", "|",,TRUE),1), _xlfn.CONCAT(_xlfn.CHOOSECOLS(_xlfn.TEXTSPLIT(SUBSTITUTE(W810, "-", "|"), "|"),1),"|", _xlfn.CHOOSECOLS(_xlfn.TEXTSPLIT(SUBSTITUTE(W810, "-", "|"), "|"), 3)))))</f>
        <v xml:space="preserve">NULL </v>
      </c>
      <c r="AS810" s="99" t="str" cm="1">
        <f t="array" ref="AS810">IF(OR(TRIM(W810)="NULL",ISBLANK(W810),ISNUMBER(W810)), W810, IF(AND(ISNUMBER(FIND("|", W810))=TRUE, ISNUMBER(FIND("-", W810))=FALSE), W810, IF(AND(ISNUMBER(FIND("|", W810))=FALSE, ISNUMBER(FIND("-", W810))=TRUE),_xlfn.CHOOSECOLS(_xlfn.TEXTSPLIT(W810,"-", "|",,TRUE),2), _xlfn.CONCAT(_xlfn.CHOOSECOLS(_xlfn.TEXTSPLIT(SUBSTITUTE(W810, "-", "|"), "|"),2),"|", _xlfn.CHOOSECOLS(_xlfn.TEXTSPLIT(SUBSTITUTE(W810, "-", "|"), "|"), 4)))))</f>
        <v xml:space="preserve">NULL </v>
      </c>
      <c r="AT810" s="92" t="str" cm="1">
        <f t="array" ref="AT810">TRIM(_xlfn.CHOOSECOLS(_xlfn.TEXTSPLIT(AR810,"|",,TRUE),1))</f>
        <v>NULL</v>
      </c>
      <c r="AU810" s="92" t="str" cm="1">
        <f t="array" ref="AU810">TRIM(_xlfn.CHOOSECOLS(_xlfn.TEXTSPLIT(AS810,"|",,TRUE),1))</f>
        <v>NULL</v>
      </c>
      <c r="AV810" s="92" t="str" cm="1">
        <f t="array" ref="AV810">TRIM(_xlfn.CHOOSECOLS(_xlfn.TEXTSPLIT(AB810,"|",,TRUE),1))</f>
        <v>NULL</v>
      </c>
      <c r="AW810" s="92" t="str" cm="1">
        <f t="array" ref="AW810">TRIM(_xlfn.CHOOSECOLS(_xlfn.TEXTSPLIT(Y810,"|",,TRUE),1))</f>
        <v>NULL</v>
      </c>
      <c r="AX810" s="92" t="str" cm="1">
        <f t="array" ref="AX810">TRIM(_xlfn.CHOOSECOLS(_xlfn.TEXTSPLIT(Z810,"|",,TRUE),1))</f>
        <v>NULL</v>
      </c>
      <c r="AY810" s="99" t="str" cm="1">
        <f t="array" ref="AY810">IF(OR(TRIM(AA810)="NULL",ISBLANK(AA810),ISNUMBER(AA810)), AA810, IF(AND(ISNUMBER(FIND("|", AA810))=TRUE, ISNUMBER(FIND("-", AA810))=FALSE), AA810, IF(AND(ISNUMBER(FIND("|", AA810))=FALSE, ISNUMBER(FIND("-", AA810))=TRUE),_xlfn.CHOOSECOLS(_xlfn.TEXTSPLIT(AA810,"-", "|",,TRUE),1), _xlfn.CONCAT(_xlfn.CHOOSECOLS(_xlfn.TEXTSPLIT(SUBSTITUTE(AA810, "-", "|"), "|"),1),"|", _xlfn.CHOOSECOLS(_xlfn.TEXTSPLIT(SUBSTITUTE(AA810, "-", "|"), "|"), 3)))))</f>
        <v xml:space="preserve">NULL </v>
      </c>
      <c r="AZ810" s="99" t="str" cm="1">
        <f t="array" ref="AZ810">IF(OR(TRIM(AA810)="NULL",ISBLANK(AA810),ISNUMBER(AA810)), AA810, IF(AND(ISNUMBER(FIND("|", AA810))=TRUE, ISNUMBER(FIND("-", AA810))=FALSE), AA810, IF(AND(ISNUMBER(FIND("|", AA810))=FALSE, ISNUMBER(FIND("-", AA810))=TRUE),_xlfn.CHOOSECOLS(_xlfn.TEXTSPLIT(AA810,"-", "|",,TRUE),2), _xlfn.CONCAT(_xlfn.CHOOSECOLS(_xlfn.TEXTSPLIT(SUBSTITUTE(AA810, "-", "|"), "|"),2),"|", _xlfn.CHOOSECOLS(_xlfn.TEXTSPLIT(SUBSTITUTE(AA810, "-", "|"), "|"), 4)))))</f>
        <v xml:space="preserve">NULL </v>
      </c>
      <c r="BA810" s="92" t="str" cm="1">
        <f t="array" ref="BA810">TRIM(_xlfn.CHOOSECOLS(_xlfn.TEXTSPLIT(AY810,"|",,TRUE),1))</f>
        <v>NULL</v>
      </c>
      <c r="BB810" s="92" t="str" cm="1">
        <f t="array" ref="BB810">TRIM(_xlfn.CHOOSECOLS(_xlfn.TEXTSPLIT(AZ810,"|",,TRUE),1))</f>
        <v>NULL</v>
      </c>
      <c r="BC810" s="92" t="str" cm="1">
        <f t="array" ref="BC810">TRIM(_xlfn.CHOOSECOLS(_xlfn.TEXTSPLIT(AB810,"|",,TRUE),1))</f>
        <v>NULL</v>
      </c>
      <c r="BD810" s="92" t="str" cm="1">
        <f t="array" ref="BD810">TRIM(_xlfn.CHOOSECOLS(_xlfn.TEXTSPLIT(AC810,"|",,TRUE),1))</f>
        <v>NULL</v>
      </c>
      <c r="BE810" s="92" t="str" cm="1">
        <f t="array" ref="BE810">TRIM(_xlfn.CHOOSECOLS(_xlfn.TEXTSPLIT(AD810,"|",,TRUE),1))</f>
        <v>NULL</v>
      </c>
      <c r="BF810" s="92" t="str" cm="1">
        <f t="array" ref="BF810">IF(OR(TRIM(AE810)="NULL",ISBLANK(AE810),ISNUMBER(AE810)),AE810,_xlfn.CHOOSECOLS(_xlfn.TEXTSPLIT(AE810,"-",,TRUE),1))</f>
        <v xml:space="preserve">NULL </v>
      </c>
      <c r="BG810" s="92" t="str" cm="1">
        <f t="array" ref="BG810">IF(OR(TRIM(AE810)="NULL",ISBLANK(AE810),ISNUMBER(AE810)),AE810,_xlfn.CHOOSECOLS(_xlfn.TEXTSPLIT(AE810,"-",,TRUE),2))</f>
        <v xml:space="preserve">NULL </v>
      </c>
      <c r="BH810" s="95">
        <f t="shared" si="72"/>
        <v>1945</v>
      </c>
      <c r="BI810" s="96">
        <f t="shared" si="73"/>
        <v>6</v>
      </c>
      <c r="BJ810" s="97">
        <f t="shared" si="74"/>
        <v>20</v>
      </c>
      <c r="BK810" s="96">
        <f t="shared" si="75"/>
        <v>1945</v>
      </c>
      <c r="BL810" s="96">
        <f>IF(AND(TRIM(P810)="NULL", TRIM(L810)="NULL"), H810, P810)</f>
        <v>7</v>
      </c>
      <c r="BM810" s="97">
        <f t="shared" si="77"/>
        <v>4</v>
      </c>
      <c r="BN810" s="93" t="b">
        <f>AND(TRIM(BH810)="NULL", TRIM(BK810)="NULL")</f>
        <v>0</v>
      </c>
      <c r="BO810" s="127" t="s">
        <v>435</v>
      </c>
      <c r="BP810" s="127" t="s">
        <v>435</v>
      </c>
    </row>
    <row r="811" spans="1:68">
      <c r="A811" s="1" t="s">
        <v>2280</v>
      </c>
      <c r="B811" s="1" t="s">
        <v>420</v>
      </c>
      <c r="C811" s="19" t="s">
        <v>2275</v>
      </c>
      <c r="D811" s="6" t="s">
        <v>2276</v>
      </c>
      <c r="E811" s="6" t="s">
        <v>2281</v>
      </c>
      <c r="F811" s="6" t="s">
        <v>63</v>
      </c>
      <c r="G811" s="25" t="s">
        <v>63</v>
      </c>
      <c r="H811" s="25" t="s">
        <v>63</v>
      </c>
      <c r="I811" s="25" t="s">
        <v>63</v>
      </c>
      <c r="J811" s="5">
        <v>16608</v>
      </c>
      <c r="K811" s="6">
        <v>1945</v>
      </c>
      <c r="L811" s="6">
        <v>6</v>
      </c>
      <c r="M811" s="6">
        <v>20</v>
      </c>
      <c r="N811" s="5">
        <v>16622</v>
      </c>
      <c r="O811" s="6">
        <v>1945</v>
      </c>
      <c r="P811" s="6">
        <v>7</v>
      </c>
      <c r="Q811" s="6">
        <v>4</v>
      </c>
      <c r="R811" s="6" t="s">
        <v>63</v>
      </c>
      <c r="S811" s="6" t="s">
        <v>63</v>
      </c>
      <c r="T811" s="6" t="s">
        <v>166</v>
      </c>
      <c r="U811" s="6" t="s">
        <v>166</v>
      </c>
      <c r="V811" s="6" t="s">
        <v>166</v>
      </c>
      <c r="W811" s="6" t="s">
        <v>166</v>
      </c>
      <c r="X811" s="6" t="s">
        <v>166</v>
      </c>
      <c r="Y811" s="6" t="s">
        <v>166</v>
      </c>
      <c r="Z811" s="6" t="s">
        <v>166</v>
      </c>
      <c r="AA811" s="6">
        <v>75000</v>
      </c>
      <c r="AB811" s="6" t="s">
        <v>172</v>
      </c>
      <c r="AC811" s="6" t="s">
        <v>590</v>
      </c>
      <c r="AD811" s="6" t="s">
        <v>166</v>
      </c>
      <c r="AE811" s="6" t="s">
        <v>166</v>
      </c>
      <c r="AH811" s="91" t="str" cm="1">
        <f t="array" ref="AH811">IF(OR(TRIM(S811)="NULL",ISBLANK(S811),ISNUMBER(S811)),S811,_xlfn.CHOOSECOLS(_xlfn.TEXTSPLIT(S811,"-",,TRUE),1))</f>
        <v>NULL</v>
      </c>
      <c r="AI811" s="91" t="str" cm="1">
        <f t="array" ref="AI811">IF(OR(TRIM(T811)="NULL",ISBLANK(T811),ISNUMBER(T811)),T811,_xlfn.CHOOSECOLS(_xlfn.TEXTSPLIT(T811,"-",,TRUE),1))</f>
        <v xml:space="preserve">NULL </v>
      </c>
      <c r="AJ811" s="91" t="str" cm="1">
        <f t="array" ref="AJ811">IF(OR(TRIM(R811)="NULL",ISBLANK(R811),ISNUMBER(R811)),R811,_xlfn.CHOOSECOLS(_xlfn.TEXTSPLIT(R811,"-",,TRUE),1))</f>
        <v>NULL</v>
      </c>
      <c r="AK811" s="91" t="str" cm="1">
        <f t="array" ref="AK811">IF(OR(TRIM(R811)="NULL",ISBLANK(R811),ISNUMBER(R811)),R811,_xlfn.CHOOSECOLS(_xlfn.TEXTSPLIT(R811,"-",,TRUE),2))</f>
        <v>NULL</v>
      </c>
      <c r="AL811" s="91" t="str" cm="1">
        <f t="array" ref="AL811">IF(OR(TRIM(T811)="NULL",ISBLANK(T811),ISNUMBER(T811)),T811,_xlfn.CHOOSECOLS(_xlfn.TEXTSPLIT(T811,"-",,TRUE),1))</f>
        <v xml:space="preserve">NULL </v>
      </c>
      <c r="AM811" s="91" t="str" cm="1">
        <f t="array" ref="AM811">IF(OR(TRIM(T811)="NULL",ISBLANK(T811),ISNUMBER(T811)),T811,_xlfn.CHOOSECOLS(_xlfn.TEXTSPLIT(T811,"-",,TRUE),2))</f>
        <v xml:space="preserve">NULL </v>
      </c>
      <c r="AN811" s="91" t="str" cm="1">
        <f t="array" ref="AN811">IF(OR(TRIM(U811)="NULL",ISBLANK(U811),ISNUMBER(U811)),U811,_xlfn.CHOOSECOLS(_xlfn.TEXTSPLIT(Y811,"-",,TRUE),1))</f>
        <v xml:space="preserve">NULL </v>
      </c>
      <c r="AO811" s="91" t="str" cm="1">
        <f t="array" ref="AO811">IF(OR(TRIM(U811)="NULL",ISBLANK(U811),ISNUMBER(U811)),U811,_xlfn.CHOOSECOLS(_xlfn.TEXTSPLIT(Y811,"-",,TRUE),2))</f>
        <v xml:space="preserve">NULL </v>
      </c>
      <c r="AP811" s="91" t="str" cm="1">
        <f t="array" ref="AP811">IF(OR(TRIM(V811)="NULL",ISBLANK(V811),ISNUMBER(V811)),V811,_xlfn.CHOOSECOLS(_xlfn.TEXTSPLIT(Y811,"-",,TRUE),1))</f>
        <v xml:space="preserve">NULL </v>
      </c>
      <c r="AQ811" s="91" t="str" cm="1">
        <f t="array" ref="AQ811">IF(OR(TRIM(V811)="NULL",ISBLANK(V811),ISNUMBER(V811)),V811,_xlfn.CHOOSECOLS(_xlfn.TEXTSPLIT(Y811,"-",,TRUE),2))</f>
        <v xml:space="preserve">NULL </v>
      </c>
      <c r="AR811" s="99" t="str" cm="1">
        <f t="array" ref="AR811">IF(OR(TRIM(W811)="NULL",ISBLANK(W811),ISNUMBER(W811)), W811, IF(AND(ISNUMBER(FIND("|", W811))=TRUE, ISNUMBER(FIND("-", W811))=FALSE), W811, IF(AND(ISNUMBER(FIND("|", W811))=FALSE, ISNUMBER(FIND("-", W811))=TRUE),_xlfn.CHOOSECOLS(_xlfn.TEXTSPLIT(W811,"-", "|",,TRUE),1), _xlfn.CONCAT(_xlfn.CHOOSECOLS(_xlfn.TEXTSPLIT(SUBSTITUTE(W811, "-", "|"), "|"),1),"|", _xlfn.CHOOSECOLS(_xlfn.TEXTSPLIT(SUBSTITUTE(W811, "-", "|"), "|"), 3)))))</f>
        <v xml:space="preserve">NULL </v>
      </c>
      <c r="AS811" s="99" t="str" cm="1">
        <f t="array" ref="AS811">IF(OR(TRIM(W811)="NULL",ISBLANK(W811),ISNUMBER(W811)), W811, IF(AND(ISNUMBER(FIND("|", W811))=TRUE, ISNUMBER(FIND("-", W811))=FALSE), W811, IF(AND(ISNUMBER(FIND("|", W811))=FALSE, ISNUMBER(FIND("-", W811))=TRUE),_xlfn.CHOOSECOLS(_xlfn.TEXTSPLIT(W811,"-", "|",,TRUE),2), _xlfn.CONCAT(_xlfn.CHOOSECOLS(_xlfn.TEXTSPLIT(SUBSTITUTE(W811, "-", "|"), "|"),2),"|", _xlfn.CHOOSECOLS(_xlfn.TEXTSPLIT(SUBSTITUTE(W811, "-", "|"), "|"), 4)))))</f>
        <v xml:space="preserve">NULL </v>
      </c>
      <c r="AT811" s="92" t="str" cm="1">
        <f t="array" ref="AT811">TRIM(_xlfn.CHOOSECOLS(_xlfn.TEXTSPLIT(AR811,"|",,TRUE),1))</f>
        <v>NULL</v>
      </c>
      <c r="AU811" s="92" t="str" cm="1">
        <f t="array" ref="AU811">TRIM(_xlfn.CHOOSECOLS(_xlfn.TEXTSPLIT(AS811,"|",,TRUE),1))</f>
        <v>NULL</v>
      </c>
      <c r="AV811" s="92" t="str" cm="1">
        <f t="array" ref="AV811">TRIM(_xlfn.CHOOSECOLS(_xlfn.TEXTSPLIT(AB811,"|",,TRUE),1))</f>
        <v>USD</v>
      </c>
      <c r="AW811" s="92" t="str" cm="1">
        <f t="array" ref="AW811">TRIM(_xlfn.CHOOSECOLS(_xlfn.TEXTSPLIT(Y811,"|",,TRUE),1))</f>
        <v>NULL</v>
      </c>
      <c r="AX811" s="92" t="str" cm="1">
        <f t="array" ref="AX811">TRIM(_xlfn.CHOOSECOLS(_xlfn.TEXTSPLIT(Z811,"|",,TRUE),1))</f>
        <v>NULL</v>
      </c>
      <c r="AY811" s="99" cm="1">
        <f t="array" ref="AY811">IF(OR(TRIM(AA811)="NULL",ISBLANK(AA811),ISNUMBER(AA811)), AA811, IF(AND(ISNUMBER(FIND("|", AA811))=TRUE, ISNUMBER(FIND("-", AA811))=FALSE), AA811, IF(AND(ISNUMBER(FIND("|", AA811))=FALSE, ISNUMBER(FIND("-", AA811))=TRUE),_xlfn.CHOOSECOLS(_xlfn.TEXTSPLIT(AA811,"-", "|",,TRUE),1), _xlfn.CONCAT(_xlfn.CHOOSECOLS(_xlfn.TEXTSPLIT(SUBSTITUTE(AA811, "-", "|"), "|"),1),"|", _xlfn.CHOOSECOLS(_xlfn.TEXTSPLIT(SUBSTITUTE(AA811, "-", "|"), "|"), 3)))))</f>
        <v>75000</v>
      </c>
      <c r="AZ811" s="99" cm="1">
        <f t="array" ref="AZ811">IF(OR(TRIM(AA811)="NULL",ISBLANK(AA811),ISNUMBER(AA811)), AA811, IF(AND(ISNUMBER(FIND("|", AA811))=TRUE, ISNUMBER(FIND("-", AA811))=FALSE), AA811, IF(AND(ISNUMBER(FIND("|", AA811))=FALSE, ISNUMBER(FIND("-", AA811))=TRUE),_xlfn.CHOOSECOLS(_xlfn.TEXTSPLIT(AA811,"-", "|",,TRUE),2), _xlfn.CONCAT(_xlfn.CHOOSECOLS(_xlfn.TEXTSPLIT(SUBSTITUTE(AA811, "-", "|"), "|"),2),"|", _xlfn.CHOOSECOLS(_xlfn.TEXTSPLIT(SUBSTITUTE(AA811, "-", "|"), "|"), 4)))))</f>
        <v>75000</v>
      </c>
      <c r="BA811" s="92" t="str" cm="1">
        <f t="array" ref="BA811">TRIM(_xlfn.CHOOSECOLS(_xlfn.TEXTSPLIT(AY811,"|",,TRUE),1))</f>
        <v>75000</v>
      </c>
      <c r="BB811" s="92" t="str" cm="1">
        <f t="array" ref="BB811">TRIM(_xlfn.CHOOSECOLS(_xlfn.TEXTSPLIT(AZ811,"|",,TRUE),1))</f>
        <v>75000</v>
      </c>
      <c r="BC811" s="92" t="str" cm="1">
        <f t="array" ref="BC811">TRIM(_xlfn.CHOOSECOLS(_xlfn.TEXTSPLIT(AB811,"|",,TRUE),1))</f>
        <v>USD</v>
      </c>
      <c r="BD811" s="92" t="str" cm="1">
        <f t="array" ref="BD811">TRIM(_xlfn.CHOOSECOLS(_xlfn.TEXTSPLIT(AC811,"|",,TRUE),1))</f>
        <v>YES</v>
      </c>
      <c r="BE811" s="92" t="str" cm="1">
        <f t="array" ref="BE811">TRIM(_xlfn.CHOOSECOLS(_xlfn.TEXTSPLIT(AD811,"|",,TRUE),1))</f>
        <v>NULL</v>
      </c>
      <c r="BF811" s="92" t="str" cm="1">
        <f t="array" ref="BF811">IF(OR(TRIM(AE811)="NULL",ISBLANK(AE811),ISNUMBER(AE811)),AE811,_xlfn.CHOOSECOLS(_xlfn.TEXTSPLIT(AE811,"-",,TRUE),1))</f>
        <v xml:space="preserve">NULL </v>
      </c>
      <c r="BG811" s="92" t="str" cm="1">
        <f t="array" ref="BG811">IF(OR(TRIM(AE811)="NULL",ISBLANK(AE811),ISNUMBER(AE811)),AE811,_xlfn.CHOOSECOLS(_xlfn.TEXTSPLIT(AE811,"-",,TRUE),2))</f>
        <v xml:space="preserve">NULL </v>
      </c>
      <c r="BH811" s="95">
        <f t="shared" si="72"/>
        <v>1945</v>
      </c>
      <c r="BI811" s="96">
        <f t="shared" si="73"/>
        <v>6</v>
      </c>
      <c r="BJ811" s="97">
        <f t="shared" si="74"/>
        <v>20</v>
      </c>
      <c r="BK811" s="96">
        <f t="shared" si="75"/>
        <v>1945</v>
      </c>
      <c r="BL811" s="96">
        <f>IF(AND(TRIM(P811)="NULL", TRIM(L811)="NULL"), H811, P811)</f>
        <v>7</v>
      </c>
      <c r="BM811" s="97">
        <f t="shared" si="77"/>
        <v>4</v>
      </c>
      <c r="BN811" s="93" t="b">
        <f>AND(TRIM(BH811)="NULL", TRIM(BK811)="NULL")</f>
        <v>0</v>
      </c>
      <c r="BO811" s="127" t="s">
        <v>435</v>
      </c>
      <c r="BP811" s="127" t="s">
        <v>435</v>
      </c>
    </row>
    <row r="812" spans="1:68">
      <c r="A812" s="1" t="s">
        <v>2282</v>
      </c>
      <c r="B812" s="1" t="s">
        <v>420</v>
      </c>
      <c r="C812" s="19" t="s">
        <v>2283</v>
      </c>
      <c r="D812" s="6" t="s">
        <v>2284</v>
      </c>
      <c r="E812" s="6" t="s">
        <v>1061</v>
      </c>
      <c r="F812" s="6" t="s">
        <v>63</v>
      </c>
      <c r="G812" s="25" t="s">
        <v>63</v>
      </c>
      <c r="H812" s="25" t="s">
        <v>63</v>
      </c>
      <c r="I812" s="25" t="s">
        <v>63</v>
      </c>
      <c r="J812" s="5">
        <v>39370</v>
      </c>
      <c r="K812" s="6">
        <v>2007</v>
      </c>
      <c r="L812" s="6">
        <v>10</v>
      </c>
      <c r="M812" s="6">
        <v>15</v>
      </c>
      <c r="N812" s="5">
        <v>39378</v>
      </c>
      <c r="O812" s="6">
        <v>2007</v>
      </c>
      <c r="P812" s="6">
        <v>10</v>
      </c>
      <c r="Q812" s="6">
        <v>23</v>
      </c>
      <c r="R812" s="6">
        <v>15</v>
      </c>
      <c r="S812" s="6" t="s">
        <v>63</v>
      </c>
      <c r="T812" s="6" t="s">
        <v>166</v>
      </c>
      <c r="U812" s="6" t="s">
        <v>166</v>
      </c>
      <c r="V812" s="6" t="s">
        <v>63</v>
      </c>
      <c r="W812" s="6" t="s">
        <v>63</v>
      </c>
      <c r="X812" s="6" t="s">
        <v>63</v>
      </c>
      <c r="Y812" s="6" t="s">
        <v>63</v>
      </c>
      <c r="Z812" s="6" t="s">
        <v>63</v>
      </c>
      <c r="AA812" s="6" t="s">
        <v>63</v>
      </c>
      <c r="AB812" s="6" t="s">
        <v>63</v>
      </c>
      <c r="AC812" s="6" t="s">
        <v>63</v>
      </c>
      <c r="AD812" s="6" t="s">
        <v>63</v>
      </c>
      <c r="AE812" s="6" t="s">
        <v>63</v>
      </c>
      <c r="AH812" s="91" t="str" cm="1">
        <f t="array" ref="AH812">IF(OR(TRIM(S812)="NULL",ISBLANK(S812),ISNUMBER(S812)),S812,_xlfn.CHOOSECOLS(_xlfn.TEXTSPLIT(S812,"-",,TRUE),1))</f>
        <v>NULL</v>
      </c>
      <c r="AI812" s="91" t="str" cm="1">
        <f t="array" ref="AI812">IF(OR(TRIM(T812)="NULL",ISBLANK(T812),ISNUMBER(T812)),T812,_xlfn.CHOOSECOLS(_xlfn.TEXTSPLIT(T812,"-",,TRUE),1))</f>
        <v xml:space="preserve">NULL </v>
      </c>
      <c r="AJ812" s="91" cm="1">
        <f t="array" ref="AJ812">IF(OR(TRIM(R812)="NULL",ISBLANK(R812),ISNUMBER(R812)),R812,_xlfn.CHOOSECOLS(_xlfn.TEXTSPLIT(R812,"-",,TRUE),1))</f>
        <v>15</v>
      </c>
      <c r="AK812" s="91" cm="1">
        <f t="array" ref="AK812">IF(OR(TRIM(R812)="NULL",ISBLANK(R812),ISNUMBER(R812)),R812,_xlfn.CHOOSECOLS(_xlfn.TEXTSPLIT(R812,"-",,TRUE),2))</f>
        <v>15</v>
      </c>
      <c r="AL812" s="91" t="str" cm="1">
        <f t="array" ref="AL812">IF(OR(TRIM(T812)="NULL",ISBLANK(T812),ISNUMBER(T812)),T812,_xlfn.CHOOSECOLS(_xlfn.TEXTSPLIT(T812,"-",,TRUE),1))</f>
        <v xml:space="preserve">NULL </v>
      </c>
      <c r="AM812" s="91" t="str" cm="1">
        <f t="array" ref="AM812">IF(OR(TRIM(T812)="NULL",ISBLANK(T812),ISNUMBER(T812)),T812,_xlfn.CHOOSECOLS(_xlfn.TEXTSPLIT(T812,"-",,TRUE),2))</f>
        <v xml:space="preserve">NULL </v>
      </c>
      <c r="AN812" s="91" t="str" cm="1">
        <f t="array" ref="AN812">IF(OR(TRIM(U812)="NULL",ISBLANK(U812),ISNUMBER(U812)),U812,_xlfn.CHOOSECOLS(_xlfn.TEXTSPLIT(Y812,"-",,TRUE),1))</f>
        <v xml:space="preserve">NULL </v>
      </c>
      <c r="AO812" s="91" t="str" cm="1">
        <f t="array" ref="AO812">IF(OR(TRIM(U812)="NULL",ISBLANK(U812),ISNUMBER(U812)),U812,_xlfn.CHOOSECOLS(_xlfn.TEXTSPLIT(Y812,"-",,TRUE),2))</f>
        <v xml:space="preserve">NULL </v>
      </c>
      <c r="AP812" s="91" t="str" cm="1">
        <f t="array" ref="AP812">IF(OR(TRIM(V812)="NULL",ISBLANK(V812),ISNUMBER(V812)),V812,_xlfn.CHOOSECOLS(_xlfn.TEXTSPLIT(Y812,"-",,TRUE),1))</f>
        <v>NULL</v>
      </c>
      <c r="AQ812" s="91" t="str" cm="1">
        <f t="array" ref="AQ812">IF(OR(TRIM(V812)="NULL",ISBLANK(V812),ISNUMBER(V812)),V812,_xlfn.CHOOSECOLS(_xlfn.TEXTSPLIT(Y812,"-",,TRUE),2))</f>
        <v>NULL</v>
      </c>
      <c r="AR812" s="99" t="str" cm="1">
        <f t="array" ref="AR812">IF(OR(TRIM(W812)="NULL",ISBLANK(W812),ISNUMBER(W812)), W812, IF(AND(ISNUMBER(FIND("|", W812))=TRUE, ISNUMBER(FIND("-", W812))=FALSE), W812, IF(AND(ISNUMBER(FIND("|", W812))=FALSE, ISNUMBER(FIND("-", W812))=TRUE),_xlfn.CHOOSECOLS(_xlfn.TEXTSPLIT(W812,"-", "|",,TRUE),1), _xlfn.CONCAT(_xlfn.CHOOSECOLS(_xlfn.TEXTSPLIT(SUBSTITUTE(W812, "-", "|"), "|"),1),"|", _xlfn.CHOOSECOLS(_xlfn.TEXTSPLIT(SUBSTITUTE(W812, "-", "|"), "|"), 3)))))</f>
        <v>NULL</v>
      </c>
      <c r="AS812" s="99" t="str" cm="1">
        <f t="array" ref="AS812">IF(OR(TRIM(W812)="NULL",ISBLANK(W812),ISNUMBER(W812)), W812, IF(AND(ISNUMBER(FIND("|", W812))=TRUE, ISNUMBER(FIND("-", W812))=FALSE), W812, IF(AND(ISNUMBER(FIND("|", W812))=FALSE, ISNUMBER(FIND("-", W812))=TRUE),_xlfn.CHOOSECOLS(_xlfn.TEXTSPLIT(W812,"-", "|",,TRUE),2), _xlfn.CONCAT(_xlfn.CHOOSECOLS(_xlfn.TEXTSPLIT(SUBSTITUTE(W812, "-", "|"), "|"),2),"|", _xlfn.CHOOSECOLS(_xlfn.TEXTSPLIT(SUBSTITUTE(W812, "-", "|"), "|"), 4)))))</f>
        <v>NULL</v>
      </c>
      <c r="AT812" s="92" t="str" cm="1">
        <f t="array" ref="AT812">TRIM(_xlfn.CHOOSECOLS(_xlfn.TEXTSPLIT(AR812,"|",,TRUE),1))</f>
        <v>NULL</v>
      </c>
      <c r="AU812" s="92" t="str" cm="1">
        <f t="array" ref="AU812">TRIM(_xlfn.CHOOSECOLS(_xlfn.TEXTSPLIT(AS812,"|",,TRUE),1))</f>
        <v>NULL</v>
      </c>
      <c r="AV812" s="92" t="str" cm="1">
        <f t="array" ref="AV812">TRIM(_xlfn.CHOOSECOLS(_xlfn.TEXTSPLIT(AB812,"|",,TRUE),1))</f>
        <v>NULL</v>
      </c>
      <c r="AW812" s="92" t="str" cm="1">
        <f t="array" ref="AW812">TRIM(_xlfn.CHOOSECOLS(_xlfn.TEXTSPLIT(Y812,"|",,TRUE),1))</f>
        <v>NULL</v>
      </c>
      <c r="AX812" s="92" t="str" cm="1">
        <f t="array" ref="AX812">TRIM(_xlfn.CHOOSECOLS(_xlfn.TEXTSPLIT(Z812,"|",,TRUE),1))</f>
        <v>NULL</v>
      </c>
      <c r="AY812" s="99" t="str" cm="1">
        <f t="array" ref="AY812">IF(OR(TRIM(AA812)="NULL",ISBLANK(AA812),ISNUMBER(AA812)), AA812, IF(AND(ISNUMBER(FIND("|", AA812))=TRUE, ISNUMBER(FIND("-", AA812))=FALSE), AA812, IF(AND(ISNUMBER(FIND("|", AA812))=FALSE, ISNUMBER(FIND("-", AA812))=TRUE),_xlfn.CHOOSECOLS(_xlfn.TEXTSPLIT(AA812,"-", "|",,TRUE),1), _xlfn.CONCAT(_xlfn.CHOOSECOLS(_xlfn.TEXTSPLIT(SUBSTITUTE(AA812, "-", "|"), "|"),1),"|", _xlfn.CHOOSECOLS(_xlfn.TEXTSPLIT(SUBSTITUTE(AA812, "-", "|"), "|"), 3)))))</f>
        <v>NULL</v>
      </c>
      <c r="AZ812" s="99" t="str" cm="1">
        <f t="array" ref="AZ812">IF(OR(TRIM(AA812)="NULL",ISBLANK(AA812),ISNUMBER(AA812)), AA812, IF(AND(ISNUMBER(FIND("|", AA812))=TRUE, ISNUMBER(FIND("-", AA812))=FALSE), AA812, IF(AND(ISNUMBER(FIND("|", AA812))=FALSE, ISNUMBER(FIND("-", AA812))=TRUE),_xlfn.CHOOSECOLS(_xlfn.TEXTSPLIT(AA812,"-", "|",,TRUE),2), _xlfn.CONCAT(_xlfn.CHOOSECOLS(_xlfn.TEXTSPLIT(SUBSTITUTE(AA812, "-", "|"), "|"),2),"|", _xlfn.CHOOSECOLS(_xlfn.TEXTSPLIT(SUBSTITUTE(AA812, "-", "|"), "|"), 4)))))</f>
        <v>NULL</v>
      </c>
      <c r="BA812" s="92" t="str" cm="1">
        <f t="array" ref="BA812">TRIM(_xlfn.CHOOSECOLS(_xlfn.TEXTSPLIT(AY812,"|",,TRUE),1))</f>
        <v>NULL</v>
      </c>
      <c r="BB812" s="92" t="str" cm="1">
        <f t="array" ref="BB812">TRIM(_xlfn.CHOOSECOLS(_xlfn.TEXTSPLIT(AZ812,"|",,TRUE),1))</f>
        <v>NULL</v>
      </c>
      <c r="BC812" s="92" t="str" cm="1">
        <f t="array" ref="BC812">TRIM(_xlfn.CHOOSECOLS(_xlfn.TEXTSPLIT(AB812,"|",,TRUE),1))</f>
        <v>NULL</v>
      </c>
      <c r="BD812" s="92" t="str" cm="1">
        <f t="array" ref="BD812">TRIM(_xlfn.CHOOSECOLS(_xlfn.TEXTSPLIT(AC812,"|",,TRUE),1))</f>
        <v>NULL</v>
      </c>
      <c r="BE812" s="92" t="str" cm="1">
        <f t="array" ref="BE812">TRIM(_xlfn.CHOOSECOLS(_xlfn.TEXTSPLIT(AD812,"|",,TRUE),1))</f>
        <v>NULL</v>
      </c>
      <c r="BF812" s="92" t="str" cm="1">
        <f t="array" ref="BF812">IF(OR(TRIM(AE812)="NULL",ISBLANK(AE812),ISNUMBER(AE812)),AE812,_xlfn.CHOOSECOLS(_xlfn.TEXTSPLIT(AE812,"-",,TRUE),1))</f>
        <v>NULL</v>
      </c>
      <c r="BG812" s="92" t="str" cm="1">
        <f t="array" ref="BG812">IF(OR(TRIM(AE812)="NULL",ISBLANK(AE812),ISNUMBER(AE812)),AE812,_xlfn.CHOOSECOLS(_xlfn.TEXTSPLIT(AE812,"-",,TRUE),2))</f>
        <v>NULL</v>
      </c>
      <c r="BH812" s="95">
        <f t="shared" si="72"/>
        <v>2007</v>
      </c>
      <c r="BI812" s="96">
        <f t="shared" si="73"/>
        <v>10</v>
      </c>
      <c r="BJ812" s="97">
        <f t="shared" si="74"/>
        <v>15</v>
      </c>
      <c r="BK812" s="96">
        <f t="shared" si="75"/>
        <v>2007</v>
      </c>
      <c r="BL812" s="96">
        <f>IF(AND(TRIM(P812)="NULL", TRIM(L812)="NULL"), H812, P812)</f>
        <v>10</v>
      </c>
      <c r="BM812" s="97">
        <f t="shared" si="77"/>
        <v>23</v>
      </c>
      <c r="BN812" s="93" t="b">
        <f>AND(TRIM(BH812)="NULL", TRIM(BK812)="NULL")</f>
        <v>0</v>
      </c>
      <c r="BO812" s="127" t="s">
        <v>1062</v>
      </c>
      <c r="BP812" s="127" t="s">
        <v>1062</v>
      </c>
    </row>
    <row r="813" spans="1:68" s="63" customFormat="1" ht="45.75">
      <c r="A813" s="60" t="s">
        <v>2285</v>
      </c>
      <c r="B813" s="60" t="s">
        <v>420</v>
      </c>
      <c r="C813" s="61" t="s">
        <v>2286</v>
      </c>
      <c r="D813" s="59" t="s">
        <v>2287</v>
      </c>
      <c r="E813" s="59" t="s">
        <v>2288</v>
      </c>
      <c r="F813" s="59" t="s">
        <v>63</v>
      </c>
      <c r="G813" s="62" t="s">
        <v>63</v>
      </c>
      <c r="H813" s="62" t="s">
        <v>63</v>
      </c>
      <c r="I813" s="62" t="s">
        <v>63</v>
      </c>
      <c r="J813" s="58">
        <v>42986</v>
      </c>
      <c r="K813" s="59">
        <v>2017</v>
      </c>
      <c r="L813" s="59">
        <v>9</v>
      </c>
      <c r="M813" s="59">
        <v>8</v>
      </c>
      <c r="N813" s="58">
        <v>43000</v>
      </c>
      <c r="O813" s="59">
        <v>2017</v>
      </c>
      <c r="P813" s="59">
        <v>9</v>
      </c>
      <c r="Q813" s="59">
        <v>22</v>
      </c>
      <c r="R813" s="59">
        <v>5</v>
      </c>
      <c r="S813" s="59">
        <v>73</v>
      </c>
      <c r="T813" s="59" t="s">
        <v>63</v>
      </c>
      <c r="U813" s="59" t="s">
        <v>166</v>
      </c>
      <c r="V813" s="59" t="s">
        <v>63</v>
      </c>
      <c r="W813" s="59" t="s">
        <v>63</v>
      </c>
      <c r="X813" s="59" t="s">
        <v>63</v>
      </c>
      <c r="Y813" s="59" t="s">
        <v>63</v>
      </c>
      <c r="Z813" s="59" t="s">
        <v>63</v>
      </c>
      <c r="AA813" s="59">
        <v>750000000</v>
      </c>
      <c r="AB813" s="59" t="s">
        <v>172</v>
      </c>
      <c r="AC813" s="59" t="s">
        <v>590</v>
      </c>
      <c r="AD813" s="59">
        <v>2017</v>
      </c>
      <c r="AE813" s="59">
        <v>1424</v>
      </c>
      <c r="AH813" s="91" cm="1">
        <f t="array" ref="AH813">IF(OR(TRIM(S813)="NULL",ISBLANK(S813),ISNUMBER(S813)),S813,_xlfn.CHOOSECOLS(_xlfn.TEXTSPLIT(S813,"-",,TRUE),1))</f>
        <v>73</v>
      </c>
      <c r="AI813" s="91" t="str" cm="1">
        <f t="array" ref="AI813">IF(OR(TRIM(T813)="NULL",ISBLANK(T813),ISNUMBER(T813)),T813,_xlfn.CHOOSECOLS(_xlfn.TEXTSPLIT(T813,"-",,TRUE),1))</f>
        <v>NULL</v>
      </c>
      <c r="AJ813" s="91" cm="1">
        <f t="array" ref="AJ813">IF(OR(TRIM(R813)="NULL",ISBLANK(R813),ISNUMBER(R813)),R813,_xlfn.CHOOSECOLS(_xlfn.TEXTSPLIT(R813,"-",,TRUE),1))</f>
        <v>5</v>
      </c>
      <c r="AK813" s="91" cm="1">
        <f t="array" ref="AK813">IF(OR(TRIM(R813)="NULL",ISBLANK(R813),ISNUMBER(R813)),R813,_xlfn.CHOOSECOLS(_xlfn.TEXTSPLIT(R813,"-",,TRUE),2))</f>
        <v>5</v>
      </c>
      <c r="AL813" s="91" t="str" cm="1">
        <f t="array" ref="AL813">IF(OR(TRIM(T813)="NULL",ISBLANK(T813),ISNUMBER(T813)),T813,_xlfn.CHOOSECOLS(_xlfn.TEXTSPLIT(T813,"-",,TRUE),1))</f>
        <v>NULL</v>
      </c>
      <c r="AM813" s="91" t="str" cm="1">
        <f t="array" ref="AM813">IF(OR(TRIM(T813)="NULL",ISBLANK(T813),ISNUMBER(T813)),T813,_xlfn.CHOOSECOLS(_xlfn.TEXTSPLIT(T813,"-",,TRUE),2))</f>
        <v>NULL</v>
      </c>
      <c r="AN813" s="91" t="str" cm="1">
        <f t="array" ref="AN813">IF(OR(TRIM(U813)="NULL",ISBLANK(U813),ISNUMBER(U813)),U813,_xlfn.CHOOSECOLS(_xlfn.TEXTSPLIT(Y813,"-",,TRUE),1))</f>
        <v xml:space="preserve">NULL </v>
      </c>
      <c r="AO813" s="91" t="str" cm="1">
        <f t="array" ref="AO813">IF(OR(TRIM(U813)="NULL",ISBLANK(U813),ISNUMBER(U813)),U813,_xlfn.CHOOSECOLS(_xlfn.TEXTSPLIT(Y813,"-",,TRUE),2))</f>
        <v xml:space="preserve">NULL </v>
      </c>
      <c r="AP813" s="91" t="str" cm="1">
        <f t="array" ref="AP813">IF(OR(TRIM(V813)="NULL",ISBLANK(V813),ISNUMBER(V813)),V813,_xlfn.CHOOSECOLS(_xlfn.TEXTSPLIT(Y813,"-",,TRUE),1))</f>
        <v>NULL</v>
      </c>
      <c r="AQ813" s="91" t="str" cm="1">
        <f t="array" ref="AQ813">IF(OR(TRIM(V813)="NULL",ISBLANK(V813),ISNUMBER(V813)),V813,_xlfn.CHOOSECOLS(_xlfn.TEXTSPLIT(Y813,"-",,TRUE),2))</f>
        <v>NULL</v>
      </c>
      <c r="AR813" s="99" t="str" cm="1">
        <f t="array" ref="AR813">IF(OR(TRIM(W813)="NULL",ISBLANK(W813),ISNUMBER(W813)), W813, IF(AND(ISNUMBER(FIND("|", W813))=TRUE, ISNUMBER(FIND("-", W813))=FALSE), W813, IF(AND(ISNUMBER(FIND("|", W813))=FALSE, ISNUMBER(FIND("-", W813))=TRUE),_xlfn.CHOOSECOLS(_xlfn.TEXTSPLIT(W813,"-", "|",,TRUE),1), _xlfn.CONCAT(_xlfn.CHOOSECOLS(_xlfn.TEXTSPLIT(SUBSTITUTE(W813, "-", "|"), "|"),1),"|", _xlfn.CHOOSECOLS(_xlfn.TEXTSPLIT(SUBSTITUTE(W813, "-", "|"), "|"), 3)))))</f>
        <v>NULL</v>
      </c>
      <c r="AS813" s="99" t="str" cm="1">
        <f t="array" ref="AS813">IF(OR(TRIM(W813)="NULL",ISBLANK(W813),ISNUMBER(W813)), W813, IF(AND(ISNUMBER(FIND("|", W813))=TRUE, ISNUMBER(FIND("-", W813))=FALSE), W813, IF(AND(ISNUMBER(FIND("|", W813))=FALSE, ISNUMBER(FIND("-", W813))=TRUE),_xlfn.CHOOSECOLS(_xlfn.TEXTSPLIT(W813,"-", "|",,TRUE),2), _xlfn.CONCAT(_xlfn.CHOOSECOLS(_xlfn.TEXTSPLIT(SUBSTITUTE(W813, "-", "|"), "|"),2),"|", _xlfn.CHOOSECOLS(_xlfn.TEXTSPLIT(SUBSTITUTE(W813, "-", "|"), "|"), 4)))))</f>
        <v>NULL</v>
      </c>
      <c r="AT813" s="92" t="str" cm="1">
        <f t="array" ref="AT813">TRIM(_xlfn.CHOOSECOLS(_xlfn.TEXTSPLIT(AR813,"|",,TRUE),1))</f>
        <v>NULL</v>
      </c>
      <c r="AU813" s="92" t="str" cm="1">
        <f t="array" ref="AU813">TRIM(_xlfn.CHOOSECOLS(_xlfn.TEXTSPLIT(AS813,"|",,TRUE),1))</f>
        <v>NULL</v>
      </c>
      <c r="AV813" s="92" t="str" cm="1">
        <f t="array" ref="AV813">TRIM(_xlfn.CHOOSECOLS(_xlfn.TEXTSPLIT(AB813,"|",,TRUE),1))</f>
        <v>USD</v>
      </c>
      <c r="AW813" s="92" t="str" cm="1">
        <f t="array" ref="AW813">TRIM(_xlfn.CHOOSECOLS(_xlfn.TEXTSPLIT(Y813,"|",,TRUE),1))</f>
        <v>NULL</v>
      </c>
      <c r="AX813" s="92" t="str" cm="1">
        <f t="array" ref="AX813">TRIM(_xlfn.CHOOSECOLS(_xlfn.TEXTSPLIT(Z813,"|",,TRUE),1))</f>
        <v>NULL</v>
      </c>
      <c r="AY813" s="99" cm="1">
        <f t="array" ref="AY813">IF(OR(TRIM(AA813)="NULL",ISBLANK(AA813),ISNUMBER(AA813)), AA813, IF(AND(ISNUMBER(FIND("|", AA813))=TRUE, ISNUMBER(FIND("-", AA813))=FALSE), AA813, IF(AND(ISNUMBER(FIND("|", AA813))=FALSE, ISNUMBER(FIND("-", AA813))=TRUE),_xlfn.CHOOSECOLS(_xlfn.TEXTSPLIT(AA813,"-", "|",,TRUE),1), _xlfn.CONCAT(_xlfn.CHOOSECOLS(_xlfn.TEXTSPLIT(SUBSTITUTE(AA813, "-", "|"), "|"),1),"|", _xlfn.CHOOSECOLS(_xlfn.TEXTSPLIT(SUBSTITUTE(AA813, "-", "|"), "|"), 3)))))</f>
        <v>750000000</v>
      </c>
      <c r="AZ813" s="99" cm="1">
        <f t="array" ref="AZ813">IF(OR(TRIM(AA813)="NULL",ISBLANK(AA813),ISNUMBER(AA813)), AA813, IF(AND(ISNUMBER(FIND("|", AA813))=TRUE, ISNUMBER(FIND("-", AA813))=FALSE), AA813, IF(AND(ISNUMBER(FIND("|", AA813))=FALSE, ISNUMBER(FIND("-", AA813))=TRUE),_xlfn.CHOOSECOLS(_xlfn.TEXTSPLIT(AA813,"-", "|",,TRUE),2), _xlfn.CONCAT(_xlfn.CHOOSECOLS(_xlfn.TEXTSPLIT(SUBSTITUTE(AA813, "-", "|"), "|"),2),"|", _xlfn.CHOOSECOLS(_xlfn.TEXTSPLIT(SUBSTITUTE(AA813, "-", "|"), "|"), 4)))))</f>
        <v>750000000</v>
      </c>
      <c r="BA813" s="92" t="str" cm="1">
        <f t="array" ref="BA813">TRIM(_xlfn.CHOOSECOLS(_xlfn.TEXTSPLIT(AY813,"|",,TRUE),1))</f>
        <v>750000000</v>
      </c>
      <c r="BB813" s="92" t="str" cm="1">
        <f t="array" ref="BB813">TRIM(_xlfn.CHOOSECOLS(_xlfn.TEXTSPLIT(AZ813,"|",,TRUE),1))</f>
        <v>750000000</v>
      </c>
      <c r="BC813" s="92" t="str" cm="1">
        <f t="array" ref="BC813">TRIM(_xlfn.CHOOSECOLS(_xlfn.TEXTSPLIT(AB813,"|",,TRUE),1))</f>
        <v>USD</v>
      </c>
      <c r="BD813" s="92" t="str" cm="1">
        <f t="array" ref="BD813">TRIM(_xlfn.CHOOSECOLS(_xlfn.TEXTSPLIT(AC813,"|",,TRUE),1))</f>
        <v>YES</v>
      </c>
      <c r="BE813" s="92" t="str" cm="1">
        <f t="array" ref="BE813">TRIM(_xlfn.CHOOSECOLS(_xlfn.TEXTSPLIT(AD813,"|",,TRUE),1))</f>
        <v>2017</v>
      </c>
      <c r="BF813" s="92" cm="1">
        <f t="array" ref="BF813">IF(OR(TRIM(AE813)="NULL",ISBLANK(AE813),ISNUMBER(AE813)),AE813,_xlfn.CHOOSECOLS(_xlfn.TEXTSPLIT(AE813,"-",,TRUE),1))</f>
        <v>1424</v>
      </c>
      <c r="BG813" s="92" cm="1">
        <f t="array" ref="BG813">IF(OR(TRIM(AE813)="NULL",ISBLANK(AE813),ISNUMBER(AE813)),AE813,_xlfn.CHOOSECOLS(_xlfn.TEXTSPLIT(AE813,"-",,TRUE),2))</f>
        <v>1424</v>
      </c>
      <c r="BH813" s="95">
        <f t="shared" si="72"/>
        <v>2017</v>
      </c>
      <c r="BI813" s="96">
        <f t="shared" si="73"/>
        <v>9</v>
      </c>
      <c r="BJ813" s="97">
        <f t="shared" si="74"/>
        <v>8</v>
      </c>
      <c r="BK813" s="96">
        <f t="shared" si="75"/>
        <v>2017</v>
      </c>
      <c r="BL813" s="96">
        <f>IF(AND(TRIM(P813)="NULL", TRIM(L813)="NULL"), H813, P813)</f>
        <v>9</v>
      </c>
      <c r="BM813" s="97">
        <f t="shared" si="77"/>
        <v>22</v>
      </c>
      <c r="BN813" s="93" t="b">
        <f>AND(TRIM(BH813)="NULL", TRIM(BK813)="NULL")</f>
        <v>0</v>
      </c>
      <c r="BO813" s="127" t="s">
        <v>2289</v>
      </c>
      <c r="BP813" s="127" t="s">
        <v>2289</v>
      </c>
    </row>
    <row r="814" spans="1:68">
      <c r="A814" s="1" t="s">
        <v>2290</v>
      </c>
      <c r="B814" s="1" t="s">
        <v>420</v>
      </c>
      <c r="C814" s="19" t="s">
        <v>2286</v>
      </c>
      <c r="D814" s="6" t="s">
        <v>2287</v>
      </c>
      <c r="E814" s="6" t="s">
        <v>903</v>
      </c>
      <c r="F814" s="6" t="s">
        <v>63</v>
      </c>
      <c r="G814" s="25" t="s">
        <v>63</v>
      </c>
      <c r="H814" s="25" t="s">
        <v>63</v>
      </c>
      <c r="I814" s="25" t="s">
        <v>63</v>
      </c>
      <c r="J814" s="5">
        <v>42986</v>
      </c>
      <c r="K814" s="6">
        <v>2017</v>
      </c>
      <c r="L814" s="6">
        <v>9</v>
      </c>
      <c r="M814" s="6">
        <v>8</v>
      </c>
      <c r="N814" s="5">
        <v>43000</v>
      </c>
      <c r="O814" s="6">
        <v>2017</v>
      </c>
      <c r="P814" s="6">
        <v>9</v>
      </c>
      <c r="Q814" s="6">
        <v>22</v>
      </c>
      <c r="R814" s="6">
        <v>5</v>
      </c>
      <c r="S814" s="6" t="s">
        <v>63</v>
      </c>
      <c r="T814" s="6" t="s">
        <v>63</v>
      </c>
      <c r="U814" s="6" t="s">
        <v>166</v>
      </c>
      <c r="V814" s="6" t="s">
        <v>63</v>
      </c>
      <c r="W814" s="6" t="s">
        <v>63</v>
      </c>
      <c r="X814" s="6" t="s">
        <v>63</v>
      </c>
      <c r="Y814" s="6" t="s">
        <v>63</v>
      </c>
      <c r="Z814" s="6" t="s">
        <v>63</v>
      </c>
      <c r="AA814" s="6">
        <v>750000000</v>
      </c>
      <c r="AB814" s="6" t="s">
        <v>172</v>
      </c>
      <c r="AC814" s="6" t="s">
        <v>166</v>
      </c>
      <c r="AD814" s="6" t="s">
        <v>166</v>
      </c>
      <c r="AE814" s="6" t="s">
        <v>166</v>
      </c>
      <c r="AH814" s="91" t="str" cm="1">
        <f t="array" ref="AH814">IF(OR(TRIM(S814)="NULL",ISBLANK(S814),ISNUMBER(S814)),S814,_xlfn.CHOOSECOLS(_xlfn.TEXTSPLIT(S814,"-",,TRUE),1))</f>
        <v>NULL</v>
      </c>
      <c r="AI814" s="91" t="str" cm="1">
        <f t="array" ref="AI814">IF(OR(TRIM(T814)="NULL",ISBLANK(T814),ISNUMBER(T814)),T814,_xlfn.CHOOSECOLS(_xlfn.TEXTSPLIT(T814,"-",,TRUE),1))</f>
        <v>NULL</v>
      </c>
      <c r="AJ814" s="91" cm="1">
        <f t="array" ref="AJ814">IF(OR(TRIM(R814)="NULL",ISBLANK(R814),ISNUMBER(R814)),R814,_xlfn.CHOOSECOLS(_xlfn.TEXTSPLIT(R814,"-",,TRUE),1))</f>
        <v>5</v>
      </c>
      <c r="AK814" s="91" cm="1">
        <f t="array" ref="AK814">IF(OR(TRIM(R814)="NULL",ISBLANK(R814),ISNUMBER(R814)),R814,_xlfn.CHOOSECOLS(_xlfn.TEXTSPLIT(R814,"-",,TRUE),2))</f>
        <v>5</v>
      </c>
      <c r="AL814" s="91" t="str" cm="1">
        <f t="array" ref="AL814">IF(OR(TRIM(T814)="NULL",ISBLANK(T814),ISNUMBER(T814)),T814,_xlfn.CHOOSECOLS(_xlfn.TEXTSPLIT(T814,"-",,TRUE),1))</f>
        <v>NULL</v>
      </c>
      <c r="AM814" s="91" t="str" cm="1">
        <f t="array" ref="AM814">IF(OR(TRIM(T814)="NULL",ISBLANK(T814),ISNUMBER(T814)),T814,_xlfn.CHOOSECOLS(_xlfn.TEXTSPLIT(T814,"-",,TRUE),2))</f>
        <v>NULL</v>
      </c>
      <c r="AN814" s="91" t="str" cm="1">
        <f t="array" ref="AN814">IF(OR(TRIM(U814)="NULL",ISBLANK(U814),ISNUMBER(U814)),U814,_xlfn.CHOOSECOLS(_xlfn.TEXTSPLIT(Y814,"-",,TRUE),1))</f>
        <v xml:space="preserve">NULL </v>
      </c>
      <c r="AO814" s="91" t="str" cm="1">
        <f t="array" ref="AO814">IF(OR(TRIM(U814)="NULL",ISBLANK(U814),ISNUMBER(U814)),U814,_xlfn.CHOOSECOLS(_xlfn.TEXTSPLIT(Y814,"-",,TRUE),2))</f>
        <v xml:space="preserve">NULL </v>
      </c>
      <c r="AP814" s="91" t="str" cm="1">
        <f t="array" ref="AP814">IF(OR(TRIM(V814)="NULL",ISBLANK(V814),ISNUMBER(V814)),V814,_xlfn.CHOOSECOLS(_xlfn.TEXTSPLIT(Y814,"-",,TRUE),1))</f>
        <v>NULL</v>
      </c>
      <c r="AQ814" s="91" t="str" cm="1">
        <f t="array" ref="AQ814">IF(OR(TRIM(V814)="NULL",ISBLANK(V814),ISNUMBER(V814)),V814,_xlfn.CHOOSECOLS(_xlfn.TEXTSPLIT(Y814,"-",,TRUE),2))</f>
        <v>NULL</v>
      </c>
      <c r="AR814" s="99" t="str" cm="1">
        <f t="array" ref="AR814">IF(OR(TRIM(W814)="NULL",ISBLANK(W814),ISNUMBER(W814)), W814, IF(AND(ISNUMBER(FIND("|", W814))=TRUE, ISNUMBER(FIND("-", W814))=FALSE), W814, IF(AND(ISNUMBER(FIND("|", W814))=FALSE, ISNUMBER(FIND("-", W814))=TRUE),_xlfn.CHOOSECOLS(_xlfn.TEXTSPLIT(W814,"-", "|",,TRUE),1), _xlfn.CONCAT(_xlfn.CHOOSECOLS(_xlfn.TEXTSPLIT(SUBSTITUTE(W814, "-", "|"), "|"),1),"|", _xlfn.CHOOSECOLS(_xlfn.TEXTSPLIT(SUBSTITUTE(W814, "-", "|"), "|"), 3)))))</f>
        <v>NULL</v>
      </c>
      <c r="AS814" s="99" t="str" cm="1">
        <f t="array" ref="AS814">IF(OR(TRIM(W814)="NULL",ISBLANK(W814),ISNUMBER(W814)), W814, IF(AND(ISNUMBER(FIND("|", W814))=TRUE, ISNUMBER(FIND("-", W814))=FALSE), W814, IF(AND(ISNUMBER(FIND("|", W814))=FALSE, ISNUMBER(FIND("-", W814))=TRUE),_xlfn.CHOOSECOLS(_xlfn.TEXTSPLIT(W814,"-", "|",,TRUE),2), _xlfn.CONCAT(_xlfn.CHOOSECOLS(_xlfn.TEXTSPLIT(SUBSTITUTE(W814, "-", "|"), "|"),2),"|", _xlfn.CHOOSECOLS(_xlfn.TEXTSPLIT(SUBSTITUTE(W814, "-", "|"), "|"), 4)))))</f>
        <v>NULL</v>
      </c>
      <c r="AT814" s="92" t="str" cm="1">
        <f t="array" ref="AT814">TRIM(_xlfn.CHOOSECOLS(_xlfn.TEXTSPLIT(AR814,"|",,TRUE),1))</f>
        <v>NULL</v>
      </c>
      <c r="AU814" s="92" t="str" cm="1">
        <f t="array" ref="AU814">TRIM(_xlfn.CHOOSECOLS(_xlfn.TEXTSPLIT(AS814,"|",,TRUE),1))</f>
        <v>NULL</v>
      </c>
      <c r="AV814" s="92" t="str" cm="1">
        <f t="array" ref="AV814">TRIM(_xlfn.CHOOSECOLS(_xlfn.TEXTSPLIT(AB814,"|",,TRUE),1))</f>
        <v>USD</v>
      </c>
      <c r="AW814" s="92" t="str" cm="1">
        <f t="array" ref="AW814">TRIM(_xlfn.CHOOSECOLS(_xlfn.TEXTSPLIT(Y814,"|",,TRUE),1))</f>
        <v>NULL</v>
      </c>
      <c r="AX814" s="92" t="str" cm="1">
        <f t="array" ref="AX814">TRIM(_xlfn.CHOOSECOLS(_xlfn.TEXTSPLIT(Z814,"|",,TRUE),1))</f>
        <v>NULL</v>
      </c>
      <c r="AY814" s="99" cm="1">
        <f t="array" ref="AY814">IF(OR(TRIM(AA814)="NULL",ISBLANK(AA814),ISNUMBER(AA814)), AA814, IF(AND(ISNUMBER(FIND("|", AA814))=TRUE, ISNUMBER(FIND("-", AA814))=FALSE), AA814, IF(AND(ISNUMBER(FIND("|", AA814))=FALSE, ISNUMBER(FIND("-", AA814))=TRUE),_xlfn.CHOOSECOLS(_xlfn.TEXTSPLIT(AA814,"-", "|",,TRUE),1), _xlfn.CONCAT(_xlfn.CHOOSECOLS(_xlfn.TEXTSPLIT(SUBSTITUTE(AA814, "-", "|"), "|"),1),"|", _xlfn.CHOOSECOLS(_xlfn.TEXTSPLIT(SUBSTITUTE(AA814, "-", "|"), "|"), 3)))))</f>
        <v>750000000</v>
      </c>
      <c r="AZ814" s="99" cm="1">
        <f t="array" ref="AZ814">IF(OR(TRIM(AA814)="NULL",ISBLANK(AA814),ISNUMBER(AA814)), AA814, IF(AND(ISNUMBER(FIND("|", AA814))=TRUE, ISNUMBER(FIND("-", AA814))=FALSE), AA814, IF(AND(ISNUMBER(FIND("|", AA814))=FALSE, ISNUMBER(FIND("-", AA814))=TRUE),_xlfn.CHOOSECOLS(_xlfn.TEXTSPLIT(AA814,"-", "|",,TRUE),2), _xlfn.CONCAT(_xlfn.CHOOSECOLS(_xlfn.TEXTSPLIT(SUBSTITUTE(AA814, "-", "|"), "|"),2),"|", _xlfn.CHOOSECOLS(_xlfn.TEXTSPLIT(SUBSTITUTE(AA814, "-", "|"), "|"), 4)))))</f>
        <v>750000000</v>
      </c>
      <c r="BA814" s="92" t="str" cm="1">
        <f t="array" ref="BA814">TRIM(_xlfn.CHOOSECOLS(_xlfn.TEXTSPLIT(AY814,"|",,TRUE),1))</f>
        <v>750000000</v>
      </c>
      <c r="BB814" s="92" t="str" cm="1">
        <f t="array" ref="BB814">TRIM(_xlfn.CHOOSECOLS(_xlfn.TEXTSPLIT(AZ814,"|",,TRUE),1))</f>
        <v>750000000</v>
      </c>
      <c r="BC814" s="92" t="str" cm="1">
        <f t="array" ref="BC814">TRIM(_xlfn.CHOOSECOLS(_xlfn.TEXTSPLIT(AB814,"|",,TRUE),1))</f>
        <v>USD</v>
      </c>
      <c r="BD814" s="92" t="str" cm="1">
        <f t="array" ref="BD814">TRIM(_xlfn.CHOOSECOLS(_xlfn.TEXTSPLIT(AC814,"|",,TRUE),1))</f>
        <v>NULL</v>
      </c>
      <c r="BE814" s="92" t="str" cm="1">
        <f t="array" ref="BE814">TRIM(_xlfn.CHOOSECOLS(_xlfn.TEXTSPLIT(AD814,"|",,TRUE),1))</f>
        <v>NULL</v>
      </c>
      <c r="BF814" s="92" t="str" cm="1">
        <f t="array" ref="BF814">IF(OR(TRIM(AE814)="NULL",ISBLANK(AE814),ISNUMBER(AE814)),AE814,_xlfn.CHOOSECOLS(_xlfn.TEXTSPLIT(AE814,"-",,TRUE),1))</f>
        <v xml:space="preserve">NULL </v>
      </c>
      <c r="BG814" s="92" t="str" cm="1">
        <f t="array" ref="BG814">IF(OR(TRIM(AE814)="NULL",ISBLANK(AE814),ISNUMBER(AE814)),AE814,_xlfn.CHOOSECOLS(_xlfn.TEXTSPLIT(AE814,"-",,TRUE),2))</f>
        <v xml:space="preserve">NULL </v>
      </c>
      <c r="BH814" s="95">
        <f t="shared" si="72"/>
        <v>2017</v>
      </c>
      <c r="BI814" s="96">
        <f t="shared" si="73"/>
        <v>9</v>
      </c>
      <c r="BJ814" s="97">
        <f t="shared" si="74"/>
        <v>8</v>
      </c>
      <c r="BK814" s="96">
        <f t="shared" si="75"/>
        <v>2017</v>
      </c>
      <c r="BL814" s="96">
        <f>IF(AND(TRIM(P814)="NULL", TRIM(L814)="NULL"), H814, P814)</f>
        <v>9</v>
      </c>
      <c r="BM814" s="97">
        <f t="shared" si="77"/>
        <v>22</v>
      </c>
      <c r="BN814" s="93" t="b">
        <f>AND(TRIM(BH814)="NULL", TRIM(BK814)="NULL")</f>
        <v>0</v>
      </c>
      <c r="BO814" s="127" t="s">
        <v>811</v>
      </c>
      <c r="BP814" s="127" t="s">
        <v>811</v>
      </c>
    </row>
    <row r="815" spans="1:68">
      <c r="A815" s="1" t="s">
        <v>2291</v>
      </c>
      <c r="B815" s="1" t="s">
        <v>420</v>
      </c>
      <c r="C815" s="19" t="s">
        <v>2286</v>
      </c>
      <c r="D815" s="6" t="s">
        <v>2287</v>
      </c>
      <c r="E815" s="6" t="s">
        <v>2292</v>
      </c>
      <c r="F815" s="6" t="s">
        <v>63</v>
      </c>
      <c r="G815" s="25" t="s">
        <v>63</v>
      </c>
      <c r="H815" s="25" t="s">
        <v>63</v>
      </c>
      <c r="I815" s="25" t="s">
        <v>63</v>
      </c>
      <c r="J815" s="5">
        <v>42986</v>
      </c>
      <c r="K815" s="6">
        <v>2017</v>
      </c>
      <c r="L815" s="6">
        <v>9</v>
      </c>
      <c r="M815" s="6">
        <v>8</v>
      </c>
      <c r="N815" s="5">
        <v>43000</v>
      </c>
      <c r="O815" s="6">
        <v>2017</v>
      </c>
      <c r="P815" s="6">
        <v>9</v>
      </c>
      <c r="Q815" s="6">
        <v>22</v>
      </c>
      <c r="R815" s="6">
        <v>5</v>
      </c>
      <c r="S815" s="6" t="s">
        <v>63</v>
      </c>
      <c r="T815" s="6">
        <v>200000</v>
      </c>
      <c r="U815" s="6" t="s">
        <v>166</v>
      </c>
      <c r="V815" s="6" t="s">
        <v>63</v>
      </c>
      <c r="W815" s="6" t="s">
        <v>63</v>
      </c>
      <c r="X815" s="6" t="s">
        <v>63</v>
      </c>
      <c r="Y815" s="6" t="s">
        <v>63</v>
      </c>
      <c r="Z815" s="6" t="s">
        <v>63</v>
      </c>
      <c r="AA815" s="6" t="s">
        <v>63</v>
      </c>
      <c r="AB815" s="6" t="s">
        <v>63</v>
      </c>
      <c r="AC815" s="6" t="s">
        <v>63</v>
      </c>
      <c r="AD815" s="6" t="s">
        <v>63</v>
      </c>
      <c r="AE815" s="6" t="s">
        <v>63</v>
      </c>
      <c r="AH815" s="91" t="str" cm="1">
        <f t="array" ref="AH815">IF(OR(TRIM(S815)="NULL",ISBLANK(S815),ISNUMBER(S815)),S815,_xlfn.CHOOSECOLS(_xlfn.TEXTSPLIT(S815,"-",,TRUE),1))</f>
        <v>NULL</v>
      </c>
      <c r="AI815" s="91" cm="1">
        <f t="array" ref="AI815">IF(OR(TRIM(T815)="NULL",ISBLANK(T815),ISNUMBER(T815)),T815,_xlfn.CHOOSECOLS(_xlfn.TEXTSPLIT(T815,"-",,TRUE),1))</f>
        <v>200000</v>
      </c>
      <c r="AJ815" s="91" cm="1">
        <f t="array" ref="AJ815">IF(OR(TRIM(R815)="NULL",ISBLANK(R815),ISNUMBER(R815)),R815,_xlfn.CHOOSECOLS(_xlfn.TEXTSPLIT(R815,"-",,TRUE),1))</f>
        <v>5</v>
      </c>
      <c r="AK815" s="91" cm="1">
        <f t="array" ref="AK815">IF(OR(TRIM(R815)="NULL",ISBLANK(R815),ISNUMBER(R815)),R815,_xlfn.CHOOSECOLS(_xlfn.TEXTSPLIT(R815,"-",,TRUE),2))</f>
        <v>5</v>
      </c>
      <c r="AL815" s="91" cm="1">
        <f t="array" ref="AL815">IF(OR(TRIM(T815)="NULL",ISBLANK(T815),ISNUMBER(T815)),T815,_xlfn.CHOOSECOLS(_xlfn.TEXTSPLIT(T815,"-",,TRUE),1))</f>
        <v>200000</v>
      </c>
      <c r="AM815" s="91" cm="1">
        <f t="array" ref="AM815">IF(OR(TRIM(T815)="NULL",ISBLANK(T815),ISNUMBER(T815)),T815,_xlfn.CHOOSECOLS(_xlfn.TEXTSPLIT(T815,"-",,TRUE),2))</f>
        <v>200000</v>
      </c>
      <c r="AN815" s="91" t="str" cm="1">
        <f t="array" ref="AN815">IF(OR(TRIM(U815)="NULL",ISBLANK(U815),ISNUMBER(U815)),U815,_xlfn.CHOOSECOLS(_xlfn.TEXTSPLIT(Y815,"-",,TRUE),1))</f>
        <v xml:space="preserve">NULL </v>
      </c>
      <c r="AO815" s="91" t="str" cm="1">
        <f t="array" ref="AO815">IF(OR(TRIM(U815)="NULL",ISBLANK(U815),ISNUMBER(U815)),U815,_xlfn.CHOOSECOLS(_xlfn.TEXTSPLIT(Y815,"-",,TRUE),2))</f>
        <v xml:space="preserve">NULL </v>
      </c>
      <c r="AP815" s="91" t="str" cm="1">
        <f t="array" ref="AP815">IF(OR(TRIM(V815)="NULL",ISBLANK(V815),ISNUMBER(V815)),V815,_xlfn.CHOOSECOLS(_xlfn.TEXTSPLIT(Y815,"-",,TRUE),1))</f>
        <v>NULL</v>
      </c>
      <c r="AQ815" s="91" t="str" cm="1">
        <f t="array" ref="AQ815">IF(OR(TRIM(V815)="NULL",ISBLANK(V815),ISNUMBER(V815)),V815,_xlfn.CHOOSECOLS(_xlfn.TEXTSPLIT(Y815,"-",,TRUE),2))</f>
        <v>NULL</v>
      </c>
      <c r="AR815" s="99" t="str" cm="1">
        <f t="array" ref="AR815">IF(OR(TRIM(W815)="NULL",ISBLANK(W815),ISNUMBER(W815)), W815, IF(AND(ISNUMBER(FIND("|", W815))=TRUE, ISNUMBER(FIND("-", W815))=FALSE), W815, IF(AND(ISNUMBER(FIND("|", W815))=FALSE, ISNUMBER(FIND("-", W815))=TRUE),_xlfn.CHOOSECOLS(_xlfn.TEXTSPLIT(W815,"-", "|",,TRUE),1), _xlfn.CONCAT(_xlfn.CHOOSECOLS(_xlfn.TEXTSPLIT(SUBSTITUTE(W815, "-", "|"), "|"),1),"|", _xlfn.CHOOSECOLS(_xlfn.TEXTSPLIT(SUBSTITUTE(W815, "-", "|"), "|"), 3)))))</f>
        <v>NULL</v>
      </c>
      <c r="AS815" s="99" t="str" cm="1">
        <f t="array" ref="AS815">IF(OR(TRIM(W815)="NULL",ISBLANK(W815),ISNUMBER(W815)), W815, IF(AND(ISNUMBER(FIND("|", W815))=TRUE, ISNUMBER(FIND("-", W815))=FALSE), W815, IF(AND(ISNUMBER(FIND("|", W815))=FALSE, ISNUMBER(FIND("-", W815))=TRUE),_xlfn.CHOOSECOLS(_xlfn.TEXTSPLIT(W815,"-", "|",,TRUE),2), _xlfn.CONCAT(_xlfn.CHOOSECOLS(_xlfn.TEXTSPLIT(SUBSTITUTE(W815, "-", "|"), "|"),2),"|", _xlfn.CHOOSECOLS(_xlfn.TEXTSPLIT(SUBSTITUTE(W815, "-", "|"), "|"), 4)))))</f>
        <v>NULL</v>
      </c>
      <c r="AT815" s="92" t="str" cm="1">
        <f t="array" ref="AT815">TRIM(_xlfn.CHOOSECOLS(_xlfn.TEXTSPLIT(AR815,"|",,TRUE),1))</f>
        <v>NULL</v>
      </c>
      <c r="AU815" s="92" t="str" cm="1">
        <f t="array" ref="AU815">TRIM(_xlfn.CHOOSECOLS(_xlfn.TEXTSPLIT(AS815,"|",,TRUE),1))</f>
        <v>NULL</v>
      </c>
      <c r="AV815" s="92" t="str" cm="1">
        <f t="array" ref="AV815">TRIM(_xlfn.CHOOSECOLS(_xlfn.TEXTSPLIT(AB815,"|",,TRUE),1))</f>
        <v>NULL</v>
      </c>
      <c r="AW815" s="92" t="str" cm="1">
        <f t="array" ref="AW815">TRIM(_xlfn.CHOOSECOLS(_xlfn.TEXTSPLIT(Y815,"|",,TRUE),1))</f>
        <v>NULL</v>
      </c>
      <c r="AX815" s="92" t="str" cm="1">
        <f t="array" ref="AX815">TRIM(_xlfn.CHOOSECOLS(_xlfn.TEXTSPLIT(Z815,"|",,TRUE),1))</f>
        <v>NULL</v>
      </c>
      <c r="AY815" s="99" t="str" cm="1">
        <f t="array" ref="AY815">IF(OR(TRIM(AA815)="NULL",ISBLANK(AA815),ISNUMBER(AA815)), AA815, IF(AND(ISNUMBER(FIND("|", AA815))=TRUE, ISNUMBER(FIND("-", AA815))=FALSE), AA815, IF(AND(ISNUMBER(FIND("|", AA815))=FALSE, ISNUMBER(FIND("-", AA815))=TRUE),_xlfn.CHOOSECOLS(_xlfn.TEXTSPLIT(AA815,"-", "|",,TRUE),1), _xlfn.CONCAT(_xlfn.CHOOSECOLS(_xlfn.TEXTSPLIT(SUBSTITUTE(AA815, "-", "|"), "|"),1),"|", _xlfn.CHOOSECOLS(_xlfn.TEXTSPLIT(SUBSTITUTE(AA815, "-", "|"), "|"), 3)))))</f>
        <v>NULL</v>
      </c>
      <c r="AZ815" s="99" t="str" cm="1">
        <f t="array" ref="AZ815">IF(OR(TRIM(AA815)="NULL",ISBLANK(AA815),ISNUMBER(AA815)), AA815, IF(AND(ISNUMBER(FIND("|", AA815))=TRUE, ISNUMBER(FIND("-", AA815))=FALSE), AA815, IF(AND(ISNUMBER(FIND("|", AA815))=FALSE, ISNUMBER(FIND("-", AA815))=TRUE),_xlfn.CHOOSECOLS(_xlfn.TEXTSPLIT(AA815,"-", "|",,TRUE),2), _xlfn.CONCAT(_xlfn.CHOOSECOLS(_xlfn.TEXTSPLIT(SUBSTITUTE(AA815, "-", "|"), "|"),2),"|", _xlfn.CHOOSECOLS(_xlfn.TEXTSPLIT(SUBSTITUTE(AA815, "-", "|"), "|"), 4)))))</f>
        <v>NULL</v>
      </c>
      <c r="BA815" s="92" t="str" cm="1">
        <f t="array" ref="BA815">TRIM(_xlfn.CHOOSECOLS(_xlfn.TEXTSPLIT(AY815,"|",,TRUE),1))</f>
        <v>NULL</v>
      </c>
      <c r="BB815" s="92" t="str" cm="1">
        <f t="array" ref="BB815">TRIM(_xlfn.CHOOSECOLS(_xlfn.TEXTSPLIT(AZ815,"|",,TRUE),1))</f>
        <v>NULL</v>
      </c>
      <c r="BC815" s="92" t="str" cm="1">
        <f t="array" ref="BC815">TRIM(_xlfn.CHOOSECOLS(_xlfn.TEXTSPLIT(AB815,"|",,TRUE),1))</f>
        <v>NULL</v>
      </c>
      <c r="BD815" s="92" t="str" cm="1">
        <f t="array" ref="BD815">TRIM(_xlfn.CHOOSECOLS(_xlfn.TEXTSPLIT(AC815,"|",,TRUE),1))</f>
        <v>NULL</v>
      </c>
      <c r="BE815" s="92" t="str" cm="1">
        <f t="array" ref="BE815">TRIM(_xlfn.CHOOSECOLS(_xlfn.TEXTSPLIT(AD815,"|",,TRUE),1))</f>
        <v>NULL</v>
      </c>
      <c r="BF815" s="92" t="str" cm="1">
        <f t="array" ref="BF815">IF(OR(TRIM(AE815)="NULL",ISBLANK(AE815),ISNUMBER(AE815)),AE815,_xlfn.CHOOSECOLS(_xlfn.TEXTSPLIT(AE815,"-",,TRUE),1))</f>
        <v>NULL</v>
      </c>
      <c r="BG815" s="92" t="str" cm="1">
        <f t="array" ref="BG815">IF(OR(TRIM(AE815)="NULL",ISBLANK(AE815),ISNUMBER(AE815)),AE815,_xlfn.CHOOSECOLS(_xlfn.TEXTSPLIT(AE815,"-",,TRUE),2))</f>
        <v>NULL</v>
      </c>
      <c r="BH815" s="95">
        <f t="shared" si="72"/>
        <v>2017</v>
      </c>
      <c r="BI815" s="96">
        <f t="shared" si="73"/>
        <v>9</v>
      </c>
      <c r="BJ815" s="97">
        <f t="shared" si="74"/>
        <v>8</v>
      </c>
      <c r="BK815" s="96">
        <f t="shared" si="75"/>
        <v>2017</v>
      </c>
      <c r="BL815" s="96">
        <f>IF(AND(TRIM(P815)="NULL", TRIM(L815)="NULL"), H815, P815)</f>
        <v>9</v>
      </c>
      <c r="BM815" s="97">
        <f t="shared" si="77"/>
        <v>22</v>
      </c>
      <c r="BN815" s="93" t="b">
        <f>AND(TRIM(BH815)="NULL", TRIM(BK815)="NULL")</f>
        <v>0</v>
      </c>
      <c r="BO815" s="127" t="s">
        <v>508</v>
      </c>
      <c r="BP815" s="127" t="s">
        <v>508</v>
      </c>
    </row>
    <row r="816" spans="1:68">
      <c r="A816" s="1" t="s">
        <v>2293</v>
      </c>
      <c r="B816" s="1" t="s">
        <v>420</v>
      </c>
      <c r="C816" s="19" t="s">
        <v>2286</v>
      </c>
      <c r="D816" s="6" t="s">
        <v>2287</v>
      </c>
      <c r="E816" s="6" t="s">
        <v>2294</v>
      </c>
      <c r="F816" s="6" t="s">
        <v>63</v>
      </c>
      <c r="G816" s="25" t="s">
        <v>63</v>
      </c>
      <c r="H816" s="25" t="s">
        <v>63</v>
      </c>
      <c r="I816" s="25" t="s">
        <v>63</v>
      </c>
      <c r="J816" s="5">
        <v>42986</v>
      </c>
      <c r="K816" s="6">
        <v>2017</v>
      </c>
      <c r="L816" s="6">
        <v>9</v>
      </c>
      <c r="M816" s="6">
        <v>8</v>
      </c>
      <c r="N816" s="5">
        <v>43000</v>
      </c>
      <c r="O816" s="6">
        <v>2017</v>
      </c>
      <c r="P816" s="6">
        <v>9</v>
      </c>
      <c r="Q816" s="6">
        <v>22</v>
      </c>
      <c r="R816" s="6" t="s">
        <v>63</v>
      </c>
      <c r="S816" s="6" t="s">
        <v>63</v>
      </c>
      <c r="T816" s="6">
        <v>640000</v>
      </c>
      <c r="U816" s="6" t="s">
        <v>63</v>
      </c>
      <c r="V816" s="6" t="s">
        <v>63</v>
      </c>
      <c r="W816" s="6" t="s">
        <v>63</v>
      </c>
      <c r="X816" s="6" t="s">
        <v>63</v>
      </c>
      <c r="Y816" s="6" t="s">
        <v>63</v>
      </c>
      <c r="Z816" s="6" t="s">
        <v>63</v>
      </c>
      <c r="AA816" s="6" t="s">
        <v>63</v>
      </c>
      <c r="AB816" s="6" t="s">
        <v>63</v>
      </c>
      <c r="AC816" s="6" t="s">
        <v>63</v>
      </c>
      <c r="AD816" s="6" t="s">
        <v>63</v>
      </c>
      <c r="AE816" s="6" t="s">
        <v>63</v>
      </c>
      <c r="AH816" s="91" t="str" cm="1">
        <f t="array" ref="AH816">IF(OR(TRIM(S816)="NULL",ISBLANK(S816),ISNUMBER(S816)),S816,_xlfn.CHOOSECOLS(_xlfn.TEXTSPLIT(S816,"-",,TRUE),1))</f>
        <v>NULL</v>
      </c>
      <c r="AI816" s="91" cm="1">
        <f t="array" ref="AI816">IF(OR(TRIM(T816)="NULL",ISBLANK(T816),ISNUMBER(T816)),T816,_xlfn.CHOOSECOLS(_xlfn.TEXTSPLIT(T816,"-",,TRUE),1))</f>
        <v>640000</v>
      </c>
      <c r="AJ816" s="91" t="str" cm="1">
        <f t="array" ref="AJ816">IF(OR(TRIM(R816)="NULL",ISBLANK(R816),ISNUMBER(R816)),R816,_xlfn.CHOOSECOLS(_xlfn.TEXTSPLIT(R816,"-",,TRUE),1))</f>
        <v>NULL</v>
      </c>
      <c r="AK816" s="91" t="str" cm="1">
        <f t="array" ref="AK816">IF(OR(TRIM(R816)="NULL",ISBLANK(R816),ISNUMBER(R816)),R816,_xlfn.CHOOSECOLS(_xlfn.TEXTSPLIT(R816,"-",,TRUE),2))</f>
        <v>NULL</v>
      </c>
      <c r="AL816" s="91" cm="1">
        <f t="array" ref="AL816">IF(OR(TRIM(T816)="NULL",ISBLANK(T816),ISNUMBER(T816)),T816,_xlfn.CHOOSECOLS(_xlfn.TEXTSPLIT(T816,"-",,TRUE),1))</f>
        <v>640000</v>
      </c>
      <c r="AM816" s="91" cm="1">
        <f t="array" ref="AM816">IF(OR(TRIM(T816)="NULL",ISBLANK(T816),ISNUMBER(T816)),T816,_xlfn.CHOOSECOLS(_xlfn.TEXTSPLIT(T816,"-",,TRUE),2))</f>
        <v>640000</v>
      </c>
      <c r="AN816" s="91" t="str" cm="1">
        <f t="array" ref="AN816">IF(OR(TRIM(U816)="NULL",ISBLANK(U816),ISNUMBER(U816)),U816,_xlfn.CHOOSECOLS(_xlfn.TEXTSPLIT(Y816,"-",,TRUE),1))</f>
        <v>NULL</v>
      </c>
      <c r="AO816" s="91" t="str" cm="1">
        <f t="array" ref="AO816">IF(OR(TRIM(U816)="NULL",ISBLANK(U816),ISNUMBER(U816)),U816,_xlfn.CHOOSECOLS(_xlfn.TEXTSPLIT(Y816,"-",,TRUE),2))</f>
        <v>NULL</v>
      </c>
      <c r="AP816" s="91" t="str" cm="1">
        <f t="array" ref="AP816">IF(OR(TRIM(V816)="NULL",ISBLANK(V816),ISNUMBER(V816)),V816,_xlfn.CHOOSECOLS(_xlfn.TEXTSPLIT(Y816,"-",,TRUE),1))</f>
        <v>NULL</v>
      </c>
      <c r="AQ816" s="91" t="str" cm="1">
        <f t="array" ref="AQ816">IF(OR(TRIM(V816)="NULL",ISBLANK(V816),ISNUMBER(V816)),V816,_xlfn.CHOOSECOLS(_xlfn.TEXTSPLIT(Y816,"-",,TRUE),2))</f>
        <v>NULL</v>
      </c>
      <c r="AR816" s="99" t="str" cm="1">
        <f t="array" ref="AR816">IF(OR(TRIM(W816)="NULL",ISBLANK(W816),ISNUMBER(W816)), W816, IF(AND(ISNUMBER(FIND("|", W816))=TRUE, ISNUMBER(FIND("-", W816))=FALSE), W816, IF(AND(ISNUMBER(FIND("|", W816))=FALSE, ISNUMBER(FIND("-", W816))=TRUE),_xlfn.CHOOSECOLS(_xlfn.TEXTSPLIT(W816,"-", "|",,TRUE),1), _xlfn.CONCAT(_xlfn.CHOOSECOLS(_xlfn.TEXTSPLIT(SUBSTITUTE(W816, "-", "|"), "|"),1),"|", _xlfn.CHOOSECOLS(_xlfn.TEXTSPLIT(SUBSTITUTE(W816, "-", "|"), "|"), 3)))))</f>
        <v>NULL</v>
      </c>
      <c r="AS816" s="99" t="str" cm="1">
        <f t="array" ref="AS816">IF(OR(TRIM(W816)="NULL",ISBLANK(W816),ISNUMBER(W816)), W816, IF(AND(ISNUMBER(FIND("|", W816))=TRUE, ISNUMBER(FIND("-", W816))=FALSE), W816, IF(AND(ISNUMBER(FIND("|", W816))=FALSE, ISNUMBER(FIND("-", W816))=TRUE),_xlfn.CHOOSECOLS(_xlfn.TEXTSPLIT(W816,"-", "|",,TRUE),2), _xlfn.CONCAT(_xlfn.CHOOSECOLS(_xlfn.TEXTSPLIT(SUBSTITUTE(W816, "-", "|"), "|"),2),"|", _xlfn.CHOOSECOLS(_xlfn.TEXTSPLIT(SUBSTITUTE(W816, "-", "|"), "|"), 4)))))</f>
        <v>NULL</v>
      </c>
      <c r="AT816" s="92" t="str" cm="1">
        <f t="array" ref="AT816">TRIM(_xlfn.CHOOSECOLS(_xlfn.TEXTSPLIT(AR816,"|",,TRUE),1))</f>
        <v>NULL</v>
      </c>
      <c r="AU816" s="92" t="str" cm="1">
        <f t="array" ref="AU816">TRIM(_xlfn.CHOOSECOLS(_xlfn.TEXTSPLIT(AS816,"|",,TRUE),1))</f>
        <v>NULL</v>
      </c>
      <c r="AV816" s="92" t="str" cm="1">
        <f t="array" ref="AV816">TRIM(_xlfn.CHOOSECOLS(_xlfn.TEXTSPLIT(AB816,"|",,TRUE),1))</f>
        <v>NULL</v>
      </c>
      <c r="AW816" s="92" t="str" cm="1">
        <f t="array" ref="AW816">TRIM(_xlfn.CHOOSECOLS(_xlfn.TEXTSPLIT(Y816,"|",,TRUE),1))</f>
        <v>NULL</v>
      </c>
      <c r="AX816" s="92" t="str" cm="1">
        <f t="array" ref="AX816">TRIM(_xlfn.CHOOSECOLS(_xlfn.TEXTSPLIT(Z816,"|",,TRUE),1))</f>
        <v>NULL</v>
      </c>
      <c r="AY816" s="99" t="str" cm="1">
        <f t="array" ref="AY816">IF(OR(TRIM(AA816)="NULL",ISBLANK(AA816),ISNUMBER(AA816)), AA816, IF(AND(ISNUMBER(FIND("|", AA816))=TRUE, ISNUMBER(FIND("-", AA816))=FALSE), AA816, IF(AND(ISNUMBER(FIND("|", AA816))=FALSE, ISNUMBER(FIND("-", AA816))=TRUE),_xlfn.CHOOSECOLS(_xlfn.TEXTSPLIT(AA816,"-", "|",,TRUE),1), _xlfn.CONCAT(_xlfn.CHOOSECOLS(_xlfn.TEXTSPLIT(SUBSTITUTE(AA816, "-", "|"), "|"),1),"|", _xlfn.CHOOSECOLS(_xlfn.TEXTSPLIT(SUBSTITUTE(AA816, "-", "|"), "|"), 3)))))</f>
        <v>NULL</v>
      </c>
      <c r="AZ816" s="99" t="str" cm="1">
        <f t="array" ref="AZ816">IF(OR(TRIM(AA816)="NULL",ISBLANK(AA816),ISNUMBER(AA816)), AA816, IF(AND(ISNUMBER(FIND("|", AA816))=TRUE, ISNUMBER(FIND("-", AA816))=FALSE), AA816, IF(AND(ISNUMBER(FIND("|", AA816))=FALSE, ISNUMBER(FIND("-", AA816))=TRUE),_xlfn.CHOOSECOLS(_xlfn.TEXTSPLIT(AA816,"-", "|",,TRUE),2), _xlfn.CONCAT(_xlfn.CHOOSECOLS(_xlfn.TEXTSPLIT(SUBSTITUTE(AA816, "-", "|"), "|"),2),"|", _xlfn.CHOOSECOLS(_xlfn.TEXTSPLIT(SUBSTITUTE(AA816, "-", "|"), "|"), 4)))))</f>
        <v>NULL</v>
      </c>
      <c r="BA816" s="92" t="str" cm="1">
        <f t="array" ref="BA816">TRIM(_xlfn.CHOOSECOLS(_xlfn.TEXTSPLIT(AY816,"|",,TRUE),1))</f>
        <v>NULL</v>
      </c>
      <c r="BB816" s="92" t="str" cm="1">
        <f t="array" ref="BB816">TRIM(_xlfn.CHOOSECOLS(_xlfn.TEXTSPLIT(AZ816,"|",,TRUE),1))</f>
        <v>NULL</v>
      </c>
      <c r="BC816" s="92" t="str" cm="1">
        <f t="array" ref="BC816">TRIM(_xlfn.CHOOSECOLS(_xlfn.TEXTSPLIT(AB816,"|",,TRUE),1))</f>
        <v>NULL</v>
      </c>
      <c r="BD816" s="92" t="str" cm="1">
        <f t="array" ref="BD816">TRIM(_xlfn.CHOOSECOLS(_xlfn.TEXTSPLIT(AC816,"|",,TRUE),1))</f>
        <v>NULL</v>
      </c>
      <c r="BE816" s="92" t="str" cm="1">
        <f t="array" ref="BE816">TRIM(_xlfn.CHOOSECOLS(_xlfn.TEXTSPLIT(AD816,"|",,TRUE),1))</f>
        <v>NULL</v>
      </c>
      <c r="BF816" s="92" t="str" cm="1">
        <f t="array" ref="BF816">IF(OR(TRIM(AE816)="NULL",ISBLANK(AE816),ISNUMBER(AE816)),AE816,_xlfn.CHOOSECOLS(_xlfn.TEXTSPLIT(AE816,"-",,TRUE),1))</f>
        <v>NULL</v>
      </c>
      <c r="BG816" s="92" t="str" cm="1">
        <f t="array" ref="BG816">IF(OR(TRIM(AE816)="NULL",ISBLANK(AE816),ISNUMBER(AE816)),AE816,_xlfn.CHOOSECOLS(_xlfn.TEXTSPLIT(AE816,"-",,TRUE),2))</f>
        <v>NULL</v>
      </c>
      <c r="BH816" s="95">
        <f t="shared" si="72"/>
        <v>2017</v>
      </c>
      <c r="BI816" s="96">
        <f t="shared" si="73"/>
        <v>9</v>
      </c>
      <c r="BJ816" s="97">
        <f t="shared" si="74"/>
        <v>8</v>
      </c>
      <c r="BK816" s="96">
        <f t="shared" si="75"/>
        <v>2017</v>
      </c>
      <c r="BL816" s="96">
        <f>IF(AND(TRIM(P816)="NULL", TRIM(L816)="NULL"), H816, P816)</f>
        <v>9</v>
      </c>
      <c r="BM816" s="97">
        <f t="shared" si="77"/>
        <v>22</v>
      </c>
      <c r="BN816" s="93" t="b">
        <f>AND(TRIM(BH816)="NULL", TRIM(BK816)="NULL")</f>
        <v>0</v>
      </c>
      <c r="BO816" s="127" t="s">
        <v>2295</v>
      </c>
      <c r="BP816" s="127" t="s">
        <v>2295</v>
      </c>
    </row>
    <row r="817" spans="1:68">
      <c r="A817" s="1" t="s">
        <v>2296</v>
      </c>
      <c r="B817" s="1" t="s">
        <v>420</v>
      </c>
      <c r="C817" s="19" t="s">
        <v>2286</v>
      </c>
      <c r="D817" s="6" t="s">
        <v>2287</v>
      </c>
      <c r="E817" s="6" t="s">
        <v>2297</v>
      </c>
      <c r="F817" s="6" t="s">
        <v>63</v>
      </c>
      <c r="G817" s="25" t="s">
        <v>63</v>
      </c>
      <c r="H817" s="25" t="s">
        <v>63</v>
      </c>
      <c r="I817" s="25" t="s">
        <v>63</v>
      </c>
      <c r="J817" s="5">
        <v>42986</v>
      </c>
      <c r="K817" s="6">
        <v>2017</v>
      </c>
      <c r="L817" s="6">
        <v>9</v>
      </c>
      <c r="M817" s="6">
        <v>8</v>
      </c>
      <c r="N817" s="5">
        <v>43000</v>
      </c>
      <c r="O817" s="6">
        <v>2017</v>
      </c>
      <c r="P817" s="6">
        <v>9</v>
      </c>
      <c r="Q817" s="6">
        <v>22</v>
      </c>
      <c r="R817" s="6" t="s">
        <v>63</v>
      </c>
      <c r="S817" s="6" t="s">
        <v>63</v>
      </c>
      <c r="T817" s="6" t="s">
        <v>63</v>
      </c>
      <c r="U817" s="6" t="s">
        <v>63</v>
      </c>
      <c r="V817" s="6" t="s">
        <v>63</v>
      </c>
      <c r="W817" s="6" t="s">
        <v>63</v>
      </c>
      <c r="X817" s="6" t="s">
        <v>63</v>
      </c>
      <c r="Y817" s="6" t="s">
        <v>63</v>
      </c>
      <c r="Z817" s="6" t="s">
        <v>63</v>
      </c>
      <c r="AA817" s="6" t="s">
        <v>63</v>
      </c>
      <c r="AB817" s="6" t="s">
        <v>63</v>
      </c>
      <c r="AC817" s="6" t="s">
        <v>63</v>
      </c>
      <c r="AD817" s="6" t="s">
        <v>63</v>
      </c>
      <c r="AE817" s="6">
        <f>5+615+804</f>
        <v>1424</v>
      </c>
      <c r="AH817" s="91" t="str" cm="1">
        <f t="array" ref="AH817">IF(OR(TRIM(S817)="NULL",ISBLANK(S817),ISNUMBER(S817)),S817,_xlfn.CHOOSECOLS(_xlfn.TEXTSPLIT(S817,"-",,TRUE),1))</f>
        <v>NULL</v>
      </c>
      <c r="AI817" s="91" t="str" cm="1">
        <f t="array" ref="AI817">IF(OR(TRIM(T817)="NULL",ISBLANK(T817),ISNUMBER(T817)),T817,_xlfn.CHOOSECOLS(_xlfn.TEXTSPLIT(T817,"-",,TRUE),1))</f>
        <v>NULL</v>
      </c>
      <c r="AJ817" s="91" t="str" cm="1">
        <f t="array" ref="AJ817">IF(OR(TRIM(R817)="NULL",ISBLANK(R817),ISNUMBER(R817)),R817,_xlfn.CHOOSECOLS(_xlfn.TEXTSPLIT(R817,"-",,TRUE),1))</f>
        <v>NULL</v>
      </c>
      <c r="AK817" s="91" t="str" cm="1">
        <f t="array" ref="AK817">IF(OR(TRIM(R817)="NULL",ISBLANK(R817),ISNUMBER(R817)),R817,_xlfn.CHOOSECOLS(_xlfn.TEXTSPLIT(R817,"-",,TRUE),2))</f>
        <v>NULL</v>
      </c>
      <c r="AL817" s="91" t="str" cm="1">
        <f t="array" ref="AL817">IF(OR(TRIM(T817)="NULL",ISBLANK(T817),ISNUMBER(T817)),T817,_xlfn.CHOOSECOLS(_xlfn.TEXTSPLIT(T817,"-",,TRUE),1))</f>
        <v>NULL</v>
      </c>
      <c r="AM817" s="91" t="str" cm="1">
        <f t="array" ref="AM817">IF(OR(TRIM(T817)="NULL",ISBLANK(T817),ISNUMBER(T817)),T817,_xlfn.CHOOSECOLS(_xlfn.TEXTSPLIT(T817,"-",,TRUE),2))</f>
        <v>NULL</v>
      </c>
      <c r="AN817" s="91" t="str" cm="1">
        <f t="array" ref="AN817">IF(OR(TRIM(U817)="NULL",ISBLANK(U817),ISNUMBER(U817)),U817,_xlfn.CHOOSECOLS(_xlfn.TEXTSPLIT(Y817,"-",,TRUE),1))</f>
        <v>NULL</v>
      </c>
      <c r="AO817" s="91" t="str" cm="1">
        <f t="array" ref="AO817">IF(OR(TRIM(U817)="NULL",ISBLANK(U817),ISNUMBER(U817)),U817,_xlfn.CHOOSECOLS(_xlfn.TEXTSPLIT(Y817,"-",,TRUE),2))</f>
        <v>NULL</v>
      </c>
      <c r="AP817" s="91" t="str" cm="1">
        <f t="array" ref="AP817">IF(OR(TRIM(V817)="NULL",ISBLANK(V817),ISNUMBER(V817)),V817,_xlfn.CHOOSECOLS(_xlfn.TEXTSPLIT(Y817,"-",,TRUE),1))</f>
        <v>NULL</v>
      </c>
      <c r="AQ817" s="91" t="str" cm="1">
        <f t="array" ref="AQ817">IF(OR(TRIM(V817)="NULL",ISBLANK(V817),ISNUMBER(V817)),V817,_xlfn.CHOOSECOLS(_xlfn.TEXTSPLIT(Y817,"-",,TRUE),2))</f>
        <v>NULL</v>
      </c>
      <c r="AR817" s="99" t="str" cm="1">
        <f t="array" ref="AR817">IF(OR(TRIM(W817)="NULL",ISBLANK(W817),ISNUMBER(W817)), W817, IF(AND(ISNUMBER(FIND("|", W817))=TRUE, ISNUMBER(FIND("-", W817))=FALSE), W817, IF(AND(ISNUMBER(FIND("|", W817))=FALSE, ISNUMBER(FIND("-", W817))=TRUE),_xlfn.CHOOSECOLS(_xlfn.TEXTSPLIT(W817,"-", "|",,TRUE),1), _xlfn.CONCAT(_xlfn.CHOOSECOLS(_xlfn.TEXTSPLIT(SUBSTITUTE(W817, "-", "|"), "|"),1),"|", _xlfn.CHOOSECOLS(_xlfn.TEXTSPLIT(SUBSTITUTE(W817, "-", "|"), "|"), 3)))))</f>
        <v>NULL</v>
      </c>
      <c r="AS817" s="99" t="str" cm="1">
        <f t="array" ref="AS817">IF(OR(TRIM(W817)="NULL",ISBLANK(W817),ISNUMBER(W817)), W817, IF(AND(ISNUMBER(FIND("|", W817))=TRUE, ISNUMBER(FIND("-", W817))=FALSE), W817, IF(AND(ISNUMBER(FIND("|", W817))=FALSE, ISNUMBER(FIND("-", W817))=TRUE),_xlfn.CHOOSECOLS(_xlfn.TEXTSPLIT(W817,"-", "|",,TRUE),2), _xlfn.CONCAT(_xlfn.CHOOSECOLS(_xlfn.TEXTSPLIT(SUBSTITUTE(W817, "-", "|"), "|"),2),"|", _xlfn.CHOOSECOLS(_xlfn.TEXTSPLIT(SUBSTITUTE(W817, "-", "|"), "|"), 4)))))</f>
        <v>NULL</v>
      </c>
      <c r="AT817" s="92" t="str" cm="1">
        <f t="array" ref="AT817">TRIM(_xlfn.CHOOSECOLS(_xlfn.TEXTSPLIT(AR817,"|",,TRUE),1))</f>
        <v>NULL</v>
      </c>
      <c r="AU817" s="92" t="str" cm="1">
        <f t="array" ref="AU817">TRIM(_xlfn.CHOOSECOLS(_xlfn.TEXTSPLIT(AS817,"|",,TRUE),1))</f>
        <v>NULL</v>
      </c>
      <c r="AV817" s="92" t="str" cm="1">
        <f t="array" ref="AV817">TRIM(_xlfn.CHOOSECOLS(_xlfn.TEXTSPLIT(AB817,"|",,TRUE),1))</f>
        <v>NULL</v>
      </c>
      <c r="AW817" s="92" t="str" cm="1">
        <f t="array" ref="AW817">TRIM(_xlfn.CHOOSECOLS(_xlfn.TEXTSPLIT(Y817,"|",,TRUE),1))</f>
        <v>NULL</v>
      </c>
      <c r="AX817" s="92" t="str" cm="1">
        <f t="array" ref="AX817">TRIM(_xlfn.CHOOSECOLS(_xlfn.TEXTSPLIT(Z817,"|",,TRUE),1))</f>
        <v>NULL</v>
      </c>
      <c r="AY817" s="99" t="str" cm="1">
        <f t="array" ref="AY817">IF(OR(TRIM(AA817)="NULL",ISBLANK(AA817),ISNUMBER(AA817)), AA817, IF(AND(ISNUMBER(FIND("|", AA817))=TRUE, ISNUMBER(FIND("-", AA817))=FALSE), AA817, IF(AND(ISNUMBER(FIND("|", AA817))=FALSE, ISNUMBER(FIND("-", AA817))=TRUE),_xlfn.CHOOSECOLS(_xlfn.TEXTSPLIT(AA817,"-", "|",,TRUE),1), _xlfn.CONCAT(_xlfn.CHOOSECOLS(_xlfn.TEXTSPLIT(SUBSTITUTE(AA817, "-", "|"), "|"),1),"|", _xlfn.CHOOSECOLS(_xlfn.TEXTSPLIT(SUBSTITUTE(AA817, "-", "|"), "|"), 3)))))</f>
        <v>NULL</v>
      </c>
      <c r="AZ817" s="99" t="str" cm="1">
        <f t="array" ref="AZ817">IF(OR(TRIM(AA817)="NULL",ISBLANK(AA817),ISNUMBER(AA817)), AA817, IF(AND(ISNUMBER(FIND("|", AA817))=TRUE, ISNUMBER(FIND("-", AA817))=FALSE), AA817, IF(AND(ISNUMBER(FIND("|", AA817))=FALSE, ISNUMBER(FIND("-", AA817))=TRUE),_xlfn.CHOOSECOLS(_xlfn.TEXTSPLIT(AA817,"-", "|",,TRUE),2), _xlfn.CONCAT(_xlfn.CHOOSECOLS(_xlfn.TEXTSPLIT(SUBSTITUTE(AA817, "-", "|"), "|"),2),"|", _xlfn.CHOOSECOLS(_xlfn.TEXTSPLIT(SUBSTITUTE(AA817, "-", "|"), "|"), 4)))))</f>
        <v>NULL</v>
      </c>
      <c r="BA817" s="92" t="str" cm="1">
        <f t="array" ref="BA817">TRIM(_xlfn.CHOOSECOLS(_xlfn.TEXTSPLIT(AY817,"|",,TRUE),1))</f>
        <v>NULL</v>
      </c>
      <c r="BB817" s="92" t="str" cm="1">
        <f t="array" ref="BB817">TRIM(_xlfn.CHOOSECOLS(_xlfn.TEXTSPLIT(AZ817,"|",,TRUE),1))</f>
        <v>NULL</v>
      </c>
      <c r="BC817" s="92" t="str" cm="1">
        <f t="array" ref="BC817">TRIM(_xlfn.CHOOSECOLS(_xlfn.TEXTSPLIT(AB817,"|",,TRUE),1))</f>
        <v>NULL</v>
      </c>
      <c r="BD817" s="92" t="str" cm="1">
        <f t="array" ref="BD817">TRIM(_xlfn.CHOOSECOLS(_xlfn.TEXTSPLIT(AC817,"|",,TRUE),1))</f>
        <v>NULL</v>
      </c>
      <c r="BE817" s="92" t="str" cm="1">
        <f t="array" ref="BE817">TRIM(_xlfn.CHOOSECOLS(_xlfn.TEXTSPLIT(AD817,"|",,TRUE),1))</f>
        <v>NULL</v>
      </c>
      <c r="BF817" s="92" cm="1">
        <f t="array" ref="BF817">IF(OR(TRIM(AE817)="NULL",ISBLANK(AE817),ISNUMBER(AE817)),AE817,_xlfn.CHOOSECOLS(_xlfn.TEXTSPLIT(AE817,"-",,TRUE),1))</f>
        <v>1424</v>
      </c>
      <c r="BG817" s="92" cm="1">
        <f t="array" ref="BG817">IF(OR(TRIM(AE817)="NULL",ISBLANK(AE817),ISNUMBER(AE817)),AE817,_xlfn.CHOOSECOLS(_xlfn.TEXTSPLIT(AE817,"-",,TRUE),2))</f>
        <v>1424</v>
      </c>
      <c r="BH817" s="95">
        <f t="shared" si="72"/>
        <v>2017</v>
      </c>
      <c r="BI817" s="96">
        <f t="shared" si="73"/>
        <v>9</v>
      </c>
      <c r="BJ817" s="97">
        <f t="shared" si="74"/>
        <v>8</v>
      </c>
      <c r="BK817" s="96">
        <f t="shared" si="75"/>
        <v>2017</v>
      </c>
      <c r="BL817" s="96">
        <f>IF(AND(TRIM(P817)="NULL", TRIM(L817)="NULL"), H817, P817)</f>
        <v>9</v>
      </c>
      <c r="BM817" s="97">
        <f t="shared" si="77"/>
        <v>22</v>
      </c>
      <c r="BN817" s="93" t="b">
        <f>AND(TRIM(BH817)="NULL", TRIM(BK817)="NULL")</f>
        <v>0</v>
      </c>
      <c r="BO817" s="127" t="s">
        <v>811</v>
      </c>
      <c r="BP817" s="127" t="s">
        <v>811</v>
      </c>
    </row>
    <row r="818" spans="1:68">
      <c r="A818" s="1" t="s">
        <v>2298</v>
      </c>
      <c r="B818" s="1" t="s">
        <v>420</v>
      </c>
      <c r="C818" s="19" t="s">
        <v>2286</v>
      </c>
      <c r="D818" s="6" t="s">
        <v>2287</v>
      </c>
      <c r="E818" s="6" t="s">
        <v>2299</v>
      </c>
      <c r="F818" s="6" t="s">
        <v>63</v>
      </c>
      <c r="G818" s="25" t="s">
        <v>63</v>
      </c>
      <c r="H818" s="25" t="s">
        <v>63</v>
      </c>
      <c r="I818" s="25" t="s">
        <v>63</v>
      </c>
      <c r="J818" s="5">
        <v>42986</v>
      </c>
      <c r="K818" s="6">
        <v>2017</v>
      </c>
      <c r="L818" s="6">
        <v>9</v>
      </c>
      <c r="M818" s="6">
        <v>8</v>
      </c>
      <c r="N818" s="5">
        <v>43000</v>
      </c>
      <c r="O818" s="6">
        <v>2017</v>
      </c>
      <c r="P818" s="6">
        <v>9</v>
      </c>
      <c r="Q818" s="6">
        <v>22</v>
      </c>
      <c r="R818" s="6">
        <v>1</v>
      </c>
      <c r="S818" s="6" t="s">
        <v>63</v>
      </c>
      <c r="T818" s="6" t="s">
        <v>63</v>
      </c>
      <c r="U818" s="6" t="s">
        <v>63</v>
      </c>
      <c r="V818" s="6" t="s">
        <v>63</v>
      </c>
      <c r="W818" s="6" t="s">
        <v>63</v>
      </c>
      <c r="X818" s="6" t="s">
        <v>63</v>
      </c>
      <c r="Y818" s="6" t="s">
        <v>63</v>
      </c>
      <c r="Z818" s="6" t="s">
        <v>63</v>
      </c>
      <c r="AA818" s="6" t="s">
        <v>63</v>
      </c>
      <c r="AB818" s="6" t="s">
        <v>63</v>
      </c>
      <c r="AC818" s="6" t="s">
        <v>63</v>
      </c>
      <c r="AD818" s="6" t="s">
        <v>63</v>
      </c>
      <c r="AE818" s="6" t="s">
        <v>63</v>
      </c>
      <c r="AH818" s="91" t="str" cm="1">
        <f t="array" ref="AH818">IF(OR(TRIM(S818)="NULL",ISBLANK(S818),ISNUMBER(S818)),S818,_xlfn.CHOOSECOLS(_xlfn.TEXTSPLIT(S818,"-",,TRUE),1))</f>
        <v>NULL</v>
      </c>
      <c r="AI818" s="91" t="str" cm="1">
        <f t="array" ref="AI818">IF(OR(TRIM(T818)="NULL",ISBLANK(T818),ISNUMBER(T818)),T818,_xlfn.CHOOSECOLS(_xlfn.TEXTSPLIT(T818,"-",,TRUE),1))</f>
        <v>NULL</v>
      </c>
      <c r="AJ818" s="91" cm="1">
        <f t="array" ref="AJ818">IF(OR(TRIM(R818)="NULL",ISBLANK(R818),ISNUMBER(R818)),R818,_xlfn.CHOOSECOLS(_xlfn.TEXTSPLIT(R818,"-",,TRUE),1))</f>
        <v>1</v>
      </c>
      <c r="AK818" s="91" cm="1">
        <f t="array" ref="AK818">IF(OR(TRIM(R818)="NULL",ISBLANK(R818),ISNUMBER(R818)),R818,_xlfn.CHOOSECOLS(_xlfn.TEXTSPLIT(R818,"-",,TRUE),2))</f>
        <v>1</v>
      </c>
      <c r="AL818" s="91" t="str" cm="1">
        <f t="array" ref="AL818">IF(OR(TRIM(T818)="NULL",ISBLANK(T818),ISNUMBER(T818)),T818,_xlfn.CHOOSECOLS(_xlfn.TEXTSPLIT(T818,"-",,TRUE),1))</f>
        <v>NULL</v>
      </c>
      <c r="AM818" s="91" t="str" cm="1">
        <f t="array" ref="AM818">IF(OR(TRIM(T818)="NULL",ISBLANK(T818),ISNUMBER(T818)),T818,_xlfn.CHOOSECOLS(_xlfn.TEXTSPLIT(T818,"-",,TRUE),2))</f>
        <v>NULL</v>
      </c>
      <c r="AN818" s="91" t="str" cm="1">
        <f t="array" ref="AN818">IF(OR(TRIM(U818)="NULL",ISBLANK(U818),ISNUMBER(U818)),U818,_xlfn.CHOOSECOLS(_xlfn.TEXTSPLIT(Y818,"-",,TRUE),1))</f>
        <v>NULL</v>
      </c>
      <c r="AO818" s="91" t="str" cm="1">
        <f t="array" ref="AO818">IF(OR(TRIM(U818)="NULL",ISBLANK(U818),ISNUMBER(U818)),U818,_xlfn.CHOOSECOLS(_xlfn.TEXTSPLIT(Y818,"-",,TRUE),2))</f>
        <v>NULL</v>
      </c>
      <c r="AP818" s="91" t="str" cm="1">
        <f t="array" ref="AP818">IF(OR(TRIM(V818)="NULL",ISBLANK(V818),ISNUMBER(V818)),V818,_xlfn.CHOOSECOLS(_xlfn.TEXTSPLIT(Y818,"-",,TRUE),1))</f>
        <v>NULL</v>
      </c>
      <c r="AQ818" s="91" t="str" cm="1">
        <f t="array" ref="AQ818">IF(OR(TRIM(V818)="NULL",ISBLANK(V818),ISNUMBER(V818)),V818,_xlfn.CHOOSECOLS(_xlfn.TEXTSPLIT(Y818,"-",,TRUE),2))</f>
        <v>NULL</v>
      </c>
      <c r="AR818" s="99" t="str" cm="1">
        <f t="array" ref="AR818">IF(OR(TRIM(W818)="NULL",ISBLANK(W818),ISNUMBER(W818)), W818, IF(AND(ISNUMBER(FIND("|", W818))=TRUE, ISNUMBER(FIND("-", W818))=FALSE), W818, IF(AND(ISNUMBER(FIND("|", W818))=FALSE, ISNUMBER(FIND("-", W818))=TRUE),_xlfn.CHOOSECOLS(_xlfn.TEXTSPLIT(W818,"-", "|",,TRUE),1), _xlfn.CONCAT(_xlfn.CHOOSECOLS(_xlfn.TEXTSPLIT(SUBSTITUTE(W818, "-", "|"), "|"),1),"|", _xlfn.CHOOSECOLS(_xlfn.TEXTSPLIT(SUBSTITUTE(W818, "-", "|"), "|"), 3)))))</f>
        <v>NULL</v>
      </c>
      <c r="AS818" s="99" t="str" cm="1">
        <f t="array" ref="AS818">IF(OR(TRIM(W818)="NULL",ISBLANK(W818),ISNUMBER(W818)), W818, IF(AND(ISNUMBER(FIND("|", W818))=TRUE, ISNUMBER(FIND("-", W818))=FALSE), W818, IF(AND(ISNUMBER(FIND("|", W818))=FALSE, ISNUMBER(FIND("-", W818))=TRUE),_xlfn.CHOOSECOLS(_xlfn.TEXTSPLIT(W818,"-", "|",,TRUE),2), _xlfn.CONCAT(_xlfn.CHOOSECOLS(_xlfn.TEXTSPLIT(SUBSTITUTE(W818, "-", "|"), "|"),2),"|", _xlfn.CHOOSECOLS(_xlfn.TEXTSPLIT(SUBSTITUTE(W818, "-", "|"), "|"), 4)))))</f>
        <v>NULL</v>
      </c>
      <c r="AT818" s="92" t="str" cm="1">
        <f t="array" ref="AT818">TRIM(_xlfn.CHOOSECOLS(_xlfn.TEXTSPLIT(AR818,"|",,TRUE),1))</f>
        <v>NULL</v>
      </c>
      <c r="AU818" s="92" t="str" cm="1">
        <f t="array" ref="AU818">TRIM(_xlfn.CHOOSECOLS(_xlfn.TEXTSPLIT(AS818,"|",,TRUE),1))</f>
        <v>NULL</v>
      </c>
      <c r="AV818" s="92" t="str" cm="1">
        <f t="array" ref="AV818">TRIM(_xlfn.CHOOSECOLS(_xlfn.TEXTSPLIT(AB818,"|",,TRUE),1))</f>
        <v>NULL</v>
      </c>
      <c r="AW818" s="92" t="str" cm="1">
        <f t="array" ref="AW818">TRIM(_xlfn.CHOOSECOLS(_xlfn.TEXTSPLIT(Y818,"|",,TRUE),1))</f>
        <v>NULL</v>
      </c>
      <c r="AX818" s="92" t="str" cm="1">
        <f t="array" ref="AX818">TRIM(_xlfn.CHOOSECOLS(_xlfn.TEXTSPLIT(Z818,"|",,TRUE),1))</f>
        <v>NULL</v>
      </c>
      <c r="AY818" s="99" t="str" cm="1">
        <f t="array" ref="AY818">IF(OR(TRIM(AA818)="NULL",ISBLANK(AA818),ISNUMBER(AA818)), AA818, IF(AND(ISNUMBER(FIND("|", AA818))=TRUE, ISNUMBER(FIND("-", AA818))=FALSE), AA818, IF(AND(ISNUMBER(FIND("|", AA818))=FALSE, ISNUMBER(FIND("-", AA818))=TRUE),_xlfn.CHOOSECOLS(_xlfn.TEXTSPLIT(AA818,"-", "|",,TRUE),1), _xlfn.CONCAT(_xlfn.CHOOSECOLS(_xlfn.TEXTSPLIT(SUBSTITUTE(AA818, "-", "|"), "|"),1),"|", _xlfn.CHOOSECOLS(_xlfn.TEXTSPLIT(SUBSTITUTE(AA818, "-", "|"), "|"), 3)))))</f>
        <v>NULL</v>
      </c>
      <c r="AZ818" s="99" t="str" cm="1">
        <f t="array" ref="AZ818">IF(OR(TRIM(AA818)="NULL",ISBLANK(AA818),ISNUMBER(AA818)), AA818, IF(AND(ISNUMBER(FIND("|", AA818))=TRUE, ISNUMBER(FIND("-", AA818))=FALSE), AA818, IF(AND(ISNUMBER(FIND("|", AA818))=FALSE, ISNUMBER(FIND("-", AA818))=TRUE),_xlfn.CHOOSECOLS(_xlfn.TEXTSPLIT(AA818,"-", "|",,TRUE),2), _xlfn.CONCAT(_xlfn.CHOOSECOLS(_xlfn.TEXTSPLIT(SUBSTITUTE(AA818, "-", "|"), "|"),2),"|", _xlfn.CHOOSECOLS(_xlfn.TEXTSPLIT(SUBSTITUTE(AA818, "-", "|"), "|"), 4)))))</f>
        <v>NULL</v>
      </c>
      <c r="BA818" s="92" t="str" cm="1">
        <f t="array" ref="BA818">TRIM(_xlfn.CHOOSECOLS(_xlfn.TEXTSPLIT(AY818,"|",,TRUE),1))</f>
        <v>NULL</v>
      </c>
      <c r="BB818" s="92" t="str" cm="1">
        <f t="array" ref="BB818">TRIM(_xlfn.CHOOSECOLS(_xlfn.TEXTSPLIT(AZ818,"|",,TRUE),1))</f>
        <v>NULL</v>
      </c>
      <c r="BC818" s="92" t="str" cm="1">
        <f t="array" ref="BC818">TRIM(_xlfn.CHOOSECOLS(_xlfn.TEXTSPLIT(AB818,"|",,TRUE),1))</f>
        <v>NULL</v>
      </c>
      <c r="BD818" s="92" t="str" cm="1">
        <f t="array" ref="BD818">TRIM(_xlfn.CHOOSECOLS(_xlfn.TEXTSPLIT(AC818,"|",,TRUE),1))</f>
        <v>NULL</v>
      </c>
      <c r="BE818" s="92" t="str" cm="1">
        <f t="array" ref="BE818">TRIM(_xlfn.CHOOSECOLS(_xlfn.TEXTSPLIT(AD818,"|",,TRUE),1))</f>
        <v>NULL</v>
      </c>
      <c r="BF818" s="92" t="str" cm="1">
        <f t="array" ref="BF818">IF(OR(TRIM(AE818)="NULL",ISBLANK(AE818),ISNUMBER(AE818)),AE818,_xlfn.CHOOSECOLS(_xlfn.TEXTSPLIT(AE818,"-",,TRUE),1))</f>
        <v>NULL</v>
      </c>
      <c r="BG818" s="92" t="str" cm="1">
        <f t="array" ref="BG818">IF(OR(TRIM(AE818)="NULL",ISBLANK(AE818),ISNUMBER(AE818)),AE818,_xlfn.CHOOSECOLS(_xlfn.TEXTSPLIT(AE818,"-",,TRUE),2))</f>
        <v>NULL</v>
      </c>
      <c r="BH818" s="95">
        <f t="shared" ref="BH818:BH881" si="78">IF(AND(TRIM(K818)="NULL", TRIM(O818)="NULL"), G818, K818)</f>
        <v>2017</v>
      </c>
      <c r="BI818" s="96">
        <f>IF(AND(TRIM(L818)="NULL", TRIM(P818)="NULL"), H818, L818)</f>
        <v>9</v>
      </c>
      <c r="BJ818" s="97">
        <f>IF(AND(TRIM(M818)="NULL", TRIM(Q818)="NULL"), I818, M818)</f>
        <v>8</v>
      </c>
      <c r="BK818" s="96">
        <f t="shared" ref="BK818:BK881" si="79">IF(AND(TRIM(O818)="NULL", TRIM(K818)="NULL"),G818, O818)</f>
        <v>2017</v>
      </c>
      <c r="BL818" s="96">
        <f>IF(AND(TRIM(P818)="NULL", TRIM(L818)="NULL"), H818, P818)</f>
        <v>9</v>
      </c>
      <c r="BM818" s="97">
        <f>IF(AND(TRIM(Q818)="NULL", TRIM(M818)="NULL"), I818, Q818)</f>
        <v>22</v>
      </c>
      <c r="BN818" s="93" t="b">
        <f>AND(TRIM(BH818)="NULL", TRIM(BK818)="NULL")</f>
        <v>0</v>
      </c>
      <c r="BO818" s="127" t="s">
        <v>811</v>
      </c>
      <c r="BP818" s="127" t="s">
        <v>811</v>
      </c>
    </row>
    <row r="819" spans="1:68">
      <c r="A819" s="1" t="s">
        <v>2300</v>
      </c>
      <c r="B819" s="1" t="s">
        <v>420</v>
      </c>
      <c r="C819" s="19" t="s">
        <v>2286</v>
      </c>
      <c r="D819" s="6" t="s">
        <v>2287</v>
      </c>
      <c r="E819" s="6" t="s">
        <v>1688</v>
      </c>
      <c r="F819" s="6" t="s">
        <v>63</v>
      </c>
      <c r="G819" s="25" t="s">
        <v>63</v>
      </c>
      <c r="H819" s="25" t="s">
        <v>63</v>
      </c>
      <c r="I819" s="25" t="s">
        <v>63</v>
      </c>
      <c r="J819" s="5">
        <v>42986</v>
      </c>
      <c r="K819" s="6">
        <v>2017</v>
      </c>
      <c r="L819" s="6">
        <v>9</v>
      </c>
      <c r="M819" s="6">
        <v>8</v>
      </c>
      <c r="N819" s="5">
        <v>43000</v>
      </c>
      <c r="O819" s="6">
        <v>2017</v>
      </c>
      <c r="P819" s="6">
        <v>9</v>
      </c>
      <c r="Q819" s="6">
        <v>22</v>
      </c>
      <c r="R819" s="6">
        <v>3</v>
      </c>
      <c r="S819" s="6" t="s">
        <v>63</v>
      </c>
      <c r="T819" s="6" t="s">
        <v>63</v>
      </c>
      <c r="U819" s="6" t="s">
        <v>63</v>
      </c>
      <c r="V819" s="6" t="s">
        <v>63</v>
      </c>
      <c r="W819" s="6" t="s">
        <v>63</v>
      </c>
      <c r="X819" s="6" t="s">
        <v>63</v>
      </c>
      <c r="Y819" s="6" t="s">
        <v>63</v>
      </c>
      <c r="Z819" s="6" t="s">
        <v>63</v>
      </c>
      <c r="AA819" s="6" t="s">
        <v>63</v>
      </c>
      <c r="AB819" s="6" t="s">
        <v>63</v>
      </c>
      <c r="AC819" s="6" t="s">
        <v>63</v>
      </c>
      <c r="AD819" s="6" t="s">
        <v>63</v>
      </c>
      <c r="AE819" s="6" t="s">
        <v>63</v>
      </c>
      <c r="AH819" s="91" t="str" cm="1">
        <f t="array" ref="AH819">IF(OR(TRIM(S819)="NULL",ISBLANK(S819),ISNUMBER(S819)),S819,_xlfn.CHOOSECOLS(_xlfn.TEXTSPLIT(S819,"-",,TRUE),1))</f>
        <v>NULL</v>
      </c>
      <c r="AI819" s="91" t="str" cm="1">
        <f t="array" ref="AI819">IF(OR(TRIM(T819)="NULL",ISBLANK(T819),ISNUMBER(T819)),T819,_xlfn.CHOOSECOLS(_xlfn.TEXTSPLIT(T819,"-",,TRUE),1))</f>
        <v>NULL</v>
      </c>
      <c r="AJ819" s="91" cm="1">
        <f t="array" ref="AJ819">IF(OR(TRIM(R819)="NULL",ISBLANK(R819),ISNUMBER(R819)),R819,_xlfn.CHOOSECOLS(_xlfn.TEXTSPLIT(R819,"-",,TRUE),1))</f>
        <v>3</v>
      </c>
      <c r="AK819" s="91" cm="1">
        <f t="array" ref="AK819">IF(OR(TRIM(R819)="NULL",ISBLANK(R819),ISNUMBER(R819)),R819,_xlfn.CHOOSECOLS(_xlfn.TEXTSPLIT(R819,"-",,TRUE),2))</f>
        <v>3</v>
      </c>
      <c r="AL819" s="91" t="str" cm="1">
        <f t="array" ref="AL819">IF(OR(TRIM(T819)="NULL",ISBLANK(T819),ISNUMBER(T819)),T819,_xlfn.CHOOSECOLS(_xlfn.TEXTSPLIT(T819,"-",,TRUE),1))</f>
        <v>NULL</v>
      </c>
      <c r="AM819" s="91" t="str" cm="1">
        <f t="array" ref="AM819">IF(OR(TRIM(T819)="NULL",ISBLANK(T819),ISNUMBER(T819)),T819,_xlfn.CHOOSECOLS(_xlfn.TEXTSPLIT(T819,"-",,TRUE),2))</f>
        <v>NULL</v>
      </c>
      <c r="AN819" s="91" t="str" cm="1">
        <f t="array" ref="AN819">IF(OR(TRIM(U819)="NULL",ISBLANK(U819),ISNUMBER(U819)),U819,_xlfn.CHOOSECOLS(_xlfn.TEXTSPLIT(Y819,"-",,TRUE),1))</f>
        <v>NULL</v>
      </c>
      <c r="AO819" s="91" t="str" cm="1">
        <f t="array" ref="AO819">IF(OR(TRIM(U819)="NULL",ISBLANK(U819),ISNUMBER(U819)),U819,_xlfn.CHOOSECOLS(_xlfn.TEXTSPLIT(Y819,"-",,TRUE),2))</f>
        <v>NULL</v>
      </c>
      <c r="AP819" s="91" t="str" cm="1">
        <f t="array" ref="AP819">IF(OR(TRIM(V819)="NULL",ISBLANK(V819),ISNUMBER(V819)),V819,_xlfn.CHOOSECOLS(_xlfn.TEXTSPLIT(Y819,"-",,TRUE),1))</f>
        <v>NULL</v>
      </c>
      <c r="AQ819" s="91" t="str" cm="1">
        <f t="array" ref="AQ819">IF(OR(TRIM(V819)="NULL",ISBLANK(V819),ISNUMBER(V819)),V819,_xlfn.CHOOSECOLS(_xlfn.TEXTSPLIT(Y819,"-",,TRUE),2))</f>
        <v>NULL</v>
      </c>
      <c r="AR819" s="99" t="str" cm="1">
        <f t="array" ref="AR819">IF(OR(TRIM(W819)="NULL",ISBLANK(W819),ISNUMBER(W819)), W819, IF(AND(ISNUMBER(FIND("|", W819))=TRUE, ISNUMBER(FIND("-", W819))=FALSE), W819, IF(AND(ISNUMBER(FIND("|", W819))=FALSE, ISNUMBER(FIND("-", W819))=TRUE),_xlfn.CHOOSECOLS(_xlfn.TEXTSPLIT(W819,"-", "|",,TRUE),1), _xlfn.CONCAT(_xlfn.CHOOSECOLS(_xlfn.TEXTSPLIT(SUBSTITUTE(W819, "-", "|"), "|"),1),"|", _xlfn.CHOOSECOLS(_xlfn.TEXTSPLIT(SUBSTITUTE(W819, "-", "|"), "|"), 3)))))</f>
        <v>NULL</v>
      </c>
      <c r="AS819" s="99" t="str" cm="1">
        <f t="array" ref="AS819">IF(OR(TRIM(W819)="NULL",ISBLANK(W819),ISNUMBER(W819)), W819, IF(AND(ISNUMBER(FIND("|", W819))=TRUE, ISNUMBER(FIND("-", W819))=FALSE), W819, IF(AND(ISNUMBER(FIND("|", W819))=FALSE, ISNUMBER(FIND("-", W819))=TRUE),_xlfn.CHOOSECOLS(_xlfn.TEXTSPLIT(W819,"-", "|",,TRUE),2), _xlfn.CONCAT(_xlfn.CHOOSECOLS(_xlfn.TEXTSPLIT(SUBSTITUTE(W819, "-", "|"), "|"),2),"|", _xlfn.CHOOSECOLS(_xlfn.TEXTSPLIT(SUBSTITUTE(W819, "-", "|"), "|"), 4)))))</f>
        <v>NULL</v>
      </c>
      <c r="AT819" s="92" t="str" cm="1">
        <f t="array" ref="AT819">TRIM(_xlfn.CHOOSECOLS(_xlfn.TEXTSPLIT(AR819,"|",,TRUE),1))</f>
        <v>NULL</v>
      </c>
      <c r="AU819" s="92" t="str" cm="1">
        <f t="array" ref="AU819">TRIM(_xlfn.CHOOSECOLS(_xlfn.TEXTSPLIT(AS819,"|",,TRUE),1))</f>
        <v>NULL</v>
      </c>
      <c r="AV819" s="92" t="str" cm="1">
        <f t="array" ref="AV819">TRIM(_xlfn.CHOOSECOLS(_xlfn.TEXTSPLIT(AB819,"|",,TRUE),1))</f>
        <v>NULL</v>
      </c>
      <c r="AW819" s="92" t="str" cm="1">
        <f t="array" ref="AW819">TRIM(_xlfn.CHOOSECOLS(_xlfn.TEXTSPLIT(Y819,"|",,TRUE),1))</f>
        <v>NULL</v>
      </c>
      <c r="AX819" s="92" t="str" cm="1">
        <f t="array" ref="AX819">TRIM(_xlfn.CHOOSECOLS(_xlfn.TEXTSPLIT(Z819,"|",,TRUE),1))</f>
        <v>NULL</v>
      </c>
      <c r="AY819" s="99" t="str" cm="1">
        <f t="array" ref="AY819">IF(OR(TRIM(AA819)="NULL",ISBLANK(AA819),ISNUMBER(AA819)), AA819, IF(AND(ISNUMBER(FIND("|", AA819))=TRUE, ISNUMBER(FIND("-", AA819))=FALSE), AA819, IF(AND(ISNUMBER(FIND("|", AA819))=FALSE, ISNUMBER(FIND("-", AA819))=TRUE),_xlfn.CHOOSECOLS(_xlfn.TEXTSPLIT(AA819,"-", "|",,TRUE),1), _xlfn.CONCAT(_xlfn.CHOOSECOLS(_xlfn.TEXTSPLIT(SUBSTITUTE(AA819, "-", "|"), "|"),1),"|", _xlfn.CHOOSECOLS(_xlfn.TEXTSPLIT(SUBSTITUTE(AA819, "-", "|"), "|"), 3)))))</f>
        <v>NULL</v>
      </c>
      <c r="AZ819" s="99" t="str" cm="1">
        <f t="array" ref="AZ819">IF(OR(TRIM(AA819)="NULL",ISBLANK(AA819),ISNUMBER(AA819)), AA819, IF(AND(ISNUMBER(FIND("|", AA819))=TRUE, ISNUMBER(FIND("-", AA819))=FALSE), AA819, IF(AND(ISNUMBER(FIND("|", AA819))=FALSE, ISNUMBER(FIND("-", AA819))=TRUE),_xlfn.CHOOSECOLS(_xlfn.TEXTSPLIT(AA819,"-", "|",,TRUE),2), _xlfn.CONCAT(_xlfn.CHOOSECOLS(_xlfn.TEXTSPLIT(SUBSTITUTE(AA819, "-", "|"), "|"),2),"|", _xlfn.CHOOSECOLS(_xlfn.TEXTSPLIT(SUBSTITUTE(AA819, "-", "|"), "|"), 4)))))</f>
        <v>NULL</v>
      </c>
      <c r="BA819" s="92" t="str" cm="1">
        <f t="array" ref="BA819">TRIM(_xlfn.CHOOSECOLS(_xlfn.TEXTSPLIT(AY819,"|",,TRUE),1))</f>
        <v>NULL</v>
      </c>
      <c r="BB819" s="92" t="str" cm="1">
        <f t="array" ref="BB819">TRIM(_xlfn.CHOOSECOLS(_xlfn.TEXTSPLIT(AZ819,"|",,TRUE),1))</f>
        <v>NULL</v>
      </c>
      <c r="BC819" s="92" t="str" cm="1">
        <f t="array" ref="BC819">TRIM(_xlfn.CHOOSECOLS(_xlfn.TEXTSPLIT(AB819,"|",,TRUE),1))</f>
        <v>NULL</v>
      </c>
      <c r="BD819" s="92" t="str" cm="1">
        <f t="array" ref="BD819">TRIM(_xlfn.CHOOSECOLS(_xlfn.TEXTSPLIT(AC819,"|",,TRUE),1))</f>
        <v>NULL</v>
      </c>
      <c r="BE819" s="92" t="str" cm="1">
        <f t="array" ref="BE819">TRIM(_xlfn.CHOOSECOLS(_xlfn.TEXTSPLIT(AD819,"|",,TRUE),1))</f>
        <v>NULL</v>
      </c>
      <c r="BF819" s="92" t="str" cm="1">
        <f t="array" ref="BF819">IF(OR(TRIM(AE819)="NULL",ISBLANK(AE819),ISNUMBER(AE819)),AE819,_xlfn.CHOOSECOLS(_xlfn.TEXTSPLIT(AE819,"-",,TRUE),1))</f>
        <v>NULL</v>
      </c>
      <c r="BG819" s="92" t="str" cm="1">
        <f t="array" ref="BG819">IF(OR(TRIM(AE819)="NULL",ISBLANK(AE819),ISNUMBER(AE819)),AE819,_xlfn.CHOOSECOLS(_xlfn.TEXTSPLIT(AE819,"-",,TRUE),2))</f>
        <v>NULL</v>
      </c>
      <c r="BH819" s="95">
        <f t="shared" si="78"/>
        <v>2017</v>
      </c>
      <c r="BI819" s="96">
        <f>IF(AND(TRIM(L819)="NULL", TRIM(P819)="NULL"), H819, L819)</f>
        <v>9</v>
      </c>
      <c r="BJ819" s="97">
        <f>IF(AND(TRIM(M819)="NULL", TRIM(Q819)="NULL"), I819, M819)</f>
        <v>8</v>
      </c>
      <c r="BK819" s="96">
        <f t="shared" si="79"/>
        <v>2017</v>
      </c>
      <c r="BL819" s="96">
        <f>IF(AND(TRIM(P819)="NULL", TRIM(L819)="NULL"), H819, P819)</f>
        <v>9</v>
      </c>
      <c r="BM819" s="97">
        <f>IF(AND(TRIM(Q819)="NULL", TRIM(M819)="NULL"), I819, Q819)</f>
        <v>22</v>
      </c>
      <c r="BN819" s="93" t="b">
        <f>AND(TRIM(BH819)="NULL", TRIM(BK819)="NULL")</f>
        <v>0</v>
      </c>
      <c r="BO819" s="127" t="s">
        <v>811</v>
      </c>
      <c r="BP819" s="127" t="s">
        <v>811</v>
      </c>
    </row>
    <row r="820" spans="1:68">
      <c r="A820" s="1" t="s">
        <v>2301</v>
      </c>
      <c r="B820" s="1" t="s">
        <v>420</v>
      </c>
      <c r="C820" s="19" t="s">
        <v>2286</v>
      </c>
      <c r="D820" s="6" t="s">
        <v>2287</v>
      </c>
      <c r="E820" s="6" t="s">
        <v>2302</v>
      </c>
      <c r="F820" s="6" t="s">
        <v>63</v>
      </c>
      <c r="G820" s="25" t="s">
        <v>63</v>
      </c>
      <c r="H820" s="25" t="s">
        <v>63</v>
      </c>
      <c r="I820" s="25" t="s">
        <v>63</v>
      </c>
      <c r="J820" s="5">
        <v>42986</v>
      </c>
      <c r="K820" s="6">
        <v>2017</v>
      </c>
      <c r="L820" s="6">
        <v>9</v>
      </c>
      <c r="M820" s="6">
        <v>8</v>
      </c>
      <c r="N820" s="5">
        <v>43000</v>
      </c>
      <c r="O820" s="6">
        <v>2017</v>
      </c>
      <c r="P820" s="6">
        <v>9</v>
      </c>
      <c r="Q820" s="6">
        <v>22</v>
      </c>
      <c r="R820" s="6">
        <v>1</v>
      </c>
      <c r="S820" s="6" t="s">
        <v>63</v>
      </c>
      <c r="T820" s="6" t="s">
        <v>63</v>
      </c>
      <c r="U820" s="6" t="s">
        <v>63</v>
      </c>
      <c r="V820" s="6" t="s">
        <v>63</v>
      </c>
      <c r="W820" s="6" t="s">
        <v>63</v>
      </c>
      <c r="X820" s="6" t="s">
        <v>63</v>
      </c>
      <c r="Y820" s="6" t="s">
        <v>63</v>
      </c>
      <c r="Z820" s="6" t="s">
        <v>63</v>
      </c>
      <c r="AA820" s="6" t="s">
        <v>63</v>
      </c>
      <c r="AB820" s="6" t="s">
        <v>63</v>
      </c>
      <c r="AC820" s="6" t="s">
        <v>63</v>
      </c>
      <c r="AD820" s="6" t="s">
        <v>63</v>
      </c>
      <c r="AE820" s="6" t="s">
        <v>63</v>
      </c>
      <c r="AH820" s="91" t="str" cm="1">
        <f t="array" ref="AH820">IF(OR(TRIM(S820)="NULL",ISBLANK(S820),ISNUMBER(S820)),S820,_xlfn.CHOOSECOLS(_xlfn.TEXTSPLIT(S820,"-",,TRUE),1))</f>
        <v>NULL</v>
      </c>
      <c r="AI820" s="91" t="str" cm="1">
        <f t="array" ref="AI820">IF(OR(TRIM(T820)="NULL",ISBLANK(T820),ISNUMBER(T820)),T820,_xlfn.CHOOSECOLS(_xlfn.TEXTSPLIT(T820,"-",,TRUE),1))</f>
        <v>NULL</v>
      </c>
      <c r="AJ820" s="91" cm="1">
        <f t="array" ref="AJ820">IF(OR(TRIM(R820)="NULL",ISBLANK(R820),ISNUMBER(R820)),R820,_xlfn.CHOOSECOLS(_xlfn.TEXTSPLIT(R820,"-",,TRUE),1))</f>
        <v>1</v>
      </c>
      <c r="AK820" s="91" cm="1">
        <f t="array" ref="AK820">IF(OR(TRIM(R820)="NULL",ISBLANK(R820),ISNUMBER(R820)),R820,_xlfn.CHOOSECOLS(_xlfn.TEXTSPLIT(R820,"-",,TRUE),2))</f>
        <v>1</v>
      </c>
      <c r="AL820" s="91" t="str" cm="1">
        <f t="array" ref="AL820">IF(OR(TRIM(T820)="NULL",ISBLANK(T820),ISNUMBER(T820)),T820,_xlfn.CHOOSECOLS(_xlfn.TEXTSPLIT(T820,"-",,TRUE),1))</f>
        <v>NULL</v>
      </c>
      <c r="AM820" s="91" t="str" cm="1">
        <f t="array" ref="AM820">IF(OR(TRIM(T820)="NULL",ISBLANK(T820),ISNUMBER(T820)),T820,_xlfn.CHOOSECOLS(_xlfn.TEXTSPLIT(T820,"-",,TRUE),2))</f>
        <v>NULL</v>
      </c>
      <c r="AN820" s="91" t="str" cm="1">
        <f t="array" ref="AN820">IF(OR(TRIM(U820)="NULL",ISBLANK(U820),ISNUMBER(U820)),U820,_xlfn.CHOOSECOLS(_xlfn.TEXTSPLIT(Y820,"-",,TRUE),1))</f>
        <v>NULL</v>
      </c>
      <c r="AO820" s="91" t="str" cm="1">
        <f t="array" ref="AO820">IF(OR(TRIM(U820)="NULL",ISBLANK(U820),ISNUMBER(U820)),U820,_xlfn.CHOOSECOLS(_xlfn.TEXTSPLIT(Y820,"-",,TRUE),2))</f>
        <v>NULL</v>
      </c>
      <c r="AP820" s="91" t="str" cm="1">
        <f t="array" ref="AP820">IF(OR(TRIM(V820)="NULL",ISBLANK(V820),ISNUMBER(V820)),V820,_xlfn.CHOOSECOLS(_xlfn.TEXTSPLIT(Y820,"-",,TRUE),1))</f>
        <v>NULL</v>
      </c>
      <c r="AQ820" s="91" t="str" cm="1">
        <f t="array" ref="AQ820">IF(OR(TRIM(V820)="NULL",ISBLANK(V820),ISNUMBER(V820)),V820,_xlfn.CHOOSECOLS(_xlfn.TEXTSPLIT(Y820,"-",,TRUE),2))</f>
        <v>NULL</v>
      </c>
      <c r="AR820" s="99" t="str" cm="1">
        <f t="array" ref="AR820">IF(OR(TRIM(W820)="NULL",ISBLANK(W820),ISNUMBER(W820)), W820, IF(AND(ISNUMBER(FIND("|", W820))=TRUE, ISNUMBER(FIND("-", W820))=FALSE), W820, IF(AND(ISNUMBER(FIND("|", W820))=FALSE, ISNUMBER(FIND("-", W820))=TRUE),_xlfn.CHOOSECOLS(_xlfn.TEXTSPLIT(W820,"-", "|",,TRUE),1), _xlfn.CONCAT(_xlfn.CHOOSECOLS(_xlfn.TEXTSPLIT(SUBSTITUTE(W820, "-", "|"), "|"),1),"|", _xlfn.CHOOSECOLS(_xlfn.TEXTSPLIT(SUBSTITUTE(W820, "-", "|"), "|"), 3)))))</f>
        <v>NULL</v>
      </c>
      <c r="AS820" s="99" t="str" cm="1">
        <f t="array" ref="AS820">IF(OR(TRIM(W820)="NULL",ISBLANK(W820),ISNUMBER(W820)), W820, IF(AND(ISNUMBER(FIND("|", W820))=TRUE, ISNUMBER(FIND("-", W820))=FALSE), W820, IF(AND(ISNUMBER(FIND("|", W820))=FALSE, ISNUMBER(FIND("-", W820))=TRUE),_xlfn.CHOOSECOLS(_xlfn.TEXTSPLIT(W820,"-", "|",,TRUE),2), _xlfn.CONCAT(_xlfn.CHOOSECOLS(_xlfn.TEXTSPLIT(SUBSTITUTE(W820, "-", "|"), "|"),2),"|", _xlfn.CHOOSECOLS(_xlfn.TEXTSPLIT(SUBSTITUTE(W820, "-", "|"), "|"), 4)))))</f>
        <v>NULL</v>
      </c>
      <c r="AT820" s="92" t="str" cm="1">
        <f t="array" ref="AT820">TRIM(_xlfn.CHOOSECOLS(_xlfn.TEXTSPLIT(AR820,"|",,TRUE),1))</f>
        <v>NULL</v>
      </c>
      <c r="AU820" s="92" t="str" cm="1">
        <f t="array" ref="AU820">TRIM(_xlfn.CHOOSECOLS(_xlfn.TEXTSPLIT(AS820,"|",,TRUE),1))</f>
        <v>NULL</v>
      </c>
      <c r="AV820" s="92" t="str" cm="1">
        <f t="array" ref="AV820">TRIM(_xlfn.CHOOSECOLS(_xlfn.TEXTSPLIT(AB820,"|",,TRUE),1))</f>
        <v>NULL</v>
      </c>
      <c r="AW820" s="92" t="str" cm="1">
        <f t="array" ref="AW820">TRIM(_xlfn.CHOOSECOLS(_xlfn.TEXTSPLIT(Y820,"|",,TRUE),1))</f>
        <v>NULL</v>
      </c>
      <c r="AX820" s="92" t="str" cm="1">
        <f t="array" ref="AX820">TRIM(_xlfn.CHOOSECOLS(_xlfn.TEXTSPLIT(Z820,"|",,TRUE),1))</f>
        <v>NULL</v>
      </c>
      <c r="AY820" s="99" t="str" cm="1">
        <f t="array" ref="AY820">IF(OR(TRIM(AA820)="NULL",ISBLANK(AA820),ISNUMBER(AA820)), AA820, IF(AND(ISNUMBER(FIND("|", AA820))=TRUE, ISNUMBER(FIND("-", AA820))=FALSE), AA820, IF(AND(ISNUMBER(FIND("|", AA820))=FALSE, ISNUMBER(FIND("-", AA820))=TRUE),_xlfn.CHOOSECOLS(_xlfn.TEXTSPLIT(AA820,"-", "|",,TRUE),1), _xlfn.CONCAT(_xlfn.CHOOSECOLS(_xlfn.TEXTSPLIT(SUBSTITUTE(AA820, "-", "|"), "|"),1),"|", _xlfn.CHOOSECOLS(_xlfn.TEXTSPLIT(SUBSTITUTE(AA820, "-", "|"), "|"), 3)))))</f>
        <v>NULL</v>
      </c>
      <c r="AZ820" s="99" t="str" cm="1">
        <f t="array" ref="AZ820">IF(OR(TRIM(AA820)="NULL",ISBLANK(AA820),ISNUMBER(AA820)), AA820, IF(AND(ISNUMBER(FIND("|", AA820))=TRUE, ISNUMBER(FIND("-", AA820))=FALSE), AA820, IF(AND(ISNUMBER(FIND("|", AA820))=FALSE, ISNUMBER(FIND("-", AA820))=TRUE),_xlfn.CHOOSECOLS(_xlfn.TEXTSPLIT(AA820,"-", "|",,TRUE),2), _xlfn.CONCAT(_xlfn.CHOOSECOLS(_xlfn.TEXTSPLIT(SUBSTITUTE(AA820, "-", "|"), "|"),2),"|", _xlfn.CHOOSECOLS(_xlfn.TEXTSPLIT(SUBSTITUTE(AA820, "-", "|"), "|"), 4)))))</f>
        <v>NULL</v>
      </c>
      <c r="BA820" s="92" t="str" cm="1">
        <f t="array" ref="BA820">TRIM(_xlfn.CHOOSECOLS(_xlfn.TEXTSPLIT(AY820,"|",,TRUE),1))</f>
        <v>NULL</v>
      </c>
      <c r="BB820" s="92" t="str" cm="1">
        <f t="array" ref="BB820">TRIM(_xlfn.CHOOSECOLS(_xlfn.TEXTSPLIT(AZ820,"|",,TRUE),1))</f>
        <v>NULL</v>
      </c>
      <c r="BC820" s="92" t="str" cm="1">
        <f t="array" ref="BC820">TRIM(_xlfn.CHOOSECOLS(_xlfn.TEXTSPLIT(AB820,"|",,TRUE),1))</f>
        <v>NULL</v>
      </c>
      <c r="BD820" s="92" t="str" cm="1">
        <f t="array" ref="BD820">TRIM(_xlfn.CHOOSECOLS(_xlfn.TEXTSPLIT(AC820,"|",,TRUE),1))</f>
        <v>NULL</v>
      </c>
      <c r="BE820" s="92" t="str" cm="1">
        <f t="array" ref="BE820">TRIM(_xlfn.CHOOSECOLS(_xlfn.TEXTSPLIT(AD820,"|",,TRUE),1))</f>
        <v>NULL</v>
      </c>
      <c r="BF820" s="92" t="str" cm="1">
        <f t="array" ref="BF820">IF(OR(TRIM(AE820)="NULL",ISBLANK(AE820),ISNUMBER(AE820)),AE820,_xlfn.CHOOSECOLS(_xlfn.TEXTSPLIT(AE820,"-",,TRUE),1))</f>
        <v>NULL</v>
      </c>
      <c r="BG820" s="92" t="str" cm="1">
        <f t="array" ref="BG820">IF(OR(TRIM(AE820)="NULL",ISBLANK(AE820),ISNUMBER(AE820)),AE820,_xlfn.CHOOSECOLS(_xlfn.TEXTSPLIT(AE820,"-",,TRUE),2))</f>
        <v>NULL</v>
      </c>
      <c r="BH820" s="95">
        <f t="shared" si="78"/>
        <v>2017</v>
      </c>
      <c r="BI820" s="96">
        <f>IF(AND(TRIM(L820)="NULL", TRIM(P820)="NULL"), H820, L820)</f>
        <v>9</v>
      </c>
      <c r="BJ820" s="97">
        <f>IF(AND(TRIM(M820)="NULL", TRIM(Q820)="NULL"), I820, M820)</f>
        <v>8</v>
      </c>
      <c r="BK820" s="96">
        <f t="shared" si="79"/>
        <v>2017</v>
      </c>
      <c r="BL820" s="96">
        <f>IF(AND(TRIM(P820)="NULL", TRIM(L820)="NULL"), H820, P820)</f>
        <v>9</v>
      </c>
      <c r="BM820" s="97">
        <f>IF(AND(TRIM(Q820)="NULL", TRIM(M820)="NULL"), I820, Q820)</f>
        <v>22</v>
      </c>
      <c r="BN820" s="93" t="b">
        <f>AND(TRIM(BH820)="NULL", TRIM(BK820)="NULL")</f>
        <v>0</v>
      </c>
      <c r="BO820" s="127" t="s">
        <v>811</v>
      </c>
      <c r="BP820" s="127" t="s">
        <v>811</v>
      </c>
    </row>
    <row r="821" spans="1:68" s="63" customFormat="1" ht="30.75">
      <c r="A821" s="60" t="s">
        <v>2303</v>
      </c>
      <c r="B821" s="60" t="s">
        <v>420</v>
      </c>
      <c r="C821" s="61" t="s">
        <v>2304</v>
      </c>
      <c r="D821" s="59" t="s">
        <v>2305</v>
      </c>
      <c r="E821" s="59" t="s">
        <v>2306</v>
      </c>
      <c r="F821" s="59" t="s">
        <v>63</v>
      </c>
      <c r="G821" s="62" t="s">
        <v>63</v>
      </c>
      <c r="H821" s="62" t="s">
        <v>63</v>
      </c>
      <c r="I821" s="62" t="s">
        <v>63</v>
      </c>
      <c r="J821" s="58">
        <v>41822</v>
      </c>
      <c r="K821" s="59">
        <v>2014</v>
      </c>
      <c r="L821" s="59">
        <v>7</v>
      </c>
      <c r="M821" s="59">
        <v>2</v>
      </c>
      <c r="N821" s="58">
        <v>41833</v>
      </c>
      <c r="O821" s="59">
        <v>2014</v>
      </c>
      <c r="P821" s="59">
        <v>7</v>
      </c>
      <c r="Q821" s="59">
        <v>13</v>
      </c>
      <c r="R821" s="59">
        <v>3</v>
      </c>
      <c r="S821" s="59">
        <v>67</v>
      </c>
      <c r="T821" s="59" t="s">
        <v>63</v>
      </c>
      <c r="U821" s="59" t="s">
        <v>166</v>
      </c>
      <c r="V821" s="59">
        <v>2000</v>
      </c>
      <c r="W821" s="59" t="s">
        <v>63</v>
      </c>
      <c r="X821" s="59" t="s">
        <v>63</v>
      </c>
      <c r="Y821" s="59" t="s">
        <v>63</v>
      </c>
      <c r="Z821" s="59" t="s">
        <v>63</v>
      </c>
      <c r="AA821" s="67">
        <v>632000000</v>
      </c>
      <c r="AB821" s="67" t="s">
        <v>172</v>
      </c>
      <c r="AC821" s="67" t="s">
        <v>590</v>
      </c>
      <c r="AD821" s="67">
        <v>2014</v>
      </c>
      <c r="AE821" s="59">
        <v>56</v>
      </c>
      <c r="AH821" s="91" cm="1">
        <f t="array" ref="AH821">IF(OR(TRIM(S821)="NULL",ISBLANK(S821),ISNUMBER(S821)),S821,_xlfn.CHOOSECOLS(_xlfn.TEXTSPLIT(S821,"-",,TRUE),1))</f>
        <v>67</v>
      </c>
      <c r="AI821" s="91" t="str" cm="1">
        <f t="array" ref="AI821">IF(OR(TRIM(T821)="NULL",ISBLANK(T821),ISNUMBER(T821)),T821,_xlfn.CHOOSECOLS(_xlfn.TEXTSPLIT(T821,"-",,TRUE),1))</f>
        <v>NULL</v>
      </c>
      <c r="AJ821" s="91" cm="1">
        <f t="array" ref="AJ821">IF(OR(TRIM(R821)="NULL",ISBLANK(R821),ISNUMBER(R821)),R821,_xlfn.CHOOSECOLS(_xlfn.TEXTSPLIT(R821,"-",,TRUE),1))</f>
        <v>3</v>
      </c>
      <c r="AK821" s="91" cm="1">
        <f t="array" ref="AK821">IF(OR(TRIM(R821)="NULL",ISBLANK(R821),ISNUMBER(R821)),R821,_xlfn.CHOOSECOLS(_xlfn.TEXTSPLIT(R821,"-",,TRUE),2))</f>
        <v>3</v>
      </c>
      <c r="AL821" s="91" t="str" cm="1">
        <f t="array" ref="AL821">IF(OR(TRIM(T821)="NULL",ISBLANK(T821),ISNUMBER(T821)),T821,_xlfn.CHOOSECOLS(_xlfn.TEXTSPLIT(T821,"-",,TRUE),1))</f>
        <v>NULL</v>
      </c>
      <c r="AM821" s="91" t="str" cm="1">
        <f t="array" ref="AM821">IF(OR(TRIM(T821)="NULL",ISBLANK(T821),ISNUMBER(T821)),T821,_xlfn.CHOOSECOLS(_xlfn.TEXTSPLIT(T821,"-",,TRUE),2))</f>
        <v>NULL</v>
      </c>
      <c r="AN821" s="91" t="str" cm="1">
        <f t="array" ref="AN821">IF(OR(TRIM(U821)="NULL",ISBLANK(U821),ISNUMBER(U821)),U821,_xlfn.CHOOSECOLS(_xlfn.TEXTSPLIT(Y821,"-",,TRUE),1))</f>
        <v xml:space="preserve">NULL </v>
      </c>
      <c r="AO821" s="91" t="str" cm="1">
        <f t="array" ref="AO821">IF(OR(TRIM(U821)="NULL",ISBLANK(U821),ISNUMBER(U821)),U821,_xlfn.CHOOSECOLS(_xlfn.TEXTSPLIT(Y821,"-",,TRUE),2))</f>
        <v xml:space="preserve">NULL </v>
      </c>
      <c r="AP821" s="91" cm="1">
        <f t="array" ref="AP821">IF(OR(TRIM(V821)="NULL",ISBLANK(V821),ISNUMBER(V821)),V821,_xlfn.CHOOSECOLS(_xlfn.TEXTSPLIT(Y821,"-",,TRUE),1))</f>
        <v>2000</v>
      </c>
      <c r="AQ821" s="91" cm="1">
        <f t="array" ref="AQ821">IF(OR(TRIM(V821)="NULL",ISBLANK(V821),ISNUMBER(V821)),V821,_xlfn.CHOOSECOLS(_xlfn.TEXTSPLIT(Y821,"-",,TRUE),2))</f>
        <v>2000</v>
      </c>
      <c r="AR821" s="99" t="str" cm="1">
        <f t="array" ref="AR821">IF(OR(TRIM(W821)="NULL",ISBLANK(W821),ISNUMBER(W821)), W821, IF(AND(ISNUMBER(FIND("|", W821))=TRUE, ISNUMBER(FIND("-", W821))=FALSE), W821, IF(AND(ISNUMBER(FIND("|", W821))=FALSE, ISNUMBER(FIND("-", W821))=TRUE),_xlfn.CHOOSECOLS(_xlfn.TEXTSPLIT(W821,"-", "|",,TRUE),1), _xlfn.CONCAT(_xlfn.CHOOSECOLS(_xlfn.TEXTSPLIT(SUBSTITUTE(W821, "-", "|"), "|"),1),"|", _xlfn.CHOOSECOLS(_xlfn.TEXTSPLIT(SUBSTITUTE(W821, "-", "|"), "|"), 3)))))</f>
        <v>NULL</v>
      </c>
      <c r="AS821" s="99" t="str" cm="1">
        <f t="array" ref="AS821">IF(OR(TRIM(W821)="NULL",ISBLANK(W821),ISNUMBER(W821)), W821, IF(AND(ISNUMBER(FIND("|", W821))=TRUE, ISNUMBER(FIND("-", W821))=FALSE), W821, IF(AND(ISNUMBER(FIND("|", W821))=FALSE, ISNUMBER(FIND("-", W821))=TRUE),_xlfn.CHOOSECOLS(_xlfn.TEXTSPLIT(W821,"-", "|",,TRUE),2), _xlfn.CONCAT(_xlfn.CHOOSECOLS(_xlfn.TEXTSPLIT(SUBSTITUTE(W821, "-", "|"), "|"),2),"|", _xlfn.CHOOSECOLS(_xlfn.TEXTSPLIT(SUBSTITUTE(W821, "-", "|"), "|"), 4)))))</f>
        <v>NULL</v>
      </c>
      <c r="AT821" s="92" t="str" cm="1">
        <f t="array" ref="AT821">TRIM(_xlfn.CHOOSECOLS(_xlfn.TEXTSPLIT(AR821,"|",,TRUE),1))</f>
        <v>NULL</v>
      </c>
      <c r="AU821" s="92" t="str" cm="1">
        <f t="array" ref="AU821">TRIM(_xlfn.CHOOSECOLS(_xlfn.TEXTSPLIT(AS821,"|",,TRUE),1))</f>
        <v>NULL</v>
      </c>
      <c r="AV821" s="92" t="str" cm="1">
        <f t="array" ref="AV821">TRIM(_xlfn.CHOOSECOLS(_xlfn.TEXTSPLIT(AB821,"|",,TRUE),1))</f>
        <v>USD</v>
      </c>
      <c r="AW821" s="92" t="str" cm="1">
        <f t="array" ref="AW821">TRIM(_xlfn.CHOOSECOLS(_xlfn.TEXTSPLIT(Y821,"|",,TRUE),1))</f>
        <v>NULL</v>
      </c>
      <c r="AX821" s="92" t="str" cm="1">
        <f t="array" ref="AX821">TRIM(_xlfn.CHOOSECOLS(_xlfn.TEXTSPLIT(Z821,"|",,TRUE),1))</f>
        <v>NULL</v>
      </c>
      <c r="AY821" s="99" cm="1">
        <f t="array" ref="AY821">IF(OR(TRIM(AA821)="NULL",ISBLANK(AA821),ISNUMBER(AA821)), AA821, IF(AND(ISNUMBER(FIND("|", AA821))=TRUE, ISNUMBER(FIND("-", AA821))=FALSE), AA821, IF(AND(ISNUMBER(FIND("|", AA821))=FALSE, ISNUMBER(FIND("-", AA821))=TRUE),_xlfn.CHOOSECOLS(_xlfn.TEXTSPLIT(AA821,"-", "|",,TRUE),1), _xlfn.CONCAT(_xlfn.CHOOSECOLS(_xlfn.TEXTSPLIT(SUBSTITUTE(AA821, "-", "|"), "|"),1),"|", _xlfn.CHOOSECOLS(_xlfn.TEXTSPLIT(SUBSTITUTE(AA821, "-", "|"), "|"), 3)))))</f>
        <v>632000000</v>
      </c>
      <c r="AZ821" s="99" cm="1">
        <f t="array" ref="AZ821">IF(OR(TRIM(AA821)="NULL",ISBLANK(AA821),ISNUMBER(AA821)), AA821, IF(AND(ISNUMBER(FIND("|", AA821))=TRUE, ISNUMBER(FIND("-", AA821))=FALSE), AA821, IF(AND(ISNUMBER(FIND("|", AA821))=FALSE, ISNUMBER(FIND("-", AA821))=TRUE),_xlfn.CHOOSECOLS(_xlfn.TEXTSPLIT(AA821,"-", "|",,TRUE),2), _xlfn.CONCAT(_xlfn.CHOOSECOLS(_xlfn.TEXTSPLIT(SUBSTITUTE(AA821, "-", "|"), "|"),2),"|", _xlfn.CHOOSECOLS(_xlfn.TEXTSPLIT(SUBSTITUTE(AA821, "-", "|"), "|"), 4)))))</f>
        <v>632000000</v>
      </c>
      <c r="BA821" s="92" t="str" cm="1">
        <f t="array" ref="BA821">TRIM(_xlfn.CHOOSECOLS(_xlfn.TEXTSPLIT(AY821,"|",,TRUE),1))</f>
        <v>632000000</v>
      </c>
      <c r="BB821" s="92" t="str" cm="1">
        <f t="array" ref="BB821">TRIM(_xlfn.CHOOSECOLS(_xlfn.TEXTSPLIT(AZ821,"|",,TRUE),1))</f>
        <v>632000000</v>
      </c>
      <c r="BC821" s="92" t="str" cm="1">
        <f t="array" ref="BC821">TRIM(_xlfn.CHOOSECOLS(_xlfn.TEXTSPLIT(AB821,"|",,TRUE),1))</f>
        <v>USD</v>
      </c>
      <c r="BD821" s="92" t="str" cm="1">
        <f t="array" ref="BD821">TRIM(_xlfn.CHOOSECOLS(_xlfn.TEXTSPLIT(AC821,"|",,TRUE),1))</f>
        <v>YES</v>
      </c>
      <c r="BE821" s="92" t="str" cm="1">
        <f t="array" ref="BE821">TRIM(_xlfn.CHOOSECOLS(_xlfn.TEXTSPLIT(AD821,"|",,TRUE),1))</f>
        <v>2014</v>
      </c>
      <c r="BF821" s="92" cm="1">
        <f t="array" ref="BF821">IF(OR(TRIM(AE821)="NULL",ISBLANK(AE821),ISNUMBER(AE821)),AE821,_xlfn.CHOOSECOLS(_xlfn.TEXTSPLIT(AE821,"-",,TRUE),1))</f>
        <v>56</v>
      </c>
      <c r="BG821" s="92" cm="1">
        <f t="array" ref="BG821">IF(OR(TRIM(AE821)="NULL",ISBLANK(AE821),ISNUMBER(AE821)),AE821,_xlfn.CHOOSECOLS(_xlfn.TEXTSPLIT(AE821,"-",,TRUE),2))</f>
        <v>56</v>
      </c>
      <c r="BH821" s="95">
        <f t="shared" si="78"/>
        <v>2014</v>
      </c>
      <c r="BI821" s="96">
        <f>IF(AND(TRIM(L821)="NULL", TRIM(P821)="NULL"), H821, L821)</f>
        <v>7</v>
      </c>
      <c r="BJ821" s="97">
        <f>IF(AND(TRIM(M821)="NULL", TRIM(Q821)="NULL"), I821, M821)</f>
        <v>2</v>
      </c>
      <c r="BK821" s="96">
        <f t="shared" si="79"/>
        <v>2014</v>
      </c>
      <c r="BL821" s="96">
        <f>IF(AND(TRIM(P821)="NULL", TRIM(L821)="NULL"), H821, P821)</f>
        <v>7</v>
      </c>
      <c r="BM821" s="97">
        <f>IF(AND(TRIM(Q821)="NULL", TRIM(M821)="NULL"), I821, Q821)</f>
        <v>13</v>
      </c>
      <c r="BN821" s="93" t="b">
        <f>AND(TRIM(BH821)="NULL", TRIM(BK821)="NULL")</f>
        <v>0</v>
      </c>
      <c r="BO821" s="127" t="s">
        <v>2307</v>
      </c>
      <c r="BP821" s="127" t="s">
        <v>2307</v>
      </c>
    </row>
    <row r="822" spans="1:68">
      <c r="A822" s="1" t="s">
        <v>2308</v>
      </c>
      <c r="B822" s="1" t="s">
        <v>420</v>
      </c>
      <c r="C822" s="19" t="s">
        <v>2304</v>
      </c>
      <c r="D822" s="6" t="s">
        <v>2305</v>
      </c>
      <c r="E822" s="6" t="s">
        <v>2309</v>
      </c>
      <c r="F822" s="6" t="s">
        <v>63</v>
      </c>
      <c r="G822" s="25" t="s">
        <v>63</v>
      </c>
      <c r="H822" s="25" t="s">
        <v>63</v>
      </c>
      <c r="I822" s="25" t="s">
        <v>63</v>
      </c>
      <c r="J822" s="5">
        <v>41822</v>
      </c>
      <c r="K822" s="6">
        <v>2014</v>
      </c>
      <c r="L822" s="6">
        <v>7</v>
      </c>
      <c r="M822" s="6">
        <v>2</v>
      </c>
      <c r="N822" s="5">
        <v>41833</v>
      </c>
      <c r="O822" s="6">
        <v>2014</v>
      </c>
      <c r="P822" s="6">
        <v>7</v>
      </c>
      <c r="Q822" s="6">
        <v>13</v>
      </c>
      <c r="R822" s="6" t="s">
        <v>63</v>
      </c>
      <c r="S822" s="6" t="s">
        <v>63</v>
      </c>
      <c r="T822" s="6">
        <v>90000</v>
      </c>
      <c r="U822" s="6" t="s">
        <v>166</v>
      </c>
      <c r="V822" s="6" t="s">
        <v>166</v>
      </c>
      <c r="W822" s="6" t="s">
        <v>166</v>
      </c>
      <c r="X822" s="6" t="s">
        <v>166</v>
      </c>
      <c r="Y822" s="6" t="s">
        <v>166</v>
      </c>
      <c r="Z822" s="6" t="s">
        <v>166</v>
      </c>
      <c r="AA822" s="6" t="s">
        <v>166</v>
      </c>
      <c r="AB822" s="6" t="s">
        <v>166</v>
      </c>
      <c r="AC822" s="6" t="s">
        <v>166</v>
      </c>
      <c r="AD822" s="6" t="s">
        <v>166</v>
      </c>
      <c r="AE822" s="6" t="s">
        <v>166</v>
      </c>
      <c r="AH822" s="91" t="str" cm="1">
        <f t="array" ref="AH822">IF(OR(TRIM(S822)="NULL",ISBLANK(S822),ISNUMBER(S822)),S822,_xlfn.CHOOSECOLS(_xlfn.TEXTSPLIT(S822,"-",,TRUE),1))</f>
        <v>NULL</v>
      </c>
      <c r="AI822" s="91" cm="1">
        <f t="array" ref="AI822">IF(OR(TRIM(T822)="NULL",ISBLANK(T822),ISNUMBER(T822)),T822,_xlfn.CHOOSECOLS(_xlfn.TEXTSPLIT(T822,"-",,TRUE),1))</f>
        <v>90000</v>
      </c>
      <c r="AJ822" s="91" t="str" cm="1">
        <f t="array" ref="AJ822">IF(OR(TRIM(R822)="NULL",ISBLANK(R822),ISNUMBER(R822)),R822,_xlfn.CHOOSECOLS(_xlfn.TEXTSPLIT(R822,"-",,TRUE),1))</f>
        <v>NULL</v>
      </c>
      <c r="AK822" s="91" t="str" cm="1">
        <f t="array" ref="AK822">IF(OR(TRIM(R822)="NULL",ISBLANK(R822),ISNUMBER(R822)),R822,_xlfn.CHOOSECOLS(_xlfn.TEXTSPLIT(R822,"-",,TRUE),2))</f>
        <v>NULL</v>
      </c>
      <c r="AL822" s="91" cm="1">
        <f t="array" ref="AL822">IF(OR(TRIM(T822)="NULL",ISBLANK(T822),ISNUMBER(T822)),T822,_xlfn.CHOOSECOLS(_xlfn.TEXTSPLIT(T822,"-",,TRUE),1))</f>
        <v>90000</v>
      </c>
      <c r="AM822" s="91" cm="1">
        <f t="array" ref="AM822">IF(OR(TRIM(T822)="NULL",ISBLANK(T822),ISNUMBER(T822)),T822,_xlfn.CHOOSECOLS(_xlfn.TEXTSPLIT(T822,"-",,TRUE),2))</f>
        <v>90000</v>
      </c>
      <c r="AN822" s="91" t="str" cm="1">
        <f t="array" ref="AN822">IF(OR(TRIM(U822)="NULL",ISBLANK(U822),ISNUMBER(U822)),U822,_xlfn.CHOOSECOLS(_xlfn.TEXTSPLIT(Y822,"-",,TRUE),1))</f>
        <v xml:space="preserve">NULL </v>
      </c>
      <c r="AO822" s="91" t="str" cm="1">
        <f t="array" ref="AO822">IF(OR(TRIM(U822)="NULL",ISBLANK(U822),ISNUMBER(U822)),U822,_xlfn.CHOOSECOLS(_xlfn.TEXTSPLIT(Y822,"-",,TRUE),2))</f>
        <v xml:space="preserve">NULL </v>
      </c>
      <c r="AP822" s="91" t="str" cm="1">
        <f t="array" ref="AP822">IF(OR(TRIM(V822)="NULL",ISBLANK(V822),ISNUMBER(V822)),V822,_xlfn.CHOOSECOLS(_xlfn.TEXTSPLIT(Y822,"-",,TRUE),1))</f>
        <v xml:space="preserve">NULL </v>
      </c>
      <c r="AQ822" s="91" t="str" cm="1">
        <f t="array" ref="AQ822">IF(OR(TRIM(V822)="NULL",ISBLANK(V822),ISNUMBER(V822)),V822,_xlfn.CHOOSECOLS(_xlfn.TEXTSPLIT(Y822,"-",,TRUE),2))</f>
        <v xml:space="preserve">NULL </v>
      </c>
      <c r="AR822" s="99" t="str" cm="1">
        <f t="array" ref="AR822">IF(OR(TRIM(W822)="NULL",ISBLANK(W822),ISNUMBER(W822)), W822, IF(AND(ISNUMBER(FIND("|", W822))=TRUE, ISNUMBER(FIND("-", W822))=FALSE), W822, IF(AND(ISNUMBER(FIND("|", W822))=FALSE, ISNUMBER(FIND("-", W822))=TRUE),_xlfn.CHOOSECOLS(_xlfn.TEXTSPLIT(W822,"-", "|",,TRUE),1), _xlfn.CONCAT(_xlfn.CHOOSECOLS(_xlfn.TEXTSPLIT(SUBSTITUTE(W822, "-", "|"), "|"),1),"|", _xlfn.CHOOSECOLS(_xlfn.TEXTSPLIT(SUBSTITUTE(W822, "-", "|"), "|"), 3)))))</f>
        <v xml:space="preserve">NULL </v>
      </c>
      <c r="AS822" s="99" t="str" cm="1">
        <f t="array" ref="AS822">IF(OR(TRIM(W822)="NULL",ISBLANK(W822),ISNUMBER(W822)), W822, IF(AND(ISNUMBER(FIND("|", W822))=TRUE, ISNUMBER(FIND("-", W822))=FALSE), W822, IF(AND(ISNUMBER(FIND("|", W822))=FALSE, ISNUMBER(FIND("-", W822))=TRUE),_xlfn.CHOOSECOLS(_xlfn.TEXTSPLIT(W822,"-", "|",,TRUE),2), _xlfn.CONCAT(_xlfn.CHOOSECOLS(_xlfn.TEXTSPLIT(SUBSTITUTE(W822, "-", "|"), "|"),2),"|", _xlfn.CHOOSECOLS(_xlfn.TEXTSPLIT(SUBSTITUTE(W822, "-", "|"), "|"), 4)))))</f>
        <v xml:space="preserve">NULL </v>
      </c>
      <c r="AT822" s="92" t="str" cm="1">
        <f t="array" ref="AT822">TRIM(_xlfn.CHOOSECOLS(_xlfn.TEXTSPLIT(AR822,"|",,TRUE),1))</f>
        <v>NULL</v>
      </c>
      <c r="AU822" s="92" t="str" cm="1">
        <f t="array" ref="AU822">TRIM(_xlfn.CHOOSECOLS(_xlfn.TEXTSPLIT(AS822,"|",,TRUE),1))</f>
        <v>NULL</v>
      </c>
      <c r="AV822" s="92" t="str" cm="1">
        <f t="array" ref="AV822">TRIM(_xlfn.CHOOSECOLS(_xlfn.TEXTSPLIT(AB822,"|",,TRUE),1))</f>
        <v>NULL</v>
      </c>
      <c r="AW822" s="92" t="str" cm="1">
        <f t="array" ref="AW822">TRIM(_xlfn.CHOOSECOLS(_xlfn.TEXTSPLIT(Y822,"|",,TRUE),1))</f>
        <v>NULL</v>
      </c>
      <c r="AX822" s="92" t="str" cm="1">
        <f t="array" ref="AX822">TRIM(_xlfn.CHOOSECOLS(_xlfn.TEXTSPLIT(Z822,"|",,TRUE),1))</f>
        <v>NULL</v>
      </c>
      <c r="AY822" s="99" t="str" cm="1">
        <f t="array" ref="AY822">IF(OR(TRIM(AA822)="NULL",ISBLANK(AA822),ISNUMBER(AA822)), AA822, IF(AND(ISNUMBER(FIND("|", AA822))=TRUE, ISNUMBER(FIND("-", AA822))=FALSE), AA822, IF(AND(ISNUMBER(FIND("|", AA822))=FALSE, ISNUMBER(FIND("-", AA822))=TRUE),_xlfn.CHOOSECOLS(_xlfn.TEXTSPLIT(AA822,"-", "|",,TRUE),1), _xlfn.CONCAT(_xlfn.CHOOSECOLS(_xlfn.TEXTSPLIT(SUBSTITUTE(AA822, "-", "|"), "|"),1),"|", _xlfn.CHOOSECOLS(_xlfn.TEXTSPLIT(SUBSTITUTE(AA822, "-", "|"), "|"), 3)))))</f>
        <v xml:space="preserve">NULL </v>
      </c>
      <c r="AZ822" s="99" t="str" cm="1">
        <f t="array" ref="AZ822">IF(OR(TRIM(AA822)="NULL",ISBLANK(AA822),ISNUMBER(AA822)), AA822, IF(AND(ISNUMBER(FIND("|", AA822))=TRUE, ISNUMBER(FIND("-", AA822))=FALSE), AA822, IF(AND(ISNUMBER(FIND("|", AA822))=FALSE, ISNUMBER(FIND("-", AA822))=TRUE),_xlfn.CHOOSECOLS(_xlfn.TEXTSPLIT(AA822,"-", "|",,TRUE),2), _xlfn.CONCAT(_xlfn.CHOOSECOLS(_xlfn.TEXTSPLIT(SUBSTITUTE(AA822, "-", "|"), "|"),2),"|", _xlfn.CHOOSECOLS(_xlfn.TEXTSPLIT(SUBSTITUTE(AA822, "-", "|"), "|"), 4)))))</f>
        <v xml:space="preserve">NULL </v>
      </c>
      <c r="BA822" s="92" t="str" cm="1">
        <f t="array" ref="BA822">TRIM(_xlfn.CHOOSECOLS(_xlfn.TEXTSPLIT(AY822,"|",,TRUE),1))</f>
        <v>NULL</v>
      </c>
      <c r="BB822" s="92" t="str" cm="1">
        <f t="array" ref="BB822">TRIM(_xlfn.CHOOSECOLS(_xlfn.TEXTSPLIT(AZ822,"|",,TRUE),1))</f>
        <v>NULL</v>
      </c>
      <c r="BC822" s="92" t="str" cm="1">
        <f t="array" ref="BC822">TRIM(_xlfn.CHOOSECOLS(_xlfn.TEXTSPLIT(AB822,"|",,TRUE),1))</f>
        <v>NULL</v>
      </c>
      <c r="BD822" s="92" t="str" cm="1">
        <f t="array" ref="BD822">TRIM(_xlfn.CHOOSECOLS(_xlfn.TEXTSPLIT(AC822,"|",,TRUE),1))</f>
        <v>NULL</v>
      </c>
      <c r="BE822" s="92" t="str" cm="1">
        <f t="array" ref="BE822">TRIM(_xlfn.CHOOSECOLS(_xlfn.TEXTSPLIT(AD822,"|",,TRUE),1))</f>
        <v>NULL</v>
      </c>
      <c r="BF822" s="92" t="str" cm="1">
        <f t="array" ref="BF822">IF(OR(TRIM(AE822)="NULL",ISBLANK(AE822),ISNUMBER(AE822)),AE822,_xlfn.CHOOSECOLS(_xlfn.TEXTSPLIT(AE822,"-",,TRUE),1))</f>
        <v xml:space="preserve">NULL </v>
      </c>
      <c r="BG822" s="92" t="str" cm="1">
        <f t="array" ref="BG822">IF(OR(TRIM(AE822)="NULL",ISBLANK(AE822),ISNUMBER(AE822)),AE822,_xlfn.CHOOSECOLS(_xlfn.TEXTSPLIT(AE822,"-",,TRUE),2))</f>
        <v xml:space="preserve">NULL </v>
      </c>
      <c r="BH822" s="95">
        <f t="shared" si="78"/>
        <v>2014</v>
      </c>
      <c r="BI822" s="96">
        <f>IF(AND(TRIM(L822)="NULL", TRIM(P822)="NULL"), H822, L822)</f>
        <v>7</v>
      </c>
      <c r="BJ822" s="97">
        <f>IF(AND(TRIM(M822)="NULL", TRIM(Q822)="NULL"), I822, M822)</f>
        <v>2</v>
      </c>
      <c r="BK822" s="96">
        <f t="shared" si="79"/>
        <v>2014</v>
      </c>
      <c r="BL822" s="96">
        <f>IF(AND(TRIM(P822)="NULL", TRIM(L822)="NULL"), H822, P822)</f>
        <v>7</v>
      </c>
      <c r="BM822" s="97">
        <f>IF(AND(TRIM(Q822)="NULL", TRIM(M822)="NULL"), I822, Q822)</f>
        <v>13</v>
      </c>
      <c r="BN822" s="93" t="b">
        <f>AND(TRIM(BH822)="NULL", TRIM(BK822)="NULL")</f>
        <v>0</v>
      </c>
      <c r="BO822" s="127" t="s">
        <v>811</v>
      </c>
      <c r="BP822" s="127" t="s">
        <v>811</v>
      </c>
    </row>
    <row r="823" spans="1:68">
      <c r="A823" s="1" t="s">
        <v>2310</v>
      </c>
      <c r="B823" s="1" t="s">
        <v>420</v>
      </c>
      <c r="C823" s="19" t="s">
        <v>2304</v>
      </c>
      <c r="D823" s="6" t="s">
        <v>2305</v>
      </c>
      <c r="E823" s="6" t="s">
        <v>2311</v>
      </c>
      <c r="F823" s="6" t="s">
        <v>63</v>
      </c>
      <c r="G823" s="25" t="s">
        <v>63</v>
      </c>
      <c r="H823" s="25" t="s">
        <v>63</v>
      </c>
      <c r="I823" s="25" t="s">
        <v>63</v>
      </c>
      <c r="J823" s="5">
        <v>41822</v>
      </c>
      <c r="K823" s="6">
        <v>2014</v>
      </c>
      <c r="L823" s="6">
        <v>7</v>
      </c>
      <c r="M823" s="6">
        <v>2</v>
      </c>
      <c r="N823" s="5">
        <v>41833</v>
      </c>
      <c r="O823" s="6">
        <v>2014</v>
      </c>
      <c r="P823" s="6">
        <v>7</v>
      </c>
      <c r="Q823" s="6">
        <v>13</v>
      </c>
      <c r="R823" s="6">
        <v>1</v>
      </c>
      <c r="S823" s="6" t="s">
        <v>63</v>
      </c>
      <c r="T823" s="6" t="s">
        <v>63</v>
      </c>
      <c r="U823" s="6" t="s">
        <v>166</v>
      </c>
      <c r="V823" s="6" t="s">
        <v>166</v>
      </c>
      <c r="W823" s="6" t="s">
        <v>166</v>
      </c>
      <c r="X823" s="6" t="s">
        <v>166</v>
      </c>
      <c r="Y823" s="6" t="s">
        <v>166</v>
      </c>
      <c r="Z823" s="6" t="s">
        <v>166</v>
      </c>
      <c r="AA823" s="6" t="s">
        <v>166</v>
      </c>
      <c r="AB823" s="6" t="s">
        <v>166</v>
      </c>
      <c r="AC823" s="6" t="s">
        <v>166</v>
      </c>
      <c r="AD823" s="6" t="s">
        <v>166</v>
      </c>
      <c r="AE823" s="6" t="s">
        <v>166</v>
      </c>
      <c r="AH823" s="91" t="str" cm="1">
        <f t="array" ref="AH823">IF(OR(TRIM(S823)="NULL",ISBLANK(S823),ISNUMBER(S823)),S823,_xlfn.CHOOSECOLS(_xlfn.TEXTSPLIT(S823,"-",,TRUE),1))</f>
        <v>NULL</v>
      </c>
      <c r="AI823" s="91" t="str" cm="1">
        <f t="array" ref="AI823">IF(OR(TRIM(T823)="NULL",ISBLANK(T823),ISNUMBER(T823)),T823,_xlfn.CHOOSECOLS(_xlfn.TEXTSPLIT(T823,"-",,TRUE),1))</f>
        <v>NULL</v>
      </c>
      <c r="AJ823" s="91" cm="1">
        <f t="array" ref="AJ823">IF(OR(TRIM(R823)="NULL",ISBLANK(R823),ISNUMBER(R823)),R823,_xlfn.CHOOSECOLS(_xlfn.TEXTSPLIT(R823,"-",,TRUE),1))</f>
        <v>1</v>
      </c>
      <c r="AK823" s="91" cm="1">
        <f t="array" ref="AK823">IF(OR(TRIM(R823)="NULL",ISBLANK(R823),ISNUMBER(R823)),R823,_xlfn.CHOOSECOLS(_xlfn.TEXTSPLIT(R823,"-",,TRUE),2))</f>
        <v>1</v>
      </c>
      <c r="AL823" s="91" t="str" cm="1">
        <f t="array" ref="AL823">IF(OR(TRIM(T823)="NULL",ISBLANK(T823),ISNUMBER(T823)),T823,_xlfn.CHOOSECOLS(_xlfn.TEXTSPLIT(T823,"-",,TRUE),1))</f>
        <v>NULL</v>
      </c>
      <c r="AM823" s="91" t="str" cm="1">
        <f t="array" ref="AM823">IF(OR(TRIM(T823)="NULL",ISBLANK(T823),ISNUMBER(T823)),T823,_xlfn.CHOOSECOLS(_xlfn.TEXTSPLIT(T823,"-",,TRUE),2))</f>
        <v>NULL</v>
      </c>
      <c r="AN823" s="91" t="str" cm="1">
        <f t="array" ref="AN823">IF(OR(TRIM(U823)="NULL",ISBLANK(U823),ISNUMBER(U823)),U823,_xlfn.CHOOSECOLS(_xlfn.TEXTSPLIT(Y823,"-",,TRUE),1))</f>
        <v xml:space="preserve">NULL </v>
      </c>
      <c r="AO823" s="91" t="str" cm="1">
        <f t="array" ref="AO823">IF(OR(TRIM(U823)="NULL",ISBLANK(U823),ISNUMBER(U823)),U823,_xlfn.CHOOSECOLS(_xlfn.TEXTSPLIT(Y823,"-",,TRUE),2))</f>
        <v xml:space="preserve">NULL </v>
      </c>
      <c r="AP823" s="91" t="str" cm="1">
        <f t="array" ref="AP823">IF(OR(TRIM(V823)="NULL",ISBLANK(V823),ISNUMBER(V823)),V823,_xlfn.CHOOSECOLS(_xlfn.TEXTSPLIT(Y823,"-",,TRUE),1))</f>
        <v xml:space="preserve">NULL </v>
      </c>
      <c r="AQ823" s="91" t="str" cm="1">
        <f t="array" ref="AQ823">IF(OR(TRIM(V823)="NULL",ISBLANK(V823),ISNUMBER(V823)),V823,_xlfn.CHOOSECOLS(_xlfn.TEXTSPLIT(Y823,"-",,TRUE),2))</f>
        <v xml:space="preserve">NULL </v>
      </c>
      <c r="AR823" s="99" t="str" cm="1">
        <f t="array" ref="AR823">IF(OR(TRIM(W823)="NULL",ISBLANK(W823),ISNUMBER(W823)), W823, IF(AND(ISNUMBER(FIND("|", W823))=TRUE, ISNUMBER(FIND("-", W823))=FALSE), W823, IF(AND(ISNUMBER(FIND("|", W823))=FALSE, ISNUMBER(FIND("-", W823))=TRUE),_xlfn.CHOOSECOLS(_xlfn.TEXTSPLIT(W823,"-", "|",,TRUE),1), _xlfn.CONCAT(_xlfn.CHOOSECOLS(_xlfn.TEXTSPLIT(SUBSTITUTE(W823, "-", "|"), "|"),1),"|", _xlfn.CHOOSECOLS(_xlfn.TEXTSPLIT(SUBSTITUTE(W823, "-", "|"), "|"), 3)))))</f>
        <v xml:space="preserve">NULL </v>
      </c>
      <c r="AS823" s="99" t="str" cm="1">
        <f t="array" ref="AS823">IF(OR(TRIM(W823)="NULL",ISBLANK(W823),ISNUMBER(W823)), W823, IF(AND(ISNUMBER(FIND("|", W823))=TRUE, ISNUMBER(FIND("-", W823))=FALSE), W823, IF(AND(ISNUMBER(FIND("|", W823))=FALSE, ISNUMBER(FIND("-", W823))=TRUE),_xlfn.CHOOSECOLS(_xlfn.TEXTSPLIT(W823,"-", "|",,TRUE),2), _xlfn.CONCAT(_xlfn.CHOOSECOLS(_xlfn.TEXTSPLIT(SUBSTITUTE(W823, "-", "|"), "|"),2),"|", _xlfn.CHOOSECOLS(_xlfn.TEXTSPLIT(SUBSTITUTE(W823, "-", "|"), "|"), 4)))))</f>
        <v xml:space="preserve">NULL </v>
      </c>
      <c r="AT823" s="92" t="str" cm="1">
        <f t="array" ref="AT823">TRIM(_xlfn.CHOOSECOLS(_xlfn.TEXTSPLIT(AR823,"|",,TRUE),1))</f>
        <v>NULL</v>
      </c>
      <c r="AU823" s="92" t="str" cm="1">
        <f t="array" ref="AU823">TRIM(_xlfn.CHOOSECOLS(_xlfn.TEXTSPLIT(AS823,"|",,TRUE),1))</f>
        <v>NULL</v>
      </c>
      <c r="AV823" s="92" t="str" cm="1">
        <f t="array" ref="AV823">TRIM(_xlfn.CHOOSECOLS(_xlfn.TEXTSPLIT(AB823,"|",,TRUE),1))</f>
        <v>NULL</v>
      </c>
      <c r="AW823" s="92" t="str" cm="1">
        <f t="array" ref="AW823">TRIM(_xlfn.CHOOSECOLS(_xlfn.TEXTSPLIT(Y823,"|",,TRUE),1))</f>
        <v>NULL</v>
      </c>
      <c r="AX823" s="92" t="str" cm="1">
        <f t="array" ref="AX823">TRIM(_xlfn.CHOOSECOLS(_xlfn.TEXTSPLIT(Z823,"|",,TRUE),1))</f>
        <v>NULL</v>
      </c>
      <c r="AY823" s="99" t="str" cm="1">
        <f t="array" ref="AY823">IF(OR(TRIM(AA823)="NULL",ISBLANK(AA823),ISNUMBER(AA823)), AA823, IF(AND(ISNUMBER(FIND("|", AA823))=TRUE, ISNUMBER(FIND("-", AA823))=FALSE), AA823, IF(AND(ISNUMBER(FIND("|", AA823))=FALSE, ISNUMBER(FIND("-", AA823))=TRUE),_xlfn.CHOOSECOLS(_xlfn.TEXTSPLIT(AA823,"-", "|",,TRUE),1), _xlfn.CONCAT(_xlfn.CHOOSECOLS(_xlfn.TEXTSPLIT(SUBSTITUTE(AA823, "-", "|"), "|"),1),"|", _xlfn.CHOOSECOLS(_xlfn.TEXTSPLIT(SUBSTITUTE(AA823, "-", "|"), "|"), 3)))))</f>
        <v xml:space="preserve">NULL </v>
      </c>
      <c r="AZ823" s="99" t="str" cm="1">
        <f t="array" ref="AZ823">IF(OR(TRIM(AA823)="NULL",ISBLANK(AA823),ISNUMBER(AA823)), AA823, IF(AND(ISNUMBER(FIND("|", AA823))=TRUE, ISNUMBER(FIND("-", AA823))=FALSE), AA823, IF(AND(ISNUMBER(FIND("|", AA823))=FALSE, ISNUMBER(FIND("-", AA823))=TRUE),_xlfn.CHOOSECOLS(_xlfn.TEXTSPLIT(AA823,"-", "|",,TRUE),2), _xlfn.CONCAT(_xlfn.CHOOSECOLS(_xlfn.TEXTSPLIT(SUBSTITUTE(AA823, "-", "|"), "|"),2),"|", _xlfn.CHOOSECOLS(_xlfn.TEXTSPLIT(SUBSTITUTE(AA823, "-", "|"), "|"), 4)))))</f>
        <v xml:space="preserve">NULL </v>
      </c>
      <c r="BA823" s="92" t="str" cm="1">
        <f t="array" ref="BA823">TRIM(_xlfn.CHOOSECOLS(_xlfn.TEXTSPLIT(AY823,"|",,TRUE),1))</f>
        <v>NULL</v>
      </c>
      <c r="BB823" s="92" t="str" cm="1">
        <f t="array" ref="BB823">TRIM(_xlfn.CHOOSECOLS(_xlfn.TEXTSPLIT(AZ823,"|",,TRUE),1))</f>
        <v>NULL</v>
      </c>
      <c r="BC823" s="92" t="str" cm="1">
        <f t="array" ref="BC823">TRIM(_xlfn.CHOOSECOLS(_xlfn.TEXTSPLIT(AB823,"|",,TRUE),1))</f>
        <v>NULL</v>
      </c>
      <c r="BD823" s="92" t="str" cm="1">
        <f t="array" ref="BD823">TRIM(_xlfn.CHOOSECOLS(_xlfn.TEXTSPLIT(AC823,"|",,TRUE),1))</f>
        <v>NULL</v>
      </c>
      <c r="BE823" s="92" t="str" cm="1">
        <f t="array" ref="BE823">TRIM(_xlfn.CHOOSECOLS(_xlfn.TEXTSPLIT(AD823,"|",,TRUE),1))</f>
        <v>NULL</v>
      </c>
      <c r="BF823" s="92" t="str" cm="1">
        <f t="array" ref="BF823">IF(OR(TRIM(AE823)="NULL",ISBLANK(AE823),ISNUMBER(AE823)),AE823,_xlfn.CHOOSECOLS(_xlfn.TEXTSPLIT(AE823,"-",,TRUE),1))</f>
        <v xml:space="preserve">NULL </v>
      </c>
      <c r="BG823" s="92" t="str" cm="1">
        <f t="array" ref="BG823">IF(OR(TRIM(AE823)="NULL",ISBLANK(AE823),ISNUMBER(AE823)),AE823,_xlfn.CHOOSECOLS(_xlfn.TEXTSPLIT(AE823,"-",,TRUE),2))</f>
        <v xml:space="preserve">NULL </v>
      </c>
      <c r="BH823" s="95">
        <f t="shared" si="78"/>
        <v>2014</v>
      </c>
      <c r="BI823" s="96">
        <f>IF(AND(TRIM(L823)="NULL", TRIM(P823)="NULL"), H823, L823)</f>
        <v>7</v>
      </c>
      <c r="BJ823" s="97">
        <f>IF(AND(TRIM(M823)="NULL", TRIM(Q823)="NULL"), I823, M823)</f>
        <v>2</v>
      </c>
      <c r="BK823" s="96">
        <f t="shared" si="79"/>
        <v>2014</v>
      </c>
      <c r="BL823" s="96">
        <f>IF(AND(TRIM(P823)="NULL", TRIM(L823)="NULL"), H823, P823)</f>
        <v>7</v>
      </c>
      <c r="BM823" s="97">
        <f>IF(AND(TRIM(Q823)="NULL", TRIM(M823)="NULL"), I823, Q823)</f>
        <v>13</v>
      </c>
      <c r="BN823" s="93" t="b">
        <f>AND(TRIM(BH823)="NULL", TRIM(BK823)="NULL")</f>
        <v>0</v>
      </c>
      <c r="BO823" s="127" t="s">
        <v>811</v>
      </c>
      <c r="BP823" s="127" t="s">
        <v>811</v>
      </c>
    </row>
    <row r="824" spans="1:68">
      <c r="A824" s="1" t="s">
        <v>2312</v>
      </c>
      <c r="B824" s="1" t="s">
        <v>420</v>
      </c>
      <c r="C824" s="19" t="s">
        <v>2304</v>
      </c>
      <c r="D824" s="6" t="s">
        <v>2305</v>
      </c>
      <c r="E824" s="6" t="s">
        <v>2313</v>
      </c>
      <c r="F824" s="6" t="s">
        <v>63</v>
      </c>
      <c r="G824" s="25" t="s">
        <v>63</v>
      </c>
      <c r="H824" s="25" t="s">
        <v>63</v>
      </c>
      <c r="I824" s="25" t="s">
        <v>63</v>
      </c>
      <c r="J824" s="5">
        <v>41822</v>
      </c>
      <c r="K824" s="6">
        <v>2014</v>
      </c>
      <c r="L824" s="6">
        <v>7</v>
      </c>
      <c r="M824" s="6">
        <v>2</v>
      </c>
      <c r="N824" s="5">
        <v>41833</v>
      </c>
      <c r="O824" s="6">
        <v>2014</v>
      </c>
      <c r="P824" s="6">
        <v>7</v>
      </c>
      <c r="Q824" s="6">
        <v>13</v>
      </c>
      <c r="R824" s="6">
        <v>1</v>
      </c>
      <c r="S824" s="6" t="s">
        <v>63</v>
      </c>
      <c r="T824" s="6" t="s">
        <v>63</v>
      </c>
      <c r="U824" s="6" t="s">
        <v>166</v>
      </c>
      <c r="V824" s="6" t="s">
        <v>166</v>
      </c>
      <c r="W824" s="6" t="s">
        <v>166</v>
      </c>
      <c r="X824" s="6" t="s">
        <v>166</v>
      </c>
      <c r="Y824" s="6" t="s">
        <v>166</v>
      </c>
      <c r="Z824" s="6" t="s">
        <v>166</v>
      </c>
      <c r="AA824" s="6" t="s">
        <v>166</v>
      </c>
      <c r="AB824" s="6" t="s">
        <v>166</v>
      </c>
      <c r="AC824" s="6" t="s">
        <v>166</v>
      </c>
      <c r="AD824" s="6" t="s">
        <v>166</v>
      </c>
      <c r="AE824" s="6" t="s">
        <v>166</v>
      </c>
      <c r="AH824" s="91" t="str" cm="1">
        <f t="array" ref="AH824">IF(OR(TRIM(S824)="NULL",ISBLANK(S824),ISNUMBER(S824)),S824,_xlfn.CHOOSECOLS(_xlfn.TEXTSPLIT(S824,"-",,TRUE),1))</f>
        <v>NULL</v>
      </c>
      <c r="AI824" s="91" t="str" cm="1">
        <f t="array" ref="AI824">IF(OR(TRIM(T824)="NULL",ISBLANK(T824),ISNUMBER(T824)),T824,_xlfn.CHOOSECOLS(_xlfn.TEXTSPLIT(T824,"-",,TRUE),1))</f>
        <v>NULL</v>
      </c>
      <c r="AJ824" s="91" cm="1">
        <f t="array" ref="AJ824">IF(OR(TRIM(R824)="NULL",ISBLANK(R824),ISNUMBER(R824)),R824,_xlfn.CHOOSECOLS(_xlfn.TEXTSPLIT(R824,"-",,TRUE),1))</f>
        <v>1</v>
      </c>
      <c r="AK824" s="91" cm="1">
        <f t="array" ref="AK824">IF(OR(TRIM(R824)="NULL",ISBLANK(R824),ISNUMBER(R824)),R824,_xlfn.CHOOSECOLS(_xlfn.TEXTSPLIT(R824,"-",,TRUE),2))</f>
        <v>1</v>
      </c>
      <c r="AL824" s="91" t="str" cm="1">
        <f t="array" ref="AL824">IF(OR(TRIM(T824)="NULL",ISBLANK(T824),ISNUMBER(T824)),T824,_xlfn.CHOOSECOLS(_xlfn.TEXTSPLIT(T824,"-",,TRUE),1))</f>
        <v>NULL</v>
      </c>
      <c r="AM824" s="91" t="str" cm="1">
        <f t="array" ref="AM824">IF(OR(TRIM(T824)="NULL",ISBLANK(T824),ISNUMBER(T824)),T824,_xlfn.CHOOSECOLS(_xlfn.TEXTSPLIT(T824,"-",,TRUE),2))</f>
        <v>NULL</v>
      </c>
      <c r="AN824" s="91" t="str" cm="1">
        <f t="array" ref="AN824">IF(OR(TRIM(U824)="NULL",ISBLANK(U824),ISNUMBER(U824)),U824,_xlfn.CHOOSECOLS(_xlfn.TEXTSPLIT(Y824,"-",,TRUE),1))</f>
        <v xml:space="preserve">NULL </v>
      </c>
      <c r="AO824" s="91" t="str" cm="1">
        <f t="array" ref="AO824">IF(OR(TRIM(U824)="NULL",ISBLANK(U824),ISNUMBER(U824)),U824,_xlfn.CHOOSECOLS(_xlfn.TEXTSPLIT(Y824,"-",,TRUE),2))</f>
        <v xml:space="preserve">NULL </v>
      </c>
      <c r="AP824" s="91" t="str" cm="1">
        <f t="array" ref="AP824">IF(OR(TRIM(V824)="NULL",ISBLANK(V824),ISNUMBER(V824)),V824,_xlfn.CHOOSECOLS(_xlfn.TEXTSPLIT(Y824,"-",,TRUE),1))</f>
        <v xml:space="preserve">NULL </v>
      </c>
      <c r="AQ824" s="91" t="str" cm="1">
        <f t="array" ref="AQ824">IF(OR(TRIM(V824)="NULL",ISBLANK(V824),ISNUMBER(V824)),V824,_xlfn.CHOOSECOLS(_xlfn.TEXTSPLIT(Y824,"-",,TRUE),2))</f>
        <v xml:space="preserve">NULL </v>
      </c>
      <c r="AR824" s="99" t="str" cm="1">
        <f t="array" ref="AR824">IF(OR(TRIM(W824)="NULL",ISBLANK(W824),ISNUMBER(W824)), W824, IF(AND(ISNUMBER(FIND("|", W824))=TRUE, ISNUMBER(FIND("-", W824))=FALSE), W824, IF(AND(ISNUMBER(FIND("|", W824))=FALSE, ISNUMBER(FIND("-", W824))=TRUE),_xlfn.CHOOSECOLS(_xlfn.TEXTSPLIT(W824,"-", "|",,TRUE),1), _xlfn.CONCAT(_xlfn.CHOOSECOLS(_xlfn.TEXTSPLIT(SUBSTITUTE(W824, "-", "|"), "|"),1),"|", _xlfn.CHOOSECOLS(_xlfn.TEXTSPLIT(SUBSTITUTE(W824, "-", "|"), "|"), 3)))))</f>
        <v xml:space="preserve">NULL </v>
      </c>
      <c r="AS824" s="99" t="str" cm="1">
        <f t="array" ref="AS824">IF(OR(TRIM(W824)="NULL",ISBLANK(W824),ISNUMBER(W824)), W824, IF(AND(ISNUMBER(FIND("|", W824))=TRUE, ISNUMBER(FIND("-", W824))=FALSE), W824, IF(AND(ISNUMBER(FIND("|", W824))=FALSE, ISNUMBER(FIND("-", W824))=TRUE),_xlfn.CHOOSECOLS(_xlfn.TEXTSPLIT(W824,"-", "|",,TRUE),2), _xlfn.CONCAT(_xlfn.CHOOSECOLS(_xlfn.TEXTSPLIT(SUBSTITUTE(W824, "-", "|"), "|"),2),"|", _xlfn.CHOOSECOLS(_xlfn.TEXTSPLIT(SUBSTITUTE(W824, "-", "|"), "|"), 4)))))</f>
        <v xml:space="preserve">NULL </v>
      </c>
      <c r="AT824" s="92" t="str" cm="1">
        <f t="array" ref="AT824">TRIM(_xlfn.CHOOSECOLS(_xlfn.TEXTSPLIT(AR824,"|",,TRUE),1))</f>
        <v>NULL</v>
      </c>
      <c r="AU824" s="92" t="str" cm="1">
        <f t="array" ref="AU824">TRIM(_xlfn.CHOOSECOLS(_xlfn.TEXTSPLIT(AS824,"|",,TRUE),1))</f>
        <v>NULL</v>
      </c>
      <c r="AV824" s="92" t="str" cm="1">
        <f t="array" ref="AV824">TRIM(_xlfn.CHOOSECOLS(_xlfn.TEXTSPLIT(AB824,"|",,TRUE),1))</f>
        <v>NULL</v>
      </c>
      <c r="AW824" s="92" t="str" cm="1">
        <f t="array" ref="AW824">TRIM(_xlfn.CHOOSECOLS(_xlfn.TEXTSPLIT(Y824,"|",,TRUE),1))</f>
        <v>NULL</v>
      </c>
      <c r="AX824" s="92" t="str" cm="1">
        <f t="array" ref="AX824">TRIM(_xlfn.CHOOSECOLS(_xlfn.TEXTSPLIT(Z824,"|",,TRUE),1))</f>
        <v>NULL</v>
      </c>
      <c r="AY824" s="99" t="str" cm="1">
        <f t="array" ref="AY824">IF(OR(TRIM(AA824)="NULL",ISBLANK(AA824),ISNUMBER(AA824)), AA824, IF(AND(ISNUMBER(FIND("|", AA824))=TRUE, ISNUMBER(FIND("-", AA824))=FALSE), AA824, IF(AND(ISNUMBER(FIND("|", AA824))=FALSE, ISNUMBER(FIND("-", AA824))=TRUE),_xlfn.CHOOSECOLS(_xlfn.TEXTSPLIT(AA824,"-", "|",,TRUE),1), _xlfn.CONCAT(_xlfn.CHOOSECOLS(_xlfn.TEXTSPLIT(SUBSTITUTE(AA824, "-", "|"), "|"),1),"|", _xlfn.CHOOSECOLS(_xlfn.TEXTSPLIT(SUBSTITUTE(AA824, "-", "|"), "|"), 3)))))</f>
        <v xml:space="preserve">NULL </v>
      </c>
      <c r="AZ824" s="99" t="str" cm="1">
        <f t="array" ref="AZ824">IF(OR(TRIM(AA824)="NULL",ISBLANK(AA824),ISNUMBER(AA824)), AA824, IF(AND(ISNUMBER(FIND("|", AA824))=TRUE, ISNUMBER(FIND("-", AA824))=FALSE), AA824, IF(AND(ISNUMBER(FIND("|", AA824))=FALSE, ISNUMBER(FIND("-", AA824))=TRUE),_xlfn.CHOOSECOLS(_xlfn.TEXTSPLIT(AA824,"-", "|",,TRUE),2), _xlfn.CONCAT(_xlfn.CHOOSECOLS(_xlfn.TEXTSPLIT(SUBSTITUTE(AA824, "-", "|"), "|"),2),"|", _xlfn.CHOOSECOLS(_xlfn.TEXTSPLIT(SUBSTITUTE(AA824, "-", "|"), "|"), 4)))))</f>
        <v xml:space="preserve">NULL </v>
      </c>
      <c r="BA824" s="92" t="str" cm="1">
        <f t="array" ref="BA824">TRIM(_xlfn.CHOOSECOLS(_xlfn.TEXTSPLIT(AY824,"|",,TRUE),1))</f>
        <v>NULL</v>
      </c>
      <c r="BB824" s="92" t="str" cm="1">
        <f t="array" ref="BB824">TRIM(_xlfn.CHOOSECOLS(_xlfn.TEXTSPLIT(AZ824,"|",,TRUE),1))</f>
        <v>NULL</v>
      </c>
      <c r="BC824" s="92" t="str" cm="1">
        <f t="array" ref="BC824">TRIM(_xlfn.CHOOSECOLS(_xlfn.TEXTSPLIT(AB824,"|",,TRUE),1))</f>
        <v>NULL</v>
      </c>
      <c r="BD824" s="92" t="str" cm="1">
        <f t="array" ref="BD824">TRIM(_xlfn.CHOOSECOLS(_xlfn.TEXTSPLIT(AC824,"|",,TRUE),1))</f>
        <v>NULL</v>
      </c>
      <c r="BE824" s="92" t="str" cm="1">
        <f t="array" ref="BE824">TRIM(_xlfn.CHOOSECOLS(_xlfn.TEXTSPLIT(AD824,"|",,TRUE),1))</f>
        <v>NULL</v>
      </c>
      <c r="BF824" s="92" t="str" cm="1">
        <f t="array" ref="BF824">IF(OR(TRIM(AE824)="NULL",ISBLANK(AE824),ISNUMBER(AE824)),AE824,_xlfn.CHOOSECOLS(_xlfn.TEXTSPLIT(AE824,"-",,TRUE),1))</f>
        <v xml:space="preserve">NULL </v>
      </c>
      <c r="BG824" s="92" t="str" cm="1">
        <f t="array" ref="BG824">IF(OR(TRIM(AE824)="NULL",ISBLANK(AE824),ISNUMBER(AE824)),AE824,_xlfn.CHOOSECOLS(_xlfn.TEXTSPLIT(AE824,"-",,TRUE),2))</f>
        <v xml:space="preserve">NULL </v>
      </c>
      <c r="BH824" s="95">
        <f t="shared" si="78"/>
        <v>2014</v>
      </c>
      <c r="BI824" s="96">
        <f>IF(AND(TRIM(L824)="NULL", TRIM(P824)="NULL"), H824, L824)</f>
        <v>7</v>
      </c>
      <c r="BJ824" s="97">
        <f>IF(AND(TRIM(M824)="NULL", TRIM(Q824)="NULL"), I824, M824)</f>
        <v>2</v>
      </c>
      <c r="BK824" s="96">
        <f t="shared" si="79"/>
        <v>2014</v>
      </c>
      <c r="BL824" s="96">
        <f>IF(AND(TRIM(P824)="NULL", TRIM(L824)="NULL"), H824, P824)</f>
        <v>7</v>
      </c>
      <c r="BM824" s="97">
        <f>IF(AND(TRIM(Q824)="NULL", TRIM(M824)="NULL"), I824, Q824)</f>
        <v>13</v>
      </c>
      <c r="BN824" s="93" t="b">
        <f>AND(TRIM(BH824)="NULL", TRIM(BK824)="NULL")</f>
        <v>0</v>
      </c>
      <c r="BO824" s="127" t="s">
        <v>811</v>
      </c>
      <c r="BP824" s="127" t="s">
        <v>811</v>
      </c>
    </row>
    <row r="825" spans="1:68">
      <c r="A825" s="1" t="s">
        <v>2314</v>
      </c>
      <c r="B825" s="1" t="s">
        <v>420</v>
      </c>
      <c r="C825" s="19" t="s">
        <v>2304</v>
      </c>
      <c r="D825" s="6" t="s">
        <v>2305</v>
      </c>
      <c r="E825" s="6" t="s">
        <v>2315</v>
      </c>
      <c r="F825" s="6" t="s">
        <v>63</v>
      </c>
      <c r="G825" s="25" t="s">
        <v>63</v>
      </c>
      <c r="H825" s="25" t="s">
        <v>63</v>
      </c>
      <c r="I825" s="25" t="s">
        <v>63</v>
      </c>
      <c r="J825" s="5">
        <v>41822</v>
      </c>
      <c r="K825" s="6">
        <v>2014</v>
      </c>
      <c r="L825" s="6">
        <v>7</v>
      </c>
      <c r="M825" s="6">
        <v>2</v>
      </c>
      <c r="N825" s="5">
        <v>41833</v>
      </c>
      <c r="O825" s="6">
        <v>2014</v>
      </c>
      <c r="P825" s="6">
        <v>7</v>
      </c>
      <c r="Q825" s="6">
        <v>13</v>
      </c>
      <c r="R825" s="6">
        <v>1</v>
      </c>
      <c r="S825" s="6" t="s">
        <v>63</v>
      </c>
      <c r="T825" s="6" t="s">
        <v>63</v>
      </c>
      <c r="U825" s="6" t="s">
        <v>166</v>
      </c>
      <c r="V825" s="6" t="s">
        <v>166</v>
      </c>
      <c r="W825" s="6" t="s">
        <v>166</v>
      </c>
      <c r="X825" s="6" t="s">
        <v>166</v>
      </c>
      <c r="Y825" s="6" t="s">
        <v>166</v>
      </c>
      <c r="Z825" s="6" t="s">
        <v>166</v>
      </c>
      <c r="AA825" s="6" t="s">
        <v>166</v>
      </c>
      <c r="AB825" s="6" t="s">
        <v>166</v>
      </c>
      <c r="AC825" s="6" t="s">
        <v>166</v>
      </c>
      <c r="AD825" s="6" t="s">
        <v>166</v>
      </c>
      <c r="AE825" s="6" t="s">
        <v>166</v>
      </c>
      <c r="AH825" s="91" t="str" cm="1">
        <f t="array" ref="AH825">IF(OR(TRIM(S825)="NULL",ISBLANK(S825),ISNUMBER(S825)),S825,_xlfn.CHOOSECOLS(_xlfn.TEXTSPLIT(S825,"-",,TRUE),1))</f>
        <v>NULL</v>
      </c>
      <c r="AI825" s="91" t="str" cm="1">
        <f t="array" ref="AI825">IF(OR(TRIM(T825)="NULL",ISBLANK(T825),ISNUMBER(T825)),T825,_xlfn.CHOOSECOLS(_xlfn.TEXTSPLIT(T825,"-",,TRUE),1))</f>
        <v>NULL</v>
      </c>
      <c r="AJ825" s="91" cm="1">
        <f t="array" ref="AJ825">IF(OR(TRIM(R825)="NULL",ISBLANK(R825),ISNUMBER(R825)),R825,_xlfn.CHOOSECOLS(_xlfn.TEXTSPLIT(R825,"-",,TRUE),1))</f>
        <v>1</v>
      </c>
      <c r="AK825" s="91" cm="1">
        <f t="array" ref="AK825">IF(OR(TRIM(R825)="NULL",ISBLANK(R825),ISNUMBER(R825)),R825,_xlfn.CHOOSECOLS(_xlfn.TEXTSPLIT(R825,"-",,TRUE),2))</f>
        <v>1</v>
      </c>
      <c r="AL825" s="91" t="str" cm="1">
        <f t="array" ref="AL825">IF(OR(TRIM(T825)="NULL",ISBLANK(T825),ISNUMBER(T825)),T825,_xlfn.CHOOSECOLS(_xlfn.TEXTSPLIT(T825,"-",,TRUE),1))</f>
        <v>NULL</v>
      </c>
      <c r="AM825" s="91" t="str" cm="1">
        <f t="array" ref="AM825">IF(OR(TRIM(T825)="NULL",ISBLANK(T825),ISNUMBER(T825)),T825,_xlfn.CHOOSECOLS(_xlfn.TEXTSPLIT(T825,"-",,TRUE),2))</f>
        <v>NULL</v>
      </c>
      <c r="AN825" s="91" t="str" cm="1">
        <f t="array" ref="AN825">IF(OR(TRIM(U825)="NULL",ISBLANK(U825),ISNUMBER(U825)),U825,_xlfn.CHOOSECOLS(_xlfn.TEXTSPLIT(Y825,"-",,TRUE),1))</f>
        <v xml:space="preserve">NULL </v>
      </c>
      <c r="AO825" s="91" t="str" cm="1">
        <f t="array" ref="AO825">IF(OR(TRIM(U825)="NULL",ISBLANK(U825),ISNUMBER(U825)),U825,_xlfn.CHOOSECOLS(_xlfn.TEXTSPLIT(Y825,"-",,TRUE),2))</f>
        <v xml:space="preserve">NULL </v>
      </c>
      <c r="AP825" s="91" t="str" cm="1">
        <f t="array" ref="AP825">IF(OR(TRIM(V825)="NULL",ISBLANK(V825),ISNUMBER(V825)),V825,_xlfn.CHOOSECOLS(_xlfn.TEXTSPLIT(Y825,"-",,TRUE),1))</f>
        <v xml:space="preserve">NULL </v>
      </c>
      <c r="AQ825" s="91" t="str" cm="1">
        <f t="array" ref="AQ825">IF(OR(TRIM(V825)="NULL",ISBLANK(V825),ISNUMBER(V825)),V825,_xlfn.CHOOSECOLS(_xlfn.TEXTSPLIT(Y825,"-",,TRUE),2))</f>
        <v xml:space="preserve">NULL </v>
      </c>
      <c r="AR825" s="99" t="str" cm="1">
        <f t="array" ref="AR825">IF(OR(TRIM(W825)="NULL",ISBLANK(W825),ISNUMBER(W825)), W825, IF(AND(ISNUMBER(FIND("|", W825))=TRUE, ISNUMBER(FIND("-", W825))=FALSE), W825, IF(AND(ISNUMBER(FIND("|", W825))=FALSE, ISNUMBER(FIND("-", W825))=TRUE),_xlfn.CHOOSECOLS(_xlfn.TEXTSPLIT(W825,"-", "|",,TRUE),1), _xlfn.CONCAT(_xlfn.CHOOSECOLS(_xlfn.TEXTSPLIT(SUBSTITUTE(W825, "-", "|"), "|"),1),"|", _xlfn.CHOOSECOLS(_xlfn.TEXTSPLIT(SUBSTITUTE(W825, "-", "|"), "|"), 3)))))</f>
        <v xml:space="preserve">NULL </v>
      </c>
      <c r="AS825" s="99" t="str" cm="1">
        <f t="array" ref="AS825">IF(OR(TRIM(W825)="NULL",ISBLANK(W825),ISNUMBER(W825)), W825, IF(AND(ISNUMBER(FIND("|", W825))=TRUE, ISNUMBER(FIND("-", W825))=FALSE), W825, IF(AND(ISNUMBER(FIND("|", W825))=FALSE, ISNUMBER(FIND("-", W825))=TRUE),_xlfn.CHOOSECOLS(_xlfn.TEXTSPLIT(W825,"-", "|",,TRUE),2), _xlfn.CONCAT(_xlfn.CHOOSECOLS(_xlfn.TEXTSPLIT(SUBSTITUTE(W825, "-", "|"), "|"),2),"|", _xlfn.CHOOSECOLS(_xlfn.TEXTSPLIT(SUBSTITUTE(W825, "-", "|"), "|"), 4)))))</f>
        <v xml:space="preserve">NULL </v>
      </c>
      <c r="AT825" s="92" t="str" cm="1">
        <f t="array" ref="AT825">TRIM(_xlfn.CHOOSECOLS(_xlfn.TEXTSPLIT(AR825,"|",,TRUE),1))</f>
        <v>NULL</v>
      </c>
      <c r="AU825" s="92" t="str" cm="1">
        <f t="array" ref="AU825">TRIM(_xlfn.CHOOSECOLS(_xlfn.TEXTSPLIT(AS825,"|",,TRUE),1))</f>
        <v>NULL</v>
      </c>
      <c r="AV825" s="92" t="str" cm="1">
        <f t="array" ref="AV825">TRIM(_xlfn.CHOOSECOLS(_xlfn.TEXTSPLIT(AB825,"|",,TRUE),1))</f>
        <v>NULL</v>
      </c>
      <c r="AW825" s="92" t="str" cm="1">
        <f t="array" ref="AW825">TRIM(_xlfn.CHOOSECOLS(_xlfn.TEXTSPLIT(Y825,"|",,TRUE),1))</f>
        <v>NULL</v>
      </c>
      <c r="AX825" s="92" t="str" cm="1">
        <f t="array" ref="AX825">TRIM(_xlfn.CHOOSECOLS(_xlfn.TEXTSPLIT(Z825,"|",,TRUE),1))</f>
        <v>NULL</v>
      </c>
      <c r="AY825" s="99" t="str" cm="1">
        <f t="array" ref="AY825">IF(OR(TRIM(AA825)="NULL",ISBLANK(AA825),ISNUMBER(AA825)), AA825, IF(AND(ISNUMBER(FIND("|", AA825))=TRUE, ISNUMBER(FIND("-", AA825))=FALSE), AA825, IF(AND(ISNUMBER(FIND("|", AA825))=FALSE, ISNUMBER(FIND("-", AA825))=TRUE),_xlfn.CHOOSECOLS(_xlfn.TEXTSPLIT(AA825,"-", "|",,TRUE),1), _xlfn.CONCAT(_xlfn.CHOOSECOLS(_xlfn.TEXTSPLIT(SUBSTITUTE(AA825, "-", "|"), "|"),1),"|", _xlfn.CHOOSECOLS(_xlfn.TEXTSPLIT(SUBSTITUTE(AA825, "-", "|"), "|"), 3)))))</f>
        <v xml:space="preserve">NULL </v>
      </c>
      <c r="AZ825" s="99" t="str" cm="1">
        <f t="array" ref="AZ825">IF(OR(TRIM(AA825)="NULL",ISBLANK(AA825),ISNUMBER(AA825)), AA825, IF(AND(ISNUMBER(FIND("|", AA825))=TRUE, ISNUMBER(FIND("-", AA825))=FALSE), AA825, IF(AND(ISNUMBER(FIND("|", AA825))=FALSE, ISNUMBER(FIND("-", AA825))=TRUE),_xlfn.CHOOSECOLS(_xlfn.TEXTSPLIT(AA825,"-", "|",,TRUE),2), _xlfn.CONCAT(_xlfn.CHOOSECOLS(_xlfn.TEXTSPLIT(SUBSTITUTE(AA825, "-", "|"), "|"),2),"|", _xlfn.CHOOSECOLS(_xlfn.TEXTSPLIT(SUBSTITUTE(AA825, "-", "|"), "|"), 4)))))</f>
        <v xml:space="preserve">NULL </v>
      </c>
      <c r="BA825" s="92" t="str" cm="1">
        <f t="array" ref="BA825">TRIM(_xlfn.CHOOSECOLS(_xlfn.TEXTSPLIT(AY825,"|",,TRUE),1))</f>
        <v>NULL</v>
      </c>
      <c r="BB825" s="92" t="str" cm="1">
        <f t="array" ref="BB825">TRIM(_xlfn.CHOOSECOLS(_xlfn.TEXTSPLIT(AZ825,"|",,TRUE),1))</f>
        <v>NULL</v>
      </c>
      <c r="BC825" s="92" t="str" cm="1">
        <f t="array" ref="BC825">TRIM(_xlfn.CHOOSECOLS(_xlfn.TEXTSPLIT(AB825,"|",,TRUE),1))</f>
        <v>NULL</v>
      </c>
      <c r="BD825" s="92" t="str" cm="1">
        <f t="array" ref="BD825">TRIM(_xlfn.CHOOSECOLS(_xlfn.TEXTSPLIT(AC825,"|",,TRUE),1))</f>
        <v>NULL</v>
      </c>
      <c r="BE825" s="92" t="str" cm="1">
        <f t="array" ref="BE825">TRIM(_xlfn.CHOOSECOLS(_xlfn.TEXTSPLIT(AD825,"|",,TRUE),1))</f>
        <v>NULL</v>
      </c>
      <c r="BF825" s="92" t="str" cm="1">
        <f t="array" ref="BF825">IF(OR(TRIM(AE825)="NULL",ISBLANK(AE825),ISNUMBER(AE825)),AE825,_xlfn.CHOOSECOLS(_xlfn.TEXTSPLIT(AE825,"-",,TRUE),1))</f>
        <v xml:space="preserve">NULL </v>
      </c>
      <c r="BG825" s="92" t="str" cm="1">
        <f t="array" ref="BG825">IF(OR(TRIM(AE825)="NULL",ISBLANK(AE825),ISNUMBER(AE825)),AE825,_xlfn.CHOOSECOLS(_xlfn.TEXTSPLIT(AE825,"-",,TRUE),2))</f>
        <v xml:space="preserve">NULL </v>
      </c>
      <c r="BH825" s="95">
        <f t="shared" si="78"/>
        <v>2014</v>
      </c>
      <c r="BI825" s="96">
        <f>IF(AND(TRIM(L825)="NULL", TRIM(P825)="NULL"), H825, L825)</f>
        <v>7</v>
      </c>
      <c r="BJ825" s="97">
        <f>IF(AND(TRIM(M825)="NULL", TRIM(Q825)="NULL"), I825, M825)</f>
        <v>2</v>
      </c>
      <c r="BK825" s="96">
        <f t="shared" si="79"/>
        <v>2014</v>
      </c>
      <c r="BL825" s="96">
        <f>IF(AND(TRIM(P825)="NULL", TRIM(L825)="NULL"), H825, P825)</f>
        <v>7</v>
      </c>
      <c r="BM825" s="97">
        <f>IF(AND(TRIM(Q825)="NULL", TRIM(M825)="NULL"), I825, Q825)</f>
        <v>13</v>
      </c>
      <c r="BN825" s="93" t="b">
        <f>AND(TRIM(BH825)="NULL", TRIM(BK825)="NULL")</f>
        <v>0</v>
      </c>
      <c r="BO825" s="127" t="s">
        <v>811</v>
      </c>
      <c r="BP825" s="127" t="s">
        <v>811</v>
      </c>
    </row>
    <row r="826" spans="1:68">
      <c r="A826" s="1" t="s">
        <v>2316</v>
      </c>
      <c r="B826" s="1" t="s">
        <v>420</v>
      </c>
      <c r="C826" s="19" t="s">
        <v>2304</v>
      </c>
      <c r="D826" s="6" t="s">
        <v>2305</v>
      </c>
      <c r="E826" s="6" t="s">
        <v>2317</v>
      </c>
      <c r="F826" s="6" t="s">
        <v>63</v>
      </c>
      <c r="G826" s="25" t="s">
        <v>63</v>
      </c>
      <c r="H826" s="25" t="s">
        <v>63</v>
      </c>
      <c r="I826" s="25" t="s">
        <v>63</v>
      </c>
      <c r="J826" s="5">
        <v>41822</v>
      </c>
      <c r="K826" s="6">
        <v>2014</v>
      </c>
      <c r="L826" s="6">
        <v>7</v>
      </c>
      <c r="M826" s="6">
        <v>2</v>
      </c>
      <c r="N826" s="5">
        <v>41833</v>
      </c>
      <c r="O826" s="6">
        <v>2014</v>
      </c>
      <c r="P826" s="6">
        <v>7</v>
      </c>
      <c r="Q826" s="6">
        <v>13</v>
      </c>
      <c r="R826" s="6" t="s">
        <v>63</v>
      </c>
      <c r="S826" s="6" t="s">
        <v>63</v>
      </c>
      <c r="T826" s="6" t="s">
        <v>63</v>
      </c>
      <c r="U826" s="6" t="s">
        <v>166</v>
      </c>
      <c r="V826" s="6" t="s">
        <v>166</v>
      </c>
      <c r="W826" s="6" t="s">
        <v>166</v>
      </c>
      <c r="X826" s="6" t="s">
        <v>166</v>
      </c>
      <c r="Y826" s="6" t="s">
        <v>166</v>
      </c>
      <c r="Z826" s="6" t="s">
        <v>166</v>
      </c>
      <c r="AA826" s="6" t="s">
        <v>166</v>
      </c>
      <c r="AB826" s="6" t="s">
        <v>166</v>
      </c>
      <c r="AC826" s="6" t="s">
        <v>166</v>
      </c>
      <c r="AD826" s="6" t="s">
        <v>166</v>
      </c>
      <c r="AE826" s="6">
        <f>3+8</f>
        <v>11</v>
      </c>
      <c r="AH826" s="91" t="str" cm="1">
        <f t="array" ref="AH826">IF(OR(TRIM(S826)="NULL",ISBLANK(S826),ISNUMBER(S826)),S826,_xlfn.CHOOSECOLS(_xlfn.TEXTSPLIT(S826,"-",,TRUE),1))</f>
        <v>NULL</v>
      </c>
      <c r="AI826" s="91" t="str" cm="1">
        <f t="array" ref="AI826">IF(OR(TRIM(T826)="NULL",ISBLANK(T826),ISNUMBER(T826)),T826,_xlfn.CHOOSECOLS(_xlfn.TEXTSPLIT(T826,"-",,TRUE),1))</f>
        <v>NULL</v>
      </c>
      <c r="AJ826" s="91" t="str" cm="1">
        <f t="array" ref="AJ826">IF(OR(TRIM(R826)="NULL",ISBLANK(R826),ISNUMBER(R826)),R826,_xlfn.CHOOSECOLS(_xlfn.TEXTSPLIT(R826,"-",,TRUE),1))</f>
        <v>NULL</v>
      </c>
      <c r="AK826" s="91" t="str" cm="1">
        <f t="array" ref="AK826">IF(OR(TRIM(R826)="NULL",ISBLANK(R826),ISNUMBER(R826)),R826,_xlfn.CHOOSECOLS(_xlfn.TEXTSPLIT(R826,"-",,TRUE),2))</f>
        <v>NULL</v>
      </c>
      <c r="AL826" s="91" t="str" cm="1">
        <f t="array" ref="AL826">IF(OR(TRIM(T826)="NULL",ISBLANK(T826),ISNUMBER(T826)),T826,_xlfn.CHOOSECOLS(_xlfn.TEXTSPLIT(T826,"-",,TRUE),1))</f>
        <v>NULL</v>
      </c>
      <c r="AM826" s="91" t="str" cm="1">
        <f t="array" ref="AM826">IF(OR(TRIM(T826)="NULL",ISBLANK(T826),ISNUMBER(T826)),T826,_xlfn.CHOOSECOLS(_xlfn.TEXTSPLIT(T826,"-",,TRUE),2))</f>
        <v>NULL</v>
      </c>
      <c r="AN826" s="91" t="str" cm="1">
        <f t="array" ref="AN826">IF(OR(TRIM(U826)="NULL",ISBLANK(U826),ISNUMBER(U826)),U826,_xlfn.CHOOSECOLS(_xlfn.TEXTSPLIT(Y826,"-",,TRUE),1))</f>
        <v xml:space="preserve">NULL </v>
      </c>
      <c r="AO826" s="91" t="str" cm="1">
        <f t="array" ref="AO826">IF(OR(TRIM(U826)="NULL",ISBLANK(U826),ISNUMBER(U826)),U826,_xlfn.CHOOSECOLS(_xlfn.TEXTSPLIT(Y826,"-",,TRUE),2))</f>
        <v xml:space="preserve">NULL </v>
      </c>
      <c r="AP826" s="91" t="str" cm="1">
        <f t="array" ref="AP826">IF(OR(TRIM(V826)="NULL",ISBLANK(V826),ISNUMBER(V826)),V826,_xlfn.CHOOSECOLS(_xlfn.TEXTSPLIT(Y826,"-",,TRUE),1))</f>
        <v xml:space="preserve">NULL </v>
      </c>
      <c r="AQ826" s="91" t="str" cm="1">
        <f t="array" ref="AQ826">IF(OR(TRIM(V826)="NULL",ISBLANK(V826),ISNUMBER(V826)),V826,_xlfn.CHOOSECOLS(_xlfn.TEXTSPLIT(Y826,"-",,TRUE),2))</f>
        <v xml:space="preserve">NULL </v>
      </c>
      <c r="AR826" s="99" t="str" cm="1">
        <f t="array" ref="AR826">IF(OR(TRIM(W826)="NULL",ISBLANK(W826),ISNUMBER(W826)), W826, IF(AND(ISNUMBER(FIND("|", W826))=TRUE, ISNUMBER(FIND("-", W826))=FALSE), W826, IF(AND(ISNUMBER(FIND("|", W826))=FALSE, ISNUMBER(FIND("-", W826))=TRUE),_xlfn.CHOOSECOLS(_xlfn.TEXTSPLIT(W826,"-", "|",,TRUE),1), _xlfn.CONCAT(_xlfn.CHOOSECOLS(_xlfn.TEXTSPLIT(SUBSTITUTE(W826, "-", "|"), "|"),1),"|", _xlfn.CHOOSECOLS(_xlfn.TEXTSPLIT(SUBSTITUTE(W826, "-", "|"), "|"), 3)))))</f>
        <v xml:space="preserve">NULL </v>
      </c>
      <c r="AS826" s="99" t="str" cm="1">
        <f t="array" ref="AS826">IF(OR(TRIM(W826)="NULL",ISBLANK(W826),ISNUMBER(W826)), W826, IF(AND(ISNUMBER(FIND("|", W826))=TRUE, ISNUMBER(FIND("-", W826))=FALSE), W826, IF(AND(ISNUMBER(FIND("|", W826))=FALSE, ISNUMBER(FIND("-", W826))=TRUE),_xlfn.CHOOSECOLS(_xlfn.TEXTSPLIT(W826,"-", "|",,TRUE),2), _xlfn.CONCAT(_xlfn.CHOOSECOLS(_xlfn.TEXTSPLIT(SUBSTITUTE(W826, "-", "|"), "|"),2),"|", _xlfn.CHOOSECOLS(_xlfn.TEXTSPLIT(SUBSTITUTE(W826, "-", "|"), "|"), 4)))))</f>
        <v xml:space="preserve">NULL </v>
      </c>
      <c r="AT826" s="92" t="str" cm="1">
        <f t="array" ref="AT826">TRIM(_xlfn.CHOOSECOLS(_xlfn.TEXTSPLIT(AR826,"|",,TRUE),1))</f>
        <v>NULL</v>
      </c>
      <c r="AU826" s="92" t="str" cm="1">
        <f t="array" ref="AU826">TRIM(_xlfn.CHOOSECOLS(_xlfn.TEXTSPLIT(AS826,"|",,TRUE),1))</f>
        <v>NULL</v>
      </c>
      <c r="AV826" s="92" t="str" cm="1">
        <f t="array" ref="AV826">TRIM(_xlfn.CHOOSECOLS(_xlfn.TEXTSPLIT(AB826,"|",,TRUE),1))</f>
        <v>NULL</v>
      </c>
      <c r="AW826" s="92" t="str" cm="1">
        <f t="array" ref="AW826">TRIM(_xlfn.CHOOSECOLS(_xlfn.TEXTSPLIT(Y826,"|",,TRUE),1))</f>
        <v>NULL</v>
      </c>
      <c r="AX826" s="92" t="str" cm="1">
        <f t="array" ref="AX826">TRIM(_xlfn.CHOOSECOLS(_xlfn.TEXTSPLIT(Z826,"|",,TRUE),1))</f>
        <v>NULL</v>
      </c>
      <c r="AY826" s="99" t="str" cm="1">
        <f t="array" ref="AY826">IF(OR(TRIM(AA826)="NULL",ISBLANK(AA826),ISNUMBER(AA826)), AA826, IF(AND(ISNUMBER(FIND("|", AA826))=TRUE, ISNUMBER(FIND("-", AA826))=FALSE), AA826, IF(AND(ISNUMBER(FIND("|", AA826))=FALSE, ISNUMBER(FIND("-", AA826))=TRUE),_xlfn.CHOOSECOLS(_xlfn.TEXTSPLIT(AA826,"-", "|",,TRUE),1), _xlfn.CONCAT(_xlfn.CHOOSECOLS(_xlfn.TEXTSPLIT(SUBSTITUTE(AA826, "-", "|"), "|"),1),"|", _xlfn.CHOOSECOLS(_xlfn.TEXTSPLIT(SUBSTITUTE(AA826, "-", "|"), "|"), 3)))))</f>
        <v xml:space="preserve">NULL </v>
      </c>
      <c r="AZ826" s="99" t="str" cm="1">
        <f t="array" ref="AZ826">IF(OR(TRIM(AA826)="NULL",ISBLANK(AA826),ISNUMBER(AA826)), AA826, IF(AND(ISNUMBER(FIND("|", AA826))=TRUE, ISNUMBER(FIND("-", AA826))=FALSE), AA826, IF(AND(ISNUMBER(FIND("|", AA826))=FALSE, ISNUMBER(FIND("-", AA826))=TRUE),_xlfn.CHOOSECOLS(_xlfn.TEXTSPLIT(AA826,"-", "|",,TRUE),2), _xlfn.CONCAT(_xlfn.CHOOSECOLS(_xlfn.TEXTSPLIT(SUBSTITUTE(AA826, "-", "|"), "|"),2),"|", _xlfn.CHOOSECOLS(_xlfn.TEXTSPLIT(SUBSTITUTE(AA826, "-", "|"), "|"), 4)))))</f>
        <v xml:space="preserve">NULL </v>
      </c>
      <c r="BA826" s="92" t="str" cm="1">
        <f t="array" ref="BA826">TRIM(_xlfn.CHOOSECOLS(_xlfn.TEXTSPLIT(AY826,"|",,TRUE),1))</f>
        <v>NULL</v>
      </c>
      <c r="BB826" s="92" t="str" cm="1">
        <f t="array" ref="BB826">TRIM(_xlfn.CHOOSECOLS(_xlfn.TEXTSPLIT(AZ826,"|",,TRUE),1))</f>
        <v>NULL</v>
      </c>
      <c r="BC826" s="92" t="str" cm="1">
        <f t="array" ref="BC826">TRIM(_xlfn.CHOOSECOLS(_xlfn.TEXTSPLIT(AB826,"|",,TRUE),1))</f>
        <v>NULL</v>
      </c>
      <c r="BD826" s="92" t="str" cm="1">
        <f t="array" ref="BD826">TRIM(_xlfn.CHOOSECOLS(_xlfn.TEXTSPLIT(AC826,"|",,TRUE),1))</f>
        <v>NULL</v>
      </c>
      <c r="BE826" s="92" t="str" cm="1">
        <f t="array" ref="BE826">TRIM(_xlfn.CHOOSECOLS(_xlfn.TEXTSPLIT(AD826,"|",,TRUE),1))</f>
        <v>NULL</v>
      </c>
      <c r="BF826" s="92" cm="1">
        <f t="array" ref="BF826">IF(OR(TRIM(AE826)="NULL",ISBLANK(AE826),ISNUMBER(AE826)),AE826,_xlfn.CHOOSECOLS(_xlfn.TEXTSPLIT(AE826,"-",,TRUE),1))</f>
        <v>11</v>
      </c>
      <c r="BG826" s="92" cm="1">
        <f t="array" ref="BG826">IF(OR(TRIM(AE826)="NULL",ISBLANK(AE826),ISNUMBER(AE826)),AE826,_xlfn.CHOOSECOLS(_xlfn.TEXTSPLIT(AE826,"-",,TRUE),2))</f>
        <v>11</v>
      </c>
      <c r="BH826" s="95">
        <f t="shared" si="78"/>
        <v>2014</v>
      </c>
      <c r="BI826" s="96">
        <f>IF(AND(TRIM(L826)="NULL", TRIM(P826)="NULL"), H826, L826)</f>
        <v>7</v>
      </c>
      <c r="BJ826" s="97">
        <f>IF(AND(TRIM(M826)="NULL", TRIM(Q826)="NULL"), I826, M826)</f>
        <v>2</v>
      </c>
      <c r="BK826" s="96">
        <f t="shared" si="79"/>
        <v>2014</v>
      </c>
      <c r="BL826" s="96">
        <f>IF(AND(TRIM(P826)="NULL", TRIM(L826)="NULL"), H826, P826)</f>
        <v>7</v>
      </c>
      <c r="BM826" s="97">
        <f>IF(AND(TRIM(Q826)="NULL", TRIM(M826)="NULL"), I826, Q826)</f>
        <v>13</v>
      </c>
      <c r="BN826" s="93" t="b">
        <f>AND(TRIM(BH826)="NULL", TRIM(BK826)="NULL")</f>
        <v>0</v>
      </c>
      <c r="BO826" s="127" t="s">
        <v>811</v>
      </c>
      <c r="BP826" s="127" t="s">
        <v>811</v>
      </c>
    </row>
    <row r="827" spans="1:68">
      <c r="A827" s="1" t="s">
        <v>2318</v>
      </c>
      <c r="B827" s="1" t="s">
        <v>420</v>
      </c>
      <c r="C827" s="19" t="s">
        <v>2304</v>
      </c>
      <c r="D827" s="6" t="s">
        <v>2305</v>
      </c>
      <c r="E827" s="6" t="s">
        <v>2319</v>
      </c>
      <c r="F827" s="6" t="s">
        <v>63</v>
      </c>
      <c r="G827" s="25" t="s">
        <v>63</v>
      </c>
      <c r="H827" s="25" t="s">
        <v>63</v>
      </c>
      <c r="I827" s="25" t="s">
        <v>63</v>
      </c>
      <c r="J827" s="5">
        <v>41822</v>
      </c>
      <c r="K827" s="6">
        <v>2014</v>
      </c>
      <c r="L827" s="6">
        <v>7</v>
      </c>
      <c r="M827" s="6">
        <v>2</v>
      </c>
      <c r="N827" s="5">
        <v>41833</v>
      </c>
      <c r="O827" s="6">
        <v>2014</v>
      </c>
      <c r="P827" s="6">
        <v>7</v>
      </c>
      <c r="Q827" s="6">
        <v>13</v>
      </c>
      <c r="R827" s="6" t="s">
        <v>63</v>
      </c>
      <c r="S827" s="6" t="s">
        <v>63</v>
      </c>
      <c r="T827" s="6" t="s">
        <v>63</v>
      </c>
      <c r="U827" s="6" t="s">
        <v>166</v>
      </c>
      <c r="V827" s="6" t="s">
        <v>166</v>
      </c>
      <c r="W827" s="6" t="s">
        <v>166</v>
      </c>
      <c r="X827" s="6" t="s">
        <v>166</v>
      </c>
      <c r="Y827" s="6" t="s">
        <v>166</v>
      </c>
      <c r="Z827" s="6" t="s">
        <v>166</v>
      </c>
      <c r="AA827" s="6" t="s">
        <v>2320</v>
      </c>
      <c r="AB827" s="6" t="s">
        <v>2321</v>
      </c>
      <c r="AC827" s="6" t="s">
        <v>166</v>
      </c>
      <c r="AD827" s="6" t="s">
        <v>166</v>
      </c>
      <c r="AE827" s="6">
        <v>19</v>
      </c>
      <c r="AH827" s="91" t="str" cm="1">
        <f t="array" ref="AH827">IF(OR(TRIM(S827)="NULL",ISBLANK(S827),ISNUMBER(S827)),S827,_xlfn.CHOOSECOLS(_xlfn.TEXTSPLIT(S827,"-",,TRUE),1))</f>
        <v>NULL</v>
      </c>
      <c r="AI827" s="91" t="str" cm="1">
        <f t="array" ref="AI827">IF(OR(TRIM(T827)="NULL",ISBLANK(T827),ISNUMBER(T827)),T827,_xlfn.CHOOSECOLS(_xlfn.TEXTSPLIT(T827,"-",,TRUE),1))</f>
        <v>NULL</v>
      </c>
      <c r="AJ827" s="91" t="str" cm="1">
        <f t="array" ref="AJ827">IF(OR(TRIM(R827)="NULL",ISBLANK(R827),ISNUMBER(R827)),R827,_xlfn.CHOOSECOLS(_xlfn.TEXTSPLIT(R827,"-",,TRUE),1))</f>
        <v>NULL</v>
      </c>
      <c r="AK827" s="91" t="str" cm="1">
        <f t="array" ref="AK827">IF(OR(TRIM(R827)="NULL",ISBLANK(R827),ISNUMBER(R827)),R827,_xlfn.CHOOSECOLS(_xlfn.TEXTSPLIT(R827,"-",,TRUE),2))</f>
        <v>NULL</v>
      </c>
      <c r="AL827" s="91" t="str" cm="1">
        <f t="array" ref="AL827">IF(OR(TRIM(T827)="NULL",ISBLANK(T827),ISNUMBER(T827)),T827,_xlfn.CHOOSECOLS(_xlfn.TEXTSPLIT(T827,"-",,TRUE),1))</f>
        <v>NULL</v>
      </c>
      <c r="AM827" s="91" t="str" cm="1">
        <f t="array" ref="AM827">IF(OR(TRIM(T827)="NULL",ISBLANK(T827),ISNUMBER(T827)),T827,_xlfn.CHOOSECOLS(_xlfn.TEXTSPLIT(T827,"-",,TRUE),2))</f>
        <v>NULL</v>
      </c>
      <c r="AN827" s="91" t="str" cm="1">
        <f t="array" ref="AN827">IF(OR(TRIM(U827)="NULL",ISBLANK(U827),ISNUMBER(U827)),U827,_xlfn.CHOOSECOLS(_xlfn.TEXTSPLIT(Y827,"-",,TRUE),1))</f>
        <v xml:space="preserve">NULL </v>
      </c>
      <c r="AO827" s="91" t="str" cm="1">
        <f t="array" ref="AO827">IF(OR(TRIM(U827)="NULL",ISBLANK(U827),ISNUMBER(U827)),U827,_xlfn.CHOOSECOLS(_xlfn.TEXTSPLIT(Y827,"-",,TRUE),2))</f>
        <v xml:space="preserve">NULL </v>
      </c>
      <c r="AP827" s="91" t="str" cm="1">
        <f t="array" ref="AP827">IF(OR(TRIM(V827)="NULL",ISBLANK(V827),ISNUMBER(V827)),V827,_xlfn.CHOOSECOLS(_xlfn.TEXTSPLIT(Y827,"-",,TRUE),1))</f>
        <v xml:space="preserve">NULL </v>
      </c>
      <c r="AQ827" s="91" t="str" cm="1">
        <f t="array" ref="AQ827">IF(OR(TRIM(V827)="NULL",ISBLANK(V827),ISNUMBER(V827)),V827,_xlfn.CHOOSECOLS(_xlfn.TEXTSPLIT(Y827,"-",,TRUE),2))</f>
        <v xml:space="preserve">NULL </v>
      </c>
      <c r="AR827" s="99" t="str" cm="1">
        <f t="array" ref="AR827">IF(OR(TRIM(W827)="NULL",ISBLANK(W827),ISNUMBER(W827)), W827, IF(AND(ISNUMBER(FIND("|", W827))=TRUE, ISNUMBER(FIND("-", W827))=FALSE), W827, IF(AND(ISNUMBER(FIND("|", W827))=FALSE, ISNUMBER(FIND("-", W827))=TRUE),_xlfn.CHOOSECOLS(_xlfn.TEXTSPLIT(W827,"-", "|",,TRUE),1), _xlfn.CONCAT(_xlfn.CHOOSECOLS(_xlfn.TEXTSPLIT(SUBSTITUTE(W827, "-", "|"), "|"),1),"|", _xlfn.CHOOSECOLS(_xlfn.TEXTSPLIT(SUBSTITUTE(W827, "-", "|"), "|"), 3)))))</f>
        <v xml:space="preserve">NULL </v>
      </c>
      <c r="AS827" s="99" t="str" cm="1">
        <f t="array" ref="AS827">IF(OR(TRIM(W827)="NULL",ISBLANK(W827),ISNUMBER(W827)), W827, IF(AND(ISNUMBER(FIND("|", W827))=TRUE, ISNUMBER(FIND("-", W827))=FALSE), W827, IF(AND(ISNUMBER(FIND("|", W827))=FALSE, ISNUMBER(FIND("-", W827))=TRUE),_xlfn.CHOOSECOLS(_xlfn.TEXTSPLIT(W827,"-", "|",,TRUE),2), _xlfn.CONCAT(_xlfn.CHOOSECOLS(_xlfn.TEXTSPLIT(SUBSTITUTE(W827, "-", "|"), "|"),2),"|", _xlfn.CHOOSECOLS(_xlfn.TEXTSPLIT(SUBSTITUTE(W827, "-", "|"), "|"), 4)))))</f>
        <v xml:space="preserve">NULL </v>
      </c>
      <c r="AT827" s="92" t="str" cm="1">
        <f t="array" ref="AT827">TRIM(_xlfn.CHOOSECOLS(_xlfn.TEXTSPLIT(AR827,"|",,TRUE),1))</f>
        <v>NULL</v>
      </c>
      <c r="AU827" s="92" t="str" cm="1">
        <f t="array" ref="AU827">TRIM(_xlfn.CHOOSECOLS(_xlfn.TEXTSPLIT(AS827,"|",,TRUE),1))</f>
        <v>NULL</v>
      </c>
      <c r="AV827" s="92" t="str" cm="1">
        <f t="array" ref="AV827">TRIM(_xlfn.CHOOSECOLS(_xlfn.TEXTSPLIT(AB827,"|",,TRUE),1))</f>
        <v>YEN</v>
      </c>
      <c r="AW827" s="92" t="str" cm="1">
        <f t="array" ref="AW827">TRIM(_xlfn.CHOOSECOLS(_xlfn.TEXTSPLIT(Y827,"|",,TRUE),1))</f>
        <v>NULL</v>
      </c>
      <c r="AX827" s="92" t="str" cm="1">
        <f t="array" ref="AX827">TRIM(_xlfn.CHOOSECOLS(_xlfn.TEXTSPLIT(Z827,"|",,TRUE),1))</f>
        <v>NULL</v>
      </c>
      <c r="AY827" s="99" t="str" cm="1">
        <f t="array" ref="AY827">IF(OR(TRIM(AA827)="NULL",ISBLANK(AA827),ISNUMBER(AA827)), AA827, IF(AND(ISNUMBER(FIND("|", AA827))=TRUE, ISNUMBER(FIND("-", AA827))=FALSE), AA827, IF(AND(ISNUMBER(FIND("|", AA827))=FALSE, ISNUMBER(FIND("-", AA827))=TRUE),_xlfn.CHOOSECOLS(_xlfn.TEXTSPLIT(AA827,"-", "|",,TRUE),1), _xlfn.CONCAT(_xlfn.CHOOSECOLS(_xlfn.TEXTSPLIT(SUBSTITUTE(AA827, "-", "|"), "|"),1),"|", _xlfn.CHOOSECOLS(_xlfn.TEXTSPLIT(SUBSTITUTE(AA827, "-", "|"), "|"), 3)))))</f>
        <v>3080000000|30300000</v>
      </c>
      <c r="AZ827" s="99" t="str" cm="1">
        <f t="array" ref="AZ827">IF(OR(TRIM(AA827)="NULL",ISBLANK(AA827),ISNUMBER(AA827)), AA827, IF(AND(ISNUMBER(FIND("|", AA827))=TRUE, ISNUMBER(FIND("-", AA827))=FALSE), AA827, IF(AND(ISNUMBER(FIND("|", AA827))=FALSE, ISNUMBER(FIND("-", AA827))=TRUE),_xlfn.CHOOSECOLS(_xlfn.TEXTSPLIT(AA827,"-", "|",,TRUE),2), _xlfn.CONCAT(_xlfn.CHOOSECOLS(_xlfn.TEXTSPLIT(SUBSTITUTE(AA827, "-", "|"), "|"),2),"|", _xlfn.CHOOSECOLS(_xlfn.TEXTSPLIT(SUBSTITUTE(AA827, "-", "|"), "|"), 4)))))</f>
        <v>3080000000|30300000</v>
      </c>
      <c r="BA827" s="92" t="str" cm="1">
        <f t="array" ref="BA827">TRIM(_xlfn.CHOOSECOLS(_xlfn.TEXTSPLIT(AY827,"|",,TRUE),1))</f>
        <v>3080000000</v>
      </c>
      <c r="BB827" s="92" t="str" cm="1">
        <f t="array" ref="BB827">TRIM(_xlfn.CHOOSECOLS(_xlfn.TEXTSPLIT(AZ827,"|",,TRUE),1))</f>
        <v>3080000000</v>
      </c>
      <c r="BC827" s="92" t="str" cm="1">
        <f t="array" ref="BC827">TRIM(_xlfn.CHOOSECOLS(_xlfn.TEXTSPLIT(AB827,"|",,TRUE),1))</f>
        <v>YEN</v>
      </c>
      <c r="BD827" s="92" t="str" cm="1">
        <f t="array" ref="BD827">TRIM(_xlfn.CHOOSECOLS(_xlfn.TEXTSPLIT(AC827,"|",,TRUE),1))</f>
        <v>NULL</v>
      </c>
      <c r="BE827" s="92" t="str" cm="1">
        <f t="array" ref="BE827">TRIM(_xlfn.CHOOSECOLS(_xlfn.TEXTSPLIT(AD827,"|",,TRUE),1))</f>
        <v>NULL</v>
      </c>
      <c r="BF827" s="92" cm="1">
        <f t="array" ref="BF827">IF(OR(TRIM(AE827)="NULL",ISBLANK(AE827),ISNUMBER(AE827)),AE827,_xlfn.CHOOSECOLS(_xlfn.TEXTSPLIT(AE827,"-",,TRUE),1))</f>
        <v>19</v>
      </c>
      <c r="BG827" s="92" cm="1">
        <f t="array" ref="BG827">IF(OR(TRIM(AE827)="NULL",ISBLANK(AE827),ISNUMBER(AE827)),AE827,_xlfn.CHOOSECOLS(_xlfn.TEXTSPLIT(AE827,"-",,TRUE),2))</f>
        <v>19</v>
      </c>
      <c r="BH827" s="95">
        <f t="shared" si="78"/>
        <v>2014</v>
      </c>
      <c r="BI827" s="96">
        <f>IF(AND(TRIM(L827)="NULL", TRIM(P827)="NULL"), H827, L827)</f>
        <v>7</v>
      </c>
      <c r="BJ827" s="97">
        <f>IF(AND(TRIM(M827)="NULL", TRIM(Q827)="NULL"), I827, M827)</f>
        <v>2</v>
      </c>
      <c r="BK827" s="96">
        <f t="shared" si="79"/>
        <v>2014</v>
      </c>
      <c r="BL827" s="96">
        <f>IF(AND(TRIM(P827)="NULL", TRIM(L827)="NULL"), H827, P827)</f>
        <v>7</v>
      </c>
      <c r="BM827" s="97">
        <f>IF(AND(TRIM(Q827)="NULL", TRIM(M827)="NULL"), I827, Q827)</f>
        <v>13</v>
      </c>
      <c r="BN827" s="93" t="b">
        <f>AND(TRIM(BH827)="NULL", TRIM(BK827)="NULL")</f>
        <v>0</v>
      </c>
      <c r="BO827" s="127" t="s">
        <v>811</v>
      </c>
      <c r="BP827" s="127" t="s">
        <v>811</v>
      </c>
    </row>
    <row r="828" spans="1:68">
      <c r="A828" s="1" t="s">
        <v>2322</v>
      </c>
      <c r="B828" s="1" t="s">
        <v>420</v>
      </c>
      <c r="C828" s="19" t="s">
        <v>2304</v>
      </c>
      <c r="D828" s="6" t="s">
        <v>2305</v>
      </c>
      <c r="E828" s="6" t="s">
        <v>2323</v>
      </c>
      <c r="F828" s="6" t="s">
        <v>63</v>
      </c>
      <c r="G828" s="25" t="s">
        <v>63</v>
      </c>
      <c r="H828" s="25" t="s">
        <v>63</v>
      </c>
      <c r="I828" s="25" t="s">
        <v>63</v>
      </c>
      <c r="J828" s="5">
        <v>41822</v>
      </c>
      <c r="K828" s="6">
        <v>2014</v>
      </c>
      <c r="L828" s="6">
        <v>7</v>
      </c>
      <c r="M828" s="6">
        <v>2</v>
      </c>
      <c r="N828" s="5">
        <v>41833</v>
      </c>
      <c r="O828" s="6">
        <v>2014</v>
      </c>
      <c r="P828" s="6">
        <v>7</v>
      </c>
      <c r="Q828" s="6">
        <v>13</v>
      </c>
      <c r="R828" s="6">
        <v>1</v>
      </c>
      <c r="S828" s="6" t="s">
        <v>63</v>
      </c>
      <c r="T828" s="6" t="s">
        <v>63</v>
      </c>
      <c r="U828" s="6" t="s">
        <v>166</v>
      </c>
      <c r="V828" s="6" t="s">
        <v>166</v>
      </c>
      <c r="W828" s="6" t="s">
        <v>166</v>
      </c>
      <c r="X828" s="6" t="s">
        <v>166</v>
      </c>
      <c r="Y828" s="6" t="s">
        <v>166</v>
      </c>
      <c r="Z828" s="6" t="s">
        <v>166</v>
      </c>
      <c r="AA828" s="6" t="s">
        <v>166</v>
      </c>
      <c r="AB828" s="6" t="s">
        <v>166</v>
      </c>
      <c r="AC828" s="6" t="s">
        <v>166</v>
      </c>
      <c r="AD828" s="6" t="s">
        <v>166</v>
      </c>
      <c r="AE828" s="6" t="s">
        <v>166</v>
      </c>
      <c r="AH828" s="91" t="str" cm="1">
        <f t="array" ref="AH828">IF(OR(TRIM(S828)="NULL",ISBLANK(S828),ISNUMBER(S828)),S828,_xlfn.CHOOSECOLS(_xlfn.TEXTSPLIT(S828,"-",,TRUE),1))</f>
        <v>NULL</v>
      </c>
      <c r="AI828" s="91" t="str" cm="1">
        <f t="array" ref="AI828">IF(OR(TRIM(T828)="NULL",ISBLANK(T828),ISNUMBER(T828)),T828,_xlfn.CHOOSECOLS(_xlfn.TEXTSPLIT(T828,"-",,TRUE),1))</f>
        <v>NULL</v>
      </c>
      <c r="AJ828" s="91" cm="1">
        <f t="array" ref="AJ828">IF(OR(TRIM(R828)="NULL",ISBLANK(R828),ISNUMBER(R828)),R828,_xlfn.CHOOSECOLS(_xlfn.TEXTSPLIT(R828,"-",,TRUE),1))</f>
        <v>1</v>
      </c>
      <c r="AK828" s="91" cm="1">
        <f t="array" ref="AK828">IF(OR(TRIM(R828)="NULL",ISBLANK(R828),ISNUMBER(R828)),R828,_xlfn.CHOOSECOLS(_xlfn.TEXTSPLIT(R828,"-",,TRUE),2))</f>
        <v>1</v>
      </c>
      <c r="AL828" s="91" t="str" cm="1">
        <f t="array" ref="AL828">IF(OR(TRIM(T828)="NULL",ISBLANK(T828),ISNUMBER(T828)),T828,_xlfn.CHOOSECOLS(_xlfn.TEXTSPLIT(T828,"-",,TRUE),1))</f>
        <v>NULL</v>
      </c>
      <c r="AM828" s="91" t="str" cm="1">
        <f t="array" ref="AM828">IF(OR(TRIM(T828)="NULL",ISBLANK(T828),ISNUMBER(T828)),T828,_xlfn.CHOOSECOLS(_xlfn.TEXTSPLIT(T828,"-",,TRUE),2))</f>
        <v>NULL</v>
      </c>
      <c r="AN828" s="91" t="str" cm="1">
        <f t="array" ref="AN828">IF(OR(TRIM(U828)="NULL",ISBLANK(U828),ISNUMBER(U828)),U828,_xlfn.CHOOSECOLS(_xlfn.TEXTSPLIT(Y828,"-",,TRUE),1))</f>
        <v xml:space="preserve">NULL </v>
      </c>
      <c r="AO828" s="91" t="str" cm="1">
        <f t="array" ref="AO828">IF(OR(TRIM(U828)="NULL",ISBLANK(U828),ISNUMBER(U828)),U828,_xlfn.CHOOSECOLS(_xlfn.TEXTSPLIT(Y828,"-",,TRUE),2))</f>
        <v xml:space="preserve">NULL </v>
      </c>
      <c r="AP828" s="91" t="str" cm="1">
        <f t="array" ref="AP828">IF(OR(TRIM(V828)="NULL",ISBLANK(V828),ISNUMBER(V828)),V828,_xlfn.CHOOSECOLS(_xlfn.TEXTSPLIT(Y828,"-",,TRUE),1))</f>
        <v xml:space="preserve">NULL </v>
      </c>
      <c r="AQ828" s="91" t="str" cm="1">
        <f t="array" ref="AQ828">IF(OR(TRIM(V828)="NULL",ISBLANK(V828),ISNUMBER(V828)),V828,_xlfn.CHOOSECOLS(_xlfn.TEXTSPLIT(Y828,"-",,TRUE),2))</f>
        <v xml:space="preserve">NULL </v>
      </c>
      <c r="AR828" s="99" t="str" cm="1">
        <f t="array" ref="AR828">IF(OR(TRIM(W828)="NULL",ISBLANK(W828),ISNUMBER(W828)), W828, IF(AND(ISNUMBER(FIND("|", W828))=TRUE, ISNUMBER(FIND("-", W828))=FALSE), W828, IF(AND(ISNUMBER(FIND("|", W828))=FALSE, ISNUMBER(FIND("-", W828))=TRUE),_xlfn.CHOOSECOLS(_xlfn.TEXTSPLIT(W828,"-", "|",,TRUE),1), _xlfn.CONCAT(_xlfn.CHOOSECOLS(_xlfn.TEXTSPLIT(SUBSTITUTE(W828, "-", "|"), "|"),1),"|", _xlfn.CHOOSECOLS(_xlfn.TEXTSPLIT(SUBSTITUTE(W828, "-", "|"), "|"), 3)))))</f>
        <v xml:space="preserve">NULL </v>
      </c>
      <c r="AS828" s="99" t="str" cm="1">
        <f t="array" ref="AS828">IF(OR(TRIM(W828)="NULL",ISBLANK(W828),ISNUMBER(W828)), W828, IF(AND(ISNUMBER(FIND("|", W828))=TRUE, ISNUMBER(FIND("-", W828))=FALSE), W828, IF(AND(ISNUMBER(FIND("|", W828))=FALSE, ISNUMBER(FIND("-", W828))=TRUE),_xlfn.CHOOSECOLS(_xlfn.TEXTSPLIT(W828,"-", "|",,TRUE),2), _xlfn.CONCAT(_xlfn.CHOOSECOLS(_xlfn.TEXTSPLIT(SUBSTITUTE(W828, "-", "|"), "|"),2),"|", _xlfn.CHOOSECOLS(_xlfn.TEXTSPLIT(SUBSTITUTE(W828, "-", "|"), "|"), 4)))))</f>
        <v xml:space="preserve">NULL </v>
      </c>
      <c r="AT828" s="92" t="str" cm="1">
        <f t="array" ref="AT828">TRIM(_xlfn.CHOOSECOLS(_xlfn.TEXTSPLIT(AR828,"|",,TRUE),1))</f>
        <v>NULL</v>
      </c>
      <c r="AU828" s="92" t="str" cm="1">
        <f t="array" ref="AU828">TRIM(_xlfn.CHOOSECOLS(_xlfn.TEXTSPLIT(AS828,"|",,TRUE),1))</f>
        <v>NULL</v>
      </c>
      <c r="AV828" s="92" t="str" cm="1">
        <f t="array" ref="AV828">TRIM(_xlfn.CHOOSECOLS(_xlfn.TEXTSPLIT(AB828,"|",,TRUE),1))</f>
        <v>NULL</v>
      </c>
      <c r="AW828" s="92" t="str" cm="1">
        <f t="array" ref="AW828">TRIM(_xlfn.CHOOSECOLS(_xlfn.TEXTSPLIT(Y828,"|",,TRUE),1))</f>
        <v>NULL</v>
      </c>
      <c r="AX828" s="92" t="str" cm="1">
        <f t="array" ref="AX828">TRIM(_xlfn.CHOOSECOLS(_xlfn.TEXTSPLIT(Z828,"|",,TRUE),1))</f>
        <v>NULL</v>
      </c>
      <c r="AY828" s="99" t="str" cm="1">
        <f t="array" ref="AY828">IF(OR(TRIM(AA828)="NULL",ISBLANK(AA828),ISNUMBER(AA828)), AA828, IF(AND(ISNUMBER(FIND("|", AA828))=TRUE, ISNUMBER(FIND("-", AA828))=FALSE), AA828, IF(AND(ISNUMBER(FIND("|", AA828))=FALSE, ISNUMBER(FIND("-", AA828))=TRUE),_xlfn.CHOOSECOLS(_xlfn.TEXTSPLIT(AA828,"-", "|",,TRUE),1), _xlfn.CONCAT(_xlfn.CHOOSECOLS(_xlfn.TEXTSPLIT(SUBSTITUTE(AA828, "-", "|"), "|"),1),"|", _xlfn.CHOOSECOLS(_xlfn.TEXTSPLIT(SUBSTITUTE(AA828, "-", "|"), "|"), 3)))))</f>
        <v xml:space="preserve">NULL </v>
      </c>
      <c r="AZ828" s="99" t="str" cm="1">
        <f t="array" ref="AZ828">IF(OR(TRIM(AA828)="NULL",ISBLANK(AA828),ISNUMBER(AA828)), AA828, IF(AND(ISNUMBER(FIND("|", AA828))=TRUE, ISNUMBER(FIND("-", AA828))=FALSE), AA828, IF(AND(ISNUMBER(FIND("|", AA828))=FALSE, ISNUMBER(FIND("-", AA828))=TRUE),_xlfn.CHOOSECOLS(_xlfn.TEXTSPLIT(AA828,"-", "|",,TRUE),2), _xlfn.CONCAT(_xlfn.CHOOSECOLS(_xlfn.TEXTSPLIT(SUBSTITUTE(AA828, "-", "|"), "|"),2),"|", _xlfn.CHOOSECOLS(_xlfn.TEXTSPLIT(SUBSTITUTE(AA828, "-", "|"), "|"), 4)))))</f>
        <v xml:space="preserve">NULL </v>
      </c>
      <c r="BA828" s="92" t="str" cm="1">
        <f t="array" ref="BA828">TRIM(_xlfn.CHOOSECOLS(_xlfn.TEXTSPLIT(AY828,"|",,TRUE),1))</f>
        <v>NULL</v>
      </c>
      <c r="BB828" s="92" t="str" cm="1">
        <f t="array" ref="BB828">TRIM(_xlfn.CHOOSECOLS(_xlfn.TEXTSPLIT(AZ828,"|",,TRUE),1))</f>
        <v>NULL</v>
      </c>
      <c r="BC828" s="92" t="str" cm="1">
        <f t="array" ref="BC828">TRIM(_xlfn.CHOOSECOLS(_xlfn.TEXTSPLIT(AB828,"|",,TRUE),1))</f>
        <v>NULL</v>
      </c>
      <c r="BD828" s="92" t="str" cm="1">
        <f t="array" ref="BD828">TRIM(_xlfn.CHOOSECOLS(_xlfn.TEXTSPLIT(AC828,"|",,TRUE),1))</f>
        <v>NULL</v>
      </c>
      <c r="BE828" s="92" t="str" cm="1">
        <f t="array" ref="BE828">TRIM(_xlfn.CHOOSECOLS(_xlfn.TEXTSPLIT(AD828,"|",,TRUE),1))</f>
        <v>NULL</v>
      </c>
      <c r="BF828" s="92" t="str" cm="1">
        <f t="array" ref="BF828">IF(OR(TRIM(AE828)="NULL",ISBLANK(AE828),ISNUMBER(AE828)),AE828,_xlfn.CHOOSECOLS(_xlfn.TEXTSPLIT(AE828,"-",,TRUE),1))</f>
        <v xml:space="preserve">NULL </v>
      </c>
      <c r="BG828" s="92" t="str" cm="1">
        <f t="array" ref="BG828">IF(OR(TRIM(AE828)="NULL",ISBLANK(AE828),ISNUMBER(AE828)),AE828,_xlfn.CHOOSECOLS(_xlfn.TEXTSPLIT(AE828,"-",,TRUE),2))</f>
        <v xml:space="preserve">NULL </v>
      </c>
      <c r="BH828" s="95">
        <f t="shared" si="78"/>
        <v>2014</v>
      </c>
      <c r="BI828" s="96">
        <f>IF(AND(TRIM(L828)="NULL", TRIM(P828)="NULL"), H828, L828)</f>
        <v>7</v>
      </c>
      <c r="BJ828" s="97">
        <f>IF(AND(TRIM(M828)="NULL", TRIM(Q828)="NULL"), I828, M828)</f>
        <v>2</v>
      </c>
      <c r="BK828" s="96">
        <f t="shared" si="79"/>
        <v>2014</v>
      </c>
      <c r="BL828" s="96">
        <f>IF(AND(TRIM(P828)="NULL", TRIM(L828)="NULL"), H828, P828)</f>
        <v>7</v>
      </c>
      <c r="BM828" s="97">
        <f>IF(AND(TRIM(Q828)="NULL", TRIM(M828)="NULL"), I828, Q828)</f>
        <v>13</v>
      </c>
      <c r="BN828" s="93" t="b">
        <f>AND(TRIM(BH828)="NULL", TRIM(BK828)="NULL")</f>
        <v>0</v>
      </c>
      <c r="BO828" s="127" t="s">
        <v>811</v>
      </c>
      <c r="BP828" s="127" t="s">
        <v>811</v>
      </c>
    </row>
    <row r="829" spans="1:68">
      <c r="A829" s="1" t="s">
        <v>2324</v>
      </c>
      <c r="B829" s="1" t="s">
        <v>420</v>
      </c>
      <c r="C829" s="19" t="s">
        <v>2304</v>
      </c>
      <c r="D829" s="6" t="s">
        <v>2305</v>
      </c>
      <c r="E829" s="6" t="s">
        <v>2325</v>
      </c>
      <c r="F829" s="6" t="s">
        <v>63</v>
      </c>
      <c r="G829" s="25" t="s">
        <v>63</v>
      </c>
      <c r="H829" s="25" t="s">
        <v>63</v>
      </c>
      <c r="I829" s="25" t="s">
        <v>63</v>
      </c>
      <c r="J829" s="5">
        <v>41822</v>
      </c>
      <c r="K829" s="6">
        <v>2014</v>
      </c>
      <c r="L829" s="6">
        <v>7</v>
      </c>
      <c r="M829" s="6">
        <v>2</v>
      </c>
      <c r="N829" s="5">
        <v>41833</v>
      </c>
      <c r="O829" s="6">
        <v>2014</v>
      </c>
      <c r="P829" s="6">
        <v>7</v>
      </c>
      <c r="Q829" s="6">
        <v>13</v>
      </c>
      <c r="R829" s="6" t="s">
        <v>63</v>
      </c>
      <c r="S829" s="6" t="s">
        <v>63</v>
      </c>
      <c r="T829" s="6" t="s">
        <v>63</v>
      </c>
      <c r="U829" s="6" t="s">
        <v>166</v>
      </c>
      <c r="V829" s="6" t="s">
        <v>166</v>
      </c>
      <c r="W829" s="6" t="s">
        <v>166</v>
      </c>
      <c r="X829" s="6" t="s">
        <v>166</v>
      </c>
      <c r="Y829" s="6" t="s">
        <v>166</v>
      </c>
      <c r="Z829" s="6" t="s">
        <v>166</v>
      </c>
      <c r="AA829" s="6" t="s">
        <v>166</v>
      </c>
      <c r="AB829" s="6" t="s">
        <v>166</v>
      </c>
      <c r="AC829" s="6" t="s">
        <v>166</v>
      </c>
      <c r="AD829" s="6" t="s">
        <v>166</v>
      </c>
      <c r="AE829" s="6">
        <v>56</v>
      </c>
      <c r="AH829" s="91" t="str" cm="1">
        <f t="array" ref="AH829">IF(OR(TRIM(S829)="NULL",ISBLANK(S829),ISNUMBER(S829)),S829,_xlfn.CHOOSECOLS(_xlfn.TEXTSPLIT(S829,"-",,TRUE),1))</f>
        <v>NULL</v>
      </c>
      <c r="AI829" s="91" t="str" cm="1">
        <f t="array" ref="AI829">IF(OR(TRIM(T829)="NULL",ISBLANK(T829),ISNUMBER(T829)),T829,_xlfn.CHOOSECOLS(_xlfn.TEXTSPLIT(T829,"-",,TRUE),1))</f>
        <v>NULL</v>
      </c>
      <c r="AJ829" s="91" t="str" cm="1">
        <f t="array" ref="AJ829">IF(OR(TRIM(R829)="NULL",ISBLANK(R829),ISNUMBER(R829)),R829,_xlfn.CHOOSECOLS(_xlfn.TEXTSPLIT(R829,"-",,TRUE),1))</f>
        <v>NULL</v>
      </c>
      <c r="AK829" s="91" t="str" cm="1">
        <f t="array" ref="AK829">IF(OR(TRIM(R829)="NULL",ISBLANK(R829),ISNUMBER(R829)),R829,_xlfn.CHOOSECOLS(_xlfn.TEXTSPLIT(R829,"-",,TRUE),2))</f>
        <v>NULL</v>
      </c>
      <c r="AL829" s="91" t="str" cm="1">
        <f t="array" ref="AL829">IF(OR(TRIM(T829)="NULL",ISBLANK(T829),ISNUMBER(T829)),T829,_xlfn.CHOOSECOLS(_xlfn.TEXTSPLIT(T829,"-",,TRUE),1))</f>
        <v>NULL</v>
      </c>
      <c r="AM829" s="91" t="str" cm="1">
        <f t="array" ref="AM829">IF(OR(TRIM(T829)="NULL",ISBLANK(T829),ISNUMBER(T829)),T829,_xlfn.CHOOSECOLS(_xlfn.TEXTSPLIT(T829,"-",,TRUE),2))</f>
        <v>NULL</v>
      </c>
      <c r="AN829" s="91" t="str" cm="1">
        <f t="array" ref="AN829">IF(OR(TRIM(U829)="NULL",ISBLANK(U829),ISNUMBER(U829)),U829,_xlfn.CHOOSECOLS(_xlfn.TEXTSPLIT(Y829,"-",,TRUE),1))</f>
        <v xml:space="preserve">NULL </v>
      </c>
      <c r="AO829" s="91" t="str" cm="1">
        <f t="array" ref="AO829">IF(OR(TRIM(U829)="NULL",ISBLANK(U829),ISNUMBER(U829)),U829,_xlfn.CHOOSECOLS(_xlfn.TEXTSPLIT(Y829,"-",,TRUE),2))</f>
        <v xml:space="preserve">NULL </v>
      </c>
      <c r="AP829" s="91" t="str" cm="1">
        <f t="array" ref="AP829">IF(OR(TRIM(V829)="NULL",ISBLANK(V829),ISNUMBER(V829)),V829,_xlfn.CHOOSECOLS(_xlfn.TEXTSPLIT(Y829,"-",,TRUE),1))</f>
        <v xml:space="preserve">NULL </v>
      </c>
      <c r="AQ829" s="91" t="str" cm="1">
        <f t="array" ref="AQ829">IF(OR(TRIM(V829)="NULL",ISBLANK(V829),ISNUMBER(V829)),V829,_xlfn.CHOOSECOLS(_xlfn.TEXTSPLIT(Y829,"-",,TRUE),2))</f>
        <v xml:space="preserve">NULL </v>
      </c>
      <c r="AR829" s="99" t="str" cm="1">
        <f t="array" ref="AR829">IF(OR(TRIM(W829)="NULL",ISBLANK(W829),ISNUMBER(W829)), W829, IF(AND(ISNUMBER(FIND("|", W829))=TRUE, ISNUMBER(FIND("-", W829))=FALSE), W829, IF(AND(ISNUMBER(FIND("|", W829))=FALSE, ISNUMBER(FIND("-", W829))=TRUE),_xlfn.CHOOSECOLS(_xlfn.TEXTSPLIT(W829,"-", "|",,TRUE),1), _xlfn.CONCAT(_xlfn.CHOOSECOLS(_xlfn.TEXTSPLIT(SUBSTITUTE(W829, "-", "|"), "|"),1),"|", _xlfn.CHOOSECOLS(_xlfn.TEXTSPLIT(SUBSTITUTE(W829, "-", "|"), "|"), 3)))))</f>
        <v xml:space="preserve">NULL </v>
      </c>
      <c r="AS829" s="99" t="str" cm="1">
        <f t="array" ref="AS829">IF(OR(TRIM(W829)="NULL",ISBLANK(W829),ISNUMBER(W829)), W829, IF(AND(ISNUMBER(FIND("|", W829))=TRUE, ISNUMBER(FIND("-", W829))=FALSE), W829, IF(AND(ISNUMBER(FIND("|", W829))=FALSE, ISNUMBER(FIND("-", W829))=TRUE),_xlfn.CHOOSECOLS(_xlfn.TEXTSPLIT(W829,"-", "|",,TRUE),2), _xlfn.CONCAT(_xlfn.CHOOSECOLS(_xlfn.TEXTSPLIT(SUBSTITUTE(W829, "-", "|"), "|"),2),"|", _xlfn.CHOOSECOLS(_xlfn.TEXTSPLIT(SUBSTITUTE(W829, "-", "|"), "|"), 4)))))</f>
        <v xml:space="preserve">NULL </v>
      </c>
      <c r="AT829" s="92" t="str" cm="1">
        <f t="array" ref="AT829">TRIM(_xlfn.CHOOSECOLS(_xlfn.TEXTSPLIT(AR829,"|",,TRUE),1))</f>
        <v>NULL</v>
      </c>
      <c r="AU829" s="92" t="str" cm="1">
        <f t="array" ref="AU829">TRIM(_xlfn.CHOOSECOLS(_xlfn.TEXTSPLIT(AS829,"|",,TRUE),1))</f>
        <v>NULL</v>
      </c>
      <c r="AV829" s="92" t="str" cm="1">
        <f t="array" ref="AV829">TRIM(_xlfn.CHOOSECOLS(_xlfn.TEXTSPLIT(AB829,"|",,TRUE),1))</f>
        <v>NULL</v>
      </c>
      <c r="AW829" s="92" t="str" cm="1">
        <f t="array" ref="AW829">TRIM(_xlfn.CHOOSECOLS(_xlfn.TEXTSPLIT(Y829,"|",,TRUE),1))</f>
        <v>NULL</v>
      </c>
      <c r="AX829" s="92" t="str" cm="1">
        <f t="array" ref="AX829">TRIM(_xlfn.CHOOSECOLS(_xlfn.TEXTSPLIT(Z829,"|",,TRUE),1))</f>
        <v>NULL</v>
      </c>
      <c r="AY829" s="99" t="str" cm="1">
        <f t="array" ref="AY829">IF(OR(TRIM(AA829)="NULL",ISBLANK(AA829),ISNUMBER(AA829)), AA829, IF(AND(ISNUMBER(FIND("|", AA829))=TRUE, ISNUMBER(FIND("-", AA829))=FALSE), AA829, IF(AND(ISNUMBER(FIND("|", AA829))=FALSE, ISNUMBER(FIND("-", AA829))=TRUE),_xlfn.CHOOSECOLS(_xlfn.TEXTSPLIT(AA829,"-", "|",,TRUE),1), _xlfn.CONCAT(_xlfn.CHOOSECOLS(_xlfn.TEXTSPLIT(SUBSTITUTE(AA829, "-", "|"), "|"),1),"|", _xlfn.CHOOSECOLS(_xlfn.TEXTSPLIT(SUBSTITUTE(AA829, "-", "|"), "|"), 3)))))</f>
        <v xml:space="preserve">NULL </v>
      </c>
      <c r="AZ829" s="99" t="str" cm="1">
        <f t="array" ref="AZ829">IF(OR(TRIM(AA829)="NULL",ISBLANK(AA829),ISNUMBER(AA829)), AA829, IF(AND(ISNUMBER(FIND("|", AA829))=TRUE, ISNUMBER(FIND("-", AA829))=FALSE), AA829, IF(AND(ISNUMBER(FIND("|", AA829))=FALSE, ISNUMBER(FIND("-", AA829))=TRUE),_xlfn.CHOOSECOLS(_xlfn.TEXTSPLIT(AA829,"-", "|",,TRUE),2), _xlfn.CONCAT(_xlfn.CHOOSECOLS(_xlfn.TEXTSPLIT(SUBSTITUTE(AA829, "-", "|"), "|"),2),"|", _xlfn.CHOOSECOLS(_xlfn.TEXTSPLIT(SUBSTITUTE(AA829, "-", "|"), "|"), 4)))))</f>
        <v xml:space="preserve">NULL </v>
      </c>
      <c r="BA829" s="92" t="str" cm="1">
        <f t="array" ref="BA829">TRIM(_xlfn.CHOOSECOLS(_xlfn.TEXTSPLIT(AY829,"|",,TRUE),1))</f>
        <v>NULL</v>
      </c>
      <c r="BB829" s="92" t="str" cm="1">
        <f t="array" ref="BB829">TRIM(_xlfn.CHOOSECOLS(_xlfn.TEXTSPLIT(AZ829,"|",,TRUE),1))</f>
        <v>NULL</v>
      </c>
      <c r="BC829" s="92" t="str" cm="1">
        <f t="array" ref="BC829">TRIM(_xlfn.CHOOSECOLS(_xlfn.TEXTSPLIT(AB829,"|",,TRUE),1))</f>
        <v>NULL</v>
      </c>
      <c r="BD829" s="92" t="str" cm="1">
        <f t="array" ref="BD829">TRIM(_xlfn.CHOOSECOLS(_xlfn.TEXTSPLIT(AC829,"|",,TRUE),1))</f>
        <v>NULL</v>
      </c>
      <c r="BE829" s="92" t="str" cm="1">
        <f t="array" ref="BE829">TRIM(_xlfn.CHOOSECOLS(_xlfn.TEXTSPLIT(AD829,"|",,TRUE),1))</f>
        <v>NULL</v>
      </c>
      <c r="BF829" s="92" cm="1">
        <f t="array" ref="BF829">IF(OR(TRIM(AE829)="NULL",ISBLANK(AE829),ISNUMBER(AE829)),AE829,_xlfn.CHOOSECOLS(_xlfn.TEXTSPLIT(AE829,"-",,TRUE),1))</f>
        <v>56</v>
      </c>
      <c r="BG829" s="92" cm="1">
        <f t="array" ref="BG829">IF(OR(TRIM(AE829)="NULL",ISBLANK(AE829),ISNUMBER(AE829)),AE829,_xlfn.CHOOSECOLS(_xlfn.TEXTSPLIT(AE829,"-",,TRUE),2))</f>
        <v>56</v>
      </c>
      <c r="BH829" s="95">
        <f t="shared" si="78"/>
        <v>2014</v>
      </c>
      <c r="BI829" s="96">
        <f>IF(AND(TRIM(L829)="NULL", TRIM(P829)="NULL"), H829, L829)</f>
        <v>7</v>
      </c>
      <c r="BJ829" s="97">
        <f>IF(AND(TRIM(M829)="NULL", TRIM(Q829)="NULL"), I829, M829)</f>
        <v>2</v>
      </c>
      <c r="BK829" s="96">
        <f t="shared" si="79"/>
        <v>2014</v>
      </c>
      <c r="BL829" s="96">
        <f>IF(AND(TRIM(P829)="NULL", TRIM(L829)="NULL"), H829, P829)</f>
        <v>7</v>
      </c>
      <c r="BM829" s="97">
        <f>IF(AND(TRIM(Q829)="NULL", TRIM(M829)="NULL"), I829, Q829)</f>
        <v>13</v>
      </c>
      <c r="BN829" s="93" t="b">
        <f>AND(TRIM(BH829)="NULL", TRIM(BK829)="NULL")</f>
        <v>0</v>
      </c>
      <c r="BO829" s="127" t="s">
        <v>811</v>
      </c>
      <c r="BP829" s="127" t="s">
        <v>811</v>
      </c>
    </row>
    <row r="830" spans="1:68">
      <c r="A830" s="1" t="s">
        <v>2326</v>
      </c>
      <c r="B830" s="1" t="s">
        <v>420</v>
      </c>
      <c r="C830" s="19" t="s">
        <v>2304</v>
      </c>
      <c r="D830" s="6" t="s">
        <v>2305</v>
      </c>
      <c r="E830" s="6" t="s">
        <v>2327</v>
      </c>
      <c r="F830" s="6" t="s">
        <v>63</v>
      </c>
      <c r="G830" s="25" t="s">
        <v>63</v>
      </c>
      <c r="H830" s="25" t="s">
        <v>63</v>
      </c>
      <c r="I830" s="25" t="s">
        <v>63</v>
      </c>
      <c r="J830" s="5">
        <v>41822</v>
      </c>
      <c r="K830" s="6">
        <v>2014</v>
      </c>
      <c r="L830" s="6">
        <v>7</v>
      </c>
      <c r="M830" s="6">
        <v>2</v>
      </c>
      <c r="N830" s="5">
        <v>41833</v>
      </c>
      <c r="O830" s="6">
        <v>2014</v>
      </c>
      <c r="P830" s="6">
        <v>7</v>
      </c>
      <c r="Q830" s="6">
        <v>13</v>
      </c>
      <c r="R830" s="6" t="s">
        <v>63</v>
      </c>
      <c r="S830" s="6" t="s">
        <v>63</v>
      </c>
      <c r="T830" s="6" t="s">
        <v>63</v>
      </c>
      <c r="U830" s="6" t="s">
        <v>166</v>
      </c>
      <c r="V830" s="6" t="s">
        <v>166</v>
      </c>
      <c r="W830" s="6" t="s">
        <v>166</v>
      </c>
      <c r="X830" s="6" t="s">
        <v>166</v>
      </c>
      <c r="Y830" s="6" t="s">
        <v>166</v>
      </c>
      <c r="Z830" s="6" t="s">
        <v>166</v>
      </c>
      <c r="AA830" s="6" t="s">
        <v>2328</v>
      </c>
      <c r="AB830" s="6" t="s">
        <v>2329</v>
      </c>
      <c r="AC830" s="6" t="s">
        <v>166</v>
      </c>
      <c r="AD830" s="6" t="s">
        <v>166</v>
      </c>
      <c r="AE830" s="6" t="s">
        <v>166</v>
      </c>
      <c r="AH830" s="91" t="str" cm="1">
        <f t="array" ref="AH830">IF(OR(TRIM(S830)="NULL",ISBLANK(S830),ISNUMBER(S830)),S830,_xlfn.CHOOSECOLS(_xlfn.TEXTSPLIT(S830,"-",,TRUE),1))</f>
        <v>NULL</v>
      </c>
      <c r="AI830" s="91" t="str" cm="1">
        <f t="array" ref="AI830">IF(OR(TRIM(T830)="NULL",ISBLANK(T830),ISNUMBER(T830)),T830,_xlfn.CHOOSECOLS(_xlfn.TEXTSPLIT(T830,"-",,TRUE),1))</f>
        <v>NULL</v>
      </c>
      <c r="AJ830" s="91" t="str" cm="1">
        <f t="array" ref="AJ830">IF(OR(TRIM(R830)="NULL",ISBLANK(R830),ISNUMBER(R830)),R830,_xlfn.CHOOSECOLS(_xlfn.TEXTSPLIT(R830,"-",,TRUE),1))</f>
        <v>NULL</v>
      </c>
      <c r="AK830" s="91" t="str" cm="1">
        <f t="array" ref="AK830">IF(OR(TRIM(R830)="NULL",ISBLANK(R830),ISNUMBER(R830)),R830,_xlfn.CHOOSECOLS(_xlfn.TEXTSPLIT(R830,"-",,TRUE),2))</f>
        <v>NULL</v>
      </c>
      <c r="AL830" s="91" t="str" cm="1">
        <f t="array" ref="AL830">IF(OR(TRIM(T830)="NULL",ISBLANK(T830),ISNUMBER(T830)),T830,_xlfn.CHOOSECOLS(_xlfn.TEXTSPLIT(T830,"-",,TRUE),1))</f>
        <v>NULL</v>
      </c>
      <c r="AM830" s="91" t="str" cm="1">
        <f t="array" ref="AM830">IF(OR(TRIM(T830)="NULL",ISBLANK(T830),ISNUMBER(T830)),T830,_xlfn.CHOOSECOLS(_xlfn.TEXTSPLIT(T830,"-",,TRUE),2))</f>
        <v>NULL</v>
      </c>
      <c r="AN830" s="91" t="str" cm="1">
        <f t="array" ref="AN830">IF(OR(TRIM(U830)="NULL",ISBLANK(U830),ISNUMBER(U830)),U830,_xlfn.CHOOSECOLS(_xlfn.TEXTSPLIT(Y830,"-",,TRUE),1))</f>
        <v xml:space="preserve">NULL </v>
      </c>
      <c r="AO830" s="91" t="str" cm="1">
        <f t="array" ref="AO830">IF(OR(TRIM(U830)="NULL",ISBLANK(U830),ISNUMBER(U830)),U830,_xlfn.CHOOSECOLS(_xlfn.TEXTSPLIT(Y830,"-",,TRUE),2))</f>
        <v xml:space="preserve">NULL </v>
      </c>
      <c r="AP830" s="91" t="str" cm="1">
        <f t="array" ref="AP830">IF(OR(TRIM(V830)="NULL",ISBLANK(V830),ISNUMBER(V830)),V830,_xlfn.CHOOSECOLS(_xlfn.TEXTSPLIT(Y830,"-",,TRUE),1))</f>
        <v xml:space="preserve">NULL </v>
      </c>
      <c r="AQ830" s="91" t="str" cm="1">
        <f t="array" ref="AQ830">IF(OR(TRIM(V830)="NULL",ISBLANK(V830),ISNUMBER(V830)),V830,_xlfn.CHOOSECOLS(_xlfn.TEXTSPLIT(Y830,"-",,TRUE),2))</f>
        <v xml:space="preserve">NULL </v>
      </c>
      <c r="AR830" s="99" t="str" cm="1">
        <f t="array" ref="AR830">IF(OR(TRIM(W830)="NULL",ISBLANK(W830),ISNUMBER(W830)), W830, IF(AND(ISNUMBER(FIND("|", W830))=TRUE, ISNUMBER(FIND("-", W830))=FALSE), W830, IF(AND(ISNUMBER(FIND("|", W830))=FALSE, ISNUMBER(FIND("-", W830))=TRUE),_xlfn.CHOOSECOLS(_xlfn.TEXTSPLIT(W830,"-", "|",,TRUE),1), _xlfn.CONCAT(_xlfn.CHOOSECOLS(_xlfn.TEXTSPLIT(SUBSTITUTE(W830, "-", "|"), "|"),1),"|", _xlfn.CHOOSECOLS(_xlfn.TEXTSPLIT(SUBSTITUTE(W830, "-", "|"), "|"), 3)))))</f>
        <v xml:space="preserve">NULL </v>
      </c>
      <c r="AS830" s="99" t="str" cm="1">
        <f t="array" ref="AS830">IF(OR(TRIM(W830)="NULL",ISBLANK(W830),ISNUMBER(W830)), W830, IF(AND(ISNUMBER(FIND("|", W830))=TRUE, ISNUMBER(FIND("-", W830))=FALSE), W830, IF(AND(ISNUMBER(FIND("|", W830))=FALSE, ISNUMBER(FIND("-", W830))=TRUE),_xlfn.CHOOSECOLS(_xlfn.TEXTSPLIT(W830,"-", "|",,TRUE),2), _xlfn.CONCAT(_xlfn.CHOOSECOLS(_xlfn.TEXTSPLIT(SUBSTITUTE(W830, "-", "|"), "|"),2),"|", _xlfn.CHOOSECOLS(_xlfn.TEXTSPLIT(SUBSTITUTE(W830, "-", "|"), "|"), 4)))))</f>
        <v xml:space="preserve">NULL </v>
      </c>
      <c r="AT830" s="92" t="str" cm="1">
        <f t="array" ref="AT830">TRIM(_xlfn.CHOOSECOLS(_xlfn.TEXTSPLIT(AR830,"|",,TRUE),1))</f>
        <v>NULL</v>
      </c>
      <c r="AU830" s="92" t="str" cm="1">
        <f t="array" ref="AU830">TRIM(_xlfn.CHOOSECOLS(_xlfn.TEXTSPLIT(AS830,"|",,TRUE),1))</f>
        <v>NULL</v>
      </c>
      <c r="AV830" s="92" t="str" cm="1">
        <f t="array" ref="AV830">TRIM(_xlfn.CHOOSECOLS(_xlfn.TEXTSPLIT(AB830,"|",,TRUE),1))</f>
        <v>KRW</v>
      </c>
      <c r="AW830" s="92" t="str" cm="1">
        <f t="array" ref="AW830">TRIM(_xlfn.CHOOSECOLS(_xlfn.TEXTSPLIT(Y830,"|",,TRUE),1))</f>
        <v>NULL</v>
      </c>
      <c r="AX830" s="92" t="str" cm="1">
        <f t="array" ref="AX830">TRIM(_xlfn.CHOOSECOLS(_xlfn.TEXTSPLIT(Z830,"|",,TRUE),1))</f>
        <v>NULL</v>
      </c>
      <c r="AY830" s="99" t="str" cm="1">
        <f t="array" ref="AY830">IF(OR(TRIM(AA830)="NULL",ISBLANK(AA830),ISNUMBER(AA830)), AA830, IF(AND(ISNUMBER(FIND("|", AA830))=TRUE, ISNUMBER(FIND("-", AA830))=FALSE), AA830, IF(AND(ISNUMBER(FIND("|", AA830))=FALSE, ISNUMBER(FIND("-", AA830))=TRUE),_xlfn.CHOOSECOLS(_xlfn.TEXTSPLIT(AA830,"-", "|",,TRUE),1), _xlfn.CONCAT(_xlfn.CHOOSECOLS(_xlfn.TEXTSPLIT(SUBSTITUTE(AA830, "-", "|"), "|"),1),"|", _xlfn.CHOOSECOLS(_xlfn.TEXTSPLIT(SUBSTITUTE(AA830, "-", "|"), "|"), 3)))))</f>
        <v>223000000|220000</v>
      </c>
      <c r="AZ830" s="99" t="str" cm="1">
        <f t="array" ref="AZ830">IF(OR(TRIM(AA830)="NULL",ISBLANK(AA830),ISNUMBER(AA830)), AA830, IF(AND(ISNUMBER(FIND("|", AA830))=TRUE, ISNUMBER(FIND("-", AA830))=FALSE), AA830, IF(AND(ISNUMBER(FIND("|", AA830))=FALSE, ISNUMBER(FIND("-", AA830))=TRUE),_xlfn.CHOOSECOLS(_xlfn.TEXTSPLIT(AA830,"-", "|",,TRUE),2), _xlfn.CONCAT(_xlfn.CHOOSECOLS(_xlfn.TEXTSPLIT(SUBSTITUTE(AA830, "-", "|"), "|"),2),"|", _xlfn.CHOOSECOLS(_xlfn.TEXTSPLIT(SUBSTITUTE(AA830, "-", "|"), "|"), 4)))))</f>
        <v>223000000|220000</v>
      </c>
      <c r="BA830" s="92" t="str" cm="1">
        <f t="array" ref="BA830">TRIM(_xlfn.CHOOSECOLS(_xlfn.TEXTSPLIT(AY830,"|",,TRUE),1))</f>
        <v>223000000</v>
      </c>
      <c r="BB830" s="92" t="str" cm="1">
        <f t="array" ref="BB830">TRIM(_xlfn.CHOOSECOLS(_xlfn.TEXTSPLIT(AZ830,"|",,TRUE),1))</f>
        <v>223000000</v>
      </c>
      <c r="BC830" s="92" t="str" cm="1">
        <f t="array" ref="BC830">TRIM(_xlfn.CHOOSECOLS(_xlfn.TEXTSPLIT(AB830,"|",,TRUE),1))</f>
        <v>KRW</v>
      </c>
      <c r="BD830" s="92" t="str" cm="1">
        <f t="array" ref="BD830">TRIM(_xlfn.CHOOSECOLS(_xlfn.TEXTSPLIT(AC830,"|",,TRUE),1))</f>
        <v>NULL</v>
      </c>
      <c r="BE830" s="92" t="str" cm="1">
        <f t="array" ref="BE830">TRIM(_xlfn.CHOOSECOLS(_xlfn.TEXTSPLIT(AD830,"|",,TRUE),1))</f>
        <v>NULL</v>
      </c>
      <c r="BF830" s="92" t="str" cm="1">
        <f t="array" ref="BF830">IF(OR(TRIM(AE830)="NULL",ISBLANK(AE830),ISNUMBER(AE830)),AE830,_xlfn.CHOOSECOLS(_xlfn.TEXTSPLIT(AE830,"-",,TRUE),1))</f>
        <v xml:space="preserve">NULL </v>
      </c>
      <c r="BG830" s="92" t="str" cm="1">
        <f t="array" ref="BG830">IF(OR(TRIM(AE830)="NULL",ISBLANK(AE830),ISNUMBER(AE830)),AE830,_xlfn.CHOOSECOLS(_xlfn.TEXTSPLIT(AE830,"-",,TRUE),2))</f>
        <v xml:space="preserve">NULL </v>
      </c>
      <c r="BH830" s="95">
        <f t="shared" si="78"/>
        <v>2014</v>
      </c>
      <c r="BI830" s="96">
        <f>IF(AND(TRIM(L830)="NULL", TRIM(P830)="NULL"), H830, L830)</f>
        <v>7</v>
      </c>
      <c r="BJ830" s="97">
        <f>IF(AND(TRIM(M830)="NULL", TRIM(Q830)="NULL"), I830, M830)</f>
        <v>2</v>
      </c>
      <c r="BK830" s="96">
        <f t="shared" si="79"/>
        <v>2014</v>
      </c>
      <c r="BL830" s="96">
        <f>IF(AND(TRIM(P830)="NULL", TRIM(L830)="NULL"), H830, P830)</f>
        <v>7</v>
      </c>
      <c r="BM830" s="97">
        <f>IF(AND(TRIM(Q830)="NULL", TRIM(M830)="NULL"), I830, Q830)</f>
        <v>13</v>
      </c>
      <c r="BN830" s="93" t="b">
        <f>AND(TRIM(BH830)="NULL", TRIM(BK830)="NULL")</f>
        <v>0</v>
      </c>
      <c r="BO830" s="127" t="s">
        <v>910</v>
      </c>
      <c r="BP830" s="127" t="s">
        <v>910</v>
      </c>
    </row>
    <row r="831" spans="1:68" s="63" customFormat="1">
      <c r="A831" s="60" t="s">
        <v>2330</v>
      </c>
      <c r="B831" s="60" t="s">
        <v>420</v>
      </c>
      <c r="C831" s="61" t="s">
        <v>2331</v>
      </c>
      <c r="D831" s="59" t="s">
        <v>2332</v>
      </c>
      <c r="E831" s="59" t="s">
        <v>1074</v>
      </c>
      <c r="F831" s="59" t="s">
        <v>63</v>
      </c>
      <c r="G831" s="62" t="s">
        <v>63</v>
      </c>
      <c r="H831" s="62" t="s">
        <v>63</v>
      </c>
      <c r="I831" s="62" t="s">
        <v>63</v>
      </c>
      <c r="J831" s="58">
        <v>32450</v>
      </c>
      <c r="K831" s="59">
        <v>1988</v>
      </c>
      <c r="L831" s="59">
        <v>11</v>
      </c>
      <c r="M831" s="59">
        <v>3</v>
      </c>
      <c r="N831" s="58">
        <v>32459</v>
      </c>
      <c r="O831" s="59">
        <v>1988</v>
      </c>
      <c r="P831" s="59">
        <v>11</v>
      </c>
      <c r="Q831" s="59">
        <v>12</v>
      </c>
      <c r="R831" s="59">
        <v>237</v>
      </c>
      <c r="S831" s="59">
        <v>146</v>
      </c>
      <c r="T831" s="59" t="s">
        <v>63</v>
      </c>
      <c r="U831" s="59" t="s">
        <v>166</v>
      </c>
      <c r="V831" s="59" t="s">
        <v>2333</v>
      </c>
      <c r="W831" s="59" t="s">
        <v>63</v>
      </c>
      <c r="X831" s="59" t="s">
        <v>63</v>
      </c>
      <c r="Y831" s="59" t="s">
        <v>63</v>
      </c>
      <c r="Z831" s="59" t="s">
        <v>63</v>
      </c>
      <c r="AA831" s="59">
        <v>132000000</v>
      </c>
      <c r="AB831" s="59" t="s">
        <v>172</v>
      </c>
      <c r="AC831" s="59" t="s">
        <v>608</v>
      </c>
      <c r="AD831" s="59" t="s">
        <v>63</v>
      </c>
      <c r="AE831" s="59">
        <v>17</v>
      </c>
      <c r="AH831" s="91" cm="1">
        <f t="array" ref="AH831">IF(OR(TRIM(S831)="NULL",ISBLANK(S831),ISNUMBER(S831)),S831,_xlfn.CHOOSECOLS(_xlfn.TEXTSPLIT(S831,"-",,TRUE),1))</f>
        <v>146</v>
      </c>
      <c r="AI831" s="91" t="str" cm="1">
        <f t="array" ref="AI831">IF(OR(TRIM(T831)="NULL",ISBLANK(T831),ISNUMBER(T831)),T831,_xlfn.CHOOSECOLS(_xlfn.TEXTSPLIT(T831,"-",,TRUE),1))</f>
        <v>NULL</v>
      </c>
      <c r="AJ831" s="91" cm="1">
        <f t="array" ref="AJ831">IF(OR(TRIM(R831)="NULL",ISBLANK(R831),ISNUMBER(R831)),R831,_xlfn.CHOOSECOLS(_xlfn.TEXTSPLIT(R831,"-",,TRUE),1))</f>
        <v>237</v>
      </c>
      <c r="AK831" s="91" cm="1">
        <f t="array" ref="AK831">IF(OR(TRIM(R831)="NULL",ISBLANK(R831),ISNUMBER(R831)),R831,_xlfn.CHOOSECOLS(_xlfn.TEXTSPLIT(R831,"-",,TRUE),2))</f>
        <v>237</v>
      </c>
      <c r="AL831" s="91" t="str" cm="1">
        <f t="array" ref="AL831">IF(OR(TRIM(T831)="NULL",ISBLANK(T831),ISNUMBER(T831)),T831,_xlfn.CHOOSECOLS(_xlfn.TEXTSPLIT(T831,"-",,TRUE),1))</f>
        <v>NULL</v>
      </c>
      <c r="AM831" s="91" t="str" cm="1">
        <f t="array" ref="AM831">IF(OR(TRIM(T831)="NULL",ISBLANK(T831),ISNUMBER(T831)),T831,_xlfn.CHOOSECOLS(_xlfn.TEXTSPLIT(T831,"-",,TRUE),2))</f>
        <v>NULL</v>
      </c>
      <c r="AN831" s="91" t="str" cm="1">
        <f t="array" ref="AN831">IF(OR(TRIM(U831)="NULL",ISBLANK(U831),ISNUMBER(U831)),U831,_xlfn.CHOOSECOLS(_xlfn.TEXTSPLIT(Y831,"-",,TRUE),1))</f>
        <v xml:space="preserve">NULL </v>
      </c>
      <c r="AO831" s="91" t="str" cm="1">
        <f t="array" ref="AO831">IF(OR(TRIM(U831)="NULL",ISBLANK(U831),ISNUMBER(U831)),U831,_xlfn.CHOOSECOLS(_xlfn.TEXTSPLIT(Y831,"-",,TRUE),2))</f>
        <v xml:space="preserve">NULL </v>
      </c>
      <c r="AP831" s="91" t="str" cm="1">
        <f t="array" ref="AP831">IF(OR(TRIM(V831)="NULL",ISBLANK(V831),ISNUMBER(V831)),V831,_xlfn.CHOOSECOLS(_xlfn.TEXTSPLIT(Y831,"-",,TRUE),1))</f>
        <v>NULL</v>
      </c>
      <c r="AQ831" s="91" t="e" cm="1">
        <f t="array" ref="AQ831">IF(OR(TRIM(V831)="NULL",ISBLANK(V831),ISNUMBER(V831)),V831,_xlfn.CHOOSECOLS(_xlfn.TEXTSPLIT(Y831,"-",,TRUE),2))</f>
        <v>#VALUE!</v>
      </c>
      <c r="AR831" s="99" t="str" cm="1">
        <f t="array" ref="AR831">IF(OR(TRIM(W831)="NULL",ISBLANK(W831),ISNUMBER(W831)), W831, IF(AND(ISNUMBER(FIND("|", W831))=TRUE, ISNUMBER(FIND("-", W831))=FALSE), W831, IF(AND(ISNUMBER(FIND("|", W831))=FALSE, ISNUMBER(FIND("-", W831))=TRUE),_xlfn.CHOOSECOLS(_xlfn.TEXTSPLIT(W831,"-", "|",,TRUE),1), _xlfn.CONCAT(_xlfn.CHOOSECOLS(_xlfn.TEXTSPLIT(SUBSTITUTE(W831, "-", "|"), "|"),1),"|", _xlfn.CHOOSECOLS(_xlfn.TEXTSPLIT(SUBSTITUTE(W831, "-", "|"), "|"), 3)))))</f>
        <v>NULL</v>
      </c>
      <c r="AS831" s="99" t="str" cm="1">
        <f t="array" ref="AS831">IF(OR(TRIM(W831)="NULL",ISBLANK(W831),ISNUMBER(W831)), W831, IF(AND(ISNUMBER(FIND("|", W831))=TRUE, ISNUMBER(FIND("-", W831))=FALSE), W831, IF(AND(ISNUMBER(FIND("|", W831))=FALSE, ISNUMBER(FIND("-", W831))=TRUE),_xlfn.CHOOSECOLS(_xlfn.TEXTSPLIT(W831,"-", "|",,TRUE),2), _xlfn.CONCAT(_xlfn.CHOOSECOLS(_xlfn.TEXTSPLIT(SUBSTITUTE(W831, "-", "|"), "|"),2),"|", _xlfn.CHOOSECOLS(_xlfn.TEXTSPLIT(SUBSTITUTE(W831, "-", "|"), "|"), 4)))))</f>
        <v>NULL</v>
      </c>
      <c r="AT831" s="92" t="str" cm="1">
        <f t="array" ref="AT831">TRIM(_xlfn.CHOOSECOLS(_xlfn.TEXTSPLIT(AR831,"|",,TRUE),1))</f>
        <v>NULL</v>
      </c>
      <c r="AU831" s="92" t="str" cm="1">
        <f t="array" ref="AU831">TRIM(_xlfn.CHOOSECOLS(_xlfn.TEXTSPLIT(AS831,"|",,TRUE),1))</f>
        <v>NULL</v>
      </c>
      <c r="AV831" s="92" t="str" cm="1">
        <f t="array" ref="AV831">TRIM(_xlfn.CHOOSECOLS(_xlfn.TEXTSPLIT(AB831,"|",,TRUE),1))</f>
        <v>USD</v>
      </c>
      <c r="AW831" s="92" t="str" cm="1">
        <f t="array" ref="AW831">TRIM(_xlfn.CHOOSECOLS(_xlfn.TEXTSPLIT(Y831,"|",,TRUE),1))</f>
        <v>NULL</v>
      </c>
      <c r="AX831" s="92" t="str" cm="1">
        <f t="array" ref="AX831">TRIM(_xlfn.CHOOSECOLS(_xlfn.TEXTSPLIT(Z831,"|",,TRUE),1))</f>
        <v>NULL</v>
      </c>
      <c r="AY831" s="99" cm="1">
        <f t="array" ref="AY831">IF(OR(TRIM(AA831)="NULL",ISBLANK(AA831),ISNUMBER(AA831)), AA831, IF(AND(ISNUMBER(FIND("|", AA831))=TRUE, ISNUMBER(FIND("-", AA831))=FALSE), AA831, IF(AND(ISNUMBER(FIND("|", AA831))=FALSE, ISNUMBER(FIND("-", AA831))=TRUE),_xlfn.CHOOSECOLS(_xlfn.TEXTSPLIT(AA831,"-", "|",,TRUE),1), _xlfn.CONCAT(_xlfn.CHOOSECOLS(_xlfn.TEXTSPLIT(SUBSTITUTE(AA831, "-", "|"), "|"),1),"|", _xlfn.CHOOSECOLS(_xlfn.TEXTSPLIT(SUBSTITUTE(AA831, "-", "|"), "|"), 3)))))</f>
        <v>132000000</v>
      </c>
      <c r="AZ831" s="99" cm="1">
        <f t="array" ref="AZ831">IF(OR(TRIM(AA831)="NULL",ISBLANK(AA831),ISNUMBER(AA831)), AA831, IF(AND(ISNUMBER(FIND("|", AA831))=TRUE, ISNUMBER(FIND("-", AA831))=FALSE), AA831, IF(AND(ISNUMBER(FIND("|", AA831))=FALSE, ISNUMBER(FIND("-", AA831))=TRUE),_xlfn.CHOOSECOLS(_xlfn.TEXTSPLIT(AA831,"-", "|",,TRUE),2), _xlfn.CONCAT(_xlfn.CHOOSECOLS(_xlfn.TEXTSPLIT(SUBSTITUTE(AA831, "-", "|"), "|"),2),"|", _xlfn.CHOOSECOLS(_xlfn.TEXTSPLIT(SUBSTITUTE(AA831, "-", "|"), "|"), 4)))))</f>
        <v>132000000</v>
      </c>
      <c r="BA831" s="92" t="str" cm="1">
        <f t="array" ref="BA831">TRIM(_xlfn.CHOOSECOLS(_xlfn.TEXTSPLIT(AY831,"|",,TRUE),1))</f>
        <v>132000000</v>
      </c>
      <c r="BB831" s="92" t="str" cm="1">
        <f t="array" ref="BB831">TRIM(_xlfn.CHOOSECOLS(_xlfn.TEXTSPLIT(AZ831,"|",,TRUE),1))</f>
        <v>132000000</v>
      </c>
      <c r="BC831" s="92" t="str" cm="1">
        <f t="array" ref="BC831">TRIM(_xlfn.CHOOSECOLS(_xlfn.TEXTSPLIT(AB831,"|",,TRUE),1))</f>
        <v>USD</v>
      </c>
      <c r="BD831" s="92" t="str" cm="1">
        <f t="array" ref="BD831">TRIM(_xlfn.CHOOSECOLS(_xlfn.TEXTSPLIT(AC831,"|",,TRUE),1))</f>
        <v>NO</v>
      </c>
      <c r="BE831" s="92" t="str" cm="1">
        <f t="array" ref="BE831">TRIM(_xlfn.CHOOSECOLS(_xlfn.TEXTSPLIT(AD831,"|",,TRUE),1))</f>
        <v>NULL</v>
      </c>
      <c r="BF831" s="92" cm="1">
        <f t="array" ref="BF831">IF(OR(TRIM(AE831)="NULL",ISBLANK(AE831),ISNUMBER(AE831)),AE831,_xlfn.CHOOSECOLS(_xlfn.TEXTSPLIT(AE831,"-",,TRUE),1))</f>
        <v>17</v>
      </c>
      <c r="BG831" s="92" cm="1">
        <f t="array" ref="BG831">IF(OR(TRIM(AE831)="NULL",ISBLANK(AE831),ISNUMBER(AE831)),AE831,_xlfn.CHOOSECOLS(_xlfn.TEXTSPLIT(AE831,"-",,TRUE),2))</f>
        <v>17</v>
      </c>
      <c r="BH831" s="95">
        <f t="shared" si="78"/>
        <v>1988</v>
      </c>
      <c r="BI831" s="96">
        <f>IF(AND(TRIM(L831)="NULL", TRIM(P831)="NULL"), H831, L831)</f>
        <v>11</v>
      </c>
      <c r="BJ831" s="97">
        <f>IF(AND(TRIM(M831)="NULL", TRIM(Q831)="NULL"), I831, M831)</f>
        <v>3</v>
      </c>
      <c r="BK831" s="96">
        <f t="shared" si="79"/>
        <v>1988</v>
      </c>
      <c r="BL831" s="96">
        <f>IF(AND(TRIM(P831)="NULL", TRIM(L831)="NULL"), H831, P831)</f>
        <v>11</v>
      </c>
      <c r="BM831" s="97">
        <f>IF(AND(TRIM(Q831)="NULL", TRIM(M831)="NULL"), I831, Q831)</f>
        <v>12</v>
      </c>
      <c r="BN831" s="93" t="b">
        <f>AND(TRIM(BH831)="NULL", TRIM(BK831)="NULL")</f>
        <v>0</v>
      </c>
      <c r="BO831" s="127" t="s">
        <v>618</v>
      </c>
      <c r="BP831" s="127" t="s">
        <v>618</v>
      </c>
    </row>
    <row r="832" spans="1:68">
      <c r="A832" s="1" t="s">
        <v>2334</v>
      </c>
      <c r="B832" s="1" t="s">
        <v>420</v>
      </c>
      <c r="C832" s="19" t="s">
        <v>2331</v>
      </c>
      <c r="D832" s="6" t="s">
        <v>2332</v>
      </c>
      <c r="E832" s="6" t="s">
        <v>2335</v>
      </c>
      <c r="F832" s="6" t="s">
        <v>63</v>
      </c>
      <c r="G832" s="25" t="s">
        <v>63</v>
      </c>
      <c r="H832" s="25" t="s">
        <v>63</v>
      </c>
      <c r="I832" s="25" t="s">
        <v>63</v>
      </c>
      <c r="J832" s="5">
        <v>32450</v>
      </c>
      <c r="K832" s="6">
        <v>1988</v>
      </c>
      <c r="L832" s="6">
        <v>11</v>
      </c>
      <c r="M832" s="6">
        <v>3</v>
      </c>
      <c r="N832" s="5">
        <v>32459</v>
      </c>
      <c r="O832" s="6">
        <v>1988</v>
      </c>
      <c r="P832" s="6">
        <v>11</v>
      </c>
      <c r="Q832" s="6">
        <v>12</v>
      </c>
      <c r="R832" s="6">
        <v>1</v>
      </c>
      <c r="S832" s="6" t="s">
        <v>63</v>
      </c>
      <c r="T832" s="6" t="s">
        <v>63</v>
      </c>
      <c r="U832" s="6" t="s">
        <v>63</v>
      </c>
      <c r="V832" s="6">
        <v>20000</v>
      </c>
      <c r="W832" s="6" t="s">
        <v>63</v>
      </c>
      <c r="X832" s="6" t="s">
        <v>63</v>
      </c>
      <c r="Y832" s="6" t="s">
        <v>63</v>
      </c>
      <c r="Z832" s="6" t="s">
        <v>63</v>
      </c>
      <c r="AA832" s="6" t="s">
        <v>63</v>
      </c>
      <c r="AB832" s="6" t="s">
        <v>63</v>
      </c>
      <c r="AC832" s="6" t="s">
        <v>63</v>
      </c>
      <c r="AD832" s="6" t="s">
        <v>63</v>
      </c>
      <c r="AE832" s="6" t="s">
        <v>63</v>
      </c>
      <c r="AH832" s="91" t="str" cm="1">
        <f t="array" ref="AH832">IF(OR(TRIM(S832)="NULL",ISBLANK(S832),ISNUMBER(S832)),S832,_xlfn.CHOOSECOLS(_xlfn.TEXTSPLIT(S832,"-",,TRUE),1))</f>
        <v>NULL</v>
      </c>
      <c r="AI832" s="91" t="str" cm="1">
        <f t="array" ref="AI832">IF(OR(TRIM(T832)="NULL",ISBLANK(T832),ISNUMBER(T832)),T832,_xlfn.CHOOSECOLS(_xlfn.TEXTSPLIT(T832,"-",,TRUE),1))</f>
        <v>NULL</v>
      </c>
      <c r="AJ832" s="91" cm="1">
        <f t="array" ref="AJ832">IF(OR(TRIM(R832)="NULL",ISBLANK(R832),ISNUMBER(R832)),R832,_xlfn.CHOOSECOLS(_xlfn.TEXTSPLIT(R832,"-",,TRUE),1))</f>
        <v>1</v>
      </c>
      <c r="AK832" s="91" cm="1">
        <f t="array" ref="AK832">IF(OR(TRIM(R832)="NULL",ISBLANK(R832),ISNUMBER(R832)),R832,_xlfn.CHOOSECOLS(_xlfn.TEXTSPLIT(R832,"-",,TRUE),2))</f>
        <v>1</v>
      </c>
      <c r="AL832" s="91" t="str" cm="1">
        <f t="array" ref="AL832">IF(OR(TRIM(T832)="NULL",ISBLANK(T832),ISNUMBER(T832)),T832,_xlfn.CHOOSECOLS(_xlfn.TEXTSPLIT(T832,"-",,TRUE),1))</f>
        <v>NULL</v>
      </c>
      <c r="AM832" s="91" t="str" cm="1">
        <f t="array" ref="AM832">IF(OR(TRIM(T832)="NULL",ISBLANK(T832),ISNUMBER(T832)),T832,_xlfn.CHOOSECOLS(_xlfn.TEXTSPLIT(T832,"-",,TRUE),2))</f>
        <v>NULL</v>
      </c>
      <c r="AN832" s="91" t="str" cm="1">
        <f t="array" ref="AN832">IF(OR(TRIM(U832)="NULL",ISBLANK(U832),ISNUMBER(U832)),U832,_xlfn.CHOOSECOLS(_xlfn.TEXTSPLIT(Y832,"-",,TRUE),1))</f>
        <v>NULL</v>
      </c>
      <c r="AO832" s="91" t="str" cm="1">
        <f t="array" ref="AO832">IF(OR(TRIM(U832)="NULL",ISBLANK(U832),ISNUMBER(U832)),U832,_xlfn.CHOOSECOLS(_xlfn.TEXTSPLIT(Y832,"-",,TRUE),2))</f>
        <v>NULL</v>
      </c>
      <c r="AP832" s="91" cm="1">
        <f t="array" ref="AP832">IF(OR(TRIM(V832)="NULL",ISBLANK(V832),ISNUMBER(V832)),V832,_xlfn.CHOOSECOLS(_xlfn.TEXTSPLIT(Y832,"-",,TRUE),1))</f>
        <v>20000</v>
      </c>
      <c r="AQ832" s="91" cm="1">
        <f t="array" ref="AQ832">IF(OR(TRIM(V832)="NULL",ISBLANK(V832),ISNUMBER(V832)),V832,_xlfn.CHOOSECOLS(_xlfn.TEXTSPLIT(Y832,"-",,TRUE),2))</f>
        <v>20000</v>
      </c>
      <c r="AR832" s="99" t="str" cm="1">
        <f t="array" ref="AR832">IF(OR(TRIM(W832)="NULL",ISBLANK(W832),ISNUMBER(W832)), W832, IF(AND(ISNUMBER(FIND("|", W832))=TRUE, ISNUMBER(FIND("-", W832))=FALSE), W832, IF(AND(ISNUMBER(FIND("|", W832))=FALSE, ISNUMBER(FIND("-", W832))=TRUE),_xlfn.CHOOSECOLS(_xlfn.TEXTSPLIT(W832,"-", "|",,TRUE),1), _xlfn.CONCAT(_xlfn.CHOOSECOLS(_xlfn.TEXTSPLIT(SUBSTITUTE(W832, "-", "|"), "|"),1),"|", _xlfn.CHOOSECOLS(_xlfn.TEXTSPLIT(SUBSTITUTE(W832, "-", "|"), "|"), 3)))))</f>
        <v>NULL</v>
      </c>
      <c r="AS832" s="99" t="str" cm="1">
        <f t="array" ref="AS832">IF(OR(TRIM(W832)="NULL",ISBLANK(W832),ISNUMBER(W832)), W832, IF(AND(ISNUMBER(FIND("|", W832))=TRUE, ISNUMBER(FIND("-", W832))=FALSE), W832, IF(AND(ISNUMBER(FIND("|", W832))=FALSE, ISNUMBER(FIND("-", W832))=TRUE),_xlfn.CHOOSECOLS(_xlfn.TEXTSPLIT(W832,"-", "|",,TRUE),2), _xlfn.CONCAT(_xlfn.CHOOSECOLS(_xlfn.TEXTSPLIT(SUBSTITUTE(W832, "-", "|"), "|"),2),"|", _xlfn.CHOOSECOLS(_xlfn.TEXTSPLIT(SUBSTITUTE(W832, "-", "|"), "|"), 4)))))</f>
        <v>NULL</v>
      </c>
      <c r="AT832" s="92" t="str" cm="1">
        <f t="array" ref="AT832">TRIM(_xlfn.CHOOSECOLS(_xlfn.TEXTSPLIT(AR832,"|",,TRUE),1))</f>
        <v>NULL</v>
      </c>
      <c r="AU832" s="92" t="str" cm="1">
        <f t="array" ref="AU832">TRIM(_xlfn.CHOOSECOLS(_xlfn.TEXTSPLIT(AS832,"|",,TRUE),1))</f>
        <v>NULL</v>
      </c>
      <c r="AV832" s="92" t="str" cm="1">
        <f t="array" ref="AV832">TRIM(_xlfn.CHOOSECOLS(_xlfn.TEXTSPLIT(AB832,"|",,TRUE),1))</f>
        <v>NULL</v>
      </c>
      <c r="AW832" s="92" t="str" cm="1">
        <f t="array" ref="AW832">TRIM(_xlfn.CHOOSECOLS(_xlfn.TEXTSPLIT(Y832,"|",,TRUE),1))</f>
        <v>NULL</v>
      </c>
      <c r="AX832" s="92" t="str" cm="1">
        <f t="array" ref="AX832">TRIM(_xlfn.CHOOSECOLS(_xlfn.TEXTSPLIT(Z832,"|",,TRUE),1))</f>
        <v>NULL</v>
      </c>
      <c r="AY832" s="99" t="str" cm="1">
        <f t="array" ref="AY832">IF(OR(TRIM(AA832)="NULL",ISBLANK(AA832),ISNUMBER(AA832)), AA832, IF(AND(ISNUMBER(FIND("|", AA832))=TRUE, ISNUMBER(FIND("-", AA832))=FALSE), AA832, IF(AND(ISNUMBER(FIND("|", AA832))=FALSE, ISNUMBER(FIND("-", AA832))=TRUE),_xlfn.CHOOSECOLS(_xlfn.TEXTSPLIT(AA832,"-", "|",,TRUE),1), _xlfn.CONCAT(_xlfn.CHOOSECOLS(_xlfn.TEXTSPLIT(SUBSTITUTE(AA832, "-", "|"), "|"),1),"|", _xlfn.CHOOSECOLS(_xlfn.TEXTSPLIT(SUBSTITUTE(AA832, "-", "|"), "|"), 3)))))</f>
        <v>NULL</v>
      </c>
      <c r="AZ832" s="99" t="str" cm="1">
        <f t="array" ref="AZ832">IF(OR(TRIM(AA832)="NULL",ISBLANK(AA832),ISNUMBER(AA832)), AA832, IF(AND(ISNUMBER(FIND("|", AA832))=TRUE, ISNUMBER(FIND("-", AA832))=FALSE), AA832, IF(AND(ISNUMBER(FIND("|", AA832))=FALSE, ISNUMBER(FIND("-", AA832))=TRUE),_xlfn.CHOOSECOLS(_xlfn.TEXTSPLIT(AA832,"-", "|",,TRUE),2), _xlfn.CONCAT(_xlfn.CHOOSECOLS(_xlfn.TEXTSPLIT(SUBSTITUTE(AA832, "-", "|"), "|"),2),"|", _xlfn.CHOOSECOLS(_xlfn.TEXTSPLIT(SUBSTITUTE(AA832, "-", "|"), "|"), 4)))))</f>
        <v>NULL</v>
      </c>
      <c r="BA832" s="92" t="str" cm="1">
        <f t="array" ref="BA832">TRIM(_xlfn.CHOOSECOLS(_xlfn.TEXTSPLIT(AY832,"|",,TRUE),1))</f>
        <v>NULL</v>
      </c>
      <c r="BB832" s="92" t="str" cm="1">
        <f t="array" ref="BB832">TRIM(_xlfn.CHOOSECOLS(_xlfn.TEXTSPLIT(AZ832,"|",,TRUE),1))</f>
        <v>NULL</v>
      </c>
      <c r="BC832" s="92" t="str" cm="1">
        <f t="array" ref="BC832">TRIM(_xlfn.CHOOSECOLS(_xlfn.TEXTSPLIT(AB832,"|",,TRUE),1))</f>
        <v>NULL</v>
      </c>
      <c r="BD832" s="92" t="str" cm="1">
        <f t="array" ref="BD832">TRIM(_xlfn.CHOOSECOLS(_xlfn.TEXTSPLIT(AC832,"|",,TRUE),1))</f>
        <v>NULL</v>
      </c>
      <c r="BE832" s="92" t="str" cm="1">
        <f t="array" ref="BE832">TRIM(_xlfn.CHOOSECOLS(_xlfn.TEXTSPLIT(AD832,"|",,TRUE),1))</f>
        <v>NULL</v>
      </c>
      <c r="BF832" s="92" t="str" cm="1">
        <f t="array" ref="BF832">IF(OR(TRIM(AE832)="NULL",ISBLANK(AE832),ISNUMBER(AE832)),AE832,_xlfn.CHOOSECOLS(_xlfn.TEXTSPLIT(AE832,"-",,TRUE),1))</f>
        <v>NULL</v>
      </c>
      <c r="BG832" s="92" t="str" cm="1">
        <f t="array" ref="BG832">IF(OR(TRIM(AE832)="NULL",ISBLANK(AE832),ISNUMBER(AE832)),AE832,_xlfn.CHOOSECOLS(_xlfn.TEXTSPLIT(AE832,"-",,TRUE),2))</f>
        <v>NULL</v>
      </c>
      <c r="BH832" s="95">
        <f t="shared" si="78"/>
        <v>1988</v>
      </c>
      <c r="BI832" s="96">
        <f>IF(AND(TRIM(L832)="NULL", TRIM(P832)="NULL"), H832, L832)</f>
        <v>11</v>
      </c>
      <c r="BJ832" s="97">
        <f>IF(AND(TRIM(M832)="NULL", TRIM(Q832)="NULL"), I832, M832)</f>
        <v>3</v>
      </c>
      <c r="BK832" s="96">
        <f t="shared" si="79"/>
        <v>1988</v>
      </c>
      <c r="BL832" s="96">
        <f>IF(AND(TRIM(P832)="NULL", TRIM(L832)="NULL"), H832, P832)</f>
        <v>11</v>
      </c>
      <c r="BM832" s="97">
        <f>IF(AND(TRIM(Q832)="NULL", TRIM(M832)="NULL"), I832, Q832)</f>
        <v>12</v>
      </c>
      <c r="BN832" s="93" t="b">
        <f>AND(TRIM(BH832)="NULL", TRIM(BK832)="NULL")</f>
        <v>0</v>
      </c>
      <c r="BO832" s="127" t="s">
        <v>618</v>
      </c>
      <c r="BP832" s="127" t="s">
        <v>618</v>
      </c>
    </row>
    <row r="833" spans="1:68">
      <c r="A833" s="1" t="s">
        <v>2336</v>
      </c>
      <c r="B833" s="1" t="s">
        <v>420</v>
      </c>
      <c r="C833" s="19" t="s">
        <v>2331</v>
      </c>
      <c r="D833" s="6" t="s">
        <v>2332</v>
      </c>
      <c r="E833" s="6" t="s">
        <v>2337</v>
      </c>
      <c r="F833" s="6" t="s">
        <v>63</v>
      </c>
      <c r="G833" s="25" t="s">
        <v>63</v>
      </c>
      <c r="H833" s="25" t="s">
        <v>63</v>
      </c>
      <c r="I833" s="25" t="s">
        <v>63</v>
      </c>
      <c r="J833" s="5">
        <v>32450</v>
      </c>
      <c r="K833" s="6">
        <v>1988</v>
      </c>
      <c r="L833" s="6">
        <v>11</v>
      </c>
      <c r="M833" s="6">
        <v>3</v>
      </c>
      <c r="N833" s="5">
        <v>32459</v>
      </c>
      <c r="O833" s="6">
        <v>1988</v>
      </c>
      <c r="P833" s="6">
        <v>11</v>
      </c>
      <c r="Q833" s="6">
        <v>12</v>
      </c>
      <c r="R833" s="6" t="s">
        <v>63</v>
      </c>
      <c r="S833" s="6" t="s">
        <v>63</v>
      </c>
      <c r="T833" s="6">
        <v>2600</v>
      </c>
      <c r="U833" s="6" t="s">
        <v>63</v>
      </c>
      <c r="V833" s="6" t="s">
        <v>63</v>
      </c>
      <c r="W833" s="6" t="s">
        <v>63</v>
      </c>
      <c r="X833" s="6" t="s">
        <v>63</v>
      </c>
      <c r="Y833" s="6" t="s">
        <v>63</v>
      </c>
      <c r="Z833" s="6" t="s">
        <v>63</v>
      </c>
      <c r="AA833" s="6" t="s">
        <v>63</v>
      </c>
      <c r="AB833" s="6" t="s">
        <v>63</v>
      </c>
      <c r="AC833" s="6" t="s">
        <v>63</v>
      </c>
      <c r="AD833" s="6" t="s">
        <v>63</v>
      </c>
      <c r="AE833" s="6" t="s">
        <v>63</v>
      </c>
      <c r="AH833" s="91" t="str" cm="1">
        <f t="array" ref="AH833">IF(OR(TRIM(S833)="NULL",ISBLANK(S833),ISNUMBER(S833)),S833,_xlfn.CHOOSECOLS(_xlfn.TEXTSPLIT(S833,"-",,TRUE),1))</f>
        <v>NULL</v>
      </c>
      <c r="AI833" s="91" cm="1">
        <f t="array" ref="AI833">IF(OR(TRIM(T833)="NULL",ISBLANK(T833),ISNUMBER(T833)),T833,_xlfn.CHOOSECOLS(_xlfn.TEXTSPLIT(T833,"-",,TRUE),1))</f>
        <v>2600</v>
      </c>
      <c r="AJ833" s="91" t="str" cm="1">
        <f t="array" ref="AJ833">IF(OR(TRIM(R833)="NULL",ISBLANK(R833),ISNUMBER(R833)),R833,_xlfn.CHOOSECOLS(_xlfn.TEXTSPLIT(R833,"-",,TRUE),1))</f>
        <v>NULL</v>
      </c>
      <c r="AK833" s="91" t="str" cm="1">
        <f t="array" ref="AK833">IF(OR(TRIM(R833)="NULL",ISBLANK(R833),ISNUMBER(R833)),R833,_xlfn.CHOOSECOLS(_xlfn.TEXTSPLIT(R833,"-",,TRUE),2))</f>
        <v>NULL</v>
      </c>
      <c r="AL833" s="91" cm="1">
        <f t="array" ref="AL833">IF(OR(TRIM(T833)="NULL",ISBLANK(T833),ISNUMBER(T833)),T833,_xlfn.CHOOSECOLS(_xlfn.TEXTSPLIT(T833,"-",,TRUE),1))</f>
        <v>2600</v>
      </c>
      <c r="AM833" s="91" cm="1">
        <f t="array" ref="AM833">IF(OR(TRIM(T833)="NULL",ISBLANK(T833),ISNUMBER(T833)),T833,_xlfn.CHOOSECOLS(_xlfn.TEXTSPLIT(T833,"-",,TRUE),2))</f>
        <v>2600</v>
      </c>
      <c r="AN833" s="91" t="str" cm="1">
        <f t="array" ref="AN833">IF(OR(TRIM(U833)="NULL",ISBLANK(U833),ISNUMBER(U833)),U833,_xlfn.CHOOSECOLS(_xlfn.TEXTSPLIT(Y833,"-",,TRUE),1))</f>
        <v>NULL</v>
      </c>
      <c r="AO833" s="91" t="str" cm="1">
        <f t="array" ref="AO833">IF(OR(TRIM(U833)="NULL",ISBLANK(U833),ISNUMBER(U833)),U833,_xlfn.CHOOSECOLS(_xlfn.TEXTSPLIT(Y833,"-",,TRUE),2))</f>
        <v>NULL</v>
      </c>
      <c r="AP833" s="91" t="str" cm="1">
        <f t="array" ref="AP833">IF(OR(TRIM(V833)="NULL",ISBLANK(V833),ISNUMBER(V833)),V833,_xlfn.CHOOSECOLS(_xlfn.TEXTSPLIT(Y833,"-",,TRUE),1))</f>
        <v>NULL</v>
      </c>
      <c r="AQ833" s="91" t="str" cm="1">
        <f t="array" ref="AQ833">IF(OR(TRIM(V833)="NULL",ISBLANK(V833),ISNUMBER(V833)),V833,_xlfn.CHOOSECOLS(_xlfn.TEXTSPLIT(Y833,"-",,TRUE),2))</f>
        <v>NULL</v>
      </c>
      <c r="AR833" s="99" t="str" cm="1">
        <f t="array" ref="AR833">IF(OR(TRIM(W833)="NULL",ISBLANK(W833),ISNUMBER(W833)), W833, IF(AND(ISNUMBER(FIND("|", W833))=TRUE, ISNUMBER(FIND("-", W833))=FALSE), W833, IF(AND(ISNUMBER(FIND("|", W833))=FALSE, ISNUMBER(FIND("-", W833))=TRUE),_xlfn.CHOOSECOLS(_xlfn.TEXTSPLIT(W833,"-", "|",,TRUE),1), _xlfn.CONCAT(_xlfn.CHOOSECOLS(_xlfn.TEXTSPLIT(SUBSTITUTE(W833, "-", "|"), "|"),1),"|", _xlfn.CHOOSECOLS(_xlfn.TEXTSPLIT(SUBSTITUTE(W833, "-", "|"), "|"), 3)))))</f>
        <v>NULL</v>
      </c>
      <c r="AS833" s="99" t="str" cm="1">
        <f t="array" ref="AS833">IF(OR(TRIM(W833)="NULL",ISBLANK(W833),ISNUMBER(W833)), W833, IF(AND(ISNUMBER(FIND("|", W833))=TRUE, ISNUMBER(FIND("-", W833))=FALSE), W833, IF(AND(ISNUMBER(FIND("|", W833))=FALSE, ISNUMBER(FIND("-", W833))=TRUE),_xlfn.CHOOSECOLS(_xlfn.TEXTSPLIT(W833,"-", "|",,TRUE),2), _xlfn.CONCAT(_xlfn.CHOOSECOLS(_xlfn.TEXTSPLIT(SUBSTITUTE(W833, "-", "|"), "|"),2),"|", _xlfn.CHOOSECOLS(_xlfn.TEXTSPLIT(SUBSTITUTE(W833, "-", "|"), "|"), 4)))))</f>
        <v>NULL</v>
      </c>
      <c r="AT833" s="92" t="str" cm="1">
        <f t="array" ref="AT833">TRIM(_xlfn.CHOOSECOLS(_xlfn.TEXTSPLIT(AR833,"|",,TRUE),1))</f>
        <v>NULL</v>
      </c>
      <c r="AU833" s="92" t="str" cm="1">
        <f t="array" ref="AU833">TRIM(_xlfn.CHOOSECOLS(_xlfn.TEXTSPLIT(AS833,"|",,TRUE),1))</f>
        <v>NULL</v>
      </c>
      <c r="AV833" s="92" t="str" cm="1">
        <f t="array" ref="AV833">TRIM(_xlfn.CHOOSECOLS(_xlfn.TEXTSPLIT(AB833,"|",,TRUE),1))</f>
        <v>NULL</v>
      </c>
      <c r="AW833" s="92" t="str" cm="1">
        <f t="array" ref="AW833">TRIM(_xlfn.CHOOSECOLS(_xlfn.TEXTSPLIT(Y833,"|",,TRUE),1))</f>
        <v>NULL</v>
      </c>
      <c r="AX833" s="92" t="str" cm="1">
        <f t="array" ref="AX833">TRIM(_xlfn.CHOOSECOLS(_xlfn.TEXTSPLIT(Z833,"|",,TRUE),1))</f>
        <v>NULL</v>
      </c>
      <c r="AY833" s="99" t="str" cm="1">
        <f t="array" ref="AY833">IF(OR(TRIM(AA833)="NULL",ISBLANK(AA833),ISNUMBER(AA833)), AA833, IF(AND(ISNUMBER(FIND("|", AA833))=TRUE, ISNUMBER(FIND("-", AA833))=FALSE), AA833, IF(AND(ISNUMBER(FIND("|", AA833))=FALSE, ISNUMBER(FIND("-", AA833))=TRUE),_xlfn.CHOOSECOLS(_xlfn.TEXTSPLIT(AA833,"-", "|",,TRUE),1), _xlfn.CONCAT(_xlfn.CHOOSECOLS(_xlfn.TEXTSPLIT(SUBSTITUTE(AA833, "-", "|"), "|"),1),"|", _xlfn.CHOOSECOLS(_xlfn.TEXTSPLIT(SUBSTITUTE(AA833, "-", "|"), "|"), 3)))))</f>
        <v>NULL</v>
      </c>
      <c r="AZ833" s="99" t="str" cm="1">
        <f t="array" ref="AZ833">IF(OR(TRIM(AA833)="NULL",ISBLANK(AA833),ISNUMBER(AA833)), AA833, IF(AND(ISNUMBER(FIND("|", AA833))=TRUE, ISNUMBER(FIND("-", AA833))=FALSE), AA833, IF(AND(ISNUMBER(FIND("|", AA833))=FALSE, ISNUMBER(FIND("-", AA833))=TRUE),_xlfn.CHOOSECOLS(_xlfn.TEXTSPLIT(AA833,"-", "|",,TRUE),2), _xlfn.CONCAT(_xlfn.CHOOSECOLS(_xlfn.TEXTSPLIT(SUBSTITUTE(AA833, "-", "|"), "|"),2),"|", _xlfn.CHOOSECOLS(_xlfn.TEXTSPLIT(SUBSTITUTE(AA833, "-", "|"), "|"), 4)))))</f>
        <v>NULL</v>
      </c>
      <c r="BA833" s="92" t="str" cm="1">
        <f t="array" ref="BA833">TRIM(_xlfn.CHOOSECOLS(_xlfn.TEXTSPLIT(AY833,"|",,TRUE),1))</f>
        <v>NULL</v>
      </c>
      <c r="BB833" s="92" t="str" cm="1">
        <f t="array" ref="BB833">TRIM(_xlfn.CHOOSECOLS(_xlfn.TEXTSPLIT(AZ833,"|",,TRUE),1))</f>
        <v>NULL</v>
      </c>
      <c r="BC833" s="92" t="str" cm="1">
        <f t="array" ref="BC833">TRIM(_xlfn.CHOOSECOLS(_xlfn.TEXTSPLIT(AB833,"|",,TRUE),1))</f>
        <v>NULL</v>
      </c>
      <c r="BD833" s="92" t="str" cm="1">
        <f t="array" ref="BD833">TRIM(_xlfn.CHOOSECOLS(_xlfn.TEXTSPLIT(AC833,"|",,TRUE),1))</f>
        <v>NULL</v>
      </c>
      <c r="BE833" s="92" t="str" cm="1">
        <f t="array" ref="BE833">TRIM(_xlfn.CHOOSECOLS(_xlfn.TEXTSPLIT(AD833,"|",,TRUE),1))</f>
        <v>NULL</v>
      </c>
      <c r="BF833" s="92" t="str" cm="1">
        <f t="array" ref="BF833">IF(OR(TRIM(AE833)="NULL",ISBLANK(AE833),ISNUMBER(AE833)),AE833,_xlfn.CHOOSECOLS(_xlfn.TEXTSPLIT(AE833,"-",,TRUE),1))</f>
        <v>NULL</v>
      </c>
      <c r="BG833" s="92" t="str" cm="1">
        <f t="array" ref="BG833">IF(OR(TRIM(AE833)="NULL",ISBLANK(AE833),ISNUMBER(AE833)),AE833,_xlfn.CHOOSECOLS(_xlfn.TEXTSPLIT(AE833,"-",,TRUE),2))</f>
        <v>NULL</v>
      </c>
      <c r="BH833" s="95">
        <f t="shared" si="78"/>
        <v>1988</v>
      </c>
      <c r="BI833" s="96">
        <f>IF(AND(TRIM(L833)="NULL", TRIM(P833)="NULL"), H833, L833)</f>
        <v>11</v>
      </c>
      <c r="BJ833" s="97">
        <f>IF(AND(TRIM(M833)="NULL", TRIM(Q833)="NULL"), I833, M833)</f>
        <v>3</v>
      </c>
      <c r="BK833" s="96">
        <f t="shared" si="79"/>
        <v>1988</v>
      </c>
      <c r="BL833" s="96">
        <f>IF(AND(TRIM(P833)="NULL", TRIM(L833)="NULL"), H833, P833)</f>
        <v>11</v>
      </c>
      <c r="BM833" s="97">
        <f>IF(AND(TRIM(Q833)="NULL", TRIM(M833)="NULL"), I833, Q833)</f>
        <v>12</v>
      </c>
      <c r="BN833" s="93" t="b">
        <f>AND(TRIM(BH833)="NULL", TRIM(BK833)="NULL")</f>
        <v>0</v>
      </c>
      <c r="BO833" s="127" t="s">
        <v>618</v>
      </c>
      <c r="BP833" s="127" t="s">
        <v>618</v>
      </c>
    </row>
    <row r="834" spans="1:68">
      <c r="A834" s="1" t="s">
        <v>2338</v>
      </c>
      <c r="B834" s="1" t="s">
        <v>420</v>
      </c>
      <c r="C834" s="19" t="s">
        <v>2331</v>
      </c>
      <c r="D834" s="6" t="s">
        <v>2332</v>
      </c>
      <c r="E834" s="6" t="s">
        <v>2339</v>
      </c>
      <c r="F834" s="6" t="s">
        <v>63</v>
      </c>
      <c r="G834" s="25" t="s">
        <v>63</v>
      </c>
      <c r="H834" s="25" t="s">
        <v>63</v>
      </c>
      <c r="I834" s="25" t="s">
        <v>63</v>
      </c>
      <c r="J834" s="5">
        <v>32450</v>
      </c>
      <c r="K834" s="6">
        <v>1988</v>
      </c>
      <c r="L834" s="6">
        <v>11</v>
      </c>
      <c r="M834" s="6">
        <v>3</v>
      </c>
      <c r="N834" s="5">
        <v>32459</v>
      </c>
      <c r="O834" s="6">
        <v>1988</v>
      </c>
      <c r="P834" s="6">
        <v>11</v>
      </c>
      <c r="Q834" s="6">
        <v>12</v>
      </c>
      <c r="R834" s="6">
        <v>74</v>
      </c>
      <c r="S834" s="6" t="s">
        <v>63</v>
      </c>
      <c r="T834" s="6" t="s">
        <v>63</v>
      </c>
      <c r="U834" s="6" t="s">
        <v>63</v>
      </c>
      <c r="V834" s="6" t="s">
        <v>63</v>
      </c>
      <c r="W834" s="6" t="s">
        <v>63</v>
      </c>
      <c r="X834" s="6" t="s">
        <v>63</v>
      </c>
      <c r="Y834" s="6" t="s">
        <v>63</v>
      </c>
      <c r="Z834" s="6" t="s">
        <v>63</v>
      </c>
      <c r="AA834" s="6" t="s">
        <v>63</v>
      </c>
      <c r="AB834" s="6" t="s">
        <v>63</v>
      </c>
      <c r="AC834" s="6" t="s">
        <v>63</v>
      </c>
      <c r="AD834" s="6" t="s">
        <v>63</v>
      </c>
      <c r="AE834" s="6" t="s">
        <v>63</v>
      </c>
      <c r="AH834" s="91" t="str" cm="1">
        <f t="array" ref="AH834">IF(OR(TRIM(S834)="NULL",ISBLANK(S834),ISNUMBER(S834)),S834,_xlfn.CHOOSECOLS(_xlfn.TEXTSPLIT(S834,"-",,TRUE),1))</f>
        <v>NULL</v>
      </c>
      <c r="AI834" s="91" t="str" cm="1">
        <f t="array" ref="AI834">IF(OR(TRIM(T834)="NULL",ISBLANK(T834),ISNUMBER(T834)),T834,_xlfn.CHOOSECOLS(_xlfn.TEXTSPLIT(T834,"-",,TRUE),1))</f>
        <v>NULL</v>
      </c>
      <c r="AJ834" s="91" cm="1">
        <f t="array" ref="AJ834">IF(OR(TRIM(R834)="NULL",ISBLANK(R834),ISNUMBER(R834)),R834,_xlfn.CHOOSECOLS(_xlfn.TEXTSPLIT(R834,"-",,TRUE),1))</f>
        <v>74</v>
      </c>
      <c r="AK834" s="91" cm="1">
        <f t="array" ref="AK834">IF(OR(TRIM(R834)="NULL",ISBLANK(R834),ISNUMBER(R834)),R834,_xlfn.CHOOSECOLS(_xlfn.TEXTSPLIT(R834,"-",,TRUE),2))</f>
        <v>74</v>
      </c>
      <c r="AL834" s="91" t="str" cm="1">
        <f t="array" ref="AL834">IF(OR(TRIM(T834)="NULL",ISBLANK(T834),ISNUMBER(T834)),T834,_xlfn.CHOOSECOLS(_xlfn.TEXTSPLIT(T834,"-",,TRUE),1))</f>
        <v>NULL</v>
      </c>
      <c r="AM834" s="91" t="str" cm="1">
        <f t="array" ref="AM834">IF(OR(TRIM(T834)="NULL",ISBLANK(T834),ISNUMBER(T834)),T834,_xlfn.CHOOSECOLS(_xlfn.TEXTSPLIT(T834,"-",,TRUE),2))</f>
        <v>NULL</v>
      </c>
      <c r="AN834" s="91" t="str" cm="1">
        <f t="array" ref="AN834">IF(OR(TRIM(U834)="NULL",ISBLANK(U834),ISNUMBER(U834)),U834,_xlfn.CHOOSECOLS(_xlfn.TEXTSPLIT(Y834,"-",,TRUE),1))</f>
        <v>NULL</v>
      </c>
      <c r="AO834" s="91" t="str" cm="1">
        <f t="array" ref="AO834">IF(OR(TRIM(U834)="NULL",ISBLANK(U834),ISNUMBER(U834)),U834,_xlfn.CHOOSECOLS(_xlfn.TEXTSPLIT(Y834,"-",,TRUE),2))</f>
        <v>NULL</v>
      </c>
      <c r="AP834" s="91" t="str" cm="1">
        <f t="array" ref="AP834">IF(OR(TRIM(V834)="NULL",ISBLANK(V834),ISNUMBER(V834)),V834,_xlfn.CHOOSECOLS(_xlfn.TEXTSPLIT(Y834,"-",,TRUE),1))</f>
        <v>NULL</v>
      </c>
      <c r="AQ834" s="91" t="str" cm="1">
        <f t="array" ref="AQ834">IF(OR(TRIM(V834)="NULL",ISBLANK(V834),ISNUMBER(V834)),V834,_xlfn.CHOOSECOLS(_xlfn.TEXTSPLIT(Y834,"-",,TRUE),2))</f>
        <v>NULL</v>
      </c>
      <c r="AR834" s="99" t="str" cm="1">
        <f t="array" ref="AR834">IF(OR(TRIM(W834)="NULL",ISBLANK(W834),ISNUMBER(W834)), W834, IF(AND(ISNUMBER(FIND("|", W834))=TRUE, ISNUMBER(FIND("-", W834))=FALSE), W834, IF(AND(ISNUMBER(FIND("|", W834))=FALSE, ISNUMBER(FIND("-", W834))=TRUE),_xlfn.CHOOSECOLS(_xlfn.TEXTSPLIT(W834,"-", "|",,TRUE),1), _xlfn.CONCAT(_xlfn.CHOOSECOLS(_xlfn.TEXTSPLIT(SUBSTITUTE(W834, "-", "|"), "|"),1),"|", _xlfn.CHOOSECOLS(_xlfn.TEXTSPLIT(SUBSTITUTE(W834, "-", "|"), "|"), 3)))))</f>
        <v>NULL</v>
      </c>
      <c r="AS834" s="99" t="str" cm="1">
        <f t="array" ref="AS834">IF(OR(TRIM(W834)="NULL",ISBLANK(W834),ISNUMBER(W834)), W834, IF(AND(ISNUMBER(FIND("|", W834))=TRUE, ISNUMBER(FIND("-", W834))=FALSE), W834, IF(AND(ISNUMBER(FIND("|", W834))=FALSE, ISNUMBER(FIND("-", W834))=TRUE),_xlfn.CHOOSECOLS(_xlfn.TEXTSPLIT(W834,"-", "|",,TRUE),2), _xlfn.CONCAT(_xlfn.CHOOSECOLS(_xlfn.TEXTSPLIT(SUBSTITUTE(W834, "-", "|"), "|"),2),"|", _xlfn.CHOOSECOLS(_xlfn.TEXTSPLIT(SUBSTITUTE(W834, "-", "|"), "|"), 4)))))</f>
        <v>NULL</v>
      </c>
      <c r="AT834" s="92" t="str" cm="1">
        <f t="array" ref="AT834">TRIM(_xlfn.CHOOSECOLS(_xlfn.TEXTSPLIT(AR834,"|",,TRUE),1))</f>
        <v>NULL</v>
      </c>
      <c r="AU834" s="92" t="str" cm="1">
        <f t="array" ref="AU834">TRIM(_xlfn.CHOOSECOLS(_xlfn.TEXTSPLIT(AS834,"|",,TRUE),1))</f>
        <v>NULL</v>
      </c>
      <c r="AV834" s="92" t="str" cm="1">
        <f t="array" ref="AV834">TRIM(_xlfn.CHOOSECOLS(_xlfn.TEXTSPLIT(AB834,"|",,TRUE),1))</f>
        <v>NULL</v>
      </c>
      <c r="AW834" s="92" t="str" cm="1">
        <f t="array" ref="AW834">TRIM(_xlfn.CHOOSECOLS(_xlfn.TEXTSPLIT(Y834,"|",,TRUE),1))</f>
        <v>NULL</v>
      </c>
      <c r="AX834" s="92" t="str" cm="1">
        <f t="array" ref="AX834">TRIM(_xlfn.CHOOSECOLS(_xlfn.TEXTSPLIT(Z834,"|",,TRUE),1))</f>
        <v>NULL</v>
      </c>
      <c r="AY834" s="99" t="str" cm="1">
        <f t="array" ref="AY834">IF(OR(TRIM(AA834)="NULL",ISBLANK(AA834),ISNUMBER(AA834)), AA834, IF(AND(ISNUMBER(FIND("|", AA834))=TRUE, ISNUMBER(FIND("-", AA834))=FALSE), AA834, IF(AND(ISNUMBER(FIND("|", AA834))=FALSE, ISNUMBER(FIND("-", AA834))=TRUE),_xlfn.CHOOSECOLS(_xlfn.TEXTSPLIT(AA834,"-", "|",,TRUE),1), _xlfn.CONCAT(_xlfn.CHOOSECOLS(_xlfn.TEXTSPLIT(SUBSTITUTE(AA834, "-", "|"), "|"),1),"|", _xlfn.CHOOSECOLS(_xlfn.TEXTSPLIT(SUBSTITUTE(AA834, "-", "|"), "|"), 3)))))</f>
        <v>NULL</v>
      </c>
      <c r="AZ834" s="99" t="str" cm="1">
        <f t="array" ref="AZ834">IF(OR(TRIM(AA834)="NULL",ISBLANK(AA834),ISNUMBER(AA834)), AA834, IF(AND(ISNUMBER(FIND("|", AA834))=TRUE, ISNUMBER(FIND("-", AA834))=FALSE), AA834, IF(AND(ISNUMBER(FIND("|", AA834))=FALSE, ISNUMBER(FIND("-", AA834))=TRUE),_xlfn.CHOOSECOLS(_xlfn.TEXTSPLIT(AA834,"-", "|",,TRUE),2), _xlfn.CONCAT(_xlfn.CHOOSECOLS(_xlfn.TEXTSPLIT(SUBSTITUTE(AA834, "-", "|"), "|"),2),"|", _xlfn.CHOOSECOLS(_xlfn.TEXTSPLIT(SUBSTITUTE(AA834, "-", "|"), "|"), 4)))))</f>
        <v>NULL</v>
      </c>
      <c r="BA834" s="92" t="str" cm="1">
        <f t="array" ref="BA834">TRIM(_xlfn.CHOOSECOLS(_xlfn.TEXTSPLIT(AY834,"|",,TRUE),1))</f>
        <v>NULL</v>
      </c>
      <c r="BB834" s="92" t="str" cm="1">
        <f t="array" ref="BB834">TRIM(_xlfn.CHOOSECOLS(_xlfn.TEXTSPLIT(AZ834,"|",,TRUE),1))</f>
        <v>NULL</v>
      </c>
      <c r="BC834" s="92" t="str" cm="1">
        <f t="array" ref="BC834">TRIM(_xlfn.CHOOSECOLS(_xlfn.TEXTSPLIT(AB834,"|",,TRUE),1))</f>
        <v>NULL</v>
      </c>
      <c r="BD834" s="92" t="str" cm="1">
        <f t="array" ref="BD834">TRIM(_xlfn.CHOOSECOLS(_xlfn.TEXTSPLIT(AC834,"|",,TRUE),1))</f>
        <v>NULL</v>
      </c>
      <c r="BE834" s="92" t="str" cm="1">
        <f t="array" ref="BE834">TRIM(_xlfn.CHOOSECOLS(_xlfn.TEXTSPLIT(AD834,"|",,TRUE),1))</f>
        <v>NULL</v>
      </c>
      <c r="BF834" s="92" t="str" cm="1">
        <f t="array" ref="BF834">IF(OR(TRIM(AE834)="NULL",ISBLANK(AE834),ISNUMBER(AE834)),AE834,_xlfn.CHOOSECOLS(_xlfn.TEXTSPLIT(AE834,"-",,TRUE),1))</f>
        <v>NULL</v>
      </c>
      <c r="BG834" s="92" t="str" cm="1">
        <f t="array" ref="BG834">IF(OR(TRIM(AE834)="NULL",ISBLANK(AE834),ISNUMBER(AE834)),AE834,_xlfn.CHOOSECOLS(_xlfn.TEXTSPLIT(AE834,"-",,TRUE),2))</f>
        <v>NULL</v>
      </c>
      <c r="BH834" s="95">
        <f t="shared" si="78"/>
        <v>1988</v>
      </c>
      <c r="BI834" s="96">
        <f>IF(AND(TRIM(L834)="NULL", TRIM(P834)="NULL"), H834, L834)</f>
        <v>11</v>
      </c>
      <c r="BJ834" s="97">
        <f>IF(AND(TRIM(M834)="NULL", TRIM(Q834)="NULL"), I834, M834)</f>
        <v>3</v>
      </c>
      <c r="BK834" s="96">
        <f t="shared" si="79"/>
        <v>1988</v>
      </c>
      <c r="BL834" s="96">
        <f>IF(AND(TRIM(P834)="NULL", TRIM(L834)="NULL"), H834, P834)</f>
        <v>11</v>
      </c>
      <c r="BM834" s="97">
        <f>IF(AND(TRIM(Q834)="NULL", TRIM(M834)="NULL"), I834, Q834)</f>
        <v>12</v>
      </c>
      <c r="BN834" s="93" t="b">
        <f>AND(TRIM(BH834)="NULL", TRIM(BK834)="NULL")</f>
        <v>0</v>
      </c>
      <c r="BO834" s="127" t="s">
        <v>618</v>
      </c>
      <c r="BP834" s="127" t="s">
        <v>618</v>
      </c>
    </row>
    <row r="835" spans="1:68">
      <c r="A835" s="1" t="s">
        <v>2340</v>
      </c>
      <c r="B835" s="1" t="s">
        <v>420</v>
      </c>
      <c r="C835" s="19" t="s">
        <v>2331</v>
      </c>
      <c r="D835" s="6" t="s">
        <v>2332</v>
      </c>
      <c r="E835" s="6" t="s">
        <v>2341</v>
      </c>
      <c r="F835" s="6" t="s">
        <v>63</v>
      </c>
      <c r="G835" s="25" t="s">
        <v>63</v>
      </c>
      <c r="H835" s="25" t="s">
        <v>63</v>
      </c>
      <c r="I835" s="25" t="s">
        <v>63</v>
      </c>
      <c r="J835" s="5">
        <v>32450</v>
      </c>
      <c r="K835" s="6">
        <v>1988</v>
      </c>
      <c r="L835" s="6">
        <v>11</v>
      </c>
      <c r="M835" s="6">
        <v>3</v>
      </c>
      <c r="N835" s="5">
        <v>32459</v>
      </c>
      <c r="O835" s="6">
        <v>1988</v>
      </c>
      <c r="P835" s="6">
        <v>11</v>
      </c>
      <c r="Q835" s="6">
        <v>12</v>
      </c>
      <c r="R835" s="6">
        <v>2</v>
      </c>
      <c r="S835" s="6" t="s">
        <v>63</v>
      </c>
      <c r="T835" s="66" t="s">
        <v>2342</v>
      </c>
      <c r="U835" s="6" t="s">
        <v>63</v>
      </c>
      <c r="V835" s="6" t="s">
        <v>63</v>
      </c>
      <c r="W835" s="6" t="s">
        <v>63</v>
      </c>
      <c r="X835" s="6" t="s">
        <v>63</v>
      </c>
      <c r="Y835" s="6" t="s">
        <v>63</v>
      </c>
      <c r="Z835" s="6" t="s">
        <v>63</v>
      </c>
      <c r="AA835" s="6" t="s">
        <v>63</v>
      </c>
      <c r="AB835" s="6" t="s">
        <v>63</v>
      </c>
      <c r="AC835" s="6" t="s">
        <v>63</v>
      </c>
      <c r="AD835" s="6" t="s">
        <v>63</v>
      </c>
      <c r="AE835" s="6" t="s">
        <v>63</v>
      </c>
      <c r="AH835" s="91" t="str" cm="1">
        <f t="array" ref="AH835">IF(OR(TRIM(S835)="NULL",ISBLANK(S835),ISNUMBER(S835)),S835,_xlfn.CHOOSECOLS(_xlfn.TEXTSPLIT(S835,"-",,TRUE),1))</f>
        <v>NULL</v>
      </c>
      <c r="AI835" s="91" t="str" cm="1">
        <f t="array" ref="AI835">IF(OR(TRIM(T835)="NULL",ISBLANK(T835),ISNUMBER(T835)),T835,_xlfn.CHOOSECOLS(_xlfn.TEXTSPLIT(T835,"-",,TRUE),1))</f>
        <v>700</v>
      </c>
      <c r="AJ835" s="91" cm="1">
        <f t="array" ref="AJ835">IF(OR(TRIM(R835)="NULL",ISBLANK(R835),ISNUMBER(R835)),R835,_xlfn.CHOOSECOLS(_xlfn.TEXTSPLIT(R835,"-",,TRUE),1))</f>
        <v>2</v>
      </c>
      <c r="AK835" s="91" cm="1">
        <f t="array" ref="AK835">IF(OR(TRIM(R835)="NULL",ISBLANK(R835),ISNUMBER(R835)),R835,_xlfn.CHOOSECOLS(_xlfn.TEXTSPLIT(R835,"-",,TRUE),2))</f>
        <v>2</v>
      </c>
      <c r="AL835" s="91" t="str" cm="1">
        <f t="array" ref="AL835">IF(OR(TRIM(T835)="NULL",ISBLANK(T835),ISNUMBER(T835)),T835,_xlfn.CHOOSECOLS(_xlfn.TEXTSPLIT(T835,"-",,TRUE),1))</f>
        <v>700</v>
      </c>
      <c r="AM835" s="91" t="str" cm="1">
        <f t="array" ref="AM835">IF(OR(TRIM(T835)="NULL",ISBLANK(T835),ISNUMBER(T835)),T835,_xlfn.CHOOSECOLS(_xlfn.TEXTSPLIT(T835,"-",,TRUE),2))</f>
        <v>799</v>
      </c>
      <c r="AN835" s="91" t="str" cm="1">
        <f t="array" ref="AN835">IF(OR(TRIM(U835)="NULL",ISBLANK(U835),ISNUMBER(U835)),U835,_xlfn.CHOOSECOLS(_xlfn.TEXTSPLIT(Y835,"-",,TRUE),1))</f>
        <v>NULL</v>
      </c>
      <c r="AO835" s="91" t="str" cm="1">
        <f t="array" ref="AO835">IF(OR(TRIM(U835)="NULL",ISBLANK(U835),ISNUMBER(U835)),U835,_xlfn.CHOOSECOLS(_xlfn.TEXTSPLIT(Y835,"-",,TRUE),2))</f>
        <v>NULL</v>
      </c>
      <c r="AP835" s="91" t="str" cm="1">
        <f t="array" ref="AP835">IF(OR(TRIM(V835)="NULL",ISBLANK(V835),ISNUMBER(V835)),V835,_xlfn.CHOOSECOLS(_xlfn.TEXTSPLIT(Y835,"-",,TRUE),1))</f>
        <v>NULL</v>
      </c>
      <c r="AQ835" s="91" t="str" cm="1">
        <f t="array" ref="AQ835">IF(OR(TRIM(V835)="NULL",ISBLANK(V835),ISNUMBER(V835)),V835,_xlfn.CHOOSECOLS(_xlfn.TEXTSPLIT(Y835,"-",,TRUE),2))</f>
        <v>NULL</v>
      </c>
      <c r="AR835" s="99" t="str" cm="1">
        <f t="array" ref="AR835">IF(OR(TRIM(W835)="NULL",ISBLANK(W835),ISNUMBER(W835)), W835, IF(AND(ISNUMBER(FIND("|", W835))=TRUE, ISNUMBER(FIND("-", W835))=FALSE), W835, IF(AND(ISNUMBER(FIND("|", W835))=FALSE, ISNUMBER(FIND("-", W835))=TRUE),_xlfn.CHOOSECOLS(_xlfn.TEXTSPLIT(W835,"-", "|",,TRUE),1), _xlfn.CONCAT(_xlfn.CHOOSECOLS(_xlfn.TEXTSPLIT(SUBSTITUTE(W835, "-", "|"), "|"),1),"|", _xlfn.CHOOSECOLS(_xlfn.TEXTSPLIT(SUBSTITUTE(W835, "-", "|"), "|"), 3)))))</f>
        <v>NULL</v>
      </c>
      <c r="AS835" s="99" t="str" cm="1">
        <f t="array" ref="AS835">IF(OR(TRIM(W835)="NULL",ISBLANK(W835),ISNUMBER(W835)), W835, IF(AND(ISNUMBER(FIND("|", W835))=TRUE, ISNUMBER(FIND("-", W835))=FALSE), W835, IF(AND(ISNUMBER(FIND("|", W835))=FALSE, ISNUMBER(FIND("-", W835))=TRUE),_xlfn.CHOOSECOLS(_xlfn.TEXTSPLIT(W835,"-", "|",,TRUE),2), _xlfn.CONCAT(_xlfn.CHOOSECOLS(_xlfn.TEXTSPLIT(SUBSTITUTE(W835, "-", "|"), "|"),2),"|", _xlfn.CHOOSECOLS(_xlfn.TEXTSPLIT(SUBSTITUTE(W835, "-", "|"), "|"), 4)))))</f>
        <v>NULL</v>
      </c>
      <c r="AT835" s="92" t="str" cm="1">
        <f t="array" ref="AT835">TRIM(_xlfn.CHOOSECOLS(_xlfn.TEXTSPLIT(AR835,"|",,TRUE),1))</f>
        <v>NULL</v>
      </c>
      <c r="AU835" s="92" t="str" cm="1">
        <f t="array" ref="AU835">TRIM(_xlfn.CHOOSECOLS(_xlfn.TEXTSPLIT(AS835,"|",,TRUE),1))</f>
        <v>NULL</v>
      </c>
      <c r="AV835" s="92" t="str" cm="1">
        <f t="array" ref="AV835">TRIM(_xlfn.CHOOSECOLS(_xlfn.TEXTSPLIT(AB835,"|",,TRUE),1))</f>
        <v>NULL</v>
      </c>
      <c r="AW835" s="92" t="str" cm="1">
        <f t="array" ref="AW835">TRIM(_xlfn.CHOOSECOLS(_xlfn.TEXTSPLIT(Y835,"|",,TRUE),1))</f>
        <v>NULL</v>
      </c>
      <c r="AX835" s="92" t="str" cm="1">
        <f t="array" ref="AX835">TRIM(_xlfn.CHOOSECOLS(_xlfn.TEXTSPLIT(Z835,"|",,TRUE),1))</f>
        <v>NULL</v>
      </c>
      <c r="AY835" s="99" t="str" cm="1">
        <f t="array" ref="AY835">IF(OR(TRIM(AA835)="NULL",ISBLANK(AA835),ISNUMBER(AA835)), AA835, IF(AND(ISNUMBER(FIND("|", AA835))=TRUE, ISNUMBER(FIND("-", AA835))=FALSE), AA835, IF(AND(ISNUMBER(FIND("|", AA835))=FALSE, ISNUMBER(FIND("-", AA835))=TRUE),_xlfn.CHOOSECOLS(_xlfn.TEXTSPLIT(AA835,"-", "|",,TRUE),1), _xlfn.CONCAT(_xlfn.CHOOSECOLS(_xlfn.TEXTSPLIT(SUBSTITUTE(AA835, "-", "|"), "|"),1),"|", _xlfn.CHOOSECOLS(_xlfn.TEXTSPLIT(SUBSTITUTE(AA835, "-", "|"), "|"), 3)))))</f>
        <v>NULL</v>
      </c>
      <c r="AZ835" s="99" t="str" cm="1">
        <f t="array" ref="AZ835">IF(OR(TRIM(AA835)="NULL",ISBLANK(AA835),ISNUMBER(AA835)), AA835, IF(AND(ISNUMBER(FIND("|", AA835))=TRUE, ISNUMBER(FIND("-", AA835))=FALSE), AA835, IF(AND(ISNUMBER(FIND("|", AA835))=FALSE, ISNUMBER(FIND("-", AA835))=TRUE),_xlfn.CHOOSECOLS(_xlfn.TEXTSPLIT(AA835,"-", "|",,TRUE),2), _xlfn.CONCAT(_xlfn.CHOOSECOLS(_xlfn.TEXTSPLIT(SUBSTITUTE(AA835, "-", "|"), "|"),2),"|", _xlfn.CHOOSECOLS(_xlfn.TEXTSPLIT(SUBSTITUTE(AA835, "-", "|"), "|"), 4)))))</f>
        <v>NULL</v>
      </c>
      <c r="BA835" s="92" t="str" cm="1">
        <f t="array" ref="BA835">TRIM(_xlfn.CHOOSECOLS(_xlfn.TEXTSPLIT(AY835,"|",,TRUE),1))</f>
        <v>NULL</v>
      </c>
      <c r="BB835" s="92" t="str" cm="1">
        <f t="array" ref="BB835">TRIM(_xlfn.CHOOSECOLS(_xlfn.TEXTSPLIT(AZ835,"|",,TRUE),1))</f>
        <v>NULL</v>
      </c>
      <c r="BC835" s="92" t="str" cm="1">
        <f t="array" ref="BC835">TRIM(_xlfn.CHOOSECOLS(_xlfn.TEXTSPLIT(AB835,"|",,TRUE),1))</f>
        <v>NULL</v>
      </c>
      <c r="BD835" s="92" t="str" cm="1">
        <f t="array" ref="BD835">TRIM(_xlfn.CHOOSECOLS(_xlfn.TEXTSPLIT(AC835,"|",,TRUE),1))</f>
        <v>NULL</v>
      </c>
      <c r="BE835" s="92" t="str" cm="1">
        <f t="array" ref="BE835">TRIM(_xlfn.CHOOSECOLS(_xlfn.TEXTSPLIT(AD835,"|",,TRUE),1))</f>
        <v>NULL</v>
      </c>
      <c r="BF835" s="92" t="str" cm="1">
        <f t="array" ref="BF835">IF(OR(TRIM(AE835)="NULL",ISBLANK(AE835),ISNUMBER(AE835)),AE835,_xlfn.CHOOSECOLS(_xlfn.TEXTSPLIT(AE835,"-",,TRUE),1))</f>
        <v>NULL</v>
      </c>
      <c r="BG835" s="92" t="str" cm="1">
        <f t="array" ref="BG835">IF(OR(TRIM(AE835)="NULL",ISBLANK(AE835),ISNUMBER(AE835)),AE835,_xlfn.CHOOSECOLS(_xlfn.TEXTSPLIT(AE835,"-",,TRUE),2))</f>
        <v>NULL</v>
      </c>
      <c r="BH835" s="95">
        <f t="shared" si="78"/>
        <v>1988</v>
      </c>
      <c r="BI835" s="96">
        <f>IF(AND(TRIM(L835)="NULL", TRIM(P835)="NULL"), H835, L835)</f>
        <v>11</v>
      </c>
      <c r="BJ835" s="97">
        <f>IF(AND(TRIM(M835)="NULL", TRIM(Q835)="NULL"), I835, M835)</f>
        <v>3</v>
      </c>
      <c r="BK835" s="96">
        <f t="shared" si="79"/>
        <v>1988</v>
      </c>
      <c r="BL835" s="96">
        <f>IF(AND(TRIM(P835)="NULL", TRIM(L835)="NULL"), H835, P835)</f>
        <v>11</v>
      </c>
      <c r="BM835" s="97">
        <f>IF(AND(TRIM(Q835)="NULL", TRIM(M835)="NULL"), I835, Q835)</f>
        <v>12</v>
      </c>
      <c r="BN835" s="93" t="b">
        <f>AND(TRIM(BH835)="NULL", TRIM(BK835)="NULL")</f>
        <v>0</v>
      </c>
      <c r="BO835" s="127" t="s">
        <v>618</v>
      </c>
      <c r="BP835" s="127" t="s">
        <v>618</v>
      </c>
    </row>
    <row r="836" spans="1:68">
      <c r="A836" s="1" t="s">
        <v>2343</v>
      </c>
      <c r="B836" s="1" t="s">
        <v>420</v>
      </c>
      <c r="C836" s="19" t="s">
        <v>2331</v>
      </c>
      <c r="D836" s="6" t="s">
        <v>2332</v>
      </c>
      <c r="E836" s="6" t="s">
        <v>2344</v>
      </c>
      <c r="F836" s="6" t="s">
        <v>63</v>
      </c>
      <c r="G836" s="25" t="s">
        <v>63</v>
      </c>
      <c r="H836" s="25" t="s">
        <v>63</v>
      </c>
      <c r="I836" s="25" t="s">
        <v>63</v>
      </c>
      <c r="J836" s="5">
        <v>32450</v>
      </c>
      <c r="K836" s="6">
        <v>1988</v>
      </c>
      <c r="L836" s="6">
        <v>11</v>
      </c>
      <c r="M836" s="6">
        <v>3</v>
      </c>
      <c r="N836" s="5">
        <v>32459</v>
      </c>
      <c r="O836" s="6">
        <v>1988</v>
      </c>
      <c r="P836" s="6">
        <v>11</v>
      </c>
      <c r="Q836" s="6">
        <v>12</v>
      </c>
      <c r="R836" s="6">
        <f>10</f>
        <v>10</v>
      </c>
      <c r="S836" s="6" t="s">
        <v>63</v>
      </c>
      <c r="T836" s="6" t="s">
        <v>63</v>
      </c>
      <c r="U836" s="6" t="s">
        <v>63</v>
      </c>
      <c r="V836" s="6" t="s">
        <v>63</v>
      </c>
      <c r="W836" s="6" t="s">
        <v>63</v>
      </c>
      <c r="X836" s="6" t="s">
        <v>63</v>
      </c>
      <c r="Y836" s="6" t="s">
        <v>63</v>
      </c>
      <c r="Z836" s="6" t="s">
        <v>63</v>
      </c>
      <c r="AA836" s="6" t="s">
        <v>63</v>
      </c>
      <c r="AB836" s="6" t="s">
        <v>63</v>
      </c>
      <c r="AC836" s="6" t="s">
        <v>63</v>
      </c>
      <c r="AD836" s="6" t="s">
        <v>63</v>
      </c>
      <c r="AE836" s="6">
        <v>17</v>
      </c>
      <c r="AH836" s="91" t="str" cm="1">
        <f t="array" ref="AH836">IF(OR(TRIM(S836)="NULL",ISBLANK(S836),ISNUMBER(S836)),S836,_xlfn.CHOOSECOLS(_xlfn.TEXTSPLIT(S836,"-",,TRUE),1))</f>
        <v>NULL</v>
      </c>
      <c r="AI836" s="91" t="str" cm="1">
        <f t="array" ref="AI836">IF(OR(TRIM(T836)="NULL",ISBLANK(T836),ISNUMBER(T836)),T836,_xlfn.CHOOSECOLS(_xlfn.TEXTSPLIT(T836,"-",,TRUE),1))</f>
        <v>NULL</v>
      </c>
      <c r="AJ836" s="91" cm="1">
        <f t="array" ref="AJ836">IF(OR(TRIM(R836)="NULL",ISBLANK(R836),ISNUMBER(R836)),R836,_xlfn.CHOOSECOLS(_xlfn.TEXTSPLIT(R836,"-",,TRUE),1))</f>
        <v>10</v>
      </c>
      <c r="AK836" s="91" cm="1">
        <f t="array" ref="AK836">IF(OR(TRIM(R836)="NULL",ISBLANK(R836),ISNUMBER(R836)),R836,_xlfn.CHOOSECOLS(_xlfn.TEXTSPLIT(R836,"-",,TRUE),2))</f>
        <v>10</v>
      </c>
      <c r="AL836" s="91" t="str" cm="1">
        <f t="array" ref="AL836">IF(OR(TRIM(T836)="NULL",ISBLANK(T836),ISNUMBER(T836)),T836,_xlfn.CHOOSECOLS(_xlfn.TEXTSPLIT(T836,"-",,TRUE),1))</f>
        <v>NULL</v>
      </c>
      <c r="AM836" s="91" t="str" cm="1">
        <f t="array" ref="AM836">IF(OR(TRIM(T836)="NULL",ISBLANK(T836),ISNUMBER(T836)),T836,_xlfn.CHOOSECOLS(_xlfn.TEXTSPLIT(T836,"-",,TRUE),2))</f>
        <v>NULL</v>
      </c>
      <c r="AN836" s="91" t="str" cm="1">
        <f t="array" ref="AN836">IF(OR(TRIM(U836)="NULL",ISBLANK(U836),ISNUMBER(U836)),U836,_xlfn.CHOOSECOLS(_xlfn.TEXTSPLIT(Y836,"-",,TRUE),1))</f>
        <v>NULL</v>
      </c>
      <c r="AO836" s="91" t="str" cm="1">
        <f t="array" ref="AO836">IF(OR(TRIM(U836)="NULL",ISBLANK(U836),ISNUMBER(U836)),U836,_xlfn.CHOOSECOLS(_xlfn.TEXTSPLIT(Y836,"-",,TRUE),2))</f>
        <v>NULL</v>
      </c>
      <c r="AP836" s="91" t="str" cm="1">
        <f t="array" ref="AP836">IF(OR(TRIM(V836)="NULL",ISBLANK(V836),ISNUMBER(V836)),V836,_xlfn.CHOOSECOLS(_xlfn.TEXTSPLIT(Y836,"-",,TRUE),1))</f>
        <v>NULL</v>
      </c>
      <c r="AQ836" s="91" t="str" cm="1">
        <f t="array" ref="AQ836">IF(OR(TRIM(V836)="NULL",ISBLANK(V836),ISNUMBER(V836)),V836,_xlfn.CHOOSECOLS(_xlfn.TEXTSPLIT(Y836,"-",,TRUE),2))</f>
        <v>NULL</v>
      </c>
      <c r="AR836" s="99" t="str" cm="1">
        <f t="array" ref="AR836">IF(OR(TRIM(W836)="NULL",ISBLANK(W836),ISNUMBER(W836)), W836, IF(AND(ISNUMBER(FIND("|", W836))=TRUE, ISNUMBER(FIND("-", W836))=FALSE), W836, IF(AND(ISNUMBER(FIND("|", W836))=FALSE, ISNUMBER(FIND("-", W836))=TRUE),_xlfn.CHOOSECOLS(_xlfn.TEXTSPLIT(W836,"-", "|",,TRUE),1), _xlfn.CONCAT(_xlfn.CHOOSECOLS(_xlfn.TEXTSPLIT(SUBSTITUTE(W836, "-", "|"), "|"),1),"|", _xlfn.CHOOSECOLS(_xlfn.TEXTSPLIT(SUBSTITUTE(W836, "-", "|"), "|"), 3)))))</f>
        <v>NULL</v>
      </c>
      <c r="AS836" s="99" t="str" cm="1">
        <f t="array" ref="AS836">IF(OR(TRIM(W836)="NULL",ISBLANK(W836),ISNUMBER(W836)), W836, IF(AND(ISNUMBER(FIND("|", W836))=TRUE, ISNUMBER(FIND("-", W836))=FALSE), W836, IF(AND(ISNUMBER(FIND("|", W836))=FALSE, ISNUMBER(FIND("-", W836))=TRUE),_xlfn.CHOOSECOLS(_xlfn.TEXTSPLIT(W836,"-", "|",,TRUE),2), _xlfn.CONCAT(_xlfn.CHOOSECOLS(_xlfn.TEXTSPLIT(SUBSTITUTE(W836, "-", "|"), "|"),2),"|", _xlfn.CHOOSECOLS(_xlfn.TEXTSPLIT(SUBSTITUTE(W836, "-", "|"), "|"), 4)))))</f>
        <v>NULL</v>
      </c>
      <c r="AT836" s="92" t="str" cm="1">
        <f t="array" ref="AT836">TRIM(_xlfn.CHOOSECOLS(_xlfn.TEXTSPLIT(AR836,"|",,TRUE),1))</f>
        <v>NULL</v>
      </c>
      <c r="AU836" s="92" t="str" cm="1">
        <f t="array" ref="AU836">TRIM(_xlfn.CHOOSECOLS(_xlfn.TEXTSPLIT(AS836,"|",,TRUE),1))</f>
        <v>NULL</v>
      </c>
      <c r="AV836" s="92" t="str" cm="1">
        <f t="array" ref="AV836">TRIM(_xlfn.CHOOSECOLS(_xlfn.TEXTSPLIT(AB836,"|",,TRUE),1))</f>
        <v>NULL</v>
      </c>
      <c r="AW836" s="92" t="str" cm="1">
        <f t="array" ref="AW836">TRIM(_xlfn.CHOOSECOLS(_xlfn.TEXTSPLIT(Y836,"|",,TRUE),1))</f>
        <v>NULL</v>
      </c>
      <c r="AX836" s="92" t="str" cm="1">
        <f t="array" ref="AX836">TRIM(_xlfn.CHOOSECOLS(_xlfn.TEXTSPLIT(Z836,"|",,TRUE),1))</f>
        <v>NULL</v>
      </c>
      <c r="AY836" s="99" t="str" cm="1">
        <f t="array" ref="AY836">IF(OR(TRIM(AA836)="NULL",ISBLANK(AA836),ISNUMBER(AA836)), AA836, IF(AND(ISNUMBER(FIND("|", AA836))=TRUE, ISNUMBER(FIND("-", AA836))=FALSE), AA836, IF(AND(ISNUMBER(FIND("|", AA836))=FALSE, ISNUMBER(FIND("-", AA836))=TRUE),_xlfn.CHOOSECOLS(_xlfn.TEXTSPLIT(AA836,"-", "|",,TRUE),1), _xlfn.CONCAT(_xlfn.CHOOSECOLS(_xlfn.TEXTSPLIT(SUBSTITUTE(AA836, "-", "|"), "|"),1),"|", _xlfn.CHOOSECOLS(_xlfn.TEXTSPLIT(SUBSTITUTE(AA836, "-", "|"), "|"), 3)))))</f>
        <v>NULL</v>
      </c>
      <c r="AZ836" s="99" t="str" cm="1">
        <f t="array" ref="AZ836">IF(OR(TRIM(AA836)="NULL",ISBLANK(AA836),ISNUMBER(AA836)), AA836, IF(AND(ISNUMBER(FIND("|", AA836))=TRUE, ISNUMBER(FIND("-", AA836))=FALSE), AA836, IF(AND(ISNUMBER(FIND("|", AA836))=FALSE, ISNUMBER(FIND("-", AA836))=TRUE),_xlfn.CHOOSECOLS(_xlfn.TEXTSPLIT(AA836,"-", "|",,TRUE),2), _xlfn.CONCAT(_xlfn.CHOOSECOLS(_xlfn.TEXTSPLIT(SUBSTITUTE(AA836, "-", "|"), "|"),2),"|", _xlfn.CHOOSECOLS(_xlfn.TEXTSPLIT(SUBSTITUTE(AA836, "-", "|"), "|"), 4)))))</f>
        <v>NULL</v>
      </c>
      <c r="BA836" s="92" t="str" cm="1">
        <f t="array" ref="BA836">TRIM(_xlfn.CHOOSECOLS(_xlfn.TEXTSPLIT(AY836,"|",,TRUE),1))</f>
        <v>NULL</v>
      </c>
      <c r="BB836" s="92" t="str" cm="1">
        <f t="array" ref="BB836">TRIM(_xlfn.CHOOSECOLS(_xlfn.TEXTSPLIT(AZ836,"|",,TRUE),1))</f>
        <v>NULL</v>
      </c>
      <c r="BC836" s="92" t="str" cm="1">
        <f t="array" ref="BC836">TRIM(_xlfn.CHOOSECOLS(_xlfn.TEXTSPLIT(AB836,"|",,TRUE),1))</f>
        <v>NULL</v>
      </c>
      <c r="BD836" s="92" t="str" cm="1">
        <f t="array" ref="BD836">TRIM(_xlfn.CHOOSECOLS(_xlfn.TEXTSPLIT(AC836,"|",,TRUE),1))</f>
        <v>NULL</v>
      </c>
      <c r="BE836" s="92" t="str" cm="1">
        <f t="array" ref="BE836">TRIM(_xlfn.CHOOSECOLS(_xlfn.TEXTSPLIT(AD836,"|",,TRUE),1))</f>
        <v>NULL</v>
      </c>
      <c r="BF836" s="92" cm="1">
        <f t="array" ref="BF836">IF(OR(TRIM(AE836)="NULL",ISBLANK(AE836),ISNUMBER(AE836)),AE836,_xlfn.CHOOSECOLS(_xlfn.TEXTSPLIT(AE836,"-",,TRUE),1))</f>
        <v>17</v>
      </c>
      <c r="BG836" s="92" cm="1">
        <f t="array" ref="BG836">IF(OR(TRIM(AE836)="NULL",ISBLANK(AE836),ISNUMBER(AE836)),AE836,_xlfn.CHOOSECOLS(_xlfn.TEXTSPLIT(AE836,"-",,TRUE),2))</f>
        <v>17</v>
      </c>
      <c r="BH836" s="95">
        <f t="shared" si="78"/>
        <v>1988</v>
      </c>
      <c r="BI836" s="96">
        <f>IF(AND(TRIM(L836)="NULL", TRIM(P836)="NULL"), H836, L836)</f>
        <v>11</v>
      </c>
      <c r="BJ836" s="97">
        <f>IF(AND(TRIM(M836)="NULL", TRIM(Q836)="NULL"), I836, M836)</f>
        <v>3</v>
      </c>
      <c r="BK836" s="96">
        <f t="shared" si="79"/>
        <v>1988</v>
      </c>
      <c r="BL836" s="96">
        <f>IF(AND(TRIM(P836)="NULL", TRIM(L836)="NULL"), H836, P836)</f>
        <v>11</v>
      </c>
      <c r="BM836" s="97">
        <f>IF(AND(TRIM(Q836)="NULL", TRIM(M836)="NULL"), I836, Q836)</f>
        <v>12</v>
      </c>
      <c r="BN836" s="93" t="b">
        <f>AND(TRIM(BH836)="NULL", TRIM(BK836)="NULL")</f>
        <v>0</v>
      </c>
      <c r="BO836" s="127" t="s">
        <v>618</v>
      </c>
      <c r="BP836" s="127" t="s">
        <v>618</v>
      </c>
    </row>
    <row r="837" spans="1:68">
      <c r="A837" s="1" t="s">
        <v>2345</v>
      </c>
      <c r="B837" s="1" t="s">
        <v>420</v>
      </c>
      <c r="C837" s="19" t="s">
        <v>2331</v>
      </c>
      <c r="D837" s="6" t="s">
        <v>2332</v>
      </c>
      <c r="E837" s="6" t="s">
        <v>2346</v>
      </c>
      <c r="F837" s="6" t="s">
        <v>63</v>
      </c>
      <c r="G837" s="25" t="s">
        <v>63</v>
      </c>
      <c r="H837" s="25" t="s">
        <v>63</v>
      </c>
      <c r="I837" s="25" t="s">
        <v>63</v>
      </c>
      <c r="J837" s="5">
        <v>32450</v>
      </c>
      <c r="K837" s="6">
        <v>1988</v>
      </c>
      <c r="L837" s="6">
        <v>11</v>
      </c>
      <c r="M837" s="6">
        <v>3</v>
      </c>
      <c r="N837" s="5">
        <v>32459</v>
      </c>
      <c r="O837" s="6">
        <v>1988</v>
      </c>
      <c r="P837" s="6">
        <v>11</v>
      </c>
      <c r="Q837" s="6">
        <v>12</v>
      </c>
      <c r="R837" s="6" t="s">
        <v>2347</v>
      </c>
      <c r="S837" s="6">
        <v>20</v>
      </c>
      <c r="T837" s="6" t="s">
        <v>63</v>
      </c>
      <c r="U837" s="6" t="s">
        <v>63</v>
      </c>
      <c r="V837" s="6" t="s">
        <v>63</v>
      </c>
      <c r="W837" s="6" t="s">
        <v>63</v>
      </c>
      <c r="X837" s="6" t="s">
        <v>63</v>
      </c>
      <c r="Y837" s="6" t="s">
        <v>63</v>
      </c>
      <c r="Z837" s="6" t="s">
        <v>63</v>
      </c>
      <c r="AA837" s="6" t="s">
        <v>63</v>
      </c>
      <c r="AB837" s="6" t="s">
        <v>63</v>
      </c>
      <c r="AC837" s="6" t="s">
        <v>63</v>
      </c>
      <c r="AD837" s="6" t="s">
        <v>63</v>
      </c>
      <c r="AE837" s="6" t="s">
        <v>63</v>
      </c>
      <c r="AH837" s="91" cm="1">
        <f t="array" ref="AH837">IF(OR(TRIM(S837)="NULL",ISBLANK(S837),ISNUMBER(S837)),S837,_xlfn.CHOOSECOLS(_xlfn.TEXTSPLIT(S837,"-",,TRUE),1))</f>
        <v>20</v>
      </c>
      <c r="AI837" s="91" t="str" cm="1">
        <f t="array" ref="AI837">IF(OR(TRIM(T837)="NULL",ISBLANK(T837),ISNUMBER(T837)),T837,_xlfn.CHOOSECOLS(_xlfn.TEXTSPLIT(T837,"-",,TRUE),1))</f>
        <v>NULL</v>
      </c>
      <c r="AJ837" s="91" t="str" cm="1">
        <f t="array" ref="AJ837">IF(OR(TRIM(R837)="NULL",ISBLANK(R837),ISNUMBER(R837)),R837,_xlfn.CHOOSECOLS(_xlfn.TEXTSPLIT(R837,"-",,TRUE),1))</f>
        <v>19</v>
      </c>
      <c r="AK837" s="91" t="str" cm="1">
        <f t="array" ref="AK837">IF(OR(TRIM(R837)="NULL",ISBLANK(R837),ISNUMBER(R837)),R837,_xlfn.CHOOSECOLS(_xlfn.TEXTSPLIT(R837,"-",,TRUE),2))</f>
        <v>27</v>
      </c>
      <c r="AL837" s="91" t="str" cm="1">
        <f t="array" ref="AL837">IF(OR(TRIM(T837)="NULL",ISBLANK(T837),ISNUMBER(T837)),T837,_xlfn.CHOOSECOLS(_xlfn.TEXTSPLIT(T837,"-",,TRUE),1))</f>
        <v>NULL</v>
      </c>
      <c r="AM837" s="91" t="str" cm="1">
        <f t="array" ref="AM837">IF(OR(TRIM(T837)="NULL",ISBLANK(T837),ISNUMBER(T837)),T837,_xlfn.CHOOSECOLS(_xlfn.TEXTSPLIT(T837,"-",,TRUE),2))</f>
        <v>NULL</v>
      </c>
      <c r="AN837" s="91" t="str" cm="1">
        <f t="array" ref="AN837">IF(OR(TRIM(U837)="NULL",ISBLANK(U837),ISNUMBER(U837)),U837,_xlfn.CHOOSECOLS(_xlfn.TEXTSPLIT(Y837,"-",,TRUE),1))</f>
        <v>NULL</v>
      </c>
      <c r="AO837" s="91" t="str" cm="1">
        <f t="array" ref="AO837">IF(OR(TRIM(U837)="NULL",ISBLANK(U837),ISNUMBER(U837)),U837,_xlfn.CHOOSECOLS(_xlfn.TEXTSPLIT(Y837,"-",,TRUE),2))</f>
        <v>NULL</v>
      </c>
      <c r="AP837" s="91" t="str" cm="1">
        <f t="array" ref="AP837">IF(OR(TRIM(V837)="NULL",ISBLANK(V837),ISNUMBER(V837)),V837,_xlfn.CHOOSECOLS(_xlfn.TEXTSPLIT(Y837,"-",,TRUE),1))</f>
        <v>NULL</v>
      </c>
      <c r="AQ837" s="91" t="str" cm="1">
        <f t="array" ref="AQ837">IF(OR(TRIM(V837)="NULL",ISBLANK(V837),ISNUMBER(V837)),V837,_xlfn.CHOOSECOLS(_xlfn.TEXTSPLIT(Y837,"-",,TRUE),2))</f>
        <v>NULL</v>
      </c>
      <c r="AR837" s="99" t="str" cm="1">
        <f t="array" ref="AR837">IF(OR(TRIM(W837)="NULL",ISBLANK(W837),ISNUMBER(W837)), W837, IF(AND(ISNUMBER(FIND("|", W837))=TRUE, ISNUMBER(FIND("-", W837))=FALSE), W837, IF(AND(ISNUMBER(FIND("|", W837))=FALSE, ISNUMBER(FIND("-", W837))=TRUE),_xlfn.CHOOSECOLS(_xlfn.TEXTSPLIT(W837,"-", "|",,TRUE),1), _xlfn.CONCAT(_xlfn.CHOOSECOLS(_xlfn.TEXTSPLIT(SUBSTITUTE(W837, "-", "|"), "|"),1),"|", _xlfn.CHOOSECOLS(_xlfn.TEXTSPLIT(SUBSTITUTE(W837, "-", "|"), "|"), 3)))))</f>
        <v>NULL</v>
      </c>
      <c r="AS837" s="99" t="str" cm="1">
        <f t="array" ref="AS837">IF(OR(TRIM(W837)="NULL",ISBLANK(W837),ISNUMBER(W837)), W837, IF(AND(ISNUMBER(FIND("|", W837))=TRUE, ISNUMBER(FIND("-", W837))=FALSE), W837, IF(AND(ISNUMBER(FIND("|", W837))=FALSE, ISNUMBER(FIND("-", W837))=TRUE),_xlfn.CHOOSECOLS(_xlfn.TEXTSPLIT(W837,"-", "|",,TRUE),2), _xlfn.CONCAT(_xlfn.CHOOSECOLS(_xlfn.TEXTSPLIT(SUBSTITUTE(W837, "-", "|"), "|"),2),"|", _xlfn.CHOOSECOLS(_xlfn.TEXTSPLIT(SUBSTITUTE(W837, "-", "|"), "|"), 4)))))</f>
        <v>NULL</v>
      </c>
      <c r="AT837" s="92" t="str" cm="1">
        <f t="array" ref="AT837">TRIM(_xlfn.CHOOSECOLS(_xlfn.TEXTSPLIT(AR837,"|",,TRUE),1))</f>
        <v>NULL</v>
      </c>
      <c r="AU837" s="92" t="str" cm="1">
        <f t="array" ref="AU837">TRIM(_xlfn.CHOOSECOLS(_xlfn.TEXTSPLIT(AS837,"|",,TRUE),1))</f>
        <v>NULL</v>
      </c>
      <c r="AV837" s="92" t="str" cm="1">
        <f t="array" ref="AV837">TRIM(_xlfn.CHOOSECOLS(_xlfn.TEXTSPLIT(AB837,"|",,TRUE),1))</f>
        <v>NULL</v>
      </c>
      <c r="AW837" s="92" t="str" cm="1">
        <f t="array" ref="AW837">TRIM(_xlfn.CHOOSECOLS(_xlfn.TEXTSPLIT(Y837,"|",,TRUE),1))</f>
        <v>NULL</v>
      </c>
      <c r="AX837" s="92" t="str" cm="1">
        <f t="array" ref="AX837">TRIM(_xlfn.CHOOSECOLS(_xlfn.TEXTSPLIT(Z837,"|",,TRUE),1))</f>
        <v>NULL</v>
      </c>
      <c r="AY837" s="99" t="str" cm="1">
        <f t="array" ref="AY837">IF(OR(TRIM(AA837)="NULL",ISBLANK(AA837),ISNUMBER(AA837)), AA837, IF(AND(ISNUMBER(FIND("|", AA837))=TRUE, ISNUMBER(FIND("-", AA837))=FALSE), AA837, IF(AND(ISNUMBER(FIND("|", AA837))=FALSE, ISNUMBER(FIND("-", AA837))=TRUE),_xlfn.CHOOSECOLS(_xlfn.TEXTSPLIT(AA837,"-", "|",,TRUE),1), _xlfn.CONCAT(_xlfn.CHOOSECOLS(_xlfn.TEXTSPLIT(SUBSTITUTE(AA837, "-", "|"), "|"),1),"|", _xlfn.CHOOSECOLS(_xlfn.TEXTSPLIT(SUBSTITUTE(AA837, "-", "|"), "|"), 3)))))</f>
        <v>NULL</v>
      </c>
      <c r="AZ837" s="99" t="str" cm="1">
        <f t="array" ref="AZ837">IF(OR(TRIM(AA837)="NULL",ISBLANK(AA837),ISNUMBER(AA837)), AA837, IF(AND(ISNUMBER(FIND("|", AA837))=TRUE, ISNUMBER(FIND("-", AA837))=FALSE), AA837, IF(AND(ISNUMBER(FIND("|", AA837))=FALSE, ISNUMBER(FIND("-", AA837))=TRUE),_xlfn.CHOOSECOLS(_xlfn.TEXTSPLIT(AA837,"-", "|",,TRUE),2), _xlfn.CONCAT(_xlfn.CHOOSECOLS(_xlfn.TEXTSPLIT(SUBSTITUTE(AA837, "-", "|"), "|"),2),"|", _xlfn.CHOOSECOLS(_xlfn.TEXTSPLIT(SUBSTITUTE(AA837, "-", "|"), "|"), 4)))))</f>
        <v>NULL</v>
      </c>
      <c r="BA837" s="92" t="str" cm="1">
        <f t="array" ref="BA837">TRIM(_xlfn.CHOOSECOLS(_xlfn.TEXTSPLIT(AY837,"|",,TRUE),1))</f>
        <v>NULL</v>
      </c>
      <c r="BB837" s="92" t="str" cm="1">
        <f t="array" ref="BB837">TRIM(_xlfn.CHOOSECOLS(_xlfn.TEXTSPLIT(AZ837,"|",,TRUE),1))</f>
        <v>NULL</v>
      </c>
      <c r="BC837" s="92" t="str" cm="1">
        <f t="array" ref="BC837">TRIM(_xlfn.CHOOSECOLS(_xlfn.TEXTSPLIT(AB837,"|",,TRUE),1))</f>
        <v>NULL</v>
      </c>
      <c r="BD837" s="92" t="str" cm="1">
        <f t="array" ref="BD837">TRIM(_xlfn.CHOOSECOLS(_xlfn.TEXTSPLIT(AC837,"|",,TRUE),1))</f>
        <v>NULL</v>
      </c>
      <c r="BE837" s="92" t="str" cm="1">
        <f t="array" ref="BE837">TRIM(_xlfn.CHOOSECOLS(_xlfn.TEXTSPLIT(AD837,"|",,TRUE),1))</f>
        <v>NULL</v>
      </c>
      <c r="BF837" s="92" t="str" cm="1">
        <f t="array" ref="BF837">IF(OR(TRIM(AE837)="NULL",ISBLANK(AE837),ISNUMBER(AE837)),AE837,_xlfn.CHOOSECOLS(_xlfn.TEXTSPLIT(AE837,"-",,TRUE),1))</f>
        <v>NULL</v>
      </c>
      <c r="BG837" s="92" t="str" cm="1">
        <f t="array" ref="BG837">IF(OR(TRIM(AE837)="NULL",ISBLANK(AE837),ISNUMBER(AE837)),AE837,_xlfn.CHOOSECOLS(_xlfn.TEXTSPLIT(AE837,"-",,TRUE),2))</f>
        <v>NULL</v>
      </c>
      <c r="BH837" s="95">
        <f t="shared" si="78"/>
        <v>1988</v>
      </c>
      <c r="BI837" s="96">
        <f>IF(AND(TRIM(L837)="NULL", TRIM(P837)="NULL"), H837, L837)</f>
        <v>11</v>
      </c>
      <c r="BJ837" s="97">
        <f>IF(AND(TRIM(M837)="NULL", TRIM(Q837)="NULL"), I837, M837)</f>
        <v>3</v>
      </c>
      <c r="BK837" s="96">
        <f t="shared" si="79"/>
        <v>1988</v>
      </c>
      <c r="BL837" s="96">
        <f>IF(AND(TRIM(P837)="NULL", TRIM(L837)="NULL"), H837, P837)</f>
        <v>11</v>
      </c>
      <c r="BM837" s="97">
        <f>IF(AND(TRIM(Q837)="NULL", TRIM(M837)="NULL"), I837, Q837)</f>
        <v>12</v>
      </c>
      <c r="BN837" s="93" t="b">
        <f>AND(TRIM(BH837)="NULL", TRIM(BK837)="NULL")</f>
        <v>0</v>
      </c>
      <c r="BO837" s="127" t="s">
        <v>618</v>
      </c>
      <c r="BP837" s="127" t="s">
        <v>618</v>
      </c>
    </row>
    <row r="838" spans="1:68">
      <c r="A838" s="1" t="s">
        <v>2348</v>
      </c>
      <c r="B838" s="1" t="s">
        <v>420</v>
      </c>
      <c r="C838" s="19" t="s">
        <v>2331</v>
      </c>
      <c r="D838" s="6" t="s">
        <v>2332</v>
      </c>
      <c r="E838" s="6" t="s">
        <v>2349</v>
      </c>
      <c r="F838" s="6" t="s">
        <v>63</v>
      </c>
      <c r="G838" s="25" t="s">
        <v>63</v>
      </c>
      <c r="H838" s="25" t="s">
        <v>63</v>
      </c>
      <c r="I838" s="25" t="s">
        <v>63</v>
      </c>
      <c r="J838" s="5">
        <v>32450</v>
      </c>
      <c r="K838" s="6">
        <v>1988</v>
      </c>
      <c r="L838" s="6">
        <v>11</v>
      </c>
      <c r="M838" s="6">
        <v>3</v>
      </c>
      <c r="N838" s="5">
        <v>32459</v>
      </c>
      <c r="O838" s="6">
        <v>1988</v>
      </c>
      <c r="P838" s="6">
        <v>11</v>
      </c>
      <c r="Q838" s="6">
        <v>12</v>
      </c>
      <c r="R838" s="6">
        <v>13</v>
      </c>
      <c r="S838" s="6" t="s">
        <v>63</v>
      </c>
      <c r="T838" s="6" t="s">
        <v>63</v>
      </c>
      <c r="U838" s="6" t="s">
        <v>63</v>
      </c>
      <c r="V838" s="6" t="s">
        <v>63</v>
      </c>
      <c r="W838" s="6" t="s">
        <v>63</v>
      </c>
      <c r="X838" s="6" t="s">
        <v>63</v>
      </c>
      <c r="Y838" s="6" t="s">
        <v>63</v>
      </c>
      <c r="Z838" s="6" t="s">
        <v>63</v>
      </c>
      <c r="AA838" s="6" t="s">
        <v>63</v>
      </c>
      <c r="AB838" s="6" t="s">
        <v>63</v>
      </c>
      <c r="AC838" s="6" t="s">
        <v>63</v>
      </c>
      <c r="AD838" s="6" t="s">
        <v>63</v>
      </c>
      <c r="AE838" s="6" t="s">
        <v>63</v>
      </c>
      <c r="AH838" s="91" t="str" cm="1">
        <f t="array" ref="AH838">IF(OR(TRIM(S838)="NULL",ISBLANK(S838),ISNUMBER(S838)),S838,_xlfn.CHOOSECOLS(_xlfn.TEXTSPLIT(S838,"-",,TRUE),1))</f>
        <v>NULL</v>
      </c>
      <c r="AI838" s="91" t="str" cm="1">
        <f t="array" ref="AI838">IF(OR(TRIM(T838)="NULL",ISBLANK(T838),ISNUMBER(T838)),T838,_xlfn.CHOOSECOLS(_xlfn.TEXTSPLIT(T838,"-",,TRUE),1))</f>
        <v>NULL</v>
      </c>
      <c r="AJ838" s="91" cm="1">
        <f t="array" ref="AJ838">IF(OR(TRIM(R838)="NULL",ISBLANK(R838),ISNUMBER(R838)),R838,_xlfn.CHOOSECOLS(_xlfn.TEXTSPLIT(R838,"-",,TRUE),1))</f>
        <v>13</v>
      </c>
      <c r="AK838" s="91" cm="1">
        <f t="array" ref="AK838">IF(OR(TRIM(R838)="NULL",ISBLANK(R838),ISNUMBER(R838)),R838,_xlfn.CHOOSECOLS(_xlfn.TEXTSPLIT(R838,"-",,TRUE),2))</f>
        <v>13</v>
      </c>
      <c r="AL838" s="91" t="str" cm="1">
        <f t="array" ref="AL838">IF(OR(TRIM(T838)="NULL",ISBLANK(T838),ISNUMBER(T838)),T838,_xlfn.CHOOSECOLS(_xlfn.TEXTSPLIT(T838,"-",,TRUE),1))</f>
        <v>NULL</v>
      </c>
      <c r="AM838" s="91" t="str" cm="1">
        <f t="array" ref="AM838">IF(OR(TRIM(T838)="NULL",ISBLANK(T838),ISNUMBER(T838)),T838,_xlfn.CHOOSECOLS(_xlfn.TEXTSPLIT(T838,"-",,TRUE),2))</f>
        <v>NULL</v>
      </c>
      <c r="AN838" s="91" t="str" cm="1">
        <f t="array" ref="AN838">IF(OR(TRIM(U838)="NULL",ISBLANK(U838),ISNUMBER(U838)),U838,_xlfn.CHOOSECOLS(_xlfn.TEXTSPLIT(Y838,"-",,TRUE),1))</f>
        <v>NULL</v>
      </c>
      <c r="AO838" s="91" t="str" cm="1">
        <f t="array" ref="AO838">IF(OR(TRIM(U838)="NULL",ISBLANK(U838),ISNUMBER(U838)),U838,_xlfn.CHOOSECOLS(_xlfn.TEXTSPLIT(Y838,"-",,TRUE),2))</f>
        <v>NULL</v>
      </c>
      <c r="AP838" s="91" t="str" cm="1">
        <f t="array" ref="AP838">IF(OR(TRIM(V838)="NULL",ISBLANK(V838),ISNUMBER(V838)),V838,_xlfn.CHOOSECOLS(_xlfn.TEXTSPLIT(Y838,"-",,TRUE),1))</f>
        <v>NULL</v>
      </c>
      <c r="AQ838" s="91" t="str" cm="1">
        <f t="array" ref="AQ838">IF(OR(TRIM(V838)="NULL",ISBLANK(V838),ISNUMBER(V838)),V838,_xlfn.CHOOSECOLS(_xlfn.TEXTSPLIT(Y838,"-",,TRUE),2))</f>
        <v>NULL</v>
      </c>
      <c r="AR838" s="99" t="str" cm="1">
        <f t="array" ref="AR838">IF(OR(TRIM(W838)="NULL",ISBLANK(W838),ISNUMBER(W838)), W838, IF(AND(ISNUMBER(FIND("|", W838))=TRUE, ISNUMBER(FIND("-", W838))=FALSE), W838, IF(AND(ISNUMBER(FIND("|", W838))=FALSE, ISNUMBER(FIND("-", W838))=TRUE),_xlfn.CHOOSECOLS(_xlfn.TEXTSPLIT(W838,"-", "|",,TRUE),1), _xlfn.CONCAT(_xlfn.CHOOSECOLS(_xlfn.TEXTSPLIT(SUBSTITUTE(W838, "-", "|"), "|"),1),"|", _xlfn.CHOOSECOLS(_xlfn.TEXTSPLIT(SUBSTITUTE(W838, "-", "|"), "|"), 3)))))</f>
        <v>NULL</v>
      </c>
      <c r="AS838" s="99" t="str" cm="1">
        <f t="array" ref="AS838">IF(OR(TRIM(W838)="NULL",ISBLANK(W838),ISNUMBER(W838)), W838, IF(AND(ISNUMBER(FIND("|", W838))=TRUE, ISNUMBER(FIND("-", W838))=FALSE), W838, IF(AND(ISNUMBER(FIND("|", W838))=FALSE, ISNUMBER(FIND("-", W838))=TRUE),_xlfn.CHOOSECOLS(_xlfn.TEXTSPLIT(W838,"-", "|",,TRUE),2), _xlfn.CONCAT(_xlfn.CHOOSECOLS(_xlfn.TEXTSPLIT(SUBSTITUTE(W838, "-", "|"), "|"),2),"|", _xlfn.CHOOSECOLS(_xlfn.TEXTSPLIT(SUBSTITUTE(W838, "-", "|"), "|"), 4)))))</f>
        <v>NULL</v>
      </c>
      <c r="AT838" s="92" t="str" cm="1">
        <f t="array" ref="AT838">TRIM(_xlfn.CHOOSECOLS(_xlfn.TEXTSPLIT(AR838,"|",,TRUE),1))</f>
        <v>NULL</v>
      </c>
      <c r="AU838" s="92" t="str" cm="1">
        <f t="array" ref="AU838">TRIM(_xlfn.CHOOSECOLS(_xlfn.TEXTSPLIT(AS838,"|",,TRUE),1))</f>
        <v>NULL</v>
      </c>
      <c r="AV838" s="92" t="str" cm="1">
        <f t="array" ref="AV838">TRIM(_xlfn.CHOOSECOLS(_xlfn.TEXTSPLIT(AB838,"|",,TRUE),1))</f>
        <v>NULL</v>
      </c>
      <c r="AW838" s="92" t="str" cm="1">
        <f t="array" ref="AW838">TRIM(_xlfn.CHOOSECOLS(_xlfn.TEXTSPLIT(Y838,"|",,TRUE),1))</f>
        <v>NULL</v>
      </c>
      <c r="AX838" s="92" t="str" cm="1">
        <f t="array" ref="AX838">TRIM(_xlfn.CHOOSECOLS(_xlfn.TEXTSPLIT(Z838,"|",,TRUE),1))</f>
        <v>NULL</v>
      </c>
      <c r="AY838" s="99" t="str" cm="1">
        <f t="array" ref="AY838">IF(OR(TRIM(AA838)="NULL",ISBLANK(AA838),ISNUMBER(AA838)), AA838, IF(AND(ISNUMBER(FIND("|", AA838))=TRUE, ISNUMBER(FIND("-", AA838))=FALSE), AA838, IF(AND(ISNUMBER(FIND("|", AA838))=FALSE, ISNUMBER(FIND("-", AA838))=TRUE),_xlfn.CHOOSECOLS(_xlfn.TEXTSPLIT(AA838,"-", "|",,TRUE),1), _xlfn.CONCAT(_xlfn.CHOOSECOLS(_xlfn.TEXTSPLIT(SUBSTITUTE(AA838, "-", "|"), "|"),1),"|", _xlfn.CHOOSECOLS(_xlfn.TEXTSPLIT(SUBSTITUTE(AA838, "-", "|"), "|"), 3)))))</f>
        <v>NULL</v>
      </c>
      <c r="AZ838" s="99" t="str" cm="1">
        <f t="array" ref="AZ838">IF(OR(TRIM(AA838)="NULL",ISBLANK(AA838),ISNUMBER(AA838)), AA838, IF(AND(ISNUMBER(FIND("|", AA838))=TRUE, ISNUMBER(FIND("-", AA838))=FALSE), AA838, IF(AND(ISNUMBER(FIND("|", AA838))=FALSE, ISNUMBER(FIND("-", AA838))=TRUE),_xlfn.CHOOSECOLS(_xlfn.TEXTSPLIT(AA838,"-", "|",,TRUE),2), _xlfn.CONCAT(_xlfn.CHOOSECOLS(_xlfn.TEXTSPLIT(SUBSTITUTE(AA838, "-", "|"), "|"),2),"|", _xlfn.CHOOSECOLS(_xlfn.TEXTSPLIT(SUBSTITUTE(AA838, "-", "|"), "|"), 4)))))</f>
        <v>NULL</v>
      </c>
      <c r="BA838" s="92" t="str" cm="1">
        <f t="array" ref="BA838">TRIM(_xlfn.CHOOSECOLS(_xlfn.TEXTSPLIT(AY838,"|",,TRUE),1))</f>
        <v>NULL</v>
      </c>
      <c r="BB838" s="92" t="str" cm="1">
        <f t="array" ref="BB838">TRIM(_xlfn.CHOOSECOLS(_xlfn.TEXTSPLIT(AZ838,"|",,TRUE),1))</f>
        <v>NULL</v>
      </c>
      <c r="BC838" s="92" t="str" cm="1">
        <f t="array" ref="BC838">TRIM(_xlfn.CHOOSECOLS(_xlfn.TEXTSPLIT(AB838,"|",,TRUE),1))</f>
        <v>NULL</v>
      </c>
      <c r="BD838" s="92" t="str" cm="1">
        <f t="array" ref="BD838">TRIM(_xlfn.CHOOSECOLS(_xlfn.TEXTSPLIT(AC838,"|",,TRUE),1))</f>
        <v>NULL</v>
      </c>
      <c r="BE838" s="92" t="str" cm="1">
        <f t="array" ref="BE838">TRIM(_xlfn.CHOOSECOLS(_xlfn.TEXTSPLIT(AD838,"|",,TRUE),1))</f>
        <v>NULL</v>
      </c>
      <c r="BF838" s="92" t="str" cm="1">
        <f t="array" ref="BF838">IF(OR(TRIM(AE838)="NULL",ISBLANK(AE838),ISNUMBER(AE838)),AE838,_xlfn.CHOOSECOLS(_xlfn.TEXTSPLIT(AE838,"-",,TRUE),1))</f>
        <v>NULL</v>
      </c>
      <c r="BG838" s="92" t="str" cm="1">
        <f t="array" ref="BG838">IF(OR(TRIM(AE838)="NULL",ISBLANK(AE838),ISNUMBER(AE838)),AE838,_xlfn.CHOOSECOLS(_xlfn.TEXTSPLIT(AE838,"-",,TRUE),2))</f>
        <v>NULL</v>
      </c>
      <c r="BH838" s="95">
        <f t="shared" si="78"/>
        <v>1988</v>
      </c>
      <c r="BI838" s="96">
        <f>IF(AND(TRIM(L838)="NULL", TRIM(P838)="NULL"), H838, L838)</f>
        <v>11</v>
      </c>
      <c r="BJ838" s="97">
        <f>IF(AND(TRIM(M838)="NULL", TRIM(Q838)="NULL"), I838, M838)</f>
        <v>3</v>
      </c>
      <c r="BK838" s="96">
        <f t="shared" si="79"/>
        <v>1988</v>
      </c>
      <c r="BL838" s="96">
        <f>IF(AND(TRIM(P838)="NULL", TRIM(L838)="NULL"), H838, P838)</f>
        <v>11</v>
      </c>
      <c r="BM838" s="97">
        <f>IF(AND(TRIM(Q838)="NULL", TRIM(M838)="NULL"), I838, Q838)</f>
        <v>12</v>
      </c>
      <c r="BN838" s="93" t="b">
        <f>AND(TRIM(BH838)="NULL", TRIM(BK838)="NULL")</f>
        <v>0</v>
      </c>
      <c r="BO838" s="127" t="s">
        <v>618</v>
      </c>
      <c r="BP838" s="127" t="s">
        <v>618</v>
      </c>
    </row>
    <row r="839" spans="1:68">
      <c r="A839" s="1" t="s">
        <v>2350</v>
      </c>
      <c r="B839" s="1" t="s">
        <v>420</v>
      </c>
      <c r="C839" s="19" t="s">
        <v>2331</v>
      </c>
      <c r="D839" s="6" t="s">
        <v>2332</v>
      </c>
      <c r="E839" s="6" t="s">
        <v>2351</v>
      </c>
      <c r="F839" s="6" t="s">
        <v>63</v>
      </c>
      <c r="G839" s="25" t="s">
        <v>63</v>
      </c>
      <c r="H839" s="25" t="s">
        <v>63</v>
      </c>
      <c r="I839" s="25" t="s">
        <v>63</v>
      </c>
      <c r="J839" s="5">
        <v>32450</v>
      </c>
      <c r="K839" s="6">
        <v>1988</v>
      </c>
      <c r="L839" s="6">
        <v>11</v>
      </c>
      <c r="M839" s="6">
        <v>3</v>
      </c>
      <c r="N839" s="5">
        <v>32459</v>
      </c>
      <c r="O839" s="6">
        <v>1988</v>
      </c>
      <c r="P839" s="6">
        <v>11</v>
      </c>
      <c r="Q839" s="6">
        <v>12</v>
      </c>
      <c r="R839" s="6" t="s">
        <v>63</v>
      </c>
      <c r="S839" s="6" t="s">
        <v>63</v>
      </c>
      <c r="T839" s="6" t="s">
        <v>63</v>
      </c>
      <c r="U839" s="6" t="s">
        <v>63</v>
      </c>
      <c r="V839" s="6">
        <v>200000</v>
      </c>
      <c r="W839" s="6" t="s">
        <v>63</v>
      </c>
      <c r="X839" s="6" t="s">
        <v>63</v>
      </c>
      <c r="Y839" s="6" t="s">
        <v>63</v>
      </c>
      <c r="Z839" s="6" t="s">
        <v>63</v>
      </c>
      <c r="AA839" s="6">
        <v>400000</v>
      </c>
      <c r="AB839" s="6" t="s">
        <v>172</v>
      </c>
      <c r="AC839" s="6" t="s">
        <v>63</v>
      </c>
      <c r="AD839" s="6" t="s">
        <v>63</v>
      </c>
      <c r="AE839" s="6" t="s">
        <v>63</v>
      </c>
      <c r="AH839" s="91" t="str" cm="1">
        <f t="array" ref="AH839">IF(OR(TRIM(S839)="NULL",ISBLANK(S839),ISNUMBER(S839)),S839,_xlfn.CHOOSECOLS(_xlfn.TEXTSPLIT(S839,"-",,TRUE),1))</f>
        <v>NULL</v>
      </c>
      <c r="AI839" s="91" t="str" cm="1">
        <f t="array" ref="AI839">IF(OR(TRIM(T839)="NULL",ISBLANK(T839),ISNUMBER(T839)),T839,_xlfn.CHOOSECOLS(_xlfn.TEXTSPLIT(T839,"-",,TRUE),1))</f>
        <v>NULL</v>
      </c>
      <c r="AJ839" s="91" t="str" cm="1">
        <f t="array" ref="AJ839">IF(OR(TRIM(R839)="NULL",ISBLANK(R839),ISNUMBER(R839)),R839,_xlfn.CHOOSECOLS(_xlfn.TEXTSPLIT(R839,"-",,TRUE),1))</f>
        <v>NULL</v>
      </c>
      <c r="AK839" s="91" t="str" cm="1">
        <f t="array" ref="AK839">IF(OR(TRIM(R839)="NULL",ISBLANK(R839),ISNUMBER(R839)),R839,_xlfn.CHOOSECOLS(_xlfn.TEXTSPLIT(R839,"-",,TRUE),2))</f>
        <v>NULL</v>
      </c>
      <c r="AL839" s="91" t="str" cm="1">
        <f t="array" ref="AL839">IF(OR(TRIM(T839)="NULL",ISBLANK(T839),ISNUMBER(T839)),T839,_xlfn.CHOOSECOLS(_xlfn.TEXTSPLIT(T839,"-",,TRUE),1))</f>
        <v>NULL</v>
      </c>
      <c r="AM839" s="91" t="str" cm="1">
        <f t="array" ref="AM839">IF(OR(TRIM(T839)="NULL",ISBLANK(T839),ISNUMBER(T839)),T839,_xlfn.CHOOSECOLS(_xlfn.TEXTSPLIT(T839,"-",,TRUE),2))</f>
        <v>NULL</v>
      </c>
      <c r="AN839" s="91" t="str" cm="1">
        <f t="array" ref="AN839">IF(OR(TRIM(U839)="NULL",ISBLANK(U839),ISNUMBER(U839)),U839,_xlfn.CHOOSECOLS(_xlfn.TEXTSPLIT(Y839,"-",,TRUE),1))</f>
        <v>NULL</v>
      </c>
      <c r="AO839" s="91" t="str" cm="1">
        <f t="array" ref="AO839">IF(OR(TRIM(U839)="NULL",ISBLANK(U839),ISNUMBER(U839)),U839,_xlfn.CHOOSECOLS(_xlfn.TEXTSPLIT(Y839,"-",,TRUE),2))</f>
        <v>NULL</v>
      </c>
      <c r="AP839" s="91" cm="1">
        <f t="array" ref="AP839">IF(OR(TRIM(V839)="NULL",ISBLANK(V839),ISNUMBER(V839)),V839,_xlfn.CHOOSECOLS(_xlfn.TEXTSPLIT(Y839,"-",,TRUE),1))</f>
        <v>200000</v>
      </c>
      <c r="AQ839" s="91" cm="1">
        <f t="array" ref="AQ839">IF(OR(TRIM(V839)="NULL",ISBLANK(V839),ISNUMBER(V839)),V839,_xlfn.CHOOSECOLS(_xlfn.TEXTSPLIT(Y839,"-",,TRUE),2))</f>
        <v>200000</v>
      </c>
      <c r="AR839" s="99" t="str" cm="1">
        <f t="array" ref="AR839">IF(OR(TRIM(W839)="NULL",ISBLANK(W839),ISNUMBER(W839)), W839, IF(AND(ISNUMBER(FIND("|", W839))=TRUE, ISNUMBER(FIND("-", W839))=FALSE), W839, IF(AND(ISNUMBER(FIND("|", W839))=FALSE, ISNUMBER(FIND("-", W839))=TRUE),_xlfn.CHOOSECOLS(_xlfn.TEXTSPLIT(W839,"-", "|",,TRUE),1), _xlfn.CONCAT(_xlfn.CHOOSECOLS(_xlfn.TEXTSPLIT(SUBSTITUTE(W839, "-", "|"), "|"),1),"|", _xlfn.CHOOSECOLS(_xlfn.TEXTSPLIT(SUBSTITUTE(W839, "-", "|"), "|"), 3)))))</f>
        <v>NULL</v>
      </c>
      <c r="AS839" s="99" t="str" cm="1">
        <f t="array" ref="AS839">IF(OR(TRIM(W839)="NULL",ISBLANK(W839),ISNUMBER(W839)), W839, IF(AND(ISNUMBER(FIND("|", W839))=TRUE, ISNUMBER(FIND("-", W839))=FALSE), W839, IF(AND(ISNUMBER(FIND("|", W839))=FALSE, ISNUMBER(FIND("-", W839))=TRUE),_xlfn.CHOOSECOLS(_xlfn.TEXTSPLIT(W839,"-", "|",,TRUE),2), _xlfn.CONCAT(_xlfn.CHOOSECOLS(_xlfn.TEXTSPLIT(SUBSTITUTE(W839, "-", "|"), "|"),2),"|", _xlfn.CHOOSECOLS(_xlfn.TEXTSPLIT(SUBSTITUTE(W839, "-", "|"), "|"), 4)))))</f>
        <v>NULL</v>
      </c>
      <c r="AT839" s="92" t="str" cm="1">
        <f t="array" ref="AT839">TRIM(_xlfn.CHOOSECOLS(_xlfn.TEXTSPLIT(AR839,"|",,TRUE),1))</f>
        <v>NULL</v>
      </c>
      <c r="AU839" s="92" t="str" cm="1">
        <f t="array" ref="AU839">TRIM(_xlfn.CHOOSECOLS(_xlfn.TEXTSPLIT(AS839,"|",,TRUE),1))</f>
        <v>NULL</v>
      </c>
      <c r="AV839" s="92" t="str" cm="1">
        <f t="array" ref="AV839">TRIM(_xlfn.CHOOSECOLS(_xlfn.TEXTSPLIT(AB839,"|",,TRUE),1))</f>
        <v>USD</v>
      </c>
      <c r="AW839" s="92" t="str" cm="1">
        <f t="array" ref="AW839">TRIM(_xlfn.CHOOSECOLS(_xlfn.TEXTSPLIT(Y839,"|",,TRUE),1))</f>
        <v>NULL</v>
      </c>
      <c r="AX839" s="92" t="str" cm="1">
        <f t="array" ref="AX839">TRIM(_xlfn.CHOOSECOLS(_xlfn.TEXTSPLIT(Z839,"|",,TRUE),1))</f>
        <v>NULL</v>
      </c>
      <c r="AY839" s="99" cm="1">
        <f t="array" ref="AY839">IF(OR(TRIM(AA839)="NULL",ISBLANK(AA839),ISNUMBER(AA839)), AA839, IF(AND(ISNUMBER(FIND("|", AA839))=TRUE, ISNUMBER(FIND("-", AA839))=FALSE), AA839, IF(AND(ISNUMBER(FIND("|", AA839))=FALSE, ISNUMBER(FIND("-", AA839))=TRUE),_xlfn.CHOOSECOLS(_xlfn.TEXTSPLIT(AA839,"-", "|",,TRUE),1), _xlfn.CONCAT(_xlfn.CHOOSECOLS(_xlfn.TEXTSPLIT(SUBSTITUTE(AA839, "-", "|"), "|"),1),"|", _xlfn.CHOOSECOLS(_xlfn.TEXTSPLIT(SUBSTITUTE(AA839, "-", "|"), "|"), 3)))))</f>
        <v>400000</v>
      </c>
      <c r="AZ839" s="99" cm="1">
        <f t="array" ref="AZ839">IF(OR(TRIM(AA839)="NULL",ISBLANK(AA839),ISNUMBER(AA839)), AA839, IF(AND(ISNUMBER(FIND("|", AA839))=TRUE, ISNUMBER(FIND("-", AA839))=FALSE), AA839, IF(AND(ISNUMBER(FIND("|", AA839))=FALSE, ISNUMBER(FIND("-", AA839))=TRUE),_xlfn.CHOOSECOLS(_xlfn.TEXTSPLIT(AA839,"-", "|",,TRUE),2), _xlfn.CONCAT(_xlfn.CHOOSECOLS(_xlfn.TEXTSPLIT(SUBSTITUTE(AA839, "-", "|"), "|"),2),"|", _xlfn.CHOOSECOLS(_xlfn.TEXTSPLIT(SUBSTITUTE(AA839, "-", "|"), "|"), 4)))))</f>
        <v>400000</v>
      </c>
      <c r="BA839" s="92" t="str" cm="1">
        <f t="array" ref="BA839">TRIM(_xlfn.CHOOSECOLS(_xlfn.TEXTSPLIT(AY839,"|",,TRUE),1))</f>
        <v>400000</v>
      </c>
      <c r="BB839" s="92" t="str" cm="1">
        <f t="array" ref="BB839">TRIM(_xlfn.CHOOSECOLS(_xlfn.TEXTSPLIT(AZ839,"|",,TRUE),1))</f>
        <v>400000</v>
      </c>
      <c r="BC839" s="92" t="str" cm="1">
        <f t="array" ref="BC839">TRIM(_xlfn.CHOOSECOLS(_xlfn.TEXTSPLIT(AB839,"|",,TRUE),1))</f>
        <v>USD</v>
      </c>
      <c r="BD839" s="92" t="str" cm="1">
        <f t="array" ref="BD839">TRIM(_xlfn.CHOOSECOLS(_xlfn.TEXTSPLIT(AC839,"|",,TRUE),1))</f>
        <v>NULL</v>
      </c>
      <c r="BE839" s="92" t="str" cm="1">
        <f t="array" ref="BE839">TRIM(_xlfn.CHOOSECOLS(_xlfn.TEXTSPLIT(AD839,"|",,TRUE),1))</f>
        <v>NULL</v>
      </c>
      <c r="BF839" s="92" t="str" cm="1">
        <f t="array" ref="BF839">IF(OR(TRIM(AE839)="NULL",ISBLANK(AE839),ISNUMBER(AE839)),AE839,_xlfn.CHOOSECOLS(_xlfn.TEXTSPLIT(AE839,"-",,TRUE),1))</f>
        <v>NULL</v>
      </c>
      <c r="BG839" s="92" t="str" cm="1">
        <f t="array" ref="BG839">IF(OR(TRIM(AE839)="NULL",ISBLANK(AE839),ISNUMBER(AE839)),AE839,_xlfn.CHOOSECOLS(_xlfn.TEXTSPLIT(AE839,"-",,TRUE),2))</f>
        <v>NULL</v>
      </c>
      <c r="BH839" s="95">
        <f t="shared" si="78"/>
        <v>1988</v>
      </c>
      <c r="BI839" s="96">
        <f>IF(AND(TRIM(L839)="NULL", TRIM(P839)="NULL"), H839, L839)</f>
        <v>11</v>
      </c>
      <c r="BJ839" s="97">
        <f>IF(AND(TRIM(M839)="NULL", TRIM(Q839)="NULL"), I839, M839)</f>
        <v>3</v>
      </c>
      <c r="BK839" s="96">
        <f t="shared" si="79"/>
        <v>1988</v>
      </c>
      <c r="BL839" s="96">
        <f>IF(AND(TRIM(P839)="NULL", TRIM(L839)="NULL"), H839, P839)</f>
        <v>11</v>
      </c>
      <c r="BM839" s="97">
        <f>IF(AND(TRIM(Q839)="NULL", TRIM(M839)="NULL"), I839, Q839)</f>
        <v>12</v>
      </c>
      <c r="BN839" s="93" t="b">
        <f>AND(TRIM(BH839)="NULL", TRIM(BK839)="NULL")</f>
        <v>0</v>
      </c>
      <c r="BO839" s="127" t="s">
        <v>618</v>
      </c>
      <c r="BP839" s="127" t="s">
        <v>618</v>
      </c>
    </row>
    <row r="840" spans="1:68">
      <c r="A840" s="1" t="s">
        <v>2352</v>
      </c>
      <c r="B840" s="1" t="s">
        <v>420</v>
      </c>
      <c r="C840" s="19" t="s">
        <v>2331</v>
      </c>
      <c r="D840" s="6" t="s">
        <v>2332</v>
      </c>
      <c r="E840" s="6" t="s">
        <v>2353</v>
      </c>
      <c r="F840" s="6" t="s">
        <v>63</v>
      </c>
      <c r="G840" s="25" t="s">
        <v>63</v>
      </c>
      <c r="H840" s="25" t="s">
        <v>63</v>
      </c>
      <c r="I840" s="25" t="s">
        <v>63</v>
      </c>
      <c r="J840" s="5">
        <v>32450</v>
      </c>
      <c r="K840" s="6">
        <v>1988</v>
      </c>
      <c r="L840" s="6">
        <v>11</v>
      </c>
      <c r="M840" s="6">
        <v>3</v>
      </c>
      <c r="N840" s="5">
        <v>32459</v>
      </c>
      <c r="O840" s="6">
        <v>1988</v>
      </c>
      <c r="P840" s="6">
        <v>11</v>
      </c>
      <c r="Q840" s="6">
        <v>12</v>
      </c>
      <c r="R840" s="6">
        <v>39</v>
      </c>
      <c r="S840" s="6" t="s">
        <v>63</v>
      </c>
      <c r="T840" s="6" t="s">
        <v>63</v>
      </c>
      <c r="U840" s="6" t="s">
        <v>63</v>
      </c>
      <c r="V840" s="6" t="s">
        <v>63</v>
      </c>
      <c r="W840" s="6" t="s">
        <v>63</v>
      </c>
      <c r="X840" s="6" t="s">
        <v>63</v>
      </c>
      <c r="Y840" s="6" t="s">
        <v>63</v>
      </c>
      <c r="Z840" s="6" t="s">
        <v>63</v>
      </c>
      <c r="AA840" s="6" t="s">
        <v>63</v>
      </c>
      <c r="AB840" s="6" t="s">
        <v>63</v>
      </c>
      <c r="AC840" s="6" t="s">
        <v>63</v>
      </c>
      <c r="AD840" s="6" t="s">
        <v>63</v>
      </c>
      <c r="AE840" s="6" t="s">
        <v>63</v>
      </c>
      <c r="AH840" s="91" t="str" cm="1">
        <f t="array" ref="AH840">IF(OR(TRIM(S840)="NULL",ISBLANK(S840),ISNUMBER(S840)),S840,_xlfn.CHOOSECOLS(_xlfn.TEXTSPLIT(S840,"-",,TRUE),1))</f>
        <v>NULL</v>
      </c>
      <c r="AI840" s="91" t="str" cm="1">
        <f t="array" ref="AI840">IF(OR(TRIM(T840)="NULL",ISBLANK(T840),ISNUMBER(T840)),T840,_xlfn.CHOOSECOLS(_xlfn.TEXTSPLIT(T840,"-",,TRUE),1))</f>
        <v>NULL</v>
      </c>
      <c r="AJ840" s="91" cm="1">
        <f t="array" ref="AJ840">IF(OR(TRIM(R840)="NULL",ISBLANK(R840),ISNUMBER(R840)),R840,_xlfn.CHOOSECOLS(_xlfn.TEXTSPLIT(R840,"-",,TRUE),1))</f>
        <v>39</v>
      </c>
      <c r="AK840" s="91" cm="1">
        <f t="array" ref="AK840">IF(OR(TRIM(R840)="NULL",ISBLANK(R840),ISNUMBER(R840)),R840,_xlfn.CHOOSECOLS(_xlfn.TEXTSPLIT(R840,"-",,TRUE),2))</f>
        <v>39</v>
      </c>
      <c r="AL840" s="91" t="str" cm="1">
        <f t="array" ref="AL840">IF(OR(TRIM(T840)="NULL",ISBLANK(T840),ISNUMBER(T840)),T840,_xlfn.CHOOSECOLS(_xlfn.TEXTSPLIT(T840,"-",,TRUE),1))</f>
        <v>NULL</v>
      </c>
      <c r="AM840" s="91" t="str" cm="1">
        <f t="array" ref="AM840">IF(OR(TRIM(T840)="NULL",ISBLANK(T840),ISNUMBER(T840)),T840,_xlfn.CHOOSECOLS(_xlfn.TEXTSPLIT(T840,"-",,TRUE),2))</f>
        <v>NULL</v>
      </c>
      <c r="AN840" s="91" t="str" cm="1">
        <f t="array" ref="AN840">IF(OR(TRIM(U840)="NULL",ISBLANK(U840),ISNUMBER(U840)),U840,_xlfn.CHOOSECOLS(_xlfn.TEXTSPLIT(Y840,"-",,TRUE),1))</f>
        <v>NULL</v>
      </c>
      <c r="AO840" s="91" t="str" cm="1">
        <f t="array" ref="AO840">IF(OR(TRIM(U840)="NULL",ISBLANK(U840),ISNUMBER(U840)),U840,_xlfn.CHOOSECOLS(_xlfn.TEXTSPLIT(Y840,"-",,TRUE),2))</f>
        <v>NULL</v>
      </c>
      <c r="AP840" s="91" t="str" cm="1">
        <f t="array" ref="AP840">IF(OR(TRIM(V840)="NULL",ISBLANK(V840),ISNUMBER(V840)),V840,_xlfn.CHOOSECOLS(_xlfn.TEXTSPLIT(Y840,"-",,TRUE),1))</f>
        <v>NULL</v>
      </c>
      <c r="AQ840" s="91" t="str" cm="1">
        <f t="array" ref="AQ840">IF(OR(TRIM(V840)="NULL",ISBLANK(V840),ISNUMBER(V840)),V840,_xlfn.CHOOSECOLS(_xlfn.TEXTSPLIT(Y840,"-",,TRUE),2))</f>
        <v>NULL</v>
      </c>
      <c r="AR840" s="99" t="str" cm="1">
        <f t="array" ref="AR840">IF(OR(TRIM(W840)="NULL",ISBLANK(W840),ISNUMBER(W840)), W840, IF(AND(ISNUMBER(FIND("|", W840))=TRUE, ISNUMBER(FIND("-", W840))=FALSE), W840, IF(AND(ISNUMBER(FIND("|", W840))=FALSE, ISNUMBER(FIND("-", W840))=TRUE),_xlfn.CHOOSECOLS(_xlfn.TEXTSPLIT(W840,"-", "|",,TRUE),1), _xlfn.CONCAT(_xlfn.CHOOSECOLS(_xlfn.TEXTSPLIT(SUBSTITUTE(W840, "-", "|"), "|"),1),"|", _xlfn.CHOOSECOLS(_xlfn.TEXTSPLIT(SUBSTITUTE(W840, "-", "|"), "|"), 3)))))</f>
        <v>NULL</v>
      </c>
      <c r="AS840" s="99" t="str" cm="1">
        <f t="array" ref="AS840">IF(OR(TRIM(W840)="NULL",ISBLANK(W840),ISNUMBER(W840)), W840, IF(AND(ISNUMBER(FIND("|", W840))=TRUE, ISNUMBER(FIND("-", W840))=FALSE), W840, IF(AND(ISNUMBER(FIND("|", W840))=FALSE, ISNUMBER(FIND("-", W840))=TRUE),_xlfn.CHOOSECOLS(_xlfn.TEXTSPLIT(W840,"-", "|",,TRUE),2), _xlfn.CONCAT(_xlfn.CHOOSECOLS(_xlfn.TEXTSPLIT(SUBSTITUTE(W840, "-", "|"), "|"),2),"|", _xlfn.CHOOSECOLS(_xlfn.TEXTSPLIT(SUBSTITUTE(W840, "-", "|"), "|"), 4)))))</f>
        <v>NULL</v>
      </c>
      <c r="AT840" s="92" t="str" cm="1">
        <f t="array" ref="AT840">TRIM(_xlfn.CHOOSECOLS(_xlfn.TEXTSPLIT(AR840,"|",,TRUE),1))</f>
        <v>NULL</v>
      </c>
      <c r="AU840" s="92" t="str" cm="1">
        <f t="array" ref="AU840">TRIM(_xlfn.CHOOSECOLS(_xlfn.TEXTSPLIT(AS840,"|",,TRUE),1))</f>
        <v>NULL</v>
      </c>
      <c r="AV840" s="92" t="str" cm="1">
        <f t="array" ref="AV840">TRIM(_xlfn.CHOOSECOLS(_xlfn.TEXTSPLIT(AB840,"|",,TRUE),1))</f>
        <v>NULL</v>
      </c>
      <c r="AW840" s="92" t="str" cm="1">
        <f t="array" ref="AW840">TRIM(_xlfn.CHOOSECOLS(_xlfn.TEXTSPLIT(Y840,"|",,TRUE),1))</f>
        <v>NULL</v>
      </c>
      <c r="AX840" s="92" t="str" cm="1">
        <f t="array" ref="AX840">TRIM(_xlfn.CHOOSECOLS(_xlfn.TEXTSPLIT(Z840,"|",,TRUE),1))</f>
        <v>NULL</v>
      </c>
      <c r="AY840" s="99" t="str" cm="1">
        <f t="array" ref="AY840">IF(OR(TRIM(AA840)="NULL",ISBLANK(AA840),ISNUMBER(AA840)), AA840, IF(AND(ISNUMBER(FIND("|", AA840))=TRUE, ISNUMBER(FIND("-", AA840))=FALSE), AA840, IF(AND(ISNUMBER(FIND("|", AA840))=FALSE, ISNUMBER(FIND("-", AA840))=TRUE),_xlfn.CHOOSECOLS(_xlfn.TEXTSPLIT(AA840,"-", "|",,TRUE),1), _xlfn.CONCAT(_xlfn.CHOOSECOLS(_xlfn.TEXTSPLIT(SUBSTITUTE(AA840, "-", "|"), "|"),1),"|", _xlfn.CHOOSECOLS(_xlfn.TEXTSPLIT(SUBSTITUTE(AA840, "-", "|"), "|"), 3)))))</f>
        <v>NULL</v>
      </c>
      <c r="AZ840" s="99" t="str" cm="1">
        <f t="array" ref="AZ840">IF(OR(TRIM(AA840)="NULL",ISBLANK(AA840),ISNUMBER(AA840)), AA840, IF(AND(ISNUMBER(FIND("|", AA840))=TRUE, ISNUMBER(FIND("-", AA840))=FALSE), AA840, IF(AND(ISNUMBER(FIND("|", AA840))=FALSE, ISNUMBER(FIND("-", AA840))=TRUE),_xlfn.CHOOSECOLS(_xlfn.TEXTSPLIT(AA840,"-", "|",,TRUE),2), _xlfn.CONCAT(_xlfn.CHOOSECOLS(_xlfn.TEXTSPLIT(SUBSTITUTE(AA840, "-", "|"), "|"),2),"|", _xlfn.CHOOSECOLS(_xlfn.TEXTSPLIT(SUBSTITUTE(AA840, "-", "|"), "|"), 4)))))</f>
        <v>NULL</v>
      </c>
      <c r="BA840" s="92" t="str" cm="1">
        <f t="array" ref="BA840">TRIM(_xlfn.CHOOSECOLS(_xlfn.TEXTSPLIT(AY840,"|",,TRUE),1))</f>
        <v>NULL</v>
      </c>
      <c r="BB840" s="92" t="str" cm="1">
        <f t="array" ref="BB840">TRIM(_xlfn.CHOOSECOLS(_xlfn.TEXTSPLIT(AZ840,"|",,TRUE),1))</f>
        <v>NULL</v>
      </c>
      <c r="BC840" s="92" t="str" cm="1">
        <f t="array" ref="BC840">TRIM(_xlfn.CHOOSECOLS(_xlfn.TEXTSPLIT(AB840,"|",,TRUE),1))</f>
        <v>NULL</v>
      </c>
      <c r="BD840" s="92" t="str" cm="1">
        <f t="array" ref="BD840">TRIM(_xlfn.CHOOSECOLS(_xlfn.TEXTSPLIT(AC840,"|",,TRUE),1))</f>
        <v>NULL</v>
      </c>
      <c r="BE840" s="92" t="str" cm="1">
        <f t="array" ref="BE840">TRIM(_xlfn.CHOOSECOLS(_xlfn.TEXTSPLIT(AD840,"|",,TRUE),1))</f>
        <v>NULL</v>
      </c>
      <c r="BF840" s="92" t="str" cm="1">
        <f t="array" ref="BF840">IF(OR(TRIM(AE840)="NULL",ISBLANK(AE840),ISNUMBER(AE840)),AE840,_xlfn.CHOOSECOLS(_xlfn.TEXTSPLIT(AE840,"-",,TRUE),1))</f>
        <v>NULL</v>
      </c>
      <c r="BG840" s="92" t="str" cm="1">
        <f t="array" ref="BG840">IF(OR(TRIM(AE840)="NULL",ISBLANK(AE840),ISNUMBER(AE840)),AE840,_xlfn.CHOOSECOLS(_xlfn.TEXTSPLIT(AE840,"-",,TRUE),2))</f>
        <v>NULL</v>
      </c>
      <c r="BH840" s="95">
        <f t="shared" si="78"/>
        <v>1988</v>
      </c>
      <c r="BI840" s="96">
        <f>IF(AND(TRIM(L840)="NULL", TRIM(P840)="NULL"), H840, L840)</f>
        <v>11</v>
      </c>
      <c r="BJ840" s="97">
        <f>IF(AND(TRIM(M840)="NULL", TRIM(Q840)="NULL"), I840, M840)</f>
        <v>3</v>
      </c>
      <c r="BK840" s="96">
        <f t="shared" si="79"/>
        <v>1988</v>
      </c>
      <c r="BL840" s="96">
        <f>IF(AND(TRIM(P840)="NULL", TRIM(L840)="NULL"), H840, P840)</f>
        <v>11</v>
      </c>
      <c r="BM840" s="97">
        <f>IF(AND(TRIM(Q840)="NULL", TRIM(M840)="NULL"), I840, Q840)</f>
        <v>12</v>
      </c>
      <c r="BN840" s="93" t="b">
        <f>AND(TRIM(BH840)="NULL", TRIM(BK840)="NULL")</f>
        <v>0</v>
      </c>
      <c r="BO840" s="127" t="s">
        <v>618</v>
      </c>
      <c r="BP840" s="127" t="s">
        <v>618</v>
      </c>
    </row>
    <row r="841" spans="1:68">
      <c r="A841" s="1" t="s">
        <v>2354</v>
      </c>
      <c r="B841" s="1" t="s">
        <v>420</v>
      </c>
      <c r="C841" s="19" t="s">
        <v>2331</v>
      </c>
      <c r="D841" s="6" t="s">
        <v>2332</v>
      </c>
      <c r="E841" s="6" t="s">
        <v>2355</v>
      </c>
      <c r="F841" s="6" t="s">
        <v>63</v>
      </c>
      <c r="G841" s="25" t="s">
        <v>63</v>
      </c>
      <c r="H841" s="25" t="s">
        <v>63</v>
      </c>
      <c r="I841" s="25" t="s">
        <v>63</v>
      </c>
      <c r="J841" s="5">
        <v>32450</v>
      </c>
      <c r="K841" s="6">
        <v>1988</v>
      </c>
      <c r="L841" s="6">
        <v>11</v>
      </c>
      <c r="M841" s="6">
        <v>3</v>
      </c>
      <c r="N841" s="5">
        <v>32459</v>
      </c>
      <c r="O841" s="6">
        <v>1988</v>
      </c>
      <c r="P841" s="6">
        <v>11</v>
      </c>
      <c r="Q841" s="6">
        <v>12</v>
      </c>
      <c r="R841" s="6">
        <v>3</v>
      </c>
      <c r="S841" s="6" t="s">
        <v>63</v>
      </c>
      <c r="T841" s="6" t="s">
        <v>63</v>
      </c>
      <c r="U841" s="6" t="s">
        <v>63</v>
      </c>
      <c r="V841" s="6" t="s">
        <v>63</v>
      </c>
      <c r="W841" s="6" t="s">
        <v>63</v>
      </c>
      <c r="X841" s="6" t="s">
        <v>63</v>
      </c>
      <c r="Y841" s="6" t="s">
        <v>63</v>
      </c>
      <c r="Z841" s="6" t="s">
        <v>63</v>
      </c>
      <c r="AA841" s="6" t="s">
        <v>63</v>
      </c>
      <c r="AB841" s="6" t="s">
        <v>63</v>
      </c>
      <c r="AC841" s="6" t="s">
        <v>63</v>
      </c>
      <c r="AD841" s="6" t="s">
        <v>63</v>
      </c>
      <c r="AE841" s="6" t="s">
        <v>63</v>
      </c>
      <c r="AH841" s="91" t="str" cm="1">
        <f t="array" ref="AH841">IF(OR(TRIM(S841)="NULL",ISBLANK(S841),ISNUMBER(S841)),S841,_xlfn.CHOOSECOLS(_xlfn.TEXTSPLIT(S841,"-",,TRUE),1))</f>
        <v>NULL</v>
      </c>
      <c r="AI841" s="91" t="str" cm="1">
        <f t="array" ref="AI841">IF(OR(TRIM(T841)="NULL",ISBLANK(T841),ISNUMBER(T841)),T841,_xlfn.CHOOSECOLS(_xlfn.TEXTSPLIT(T841,"-",,TRUE),1))</f>
        <v>NULL</v>
      </c>
      <c r="AJ841" s="91" cm="1">
        <f t="array" ref="AJ841">IF(OR(TRIM(R841)="NULL",ISBLANK(R841),ISNUMBER(R841)),R841,_xlfn.CHOOSECOLS(_xlfn.TEXTSPLIT(R841,"-",,TRUE),1))</f>
        <v>3</v>
      </c>
      <c r="AK841" s="91" cm="1">
        <f t="array" ref="AK841">IF(OR(TRIM(R841)="NULL",ISBLANK(R841),ISNUMBER(R841)),R841,_xlfn.CHOOSECOLS(_xlfn.TEXTSPLIT(R841,"-",,TRUE),2))</f>
        <v>3</v>
      </c>
      <c r="AL841" s="91" t="str" cm="1">
        <f t="array" ref="AL841">IF(OR(TRIM(T841)="NULL",ISBLANK(T841),ISNUMBER(T841)),T841,_xlfn.CHOOSECOLS(_xlfn.TEXTSPLIT(T841,"-",,TRUE),1))</f>
        <v>NULL</v>
      </c>
      <c r="AM841" s="91" t="str" cm="1">
        <f t="array" ref="AM841">IF(OR(TRIM(T841)="NULL",ISBLANK(T841),ISNUMBER(T841)),T841,_xlfn.CHOOSECOLS(_xlfn.TEXTSPLIT(T841,"-",,TRUE),2))</f>
        <v>NULL</v>
      </c>
      <c r="AN841" s="91" t="str" cm="1">
        <f t="array" ref="AN841">IF(OR(TRIM(U841)="NULL",ISBLANK(U841),ISNUMBER(U841)),U841,_xlfn.CHOOSECOLS(_xlfn.TEXTSPLIT(Y841,"-",,TRUE),1))</f>
        <v>NULL</v>
      </c>
      <c r="AO841" s="91" t="str" cm="1">
        <f t="array" ref="AO841">IF(OR(TRIM(U841)="NULL",ISBLANK(U841),ISNUMBER(U841)),U841,_xlfn.CHOOSECOLS(_xlfn.TEXTSPLIT(Y841,"-",,TRUE),2))</f>
        <v>NULL</v>
      </c>
      <c r="AP841" s="91" t="str" cm="1">
        <f t="array" ref="AP841">IF(OR(TRIM(V841)="NULL",ISBLANK(V841),ISNUMBER(V841)),V841,_xlfn.CHOOSECOLS(_xlfn.TEXTSPLIT(Y841,"-",,TRUE),1))</f>
        <v>NULL</v>
      </c>
      <c r="AQ841" s="91" t="str" cm="1">
        <f t="array" ref="AQ841">IF(OR(TRIM(V841)="NULL",ISBLANK(V841),ISNUMBER(V841)),V841,_xlfn.CHOOSECOLS(_xlfn.TEXTSPLIT(Y841,"-",,TRUE),2))</f>
        <v>NULL</v>
      </c>
      <c r="AR841" s="99" t="str" cm="1">
        <f t="array" ref="AR841">IF(OR(TRIM(W841)="NULL",ISBLANK(W841),ISNUMBER(W841)), W841, IF(AND(ISNUMBER(FIND("|", W841))=TRUE, ISNUMBER(FIND("-", W841))=FALSE), W841, IF(AND(ISNUMBER(FIND("|", W841))=FALSE, ISNUMBER(FIND("-", W841))=TRUE),_xlfn.CHOOSECOLS(_xlfn.TEXTSPLIT(W841,"-", "|",,TRUE),1), _xlfn.CONCAT(_xlfn.CHOOSECOLS(_xlfn.TEXTSPLIT(SUBSTITUTE(W841, "-", "|"), "|"),1),"|", _xlfn.CHOOSECOLS(_xlfn.TEXTSPLIT(SUBSTITUTE(W841, "-", "|"), "|"), 3)))))</f>
        <v>NULL</v>
      </c>
      <c r="AS841" s="99" t="str" cm="1">
        <f t="array" ref="AS841">IF(OR(TRIM(W841)="NULL",ISBLANK(W841),ISNUMBER(W841)), W841, IF(AND(ISNUMBER(FIND("|", W841))=TRUE, ISNUMBER(FIND("-", W841))=FALSE), W841, IF(AND(ISNUMBER(FIND("|", W841))=FALSE, ISNUMBER(FIND("-", W841))=TRUE),_xlfn.CHOOSECOLS(_xlfn.TEXTSPLIT(W841,"-", "|",,TRUE),2), _xlfn.CONCAT(_xlfn.CHOOSECOLS(_xlfn.TEXTSPLIT(SUBSTITUTE(W841, "-", "|"), "|"),2),"|", _xlfn.CHOOSECOLS(_xlfn.TEXTSPLIT(SUBSTITUTE(W841, "-", "|"), "|"), 4)))))</f>
        <v>NULL</v>
      </c>
      <c r="AT841" s="92" t="str" cm="1">
        <f t="array" ref="AT841">TRIM(_xlfn.CHOOSECOLS(_xlfn.TEXTSPLIT(AR841,"|",,TRUE),1))</f>
        <v>NULL</v>
      </c>
      <c r="AU841" s="92" t="str" cm="1">
        <f t="array" ref="AU841">TRIM(_xlfn.CHOOSECOLS(_xlfn.TEXTSPLIT(AS841,"|",,TRUE),1))</f>
        <v>NULL</v>
      </c>
      <c r="AV841" s="92" t="str" cm="1">
        <f t="array" ref="AV841">TRIM(_xlfn.CHOOSECOLS(_xlfn.TEXTSPLIT(AB841,"|",,TRUE),1))</f>
        <v>NULL</v>
      </c>
      <c r="AW841" s="92" t="str" cm="1">
        <f t="array" ref="AW841">TRIM(_xlfn.CHOOSECOLS(_xlfn.TEXTSPLIT(Y841,"|",,TRUE),1))</f>
        <v>NULL</v>
      </c>
      <c r="AX841" s="92" t="str" cm="1">
        <f t="array" ref="AX841">TRIM(_xlfn.CHOOSECOLS(_xlfn.TEXTSPLIT(Z841,"|",,TRUE),1))</f>
        <v>NULL</v>
      </c>
      <c r="AY841" s="99" t="str" cm="1">
        <f t="array" ref="AY841">IF(OR(TRIM(AA841)="NULL",ISBLANK(AA841),ISNUMBER(AA841)), AA841, IF(AND(ISNUMBER(FIND("|", AA841))=TRUE, ISNUMBER(FIND("-", AA841))=FALSE), AA841, IF(AND(ISNUMBER(FIND("|", AA841))=FALSE, ISNUMBER(FIND("-", AA841))=TRUE),_xlfn.CHOOSECOLS(_xlfn.TEXTSPLIT(AA841,"-", "|",,TRUE),1), _xlfn.CONCAT(_xlfn.CHOOSECOLS(_xlfn.TEXTSPLIT(SUBSTITUTE(AA841, "-", "|"), "|"),1),"|", _xlfn.CHOOSECOLS(_xlfn.TEXTSPLIT(SUBSTITUTE(AA841, "-", "|"), "|"), 3)))))</f>
        <v>NULL</v>
      </c>
      <c r="AZ841" s="99" t="str" cm="1">
        <f t="array" ref="AZ841">IF(OR(TRIM(AA841)="NULL",ISBLANK(AA841),ISNUMBER(AA841)), AA841, IF(AND(ISNUMBER(FIND("|", AA841))=TRUE, ISNUMBER(FIND("-", AA841))=FALSE), AA841, IF(AND(ISNUMBER(FIND("|", AA841))=FALSE, ISNUMBER(FIND("-", AA841))=TRUE),_xlfn.CHOOSECOLS(_xlfn.TEXTSPLIT(AA841,"-", "|",,TRUE),2), _xlfn.CONCAT(_xlfn.CHOOSECOLS(_xlfn.TEXTSPLIT(SUBSTITUTE(AA841, "-", "|"), "|"),2),"|", _xlfn.CHOOSECOLS(_xlfn.TEXTSPLIT(SUBSTITUTE(AA841, "-", "|"), "|"), 4)))))</f>
        <v>NULL</v>
      </c>
      <c r="BA841" s="92" t="str" cm="1">
        <f t="array" ref="BA841">TRIM(_xlfn.CHOOSECOLS(_xlfn.TEXTSPLIT(AY841,"|",,TRUE),1))</f>
        <v>NULL</v>
      </c>
      <c r="BB841" s="92" t="str" cm="1">
        <f t="array" ref="BB841">TRIM(_xlfn.CHOOSECOLS(_xlfn.TEXTSPLIT(AZ841,"|",,TRUE),1))</f>
        <v>NULL</v>
      </c>
      <c r="BC841" s="92" t="str" cm="1">
        <f t="array" ref="BC841">TRIM(_xlfn.CHOOSECOLS(_xlfn.TEXTSPLIT(AB841,"|",,TRUE),1))</f>
        <v>NULL</v>
      </c>
      <c r="BD841" s="92" t="str" cm="1">
        <f t="array" ref="BD841">TRIM(_xlfn.CHOOSECOLS(_xlfn.TEXTSPLIT(AC841,"|",,TRUE),1))</f>
        <v>NULL</v>
      </c>
      <c r="BE841" s="92" t="str" cm="1">
        <f t="array" ref="BE841">TRIM(_xlfn.CHOOSECOLS(_xlfn.TEXTSPLIT(AD841,"|",,TRUE),1))</f>
        <v>NULL</v>
      </c>
      <c r="BF841" s="92" t="str" cm="1">
        <f t="array" ref="BF841">IF(OR(TRIM(AE841)="NULL",ISBLANK(AE841),ISNUMBER(AE841)),AE841,_xlfn.CHOOSECOLS(_xlfn.TEXTSPLIT(AE841,"-",,TRUE),1))</f>
        <v>NULL</v>
      </c>
      <c r="BG841" s="92" t="str" cm="1">
        <f t="array" ref="BG841">IF(OR(TRIM(AE841)="NULL",ISBLANK(AE841),ISNUMBER(AE841)),AE841,_xlfn.CHOOSECOLS(_xlfn.TEXTSPLIT(AE841,"-",,TRUE),2))</f>
        <v>NULL</v>
      </c>
      <c r="BH841" s="95">
        <f t="shared" si="78"/>
        <v>1988</v>
      </c>
      <c r="BI841" s="96">
        <f>IF(AND(TRIM(L841)="NULL", TRIM(P841)="NULL"), H841, L841)</f>
        <v>11</v>
      </c>
      <c r="BJ841" s="97">
        <f>IF(AND(TRIM(M841)="NULL", TRIM(Q841)="NULL"), I841, M841)</f>
        <v>3</v>
      </c>
      <c r="BK841" s="96">
        <f t="shared" si="79"/>
        <v>1988</v>
      </c>
      <c r="BL841" s="96">
        <f>IF(AND(TRIM(P841)="NULL", TRIM(L841)="NULL"), H841, P841)</f>
        <v>11</v>
      </c>
      <c r="BM841" s="97">
        <f>IF(AND(TRIM(Q841)="NULL", TRIM(M841)="NULL"), I841, Q841)</f>
        <v>12</v>
      </c>
      <c r="BN841" s="93" t="b">
        <f>AND(TRIM(BH841)="NULL", TRIM(BK841)="NULL")</f>
        <v>0</v>
      </c>
      <c r="BO841" s="127" t="s">
        <v>618</v>
      </c>
      <c r="BP841" s="127" t="s">
        <v>618</v>
      </c>
    </row>
    <row r="842" spans="1:68">
      <c r="A842" s="1" t="s">
        <v>2356</v>
      </c>
      <c r="B842" s="1" t="s">
        <v>420</v>
      </c>
      <c r="C842" s="19" t="s">
        <v>2331</v>
      </c>
      <c r="D842" s="6" t="s">
        <v>2332</v>
      </c>
      <c r="E842" s="6" t="s">
        <v>2357</v>
      </c>
      <c r="F842" s="6" t="s">
        <v>63</v>
      </c>
      <c r="G842" s="25" t="s">
        <v>63</v>
      </c>
      <c r="H842" s="25" t="s">
        <v>63</v>
      </c>
      <c r="I842" s="25" t="s">
        <v>63</v>
      </c>
      <c r="J842" s="5">
        <v>32450</v>
      </c>
      <c r="K842" s="6">
        <v>1988</v>
      </c>
      <c r="L842" s="6">
        <v>11</v>
      </c>
      <c r="M842" s="6">
        <v>3</v>
      </c>
      <c r="N842" s="5">
        <v>32459</v>
      </c>
      <c r="O842" s="6">
        <v>1988</v>
      </c>
      <c r="P842" s="6">
        <v>11</v>
      </c>
      <c r="Q842" s="6">
        <v>12</v>
      </c>
      <c r="R842" s="6">
        <v>2</v>
      </c>
      <c r="S842" s="6" t="s">
        <v>63</v>
      </c>
      <c r="T842" s="6" t="s">
        <v>63</v>
      </c>
      <c r="U842" s="6" t="s">
        <v>63</v>
      </c>
      <c r="V842" s="6" t="s">
        <v>63</v>
      </c>
      <c r="W842" s="6" t="s">
        <v>63</v>
      </c>
      <c r="X842" s="6" t="s">
        <v>63</v>
      </c>
      <c r="Y842" s="6" t="s">
        <v>63</v>
      </c>
      <c r="Z842" s="6" t="s">
        <v>63</v>
      </c>
      <c r="AA842" s="6" t="s">
        <v>63</v>
      </c>
      <c r="AB842" s="6" t="s">
        <v>63</v>
      </c>
      <c r="AC842" s="6" t="s">
        <v>63</v>
      </c>
      <c r="AD842" s="6" t="s">
        <v>63</v>
      </c>
      <c r="AE842" s="6" t="s">
        <v>63</v>
      </c>
      <c r="AH842" s="91" t="str" cm="1">
        <f t="array" ref="AH842">IF(OR(TRIM(S842)="NULL",ISBLANK(S842),ISNUMBER(S842)),S842,_xlfn.CHOOSECOLS(_xlfn.TEXTSPLIT(S842,"-",,TRUE),1))</f>
        <v>NULL</v>
      </c>
      <c r="AI842" s="91" t="str" cm="1">
        <f t="array" ref="AI842">IF(OR(TRIM(T842)="NULL",ISBLANK(T842),ISNUMBER(T842)),T842,_xlfn.CHOOSECOLS(_xlfn.TEXTSPLIT(T842,"-",,TRUE),1))</f>
        <v>NULL</v>
      </c>
      <c r="AJ842" s="91" cm="1">
        <f t="array" ref="AJ842">IF(OR(TRIM(R842)="NULL",ISBLANK(R842),ISNUMBER(R842)),R842,_xlfn.CHOOSECOLS(_xlfn.TEXTSPLIT(R842,"-",,TRUE),1))</f>
        <v>2</v>
      </c>
      <c r="AK842" s="91" cm="1">
        <f t="array" ref="AK842">IF(OR(TRIM(R842)="NULL",ISBLANK(R842),ISNUMBER(R842)),R842,_xlfn.CHOOSECOLS(_xlfn.TEXTSPLIT(R842,"-",,TRUE),2))</f>
        <v>2</v>
      </c>
      <c r="AL842" s="91" t="str" cm="1">
        <f t="array" ref="AL842">IF(OR(TRIM(T842)="NULL",ISBLANK(T842),ISNUMBER(T842)),T842,_xlfn.CHOOSECOLS(_xlfn.TEXTSPLIT(T842,"-",,TRUE),1))</f>
        <v>NULL</v>
      </c>
      <c r="AM842" s="91" t="str" cm="1">
        <f t="array" ref="AM842">IF(OR(TRIM(T842)="NULL",ISBLANK(T842),ISNUMBER(T842)),T842,_xlfn.CHOOSECOLS(_xlfn.TEXTSPLIT(T842,"-",,TRUE),2))</f>
        <v>NULL</v>
      </c>
      <c r="AN842" s="91" t="str" cm="1">
        <f t="array" ref="AN842">IF(OR(TRIM(U842)="NULL",ISBLANK(U842),ISNUMBER(U842)),U842,_xlfn.CHOOSECOLS(_xlfn.TEXTSPLIT(Y842,"-",,TRUE),1))</f>
        <v>NULL</v>
      </c>
      <c r="AO842" s="91" t="str" cm="1">
        <f t="array" ref="AO842">IF(OR(TRIM(U842)="NULL",ISBLANK(U842),ISNUMBER(U842)),U842,_xlfn.CHOOSECOLS(_xlfn.TEXTSPLIT(Y842,"-",,TRUE),2))</f>
        <v>NULL</v>
      </c>
      <c r="AP842" s="91" t="str" cm="1">
        <f t="array" ref="AP842">IF(OR(TRIM(V842)="NULL",ISBLANK(V842),ISNUMBER(V842)),V842,_xlfn.CHOOSECOLS(_xlfn.TEXTSPLIT(Y842,"-",,TRUE),1))</f>
        <v>NULL</v>
      </c>
      <c r="AQ842" s="91" t="str" cm="1">
        <f t="array" ref="AQ842">IF(OR(TRIM(V842)="NULL",ISBLANK(V842),ISNUMBER(V842)),V842,_xlfn.CHOOSECOLS(_xlfn.TEXTSPLIT(Y842,"-",,TRUE),2))</f>
        <v>NULL</v>
      </c>
      <c r="AR842" s="99" t="str" cm="1">
        <f t="array" ref="AR842">IF(OR(TRIM(W842)="NULL",ISBLANK(W842),ISNUMBER(W842)), W842, IF(AND(ISNUMBER(FIND("|", W842))=TRUE, ISNUMBER(FIND("-", W842))=FALSE), W842, IF(AND(ISNUMBER(FIND("|", W842))=FALSE, ISNUMBER(FIND("-", W842))=TRUE),_xlfn.CHOOSECOLS(_xlfn.TEXTSPLIT(W842,"-", "|",,TRUE),1), _xlfn.CONCAT(_xlfn.CHOOSECOLS(_xlfn.TEXTSPLIT(SUBSTITUTE(W842, "-", "|"), "|"),1),"|", _xlfn.CHOOSECOLS(_xlfn.TEXTSPLIT(SUBSTITUTE(W842, "-", "|"), "|"), 3)))))</f>
        <v>NULL</v>
      </c>
      <c r="AS842" s="99" t="str" cm="1">
        <f t="array" ref="AS842">IF(OR(TRIM(W842)="NULL",ISBLANK(W842),ISNUMBER(W842)), W842, IF(AND(ISNUMBER(FIND("|", W842))=TRUE, ISNUMBER(FIND("-", W842))=FALSE), W842, IF(AND(ISNUMBER(FIND("|", W842))=FALSE, ISNUMBER(FIND("-", W842))=TRUE),_xlfn.CHOOSECOLS(_xlfn.TEXTSPLIT(W842,"-", "|",,TRUE),2), _xlfn.CONCAT(_xlfn.CHOOSECOLS(_xlfn.TEXTSPLIT(SUBSTITUTE(W842, "-", "|"), "|"),2),"|", _xlfn.CHOOSECOLS(_xlfn.TEXTSPLIT(SUBSTITUTE(W842, "-", "|"), "|"), 4)))))</f>
        <v>NULL</v>
      </c>
      <c r="AT842" s="92" t="str" cm="1">
        <f t="array" ref="AT842">TRIM(_xlfn.CHOOSECOLS(_xlfn.TEXTSPLIT(AR842,"|",,TRUE),1))</f>
        <v>NULL</v>
      </c>
      <c r="AU842" s="92" t="str" cm="1">
        <f t="array" ref="AU842">TRIM(_xlfn.CHOOSECOLS(_xlfn.TEXTSPLIT(AS842,"|",,TRUE),1))</f>
        <v>NULL</v>
      </c>
      <c r="AV842" s="92" t="str" cm="1">
        <f t="array" ref="AV842">TRIM(_xlfn.CHOOSECOLS(_xlfn.TEXTSPLIT(AB842,"|",,TRUE),1))</f>
        <v>NULL</v>
      </c>
      <c r="AW842" s="92" t="str" cm="1">
        <f t="array" ref="AW842">TRIM(_xlfn.CHOOSECOLS(_xlfn.TEXTSPLIT(Y842,"|",,TRUE),1))</f>
        <v>NULL</v>
      </c>
      <c r="AX842" s="92" t="str" cm="1">
        <f t="array" ref="AX842">TRIM(_xlfn.CHOOSECOLS(_xlfn.TEXTSPLIT(Z842,"|",,TRUE),1))</f>
        <v>NULL</v>
      </c>
      <c r="AY842" s="99" t="str" cm="1">
        <f t="array" ref="AY842">IF(OR(TRIM(AA842)="NULL",ISBLANK(AA842),ISNUMBER(AA842)), AA842, IF(AND(ISNUMBER(FIND("|", AA842))=TRUE, ISNUMBER(FIND("-", AA842))=FALSE), AA842, IF(AND(ISNUMBER(FIND("|", AA842))=FALSE, ISNUMBER(FIND("-", AA842))=TRUE),_xlfn.CHOOSECOLS(_xlfn.TEXTSPLIT(AA842,"-", "|",,TRUE),1), _xlfn.CONCAT(_xlfn.CHOOSECOLS(_xlfn.TEXTSPLIT(SUBSTITUTE(AA842, "-", "|"), "|"),1),"|", _xlfn.CHOOSECOLS(_xlfn.TEXTSPLIT(SUBSTITUTE(AA842, "-", "|"), "|"), 3)))))</f>
        <v>NULL</v>
      </c>
      <c r="AZ842" s="99" t="str" cm="1">
        <f t="array" ref="AZ842">IF(OR(TRIM(AA842)="NULL",ISBLANK(AA842),ISNUMBER(AA842)), AA842, IF(AND(ISNUMBER(FIND("|", AA842))=TRUE, ISNUMBER(FIND("-", AA842))=FALSE), AA842, IF(AND(ISNUMBER(FIND("|", AA842))=FALSE, ISNUMBER(FIND("-", AA842))=TRUE),_xlfn.CHOOSECOLS(_xlfn.TEXTSPLIT(AA842,"-", "|",,TRUE),2), _xlfn.CONCAT(_xlfn.CHOOSECOLS(_xlfn.TEXTSPLIT(SUBSTITUTE(AA842, "-", "|"), "|"),2),"|", _xlfn.CHOOSECOLS(_xlfn.TEXTSPLIT(SUBSTITUTE(AA842, "-", "|"), "|"), 4)))))</f>
        <v>NULL</v>
      </c>
      <c r="BA842" s="92" t="str" cm="1">
        <f t="array" ref="BA842">TRIM(_xlfn.CHOOSECOLS(_xlfn.TEXTSPLIT(AY842,"|",,TRUE),1))</f>
        <v>NULL</v>
      </c>
      <c r="BB842" s="92" t="str" cm="1">
        <f t="array" ref="BB842">TRIM(_xlfn.CHOOSECOLS(_xlfn.TEXTSPLIT(AZ842,"|",,TRUE),1))</f>
        <v>NULL</v>
      </c>
      <c r="BC842" s="92" t="str" cm="1">
        <f t="array" ref="BC842">TRIM(_xlfn.CHOOSECOLS(_xlfn.TEXTSPLIT(AB842,"|",,TRUE),1))</f>
        <v>NULL</v>
      </c>
      <c r="BD842" s="92" t="str" cm="1">
        <f t="array" ref="BD842">TRIM(_xlfn.CHOOSECOLS(_xlfn.TEXTSPLIT(AC842,"|",,TRUE),1))</f>
        <v>NULL</v>
      </c>
      <c r="BE842" s="92" t="str" cm="1">
        <f t="array" ref="BE842">TRIM(_xlfn.CHOOSECOLS(_xlfn.TEXTSPLIT(AD842,"|",,TRUE),1))</f>
        <v>NULL</v>
      </c>
      <c r="BF842" s="92" t="str" cm="1">
        <f t="array" ref="BF842">IF(OR(TRIM(AE842)="NULL",ISBLANK(AE842),ISNUMBER(AE842)),AE842,_xlfn.CHOOSECOLS(_xlfn.TEXTSPLIT(AE842,"-",,TRUE),1))</f>
        <v>NULL</v>
      </c>
      <c r="BG842" s="92" t="str" cm="1">
        <f t="array" ref="BG842">IF(OR(TRIM(AE842)="NULL",ISBLANK(AE842),ISNUMBER(AE842)),AE842,_xlfn.CHOOSECOLS(_xlfn.TEXTSPLIT(AE842,"-",,TRUE),2))</f>
        <v>NULL</v>
      </c>
      <c r="BH842" s="95">
        <f t="shared" si="78"/>
        <v>1988</v>
      </c>
      <c r="BI842" s="96">
        <f>IF(AND(TRIM(L842)="NULL", TRIM(P842)="NULL"), H842, L842)</f>
        <v>11</v>
      </c>
      <c r="BJ842" s="97">
        <f>IF(AND(TRIM(M842)="NULL", TRIM(Q842)="NULL"), I842, M842)</f>
        <v>3</v>
      </c>
      <c r="BK842" s="96">
        <f t="shared" si="79"/>
        <v>1988</v>
      </c>
      <c r="BL842" s="96">
        <f>IF(AND(TRIM(P842)="NULL", TRIM(L842)="NULL"), H842, P842)</f>
        <v>11</v>
      </c>
      <c r="BM842" s="97">
        <f>IF(AND(TRIM(Q842)="NULL", TRIM(M842)="NULL"), I842, Q842)</f>
        <v>12</v>
      </c>
      <c r="BN842" s="93" t="b">
        <f>AND(TRIM(BH842)="NULL", TRIM(BK842)="NULL")</f>
        <v>0</v>
      </c>
      <c r="BO842" s="127" t="s">
        <v>618</v>
      </c>
      <c r="BP842" s="127" t="s">
        <v>618</v>
      </c>
    </row>
    <row r="843" spans="1:68">
      <c r="A843" s="1" t="s">
        <v>2358</v>
      </c>
      <c r="B843" s="1" t="s">
        <v>420</v>
      </c>
      <c r="C843" s="19" t="s">
        <v>2331</v>
      </c>
      <c r="D843" s="6" t="s">
        <v>2332</v>
      </c>
      <c r="E843" s="6" t="s">
        <v>2359</v>
      </c>
      <c r="F843" s="6" t="s">
        <v>63</v>
      </c>
      <c r="G843" s="25" t="s">
        <v>63</v>
      </c>
      <c r="H843" s="25" t="s">
        <v>63</v>
      </c>
      <c r="I843" s="25" t="s">
        <v>63</v>
      </c>
      <c r="J843" s="5">
        <v>32450</v>
      </c>
      <c r="K843" s="6">
        <v>1988</v>
      </c>
      <c r="L843" s="6">
        <v>11</v>
      </c>
      <c r="M843" s="6">
        <v>3</v>
      </c>
      <c r="N843" s="5">
        <v>32459</v>
      </c>
      <c r="O843" s="6">
        <v>1988</v>
      </c>
      <c r="P843" s="6">
        <v>11</v>
      </c>
      <c r="Q843" s="6">
        <v>12</v>
      </c>
      <c r="R843" s="6">
        <v>2</v>
      </c>
      <c r="S843" s="6" t="s">
        <v>63</v>
      </c>
      <c r="T843" s="6" t="s">
        <v>63</v>
      </c>
      <c r="U843" s="6" t="s">
        <v>63</v>
      </c>
      <c r="V843" s="6" t="s">
        <v>63</v>
      </c>
      <c r="W843" s="6" t="s">
        <v>63</v>
      </c>
      <c r="X843" s="6" t="s">
        <v>63</v>
      </c>
      <c r="Y843" s="6" t="s">
        <v>63</v>
      </c>
      <c r="Z843" s="6" t="s">
        <v>63</v>
      </c>
      <c r="AA843" s="6" t="s">
        <v>63</v>
      </c>
      <c r="AB843" s="6" t="s">
        <v>63</v>
      </c>
      <c r="AC843" s="6" t="s">
        <v>63</v>
      </c>
      <c r="AD843" s="6" t="s">
        <v>63</v>
      </c>
      <c r="AE843" s="6" t="s">
        <v>63</v>
      </c>
      <c r="AH843" s="91" t="str" cm="1">
        <f t="array" ref="AH843">IF(OR(TRIM(S843)="NULL",ISBLANK(S843),ISNUMBER(S843)),S843,_xlfn.CHOOSECOLS(_xlfn.TEXTSPLIT(S843,"-",,TRUE),1))</f>
        <v>NULL</v>
      </c>
      <c r="AI843" s="91" t="str" cm="1">
        <f t="array" ref="AI843">IF(OR(TRIM(T843)="NULL",ISBLANK(T843),ISNUMBER(T843)),T843,_xlfn.CHOOSECOLS(_xlfn.TEXTSPLIT(T843,"-",,TRUE),1))</f>
        <v>NULL</v>
      </c>
      <c r="AJ843" s="91" cm="1">
        <f t="array" ref="AJ843">IF(OR(TRIM(R843)="NULL",ISBLANK(R843),ISNUMBER(R843)),R843,_xlfn.CHOOSECOLS(_xlfn.TEXTSPLIT(R843,"-",,TRUE),1))</f>
        <v>2</v>
      </c>
      <c r="AK843" s="91" cm="1">
        <f t="array" ref="AK843">IF(OR(TRIM(R843)="NULL",ISBLANK(R843),ISNUMBER(R843)),R843,_xlfn.CHOOSECOLS(_xlfn.TEXTSPLIT(R843,"-",,TRUE),2))</f>
        <v>2</v>
      </c>
      <c r="AL843" s="91" t="str" cm="1">
        <f t="array" ref="AL843">IF(OR(TRIM(T843)="NULL",ISBLANK(T843),ISNUMBER(T843)),T843,_xlfn.CHOOSECOLS(_xlfn.TEXTSPLIT(T843,"-",,TRUE),1))</f>
        <v>NULL</v>
      </c>
      <c r="AM843" s="91" t="str" cm="1">
        <f t="array" ref="AM843">IF(OR(TRIM(T843)="NULL",ISBLANK(T843),ISNUMBER(T843)),T843,_xlfn.CHOOSECOLS(_xlfn.TEXTSPLIT(T843,"-",,TRUE),2))</f>
        <v>NULL</v>
      </c>
      <c r="AN843" s="91" t="str" cm="1">
        <f t="array" ref="AN843">IF(OR(TRIM(U843)="NULL",ISBLANK(U843),ISNUMBER(U843)),U843,_xlfn.CHOOSECOLS(_xlfn.TEXTSPLIT(Y843,"-",,TRUE),1))</f>
        <v>NULL</v>
      </c>
      <c r="AO843" s="91" t="str" cm="1">
        <f t="array" ref="AO843">IF(OR(TRIM(U843)="NULL",ISBLANK(U843),ISNUMBER(U843)),U843,_xlfn.CHOOSECOLS(_xlfn.TEXTSPLIT(Y843,"-",,TRUE),2))</f>
        <v>NULL</v>
      </c>
      <c r="AP843" s="91" t="str" cm="1">
        <f t="array" ref="AP843">IF(OR(TRIM(V843)="NULL",ISBLANK(V843),ISNUMBER(V843)),V843,_xlfn.CHOOSECOLS(_xlfn.TEXTSPLIT(Y843,"-",,TRUE),1))</f>
        <v>NULL</v>
      </c>
      <c r="AQ843" s="91" t="str" cm="1">
        <f t="array" ref="AQ843">IF(OR(TRIM(V843)="NULL",ISBLANK(V843),ISNUMBER(V843)),V843,_xlfn.CHOOSECOLS(_xlfn.TEXTSPLIT(Y843,"-",,TRUE),2))</f>
        <v>NULL</v>
      </c>
      <c r="AR843" s="99" t="str" cm="1">
        <f t="array" ref="AR843">IF(OR(TRIM(W843)="NULL",ISBLANK(W843),ISNUMBER(W843)), W843, IF(AND(ISNUMBER(FIND("|", W843))=TRUE, ISNUMBER(FIND("-", W843))=FALSE), W843, IF(AND(ISNUMBER(FIND("|", W843))=FALSE, ISNUMBER(FIND("-", W843))=TRUE),_xlfn.CHOOSECOLS(_xlfn.TEXTSPLIT(W843,"-", "|",,TRUE),1), _xlfn.CONCAT(_xlfn.CHOOSECOLS(_xlfn.TEXTSPLIT(SUBSTITUTE(W843, "-", "|"), "|"),1),"|", _xlfn.CHOOSECOLS(_xlfn.TEXTSPLIT(SUBSTITUTE(W843, "-", "|"), "|"), 3)))))</f>
        <v>NULL</v>
      </c>
      <c r="AS843" s="99" t="str" cm="1">
        <f t="array" ref="AS843">IF(OR(TRIM(W843)="NULL",ISBLANK(W843),ISNUMBER(W843)), W843, IF(AND(ISNUMBER(FIND("|", W843))=TRUE, ISNUMBER(FIND("-", W843))=FALSE), W843, IF(AND(ISNUMBER(FIND("|", W843))=FALSE, ISNUMBER(FIND("-", W843))=TRUE),_xlfn.CHOOSECOLS(_xlfn.TEXTSPLIT(W843,"-", "|",,TRUE),2), _xlfn.CONCAT(_xlfn.CHOOSECOLS(_xlfn.TEXTSPLIT(SUBSTITUTE(W843, "-", "|"), "|"),2),"|", _xlfn.CHOOSECOLS(_xlfn.TEXTSPLIT(SUBSTITUTE(W843, "-", "|"), "|"), 4)))))</f>
        <v>NULL</v>
      </c>
      <c r="AT843" s="92" t="str" cm="1">
        <f t="array" ref="AT843">TRIM(_xlfn.CHOOSECOLS(_xlfn.TEXTSPLIT(AR843,"|",,TRUE),1))</f>
        <v>NULL</v>
      </c>
      <c r="AU843" s="92" t="str" cm="1">
        <f t="array" ref="AU843">TRIM(_xlfn.CHOOSECOLS(_xlfn.TEXTSPLIT(AS843,"|",,TRUE),1))</f>
        <v>NULL</v>
      </c>
      <c r="AV843" s="92" t="str" cm="1">
        <f t="array" ref="AV843">TRIM(_xlfn.CHOOSECOLS(_xlfn.TEXTSPLIT(AB843,"|",,TRUE),1))</f>
        <v>NULL</v>
      </c>
      <c r="AW843" s="92" t="str" cm="1">
        <f t="array" ref="AW843">TRIM(_xlfn.CHOOSECOLS(_xlfn.TEXTSPLIT(Y843,"|",,TRUE),1))</f>
        <v>NULL</v>
      </c>
      <c r="AX843" s="92" t="str" cm="1">
        <f t="array" ref="AX843">TRIM(_xlfn.CHOOSECOLS(_xlfn.TEXTSPLIT(Z843,"|",,TRUE),1))</f>
        <v>NULL</v>
      </c>
      <c r="AY843" s="99" t="str" cm="1">
        <f t="array" ref="AY843">IF(OR(TRIM(AA843)="NULL",ISBLANK(AA843),ISNUMBER(AA843)), AA843, IF(AND(ISNUMBER(FIND("|", AA843))=TRUE, ISNUMBER(FIND("-", AA843))=FALSE), AA843, IF(AND(ISNUMBER(FIND("|", AA843))=FALSE, ISNUMBER(FIND("-", AA843))=TRUE),_xlfn.CHOOSECOLS(_xlfn.TEXTSPLIT(AA843,"-", "|",,TRUE),1), _xlfn.CONCAT(_xlfn.CHOOSECOLS(_xlfn.TEXTSPLIT(SUBSTITUTE(AA843, "-", "|"), "|"),1),"|", _xlfn.CHOOSECOLS(_xlfn.TEXTSPLIT(SUBSTITUTE(AA843, "-", "|"), "|"), 3)))))</f>
        <v>NULL</v>
      </c>
      <c r="AZ843" s="99" t="str" cm="1">
        <f t="array" ref="AZ843">IF(OR(TRIM(AA843)="NULL",ISBLANK(AA843),ISNUMBER(AA843)), AA843, IF(AND(ISNUMBER(FIND("|", AA843))=TRUE, ISNUMBER(FIND("-", AA843))=FALSE), AA843, IF(AND(ISNUMBER(FIND("|", AA843))=FALSE, ISNUMBER(FIND("-", AA843))=TRUE),_xlfn.CHOOSECOLS(_xlfn.TEXTSPLIT(AA843,"-", "|",,TRUE),2), _xlfn.CONCAT(_xlfn.CHOOSECOLS(_xlfn.TEXTSPLIT(SUBSTITUTE(AA843, "-", "|"), "|"),2),"|", _xlfn.CHOOSECOLS(_xlfn.TEXTSPLIT(SUBSTITUTE(AA843, "-", "|"), "|"), 4)))))</f>
        <v>NULL</v>
      </c>
      <c r="BA843" s="92" t="str" cm="1">
        <f t="array" ref="BA843">TRIM(_xlfn.CHOOSECOLS(_xlfn.TEXTSPLIT(AY843,"|",,TRUE),1))</f>
        <v>NULL</v>
      </c>
      <c r="BB843" s="92" t="str" cm="1">
        <f t="array" ref="BB843">TRIM(_xlfn.CHOOSECOLS(_xlfn.TEXTSPLIT(AZ843,"|",,TRUE),1))</f>
        <v>NULL</v>
      </c>
      <c r="BC843" s="92" t="str" cm="1">
        <f t="array" ref="BC843">TRIM(_xlfn.CHOOSECOLS(_xlfn.TEXTSPLIT(AB843,"|",,TRUE),1))</f>
        <v>NULL</v>
      </c>
      <c r="BD843" s="92" t="str" cm="1">
        <f t="array" ref="BD843">TRIM(_xlfn.CHOOSECOLS(_xlfn.TEXTSPLIT(AC843,"|",,TRUE),1))</f>
        <v>NULL</v>
      </c>
      <c r="BE843" s="92" t="str" cm="1">
        <f t="array" ref="BE843">TRIM(_xlfn.CHOOSECOLS(_xlfn.TEXTSPLIT(AD843,"|",,TRUE),1))</f>
        <v>NULL</v>
      </c>
      <c r="BF843" s="92" t="str" cm="1">
        <f t="array" ref="BF843">IF(OR(TRIM(AE843)="NULL",ISBLANK(AE843),ISNUMBER(AE843)),AE843,_xlfn.CHOOSECOLS(_xlfn.TEXTSPLIT(AE843,"-",,TRUE),1))</f>
        <v>NULL</v>
      </c>
      <c r="BG843" s="92" t="str" cm="1">
        <f t="array" ref="BG843">IF(OR(TRIM(AE843)="NULL",ISBLANK(AE843),ISNUMBER(AE843)),AE843,_xlfn.CHOOSECOLS(_xlfn.TEXTSPLIT(AE843,"-",,TRUE),2))</f>
        <v>NULL</v>
      </c>
      <c r="BH843" s="95">
        <f t="shared" si="78"/>
        <v>1988</v>
      </c>
      <c r="BI843" s="96">
        <f>IF(AND(TRIM(L843)="NULL", TRIM(P843)="NULL"), H843, L843)</f>
        <v>11</v>
      </c>
      <c r="BJ843" s="97">
        <f>IF(AND(TRIM(M843)="NULL", TRIM(Q843)="NULL"), I843, M843)</f>
        <v>3</v>
      </c>
      <c r="BK843" s="96">
        <f t="shared" si="79"/>
        <v>1988</v>
      </c>
      <c r="BL843" s="96">
        <f>IF(AND(TRIM(P843)="NULL", TRIM(L843)="NULL"), H843, P843)</f>
        <v>11</v>
      </c>
      <c r="BM843" s="97">
        <f>IF(AND(TRIM(Q843)="NULL", TRIM(M843)="NULL"), I843, Q843)</f>
        <v>12</v>
      </c>
      <c r="BN843" s="93" t="b">
        <f>AND(TRIM(BH843)="NULL", TRIM(BK843)="NULL")</f>
        <v>0</v>
      </c>
      <c r="BO843" s="127" t="s">
        <v>618</v>
      </c>
      <c r="BP843" s="127" t="s">
        <v>618</v>
      </c>
    </row>
    <row r="844" spans="1:68">
      <c r="A844" s="1" t="s">
        <v>2360</v>
      </c>
      <c r="B844" s="1" t="s">
        <v>420</v>
      </c>
      <c r="C844" s="19" t="s">
        <v>2331</v>
      </c>
      <c r="D844" s="6" t="s">
        <v>2332</v>
      </c>
      <c r="E844" s="6" t="s">
        <v>2361</v>
      </c>
      <c r="F844" s="6" t="s">
        <v>63</v>
      </c>
      <c r="G844" s="25" t="s">
        <v>63</v>
      </c>
      <c r="H844" s="25" t="s">
        <v>63</v>
      </c>
      <c r="I844" s="25" t="s">
        <v>63</v>
      </c>
      <c r="J844" s="5">
        <v>32450</v>
      </c>
      <c r="K844" s="6">
        <v>1988</v>
      </c>
      <c r="L844" s="6">
        <v>11</v>
      </c>
      <c r="M844" s="6">
        <v>3</v>
      </c>
      <c r="N844" s="5">
        <v>32459</v>
      </c>
      <c r="O844" s="6">
        <v>1988</v>
      </c>
      <c r="P844" s="6">
        <v>11</v>
      </c>
      <c r="Q844" s="6">
        <v>12</v>
      </c>
      <c r="R844" s="6">
        <v>8</v>
      </c>
      <c r="S844" s="6" t="s">
        <v>63</v>
      </c>
      <c r="T844" s="6" t="s">
        <v>63</v>
      </c>
      <c r="U844" s="6" t="s">
        <v>63</v>
      </c>
      <c r="V844" s="6" t="s">
        <v>63</v>
      </c>
      <c r="W844" s="6" t="s">
        <v>63</v>
      </c>
      <c r="X844" s="6" t="s">
        <v>63</v>
      </c>
      <c r="Y844" s="6" t="s">
        <v>63</v>
      </c>
      <c r="Z844" s="6" t="s">
        <v>63</v>
      </c>
      <c r="AA844" s="6" t="s">
        <v>63</v>
      </c>
      <c r="AB844" s="6" t="s">
        <v>63</v>
      </c>
      <c r="AC844" s="6" t="s">
        <v>63</v>
      </c>
      <c r="AD844" s="6" t="s">
        <v>63</v>
      </c>
      <c r="AE844" s="6" t="s">
        <v>63</v>
      </c>
      <c r="AH844" s="91" t="str" cm="1">
        <f t="array" ref="AH844">IF(OR(TRIM(S844)="NULL",ISBLANK(S844),ISNUMBER(S844)),S844,_xlfn.CHOOSECOLS(_xlfn.TEXTSPLIT(S844,"-",,TRUE),1))</f>
        <v>NULL</v>
      </c>
      <c r="AI844" s="91" t="str" cm="1">
        <f t="array" ref="AI844">IF(OR(TRIM(T844)="NULL",ISBLANK(T844),ISNUMBER(T844)),T844,_xlfn.CHOOSECOLS(_xlfn.TEXTSPLIT(T844,"-",,TRUE),1))</f>
        <v>NULL</v>
      </c>
      <c r="AJ844" s="91" cm="1">
        <f t="array" ref="AJ844">IF(OR(TRIM(R844)="NULL",ISBLANK(R844),ISNUMBER(R844)),R844,_xlfn.CHOOSECOLS(_xlfn.TEXTSPLIT(R844,"-",,TRUE),1))</f>
        <v>8</v>
      </c>
      <c r="AK844" s="91" cm="1">
        <f t="array" ref="AK844">IF(OR(TRIM(R844)="NULL",ISBLANK(R844),ISNUMBER(R844)),R844,_xlfn.CHOOSECOLS(_xlfn.TEXTSPLIT(R844,"-",,TRUE),2))</f>
        <v>8</v>
      </c>
      <c r="AL844" s="91" t="str" cm="1">
        <f t="array" ref="AL844">IF(OR(TRIM(T844)="NULL",ISBLANK(T844),ISNUMBER(T844)),T844,_xlfn.CHOOSECOLS(_xlfn.TEXTSPLIT(T844,"-",,TRUE),1))</f>
        <v>NULL</v>
      </c>
      <c r="AM844" s="91" t="str" cm="1">
        <f t="array" ref="AM844">IF(OR(TRIM(T844)="NULL",ISBLANK(T844),ISNUMBER(T844)),T844,_xlfn.CHOOSECOLS(_xlfn.TEXTSPLIT(T844,"-",,TRUE),2))</f>
        <v>NULL</v>
      </c>
      <c r="AN844" s="91" t="str" cm="1">
        <f t="array" ref="AN844">IF(OR(TRIM(U844)="NULL",ISBLANK(U844),ISNUMBER(U844)),U844,_xlfn.CHOOSECOLS(_xlfn.TEXTSPLIT(Y844,"-",,TRUE),1))</f>
        <v>NULL</v>
      </c>
      <c r="AO844" s="91" t="str" cm="1">
        <f t="array" ref="AO844">IF(OR(TRIM(U844)="NULL",ISBLANK(U844),ISNUMBER(U844)),U844,_xlfn.CHOOSECOLS(_xlfn.TEXTSPLIT(Y844,"-",,TRUE),2))</f>
        <v>NULL</v>
      </c>
      <c r="AP844" s="91" t="str" cm="1">
        <f t="array" ref="AP844">IF(OR(TRIM(V844)="NULL",ISBLANK(V844),ISNUMBER(V844)),V844,_xlfn.CHOOSECOLS(_xlfn.TEXTSPLIT(Y844,"-",,TRUE),1))</f>
        <v>NULL</v>
      </c>
      <c r="AQ844" s="91" t="str" cm="1">
        <f t="array" ref="AQ844">IF(OR(TRIM(V844)="NULL",ISBLANK(V844),ISNUMBER(V844)),V844,_xlfn.CHOOSECOLS(_xlfn.TEXTSPLIT(Y844,"-",,TRUE),2))</f>
        <v>NULL</v>
      </c>
      <c r="AR844" s="99" t="str" cm="1">
        <f t="array" ref="AR844">IF(OR(TRIM(W844)="NULL",ISBLANK(W844),ISNUMBER(W844)), W844, IF(AND(ISNUMBER(FIND("|", W844))=TRUE, ISNUMBER(FIND("-", W844))=FALSE), W844, IF(AND(ISNUMBER(FIND("|", W844))=FALSE, ISNUMBER(FIND("-", W844))=TRUE),_xlfn.CHOOSECOLS(_xlfn.TEXTSPLIT(W844,"-", "|",,TRUE),1), _xlfn.CONCAT(_xlfn.CHOOSECOLS(_xlfn.TEXTSPLIT(SUBSTITUTE(W844, "-", "|"), "|"),1),"|", _xlfn.CHOOSECOLS(_xlfn.TEXTSPLIT(SUBSTITUTE(W844, "-", "|"), "|"), 3)))))</f>
        <v>NULL</v>
      </c>
      <c r="AS844" s="99" t="str" cm="1">
        <f t="array" ref="AS844">IF(OR(TRIM(W844)="NULL",ISBLANK(W844),ISNUMBER(W844)), W844, IF(AND(ISNUMBER(FIND("|", W844))=TRUE, ISNUMBER(FIND("-", W844))=FALSE), W844, IF(AND(ISNUMBER(FIND("|", W844))=FALSE, ISNUMBER(FIND("-", W844))=TRUE),_xlfn.CHOOSECOLS(_xlfn.TEXTSPLIT(W844,"-", "|",,TRUE),2), _xlfn.CONCAT(_xlfn.CHOOSECOLS(_xlfn.TEXTSPLIT(SUBSTITUTE(W844, "-", "|"), "|"),2),"|", _xlfn.CHOOSECOLS(_xlfn.TEXTSPLIT(SUBSTITUTE(W844, "-", "|"), "|"), 4)))))</f>
        <v>NULL</v>
      </c>
      <c r="AT844" s="92" t="str" cm="1">
        <f t="array" ref="AT844">TRIM(_xlfn.CHOOSECOLS(_xlfn.TEXTSPLIT(AR844,"|",,TRUE),1))</f>
        <v>NULL</v>
      </c>
      <c r="AU844" s="92" t="str" cm="1">
        <f t="array" ref="AU844">TRIM(_xlfn.CHOOSECOLS(_xlfn.TEXTSPLIT(AS844,"|",,TRUE),1))</f>
        <v>NULL</v>
      </c>
      <c r="AV844" s="92" t="str" cm="1">
        <f t="array" ref="AV844">TRIM(_xlfn.CHOOSECOLS(_xlfn.TEXTSPLIT(AB844,"|",,TRUE),1))</f>
        <v>NULL</v>
      </c>
      <c r="AW844" s="92" t="str" cm="1">
        <f t="array" ref="AW844">TRIM(_xlfn.CHOOSECOLS(_xlfn.TEXTSPLIT(Y844,"|",,TRUE),1))</f>
        <v>NULL</v>
      </c>
      <c r="AX844" s="92" t="str" cm="1">
        <f t="array" ref="AX844">TRIM(_xlfn.CHOOSECOLS(_xlfn.TEXTSPLIT(Z844,"|",,TRUE),1))</f>
        <v>NULL</v>
      </c>
      <c r="AY844" s="99" t="str" cm="1">
        <f t="array" ref="AY844">IF(OR(TRIM(AA844)="NULL",ISBLANK(AA844),ISNUMBER(AA844)), AA844, IF(AND(ISNUMBER(FIND("|", AA844))=TRUE, ISNUMBER(FIND("-", AA844))=FALSE), AA844, IF(AND(ISNUMBER(FIND("|", AA844))=FALSE, ISNUMBER(FIND("-", AA844))=TRUE),_xlfn.CHOOSECOLS(_xlfn.TEXTSPLIT(AA844,"-", "|",,TRUE),1), _xlfn.CONCAT(_xlfn.CHOOSECOLS(_xlfn.TEXTSPLIT(SUBSTITUTE(AA844, "-", "|"), "|"),1),"|", _xlfn.CHOOSECOLS(_xlfn.TEXTSPLIT(SUBSTITUTE(AA844, "-", "|"), "|"), 3)))))</f>
        <v>NULL</v>
      </c>
      <c r="AZ844" s="99" t="str" cm="1">
        <f t="array" ref="AZ844">IF(OR(TRIM(AA844)="NULL",ISBLANK(AA844),ISNUMBER(AA844)), AA844, IF(AND(ISNUMBER(FIND("|", AA844))=TRUE, ISNUMBER(FIND("-", AA844))=FALSE), AA844, IF(AND(ISNUMBER(FIND("|", AA844))=FALSE, ISNUMBER(FIND("-", AA844))=TRUE),_xlfn.CHOOSECOLS(_xlfn.TEXTSPLIT(AA844,"-", "|",,TRUE),2), _xlfn.CONCAT(_xlfn.CHOOSECOLS(_xlfn.TEXTSPLIT(SUBSTITUTE(AA844, "-", "|"), "|"),2),"|", _xlfn.CHOOSECOLS(_xlfn.TEXTSPLIT(SUBSTITUTE(AA844, "-", "|"), "|"), 4)))))</f>
        <v>NULL</v>
      </c>
      <c r="BA844" s="92" t="str" cm="1">
        <f t="array" ref="BA844">TRIM(_xlfn.CHOOSECOLS(_xlfn.TEXTSPLIT(AY844,"|",,TRUE),1))</f>
        <v>NULL</v>
      </c>
      <c r="BB844" s="92" t="str" cm="1">
        <f t="array" ref="BB844">TRIM(_xlfn.CHOOSECOLS(_xlfn.TEXTSPLIT(AZ844,"|",,TRUE),1))</f>
        <v>NULL</v>
      </c>
      <c r="BC844" s="92" t="str" cm="1">
        <f t="array" ref="BC844">TRIM(_xlfn.CHOOSECOLS(_xlfn.TEXTSPLIT(AB844,"|",,TRUE),1))</f>
        <v>NULL</v>
      </c>
      <c r="BD844" s="92" t="str" cm="1">
        <f t="array" ref="BD844">TRIM(_xlfn.CHOOSECOLS(_xlfn.TEXTSPLIT(AC844,"|",,TRUE),1))</f>
        <v>NULL</v>
      </c>
      <c r="BE844" s="92" t="str" cm="1">
        <f t="array" ref="BE844">TRIM(_xlfn.CHOOSECOLS(_xlfn.TEXTSPLIT(AD844,"|",,TRUE),1))</f>
        <v>NULL</v>
      </c>
      <c r="BF844" s="92" t="str" cm="1">
        <f t="array" ref="BF844">IF(OR(TRIM(AE844)="NULL",ISBLANK(AE844),ISNUMBER(AE844)),AE844,_xlfn.CHOOSECOLS(_xlfn.TEXTSPLIT(AE844,"-",,TRUE),1))</f>
        <v>NULL</v>
      </c>
      <c r="BG844" s="92" t="str" cm="1">
        <f t="array" ref="BG844">IF(OR(TRIM(AE844)="NULL",ISBLANK(AE844),ISNUMBER(AE844)),AE844,_xlfn.CHOOSECOLS(_xlfn.TEXTSPLIT(AE844,"-",,TRUE),2))</f>
        <v>NULL</v>
      </c>
      <c r="BH844" s="95">
        <f t="shared" si="78"/>
        <v>1988</v>
      </c>
      <c r="BI844" s="96">
        <f>IF(AND(TRIM(L844)="NULL", TRIM(P844)="NULL"), H844, L844)</f>
        <v>11</v>
      </c>
      <c r="BJ844" s="97">
        <f>IF(AND(TRIM(M844)="NULL", TRIM(Q844)="NULL"), I844, M844)</f>
        <v>3</v>
      </c>
      <c r="BK844" s="96">
        <f t="shared" si="79"/>
        <v>1988</v>
      </c>
      <c r="BL844" s="96">
        <f>IF(AND(TRIM(P844)="NULL", TRIM(L844)="NULL"), H844, P844)</f>
        <v>11</v>
      </c>
      <c r="BM844" s="97">
        <f>IF(AND(TRIM(Q844)="NULL", TRIM(M844)="NULL"), I844, Q844)</f>
        <v>12</v>
      </c>
      <c r="BN844" s="93" t="b">
        <f>AND(TRIM(BH844)="NULL", TRIM(BK844)="NULL")</f>
        <v>0</v>
      </c>
      <c r="BO844" s="127" t="s">
        <v>618</v>
      </c>
      <c r="BP844" s="127" t="s">
        <v>618</v>
      </c>
    </row>
    <row r="845" spans="1:68">
      <c r="A845" s="1" t="s">
        <v>2362</v>
      </c>
      <c r="B845" s="1" t="s">
        <v>420</v>
      </c>
      <c r="C845" s="19" t="s">
        <v>2331</v>
      </c>
      <c r="D845" s="6" t="s">
        <v>2332</v>
      </c>
      <c r="E845" s="6" t="s">
        <v>2363</v>
      </c>
      <c r="F845" s="6" t="s">
        <v>63</v>
      </c>
      <c r="G845" s="25" t="s">
        <v>63</v>
      </c>
      <c r="H845" s="25" t="s">
        <v>63</v>
      </c>
      <c r="I845" s="25" t="s">
        <v>63</v>
      </c>
      <c r="J845" s="5">
        <v>32450</v>
      </c>
      <c r="K845" s="6">
        <v>1988</v>
      </c>
      <c r="L845" s="6">
        <v>11</v>
      </c>
      <c r="M845" s="6">
        <v>3</v>
      </c>
      <c r="N845" s="5">
        <v>32459</v>
      </c>
      <c r="O845" s="6">
        <v>1988</v>
      </c>
      <c r="P845" s="6">
        <v>11</v>
      </c>
      <c r="Q845" s="6">
        <v>12</v>
      </c>
      <c r="R845" s="6">
        <v>8</v>
      </c>
      <c r="S845" s="6" t="s">
        <v>63</v>
      </c>
      <c r="T845" s="6" t="s">
        <v>63</v>
      </c>
      <c r="U845" s="6" t="s">
        <v>63</v>
      </c>
      <c r="V845" s="6" t="s">
        <v>63</v>
      </c>
      <c r="W845" s="6" t="s">
        <v>63</v>
      </c>
      <c r="X845" s="6" t="s">
        <v>63</v>
      </c>
      <c r="Y845" s="6" t="s">
        <v>63</v>
      </c>
      <c r="Z845" s="6" t="s">
        <v>63</v>
      </c>
      <c r="AA845" s="6" t="s">
        <v>63</v>
      </c>
      <c r="AB845" s="6" t="s">
        <v>63</v>
      </c>
      <c r="AC845" s="6" t="s">
        <v>63</v>
      </c>
      <c r="AD845" s="6" t="s">
        <v>63</v>
      </c>
      <c r="AE845" s="6" t="s">
        <v>63</v>
      </c>
      <c r="AH845" s="91" t="str" cm="1">
        <f t="array" ref="AH845">IF(OR(TRIM(S845)="NULL",ISBLANK(S845),ISNUMBER(S845)),S845,_xlfn.CHOOSECOLS(_xlfn.TEXTSPLIT(S845,"-",,TRUE),1))</f>
        <v>NULL</v>
      </c>
      <c r="AI845" s="91" t="str" cm="1">
        <f t="array" ref="AI845">IF(OR(TRIM(T845)="NULL",ISBLANK(T845),ISNUMBER(T845)),T845,_xlfn.CHOOSECOLS(_xlfn.TEXTSPLIT(T845,"-",,TRUE),1))</f>
        <v>NULL</v>
      </c>
      <c r="AJ845" s="91" cm="1">
        <f t="array" ref="AJ845">IF(OR(TRIM(R845)="NULL",ISBLANK(R845),ISNUMBER(R845)),R845,_xlfn.CHOOSECOLS(_xlfn.TEXTSPLIT(R845,"-",,TRUE),1))</f>
        <v>8</v>
      </c>
      <c r="AK845" s="91" cm="1">
        <f t="array" ref="AK845">IF(OR(TRIM(R845)="NULL",ISBLANK(R845),ISNUMBER(R845)),R845,_xlfn.CHOOSECOLS(_xlfn.TEXTSPLIT(R845,"-",,TRUE),2))</f>
        <v>8</v>
      </c>
      <c r="AL845" s="91" t="str" cm="1">
        <f t="array" ref="AL845">IF(OR(TRIM(T845)="NULL",ISBLANK(T845),ISNUMBER(T845)),T845,_xlfn.CHOOSECOLS(_xlfn.TEXTSPLIT(T845,"-",,TRUE),1))</f>
        <v>NULL</v>
      </c>
      <c r="AM845" s="91" t="str" cm="1">
        <f t="array" ref="AM845">IF(OR(TRIM(T845)="NULL",ISBLANK(T845),ISNUMBER(T845)),T845,_xlfn.CHOOSECOLS(_xlfn.TEXTSPLIT(T845,"-",,TRUE),2))</f>
        <v>NULL</v>
      </c>
      <c r="AN845" s="91" t="str" cm="1">
        <f t="array" ref="AN845">IF(OR(TRIM(U845)="NULL",ISBLANK(U845),ISNUMBER(U845)),U845,_xlfn.CHOOSECOLS(_xlfn.TEXTSPLIT(Y845,"-",,TRUE),1))</f>
        <v>NULL</v>
      </c>
      <c r="AO845" s="91" t="str" cm="1">
        <f t="array" ref="AO845">IF(OR(TRIM(U845)="NULL",ISBLANK(U845),ISNUMBER(U845)),U845,_xlfn.CHOOSECOLS(_xlfn.TEXTSPLIT(Y845,"-",,TRUE),2))</f>
        <v>NULL</v>
      </c>
      <c r="AP845" s="91" t="str" cm="1">
        <f t="array" ref="AP845">IF(OR(TRIM(V845)="NULL",ISBLANK(V845),ISNUMBER(V845)),V845,_xlfn.CHOOSECOLS(_xlfn.TEXTSPLIT(Y845,"-",,TRUE),1))</f>
        <v>NULL</v>
      </c>
      <c r="AQ845" s="91" t="str" cm="1">
        <f t="array" ref="AQ845">IF(OR(TRIM(V845)="NULL",ISBLANK(V845),ISNUMBER(V845)),V845,_xlfn.CHOOSECOLS(_xlfn.TEXTSPLIT(Y845,"-",,TRUE),2))</f>
        <v>NULL</v>
      </c>
      <c r="AR845" s="99" t="str" cm="1">
        <f t="array" ref="AR845">IF(OR(TRIM(W845)="NULL",ISBLANK(W845),ISNUMBER(W845)), W845, IF(AND(ISNUMBER(FIND("|", W845))=TRUE, ISNUMBER(FIND("-", W845))=FALSE), W845, IF(AND(ISNUMBER(FIND("|", W845))=FALSE, ISNUMBER(FIND("-", W845))=TRUE),_xlfn.CHOOSECOLS(_xlfn.TEXTSPLIT(W845,"-", "|",,TRUE),1), _xlfn.CONCAT(_xlfn.CHOOSECOLS(_xlfn.TEXTSPLIT(SUBSTITUTE(W845, "-", "|"), "|"),1),"|", _xlfn.CHOOSECOLS(_xlfn.TEXTSPLIT(SUBSTITUTE(W845, "-", "|"), "|"), 3)))))</f>
        <v>NULL</v>
      </c>
      <c r="AS845" s="99" t="str" cm="1">
        <f t="array" ref="AS845">IF(OR(TRIM(W845)="NULL",ISBLANK(W845),ISNUMBER(W845)), W845, IF(AND(ISNUMBER(FIND("|", W845))=TRUE, ISNUMBER(FIND("-", W845))=FALSE), W845, IF(AND(ISNUMBER(FIND("|", W845))=FALSE, ISNUMBER(FIND("-", W845))=TRUE),_xlfn.CHOOSECOLS(_xlfn.TEXTSPLIT(W845,"-", "|",,TRUE),2), _xlfn.CONCAT(_xlfn.CHOOSECOLS(_xlfn.TEXTSPLIT(SUBSTITUTE(W845, "-", "|"), "|"),2),"|", _xlfn.CHOOSECOLS(_xlfn.TEXTSPLIT(SUBSTITUTE(W845, "-", "|"), "|"), 4)))))</f>
        <v>NULL</v>
      </c>
      <c r="AT845" s="92" t="str" cm="1">
        <f t="array" ref="AT845">TRIM(_xlfn.CHOOSECOLS(_xlfn.TEXTSPLIT(AR845,"|",,TRUE),1))</f>
        <v>NULL</v>
      </c>
      <c r="AU845" s="92" t="str" cm="1">
        <f t="array" ref="AU845">TRIM(_xlfn.CHOOSECOLS(_xlfn.TEXTSPLIT(AS845,"|",,TRUE),1))</f>
        <v>NULL</v>
      </c>
      <c r="AV845" s="92" t="str" cm="1">
        <f t="array" ref="AV845">TRIM(_xlfn.CHOOSECOLS(_xlfn.TEXTSPLIT(AB845,"|",,TRUE),1))</f>
        <v>NULL</v>
      </c>
      <c r="AW845" s="92" t="str" cm="1">
        <f t="array" ref="AW845">TRIM(_xlfn.CHOOSECOLS(_xlfn.TEXTSPLIT(Y845,"|",,TRUE),1))</f>
        <v>NULL</v>
      </c>
      <c r="AX845" s="92" t="str" cm="1">
        <f t="array" ref="AX845">TRIM(_xlfn.CHOOSECOLS(_xlfn.TEXTSPLIT(Z845,"|",,TRUE),1))</f>
        <v>NULL</v>
      </c>
      <c r="AY845" s="99" t="str" cm="1">
        <f t="array" ref="AY845">IF(OR(TRIM(AA845)="NULL",ISBLANK(AA845),ISNUMBER(AA845)), AA845, IF(AND(ISNUMBER(FIND("|", AA845))=TRUE, ISNUMBER(FIND("-", AA845))=FALSE), AA845, IF(AND(ISNUMBER(FIND("|", AA845))=FALSE, ISNUMBER(FIND("-", AA845))=TRUE),_xlfn.CHOOSECOLS(_xlfn.TEXTSPLIT(AA845,"-", "|",,TRUE),1), _xlfn.CONCAT(_xlfn.CHOOSECOLS(_xlfn.TEXTSPLIT(SUBSTITUTE(AA845, "-", "|"), "|"),1),"|", _xlfn.CHOOSECOLS(_xlfn.TEXTSPLIT(SUBSTITUTE(AA845, "-", "|"), "|"), 3)))))</f>
        <v>NULL</v>
      </c>
      <c r="AZ845" s="99" t="str" cm="1">
        <f t="array" ref="AZ845">IF(OR(TRIM(AA845)="NULL",ISBLANK(AA845),ISNUMBER(AA845)), AA845, IF(AND(ISNUMBER(FIND("|", AA845))=TRUE, ISNUMBER(FIND("-", AA845))=FALSE), AA845, IF(AND(ISNUMBER(FIND("|", AA845))=FALSE, ISNUMBER(FIND("-", AA845))=TRUE),_xlfn.CHOOSECOLS(_xlfn.TEXTSPLIT(AA845,"-", "|",,TRUE),2), _xlfn.CONCAT(_xlfn.CHOOSECOLS(_xlfn.TEXTSPLIT(SUBSTITUTE(AA845, "-", "|"), "|"),2),"|", _xlfn.CHOOSECOLS(_xlfn.TEXTSPLIT(SUBSTITUTE(AA845, "-", "|"), "|"), 4)))))</f>
        <v>NULL</v>
      </c>
      <c r="BA845" s="92" t="str" cm="1">
        <f t="array" ref="BA845">TRIM(_xlfn.CHOOSECOLS(_xlfn.TEXTSPLIT(AY845,"|",,TRUE),1))</f>
        <v>NULL</v>
      </c>
      <c r="BB845" s="92" t="str" cm="1">
        <f t="array" ref="BB845">TRIM(_xlfn.CHOOSECOLS(_xlfn.TEXTSPLIT(AZ845,"|",,TRUE),1))</f>
        <v>NULL</v>
      </c>
      <c r="BC845" s="92" t="str" cm="1">
        <f t="array" ref="BC845">TRIM(_xlfn.CHOOSECOLS(_xlfn.TEXTSPLIT(AB845,"|",,TRUE),1))</f>
        <v>NULL</v>
      </c>
      <c r="BD845" s="92" t="str" cm="1">
        <f t="array" ref="BD845">TRIM(_xlfn.CHOOSECOLS(_xlfn.TEXTSPLIT(AC845,"|",,TRUE),1))</f>
        <v>NULL</v>
      </c>
      <c r="BE845" s="92" t="str" cm="1">
        <f t="array" ref="BE845">TRIM(_xlfn.CHOOSECOLS(_xlfn.TEXTSPLIT(AD845,"|",,TRUE),1))</f>
        <v>NULL</v>
      </c>
      <c r="BF845" s="92" t="str" cm="1">
        <f t="array" ref="BF845">IF(OR(TRIM(AE845)="NULL",ISBLANK(AE845),ISNUMBER(AE845)),AE845,_xlfn.CHOOSECOLS(_xlfn.TEXTSPLIT(AE845,"-",,TRUE),1))</f>
        <v>NULL</v>
      </c>
      <c r="BG845" s="92" t="str" cm="1">
        <f t="array" ref="BG845">IF(OR(TRIM(AE845)="NULL",ISBLANK(AE845),ISNUMBER(AE845)),AE845,_xlfn.CHOOSECOLS(_xlfn.TEXTSPLIT(AE845,"-",,TRUE),2))</f>
        <v>NULL</v>
      </c>
      <c r="BH845" s="95">
        <f t="shared" si="78"/>
        <v>1988</v>
      </c>
      <c r="BI845" s="96">
        <f>IF(AND(TRIM(L845)="NULL", TRIM(P845)="NULL"), H845, L845)</f>
        <v>11</v>
      </c>
      <c r="BJ845" s="97">
        <f>IF(AND(TRIM(M845)="NULL", TRIM(Q845)="NULL"), I845, M845)</f>
        <v>3</v>
      </c>
      <c r="BK845" s="96">
        <f t="shared" si="79"/>
        <v>1988</v>
      </c>
      <c r="BL845" s="96">
        <f>IF(AND(TRIM(P845)="NULL", TRIM(L845)="NULL"), H845, P845)</f>
        <v>11</v>
      </c>
      <c r="BM845" s="97">
        <f>IF(AND(TRIM(Q845)="NULL", TRIM(M845)="NULL"), I845, Q845)</f>
        <v>12</v>
      </c>
      <c r="BN845" s="93" t="b">
        <f>AND(TRIM(BH845)="NULL", TRIM(BK845)="NULL")</f>
        <v>0</v>
      </c>
      <c r="BO845" s="127" t="s">
        <v>618</v>
      </c>
      <c r="BP845" s="127" t="s">
        <v>618</v>
      </c>
    </row>
    <row r="846" spans="1:68">
      <c r="A846" s="1" t="s">
        <v>2364</v>
      </c>
      <c r="B846" s="1" t="s">
        <v>420</v>
      </c>
      <c r="C846" s="19" t="s">
        <v>2331</v>
      </c>
      <c r="D846" s="6" t="s">
        <v>2332</v>
      </c>
      <c r="E846" s="6" t="s">
        <v>2365</v>
      </c>
      <c r="F846" s="6" t="s">
        <v>63</v>
      </c>
      <c r="G846" s="25" t="s">
        <v>63</v>
      </c>
      <c r="H846" s="25" t="s">
        <v>63</v>
      </c>
      <c r="I846" s="25" t="s">
        <v>63</v>
      </c>
      <c r="J846" s="5">
        <v>32450</v>
      </c>
      <c r="K846" s="6">
        <v>1988</v>
      </c>
      <c r="L846" s="6">
        <v>11</v>
      </c>
      <c r="M846" s="6">
        <v>3</v>
      </c>
      <c r="N846" s="5">
        <v>32459</v>
      </c>
      <c r="O846" s="6">
        <v>1988</v>
      </c>
      <c r="P846" s="6">
        <v>11</v>
      </c>
      <c r="Q846" s="6">
        <v>12</v>
      </c>
      <c r="R846" s="6" t="s">
        <v>63</v>
      </c>
      <c r="S846" s="6" t="s">
        <v>63</v>
      </c>
      <c r="T846" s="6" t="s">
        <v>2366</v>
      </c>
      <c r="U846" s="6" t="s">
        <v>63</v>
      </c>
      <c r="V846" s="6" t="s">
        <v>63</v>
      </c>
      <c r="W846" s="6" t="s">
        <v>63</v>
      </c>
      <c r="X846" s="6" t="s">
        <v>63</v>
      </c>
      <c r="Y846" s="6" t="s">
        <v>63</v>
      </c>
      <c r="Z846" s="6" t="s">
        <v>63</v>
      </c>
      <c r="AA846" s="6" t="s">
        <v>63</v>
      </c>
      <c r="AB846" s="6" t="s">
        <v>63</v>
      </c>
      <c r="AC846" s="6" t="s">
        <v>63</v>
      </c>
      <c r="AD846" s="6" t="s">
        <v>63</v>
      </c>
      <c r="AE846" s="6" t="s">
        <v>63</v>
      </c>
      <c r="AH846" s="91" t="str" cm="1">
        <f t="array" ref="AH846">IF(OR(TRIM(S846)="NULL",ISBLANK(S846),ISNUMBER(S846)),S846,_xlfn.CHOOSECOLS(_xlfn.TEXTSPLIT(S846,"-",,TRUE),1))</f>
        <v>NULL</v>
      </c>
      <c r="AI846" s="91" t="str" cm="1">
        <f t="array" ref="AI846">IF(OR(TRIM(T846)="NULL",ISBLANK(T846),ISNUMBER(T846)),T846,_xlfn.CHOOSECOLS(_xlfn.TEXTSPLIT(T846,"-",,TRUE),1))</f>
        <v>200</v>
      </c>
      <c r="AJ846" s="91" t="str" cm="1">
        <f t="array" ref="AJ846">IF(OR(TRIM(R846)="NULL",ISBLANK(R846),ISNUMBER(R846)),R846,_xlfn.CHOOSECOLS(_xlfn.TEXTSPLIT(R846,"-",,TRUE),1))</f>
        <v>NULL</v>
      </c>
      <c r="AK846" s="91" t="str" cm="1">
        <f t="array" ref="AK846">IF(OR(TRIM(R846)="NULL",ISBLANK(R846),ISNUMBER(R846)),R846,_xlfn.CHOOSECOLS(_xlfn.TEXTSPLIT(R846,"-",,TRUE),2))</f>
        <v>NULL</v>
      </c>
      <c r="AL846" s="91" t="str" cm="1">
        <f t="array" ref="AL846">IF(OR(TRIM(T846)="NULL",ISBLANK(T846),ISNUMBER(T846)),T846,_xlfn.CHOOSECOLS(_xlfn.TEXTSPLIT(T846,"-",,TRUE),1))</f>
        <v>200</v>
      </c>
      <c r="AM846" s="91" t="str" cm="1">
        <f t="array" ref="AM846">IF(OR(TRIM(T846)="NULL",ISBLANK(T846),ISNUMBER(T846)),T846,_xlfn.CHOOSECOLS(_xlfn.TEXTSPLIT(T846,"-",,TRUE),2))</f>
        <v>900</v>
      </c>
      <c r="AN846" s="91" t="str" cm="1">
        <f t="array" ref="AN846">IF(OR(TRIM(U846)="NULL",ISBLANK(U846),ISNUMBER(U846)),U846,_xlfn.CHOOSECOLS(_xlfn.TEXTSPLIT(Y846,"-",,TRUE),1))</f>
        <v>NULL</v>
      </c>
      <c r="AO846" s="91" t="str" cm="1">
        <f t="array" ref="AO846">IF(OR(TRIM(U846)="NULL",ISBLANK(U846),ISNUMBER(U846)),U846,_xlfn.CHOOSECOLS(_xlfn.TEXTSPLIT(Y846,"-",,TRUE),2))</f>
        <v>NULL</v>
      </c>
      <c r="AP846" s="91" t="str" cm="1">
        <f t="array" ref="AP846">IF(OR(TRIM(V846)="NULL",ISBLANK(V846),ISNUMBER(V846)),V846,_xlfn.CHOOSECOLS(_xlfn.TEXTSPLIT(Y846,"-",,TRUE),1))</f>
        <v>NULL</v>
      </c>
      <c r="AQ846" s="91" t="str" cm="1">
        <f t="array" ref="AQ846">IF(OR(TRIM(V846)="NULL",ISBLANK(V846),ISNUMBER(V846)),V846,_xlfn.CHOOSECOLS(_xlfn.TEXTSPLIT(Y846,"-",,TRUE),2))</f>
        <v>NULL</v>
      </c>
      <c r="AR846" s="99" t="str" cm="1">
        <f t="array" ref="AR846">IF(OR(TRIM(W846)="NULL",ISBLANK(W846),ISNUMBER(W846)), W846, IF(AND(ISNUMBER(FIND("|", W846))=TRUE, ISNUMBER(FIND("-", W846))=FALSE), W846, IF(AND(ISNUMBER(FIND("|", W846))=FALSE, ISNUMBER(FIND("-", W846))=TRUE),_xlfn.CHOOSECOLS(_xlfn.TEXTSPLIT(W846,"-", "|",,TRUE),1), _xlfn.CONCAT(_xlfn.CHOOSECOLS(_xlfn.TEXTSPLIT(SUBSTITUTE(W846, "-", "|"), "|"),1),"|", _xlfn.CHOOSECOLS(_xlfn.TEXTSPLIT(SUBSTITUTE(W846, "-", "|"), "|"), 3)))))</f>
        <v>NULL</v>
      </c>
      <c r="AS846" s="99" t="str" cm="1">
        <f t="array" ref="AS846">IF(OR(TRIM(W846)="NULL",ISBLANK(W846),ISNUMBER(W846)), W846, IF(AND(ISNUMBER(FIND("|", W846))=TRUE, ISNUMBER(FIND("-", W846))=FALSE), W846, IF(AND(ISNUMBER(FIND("|", W846))=FALSE, ISNUMBER(FIND("-", W846))=TRUE),_xlfn.CHOOSECOLS(_xlfn.TEXTSPLIT(W846,"-", "|",,TRUE),2), _xlfn.CONCAT(_xlfn.CHOOSECOLS(_xlfn.TEXTSPLIT(SUBSTITUTE(W846, "-", "|"), "|"),2),"|", _xlfn.CHOOSECOLS(_xlfn.TEXTSPLIT(SUBSTITUTE(W846, "-", "|"), "|"), 4)))))</f>
        <v>NULL</v>
      </c>
      <c r="AT846" s="92" t="str" cm="1">
        <f t="array" ref="AT846">TRIM(_xlfn.CHOOSECOLS(_xlfn.TEXTSPLIT(AR846,"|",,TRUE),1))</f>
        <v>NULL</v>
      </c>
      <c r="AU846" s="92" t="str" cm="1">
        <f t="array" ref="AU846">TRIM(_xlfn.CHOOSECOLS(_xlfn.TEXTSPLIT(AS846,"|",,TRUE),1))</f>
        <v>NULL</v>
      </c>
      <c r="AV846" s="92" t="str" cm="1">
        <f t="array" ref="AV846">TRIM(_xlfn.CHOOSECOLS(_xlfn.TEXTSPLIT(AB846,"|",,TRUE),1))</f>
        <v>NULL</v>
      </c>
      <c r="AW846" s="92" t="str" cm="1">
        <f t="array" ref="AW846">TRIM(_xlfn.CHOOSECOLS(_xlfn.TEXTSPLIT(Y846,"|",,TRUE),1))</f>
        <v>NULL</v>
      </c>
      <c r="AX846" s="92" t="str" cm="1">
        <f t="array" ref="AX846">TRIM(_xlfn.CHOOSECOLS(_xlfn.TEXTSPLIT(Z846,"|",,TRUE),1))</f>
        <v>NULL</v>
      </c>
      <c r="AY846" s="99" t="str" cm="1">
        <f t="array" ref="AY846">IF(OR(TRIM(AA846)="NULL",ISBLANK(AA846),ISNUMBER(AA846)), AA846, IF(AND(ISNUMBER(FIND("|", AA846))=TRUE, ISNUMBER(FIND("-", AA846))=FALSE), AA846, IF(AND(ISNUMBER(FIND("|", AA846))=FALSE, ISNUMBER(FIND("-", AA846))=TRUE),_xlfn.CHOOSECOLS(_xlfn.TEXTSPLIT(AA846,"-", "|",,TRUE),1), _xlfn.CONCAT(_xlfn.CHOOSECOLS(_xlfn.TEXTSPLIT(SUBSTITUTE(AA846, "-", "|"), "|"),1),"|", _xlfn.CHOOSECOLS(_xlfn.TEXTSPLIT(SUBSTITUTE(AA846, "-", "|"), "|"), 3)))))</f>
        <v>NULL</v>
      </c>
      <c r="AZ846" s="99" t="str" cm="1">
        <f t="array" ref="AZ846">IF(OR(TRIM(AA846)="NULL",ISBLANK(AA846),ISNUMBER(AA846)), AA846, IF(AND(ISNUMBER(FIND("|", AA846))=TRUE, ISNUMBER(FIND("-", AA846))=FALSE), AA846, IF(AND(ISNUMBER(FIND("|", AA846))=FALSE, ISNUMBER(FIND("-", AA846))=TRUE),_xlfn.CHOOSECOLS(_xlfn.TEXTSPLIT(AA846,"-", "|",,TRUE),2), _xlfn.CONCAT(_xlfn.CHOOSECOLS(_xlfn.TEXTSPLIT(SUBSTITUTE(AA846, "-", "|"), "|"),2),"|", _xlfn.CHOOSECOLS(_xlfn.TEXTSPLIT(SUBSTITUTE(AA846, "-", "|"), "|"), 4)))))</f>
        <v>NULL</v>
      </c>
      <c r="BA846" s="92" t="str" cm="1">
        <f t="array" ref="BA846">TRIM(_xlfn.CHOOSECOLS(_xlfn.TEXTSPLIT(AY846,"|",,TRUE),1))</f>
        <v>NULL</v>
      </c>
      <c r="BB846" s="92" t="str" cm="1">
        <f t="array" ref="BB846">TRIM(_xlfn.CHOOSECOLS(_xlfn.TEXTSPLIT(AZ846,"|",,TRUE),1))</f>
        <v>NULL</v>
      </c>
      <c r="BC846" s="92" t="str" cm="1">
        <f t="array" ref="BC846">TRIM(_xlfn.CHOOSECOLS(_xlfn.TEXTSPLIT(AB846,"|",,TRUE),1))</f>
        <v>NULL</v>
      </c>
      <c r="BD846" s="92" t="str" cm="1">
        <f t="array" ref="BD846">TRIM(_xlfn.CHOOSECOLS(_xlfn.TEXTSPLIT(AC846,"|",,TRUE),1))</f>
        <v>NULL</v>
      </c>
      <c r="BE846" s="92" t="str" cm="1">
        <f t="array" ref="BE846">TRIM(_xlfn.CHOOSECOLS(_xlfn.TEXTSPLIT(AD846,"|",,TRUE),1))</f>
        <v>NULL</v>
      </c>
      <c r="BF846" s="92" t="str" cm="1">
        <f t="array" ref="BF846">IF(OR(TRIM(AE846)="NULL",ISBLANK(AE846),ISNUMBER(AE846)),AE846,_xlfn.CHOOSECOLS(_xlfn.TEXTSPLIT(AE846,"-",,TRUE),1))</f>
        <v>NULL</v>
      </c>
      <c r="BG846" s="92" t="str" cm="1">
        <f t="array" ref="BG846">IF(OR(TRIM(AE846)="NULL",ISBLANK(AE846),ISNUMBER(AE846)),AE846,_xlfn.CHOOSECOLS(_xlfn.TEXTSPLIT(AE846,"-",,TRUE),2))</f>
        <v>NULL</v>
      </c>
      <c r="BH846" s="95">
        <f t="shared" si="78"/>
        <v>1988</v>
      </c>
      <c r="BI846" s="96">
        <f>IF(AND(TRIM(L846)="NULL", TRIM(P846)="NULL"), H846, L846)</f>
        <v>11</v>
      </c>
      <c r="BJ846" s="97">
        <f>IF(AND(TRIM(M846)="NULL", TRIM(Q846)="NULL"), I846, M846)</f>
        <v>3</v>
      </c>
      <c r="BK846" s="96">
        <f t="shared" si="79"/>
        <v>1988</v>
      </c>
      <c r="BL846" s="96">
        <f>IF(AND(TRIM(P846)="NULL", TRIM(L846)="NULL"), H846, P846)</f>
        <v>11</v>
      </c>
      <c r="BM846" s="97">
        <f>IF(AND(TRIM(Q846)="NULL", TRIM(M846)="NULL"), I846, Q846)</f>
        <v>12</v>
      </c>
      <c r="BN846" s="93" t="b">
        <f>AND(TRIM(BH846)="NULL", TRIM(BK846)="NULL")</f>
        <v>0</v>
      </c>
      <c r="BO846" s="127" t="s">
        <v>618</v>
      </c>
      <c r="BP846" s="127" t="s">
        <v>618</v>
      </c>
    </row>
    <row r="847" spans="1:68">
      <c r="A847" s="1" t="s">
        <v>2367</v>
      </c>
      <c r="B847" s="1" t="s">
        <v>420</v>
      </c>
      <c r="C847" s="19" t="s">
        <v>2331</v>
      </c>
      <c r="D847" s="6" t="s">
        <v>2332</v>
      </c>
      <c r="E847" s="6" t="s">
        <v>2368</v>
      </c>
      <c r="F847" s="6" t="s">
        <v>63</v>
      </c>
      <c r="G847" s="25" t="s">
        <v>63</v>
      </c>
      <c r="H847" s="25" t="s">
        <v>63</v>
      </c>
      <c r="I847" s="25" t="s">
        <v>63</v>
      </c>
      <c r="J847" s="5">
        <v>32450</v>
      </c>
      <c r="K847" s="6">
        <v>1988</v>
      </c>
      <c r="L847" s="6">
        <v>11</v>
      </c>
      <c r="M847" s="6">
        <v>3</v>
      </c>
      <c r="N847" s="5">
        <v>32459</v>
      </c>
      <c r="O847" s="6">
        <v>1988</v>
      </c>
      <c r="P847" s="6">
        <v>11</v>
      </c>
      <c r="Q847" s="6">
        <v>12</v>
      </c>
      <c r="R847" s="6" t="s">
        <v>63</v>
      </c>
      <c r="S847" s="6" t="s">
        <v>63</v>
      </c>
      <c r="T847" s="6" t="s">
        <v>63</v>
      </c>
      <c r="U847" s="6" t="s">
        <v>63</v>
      </c>
      <c r="V847" s="6" t="s">
        <v>63</v>
      </c>
      <c r="W847" s="6" t="s">
        <v>63</v>
      </c>
      <c r="X847" s="6" t="s">
        <v>63</v>
      </c>
      <c r="Y847" s="6" t="s">
        <v>63</v>
      </c>
      <c r="Z847" s="6" t="s">
        <v>63</v>
      </c>
      <c r="AA847" s="6" t="s">
        <v>63</v>
      </c>
      <c r="AB847" s="6" t="s">
        <v>63</v>
      </c>
      <c r="AC847" s="6" t="s">
        <v>63</v>
      </c>
      <c r="AD847" s="6" t="s">
        <v>63</v>
      </c>
      <c r="AE847" s="66">
        <v>2</v>
      </c>
      <c r="AH847" s="91" t="str" cm="1">
        <f t="array" ref="AH847">IF(OR(TRIM(S847)="NULL",ISBLANK(S847),ISNUMBER(S847)),S847,_xlfn.CHOOSECOLS(_xlfn.TEXTSPLIT(S847,"-",,TRUE),1))</f>
        <v>NULL</v>
      </c>
      <c r="AI847" s="91" t="str" cm="1">
        <f t="array" ref="AI847">IF(OR(TRIM(T847)="NULL",ISBLANK(T847),ISNUMBER(T847)),T847,_xlfn.CHOOSECOLS(_xlfn.TEXTSPLIT(T847,"-",,TRUE),1))</f>
        <v>NULL</v>
      </c>
      <c r="AJ847" s="91" t="str" cm="1">
        <f t="array" ref="AJ847">IF(OR(TRIM(R847)="NULL",ISBLANK(R847),ISNUMBER(R847)),R847,_xlfn.CHOOSECOLS(_xlfn.TEXTSPLIT(R847,"-",,TRUE),1))</f>
        <v>NULL</v>
      </c>
      <c r="AK847" s="91" t="str" cm="1">
        <f t="array" ref="AK847">IF(OR(TRIM(R847)="NULL",ISBLANK(R847),ISNUMBER(R847)),R847,_xlfn.CHOOSECOLS(_xlfn.TEXTSPLIT(R847,"-",,TRUE),2))</f>
        <v>NULL</v>
      </c>
      <c r="AL847" s="91" t="str" cm="1">
        <f t="array" ref="AL847">IF(OR(TRIM(T847)="NULL",ISBLANK(T847),ISNUMBER(T847)),T847,_xlfn.CHOOSECOLS(_xlfn.TEXTSPLIT(T847,"-",,TRUE),1))</f>
        <v>NULL</v>
      </c>
      <c r="AM847" s="91" t="str" cm="1">
        <f t="array" ref="AM847">IF(OR(TRIM(T847)="NULL",ISBLANK(T847),ISNUMBER(T847)),T847,_xlfn.CHOOSECOLS(_xlfn.TEXTSPLIT(T847,"-",,TRUE),2))</f>
        <v>NULL</v>
      </c>
      <c r="AN847" s="91" t="str" cm="1">
        <f t="array" ref="AN847">IF(OR(TRIM(U847)="NULL",ISBLANK(U847),ISNUMBER(U847)),U847,_xlfn.CHOOSECOLS(_xlfn.TEXTSPLIT(Y847,"-",,TRUE),1))</f>
        <v>NULL</v>
      </c>
      <c r="AO847" s="91" t="str" cm="1">
        <f t="array" ref="AO847">IF(OR(TRIM(U847)="NULL",ISBLANK(U847),ISNUMBER(U847)),U847,_xlfn.CHOOSECOLS(_xlfn.TEXTSPLIT(Y847,"-",,TRUE),2))</f>
        <v>NULL</v>
      </c>
      <c r="AP847" s="91" t="str" cm="1">
        <f t="array" ref="AP847">IF(OR(TRIM(V847)="NULL",ISBLANK(V847),ISNUMBER(V847)),V847,_xlfn.CHOOSECOLS(_xlfn.TEXTSPLIT(Y847,"-",,TRUE),1))</f>
        <v>NULL</v>
      </c>
      <c r="AQ847" s="91" t="str" cm="1">
        <f t="array" ref="AQ847">IF(OR(TRIM(V847)="NULL",ISBLANK(V847),ISNUMBER(V847)),V847,_xlfn.CHOOSECOLS(_xlfn.TEXTSPLIT(Y847,"-",,TRUE),2))</f>
        <v>NULL</v>
      </c>
      <c r="AR847" s="99" t="str" cm="1">
        <f t="array" ref="AR847">IF(OR(TRIM(W847)="NULL",ISBLANK(W847),ISNUMBER(W847)), W847, IF(AND(ISNUMBER(FIND("|", W847))=TRUE, ISNUMBER(FIND("-", W847))=FALSE), W847, IF(AND(ISNUMBER(FIND("|", W847))=FALSE, ISNUMBER(FIND("-", W847))=TRUE),_xlfn.CHOOSECOLS(_xlfn.TEXTSPLIT(W847,"-", "|",,TRUE),1), _xlfn.CONCAT(_xlfn.CHOOSECOLS(_xlfn.TEXTSPLIT(SUBSTITUTE(W847, "-", "|"), "|"),1),"|", _xlfn.CHOOSECOLS(_xlfn.TEXTSPLIT(SUBSTITUTE(W847, "-", "|"), "|"), 3)))))</f>
        <v>NULL</v>
      </c>
      <c r="AS847" s="99" t="str" cm="1">
        <f t="array" ref="AS847">IF(OR(TRIM(W847)="NULL",ISBLANK(W847),ISNUMBER(W847)), W847, IF(AND(ISNUMBER(FIND("|", W847))=TRUE, ISNUMBER(FIND("-", W847))=FALSE), W847, IF(AND(ISNUMBER(FIND("|", W847))=FALSE, ISNUMBER(FIND("-", W847))=TRUE),_xlfn.CHOOSECOLS(_xlfn.TEXTSPLIT(W847,"-", "|",,TRUE),2), _xlfn.CONCAT(_xlfn.CHOOSECOLS(_xlfn.TEXTSPLIT(SUBSTITUTE(W847, "-", "|"), "|"),2),"|", _xlfn.CHOOSECOLS(_xlfn.TEXTSPLIT(SUBSTITUTE(W847, "-", "|"), "|"), 4)))))</f>
        <v>NULL</v>
      </c>
      <c r="AT847" s="92" t="str" cm="1">
        <f t="array" ref="AT847">TRIM(_xlfn.CHOOSECOLS(_xlfn.TEXTSPLIT(AR847,"|",,TRUE),1))</f>
        <v>NULL</v>
      </c>
      <c r="AU847" s="92" t="str" cm="1">
        <f t="array" ref="AU847">TRIM(_xlfn.CHOOSECOLS(_xlfn.TEXTSPLIT(AS847,"|",,TRUE),1))</f>
        <v>NULL</v>
      </c>
      <c r="AV847" s="92" t="str" cm="1">
        <f t="array" ref="AV847">TRIM(_xlfn.CHOOSECOLS(_xlfn.TEXTSPLIT(AB847,"|",,TRUE),1))</f>
        <v>NULL</v>
      </c>
      <c r="AW847" s="92" t="str" cm="1">
        <f t="array" ref="AW847">TRIM(_xlfn.CHOOSECOLS(_xlfn.TEXTSPLIT(Y847,"|",,TRUE),1))</f>
        <v>NULL</v>
      </c>
      <c r="AX847" s="92" t="str" cm="1">
        <f t="array" ref="AX847">TRIM(_xlfn.CHOOSECOLS(_xlfn.TEXTSPLIT(Z847,"|",,TRUE),1))</f>
        <v>NULL</v>
      </c>
      <c r="AY847" s="99" t="str" cm="1">
        <f t="array" ref="AY847">IF(OR(TRIM(AA847)="NULL",ISBLANK(AA847),ISNUMBER(AA847)), AA847, IF(AND(ISNUMBER(FIND("|", AA847))=TRUE, ISNUMBER(FIND("-", AA847))=FALSE), AA847, IF(AND(ISNUMBER(FIND("|", AA847))=FALSE, ISNUMBER(FIND("-", AA847))=TRUE),_xlfn.CHOOSECOLS(_xlfn.TEXTSPLIT(AA847,"-", "|",,TRUE),1), _xlfn.CONCAT(_xlfn.CHOOSECOLS(_xlfn.TEXTSPLIT(SUBSTITUTE(AA847, "-", "|"), "|"),1),"|", _xlfn.CHOOSECOLS(_xlfn.TEXTSPLIT(SUBSTITUTE(AA847, "-", "|"), "|"), 3)))))</f>
        <v>NULL</v>
      </c>
      <c r="AZ847" s="99" t="str" cm="1">
        <f t="array" ref="AZ847">IF(OR(TRIM(AA847)="NULL",ISBLANK(AA847),ISNUMBER(AA847)), AA847, IF(AND(ISNUMBER(FIND("|", AA847))=TRUE, ISNUMBER(FIND("-", AA847))=FALSE), AA847, IF(AND(ISNUMBER(FIND("|", AA847))=FALSE, ISNUMBER(FIND("-", AA847))=TRUE),_xlfn.CHOOSECOLS(_xlfn.TEXTSPLIT(AA847,"-", "|",,TRUE),2), _xlfn.CONCAT(_xlfn.CHOOSECOLS(_xlfn.TEXTSPLIT(SUBSTITUTE(AA847, "-", "|"), "|"),2),"|", _xlfn.CHOOSECOLS(_xlfn.TEXTSPLIT(SUBSTITUTE(AA847, "-", "|"), "|"), 4)))))</f>
        <v>NULL</v>
      </c>
      <c r="BA847" s="92" t="str" cm="1">
        <f t="array" ref="BA847">TRIM(_xlfn.CHOOSECOLS(_xlfn.TEXTSPLIT(AY847,"|",,TRUE),1))</f>
        <v>NULL</v>
      </c>
      <c r="BB847" s="92" t="str" cm="1">
        <f t="array" ref="BB847">TRIM(_xlfn.CHOOSECOLS(_xlfn.TEXTSPLIT(AZ847,"|",,TRUE),1))</f>
        <v>NULL</v>
      </c>
      <c r="BC847" s="92" t="str" cm="1">
        <f t="array" ref="BC847">TRIM(_xlfn.CHOOSECOLS(_xlfn.TEXTSPLIT(AB847,"|",,TRUE),1))</f>
        <v>NULL</v>
      </c>
      <c r="BD847" s="92" t="str" cm="1">
        <f t="array" ref="BD847">TRIM(_xlfn.CHOOSECOLS(_xlfn.TEXTSPLIT(AC847,"|",,TRUE),1))</f>
        <v>NULL</v>
      </c>
      <c r="BE847" s="92" t="str" cm="1">
        <f t="array" ref="BE847">TRIM(_xlfn.CHOOSECOLS(_xlfn.TEXTSPLIT(AD847,"|",,TRUE),1))</f>
        <v>NULL</v>
      </c>
      <c r="BF847" s="92" cm="1">
        <f t="array" ref="BF847">IF(OR(TRIM(AE847)="NULL",ISBLANK(AE847),ISNUMBER(AE847)),AE847,_xlfn.CHOOSECOLS(_xlfn.TEXTSPLIT(AE847,"-",,TRUE),1))</f>
        <v>2</v>
      </c>
      <c r="BG847" s="92" cm="1">
        <f t="array" ref="BG847">IF(OR(TRIM(AE847)="NULL",ISBLANK(AE847),ISNUMBER(AE847)),AE847,_xlfn.CHOOSECOLS(_xlfn.TEXTSPLIT(AE847,"-",,TRUE),2))</f>
        <v>2</v>
      </c>
      <c r="BH847" s="95">
        <f t="shared" si="78"/>
        <v>1988</v>
      </c>
      <c r="BI847" s="96">
        <f>IF(AND(TRIM(L847)="NULL", TRIM(P847)="NULL"), H847, L847)</f>
        <v>11</v>
      </c>
      <c r="BJ847" s="97">
        <f>IF(AND(TRIM(M847)="NULL", TRIM(Q847)="NULL"), I847, M847)</f>
        <v>3</v>
      </c>
      <c r="BK847" s="96">
        <f t="shared" si="79"/>
        <v>1988</v>
      </c>
      <c r="BL847" s="96">
        <f>IF(AND(TRIM(P847)="NULL", TRIM(L847)="NULL"), H847, P847)</f>
        <v>11</v>
      </c>
      <c r="BM847" s="97">
        <f>IF(AND(TRIM(Q847)="NULL", TRIM(M847)="NULL"), I847, Q847)</f>
        <v>12</v>
      </c>
      <c r="BN847" s="93" t="b">
        <f>AND(TRIM(BH847)="NULL", TRIM(BK847)="NULL")</f>
        <v>0</v>
      </c>
      <c r="BO847" s="127" t="s">
        <v>618</v>
      </c>
      <c r="BP847" s="127" t="s">
        <v>618</v>
      </c>
    </row>
    <row r="848" spans="1:68">
      <c r="A848" s="1" t="s">
        <v>2369</v>
      </c>
      <c r="B848" s="1" t="s">
        <v>420</v>
      </c>
      <c r="C848" s="19" t="s">
        <v>2331</v>
      </c>
      <c r="D848" s="6" t="s">
        <v>2332</v>
      </c>
      <c r="E848" s="6" t="s">
        <v>1270</v>
      </c>
      <c r="F848" s="6" t="s">
        <v>63</v>
      </c>
      <c r="G848" s="25" t="s">
        <v>63</v>
      </c>
      <c r="H848" s="25" t="s">
        <v>63</v>
      </c>
      <c r="I848" s="25" t="s">
        <v>63</v>
      </c>
      <c r="J848" s="5">
        <v>32450</v>
      </c>
      <c r="K848" s="6">
        <v>1988</v>
      </c>
      <c r="L848" s="6">
        <v>11</v>
      </c>
      <c r="M848" s="6">
        <v>3</v>
      </c>
      <c r="N848" s="5">
        <v>32459</v>
      </c>
      <c r="O848" s="6">
        <v>1988</v>
      </c>
      <c r="P848" s="6">
        <v>11</v>
      </c>
      <c r="Q848" s="6">
        <v>12</v>
      </c>
      <c r="R848" s="6">
        <v>8</v>
      </c>
      <c r="S848" s="6" t="s">
        <v>63</v>
      </c>
      <c r="T848" s="6" t="s">
        <v>63</v>
      </c>
      <c r="U848" s="6" t="s">
        <v>63</v>
      </c>
      <c r="V848" s="6" t="s">
        <v>63</v>
      </c>
      <c r="W848" s="6" t="s">
        <v>63</v>
      </c>
      <c r="X848" s="6" t="s">
        <v>63</v>
      </c>
      <c r="Y848" s="6" t="s">
        <v>63</v>
      </c>
      <c r="Z848" s="6" t="s">
        <v>63</v>
      </c>
      <c r="AA848" s="6" t="s">
        <v>63</v>
      </c>
      <c r="AB848" s="6" t="s">
        <v>63</v>
      </c>
      <c r="AC848" s="6" t="s">
        <v>63</v>
      </c>
      <c r="AD848" s="6" t="s">
        <v>63</v>
      </c>
      <c r="AE848" s="1">
        <v>17</v>
      </c>
      <c r="AH848" s="91" t="str" cm="1">
        <f t="array" ref="AH848">IF(OR(TRIM(S848)="NULL",ISBLANK(S848),ISNUMBER(S848)),S848,_xlfn.CHOOSECOLS(_xlfn.TEXTSPLIT(S848,"-",,TRUE),1))</f>
        <v>NULL</v>
      </c>
      <c r="AI848" s="91" t="str" cm="1">
        <f t="array" ref="AI848">IF(OR(TRIM(T848)="NULL",ISBLANK(T848),ISNUMBER(T848)),T848,_xlfn.CHOOSECOLS(_xlfn.TEXTSPLIT(T848,"-",,TRUE),1))</f>
        <v>NULL</v>
      </c>
      <c r="AJ848" s="91" cm="1">
        <f t="array" ref="AJ848">IF(OR(TRIM(R848)="NULL",ISBLANK(R848),ISNUMBER(R848)),R848,_xlfn.CHOOSECOLS(_xlfn.TEXTSPLIT(R848,"-",,TRUE),1))</f>
        <v>8</v>
      </c>
      <c r="AK848" s="91" cm="1">
        <f t="array" ref="AK848">IF(OR(TRIM(R848)="NULL",ISBLANK(R848),ISNUMBER(R848)),R848,_xlfn.CHOOSECOLS(_xlfn.TEXTSPLIT(R848,"-",,TRUE),2))</f>
        <v>8</v>
      </c>
      <c r="AL848" s="91" t="str" cm="1">
        <f t="array" ref="AL848">IF(OR(TRIM(T848)="NULL",ISBLANK(T848),ISNUMBER(T848)),T848,_xlfn.CHOOSECOLS(_xlfn.TEXTSPLIT(T848,"-",,TRUE),1))</f>
        <v>NULL</v>
      </c>
      <c r="AM848" s="91" t="str" cm="1">
        <f t="array" ref="AM848">IF(OR(TRIM(T848)="NULL",ISBLANK(T848),ISNUMBER(T848)),T848,_xlfn.CHOOSECOLS(_xlfn.TEXTSPLIT(T848,"-",,TRUE),2))</f>
        <v>NULL</v>
      </c>
      <c r="AN848" s="91" t="str" cm="1">
        <f t="array" ref="AN848">IF(OR(TRIM(U848)="NULL",ISBLANK(U848),ISNUMBER(U848)),U848,_xlfn.CHOOSECOLS(_xlfn.TEXTSPLIT(Y848,"-",,TRUE),1))</f>
        <v>NULL</v>
      </c>
      <c r="AO848" s="91" t="str" cm="1">
        <f t="array" ref="AO848">IF(OR(TRIM(U848)="NULL",ISBLANK(U848),ISNUMBER(U848)),U848,_xlfn.CHOOSECOLS(_xlfn.TEXTSPLIT(Y848,"-",,TRUE),2))</f>
        <v>NULL</v>
      </c>
      <c r="AP848" s="91" t="str" cm="1">
        <f t="array" ref="AP848">IF(OR(TRIM(V848)="NULL",ISBLANK(V848),ISNUMBER(V848)),V848,_xlfn.CHOOSECOLS(_xlfn.TEXTSPLIT(Y848,"-",,TRUE),1))</f>
        <v>NULL</v>
      </c>
      <c r="AQ848" s="91" t="str" cm="1">
        <f t="array" ref="AQ848">IF(OR(TRIM(V848)="NULL",ISBLANK(V848),ISNUMBER(V848)),V848,_xlfn.CHOOSECOLS(_xlfn.TEXTSPLIT(Y848,"-",,TRUE),2))</f>
        <v>NULL</v>
      </c>
      <c r="AR848" s="99" t="str" cm="1">
        <f t="array" ref="AR848">IF(OR(TRIM(W848)="NULL",ISBLANK(W848),ISNUMBER(W848)), W848, IF(AND(ISNUMBER(FIND("|", W848))=TRUE, ISNUMBER(FIND("-", W848))=FALSE), W848, IF(AND(ISNUMBER(FIND("|", W848))=FALSE, ISNUMBER(FIND("-", W848))=TRUE),_xlfn.CHOOSECOLS(_xlfn.TEXTSPLIT(W848,"-", "|",,TRUE),1), _xlfn.CONCAT(_xlfn.CHOOSECOLS(_xlfn.TEXTSPLIT(SUBSTITUTE(W848, "-", "|"), "|"),1),"|", _xlfn.CHOOSECOLS(_xlfn.TEXTSPLIT(SUBSTITUTE(W848, "-", "|"), "|"), 3)))))</f>
        <v>NULL</v>
      </c>
      <c r="AS848" s="99" t="str" cm="1">
        <f t="array" ref="AS848">IF(OR(TRIM(W848)="NULL",ISBLANK(W848),ISNUMBER(W848)), W848, IF(AND(ISNUMBER(FIND("|", W848))=TRUE, ISNUMBER(FIND("-", W848))=FALSE), W848, IF(AND(ISNUMBER(FIND("|", W848))=FALSE, ISNUMBER(FIND("-", W848))=TRUE),_xlfn.CHOOSECOLS(_xlfn.TEXTSPLIT(W848,"-", "|",,TRUE),2), _xlfn.CONCAT(_xlfn.CHOOSECOLS(_xlfn.TEXTSPLIT(SUBSTITUTE(W848, "-", "|"), "|"),2),"|", _xlfn.CHOOSECOLS(_xlfn.TEXTSPLIT(SUBSTITUTE(W848, "-", "|"), "|"), 4)))))</f>
        <v>NULL</v>
      </c>
      <c r="AT848" s="92" t="str" cm="1">
        <f t="array" ref="AT848">TRIM(_xlfn.CHOOSECOLS(_xlfn.TEXTSPLIT(AR848,"|",,TRUE),1))</f>
        <v>NULL</v>
      </c>
      <c r="AU848" s="92" t="str" cm="1">
        <f t="array" ref="AU848">TRIM(_xlfn.CHOOSECOLS(_xlfn.TEXTSPLIT(AS848,"|",,TRUE),1))</f>
        <v>NULL</v>
      </c>
      <c r="AV848" s="92" t="str" cm="1">
        <f t="array" ref="AV848">TRIM(_xlfn.CHOOSECOLS(_xlfn.TEXTSPLIT(AB848,"|",,TRUE),1))</f>
        <v>NULL</v>
      </c>
      <c r="AW848" s="92" t="str" cm="1">
        <f t="array" ref="AW848">TRIM(_xlfn.CHOOSECOLS(_xlfn.TEXTSPLIT(Y848,"|",,TRUE),1))</f>
        <v>NULL</v>
      </c>
      <c r="AX848" s="92" t="str" cm="1">
        <f t="array" ref="AX848">TRIM(_xlfn.CHOOSECOLS(_xlfn.TEXTSPLIT(Z848,"|",,TRUE),1))</f>
        <v>NULL</v>
      </c>
      <c r="AY848" s="99" t="str" cm="1">
        <f t="array" ref="AY848">IF(OR(TRIM(AA848)="NULL",ISBLANK(AA848),ISNUMBER(AA848)), AA848, IF(AND(ISNUMBER(FIND("|", AA848))=TRUE, ISNUMBER(FIND("-", AA848))=FALSE), AA848, IF(AND(ISNUMBER(FIND("|", AA848))=FALSE, ISNUMBER(FIND("-", AA848))=TRUE),_xlfn.CHOOSECOLS(_xlfn.TEXTSPLIT(AA848,"-", "|",,TRUE),1), _xlfn.CONCAT(_xlfn.CHOOSECOLS(_xlfn.TEXTSPLIT(SUBSTITUTE(AA848, "-", "|"), "|"),1),"|", _xlfn.CHOOSECOLS(_xlfn.TEXTSPLIT(SUBSTITUTE(AA848, "-", "|"), "|"), 3)))))</f>
        <v>NULL</v>
      </c>
      <c r="AZ848" s="99" t="str" cm="1">
        <f t="array" ref="AZ848">IF(OR(TRIM(AA848)="NULL",ISBLANK(AA848),ISNUMBER(AA848)), AA848, IF(AND(ISNUMBER(FIND("|", AA848))=TRUE, ISNUMBER(FIND("-", AA848))=FALSE), AA848, IF(AND(ISNUMBER(FIND("|", AA848))=FALSE, ISNUMBER(FIND("-", AA848))=TRUE),_xlfn.CHOOSECOLS(_xlfn.TEXTSPLIT(AA848,"-", "|",,TRUE),2), _xlfn.CONCAT(_xlfn.CHOOSECOLS(_xlfn.TEXTSPLIT(SUBSTITUTE(AA848, "-", "|"), "|"),2),"|", _xlfn.CHOOSECOLS(_xlfn.TEXTSPLIT(SUBSTITUTE(AA848, "-", "|"), "|"), 4)))))</f>
        <v>NULL</v>
      </c>
      <c r="BA848" s="92" t="str" cm="1">
        <f t="array" ref="BA848">TRIM(_xlfn.CHOOSECOLS(_xlfn.TEXTSPLIT(AY848,"|",,TRUE),1))</f>
        <v>NULL</v>
      </c>
      <c r="BB848" s="92" t="str" cm="1">
        <f t="array" ref="BB848">TRIM(_xlfn.CHOOSECOLS(_xlfn.TEXTSPLIT(AZ848,"|",,TRUE),1))</f>
        <v>NULL</v>
      </c>
      <c r="BC848" s="92" t="str" cm="1">
        <f t="array" ref="BC848">TRIM(_xlfn.CHOOSECOLS(_xlfn.TEXTSPLIT(AB848,"|",,TRUE),1))</f>
        <v>NULL</v>
      </c>
      <c r="BD848" s="92" t="str" cm="1">
        <f t="array" ref="BD848">TRIM(_xlfn.CHOOSECOLS(_xlfn.TEXTSPLIT(AC848,"|",,TRUE),1))</f>
        <v>NULL</v>
      </c>
      <c r="BE848" s="92" t="str" cm="1">
        <f t="array" ref="BE848">TRIM(_xlfn.CHOOSECOLS(_xlfn.TEXTSPLIT(AD848,"|",,TRUE),1))</f>
        <v>NULL</v>
      </c>
      <c r="BF848" s="92" cm="1">
        <f t="array" ref="BF848">IF(OR(TRIM(AE848)="NULL",ISBLANK(AE848),ISNUMBER(AE848)),AE848,_xlfn.CHOOSECOLS(_xlfn.TEXTSPLIT(AE848,"-",,TRUE),1))</f>
        <v>17</v>
      </c>
      <c r="BG848" s="92" cm="1">
        <f t="array" ref="BG848">IF(OR(TRIM(AE848)="NULL",ISBLANK(AE848),ISNUMBER(AE848)),AE848,_xlfn.CHOOSECOLS(_xlfn.TEXTSPLIT(AE848,"-",,TRUE),2))</f>
        <v>17</v>
      </c>
      <c r="BH848" s="95">
        <f t="shared" si="78"/>
        <v>1988</v>
      </c>
      <c r="BI848" s="96">
        <f>IF(AND(TRIM(L848)="NULL", TRIM(P848)="NULL"), H848, L848)</f>
        <v>11</v>
      </c>
      <c r="BJ848" s="97">
        <f>IF(AND(TRIM(M848)="NULL", TRIM(Q848)="NULL"), I848, M848)</f>
        <v>3</v>
      </c>
      <c r="BK848" s="96">
        <f t="shared" si="79"/>
        <v>1988</v>
      </c>
      <c r="BL848" s="96">
        <f>IF(AND(TRIM(P848)="NULL", TRIM(L848)="NULL"), H848, P848)</f>
        <v>11</v>
      </c>
      <c r="BM848" s="97">
        <f>IF(AND(TRIM(Q848)="NULL", TRIM(M848)="NULL"), I848, Q848)</f>
        <v>12</v>
      </c>
      <c r="BN848" s="93" t="b">
        <f>AND(TRIM(BH848)="NULL", TRIM(BK848)="NULL")</f>
        <v>0</v>
      </c>
      <c r="BO848" s="127" t="s">
        <v>618</v>
      </c>
      <c r="BP848" s="127" t="s">
        <v>618</v>
      </c>
    </row>
    <row r="849" spans="1:68">
      <c r="A849" s="1" t="s">
        <v>2370</v>
      </c>
      <c r="B849" s="1" t="s">
        <v>420</v>
      </c>
      <c r="C849" s="19" t="s">
        <v>2331</v>
      </c>
      <c r="D849" s="6" t="s">
        <v>2332</v>
      </c>
      <c r="E849" s="6" t="s">
        <v>2371</v>
      </c>
      <c r="F849" s="6" t="s">
        <v>63</v>
      </c>
      <c r="G849" s="25" t="s">
        <v>63</v>
      </c>
      <c r="H849" s="25" t="s">
        <v>63</v>
      </c>
      <c r="I849" s="25" t="s">
        <v>63</v>
      </c>
      <c r="J849" s="5">
        <v>32450</v>
      </c>
      <c r="K849" s="6">
        <v>1988</v>
      </c>
      <c r="L849" s="6">
        <v>11</v>
      </c>
      <c r="M849" s="6">
        <v>3</v>
      </c>
      <c r="N849" s="5">
        <v>32459</v>
      </c>
      <c r="O849" s="6">
        <v>1988</v>
      </c>
      <c r="P849" s="6">
        <v>11</v>
      </c>
      <c r="Q849" s="6">
        <v>12</v>
      </c>
      <c r="R849" s="6">
        <v>7</v>
      </c>
      <c r="S849" s="6" t="s">
        <v>63</v>
      </c>
      <c r="T849" s="6" t="s">
        <v>63</v>
      </c>
      <c r="U849" s="6" t="s">
        <v>63</v>
      </c>
      <c r="V849" s="6" t="s">
        <v>63</v>
      </c>
      <c r="W849" s="6" t="s">
        <v>63</v>
      </c>
      <c r="X849" s="6" t="s">
        <v>63</v>
      </c>
      <c r="Y849" s="6" t="s">
        <v>63</v>
      </c>
      <c r="Z849" s="6" t="s">
        <v>63</v>
      </c>
      <c r="AA849" s="6" t="s">
        <v>63</v>
      </c>
      <c r="AB849" s="6" t="s">
        <v>63</v>
      </c>
      <c r="AC849" s="6" t="s">
        <v>63</v>
      </c>
      <c r="AD849" s="6" t="s">
        <v>63</v>
      </c>
      <c r="AE849" s="6" t="s">
        <v>63</v>
      </c>
      <c r="AH849" s="91" t="str" cm="1">
        <f t="array" ref="AH849">IF(OR(TRIM(S849)="NULL",ISBLANK(S849),ISNUMBER(S849)),S849,_xlfn.CHOOSECOLS(_xlfn.TEXTSPLIT(S849,"-",,TRUE),1))</f>
        <v>NULL</v>
      </c>
      <c r="AI849" s="91" t="str" cm="1">
        <f t="array" ref="AI849">IF(OR(TRIM(T849)="NULL",ISBLANK(T849),ISNUMBER(T849)),T849,_xlfn.CHOOSECOLS(_xlfn.TEXTSPLIT(T849,"-",,TRUE),1))</f>
        <v>NULL</v>
      </c>
      <c r="AJ849" s="91" cm="1">
        <f t="array" ref="AJ849">IF(OR(TRIM(R849)="NULL",ISBLANK(R849),ISNUMBER(R849)),R849,_xlfn.CHOOSECOLS(_xlfn.TEXTSPLIT(R849,"-",,TRUE),1))</f>
        <v>7</v>
      </c>
      <c r="AK849" s="91" cm="1">
        <f t="array" ref="AK849">IF(OR(TRIM(R849)="NULL",ISBLANK(R849),ISNUMBER(R849)),R849,_xlfn.CHOOSECOLS(_xlfn.TEXTSPLIT(R849,"-",,TRUE),2))</f>
        <v>7</v>
      </c>
      <c r="AL849" s="91" t="str" cm="1">
        <f t="array" ref="AL849">IF(OR(TRIM(T849)="NULL",ISBLANK(T849),ISNUMBER(T849)),T849,_xlfn.CHOOSECOLS(_xlfn.TEXTSPLIT(T849,"-",,TRUE),1))</f>
        <v>NULL</v>
      </c>
      <c r="AM849" s="91" t="str" cm="1">
        <f t="array" ref="AM849">IF(OR(TRIM(T849)="NULL",ISBLANK(T849),ISNUMBER(T849)),T849,_xlfn.CHOOSECOLS(_xlfn.TEXTSPLIT(T849,"-",,TRUE),2))</f>
        <v>NULL</v>
      </c>
      <c r="AN849" s="91" t="str" cm="1">
        <f t="array" ref="AN849">IF(OR(TRIM(U849)="NULL",ISBLANK(U849),ISNUMBER(U849)),U849,_xlfn.CHOOSECOLS(_xlfn.TEXTSPLIT(Y849,"-",,TRUE),1))</f>
        <v>NULL</v>
      </c>
      <c r="AO849" s="91" t="str" cm="1">
        <f t="array" ref="AO849">IF(OR(TRIM(U849)="NULL",ISBLANK(U849),ISNUMBER(U849)),U849,_xlfn.CHOOSECOLS(_xlfn.TEXTSPLIT(Y849,"-",,TRUE),2))</f>
        <v>NULL</v>
      </c>
      <c r="AP849" s="91" t="str" cm="1">
        <f t="array" ref="AP849">IF(OR(TRIM(V849)="NULL",ISBLANK(V849),ISNUMBER(V849)),V849,_xlfn.CHOOSECOLS(_xlfn.TEXTSPLIT(Y849,"-",,TRUE),1))</f>
        <v>NULL</v>
      </c>
      <c r="AQ849" s="91" t="str" cm="1">
        <f t="array" ref="AQ849">IF(OR(TRIM(V849)="NULL",ISBLANK(V849),ISNUMBER(V849)),V849,_xlfn.CHOOSECOLS(_xlfn.TEXTSPLIT(Y849,"-",,TRUE),2))</f>
        <v>NULL</v>
      </c>
      <c r="AR849" s="99" t="str" cm="1">
        <f t="array" ref="AR849">IF(OR(TRIM(W849)="NULL",ISBLANK(W849),ISNUMBER(W849)), W849, IF(AND(ISNUMBER(FIND("|", W849))=TRUE, ISNUMBER(FIND("-", W849))=FALSE), W849, IF(AND(ISNUMBER(FIND("|", W849))=FALSE, ISNUMBER(FIND("-", W849))=TRUE),_xlfn.CHOOSECOLS(_xlfn.TEXTSPLIT(W849,"-", "|",,TRUE),1), _xlfn.CONCAT(_xlfn.CHOOSECOLS(_xlfn.TEXTSPLIT(SUBSTITUTE(W849, "-", "|"), "|"),1),"|", _xlfn.CHOOSECOLS(_xlfn.TEXTSPLIT(SUBSTITUTE(W849, "-", "|"), "|"), 3)))))</f>
        <v>NULL</v>
      </c>
      <c r="AS849" s="99" t="str" cm="1">
        <f t="array" ref="AS849">IF(OR(TRIM(W849)="NULL",ISBLANK(W849),ISNUMBER(W849)), W849, IF(AND(ISNUMBER(FIND("|", W849))=TRUE, ISNUMBER(FIND("-", W849))=FALSE), W849, IF(AND(ISNUMBER(FIND("|", W849))=FALSE, ISNUMBER(FIND("-", W849))=TRUE),_xlfn.CHOOSECOLS(_xlfn.TEXTSPLIT(W849,"-", "|",,TRUE),2), _xlfn.CONCAT(_xlfn.CHOOSECOLS(_xlfn.TEXTSPLIT(SUBSTITUTE(W849, "-", "|"), "|"),2),"|", _xlfn.CHOOSECOLS(_xlfn.TEXTSPLIT(SUBSTITUTE(W849, "-", "|"), "|"), 4)))))</f>
        <v>NULL</v>
      </c>
      <c r="AT849" s="92" t="str" cm="1">
        <f t="array" ref="AT849">TRIM(_xlfn.CHOOSECOLS(_xlfn.TEXTSPLIT(AR849,"|",,TRUE),1))</f>
        <v>NULL</v>
      </c>
      <c r="AU849" s="92" t="str" cm="1">
        <f t="array" ref="AU849">TRIM(_xlfn.CHOOSECOLS(_xlfn.TEXTSPLIT(AS849,"|",,TRUE),1))</f>
        <v>NULL</v>
      </c>
      <c r="AV849" s="92" t="str" cm="1">
        <f t="array" ref="AV849">TRIM(_xlfn.CHOOSECOLS(_xlfn.TEXTSPLIT(AB849,"|",,TRUE),1))</f>
        <v>NULL</v>
      </c>
      <c r="AW849" s="92" t="str" cm="1">
        <f t="array" ref="AW849">TRIM(_xlfn.CHOOSECOLS(_xlfn.TEXTSPLIT(Y849,"|",,TRUE),1))</f>
        <v>NULL</v>
      </c>
      <c r="AX849" s="92" t="str" cm="1">
        <f t="array" ref="AX849">TRIM(_xlfn.CHOOSECOLS(_xlfn.TEXTSPLIT(Z849,"|",,TRUE),1))</f>
        <v>NULL</v>
      </c>
      <c r="AY849" s="99" t="str" cm="1">
        <f t="array" ref="AY849">IF(OR(TRIM(AA849)="NULL",ISBLANK(AA849),ISNUMBER(AA849)), AA849, IF(AND(ISNUMBER(FIND("|", AA849))=TRUE, ISNUMBER(FIND("-", AA849))=FALSE), AA849, IF(AND(ISNUMBER(FIND("|", AA849))=FALSE, ISNUMBER(FIND("-", AA849))=TRUE),_xlfn.CHOOSECOLS(_xlfn.TEXTSPLIT(AA849,"-", "|",,TRUE),1), _xlfn.CONCAT(_xlfn.CHOOSECOLS(_xlfn.TEXTSPLIT(SUBSTITUTE(AA849, "-", "|"), "|"),1),"|", _xlfn.CHOOSECOLS(_xlfn.TEXTSPLIT(SUBSTITUTE(AA849, "-", "|"), "|"), 3)))))</f>
        <v>NULL</v>
      </c>
      <c r="AZ849" s="99" t="str" cm="1">
        <f t="array" ref="AZ849">IF(OR(TRIM(AA849)="NULL",ISBLANK(AA849),ISNUMBER(AA849)), AA849, IF(AND(ISNUMBER(FIND("|", AA849))=TRUE, ISNUMBER(FIND("-", AA849))=FALSE), AA849, IF(AND(ISNUMBER(FIND("|", AA849))=FALSE, ISNUMBER(FIND("-", AA849))=TRUE),_xlfn.CHOOSECOLS(_xlfn.TEXTSPLIT(AA849,"-", "|",,TRUE),2), _xlfn.CONCAT(_xlfn.CHOOSECOLS(_xlfn.TEXTSPLIT(SUBSTITUTE(AA849, "-", "|"), "|"),2),"|", _xlfn.CHOOSECOLS(_xlfn.TEXTSPLIT(SUBSTITUTE(AA849, "-", "|"), "|"), 4)))))</f>
        <v>NULL</v>
      </c>
      <c r="BA849" s="92" t="str" cm="1">
        <f t="array" ref="BA849">TRIM(_xlfn.CHOOSECOLS(_xlfn.TEXTSPLIT(AY849,"|",,TRUE),1))</f>
        <v>NULL</v>
      </c>
      <c r="BB849" s="92" t="str" cm="1">
        <f t="array" ref="BB849">TRIM(_xlfn.CHOOSECOLS(_xlfn.TEXTSPLIT(AZ849,"|",,TRUE),1))</f>
        <v>NULL</v>
      </c>
      <c r="BC849" s="92" t="str" cm="1">
        <f t="array" ref="BC849">TRIM(_xlfn.CHOOSECOLS(_xlfn.TEXTSPLIT(AB849,"|",,TRUE),1))</f>
        <v>NULL</v>
      </c>
      <c r="BD849" s="92" t="str" cm="1">
        <f t="array" ref="BD849">TRIM(_xlfn.CHOOSECOLS(_xlfn.TEXTSPLIT(AC849,"|",,TRUE),1))</f>
        <v>NULL</v>
      </c>
      <c r="BE849" s="92" t="str" cm="1">
        <f t="array" ref="BE849">TRIM(_xlfn.CHOOSECOLS(_xlfn.TEXTSPLIT(AD849,"|",,TRUE),1))</f>
        <v>NULL</v>
      </c>
      <c r="BF849" s="92" t="str" cm="1">
        <f t="array" ref="BF849">IF(OR(TRIM(AE849)="NULL",ISBLANK(AE849),ISNUMBER(AE849)),AE849,_xlfn.CHOOSECOLS(_xlfn.TEXTSPLIT(AE849,"-",,TRUE),1))</f>
        <v>NULL</v>
      </c>
      <c r="BG849" s="92" t="str" cm="1">
        <f t="array" ref="BG849">IF(OR(TRIM(AE849)="NULL",ISBLANK(AE849),ISNUMBER(AE849)),AE849,_xlfn.CHOOSECOLS(_xlfn.TEXTSPLIT(AE849,"-",,TRUE),2))</f>
        <v>NULL</v>
      </c>
      <c r="BH849" s="95">
        <f t="shared" si="78"/>
        <v>1988</v>
      </c>
      <c r="BI849" s="96">
        <f>IF(AND(TRIM(L849)="NULL", TRIM(P849)="NULL"), H849, L849)</f>
        <v>11</v>
      </c>
      <c r="BJ849" s="97">
        <f>IF(AND(TRIM(M849)="NULL", TRIM(Q849)="NULL"), I849, M849)</f>
        <v>3</v>
      </c>
      <c r="BK849" s="96">
        <f t="shared" si="79"/>
        <v>1988</v>
      </c>
      <c r="BL849" s="96">
        <f>IF(AND(TRIM(P849)="NULL", TRIM(L849)="NULL"), H849, P849)</f>
        <v>11</v>
      </c>
      <c r="BM849" s="97">
        <f>IF(AND(TRIM(Q849)="NULL", TRIM(M849)="NULL"), I849, Q849)</f>
        <v>12</v>
      </c>
      <c r="BN849" s="93" t="b">
        <f>AND(TRIM(BH849)="NULL", TRIM(BK849)="NULL")</f>
        <v>0</v>
      </c>
      <c r="BO849" s="127" t="s">
        <v>618</v>
      </c>
      <c r="BP849" s="127" t="s">
        <v>618</v>
      </c>
    </row>
    <row r="850" spans="1:68">
      <c r="A850" s="1" t="s">
        <v>2372</v>
      </c>
      <c r="B850" s="1" t="s">
        <v>420</v>
      </c>
      <c r="C850" s="19" t="s">
        <v>2331</v>
      </c>
      <c r="D850" s="6" t="s">
        <v>2332</v>
      </c>
      <c r="E850" s="6" t="s">
        <v>1074</v>
      </c>
      <c r="F850" s="6" t="s">
        <v>63</v>
      </c>
      <c r="G850" s="25" t="s">
        <v>63</v>
      </c>
      <c r="H850" s="25" t="s">
        <v>63</v>
      </c>
      <c r="I850" s="25" t="s">
        <v>63</v>
      </c>
      <c r="J850" s="5">
        <v>32450</v>
      </c>
      <c r="K850" s="6">
        <v>1988</v>
      </c>
      <c r="L850" s="6">
        <v>11</v>
      </c>
      <c r="M850" s="6">
        <v>3</v>
      </c>
      <c r="N850" s="5">
        <v>32459</v>
      </c>
      <c r="O850" s="6">
        <v>1988</v>
      </c>
      <c r="P850" s="6">
        <v>11</v>
      </c>
      <c r="Q850" s="6">
        <v>12</v>
      </c>
      <c r="R850" s="6" t="s">
        <v>63</v>
      </c>
      <c r="S850" s="6" t="s">
        <v>63</v>
      </c>
      <c r="T850" s="6">
        <v>144136</v>
      </c>
      <c r="U850" s="6" t="s">
        <v>63</v>
      </c>
      <c r="V850" s="6" t="s">
        <v>63</v>
      </c>
      <c r="W850" s="6" t="s">
        <v>63</v>
      </c>
      <c r="X850" s="6" t="s">
        <v>63</v>
      </c>
      <c r="Y850" s="6" t="s">
        <v>63</v>
      </c>
      <c r="Z850" s="6" t="s">
        <v>63</v>
      </c>
      <c r="AA850" s="6" t="s">
        <v>63</v>
      </c>
      <c r="AB850" s="6" t="s">
        <v>63</v>
      </c>
      <c r="AC850" s="6" t="s">
        <v>63</v>
      </c>
      <c r="AD850" s="6" t="s">
        <v>63</v>
      </c>
      <c r="AE850" s="6" t="s">
        <v>63</v>
      </c>
      <c r="AH850" s="91" t="str" cm="1">
        <f t="array" ref="AH850">IF(OR(TRIM(S850)="NULL",ISBLANK(S850),ISNUMBER(S850)),S850,_xlfn.CHOOSECOLS(_xlfn.TEXTSPLIT(S850,"-",,TRUE),1))</f>
        <v>NULL</v>
      </c>
      <c r="AI850" s="91" cm="1">
        <f t="array" ref="AI850">IF(OR(TRIM(T850)="NULL",ISBLANK(T850),ISNUMBER(T850)),T850,_xlfn.CHOOSECOLS(_xlfn.TEXTSPLIT(T850,"-",,TRUE),1))</f>
        <v>144136</v>
      </c>
      <c r="AJ850" s="91" t="str" cm="1">
        <f t="array" ref="AJ850">IF(OR(TRIM(R850)="NULL",ISBLANK(R850),ISNUMBER(R850)),R850,_xlfn.CHOOSECOLS(_xlfn.TEXTSPLIT(R850,"-",,TRUE),1))</f>
        <v>NULL</v>
      </c>
      <c r="AK850" s="91" t="str" cm="1">
        <f t="array" ref="AK850">IF(OR(TRIM(R850)="NULL",ISBLANK(R850),ISNUMBER(R850)),R850,_xlfn.CHOOSECOLS(_xlfn.TEXTSPLIT(R850,"-",,TRUE),2))</f>
        <v>NULL</v>
      </c>
      <c r="AL850" s="91" cm="1">
        <f t="array" ref="AL850">IF(OR(TRIM(T850)="NULL",ISBLANK(T850),ISNUMBER(T850)),T850,_xlfn.CHOOSECOLS(_xlfn.TEXTSPLIT(T850,"-",,TRUE),1))</f>
        <v>144136</v>
      </c>
      <c r="AM850" s="91" cm="1">
        <f t="array" ref="AM850">IF(OR(TRIM(T850)="NULL",ISBLANK(T850),ISNUMBER(T850)),T850,_xlfn.CHOOSECOLS(_xlfn.TEXTSPLIT(T850,"-",,TRUE),2))</f>
        <v>144136</v>
      </c>
      <c r="AN850" s="91" t="str" cm="1">
        <f t="array" ref="AN850">IF(OR(TRIM(U850)="NULL",ISBLANK(U850),ISNUMBER(U850)),U850,_xlfn.CHOOSECOLS(_xlfn.TEXTSPLIT(Y850,"-",,TRUE),1))</f>
        <v>NULL</v>
      </c>
      <c r="AO850" s="91" t="str" cm="1">
        <f t="array" ref="AO850">IF(OR(TRIM(U850)="NULL",ISBLANK(U850),ISNUMBER(U850)),U850,_xlfn.CHOOSECOLS(_xlfn.TEXTSPLIT(Y850,"-",,TRUE),2))</f>
        <v>NULL</v>
      </c>
      <c r="AP850" s="91" t="str" cm="1">
        <f t="array" ref="AP850">IF(OR(TRIM(V850)="NULL",ISBLANK(V850),ISNUMBER(V850)),V850,_xlfn.CHOOSECOLS(_xlfn.TEXTSPLIT(Y850,"-",,TRUE),1))</f>
        <v>NULL</v>
      </c>
      <c r="AQ850" s="91" t="str" cm="1">
        <f t="array" ref="AQ850">IF(OR(TRIM(V850)="NULL",ISBLANK(V850),ISNUMBER(V850)),V850,_xlfn.CHOOSECOLS(_xlfn.TEXTSPLIT(Y850,"-",,TRUE),2))</f>
        <v>NULL</v>
      </c>
      <c r="AR850" s="99" t="str" cm="1">
        <f t="array" ref="AR850">IF(OR(TRIM(W850)="NULL",ISBLANK(W850),ISNUMBER(W850)), W850, IF(AND(ISNUMBER(FIND("|", W850))=TRUE, ISNUMBER(FIND("-", W850))=FALSE), W850, IF(AND(ISNUMBER(FIND("|", W850))=FALSE, ISNUMBER(FIND("-", W850))=TRUE),_xlfn.CHOOSECOLS(_xlfn.TEXTSPLIT(W850,"-", "|",,TRUE),1), _xlfn.CONCAT(_xlfn.CHOOSECOLS(_xlfn.TEXTSPLIT(SUBSTITUTE(W850, "-", "|"), "|"),1),"|", _xlfn.CHOOSECOLS(_xlfn.TEXTSPLIT(SUBSTITUTE(W850, "-", "|"), "|"), 3)))))</f>
        <v>NULL</v>
      </c>
      <c r="AS850" s="99" t="str" cm="1">
        <f t="array" ref="AS850">IF(OR(TRIM(W850)="NULL",ISBLANK(W850),ISNUMBER(W850)), W850, IF(AND(ISNUMBER(FIND("|", W850))=TRUE, ISNUMBER(FIND("-", W850))=FALSE), W850, IF(AND(ISNUMBER(FIND("|", W850))=FALSE, ISNUMBER(FIND("-", W850))=TRUE),_xlfn.CHOOSECOLS(_xlfn.TEXTSPLIT(W850,"-", "|",,TRUE),2), _xlfn.CONCAT(_xlfn.CHOOSECOLS(_xlfn.TEXTSPLIT(SUBSTITUTE(W850, "-", "|"), "|"),2),"|", _xlfn.CHOOSECOLS(_xlfn.TEXTSPLIT(SUBSTITUTE(W850, "-", "|"), "|"), 4)))))</f>
        <v>NULL</v>
      </c>
      <c r="AT850" s="92" t="str" cm="1">
        <f t="array" ref="AT850">TRIM(_xlfn.CHOOSECOLS(_xlfn.TEXTSPLIT(AR850,"|",,TRUE),1))</f>
        <v>NULL</v>
      </c>
      <c r="AU850" s="92" t="str" cm="1">
        <f t="array" ref="AU850">TRIM(_xlfn.CHOOSECOLS(_xlfn.TEXTSPLIT(AS850,"|",,TRUE),1))</f>
        <v>NULL</v>
      </c>
      <c r="AV850" s="92" t="str" cm="1">
        <f t="array" ref="AV850">TRIM(_xlfn.CHOOSECOLS(_xlfn.TEXTSPLIT(AB850,"|",,TRUE),1))</f>
        <v>NULL</v>
      </c>
      <c r="AW850" s="92" t="str" cm="1">
        <f t="array" ref="AW850">TRIM(_xlfn.CHOOSECOLS(_xlfn.TEXTSPLIT(Y850,"|",,TRUE),1))</f>
        <v>NULL</v>
      </c>
      <c r="AX850" s="92" t="str" cm="1">
        <f t="array" ref="AX850">TRIM(_xlfn.CHOOSECOLS(_xlfn.TEXTSPLIT(Z850,"|",,TRUE),1))</f>
        <v>NULL</v>
      </c>
      <c r="AY850" s="99" t="str" cm="1">
        <f t="array" ref="AY850">IF(OR(TRIM(AA850)="NULL",ISBLANK(AA850),ISNUMBER(AA850)), AA850, IF(AND(ISNUMBER(FIND("|", AA850))=TRUE, ISNUMBER(FIND("-", AA850))=FALSE), AA850, IF(AND(ISNUMBER(FIND("|", AA850))=FALSE, ISNUMBER(FIND("-", AA850))=TRUE),_xlfn.CHOOSECOLS(_xlfn.TEXTSPLIT(AA850,"-", "|",,TRUE),1), _xlfn.CONCAT(_xlfn.CHOOSECOLS(_xlfn.TEXTSPLIT(SUBSTITUTE(AA850, "-", "|"), "|"),1),"|", _xlfn.CHOOSECOLS(_xlfn.TEXTSPLIT(SUBSTITUTE(AA850, "-", "|"), "|"), 3)))))</f>
        <v>NULL</v>
      </c>
      <c r="AZ850" s="99" t="str" cm="1">
        <f t="array" ref="AZ850">IF(OR(TRIM(AA850)="NULL",ISBLANK(AA850),ISNUMBER(AA850)), AA850, IF(AND(ISNUMBER(FIND("|", AA850))=TRUE, ISNUMBER(FIND("-", AA850))=FALSE), AA850, IF(AND(ISNUMBER(FIND("|", AA850))=FALSE, ISNUMBER(FIND("-", AA850))=TRUE),_xlfn.CHOOSECOLS(_xlfn.TEXTSPLIT(AA850,"-", "|",,TRUE),2), _xlfn.CONCAT(_xlfn.CHOOSECOLS(_xlfn.TEXTSPLIT(SUBSTITUTE(AA850, "-", "|"), "|"),2),"|", _xlfn.CHOOSECOLS(_xlfn.TEXTSPLIT(SUBSTITUTE(AA850, "-", "|"), "|"), 4)))))</f>
        <v>NULL</v>
      </c>
      <c r="BA850" s="92" t="str" cm="1">
        <f t="array" ref="BA850">TRIM(_xlfn.CHOOSECOLS(_xlfn.TEXTSPLIT(AY850,"|",,TRUE),1))</f>
        <v>NULL</v>
      </c>
      <c r="BB850" s="92" t="str" cm="1">
        <f t="array" ref="BB850">TRIM(_xlfn.CHOOSECOLS(_xlfn.TEXTSPLIT(AZ850,"|",,TRUE),1))</f>
        <v>NULL</v>
      </c>
      <c r="BC850" s="92" t="str" cm="1">
        <f t="array" ref="BC850">TRIM(_xlfn.CHOOSECOLS(_xlfn.TEXTSPLIT(AB850,"|",,TRUE),1))</f>
        <v>NULL</v>
      </c>
      <c r="BD850" s="92" t="str" cm="1">
        <f t="array" ref="BD850">TRIM(_xlfn.CHOOSECOLS(_xlfn.TEXTSPLIT(AC850,"|",,TRUE),1))</f>
        <v>NULL</v>
      </c>
      <c r="BE850" s="92" t="str" cm="1">
        <f t="array" ref="BE850">TRIM(_xlfn.CHOOSECOLS(_xlfn.TEXTSPLIT(AD850,"|",,TRUE),1))</f>
        <v>NULL</v>
      </c>
      <c r="BF850" s="92" t="str" cm="1">
        <f t="array" ref="BF850">IF(OR(TRIM(AE850)="NULL",ISBLANK(AE850),ISNUMBER(AE850)),AE850,_xlfn.CHOOSECOLS(_xlfn.TEXTSPLIT(AE850,"-",,TRUE),1))</f>
        <v>NULL</v>
      </c>
      <c r="BG850" s="92" t="str" cm="1">
        <f t="array" ref="BG850">IF(OR(TRIM(AE850)="NULL",ISBLANK(AE850),ISNUMBER(AE850)),AE850,_xlfn.CHOOSECOLS(_xlfn.TEXTSPLIT(AE850,"-",,TRUE),2))</f>
        <v>NULL</v>
      </c>
      <c r="BH850" s="95">
        <f t="shared" si="78"/>
        <v>1988</v>
      </c>
      <c r="BI850" s="96">
        <f>IF(AND(TRIM(L850)="NULL", TRIM(P850)="NULL"), H850, L850)</f>
        <v>11</v>
      </c>
      <c r="BJ850" s="97">
        <f>IF(AND(TRIM(M850)="NULL", TRIM(Q850)="NULL"), I850, M850)</f>
        <v>3</v>
      </c>
      <c r="BK850" s="96">
        <f t="shared" si="79"/>
        <v>1988</v>
      </c>
      <c r="BL850" s="96">
        <f>IF(AND(TRIM(P850)="NULL", TRIM(L850)="NULL"), H850, P850)</f>
        <v>11</v>
      </c>
      <c r="BM850" s="97">
        <f>IF(AND(TRIM(Q850)="NULL", TRIM(M850)="NULL"), I850, Q850)</f>
        <v>12</v>
      </c>
      <c r="BN850" s="93" t="b">
        <f>AND(TRIM(BH850)="NULL", TRIM(BK850)="NULL")</f>
        <v>0</v>
      </c>
      <c r="BO850" s="127" t="s">
        <v>618</v>
      </c>
      <c r="BP850" s="127" t="s">
        <v>618</v>
      </c>
    </row>
    <row r="851" spans="1:68" s="63" customFormat="1">
      <c r="A851" s="60" t="s">
        <v>2373</v>
      </c>
      <c r="B851" s="60" t="s">
        <v>420</v>
      </c>
      <c r="C851" s="61" t="s">
        <v>2374</v>
      </c>
      <c r="D851" s="59" t="s">
        <v>2375</v>
      </c>
      <c r="E851" s="59" t="s">
        <v>2376</v>
      </c>
      <c r="F851" s="59" t="s">
        <v>63</v>
      </c>
      <c r="G851" s="62" t="s">
        <v>63</v>
      </c>
      <c r="H851" s="62" t="s">
        <v>63</v>
      </c>
      <c r="I851" s="62" t="s">
        <v>63</v>
      </c>
      <c r="J851" s="58">
        <v>23594</v>
      </c>
      <c r="K851" s="59">
        <v>1964</v>
      </c>
      <c r="L851" s="59">
        <v>8</v>
      </c>
      <c r="M851" s="59">
        <v>5</v>
      </c>
      <c r="N851" s="58">
        <v>23597</v>
      </c>
      <c r="O851" s="59">
        <v>1964</v>
      </c>
      <c r="P851" s="59">
        <v>8</v>
      </c>
      <c r="Q851" s="59">
        <v>8</v>
      </c>
      <c r="R851" s="59">
        <v>0</v>
      </c>
      <c r="S851" s="59" t="s">
        <v>63</v>
      </c>
      <c r="T851" s="59" t="s">
        <v>63</v>
      </c>
      <c r="U851" s="59" t="s">
        <v>166</v>
      </c>
      <c r="V851" s="59" t="s">
        <v>63</v>
      </c>
      <c r="W851" s="59" t="s">
        <v>63</v>
      </c>
      <c r="X851" s="59" t="s">
        <v>63</v>
      </c>
      <c r="Y851" s="59" t="s">
        <v>63</v>
      </c>
      <c r="Z851" s="59" t="s">
        <v>63</v>
      </c>
      <c r="AA851" s="59">
        <v>750000</v>
      </c>
      <c r="AB851" s="59" t="s">
        <v>172</v>
      </c>
      <c r="AC851" s="59" t="s">
        <v>590</v>
      </c>
      <c r="AD851" s="59">
        <v>1964</v>
      </c>
      <c r="AE851" s="59" t="s">
        <v>63</v>
      </c>
      <c r="AH851" s="91" t="str" cm="1">
        <f t="array" ref="AH851">IF(OR(TRIM(S851)="NULL",ISBLANK(S851),ISNUMBER(S851)),S851,_xlfn.CHOOSECOLS(_xlfn.TEXTSPLIT(S851,"-",,TRUE),1))</f>
        <v>NULL</v>
      </c>
      <c r="AI851" s="91" t="str" cm="1">
        <f t="array" ref="AI851">IF(OR(TRIM(T851)="NULL",ISBLANK(T851),ISNUMBER(T851)),T851,_xlfn.CHOOSECOLS(_xlfn.TEXTSPLIT(T851,"-",,TRUE),1))</f>
        <v>NULL</v>
      </c>
      <c r="AJ851" s="91" cm="1">
        <f t="array" ref="AJ851">IF(OR(TRIM(R851)="NULL",ISBLANK(R851),ISNUMBER(R851)),R851,_xlfn.CHOOSECOLS(_xlfn.TEXTSPLIT(R851,"-",,TRUE),1))</f>
        <v>0</v>
      </c>
      <c r="AK851" s="91" cm="1">
        <f t="array" ref="AK851">IF(OR(TRIM(R851)="NULL",ISBLANK(R851),ISNUMBER(R851)),R851,_xlfn.CHOOSECOLS(_xlfn.TEXTSPLIT(R851,"-",,TRUE),2))</f>
        <v>0</v>
      </c>
      <c r="AL851" s="91" t="str" cm="1">
        <f t="array" ref="AL851">IF(OR(TRIM(T851)="NULL",ISBLANK(T851),ISNUMBER(T851)),T851,_xlfn.CHOOSECOLS(_xlfn.TEXTSPLIT(T851,"-",,TRUE),1))</f>
        <v>NULL</v>
      </c>
      <c r="AM851" s="91" t="str" cm="1">
        <f t="array" ref="AM851">IF(OR(TRIM(T851)="NULL",ISBLANK(T851),ISNUMBER(T851)),T851,_xlfn.CHOOSECOLS(_xlfn.TEXTSPLIT(T851,"-",,TRUE),2))</f>
        <v>NULL</v>
      </c>
      <c r="AN851" s="91" t="str" cm="1">
        <f t="array" ref="AN851">IF(OR(TRIM(U851)="NULL",ISBLANK(U851),ISNUMBER(U851)),U851,_xlfn.CHOOSECOLS(_xlfn.TEXTSPLIT(Y851,"-",,TRUE),1))</f>
        <v xml:space="preserve">NULL </v>
      </c>
      <c r="AO851" s="91" t="str" cm="1">
        <f t="array" ref="AO851">IF(OR(TRIM(U851)="NULL",ISBLANK(U851),ISNUMBER(U851)),U851,_xlfn.CHOOSECOLS(_xlfn.TEXTSPLIT(Y851,"-",,TRUE),2))</f>
        <v xml:space="preserve">NULL </v>
      </c>
      <c r="AP851" s="91" t="str" cm="1">
        <f t="array" ref="AP851">IF(OR(TRIM(V851)="NULL",ISBLANK(V851),ISNUMBER(V851)),V851,_xlfn.CHOOSECOLS(_xlfn.TEXTSPLIT(Y851,"-",,TRUE),1))</f>
        <v>NULL</v>
      </c>
      <c r="AQ851" s="91" t="str" cm="1">
        <f t="array" ref="AQ851">IF(OR(TRIM(V851)="NULL",ISBLANK(V851),ISNUMBER(V851)),V851,_xlfn.CHOOSECOLS(_xlfn.TEXTSPLIT(Y851,"-",,TRUE),2))</f>
        <v>NULL</v>
      </c>
      <c r="AR851" s="99" t="str" cm="1">
        <f t="array" ref="AR851">IF(OR(TRIM(W851)="NULL",ISBLANK(W851),ISNUMBER(W851)), W851, IF(AND(ISNUMBER(FIND("|", W851))=TRUE, ISNUMBER(FIND("-", W851))=FALSE), W851, IF(AND(ISNUMBER(FIND("|", W851))=FALSE, ISNUMBER(FIND("-", W851))=TRUE),_xlfn.CHOOSECOLS(_xlfn.TEXTSPLIT(W851,"-", "|",,TRUE),1), _xlfn.CONCAT(_xlfn.CHOOSECOLS(_xlfn.TEXTSPLIT(SUBSTITUTE(W851, "-", "|"), "|"),1),"|", _xlfn.CHOOSECOLS(_xlfn.TEXTSPLIT(SUBSTITUTE(W851, "-", "|"), "|"), 3)))))</f>
        <v>NULL</v>
      </c>
      <c r="AS851" s="99" t="str" cm="1">
        <f t="array" ref="AS851">IF(OR(TRIM(W851)="NULL",ISBLANK(W851),ISNUMBER(W851)), W851, IF(AND(ISNUMBER(FIND("|", W851))=TRUE, ISNUMBER(FIND("-", W851))=FALSE), W851, IF(AND(ISNUMBER(FIND("|", W851))=FALSE, ISNUMBER(FIND("-", W851))=TRUE),_xlfn.CHOOSECOLS(_xlfn.TEXTSPLIT(W851,"-", "|",,TRUE),2), _xlfn.CONCAT(_xlfn.CHOOSECOLS(_xlfn.TEXTSPLIT(SUBSTITUTE(W851, "-", "|"), "|"),2),"|", _xlfn.CHOOSECOLS(_xlfn.TEXTSPLIT(SUBSTITUTE(W851, "-", "|"), "|"), 4)))))</f>
        <v>NULL</v>
      </c>
      <c r="AT851" s="92" t="str" cm="1">
        <f t="array" ref="AT851">TRIM(_xlfn.CHOOSECOLS(_xlfn.TEXTSPLIT(AR851,"|",,TRUE),1))</f>
        <v>NULL</v>
      </c>
      <c r="AU851" s="92" t="str" cm="1">
        <f t="array" ref="AU851">TRIM(_xlfn.CHOOSECOLS(_xlfn.TEXTSPLIT(AS851,"|",,TRUE),1))</f>
        <v>NULL</v>
      </c>
      <c r="AV851" s="92" t="str" cm="1">
        <f t="array" ref="AV851">TRIM(_xlfn.CHOOSECOLS(_xlfn.TEXTSPLIT(AB851,"|",,TRUE),1))</f>
        <v>USD</v>
      </c>
      <c r="AW851" s="92" t="str" cm="1">
        <f t="array" ref="AW851">TRIM(_xlfn.CHOOSECOLS(_xlfn.TEXTSPLIT(Y851,"|",,TRUE),1))</f>
        <v>NULL</v>
      </c>
      <c r="AX851" s="92" t="str" cm="1">
        <f t="array" ref="AX851">TRIM(_xlfn.CHOOSECOLS(_xlfn.TEXTSPLIT(Z851,"|",,TRUE),1))</f>
        <v>NULL</v>
      </c>
      <c r="AY851" s="99" cm="1">
        <f t="array" ref="AY851">IF(OR(TRIM(AA851)="NULL",ISBLANK(AA851),ISNUMBER(AA851)), AA851, IF(AND(ISNUMBER(FIND("|", AA851))=TRUE, ISNUMBER(FIND("-", AA851))=FALSE), AA851, IF(AND(ISNUMBER(FIND("|", AA851))=FALSE, ISNUMBER(FIND("-", AA851))=TRUE),_xlfn.CHOOSECOLS(_xlfn.TEXTSPLIT(AA851,"-", "|",,TRUE),1), _xlfn.CONCAT(_xlfn.CHOOSECOLS(_xlfn.TEXTSPLIT(SUBSTITUTE(AA851, "-", "|"), "|"),1),"|", _xlfn.CHOOSECOLS(_xlfn.TEXTSPLIT(SUBSTITUTE(AA851, "-", "|"), "|"), 3)))))</f>
        <v>750000</v>
      </c>
      <c r="AZ851" s="99" cm="1">
        <f t="array" ref="AZ851">IF(OR(TRIM(AA851)="NULL",ISBLANK(AA851),ISNUMBER(AA851)), AA851, IF(AND(ISNUMBER(FIND("|", AA851))=TRUE, ISNUMBER(FIND("-", AA851))=FALSE), AA851, IF(AND(ISNUMBER(FIND("|", AA851))=FALSE, ISNUMBER(FIND("-", AA851))=TRUE),_xlfn.CHOOSECOLS(_xlfn.TEXTSPLIT(AA851,"-", "|",,TRUE),2), _xlfn.CONCAT(_xlfn.CHOOSECOLS(_xlfn.TEXTSPLIT(SUBSTITUTE(AA851, "-", "|"), "|"),2),"|", _xlfn.CHOOSECOLS(_xlfn.TEXTSPLIT(SUBSTITUTE(AA851, "-", "|"), "|"), 4)))))</f>
        <v>750000</v>
      </c>
      <c r="BA851" s="92" t="str" cm="1">
        <f t="array" ref="BA851">TRIM(_xlfn.CHOOSECOLS(_xlfn.TEXTSPLIT(AY851,"|",,TRUE),1))</f>
        <v>750000</v>
      </c>
      <c r="BB851" s="92" t="str" cm="1">
        <f t="array" ref="BB851">TRIM(_xlfn.CHOOSECOLS(_xlfn.TEXTSPLIT(AZ851,"|",,TRUE),1))</f>
        <v>750000</v>
      </c>
      <c r="BC851" s="92" t="str" cm="1">
        <f t="array" ref="BC851">TRIM(_xlfn.CHOOSECOLS(_xlfn.TEXTSPLIT(AB851,"|",,TRUE),1))</f>
        <v>USD</v>
      </c>
      <c r="BD851" s="92" t="str" cm="1">
        <f t="array" ref="BD851">TRIM(_xlfn.CHOOSECOLS(_xlfn.TEXTSPLIT(AC851,"|",,TRUE),1))</f>
        <v>YES</v>
      </c>
      <c r="BE851" s="92" t="str" cm="1">
        <f t="array" ref="BE851">TRIM(_xlfn.CHOOSECOLS(_xlfn.TEXTSPLIT(AD851,"|",,TRUE),1))</f>
        <v>1964</v>
      </c>
      <c r="BF851" s="92" t="str" cm="1">
        <f t="array" ref="BF851">IF(OR(TRIM(AE851)="NULL",ISBLANK(AE851),ISNUMBER(AE851)),AE851,_xlfn.CHOOSECOLS(_xlfn.TEXTSPLIT(AE851,"-",,TRUE),1))</f>
        <v>NULL</v>
      </c>
      <c r="BG851" s="92" t="str" cm="1">
        <f t="array" ref="BG851">IF(OR(TRIM(AE851)="NULL",ISBLANK(AE851),ISNUMBER(AE851)),AE851,_xlfn.CHOOSECOLS(_xlfn.TEXTSPLIT(AE851,"-",,TRUE),2))</f>
        <v>NULL</v>
      </c>
      <c r="BH851" s="95">
        <f t="shared" si="78"/>
        <v>1964</v>
      </c>
      <c r="BI851" s="96">
        <f>IF(AND(TRIM(L851)="NULL", TRIM(P851)="NULL"), H851, L851)</f>
        <v>8</v>
      </c>
      <c r="BJ851" s="97">
        <f>IF(AND(TRIM(M851)="NULL", TRIM(Q851)="NULL"), I851, M851)</f>
        <v>5</v>
      </c>
      <c r="BK851" s="96">
        <f t="shared" si="79"/>
        <v>1964</v>
      </c>
      <c r="BL851" s="96">
        <f>IF(AND(TRIM(P851)="NULL", TRIM(L851)="NULL"), H851, P851)</f>
        <v>8</v>
      </c>
      <c r="BM851" s="97">
        <f>IF(AND(TRIM(Q851)="NULL", TRIM(M851)="NULL"), I851, Q851)</f>
        <v>8</v>
      </c>
      <c r="BN851" s="93" t="b">
        <f>AND(TRIM(BH851)="NULL", TRIM(BK851)="NULL")</f>
        <v>0</v>
      </c>
      <c r="BO851" s="127" t="s">
        <v>435</v>
      </c>
      <c r="BP851" s="127" t="s">
        <v>435</v>
      </c>
    </row>
    <row r="852" spans="1:68" s="63" customFormat="1">
      <c r="A852" s="60" t="s">
        <v>2377</v>
      </c>
      <c r="B852" s="60" t="s">
        <v>420</v>
      </c>
      <c r="C852" s="61" t="s">
        <v>2378</v>
      </c>
      <c r="D852" s="59" t="s">
        <v>2379</v>
      </c>
      <c r="E852" s="59" t="s">
        <v>2380</v>
      </c>
      <c r="F852" s="59" t="s">
        <v>63</v>
      </c>
      <c r="G852" s="62" t="s">
        <v>63</v>
      </c>
      <c r="H852" s="62" t="s">
        <v>63</v>
      </c>
      <c r="I852" s="62" t="s">
        <v>63</v>
      </c>
      <c r="J852" s="58">
        <v>40424</v>
      </c>
      <c r="K852" s="59">
        <v>2010</v>
      </c>
      <c r="L852" s="59">
        <v>9</v>
      </c>
      <c r="M852" s="59">
        <v>3</v>
      </c>
      <c r="N852" s="58">
        <v>40431</v>
      </c>
      <c r="O852" s="59">
        <v>2010</v>
      </c>
      <c r="P852" s="59">
        <v>9</v>
      </c>
      <c r="Q852" s="59">
        <v>10</v>
      </c>
      <c r="R852" s="59">
        <v>102</v>
      </c>
      <c r="S852" s="59">
        <v>1</v>
      </c>
      <c r="T852" s="59" t="s">
        <v>63</v>
      </c>
      <c r="U852" s="59" t="s">
        <v>166</v>
      </c>
      <c r="V852" s="59">
        <v>50000</v>
      </c>
      <c r="W852" s="59" t="s">
        <v>63</v>
      </c>
      <c r="X852" s="59" t="s">
        <v>63</v>
      </c>
      <c r="Y852" s="59" t="s">
        <v>63</v>
      </c>
      <c r="Z852" s="59" t="s">
        <v>63</v>
      </c>
      <c r="AA852" s="59">
        <v>740000000</v>
      </c>
      <c r="AB852" s="59" t="s">
        <v>172</v>
      </c>
      <c r="AC852" s="59" t="s">
        <v>590</v>
      </c>
      <c r="AD852" s="59">
        <v>2010</v>
      </c>
      <c r="AE852" s="59">
        <v>653</v>
      </c>
      <c r="AH852" s="91" cm="1">
        <f t="array" ref="AH852">IF(OR(TRIM(S852)="NULL",ISBLANK(S852),ISNUMBER(S852)),S852,_xlfn.CHOOSECOLS(_xlfn.TEXTSPLIT(S852,"-",,TRUE),1))</f>
        <v>1</v>
      </c>
      <c r="AI852" s="91" t="str" cm="1">
        <f t="array" ref="AI852">IF(OR(TRIM(T852)="NULL",ISBLANK(T852),ISNUMBER(T852)),T852,_xlfn.CHOOSECOLS(_xlfn.TEXTSPLIT(T852,"-",,TRUE),1))</f>
        <v>NULL</v>
      </c>
      <c r="AJ852" s="91" cm="1">
        <f t="array" ref="AJ852">IF(OR(TRIM(R852)="NULL",ISBLANK(R852),ISNUMBER(R852)),R852,_xlfn.CHOOSECOLS(_xlfn.TEXTSPLIT(R852,"-",,TRUE),1))</f>
        <v>102</v>
      </c>
      <c r="AK852" s="91" cm="1">
        <f t="array" ref="AK852">IF(OR(TRIM(R852)="NULL",ISBLANK(R852),ISNUMBER(R852)),R852,_xlfn.CHOOSECOLS(_xlfn.TEXTSPLIT(R852,"-",,TRUE),2))</f>
        <v>102</v>
      </c>
      <c r="AL852" s="91" t="str" cm="1">
        <f t="array" ref="AL852">IF(OR(TRIM(T852)="NULL",ISBLANK(T852),ISNUMBER(T852)),T852,_xlfn.CHOOSECOLS(_xlfn.TEXTSPLIT(T852,"-",,TRUE),1))</f>
        <v>NULL</v>
      </c>
      <c r="AM852" s="91" t="str" cm="1">
        <f t="array" ref="AM852">IF(OR(TRIM(T852)="NULL",ISBLANK(T852),ISNUMBER(T852)),T852,_xlfn.CHOOSECOLS(_xlfn.TEXTSPLIT(T852,"-",,TRUE),2))</f>
        <v>NULL</v>
      </c>
      <c r="AN852" s="91" t="str" cm="1">
        <f t="array" ref="AN852">IF(OR(TRIM(U852)="NULL",ISBLANK(U852),ISNUMBER(U852)),U852,_xlfn.CHOOSECOLS(_xlfn.TEXTSPLIT(Y852,"-",,TRUE),1))</f>
        <v xml:space="preserve">NULL </v>
      </c>
      <c r="AO852" s="91" t="str" cm="1">
        <f t="array" ref="AO852">IF(OR(TRIM(U852)="NULL",ISBLANK(U852),ISNUMBER(U852)),U852,_xlfn.CHOOSECOLS(_xlfn.TEXTSPLIT(Y852,"-",,TRUE),2))</f>
        <v xml:space="preserve">NULL </v>
      </c>
      <c r="AP852" s="91" cm="1">
        <f t="array" ref="AP852">IF(OR(TRIM(V852)="NULL",ISBLANK(V852),ISNUMBER(V852)),V852,_xlfn.CHOOSECOLS(_xlfn.TEXTSPLIT(Y852,"-",,TRUE),1))</f>
        <v>50000</v>
      </c>
      <c r="AQ852" s="91" cm="1">
        <f t="array" ref="AQ852">IF(OR(TRIM(V852)="NULL",ISBLANK(V852),ISNUMBER(V852)),V852,_xlfn.CHOOSECOLS(_xlfn.TEXTSPLIT(Y852,"-",,TRUE),2))</f>
        <v>50000</v>
      </c>
      <c r="AR852" s="99" t="str" cm="1">
        <f t="array" ref="AR852">IF(OR(TRIM(W852)="NULL",ISBLANK(W852),ISNUMBER(W852)), W852, IF(AND(ISNUMBER(FIND("|", W852))=TRUE, ISNUMBER(FIND("-", W852))=FALSE), W852, IF(AND(ISNUMBER(FIND("|", W852))=FALSE, ISNUMBER(FIND("-", W852))=TRUE),_xlfn.CHOOSECOLS(_xlfn.TEXTSPLIT(W852,"-", "|",,TRUE),1), _xlfn.CONCAT(_xlfn.CHOOSECOLS(_xlfn.TEXTSPLIT(SUBSTITUTE(W852, "-", "|"), "|"),1),"|", _xlfn.CHOOSECOLS(_xlfn.TEXTSPLIT(SUBSTITUTE(W852, "-", "|"), "|"), 3)))))</f>
        <v>NULL</v>
      </c>
      <c r="AS852" s="99" t="str" cm="1">
        <f t="array" ref="AS852">IF(OR(TRIM(W852)="NULL",ISBLANK(W852),ISNUMBER(W852)), W852, IF(AND(ISNUMBER(FIND("|", W852))=TRUE, ISNUMBER(FIND("-", W852))=FALSE), W852, IF(AND(ISNUMBER(FIND("|", W852))=FALSE, ISNUMBER(FIND("-", W852))=TRUE),_xlfn.CHOOSECOLS(_xlfn.TEXTSPLIT(W852,"-", "|",,TRUE),2), _xlfn.CONCAT(_xlfn.CHOOSECOLS(_xlfn.TEXTSPLIT(SUBSTITUTE(W852, "-", "|"), "|"),2),"|", _xlfn.CHOOSECOLS(_xlfn.TEXTSPLIT(SUBSTITUTE(W852, "-", "|"), "|"), 4)))))</f>
        <v>NULL</v>
      </c>
      <c r="AT852" s="92" t="str" cm="1">
        <f t="array" ref="AT852">TRIM(_xlfn.CHOOSECOLS(_xlfn.TEXTSPLIT(AR852,"|",,TRUE),1))</f>
        <v>NULL</v>
      </c>
      <c r="AU852" s="92" t="str" cm="1">
        <f t="array" ref="AU852">TRIM(_xlfn.CHOOSECOLS(_xlfn.TEXTSPLIT(AS852,"|",,TRUE),1))</f>
        <v>NULL</v>
      </c>
      <c r="AV852" s="92" t="str" cm="1">
        <f t="array" ref="AV852">TRIM(_xlfn.CHOOSECOLS(_xlfn.TEXTSPLIT(AB852,"|",,TRUE),1))</f>
        <v>USD</v>
      </c>
      <c r="AW852" s="92" t="str" cm="1">
        <f t="array" ref="AW852">TRIM(_xlfn.CHOOSECOLS(_xlfn.TEXTSPLIT(Y852,"|",,TRUE),1))</f>
        <v>NULL</v>
      </c>
      <c r="AX852" s="92" t="str" cm="1">
        <f t="array" ref="AX852">TRIM(_xlfn.CHOOSECOLS(_xlfn.TEXTSPLIT(Z852,"|",,TRUE),1))</f>
        <v>NULL</v>
      </c>
      <c r="AY852" s="99" cm="1">
        <f t="array" ref="AY852">IF(OR(TRIM(AA852)="NULL",ISBLANK(AA852),ISNUMBER(AA852)), AA852, IF(AND(ISNUMBER(FIND("|", AA852))=TRUE, ISNUMBER(FIND("-", AA852))=FALSE), AA852, IF(AND(ISNUMBER(FIND("|", AA852))=FALSE, ISNUMBER(FIND("-", AA852))=TRUE),_xlfn.CHOOSECOLS(_xlfn.TEXTSPLIT(AA852,"-", "|",,TRUE),1), _xlfn.CONCAT(_xlfn.CHOOSECOLS(_xlfn.TEXTSPLIT(SUBSTITUTE(AA852, "-", "|"), "|"),1),"|", _xlfn.CHOOSECOLS(_xlfn.TEXTSPLIT(SUBSTITUTE(AA852, "-", "|"), "|"), 3)))))</f>
        <v>740000000</v>
      </c>
      <c r="AZ852" s="99" cm="1">
        <f t="array" ref="AZ852">IF(OR(TRIM(AA852)="NULL",ISBLANK(AA852),ISNUMBER(AA852)), AA852, IF(AND(ISNUMBER(FIND("|", AA852))=TRUE, ISNUMBER(FIND("-", AA852))=FALSE), AA852, IF(AND(ISNUMBER(FIND("|", AA852))=FALSE, ISNUMBER(FIND("-", AA852))=TRUE),_xlfn.CHOOSECOLS(_xlfn.TEXTSPLIT(AA852,"-", "|",,TRUE),2), _xlfn.CONCAT(_xlfn.CHOOSECOLS(_xlfn.TEXTSPLIT(SUBSTITUTE(AA852, "-", "|"), "|"),2),"|", _xlfn.CHOOSECOLS(_xlfn.TEXTSPLIT(SUBSTITUTE(AA852, "-", "|"), "|"), 4)))))</f>
        <v>740000000</v>
      </c>
      <c r="BA852" s="92" t="str" cm="1">
        <f t="array" ref="BA852">TRIM(_xlfn.CHOOSECOLS(_xlfn.TEXTSPLIT(AY852,"|",,TRUE),1))</f>
        <v>740000000</v>
      </c>
      <c r="BB852" s="92" t="str" cm="1">
        <f t="array" ref="BB852">TRIM(_xlfn.CHOOSECOLS(_xlfn.TEXTSPLIT(AZ852,"|",,TRUE),1))</f>
        <v>740000000</v>
      </c>
      <c r="BC852" s="92" t="str" cm="1">
        <f t="array" ref="BC852">TRIM(_xlfn.CHOOSECOLS(_xlfn.TEXTSPLIT(AB852,"|",,TRUE),1))</f>
        <v>USD</v>
      </c>
      <c r="BD852" s="92" t="str" cm="1">
        <f t="array" ref="BD852">TRIM(_xlfn.CHOOSECOLS(_xlfn.TEXTSPLIT(AC852,"|",,TRUE),1))</f>
        <v>YES</v>
      </c>
      <c r="BE852" s="92" t="str" cm="1">
        <f t="array" ref="BE852">TRIM(_xlfn.CHOOSECOLS(_xlfn.TEXTSPLIT(AD852,"|",,TRUE),1))</f>
        <v>2010</v>
      </c>
      <c r="BF852" s="92" cm="1">
        <f t="array" ref="BF852">IF(OR(TRIM(AE852)="NULL",ISBLANK(AE852),ISNUMBER(AE852)),AE852,_xlfn.CHOOSECOLS(_xlfn.TEXTSPLIT(AE852,"-",,TRUE),1))</f>
        <v>653</v>
      </c>
      <c r="BG852" s="92" cm="1">
        <f t="array" ref="BG852">IF(OR(TRIM(AE852)="NULL",ISBLANK(AE852),ISNUMBER(AE852)),AE852,_xlfn.CHOOSECOLS(_xlfn.TEXTSPLIT(AE852,"-",,TRUE),2))</f>
        <v>653</v>
      </c>
      <c r="BH852" s="95">
        <f t="shared" si="78"/>
        <v>2010</v>
      </c>
      <c r="BI852" s="96">
        <f>IF(AND(TRIM(L852)="NULL", TRIM(P852)="NULL"), H852, L852)</f>
        <v>9</v>
      </c>
      <c r="BJ852" s="97">
        <f>IF(AND(TRIM(M852)="NULL", TRIM(Q852)="NULL"), I852, M852)</f>
        <v>3</v>
      </c>
      <c r="BK852" s="96">
        <f t="shared" si="79"/>
        <v>2010</v>
      </c>
      <c r="BL852" s="96">
        <f>IF(AND(TRIM(P852)="NULL", TRIM(L852)="NULL"), H852, P852)</f>
        <v>9</v>
      </c>
      <c r="BM852" s="97">
        <f>IF(AND(TRIM(Q852)="NULL", TRIM(M852)="NULL"), I852, Q852)</f>
        <v>10</v>
      </c>
      <c r="BN852" s="93" t="b">
        <f>AND(TRIM(BH852)="NULL", TRIM(BK852)="NULL")</f>
        <v>0</v>
      </c>
      <c r="BO852" s="127" t="s">
        <v>2381</v>
      </c>
      <c r="BP852" s="127" t="s">
        <v>2381</v>
      </c>
    </row>
    <row r="853" spans="1:68">
      <c r="A853" s="1" t="s">
        <v>2382</v>
      </c>
      <c r="B853" s="1" t="s">
        <v>420</v>
      </c>
      <c r="C853" s="19" t="s">
        <v>2378</v>
      </c>
      <c r="D853" s="6" t="s">
        <v>2379</v>
      </c>
      <c r="E853" s="6" t="s">
        <v>2383</v>
      </c>
      <c r="F853" s="6" t="s">
        <v>63</v>
      </c>
      <c r="G853" s="25" t="s">
        <v>63</v>
      </c>
      <c r="H853" s="25" t="s">
        <v>63</v>
      </c>
      <c r="I853" s="25" t="s">
        <v>63</v>
      </c>
      <c r="J853" s="5">
        <v>40424</v>
      </c>
      <c r="K853" s="6">
        <v>2010</v>
      </c>
      <c r="L853" s="6">
        <v>9</v>
      </c>
      <c r="M853" s="6">
        <v>3</v>
      </c>
      <c r="N853" s="5">
        <v>40431</v>
      </c>
      <c r="O853" s="6">
        <v>2010</v>
      </c>
      <c r="P853" s="6">
        <v>9</v>
      </c>
      <c r="Q853" s="6">
        <v>10</v>
      </c>
      <c r="R853" s="6">
        <v>84</v>
      </c>
      <c r="S853" s="6" t="s">
        <v>63</v>
      </c>
      <c r="T853" s="6" t="s">
        <v>63</v>
      </c>
      <c r="U853" s="6" t="s">
        <v>166</v>
      </c>
      <c r="V853" s="6" t="s">
        <v>166</v>
      </c>
      <c r="W853" s="6" t="s">
        <v>63</v>
      </c>
      <c r="X853" s="6" t="s">
        <v>63</v>
      </c>
      <c r="Y853" s="6" t="s">
        <v>63</v>
      </c>
      <c r="Z853" s="6" t="s">
        <v>63</v>
      </c>
      <c r="AA853" s="6">
        <v>500000000</v>
      </c>
      <c r="AB853" s="6" t="s">
        <v>172</v>
      </c>
      <c r="AC853" s="6" t="s">
        <v>63</v>
      </c>
      <c r="AD853" s="6" t="s">
        <v>63</v>
      </c>
      <c r="AE853" s="6" t="s">
        <v>63</v>
      </c>
      <c r="AH853" s="91" t="str" cm="1">
        <f t="array" ref="AH853">IF(OR(TRIM(S853)="NULL",ISBLANK(S853),ISNUMBER(S853)),S853,_xlfn.CHOOSECOLS(_xlfn.TEXTSPLIT(S853,"-",,TRUE),1))</f>
        <v>NULL</v>
      </c>
      <c r="AI853" s="91" t="str" cm="1">
        <f t="array" ref="AI853">IF(OR(TRIM(T853)="NULL",ISBLANK(T853),ISNUMBER(T853)),T853,_xlfn.CHOOSECOLS(_xlfn.TEXTSPLIT(T853,"-",,TRUE),1))</f>
        <v>NULL</v>
      </c>
      <c r="AJ853" s="91" cm="1">
        <f t="array" ref="AJ853">IF(OR(TRIM(R853)="NULL",ISBLANK(R853),ISNUMBER(R853)),R853,_xlfn.CHOOSECOLS(_xlfn.TEXTSPLIT(R853,"-",,TRUE),1))</f>
        <v>84</v>
      </c>
      <c r="AK853" s="91" cm="1">
        <f t="array" ref="AK853">IF(OR(TRIM(R853)="NULL",ISBLANK(R853),ISNUMBER(R853)),R853,_xlfn.CHOOSECOLS(_xlfn.TEXTSPLIT(R853,"-",,TRUE),2))</f>
        <v>84</v>
      </c>
      <c r="AL853" s="91" t="str" cm="1">
        <f t="array" ref="AL853">IF(OR(TRIM(T853)="NULL",ISBLANK(T853),ISNUMBER(T853)),T853,_xlfn.CHOOSECOLS(_xlfn.TEXTSPLIT(T853,"-",,TRUE),1))</f>
        <v>NULL</v>
      </c>
      <c r="AM853" s="91" t="str" cm="1">
        <f t="array" ref="AM853">IF(OR(TRIM(T853)="NULL",ISBLANK(T853),ISNUMBER(T853)),T853,_xlfn.CHOOSECOLS(_xlfn.TEXTSPLIT(T853,"-",,TRUE),2))</f>
        <v>NULL</v>
      </c>
      <c r="AN853" s="91" t="str" cm="1">
        <f t="array" ref="AN853">IF(OR(TRIM(U853)="NULL",ISBLANK(U853),ISNUMBER(U853)),U853,_xlfn.CHOOSECOLS(_xlfn.TEXTSPLIT(Y853,"-",,TRUE),1))</f>
        <v xml:space="preserve">NULL </v>
      </c>
      <c r="AO853" s="91" t="str" cm="1">
        <f t="array" ref="AO853">IF(OR(TRIM(U853)="NULL",ISBLANK(U853),ISNUMBER(U853)),U853,_xlfn.CHOOSECOLS(_xlfn.TEXTSPLIT(Y853,"-",,TRUE),2))</f>
        <v xml:space="preserve">NULL </v>
      </c>
      <c r="AP853" s="91" t="str" cm="1">
        <f t="array" ref="AP853">IF(OR(TRIM(V853)="NULL",ISBLANK(V853),ISNUMBER(V853)),V853,_xlfn.CHOOSECOLS(_xlfn.TEXTSPLIT(Y853,"-",,TRUE),1))</f>
        <v xml:space="preserve">NULL </v>
      </c>
      <c r="AQ853" s="91" t="str" cm="1">
        <f t="array" ref="AQ853">IF(OR(TRIM(V853)="NULL",ISBLANK(V853),ISNUMBER(V853)),V853,_xlfn.CHOOSECOLS(_xlfn.TEXTSPLIT(Y853,"-",,TRUE),2))</f>
        <v xml:space="preserve">NULL </v>
      </c>
      <c r="AR853" s="99" t="str" cm="1">
        <f t="array" ref="AR853">IF(OR(TRIM(W853)="NULL",ISBLANK(W853),ISNUMBER(W853)), W853, IF(AND(ISNUMBER(FIND("|", W853))=TRUE, ISNUMBER(FIND("-", W853))=FALSE), W853, IF(AND(ISNUMBER(FIND("|", W853))=FALSE, ISNUMBER(FIND("-", W853))=TRUE),_xlfn.CHOOSECOLS(_xlfn.TEXTSPLIT(W853,"-", "|",,TRUE),1), _xlfn.CONCAT(_xlfn.CHOOSECOLS(_xlfn.TEXTSPLIT(SUBSTITUTE(W853, "-", "|"), "|"),1),"|", _xlfn.CHOOSECOLS(_xlfn.TEXTSPLIT(SUBSTITUTE(W853, "-", "|"), "|"), 3)))))</f>
        <v>NULL</v>
      </c>
      <c r="AS853" s="99" t="str" cm="1">
        <f t="array" ref="AS853">IF(OR(TRIM(W853)="NULL",ISBLANK(W853),ISNUMBER(W853)), W853, IF(AND(ISNUMBER(FIND("|", W853))=TRUE, ISNUMBER(FIND("-", W853))=FALSE), W853, IF(AND(ISNUMBER(FIND("|", W853))=FALSE, ISNUMBER(FIND("-", W853))=TRUE),_xlfn.CHOOSECOLS(_xlfn.TEXTSPLIT(W853,"-", "|",,TRUE),2), _xlfn.CONCAT(_xlfn.CHOOSECOLS(_xlfn.TEXTSPLIT(SUBSTITUTE(W853, "-", "|"), "|"),2),"|", _xlfn.CHOOSECOLS(_xlfn.TEXTSPLIT(SUBSTITUTE(W853, "-", "|"), "|"), 4)))))</f>
        <v>NULL</v>
      </c>
      <c r="AT853" s="92" t="str" cm="1">
        <f t="array" ref="AT853">TRIM(_xlfn.CHOOSECOLS(_xlfn.TEXTSPLIT(AR853,"|",,TRUE),1))</f>
        <v>NULL</v>
      </c>
      <c r="AU853" s="92" t="str" cm="1">
        <f t="array" ref="AU853">TRIM(_xlfn.CHOOSECOLS(_xlfn.TEXTSPLIT(AS853,"|",,TRUE),1))</f>
        <v>NULL</v>
      </c>
      <c r="AV853" s="92" t="str" cm="1">
        <f t="array" ref="AV853">TRIM(_xlfn.CHOOSECOLS(_xlfn.TEXTSPLIT(AB853,"|",,TRUE),1))</f>
        <v>USD</v>
      </c>
      <c r="AW853" s="92" t="str" cm="1">
        <f t="array" ref="AW853">TRIM(_xlfn.CHOOSECOLS(_xlfn.TEXTSPLIT(Y853,"|",,TRUE),1))</f>
        <v>NULL</v>
      </c>
      <c r="AX853" s="92" t="str" cm="1">
        <f t="array" ref="AX853">TRIM(_xlfn.CHOOSECOLS(_xlfn.TEXTSPLIT(Z853,"|",,TRUE),1))</f>
        <v>NULL</v>
      </c>
      <c r="AY853" s="99" cm="1">
        <f t="array" ref="AY853">IF(OR(TRIM(AA853)="NULL",ISBLANK(AA853),ISNUMBER(AA853)), AA853, IF(AND(ISNUMBER(FIND("|", AA853))=TRUE, ISNUMBER(FIND("-", AA853))=FALSE), AA853, IF(AND(ISNUMBER(FIND("|", AA853))=FALSE, ISNUMBER(FIND("-", AA853))=TRUE),_xlfn.CHOOSECOLS(_xlfn.TEXTSPLIT(AA853,"-", "|",,TRUE),1), _xlfn.CONCAT(_xlfn.CHOOSECOLS(_xlfn.TEXTSPLIT(SUBSTITUTE(AA853, "-", "|"), "|"),1),"|", _xlfn.CHOOSECOLS(_xlfn.TEXTSPLIT(SUBSTITUTE(AA853, "-", "|"), "|"), 3)))))</f>
        <v>500000000</v>
      </c>
      <c r="AZ853" s="99" cm="1">
        <f t="array" ref="AZ853">IF(OR(TRIM(AA853)="NULL",ISBLANK(AA853),ISNUMBER(AA853)), AA853, IF(AND(ISNUMBER(FIND("|", AA853))=TRUE, ISNUMBER(FIND("-", AA853))=FALSE), AA853, IF(AND(ISNUMBER(FIND("|", AA853))=FALSE, ISNUMBER(FIND("-", AA853))=TRUE),_xlfn.CHOOSECOLS(_xlfn.TEXTSPLIT(AA853,"-", "|",,TRUE),2), _xlfn.CONCAT(_xlfn.CHOOSECOLS(_xlfn.TEXTSPLIT(SUBSTITUTE(AA853, "-", "|"), "|"),2),"|", _xlfn.CHOOSECOLS(_xlfn.TEXTSPLIT(SUBSTITUTE(AA853, "-", "|"), "|"), 4)))))</f>
        <v>500000000</v>
      </c>
      <c r="BA853" s="92" t="str" cm="1">
        <f t="array" ref="BA853">TRIM(_xlfn.CHOOSECOLS(_xlfn.TEXTSPLIT(AY853,"|",,TRUE),1))</f>
        <v>500000000</v>
      </c>
      <c r="BB853" s="92" t="str" cm="1">
        <f t="array" ref="BB853">TRIM(_xlfn.CHOOSECOLS(_xlfn.TEXTSPLIT(AZ853,"|",,TRUE),1))</f>
        <v>500000000</v>
      </c>
      <c r="BC853" s="92" t="str" cm="1">
        <f t="array" ref="BC853">TRIM(_xlfn.CHOOSECOLS(_xlfn.TEXTSPLIT(AB853,"|",,TRUE),1))</f>
        <v>USD</v>
      </c>
      <c r="BD853" s="92" t="str" cm="1">
        <f t="array" ref="BD853">TRIM(_xlfn.CHOOSECOLS(_xlfn.TEXTSPLIT(AC853,"|",,TRUE),1))</f>
        <v>NULL</v>
      </c>
      <c r="BE853" s="92" t="str" cm="1">
        <f t="array" ref="BE853">TRIM(_xlfn.CHOOSECOLS(_xlfn.TEXTSPLIT(AD853,"|",,TRUE),1))</f>
        <v>NULL</v>
      </c>
      <c r="BF853" s="92" t="str" cm="1">
        <f t="array" ref="BF853">IF(OR(TRIM(AE853)="NULL",ISBLANK(AE853),ISNUMBER(AE853)),AE853,_xlfn.CHOOSECOLS(_xlfn.TEXTSPLIT(AE853,"-",,TRUE),1))</f>
        <v>NULL</v>
      </c>
      <c r="BG853" s="92" t="str" cm="1">
        <f t="array" ref="BG853">IF(OR(TRIM(AE853)="NULL",ISBLANK(AE853),ISNUMBER(AE853)),AE853,_xlfn.CHOOSECOLS(_xlfn.TEXTSPLIT(AE853,"-",,TRUE),2))</f>
        <v>NULL</v>
      </c>
      <c r="BH853" s="95">
        <f t="shared" si="78"/>
        <v>2010</v>
      </c>
      <c r="BI853" s="96">
        <f>IF(AND(TRIM(L853)="NULL", TRIM(P853)="NULL"), H853, L853)</f>
        <v>9</v>
      </c>
      <c r="BJ853" s="97">
        <f>IF(AND(TRIM(M853)="NULL", TRIM(Q853)="NULL"), I853, M853)</f>
        <v>3</v>
      </c>
      <c r="BK853" s="96">
        <f t="shared" si="79"/>
        <v>2010</v>
      </c>
      <c r="BL853" s="96">
        <f>IF(AND(TRIM(P853)="NULL", TRIM(L853)="NULL"), H853, P853)</f>
        <v>9</v>
      </c>
      <c r="BM853" s="97">
        <f>IF(AND(TRIM(Q853)="NULL", TRIM(M853)="NULL"), I853, Q853)</f>
        <v>10</v>
      </c>
      <c r="BN853" s="93" t="b">
        <f>AND(TRIM(BH853)="NULL", TRIM(BK853)="NULL")</f>
        <v>0</v>
      </c>
      <c r="BO853" s="127" t="s">
        <v>2384</v>
      </c>
      <c r="BP853" s="127" t="s">
        <v>2384</v>
      </c>
    </row>
    <row r="854" spans="1:68">
      <c r="A854" s="1" t="s">
        <v>2385</v>
      </c>
      <c r="B854" s="1" t="s">
        <v>420</v>
      </c>
      <c r="C854" s="19" t="s">
        <v>2378</v>
      </c>
      <c r="D854" s="6" t="s">
        <v>2379</v>
      </c>
      <c r="E854" s="6" t="s">
        <v>2386</v>
      </c>
      <c r="F854" s="6" t="s">
        <v>63</v>
      </c>
      <c r="G854" s="25" t="s">
        <v>63</v>
      </c>
      <c r="H854" s="25" t="s">
        <v>63</v>
      </c>
      <c r="I854" s="25" t="s">
        <v>63</v>
      </c>
      <c r="J854" s="5">
        <v>40424</v>
      </c>
      <c r="K854" s="6">
        <v>2010</v>
      </c>
      <c r="L854" s="6">
        <v>9</v>
      </c>
      <c r="M854" s="6">
        <v>3</v>
      </c>
      <c r="N854" s="5">
        <v>40431</v>
      </c>
      <c r="O854" s="6">
        <v>2010</v>
      </c>
      <c r="P854" s="6">
        <v>9</v>
      </c>
      <c r="Q854" s="6">
        <v>10</v>
      </c>
      <c r="R854" s="6">
        <v>8</v>
      </c>
      <c r="S854" s="6" t="s">
        <v>63</v>
      </c>
      <c r="T854" s="6" t="s">
        <v>63</v>
      </c>
      <c r="U854" s="6" t="s">
        <v>166</v>
      </c>
      <c r="V854" s="6" t="s">
        <v>166</v>
      </c>
      <c r="W854" s="6" t="s">
        <v>63</v>
      </c>
      <c r="X854" s="6" t="s">
        <v>63</v>
      </c>
      <c r="Y854" s="6" t="s">
        <v>63</v>
      </c>
      <c r="Z854" s="6" t="s">
        <v>63</v>
      </c>
      <c r="AA854" s="6">
        <v>240000000</v>
      </c>
      <c r="AB854" s="6" t="s">
        <v>172</v>
      </c>
      <c r="AC854" s="6" t="s">
        <v>63</v>
      </c>
      <c r="AD854" s="6" t="s">
        <v>63</v>
      </c>
      <c r="AE854" s="6" t="s">
        <v>63</v>
      </c>
      <c r="AH854" s="91" t="str" cm="1">
        <f t="array" ref="AH854">IF(OR(TRIM(S854)="NULL",ISBLANK(S854),ISNUMBER(S854)),S854,_xlfn.CHOOSECOLS(_xlfn.TEXTSPLIT(S854,"-",,TRUE),1))</f>
        <v>NULL</v>
      </c>
      <c r="AI854" s="91" t="str" cm="1">
        <f t="array" ref="AI854">IF(OR(TRIM(T854)="NULL",ISBLANK(T854),ISNUMBER(T854)),T854,_xlfn.CHOOSECOLS(_xlfn.TEXTSPLIT(T854,"-",,TRUE),1))</f>
        <v>NULL</v>
      </c>
      <c r="AJ854" s="91" cm="1">
        <f t="array" ref="AJ854">IF(OR(TRIM(R854)="NULL",ISBLANK(R854),ISNUMBER(R854)),R854,_xlfn.CHOOSECOLS(_xlfn.TEXTSPLIT(R854,"-",,TRUE),1))</f>
        <v>8</v>
      </c>
      <c r="AK854" s="91" cm="1">
        <f t="array" ref="AK854">IF(OR(TRIM(R854)="NULL",ISBLANK(R854),ISNUMBER(R854)),R854,_xlfn.CHOOSECOLS(_xlfn.TEXTSPLIT(R854,"-",,TRUE),2))</f>
        <v>8</v>
      </c>
      <c r="AL854" s="91" t="str" cm="1">
        <f t="array" ref="AL854">IF(OR(TRIM(T854)="NULL",ISBLANK(T854),ISNUMBER(T854)),T854,_xlfn.CHOOSECOLS(_xlfn.TEXTSPLIT(T854,"-",,TRUE),1))</f>
        <v>NULL</v>
      </c>
      <c r="AM854" s="91" t="str" cm="1">
        <f t="array" ref="AM854">IF(OR(TRIM(T854)="NULL",ISBLANK(T854),ISNUMBER(T854)),T854,_xlfn.CHOOSECOLS(_xlfn.TEXTSPLIT(T854,"-",,TRUE),2))</f>
        <v>NULL</v>
      </c>
      <c r="AN854" s="91" t="str" cm="1">
        <f t="array" ref="AN854">IF(OR(TRIM(U854)="NULL",ISBLANK(U854),ISNUMBER(U854)),U854,_xlfn.CHOOSECOLS(_xlfn.TEXTSPLIT(Y854,"-",,TRUE),1))</f>
        <v xml:space="preserve">NULL </v>
      </c>
      <c r="AO854" s="91" t="str" cm="1">
        <f t="array" ref="AO854">IF(OR(TRIM(U854)="NULL",ISBLANK(U854),ISNUMBER(U854)),U854,_xlfn.CHOOSECOLS(_xlfn.TEXTSPLIT(Y854,"-",,TRUE),2))</f>
        <v xml:space="preserve">NULL </v>
      </c>
      <c r="AP854" s="91" t="str" cm="1">
        <f t="array" ref="AP854">IF(OR(TRIM(V854)="NULL",ISBLANK(V854),ISNUMBER(V854)),V854,_xlfn.CHOOSECOLS(_xlfn.TEXTSPLIT(Y854,"-",,TRUE),1))</f>
        <v xml:space="preserve">NULL </v>
      </c>
      <c r="AQ854" s="91" t="str" cm="1">
        <f t="array" ref="AQ854">IF(OR(TRIM(V854)="NULL",ISBLANK(V854),ISNUMBER(V854)),V854,_xlfn.CHOOSECOLS(_xlfn.TEXTSPLIT(Y854,"-",,TRUE),2))</f>
        <v xml:space="preserve">NULL </v>
      </c>
      <c r="AR854" s="99" t="str" cm="1">
        <f t="array" ref="AR854">IF(OR(TRIM(W854)="NULL",ISBLANK(W854),ISNUMBER(W854)), W854, IF(AND(ISNUMBER(FIND("|", W854))=TRUE, ISNUMBER(FIND("-", W854))=FALSE), W854, IF(AND(ISNUMBER(FIND("|", W854))=FALSE, ISNUMBER(FIND("-", W854))=TRUE),_xlfn.CHOOSECOLS(_xlfn.TEXTSPLIT(W854,"-", "|",,TRUE),1), _xlfn.CONCAT(_xlfn.CHOOSECOLS(_xlfn.TEXTSPLIT(SUBSTITUTE(W854, "-", "|"), "|"),1),"|", _xlfn.CHOOSECOLS(_xlfn.TEXTSPLIT(SUBSTITUTE(W854, "-", "|"), "|"), 3)))))</f>
        <v>NULL</v>
      </c>
      <c r="AS854" s="99" t="str" cm="1">
        <f t="array" ref="AS854">IF(OR(TRIM(W854)="NULL",ISBLANK(W854),ISNUMBER(W854)), W854, IF(AND(ISNUMBER(FIND("|", W854))=TRUE, ISNUMBER(FIND("-", W854))=FALSE), W854, IF(AND(ISNUMBER(FIND("|", W854))=FALSE, ISNUMBER(FIND("-", W854))=TRUE),_xlfn.CHOOSECOLS(_xlfn.TEXTSPLIT(W854,"-", "|",,TRUE),2), _xlfn.CONCAT(_xlfn.CHOOSECOLS(_xlfn.TEXTSPLIT(SUBSTITUTE(W854, "-", "|"), "|"),2),"|", _xlfn.CHOOSECOLS(_xlfn.TEXTSPLIT(SUBSTITUTE(W854, "-", "|"), "|"), 4)))))</f>
        <v>NULL</v>
      </c>
      <c r="AT854" s="92" t="str" cm="1">
        <f t="array" ref="AT854">TRIM(_xlfn.CHOOSECOLS(_xlfn.TEXTSPLIT(AR854,"|",,TRUE),1))</f>
        <v>NULL</v>
      </c>
      <c r="AU854" s="92" t="str" cm="1">
        <f t="array" ref="AU854">TRIM(_xlfn.CHOOSECOLS(_xlfn.TEXTSPLIT(AS854,"|",,TRUE),1))</f>
        <v>NULL</v>
      </c>
      <c r="AV854" s="92" t="str" cm="1">
        <f t="array" ref="AV854">TRIM(_xlfn.CHOOSECOLS(_xlfn.TEXTSPLIT(AB854,"|",,TRUE),1))</f>
        <v>USD</v>
      </c>
      <c r="AW854" s="92" t="str" cm="1">
        <f t="array" ref="AW854">TRIM(_xlfn.CHOOSECOLS(_xlfn.TEXTSPLIT(Y854,"|",,TRUE),1))</f>
        <v>NULL</v>
      </c>
      <c r="AX854" s="92" t="str" cm="1">
        <f t="array" ref="AX854">TRIM(_xlfn.CHOOSECOLS(_xlfn.TEXTSPLIT(Z854,"|",,TRUE),1))</f>
        <v>NULL</v>
      </c>
      <c r="AY854" s="99" cm="1">
        <f t="array" ref="AY854">IF(OR(TRIM(AA854)="NULL",ISBLANK(AA854),ISNUMBER(AA854)), AA854, IF(AND(ISNUMBER(FIND("|", AA854))=TRUE, ISNUMBER(FIND("-", AA854))=FALSE), AA854, IF(AND(ISNUMBER(FIND("|", AA854))=FALSE, ISNUMBER(FIND("-", AA854))=TRUE),_xlfn.CHOOSECOLS(_xlfn.TEXTSPLIT(AA854,"-", "|",,TRUE),1), _xlfn.CONCAT(_xlfn.CHOOSECOLS(_xlfn.TEXTSPLIT(SUBSTITUTE(AA854, "-", "|"), "|"),1),"|", _xlfn.CHOOSECOLS(_xlfn.TEXTSPLIT(SUBSTITUTE(AA854, "-", "|"), "|"), 3)))))</f>
        <v>240000000</v>
      </c>
      <c r="AZ854" s="99" cm="1">
        <f t="array" ref="AZ854">IF(OR(TRIM(AA854)="NULL",ISBLANK(AA854),ISNUMBER(AA854)), AA854, IF(AND(ISNUMBER(FIND("|", AA854))=TRUE, ISNUMBER(FIND("-", AA854))=FALSE), AA854, IF(AND(ISNUMBER(FIND("|", AA854))=FALSE, ISNUMBER(FIND("-", AA854))=TRUE),_xlfn.CHOOSECOLS(_xlfn.TEXTSPLIT(AA854,"-", "|",,TRUE),2), _xlfn.CONCAT(_xlfn.CHOOSECOLS(_xlfn.TEXTSPLIT(SUBSTITUTE(AA854, "-", "|"), "|"),2),"|", _xlfn.CHOOSECOLS(_xlfn.TEXTSPLIT(SUBSTITUTE(AA854, "-", "|"), "|"), 4)))))</f>
        <v>240000000</v>
      </c>
      <c r="BA854" s="92" t="str" cm="1">
        <f t="array" ref="BA854">TRIM(_xlfn.CHOOSECOLS(_xlfn.TEXTSPLIT(AY854,"|",,TRUE),1))</f>
        <v>240000000</v>
      </c>
      <c r="BB854" s="92" t="str" cm="1">
        <f t="array" ref="BB854">TRIM(_xlfn.CHOOSECOLS(_xlfn.TEXTSPLIT(AZ854,"|",,TRUE),1))</f>
        <v>240000000</v>
      </c>
      <c r="BC854" s="92" t="str" cm="1">
        <f t="array" ref="BC854">TRIM(_xlfn.CHOOSECOLS(_xlfn.TEXTSPLIT(AB854,"|",,TRUE),1))</f>
        <v>USD</v>
      </c>
      <c r="BD854" s="92" t="str" cm="1">
        <f t="array" ref="BD854">TRIM(_xlfn.CHOOSECOLS(_xlfn.TEXTSPLIT(AC854,"|",,TRUE),1))</f>
        <v>NULL</v>
      </c>
      <c r="BE854" s="92" t="str" cm="1">
        <f t="array" ref="BE854">TRIM(_xlfn.CHOOSECOLS(_xlfn.TEXTSPLIT(AD854,"|",,TRUE),1))</f>
        <v>NULL</v>
      </c>
      <c r="BF854" s="92" t="str" cm="1">
        <f t="array" ref="BF854">IF(OR(TRIM(AE854)="NULL",ISBLANK(AE854),ISNUMBER(AE854)),AE854,_xlfn.CHOOSECOLS(_xlfn.TEXTSPLIT(AE854,"-",,TRUE),1))</f>
        <v>NULL</v>
      </c>
      <c r="BG854" s="92" t="str" cm="1">
        <f t="array" ref="BG854">IF(OR(TRIM(AE854)="NULL",ISBLANK(AE854),ISNUMBER(AE854)),AE854,_xlfn.CHOOSECOLS(_xlfn.TEXTSPLIT(AE854,"-",,TRUE),2))</f>
        <v>NULL</v>
      </c>
      <c r="BH854" s="95">
        <f t="shared" si="78"/>
        <v>2010</v>
      </c>
      <c r="BI854" s="96">
        <f>IF(AND(TRIM(L854)="NULL", TRIM(P854)="NULL"), H854, L854)</f>
        <v>9</v>
      </c>
      <c r="BJ854" s="97">
        <f>IF(AND(TRIM(M854)="NULL", TRIM(Q854)="NULL"), I854, M854)</f>
        <v>3</v>
      </c>
      <c r="BK854" s="96">
        <f t="shared" si="79"/>
        <v>2010</v>
      </c>
      <c r="BL854" s="96">
        <f>IF(AND(TRIM(P854)="NULL", TRIM(L854)="NULL"), H854, P854)</f>
        <v>9</v>
      </c>
      <c r="BM854" s="97">
        <f>IF(AND(TRIM(Q854)="NULL", TRIM(M854)="NULL"), I854, Q854)</f>
        <v>10</v>
      </c>
      <c r="BN854" s="93" t="b">
        <f>AND(TRIM(BH854)="NULL", TRIM(BK854)="NULL")</f>
        <v>0</v>
      </c>
      <c r="BO854" s="127" t="s">
        <v>435</v>
      </c>
      <c r="BP854" s="127" t="s">
        <v>435</v>
      </c>
    </row>
    <row r="855" spans="1:68">
      <c r="A855" s="1" t="s">
        <v>2387</v>
      </c>
      <c r="B855" s="1" t="s">
        <v>420</v>
      </c>
      <c r="C855" s="19" t="s">
        <v>2378</v>
      </c>
      <c r="D855" s="6" t="s">
        <v>2379</v>
      </c>
      <c r="E855" s="6" t="s">
        <v>1765</v>
      </c>
      <c r="F855" s="6" t="s">
        <v>63</v>
      </c>
      <c r="G855" s="25" t="s">
        <v>63</v>
      </c>
      <c r="H855" s="25" t="s">
        <v>63</v>
      </c>
      <c r="I855" s="25" t="s">
        <v>63</v>
      </c>
      <c r="J855" s="5">
        <v>40424</v>
      </c>
      <c r="K855" s="6">
        <v>2010</v>
      </c>
      <c r="L855" s="6">
        <v>9</v>
      </c>
      <c r="M855" s="6">
        <v>3</v>
      </c>
      <c r="N855" s="5">
        <v>40431</v>
      </c>
      <c r="O855" s="6">
        <v>2010</v>
      </c>
      <c r="P855" s="6">
        <v>9</v>
      </c>
      <c r="Q855" s="6">
        <v>10</v>
      </c>
      <c r="R855" s="6">
        <v>7</v>
      </c>
      <c r="S855" s="6" t="s">
        <v>63</v>
      </c>
      <c r="T855" s="6" t="s">
        <v>63</v>
      </c>
      <c r="U855" s="6" t="s">
        <v>166</v>
      </c>
      <c r="V855" s="6" t="s">
        <v>166</v>
      </c>
      <c r="W855" s="6" t="s">
        <v>63</v>
      </c>
      <c r="X855" s="6" t="s">
        <v>63</v>
      </c>
      <c r="Y855" s="6" t="s">
        <v>63</v>
      </c>
      <c r="Z855" s="6" t="s">
        <v>63</v>
      </c>
      <c r="AA855" s="6" t="s">
        <v>63</v>
      </c>
      <c r="AB855" s="6" t="s">
        <v>63</v>
      </c>
      <c r="AC855" s="6" t="s">
        <v>63</v>
      </c>
      <c r="AD855" s="6" t="s">
        <v>63</v>
      </c>
      <c r="AE855" s="6" t="s">
        <v>63</v>
      </c>
      <c r="AH855" s="91" t="str" cm="1">
        <f t="array" ref="AH855">IF(OR(TRIM(S855)="NULL",ISBLANK(S855),ISNUMBER(S855)),S855,_xlfn.CHOOSECOLS(_xlfn.TEXTSPLIT(S855,"-",,TRUE),1))</f>
        <v>NULL</v>
      </c>
      <c r="AI855" s="91" t="str" cm="1">
        <f t="array" ref="AI855">IF(OR(TRIM(T855)="NULL",ISBLANK(T855),ISNUMBER(T855)),T855,_xlfn.CHOOSECOLS(_xlfn.TEXTSPLIT(T855,"-",,TRUE),1))</f>
        <v>NULL</v>
      </c>
      <c r="AJ855" s="91" cm="1">
        <f t="array" ref="AJ855">IF(OR(TRIM(R855)="NULL",ISBLANK(R855),ISNUMBER(R855)),R855,_xlfn.CHOOSECOLS(_xlfn.TEXTSPLIT(R855,"-",,TRUE),1))</f>
        <v>7</v>
      </c>
      <c r="AK855" s="91" cm="1">
        <f t="array" ref="AK855">IF(OR(TRIM(R855)="NULL",ISBLANK(R855),ISNUMBER(R855)),R855,_xlfn.CHOOSECOLS(_xlfn.TEXTSPLIT(R855,"-",,TRUE),2))</f>
        <v>7</v>
      </c>
      <c r="AL855" s="91" t="str" cm="1">
        <f t="array" ref="AL855">IF(OR(TRIM(T855)="NULL",ISBLANK(T855),ISNUMBER(T855)),T855,_xlfn.CHOOSECOLS(_xlfn.TEXTSPLIT(T855,"-",,TRUE),1))</f>
        <v>NULL</v>
      </c>
      <c r="AM855" s="91" t="str" cm="1">
        <f t="array" ref="AM855">IF(OR(TRIM(T855)="NULL",ISBLANK(T855),ISNUMBER(T855)),T855,_xlfn.CHOOSECOLS(_xlfn.TEXTSPLIT(T855,"-",,TRUE),2))</f>
        <v>NULL</v>
      </c>
      <c r="AN855" s="91" t="str" cm="1">
        <f t="array" ref="AN855">IF(OR(TRIM(U855)="NULL",ISBLANK(U855),ISNUMBER(U855)),U855,_xlfn.CHOOSECOLS(_xlfn.TEXTSPLIT(Y855,"-",,TRUE),1))</f>
        <v xml:space="preserve">NULL </v>
      </c>
      <c r="AO855" s="91" t="str" cm="1">
        <f t="array" ref="AO855">IF(OR(TRIM(U855)="NULL",ISBLANK(U855),ISNUMBER(U855)),U855,_xlfn.CHOOSECOLS(_xlfn.TEXTSPLIT(Y855,"-",,TRUE),2))</f>
        <v xml:space="preserve">NULL </v>
      </c>
      <c r="AP855" s="91" t="str" cm="1">
        <f t="array" ref="AP855">IF(OR(TRIM(V855)="NULL",ISBLANK(V855),ISNUMBER(V855)),V855,_xlfn.CHOOSECOLS(_xlfn.TEXTSPLIT(Y855,"-",,TRUE),1))</f>
        <v xml:space="preserve">NULL </v>
      </c>
      <c r="AQ855" s="91" t="str" cm="1">
        <f t="array" ref="AQ855">IF(OR(TRIM(V855)="NULL",ISBLANK(V855),ISNUMBER(V855)),V855,_xlfn.CHOOSECOLS(_xlfn.TEXTSPLIT(Y855,"-",,TRUE),2))</f>
        <v xml:space="preserve">NULL </v>
      </c>
      <c r="AR855" s="99" t="str" cm="1">
        <f t="array" ref="AR855">IF(OR(TRIM(W855)="NULL",ISBLANK(W855),ISNUMBER(W855)), W855, IF(AND(ISNUMBER(FIND("|", W855))=TRUE, ISNUMBER(FIND("-", W855))=FALSE), W855, IF(AND(ISNUMBER(FIND("|", W855))=FALSE, ISNUMBER(FIND("-", W855))=TRUE),_xlfn.CHOOSECOLS(_xlfn.TEXTSPLIT(W855,"-", "|",,TRUE),1), _xlfn.CONCAT(_xlfn.CHOOSECOLS(_xlfn.TEXTSPLIT(SUBSTITUTE(W855, "-", "|"), "|"),1),"|", _xlfn.CHOOSECOLS(_xlfn.TEXTSPLIT(SUBSTITUTE(W855, "-", "|"), "|"), 3)))))</f>
        <v>NULL</v>
      </c>
      <c r="AS855" s="99" t="str" cm="1">
        <f t="array" ref="AS855">IF(OR(TRIM(W855)="NULL",ISBLANK(W855),ISNUMBER(W855)), W855, IF(AND(ISNUMBER(FIND("|", W855))=TRUE, ISNUMBER(FIND("-", W855))=FALSE), W855, IF(AND(ISNUMBER(FIND("|", W855))=FALSE, ISNUMBER(FIND("-", W855))=TRUE),_xlfn.CHOOSECOLS(_xlfn.TEXTSPLIT(W855,"-", "|",,TRUE),2), _xlfn.CONCAT(_xlfn.CHOOSECOLS(_xlfn.TEXTSPLIT(SUBSTITUTE(W855, "-", "|"), "|"),2),"|", _xlfn.CHOOSECOLS(_xlfn.TEXTSPLIT(SUBSTITUTE(W855, "-", "|"), "|"), 4)))))</f>
        <v>NULL</v>
      </c>
      <c r="AT855" s="92" t="str" cm="1">
        <f t="array" ref="AT855">TRIM(_xlfn.CHOOSECOLS(_xlfn.TEXTSPLIT(AR855,"|",,TRUE),1))</f>
        <v>NULL</v>
      </c>
      <c r="AU855" s="92" t="str" cm="1">
        <f t="array" ref="AU855">TRIM(_xlfn.CHOOSECOLS(_xlfn.TEXTSPLIT(AS855,"|",,TRUE),1))</f>
        <v>NULL</v>
      </c>
      <c r="AV855" s="92" t="str" cm="1">
        <f t="array" ref="AV855">TRIM(_xlfn.CHOOSECOLS(_xlfn.TEXTSPLIT(AB855,"|",,TRUE),1))</f>
        <v>NULL</v>
      </c>
      <c r="AW855" s="92" t="str" cm="1">
        <f t="array" ref="AW855">TRIM(_xlfn.CHOOSECOLS(_xlfn.TEXTSPLIT(Y855,"|",,TRUE),1))</f>
        <v>NULL</v>
      </c>
      <c r="AX855" s="92" t="str" cm="1">
        <f t="array" ref="AX855">TRIM(_xlfn.CHOOSECOLS(_xlfn.TEXTSPLIT(Z855,"|",,TRUE),1))</f>
        <v>NULL</v>
      </c>
      <c r="AY855" s="99" t="str" cm="1">
        <f t="array" ref="AY855">IF(OR(TRIM(AA855)="NULL",ISBLANK(AA855),ISNUMBER(AA855)), AA855, IF(AND(ISNUMBER(FIND("|", AA855))=TRUE, ISNUMBER(FIND("-", AA855))=FALSE), AA855, IF(AND(ISNUMBER(FIND("|", AA855))=FALSE, ISNUMBER(FIND("-", AA855))=TRUE),_xlfn.CHOOSECOLS(_xlfn.TEXTSPLIT(AA855,"-", "|",,TRUE),1), _xlfn.CONCAT(_xlfn.CHOOSECOLS(_xlfn.TEXTSPLIT(SUBSTITUTE(AA855, "-", "|"), "|"),1),"|", _xlfn.CHOOSECOLS(_xlfn.TEXTSPLIT(SUBSTITUTE(AA855, "-", "|"), "|"), 3)))))</f>
        <v>NULL</v>
      </c>
      <c r="AZ855" s="99" t="str" cm="1">
        <f t="array" ref="AZ855">IF(OR(TRIM(AA855)="NULL",ISBLANK(AA855),ISNUMBER(AA855)), AA855, IF(AND(ISNUMBER(FIND("|", AA855))=TRUE, ISNUMBER(FIND("-", AA855))=FALSE), AA855, IF(AND(ISNUMBER(FIND("|", AA855))=FALSE, ISNUMBER(FIND("-", AA855))=TRUE),_xlfn.CHOOSECOLS(_xlfn.TEXTSPLIT(AA855,"-", "|",,TRUE),2), _xlfn.CONCAT(_xlfn.CHOOSECOLS(_xlfn.TEXTSPLIT(SUBSTITUTE(AA855, "-", "|"), "|"),2),"|", _xlfn.CHOOSECOLS(_xlfn.TEXTSPLIT(SUBSTITUTE(AA855, "-", "|"), "|"), 4)))))</f>
        <v>NULL</v>
      </c>
      <c r="BA855" s="92" t="str" cm="1">
        <f t="array" ref="BA855">TRIM(_xlfn.CHOOSECOLS(_xlfn.TEXTSPLIT(AY855,"|",,TRUE),1))</f>
        <v>NULL</v>
      </c>
      <c r="BB855" s="92" t="str" cm="1">
        <f t="array" ref="BB855">TRIM(_xlfn.CHOOSECOLS(_xlfn.TEXTSPLIT(AZ855,"|",,TRUE),1))</f>
        <v>NULL</v>
      </c>
      <c r="BC855" s="92" t="str" cm="1">
        <f t="array" ref="BC855">TRIM(_xlfn.CHOOSECOLS(_xlfn.TEXTSPLIT(AB855,"|",,TRUE),1))</f>
        <v>NULL</v>
      </c>
      <c r="BD855" s="92" t="str" cm="1">
        <f t="array" ref="BD855">TRIM(_xlfn.CHOOSECOLS(_xlfn.TEXTSPLIT(AC855,"|",,TRUE),1))</f>
        <v>NULL</v>
      </c>
      <c r="BE855" s="92" t="str" cm="1">
        <f t="array" ref="BE855">TRIM(_xlfn.CHOOSECOLS(_xlfn.TEXTSPLIT(AD855,"|",,TRUE),1))</f>
        <v>NULL</v>
      </c>
      <c r="BF855" s="92" t="str" cm="1">
        <f t="array" ref="BF855">IF(OR(TRIM(AE855)="NULL",ISBLANK(AE855),ISNUMBER(AE855)),AE855,_xlfn.CHOOSECOLS(_xlfn.TEXTSPLIT(AE855,"-",,TRUE),1))</f>
        <v>NULL</v>
      </c>
      <c r="BG855" s="92" t="str" cm="1">
        <f t="array" ref="BG855">IF(OR(TRIM(AE855)="NULL",ISBLANK(AE855),ISNUMBER(AE855)),AE855,_xlfn.CHOOSECOLS(_xlfn.TEXTSPLIT(AE855,"-",,TRUE),2))</f>
        <v>NULL</v>
      </c>
      <c r="BH855" s="95">
        <f t="shared" si="78"/>
        <v>2010</v>
      </c>
      <c r="BI855" s="96">
        <f>IF(AND(TRIM(L855)="NULL", TRIM(P855)="NULL"), H855, L855)</f>
        <v>9</v>
      </c>
      <c r="BJ855" s="97">
        <f>IF(AND(TRIM(M855)="NULL", TRIM(Q855)="NULL"), I855, M855)</f>
        <v>3</v>
      </c>
      <c r="BK855" s="96">
        <f t="shared" si="79"/>
        <v>2010</v>
      </c>
      <c r="BL855" s="96">
        <f>IF(AND(TRIM(P855)="NULL", TRIM(L855)="NULL"), H855, P855)</f>
        <v>9</v>
      </c>
      <c r="BM855" s="97">
        <f>IF(AND(TRIM(Q855)="NULL", TRIM(M855)="NULL"), I855, Q855)</f>
        <v>10</v>
      </c>
      <c r="BN855" s="93" t="b">
        <f>AND(TRIM(BH855)="NULL", TRIM(BK855)="NULL")</f>
        <v>0</v>
      </c>
      <c r="BO855" s="127" t="s">
        <v>435</v>
      </c>
      <c r="BP855" s="127" t="s">
        <v>435</v>
      </c>
    </row>
    <row r="856" spans="1:68">
      <c r="A856" s="1" t="s">
        <v>2388</v>
      </c>
      <c r="B856" s="1" t="s">
        <v>420</v>
      </c>
      <c r="C856" s="19" t="s">
        <v>2378</v>
      </c>
      <c r="D856" s="6" t="s">
        <v>2379</v>
      </c>
      <c r="E856" s="6" t="s">
        <v>2389</v>
      </c>
      <c r="F856" s="6" t="s">
        <v>63</v>
      </c>
      <c r="G856" s="25" t="s">
        <v>63</v>
      </c>
      <c r="H856" s="25" t="s">
        <v>63</v>
      </c>
      <c r="I856" s="25" t="s">
        <v>63</v>
      </c>
      <c r="J856" s="5">
        <v>40424</v>
      </c>
      <c r="K856" s="6">
        <v>2010</v>
      </c>
      <c r="L856" s="6">
        <v>9</v>
      </c>
      <c r="M856" s="6">
        <v>3</v>
      </c>
      <c r="N856" s="5">
        <v>40431</v>
      </c>
      <c r="O856" s="6">
        <v>2010</v>
      </c>
      <c r="P856" s="6">
        <v>9</v>
      </c>
      <c r="Q856" s="6">
        <v>10</v>
      </c>
      <c r="R856" s="6">
        <v>1</v>
      </c>
      <c r="S856" s="6" t="s">
        <v>63</v>
      </c>
      <c r="T856" s="6" t="s">
        <v>63</v>
      </c>
      <c r="U856" s="6" t="s">
        <v>166</v>
      </c>
      <c r="V856" s="6" t="s">
        <v>166</v>
      </c>
      <c r="W856" s="6" t="s">
        <v>63</v>
      </c>
      <c r="X856" s="6" t="s">
        <v>63</v>
      </c>
      <c r="Y856" s="6" t="s">
        <v>63</v>
      </c>
      <c r="Z856" s="6" t="s">
        <v>63</v>
      </c>
      <c r="AA856" s="6">
        <v>2500000</v>
      </c>
      <c r="AB856" s="6" t="s">
        <v>172</v>
      </c>
      <c r="AC856" s="6" t="s">
        <v>63</v>
      </c>
      <c r="AD856" s="6" t="s">
        <v>63</v>
      </c>
      <c r="AE856" s="6" t="s">
        <v>63</v>
      </c>
      <c r="AH856" s="91" t="str" cm="1">
        <f t="array" ref="AH856">IF(OR(TRIM(S856)="NULL",ISBLANK(S856),ISNUMBER(S856)),S856,_xlfn.CHOOSECOLS(_xlfn.TEXTSPLIT(S856,"-",,TRUE),1))</f>
        <v>NULL</v>
      </c>
      <c r="AI856" s="91" t="str" cm="1">
        <f t="array" ref="AI856">IF(OR(TRIM(T856)="NULL",ISBLANK(T856),ISNUMBER(T856)),T856,_xlfn.CHOOSECOLS(_xlfn.TEXTSPLIT(T856,"-",,TRUE),1))</f>
        <v>NULL</v>
      </c>
      <c r="AJ856" s="91" cm="1">
        <f t="array" ref="AJ856">IF(OR(TRIM(R856)="NULL",ISBLANK(R856),ISNUMBER(R856)),R856,_xlfn.CHOOSECOLS(_xlfn.TEXTSPLIT(R856,"-",,TRUE),1))</f>
        <v>1</v>
      </c>
      <c r="AK856" s="91" cm="1">
        <f t="array" ref="AK856">IF(OR(TRIM(R856)="NULL",ISBLANK(R856),ISNUMBER(R856)),R856,_xlfn.CHOOSECOLS(_xlfn.TEXTSPLIT(R856,"-",,TRUE),2))</f>
        <v>1</v>
      </c>
      <c r="AL856" s="91" t="str" cm="1">
        <f t="array" ref="AL856">IF(OR(TRIM(T856)="NULL",ISBLANK(T856),ISNUMBER(T856)),T856,_xlfn.CHOOSECOLS(_xlfn.TEXTSPLIT(T856,"-",,TRUE),1))</f>
        <v>NULL</v>
      </c>
      <c r="AM856" s="91" t="str" cm="1">
        <f t="array" ref="AM856">IF(OR(TRIM(T856)="NULL",ISBLANK(T856),ISNUMBER(T856)),T856,_xlfn.CHOOSECOLS(_xlfn.TEXTSPLIT(T856,"-",,TRUE),2))</f>
        <v>NULL</v>
      </c>
      <c r="AN856" s="91" t="str" cm="1">
        <f t="array" ref="AN856">IF(OR(TRIM(U856)="NULL",ISBLANK(U856),ISNUMBER(U856)),U856,_xlfn.CHOOSECOLS(_xlfn.TEXTSPLIT(Y856,"-",,TRUE),1))</f>
        <v xml:space="preserve">NULL </v>
      </c>
      <c r="AO856" s="91" t="str" cm="1">
        <f t="array" ref="AO856">IF(OR(TRIM(U856)="NULL",ISBLANK(U856),ISNUMBER(U856)),U856,_xlfn.CHOOSECOLS(_xlfn.TEXTSPLIT(Y856,"-",,TRUE),2))</f>
        <v xml:space="preserve">NULL </v>
      </c>
      <c r="AP856" s="91" t="str" cm="1">
        <f t="array" ref="AP856">IF(OR(TRIM(V856)="NULL",ISBLANK(V856),ISNUMBER(V856)),V856,_xlfn.CHOOSECOLS(_xlfn.TEXTSPLIT(Y856,"-",,TRUE),1))</f>
        <v xml:space="preserve">NULL </v>
      </c>
      <c r="AQ856" s="91" t="str" cm="1">
        <f t="array" ref="AQ856">IF(OR(TRIM(V856)="NULL",ISBLANK(V856),ISNUMBER(V856)),V856,_xlfn.CHOOSECOLS(_xlfn.TEXTSPLIT(Y856,"-",,TRUE),2))</f>
        <v xml:space="preserve">NULL </v>
      </c>
      <c r="AR856" s="99" t="str" cm="1">
        <f t="array" ref="AR856">IF(OR(TRIM(W856)="NULL",ISBLANK(W856),ISNUMBER(W856)), W856, IF(AND(ISNUMBER(FIND("|", W856))=TRUE, ISNUMBER(FIND("-", W856))=FALSE), W856, IF(AND(ISNUMBER(FIND("|", W856))=FALSE, ISNUMBER(FIND("-", W856))=TRUE),_xlfn.CHOOSECOLS(_xlfn.TEXTSPLIT(W856,"-", "|",,TRUE),1), _xlfn.CONCAT(_xlfn.CHOOSECOLS(_xlfn.TEXTSPLIT(SUBSTITUTE(W856, "-", "|"), "|"),1),"|", _xlfn.CHOOSECOLS(_xlfn.TEXTSPLIT(SUBSTITUTE(W856, "-", "|"), "|"), 3)))))</f>
        <v>NULL</v>
      </c>
      <c r="AS856" s="99" t="str" cm="1">
        <f t="array" ref="AS856">IF(OR(TRIM(W856)="NULL",ISBLANK(W856),ISNUMBER(W856)), W856, IF(AND(ISNUMBER(FIND("|", W856))=TRUE, ISNUMBER(FIND("-", W856))=FALSE), W856, IF(AND(ISNUMBER(FIND("|", W856))=FALSE, ISNUMBER(FIND("-", W856))=TRUE),_xlfn.CHOOSECOLS(_xlfn.TEXTSPLIT(W856,"-", "|",,TRUE),2), _xlfn.CONCAT(_xlfn.CHOOSECOLS(_xlfn.TEXTSPLIT(SUBSTITUTE(W856, "-", "|"), "|"),2),"|", _xlfn.CHOOSECOLS(_xlfn.TEXTSPLIT(SUBSTITUTE(W856, "-", "|"), "|"), 4)))))</f>
        <v>NULL</v>
      </c>
      <c r="AT856" s="92" t="str" cm="1">
        <f t="array" ref="AT856">TRIM(_xlfn.CHOOSECOLS(_xlfn.TEXTSPLIT(AR856,"|",,TRUE),1))</f>
        <v>NULL</v>
      </c>
      <c r="AU856" s="92" t="str" cm="1">
        <f t="array" ref="AU856">TRIM(_xlfn.CHOOSECOLS(_xlfn.TEXTSPLIT(AS856,"|",,TRUE),1))</f>
        <v>NULL</v>
      </c>
      <c r="AV856" s="92" t="str" cm="1">
        <f t="array" ref="AV856">TRIM(_xlfn.CHOOSECOLS(_xlfn.TEXTSPLIT(AB856,"|",,TRUE),1))</f>
        <v>USD</v>
      </c>
      <c r="AW856" s="92" t="str" cm="1">
        <f t="array" ref="AW856">TRIM(_xlfn.CHOOSECOLS(_xlfn.TEXTSPLIT(Y856,"|",,TRUE),1))</f>
        <v>NULL</v>
      </c>
      <c r="AX856" s="92" t="str" cm="1">
        <f t="array" ref="AX856">TRIM(_xlfn.CHOOSECOLS(_xlfn.TEXTSPLIT(Z856,"|",,TRUE),1))</f>
        <v>NULL</v>
      </c>
      <c r="AY856" s="99" cm="1">
        <f t="array" ref="AY856">IF(OR(TRIM(AA856)="NULL",ISBLANK(AA856),ISNUMBER(AA856)), AA856, IF(AND(ISNUMBER(FIND("|", AA856))=TRUE, ISNUMBER(FIND("-", AA856))=FALSE), AA856, IF(AND(ISNUMBER(FIND("|", AA856))=FALSE, ISNUMBER(FIND("-", AA856))=TRUE),_xlfn.CHOOSECOLS(_xlfn.TEXTSPLIT(AA856,"-", "|",,TRUE),1), _xlfn.CONCAT(_xlfn.CHOOSECOLS(_xlfn.TEXTSPLIT(SUBSTITUTE(AA856, "-", "|"), "|"),1),"|", _xlfn.CHOOSECOLS(_xlfn.TEXTSPLIT(SUBSTITUTE(AA856, "-", "|"), "|"), 3)))))</f>
        <v>2500000</v>
      </c>
      <c r="AZ856" s="99" cm="1">
        <f t="array" ref="AZ856">IF(OR(TRIM(AA856)="NULL",ISBLANK(AA856),ISNUMBER(AA856)), AA856, IF(AND(ISNUMBER(FIND("|", AA856))=TRUE, ISNUMBER(FIND("-", AA856))=FALSE), AA856, IF(AND(ISNUMBER(FIND("|", AA856))=FALSE, ISNUMBER(FIND("-", AA856))=TRUE),_xlfn.CHOOSECOLS(_xlfn.TEXTSPLIT(AA856,"-", "|",,TRUE),2), _xlfn.CONCAT(_xlfn.CHOOSECOLS(_xlfn.TEXTSPLIT(SUBSTITUTE(AA856, "-", "|"), "|"),2),"|", _xlfn.CHOOSECOLS(_xlfn.TEXTSPLIT(SUBSTITUTE(AA856, "-", "|"), "|"), 4)))))</f>
        <v>2500000</v>
      </c>
      <c r="BA856" s="92" t="str" cm="1">
        <f t="array" ref="BA856">TRIM(_xlfn.CHOOSECOLS(_xlfn.TEXTSPLIT(AY856,"|",,TRUE),1))</f>
        <v>2500000</v>
      </c>
      <c r="BB856" s="92" t="str" cm="1">
        <f t="array" ref="BB856">TRIM(_xlfn.CHOOSECOLS(_xlfn.TEXTSPLIT(AZ856,"|",,TRUE),1))</f>
        <v>2500000</v>
      </c>
      <c r="BC856" s="92" t="str" cm="1">
        <f t="array" ref="BC856">TRIM(_xlfn.CHOOSECOLS(_xlfn.TEXTSPLIT(AB856,"|",,TRUE),1))</f>
        <v>USD</v>
      </c>
      <c r="BD856" s="92" t="str" cm="1">
        <f t="array" ref="BD856">TRIM(_xlfn.CHOOSECOLS(_xlfn.TEXTSPLIT(AC856,"|",,TRUE),1))</f>
        <v>NULL</v>
      </c>
      <c r="BE856" s="92" t="str" cm="1">
        <f t="array" ref="BE856">TRIM(_xlfn.CHOOSECOLS(_xlfn.TEXTSPLIT(AD856,"|",,TRUE),1))</f>
        <v>NULL</v>
      </c>
      <c r="BF856" s="92" t="str" cm="1">
        <f t="array" ref="BF856">IF(OR(TRIM(AE856)="NULL",ISBLANK(AE856),ISNUMBER(AE856)),AE856,_xlfn.CHOOSECOLS(_xlfn.TEXTSPLIT(AE856,"-",,TRUE),1))</f>
        <v>NULL</v>
      </c>
      <c r="BG856" s="92" t="str" cm="1">
        <f t="array" ref="BG856">IF(OR(TRIM(AE856)="NULL",ISBLANK(AE856),ISNUMBER(AE856)),AE856,_xlfn.CHOOSECOLS(_xlfn.TEXTSPLIT(AE856,"-",,TRUE),2))</f>
        <v>NULL</v>
      </c>
      <c r="BH856" s="95">
        <f t="shared" si="78"/>
        <v>2010</v>
      </c>
      <c r="BI856" s="96">
        <f>IF(AND(TRIM(L856)="NULL", TRIM(P856)="NULL"), H856, L856)</f>
        <v>9</v>
      </c>
      <c r="BJ856" s="97">
        <f>IF(AND(TRIM(M856)="NULL", TRIM(Q856)="NULL"), I856, M856)</f>
        <v>3</v>
      </c>
      <c r="BK856" s="96">
        <f t="shared" si="79"/>
        <v>2010</v>
      </c>
      <c r="BL856" s="96">
        <f>IF(AND(TRIM(P856)="NULL", TRIM(L856)="NULL"), H856, P856)</f>
        <v>9</v>
      </c>
      <c r="BM856" s="97">
        <f>IF(AND(TRIM(Q856)="NULL", TRIM(M856)="NULL"), I856, Q856)</f>
        <v>10</v>
      </c>
      <c r="BN856" s="93" t="b">
        <f>AND(TRIM(BH856)="NULL", TRIM(BK856)="NULL")</f>
        <v>0</v>
      </c>
      <c r="BO856" s="127" t="s">
        <v>435</v>
      </c>
      <c r="BP856" s="127" t="s">
        <v>435</v>
      </c>
    </row>
    <row r="857" spans="1:68">
      <c r="A857" s="1" t="s">
        <v>2390</v>
      </c>
      <c r="B857" s="1" t="s">
        <v>420</v>
      </c>
      <c r="C857" s="19" t="s">
        <v>2378</v>
      </c>
      <c r="D857" s="6" t="s">
        <v>2379</v>
      </c>
      <c r="E857" s="6" t="s">
        <v>2391</v>
      </c>
      <c r="F857" s="6" t="s">
        <v>63</v>
      </c>
      <c r="G857" s="25" t="s">
        <v>63</v>
      </c>
      <c r="H857" s="25" t="s">
        <v>63</v>
      </c>
      <c r="I857" s="25" t="s">
        <v>63</v>
      </c>
      <c r="J857" s="5">
        <v>40424</v>
      </c>
      <c r="K857" s="6">
        <v>2010</v>
      </c>
      <c r="L857" s="6">
        <v>9</v>
      </c>
      <c r="M857" s="6">
        <v>3</v>
      </c>
      <c r="N857" s="5">
        <v>40431</v>
      </c>
      <c r="O857" s="6">
        <v>2010</v>
      </c>
      <c r="P857" s="6">
        <v>9</v>
      </c>
      <c r="Q857" s="6">
        <v>10</v>
      </c>
      <c r="R857" s="6">
        <v>41</v>
      </c>
      <c r="S857" s="6" t="s">
        <v>63</v>
      </c>
      <c r="T857" s="6" t="s">
        <v>63</v>
      </c>
      <c r="U857" s="6" t="s">
        <v>166</v>
      </c>
      <c r="V857" s="6" t="s">
        <v>166</v>
      </c>
      <c r="W857" s="6" t="s">
        <v>63</v>
      </c>
      <c r="X857" s="6" t="s">
        <v>63</v>
      </c>
      <c r="Y857" s="6" t="s">
        <v>63</v>
      </c>
      <c r="Z857" s="6" t="s">
        <v>63</v>
      </c>
      <c r="AA857" s="6" t="s">
        <v>63</v>
      </c>
      <c r="AB857" s="6" t="s">
        <v>63</v>
      </c>
      <c r="AC857" s="6" t="s">
        <v>63</v>
      </c>
      <c r="AD857" s="6" t="s">
        <v>63</v>
      </c>
      <c r="AE857" s="6" t="s">
        <v>63</v>
      </c>
      <c r="AH857" s="91" t="str" cm="1">
        <f t="array" ref="AH857">IF(OR(TRIM(S857)="NULL",ISBLANK(S857),ISNUMBER(S857)),S857,_xlfn.CHOOSECOLS(_xlfn.TEXTSPLIT(S857,"-",,TRUE),1))</f>
        <v>NULL</v>
      </c>
      <c r="AI857" s="91" t="str" cm="1">
        <f t="array" ref="AI857">IF(OR(TRIM(T857)="NULL",ISBLANK(T857),ISNUMBER(T857)),T857,_xlfn.CHOOSECOLS(_xlfn.TEXTSPLIT(T857,"-",,TRUE),1))</f>
        <v>NULL</v>
      </c>
      <c r="AJ857" s="91" cm="1">
        <f t="array" ref="AJ857">IF(OR(TRIM(R857)="NULL",ISBLANK(R857),ISNUMBER(R857)),R857,_xlfn.CHOOSECOLS(_xlfn.TEXTSPLIT(R857,"-",,TRUE),1))</f>
        <v>41</v>
      </c>
      <c r="AK857" s="91" cm="1">
        <f t="array" ref="AK857">IF(OR(TRIM(R857)="NULL",ISBLANK(R857),ISNUMBER(R857)),R857,_xlfn.CHOOSECOLS(_xlfn.TEXTSPLIT(R857,"-",,TRUE),2))</f>
        <v>41</v>
      </c>
      <c r="AL857" s="91" t="str" cm="1">
        <f t="array" ref="AL857">IF(OR(TRIM(T857)="NULL",ISBLANK(T857),ISNUMBER(T857)),T857,_xlfn.CHOOSECOLS(_xlfn.TEXTSPLIT(T857,"-",,TRUE),1))</f>
        <v>NULL</v>
      </c>
      <c r="AM857" s="91" t="str" cm="1">
        <f t="array" ref="AM857">IF(OR(TRIM(T857)="NULL",ISBLANK(T857),ISNUMBER(T857)),T857,_xlfn.CHOOSECOLS(_xlfn.TEXTSPLIT(T857,"-",,TRUE),2))</f>
        <v>NULL</v>
      </c>
      <c r="AN857" s="91" t="str" cm="1">
        <f t="array" ref="AN857">IF(OR(TRIM(U857)="NULL",ISBLANK(U857),ISNUMBER(U857)),U857,_xlfn.CHOOSECOLS(_xlfn.TEXTSPLIT(Y857,"-",,TRUE),1))</f>
        <v xml:space="preserve">NULL </v>
      </c>
      <c r="AO857" s="91" t="str" cm="1">
        <f t="array" ref="AO857">IF(OR(TRIM(U857)="NULL",ISBLANK(U857),ISNUMBER(U857)),U857,_xlfn.CHOOSECOLS(_xlfn.TEXTSPLIT(Y857,"-",,TRUE),2))</f>
        <v xml:space="preserve">NULL </v>
      </c>
      <c r="AP857" s="91" t="str" cm="1">
        <f t="array" ref="AP857">IF(OR(TRIM(V857)="NULL",ISBLANK(V857),ISNUMBER(V857)),V857,_xlfn.CHOOSECOLS(_xlfn.TEXTSPLIT(Y857,"-",,TRUE),1))</f>
        <v xml:space="preserve">NULL </v>
      </c>
      <c r="AQ857" s="91" t="str" cm="1">
        <f t="array" ref="AQ857">IF(OR(TRIM(V857)="NULL",ISBLANK(V857),ISNUMBER(V857)),V857,_xlfn.CHOOSECOLS(_xlfn.TEXTSPLIT(Y857,"-",,TRUE),2))</f>
        <v xml:space="preserve">NULL </v>
      </c>
      <c r="AR857" s="99" t="str" cm="1">
        <f t="array" ref="AR857">IF(OR(TRIM(W857)="NULL",ISBLANK(W857),ISNUMBER(W857)), W857, IF(AND(ISNUMBER(FIND("|", W857))=TRUE, ISNUMBER(FIND("-", W857))=FALSE), W857, IF(AND(ISNUMBER(FIND("|", W857))=FALSE, ISNUMBER(FIND("-", W857))=TRUE),_xlfn.CHOOSECOLS(_xlfn.TEXTSPLIT(W857,"-", "|",,TRUE),1), _xlfn.CONCAT(_xlfn.CHOOSECOLS(_xlfn.TEXTSPLIT(SUBSTITUTE(W857, "-", "|"), "|"),1),"|", _xlfn.CHOOSECOLS(_xlfn.TEXTSPLIT(SUBSTITUTE(W857, "-", "|"), "|"), 3)))))</f>
        <v>NULL</v>
      </c>
      <c r="AS857" s="99" t="str" cm="1">
        <f t="array" ref="AS857">IF(OR(TRIM(W857)="NULL",ISBLANK(W857),ISNUMBER(W857)), W857, IF(AND(ISNUMBER(FIND("|", W857))=TRUE, ISNUMBER(FIND("-", W857))=FALSE), W857, IF(AND(ISNUMBER(FIND("|", W857))=FALSE, ISNUMBER(FIND("-", W857))=TRUE),_xlfn.CHOOSECOLS(_xlfn.TEXTSPLIT(W857,"-", "|",,TRUE),2), _xlfn.CONCAT(_xlfn.CHOOSECOLS(_xlfn.TEXTSPLIT(SUBSTITUTE(W857, "-", "|"), "|"),2),"|", _xlfn.CHOOSECOLS(_xlfn.TEXTSPLIT(SUBSTITUTE(W857, "-", "|"), "|"), 4)))))</f>
        <v>NULL</v>
      </c>
      <c r="AT857" s="92" t="str" cm="1">
        <f t="array" ref="AT857">TRIM(_xlfn.CHOOSECOLS(_xlfn.TEXTSPLIT(AR857,"|",,TRUE),1))</f>
        <v>NULL</v>
      </c>
      <c r="AU857" s="92" t="str" cm="1">
        <f t="array" ref="AU857">TRIM(_xlfn.CHOOSECOLS(_xlfn.TEXTSPLIT(AS857,"|",,TRUE),1))</f>
        <v>NULL</v>
      </c>
      <c r="AV857" s="92" t="str" cm="1">
        <f t="array" ref="AV857">TRIM(_xlfn.CHOOSECOLS(_xlfn.TEXTSPLIT(AB857,"|",,TRUE),1))</f>
        <v>NULL</v>
      </c>
      <c r="AW857" s="92" t="str" cm="1">
        <f t="array" ref="AW857">TRIM(_xlfn.CHOOSECOLS(_xlfn.TEXTSPLIT(Y857,"|",,TRUE),1))</f>
        <v>NULL</v>
      </c>
      <c r="AX857" s="92" t="str" cm="1">
        <f t="array" ref="AX857">TRIM(_xlfn.CHOOSECOLS(_xlfn.TEXTSPLIT(Z857,"|",,TRUE),1))</f>
        <v>NULL</v>
      </c>
      <c r="AY857" s="99" t="str" cm="1">
        <f t="array" ref="AY857">IF(OR(TRIM(AA857)="NULL",ISBLANK(AA857),ISNUMBER(AA857)), AA857, IF(AND(ISNUMBER(FIND("|", AA857))=TRUE, ISNUMBER(FIND("-", AA857))=FALSE), AA857, IF(AND(ISNUMBER(FIND("|", AA857))=FALSE, ISNUMBER(FIND("-", AA857))=TRUE),_xlfn.CHOOSECOLS(_xlfn.TEXTSPLIT(AA857,"-", "|",,TRUE),1), _xlfn.CONCAT(_xlfn.CHOOSECOLS(_xlfn.TEXTSPLIT(SUBSTITUTE(AA857, "-", "|"), "|"),1),"|", _xlfn.CHOOSECOLS(_xlfn.TEXTSPLIT(SUBSTITUTE(AA857, "-", "|"), "|"), 3)))))</f>
        <v>NULL</v>
      </c>
      <c r="AZ857" s="99" t="str" cm="1">
        <f t="array" ref="AZ857">IF(OR(TRIM(AA857)="NULL",ISBLANK(AA857),ISNUMBER(AA857)), AA857, IF(AND(ISNUMBER(FIND("|", AA857))=TRUE, ISNUMBER(FIND("-", AA857))=FALSE), AA857, IF(AND(ISNUMBER(FIND("|", AA857))=FALSE, ISNUMBER(FIND("-", AA857))=TRUE),_xlfn.CHOOSECOLS(_xlfn.TEXTSPLIT(AA857,"-", "|",,TRUE),2), _xlfn.CONCAT(_xlfn.CHOOSECOLS(_xlfn.TEXTSPLIT(SUBSTITUTE(AA857, "-", "|"), "|"),2),"|", _xlfn.CHOOSECOLS(_xlfn.TEXTSPLIT(SUBSTITUTE(AA857, "-", "|"), "|"), 4)))))</f>
        <v>NULL</v>
      </c>
      <c r="BA857" s="92" t="str" cm="1">
        <f t="array" ref="BA857">TRIM(_xlfn.CHOOSECOLS(_xlfn.TEXTSPLIT(AY857,"|",,TRUE),1))</f>
        <v>NULL</v>
      </c>
      <c r="BB857" s="92" t="str" cm="1">
        <f t="array" ref="BB857">TRIM(_xlfn.CHOOSECOLS(_xlfn.TEXTSPLIT(AZ857,"|",,TRUE),1))</f>
        <v>NULL</v>
      </c>
      <c r="BC857" s="92" t="str" cm="1">
        <f t="array" ref="BC857">TRIM(_xlfn.CHOOSECOLS(_xlfn.TEXTSPLIT(AB857,"|",,TRUE),1))</f>
        <v>NULL</v>
      </c>
      <c r="BD857" s="92" t="str" cm="1">
        <f t="array" ref="BD857">TRIM(_xlfn.CHOOSECOLS(_xlfn.TEXTSPLIT(AC857,"|",,TRUE),1))</f>
        <v>NULL</v>
      </c>
      <c r="BE857" s="92" t="str" cm="1">
        <f t="array" ref="BE857">TRIM(_xlfn.CHOOSECOLS(_xlfn.TEXTSPLIT(AD857,"|",,TRUE),1))</f>
        <v>NULL</v>
      </c>
      <c r="BF857" s="92" t="str" cm="1">
        <f t="array" ref="BF857">IF(OR(TRIM(AE857)="NULL",ISBLANK(AE857),ISNUMBER(AE857)),AE857,_xlfn.CHOOSECOLS(_xlfn.TEXTSPLIT(AE857,"-",,TRUE),1))</f>
        <v>NULL</v>
      </c>
      <c r="BG857" s="92" t="str" cm="1">
        <f t="array" ref="BG857">IF(OR(TRIM(AE857)="NULL",ISBLANK(AE857),ISNUMBER(AE857)),AE857,_xlfn.CHOOSECOLS(_xlfn.TEXTSPLIT(AE857,"-",,TRUE),2))</f>
        <v>NULL</v>
      </c>
      <c r="BH857" s="95">
        <f t="shared" si="78"/>
        <v>2010</v>
      </c>
      <c r="BI857" s="96">
        <f>IF(AND(TRIM(L857)="NULL", TRIM(P857)="NULL"), H857, L857)</f>
        <v>9</v>
      </c>
      <c r="BJ857" s="97">
        <f>IF(AND(TRIM(M857)="NULL", TRIM(Q857)="NULL"), I857, M857)</f>
        <v>3</v>
      </c>
      <c r="BK857" s="96">
        <f t="shared" si="79"/>
        <v>2010</v>
      </c>
      <c r="BL857" s="96">
        <f>IF(AND(TRIM(P857)="NULL", TRIM(L857)="NULL"), H857, P857)</f>
        <v>9</v>
      </c>
      <c r="BM857" s="97">
        <f>IF(AND(TRIM(Q857)="NULL", TRIM(M857)="NULL"), I857, Q857)</f>
        <v>10</v>
      </c>
      <c r="BN857" s="93" t="b">
        <f>AND(TRIM(BH857)="NULL", TRIM(BK857)="NULL")</f>
        <v>0</v>
      </c>
      <c r="BO857" s="127" t="s">
        <v>1056</v>
      </c>
      <c r="BP857" s="127" t="s">
        <v>1056</v>
      </c>
    </row>
    <row r="858" spans="1:68">
      <c r="A858" s="1" t="s">
        <v>2392</v>
      </c>
      <c r="B858" s="1" t="s">
        <v>420</v>
      </c>
      <c r="C858" s="19" t="s">
        <v>2378</v>
      </c>
      <c r="D858" s="6" t="s">
        <v>2379</v>
      </c>
      <c r="E858" s="104" t="s">
        <v>2393</v>
      </c>
      <c r="F858" s="6" t="s">
        <v>63</v>
      </c>
      <c r="G858" s="25" t="s">
        <v>63</v>
      </c>
      <c r="H858" s="25" t="s">
        <v>63</v>
      </c>
      <c r="I858" s="25" t="s">
        <v>63</v>
      </c>
      <c r="J858" s="5">
        <v>40424</v>
      </c>
      <c r="K858" s="6">
        <v>2010</v>
      </c>
      <c r="L858" s="6">
        <v>9</v>
      </c>
      <c r="M858" s="6">
        <v>3</v>
      </c>
      <c r="N858" s="5">
        <v>40431</v>
      </c>
      <c r="O858" s="6">
        <v>2010</v>
      </c>
      <c r="P858" s="6">
        <v>9</v>
      </c>
      <c r="Q858" s="6">
        <v>10</v>
      </c>
      <c r="R858" s="6">
        <v>4</v>
      </c>
      <c r="S858" s="6" t="s">
        <v>63</v>
      </c>
      <c r="T858" s="6" t="s">
        <v>63</v>
      </c>
      <c r="U858" s="6" t="s">
        <v>166</v>
      </c>
      <c r="V858" s="6" t="s">
        <v>166</v>
      </c>
      <c r="W858" s="6" t="s">
        <v>63</v>
      </c>
      <c r="X858" s="6" t="s">
        <v>63</v>
      </c>
      <c r="Y858" s="6" t="s">
        <v>63</v>
      </c>
      <c r="Z858" s="6" t="s">
        <v>63</v>
      </c>
      <c r="AA858" s="6" t="s">
        <v>63</v>
      </c>
      <c r="AB858" s="6" t="s">
        <v>63</v>
      </c>
      <c r="AC858" s="6" t="s">
        <v>63</v>
      </c>
      <c r="AD858" s="6" t="s">
        <v>63</v>
      </c>
      <c r="AE858" s="6">
        <v>1</v>
      </c>
      <c r="AH858" s="91" t="str" cm="1">
        <f t="array" ref="AH858">IF(OR(TRIM(S858)="NULL",ISBLANK(S858),ISNUMBER(S858)),S858,_xlfn.CHOOSECOLS(_xlfn.TEXTSPLIT(S858,"-",,TRUE),1))</f>
        <v>NULL</v>
      </c>
      <c r="AI858" s="91" t="str" cm="1">
        <f t="array" ref="AI858">IF(OR(TRIM(T858)="NULL",ISBLANK(T858),ISNUMBER(T858)),T858,_xlfn.CHOOSECOLS(_xlfn.TEXTSPLIT(T858,"-",,TRUE),1))</f>
        <v>NULL</v>
      </c>
      <c r="AJ858" s="91" cm="1">
        <f t="array" ref="AJ858">IF(OR(TRIM(R858)="NULL",ISBLANK(R858),ISNUMBER(R858)),R858,_xlfn.CHOOSECOLS(_xlfn.TEXTSPLIT(R858,"-",,TRUE),1))</f>
        <v>4</v>
      </c>
      <c r="AK858" s="91" cm="1">
        <f t="array" ref="AK858">IF(OR(TRIM(R858)="NULL",ISBLANK(R858),ISNUMBER(R858)),R858,_xlfn.CHOOSECOLS(_xlfn.TEXTSPLIT(R858,"-",,TRUE),2))</f>
        <v>4</v>
      </c>
      <c r="AL858" s="91" t="str" cm="1">
        <f t="array" ref="AL858">IF(OR(TRIM(T858)="NULL",ISBLANK(T858),ISNUMBER(T858)),T858,_xlfn.CHOOSECOLS(_xlfn.TEXTSPLIT(T858,"-",,TRUE),1))</f>
        <v>NULL</v>
      </c>
      <c r="AM858" s="91" t="str" cm="1">
        <f t="array" ref="AM858">IF(OR(TRIM(T858)="NULL",ISBLANK(T858),ISNUMBER(T858)),T858,_xlfn.CHOOSECOLS(_xlfn.TEXTSPLIT(T858,"-",,TRUE),2))</f>
        <v>NULL</v>
      </c>
      <c r="AN858" s="91" t="str" cm="1">
        <f t="array" ref="AN858">IF(OR(TRIM(U858)="NULL",ISBLANK(U858),ISNUMBER(U858)),U858,_xlfn.CHOOSECOLS(_xlfn.TEXTSPLIT(Y858,"-",,TRUE),1))</f>
        <v xml:space="preserve">NULL </v>
      </c>
      <c r="AO858" s="91" t="str" cm="1">
        <f t="array" ref="AO858">IF(OR(TRIM(U858)="NULL",ISBLANK(U858),ISNUMBER(U858)),U858,_xlfn.CHOOSECOLS(_xlfn.TEXTSPLIT(Y858,"-",,TRUE),2))</f>
        <v xml:space="preserve">NULL </v>
      </c>
      <c r="AP858" s="91" t="str" cm="1">
        <f t="array" ref="AP858">IF(OR(TRIM(V858)="NULL",ISBLANK(V858),ISNUMBER(V858)),V858,_xlfn.CHOOSECOLS(_xlfn.TEXTSPLIT(Y858,"-",,TRUE),1))</f>
        <v xml:space="preserve">NULL </v>
      </c>
      <c r="AQ858" s="91" t="str" cm="1">
        <f t="array" ref="AQ858">IF(OR(TRIM(V858)="NULL",ISBLANK(V858),ISNUMBER(V858)),V858,_xlfn.CHOOSECOLS(_xlfn.TEXTSPLIT(Y858,"-",,TRUE),2))</f>
        <v xml:space="preserve">NULL </v>
      </c>
      <c r="AR858" s="99" t="str" cm="1">
        <f t="array" ref="AR858">IF(OR(TRIM(W858)="NULL",ISBLANK(W858),ISNUMBER(W858)), W858, IF(AND(ISNUMBER(FIND("|", W858))=TRUE, ISNUMBER(FIND("-", W858))=FALSE), W858, IF(AND(ISNUMBER(FIND("|", W858))=FALSE, ISNUMBER(FIND("-", W858))=TRUE),_xlfn.CHOOSECOLS(_xlfn.TEXTSPLIT(W858,"-", "|",,TRUE),1), _xlfn.CONCAT(_xlfn.CHOOSECOLS(_xlfn.TEXTSPLIT(SUBSTITUTE(W858, "-", "|"), "|"),1),"|", _xlfn.CHOOSECOLS(_xlfn.TEXTSPLIT(SUBSTITUTE(W858, "-", "|"), "|"), 3)))))</f>
        <v>NULL</v>
      </c>
      <c r="AS858" s="99" t="str" cm="1">
        <f t="array" ref="AS858">IF(OR(TRIM(W858)="NULL",ISBLANK(W858),ISNUMBER(W858)), W858, IF(AND(ISNUMBER(FIND("|", W858))=TRUE, ISNUMBER(FIND("-", W858))=FALSE), W858, IF(AND(ISNUMBER(FIND("|", W858))=FALSE, ISNUMBER(FIND("-", W858))=TRUE),_xlfn.CHOOSECOLS(_xlfn.TEXTSPLIT(W858,"-", "|",,TRUE),2), _xlfn.CONCAT(_xlfn.CHOOSECOLS(_xlfn.TEXTSPLIT(SUBSTITUTE(W858, "-", "|"), "|"),2),"|", _xlfn.CHOOSECOLS(_xlfn.TEXTSPLIT(SUBSTITUTE(W858, "-", "|"), "|"), 4)))))</f>
        <v>NULL</v>
      </c>
      <c r="AT858" s="92" t="str" cm="1">
        <f t="array" ref="AT858">TRIM(_xlfn.CHOOSECOLS(_xlfn.TEXTSPLIT(AR858,"|",,TRUE),1))</f>
        <v>NULL</v>
      </c>
      <c r="AU858" s="92" t="str" cm="1">
        <f t="array" ref="AU858">TRIM(_xlfn.CHOOSECOLS(_xlfn.TEXTSPLIT(AS858,"|",,TRUE),1))</f>
        <v>NULL</v>
      </c>
      <c r="AV858" s="92" t="str" cm="1">
        <f t="array" ref="AV858">TRIM(_xlfn.CHOOSECOLS(_xlfn.TEXTSPLIT(AB858,"|",,TRUE),1))</f>
        <v>NULL</v>
      </c>
      <c r="AW858" s="92" t="str" cm="1">
        <f t="array" ref="AW858">TRIM(_xlfn.CHOOSECOLS(_xlfn.TEXTSPLIT(Y858,"|",,TRUE),1))</f>
        <v>NULL</v>
      </c>
      <c r="AX858" s="92" t="str" cm="1">
        <f t="array" ref="AX858">TRIM(_xlfn.CHOOSECOLS(_xlfn.TEXTSPLIT(Z858,"|",,TRUE),1))</f>
        <v>NULL</v>
      </c>
      <c r="AY858" s="99" t="str" cm="1">
        <f t="array" ref="AY858">IF(OR(TRIM(AA858)="NULL",ISBLANK(AA858),ISNUMBER(AA858)), AA858, IF(AND(ISNUMBER(FIND("|", AA858))=TRUE, ISNUMBER(FIND("-", AA858))=FALSE), AA858, IF(AND(ISNUMBER(FIND("|", AA858))=FALSE, ISNUMBER(FIND("-", AA858))=TRUE),_xlfn.CHOOSECOLS(_xlfn.TEXTSPLIT(AA858,"-", "|",,TRUE),1), _xlfn.CONCAT(_xlfn.CHOOSECOLS(_xlfn.TEXTSPLIT(SUBSTITUTE(AA858, "-", "|"), "|"),1),"|", _xlfn.CHOOSECOLS(_xlfn.TEXTSPLIT(SUBSTITUTE(AA858, "-", "|"), "|"), 3)))))</f>
        <v>NULL</v>
      </c>
      <c r="AZ858" s="99" t="str" cm="1">
        <f t="array" ref="AZ858">IF(OR(TRIM(AA858)="NULL",ISBLANK(AA858),ISNUMBER(AA858)), AA858, IF(AND(ISNUMBER(FIND("|", AA858))=TRUE, ISNUMBER(FIND("-", AA858))=FALSE), AA858, IF(AND(ISNUMBER(FIND("|", AA858))=FALSE, ISNUMBER(FIND("-", AA858))=TRUE),_xlfn.CHOOSECOLS(_xlfn.TEXTSPLIT(AA858,"-", "|",,TRUE),2), _xlfn.CONCAT(_xlfn.CHOOSECOLS(_xlfn.TEXTSPLIT(SUBSTITUTE(AA858, "-", "|"), "|"),2),"|", _xlfn.CHOOSECOLS(_xlfn.TEXTSPLIT(SUBSTITUTE(AA858, "-", "|"), "|"), 4)))))</f>
        <v>NULL</v>
      </c>
      <c r="BA858" s="92" t="str" cm="1">
        <f t="array" ref="BA858">TRIM(_xlfn.CHOOSECOLS(_xlfn.TEXTSPLIT(AY858,"|",,TRUE),1))</f>
        <v>NULL</v>
      </c>
      <c r="BB858" s="92" t="str" cm="1">
        <f t="array" ref="BB858">TRIM(_xlfn.CHOOSECOLS(_xlfn.TEXTSPLIT(AZ858,"|",,TRUE),1))</f>
        <v>NULL</v>
      </c>
      <c r="BC858" s="92" t="str" cm="1">
        <f t="array" ref="BC858">TRIM(_xlfn.CHOOSECOLS(_xlfn.TEXTSPLIT(AB858,"|",,TRUE),1))</f>
        <v>NULL</v>
      </c>
      <c r="BD858" s="92" t="str" cm="1">
        <f t="array" ref="BD858">TRIM(_xlfn.CHOOSECOLS(_xlfn.TEXTSPLIT(AC858,"|",,TRUE),1))</f>
        <v>NULL</v>
      </c>
      <c r="BE858" s="92" t="str" cm="1">
        <f t="array" ref="BE858">TRIM(_xlfn.CHOOSECOLS(_xlfn.TEXTSPLIT(AD858,"|",,TRUE),1))</f>
        <v>NULL</v>
      </c>
      <c r="BF858" s="92" cm="1">
        <f t="array" ref="BF858">IF(OR(TRIM(AE858)="NULL",ISBLANK(AE858),ISNUMBER(AE858)),AE858,_xlfn.CHOOSECOLS(_xlfn.TEXTSPLIT(AE858,"-",,TRUE),1))</f>
        <v>1</v>
      </c>
      <c r="BG858" s="92" cm="1">
        <f t="array" ref="BG858">IF(OR(TRIM(AE858)="NULL",ISBLANK(AE858),ISNUMBER(AE858)),AE858,_xlfn.CHOOSECOLS(_xlfn.TEXTSPLIT(AE858,"-",,TRUE),2))</f>
        <v>1</v>
      </c>
      <c r="BH858" s="95">
        <f t="shared" si="78"/>
        <v>2010</v>
      </c>
      <c r="BI858" s="96">
        <f>IF(AND(TRIM(L858)="NULL", TRIM(P858)="NULL"), H858, L858)</f>
        <v>9</v>
      </c>
      <c r="BJ858" s="97">
        <f>IF(AND(TRIM(M858)="NULL", TRIM(Q858)="NULL"), I858, M858)</f>
        <v>3</v>
      </c>
      <c r="BK858" s="96">
        <f t="shared" si="79"/>
        <v>2010</v>
      </c>
      <c r="BL858" s="96">
        <f>IF(AND(TRIM(P858)="NULL", TRIM(L858)="NULL"), H858, P858)</f>
        <v>9</v>
      </c>
      <c r="BM858" s="97">
        <f>IF(AND(TRIM(Q858)="NULL", TRIM(M858)="NULL"), I858, Q858)</f>
        <v>10</v>
      </c>
      <c r="BN858" s="93" t="b">
        <f>AND(TRIM(BH858)="NULL", TRIM(BK858)="NULL")</f>
        <v>0</v>
      </c>
      <c r="BO858" s="127" t="s">
        <v>1056</v>
      </c>
      <c r="BP858" s="127" t="s">
        <v>1056</v>
      </c>
    </row>
    <row r="859" spans="1:68">
      <c r="A859" s="1" t="s">
        <v>2394</v>
      </c>
      <c r="B859" s="1" t="s">
        <v>420</v>
      </c>
      <c r="C859" s="19" t="s">
        <v>2378</v>
      </c>
      <c r="D859" s="6" t="s">
        <v>2379</v>
      </c>
      <c r="E859" s="6" t="s">
        <v>1055</v>
      </c>
      <c r="F859" s="6" t="s">
        <v>63</v>
      </c>
      <c r="G859" s="25" t="s">
        <v>63</v>
      </c>
      <c r="H859" s="25" t="s">
        <v>63</v>
      </c>
      <c r="I859" s="25" t="s">
        <v>63</v>
      </c>
      <c r="J859" s="5">
        <v>40424</v>
      </c>
      <c r="K859" s="6">
        <v>2010</v>
      </c>
      <c r="L859" s="6">
        <v>9</v>
      </c>
      <c r="M859" s="6">
        <v>3</v>
      </c>
      <c r="N859" s="5">
        <v>40431</v>
      </c>
      <c r="O859" s="6">
        <v>2010</v>
      </c>
      <c r="P859" s="6">
        <v>9</v>
      </c>
      <c r="Q859" s="6">
        <v>10</v>
      </c>
      <c r="R859" s="6" t="s">
        <v>63</v>
      </c>
      <c r="S859" s="6" t="s">
        <v>63</v>
      </c>
      <c r="T859" s="6" t="s">
        <v>63</v>
      </c>
      <c r="U859" s="6" t="s">
        <v>166</v>
      </c>
      <c r="V859" s="6" t="s">
        <v>166</v>
      </c>
      <c r="W859" s="6" t="s">
        <v>63</v>
      </c>
      <c r="X859" s="6" t="s">
        <v>63</v>
      </c>
      <c r="Y859" s="6" t="s">
        <v>63</v>
      </c>
      <c r="Z859" s="6" t="s">
        <v>63</v>
      </c>
      <c r="AA859" s="6">
        <v>500000000</v>
      </c>
      <c r="AB859" s="6" t="s">
        <v>172</v>
      </c>
      <c r="AC859" s="6" t="s">
        <v>63</v>
      </c>
      <c r="AD859" s="6" t="s">
        <v>63</v>
      </c>
      <c r="AE859" s="6" t="s">
        <v>63</v>
      </c>
      <c r="AH859" s="91" t="str" cm="1">
        <f t="array" ref="AH859">IF(OR(TRIM(S859)="NULL",ISBLANK(S859),ISNUMBER(S859)),S859,_xlfn.CHOOSECOLS(_xlfn.TEXTSPLIT(S859,"-",,TRUE),1))</f>
        <v>NULL</v>
      </c>
      <c r="AI859" s="91" t="str" cm="1">
        <f t="array" ref="AI859">IF(OR(TRIM(T859)="NULL",ISBLANK(T859),ISNUMBER(T859)),T859,_xlfn.CHOOSECOLS(_xlfn.TEXTSPLIT(T859,"-",,TRUE),1))</f>
        <v>NULL</v>
      </c>
      <c r="AJ859" s="91" t="str" cm="1">
        <f t="array" ref="AJ859">IF(OR(TRIM(R859)="NULL",ISBLANK(R859),ISNUMBER(R859)),R859,_xlfn.CHOOSECOLS(_xlfn.TEXTSPLIT(R859,"-",,TRUE),1))</f>
        <v>NULL</v>
      </c>
      <c r="AK859" s="91" t="str" cm="1">
        <f t="array" ref="AK859">IF(OR(TRIM(R859)="NULL",ISBLANK(R859),ISNUMBER(R859)),R859,_xlfn.CHOOSECOLS(_xlfn.TEXTSPLIT(R859,"-",,TRUE),2))</f>
        <v>NULL</v>
      </c>
      <c r="AL859" s="91" t="str" cm="1">
        <f t="array" ref="AL859">IF(OR(TRIM(T859)="NULL",ISBLANK(T859),ISNUMBER(T859)),T859,_xlfn.CHOOSECOLS(_xlfn.TEXTSPLIT(T859,"-",,TRUE),1))</f>
        <v>NULL</v>
      </c>
      <c r="AM859" s="91" t="str" cm="1">
        <f t="array" ref="AM859">IF(OR(TRIM(T859)="NULL",ISBLANK(T859),ISNUMBER(T859)),T859,_xlfn.CHOOSECOLS(_xlfn.TEXTSPLIT(T859,"-",,TRUE),2))</f>
        <v>NULL</v>
      </c>
      <c r="AN859" s="91" t="str" cm="1">
        <f t="array" ref="AN859">IF(OR(TRIM(U859)="NULL",ISBLANK(U859),ISNUMBER(U859)),U859,_xlfn.CHOOSECOLS(_xlfn.TEXTSPLIT(Y859,"-",,TRUE),1))</f>
        <v xml:space="preserve">NULL </v>
      </c>
      <c r="AO859" s="91" t="str" cm="1">
        <f t="array" ref="AO859">IF(OR(TRIM(U859)="NULL",ISBLANK(U859),ISNUMBER(U859)),U859,_xlfn.CHOOSECOLS(_xlfn.TEXTSPLIT(Y859,"-",,TRUE),2))</f>
        <v xml:space="preserve">NULL </v>
      </c>
      <c r="AP859" s="91" t="str" cm="1">
        <f t="array" ref="AP859">IF(OR(TRIM(V859)="NULL",ISBLANK(V859),ISNUMBER(V859)),V859,_xlfn.CHOOSECOLS(_xlfn.TEXTSPLIT(Y859,"-",,TRUE),1))</f>
        <v xml:space="preserve">NULL </v>
      </c>
      <c r="AQ859" s="91" t="str" cm="1">
        <f t="array" ref="AQ859">IF(OR(TRIM(V859)="NULL",ISBLANK(V859),ISNUMBER(V859)),V859,_xlfn.CHOOSECOLS(_xlfn.TEXTSPLIT(Y859,"-",,TRUE),2))</f>
        <v xml:space="preserve">NULL </v>
      </c>
      <c r="AR859" s="99" t="str" cm="1">
        <f t="array" ref="AR859">IF(OR(TRIM(W859)="NULL",ISBLANK(W859),ISNUMBER(W859)), W859, IF(AND(ISNUMBER(FIND("|", W859))=TRUE, ISNUMBER(FIND("-", W859))=FALSE), W859, IF(AND(ISNUMBER(FIND("|", W859))=FALSE, ISNUMBER(FIND("-", W859))=TRUE),_xlfn.CHOOSECOLS(_xlfn.TEXTSPLIT(W859,"-", "|",,TRUE),1), _xlfn.CONCAT(_xlfn.CHOOSECOLS(_xlfn.TEXTSPLIT(SUBSTITUTE(W859, "-", "|"), "|"),1),"|", _xlfn.CHOOSECOLS(_xlfn.TEXTSPLIT(SUBSTITUTE(W859, "-", "|"), "|"), 3)))))</f>
        <v>NULL</v>
      </c>
      <c r="AS859" s="99" t="str" cm="1">
        <f t="array" ref="AS859">IF(OR(TRIM(W859)="NULL",ISBLANK(W859),ISNUMBER(W859)), W859, IF(AND(ISNUMBER(FIND("|", W859))=TRUE, ISNUMBER(FIND("-", W859))=FALSE), W859, IF(AND(ISNUMBER(FIND("|", W859))=FALSE, ISNUMBER(FIND("-", W859))=TRUE),_xlfn.CHOOSECOLS(_xlfn.TEXTSPLIT(W859,"-", "|",,TRUE),2), _xlfn.CONCAT(_xlfn.CHOOSECOLS(_xlfn.TEXTSPLIT(SUBSTITUTE(W859, "-", "|"), "|"),2),"|", _xlfn.CHOOSECOLS(_xlfn.TEXTSPLIT(SUBSTITUTE(W859, "-", "|"), "|"), 4)))))</f>
        <v>NULL</v>
      </c>
      <c r="AT859" s="92" t="str" cm="1">
        <f t="array" ref="AT859">TRIM(_xlfn.CHOOSECOLS(_xlfn.TEXTSPLIT(AR859,"|",,TRUE),1))</f>
        <v>NULL</v>
      </c>
      <c r="AU859" s="92" t="str" cm="1">
        <f t="array" ref="AU859">TRIM(_xlfn.CHOOSECOLS(_xlfn.TEXTSPLIT(AS859,"|",,TRUE),1))</f>
        <v>NULL</v>
      </c>
      <c r="AV859" s="92" t="str" cm="1">
        <f t="array" ref="AV859">TRIM(_xlfn.CHOOSECOLS(_xlfn.TEXTSPLIT(AB859,"|",,TRUE),1))</f>
        <v>USD</v>
      </c>
      <c r="AW859" s="92" t="str" cm="1">
        <f t="array" ref="AW859">TRIM(_xlfn.CHOOSECOLS(_xlfn.TEXTSPLIT(Y859,"|",,TRUE),1))</f>
        <v>NULL</v>
      </c>
      <c r="AX859" s="92" t="str" cm="1">
        <f t="array" ref="AX859">TRIM(_xlfn.CHOOSECOLS(_xlfn.TEXTSPLIT(Z859,"|",,TRUE),1))</f>
        <v>NULL</v>
      </c>
      <c r="AY859" s="99" cm="1">
        <f t="array" ref="AY859">IF(OR(TRIM(AA859)="NULL",ISBLANK(AA859),ISNUMBER(AA859)), AA859, IF(AND(ISNUMBER(FIND("|", AA859))=TRUE, ISNUMBER(FIND("-", AA859))=FALSE), AA859, IF(AND(ISNUMBER(FIND("|", AA859))=FALSE, ISNUMBER(FIND("-", AA859))=TRUE),_xlfn.CHOOSECOLS(_xlfn.TEXTSPLIT(AA859,"-", "|",,TRUE),1), _xlfn.CONCAT(_xlfn.CHOOSECOLS(_xlfn.TEXTSPLIT(SUBSTITUTE(AA859, "-", "|"), "|"),1),"|", _xlfn.CHOOSECOLS(_xlfn.TEXTSPLIT(SUBSTITUTE(AA859, "-", "|"), "|"), 3)))))</f>
        <v>500000000</v>
      </c>
      <c r="AZ859" s="99" cm="1">
        <f t="array" ref="AZ859">IF(OR(TRIM(AA859)="NULL",ISBLANK(AA859),ISNUMBER(AA859)), AA859, IF(AND(ISNUMBER(FIND("|", AA859))=TRUE, ISNUMBER(FIND("-", AA859))=FALSE), AA859, IF(AND(ISNUMBER(FIND("|", AA859))=FALSE, ISNUMBER(FIND("-", AA859))=TRUE),_xlfn.CHOOSECOLS(_xlfn.TEXTSPLIT(AA859,"-", "|",,TRUE),2), _xlfn.CONCAT(_xlfn.CHOOSECOLS(_xlfn.TEXTSPLIT(SUBSTITUTE(AA859, "-", "|"), "|"),2),"|", _xlfn.CHOOSECOLS(_xlfn.TEXTSPLIT(SUBSTITUTE(AA859, "-", "|"), "|"), 4)))))</f>
        <v>500000000</v>
      </c>
      <c r="BA859" s="92" t="str" cm="1">
        <f t="array" ref="BA859">TRIM(_xlfn.CHOOSECOLS(_xlfn.TEXTSPLIT(AY859,"|",,TRUE),1))</f>
        <v>500000000</v>
      </c>
      <c r="BB859" s="92" t="str" cm="1">
        <f t="array" ref="BB859">TRIM(_xlfn.CHOOSECOLS(_xlfn.TEXTSPLIT(AZ859,"|",,TRUE),1))</f>
        <v>500000000</v>
      </c>
      <c r="BC859" s="92" t="str" cm="1">
        <f t="array" ref="BC859">TRIM(_xlfn.CHOOSECOLS(_xlfn.TEXTSPLIT(AB859,"|",,TRUE),1))</f>
        <v>USD</v>
      </c>
      <c r="BD859" s="92" t="str" cm="1">
        <f t="array" ref="BD859">TRIM(_xlfn.CHOOSECOLS(_xlfn.TEXTSPLIT(AC859,"|",,TRUE),1))</f>
        <v>NULL</v>
      </c>
      <c r="BE859" s="92" t="str" cm="1">
        <f t="array" ref="BE859">TRIM(_xlfn.CHOOSECOLS(_xlfn.TEXTSPLIT(AD859,"|",,TRUE),1))</f>
        <v>NULL</v>
      </c>
      <c r="BF859" s="92" t="str" cm="1">
        <f t="array" ref="BF859">IF(OR(TRIM(AE859)="NULL",ISBLANK(AE859),ISNUMBER(AE859)),AE859,_xlfn.CHOOSECOLS(_xlfn.TEXTSPLIT(AE859,"-",,TRUE),1))</f>
        <v>NULL</v>
      </c>
      <c r="BG859" s="92" t="str" cm="1">
        <f t="array" ref="BG859">IF(OR(TRIM(AE859)="NULL",ISBLANK(AE859),ISNUMBER(AE859)),AE859,_xlfn.CHOOSECOLS(_xlfn.TEXTSPLIT(AE859,"-",,TRUE),2))</f>
        <v>NULL</v>
      </c>
      <c r="BH859" s="95">
        <f t="shared" si="78"/>
        <v>2010</v>
      </c>
      <c r="BI859" s="96">
        <f>IF(AND(TRIM(L859)="NULL", TRIM(P859)="NULL"), H859, L859)</f>
        <v>9</v>
      </c>
      <c r="BJ859" s="97">
        <f>IF(AND(TRIM(M859)="NULL", TRIM(Q859)="NULL"), I859, M859)</f>
        <v>3</v>
      </c>
      <c r="BK859" s="96">
        <f t="shared" si="79"/>
        <v>2010</v>
      </c>
      <c r="BL859" s="96">
        <f>IF(AND(TRIM(P859)="NULL", TRIM(L859)="NULL"), H859, P859)</f>
        <v>9</v>
      </c>
      <c r="BM859" s="97">
        <f>IF(AND(TRIM(Q859)="NULL", TRIM(M859)="NULL"), I859, Q859)</f>
        <v>10</v>
      </c>
      <c r="BN859" s="93" t="b">
        <f>AND(TRIM(BH859)="NULL", TRIM(BK859)="NULL")</f>
        <v>0</v>
      </c>
      <c r="BO859" s="127" t="s">
        <v>1056</v>
      </c>
      <c r="BP859" s="127" t="s">
        <v>1056</v>
      </c>
    </row>
    <row r="860" spans="1:68">
      <c r="A860" s="1" t="s">
        <v>2395</v>
      </c>
      <c r="B860" s="1" t="s">
        <v>420</v>
      </c>
      <c r="C860" s="19" t="s">
        <v>2378</v>
      </c>
      <c r="D860" s="6" t="s">
        <v>2379</v>
      </c>
      <c r="E860" s="6" t="s">
        <v>2396</v>
      </c>
      <c r="F860" s="6" t="s">
        <v>63</v>
      </c>
      <c r="G860" s="25" t="s">
        <v>63</v>
      </c>
      <c r="H860" s="25" t="s">
        <v>63</v>
      </c>
      <c r="I860" s="25" t="s">
        <v>63</v>
      </c>
      <c r="J860" s="5">
        <v>40424</v>
      </c>
      <c r="K860" s="6">
        <v>2010</v>
      </c>
      <c r="L860" s="6">
        <v>9</v>
      </c>
      <c r="M860" s="6">
        <v>3</v>
      </c>
      <c r="N860" s="5">
        <v>40431</v>
      </c>
      <c r="O860" s="6">
        <v>2010</v>
      </c>
      <c r="P860" s="6">
        <v>9</v>
      </c>
      <c r="Q860" s="6">
        <v>10</v>
      </c>
      <c r="R860" s="6">
        <v>3</v>
      </c>
      <c r="S860" s="6" t="s">
        <v>63</v>
      </c>
      <c r="T860" s="6" t="s">
        <v>2366</v>
      </c>
      <c r="U860" s="6" t="s">
        <v>166</v>
      </c>
      <c r="V860" s="6" t="s">
        <v>166</v>
      </c>
      <c r="W860" s="6" t="s">
        <v>63</v>
      </c>
      <c r="X860" s="6" t="s">
        <v>63</v>
      </c>
      <c r="Y860" s="6" t="s">
        <v>63</v>
      </c>
      <c r="Z860" s="6" t="s">
        <v>63</v>
      </c>
      <c r="AA860" s="6" t="s">
        <v>63</v>
      </c>
      <c r="AB860" s="6" t="s">
        <v>63</v>
      </c>
      <c r="AC860" s="6" t="s">
        <v>63</v>
      </c>
      <c r="AD860" s="6" t="s">
        <v>63</v>
      </c>
      <c r="AE860" s="6" t="s">
        <v>63</v>
      </c>
      <c r="AH860" s="91" t="str" cm="1">
        <f t="array" ref="AH860">IF(OR(TRIM(S860)="NULL",ISBLANK(S860),ISNUMBER(S860)),S860,_xlfn.CHOOSECOLS(_xlfn.TEXTSPLIT(S860,"-",,TRUE),1))</f>
        <v>NULL</v>
      </c>
      <c r="AI860" s="91" t="str" cm="1">
        <f t="array" ref="AI860">IF(OR(TRIM(T860)="NULL",ISBLANK(T860),ISNUMBER(T860)),T860,_xlfn.CHOOSECOLS(_xlfn.TEXTSPLIT(T860,"-",,TRUE),1))</f>
        <v>200</v>
      </c>
      <c r="AJ860" s="91" cm="1">
        <f t="array" ref="AJ860">IF(OR(TRIM(R860)="NULL",ISBLANK(R860),ISNUMBER(R860)),R860,_xlfn.CHOOSECOLS(_xlfn.TEXTSPLIT(R860,"-",,TRUE),1))</f>
        <v>3</v>
      </c>
      <c r="AK860" s="91" cm="1">
        <f t="array" ref="AK860">IF(OR(TRIM(R860)="NULL",ISBLANK(R860),ISNUMBER(R860)),R860,_xlfn.CHOOSECOLS(_xlfn.TEXTSPLIT(R860,"-",,TRUE),2))</f>
        <v>3</v>
      </c>
      <c r="AL860" s="91" t="str" cm="1">
        <f t="array" ref="AL860">IF(OR(TRIM(T860)="NULL",ISBLANK(T860),ISNUMBER(T860)),T860,_xlfn.CHOOSECOLS(_xlfn.TEXTSPLIT(T860,"-",,TRUE),1))</f>
        <v>200</v>
      </c>
      <c r="AM860" s="91" t="str" cm="1">
        <f t="array" ref="AM860">IF(OR(TRIM(T860)="NULL",ISBLANK(T860),ISNUMBER(T860)),T860,_xlfn.CHOOSECOLS(_xlfn.TEXTSPLIT(T860,"-",,TRUE),2))</f>
        <v>900</v>
      </c>
      <c r="AN860" s="91" t="str" cm="1">
        <f t="array" ref="AN860">IF(OR(TRIM(U860)="NULL",ISBLANK(U860),ISNUMBER(U860)),U860,_xlfn.CHOOSECOLS(_xlfn.TEXTSPLIT(Y860,"-",,TRUE),1))</f>
        <v xml:space="preserve">NULL </v>
      </c>
      <c r="AO860" s="91" t="str" cm="1">
        <f t="array" ref="AO860">IF(OR(TRIM(U860)="NULL",ISBLANK(U860),ISNUMBER(U860)),U860,_xlfn.CHOOSECOLS(_xlfn.TEXTSPLIT(Y860,"-",,TRUE),2))</f>
        <v xml:space="preserve">NULL </v>
      </c>
      <c r="AP860" s="91" t="str" cm="1">
        <f t="array" ref="AP860">IF(OR(TRIM(V860)="NULL",ISBLANK(V860),ISNUMBER(V860)),V860,_xlfn.CHOOSECOLS(_xlfn.TEXTSPLIT(Y860,"-",,TRUE),1))</f>
        <v xml:space="preserve">NULL </v>
      </c>
      <c r="AQ860" s="91" t="str" cm="1">
        <f t="array" ref="AQ860">IF(OR(TRIM(V860)="NULL",ISBLANK(V860),ISNUMBER(V860)),V860,_xlfn.CHOOSECOLS(_xlfn.TEXTSPLIT(Y860,"-",,TRUE),2))</f>
        <v xml:space="preserve">NULL </v>
      </c>
      <c r="AR860" s="99" t="str" cm="1">
        <f t="array" ref="AR860">IF(OR(TRIM(W860)="NULL",ISBLANK(W860),ISNUMBER(W860)), W860, IF(AND(ISNUMBER(FIND("|", W860))=TRUE, ISNUMBER(FIND("-", W860))=FALSE), W860, IF(AND(ISNUMBER(FIND("|", W860))=FALSE, ISNUMBER(FIND("-", W860))=TRUE),_xlfn.CHOOSECOLS(_xlfn.TEXTSPLIT(W860,"-", "|",,TRUE),1), _xlfn.CONCAT(_xlfn.CHOOSECOLS(_xlfn.TEXTSPLIT(SUBSTITUTE(W860, "-", "|"), "|"),1),"|", _xlfn.CHOOSECOLS(_xlfn.TEXTSPLIT(SUBSTITUTE(W860, "-", "|"), "|"), 3)))))</f>
        <v>NULL</v>
      </c>
      <c r="AS860" s="99" t="str" cm="1">
        <f t="array" ref="AS860">IF(OR(TRIM(W860)="NULL",ISBLANK(W860),ISNUMBER(W860)), W860, IF(AND(ISNUMBER(FIND("|", W860))=TRUE, ISNUMBER(FIND("-", W860))=FALSE), W860, IF(AND(ISNUMBER(FIND("|", W860))=FALSE, ISNUMBER(FIND("-", W860))=TRUE),_xlfn.CHOOSECOLS(_xlfn.TEXTSPLIT(W860,"-", "|",,TRUE),2), _xlfn.CONCAT(_xlfn.CHOOSECOLS(_xlfn.TEXTSPLIT(SUBSTITUTE(W860, "-", "|"), "|"),2),"|", _xlfn.CHOOSECOLS(_xlfn.TEXTSPLIT(SUBSTITUTE(W860, "-", "|"), "|"), 4)))))</f>
        <v>NULL</v>
      </c>
      <c r="AT860" s="92" t="str" cm="1">
        <f t="array" ref="AT860">TRIM(_xlfn.CHOOSECOLS(_xlfn.TEXTSPLIT(AR860,"|",,TRUE),1))</f>
        <v>NULL</v>
      </c>
      <c r="AU860" s="92" t="str" cm="1">
        <f t="array" ref="AU860">TRIM(_xlfn.CHOOSECOLS(_xlfn.TEXTSPLIT(AS860,"|",,TRUE),1))</f>
        <v>NULL</v>
      </c>
      <c r="AV860" s="92" t="str" cm="1">
        <f t="array" ref="AV860">TRIM(_xlfn.CHOOSECOLS(_xlfn.TEXTSPLIT(AB860,"|",,TRUE),1))</f>
        <v>NULL</v>
      </c>
      <c r="AW860" s="92" t="str" cm="1">
        <f t="array" ref="AW860">TRIM(_xlfn.CHOOSECOLS(_xlfn.TEXTSPLIT(Y860,"|",,TRUE),1))</f>
        <v>NULL</v>
      </c>
      <c r="AX860" s="92" t="str" cm="1">
        <f t="array" ref="AX860">TRIM(_xlfn.CHOOSECOLS(_xlfn.TEXTSPLIT(Z860,"|",,TRUE),1))</f>
        <v>NULL</v>
      </c>
      <c r="AY860" s="99" t="str" cm="1">
        <f t="array" ref="AY860">IF(OR(TRIM(AA860)="NULL",ISBLANK(AA860),ISNUMBER(AA860)), AA860, IF(AND(ISNUMBER(FIND("|", AA860))=TRUE, ISNUMBER(FIND("-", AA860))=FALSE), AA860, IF(AND(ISNUMBER(FIND("|", AA860))=FALSE, ISNUMBER(FIND("-", AA860))=TRUE),_xlfn.CHOOSECOLS(_xlfn.TEXTSPLIT(AA860,"-", "|",,TRUE),1), _xlfn.CONCAT(_xlfn.CHOOSECOLS(_xlfn.TEXTSPLIT(SUBSTITUTE(AA860, "-", "|"), "|"),1),"|", _xlfn.CHOOSECOLS(_xlfn.TEXTSPLIT(SUBSTITUTE(AA860, "-", "|"), "|"), 3)))))</f>
        <v>NULL</v>
      </c>
      <c r="AZ860" s="99" t="str" cm="1">
        <f t="array" ref="AZ860">IF(OR(TRIM(AA860)="NULL",ISBLANK(AA860),ISNUMBER(AA860)), AA860, IF(AND(ISNUMBER(FIND("|", AA860))=TRUE, ISNUMBER(FIND("-", AA860))=FALSE), AA860, IF(AND(ISNUMBER(FIND("|", AA860))=FALSE, ISNUMBER(FIND("-", AA860))=TRUE),_xlfn.CHOOSECOLS(_xlfn.TEXTSPLIT(AA860,"-", "|",,TRUE),2), _xlfn.CONCAT(_xlfn.CHOOSECOLS(_xlfn.TEXTSPLIT(SUBSTITUTE(AA860, "-", "|"), "|"),2),"|", _xlfn.CHOOSECOLS(_xlfn.TEXTSPLIT(SUBSTITUTE(AA860, "-", "|"), "|"), 4)))))</f>
        <v>NULL</v>
      </c>
      <c r="BA860" s="92" t="str" cm="1">
        <f t="array" ref="BA860">TRIM(_xlfn.CHOOSECOLS(_xlfn.TEXTSPLIT(AY860,"|",,TRUE),1))</f>
        <v>NULL</v>
      </c>
      <c r="BB860" s="92" t="str" cm="1">
        <f t="array" ref="BB860">TRIM(_xlfn.CHOOSECOLS(_xlfn.TEXTSPLIT(AZ860,"|",,TRUE),1))</f>
        <v>NULL</v>
      </c>
      <c r="BC860" s="92" t="str" cm="1">
        <f t="array" ref="BC860">TRIM(_xlfn.CHOOSECOLS(_xlfn.TEXTSPLIT(AB860,"|",,TRUE),1))</f>
        <v>NULL</v>
      </c>
      <c r="BD860" s="92" t="str" cm="1">
        <f t="array" ref="BD860">TRIM(_xlfn.CHOOSECOLS(_xlfn.TEXTSPLIT(AC860,"|",,TRUE),1))</f>
        <v>NULL</v>
      </c>
      <c r="BE860" s="92" t="str" cm="1">
        <f t="array" ref="BE860">TRIM(_xlfn.CHOOSECOLS(_xlfn.TEXTSPLIT(AD860,"|",,TRUE),1))</f>
        <v>NULL</v>
      </c>
      <c r="BF860" s="92" t="str" cm="1">
        <f t="array" ref="BF860">IF(OR(TRIM(AE860)="NULL",ISBLANK(AE860),ISNUMBER(AE860)),AE860,_xlfn.CHOOSECOLS(_xlfn.TEXTSPLIT(AE860,"-",,TRUE),1))</f>
        <v>NULL</v>
      </c>
      <c r="BG860" s="92" t="str" cm="1">
        <f t="array" ref="BG860">IF(OR(TRIM(AE860)="NULL",ISBLANK(AE860),ISNUMBER(AE860)),AE860,_xlfn.CHOOSECOLS(_xlfn.TEXTSPLIT(AE860,"-",,TRUE),2))</f>
        <v>NULL</v>
      </c>
      <c r="BH860" s="95">
        <f t="shared" si="78"/>
        <v>2010</v>
      </c>
      <c r="BI860" s="96">
        <f>IF(AND(TRIM(L860)="NULL", TRIM(P860)="NULL"), H860, L860)</f>
        <v>9</v>
      </c>
      <c r="BJ860" s="97">
        <f>IF(AND(TRIM(M860)="NULL", TRIM(Q860)="NULL"), I860, M860)</f>
        <v>3</v>
      </c>
      <c r="BK860" s="96">
        <f t="shared" si="79"/>
        <v>2010</v>
      </c>
      <c r="BL860" s="96">
        <f>IF(AND(TRIM(P860)="NULL", TRIM(L860)="NULL"), H860, P860)</f>
        <v>9</v>
      </c>
      <c r="BM860" s="97">
        <f>IF(AND(TRIM(Q860)="NULL", TRIM(M860)="NULL"), I860, Q860)</f>
        <v>10</v>
      </c>
      <c r="BN860" s="93" t="b">
        <f>AND(TRIM(BH860)="NULL", TRIM(BK860)="NULL")</f>
        <v>0</v>
      </c>
      <c r="BO860" s="127" t="s">
        <v>2397</v>
      </c>
      <c r="BP860" s="127" t="s">
        <v>2397</v>
      </c>
    </row>
    <row r="861" spans="1:68">
      <c r="A861" s="1" t="s">
        <v>2398</v>
      </c>
      <c r="B861" s="1" t="s">
        <v>420</v>
      </c>
      <c r="C861" s="19" t="s">
        <v>2378</v>
      </c>
      <c r="D861" s="6" t="s">
        <v>2379</v>
      </c>
      <c r="E861" s="6" t="s">
        <v>1061</v>
      </c>
      <c r="F861" s="6" t="s">
        <v>63</v>
      </c>
      <c r="G861" s="25" t="s">
        <v>63</v>
      </c>
      <c r="H861" s="25" t="s">
        <v>63</v>
      </c>
      <c r="I861" s="25" t="s">
        <v>63</v>
      </c>
      <c r="J861" s="5">
        <v>40424</v>
      </c>
      <c r="K861" s="6">
        <v>2010</v>
      </c>
      <c r="L861" s="6">
        <v>9</v>
      </c>
      <c r="M861" s="6">
        <v>3</v>
      </c>
      <c r="N861" s="5">
        <v>40431</v>
      </c>
      <c r="O861" s="6">
        <v>2010</v>
      </c>
      <c r="P861" s="6">
        <v>9</v>
      </c>
      <c r="Q861" s="6">
        <v>10</v>
      </c>
      <c r="R861" s="6" t="s">
        <v>63</v>
      </c>
      <c r="S861" s="6" t="s">
        <v>63</v>
      </c>
      <c r="T861" s="6" t="s">
        <v>63</v>
      </c>
      <c r="U861" s="6" t="s">
        <v>166</v>
      </c>
      <c r="V861" s="6">
        <v>50000</v>
      </c>
      <c r="W861" s="6" t="s">
        <v>63</v>
      </c>
      <c r="X861" s="6" t="s">
        <v>63</v>
      </c>
      <c r="Y861" s="6" t="s">
        <v>63</v>
      </c>
      <c r="Z861" s="6" t="s">
        <v>63</v>
      </c>
      <c r="AA861" s="6" t="s">
        <v>63</v>
      </c>
      <c r="AB861" s="6" t="s">
        <v>63</v>
      </c>
      <c r="AC861" s="6" t="s">
        <v>63</v>
      </c>
      <c r="AD861" s="6" t="s">
        <v>63</v>
      </c>
      <c r="AE861" s="6" t="s">
        <v>63</v>
      </c>
      <c r="AH861" s="91" t="str" cm="1">
        <f t="array" ref="AH861">IF(OR(TRIM(S861)="NULL",ISBLANK(S861),ISNUMBER(S861)),S861,_xlfn.CHOOSECOLS(_xlfn.TEXTSPLIT(S861,"-",,TRUE),1))</f>
        <v>NULL</v>
      </c>
      <c r="AI861" s="91" t="str" cm="1">
        <f t="array" ref="AI861">IF(OR(TRIM(T861)="NULL",ISBLANK(T861),ISNUMBER(T861)),T861,_xlfn.CHOOSECOLS(_xlfn.TEXTSPLIT(T861,"-",,TRUE),1))</f>
        <v>NULL</v>
      </c>
      <c r="AJ861" s="91" t="str" cm="1">
        <f t="array" ref="AJ861">IF(OR(TRIM(R861)="NULL",ISBLANK(R861),ISNUMBER(R861)),R861,_xlfn.CHOOSECOLS(_xlfn.TEXTSPLIT(R861,"-",,TRUE),1))</f>
        <v>NULL</v>
      </c>
      <c r="AK861" s="91" t="str" cm="1">
        <f t="array" ref="AK861">IF(OR(TRIM(R861)="NULL",ISBLANK(R861),ISNUMBER(R861)),R861,_xlfn.CHOOSECOLS(_xlfn.TEXTSPLIT(R861,"-",,TRUE),2))</f>
        <v>NULL</v>
      </c>
      <c r="AL861" s="91" t="str" cm="1">
        <f t="array" ref="AL861">IF(OR(TRIM(T861)="NULL",ISBLANK(T861),ISNUMBER(T861)),T861,_xlfn.CHOOSECOLS(_xlfn.TEXTSPLIT(T861,"-",,TRUE),1))</f>
        <v>NULL</v>
      </c>
      <c r="AM861" s="91" t="str" cm="1">
        <f t="array" ref="AM861">IF(OR(TRIM(T861)="NULL",ISBLANK(T861),ISNUMBER(T861)),T861,_xlfn.CHOOSECOLS(_xlfn.TEXTSPLIT(T861,"-",,TRUE),2))</f>
        <v>NULL</v>
      </c>
      <c r="AN861" s="91" t="str" cm="1">
        <f t="array" ref="AN861">IF(OR(TRIM(U861)="NULL",ISBLANK(U861),ISNUMBER(U861)),U861,_xlfn.CHOOSECOLS(_xlfn.TEXTSPLIT(Y861,"-",,TRUE),1))</f>
        <v xml:space="preserve">NULL </v>
      </c>
      <c r="AO861" s="91" t="str" cm="1">
        <f t="array" ref="AO861">IF(OR(TRIM(U861)="NULL",ISBLANK(U861),ISNUMBER(U861)),U861,_xlfn.CHOOSECOLS(_xlfn.TEXTSPLIT(Y861,"-",,TRUE),2))</f>
        <v xml:space="preserve">NULL </v>
      </c>
      <c r="AP861" s="91" cm="1">
        <f t="array" ref="AP861">IF(OR(TRIM(V861)="NULL",ISBLANK(V861),ISNUMBER(V861)),V861,_xlfn.CHOOSECOLS(_xlfn.TEXTSPLIT(Y861,"-",,TRUE),1))</f>
        <v>50000</v>
      </c>
      <c r="AQ861" s="91" cm="1">
        <f t="array" ref="AQ861">IF(OR(TRIM(V861)="NULL",ISBLANK(V861),ISNUMBER(V861)),V861,_xlfn.CHOOSECOLS(_xlfn.TEXTSPLIT(Y861,"-",,TRUE),2))</f>
        <v>50000</v>
      </c>
      <c r="AR861" s="99" t="str" cm="1">
        <f t="array" ref="AR861">IF(OR(TRIM(W861)="NULL",ISBLANK(W861),ISNUMBER(W861)), W861, IF(AND(ISNUMBER(FIND("|", W861))=TRUE, ISNUMBER(FIND("-", W861))=FALSE), W861, IF(AND(ISNUMBER(FIND("|", W861))=FALSE, ISNUMBER(FIND("-", W861))=TRUE),_xlfn.CHOOSECOLS(_xlfn.TEXTSPLIT(W861,"-", "|",,TRUE),1), _xlfn.CONCAT(_xlfn.CHOOSECOLS(_xlfn.TEXTSPLIT(SUBSTITUTE(W861, "-", "|"), "|"),1),"|", _xlfn.CHOOSECOLS(_xlfn.TEXTSPLIT(SUBSTITUTE(W861, "-", "|"), "|"), 3)))))</f>
        <v>NULL</v>
      </c>
      <c r="AS861" s="99" t="str" cm="1">
        <f t="array" ref="AS861">IF(OR(TRIM(W861)="NULL",ISBLANK(W861),ISNUMBER(W861)), W861, IF(AND(ISNUMBER(FIND("|", W861))=TRUE, ISNUMBER(FIND("-", W861))=FALSE), W861, IF(AND(ISNUMBER(FIND("|", W861))=FALSE, ISNUMBER(FIND("-", W861))=TRUE),_xlfn.CHOOSECOLS(_xlfn.TEXTSPLIT(W861,"-", "|",,TRUE),2), _xlfn.CONCAT(_xlfn.CHOOSECOLS(_xlfn.TEXTSPLIT(SUBSTITUTE(W861, "-", "|"), "|"),2),"|", _xlfn.CHOOSECOLS(_xlfn.TEXTSPLIT(SUBSTITUTE(W861, "-", "|"), "|"), 4)))))</f>
        <v>NULL</v>
      </c>
      <c r="AT861" s="92" t="str" cm="1">
        <f t="array" ref="AT861">TRIM(_xlfn.CHOOSECOLS(_xlfn.TEXTSPLIT(AR861,"|",,TRUE),1))</f>
        <v>NULL</v>
      </c>
      <c r="AU861" s="92" t="str" cm="1">
        <f t="array" ref="AU861">TRIM(_xlfn.CHOOSECOLS(_xlfn.TEXTSPLIT(AS861,"|",,TRUE),1))</f>
        <v>NULL</v>
      </c>
      <c r="AV861" s="92" t="str" cm="1">
        <f t="array" ref="AV861">TRIM(_xlfn.CHOOSECOLS(_xlfn.TEXTSPLIT(AB861,"|",,TRUE),1))</f>
        <v>NULL</v>
      </c>
      <c r="AW861" s="92" t="str" cm="1">
        <f t="array" ref="AW861">TRIM(_xlfn.CHOOSECOLS(_xlfn.TEXTSPLIT(Y861,"|",,TRUE),1))</f>
        <v>NULL</v>
      </c>
      <c r="AX861" s="92" t="str" cm="1">
        <f t="array" ref="AX861">TRIM(_xlfn.CHOOSECOLS(_xlfn.TEXTSPLIT(Z861,"|",,TRUE),1))</f>
        <v>NULL</v>
      </c>
      <c r="AY861" s="99" t="str" cm="1">
        <f t="array" ref="AY861">IF(OR(TRIM(AA861)="NULL",ISBLANK(AA861),ISNUMBER(AA861)), AA861, IF(AND(ISNUMBER(FIND("|", AA861))=TRUE, ISNUMBER(FIND("-", AA861))=FALSE), AA861, IF(AND(ISNUMBER(FIND("|", AA861))=FALSE, ISNUMBER(FIND("-", AA861))=TRUE),_xlfn.CHOOSECOLS(_xlfn.TEXTSPLIT(AA861,"-", "|",,TRUE),1), _xlfn.CONCAT(_xlfn.CHOOSECOLS(_xlfn.TEXTSPLIT(SUBSTITUTE(AA861, "-", "|"), "|"),1),"|", _xlfn.CHOOSECOLS(_xlfn.TEXTSPLIT(SUBSTITUTE(AA861, "-", "|"), "|"), 3)))))</f>
        <v>NULL</v>
      </c>
      <c r="AZ861" s="99" t="str" cm="1">
        <f t="array" ref="AZ861">IF(OR(TRIM(AA861)="NULL",ISBLANK(AA861),ISNUMBER(AA861)), AA861, IF(AND(ISNUMBER(FIND("|", AA861))=TRUE, ISNUMBER(FIND("-", AA861))=FALSE), AA861, IF(AND(ISNUMBER(FIND("|", AA861))=FALSE, ISNUMBER(FIND("-", AA861))=TRUE),_xlfn.CHOOSECOLS(_xlfn.TEXTSPLIT(AA861,"-", "|",,TRUE),2), _xlfn.CONCAT(_xlfn.CHOOSECOLS(_xlfn.TEXTSPLIT(SUBSTITUTE(AA861, "-", "|"), "|"),2),"|", _xlfn.CHOOSECOLS(_xlfn.TEXTSPLIT(SUBSTITUTE(AA861, "-", "|"), "|"), 4)))))</f>
        <v>NULL</v>
      </c>
      <c r="BA861" s="92" t="str" cm="1">
        <f t="array" ref="BA861">TRIM(_xlfn.CHOOSECOLS(_xlfn.TEXTSPLIT(AY861,"|",,TRUE),1))</f>
        <v>NULL</v>
      </c>
      <c r="BB861" s="92" t="str" cm="1">
        <f t="array" ref="BB861">TRIM(_xlfn.CHOOSECOLS(_xlfn.TEXTSPLIT(AZ861,"|",,TRUE),1))</f>
        <v>NULL</v>
      </c>
      <c r="BC861" s="92" t="str" cm="1">
        <f t="array" ref="BC861">TRIM(_xlfn.CHOOSECOLS(_xlfn.TEXTSPLIT(AB861,"|",,TRUE),1))</f>
        <v>NULL</v>
      </c>
      <c r="BD861" s="92" t="str" cm="1">
        <f t="array" ref="BD861">TRIM(_xlfn.CHOOSECOLS(_xlfn.TEXTSPLIT(AC861,"|",,TRUE),1))</f>
        <v>NULL</v>
      </c>
      <c r="BE861" s="92" t="str" cm="1">
        <f t="array" ref="BE861">TRIM(_xlfn.CHOOSECOLS(_xlfn.TEXTSPLIT(AD861,"|",,TRUE),1))</f>
        <v>NULL</v>
      </c>
      <c r="BF861" s="92" t="str" cm="1">
        <f t="array" ref="BF861">IF(OR(TRIM(AE861)="NULL",ISBLANK(AE861),ISNUMBER(AE861)),AE861,_xlfn.CHOOSECOLS(_xlfn.TEXTSPLIT(AE861,"-",,TRUE),1))</f>
        <v>NULL</v>
      </c>
      <c r="BG861" s="92" t="str" cm="1">
        <f t="array" ref="BG861">IF(OR(TRIM(AE861)="NULL",ISBLANK(AE861),ISNUMBER(AE861)),AE861,_xlfn.CHOOSECOLS(_xlfn.TEXTSPLIT(AE861,"-",,TRUE),2))</f>
        <v>NULL</v>
      </c>
      <c r="BH861" s="95">
        <f t="shared" si="78"/>
        <v>2010</v>
      </c>
      <c r="BI861" s="96">
        <f>IF(AND(TRIM(L861)="NULL", TRIM(P861)="NULL"), H861, L861)</f>
        <v>9</v>
      </c>
      <c r="BJ861" s="97">
        <f>IF(AND(TRIM(M861)="NULL", TRIM(Q861)="NULL"), I861, M861)</f>
        <v>3</v>
      </c>
      <c r="BK861" s="96">
        <f t="shared" si="79"/>
        <v>2010</v>
      </c>
      <c r="BL861" s="96">
        <f>IF(AND(TRIM(P861)="NULL", TRIM(L861)="NULL"), H861, P861)</f>
        <v>9</v>
      </c>
      <c r="BM861" s="97">
        <f>IF(AND(TRIM(Q861)="NULL", TRIM(M861)="NULL"), I861, Q861)</f>
        <v>10</v>
      </c>
      <c r="BN861" s="93" t="b">
        <f>AND(TRIM(BH861)="NULL", TRIM(BK861)="NULL")</f>
        <v>0</v>
      </c>
      <c r="BO861" s="127" t="s">
        <v>1062</v>
      </c>
      <c r="BP861" s="127" t="s">
        <v>1062</v>
      </c>
    </row>
    <row r="862" spans="1:68">
      <c r="A862" s="1" t="s">
        <v>2399</v>
      </c>
      <c r="B862" s="1" t="s">
        <v>420</v>
      </c>
      <c r="C862" s="19" t="s">
        <v>2378</v>
      </c>
      <c r="D862" s="6" t="s">
        <v>2379</v>
      </c>
      <c r="E862" s="6" t="s">
        <v>1064</v>
      </c>
      <c r="F862" s="6" t="s">
        <v>63</v>
      </c>
      <c r="G862" s="25" t="s">
        <v>63</v>
      </c>
      <c r="H862" s="25" t="s">
        <v>63</v>
      </c>
      <c r="I862" s="25" t="s">
        <v>63</v>
      </c>
      <c r="J862" s="5">
        <v>40424</v>
      </c>
      <c r="K862" s="6">
        <v>2010</v>
      </c>
      <c r="L862" s="6">
        <v>9</v>
      </c>
      <c r="M862" s="6">
        <v>3</v>
      </c>
      <c r="N862" s="5">
        <v>40431</v>
      </c>
      <c r="O862" s="6">
        <v>2010</v>
      </c>
      <c r="P862" s="6">
        <v>9</v>
      </c>
      <c r="Q862" s="6">
        <v>10</v>
      </c>
      <c r="R862" s="6">
        <v>46</v>
      </c>
      <c r="S862" s="6" t="s">
        <v>63</v>
      </c>
      <c r="T862" s="6" t="s">
        <v>63</v>
      </c>
      <c r="U862" s="6" t="s">
        <v>166</v>
      </c>
      <c r="V862" s="6" t="s">
        <v>166</v>
      </c>
      <c r="W862" s="6" t="s">
        <v>63</v>
      </c>
      <c r="X862" s="6" t="s">
        <v>63</v>
      </c>
      <c r="Y862" s="6" t="s">
        <v>63</v>
      </c>
      <c r="Z862" s="6" t="s">
        <v>63</v>
      </c>
      <c r="AA862" s="6" t="s">
        <v>63</v>
      </c>
      <c r="AB862" s="6" t="s">
        <v>63</v>
      </c>
      <c r="AC862" s="6" t="s">
        <v>63</v>
      </c>
      <c r="AD862" s="6" t="s">
        <v>63</v>
      </c>
      <c r="AE862" s="6" t="s">
        <v>63</v>
      </c>
      <c r="AH862" s="91" t="str" cm="1">
        <f t="array" ref="AH862">IF(OR(TRIM(S862)="NULL",ISBLANK(S862),ISNUMBER(S862)),S862,_xlfn.CHOOSECOLS(_xlfn.TEXTSPLIT(S862,"-",,TRUE),1))</f>
        <v>NULL</v>
      </c>
      <c r="AI862" s="91" t="str" cm="1">
        <f t="array" ref="AI862">IF(OR(TRIM(T862)="NULL",ISBLANK(T862),ISNUMBER(T862)),T862,_xlfn.CHOOSECOLS(_xlfn.TEXTSPLIT(T862,"-",,TRUE),1))</f>
        <v>NULL</v>
      </c>
      <c r="AJ862" s="91" cm="1">
        <f t="array" ref="AJ862">IF(OR(TRIM(R862)="NULL",ISBLANK(R862),ISNUMBER(R862)),R862,_xlfn.CHOOSECOLS(_xlfn.TEXTSPLIT(R862,"-",,TRUE),1))</f>
        <v>46</v>
      </c>
      <c r="AK862" s="91" cm="1">
        <f t="array" ref="AK862">IF(OR(TRIM(R862)="NULL",ISBLANK(R862),ISNUMBER(R862)),R862,_xlfn.CHOOSECOLS(_xlfn.TEXTSPLIT(R862,"-",,TRUE),2))</f>
        <v>46</v>
      </c>
      <c r="AL862" s="91" t="str" cm="1">
        <f t="array" ref="AL862">IF(OR(TRIM(T862)="NULL",ISBLANK(T862),ISNUMBER(T862)),T862,_xlfn.CHOOSECOLS(_xlfn.TEXTSPLIT(T862,"-",,TRUE),1))</f>
        <v>NULL</v>
      </c>
      <c r="AM862" s="91" t="str" cm="1">
        <f t="array" ref="AM862">IF(OR(TRIM(T862)="NULL",ISBLANK(T862),ISNUMBER(T862)),T862,_xlfn.CHOOSECOLS(_xlfn.TEXTSPLIT(T862,"-",,TRUE),2))</f>
        <v>NULL</v>
      </c>
      <c r="AN862" s="91" t="str" cm="1">
        <f t="array" ref="AN862">IF(OR(TRIM(U862)="NULL",ISBLANK(U862),ISNUMBER(U862)),U862,_xlfn.CHOOSECOLS(_xlfn.TEXTSPLIT(Y862,"-",,TRUE),1))</f>
        <v xml:space="preserve">NULL </v>
      </c>
      <c r="AO862" s="91" t="str" cm="1">
        <f t="array" ref="AO862">IF(OR(TRIM(U862)="NULL",ISBLANK(U862),ISNUMBER(U862)),U862,_xlfn.CHOOSECOLS(_xlfn.TEXTSPLIT(Y862,"-",,TRUE),2))</f>
        <v xml:space="preserve">NULL </v>
      </c>
      <c r="AP862" s="91" t="str" cm="1">
        <f t="array" ref="AP862">IF(OR(TRIM(V862)="NULL",ISBLANK(V862),ISNUMBER(V862)),V862,_xlfn.CHOOSECOLS(_xlfn.TEXTSPLIT(Y862,"-",,TRUE),1))</f>
        <v xml:space="preserve">NULL </v>
      </c>
      <c r="AQ862" s="91" t="str" cm="1">
        <f t="array" ref="AQ862">IF(OR(TRIM(V862)="NULL",ISBLANK(V862),ISNUMBER(V862)),V862,_xlfn.CHOOSECOLS(_xlfn.TEXTSPLIT(Y862,"-",,TRUE),2))</f>
        <v xml:space="preserve">NULL </v>
      </c>
      <c r="AR862" s="99" t="str" cm="1">
        <f t="array" ref="AR862">IF(OR(TRIM(W862)="NULL",ISBLANK(W862),ISNUMBER(W862)), W862, IF(AND(ISNUMBER(FIND("|", W862))=TRUE, ISNUMBER(FIND("-", W862))=FALSE), W862, IF(AND(ISNUMBER(FIND("|", W862))=FALSE, ISNUMBER(FIND("-", W862))=TRUE),_xlfn.CHOOSECOLS(_xlfn.TEXTSPLIT(W862,"-", "|",,TRUE),1), _xlfn.CONCAT(_xlfn.CHOOSECOLS(_xlfn.TEXTSPLIT(SUBSTITUTE(W862, "-", "|"), "|"),1),"|", _xlfn.CHOOSECOLS(_xlfn.TEXTSPLIT(SUBSTITUTE(W862, "-", "|"), "|"), 3)))))</f>
        <v>NULL</v>
      </c>
      <c r="AS862" s="99" t="str" cm="1">
        <f t="array" ref="AS862">IF(OR(TRIM(W862)="NULL",ISBLANK(W862),ISNUMBER(W862)), W862, IF(AND(ISNUMBER(FIND("|", W862))=TRUE, ISNUMBER(FIND("-", W862))=FALSE), W862, IF(AND(ISNUMBER(FIND("|", W862))=FALSE, ISNUMBER(FIND("-", W862))=TRUE),_xlfn.CHOOSECOLS(_xlfn.TEXTSPLIT(W862,"-", "|",,TRUE),2), _xlfn.CONCAT(_xlfn.CHOOSECOLS(_xlfn.TEXTSPLIT(SUBSTITUTE(W862, "-", "|"), "|"),2),"|", _xlfn.CHOOSECOLS(_xlfn.TEXTSPLIT(SUBSTITUTE(W862, "-", "|"), "|"), 4)))))</f>
        <v>NULL</v>
      </c>
      <c r="AT862" s="92" t="str" cm="1">
        <f t="array" ref="AT862">TRIM(_xlfn.CHOOSECOLS(_xlfn.TEXTSPLIT(AR862,"|",,TRUE),1))</f>
        <v>NULL</v>
      </c>
      <c r="AU862" s="92" t="str" cm="1">
        <f t="array" ref="AU862">TRIM(_xlfn.CHOOSECOLS(_xlfn.TEXTSPLIT(AS862,"|",,TRUE),1))</f>
        <v>NULL</v>
      </c>
      <c r="AV862" s="92" t="str" cm="1">
        <f t="array" ref="AV862">TRIM(_xlfn.CHOOSECOLS(_xlfn.TEXTSPLIT(AB862,"|",,TRUE),1))</f>
        <v>NULL</v>
      </c>
      <c r="AW862" s="92" t="str" cm="1">
        <f t="array" ref="AW862">TRIM(_xlfn.CHOOSECOLS(_xlfn.TEXTSPLIT(Y862,"|",,TRUE),1))</f>
        <v>NULL</v>
      </c>
      <c r="AX862" s="92" t="str" cm="1">
        <f t="array" ref="AX862">TRIM(_xlfn.CHOOSECOLS(_xlfn.TEXTSPLIT(Z862,"|",,TRUE),1))</f>
        <v>NULL</v>
      </c>
      <c r="AY862" s="99" t="str" cm="1">
        <f t="array" ref="AY862">IF(OR(TRIM(AA862)="NULL",ISBLANK(AA862),ISNUMBER(AA862)), AA862, IF(AND(ISNUMBER(FIND("|", AA862))=TRUE, ISNUMBER(FIND("-", AA862))=FALSE), AA862, IF(AND(ISNUMBER(FIND("|", AA862))=FALSE, ISNUMBER(FIND("-", AA862))=TRUE),_xlfn.CHOOSECOLS(_xlfn.TEXTSPLIT(AA862,"-", "|",,TRUE),1), _xlfn.CONCAT(_xlfn.CHOOSECOLS(_xlfn.TEXTSPLIT(SUBSTITUTE(AA862, "-", "|"), "|"),1),"|", _xlfn.CHOOSECOLS(_xlfn.TEXTSPLIT(SUBSTITUTE(AA862, "-", "|"), "|"), 3)))))</f>
        <v>NULL</v>
      </c>
      <c r="AZ862" s="99" t="str" cm="1">
        <f t="array" ref="AZ862">IF(OR(TRIM(AA862)="NULL",ISBLANK(AA862),ISNUMBER(AA862)), AA862, IF(AND(ISNUMBER(FIND("|", AA862))=TRUE, ISNUMBER(FIND("-", AA862))=FALSE), AA862, IF(AND(ISNUMBER(FIND("|", AA862))=FALSE, ISNUMBER(FIND("-", AA862))=TRUE),_xlfn.CHOOSECOLS(_xlfn.TEXTSPLIT(AA862,"-", "|",,TRUE),2), _xlfn.CONCAT(_xlfn.CHOOSECOLS(_xlfn.TEXTSPLIT(SUBSTITUTE(AA862, "-", "|"), "|"),2),"|", _xlfn.CHOOSECOLS(_xlfn.TEXTSPLIT(SUBSTITUTE(AA862, "-", "|"), "|"), 4)))))</f>
        <v>NULL</v>
      </c>
      <c r="BA862" s="92" t="str" cm="1">
        <f t="array" ref="BA862">TRIM(_xlfn.CHOOSECOLS(_xlfn.TEXTSPLIT(AY862,"|",,TRUE),1))</f>
        <v>NULL</v>
      </c>
      <c r="BB862" s="92" t="str" cm="1">
        <f t="array" ref="BB862">TRIM(_xlfn.CHOOSECOLS(_xlfn.TEXTSPLIT(AZ862,"|",,TRUE),1))</f>
        <v>NULL</v>
      </c>
      <c r="BC862" s="92" t="str" cm="1">
        <f t="array" ref="BC862">TRIM(_xlfn.CHOOSECOLS(_xlfn.TEXTSPLIT(AB862,"|",,TRUE),1))</f>
        <v>NULL</v>
      </c>
      <c r="BD862" s="92" t="str" cm="1">
        <f t="array" ref="BD862">TRIM(_xlfn.CHOOSECOLS(_xlfn.TEXTSPLIT(AC862,"|",,TRUE),1))</f>
        <v>NULL</v>
      </c>
      <c r="BE862" s="92" t="str" cm="1">
        <f t="array" ref="BE862">TRIM(_xlfn.CHOOSECOLS(_xlfn.TEXTSPLIT(AD862,"|",,TRUE),1))</f>
        <v>NULL</v>
      </c>
      <c r="BF862" s="92" t="str" cm="1">
        <f t="array" ref="BF862">IF(OR(TRIM(AE862)="NULL",ISBLANK(AE862),ISNUMBER(AE862)),AE862,_xlfn.CHOOSECOLS(_xlfn.TEXTSPLIT(AE862,"-",,TRUE),1))</f>
        <v>NULL</v>
      </c>
      <c r="BG862" s="92" t="str" cm="1">
        <f t="array" ref="BG862">IF(OR(TRIM(AE862)="NULL",ISBLANK(AE862),ISNUMBER(AE862)),AE862,_xlfn.CHOOSECOLS(_xlfn.TEXTSPLIT(AE862,"-",,TRUE),2))</f>
        <v>NULL</v>
      </c>
      <c r="BH862" s="95">
        <f t="shared" si="78"/>
        <v>2010</v>
      </c>
      <c r="BI862" s="96">
        <f>IF(AND(TRIM(L862)="NULL", TRIM(P862)="NULL"), H862, L862)</f>
        <v>9</v>
      </c>
      <c r="BJ862" s="97">
        <f>IF(AND(TRIM(M862)="NULL", TRIM(Q862)="NULL"), I862, M862)</f>
        <v>3</v>
      </c>
      <c r="BK862" s="96">
        <f t="shared" si="79"/>
        <v>2010</v>
      </c>
      <c r="BL862" s="96">
        <f>IF(AND(TRIM(P862)="NULL", TRIM(L862)="NULL"), H862, P862)</f>
        <v>9</v>
      </c>
      <c r="BM862" s="97">
        <f>IF(AND(TRIM(Q862)="NULL", TRIM(M862)="NULL"), I862, Q862)</f>
        <v>10</v>
      </c>
      <c r="BN862" s="93" t="b">
        <f>AND(TRIM(BH862)="NULL", TRIM(BK862)="NULL")</f>
        <v>0</v>
      </c>
      <c r="BO862" s="127" t="s">
        <v>1062</v>
      </c>
      <c r="BP862" s="127" t="s">
        <v>1062</v>
      </c>
    </row>
    <row r="863" spans="1:68">
      <c r="A863" s="1" t="s">
        <v>2400</v>
      </c>
      <c r="B863" s="1" t="s">
        <v>420</v>
      </c>
      <c r="C863" s="19" t="s">
        <v>2378</v>
      </c>
      <c r="D863" s="6" t="s">
        <v>2379</v>
      </c>
      <c r="E863" s="6" t="s">
        <v>2401</v>
      </c>
      <c r="F863" s="6" t="s">
        <v>63</v>
      </c>
      <c r="G863" s="25" t="s">
        <v>63</v>
      </c>
      <c r="H863" s="25" t="s">
        <v>63</v>
      </c>
      <c r="I863" s="25" t="s">
        <v>63</v>
      </c>
      <c r="J863" s="5">
        <v>40424</v>
      </c>
      <c r="K863" s="6">
        <v>2010</v>
      </c>
      <c r="L863" s="6">
        <v>9</v>
      </c>
      <c r="M863" s="6">
        <v>3</v>
      </c>
      <c r="N863" s="5">
        <v>40431</v>
      </c>
      <c r="O863" s="6">
        <v>2010</v>
      </c>
      <c r="P863" s="6">
        <v>9</v>
      </c>
      <c r="Q863" s="6">
        <v>10</v>
      </c>
      <c r="R863" s="6" t="s">
        <v>63</v>
      </c>
      <c r="S863" s="6" t="s">
        <v>63</v>
      </c>
      <c r="T863" s="6" t="s">
        <v>63</v>
      </c>
      <c r="U863" s="6" t="s">
        <v>166</v>
      </c>
      <c r="V863" s="6" t="s">
        <v>166</v>
      </c>
      <c r="W863" s="6" t="s">
        <v>63</v>
      </c>
      <c r="X863" s="6" t="s">
        <v>63</v>
      </c>
      <c r="Y863" s="6" t="s">
        <v>63</v>
      </c>
      <c r="Z863" s="6" t="s">
        <v>63</v>
      </c>
      <c r="AA863" s="6" t="s">
        <v>63</v>
      </c>
      <c r="AB863" s="6" t="s">
        <v>63</v>
      </c>
      <c r="AC863" s="6" t="s">
        <v>63</v>
      </c>
      <c r="AD863" s="6" t="s">
        <v>63</v>
      </c>
      <c r="AE863" s="6">
        <v>20</v>
      </c>
      <c r="AH863" s="91" t="str" cm="1">
        <f t="array" ref="AH863">IF(OR(TRIM(S863)="NULL",ISBLANK(S863),ISNUMBER(S863)),S863,_xlfn.CHOOSECOLS(_xlfn.TEXTSPLIT(S863,"-",,TRUE),1))</f>
        <v>NULL</v>
      </c>
      <c r="AI863" s="91" t="str" cm="1">
        <f t="array" ref="AI863">IF(OR(TRIM(T863)="NULL",ISBLANK(T863),ISNUMBER(T863)),T863,_xlfn.CHOOSECOLS(_xlfn.TEXTSPLIT(T863,"-",,TRUE),1))</f>
        <v>NULL</v>
      </c>
      <c r="AJ863" s="91" t="str" cm="1">
        <f t="array" ref="AJ863">IF(OR(TRIM(R863)="NULL",ISBLANK(R863),ISNUMBER(R863)),R863,_xlfn.CHOOSECOLS(_xlfn.TEXTSPLIT(R863,"-",,TRUE),1))</f>
        <v>NULL</v>
      </c>
      <c r="AK863" s="91" t="str" cm="1">
        <f t="array" ref="AK863">IF(OR(TRIM(R863)="NULL",ISBLANK(R863),ISNUMBER(R863)),R863,_xlfn.CHOOSECOLS(_xlfn.TEXTSPLIT(R863,"-",,TRUE),2))</f>
        <v>NULL</v>
      </c>
      <c r="AL863" s="91" t="str" cm="1">
        <f t="array" ref="AL863">IF(OR(TRIM(T863)="NULL",ISBLANK(T863),ISNUMBER(T863)),T863,_xlfn.CHOOSECOLS(_xlfn.TEXTSPLIT(T863,"-",,TRUE),1))</f>
        <v>NULL</v>
      </c>
      <c r="AM863" s="91" t="str" cm="1">
        <f t="array" ref="AM863">IF(OR(TRIM(T863)="NULL",ISBLANK(T863),ISNUMBER(T863)),T863,_xlfn.CHOOSECOLS(_xlfn.TEXTSPLIT(T863,"-",,TRUE),2))</f>
        <v>NULL</v>
      </c>
      <c r="AN863" s="91" t="str" cm="1">
        <f t="array" ref="AN863">IF(OR(TRIM(U863)="NULL",ISBLANK(U863),ISNUMBER(U863)),U863,_xlfn.CHOOSECOLS(_xlfn.TEXTSPLIT(Y863,"-",,TRUE),1))</f>
        <v xml:space="preserve">NULL </v>
      </c>
      <c r="AO863" s="91" t="str" cm="1">
        <f t="array" ref="AO863">IF(OR(TRIM(U863)="NULL",ISBLANK(U863),ISNUMBER(U863)),U863,_xlfn.CHOOSECOLS(_xlfn.TEXTSPLIT(Y863,"-",,TRUE),2))</f>
        <v xml:space="preserve">NULL </v>
      </c>
      <c r="AP863" s="91" t="str" cm="1">
        <f t="array" ref="AP863">IF(OR(TRIM(V863)="NULL",ISBLANK(V863),ISNUMBER(V863)),V863,_xlfn.CHOOSECOLS(_xlfn.TEXTSPLIT(Y863,"-",,TRUE),1))</f>
        <v xml:space="preserve">NULL </v>
      </c>
      <c r="AQ863" s="91" t="str" cm="1">
        <f t="array" ref="AQ863">IF(OR(TRIM(V863)="NULL",ISBLANK(V863),ISNUMBER(V863)),V863,_xlfn.CHOOSECOLS(_xlfn.TEXTSPLIT(Y863,"-",,TRUE),2))</f>
        <v xml:space="preserve">NULL </v>
      </c>
      <c r="AR863" s="99" t="str" cm="1">
        <f t="array" ref="AR863">IF(OR(TRIM(W863)="NULL",ISBLANK(W863),ISNUMBER(W863)), W863, IF(AND(ISNUMBER(FIND("|", W863))=TRUE, ISNUMBER(FIND("-", W863))=FALSE), W863, IF(AND(ISNUMBER(FIND("|", W863))=FALSE, ISNUMBER(FIND("-", W863))=TRUE),_xlfn.CHOOSECOLS(_xlfn.TEXTSPLIT(W863,"-", "|",,TRUE),1), _xlfn.CONCAT(_xlfn.CHOOSECOLS(_xlfn.TEXTSPLIT(SUBSTITUTE(W863, "-", "|"), "|"),1),"|", _xlfn.CHOOSECOLS(_xlfn.TEXTSPLIT(SUBSTITUTE(W863, "-", "|"), "|"), 3)))))</f>
        <v>NULL</v>
      </c>
      <c r="AS863" s="99" t="str" cm="1">
        <f t="array" ref="AS863">IF(OR(TRIM(W863)="NULL",ISBLANK(W863),ISNUMBER(W863)), W863, IF(AND(ISNUMBER(FIND("|", W863))=TRUE, ISNUMBER(FIND("-", W863))=FALSE), W863, IF(AND(ISNUMBER(FIND("|", W863))=FALSE, ISNUMBER(FIND("-", W863))=TRUE),_xlfn.CHOOSECOLS(_xlfn.TEXTSPLIT(W863,"-", "|",,TRUE),2), _xlfn.CONCAT(_xlfn.CHOOSECOLS(_xlfn.TEXTSPLIT(SUBSTITUTE(W863, "-", "|"), "|"),2),"|", _xlfn.CHOOSECOLS(_xlfn.TEXTSPLIT(SUBSTITUTE(W863, "-", "|"), "|"), 4)))))</f>
        <v>NULL</v>
      </c>
      <c r="AT863" s="92" t="str" cm="1">
        <f t="array" ref="AT863">TRIM(_xlfn.CHOOSECOLS(_xlfn.TEXTSPLIT(AR863,"|",,TRUE),1))</f>
        <v>NULL</v>
      </c>
      <c r="AU863" s="92" t="str" cm="1">
        <f t="array" ref="AU863">TRIM(_xlfn.CHOOSECOLS(_xlfn.TEXTSPLIT(AS863,"|",,TRUE),1))</f>
        <v>NULL</v>
      </c>
      <c r="AV863" s="92" t="str" cm="1">
        <f t="array" ref="AV863">TRIM(_xlfn.CHOOSECOLS(_xlfn.TEXTSPLIT(AB863,"|",,TRUE),1))</f>
        <v>NULL</v>
      </c>
      <c r="AW863" s="92" t="str" cm="1">
        <f t="array" ref="AW863">TRIM(_xlfn.CHOOSECOLS(_xlfn.TEXTSPLIT(Y863,"|",,TRUE),1))</f>
        <v>NULL</v>
      </c>
      <c r="AX863" s="92" t="str" cm="1">
        <f t="array" ref="AX863">TRIM(_xlfn.CHOOSECOLS(_xlfn.TEXTSPLIT(Z863,"|",,TRUE),1))</f>
        <v>NULL</v>
      </c>
      <c r="AY863" s="99" t="str" cm="1">
        <f t="array" ref="AY863">IF(OR(TRIM(AA863)="NULL",ISBLANK(AA863),ISNUMBER(AA863)), AA863, IF(AND(ISNUMBER(FIND("|", AA863))=TRUE, ISNUMBER(FIND("-", AA863))=FALSE), AA863, IF(AND(ISNUMBER(FIND("|", AA863))=FALSE, ISNUMBER(FIND("-", AA863))=TRUE),_xlfn.CHOOSECOLS(_xlfn.TEXTSPLIT(AA863,"-", "|",,TRUE),1), _xlfn.CONCAT(_xlfn.CHOOSECOLS(_xlfn.TEXTSPLIT(SUBSTITUTE(AA863, "-", "|"), "|"),1),"|", _xlfn.CHOOSECOLS(_xlfn.TEXTSPLIT(SUBSTITUTE(AA863, "-", "|"), "|"), 3)))))</f>
        <v>NULL</v>
      </c>
      <c r="AZ863" s="99" t="str" cm="1">
        <f t="array" ref="AZ863">IF(OR(TRIM(AA863)="NULL",ISBLANK(AA863),ISNUMBER(AA863)), AA863, IF(AND(ISNUMBER(FIND("|", AA863))=TRUE, ISNUMBER(FIND("-", AA863))=FALSE), AA863, IF(AND(ISNUMBER(FIND("|", AA863))=FALSE, ISNUMBER(FIND("-", AA863))=TRUE),_xlfn.CHOOSECOLS(_xlfn.TEXTSPLIT(AA863,"-", "|",,TRUE),2), _xlfn.CONCAT(_xlfn.CHOOSECOLS(_xlfn.TEXTSPLIT(SUBSTITUTE(AA863, "-", "|"), "|"),2),"|", _xlfn.CHOOSECOLS(_xlfn.TEXTSPLIT(SUBSTITUTE(AA863, "-", "|"), "|"), 4)))))</f>
        <v>NULL</v>
      </c>
      <c r="BA863" s="92" t="str" cm="1">
        <f t="array" ref="BA863">TRIM(_xlfn.CHOOSECOLS(_xlfn.TEXTSPLIT(AY863,"|",,TRUE),1))</f>
        <v>NULL</v>
      </c>
      <c r="BB863" s="92" t="str" cm="1">
        <f t="array" ref="BB863">TRIM(_xlfn.CHOOSECOLS(_xlfn.TEXTSPLIT(AZ863,"|",,TRUE),1))</f>
        <v>NULL</v>
      </c>
      <c r="BC863" s="92" t="str" cm="1">
        <f t="array" ref="BC863">TRIM(_xlfn.CHOOSECOLS(_xlfn.TEXTSPLIT(AB863,"|",,TRUE),1))</f>
        <v>NULL</v>
      </c>
      <c r="BD863" s="92" t="str" cm="1">
        <f t="array" ref="BD863">TRIM(_xlfn.CHOOSECOLS(_xlfn.TEXTSPLIT(AC863,"|",,TRUE),1))</f>
        <v>NULL</v>
      </c>
      <c r="BE863" s="92" t="str" cm="1">
        <f t="array" ref="BE863">TRIM(_xlfn.CHOOSECOLS(_xlfn.TEXTSPLIT(AD863,"|",,TRUE),1))</f>
        <v>NULL</v>
      </c>
      <c r="BF863" s="92" cm="1">
        <f t="array" ref="BF863">IF(OR(TRIM(AE863)="NULL",ISBLANK(AE863),ISNUMBER(AE863)),AE863,_xlfn.CHOOSECOLS(_xlfn.TEXTSPLIT(AE863,"-",,TRUE),1))</f>
        <v>20</v>
      </c>
      <c r="BG863" s="92" cm="1">
        <f t="array" ref="BG863">IF(OR(TRIM(AE863)="NULL",ISBLANK(AE863),ISNUMBER(AE863)),AE863,_xlfn.CHOOSECOLS(_xlfn.TEXTSPLIT(AE863,"-",,TRUE),2))</f>
        <v>20</v>
      </c>
      <c r="BH863" s="95">
        <f t="shared" si="78"/>
        <v>2010</v>
      </c>
      <c r="BI863" s="96">
        <f>IF(AND(TRIM(L863)="NULL", TRIM(P863)="NULL"), H863, L863)</f>
        <v>9</v>
      </c>
      <c r="BJ863" s="97">
        <f>IF(AND(TRIM(M863)="NULL", TRIM(Q863)="NULL"), I863, M863)</f>
        <v>3</v>
      </c>
      <c r="BK863" s="96">
        <f t="shared" si="79"/>
        <v>2010</v>
      </c>
      <c r="BL863" s="96">
        <f>IF(AND(TRIM(P863)="NULL", TRIM(L863)="NULL"), H863, P863)</f>
        <v>9</v>
      </c>
      <c r="BM863" s="97">
        <f>IF(AND(TRIM(Q863)="NULL", TRIM(M863)="NULL"), I863, Q863)</f>
        <v>10</v>
      </c>
      <c r="BN863" s="93" t="b">
        <f>AND(TRIM(BH863)="NULL", TRIM(BK863)="NULL")</f>
        <v>0</v>
      </c>
      <c r="BO863" s="127" t="s">
        <v>1062</v>
      </c>
      <c r="BP863" s="127" t="s">
        <v>1062</v>
      </c>
    </row>
    <row r="864" spans="1:68">
      <c r="A864" s="1" t="s">
        <v>2402</v>
      </c>
      <c r="B864" s="1" t="s">
        <v>420</v>
      </c>
      <c r="C864" s="19" t="s">
        <v>2378</v>
      </c>
      <c r="D864" s="6" t="s">
        <v>2379</v>
      </c>
      <c r="E864" s="6" t="s">
        <v>2403</v>
      </c>
      <c r="F864" s="6" t="s">
        <v>63</v>
      </c>
      <c r="G864" s="25" t="s">
        <v>63</v>
      </c>
      <c r="H864" s="25" t="s">
        <v>63</v>
      </c>
      <c r="I864" s="25" t="s">
        <v>63</v>
      </c>
      <c r="J864" s="5">
        <v>40424</v>
      </c>
      <c r="K864" s="6">
        <v>2010</v>
      </c>
      <c r="L864" s="6">
        <v>9</v>
      </c>
      <c r="M864" s="6">
        <v>3</v>
      </c>
      <c r="N864" s="5">
        <v>40431</v>
      </c>
      <c r="O864" s="6">
        <v>2010</v>
      </c>
      <c r="P864" s="6">
        <v>9</v>
      </c>
      <c r="Q864" s="6">
        <v>10</v>
      </c>
      <c r="R864" s="6">
        <v>1</v>
      </c>
      <c r="S864" s="6" t="s">
        <v>63</v>
      </c>
      <c r="T864" s="6" t="s">
        <v>63</v>
      </c>
      <c r="U864" s="6" t="s">
        <v>166</v>
      </c>
      <c r="V864" s="6" t="s">
        <v>166</v>
      </c>
      <c r="W864" s="6" t="s">
        <v>63</v>
      </c>
      <c r="X864" s="6" t="s">
        <v>63</v>
      </c>
      <c r="Y864" s="6" t="s">
        <v>63</v>
      </c>
      <c r="Z864" s="6" t="s">
        <v>63</v>
      </c>
      <c r="AA864" s="6" t="s">
        <v>63</v>
      </c>
      <c r="AB864" s="6" t="s">
        <v>63</v>
      </c>
      <c r="AC864" s="6" t="s">
        <v>63</v>
      </c>
      <c r="AD864" s="6" t="s">
        <v>63</v>
      </c>
      <c r="AE864" s="6" t="s">
        <v>63</v>
      </c>
      <c r="AH864" s="91" t="str" cm="1">
        <f t="array" ref="AH864">IF(OR(TRIM(S864)="NULL",ISBLANK(S864),ISNUMBER(S864)),S864,_xlfn.CHOOSECOLS(_xlfn.TEXTSPLIT(S864,"-",,TRUE),1))</f>
        <v>NULL</v>
      </c>
      <c r="AI864" s="91" t="str" cm="1">
        <f t="array" ref="AI864">IF(OR(TRIM(T864)="NULL",ISBLANK(T864),ISNUMBER(T864)),T864,_xlfn.CHOOSECOLS(_xlfn.TEXTSPLIT(T864,"-",,TRUE),1))</f>
        <v>NULL</v>
      </c>
      <c r="AJ864" s="91" cm="1">
        <f t="array" ref="AJ864">IF(OR(TRIM(R864)="NULL",ISBLANK(R864),ISNUMBER(R864)),R864,_xlfn.CHOOSECOLS(_xlfn.TEXTSPLIT(R864,"-",,TRUE),1))</f>
        <v>1</v>
      </c>
      <c r="AK864" s="91" cm="1">
        <f t="array" ref="AK864">IF(OR(TRIM(R864)="NULL",ISBLANK(R864),ISNUMBER(R864)),R864,_xlfn.CHOOSECOLS(_xlfn.TEXTSPLIT(R864,"-",,TRUE),2))</f>
        <v>1</v>
      </c>
      <c r="AL864" s="91" t="str" cm="1">
        <f t="array" ref="AL864">IF(OR(TRIM(T864)="NULL",ISBLANK(T864),ISNUMBER(T864)),T864,_xlfn.CHOOSECOLS(_xlfn.TEXTSPLIT(T864,"-",,TRUE),1))</f>
        <v>NULL</v>
      </c>
      <c r="AM864" s="91" t="str" cm="1">
        <f t="array" ref="AM864">IF(OR(TRIM(T864)="NULL",ISBLANK(T864),ISNUMBER(T864)),T864,_xlfn.CHOOSECOLS(_xlfn.TEXTSPLIT(T864,"-",,TRUE),2))</f>
        <v>NULL</v>
      </c>
      <c r="AN864" s="91" t="str" cm="1">
        <f t="array" ref="AN864">IF(OR(TRIM(U864)="NULL",ISBLANK(U864),ISNUMBER(U864)),U864,_xlfn.CHOOSECOLS(_xlfn.TEXTSPLIT(Y864,"-",,TRUE),1))</f>
        <v xml:space="preserve">NULL </v>
      </c>
      <c r="AO864" s="91" t="str" cm="1">
        <f t="array" ref="AO864">IF(OR(TRIM(U864)="NULL",ISBLANK(U864),ISNUMBER(U864)),U864,_xlfn.CHOOSECOLS(_xlfn.TEXTSPLIT(Y864,"-",,TRUE),2))</f>
        <v xml:space="preserve">NULL </v>
      </c>
      <c r="AP864" s="91" t="str" cm="1">
        <f t="array" ref="AP864">IF(OR(TRIM(V864)="NULL",ISBLANK(V864),ISNUMBER(V864)),V864,_xlfn.CHOOSECOLS(_xlfn.TEXTSPLIT(Y864,"-",,TRUE),1))</f>
        <v xml:space="preserve">NULL </v>
      </c>
      <c r="AQ864" s="91" t="str" cm="1">
        <f t="array" ref="AQ864">IF(OR(TRIM(V864)="NULL",ISBLANK(V864),ISNUMBER(V864)),V864,_xlfn.CHOOSECOLS(_xlfn.TEXTSPLIT(Y864,"-",,TRUE),2))</f>
        <v xml:space="preserve">NULL </v>
      </c>
      <c r="AR864" s="99" t="str" cm="1">
        <f t="array" ref="AR864">IF(OR(TRIM(W864)="NULL",ISBLANK(W864),ISNUMBER(W864)), W864, IF(AND(ISNUMBER(FIND("|", W864))=TRUE, ISNUMBER(FIND("-", W864))=FALSE), W864, IF(AND(ISNUMBER(FIND("|", W864))=FALSE, ISNUMBER(FIND("-", W864))=TRUE),_xlfn.CHOOSECOLS(_xlfn.TEXTSPLIT(W864,"-", "|",,TRUE),1), _xlfn.CONCAT(_xlfn.CHOOSECOLS(_xlfn.TEXTSPLIT(SUBSTITUTE(W864, "-", "|"), "|"),1),"|", _xlfn.CHOOSECOLS(_xlfn.TEXTSPLIT(SUBSTITUTE(W864, "-", "|"), "|"), 3)))))</f>
        <v>NULL</v>
      </c>
      <c r="AS864" s="99" t="str" cm="1">
        <f t="array" ref="AS864">IF(OR(TRIM(W864)="NULL",ISBLANK(W864),ISNUMBER(W864)), W864, IF(AND(ISNUMBER(FIND("|", W864))=TRUE, ISNUMBER(FIND("-", W864))=FALSE), W864, IF(AND(ISNUMBER(FIND("|", W864))=FALSE, ISNUMBER(FIND("-", W864))=TRUE),_xlfn.CHOOSECOLS(_xlfn.TEXTSPLIT(W864,"-", "|",,TRUE),2), _xlfn.CONCAT(_xlfn.CHOOSECOLS(_xlfn.TEXTSPLIT(SUBSTITUTE(W864, "-", "|"), "|"),2),"|", _xlfn.CHOOSECOLS(_xlfn.TEXTSPLIT(SUBSTITUTE(W864, "-", "|"), "|"), 4)))))</f>
        <v>NULL</v>
      </c>
      <c r="AT864" s="92" t="str" cm="1">
        <f t="array" ref="AT864">TRIM(_xlfn.CHOOSECOLS(_xlfn.TEXTSPLIT(AR864,"|",,TRUE),1))</f>
        <v>NULL</v>
      </c>
      <c r="AU864" s="92" t="str" cm="1">
        <f t="array" ref="AU864">TRIM(_xlfn.CHOOSECOLS(_xlfn.TEXTSPLIT(AS864,"|",,TRUE),1))</f>
        <v>NULL</v>
      </c>
      <c r="AV864" s="92" t="str" cm="1">
        <f t="array" ref="AV864">TRIM(_xlfn.CHOOSECOLS(_xlfn.TEXTSPLIT(AB864,"|",,TRUE),1))</f>
        <v>NULL</v>
      </c>
      <c r="AW864" s="92" t="str" cm="1">
        <f t="array" ref="AW864">TRIM(_xlfn.CHOOSECOLS(_xlfn.TEXTSPLIT(Y864,"|",,TRUE),1))</f>
        <v>NULL</v>
      </c>
      <c r="AX864" s="92" t="str" cm="1">
        <f t="array" ref="AX864">TRIM(_xlfn.CHOOSECOLS(_xlfn.TEXTSPLIT(Z864,"|",,TRUE),1))</f>
        <v>NULL</v>
      </c>
      <c r="AY864" s="99" t="str" cm="1">
        <f t="array" ref="AY864">IF(OR(TRIM(AA864)="NULL",ISBLANK(AA864),ISNUMBER(AA864)), AA864, IF(AND(ISNUMBER(FIND("|", AA864))=TRUE, ISNUMBER(FIND("-", AA864))=FALSE), AA864, IF(AND(ISNUMBER(FIND("|", AA864))=FALSE, ISNUMBER(FIND("-", AA864))=TRUE),_xlfn.CHOOSECOLS(_xlfn.TEXTSPLIT(AA864,"-", "|",,TRUE),1), _xlfn.CONCAT(_xlfn.CHOOSECOLS(_xlfn.TEXTSPLIT(SUBSTITUTE(AA864, "-", "|"), "|"),1),"|", _xlfn.CHOOSECOLS(_xlfn.TEXTSPLIT(SUBSTITUTE(AA864, "-", "|"), "|"), 3)))))</f>
        <v>NULL</v>
      </c>
      <c r="AZ864" s="99" t="str" cm="1">
        <f t="array" ref="AZ864">IF(OR(TRIM(AA864)="NULL",ISBLANK(AA864),ISNUMBER(AA864)), AA864, IF(AND(ISNUMBER(FIND("|", AA864))=TRUE, ISNUMBER(FIND("-", AA864))=FALSE), AA864, IF(AND(ISNUMBER(FIND("|", AA864))=FALSE, ISNUMBER(FIND("-", AA864))=TRUE),_xlfn.CHOOSECOLS(_xlfn.TEXTSPLIT(AA864,"-", "|",,TRUE),2), _xlfn.CONCAT(_xlfn.CHOOSECOLS(_xlfn.TEXTSPLIT(SUBSTITUTE(AA864, "-", "|"), "|"),2),"|", _xlfn.CHOOSECOLS(_xlfn.TEXTSPLIT(SUBSTITUTE(AA864, "-", "|"), "|"), 4)))))</f>
        <v>NULL</v>
      </c>
      <c r="BA864" s="92" t="str" cm="1">
        <f t="array" ref="BA864">TRIM(_xlfn.CHOOSECOLS(_xlfn.TEXTSPLIT(AY864,"|",,TRUE),1))</f>
        <v>NULL</v>
      </c>
      <c r="BB864" s="92" t="str" cm="1">
        <f t="array" ref="BB864">TRIM(_xlfn.CHOOSECOLS(_xlfn.TEXTSPLIT(AZ864,"|",,TRUE),1))</f>
        <v>NULL</v>
      </c>
      <c r="BC864" s="92" t="str" cm="1">
        <f t="array" ref="BC864">TRIM(_xlfn.CHOOSECOLS(_xlfn.TEXTSPLIT(AB864,"|",,TRUE),1))</f>
        <v>NULL</v>
      </c>
      <c r="BD864" s="92" t="str" cm="1">
        <f t="array" ref="BD864">TRIM(_xlfn.CHOOSECOLS(_xlfn.TEXTSPLIT(AC864,"|",,TRUE),1))</f>
        <v>NULL</v>
      </c>
      <c r="BE864" s="92" t="str" cm="1">
        <f t="array" ref="BE864">TRIM(_xlfn.CHOOSECOLS(_xlfn.TEXTSPLIT(AD864,"|",,TRUE),1))</f>
        <v>NULL</v>
      </c>
      <c r="BF864" s="92" t="str" cm="1">
        <f t="array" ref="BF864">IF(OR(TRIM(AE864)="NULL",ISBLANK(AE864),ISNUMBER(AE864)),AE864,_xlfn.CHOOSECOLS(_xlfn.TEXTSPLIT(AE864,"-",,TRUE),1))</f>
        <v>NULL</v>
      </c>
      <c r="BG864" s="92" t="str" cm="1">
        <f t="array" ref="BG864">IF(OR(TRIM(AE864)="NULL",ISBLANK(AE864),ISNUMBER(AE864)),AE864,_xlfn.CHOOSECOLS(_xlfn.TEXTSPLIT(AE864,"-",,TRUE),2))</f>
        <v>NULL</v>
      </c>
      <c r="BH864" s="95">
        <f t="shared" si="78"/>
        <v>2010</v>
      </c>
      <c r="BI864" s="96">
        <f>IF(AND(TRIM(L864)="NULL", TRIM(P864)="NULL"), H864, L864)</f>
        <v>9</v>
      </c>
      <c r="BJ864" s="97">
        <f>IF(AND(TRIM(M864)="NULL", TRIM(Q864)="NULL"), I864, M864)</f>
        <v>3</v>
      </c>
      <c r="BK864" s="96">
        <f t="shared" si="79"/>
        <v>2010</v>
      </c>
      <c r="BL864" s="96">
        <f>IF(AND(TRIM(P864)="NULL", TRIM(L864)="NULL"), H864, P864)</f>
        <v>9</v>
      </c>
      <c r="BM864" s="97">
        <f>IF(AND(TRIM(Q864)="NULL", TRIM(M864)="NULL"), I864, Q864)</f>
        <v>10</v>
      </c>
      <c r="BN864" s="93" t="b">
        <f>AND(TRIM(BH864)="NULL", TRIM(BK864)="NULL")</f>
        <v>0</v>
      </c>
      <c r="BO864" s="127" t="s">
        <v>435</v>
      </c>
      <c r="BP864" s="127" t="s">
        <v>435</v>
      </c>
    </row>
    <row r="865" spans="1:68">
      <c r="A865" s="1" t="s">
        <v>2404</v>
      </c>
      <c r="B865" s="1" t="s">
        <v>420</v>
      </c>
      <c r="C865" s="19" t="s">
        <v>2378</v>
      </c>
      <c r="D865" s="6" t="s">
        <v>2379</v>
      </c>
      <c r="E865" s="6" t="s">
        <v>2405</v>
      </c>
      <c r="F865" s="6" t="s">
        <v>63</v>
      </c>
      <c r="G865" s="25" t="s">
        <v>63</v>
      </c>
      <c r="H865" s="25" t="s">
        <v>63</v>
      </c>
      <c r="I865" s="25" t="s">
        <v>63</v>
      </c>
      <c r="J865" s="5">
        <v>40424</v>
      </c>
      <c r="K865" s="6">
        <v>2010</v>
      </c>
      <c r="L865" s="6">
        <v>9</v>
      </c>
      <c r="M865" s="6">
        <v>3</v>
      </c>
      <c r="N865" s="5">
        <v>40431</v>
      </c>
      <c r="O865" s="6">
        <v>2010</v>
      </c>
      <c r="P865" s="6">
        <v>9</v>
      </c>
      <c r="Q865" s="6">
        <v>10</v>
      </c>
      <c r="R865" s="6" t="s">
        <v>63</v>
      </c>
      <c r="S865" s="6" t="s">
        <v>63</v>
      </c>
      <c r="T865" s="6">
        <v>90</v>
      </c>
      <c r="U865" s="6" t="s">
        <v>166</v>
      </c>
      <c r="V865" s="6" t="s">
        <v>166</v>
      </c>
      <c r="W865" s="6" t="s">
        <v>63</v>
      </c>
      <c r="X865" s="6" t="s">
        <v>63</v>
      </c>
      <c r="Y865" s="6" t="s">
        <v>63</v>
      </c>
      <c r="Z865" s="6" t="s">
        <v>63</v>
      </c>
      <c r="AA865" s="6" t="s">
        <v>63</v>
      </c>
      <c r="AB865" s="6" t="s">
        <v>63</v>
      </c>
      <c r="AC865" s="6" t="s">
        <v>63</v>
      </c>
      <c r="AD865" s="6" t="s">
        <v>63</v>
      </c>
      <c r="AE865" s="6">
        <v>50</v>
      </c>
      <c r="AH865" s="91" t="str" cm="1">
        <f t="array" ref="AH865">IF(OR(TRIM(S865)="NULL",ISBLANK(S865),ISNUMBER(S865)),S865,_xlfn.CHOOSECOLS(_xlfn.TEXTSPLIT(S865,"-",,TRUE),1))</f>
        <v>NULL</v>
      </c>
      <c r="AI865" s="91" cm="1">
        <f t="array" ref="AI865">IF(OR(TRIM(T865)="NULL",ISBLANK(T865),ISNUMBER(T865)),T865,_xlfn.CHOOSECOLS(_xlfn.TEXTSPLIT(T865,"-",,TRUE),1))</f>
        <v>90</v>
      </c>
      <c r="AJ865" s="91" t="str" cm="1">
        <f t="array" ref="AJ865">IF(OR(TRIM(R865)="NULL",ISBLANK(R865),ISNUMBER(R865)),R865,_xlfn.CHOOSECOLS(_xlfn.TEXTSPLIT(R865,"-",,TRUE),1))</f>
        <v>NULL</v>
      </c>
      <c r="AK865" s="91" t="str" cm="1">
        <f t="array" ref="AK865">IF(OR(TRIM(R865)="NULL",ISBLANK(R865),ISNUMBER(R865)),R865,_xlfn.CHOOSECOLS(_xlfn.TEXTSPLIT(R865,"-",,TRUE),2))</f>
        <v>NULL</v>
      </c>
      <c r="AL865" s="91" cm="1">
        <f t="array" ref="AL865">IF(OR(TRIM(T865)="NULL",ISBLANK(T865),ISNUMBER(T865)),T865,_xlfn.CHOOSECOLS(_xlfn.TEXTSPLIT(T865,"-",,TRUE),1))</f>
        <v>90</v>
      </c>
      <c r="AM865" s="91" cm="1">
        <f t="array" ref="AM865">IF(OR(TRIM(T865)="NULL",ISBLANK(T865),ISNUMBER(T865)),T865,_xlfn.CHOOSECOLS(_xlfn.TEXTSPLIT(T865,"-",,TRUE),2))</f>
        <v>90</v>
      </c>
      <c r="AN865" s="91" t="str" cm="1">
        <f t="array" ref="AN865">IF(OR(TRIM(U865)="NULL",ISBLANK(U865),ISNUMBER(U865)),U865,_xlfn.CHOOSECOLS(_xlfn.TEXTSPLIT(Y865,"-",,TRUE),1))</f>
        <v xml:space="preserve">NULL </v>
      </c>
      <c r="AO865" s="91" t="str" cm="1">
        <f t="array" ref="AO865">IF(OR(TRIM(U865)="NULL",ISBLANK(U865),ISNUMBER(U865)),U865,_xlfn.CHOOSECOLS(_xlfn.TEXTSPLIT(Y865,"-",,TRUE),2))</f>
        <v xml:space="preserve">NULL </v>
      </c>
      <c r="AP865" s="91" t="str" cm="1">
        <f t="array" ref="AP865">IF(OR(TRIM(V865)="NULL",ISBLANK(V865),ISNUMBER(V865)),V865,_xlfn.CHOOSECOLS(_xlfn.TEXTSPLIT(Y865,"-",,TRUE),1))</f>
        <v xml:space="preserve">NULL </v>
      </c>
      <c r="AQ865" s="91" t="str" cm="1">
        <f t="array" ref="AQ865">IF(OR(TRIM(V865)="NULL",ISBLANK(V865),ISNUMBER(V865)),V865,_xlfn.CHOOSECOLS(_xlfn.TEXTSPLIT(Y865,"-",,TRUE),2))</f>
        <v xml:space="preserve">NULL </v>
      </c>
      <c r="AR865" s="99" t="str" cm="1">
        <f t="array" ref="AR865">IF(OR(TRIM(W865)="NULL",ISBLANK(W865),ISNUMBER(W865)), W865, IF(AND(ISNUMBER(FIND("|", W865))=TRUE, ISNUMBER(FIND("-", W865))=FALSE), W865, IF(AND(ISNUMBER(FIND("|", W865))=FALSE, ISNUMBER(FIND("-", W865))=TRUE),_xlfn.CHOOSECOLS(_xlfn.TEXTSPLIT(W865,"-", "|",,TRUE),1), _xlfn.CONCAT(_xlfn.CHOOSECOLS(_xlfn.TEXTSPLIT(SUBSTITUTE(W865, "-", "|"), "|"),1),"|", _xlfn.CHOOSECOLS(_xlfn.TEXTSPLIT(SUBSTITUTE(W865, "-", "|"), "|"), 3)))))</f>
        <v>NULL</v>
      </c>
      <c r="AS865" s="99" t="str" cm="1">
        <f t="array" ref="AS865">IF(OR(TRIM(W865)="NULL",ISBLANK(W865),ISNUMBER(W865)), W865, IF(AND(ISNUMBER(FIND("|", W865))=TRUE, ISNUMBER(FIND("-", W865))=FALSE), W865, IF(AND(ISNUMBER(FIND("|", W865))=FALSE, ISNUMBER(FIND("-", W865))=TRUE),_xlfn.CHOOSECOLS(_xlfn.TEXTSPLIT(W865,"-", "|",,TRUE),2), _xlfn.CONCAT(_xlfn.CHOOSECOLS(_xlfn.TEXTSPLIT(SUBSTITUTE(W865, "-", "|"), "|"),2),"|", _xlfn.CHOOSECOLS(_xlfn.TEXTSPLIT(SUBSTITUTE(W865, "-", "|"), "|"), 4)))))</f>
        <v>NULL</v>
      </c>
      <c r="AT865" s="92" t="str" cm="1">
        <f t="array" ref="AT865">TRIM(_xlfn.CHOOSECOLS(_xlfn.TEXTSPLIT(AR865,"|",,TRUE),1))</f>
        <v>NULL</v>
      </c>
      <c r="AU865" s="92" t="str" cm="1">
        <f t="array" ref="AU865">TRIM(_xlfn.CHOOSECOLS(_xlfn.TEXTSPLIT(AS865,"|",,TRUE),1))</f>
        <v>NULL</v>
      </c>
      <c r="AV865" s="92" t="str" cm="1">
        <f t="array" ref="AV865">TRIM(_xlfn.CHOOSECOLS(_xlfn.TEXTSPLIT(AB865,"|",,TRUE),1))</f>
        <v>NULL</v>
      </c>
      <c r="AW865" s="92" t="str" cm="1">
        <f t="array" ref="AW865">TRIM(_xlfn.CHOOSECOLS(_xlfn.TEXTSPLIT(Y865,"|",,TRUE),1))</f>
        <v>NULL</v>
      </c>
      <c r="AX865" s="92" t="str" cm="1">
        <f t="array" ref="AX865">TRIM(_xlfn.CHOOSECOLS(_xlfn.TEXTSPLIT(Z865,"|",,TRUE),1))</f>
        <v>NULL</v>
      </c>
      <c r="AY865" s="99" t="str" cm="1">
        <f t="array" ref="AY865">IF(OR(TRIM(AA865)="NULL",ISBLANK(AA865),ISNUMBER(AA865)), AA865, IF(AND(ISNUMBER(FIND("|", AA865))=TRUE, ISNUMBER(FIND("-", AA865))=FALSE), AA865, IF(AND(ISNUMBER(FIND("|", AA865))=FALSE, ISNUMBER(FIND("-", AA865))=TRUE),_xlfn.CHOOSECOLS(_xlfn.TEXTSPLIT(AA865,"-", "|",,TRUE),1), _xlfn.CONCAT(_xlfn.CHOOSECOLS(_xlfn.TEXTSPLIT(SUBSTITUTE(AA865, "-", "|"), "|"),1),"|", _xlfn.CHOOSECOLS(_xlfn.TEXTSPLIT(SUBSTITUTE(AA865, "-", "|"), "|"), 3)))))</f>
        <v>NULL</v>
      </c>
      <c r="AZ865" s="99" t="str" cm="1">
        <f t="array" ref="AZ865">IF(OR(TRIM(AA865)="NULL",ISBLANK(AA865),ISNUMBER(AA865)), AA865, IF(AND(ISNUMBER(FIND("|", AA865))=TRUE, ISNUMBER(FIND("-", AA865))=FALSE), AA865, IF(AND(ISNUMBER(FIND("|", AA865))=FALSE, ISNUMBER(FIND("-", AA865))=TRUE),_xlfn.CHOOSECOLS(_xlfn.TEXTSPLIT(AA865,"-", "|",,TRUE),2), _xlfn.CONCAT(_xlfn.CHOOSECOLS(_xlfn.TEXTSPLIT(SUBSTITUTE(AA865, "-", "|"), "|"),2),"|", _xlfn.CHOOSECOLS(_xlfn.TEXTSPLIT(SUBSTITUTE(AA865, "-", "|"), "|"), 4)))))</f>
        <v>NULL</v>
      </c>
      <c r="BA865" s="92" t="str" cm="1">
        <f t="array" ref="BA865">TRIM(_xlfn.CHOOSECOLS(_xlfn.TEXTSPLIT(AY865,"|",,TRUE),1))</f>
        <v>NULL</v>
      </c>
      <c r="BB865" s="92" t="str" cm="1">
        <f t="array" ref="BB865">TRIM(_xlfn.CHOOSECOLS(_xlfn.TEXTSPLIT(AZ865,"|",,TRUE),1))</f>
        <v>NULL</v>
      </c>
      <c r="BC865" s="92" t="str" cm="1">
        <f t="array" ref="BC865">TRIM(_xlfn.CHOOSECOLS(_xlfn.TEXTSPLIT(AB865,"|",,TRUE),1))</f>
        <v>NULL</v>
      </c>
      <c r="BD865" s="92" t="str" cm="1">
        <f t="array" ref="BD865">TRIM(_xlfn.CHOOSECOLS(_xlfn.TEXTSPLIT(AC865,"|",,TRUE),1))</f>
        <v>NULL</v>
      </c>
      <c r="BE865" s="92" t="str" cm="1">
        <f t="array" ref="BE865">TRIM(_xlfn.CHOOSECOLS(_xlfn.TEXTSPLIT(AD865,"|",,TRUE),1))</f>
        <v>NULL</v>
      </c>
      <c r="BF865" s="92" cm="1">
        <f t="array" ref="BF865">IF(OR(TRIM(AE865)="NULL",ISBLANK(AE865),ISNUMBER(AE865)),AE865,_xlfn.CHOOSECOLS(_xlfn.TEXTSPLIT(AE865,"-",,TRUE),1))</f>
        <v>50</v>
      </c>
      <c r="BG865" s="92" cm="1">
        <f t="array" ref="BG865">IF(OR(TRIM(AE865)="NULL",ISBLANK(AE865),ISNUMBER(AE865)),AE865,_xlfn.CHOOSECOLS(_xlfn.TEXTSPLIT(AE865,"-",,TRUE),2))</f>
        <v>50</v>
      </c>
      <c r="BH865" s="95">
        <f t="shared" si="78"/>
        <v>2010</v>
      </c>
      <c r="BI865" s="96">
        <f>IF(AND(TRIM(L865)="NULL", TRIM(P865)="NULL"), H865, L865)</f>
        <v>9</v>
      </c>
      <c r="BJ865" s="97">
        <f>IF(AND(TRIM(M865)="NULL", TRIM(Q865)="NULL"), I865, M865)</f>
        <v>3</v>
      </c>
      <c r="BK865" s="96">
        <f t="shared" si="79"/>
        <v>2010</v>
      </c>
      <c r="BL865" s="96">
        <f>IF(AND(TRIM(P865)="NULL", TRIM(L865)="NULL"), H865, P865)</f>
        <v>9</v>
      </c>
      <c r="BM865" s="97">
        <f>IF(AND(TRIM(Q865)="NULL", TRIM(M865)="NULL"), I865, Q865)</f>
        <v>10</v>
      </c>
      <c r="BN865" s="93" t="b">
        <f>AND(TRIM(BH865)="NULL", TRIM(BK865)="NULL")</f>
        <v>0</v>
      </c>
      <c r="BO865" s="127" t="s">
        <v>435</v>
      </c>
      <c r="BP865" s="127" t="s">
        <v>435</v>
      </c>
    </row>
    <row r="866" spans="1:68">
      <c r="A866" s="1" t="s">
        <v>2406</v>
      </c>
      <c r="B866" s="1" t="s">
        <v>420</v>
      </c>
      <c r="C866" s="19" t="s">
        <v>2378</v>
      </c>
      <c r="D866" s="6" t="s">
        <v>2379</v>
      </c>
      <c r="E866" s="6" t="s">
        <v>2407</v>
      </c>
      <c r="F866" s="6" t="s">
        <v>63</v>
      </c>
      <c r="G866" s="25" t="s">
        <v>63</v>
      </c>
      <c r="H866" s="25" t="s">
        <v>63</v>
      </c>
      <c r="I866" s="25" t="s">
        <v>63</v>
      </c>
      <c r="J866" s="5">
        <v>40424</v>
      </c>
      <c r="K866" s="6">
        <v>2010</v>
      </c>
      <c r="L866" s="6">
        <v>9</v>
      </c>
      <c r="M866" s="6">
        <v>3</v>
      </c>
      <c r="N866" s="5">
        <v>40431</v>
      </c>
      <c r="O866" s="6">
        <v>2010</v>
      </c>
      <c r="P866" s="6">
        <v>9</v>
      </c>
      <c r="Q866" s="6">
        <v>10</v>
      </c>
      <c r="R866" s="6">
        <v>1</v>
      </c>
      <c r="S866" s="6" t="s">
        <v>63</v>
      </c>
      <c r="T866" s="6" t="s">
        <v>63</v>
      </c>
      <c r="U866" s="6" t="s">
        <v>166</v>
      </c>
      <c r="V866" s="6" t="s">
        <v>166</v>
      </c>
      <c r="W866" s="6" t="s">
        <v>63</v>
      </c>
      <c r="X866" s="6" t="s">
        <v>63</v>
      </c>
      <c r="Y866" s="6" t="s">
        <v>63</v>
      </c>
      <c r="Z866" s="6" t="s">
        <v>63</v>
      </c>
      <c r="AA866" s="6" t="s">
        <v>63</v>
      </c>
      <c r="AB866" s="6" t="s">
        <v>63</v>
      </c>
      <c r="AC866" s="6" t="s">
        <v>63</v>
      </c>
      <c r="AD866" s="6" t="s">
        <v>63</v>
      </c>
      <c r="AE866" s="6" t="s">
        <v>63</v>
      </c>
      <c r="AH866" s="91" t="str" cm="1">
        <f t="array" ref="AH866">IF(OR(TRIM(S866)="NULL",ISBLANK(S866),ISNUMBER(S866)),S866,_xlfn.CHOOSECOLS(_xlfn.TEXTSPLIT(S866,"-",,TRUE),1))</f>
        <v>NULL</v>
      </c>
      <c r="AI866" s="91" t="str" cm="1">
        <f t="array" ref="AI866">IF(OR(TRIM(T866)="NULL",ISBLANK(T866),ISNUMBER(T866)),T866,_xlfn.CHOOSECOLS(_xlfn.TEXTSPLIT(T866,"-",,TRUE),1))</f>
        <v>NULL</v>
      </c>
      <c r="AJ866" s="91" cm="1">
        <f t="array" ref="AJ866">IF(OR(TRIM(R866)="NULL",ISBLANK(R866),ISNUMBER(R866)),R866,_xlfn.CHOOSECOLS(_xlfn.TEXTSPLIT(R866,"-",,TRUE),1))</f>
        <v>1</v>
      </c>
      <c r="AK866" s="91" cm="1">
        <f t="array" ref="AK866">IF(OR(TRIM(R866)="NULL",ISBLANK(R866),ISNUMBER(R866)),R866,_xlfn.CHOOSECOLS(_xlfn.TEXTSPLIT(R866,"-",,TRUE),2))</f>
        <v>1</v>
      </c>
      <c r="AL866" s="91" t="str" cm="1">
        <f t="array" ref="AL866">IF(OR(TRIM(T866)="NULL",ISBLANK(T866),ISNUMBER(T866)),T866,_xlfn.CHOOSECOLS(_xlfn.TEXTSPLIT(T866,"-",,TRUE),1))</f>
        <v>NULL</v>
      </c>
      <c r="AM866" s="91" t="str" cm="1">
        <f t="array" ref="AM866">IF(OR(TRIM(T866)="NULL",ISBLANK(T866),ISNUMBER(T866)),T866,_xlfn.CHOOSECOLS(_xlfn.TEXTSPLIT(T866,"-",,TRUE),2))</f>
        <v>NULL</v>
      </c>
      <c r="AN866" s="91" t="str" cm="1">
        <f t="array" ref="AN866">IF(OR(TRIM(U866)="NULL",ISBLANK(U866),ISNUMBER(U866)),U866,_xlfn.CHOOSECOLS(_xlfn.TEXTSPLIT(Y866,"-",,TRUE),1))</f>
        <v xml:space="preserve">NULL </v>
      </c>
      <c r="AO866" s="91" t="str" cm="1">
        <f t="array" ref="AO866">IF(OR(TRIM(U866)="NULL",ISBLANK(U866),ISNUMBER(U866)),U866,_xlfn.CHOOSECOLS(_xlfn.TEXTSPLIT(Y866,"-",,TRUE),2))</f>
        <v xml:space="preserve">NULL </v>
      </c>
      <c r="AP866" s="91" t="str" cm="1">
        <f t="array" ref="AP866">IF(OR(TRIM(V866)="NULL",ISBLANK(V866),ISNUMBER(V866)),V866,_xlfn.CHOOSECOLS(_xlfn.TEXTSPLIT(Y866,"-",,TRUE),1))</f>
        <v xml:space="preserve">NULL </v>
      </c>
      <c r="AQ866" s="91" t="str" cm="1">
        <f t="array" ref="AQ866">IF(OR(TRIM(V866)="NULL",ISBLANK(V866),ISNUMBER(V866)),V866,_xlfn.CHOOSECOLS(_xlfn.TEXTSPLIT(Y866,"-",,TRUE),2))</f>
        <v xml:space="preserve">NULL </v>
      </c>
      <c r="AR866" s="99" t="str" cm="1">
        <f t="array" ref="AR866">IF(OR(TRIM(W866)="NULL",ISBLANK(W866),ISNUMBER(W866)), W866, IF(AND(ISNUMBER(FIND("|", W866))=TRUE, ISNUMBER(FIND("-", W866))=FALSE), W866, IF(AND(ISNUMBER(FIND("|", W866))=FALSE, ISNUMBER(FIND("-", W866))=TRUE),_xlfn.CHOOSECOLS(_xlfn.TEXTSPLIT(W866,"-", "|",,TRUE),1), _xlfn.CONCAT(_xlfn.CHOOSECOLS(_xlfn.TEXTSPLIT(SUBSTITUTE(W866, "-", "|"), "|"),1),"|", _xlfn.CHOOSECOLS(_xlfn.TEXTSPLIT(SUBSTITUTE(W866, "-", "|"), "|"), 3)))))</f>
        <v>NULL</v>
      </c>
      <c r="AS866" s="99" t="str" cm="1">
        <f t="array" ref="AS866">IF(OR(TRIM(W866)="NULL",ISBLANK(W866),ISNUMBER(W866)), W866, IF(AND(ISNUMBER(FIND("|", W866))=TRUE, ISNUMBER(FIND("-", W866))=FALSE), W866, IF(AND(ISNUMBER(FIND("|", W866))=FALSE, ISNUMBER(FIND("-", W866))=TRUE),_xlfn.CHOOSECOLS(_xlfn.TEXTSPLIT(W866,"-", "|",,TRUE),2), _xlfn.CONCAT(_xlfn.CHOOSECOLS(_xlfn.TEXTSPLIT(SUBSTITUTE(W866, "-", "|"), "|"),2),"|", _xlfn.CHOOSECOLS(_xlfn.TEXTSPLIT(SUBSTITUTE(W866, "-", "|"), "|"), 4)))))</f>
        <v>NULL</v>
      </c>
      <c r="AT866" s="92" t="str" cm="1">
        <f t="array" ref="AT866">TRIM(_xlfn.CHOOSECOLS(_xlfn.TEXTSPLIT(AR866,"|",,TRUE),1))</f>
        <v>NULL</v>
      </c>
      <c r="AU866" s="92" t="str" cm="1">
        <f t="array" ref="AU866">TRIM(_xlfn.CHOOSECOLS(_xlfn.TEXTSPLIT(AS866,"|",,TRUE),1))</f>
        <v>NULL</v>
      </c>
      <c r="AV866" s="92" t="str" cm="1">
        <f t="array" ref="AV866">TRIM(_xlfn.CHOOSECOLS(_xlfn.TEXTSPLIT(AB866,"|",,TRUE),1))</f>
        <v>NULL</v>
      </c>
      <c r="AW866" s="92" t="str" cm="1">
        <f t="array" ref="AW866">TRIM(_xlfn.CHOOSECOLS(_xlfn.TEXTSPLIT(Y866,"|",,TRUE),1))</f>
        <v>NULL</v>
      </c>
      <c r="AX866" s="92" t="str" cm="1">
        <f t="array" ref="AX866">TRIM(_xlfn.CHOOSECOLS(_xlfn.TEXTSPLIT(Z866,"|",,TRUE),1))</f>
        <v>NULL</v>
      </c>
      <c r="AY866" s="99" t="str" cm="1">
        <f t="array" ref="AY866">IF(OR(TRIM(AA866)="NULL",ISBLANK(AA866),ISNUMBER(AA866)), AA866, IF(AND(ISNUMBER(FIND("|", AA866))=TRUE, ISNUMBER(FIND("-", AA866))=FALSE), AA866, IF(AND(ISNUMBER(FIND("|", AA866))=FALSE, ISNUMBER(FIND("-", AA866))=TRUE),_xlfn.CHOOSECOLS(_xlfn.TEXTSPLIT(AA866,"-", "|",,TRUE),1), _xlfn.CONCAT(_xlfn.CHOOSECOLS(_xlfn.TEXTSPLIT(SUBSTITUTE(AA866, "-", "|"), "|"),1),"|", _xlfn.CHOOSECOLS(_xlfn.TEXTSPLIT(SUBSTITUTE(AA866, "-", "|"), "|"), 3)))))</f>
        <v>NULL</v>
      </c>
      <c r="AZ866" s="99" t="str" cm="1">
        <f t="array" ref="AZ866">IF(OR(TRIM(AA866)="NULL",ISBLANK(AA866),ISNUMBER(AA866)), AA866, IF(AND(ISNUMBER(FIND("|", AA866))=TRUE, ISNUMBER(FIND("-", AA866))=FALSE), AA866, IF(AND(ISNUMBER(FIND("|", AA866))=FALSE, ISNUMBER(FIND("-", AA866))=TRUE),_xlfn.CHOOSECOLS(_xlfn.TEXTSPLIT(AA866,"-", "|",,TRUE),2), _xlfn.CONCAT(_xlfn.CHOOSECOLS(_xlfn.TEXTSPLIT(SUBSTITUTE(AA866, "-", "|"), "|"),2),"|", _xlfn.CHOOSECOLS(_xlfn.TEXTSPLIT(SUBSTITUTE(AA866, "-", "|"), "|"), 4)))))</f>
        <v>NULL</v>
      </c>
      <c r="BA866" s="92" t="str" cm="1">
        <f t="array" ref="BA866">TRIM(_xlfn.CHOOSECOLS(_xlfn.TEXTSPLIT(AY866,"|",,TRUE),1))</f>
        <v>NULL</v>
      </c>
      <c r="BB866" s="92" t="str" cm="1">
        <f t="array" ref="BB866">TRIM(_xlfn.CHOOSECOLS(_xlfn.TEXTSPLIT(AZ866,"|",,TRUE),1))</f>
        <v>NULL</v>
      </c>
      <c r="BC866" s="92" t="str" cm="1">
        <f t="array" ref="BC866">TRIM(_xlfn.CHOOSECOLS(_xlfn.TEXTSPLIT(AB866,"|",,TRUE),1))</f>
        <v>NULL</v>
      </c>
      <c r="BD866" s="92" t="str" cm="1">
        <f t="array" ref="BD866">TRIM(_xlfn.CHOOSECOLS(_xlfn.TEXTSPLIT(AC866,"|",,TRUE),1))</f>
        <v>NULL</v>
      </c>
      <c r="BE866" s="92" t="str" cm="1">
        <f t="array" ref="BE866">TRIM(_xlfn.CHOOSECOLS(_xlfn.TEXTSPLIT(AD866,"|",,TRUE),1))</f>
        <v>NULL</v>
      </c>
      <c r="BF866" s="92" t="str" cm="1">
        <f t="array" ref="BF866">IF(OR(TRIM(AE866)="NULL",ISBLANK(AE866),ISNUMBER(AE866)),AE866,_xlfn.CHOOSECOLS(_xlfn.TEXTSPLIT(AE866,"-",,TRUE),1))</f>
        <v>NULL</v>
      </c>
      <c r="BG866" s="92" t="str" cm="1">
        <f t="array" ref="BG866">IF(OR(TRIM(AE866)="NULL",ISBLANK(AE866),ISNUMBER(AE866)),AE866,_xlfn.CHOOSECOLS(_xlfn.TEXTSPLIT(AE866,"-",,TRUE),2))</f>
        <v>NULL</v>
      </c>
      <c r="BH866" s="95">
        <f t="shared" si="78"/>
        <v>2010</v>
      </c>
      <c r="BI866" s="96">
        <f>IF(AND(TRIM(L866)="NULL", TRIM(P866)="NULL"), H866, L866)</f>
        <v>9</v>
      </c>
      <c r="BJ866" s="97">
        <f>IF(AND(TRIM(M866)="NULL", TRIM(Q866)="NULL"), I866, M866)</f>
        <v>3</v>
      </c>
      <c r="BK866" s="96">
        <f t="shared" si="79"/>
        <v>2010</v>
      </c>
      <c r="BL866" s="96">
        <f>IF(AND(TRIM(P866)="NULL", TRIM(L866)="NULL"), H866, P866)</f>
        <v>9</v>
      </c>
      <c r="BM866" s="97">
        <f>IF(AND(TRIM(Q866)="NULL", TRIM(M866)="NULL"), I866, Q866)</f>
        <v>10</v>
      </c>
      <c r="BN866" s="93" t="b">
        <f>AND(TRIM(BH866)="NULL", TRIM(BK866)="NULL")</f>
        <v>0</v>
      </c>
      <c r="BO866" s="127" t="s">
        <v>435</v>
      </c>
      <c r="BP866" s="127" t="s">
        <v>435</v>
      </c>
    </row>
    <row r="867" spans="1:68">
      <c r="A867" s="1" t="s">
        <v>2408</v>
      </c>
      <c r="B867" s="1" t="s">
        <v>420</v>
      </c>
      <c r="C867" s="19" t="s">
        <v>2378</v>
      </c>
      <c r="D867" s="6" t="s">
        <v>2379</v>
      </c>
      <c r="E867" s="6" t="s">
        <v>1765</v>
      </c>
      <c r="F867" s="6" t="s">
        <v>63</v>
      </c>
      <c r="G867" s="25" t="s">
        <v>63</v>
      </c>
      <c r="H867" s="25" t="s">
        <v>63</v>
      </c>
      <c r="I867" s="25" t="s">
        <v>63</v>
      </c>
      <c r="J867" s="5">
        <v>40424</v>
      </c>
      <c r="K867" s="6">
        <v>2010</v>
      </c>
      <c r="L867" s="6">
        <v>9</v>
      </c>
      <c r="M867" s="6">
        <v>3</v>
      </c>
      <c r="N867" s="5">
        <v>40431</v>
      </c>
      <c r="O867" s="6">
        <v>2010</v>
      </c>
      <c r="P867" s="6">
        <v>9</v>
      </c>
      <c r="Q867" s="6">
        <v>10</v>
      </c>
      <c r="R867" s="6" t="s">
        <v>63</v>
      </c>
      <c r="S867" s="6" t="s">
        <v>63</v>
      </c>
      <c r="T867" s="6" t="s">
        <v>63</v>
      </c>
      <c r="U867" s="6" t="s">
        <v>166</v>
      </c>
      <c r="V867" s="6" t="s">
        <v>166</v>
      </c>
      <c r="W867" s="66" t="s">
        <v>2409</v>
      </c>
      <c r="X867" s="6" t="s">
        <v>172</v>
      </c>
      <c r="Y867" s="6" t="s">
        <v>63</v>
      </c>
      <c r="Z867" s="6" t="s">
        <v>63</v>
      </c>
      <c r="AA867" s="6" t="s">
        <v>63</v>
      </c>
      <c r="AB867" s="6" t="s">
        <v>63</v>
      </c>
      <c r="AC867" s="6" t="s">
        <v>63</v>
      </c>
      <c r="AD867" s="6" t="s">
        <v>63</v>
      </c>
      <c r="AE867" s="6">
        <v>843</v>
      </c>
      <c r="AH867" s="91" t="str" cm="1">
        <f t="array" ref="AH867">IF(OR(TRIM(S867)="NULL",ISBLANK(S867),ISNUMBER(S867)),S867,_xlfn.CHOOSECOLS(_xlfn.TEXTSPLIT(S867,"-",,TRUE),1))</f>
        <v>NULL</v>
      </c>
      <c r="AI867" s="91" t="str" cm="1">
        <f t="array" ref="AI867">IF(OR(TRIM(T867)="NULL",ISBLANK(T867),ISNUMBER(T867)),T867,_xlfn.CHOOSECOLS(_xlfn.TEXTSPLIT(T867,"-",,TRUE),1))</f>
        <v>NULL</v>
      </c>
      <c r="AJ867" s="91" t="str" cm="1">
        <f t="array" ref="AJ867">IF(OR(TRIM(R867)="NULL",ISBLANK(R867),ISNUMBER(R867)),R867,_xlfn.CHOOSECOLS(_xlfn.TEXTSPLIT(R867,"-",,TRUE),1))</f>
        <v>NULL</v>
      </c>
      <c r="AK867" s="91" t="str" cm="1">
        <f t="array" ref="AK867">IF(OR(TRIM(R867)="NULL",ISBLANK(R867),ISNUMBER(R867)),R867,_xlfn.CHOOSECOLS(_xlfn.TEXTSPLIT(R867,"-",,TRUE),2))</f>
        <v>NULL</v>
      </c>
      <c r="AL867" s="91" t="str" cm="1">
        <f t="array" ref="AL867">IF(OR(TRIM(T867)="NULL",ISBLANK(T867),ISNUMBER(T867)),T867,_xlfn.CHOOSECOLS(_xlfn.TEXTSPLIT(T867,"-",,TRUE),1))</f>
        <v>NULL</v>
      </c>
      <c r="AM867" s="91" t="str" cm="1">
        <f t="array" ref="AM867">IF(OR(TRIM(T867)="NULL",ISBLANK(T867),ISNUMBER(T867)),T867,_xlfn.CHOOSECOLS(_xlfn.TEXTSPLIT(T867,"-",,TRUE),2))</f>
        <v>NULL</v>
      </c>
      <c r="AN867" s="91" t="str" cm="1">
        <f t="array" ref="AN867">IF(OR(TRIM(U867)="NULL",ISBLANK(U867),ISNUMBER(U867)),U867,_xlfn.CHOOSECOLS(_xlfn.TEXTSPLIT(Y867,"-",,TRUE),1))</f>
        <v xml:space="preserve">NULL </v>
      </c>
      <c r="AO867" s="91" t="str" cm="1">
        <f t="array" ref="AO867">IF(OR(TRIM(U867)="NULL",ISBLANK(U867),ISNUMBER(U867)),U867,_xlfn.CHOOSECOLS(_xlfn.TEXTSPLIT(Y867,"-",,TRUE),2))</f>
        <v xml:space="preserve">NULL </v>
      </c>
      <c r="AP867" s="91" t="str" cm="1">
        <f t="array" ref="AP867">IF(OR(TRIM(V867)="NULL",ISBLANK(V867),ISNUMBER(V867)),V867,_xlfn.CHOOSECOLS(_xlfn.TEXTSPLIT(Y867,"-",,TRUE),1))</f>
        <v xml:space="preserve">NULL </v>
      </c>
      <c r="AQ867" s="91" t="str" cm="1">
        <f t="array" ref="AQ867">IF(OR(TRIM(V867)="NULL",ISBLANK(V867),ISNUMBER(V867)),V867,_xlfn.CHOOSECOLS(_xlfn.TEXTSPLIT(Y867,"-",,TRUE),2))</f>
        <v xml:space="preserve">NULL </v>
      </c>
      <c r="AR867" s="99" t="str" cm="1">
        <f t="array" ref="AR867">IF(OR(TRIM(W867)="NULL",ISBLANK(W867),ISNUMBER(W867)), W867, IF(AND(ISNUMBER(FIND("|", W867))=TRUE, ISNUMBER(FIND("-", W867))=FALSE), W867, IF(AND(ISNUMBER(FIND("|", W867))=FALSE, ISNUMBER(FIND("-", W867))=TRUE),_xlfn.CHOOSECOLS(_xlfn.TEXTSPLIT(W867,"-", "|",,TRUE),1), _xlfn.CONCAT(_xlfn.CHOOSECOLS(_xlfn.TEXTSPLIT(SUBSTITUTE(W867, "-", "|"), "|"),1),"|", _xlfn.CHOOSECOLS(_xlfn.TEXTSPLIT(SUBSTITUTE(W867, "-", "|"), "|"), 3)))))</f>
        <v>75000000</v>
      </c>
      <c r="AS867" s="99" t="str" cm="1">
        <f t="array" ref="AS867">IF(OR(TRIM(W867)="NULL",ISBLANK(W867),ISNUMBER(W867)), W867, IF(AND(ISNUMBER(FIND("|", W867))=TRUE, ISNUMBER(FIND("-", W867))=FALSE), W867, IF(AND(ISNUMBER(FIND("|", W867))=FALSE, ISNUMBER(FIND("-", W867))=TRUE),_xlfn.CHOOSECOLS(_xlfn.TEXTSPLIT(W867,"-", "|",,TRUE),2), _xlfn.CONCAT(_xlfn.CHOOSECOLS(_xlfn.TEXTSPLIT(SUBSTITUTE(W867, "-", "|"), "|"),2),"|", _xlfn.CHOOSECOLS(_xlfn.TEXTSPLIT(SUBSTITUTE(W867, "-", "|"), "|"), 4)))))</f>
        <v>100000000</v>
      </c>
      <c r="AT867" s="92" t="str" cm="1">
        <f t="array" ref="AT867">TRIM(_xlfn.CHOOSECOLS(_xlfn.TEXTSPLIT(AR867,"|",,TRUE),1))</f>
        <v>75000000</v>
      </c>
      <c r="AU867" s="92" t="str" cm="1">
        <f t="array" ref="AU867">TRIM(_xlfn.CHOOSECOLS(_xlfn.TEXTSPLIT(AS867,"|",,TRUE),1))</f>
        <v>100000000</v>
      </c>
      <c r="AV867" s="92" t="str" cm="1">
        <f t="array" ref="AV867">TRIM(_xlfn.CHOOSECOLS(_xlfn.TEXTSPLIT(AB867,"|",,TRUE),1))</f>
        <v>NULL</v>
      </c>
      <c r="AW867" s="92" t="str" cm="1">
        <f t="array" ref="AW867">TRIM(_xlfn.CHOOSECOLS(_xlfn.TEXTSPLIT(Y867,"|",,TRUE),1))</f>
        <v>NULL</v>
      </c>
      <c r="AX867" s="92" t="str" cm="1">
        <f t="array" ref="AX867">TRIM(_xlfn.CHOOSECOLS(_xlfn.TEXTSPLIT(Z867,"|",,TRUE),1))</f>
        <v>NULL</v>
      </c>
      <c r="AY867" s="99" t="str" cm="1">
        <f t="array" ref="AY867">IF(OR(TRIM(AA867)="NULL",ISBLANK(AA867),ISNUMBER(AA867)), AA867, IF(AND(ISNUMBER(FIND("|", AA867))=TRUE, ISNUMBER(FIND("-", AA867))=FALSE), AA867, IF(AND(ISNUMBER(FIND("|", AA867))=FALSE, ISNUMBER(FIND("-", AA867))=TRUE),_xlfn.CHOOSECOLS(_xlfn.TEXTSPLIT(AA867,"-", "|",,TRUE),1), _xlfn.CONCAT(_xlfn.CHOOSECOLS(_xlfn.TEXTSPLIT(SUBSTITUTE(AA867, "-", "|"), "|"),1),"|", _xlfn.CHOOSECOLS(_xlfn.TEXTSPLIT(SUBSTITUTE(AA867, "-", "|"), "|"), 3)))))</f>
        <v>NULL</v>
      </c>
      <c r="AZ867" s="99" t="str" cm="1">
        <f t="array" ref="AZ867">IF(OR(TRIM(AA867)="NULL",ISBLANK(AA867),ISNUMBER(AA867)), AA867, IF(AND(ISNUMBER(FIND("|", AA867))=TRUE, ISNUMBER(FIND("-", AA867))=FALSE), AA867, IF(AND(ISNUMBER(FIND("|", AA867))=FALSE, ISNUMBER(FIND("-", AA867))=TRUE),_xlfn.CHOOSECOLS(_xlfn.TEXTSPLIT(AA867,"-", "|",,TRUE),2), _xlfn.CONCAT(_xlfn.CHOOSECOLS(_xlfn.TEXTSPLIT(SUBSTITUTE(AA867, "-", "|"), "|"),2),"|", _xlfn.CHOOSECOLS(_xlfn.TEXTSPLIT(SUBSTITUTE(AA867, "-", "|"), "|"), 4)))))</f>
        <v>NULL</v>
      </c>
      <c r="BA867" s="92" t="str" cm="1">
        <f t="array" ref="BA867">TRIM(_xlfn.CHOOSECOLS(_xlfn.TEXTSPLIT(AY867,"|",,TRUE),1))</f>
        <v>NULL</v>
      </c>
      <c r="BB867" s="92" t="str" cm="1">
        <f t="array" ref="BB867">TRIM(_xlfn.CHOOSECOLS(_xlfn.TEXTSPLIT(AZ867,"|",,TRUE),1))</f>
        <v>NULL</v>
      </c>
      <c r="BC867" s="92" t="str" cm="1">
        <f t="array" ref="BC867">TRIM(_xlfn.CHOOSECOLS(_xlfn.TEXTSPLIT(AB867,"|",,TRUE),1))</f>
        <v>NULL</v>
      </c>
      <c r="BD867" s="92" t="str" cm="1">
        <f t="array" ref="BD867">TRIM(_xlfn.CHOOSECOLS(_xlfn.TEXTSPLIT(AC867,"|",,TRUE),1))</f>
        <v>NULL</v>
      </c>
      <c r="BE867" s="92" t="str" cm="1">
        <f t="array" ref="BE867">TRIM(_xlfn.CHOOSECOLS(_xlfn.TEXTSPLIT(AD867,"|",,TRUE),1))</f>
        <v>NULL</v>
      </c>
      <c r="BF867" s="92" cm="1">
        <f t="array" ref="BF867">IF(OR(TRIM(AE867)="NULL",ISBLANK(AE867),ISNUMBER(AE867)),AE867,_xlfn.CHOOSECOLS(_xlfn.TEXTSPLIT(AE867,"-",,TRUE),1))</f>
        <v>843</v>
      </c>
      <c r="BG867" s="92" cm="1">
        <f t="array" ref="BG867">IF(OR(TRIM(AE867)="NULL",ISBLANK(AE867),ISNUMBER(AE867)),AE867,_xlfn.CHOOSECOLS(_xlfn.TEXTSPLIT(AE867,"-",,TRUE),2))</f>
        <v>843</v>
      </c>
      <c r="BH867" s="95">
        <f t="shared" si="78"/>
        <v>2010</v>
      </c>
      <c r="BI867" s="96">
        <f>IF(AND(TRIM(L867)="NULL", TRIM(P867)="NULL"), H867, L867)</f>
        <v>9</v>
      </c>
      <c r="BJ867" s="97">
        <f>IF(AND(TRIM(M867)="NULL", TRIM(Q867)="NULL"), I867, M867)</f>
        <v>3</v>
      </c>
      <c r="BK867" s="96">
        <f t="shared" si="79"/>
        <v>2010</v>
      </c>
      <c r="BL867" s="96">
        <f>IF(AND(TRIM(P867)="NULL", TRIM(L867)="NULL"), H867, P867)</f>
        <v>9</v>
      </c>
      <c r="BM867" s="97">
        <f>IF(AND(TRIM(Q867)="NULL", TRIM(M867)="NULL"), I867, Q867)</f>
        <v>10</v>
      </c>
      <c r="BN867" s="93" t="b">
        <f>AND(TRIM(BH867)="NULL", TRIM(BK867)="NULL")</f>
        <v>0</v>
      </c>
      <c r="BO867" s="127" t="s">
        <v>435</v>
      </c>
      <c r="BP867" s="127" t="s">
        <v>435</v>
      </c>
    </row>
    <row r="868" spans="1:68">
      <c r="A868" s="1" t="s">
        <v>2410</v>
      </c>
      <c r="B868" s="1" t="s">
        <v>420</v>
      </c>
      <c r="C868" s="19" t="s">
        <v>2378</v>
      </c>
      <c r="D868" s="6" t="s">
        <v>2379</v>
      </c>
      <c r="E868" s="6" t="s">
        <v>2411</v>
      </c>
      <c r="F868" s="6" t="s">
        <v>63</v>
      </c>
      <c r="G868" s="25" t="s">
        <v>63</v>
      </c>
      <c r="H868" s="25" t="s">
        <v>63</v>
      </c>
      <c r="I868" s="25" t="s">
        <v>63</v>
      </c>
      <c r="J868" s="5">
        <v>40424</v>
      </c>
      <c r="K868" s="6">
        <v>2010</v>
      </c>
      <c r="L868" s="6">
        <v>9</v>
      </c>
      <c r="M868" s="6">
        <v>3</v>
      </c>
      <c r="N868" s="5">
        <v>40431</v>
      </c>
      <c r="O868" s="6">
        <v>2010</v>
      </c>
      <c r="P868" s="6">
        <v>9</v>
      </c>
      <c r="Q868" s="6">
        <v>10</v>
      </c>
      <c r="R868" s="6" t="s">
        <v>63</v>
      </c>
      <c r="S868" s="6" t="s">
        <v>63</v>
      </c>
      <c r="T868" s="6" t="s">
        <v>63</v>
      </c>
      <c r="U868" s="6" t="s">
        <v>166</v>
      </c>
      <c r="V868" s="6" t="s">
        <v>166</v>
      </c>
      <c r="W868" s="6" t="s">
        <v>166</v>
      </c>
      <c r="X868" s="6" t="s">
        <v>63</v>
      </c>
      <c r="Y868" s="6" t="s">
        <v>63</v>
      </c>
      <c r="Z868" s="6" t="s">
        <v>63</v>
      </c>
      <c r="AA868" s="6" t="s">
        <v>63</v>
      </c>
      <c r="AB868" s="6" t="s">
        <v>63</v>
      </c>
      <c r="AC868" s="6" t="s">
        <v>63</v>
      </c>
      <c r="AD868" s="6" t="s">
        <v>63</v>
      </c>
      <c r="AE868" s="6" t="s">
        <v>63</v>
      </c>
      <c r="AH868" s="91" t="str" cm="1">
        <f t="array" ref="AH868">IF(OR(TRIM(S868)="NULL",ISBLANK(S868),ISNUMBER(S868)),S868,_xlfn.CHOOSECOLS(_xlfn.TEXTSPLIT(S868,"-",,TRUE),1))</f>
        <v>NULL</v>
      </c>
      <c r="AI868" s="91" t="str" cm="1">
        <f t="array" ref="AI868">IF(OR(TRIM(T868)="NULL",ISBLANK(T868),ISNUMBER(T868)),T868,_xlfn.CHOOSECOLS(_xlfn.TEXTSPLIT(T868,"-",,TRUE),1))</f>
        <v>NULL</v>
      </c>
      <c r="AJ868" s="91" t="str" cm="1">
        <f t="array" ref="AJ868">IF(OR(TRIM(R868)="NULL",ISBLANK(R868),ISNUMBER(R868)),R868,_xlfn.CHOOSECOLS(_xlfn.TEXTSPLIT(R868,"-",,TRUE),1))</f>
        <v>NULL</v>
      </c>
      <c r="AK868" s="91" t="str" cm="1">
        <f t="array" ref="AK868">IF(OR(TRIM(R868)="NULL",ISBLANK(R868),ISNUMBER(R868)),R868,_xlfn.CHOOSECOLS(_xlfn.TEXTSPLIT(R868,"-",,TRUE),2))</f>
        <v>NULL</v>
      </c>
      <c r="AL868" s="91" t="str" cm="1">
        <f t="array" ref="AL868">IF(OR(TRIM(T868)="NULL",ISBLANK(T868),ISNUMBER(T868)),T868,_xlfn.CHOOSECOLS(_xlfn.TEXTSPLIT(T868,"-",,TRUE),1))</f>
        <v>NULL</v>
      </c>
      <c r="AM868" s="91" t="str" cm="1">
        <f t="array" ref="AM868">IF(OR(TRIM(T868)="NULL",ISBLANK(T868),ISNUMBER(T868)),T868,_xlfn.CHOOSECOLS(_xlfn.TEXTSPLIT(T868,"-",,TRUE),2))</f>
        <v>NULL</v>
      </c>
      <c r="AN868" s="91" t="str" cm="1">
        <f t="array" ref="AN868">IF(OR(TRIM(U868)="NULL",ISBLANK(U868),ISNUMBER(U868)),U868,_xlfn.CHOOSECOLS(_xlfn.TEXTSPLIT(Y868,"-",,TRUE),1))</f>
        <v xml:space="preserve">NULL </v>
      </c>
      <c r="AO868" s="91" t="str" cm="1">
        <f t="array" ref="AO868">IF(OR(TRIM(U868)="NULL",ISBLANK(U868),ISNUMBER(U868)),U868,_xlfn.CHOOSECOLS(_xlfn.TEXTSPLIT(Y868,"-",,TRUE),2))</f>
        <v xml:space="preserve">NULL </v>
      </c>
      <c r="AP868" s="91" t="str" cm="1">
        <f t="array" ref="AP868">IF(OR(TRIM(V868)="NULL",ISBLANK(V868),ISNUMBER(V868)),V868,_xlfn.CHOOSECOLS(_xlfn.TEXTSPLIT(Y868,"-",,TRUE),1))</f>
        <v xml:space="preserve">NULL </v>
      </c>
      <c r="AQ868" s="91" t="str" cm="1">
        <f t="array" ref="AQ868">IF(OR(TRIM(V868)="NULL",ISBLANK(V868),ISNUMBER(V868)),V868,_xlfn.CHOOSECOLS(_xlfn.TEXTSPLIT(Y868,"-",,TRUE),2))</f>
        <v xml:space="preserve">NULL </v>
      </c>
      <c r="AR868" s="99" t="str" cm="1">
        <f t="array" ref="AR868">IF(OR(TRIM(W868)="NULL",ISBLANK(W868),ISNUMBER(W868)), W868, IF(AND(ISNUMBER(FIND("|", W868))=TRUE, ISNUMBER(FIND("-", W868))=FALSE), W868, IF(AND(ISNUMBER(FIND("|", W868))=FALSE, ISNUMBER(FIND("-", W868))=TRUE),_xlfn.CHOOSECOLS(_xlfn.TEXTSPLIT(W868,"-", "|",,TRUE),1), _xlfn.CONCAT(_xlfn.CHOOSECOLS(_xlfn.TEXTSPLIT(SUBSTITUTE(W868, "-", "|"), "|"),1),"|", _xlfn.CHOOSECOLS(_xlfn.TEXTSPLIT(SUBSTITUTE(W868, "-", "|"), "|"), 3)))))</f>
        <v xml:space="preserve">NULL </v>
      </c>
      <c r="AS868" s="99" t="str" cm="1">
        <f t="array" ref="AS868">IF(OR(TRIM(W868)="NULL",ISBLANK(W868),ISNUMBER(W868)), W868, IF(AND(ISNUMBER(FIND("|", W868))=TRUE, ISNUMBER(FIND("-", W868))=FALSE), W868, IF(AND(ISNUMBER(FIND("|", W868))=FALSE, ISNUMBER(FIND("-", W868))=TRUE),_xlfn.CHOOSECOLS(_xlfn.TEXTSPLIT(W868,"-", "|",,TRUE),2), _xlfn.CONCAT(_xlfn.CHOOSECOLS(_xlfn.TEXTSPLIT(SUBSTITUTE(W868, "-", "|"), "|"),2),"|", _xlfn.CHOOSECOLS(_xlfn.TEXTSPLIT(SUBSTITUTE(W868, "-", "|"), "|"), 4)))))</f>
        <v xml:space="preserve">NULL </v>
      </c>
      <c r="AT868" s="92" t="str" cm="1">
        <f t="array" ref="AT868">TRIM(_xlfn.CHOOSECOLS(_xlfn.TEXTSPLIT(AR868,"|",,TRUE),1))</f>
        <v>NULL</v>
      </c>
      <c r="AU868" s="92" t="str" cm="1">
        <f t="array" ref="AU868">TRIM(_xlfn.CHOOSECOLS(_xlfn.TEXTSPLIT(AS868,"|",,TRUE),1))</f>
        <v>NULL</v>
      </c>
      <c r="AV868" s="92" t="str" cm="1">
        <f t="array" ref="AV868">TRIM(_xlfn.CHOOSECOLS(_xlfn.TEXTSPLIT(AB868,"|",,TRUE),1))</f>
        <v>NULL</v>
      </c>
      <c r="AW868" s="92" t="str" cm="1">
        <f t="array" ref="AW868">TRIM(_xlfn.CHOOSECOLS(_xlfn.TEXTSPLIT(Y868,"|",,TRUE),1))</f>
        <v>NULL</v>
      </c>
      <c r="AX868" s="92" t="str" cm="1">
        <f t="array" ref="AX868">TRIM(_xlfn.CHOOSECOLS(_xlfn.TEXTSPLIT(Z868,"|",,TRUE),1))</f>
        <v>NULL</v>
      </c>
      <c r="AY868" s="99" t="str" cm="1">
        <f t="array" ref="AY868">IF(OR(TRIM(AA868)="NULL",ISBLANK(AA868),ISNUMBER(AA868)), AA868, IF(AND(ISNUMBER(FIND("|", AA868))=TRUE, ISNUMBER(FIND("-", AA868))=FALSE), AA868, IF(AND(ISNUMBER(FIND("|", AA868))=FALSE, ISNUMBER(FIND("-", AA868))=TRUE),_xlfn.CHOOSECOLS(_xlfn.TEXTSPLIT(AA868,"-", "|",,TRUE),1), _xlfn.CONCAT(_xlfn.CHOOSECOLS(_xlfn.TEXTSPLIT(SUBSTITUTE(AA868, "-", "|"), "|"),1),"|", _xlfn.CHOOSECOLS(_xlfn.TEXTSPLIT(SUBSTITUTE(AA868, "-", "|"), "|"), 3)))))</f>
        <v>NULL</v>
      </c>
      <c r="AZ868" s="99" t="str" cm="1">
        <f t="array" ref="AZ868">IF(OR(TRIM(AA868)="NULL",ISBLANK(AA868),ISNUMBER(AA868)), AA868, IF(AND(ISNUMBER(FIND("|", AA868))=TRUE, ISNUMBER(FIND("-", AA868))=FALSE), AA868, IF(AND(ISNUMBER(FIND("|", AA868))=FALSE, ISNUMBER(FIND("-", AA868))=TRUE),_xlfn.CHOOSECOLS(_xlfn.TEXTSPLIT(AA868,"-", "|",,TRUE),2), _xlfn.CONCAT(_xlfn.CHOOSECOLS(_xlfn.TEXTSPLIT(SUBSTITUTE(AA868, "-", "|"), "|"),2),"|", _xlfn.CHOOSECOLS(_xlfn.TEXTSPLIT(SUBSTITUTE(AA868, "-", "|"), "|"), 4)))))</f>
        <v>NULL</v>
      </c>
      <c r="BA868" s="92" t="str" cm="1">
        <f t="array" ref="BA868">TRIM(_xlfn.CHOOSECOLS(_xlfn.TEXTSPLIT(AY868,"|",,TRUE),1))</f>
        <v>NULL</v>
      </c>
      <c r="BB868" s="92" t="str" cm="1">
        <f t="array" ref="BB868">TRIM(_xlfn.CHOOSECOLS(_xlfn.TEXTSPLIT(AZ868,"|",,TRUE),1))</f>
        <v>NULL</v>
      </c>
      <c r="BC868" s="92" t="str" cm="1">
        <f t="array" ref="BC868">TRIM(_xlfn.CHOOSECOLS(_xlfn.TEXTSPLIT(AB868,"|",,TRUE),1))</f>
        <v>NULL</v>
      </c>
      <c r="BD868" s="92" t="str" cm="1">
        <f t="array" ref="BD868">TRIM(_xlfn.CHOOSECOLS(_xlfn.TEXTSPLIT(AC868,"|",,TRUE),1))</f>
        <v>NULL</v>
      </c>
      <c r="BE868" s="92" t="str" cm="1">
        <f t="array" ref="BE868">TRIM(_xlfn.CHOOSECOLS(_xlfn.TEXTSPLIT(AD868,"|",,TRUE),1))</f>
        <v>NULL</v>
      </c>
      <c r="BF868" s="92" t="str" cm="1">
        <f t="array" ref="BF868">IF(OR(TRIM(AE868)="NULL",ISBLANK(AE868),ISNUMBER(AE868)),AE868,_xlfn.CHOOSECOLS(_xlfn.TEXTSPLIT(AE868,"-",,TRUE),1))</f>
        <v>NULL</v>
      </c>
      <c r="BG868" s="92" t="str" cm="1">
        <f t="array" ref="BG868">IF(OR(TRIM(AE868)="NULL",ISBLANK(AE868),ISNUMBER(AE868)),AE868,_xlfn.CHOOSECOLS(_xlfn.TEXTSPLIT(AE868,"-",,TRUE),2))</f>
        <v>NULL</v>
      </c>
      <c r="BH868" s="95">
        <f t="shared" si="78"/>
        <v>2010</v>
      </c>
      <c r="BI868" s="96">
        <f>IF(AND(TRIM(L868)="NULL", TRIM(P868)="NULL"), H868, L868)</f>
        <v>9</v>
      </c>
      <c r="BJ868" s="97">
        <f>IF(AND(TRIM(M868)="NULL", TRIM(Q868)="NULL"), I868, M868)</f>
        <v>3</v>
      </c>
      <c r="BK868" s="96">
        <f t="shared" si="79"/>
        <v>2010</v>
      </c>
      <c r="BL868" s="96">
        <f>IF(AND(TRIM(P868)="NULL", TRIM(L868)="NULL"), H868, P868)</f>
        <v>9</v>
      </c>
      <c r="BM868" s="97">
        <f>IF(AND(TRIM(Q868)="NULL", TRIM(M868)="NULL"), I868, Q868)</f>
        <v>10</v>
      </c>
      <c r="BN868" s="93" t="b">
        <f>AND(TRIM(BH868)="NULL", TRIM(BK868)="NULL")</f>
        <v>0</v>
      </c>
      <c r="BO868" s="127" t="s">
        <v>435</v>
      </c>
      <c r="BP868" s="127" t="s">
        <v>435</v>
      </c>
    </row>
    <row r="869" spans="1:68">
      <c r="A869" s="1" t="s">
        <v>2412</v>
      </c>
      <c r="B869" s="1" t="s">
        <v>420</v>
      </c>
      <c r="C869" s="19" t="s">
        <v>2378</v>
      </c>
      <c r="D869" s="6" t="s">
        <v>2379</v>
      </c>
      <c r="E869" s="6" t="s">
        <v>2413</v>
      </c>
      <c r="F869" s="6" t="s">
        <v>63</v>
      </c>
      <c r="G869" s="25" t="s">
        <v>63</v>
      </c>
      <c r="H869" s="25" t="s">
        <v>63</v>
      </c>
      <c r="I869" s="25" t="s">
        <v>63</v>
      </c>
      <c r="J869" s="5">
        <v>40424</v>
      </c>
      <c r="K869" s="6">
        <v>2010</v>
      </c>
      <c r="L869" s="6">
        <v>9</v>
      </c>
      <c r="M869" s="6">
        <v>3</v>
      </c>
      <c r="N869" s="5">
        <v>40431</v>
      </c>
      <c r="O869" s="6">
        <v>2010</v>
      </c>
      <c r="P869" s="6">
        <v>9</v>
      </c>
      <c r="Q869" s="6">
        <v>10</v>
      </c>
      <c r="R869" s="6" t="s">
        <v>63</v>
      </c>
      <c r="S869" s="6">
        <v>1</v>
      </c>
      <c r="T869" s="6" t="s">
        <v>63</v>
      </c>
      <c r="U869" s="6" t="s">
        <v>166</v>
      </c>
      <c r="V869" s="6" t="s">
        <v>166</v>
      </c>
      <c r="W869" s="6" t="s">
        <v>166</v>
      </c>
      <c r="X869" s="6" t="s">
        <v>63</v>
      </c>
      <c r="Y869" s="6" t="s">
        <v>63</v>
      </c>
      <c r="Z869" s="6" t="s">
        <v>63</v>
      </c>
      <c r="AA869" s="6" t="s">
        <v>63</v>
      </c>
      <c r="AB869" s="6" t="s">
        <v>63</v>
      </c>
      <c r="AC869" s="6" t="s">
        <v>63</v>
      </c>
      <c r="AD869" s="6" t="s">
        <v>63</v>
      </c>
      <c r="AE869" s="6">
        <v>1</v>
      </c>
      <c r="AH869" s="91" cm="1">
        <f t="array" ref="AH869">IF(OR(TRIM(S869)="NULL",ISBLANK(S869),ISNUMBER(S869)),S869,_xlfn.CHOOSECOLS(_xlfn.TEXTSPLIT(S869,"-",,TRUE),1))</f>
        <v>1</v>
      </c>
      <c r="AI869" s="91" t="str" cm="1">
        <f t="array" ref="AI869">IF(OR(TRIM(T869)="NULL",ISBLANK(T869),ISNUMBER(T869)),T869,_xlfn.CHOOSECOLS(_xlfn.TEXTSPLIT(T869,"-",,TRUE),1))</f>
        <v>NULL</v>
      </c>
      <c r="AJ869" s="91" t="str" cm="1">
        <f t="array" ref="AJ869">IF(OR(TRIM(R869)="NULL",ISBLANK(R869),ISNUMBER(R869)),R869,_xlfn.CHOOSECOLS(_xlfn.TEXTSPLIT(R869,"-",,TRUE),1))</f>
        <v>NULL</v>
      </c>
      <c r="AK869" s="91" t="str" cm="1">
        <f t="array" ref="AK869">IF(OR(TRIM(R869)="NULL",ISBLANK(R869),ISNUMBER(R869)),R869,_xlfn.CHOOSECOLS(_xlfn.TEXTSPLIT(R869,"-",,TRUE),2))</f>
        <v>NULL</v>
      </c>
      <c r="AL869" s="91" t="str" cm="1">
        <f t="array" ref="AL869">IF(OR(TRIM(T869)="NULL",ISBLANK(T869),ISNUMBER(T869)),T869,_xlfn.CHOOSECOLS(_xlfn.TEXTSPLIT(T869,"-",,TRUE),1))</f>
        <v>NULL</v>
      </c>
      <c r="AM869" s="91" t="str" cm="1">
        <f t="array" ref="AM869">IF(OR(TRIM(T869)="NULL",ISBLANK(T869),ISNUMBER(T869)),T869,_xlfn.CHOOSECOLS(_xlfn.TEXTSPLIT(T869,"-",,TRUE),2))</f>
        <v>NULL</v>
      </c>
      <c r="AN869" s="91" t="str" cm="1">
        <f t="array" ref="AN869">IF(OR(TRIM(U869)="NULL",ISBLANK(U869),ISNUMBER(U869)),U869,_xlfn.CHOOSECOLS(_xlfn.TEXTSPLIT(Y869,"-",,TRUE),1))</f>
        <v xml:space="preserve">NULL </v>
      </c>
      <c r="AO869" s="91" t="str" cm="1">
        <f t="array" ref="AO869">IF(OR(TRIM(U869)="NULL",ISBLANK(U869),ISNUMBER(U869)),U869,_xlfn.CHOOSECOLS(_xlfn.TEXTSPLIT(Y869,"-",,TRUE),2))</f>
        <v xml:space="preserve">NULL </v>
      </c>
      <c r="AP869" s="91" t="str" cm="1">
        <f t="array" ref="AP869">IF(OR(TRIM(V869)="NULL",ISBLANK(V869),ISNUMBER(V869)),V869,_xlfn.CHOOSECOLS(_xlfn.TEXTSPLIT(Y869,"-",,TRUE),1))</f>
        <v xml:space="preserve">NULL </v>
      </c>
      <c r="AQ869" s="91" t="str" cm="1">
        <f t="array" ref="AQ869">IF(OR(TRIM(V869)="NULL",ISBLANK(V869),ISNUMBER(V869)),V869,_xlfn.CHOOSECOLS(_xlfn.TEXTSPLIT(Y869,"-",,TRUE),2))</f>
        <v xml:space="preserve">NULL </v>
      </c>
      <c r="AR869" s="99" t="str" cm="1">
        <f t="array" ref="AR869">IF(OR(TRIM(W869)="NULL",ISBLANK(W869),ISNUMBER(W869)), W869, IF(AND(ISNUMBER(FIND("|", W869))=TRUE, ISNUMBER(FIND("-", W869))=FALSE), W869, IF(AND(ISNUMBER(FIND("|", W869))=FALSE, ISNUMBER(FIND("-", W869))=TRUE),_xlfn.CHOOSECOLS(_xlfn.TEXTSPLIT(W869,"-", "|",,TRUE),1), _xlfn.CONCAT(_xlfn.CHOOSECOLS(_xlfn.TEXTSPLIT(SUBSTITUTE(W869, "-", "|"), "|"),1),"|", _xlfn.CHOOSECOLS(_xlfn.TEXTSPLIT(SUBSTITUTE(W869, "-", "|"), "|"), 3)))))</f>
        <v xml:space="preserve">NULL </v>
      </c>
      <c r="AS869" s="99" t="str" cm="1">
        <f t="array" ref="AS869">IF(OR(TRIM(W869)="NULL",ISBLANK(W869),ISNUMBER(W869)), W869, IF(AND(ISNUMBER(FIND("|", W869))=TRUE, ISNUMBER(FIND("-", W869))=FALSE), W869, IF(AND(ISNUMBER(FIND("|", W869))=FALSE, ISNUMBER(FIND("-", W869))=TRUE),_xlfn.CHOOSECOLS(_xlfn.TEXTSPLIT(W869,"-", "|",,TRUE),2), _xlfn.CONCAT(_xlfn.CHOOSECOLS(_xlfn.TEXTSPLIT(SUBSTITUTE(W869, "-", "|"), "|"),2),"|", _xlfn.CHOOSECOLS(_xlfn.TEXTSPLIT(SUBSTITUTE(W869, "-", "|"), "|"), 4)))))</f>
        <v xml:space="preserve">NULL </v>
      </c>
      <c r="AT869" s="92" t="str" cm="1">
        <f t="array" ref="AT869">TRIM(_xlfn.CHOOSECOLS(_xlfn.TEXTSPLIT(AR869,"|",,TRUE),1))</f>
        <v>NULL</v>
      </c>
      <c r="AU869" s="92" t="str" cm="1">
        <f t="array" ref="AU869">TRIM(_xlfn.CHOOSECOLS(_xlfn.TEXTSPLIT(AS869,"|",,TRUE),1))</f>
        <v>NULL</v>
      </c>
      <c r="AV869" s="92" t="str" cm="1">
        <f t="array" ref="AV869">TRIM(_xlfn.CHOOSECOLS(_xlfn.TEXTSPLIT(AB869,"|",,TRUE),1))</f>
        <v>NULL</v>
      </c>
      <c r="AW869" s="92" t="str" cm="1">
        <f t="array" ref="AW869">TRIM(_xlfn.CHOOSECOLS(_xlfn.TEXTSPLIT(Y869,"|",,TRUE),1))</f>
        <v>NULL</v>
      </c>
      <c r="AX869" s="92" t="str" cm="1">
        <f t="array" ref="AX869">TRIM(_xlfn.CHOOSECOLS(_xlfn.TEXTSPLIT(Z869,"|",,TRUE),1))</f>
        <v>NULL</v>
      </c>
      <c r="AY869" s="99" t="str" cm="1">
        <f t="array" ref="AY869">IF(OR(TRIM(AA869)="NULL",ISBLANK(AA869),ISNUMBER(AA869)), AA869, IF(AND(ISNUMBER(FIND("|", AA869))=TRUE, ISNUMBER(FIND("-", AA869))=FALSE), AA869, IF(AND(ISNUMBER(FIND("|", AA869))=FALSE, ISNUMBER(FIND("-", AA869))=TRUE),_xlfn.CHOOSECOLS(_xlfn.TEXTSPLIT(AA869,"-", "|",,TRUE),1), _xlfn.CONCAT(_xlfn.CHOOSECOLS(_xlfn.TEXTSPLIT(SUBSTITUTE(AA869, "-", "|"), "|"),1),"|", _xlfn.CHOOSECOLS(_xlfn.TEXTSPLIT(SUBSTITUTE(AA869, "-", "|"), "|"), 3)))))</f>
        <v>NULL</v>
      </c>
      <c r="AZ869" s="99" t="str" cm="1">
        <f t="array" ref="AZ869">IF(OR(TRIM(AA869)="NULL",ISBLANK(AA869),ISNUMBER(AA869)), AA869, IF(AND(ISNUMBER(FIND("|", AA869))=TRUE, ISNUMBER(FIND("-", AA869))=FALSE), AA869, IF(AND(ISNUMBER(FIND("|", AA869))=FALSE, ISNUMBER(FIND("-", AA869))=TRUE),_xlfn.CHOOSECOLS(_xlfn.TEXTSPLIT(AA869,"-", "|",,TRUE),2), _xlfn.CONCAT(_xlfn.CHOOSECOLS(_xlfn.TEXTSPLIT(SUBSTITUTE(AA869, "-", "|"), "|"),2),"|", _xlfn.CHOOSECOLS(_xlfn.TEXTSPLIT(SUBSTITUTE(AA869, "-", "|"), "|"), 4)))))</f>
        <v>NULL</v>
      </c>
      <c r="BA869" s="92" t="str" cm="1">
        <f t="array" ref="BA869">TRIM(_xlfn.CHOOSECOLS(_xlfn.TEXTSPLIT(AY869,"|",,TRUE),1))</f>
        <v>NULL</v>
      </c>
      <c r="BB869" s="92" t="str" cm="1">
        <f t="array" ref="BB869">TRIM(_xlfn.CHOOSECOLS(_xlfn.TEXTSPLIT(AZ869,"|",,TRUE),1))</f>
        <v>NULL</v>
      </c>
      <c r="BC869" s="92" t="str" cm="1">
        <f t="array" ref="BC869">TRIM(_xlfn.CHOOSECOLS(_xlfn.TEXTSPLIT(AB869,"|",,TRUE),1))</f>
        <v>NULL</v>
      </c>
      <c r="BD869" s="92" t="str" cm="1">
        <f t="array" ref="BD869">TRIM(_xlfn.CHOOSECOLS(_xlfn.TEXTSPLIT(AC869,"|",,TRUE),1))</f>
        <v>NULL</v>
      </c>
      <c r="BE869" s="92" t="str" cm="1">
        <f t="array" ref="BE869">TRIM(_xlfn.CHOOSECOLS(_xlfn.TEXTSPLIT(AD869,"|",,TRUE),1))</f>
        <v>NULL</v>
      </c>
      <c r="BF869" s="92" cm="1">
        <f t="array" ref="BF869">IF(OR(TRIM(AE869)="NULL",ISBLANK(AE869),ISNUMBER(AE869)),AE869,_xlfn.CHOOSECOLS(_xlfn.TEXTSPLIT(AE869,"-",,TRUE),1))</f>
        <v>1</v>
      </c>
      <c r="BG869" s="92" cm="1">
        <f t="array" ref="BG869">IF(OR(TRIM(AE869)="NULL",ISBLANK(AE869),ISNUMBER(AE869)),AE869,_xlfn.CHOOSECOLS(_xlfn.TEXTSPLIT(AE869,"-",,TRUE),2))</f>
        <v>1</v>
      </c>
      <c r="BH869" s="95">
        <f t="shared" si="78"/>
        <v>2010</v>
      </c>
      <c r="BI869" s="96">
        <f>IF(AND(TRIM(L869)="NULL", TRIM(P869)="NULL"), H869, L869)</f>
        <v>9</v>
      </c>
      <c r="BJ869" s="97">
        <f>IF(AND(TRIM(M869)="NULL", TRIM(Q869)="NULL"), I869, M869)</f>
        <v>3</v>
      </c>
      <c r="BK869" s="96">
        <f t="shared" si="79"/>
        <v>2010</v>
      </c>
      <c r="BL869" s="96">
        <f>IF(AND(TRIM(P869)="NULL", TRIM(L869)="NULL"), H869, P869)</f>
        <v>9</v>
      </c>
      <c r="BM869" s="97">
        <f>IF(AND(TRIM(Q869)="NULL", TRIM(M869)="NULL"), I869, Q869)</f>
        <v>10</v>
      </c>
      <c r="BN869" s="93" t="b">
        <f>AND(TRIM(BH869)="NULL", TRIM(BK869)="NULL")</f>
        <v>0</v>
      </c>
      <c r="BO869" s="127" t="s">
        <v>435</v>
      </c>
      <c r="BP869" s="127" t="s">
        <v>435</v>
      </c>
    </row>
    <row r="870" spans="1:68" s="63" customFormat="1" ht="45.75">
      <c r="A870" s="60" t="s">
        <v>2414</v>
      </c>
      <c r="B870" s="60" t="s">
        <v>420</v>
      </c>
      <c r="C870" s="61" t="s">
        <v>2415</v>
      </c>
      <c r="D870" s="59" t="s">
        <v>2416</v>
      </c>
      <c r="E870" s="59" t="s">
        <v>2417</v>
      </c>
      <c r="F870" s="59" t="s">
        <v>63</v>
      </c>
      <c r="G870" s="62" t="s">
        <v>63</v>
      </c>
      <c r="H870" s="62" t="s">
        <v>63</v>
      </c>
      <c r="I870" s="62" t="s">
        <v>63</v>
      </c>
      <c r="J870" s="58">
        <v>43366</v>
      </c>
      <c r="K870" s="59">
        <v>2018</v>
      </c>
      <c r="L870" s="59">
        <v>9</v>
      </c>
      <c r="M870" s="59">
        <v>23</v>
      </c>
      <c r="N870" s="58">
        <v>43389</v>
      </c>
      <c r="O870" s="59">
        <v>2018</v>
      </c>
      <c r="P870" s="59">
        <v>10</v>
      </c>
      <c r="Q870" s="59">
        <v>16</v>
      </c>
      <c r="R870" s="59">
        <v>17</v>
      </c>
      <c r="S870" s="59">
        <v>93</v>
      </c>
      <c r="T870" s="59" t="s">
        <v>63</v>
      </c>
      <c r="U870" s="59" t="s">
        <v>166</v>
      </c>
      <c r="V870" s="59" t="s">
        <v>63</v>
      </c>
      <c r="W870" s="59" t="s">
        <v>63</v>
      </c>
      <c r="X870" s="59" t="s">
        <v>63</v>
      </c>
      <c r="Y870" s="59" t="s">
        <v>63</v>
      </c>
      <c r="Z870" s="59" t="s">
        <v>63</v>
      </c>
      <c r="AA870" s="59">
        <v>500000000</v>
      </c>
      <c r="AB870" s="59" t="s">
        <v>172</v>
      </c>
      <c r="AC870" s="59" t="s">
        <v>590</v>
      </c>
      <c r="AD870" s="59">
        <v>2018</v>
      </c>
      <c r="AE870" s="59">
        <v>5000</v>
      </c>
      <c r="AH870" s="91" cm="1">
        <f t="array" ref="AH870">IF(OR(TRIM(S870)="NULL",ISBLANK(S870),ISNUMBER(S870)),S870,_xlfn.CHOOSECOLS(_xlfn.TEXTSPLIT(S870,"-",,TRUE),1))</f>
        <v>93</v>
      </c>
      <c r="AI870" s="91" t="str" cm="1">
        <f t="array" ref="AI870">IF(OR(TRIM(T870)="NULL",ISBLANK(T870),ISNUMBER(T870)),T870,_xlfn.CHOOSECOLS(_xlfn.TEXTSPLIT(T870,"-",,TRUE),1))</f>
        <v>NULL</v>
      </c>
      <c r="AJ870" s="91" cm="1">
        <f t="array" ref="AJ870">IF(OR(TRIM(R870)="NULL",ISBLANK(R870),ISNUMBER(R870)),R870,_xlfn.CHOOSECOLS(_xlfn.TEXTSPLIT(R870,"-",,TRUE),1))</f>
        <v>17</v>
      </c>
      <c r="AK870" s="91" cm="1">
        <f t="array" ref="AK870">IF(OR(TRIM(R870)="NULL",ISBLANK(R870),ISNUMBER(R870)),R870,_xlfn.CHOOSECOLS(_xlfn.TEXTSPLIT(R870,"-",,TRUE),2))</f>
        <v>17</v>
      </c>
      <c r="AL870" s="91" t="str" cm="1">
        <f t="array" ref="AL870">IF(OR(TRIM(T870)="NULL",ISBLANK(T870),ISNUMBER(T870)),T870,_xlfn.CHOOSECOLS(_xlfn.TEXTSPLIT(T870,"-",,TRUE),1))</f>
        <v>NULL</v>
      </c>
      <c r="AM870" s="91" t="str" cm="1">
        <f t="array" ref="AM870">IF(OR(TRIM(T870)="NULL",ISBLANK(T870),ISNUMBER(T870)),T870,_xlfn.CHOOSECOLS(_xlfn.TEXTSPLIT(T870,"-",,TRUE),2))</f>
        <v>NULL</v>
      </c>
      <c r="AN870" s="91" t="str" cm="1">
        <f t="array" ref="AN870">IF(OR(TRIM(U870)="NULL",ISBLANK(U870),ISNUMBER(U870)),U870,_xlfn.CHOOSECOLS(_xlfn.TEXTSPLIT(Y870,"-",,TRUE),1))</f>
        <v xml:space="preserve">NULL </v>
      </c>
      <c r="AO870" s="91" t="str" cm="1">
        <f t="array" ref="AO870">IF(OR(TRIM(U870)="NULL",ISBLANK(U870),ISNUMBER(U870)),U870,_xlfn.CHOOSECOLS(_xlfn.TEXTSPLIT(Y870,"-",,TRUE),2))</f>
        <v xml:space="preserve">NULL </v>
      </c>
      <c r="AP870" s="91" t="str" cm="1">
        <f t="array" ref="AP870">IF(OR(TRIM(V870)="NULL",ISBLANK(V870),ISNUMBER(V870)),V870,_xlfn.CHOOSECOLS(_xlfn.TEXTSPLIT(Y870,"-",,TRUE),1))</f>
        <v>NULL</v>
      </c>
      <c r="AQ870" s="91" t="str" cm="1">
        <f t="array" ref="AQ870">IF(OR(TRIM(V870)="NULL",ISBLANK(V870),ISNUMBER(V870)),V870,_xlfn.CHOOSECOLS(_xlfn.TEXTSPLIT(Y870,"-",,TRUE),2))</f>
        <v>NULL</v>
      </c>
      <c r="AR870" s="99" t="str" cm="1">
        <f t="array" ref="AR870">IF(OR(TRIM(W870)="NULL",ISBLANK(W870),ISNUMBER(W870)), W870, IF(AND(ISNUMBER(FIND("|", W870))=TRUE, ISNUMBER(FIND("-", W870))=FALSE), W870, IF(AND(ISNUMBER(FIND("|", W870))=FALSE, ISNUMBER(FIND("-", W870))=TRUE),_xlfn.CHOOSECOLS(_xlfn.TEXTSPLIT(W870,"-", "|",,TRUE),1), _xlfn.CONCAT(_xlfn.CHOOSECOLS(_xlfn.TEXTSPLIT(SUBSTITUTE(W870, "-", "|"), "|"),1),"|", _xlfn.CHOOSECOLS(_xlfn.TEXTSPLIT(SUBSTITUTE(W870, "-", "|"), "|"), 3)))))</f>
        <v>NULL</v>
      </c>
      <c r="AS870" s="99" t="str" cm="1">
        <f t="array" ref="AS870">IF(OR(TRIM(W870)="NULL",ISBLANK(W870),ISNUMBER(W870)), W870, IF(AND(ISNUMBER(FIND("|", W870))=TRUE, ISNUMBER(FIND("-", W870))=FALSE), W870, IF(AND(ISNUMBER(FIND("|", W870))=FALSE, ISNUMBER(FIND("-", W870))=TRUE),_xlfn.CHOOSECOLS(_xlfn.TEXTSPLIT(W870,"-", "|",,TRUE),2), _xlfn.CONCAT(_xlfn.CHOOSECOLS(_xlfn.TEXTSPLIT(SUBSTITUTE(W870, "-", "|"), "|"),2),"|", _xlfn.CHOOSECOLS(_xlfn.TEXTSPLIT(SUBSTITUTE(W870, "-", "|"), "|"), 4)))))</f>
        <v>NULL</v>
      </c>
      <c r="AT870" s="92" t="str" cm="1">
        <f t="array" ref="AT870">TRIM(_xlfn.CHOOSECOLS(_xlfn.TEXTSPLIT(AR870,"|",,TRUE),1))</f>
        <v>NULL</v>
      </c>
      <c r="AU870" s="92" t="str" cm="1">
        <f t="array" ref="AU870">TRIM(_xlfn.CHOOSECOLS(_xlfn.TEXTSPLIT(AS870,"|",,TRUE),1))</f>
        <v>NULL</v>
      </c>
      <c r="AV870" s="92" t="str" cm="1">
        <f t="array" ref="AV870">TRIM(_xlfn.CHOOSECOLS(_xlfn.TEXTSPLIT(AB870,"|",,TRUE),1))</f>
        <v>USD</v>
      </c>
      <c r="AW870" s="92" t="str" cm="1">
        <f t="array" ref="AW870">TRIM(_xlfn.CHOOSECOLS(_xlfn.TEXTSPLIT(Y870,"|",,TRUE),1))</f>
        <v>NULL</v>
      </c>
      <c r="AX870" s="92" t="str" cm="1">
        <f t="array" ref="AX870">TRIM(_xlfn.CHOOSECOLS(_xlfn.TEXTSPLIT(Z870,"|",,TRUE),1))</f>
        <v>NULL</v>
      </c>
      <c r="AY870" s="99" cm="1">
        <f t="array" ref="AY870">IF(OR(TRIM(AA870)="NULL",ISBLANK(AA870),ISNUMBER(AA870)), AA870, IF(AND(ISNUMBER(FIND("|", AA870))=TRUE, ISNUMBER(FIND("-", AA870))=FALSE), AA870, IF(AND(ISNUMBER(FIND("|", AA870))=FALSE, ISNUMBER(FIND("-", AA870))=TRUE),_xlfn.CHOOSECOLS(_xlfn.TEXTSPLIT(AA870,"-", "|",,TRUE),1), _xlfn.CONCAT(_xlfn.CHOOSECOLS(_xlfn.TEXTSPLIT(SUBSTITUTE(AA870, "-", "|"), "|"),1),"|", _xlfn.CHOOSECOLS(_xlfn.TEXTSPLIT(SUBSTITUTE(AA870, "-", "|"), "|"), 3)))))</f>
        <v>500000000</v>
      </c>
      <c r="AZ870" s="99" cm="1">
        <f t="array" ref="AZ870">IF(OR(TRIM(AA870)="NULL",ISBLANK(AA870),ISNUMBER(AA870)), AA870, IF(AND(ISNUMBER(FIND("|", AA870))=TRUE, ISNUMBER(FIND("-", AA870))=FALSE), AA870, IF(AND(ISNUMBER(FIND("|", AA870))=FALSE, ISNUMBER(FIND("-", AA870))=TRUE),_xlfn.CHOOSECOLS(_xlfn.TEXTSPLIT(AA870,"-", "|",,TRUE),2), _xlfn.CONCAT(_xlfn.CHOOSECOLS(_xlfn.TEXTSPLIT(SUBSTITUTE(AA870, "-", "|"), "|"),2),"|", _xlfn.CHOOSECOLS(_xlfn.TEXTSPLIT(SUBSTITUTE(AA870, "-", "|"), "|"), 4)))))</f>
        <v>500000000</v>
      </c>
      <c r="BA870" s="92" t="str" cm="1">
        <f t="array" ref="BA870">TRIM(_xlfn.CHOOSECOLS(_xlfn.TEXTSPLIT(AY870,"|",,TRUE),1))</f>
        <v>500000000</v>
      </c>
      <c r="BB870" s="92" t="str" cm="1">
        <f t="array" ref="BB870">TRIM(_xlfn.CHOOSECOLS(_xlfn.TEXTSPLIT(AZ870,"|",,TRUE),1))</f>
        <v>500000000</v>
      </c>
      <c r="BC870" s="92" t="str" cm="1">
        <f t="array" ref="BC870">TRIM(_xlfn.CHOOSECOLS(_xlfn.TEXTSPLIT(AB870,"|",,TRUE),1))</f>
        <v>USD</v>
      </c>
      <c r="BD870" s="92" t="str" cm="1">
        <f t="array" ref="BD870">TRIM(_xlfn.CHOOSECOLS(_xlfn.TEXTSPLIT(AC870,"|",,TRUE),1))</f>
        <v>YES</v>
      </c>
      <c r="BE870" s="92" t="str" cm="1">
        <f t="array" ref="BE870">TRIM(_xlfn.CHOOSECOLS(_xlfn.TEXTSPLIT(AD870,"|",,TRUE),1))</f>
        <v>2018</v>
      </c>
      <c r="BF870" s="92" cm="1">
        <f t="array" ref="BF870">IF(OR(TRIM(AE870)="NULL",ISBLANK(AE870),ISNUMBER(AE870)),AE870,_xlfn.CHOOSECOLS(_xlfn.TEXTSPLIT(AE870,"-",,TRUE),1))</f>
        <v>5000</v>
      </c>
      <c r="BG870" s="92" cm="1">
        <f t="array" ref="BG870">IF(OR(TRIM(AE870)="NULL",ISBLANK(AE870),ISNUMBER(AE870)),AE870,_xlfn.CHOOSECOLS(_xlfn.TEXTSPLIT(AE870,"-",,TRUE),2))</f>
        <v>5000</v>
      </c>
      <c r="BH870" s="95">
        <f t="shared" si="78"/>
        <v>2018</v>
      </c>
      <c r="BI870" s="96">
        <f>IF(AND(TRIM(L870)="NULL", TRIM(P870)="NULL"), H870, L870)</f>
        <v>9</v>
      </c>
      <c r="BJ870" s="97">
        <f>IF(AND(TRIM(M870)="NULL", TRIM(Q870)="NULL"), I870, M870)</f>
        <v>23</v>
      </c>
      <c r="BK870" s="96">
        <f t="shared" si="79"/>
        <v>2018</v>
      </c>
      <c r="BL870" s="96">
        <f t="shared" ref="BL870:BM933" si="80">IF(AND(TRIM(P870)="NULL", TRIM(L870)="NULL"), H870, P870)</f>
        <v>10</v>
      </c>
      <c r="BM870" s="97">
        <f t="shared" si="80"/>
        <v>16</v>
      </c>
      <c r="BN870" s="93" t="b">
        <f>AND(TRIM(BH870)="NULL", TRIM(BK870)="NULL")</f>
        <v>0</v>
      </c>
      <c r="BO870" s="127" t="s">
        <v>2418</v>
      </c>
      <c r="BP870" s="127" t="s">
        <v>2418</v>
      </c>
    </row>
    <row r="871" spans="1:68" s="63" customFormat="1">
      <c r="A871" s="60" t="s">
        <v>2419</v>
      </c>
      <c r="B871" s="60" t="s">
        <v>420</v>
      </c>
      <c r="C871" s="61" t="s">
        <v>2415</v>
      </c>
      <c r="D871" s="59" t="s">
        <v>2416</v>
      </c>
      <c r="E871" s="59" t="s">
        <v>187</v>
      </c>
      <c r="F871" s="59"/>
      <c r="G871" s="62"/>
      <c r="H871" s="62"/>
      <c r="I871" s="62"/>
      <c r="J871" s="58"/>
      <c r="K871" s="59"/>
      <c r="L871" s="59"/>
      <c r="M871" s="59"/>
      <c r="N871" s="58"/>
      <c r="O871" s="59"/>
      <c r="P871" s="59"/>
      <c r="Q871" s="59"/>
      <c r="R871" s="59">
        <v>17</v>
      </c>
      <c r="S871" s="59"/>
      <c r="T871" s="59"/>
      <c r="U871" s="59"/>
      <c r="V871" s="59"/>
      <c r="W871" s="59"/>
      <c r="X871" s="59"/>
      <c r="Y871" s="59"/>
      <c r="Z871" s="59"/>
      <c r="AA871" s="59" t="s">
        <v>2420</v>
      </c>
      <c r="AB871" s="59" t="s">
        <v>65</v>
      </c>
      <c r="AC871" s="59"/>
      <c r="AD871" s="59"/>
      <c r="AE871" s="59"/>
      <c r="AH871" s="91" cm="1">
        <f t="array" ref="AH871">IF(OR(TRIM(S871)="NULL",ISBLANK(S871),ISNUMBER(S871)),S871,_xlfn.CHOOSECOLS(_xlfn.TEXTSPLIT(S871,"-",,TRUE),1))</f>
        <v>0</v>
      </c>
      <c r="AI871" s="91" cm="1">
        <f t="array" ref="AI871">IF(OR(TRIM(T871)="NULL",ISBLANK(T871),ISNUMBER(T871)),T871,_xlfn.CHOOSECOLS(_xlfn.TEXTSPLIT(T871,"-",,TRUE),1))</f>
        <v>0</v>
      </c>
      <c r="AJ871" s="91" cm="1">
        <f t="array" ref="AJ871">IF(OR(TRIM(R871)="NULL",ISBLANK(R871),ISNUMBER(R871)),R871,_xlfn.CHOOSECOLS(_xlfn.TEXTSPLIT(R871,"-",,TRUE),1))</f>
        <v>17</v>
      </c>
      <c r="AK871" s="91" cm="1">
        <f t="array" ref="AK871">IF(OR(TRIM(R871)="NULL",ISBLANK(R871),ISNUMBER(R871)),R871,_xlfn.CHOOSECOLS(_xlfn.TEXTSPLIT(R871,"-",,TRUE),2))</f>
        <v>17</v>
      </c>
      <c r="AL871" s="91" cm="1">
        <f t="array" ref="AL871">IF(OR(TRIM(T871)="NULL",ISBLANK(T871),ISNUMBER(T871)),T871,_xlfn.CHOOSECOLS(_xlfn.TEXTSPLIT(T871,"-",,TRUE),1))</f>
        <v>0</v>
      </c>
      <c r="AM871" s="91" cm="1">
        <f t="array" ref="AM871">IF(OR(TRIM(T871)="NULL",ISBLANK(T871),ISNUMBER(T871)),T871,_xlfn.CHOOSECOLS(_xlfn.TEXTSPLIT(T871,"-",,TRUE),2))</f>
        <v>0</v>
      </c>
      <c r="AN871" s="91" cm="1">
        <f t="array" ref="AN871">IF(OR(TRIM(U871)="NULL",ISBLANK(U871),ISNUMBER(U871)),U871,_xlfn.CHOOSECOLS(_xlfn.TEXTSPLIT(Y871,"-",,TRUE),1))</f>
        <v>0</v>
      </c>
      <c r="AO871" s="91" cm="1">
        <f t="array" ref="AO871">IF(OR(TRIM(U871)="NULL",ISBLANK(U871),ISNUMBER(U871)),U871,_xlfn.CHOOSECOLS(_xlfn.TEXTSPLIT(Y871,"-",,TRUE),2))</f>
        <v>0</v>
      </c>
      <c r="AP871" s="91" cm="1">
        <f t="array" ref="AP871">IF(OR(TRIM(V871)="NULL",ISBLANK(V871),ISNUMBER(V871)),V871,_xlfn.CHOOSECOLS(_xlfn.TEXTSPLIT(Y871,"-",,TRUE),1))</f>
        <v>0</v>
      </c>
      <c r="AQ871" s="91" cm="1">
        <f t="array" ref="AQ871">IF(OR(TRIM(V871)="NULL",ISBLANK(V871),ISNUMBER(V871)),V871,_xlfn.CHOOSECOLS(_xlfn.TEXTSPLIT(Y871,"-",,TRUE),2))</f>
        <v>0</v>
      </c>
      <c r="AR871" s="99" cm="1">
        <f t="array" ref="AR871">IF(OR(TRIM(W871)="NULL",ISBLANK(W871),ISNUMBER(W871)), W871, IF(AND(ISNUMBER(FIND("|", W871))=TRUE, ISNUMBER(FIND("-", W871))=FALSE), W871, IF(AND(ISNUMBER(FIND("|", W871))=FALSE, ISNUMBER(FIND("-", W871))=TRUE),_xlfn.CHOOSECOLS(_xlfn.TEXTSPLIT(W871,"-", "|",,TRUE),1), _xlfn.CONCAT(_xlfn.CHOOSECOLS(_xlfn.TEXTSPLIT(SUBSTITUTE(W871, "-", "|"), "|"),1),"|", _xlfn.CHOOSECOLS(_xlfn.TEXTSPLIT(SUBSTITUTE(W871, "-", "|"), "|"), 3)))))</f>
        <v>0</v>
      </c>
      <c r="AS871" s="99" cm="1">
        <f t="array" ref="AS871">IF(OR(TRIM(W871)="NULL",ISBLANK(W871),ISNUMBER(W871)), W871, IF(AND(ISNUMBER(FIND("|", W871))=TRUE, ISNUMBER(FIND("-", W871))=FALSE), W871, IF(AND(ISNUMBER(FIND("|", W871))=FALSE, ISNUMBER(FIND("-", W871))=TRUE),_xlfn.CHOOSECOLS(_xlfn.TEXTSPLIT(W871,"-", "|",,TRUE),2), _xlfn.CONCAT(_xlfn.CHOOSECOLS(_xlfn.TEXTSPLIT(SUBSTITUTE(W871, "-", "|"), "|"),2),"|", _xlfn.CHOOSECOLS(_xlfn.TEXTSPLIT(SUBSTITUTE(W871, "-", "|"), "|"), 4)))))</f>
        <v>0</v>
      </c>
      <c r="AT871" s="92" t="str" cm="1">
        <f t="array" ref="AT871">TRIM(_xlfn.CHOOSECOLS(_xlfn.TEXTSPLIT(AR871,"|",,TRUE),1))</f>
        <v>0</v>
      </c>
      <c r="AU871" s="92" t="str" cm="1">
        <f t="array" ref="AU871">TRIM(_xlfn.CHOOSECOLS(_xlfn.TEXTSPLIT(AS871,"|",,TRUE),1))</f>
        <v>0</v>
      </c>
      <c r="AV871" s="92" t="str" cm="1">
        <f t="array" ref="AV871">TRIM(_xlfn.CHOOSECOLS(_xlfn.TEXTSPLIT(AB871,"|",,TRUE),1))</f>
        <v>EUR</v>
      </c>
      <c r="AW871" s="92" t="e" cm="1">
        <f t="array" ref="AW871">TRIM(_xlfn.CHOOSECOLS(_xlfn.TEXTSPLIT(Y871,"|",,TRUE),1))</f>
        <v>#VALUE!</v>
      </c>
      <c r="AX871" s="92" t="e" cm="1">
        <f t="array" ref="AX871">TRIM(_xlfn.CHOOSECOLS(_xlfn.TEXTSPLIT(Z871,"|",,TRUE),1))</f>
        <v>#VALUE!</v>
      </c>
      <c r="AY871" s="99" t="str" cm="1">
        <f t="array" ref="AY871">IF(OR(TRIM(AA871)="NULL",ISBLANK(AA871),ISNUMBER(AA871)), AA871, IF(AND(ISNUMBER(FIND("|", AA871))=TRUE, ISNUMBER(FIND("-", AA871))=FALSE), AA871, IF(AND(ISNUMBER(FIND("|", AA871))=FALSE, ISNUMBER(FIND("-", AA871))=TRUE),_xlfn.CHOOSECOLS(_xlfn.TEXTSPLIT(AA871,"-", "|",,TRUE),1), _xlfn.CONCAT(_xlfn.CHOOSECOLS(_xlfn.TEXTSPLIT(SUBSTITUTE(AA871, "-", "|"), "|"),1),"|", _xlfn.CHOOSECOLS(_xlfn.TEXTSPLIT(SUBSTITUTE(AA871, "-", "|"), "|"), 3)))))</f>
        <v>424000000|500000000</v>
      </c>
      <c r="AZ871" s="99" t="str" cm="1">
        <f t="array" ref="AZ871">IF(OR(TRIM(AA871)="NULL",ISBLANK(AA871),ISNUMBER(AA871)), AA871, IF(AND(ISNUMBER(FIND("|", AA871))=TRUE, ISNUMBER(FIND("-", AA871))=FALSE), AA871, IF(AND(ISNUMBER(FIND("|", AA871))=FALSE, ISNUMBER(FIND("-", AA871))=TRUE),_xlfn.CHOOSECOLS(_xlfn.TEXTSPLIT(AA871,"-", "|",,TRUE),2), _xlfn.CONCAT(_xlfn.CHOOSECOLS(_xlfn.TEXTSPLIT(SUBSTITUTE(AA871, "-", "|"), "|"),2),"|", _xlfn.CHOOSECOLS(_xlfn.TEXTSPLIT(SUBSTITUTE(AA871, "-", "|"), "|"), 4)))))</f>
        <v>424000000|500000000</v>
      </c>
      <c r="BA871" s="92" t="str" cm="1">
        <f t="array" ref="BA871">TRIM(_xlfn.CHOOSECOLS(_xlfn.TEXTSPLIT(AY871,"|",,TRUE),1))</f>
        <v>424000000</v>
      </c>
      <c r="BB871" s="92" t="str" cm="1">
        <f t="array" ref="BB871">TRIM(_xlfn.CHOOSECOLS(_xlfn.TEXTSPLIT(AZ871,"|",,TRUE),1))</f>
        <v>424000000</v>
      </c>
      <c r="BC871" s="92" t="str" cm="1">
        <f t="array" ref="BC871">TRIM(_xlfn.CHOOSECOLS(_xlfn.TEXTSPLIT(AB871,"|",,TRUE),1))</f>
        <v>EUR</v>
      </c>
      <c r="BD871" s="92" t="e" cm="1">
        <f t="array" ref="BD871">TRIM(_xlfn.CHOOSECOLS(_xlfn.TEXTSPLIT(AC871,"|",,TRUE),1))</f>
        <v>#VALUE!</v>
      </c>
      <c r="BE871" s="92" t="e" cm="1">
        <f t="array" ref="BE871">TRIM(_xlfn.CHOOSECOLS(_xlfn.TEXTSPLIT(AD871,"|",,TRUE),1))</f>
        <v>#VALUE!</v>
      </c>
      <c r="BF871" s="92" cm="1">
        <f t="array" ref="BF871">IF(OR(TRIM(AE871)="NULL",ISBLANK(AE871),ISNUMBER(AE871)),AE871,_xlfn.CHOOSECOLS(_xlfn.TEXTSPLIT(AE871,"-",,TRUE),1))</f>
        <v>0</v>
      </c>
      <c r="BG871" s="92" cm="1">
        <f t="array" ref="BG871">IF(OR(TRIM(AE871)="NULL",ISBLANK(AE871),ISNUMBER(AE871)),AE871,_xlfn.CHOOSECOLS(_xlfn.TEXTSPLIT(AE871,"-",,TRUE),2))</f>
        <v>0</v>
      </c>
      <c r="BH871" s="95">
        <f t="shared" si="78"/>
        <v>0</v>
      </c>
      <c r="BI871" s="96">
        <f>IF(AND(TRIM(L871)="NULL", TRIM(P871)="NULL"), H871, L871)</f>
        <v>0</v>
      </c>
      <c r="BJ871" s="97">
        <f>IF(AND(TRIM(M871)="NULL", TRIM(Q871)="NULL"), I871, M871)</f>
        <v>0</v>
      </c>
      <c r="BK871" s="96">
        <f t="shared" si="79"/>
        <v>0</v>
      </c>
      <c r="BL871" s="96">
        <f t="shared" si="80"/>
        <v>0</v>
      </c>
      <c r="BM871" s="97">
        <f t="shared" si="80"/>
        <v>0</v>
      </c>
      <c r="BN871" s="93" t="b">
        <f>AND(TRIM(BH871)="NULL", TRIM(BK871)="NULL")</f>
        <v>0</v>
      </c>
      <c r="BO871" s="127" t="s">
        <v>188</v>
      </c>
      <c r="BP871" s="127" t="s">
        <v>188</v>
      </c>
    </row>
    <row r="872" spans="1:68" s="63" customFormat="1">
      <c r="A872" s="60" t="s">
        <v>2421</v>
      </c>
      <c r="B872" s="60" t="s">
        <v>420</v>
      </c>
      <c r="C872" s="61" t="s">
        <v>2415</v>
      </c>
      <c r="D872" s="59" t="s">
        <v>2416</v>
      </c>
      <c r="E872" s="59" t="s">
        <v>701</v>
      </c>
      <c r="F872" s="59"/>
      <c r="G872" s="62"/>
      <c r="H872" s="62"/>
      <c r="I872" s="62"/>
      <c r="J872" s="58"/>
      <c r="K872" s="59"/>
      <c r="L872" s="59"/>
      <c r="M872" s="59"/>
      <c r="N872" s="58"/>
      <c r="O872" s="59"/>
      <c r="P872" s="59"/>
      <c r="Q872" s="59"/>
      <c r="R872" s="59">
        <v>2</v>
      </c>
      <c r="S872" s="59" t="s">
        <v>2422</v>
      </c>
      <c r="T872" s="59">
        <v>61</v>
      </c>
      <c r="U872" s="59"/>
      <c r="V872" s="59"/>
      <c r="W872" s="59" t="s">
        <v>2423</v>
      </c>
      <c r="X872" s="59" t="s">
        <v>65</v>
      </c>
      <c r="Y872" s="59"/>
      <c r="Z872" s="59"/>
      <c r="AA872" s="59" t="s">
        <v>2424</v>
      </c>
      <c r="AB872" s="59" t="s">
        <v>65</v>
      </c>
      <c r="AC872" s="59"/>
      <c r="AD872" s="59"/>
      <c r="AE872" s="59"/>
      <c r="AH872" s="91" t="str" cm="1">
        <f t="array" ref="AH872">IF(OR(TRIM(S872)="NULL",ISBLANK(S872),ISNUMBER(S872)),S872,_xlfn.CHOOSECOLS(_xlfn.TEXTSPLIT(S872,"-",,TRUE),1))</f>
        <v>20</v>
      </c>
      <c r="AI872" s="91" cm="1">
        <f t="array" ref="AI872">IF(OR(TRIM(T872)="NULL",ISBLANK(T872),ISNUMBER(T872)),T872,_xlfn.CHOOSECOLS(_xlfn.TEXTSPLIT(T872,"-",,TRUE),1))</f>
        <v>61</v>
      </c>
      <c r="AJ872" s="91" cm="1">
        <f t="array" ref="AJ872">IF(OR(TRIM(R872)="NULL",ISBLANK(R872),ISNUMBER(R872)),R872,_xlfn.CHOOSECOLS(_xlfn.TEXTSPLIT(R872,"-",,TRUE),1))</f>
        <v>2</v>
      </c>
      <c r="AK872" s="91" cm="1">
        <f t="array" ref="AK872">IF(OR(TRIM(R872)="NULL",ISBLANK(R872),ISNUMBER(R872)),R872,_xlfn.CHOOSECOLS(_xlfn.TEXTSPLIT(R872,"-",,TRUE),2))</f>
        <v>2</v>
      </c>
      <c r="AL872" s="91" cm="1">
        <f t="array" ref="AL872">IF(OR(TRIM(T872)="NULL",ISBLANK(T872),ISNUMBER(T872)),T872,_xlfn.CHOOSECOLS(_xlfn.TEXTSPLIT(T872,"-",,TRUE),1))</f>
        <v>61</v>
      </c>
      <c r="AM872" s="91" cm="1">
        <f t="array" ref="AM872">IF(OR(TRIM(T872)="NULL",ISBLANK(T872),ISNUMBER(T872)),T872,_xlfn.CHOOSECOLS(_xlfn.TEXTSPLIT(T872,"-",,TRUE),2))</f>
        <v>61</v>
      </c>
      <c r="AN872" s="91" cm="1">
        <f t="array" ref="AN872">IF(OR(TRIM(U872)="NULL",ISBLANK(U872),ISNUMBER(U872)),U872,_xlfn.CHOOSECOLS(_xlfn.TEXTSPLIT(Y872,"-",,TRUE),1))</f>
        <v>0</v>
      </c>
      <c r="AO872" s="91" cm="1">
        <f t="array" ref="AO872">IF(OR(TRIM(U872)="NULL",ISBLANK(U872),ISNUMBER(U872)),U872,_xlfn.CHOOSECOLS(_xlfn.TEXTSPLIT(Y872,"-",,TRUE),2))</f>
        <v>0</v>
      </c>
      <c r="AP872" s="91" cm="1">
        <f t="array" ref="AP872">IF(OR(TRIM(V872)="NULL",ISBLANK(V872),ISNUMBER(V872)),V872,_xlfn.CHOOSECOLS(_xlfn.TEXTSPLIT(Y872,"-",,TRUE),1))</f>
        <v>0</v>
      </c>
      <c r="AQ872" s="91" cm="1">
        <f t="array" ref="AQ872">IF(OR(TRIM(V872)="NULL",ISBLANK(V872),ISNUMBER(V872)),V872,_xlfn.CHOOSECOLS(_xlfn.TEXTSPLIT(Y872,"-",,TRUE),2))</f>
        <v>0</v>
      </c>
      <c r="AR872" s="99" t="str" cm="1">
        <f t="array" ref="AR872">IF(OR(TRIM(W872)="NULL",ISBLANK(W872),ISNUMBER(W872)), W872, IF(AND(ISNUMBER(FIND("|", W872))=TRUE, ISNUMBER(FIND("-", W872))=FALSE), W872, IF(AND(ISNUMBER(FIND("|", W872))=FALSE, ISNUMBER(FIND("-", W872))=TRUE),_xlfn.CHOOSECOLS(_xlfn.TEXTSPLIT(W872,"-", "|",,TRUE),1), _xlfn.CONCAT(_xlfn.CHOOSECOLS(_xlfn.TEXTSPLIT(SUBSTITUTE(W872, "-", "|"), "|"),1),"|", _xlfn.CHOOSECOLS(_xlfn.TEXTSPLIT(SUBSTITUTE(W872, "-", "|"), "|"), 3)))))</f>
        <v>60000000|72500000</v>
      </c>
      <c r="AS872" s="99" t="str" cm="1">
        <f t="array" ref="AS872">IF(OR(TRIM(W872)="NULL",ISBLANK(W872),ISNUMBER(W872)), W872, IF(AND(ISNUMBER(FIND("|", W872))=TRUE, ISNUMBER(FIND("-", W872))=FALSE), W872, IF(AND(ISNUMBER(FIND("|", W872))=FALSE, ISNUMBER(FIND("-", W872))=TRUE),_xlfn.CHOOSECOLS(_xlfn.TEXTSPLIT(W872,"-", "|",,TRUE),2), _xlfn.CONCAT(_xlfn.CHOOSECOLS(_xlfn.TEXTSPLIT(SUBSTITUTE(W872, "-", "|"), "|"),2),"|", _xlfn.CHOOSECOLS(_xlfn.TEXTSPLIT(SUBSTITUTE(W872, "-", "|"), "|"), 4)))))</f>
        <v>60000000|72500000</v>
      </c>
      <c r="AT872" s="92" t="str" cm="1">
        <f t="array" ref="AT872">TRIM(_xlfn.CHOOSECOLS(_xlfn.TEXTSPLIT(AR872,"|",,TRUE),1))</f>
        <v>60000000</v>
      </c>
      <c r="AU872" s="92" t="str" cm="1">
        <f t="array" ref="AU872">TRIM(_xlfn.CHOOSECOLS(_xlfn.TEXTSPLIT(AS872,"|",,TRUE),1))</f>
        <v>60000000</v>
      </c>
      <c r="AV872" s="92" t="str" cm="1">
        <f t="array" ref="AV872">TRIM(_xlfn.CHOOSECOLS(_xlfn.TEXTSPLIT(AB872,"|",,TRUE),1))</f>
        <v>EUR</v>
      </c>
      <c r="AW872" s="92" t="e" cm="1">
        <f t="array" ref="AW872">TRIM(_xlfn.CHOOSECOLS(_xlfn.TEXTSPLIT(Y872,"|",,TRUE),1))</f>
        <v>#VALUE!</v>
      </c>
      <c r="AX872" s="92" t="e" cm="1">
        <f t="array" ref="AX872">TRIM(_xlfn.CHOOSECOLS(_xlfn.TEXTSPLIT(Z872,"|",,TRUE),1))</f>
        <v>#VALUE!</v>
      </c>
      <c r="AY872" s="99" t="str" cm="1">
        <f t="array" ref="AY872">IF(OR(TRIM(AA872)="NULL",ISBLANK(AA872),ISNUMBER(AA872)), AA872, IF(AND(ISNUMBER(FIND("|", AA872))=TRUE, ISNUMBER(FIND("-", AA872))=FALSE), AA872, IF(AND(ISNUMBER(FIND("|", AA872))=FALSE, ISNUMBER(FIND("-", AA872))=TRUE),_xlfn.CHOOSECOLS(_xlfn.TEXTSPLIT(AA872,"-", "|",,TRUE),1), _xlfn.CONCAT(_xlfn.CHOOSECOLS(_xlfn.TEXTSPLIT(SUBSTITUTE(AA872, "-", "|"), "|"),1),"|", _xlfn.CHOOSECOLS(_xlfn.TEXTSPLIT(SUBSTITUTE(AA872, "-", "|"), "|"), 3)))))</f>
        <v>127000000|154000000</v>
      </c>
      <c r="AZ872" s="99" t="str" cm="1">
        <f t="array" ref="AZ872">IF(OR(TRIM(AA872)="NULL",ISBLANK(AA872),ISNUMBER(AA872)), AA872, IF(AND(ISNUMBER(FIND("|", AA872))=TRUE, ISNUMBER(FIND("-", AA872))=FALSE), AA872, IF(AND(ISNUMBER(FIND("|", AA872))=FALSE, ISNUMBER(FIND("-", AA872))=TRUE),_xlfn.CHOOSECOLS(_xlfn.TEXTSPLIT(AA872,"-", "|",,TRUE),2), _xlfn.CONCAT(_xlfn.CHOOSECOLS(_xlfn.TEXTSPLIT(SUBSTITUTE(AA872, "-", "|"), "|"),2),"|", _xlfn.CHOOSECOLS(_xlfn.TEXTSPLIT(SUBSTITUTE(AA872, "-", "|"), "|"), 4)))))</f>
        <v>127000000|154000000</v>
      </c>
      <c r="BA872" s="92" t="str" cm="1">
        <f t="array" ref="BA872">TRIM(_xlfn.CHOOSECOLS(_xlfn.TEXTSPLIT(AY872,"|",,TRUE),1))</f>
        <v>127000000</v>
      </c>
      <c r="BB872" s="92" t="str" cm="1">
        <f t="array" ref="BB872">TRIM(_xlfn.CHOOSECOLS(_xlfn.TEXTSPLIT(AZ872,"|",,TRUE),1))</f>
        <v>127000000</v>
      </c>
      <c r="BC872" s="92" t="str" cm="1">
        <f t="array" ref="BC872">TRIM(_xlfn.CHOOSECOLS(_xlfn.TEXTSPLIT(AB872,"|",,TRUE),1))</f>
        <v>EUR</v>
      </c>
      <c r="BD872" s="92" t="e" cm="1">
        <f t="array" ref="BD872">TRIM(_xlfn.CHOOSECOLS(_xlfn.TEXTSPLIT(AC872,"|",,TRUE),1))</f>
        <v>#VALUE!</v>
      </c>
      <c r="BE872" s="92" t="e" cm="1">
        <f t="array" ref="BE872">TRIM(_xlfn.CHOOSECOLS(_xlfn.TEXTSPLIT(AD872,"|",,TRUE),1))</f>
        <v>#VALUE!</v>
      </c>
      <c r="BF872" s="92" cm="1">
        <f t="array" ref="BF872">IF(OR(TRIM(AE872)="NULL",ISBLANK(AE872),ISNUMBER(AE872)),AE872,_xlfn.CHOOSECOLS(_xlfn.TEXTSPLIT(AE872,"-",,TRUE),1))</f>
        <v>0</v>
      </c>
      <c r="BG872" s="92" cm="1">
        <f t="array" ref="BG872">IF(OR(TRIM(AE872)="NULL",ISBLANK(AE872),ISNUMBER(AE872)),AE872,_xlfn.CHOOSECOLS(_xlfn.TEXTSPLIT(AE872,"-",,TRUE),2))</f>
        <v>0</v>
      </c>
      <c r="BH872" s="95">
        <f t="shared" si="78"/>
        <v>0</v>
      </c>
      <c r="BI872" s="96">
        <f>IF(AND(TRIM(L872)="NULL", TRIM(P872)="NULL"), H872, L872)</f>
        <v>0</v>
      </c>
      <c r="BJ872" s="97">
        <f>IF(AND(TRIM(M872)="NULL", TRIM(Q872)="NULL"), I872, M872)</f>
        <v>0</v>
      </c>
      <c r="BK872" s="96">
        <f t="shared" si="79"/>
        <v>0</v>
      </c>
      <c r="BL872" s="96">
        <f t="shared" si="80"/>
        <v>0</v>
      </c>
      <c r="BM872" s="97">
        <f t="shared" si="80"/>
        <v>0</v>
      </c>
      <c r="BN872" s="93" t="b">
        <f>AND(TRIM(BH872)="NULL", TRIM(BK872)="NULL")</f>
        <v>0</v>
      </c>
      <c r="BO872" s="127" t="s">
        <v>702</v>
      </c>
      <c r="BP872" s="127" t="s">
        <v>702</v>
      </c>
    </row>
    <row r="873" spans="1:68" s="63" customFormat="1">
      <c r="A873" s="60" t="s">
        <v>2425</v>
      </c>
      <c r="B873" s="60" t="s">
        <v>420</v>
      </c>
      <c r="C873" s="61" t="s">
        <v>2415</v>
      </c>
      <c r="D873" s="59" t="s">
        <v>2416</v>
      </c>
      <c r="E873" s="59" t="s">
        <v>2426</v>
      </c>
      <c r="F873" s="59"/>
      <c r="G873" s="62"/>
      <c r="H873" s="62"/>
      <c r="I873" s="62"/>
      <c r="J873" s="58"/>
      <c r="K873" s="59"/>
      <c r="L873" s="59"/>
      <c r="M873" s="59"/>
      <c r="N873" s="58"/>
      <c r="O873" s="59"/>
      <c r="Q873" s="59"/>
      <c r="R873" s="59"/>
      <c r="S873" s="59"/>
      <c r="T873" s="59">
        <v>57</v>
      </c>
      <c r="U873" s="59"/>
      <c r="V873" s="59"/>
      <c r="W873" s="59"/>
      <c r="X873" s="59"/>
      <c r="Y873" s="59"/>
      <c r="Z873" s="59"/>
      <c r="AA873" s="59"/>
      <c r="AB873" s="59"/>
      <c r="AC873" s="59"/>
      <c r="AD873" s="59"/>
      <c r="AE873" s="59">
        <v>3</v>
      </c>
      <c r="AH873" s="91" cm="1">
        <f t="array" ref="AH873">IF(OR(TRIM(S873)="NULL",ISBLANK(S873),ISNUMBER(S873)),S873,_xlfn.CHOOSECOLS(_xlfn.TEXTSPLIT(S873,"-",,TRUE),1))</f>
        <v>0</v>
      </c>
      <c r="AI873" s="91" cm="1">
        <f t="array" ref="AI873">IF(OR(TRIM(T873)="NULL",ISBLANK(T873),ISNUMBER(T873)),T873,_xlfn.CHOOSECOLS(_xlfn.TEXTSPLIT(T873,"-",,TRUE),1))</f>
        <v>57</v>
      </c>
      <c r="AJ873" s="91" cm="1">
        <f t="array" ref="AJ873">IF(OR(TRIM(R873)="NULL",ISBLANK(R873),ISNUMBER(R873)),R873,_xlfn.CHOOSECOLS(_xlfn.TEXTSPLIT(R873,"-",,TRUE),1))</f>
        <v>0</v>
      </c>
      <c r="AK873" s="91" cm="1">
        <f t="array" ref="AK873">IF(OR(TRIM(R873)="NULL",ISBLANK(R873),ISNUMBER(R873)),R873,_xlfn.CHOOSECOLS(_xlfn.TEXTSPLIT(R873,"-",,TRUE),2))</f>
        <v>0</v>
      </c>
      <c r="AL873" s="91" cm="1">
        <f t="array" ref="AL873">IF(OR(TRIM(T873)="NULL",ISBLANK(T873),ISNUMBER(T873)),T873,_xlfn.CHOOSECOLS(_xlfn.TEXTSPLIT(T873,"-",,TRUE),1))</f>
        <v>57</v>
      </c>
      <c r="AM873" s="91" cm="1">
        <f t="array" ref="AM873">IF(OR(TRIM(T873)="NULL",ISBLANK(T873),ISNUMBER(T873)),T873,_xlfn.CHOOSECOLS(_xlfn.TEXTSPLIT(T873,"-",,TRUE),2))</f>
        <v>57</v>
      </c>
      <c r="AN873" s="91" cm="1">
        <f t="array" ref="AN873">IF(OR(TRIM(U873)="NULL",ISBLANK(U873),ISNUMBER(U873)),U873,_xlfn.CHOOSECOLS(_xlfn.TEXTSPLIT(Y873,"-",,TRUE),1))</f>
        <v>0</v>
      </c>
      <c r="AO873" s="91" cm="1">
        <f t="array" ref="AO873">IF(OR(TRIM(U873)="NULL",ISBLANK(U873),ISNUMBER(U873)),U873,_xlfn.CHOOSECOLS(_xlfn.TEXTSPLIT(Y873,"-",,TRUE),2))</f>
        <v>0</v>
      </c>
      <c r="AP873" s="91" cm="1">
        <f t="array" ref="AP873">IF(OR(TRIM(V873)="NULL",ISBLANK(V873),ISNUMBER(V873)),V873,_xlfn.CHOOSECOLS(_xlfn.TEXTSPLIT(Y873,"-",,TRUE),1))</f>
        <v>0</v>
      </c>
      <c r="AQ873" s="91" cm="1">
        <f t="array" ref="AQ873">IF(OR(TRIM(V873)="NULL",ISBLANK(V873),ISNUMBER(V873)),V873,_xlfn.CHOOSECOLS(_xlfn.TEXTSPLIT(Y873,"-",,TRUE),2))</f>
        <v>0</v>
      </c>
      <c r="AR873" s="99" cm="1">
        <f t="array" ref="AR873">IF(OR(TRIM(W873)="NULL",ISBLANK(W873),ISNUMBER(W873)), W873, IF(AND(ISNUMBER(FIND("|", W873))=TRUE, ISNUMBER(FIND("-", W873))=FALSE), W873, IF(AND(ISNUMBER(FIND("|", W873))=FALSE, ISNUMBER(FIND("-", W873))=TRUE),_xlfn.CHOOSECOLS(_xlfn.TEXTSPLIT(W873,"-", "|",,TRUE),1), _xlfn.CONCAT(_xlfn.CHOOSECOLS(_xlfn.TEXTSPLIT(SUBSTITUTE(W873, "-", "|"), "|"),1),"|", _xlfn.CHOOSECOLS(_xlfn.TEXTSPLIT(SUBSTITUTE(W873, "-", "|"), "|"), 3)))))</f>
        <v>0</v>
      </c>
      <c r="AS873" s="99" cm="1">
        <f t="array" ref="AS873">IF(OR(TRIM(W873)="NULL",ISBLANK(W873),ISNUMBER(W873)), W873, IF(AND(ISNUMBER(FIND("|", W873))=TRUE, ISNUMBER(FIND("-", W873))=FALSE), W873, IF(AND(ISNUMBER(FIND("|", W873))=FALSE, ISNUMBER(FIND("-", W873))=TRUE),_xlfn.CHOOSECOLS(_xlfn.TEXTSPLIT(W873,"-", "|",,TRUE),2), _xlfn.CONCAT(_xlfn.CHOOSECOLS(_xlfn.TEXTSPLIT(SUBSTITUTE(W873, "-", "|"), "|"),2),"|", _xlfn.CHOOSECOLS(_xlfn.TEXTSPLIT(SUBSTITUTE(W873, "-", "|"), "|"), 4)))))</f>
        <v>0</v>
      </c>
      <c r="AT873" s="92" t="str" cm="1">
        <f t="array" ref="AT873">TRIM(_xlfn.CHOOSECOLS(_xlfn.TEXTSPLIT(AR873,"|",,TRUE),1))</f>
        <v>0</v>
      </c>
      <c r="AU873" s="92" t="str" cm="1">
        <f t="array" ref="AU873">TRIM(_xlfn.CHOOSECOLS(_xlfn.TEXTSPLIT(AS873,"|",,TRUE),1))</f>
        <v>0</v>
      </c>
      <c r="AV873" s="92" t="e" cm="1">
        <f t="array" ref="AV873">TRIM(_xlfn.CHOOSECOLS(_xlfn.TEXTSPLIT(AB873,"|",,TRUE),1))</f>
        <v>#VALUE!</v>
      </c>
      <c r="AW873" s="92" t="e" cm="1">
        <f t="array" ref="AW873">TRIM(_xlfn.CHOOSECOLS(_xlfn.TEXTSPLIT(Y873,"|",,TRUE),1))</f>
        <v>#VALUE!</v>
      </c>
      <c r="AX873" s="92" t="e" cm="1">
        <f t="array" ref="AX873">TRIM(_xlfn.CHOOSECOLS(_xlfn.TEXTSPLIT(Z873,"|",,TRUE),1))</f>
        <v>#VALUE!</v>
      </c>
      <c r="AY873" s="99" cm="1">
        <f t="array" ref="AY873">IF(OR(TRIM(AA873)="NULL",ISBLANK(AA873),ISNUMBER(AA873)), AA873, IF(AND(ISNUMBER(FIND("|", AA873))=TRUE, ISNUMBER(FIND("-", AA873))=FALSE), AA873, IF(AND(ISNUMBER(FIND("|", AA873))=FALSE, ISNUMBER(FIND("-", AA873))=TRUE),_xlfn.CHOOSECOLS(_xlfn.TEXTSPLIT(AA873,"-", "|",,TRUE),1), _xlfn.CONCAT(_xlfn.CHOOSECOLS(_xlfn.TEXTSPLIT(SUBSTITUTE(AA873, "-", "|"), "|"),1),"|", _xlfn.CHOOSECOLS(_xlfn.TEXTSPLIT(SUBSTITUTE(AA873, "-", "|"), "|"), 3)))))</f>
        <v>0</v>
      </c>
      <c r="AZ873" s="99" cm="1">
        <f t="array" ref="AZ873">IF(OR(TRIM(AA873)="NULL",ISBLANK(AA873),ISNUMBER(AA873)), AA873, IF(AND(ISNUMBER(FIND("|", AA873))=TRUE, ISNUMBER(FIND("-", AA873))=FALSE), AA873, IF(AND(ISNUMBER(FIND("|", AA873))=FALSE, ISNUMBER(FIND("-", AA873))=TRUE),_xlfn.CHOOSECOLS(_xlfn.TEXTSPLIT(AA873,"-", "|",,TRUE),2), _xlfn.CONCAT(_xlfn.CHOOSECOLS(_xlfn.TEXTSPLIT(SUBSTITUTE(AA873, "-", "|"), "|"),2),"|", _xlfn.CHOOSECOLS(_xlfn.TEXTSPLIT(SUBSTITUTE(AA873, "-", "|"), "|"), 4)))))</f>
        <v>0</v>
      </c>
      <c r="BA873" s="92" t="str" cm="1">
        <f t="array" ref="BA873">TRIM(_xlfn.CHOOSECOLS(_xlfn.TEXTSPLIT(AY873,"|",,TRUE),1))</f>
        <v>0</v>
      </c>
      <c r="BB873" s="92" t="str" cm="1">
        <f t="array" ref="BB873">TRIM(_xlfn.CHOOSECOLS(_xlfn.TEXTSPLIT(AZ873,"|",,TRUE),1))</f>
        <v>0</v>
      </c>
      <c r="BC873" s="92" t="e" cm="1">
        <f t="array" ref="BC873">TRIM(_xlfn.CHOOSECOLS(_xlfn.TEXTSPLIT(AB873,"|",,TRUE),1))</f>
        <v>#VALUE!</v>
      </c>
      <c r="BD873" s="92" t="e" cm="1">
        <f t="array" ref="BD873">TRIM(_xlfn.CHOOSECOLS(_xlfn.TEXTSPLIT(AC873,"|",,TRUE),1))</f>
        <v>#VALUE!</v>
      </c>
      <c r="BE873" s="92" t="e" cm="1">
        <f t="array" ref="BE873">TRIM(_xlfn.CHOOSECOLS(_xlfn.TEXTSPLIT(AD873,"|",,TRUE),1))</f>
        <v>#VALUE!</v>
      </c>
      <c r="BF873" s="92" cm="1">
        <f t="array" ref="BF873">IF(OR(TRIM(AE873)="NULL",ISBLANK(AE873),ISNUMBER(AE873)),AE873,_xlfn.CHOOSECOLS(_xlfn.TEXTSPLIT(AE873,"-",,TRUE),1))</f>
        <v>3</v>
      </c>
      <c r="BG873" s="92" cm="1">
        <f t="array" ref="BG873">IF(OR(TRIM(AE873)="NULL",ISBLANK(AE873),ISNUMBER(AE873)),AE873,_xlfn.CHOOSECOLS(_xlfn.TEXTSPLIT(AE873,"-",,TRUE),2))</f>
        <v>3</v>
      </c>
      <c r="BH873" s="95">
        <f t="shared" si="78"/>
        <v>0</v>
      </c>
      <c r="BI873" s="96">
        <f>IF(AND(TRIM(L873)="NULL", TRIM(P873)="NULL"), H873, L873)</f>
        <v>0</v>
      </c>
      <c r="BJ873" s="97">
        <f>IF(AND(TRIM(M873)="NULL", TRIM(Q873)="NULL"), I873, M873)</f>
        <v>0</v>
      </c>
      <c r="BK873" s="96">
        <f t="shared" si="79"/>
        <v>0</v>
      </c>
      <c r="BL873" s="96">
        <f t="shared" si="80"/>
        <v>0</v>
      </c>
      <c r="BM873" s="97">
        <f t="shared" si="80"/>
        <v>0</v>
      </c>
      <c r="BN873" s="93" t="b">
        <f>AND(TRIM(BH873)="NULL", TRIM(BK873)="NULL")</f>
        <v>0</v>
      </c>
      <c r="BO873" s="127" t="s">
        <v>702</v>
      </c>
      <c r="BP873" s="127" t="s">
        <v>702</v>
      </c>
    </row>
    <row r="874" spans="1:68" s="63" customFormat="1">
      <c r="A874" s="60" t="s">
        <v>2427</v>
      </c>
      <c r="B874" s="60" t="s">
        <v>420</v>
      </c>
      <c r="C874" s="61" t="s">
        <v>2415</v>
      </c>
      <c r="D874" s="59" t="s">
        <v>2416</v>
      </c>
      <c r="E874" s="59" t="s">
        <v>2428</v>
      </c>
      <c r="F874" s="59"/>
      <c r="G874" s="62"/>
      <c r="H874" s="62"/>
      <c r="I874" s="62"/>
      <c r="J874" s="58"/>
      <c r="K874" s="59"/>
      <c r="L874" s="59"/>
      <c r="M874" s="59"/>
      <c r="N874" s="58"/>
      <c r="O874" s="59"/>
      <c r="Q874" s="59"/>
      <c r="R874" s="59"/>
      <c r="S874" s="59"/>
      <c r="T874" s="59"/>
      <c r="U874" s="59"/>
      <c r="V874" s="59"/>
      <c r="W874" s="59"/>
      <c r="X874" s="59"/>
      <c r="Y874" s="59"/>
      <c r="Z874" s="59"/>
      <c r="AA874" s="59" t="s">
        <v>2429</v>
      </c>
      <c r="AB874" s="59" t="s">
        <v>65</v>
      </c>
      <c r="AC874" s="59"/>
      <c r="AD874" s="59"/>
      <c r="AE874" s="59"/>
      <c r="AH874" s="91" cm="1">
        <f t="array" ref="AH874">IF(OR(TRIM(S874)="NULL",ISBLANK(S874),ISNUMBER(S874)),S874,_xlfn.CHOOSECOLS(_xlfn.TEXTSPLIT(S874,"-",,TRUE),1))</f>
        <v>0</v>
      </c>
      <c r="AI874" s="91" cm="1">
        <f t="array" ref="AI874">IF(OR(TRIM(T874)="NULL",ISBLANK(T874),ISNUMBER(T874)),T874,_xlfn.CHOOSECOLS(_xlfn.TEXTSPLIT(T874,"-",,TRUE),1))</f>
        <v>0</v>
      </c>
      <c r="AJ874" s="91" cm="1">
        <f t="array" ref="AJ874">IF(OR(TRIM(R874)="NULL",ISBLANK(R874),ISNUMBER(R874)),R874,_xlfn.CHOOSECOLS(_xlfn.TEXTSPLIT(R874,"-",,TRUE),1))</f>
        <v>0</v>
      </c>
      <c r="AK874" s="91" cm="1">
        <f t="array" ref="AK874">IF(OR(TRIM(R874)="NULL",ISBLANK(R874),ISNUMBER(R874)),R874,_xlfn.CHOOSECOLS(_xlfn.TEXTSPLIT(R874,"-",,TRUE),2))</f>
        <v>0</v>
      </c>
      <c r="AL874" s="91" cm="1">
        <f t="array" ref="AL874">IF(OR(TRIM(T874)="NULL",ISBLANK(T874),ISNUMBER(T874)),T874,_xlfn.CHOOSECOLS(_xlfn.TEXTSPLIT(T874,"-",,TRUE),1))</f>
        <v>0</v>
      </c>
      <c r="AM874" s="91" cm="1">
        <f t="array" ref="AM874">IF(OR(TRIM(T874)="NULL",ISBLANK(T874),ISNUMBER(T874)),T874,_xlfn.CHOOSECOLS(_xlfn.TEXTSPLIT(T874,"-",,TRUE),2))</f>
        <v>0</v>
      </c>
      <c r="AN874" s="91" cm="1">
        <f t="array" ref="AN874">IF(OR(TRIM(U874)="NULL",ISBLANK(U874),ISNUMBER(U874)),U874,_xlfn.CHOOSECOLS(_xlfn.TEXTSPLIT(Y874,"-",,TRUE),1))</f>
        <v>0</v>
      </c>
      <c r="AO874" s="91" cm="1">
        <f t="array" ref="AO874">IF(OR(TRIM(U874)="NULL",ISBLANK(U874),ISNUMBER(U874)),U874,_xlfn.CHOOSECOLS(_xlfn.TEXTSPLIT(Y874,"-",,TRUE),2))</f>
        <v>0</v>
      </c>
      <c r="AP874" s="91" cm="1">
        <f t="array" ref="AP874">IF(OR(TRIM(V874)="NULL",ISBLANK(V874),ISNUMBER(V874)),V874,_xlfn.CHOOSECOLS(_xlfn.TEXTSPLIT(Y874,"-",,TRUE),1))</f>
        <v>0</v>
      </c>
      <c r="AQ874" s="91" cm="1">
        <f t="array" ref="AQ874">IF(OR(TRIM(V874)="NULL",ISBLANK(V874),ISNUMBER(V874)),V874,_xlfn.CHOOSECOLS(_xlfn.TEXTSPLIT(Y874,"-",,TRUE),2))</f>
        <v>0</v>
      </c>
      <c r="AR874" s="99" cm="1">
        <f t="array" ref="AR874">IF(OR(TRIM(W874)="NULL",ISBLANK(W874),ISNUMBER(W874)), W874, IF(AND(ISNUMBER(FIND("|", W874))=TRUE, ISNUMBER(FIND("-", W874))=FALSE), W874, IF(AND(ISNUMBER(FIND("|", W874))=FALSE, ISNUMBER(FIND("-", W874))=TRUE),_xlfn.CHOOSECOLS(_xlfn.TEXTSPLIT(W874,"-", "|",,TRUE),1), _xlfn.CONCAT(_xlfn.CHOOSECOLS(_xlfn.TEXTSPLIT(SUBSTITUTE(W874, "-", "|"), "|"),1),"|", _xlfn.CHOOSECOLS(_xlfn.TEXTSPLIT(SUBSTITUTE(W874, "-", "|"), "|"), 3)))))</f>
        <v>0</v>
      </c>
      <c r="AS874" s="99" cm="1">
        <f t="array" ref="AS874">IF(OR(TRIM(W874)="NULL",ISBLANK(W874),ISNUMBER(W874)), W874, IF(AND(ISNUMBER(FIND("|", W874))=TRUE, ISNUMBER(FIND("-", W874))=FALSE), W874, IF(AND(ISNUMBER(FIND("|", W874))=FALSE, ISNUMBER(FIND("-", W874))=TRUE),_xlfn.CHOOSECOLS(_xlfn.TEXTSPLIT(W874,"-", "|",,TRUE),2), _xlfn.CONCAT(_xlfn.CHOOSECOLS(_xlfn.TEXTSPLIT(SUBSTITUTE(W874, "-", "|"), "|"),2),"|", _xlfn.CHOOSECOLS(_xlfn.TEXTSPLIT(SUBSTITUTE(W874, "-", "|"), "|"), 4)))))</f>
        <v>0</v>
      </c>
      <c r="AT874" s="92" t="str" cm="1">
        <f t="array" ref="AT874">TRIM(_xlfn.CHOOSECOLS(_xlfn.TEXTSPLIT(AR874,"|",,TRUE),1))</f>
        <v>0</v>
      </c>
      <c r="AU874" s="92" t="str" cm="1">
        <f t="array" ref="AU874">TRIM(_xlfn.CHOOSECOLS(_xlfn.TEXTSPLIT(AS874,"|",,TRUE),1))</f>
        <v>0</v>
      </c>
      <c r="AV874" s="92" t="str" cm="1">
        <f t="array" ref="AV874">TRIM(_xlfn.CHOOSECOLS(_xlfn.TEXTSPLIT(AB874,"|",,TRUE),1))</f>
        <v>EUR</v>
      </c>
      <c r="AW874" s="92" t="e" cm="1">
        <f t="array" ref="AW874">TRIM(_xlfn.CHOOSECOLS(_xlfn.TEXTSPLIT(Y874,"|",,TRUE),1))</f>
        <v>#VALUE!</v>
      </c>
      <c r="AX874" s="92" t="e" cm="1">
        <f t="array" ref="AX874">TRIM(_xlfn.CHOOSECOLS(_xlfn.TEXTSPLIT(Z874,"|",,TRUE),1))</f>
        <v>#VALUE!</v>
      </c>
      <c r="AY874" s="99" t="str" cm="1">
        <f t="array" ref="AY874">IF(OR(TRIM(AA874)="NULL",ISBLANK(AA874),ISNUMBER(AA874)), AA874, IF(AND(ISNUMBER(FIND("|", AA874))=TRUE, ISNUMBER(FIND("-", AA874))=FALSE), AA874, IF(AND(ISNUMBER(FIND("|", AA874))=FALSE, ISNUMBER(FIND("-", AA874))=TRUE),_xlfn.CHOOSECOLS(_xlfn.TEXTSPLIT(AA874,"-", "|",,TRUE),1), _xlfn.CONCAT(_xlfn.CHOOSECOLS(_xlfn.TEXTSPLIT(SUBSTITUTE(AA874, "-", "|"), "|"),1),"|", _xlfn.CHOOSECOLS(_xlfn.TEXTSPLIT(SUBSTITUTE(AA874, "-", "|"), "|"), 3)))))</f>
        <v>38000000|46200000</v>
      </c>
      <c r="AZ874" s="99" t="str" cm="1">
        <f t="array" ref="AZ874">IF(OR(TRIM(AA874)="NULL",ISBLANK(AA874),ISNUMBER(AA874)), AA874, IF(AND(ISNUMBER(FIND("|", AA874))=TRUE, ISNUMBER(FIND("-", AA874))=FALSE), AA874, IF(AND(ISNUMBER(FIND("|", AA874))=FALSE, ISNUMBER(FIND("-", AA874))=TRUE),_xlfn.CHOOSECOLS(_xlfn.TEXTSPLIT(AA874,"-", "|",,TRUE),2), _xlfn.CONCAT(_xlfn.CHOOSECOLS(_xlfn.TEXTSPLIT(SUBSTITUTE(AA874, "-", "|"), "|"),2),"|", _xlfn.CHOOSECOLS(_xlfn.TEXTSPLIT(SUBSTITUTE(AA874, "-", "|"), "|"), 4)))))</f>
        <v>38000000|46200000</v>
      </c>
      <c r="BA874" s="92" t="str" cm="1">
        <f t="array" ref="BA874">TRIM(_xlfn.CHOOSECOLS(_xlfn.TEXTSPLIT(AY874,"|",,TRUE),1))</f>
        <v>38000000</v>
      </c>
      <c r="BB874" s="92" t="str" cm="1">
        <f t="array" ref="BB874">TRIM(_xlfn.CHOOSECOLS(_xlfn.TEXTSPLIT(AZ874,"|",,TRUE),1))</f>
        <v>38000000</v>
      </c>
      <c r="BC874" s="92" t="str" cm="1">
        <f t="array" ref="BC874">TRIM(_xlfn.CHOOSECOLS(_xlfn.TEXTSPLIT(AB874,"|",,TRUE),1))</f>
        <v>EUR</v>
      </c>
      <c r="BD874" s="92" t="e" cm="1">
        <f t="array" ref="BD874">TRIM(_xlfn.CHOOSECOLS(_xlfn.TEXTSPLIT(AC874,"|",,TRUE),1))</f>
        <v>#VALUE!</v>
      </c>
      <c r="BE874" s="92" t="e" cm="1">
        <f t="array" ref="BE874">TRIM(_xlfn.CHOOSECOLS(_xlfn.TEXTSPLIT(AD874,"|",,TRUE),1))</f>
        <v>#VALUE!</v>
      </c>
      <c r="BF874" s="92" cm="1">
        <f t="array" ref="BF874">IF(OR(TRIM(AE874)="NULL",ISBLANK(AE874),ISNUMBER(AE874)),AE874,_xlfn.CHOOSECOLS(_xlfn.TEXTSPLIT(AE874,"-",,TRUE),1))</f>
        <v>0</v>
      </c>
      <c r="BG874" s="92" cm="1">
        <f t="array" ref="BG874">IF(OR(TRIM(AE874)="NULL",ISBLANK(AE874),ISNUMBER(AE874)),AE874,_xlfn.CHOOSECOLS(_xlfn.TEXTSPLIT(AE874,"-",,TRUE),2))</f>
        <v>0</v>
      </c>
      <c r="BH874" s="95">
        <f t="shared" si="78"/>
        <v>0</v>
      </c>
      <c r="BI874" s="96">
        <f>IF(AND(TRIM(L874)="NULL", TRIM(P874)="NULL"), H874, L874)</f>
        <v>0</v>
      </c>
      <c r="BJ874" s="97">
        <f>IF(AND(TRIM(M874)="NULL", TRIM(Q874)="NULL"), I874, M874)</f>
        <v>0</v>
      </c>
      <c r="BK874" s="96">
        <f t="shared" si="79"/>
        <v>0</v>
      </c>
      <c r="BL874" s="96">
        <f t="shared" si="80"/>
        <v>0</v>
      </c>
      <c r="BM874" s="97">
        <f t="shared" si="80"/>
        <v>0</v>
      </c>
      <c r="BN874" s="93" t="b">
        <f>AND(TRIM(BH874)="NULL", TRIM(BK874)="NULL")</f>
        <v>0</v>
      </c>
      <c r="BO874" s="127" t="s">
        <v>702</v>
      </c>
      <c r="BP874" s="127" t="s">
        <v>702</v>
      </c>
    </row>
    <row r="875" spans="1:68" s="63" customFormat="1">
      <c r="A875" s="60" t="s">
        <v>2430</v>
      </c>
      <c r="B875" s="60" t="s">
        <v>420</v>
      </c>
      <c r="C875" s="61" t="s">
        <v>2415</v>
      </c>
      <c r="D875" s="59" t="s">
        <v>2416</v>
      </c>
      <c r="E875" s="59" t="s">
        <v>2431</v>
      </c>
      <c r="F875" s="59"/>
      <c r="G875" s="62"/>
      <c r="H875" s="62"/>
      <c r="I875" s="62"/>
      <c r="J875" s="58"/>
      <c r="K875" s="59"/>
      <c r="L875" s="59"/>
      <c r="M875" s="59"/>
      <c r="N875" s="58"/>
      <c r="O875" s="59"/>
      <c r="Q875" s="59"/>
      <c r="R875" s="59"/>
      <c r="S875" s="59"/>
      <c r="T875" s="59"/>
      <c r="U875" s="59"/>
      <c r="V875" s="59"/>
      <c r="W875" s="59"/>
      <c r="X875" s="59"/>
      <c r="Y875" s="59"/>
      <c r="Z875" s="59"/>
      <c r="AA875" s="59" t="s">
        <v>2432</v>
      </c>
      <c r="AB875" s="59" t="s">
        <v>65</v>
      </c>
      <c r="AC875" s="59"/>
      <c r="AD875" s="59"/>
      <c r="AE875" s="59"/>
      <c r="AH875" s="91" cm="1">
        <f t="array" ref="AH875">IF(OR(TRIM(S875)="NULL",ISBLANK(S875),ISNUMBER(S875)),S875,_xlfn.CHOOSECOLS(_xlfn.TEXTSPLIT(S875,"-",,TRUE),1))</f>
        <v>0</v>
      </c>
      <c r="AI875" s="91" cm="1">
        <f t="array" ref="AI875">IF(OR(TRIM(T875)="NULL",ISBLANK(T875),ISNUMBER(T875)),T875,_xlfn.CHOOSECOLS(_xlfn.TEXTSPLIT(T875,"-",,TRUE),1))</f>
        <v>0</v>
      </c>
      <c r="AJ875" s="91" cm="1">
        <f t="array" ref="AJ875">IF(OR(TRIM(R875)="NULL",ISBLANK(R875),ISNUMBER(R875)),R875,_xlfn.CHOOSECOLS(_xlfn.TEXTSPLIT(R875,"-",,TRUE),1))</f>
        <v>0</v>
      </c>
      <c r="AK875" s="91" cm="1">
        <f t="array" ref="AK875">IF(OR(TRIM(R875)="NULL",ISBLANK(R875),ISNUMBER(R875)),R875,_xlfn.CHOOSECOLS(_xlfn.TEXTSPLIT(R875,"-",,TRUE),2))</f>
        <v>0</v>
      </c>
      <c r="AL875" s="91" cm="1">
        <f t="array" ref="AL875">IF(OR(TRIM(T875)="NULL",ISBLANK(T875),ISNUMBER(T875)),T875,_xlfn.CHOOSECOLS(_xlfn.TEXTSPLIT(T875,"-",,TRUE),1))</f>
        <v>0</v>
      </c>
      <c r="AM875" s="91" cm="1">
        <f t="array" ref="AM875">IF(OR(TRIM(T875)="NULL",ISBLANK(T875),ISNUMBER(T875)),T875,_xlfn.CHOOSECOLS(_xlfn.TEXTSPLIT(T875,"-",,TRUE),2))</f>
        <v>0</v>
      </c>
      <c r="AN875" s="91" cm="1">
        <f t="array" ref="AN875">IF(OR(TRIM(U875)="NULL",ISBLANK(U875),ISNUMBER(U875)),U875,_xlfn.CHOOSECOLS(_xlfn.TEXTSPLIT(Y875,"-",,TRUE),1))</f>
        <v>0</v>
      </c>
      <c r="AO875" s="91" cm="1">
        <f t="array" ref="AO875">IF(OR(TRIM(U875)="NULL",ISBLANK(U875),ISNUMBER(U875)),U875,_xlfn.CHOOSECOLS(_xlfn.TEXTSPLIT(Y875,"-",,TRUE),2))</f>
        <v>0</v>
      </c>
      <c r="AP875" s="91" cm="1">
        <f t="array" ref="AP875">IF(OR(TRIM(V875)="NULL",ISBLANK(V875),ISNUMBER(V875)),V875,_xlfn.CHOOSECOLS(_xlfn.TEXTSPLIT(Y875,"-",,TRUE),1))</f>
        <v>0</v>
      </c>
      <c r="AQ875" s="91" cm="1">
        <f t="array" ref="AQ875">IF(OR(TRIM(V875)="NULL",ISBLANK(V875),ISNUMBER(V875)),V875,_xlfn.CHOOSECOLS(_xlfn.TEXTSPLIT(Y875,"-",,TRUE),2))</f>
        <v>0</v>
      </c>
      <c r="AR875" s="99" cm="1">
        <f t="array" ref="AR875">IF(OR(TRIM(W875)="NULL",ISBLANK(W875),ISNUMBER(W875)), W875, IF(AND(ISNUMBER(FIND("|", W875))=TRUE, ISNUMBER(FIND("-", W875))=FALSE), W875, IF(AND(ISNUMBER(FIND("|", W875))=FALSE, ISNUMBER(FIND("-", W875))=TRUE),_xlfn.CHOOSECOLS(_xlfn.TEXTSPLIT(W875,"-", "|",,TRUE),1), _xlfn.CONCAT(_xlfn.CHOOSECOLS(_xlfn.TEXTSPLIT(SUBSTITUTE(W875, "-", "|"), "|"),1),"|", _xlfn.CHOOSECOLS(_xlfn.TEXTSPLIT(SUBSTITUTE(W875, "-", "|"), "|"), 3)))))</f>
        <v>0</v>
      </c>
      <c r="AS875" s="99" cm="1">
        <f t="array" ref="AS875">IF(OR(TRIM(W875)="NULL",ISBLANK(W875),ISNUMBER(W875)), W875, IF(AND(ISNUMBER(FIND("|", W875))=TRUE, ISNUMBER(FIND("-", W875))=FALSE), W875, IF(AND(ISNUMBER(FIND("|", W875))=FALSE, ISNUMBER(FIND("-", W875))=TRUE),_xlfn.CHOOSECOLS(_xlfn.TEXTSPLIT(W875,"-", "|",,TRUE),2), _xlfn.CONCAT(_xlfn.CHOOSECOLS(_xlfn.TEXTSPLIT(SUBSTITUTE(W875, "-", "|"), "|"),2),"|", _xlfn.CHOOSECOLS(_xlfn.TEXTSPLIT(SUBSTITUTE(W875, "-", "|"), "|"), 4)))))</f>
        <v>0</v>
      </c>
      <c r="AT875" s="92" t="str" cm="1">
        <f t="array" ref="AT875">TRIM(_xlfn.CHOOSECOLS(_xlfn.TEXTSPLIT(AR875,"|",,TRUE),1))</f>
        <v>0</v>
      </c>
      <c r="AU875" s="92" t="str" cm="1">
        <f t="array" ref="AU875">TRIM(_xlfn.CHOOSECOLS(_xlfn.TEXTSPLIT(AS875,"|",,TRUE),1))</f>
        <v>0</v>
      </c>
      <c r="AV875" s="92" t="str" cm="1">
        <f t="array" ref="AV875">TRIM(_xlfn.CHOOSECOLS(_xlfn.TEXTSPLIT(AB875,"|",,TRUE),1))</f>
        <v>EUR</v>
      </c>
      <c r="AW875" s="92" t="e" cm="1">
        <f t="array" ref="AW875">TRIM(_xlfn.CHOOSECOLS(_xlfn.TEXTSPLIT(Y875,"|",,TRUE),1))</f>
        <v>#VALUE!</v>
      </c>
      <c r="AX875" s="92" t="e" cm="1">
        <f t="array" ref="AX875">TRIM(_xlfn.CHOOSECOLS(_xlfn.TEXTSPLIT(Z875,"|",,TRUE),1))</f>
        <v>#VALUE!</v>
      </c>
      <c r="AY875" s="99" t="str" cm="1">
        <f t="array" ref="AY875">IF(OR(TRIM(AA875)="NULL",ISBLANK(AA875),ISNUMBER(AA875)), AA875, IF(AND(ISNUMBER(FIND("|", AA875))=TRUE, ISNUMBER(FIND("-", AA875))=FALSE), AA875, IF(AND(ISNUMBER(FIND("|", AA875))=FALSE, ISNUMBER(FIND("-", AA875))=TRUE),_xlfn.CHOOSECOLS(_xlfn.TEXTSPLIT(AA875,"-", "|",,TRUE),1), _xlfn.CONCAT(_xlfn.CHOOSECOLS(_xlfn.TEXTSPLIT(SUBSTITUTE(AA875, "-", "|"), "|"),1),"|", _xlfn.CHOOSECOLS(_xlfn.TEXTSPLIT(SUBSTITUTE(AA875, "-", "|"), "|"), 3)))))</f>
        <v>1000000|1208000</v>
      </c>
      <c r="AZ875" s="99" t="str" cm="1">
        <f t="array" ref="AZ875">IF(OR(TRIM(AA875)="NULL",ISBLANK(AA875),ISNUMBER(AA875)), AA875, IF(AND(ISNUMBER(FIND("|", AA875))=TRUE, ISNUMBER(FIND("-", AA875))=FALSE), AA875, IF(AND(ISNUMBER(FIND("|", AA875))=FALSE, ISNUMBER(FIND("-", AA875))=TRUE),_xlfn.CHOOSECOLS(_xlfn.TEXTSPLIT(AA875,"-", "|",,TRUE),2), _xlfn.CONCAT(_xlfn.CHOOSECOLS(_xlfn.TEXTSPLIT(SUBSTITUTE(AA875, "-", "|"), "|"),2),"|", _xlfn.CHOOSECOLS(_xlfn.TEXTSPLIT(SUBSTITUTE(AA875, "-", "|"), "|"), 4)))))</f>
        <v>1000000|1208000</v>
      </c>
      <c r="BA875" s="92" t="str" cm="1">
        <f t="array" ref="BA875">TRIM(_xlfn.CHOOSECOLS(_xlfn.TEXTSPLIT(AY875,"|",,TRUE),1))</f>
        <v>1000000</v>
      </c>
      <c r="BB875" s="92" t="str" cm="1">
        <f t="array" ref="BB875">TRIM(_xlfn.CHOOSECOLS(_xlfn.TEXTSPLIT(AZ875,"|",,TRUE),1))</f>
        <v>1000000</v>
      </c>
      <c r="BC875" s="92" t="str" cm="1">
        <f t="array" ref="BC875">TRIM(_xlfn.CHOOSECOLS(_xlfn.TEXTSPLIT(AB875,"|",,TRUE),1))</f>
        <v>EUR</v>
      </c>
      <c r="BD875" s="92" t="e" cm="1">
        <f t="array" ref="BD875">TRIM(_xlfn.CHOOSECOLS(_xlfn.TEXTSPLIT(AC875,"|",,TRUE),1))</f>
        <v>#VALUE!</v>
      </c>
      <c r="BE875" s="92" t="e" cm="1">
        <f t="array" ref="BE875">TRIM(_xlfn.CHOOSECOLS(_xlfn.TEXTSPLIT(AD875,"|",,TRUE),1))</f>
        <v>#VALUE!</v>
      </c>
      <c r="BF875" s="92" cm="1">
        <f t="array" ref="BF875">IF(OR(TRIM(AE875)="NULL",ISBLANK(AE875),ISNUMBER(AE875)),AE875,_xlfn.CHOOSECOLS(_xlfn.TEXTSPLIT(AE875,"-",,TRUE),1))</f>
        <v>0</v>
      </c>
      <c r="BG875" s="92" cm="1">
        <f t="array" ref="BG875">IF(OR(TRIM(AE875)="NULL",ISBLANK(AE875),ISNUMBER(AE875)),AE875,_xlfn.CHOOSECOLS(_xlfn.TEXTSPLIT(AE875,"-",,TRUE),2))</f>
        <v>0</v>
      </c>
      <c r="BH875" s="95">
        <f t="shared" si="78"/>
        <v>0</v>
      </c>
      <c r="BI875" s="96">
        <f>IF(AND(TRIM(L875)="NULL", TRIM(P875)="NULL"), H875, L875)</f>
        <v>0</v>
      </c>
      <c r="BJ875" s="97">
        <f>IF(AND(TRIM(M875)="NULL", TRIM(Q875)="NULL"), I875, M875)</f>
        <v>0</v>
      </c>
      <c r="BK875" s="96">
        <f t="shared" si="79"/>
        <v>0</v>
      </c>
      <c r="BL875" s="96">
        <f t="shared" si="80"/>
        <v>0</v>
      </c>
      <c r="BM875" s="97">
        <f t="shared" si="80"/>
        <v>0</v>
      </c>
      <c r="BN875" s="93" t="b">
        <f>AND(TRIM(BH875)="NULL", TRIM(BK875)="NULL")</f>
        <v>0</v>
      </c>
      <c r="BO875" s="127" t="s">
        <v>702</v>
      </c>
      <c r="BP875" s="127" t="s">
        <v>702</v>
      </c>
    </row>
    <row r="876" spans="1:68" s="63" customFormat="1">
      <c r="A876" s="60" t="s">
        <v>2433</v>
      </c>
      <c r="B876" s="60" t="s">
        <v>420</v>
      </c>
      <c r="C876" s="61" t="s">
        <v>2415</v>
      </c>
      <c r="D876" s="59" t="s">
        <v>2416</v>
      </c>
      <c r="E876" s="59" t="s">
        <v>2434</v>
      </c>
      <c r="F876" s="59"/>
      <c r="G876" s="62"/>
      <c r="H876" s="62"/>
      <c r="I876" s="62"/>
      <c r="J876" s="58"/>
      <c r="K876" s="59"/>
      <c r="L876" s="59"/>
      <c r="M876" s="59"/>
      <c r="N876" s="58"/>
      <c r="O876" s="59"/>
      <c r="P876" s="59"/>
      <c r="Q876" s="59"/>
      <c r="R876" s="59"/>
      <c r="S876" s="59"/>
      <c r="T876" s="59">
        <v>3</v>
      </c>
      <c r="U876" s="59"/>
      <c r="V876" s="59"/>
      <c r="W876" s="59"/>
      <c r="X876" s="59"/>
      <c r="Y876" s="59"/>
      <c r="Z876" s="59"/>
      <c r="AA876" s="59"/>
      <c r="AB876" s="59"/>
      <c r="AC876" s="59"/>
      <c r="AD876" s="59"/>
      <c r="AE876" s="59"/>
      <c r="AH876" s="91" cm="1">
        <f t="array" ref="AH876">IF(OR(TRIM(S876)="NULL",ISBLANK(S876),ISNUMBER(S876)),S876,_xlfn.CHOOSECOLS(_xlfn.TEXTSPLIT(S876,"-",,TRUE),1))</f>
        <v>0</v>
      </c>
      <c r="AI876" s="91" cm="1">
        <f t="array" ref="AI876">IF(OR(TRIM(T876)="NULL",ISBLANK(T876),ISNUMBER(T876)),T876,_xlfn.CHOOSECOLS(_xlfn.TEXTSPLIT(T876,"-",,TRUE),1))</f>
        <v>3</v>
      </c>
      <c r="AJ876" s="91" cm="1">
        <f t="array" ref="AJ876">IF(OR(TRIM(R876)="NULL",ISBLANK(R876),ISNUMBER(R876)),R876,_xlfn.CHOOSECOLS(_xlfn.TEXTSPLIT(R876,"-",,TRUE),1))</f>
        <v>0</v>
      </c>
      <c r="AK876" s="91" cm="1">
        <f t="array" ref="AK876">IF(OR(TRIM(R876)="NULL",ISBLANK(R876),ISNUMBER(R876)),R876,_xlfn.CHOOSECOLS(_xlfn.TEXTSPLIT(R876,"-",,TRUE),2))</f>
        <v>0</v>
      </c>
      <c r="AL876" s="91" cm="1">
        <f t="array" ref="AL876">IF(OR(TRIM(T876)="NULL",ISBLANK(T876),ISNUMBER(T876)),T876,_xlfn.CHOOSECOLS(_xlfn.TEXTSPLIT(T876,"-",,TRUE),1))</f>
        <v>3</v>
      </c>
      <c r="AM876" s="91" cm="1">
        <f t="array" ref="AM876">IF(OR(TRIM(T876)="NULL",ISBLANK(T876),ISNUMBER(T876)),T876,_xlfn.CHOOSECOLS(_xlfn.TEXTSPLIT(T876,"-",,TRUE),2))</f>
        <v>3</v>
      </c>
      <c r="AN876" s="91" cm="1">
        <f t="array" ref="AN876">IF(OR(TRIM(U876)="NULL",ISBLANK(U876),ISNUMBER(U876)),U876,_xlfn.CHOOSECOLS(_xlfn.TEXTSPLIT(Y876,"-",,TRUE),1))</f>
        <v>0</v>
      </c>
      <c r="AO876" s="91" cm="1">
        <f t="array" ref="AO876">IF(OR(TRIM(U876)="NULL",ISBLANK(U876),ISNUMBER(U876)),U876,_xlfn.CHOOSECOLS(_xlfn.TEXTSPLIT(Y876,"-",,TRUE),2))</f>
        <v>0</v>
      </c>
      <c r="AP876" s="91" cm="1">
        <f t="array" ref="AP876">IF(OR(TRIM(V876)="NULL",ISBLANK(V876),ISNUMBER(V876)),V876,_xlfn.CHOOSECOLS(_xlfn.TEXTSPLIT(Y876,"-",,TRUE),1))</f>
        <v>0</v>
      </c>
      <c r="AQ876" s="91" cm="1">
        <f t="array" ref="AQ876">IF(OR(TRIM(V876)="NULL",ISBLANK(V876),ISNUMBER(V876)),V876,_xlfn.CHOOSECOLS(_xlfn.TEXTSPLIT(Y876,"-",,TRUE),2))</f>
        <v>0</v>
      </c>
      <c r="AR876" s="99" cm="1">
        <f t="array" ref="AR876">IF(OR(TRIM(W876)="NULL",ISBLANK(W876),ISNUMBER(W876)), W876, IF(AND(ISNUMBER(FIND("|", W876))=TRUE, ISNUMBER(FIND("-", W876))=FALSE), W876, IF(AND(ISNUMBER(FIND("|", W876))=FALSE, ISNUMBER(FIND("-", W876))=TRUE),_xlfn.CHOOSECOLS(_xlfn.TEXTSPLIT(W876,"-", "|",,TRUE),1), _xlfn.CONCAT(_xlfn.CHOOSECOLS(_xlfn.TEXTSPLIT(SUBSTITUTE(W876, "-", "|"), "|"),1),"|", _xlfn.CHOOSECOLS(_xlfn.TEXTSPLIT(SUBSTITUTE(W876, "-", "|"), "|"), 3)))))</f>
        <v>0</v>
      </c>
      <c r="AS876" s="99" cm="1">
        <f t="array" ref="AS876">IF(OR(TRIM(W876)="NULL",ISBLANK(W876),ISNUMBER(W876)), W876, IF(AND(ISNUMBER(FIND("|", W876))=TRUE, ISNUMBER(FIND("-", W876))=FALSE), W876, IF(AND(ISNUMBER(FIND("|", W876))=FALSE, ISNUMBER(FIND("-", W876))=TRUE),_xlfn.CHOOSECOLS(_xlfn.TEXTSPLIT(W876,"-", "|",,TRUE),2), _xlfn.CONCAT(_xlfn.CHOOSECOLS(_xlfn.TEXTSPLIT(SUBSTITUTE(W876, "-", "|"), "|"),2),"|", _xlfn.CHOOSECOLS(_xlfn.TEXTSPLIT(SUBSTITUTE(W876, "-", "|"), "|"), 4)))))</f>
        <v>0</v>
      </c>
      <c r="AT876" s="92" t="str" cm="1">
        <f t="array" ref="AT876">TRIM(_xlfn.CHOOSECOLS(_xlfn.TEXTSPLIT(AR876,"|",,TRUE),1))</f>
        <v>0</v>
      </c>
      <c r="AU876" s="92" t="str" cm="1">
        <f t="array" ref="AU876">TRIM(_xlfn.CHOOSECOLS(_xlfn.TEXTSPLIT(AS876,"|",,TRUE),1))</f>
        <v>0</v>
      </c>
      <c r="AV876" s="92" t="e" cm="1">
        <f t="array" ref="AV876">TRIM(_xlfn.CHOOSECOLS(_xlfn.TEXTSPLIT(AB876,"|",,TRUE),1))</f>
        <v>#VALUE!</v>
      </c>
      <c r="AW876" s="92" t="e" cm="1">
        <f t="array" ref="AW876">TRIM(_xlfn.CHOOSECOLS(_xlfn.TEXTSPLIT(Y876,"|",,TRUE),1))</f>
        <v>#VALUE!</v>
      </c>
      <c r="AX876" s="92" t="e" cm="1">
        <f t="array" ref="AX876">TRIM(_xlfn.CHOOSECOLS(_xlfn.TEXTSPLIT(Z876,"|",,TRUE),1))</f>
        <v>#VALUE!</v>
      </c>
      <c r="AY876" s="99" cm="1">
        <f t="array" ref="AY876">IF(OR(TRIM(AA876)="NULL",ISBLANK(AA876),ISNUMBER(AA876)), AA876, IF(AND(ISNUMBER(FIND("|", AA876))=TRUE, ISNUMBER(FIND("-", AA876))=FALSE), AA876, IF(AND(ISNUMBER(FIND("|", AA876))=FALSE, ISNUMBER(FIND("-", AA876))=TRUE),_xlfn.CHOOSECOLS(_xlfn.TEXTSPLIT(AA876,"-", "|",,TRUE),1), _xlfn.CONCAT(_xlfn.CHOOSECOLS(_xlfn.TEXTSPLIT(SUBSTITUTE(AA876, "-", "|"), "|"),1),"|", _xlfn.CHOOSECOLS(_xlfn.TEXTSPLIT(SUBSTITUTE(AA876, "-", "|"), "|"), 3)))))</f>
        <v>0</v>
      </c>
      <c r="AZ876" s="99" cm="1">
        <f t="array" ref="AZ876">IF(OR(TRIM(AA876)="NULL",ISBLANK(AA876),ISNUMBER(AA876)), AA876, IF(AND(ISNUMBER(FIND("|", AA876))=TRUE, ISNUMBER(FIND("-", AA876))=FALSE), AA876, IF(AND(ISNUMBER(FIND("|", AA876))=FALSE, ISNUMBER(FIND("-", AA876))=TRUE),_xlfn.CHOOSECOLS(_xlfn.TEXTSPLIT(AA876,"-", "|",,TRUE),2), _xlfn.CONCAT(_xlfn.CHOOSECOLS(_xlfn.TEXTSPLIT(SUBSTITUTE(AA876, "-", "|"), "|"),2),"|", _xlfn.CHOOSECOLS(_xlfn.TEXTSPLIT(SUBSTITUTE(AA876, "-", "|"), "|"), 4)))))</f>
        <v>0</v>
      </c>
      <c r="BA876" s="92" t="str" cm="1">
        <f t="array" ref="BA876">TRIM(_xlfn.CHOOSECOLS(_xlfn.TEXTSPLIT(AY876,"|",,TRUE),1))</f>
        <v>0</v>
      </c>
      <c r="BB876" s="92" t="str" cm="1">
        <f t="array" ref="BB876">TRIM(_xlfn.CHOOSECOLS(_xlfn.TEXTSPLIT(AZ876,"|",,TRUE),1))</f>
        <v>0</v>
      </c>
      <c r="BC876" s="92" t="e" cm="1">
        <f t="array" ref="BC876">TRIM(_xlfn.CHOOSECOLS(_xlfn.TEXTSPLIT(AB876,"|",,TRUE),1))</f>
        <v>#VALUE!</v>
      </c>
      <c r="BD876" s="92" t="e" cm="1">
        <f t="array" ref="BD876">TRIM(_xlfn.CHOOSECOLS(_xlfn.TEXTSPLIT(AC876,"|",,TRUE),1))</f>
        <v>#VALUE!</v>
      </c>
      <c r="BE876" s="92" t="e" cm="1">
        <f t="array" ref="BE876">TRIM(_xlfn.CHOOSECOLS(_xlfn.TEXTSPLIT(AD876,"|",,TRUE),1))</f>
        <v>#VALUE!</v>
      </c>
      <c r="BF876" s="92" cm="1">
        <f t="array" ref="BF876">IF(OR(TRIM(AE876)="NULL",ISBLANK(AE876),ISNUMBER(AE876)),AE876,_xlfn.CHOOSECOLS(_xlfn.TEXTSPLIT(AE876,"-",,TRUE),1))</f>
        <v>0</v>
      </c>
      <c r="BG876" s="92" cm="1">
        <f t="array" ref="BG876">IF(OR(TRIM(AE876)="NULL",ISBLANK(AE876),ISNUMBER(AE876)),AE876,_xlfn.CHOOSECOLS(_xlfn.TEXTSPLIT(AE876,"-",,TRUE),2))</f>
        <v>0</v>
      </c>
      <c r="BH876" s="95">
        <f t="shared" si="78"/>
        <v>0</v>
      </c>
      <c r="BI876" s="96">
        <f>IF(AND(TRIM(L876)="NULL", TRIM(P876)="NULL"), H876, L876)</f>
        <v>0</v>
      </c>
      <c r="BJ876" s="97">
        <f>IF(AND(TRIM(M876)="NULL", TRIM(Q876)="NULL"), I876, M876)</f>
        <v>0</v>
      </c>
      <c r="BK876" s="96">
        <f t="shared" si="79"/>
        <v>0</v>
      </c>
      <c r="BL876" s="96">
        <f t="shared" si="80"/>
        <v>0</v>
      </c>
      <c r="BM876" s="97">
        <f t="shared" si="80"/>
        <v>0</v>
      </c>
      <c r="BN876" s="93" t="b">
        <f>AND(TRIM(BH876)="NULL", TRIM(BK876)="NULL")</f>
        <v>0</v>
      </c>
      <c r="BO876" s="127" t="s">
        <v>702</v>
      </c>
      <c r="BP876" s="127" t="s">
        <v>702</v>
      </c>
    </row>
    <row r="877" spans="1:68" s="63" customFormat="1">
      <c r="A877" s="60" t="s">
        <v>2435</v>
      </c>
      <c r="B877" s="60" t="s">
        <v>420</v>
      </c>
      <c r="C877" s="61" t="s">
        <v>2415</v>
      </c>
      <c r="D877" s="59" t="s">
        <v>2416</v>
      </c>
      <c r="E877" s="59" t="s">
        <v>2436</v>
      </c>
      <c r="F877" s="59"/>
      <c r="G877" s="62"/>
      <c r="H877" s="62"/>
      <c r="I877" s="62"/>
      <c r="J877" s="58"/>
      <c r="K877" s="59"/>
      <c r="L877" s="59"/>
      <c r="M877" s="59"/>
      <c r="N877" s="58"/>
      <c r="O877" s="59"/>
      <c r="P877" s="59"/>
      <c r="Q877" s="59"/>
      <c r="R877" s="59"/>
      <c r="S877" s="59"/>
      <c r="T877" s="59">
        <v>1</v>
      </c>
      <c r="U877" s="59"/>
      <c r="V877" s="59"/>
      <c r="W877" s="59"/>
      <c r="X877" s="59"/>
      <c r="Y877" s="59"/>
      <c r="Z877" s="59"/>
      <c r="AA877" s="59"/>
      <c r="AB877" s="59"/>
      <c r="AC877" s="59"/>
      <c r="AD877" s="59"/>
      <c r="AE877" s="59"/>
      <c r="AH877" s="91" cm="1">
        <f t="array" ref="AH877">IF(OR(TRIM(S877)="NULL",ISBLANK(S877),ISNUMBER(S877)),S877,_xlfn.CHOOSECOLS(_xlfn.TEXTSPLIT(S877,"-",,TRUE),1))</f>
        <v>0</v>
      </c>
      <c r="AI877" s="91" cm="1">
        <f t="array" ref="AI877">IF(OR(TRIM(T877)="NULL",ISBLANK(T877),ISNUMBER(T877)),T877,_xlfn.CHOOSECOLS(_xlfn.TEXTSPLIT(T877,"-",,TRUE),1))</f>
        <v>1</v>
      </c>
      <c r="AJ877" s="91" cm="1">
        <f t="array" ref="AJ877">IF(OR(TRIM(R877)="NULL",ISBLANK(R877),ISNUMBER(R877)),R877,_xlfn.CHOOSECOLS(_xlfn.TEXTSPLIT(R877,"-",,TRUE),1))</f>
        <v>0</v>
      </c>
      <c r="AK877" s="91" cm="1">
        <f t="array" ref="AK877">IF(OR(TRIM(R877)="NULL",ISBLANK(R877),ISNUMBER(R877)),R877,_xlfn.CHOOSECOLS(_xlfn.TEXTSPLIT(R877,"-",,TRUE),2))</f>
        <v>0</v>
      </c>
      <c r="AL877" s="91" cm="1">
        <f t="array" ref="AL877">IF(OR(TRIM(T877)="NULL",ISBLANK(T877),ISNUMBER(T877)),T877,_xlfn.CHOOSECOLS(_xlfn.TEXTSPLIT(T877,"-",,TRUE),1))</f>
        <v>1</v>
      </c>
      <c r="AM877" s="91" cm="1">
        <f t="array" ref="AM877">IF(OR(TRIM(T877)="NULL",ISBLANK(T877),ISNUMBER(T877)),T877,_xlfn.CHOOSECOLS(_xlfn.TEXTSPLIT(T877,"-",,TRUE),2))</f>
        <v>1</v>
      </c>
      <c r="AN877" s="91" cm="1">
        <f t="array" ref="AN877">IF(OR(TRIM(U877)="NULL",ISBLANK(U877),ISNUMBER(U877)),U877,_xlfn.CHOOSECOLS(_xlfn.TEXTSPLIT(Y877,"-",,TRUE),1))</f>
        <v>0</v>
      </c>
      <c r="AO877" s="91" cm="1">
        <f t="array" ref="AO877">IF(OR(TRIM(U877)="NULL",ISBLANK(U877),ISNUMBER(U877)),U877,_xlfn.CHOOSECOLS(_xlfn.TEXTSPLIT(Y877,"-",,TRUE),2))</f>
        <v>0</v>
      </c>
      <c r="AP877" s="91" cm="1">
        <f t="array" ref="AP877">IF(OR(TRIM(V877)="NULL",ISBLANK(V877),ISNUMBER(V877)),V877,_xlfn.CHOOSECOLS(_xlfn.TEXTSPLIT(Y877,"-",,TRUE),1))</f>
        <v>0</v>
      </c>
      <c r="AQ877" s="91" cm="1">
        <f t="array" ref="AQ877">IF(OR(TRIM(V877)="NULL",ISBLANK(V877),ISNUMBER(V877)),V877,_xlfn.CHOOSECOLS(_xlfn.TEXTSPLIT(Y877,"-",,TRUE),2))</f>
        <v>0</v>
      </c>
      <c r="AR877" s="99" cm="1">
        <f t="array" ref="AR877">IF(OR(TRIM(W877)="NULL",ISBLANK(W877),ISNUMBER(W877)), W877, IF(AND(ISNUMBER(FIND("|", W877))=TRUE, ISNUMBER(FIND("-", W877))=FALSE), W877, IF(AND(ISNUMBER(FIND("|", W877))=FALSE, ISNUMBER(FIND("-", W877))=TRUE),_xlfn.CHOOSECOLS(_xlfn.TEXTSPLIT(W877,"-", "|",,TRUE),1), _xlfn.CONCAT(_xlfn.CHOOSECOLS(_xlfn.TEXTSPLIT(SUBSTITUTE(W877, "-", "|"), "|"),1),"|", _xlfn.CHOOSECOLS(_xlfn.TEXTSPLIT(SUBSTITUTE(W877, "-", "|"), "|"), 3)))))</f>
        <v>0</v>
      </c>
      <c r="AS877" s="99" cm="1">
        <f t="array" ref="AS877">IF(OR(TRIM(W877)="NULL",ISBLANK(W877),ISNUMBER(W877)), W877, IF(AND(ISNUMBER(FIND("|", W877))=TRUE, ISNUMBER(FIND("-", W877))=FALSE), W877, IF(AND(ISNUMBER(FIND("|", W877))=FALSE, ISNUMBER(FIND("-", W877))=TRUE),_xlfn.CHOOSECOLS(_xlfn.TEXTSPLIT(W877,"-", "|",,TRUE),2), _xlfn.CONCAT(_xlfn.CHOOSECOLS(_xlfn.TEXTSPLIT(SUBSTITUTE(W877, "-", "|"), "|"),2),"|", _xlfn.CHOOSECOLS(_xlfn.TEXTSPLIT(SUBSTITUTE(W877, "-", "|"), "|"), 4)))))</f>
        <v>0</v>
      </c>
      <c r="AT877" s="92" t="str" cm="1">
        <f t="array" ref="AT877">TRIM(_xlfn.CHOOSECOLS(_xlfn.TEXTSPLIT(AR877,"|",,TRUE),1))</f>
        <v>0</v>
      </c>
      <c r="AU877" s="92" t="str" cm="1">
        <f t="array" ref="AU877">TRIM(_xlfn.CHOOSECOLS(_xlfn.TEXTSPLIT(AS877,"|",,TRUE),1))</f>
        <v>0</v>
      </c>
      <c r="AV877" s="92" t="e" cm="1">
        <f t="array" ref="AV877">TRIM(_xlfn.CHOOSECOLS(_xlfn.TEXTSPLIT(AB877,"|",,TRUE),1))</f>
        <v>#VALUE!</v>
      </c>
      <c r="AW877" s="92" t="e" cm="1">
        <f t="array" ref="AW877">TRIM(_xlfn.CHOOSECOLS(_xlfn.TEXTSPLIT(Y877,"|",,TRUE),1))</f>
        <v>#VALUE!</v>
      </c>
      <c r="AX877" s="92" t="e" cm="1">
        <f t="array" ref="AX877">TRIM(_xlfn.CHOOSECOLS(_xlfn.TEXTSPLIT(Z877,"|",,TRUE),1))</f>
        <v>#VALUE!</v>
      </c>
      <c r="AY877" s="99" cm="1">
        <f t="array" ref="AY877">IF(OR(TRIM(AA877)="NULL",ISBLANK(AA877),ISNUMBER(AA877)), AA877, IF(AND(ISNUMBER(FIND("|", AA877))=TRUE, ISNUMBER(FIND("-", AA877))=FALSE), AA877, IF(AND(ISNUMBER(FIND("|", AA877))=FALSE, ISNUMBER(FIND("-", AA877))=TRUE),_xlfn.CHOOSECOLS(_xlfn.TEXTSPLIT(AA877,"-", "|",,TRUE),1), _xlfn.CONCAT(_xlfn.CHOOSECOLS(_xlfn.TEXTSPLIT(SUBSTITUTE(AA877, "-", "|"), "|"),1),"|", _xlfn.CHOOSECOLS(_xlfn.TEXTSPLIT(SUBSTITUTE(AA877, "-", "|"), "|"), 3)))))</f>
        <v>0</v>
      </c>
      <c r="AZ877" s="99" cm="1">
        <f t="array" ref="AZ877">IF(OR(TRIM(AA877)="NULL",ISBLANK(AA877),ISNUMBER(AA877)), AA877, IF(AND(ISNUMBER(FIND("|", AA877))=TRUE, ISNUMBER(FIND("-", AA877))=FALSE), AA877, IF(AND(ISNUMBER(FIND("|", AA877))=FALSE, ISNUMBER(FIND("-", AA877))=TRUE),_xlfn.CHOOSECOLS(_xlfn.TEXTSPLIT(AA877,"-", "|",,TRUE),2), _xlfn.CONCAT(_xlfn.CHOOSECOLS(_xlfn.TEXTSPLIT(SUBSTITUTE(AA877, "-", "|"), "|"),2),"|", _xlfn.CHOOSECOLS(_xlfn.TEXTSPLIT(SUBSTITUTE(AA877, "-", "|"), "|"), 4)))))</f>
        <v>0</v>
      </c>
      <c r="BA877" s="92" t="str" cm="1">
        <f t="array" ref="BA877">TRIM(_xlfn.CHOOSECOLS(_xlfn.TEXTSPLIT(AY877,"|",,TRUE),1))</f>
        <v>0</v>
      </c>
      <c r="BB877" s="92" t="str" cm="1">
        <f t="array" ref="BB877">TRIM(_xlfn.CHOOSECOLS(_xlfn.TEXTSPLIT(AZ877,"|",,TRUE),1))</f>
        <v>0</v>
      </c>
      <c r="BC877" s="92" t="e" cm="1">
        <f t="array" ref="BC877">TRIM(_xlfn.CHOOSECOLS(_xlfn.TEXTSPLIT(AB877,"|",,TRUE),1))</f>
        <v>#VALUE!</v>
      </c>
      <c r="BD877" s="92" t="e" cm="1">
        <f t="array" ref="BD877">TRIM(_xlfn.CHOOSECOLS(_xlfn.TEXTSPLIT(AC877,"|",,TRUE),1))</f>
        <v>#VALUE!</v>
      </c>
      <c r="BE877" s="92" t="e" cm="1">
        <f t="array" ref="BE877">TRIM(_xlfn.CHOOSECOLS(_xlfn.TEXTSPLIT(AD877,"|",,TRUE),1))</f>
        <v>#VALUE!</v>
      </c>
      <c r="BF877" s="92" cm="1">
        <f t="array" ref="BF877">IF(OR(TRIM(AE877)="NULL",ISBLANK(AE877),ISNUMBER(AE877)),AE877,_xlfn.CHOOSECOLS(_xlfn.TEXTSPLIT(AE877,"-",,TRUE),1))</f>
        <v>0</v>
      </c>
      <c r="BG877" s="92" cm="1">
        <f t="array" ref="BG877">IF(OR(TRIM(AE877)="NULL",ISBLANK(AE877),ISNUMBER(AE877)),AE877,_xlfn.CHOOSECOLS(_xlfn.TEXTSPLIT(AE877,"-",,TRUE),2))</f>
        <v>0</v>
      </c>
      <c r="BH877" s="95">
        <f t="shared" si="78"/>
        <v>0</v>
      </c>
      <c r="BI877" s="96">
        <f>IF(AND(TRIM(L877)="NULL", TRIM(P877)="NULL"), H877, L877)</f>
        <v>0</v>
      </c>
      <c r="BJ877" s="97">
        <f>IF(AND(TRIM(M877)="NULL", TRIM(Q877)="NULL"), I877, M877)</f>
        <v>0</v>
      </c>
      <c r="BK877" s="96">
        <f t="shared" si="79"/>
        <v>0</v>
      </c>
      <c r="BL877" s="96">
        <f t="shared" si="80"/>
        <v>0</v>
      </c>
      <c r="BM877" s="97">
        <f t="shared" si="80"/>
        <v>0</v>
      </c>
      <c r="BN877" s="93" t="b">
        <f>AND(TRIM(BH877)="NULL", TRIM(BK877)="NULL")</f>
        <v>0</v>
      </c>
      <c r="BO877" s="127" t="s">
        <v>702</v>
      </c>
      <c r="BP877" s="127" t="s">
        <v>702</v>
      </c>
    </row>
    <row r="878" spans="1:68" s="63" customFormat="1">
      <c r="A878" s="60" t="s">
        <v>2437</v>
      </c>
      <c r="B878" s="60" t="s">
        <v>420</v>
      </c>
      <c r="C878" s="61" t="s">
        <v>2415</v>
      </c>
      <c r="D878" s="59" t="s">
        <v>2416</v>
      </c>
      <c r="E878" s="59" t="s">
        <v>2438</v>
      </c>
      <c r="F878" s="59"/>
      <c r="G878" s="62"/>
      <c r="H878" s="62"/>
      <c r="I878" s="62"/>
      <c r="J878" s="58"/>
      <c r="K878" s="59"/>
      <c r="L878" s="59"/>
      <c r="M878" s="59"/>
      <c r="N878" s="58"/>
      <c r="O878" s="59"/>
      <c r="P878" s="59"/>
      <c r="Q878" s="59"/>
      <c r="R878" s="59"/>
      <c r="S878" s="59"/>
      <c r="T878" s="59">
        <v>1</v>
      </c>
      <c r="U878" s="59"/>
      <c r="V878" s="59"/>
      <c r="W878" s="59"/>
      <c r="X878" s="59"/>
      <c r="Y878" s="59"/>
      <c r="Z878" s="59"/>
      <c r="AA878" s="59"/>
      <c r="AB878" s="59"/>
      <c r="AC878" s="59"/>
      <c r="AD878" s="59"/>
      <c r="AE878" s="67">
        <v>100</v>
      </c>
      <c r="AH878" s="91" cm="1">
        <f t="array" ref="AH878">IF(OR(TRIM(S878)="NULL",ISBLANK(S878),ISNUMBER(S878)),S878,_xlfn.CHOOSECOLS(_xlfn.TEXTSPLIT(S878,"-",,TRUE),1))</f>
        <v>0</v>
      </c>
      <c r="AI878" s="91" cm="1">
        <f t="array" ref="AI878">IF(OR(TRIM(T878)="NULL",ISBLANK(T878),ISNUMBER(T878)),T878,_xlfn.CHOOSECOLS(_xlfn.TEXTSPLIT(T878,"-",,TRUE),1))</f>
        <v>1</v>
      </c>
      <c r="AJ878" s="91" cm="1">
        <f t="array" ref="AJ878">IF(OR(TRIM(R878)="NULL",ISBLANK(R878),ISNUMBER(R878)),R878,_xlfn.CHOOSECOLS(_xlfn.TEXTSPLIT(R878,"-",,TRUE),1))</f>
        <v>0</v>
      </c>
      <c r="AK878" s="91" cm="1">
        <f t="array" ref="AK878">IF(OR(TRIM(R878)="NULL",ISBLANK(R878),ISNUMBER(R878)),R878,_xlfn.CHOOSECOLS(_xlfn.TEXTSPLIT(R878,"-",,TRUE),2))</f>
        <v>0</v>
      </c>
      <c r="AL878" s="91" cm="1">
        <f t="array" ref="AL878">IF(OR(TRIM(T878)="NULL",ISBLANK(T878),ISNUMBER(T878)),T878,_xlfn.CHOOSECOLS(_xlfn.TEXTSPLIT(T878,"-",,TRUE),1))</f>
        <v>1</v>
      </c>
      <c r="AM878" s="91" cm="1">
        <f t="array" ref="AM878">IF(OR(TRIM(T878)="NULL",ISBLANK(T878),ISNUMBER(T878)),T878,_xlfn.CHOOSECOLS(_xlfn.TEXTSPLIT(T878,"-",,TRUE),2))</f>
        <v>1</v>
      </c>
      <c r="AN878" s="91" cm="1">
        <f t="array" ref="AN878">IF(OR(TRIM(U878)="NULL",ISBLANK(U878),ISNUMBER(U878)),U878,_xlfn.CHOOSECOLS(_xlfn.TEXTSPLIT(Y878,"-",,TRUE),1))</f>
        <v>0</v>
      </c>
      <c r="AO878" s="91" cm="1">
        <f t="array" ref="AO878">IF(OR(TRIM(U878)="NULL",ISBLANK(U878),ISNUMBER(U878)),U878,_xlfn.CHOOSECOLS(_xlfn.TEXTSPLIT(Y878,"-",,TRUE),2))</f>
        <v>0</v>
      </c>
      <c r="AP878" s="91" cm="1">
        <f t="array" ref="AP878">IF(OR(TRIM(V878)="NULL",ISBLANK(V878),ISNUMBER(V878)),V878,_xlfn.CHOOSECOLS(_xlfn.TEXTSPLIT(Y878,"-",,TRUE),1))</f>
        <v>0</v>
      </c>
      <c r="AQ878" s="91" cm="1">
        <f t="array" ref="AQ878">IF(OR(TRIM(V878)="NULL",ISBLANK(V878),ISNUMBER(V878)),V878,_xlfn.CHOOSECOLS(_xlfn.TEXTSPLIT(Y878,"-",,TRUE),2))</f>
        <v>0</v>
      </c>
      <c r="AR878" s="99" cm="1">
        <f t="array" ref="AR878">IF(OR(TRIM(W878)="NULL",ISBLANK(W878),ISNUMBER(W878)), W878, IF(AND(ISNUMBER(FIND("|", W878))=TRUE, ISNUMBER(FIND("-", W878))=FALSE), W878, IF(AND(ISNUMBER(FIND("|", W878))=FALSE, ISNUMBER(FIND("-", W878))=TRUE),_xlfn.CHOOSECOLS(_xlfn.TEXTSPLIT(W878,"-", "|",,TRUE),1), _xlfn.CONCAT(_xlfn.CHOOSECOLS(_xlfn.TEXTSPLIT(SUBSTITUTE(W878, "-", "|"), "|"),1),"|", _xlfn.CHOOSECOLS(_xlfn.TEXTSPLIT(SUBSTITUTE(W878, "-", "|"), "|"), 3)))))</f>
        <v>0</v>
      </c>
      <c r="AS878" s="99" cm="1">
        <f t="array" ref="AS878">IF(OR(TRIM(W878)="NULL",ISBLANK(W878),ISNUMBER(W878)), W878, IF(AND(ISNUMBER(FIND("|", W878))=TRUE, ISNUMBER(FIND("-", W878))=FALSE), W878, IF(AND(ISNUMBER(FIND("|", W878))=FALSE, ISNUMBER(FIND("-", W878))=TRUE),_xlfn.CHOOSECOLS(_xlfn.TEXTSPLIT(W878,"-", "|",,TRUE),2), _xlfn.CONCAT(_xlfn.CHOOSECOLS(_xlfn.TEXTSPLIT(SUBSTITUTE(W878, "-", "|"), "|"),2),"|", _xlfn.CHOOSECOLS(_xlfn.TEXTSPLIT(SUBSTITUTE(W878, "-", "|"), "|"), 4)))))</f>
        <v>0</v>
      </c>
      <c r="AT878" s="92" t="str" cm="1">
        <f t="array" ref="AT878">TRIM(_xlfn.CHOOSECOLS(_xlfn.TEXTSPLIT(AR878,"|",,TRUE),1))</f>
        <v>0</v>
      </c>
      <c r="AU878" s="92" t="str" cm="1">
        <f t="array" ref="AU878">TRIM(_xlfn.CHOOSECOLS(_xlfn.TEXTSPLIT(AS878,"|",,TRUE),1))</f>
        <v>0</v>
      </c>
      <c r="AV878" s="92" t="e" cm="1">
        <f t="array" ref="AV878">TRIM(_xlfn.CHOOSECOLS(_xlfn.TEXTSPLIT(AB878,"|",,TRUE),1))</f>
        <v>#VALUE!</v>
      </c>
      <c r="AW878" s="92" t="e" cm="1">
        <f t="array" ref="AW878">TRIM(_xlfn.CHOOSECOLS(_xlfn.TEXTSPLIT(Y878,"|",,TRUE),1))</f>
        <v>#VALUE!</v>
      </c>
      <c r="AX878" s="92" t="e" cm="1">
        <f t="array" ref="AX878">TRIM(_xlfn.CHOOSECOLS(_xlfn.TEXTSPLIT(Z878,"|",,TRUE),1))</f>
        <v>#VALUE!</v>
      </c>
      <c r="AY878" s="99" cm="1">
        <f t="array" ref="AY878">IF(OR(TRIM(AA878)="NULL",ISBLANK(AA878),ISNUMBER(AA878)), AA878, IF(AND(ISNUMBER(FIND("|", AA878))=TRUE, ISNUMBER(FIND("-", AA878))=FALSE), AA878, IF(AND(ISNUMBER(FIND("|", AA878))=FALSE, ISNUMBER(FIND("-", AA878))=TRUE),_xlfn.CHOOSECOLS(_xlfn.TEXTSPLIT(AA878,"-", "|",,TRUE),1), _xlfn.CONCAT(_xlfn.CHOOSECOLS(_xlfn.TEXTSPLIT(SUBSTITUTE(AA878, "-", "|"), "|"),1),"|", _xlfn.CHOOSECOLS(_xlfn.TEXTSPLIT(SUBSTITUTE(AA878, "-", "|"), "|"), 3)))))</f>
        <v>0</v>
      </c>
      <c r="AZ878" s="99" cm="1">
        <f t="array" ref="AZ878">IF(OR(TRIM(AA878)="NULL",ISBLANK(AA878),ISNUMBER(AA878)), AA878, IF(AND(ISNUMBER(FIND("|", AA878))=TRUE, ISNUMBER(FIND("-", AA878))=FALSE), AA878, IF(AND(ISNUMBER(FIND("|", AA878))=FALSE, ISNUMBER(FIND("-", AA878))=TRUE),_xlfn.CHOOSECOLS(_xlfn.TEXTSPLIT(AA878,"-", "|",,TRUE),2), _xlfn.CONCAT(_xlfn.CHOOSECOLS(_xlfn.TEXTSPLIT(SUBSTITUTE(AA878, "-", "|"), "|"),2),"|", _xlfn.CHOOSECOLS(_xlfn.TEXTSPLIT(SUBSTITUTE(AA878, "-", "|"), "|"), 4)))))</f>
        <v>0</v>
      </c>
      <c r="BA878" s="92" t="str" cm="1">
        <f t="array" ref="BA878">TRIM(_xlfn.CHOOSECOLS(_xlfn.TEXTSPLIT(AY878,"|",,TRUE),1))</f>
        <v>0</v>
      </c>
      <c r="BB878" s="92" t="str" cm="1">
        <f t="array" ref="BB878">TRIM(_xlfn.CHOOSECOLS(_xlfn.TEXTSPLIT(AZ878,"|",,TRUE),1))</f>
        <v>0</v>
      </c>
      <c r="BC878" s="92" t="e" cm="1">
        <f t="array" ref="BC878">TRIM(_xlfn.CHOOSECOLS(_xlfn.TEXTSPLIT(AB878,"|",,TRUE),1))</f>
        <v>#VALUE!</v>
      </c>
      <c r="BD878" s="92" t="e" cm="1">
        <f t="array" ref="BD878">TRIM(_xlfn.CHOOSECOLS(_xlfn.TEXTSPLIT(AC878,"|",,TRUE),1))</f>
        <v>#VALUE!</v>
      </c>
      <c r="BE878" s="92" t="e" cm="1">
        <f t="array" ref="BE878">TRIM(_xlfn.CHOOSECOLS(_xlfn.TEXTSPLIT(AD878,"|",,TRUE),1))</f>
        <v>#VALUE!</v>
      </c>
      <c r="BF878" s="92" cm="1">
        <f t="array" ref="BF878">IF(OR(TRIM(AE878)="NULL",ISBLANK(AE878),ISNUMBER(AE878)),AE878,_xlfn.CHOOSECOLS(_xlfn.TEXTSPLIT(AE878,"-",,TRUE),1))</f>
        <v>100</v>
      </c>
      <c r="BG878" s="92" cm="1">
        <f t="array" ref="BG878">IF(OR(TRIM(AE878)="NULL",ISBLANK(AE878),ISNUMBER(AE878)),AE878,_xlfn.CHOOSECOLS(_xlfn.TEXTSPLIT(AE878,"-",,TRUE),2))</f>
        <v>100</v>
      </c>
      <c r="BH878" s="95">
        <f t="shared" si="78"/>
        <v>0</v>
      </c>
      <c r="BI878" s="96">
        <f>IF(AND(TRIM(L878)="NULL", TRIM(P878)="NULL"), H878, L878)</f>
        <v>0</v>
      </c>
      <c r="BJ878" s="97">
        <f>IF(AND(TRIM(M878)="NULL", TRIM(Q878)="NULL"), I878, M878)</f>
        <v>0</v>
      </c>
      <c r="BK878" s="96">
        <f t="shared" si="79"/>
        <v>0</v>
      </c>
      <c r="BL878" s="96">
        <f t="shared" si="80"/>
        <v>0</v>
      </c>
      <c r="BM878" s="97">
        <f t="shared" si="80"/>
        <v>0</v>
      </c>
      <c r="BN878" s="93" t="b">
        <f>AND(TRIM(BH878)="NULL", TRIM(BK878)="NULL")</f>
        <v>0</v>
      </c>
      <c r="BO878" s="127" t="s">
        <v>702</v>
      </c>
      <c r="BP878" s="127" t="s">
        <v>702</v>
      </c>
    </row>
    <row r="879" spans="1:68" s="63" customFormat="1">
      <c r="A879" s="60" t="s">
        <v>2439</v>
      </c>
      <c r="B879" s="60" t="s">
        <v>420</v>
      </c>
      <c r="C879" s="61" t="s">
        <v>2415</v>
      </c>
      <c r="D879" s="59" t="s">
        <v>2416</v>
      </c>
      <c r="E879" s="59" t="s">
        <v>2440</v>
      </c>
      <c r="F879" s="59"/>
      <c r="G879" s="62"/>
      <c r="H879" s="62"/>
      <c r="I879" s="62"/>
      <c r="J879" s="58"/>
      <c r="K879" s="59"/>
      <c r="L879" s="59"/>
      <c r="M879" s="59"/>
      <c r="N879" s="58"/>
      <c r="O879" s="59"/>
      <c r="P879" s="59"/>
      <c r="Q879" s="59"/>
      <c r="R879" s="59"/>
      <c r="S879" s="59"/>
      <c r="T879" s="59">
        <v>60</v>
      </c>
      <c r="U879" s="59"/>
      <c r="V879" s="59"/>
      <c r="W879" s="59"/>
      <c r="X879" s="59"/>
      <c r="Y879" s="59"/>
      <c r="Z879" s="59"/>
      <c r="AA879" s="59" t="s">
        <v>2441</v>
      </c>
      <c r="AB879" s="59" t="s">
        <v>65</v>
      </c>
      <c r="AC879" s="59"/>
      <c r="AD879" s="59"/>
      <c r="AE879" s="67"/>
      <c r="AH879" s="91" cm="1">
        <f t="array" ref="AH879">IF(OR(TRIM(S879)="NULL",ISBLANK(S879),ISNUMBER(S879)),S879,_xlfn.CHOOSECOLS(_xlfn.TEXTSPLIT(S879,"-",,TRUE),1))</f>
        <v>0</v>
      </c>
      <c r="AI879" s="91" cm="1">
        <f t="array" ref="AI879">IF(OR(TRIM(T879)="NULL",ISBLANK(T879),ISNUMBER(T879)),T879,_xlfn.CHOOSECOLS(_xlfn.TEXTSPLIT(T879,"-",,TRUE),1))</f>
        <v>60</v>
      </c>
      <c r="AJ879" s="91" cm="1">
        <f t="array" ref="AJ879">IF(OR(TRIM(R879)="NULL",ISBLANK(R879),ISNUMBER(R879)),R879,_xlfn.CHOOSECOLS(_xlfn.TEXTSPLIT(R879,"-",,TRUE),1))</f>
        <v>0</v>
      </c>
      <c r="AK879" s="91" cm="1">
        <f t="array" ref="AK879">IF(OR(TRIM(R879)="NULL",ISBLANK(R879),ISNUMBER(R879)),R879,_xlfn.CHOOSECOLS(_xlfn.TEXTSPLIT(R879,"-",,TRUE),2))</f>
        <v>0</v>
      </c>
      <c r="AL879" s="91" cm="1">
        <f t="array" ref="AL879">IF(OR(TRIM(T879)="NULL",ISBLANK(T879),ISNUMBER(T879)),T879,_xlfn.CHOOSECOLS(_xlfn.TEXTSPLIT(T879,"-",,TRUE),1))</f>
        <v>60</v>
      </c>
      <c r="AM879" s="91" cm="1">
        <f t="array" ref="AM879">IF(OR(TRIM(T879)="NULL",ISBLANK(T879),ISNUMBER(T879)),T879,_xlfn.CHOOSECOLS(_xlfn.TEXTSPLIT(T879,"-",,TRUE),2))</f>
        <v>60</v>
      </c>
      <c r="AN879" s="91" cm="1">
        <f t="array" ref="AN879">IF(OR(TRIM(U879)="NULL",ISBLANK(U879),ISNUMBER(U879)),U879,_xlfn.CHOOSECOLS(_xlfn.TEXTSPLIT(Y879,"-",,TRUE),1))</f>
        <v>0</v>
      </c>
      <c r="AO879" s="91" cm="1">
        <f t="array" ref="AO879">IF(OR(TRIM(U879)="NULL",ISBLANK(U879),ISNUMBER(U879)),U879,_xlfn.CHOOSECOLS(_xlfn.TEXTSPLIT(Y879,"-",,TRUE),2))</f>
        <v>0</v>
      </c>
      <c r="AP879" s="91" cm="1">
        <f t="array" ref="AP879">IF(OR(TRIM(V879)="NULL",ISBLANK(V879),ISNUMBER(V879)),V879,_xlfn.CHOOSECOLS(_xlfn.TEXTSPLIT(Y879,"-",,TRUE),1))</f>
        <v>0</v>
      </c>
      <c r="AQ879" s="91" cm="1">
        <f t="array" ref="AQ879">IF(OR(TRIM(V879)="NULL",ISBLANK(V879),ISNUMBER(V879)),V879,_xlfn.CHOOSECOLS(_xlfn.TEXTSPLIT(Y879,"-",,TRUE),2))</f>
        <v>0</v>
      </c>
      <c r="AR879" s="99" cm="1">
        <f t="array" ref="AR879">IF(OR(TRIM(W879)="NULL",ISBLANK(W879),ISNUMBER(W879)), W879, IF(AND(ISNUMBER(FIND("|", W879))=TRUE, ISNUMBER(FIND("-", W879))=FALSE), W879, IF(AND(ISNUMBER(FIND("|", W879))=FALSE, ISNUMBER(FIND("-", W879))=TRUE),_xlfn.CHOOSECOLS(_xlfn.TEXTSPLIT(W879,"-", "|",,TRUE),1), _xlfn.CONCAT(_xlfn.CHOOSECOLS(_xlfn.TEXTSPLIT(SUBSTITUTE(W879, "-", "|"), "|"),1),"|", _xlfn.CHOOSECOLS(_xlfn.TEXTSPLIT(SUBSTITUTE(W879, "-", "|"), "|"), 3)))))</f>
        <v>0</v>
      </c>
      <c r="AS879" s="99" cm="1">
        <f t="array" ref="AS879">IF(OR(TRIM(W879)="NULL",ISBLANK(W879),ISNUMBER(W879)), W879, IF(AND(ISNUMBER(FIND("|", W879))=TRUE, ISNUMBER(FIND("-", W879))=FALSE), W879, IF(AND(ISNUMBER(FIND("|", W879))=FALSE, ISNUMBER(FIND("-", W879))=TRUE),_xlfn.CHOOSECOLS(_xlfn.TEXTSPLIT(W879,"-", "|",,TRUE),2), _xlfn.CONCAT(_xlfn.CHOOSECOLS(_xlfn.TEXTSPLIT(SUBSTITUTE(W879, "-", "|"), "|"),2),"|", _xlfn.CHOOSECOLS(_xlfn.TEXTSPLIT(SUBSTITUTE(W879, "-", "|"), "|"), 4)))))</f>
        <v>0</v>
      </c>
      <c r="AT879" s="92" t="str" cm="1">
        <f t="array" ref="AT879">TRIM(_xlfn.CHOOSECOLS(_xlfn.TEXTSPLIT(AR879,"|",,TRUE),1))</f>
        <v>0</v>
      </c>
      <c r="AU879" s="92" t="str" cm="1">
        <f t="array" ref="AU879">TRIM(_xlfn.CHOOSECOLS(_xlfn.TEXTSPLIT(AS879,"|",,TRUE),1))</f>
        <v>0</v>
      </c>
      <c r="AV879" s="92" t="str" cm="1">
        <f t="array" ref="AV879">TRIM(_xlfn.CHOOSECOLS(_xlfn.TEXTSPLIT(AB879,"|",,TRUE),1))</f>
        <v>EUR</v>
      </c>
      <c r="AW879" s="92" t="e" cm="1">
        <f t="array" ref="AW879">TRIM(_xlfn.CHOOSECOLS(_xlfn.TEXTSPLIT(Y879,"|",,TRUE),1))</f>
        <v>#VALUE!</v>
      </c>
      <c r="AX879" s="92" t="e" cm="1">
        <f t="array" ref="AX879">TRIM(_xlfn.CHOOSECOLS(_xlfn.TEXTSPLIT(Z879,"|",,TRUE),1))</f>
        <v>#VALUE!</v>
      </c>
      <c r="AY879" s="99" t="str" cm="1">
        <f t="array" ref="AY879">IF(OR(TRIM(AA879)="NULL",ISBLANK(AA879),ISNUMBER(AA879)), AA879, IF(AND(ISNUMBER(FIND("|", AA879))=TRUE, ISNUMBER(FIND("-", AA879))=FALSE), AA879, IF(AND(ISNUMBER(FIND("|", AA879))=FALSE, ISNUMBER(FIND("-", AA879))=TRUE),_xlfn.CHOOSECOLS(_xlfn.TEXTSPLIT(AA879,"-", "|",,TRUE),1), _xlfn.CONCAT(_xlfn.CHOOSECOLS(_xlfn.TEXTSPLIT(SUBSTITUTE(AA879, "-", "|"), "|"),1),"|", _xlfn.CHOOSECOLS(_xlfn.TEXTSPLIT(SUBSTITUTE(AA879, "-", "|"), "|"), 3)))))</f>
        <v>5000000|6100000</v>
      </c>
      <c r="AZ879" s="99" t="str" cm="1">
        <f t="array" ref="AZ879">IF(OR(TRIM(AA879)="NULL",ISBLANK(AA879),ISNUMBER(AA879)), AA879, IF(AND(ISNUMBER(FIND("|", AA879))=TRUE, ISNUMBER(FIND("-", AA879))=FALSE), AA879, IF(AND(ISNUMBER(FIND("|", AA879))=FALSE, ISNUMBER(FIND("-", AA879))=TRUE),_xlfn.CHOOSECOLS(_xlfn.TEXTSPLIT(AA879,"-", "|",,TRUE),2), _xlfn.CONCAT(_xlfn.CHOOSECOLS(_xlfn.TEXTSPLIT(SUBSTITUTE(AA879, "-", "|"), "|"),2),"|", _xlfn.CHOOSECOLS(_xlfn.TEXTSPLIT(SUBSTITUTE(AA879, "-", "|"), "|"), 4)))))</f>
        <v>5000000|6100000</v>
      </c>
      <c r="BA879" s="92" t="str" cm="1">
        <f t="array" ref="BA879">TRIM(_xlfn.CHOOSECOLS(_xlfn.TEXTSPLIT(AY879,"|",,TRUE),1))</f>
        <v>5000000</v>
      </c>
      <c r="BB879" s="92" t="str" cm="1">
        <f t="array" ref="BB879">TRIM(_xlfn.CHOOSECOLS(_xlfn.TEXTSPLIT(AZ879,"|",,TRUE),1))</f>
        <v>5000000</v>
      </c>
      <c r="BC879" s="92" t="str" cm="1">
        <f t="array" ref="BC879">TRIM(_xlfn.CHOOSECOLS(_xlfn.TEXTSPLIT(AB879,"|",,TRUE),1))</f>
        <v>EUR</v>
      </c>
      <c r="BD879" s="92" t="e" cm="1">
        <f t="array" ref="BD879">TRIM(_xlfn.CHOOSECOLS(_xlfn.TEXTSPLIT(AC879,"|",,TRUE),1))</f>
        <v>#VALUE!</v>
      </c>
      <c r="BE879" s="92" t="e" cm="1">
        <f t="array" ref="BE879">TRIM(_xlfn.CHOOSECOLS(_xlfn.TEXTSPLIT(AD879,"|",,TRUE),1))</f>
        <v>#VALUE!</v>
      </c>
      <c r="BF879" s="92" cm="1">
        <f t="array" ref="BF879">IF(OR(TRIM(AE879)="NULL",ISBLANK(AE879),ISNUMBER(AE879)),AE879,_xlfn.CHOOSECOLS(_xlfn.TEXTSPLIT(AE879,"-",,TRUE),1))</f>
        <v>0</v>
      </c>
      <c r="BG879" s="92" cm="1">
        <f t="array" ref="BG879">IF(OR(TRIM(AE879)="NULL",ISBLANK(AE879),ISNUMBER(AE879)),AE879,_xlfn.CHOOSECOLS(_xlfn.TEXTSPLIT(AE879,"-",,TRUE),2))</f>
        <v>0</v>
      </c>
      <c r="BH879" s="95">
        <f t="shared" si="78"/>
        <v>0</v>
      </c>
      <c r="BI879" s="96">
        <f>IF(AND(TRIM(L879)="NULL", TRIM(P879)="NULL"), H879, L879)</f>
        <v>0</v>
      </c>
      <c r="BJ879" s="97">
        <f>IF(AND(TRIM(M879)="NULL", TRIM(Q879)="NULL"), I879, M879)</f>
        <v>0</v>
      </c>
      <c r="BK879" s="96">
        <f t="shared" si="79"/>
        <v>0</v>
      </c>
      <c r="BL879" s="96">
        <f t="shared" si="80"/>
        <v>0</v>
      </c>
      <c r="BM879" s="97">
        <f t="shared" si="80"/>
        <v>0</v>
      </c>
      <c r="BN879" s="93" t="b">
        <f>AND(TRIM(BH879)="NULL", TRIM(BK879)="NULL")</f>
        <v>0</v>
      </c>
      <c r="BO879" s="127" t="s">
        <v>702</v>
      </c>
      <c r="BP879" s="127" t="s">
        <v>702</v>
      </c>
    </row>
    <row r="880" spans="1:68" s="63" customFormat="1">
      <c r="A880" s="60" t="s">
        <v>2442</v>
      </c>
      <c r="B880" s="60" t="s">
        <v>420</v>
      </c>
      <c r="C880" s="61" t="s">
        <v>2415</v>
      </c>
      <c r="D880" s="59" t="s">
        <v>2416</v>
      </c>
      <c r="E880" s="59" t="s">
        <v>2443</v>
      </c>
      <c r="F880" s="59"/>
      <c r="G880" s="62"/>
      <c r="H880" s="62"/>
      <c r="I880" s="62"/>
      <c r="J880" s="58"/>
      <c r="K880" s="59"/>
      <c r="L880" s="59"/>
      <c r="M880" s="59"/>
      <c r="N880" s="58"/>
      <c r="O880" s="59"/>
      <c r="P880" s="59"/>
      <c r="Q880" s="59"/>
      <c r="R880" s="59"/>
      <c r="S880" s="59"/>
      <c r="T880" s="59">
        <v>50</v>
      </c>
      <c r="U880" s="59"/>
      <c r="V880" s="59"/>
      <c r="W880" s="59"/>
      <c r="X880" s="59"/>
      <c r="Y880" s="59"/>
      <c r="Z880" s="59"/>
      <c r="AA880" s="59"/>
      <c r="AB880" s="59"/>
      <c r="AC880" s="59"/>
      <c r="AD880" s="59"/>
      <c r="AE880" s="67"/>
      <c r="AH880" s="91" cm="1">
        <f t="array" ref="AH880">IF(OR(TRIM(S880)="NULL",ISBLANK(S880),ISNUMBER(S880)),S880,_xlfn.CHOOSECOLS(_xlfn.TEXTSPLIT(S880,"-",,TRUE),1))</f>
        <v>0</v>
      </c>
      <c r="AI880" s="91" cm="1">
        <f t="array" ref="AI880">IF(OR(TRIM(T880)="NULL",ISBLANK(T880),ISNUMBER(T880)),T880,_xlfn.CHOOSECOLS(_xlfn.TEXTSPLIT(T880,"-",,TRUE),1))</f>
        <v>50</v>
      </c>
      <c r="AJ880" s="91" cm="1">
        <f t="array" ref="AJ880">IF(OR(TRIM(R880)="NULL",ISBLANK(R880),ISNUMBER(R880)),R880,_xlfn.CHOOSECOLS(_xlfn.TEXTSPLIT(R880,"-",,TRUE),1))</f>
        <v>0</v>
      </c>
      <c r="AK880" s="91" cm="1">
        <f t="array" ref="AK880">IF(OR(TRIM(R880)="NULL",ISBLANK(R880),ISNUMBER(R880)),R880,_xlfn.CHOOSECOLS(_xlfn.TEXTSPLIT(R880,"-",,TRUE),2))</f>
        <v>0</v>
      </c>
      <c r="AL880" s="91" cm="1">
        <f t="array" ref="AL880">IF(OR(TRIM(T880)="NULL",ISBLANK(T880),ISNUMBER(T880)),T880,_xlfn.CHOOSECOLS(_xlfn.TEXTSPLIT(T880,"-",,TRUE),1))</f>
        <v>50</v>
      </c>
      <c r="AM880" s="91" cm="1">
        <f t="array" ref="AM880">IF(OR(TRIM(T880)="NULL",ISBLANK(T880),ISNUMBER(T880)),T880,_xlfn.CHOOSECOLS(_xlfn.TEXTSPLIT(T880,"-",,TRUE),2))</f>
        <v>50</v>
      </c>
      <c r="AN880" s="91" cm="1">
        <f t="array" ref="AN880">IF(OR(TRIM(U880)="NULL",ISBLANK(U880),ISNUMBER(U880)),U880,_xlfn.CHOOSECOLS(_xlfn.TEXTSPLIT(Y880,"-",,TRUE),1))</f>
        <v>0</v>
      </c>
      <c r="AO880" s="91" cm="1">
        <f t="array" ref="AO880">IF(OR(TRIM(U880)="NULL",ISBLANK(U880),ISNUMBER(U880)),U880,_xlfn.CHOOSECOLS(_xlfn.TEXTSPLIT(Y880,"-",,TRUE),2))</f>
        <v>0</v>
      </c>
      <c r="AP880" s="91" cm="1">
        <f t="array" ref="AP880">IF(OR(TRIM(V880)="NULL",ISBLANK(V880),ISNUMBER(V880)),V880,_xlfn.CHOOSECOLS(_xlfn.TEXTSPLIT(Y880,"-",,TRUE),1))</f>
        <v>0</v>
      </c>
      <c r="AQ880" s="91" cm="1">
        <f t="array" ref="AQ880">IF(OR(TRIM(V880)="NULL",ISBLANK(V880),ISNUMBER(V880)),V880,_xlfn.CHOOSECOLS(_xlfn.TEXTSPLIT(Y880,"-",,TRUE),2))</f>
        <v>0</v>
      </c>
      <c r="AR880" s="99" cm="1">
        <f t="array" ref="AR880">IF(OR(TRIM(W880)="NULL",ISBLANK(W880),ISNUMBER(W880)), W880, IF(AND(ISNUMBER(FIND("|", W880))=TRUE, ISNUMBER(FIND("-", W880))=FALSE), W880, IF(AND(ISNUMBER(FIND("|", W880))=FALSE, ISNUMBER(FIND("-", W880))=TRUE),_xlfn.CHOOSECOLS(_xlfn.TEXTSPLIT(W880,"-", "|",,TRUE),1), _xlfn.CONCAT(_xlfn.CHOOSECOLS(_xlfn.TEXTSPLIT(SUBSTITUTE(W880, "-", "|"), "|"),1),"|", _xlfn.CHOOSECOLS(_xlfn.TEXTSPLIT(SUBSTITUTE(W880, "-", "|"), "|"), 3)))))</f>
        <v>0</v>
      </c>
      <c r="AS880" s="99" cm="1">
        <f t="array" ref="AS880">IF(OR(TRIM(W880)="NULL",ISBLANK(W880),ISNUMBER(W880)), W880, IF(AND(ISNUMBER(FIND("|", W880))=TRUE, ISNUMBER(FIND("-", W880))=FALSE), W880, IF(AND(ISNUMBER(FIND("|", W880))=FALSE, ISNUMBER(FIND("-", W880))=TRUE),_xlfn.CHOOSECOLS(_xlfn.TEXTSPLIT(W880,"-", "|",,TRUE),2), _xlfn.CONCAT(_xlfn.CHOOSECOLS(_xlfn.TEXTSPLIT(SUBSTITUTE(W880, "-", "|"), "|"),2),"|", _xlfn.CHOOSECOLS(_xlfn.TEXTSPLIT(SUBSTITUTE(W880, "-", "|"), "|"), 4)))))</f>
        <v>0</v>
      </c>
      <c r="AT880" s="92" t="str" cm="1">
        <f t="array" ref="AT880">TRIM(_xlfn.CHOOSECOLS(_xlfn.TEXTSPLIT(AR880,"|",,TRUE),1))</f>
        <v>0</v>
      </c>
      <c r="AU880" s="92" t="str" cm="1">
        <f t="array" ref="AU880">TRIM(_xlfn.CHOOSECOLS(_xlfn.TEXTSPLIT(AS880,"|",,TRUE),1))</f>
        <v>0</v>
      </c>
      <c r="AV880" s="92" t="e" cm="1">
        <f t="array" ref="AV880">TRIM(_xlfn.CHOOSECOLS(_xlfn.TEXTSPLIT(AB880,"|",,TRUE),1))</f>
        <v>#VALUE!</v>
      </c>
      <c r="AW880" s="92" t="e" cm="1">
        <f t="array" ref="AW880">TRIM(_xlfn.CHOOSECOLS(_xlfn.TEXTSPLIT(Y880,"|",,TRUE),1))</f>
        <v>#VALUE!</v>
      </c>
      <c r="AX880" s="92" t="e" cm="1">
        <f t="array" ref="AX880">TRIM(_xlfn.CHOOSECOLS(_xlfn.TEXTSPLIT(Z880,"|",,TRUE),1))</f>
        <v>#VALUE!</v>
      </c>
      <c r="AY880" s="99" cm="1">
        <f t="array" ref="AY880">IF(OR(TRIM(AA880)="NULL",ISBLANK(AA880),ISNUMBER(AA880)), AA880, IF(AND(ISNUMBER(FIND("|", AA880))=TRUE, ISNUMBER(FIND("-", AA880))=FALSE), AA880, IF(AND(ISNUMBER(FIND("|", AA880))=FALSE, ISNUMBER(FIND("-", AA880))=TRUE),_xlfn.CHOOSECOLS(_xlfn.TEXTSPLIT(AA880,"-", "|",,TRUE),1), _xlfn.CONCAT(_xlfn.CHOOSECOLS(_xlfn.TEXTSPLIT(SUBSTITUTE(AA880, "-", "|"), "|"),1),"|", _xlfn.CHOOSECOLS(_xlfn.TEXTSPLIT(SUBSTITUTE(AA880, "-", "|"), "|"), 3)))))</f>
        <v>0</v>
      </c>
      <c r="AZ880" s="99" cm="1">
        <f t="array" ref="AZ880">IF(OR(TRIM(AA880)="NULL",ISBLANK(AA880),ISNUMBER(AA880)), AA880, IF(AND(ISNUMBER(FIND("|", AA880))=TRUE, ISNUMBER(FIND("-", AA880))=FALSE), AA880, IF(AND(ISNUMBER(FIND("|", AA880))=FALSE, ISNUMBER(FIND("-", AA880))=TRUE),_xlfn.CHOOSECOLS(_xlfn.TEXTSPLIT(AA880,"-", "|",,TRUE),2), _xlfn.CONCAT(_xlfn.CHOOSECOLS(_xlfn.TEXTSPLIT(SUBSTITUTE(AA880, "-", "|"), "|"),2),"|", _xlfn.CHOOSECOLS(_xlfn.TEXTSPLIT(SUBSTITUTE(AA880, "-", "|"), "|"), 4)))))</f>
        <v>0</v>
      </c>
      <c r="BA880" s="92" t="str" cm="1">
        <f t="array" ref="BA880">TRIM(_xlfn.CHOOSECOLS(_xlfn.TEXTSPLIT(AY880,"|",,TRUE),1))</f>
        <v>0</v>
      </c>
      <c r="BB880" s="92" t="str" cm="1">
        <f t="array" ref="BB880">TRIM(_xlfn.CHOOSECOLS(_xlfn.TEXTSPLIT(AZ880,"|",,TRUE),1))</f>
        <v>0</v>
      </c>
      <c r="BC880" s="92" t="e" cm="1">
        <f t="array" ref="BC880">TRIM(_xlfn.CHOOSECOLS(_xlfn.TEXTSPLIT(AB880,"|",,TRUE),1))</f>
        <v>#VALUE!</v>
      </c>
      <c r="BD880" s="92" t="e" cm="1">
        <f t="array" ref="BD880">TRIM(_xlfn.CHOOSECOLS(_xlfn.TEXTSPLIT(AC880,"|",,TRUE),1))</f>
        <v>#VALUE!</v>
      </c>
      <c r="BE880" s="92" t="e" cm="1">
        <f t="array" ref="BE880">TRIM(_xlfn.CHOOSECOLS(_xlfn.TEXTSPLIT(AD880,"|",,TRUE),1))</f>
        <v>#VALUE!</v>
      </c>
      <c r="BF880" s="92" cm="1">
        <f t="array" ref="BF880">IF(OR(TRIM(AE880)="NULL",ISBLANK(AE880),ISNUMBER(AE880)),AE880,_xlfn.CHOOSECOLS(_xlfn.TEXTSPLIT(AE880,"-",,TRUE),1))</f>
        <v>0</v>
      </c>
      <c r="BG880" s="92" cm="1">
        <f t="array" ref="BG880">IF(OR(TRIM(AE880)="NULL",ISBLANK(AE880),ISNUMBER(AE880)),AE880,_xlfn.CHOOSECOLS(_xlfn.TEXTSPLIT(AE880,"-",,TRUE),2))</f>
        <v>0</v>
      </c>
      <c r="BH880" s="95">
        <f t="shared" si="78"/>
        <v>0</v>
      </c>
      <c r="BI880" s="96">
        <f>IF(AND(TRIM(L880)="NULL", TRIM(P880)="NULL"), H880, L880)</f>
        <v>0</v>
      </c>
      <c r="BJ880" s="97">
        <f>IF(AND(TRIM(M880)="NULL", TRIM(Q880)="NULL"), I880, M880)</f>
        <v>0</v>
      </c>
      <c r="BK880" s="96">
        <f t="shared" si="79"/>
        <v>0</v>
      </c>
      <c r="BL880" s="96">
        <f t="shared" si="80"/>
        <v>0</v>
      </c>
      <c r="BM880" s="97">
        <f t="shared" si="80"/>
        <v>0</v>
      </c>
      <c r="BN880" s="93" t="b">
        <f>AND(TRIM(BH880)="NULL", TRIM(BK880)="NULL")</f>
        <v>0</v>
      </c>
      <c r="BO880" s="127" t="s">
        <v>702</v>
      </c>
      <c r="BP880" s="127" t="s">
        <v>702</v>
      </c>
    </row>
    <row r="881" spans="1:68" s="63" customFormat="1">
      <c r="A881" s="60" t="s">
        <v>2444</v>
      </c>
      <c r="B881" s="60" t="s">
        <v>420</v>
      </c>
      <c r="C881" s="61" t="s">
        <v>2415</v>
      </c>
      <c r="D881" s="59" t="s">
        <v>2416</v>
      </c>
      <c r="E881" s="59" t="s">
        <v>2445</v>
      </c>
      <c r="F881" s="59"/>
      <c r="G881" s="62"/>
      <c r="H881" s="62"/>
      <c r="I881" s="62"/>
      <c r="J881" s="58"/>
      <c r="K881" s="59"/>
      <c r="L881" s="59"/>
      <c r="M881" s="59"/>
      <c r="N881" s="58"/>
      <c r="O881" s="59"/>
      <c r="P881" s="59"/>
      <c r="Q881" s="59"/>
      <c r="R881" s="59"/>
      <c r="S881" s="59"/>
      <c r="T881" s="59"/>
      <c r="U881" s="59"/>
      <c r="V881" s="59"/>
      <c r="W881" s="59"/>
      <c r="X881" s="59"/>
      <c r="Y881" s="59"/>
      <c r="Z881" s="59"/>
      <c r="AA881" s="59" t="s">
        <v>2446</v>
      </c>
      <c r="AB881" s="59" t="s">
        <v>65</v>
      </c>
      <c r="AC881" s="59"/>
      <c r="AD881" s="59"/>
      <c r="AE881" s="59"/>
      <c r="AH881" s="91" cm="1">
        <f t="array" ref="AH881">IF(OR(TRIM(S881)="NULL",ISBLANK(S881),ISNUMBER(S881)),S881,_xlfn.CHOOSECOLS(_xlfn.TEXTSPLIT(S881,"-",,TRUE),1))</f>
        <v>0</v>
      </c>
      <c r="AI881" s="91" cm="1">
        <f t="array" ref="AI881">IF(OR(TRIM(T881)="NULL",ISBLANK(T881),ISNUMBER(T881)),T881,_xlfn.CHOOSECOLS(_xlfn.TEXTSPLIT(T881,"-",,TRUE),1))</f>
        <v>0</v>
      </c>
      <c r="AJ881" s="91" cm="1">
        <f t="array" ref="AJ881">IF(OR(TRIM(R881)="NULL",ISBLANK(R881),ISNUMBER(R881)),R881,_xlfn.CHOOSECOLS(_xlfn.TEXTSPLIT(R881,"-",,TRUE),1))</f>
        <v>0</v>
      </c>
      <c r="AK881" s="91" cm="1">
        <f t="array" ref="AK881">IF(OR(TRIM(R881)="NULL",ISBLANK(R881),ISNUMBER(R881)),R881,_xlfn.CHOOSECOLS(_xlfn.TEXTSPLIT(R881,"-",,TRUE),2))</f>
        <v>0</v>
      </c>
      <c r="AL881" s="91" cm="1">
        <f t="array" ref="AL881">IF(OR(TRIM(T881)="NULL",ISBLANK(T881),ISNUMBER(T881)),T881,_xlfn.CHOOSECOLS(_xlfn.TEXTSPLIT(T881,"-",,TRUE),1))</f>
        <v>0</v>
      </c>
      <c r="AM881" s="91" cm="1">
        <f t="array" ref="AM881">IF(OR(TRIM(T881)="NULL",ISBLANK(T881),ISNUMBER(T881)),T881,_xlfn.CHOOSECOLS(_xlfn.TEXTSPLIT(T881,"-",,TRUE),2))</f>
        <v>0</v>
      </c>
      <c r="AN881" s="91" cm="1">
        <f t="array" ref="AN881">IF(OR(TRIM(U881)="NULL",ISBLANK(U881),ISNUMBER(U881)),U881,_xlfn.CHOOSECOLS(_xlfn.TEXTSPLIT(Y881,"-",,TRUE),1))</f>
        <v>0</v>
      </c>
      <c r="AO881" s="91" cm="1">
        <f t="array" ref="AO881">IF(OR(TRIM(U881)="NULL",ISBLANK(U881),ISNUMBER(U881)),U881,_xlfn.CHOOSECOLS(_xlfn.TEXTSPLIT(Y881,"-",,TRUE),2))</f>
        <v>0</v>
      </c>
      <c r="AP881" s="91" cm="1">
        <f t="array" ref="AP881">IF(OR(TRIM(V881)="NULL",ISBLANK(V881),ISNUMBER(V881)),V881,_xlfn.CHOOSECOLS(_xlfn.TEXTSPLIT(Y881,"-",,TRUE),1))</f>
        <v>0</v>
      </c>
      <c r="AQ881" s="91" cm="1">
        <f t="array" ref="AQ881">IF(OR(TRIM(V881)="NULL",ISBLANK(V881),ISNUMBER(V881)),V881,_xlfn.CHOOSECOLS(_xlfn.TEXTSPLIT(Y881,"-",,TRUE),2))</f>
        <v>0</v>
      </c>
      <c r="AR881" s="99" cm="1">
        <f t="array" ref="AR881">IF(OR(TRIM(W881)="NULL",ISBLANK(W881),ISNUMBER(W881)), W881, IF(AND(ISNUMBER(FIND("|", W881))=TRUE, ISNUMBER(FIND("-", W881))=FALSE), W881, IF(AND(ISNUMBER(FIND("|", W881))=FALSE, ISNUMBER(FIND("-", W881))=TRUE),_xlfn.CHOOSECOLS(_xlfn.TEXTSPLIT(W881,"-", "|",,TRUE),1), _xlfn.CONCAT(_xlfn.CHOOSECOLS(_xlfn.TEXTSPLIT(SUBSTITUTE(W881, "-", "|"), "|"),1),"|", _xlfn.CHOOSECOLS(_xlfn.TEXTSPLIT(SUBSTITUTE(W881, "-", "|"), "|"), 3)))))</f>
        <v>0</v>
      </c>
      <c r="AS881" s="99" cm="1">
        <f t="array" ref="AS881">IF(OR(TRIM(W881)="NULL",ISBLANK(W881),ISNUMBER(W881)), W881, IF(AND(ISNUMBER(FIND("|", W881))=TRUE, ISNUMBER(FIND("-", W881))=FALSE), W881, IF(AND(ISNUMBER(FIND("|", W881))=FALSE, ISNUMBER(FIND("-", W881))=TRUE),_xlfn.CHOOSECOLS(_xlfn.TEXTSPLIT(W881,"-", "|",,TRUE),2), _xlfn.CONCAT(_xlfn.CHOOSECOLS(_xlfn.TEXTSPLIT(SUBSTITUTE(W881, "-", "|"), "|"),2),"|", _xlfn.CHOOSECOLS(_xlfn.TEXTSPLIT(SUBSTITUTE(W881, "-", "|"), "|"), 4)))))</f>
        <v>0</v>
      </c>
      <c r="AT881" s="92" t="str" cm="1">
        <f t="array" ref="AT881">TRIM(_xlfn.CHOOSECOLS(_xlfn.TEXTSPLIT(AR881,"|",,TRUE),1))</f>
        <v>0</v>
      </c>
      <c r="AU881" s="92" t="str" cm="1">
        <f t="array" ref="AU881">TRIM(_xlfn.CHOOSECOLS(_xlfn.TEXTSPLIT(AS881,"|",,TRUE),1))</f>
        <v>0</v>
      </c>
      <c r="AV881" s="92" t="str" cm="1">
        <f t="array" ref="AV881">TRIM(_xlfn.CHOOSECOLS(_xlfn.TEXTSPLIT(AB881,"|",,TRUE),1))</f>
        <v>EUR</v>
      </c>
      <c r="AW881" s="92" t="e" cm="1">
        <f t="array" ref="AW881">TRIM(_xlfn.CHOOSECOLS(_xlfn.TEXTSPLIT(Y881,"|",,TRUE),1))</f>
        <v>#VALUE!</v>
      </c>
      <c r="AX881" s="92" t="e" cm="1">
        <f t="array" ref="AX881">TRIM(_xlfn.CHOOSECOLS(_xlfn.TEXTSPLIT(Z881,"|",,TRUE),1))</f>
        <v>#VALUE!</v>
      </c>
      <c r="AY881" s="99" t="str" cm="1">
        <f t="array" ref="AY881">IF(OR(TRIM(AA881)="NULL",ISBLANK(AA881),ISNUMBER(AA881)), AA881, IF(AND(ISNUMBER(FIND("|", AA881))=TRUE, ISNUMBER(FIND("-", AA881))=FALSE), AA881, IF(AND(ISNUMBER(FIND("|", AA881))=FALSE, ISNUMBER(FIND("-", AA881))=TRUE),_xlfn.CHOOSECOLS(_xlfn.TEXTSPLIT(AA881,"-", "|",,TRUE),1), _xlfn.CONCAT(_xlfn.CHOOSECOLS(_xlfn.TEXTSPLIT(SUBSTITUTE(AA881, "-", "|"), "|"),1),"|", _xlfn.CHOOSECOLS(_xlfn.TEXTSPLIT(SUBSTITUTE(AA881, "-", "|"), "|"), 3)))))</f>
        <v>29800000|36200000</v>
      </c>
      <c r="AZ881" s="99" t="str" cm="1">
        <f t="array" ref="AZ881">IF(OR(TRIM(AA881)="NULL",ISBLANK(AA881),ISNUMBER(AA881)), AA881, IF(AND(ISNUMBER(FIND("|", AA881))=TRUE, ISNUMBER(FIND("-", AA881))=FALSE), AA881, IF(AND(ISNUMBER(FIND("|", AA881))=FALSE, ISNUMBER(FIND("-", AA881))=TRUE),_xlfn.CHOOSECOLS(_xlfn.TEXTSPLIT(AA881,"-", "|",,TRUE),2), _xlfn.CONCAT(_xlfn.CHOOSECOLS(_xlfn.TEXTSPLIT(SUBSTITUTE(AA881, "-", "|"), "|"),2),"|", _xlfn.CHOOSECOLS(_xlfn.TEXTSPLIT(SUBSTITUTE(AA881, "-", "|"), "|"), 4)))))</f>
        <v>29800000|36200000</v>
      </c>
      <c r="BA881" s="92" t="str" cm="1">
        <f t="array" ref="BA881">TRIM(_xlfn.CHOOSECOLS(_xlfn.TEXTSPLIT(AY881,"|",,TRUE),1))</f>
        <v>29800000</v>
      </c>
      <c r="BB881" s="92" t="str" cm="1">
        <f t="array" ref="BB881">TRIM(_xlfn.CHOOSECOLS(_xlfn.TEXTSPLIT(AZ881,"|",,TRUE),1))</f>
        <v>29800000</v>
      </c>
      <c r="BC881" s="92" t="str" cm="1">
        <f t="array" ref="BC881">TRIM(_xlfn.CHOOSECOLS(_xlfn.TEXTSPLIT(AB881,"|",,TRUE),1))</f>
        <v>EUR</v>
      </c>
      <c r="BD881" s="92" t="e" cm="1">
        <f t="array" ref="BD881">TRIM(_xlfn.CHOOSECOLS(_xlfn.TEXTSPLIT(AC881,"|",,TRUE),1))</f>
        <v>#VALUE!</v>
      </c>
      <c r="BE881" s="92" t="e" cm="1">
        <f t="array" ref="BE881">TRIM(_xlfn.CHOOSECOLS(_xlfn.TEXTSPLIT(AD881,"|",,TRUE),1))</f>
        <v>#VALUE!</v>
      </c>
      <c r="BF881" s="92" cm="1">
        <f t="array" ref="BF881">IF(OR(TRIM(AE881)="NULL",ISBLANK(AE881),ISNUMBER(AE881)),AE881,_xlfn.CHOOSECOLS(_xlfn.TEXTSPLIT(AE881,"-",,TRUE),1))</f>
        <v>0</v>
      </c>
      <c r="BG881" s="92" cm="1">
        <f t="array" ref="BG881">IF(OR(TRIM(AE881)="NULL",ISBLANK(AE881),ISNUMBER(AE881)),AE881,_xlfn.CHOOSECOLS(_xlfn.TEXTSPLIT(AE881,"-",,TRUE),2))</f>
        <v>0</v>
      </c>
      <c r="BH881" s="95">
        <f t="shared" si="78"/>
        <v>0</v>
      </c>
      <c r="BI881" s="96">
        <f>IF(AND(TRIM(L881)="NULL", TRIM(P881)="NULL"), H881, L881)</f>
        <v>0</v>
      </c>
      <c r="BJ881" s="97">
        <f>IF(AND(TRIM(M881)="NULL", TRIM(Q881)="NULL"), I881, M881)</f>
        <v>0</v>
      </c>
      <c r="BK881" s="96">
        <f t="shared" si="79"/>
        <v>0</v>
      </c>
      <c r="BL881" s="96">
        <f t="shared" si="80"/>
        <v>0</v>
      </c>
      <c r="BM881" s="97">
        <f t="shared" si="80"/>
        <v>0</v>
      </c>
      <c r="BN881" s="93" t="b">
        <f>AND(TRIM(BH881)="NULL", TRIM(BK881)="NULL")</f>
        <v>0</v>
      </c>
      <c r="BO881" s="127" t="s">
        <v>702</v>
      </c>
      <c r="BP881" s="127" t="s">
        <v>702</v>
      </c>
    </row>
    <row r="882" spans="1:68" s="63" customFormat="1">
      <c r="A882" s="60" t="s">
        <v>2447</v>
      </c>
      <c r="B882" s="60" t="s">
        <v>420</v>
      </c>
      <c r="C882" s="61" t="s">
        <v>2415</v>
      </c>
      <c r="D882" s="59" t="s">
        <v>2416</v>
      </c>
      <c r="E882" s="59" t="s">
        <v>2448</v>
      </c>
      <c r="F882" s="59"/>
      <c r="G882" s="62"/>
      <c r="H882" s="62"/>
      <c r="I882" s="62"/>
      <c r="J882" s="58"/>
      <c r="K882" s="59"/>
      <c r="L882" s="59"/>
      <c r="M882" s="59"/>
      <c r="N882" s="58"/>
      <c r="O882" s="59"/>
      <c r="P882" s="59"/>
      <c r="Q882" s="59"/>
      <c r="R882" s="59">
        <v>1</v>
      </c>
      <c r="S882" s="59"/>
      <c r="T882" s="59"/>
      <c r="U882" s="59"/>
      <c r="V882" s="59"/>
      <c r="W882" s="59"/>
      <c r="X882" s="59"/>
      <c r="Y882" s="59"/>
      <c r="Z882" s="59"/>
      <c r="AA882" s="59"/>
      <c r="AB882" s="59"/>
      <c r="AC882" s="59"/>
      <c r="AD882" s="59"/>
      <c r="AE882" s="59"/>
      <c r="AH882" s="91" cm="1">
        <f t="array" ref="AH882">IF(OR(TRIM(S882)="NULL",ISBLANK(S882),ISNUMBER(S882)),S882,_xlfn.CHOOSECOLS(_xlfn.TEXTSPLIT(S882,"-",,TRUE),1))</f>
        <v>0</v>
      </c>
      <c r="AI882" s="91" cm="1">
        <f t="array" ref="AI882">IF(OR(TRIM(T882)="NULL",ISBLANK(T882),ISNUMBER(T882)),T882,_xlfn.CHOOSECOLS(_xlfn.TEXTSPLIT(T882,"-",,TRUE),1))</f>
        <v>0</v>
      </c>
      <c r="AJ882" s="91" cm="1">
        <f t="array" ref="AJ882">IF(OR(TRIM(R882)="NULL",ISBLANK(R882),ISNUMBER(R882)),R882,_xlfn.CHOOSECOLS(_xlfn.TEXTSPLIT(R882,"-",,TRUE),1))</f>
        <v>1</v>
      </c>
      <c r="AK882" s="91" cm="1">
        <f t="array" ref="AK882">IF(OR(TRIM(R882)="NULL",ISBLANK(R882),ISNUMBER(R882)),R882,_xlfn.CHOOSECOLS(_xlfn.TEXTSPLIT(R882,"-",,TRUE),2))</f>
        <v>1</v>
      </c>
      <c r="AL882" s="91" cm="1">
        <f t="array" ref="AL882">IF(OR(TRIM(T882)="NULL",ISBLANK(T882),ISNUMBER(T882)),T882,_xlfn.CHOOSECOLS(_xlfn.TEXTSPLIT(T882,"-",,TRUE),1))</f>
        <v>0</v>
      </c>
      <c r="AM882" s="91" cm="1">
        <f t="array" ref="AM882">IF(OR(TRIM(T882)="NULL",ISBLANK(T882),ISNUMBER(T882)),T882,_xlfn.CHOOSECOLS(_xlfn.TEXTSPLIT(T882,"-",,TRUE),2))</f>
        <v>0</v>
      </c>
      <c r="AN882" s="91" cm="1">
        <f t="array" ref="AN882">IF(OR(TRIM(U882)="NULL",ISBLANK(U882),ISNUMBER(U882)),U882,_xlfn.CHOOSECOLS(_xlfn.TEXTSPLIT(Y882,"-",,TRUE),1))</f>
        <v>0</v>
      </c>
      <c r="AO882" s="91" cm="1">
        <f t="array" ref="AO882">IF(OR(TRIM(U882)="NULL",ISBLANK(U882),ISNUMBER(U882)),U882,_xlfn.CHOOSECOLS(_xlfn.TEXTSPLIT(Y882,"-",,TRUE),2))</f>
        <v>0</v>
      </c>
      <c r="AP882" s="91" cm="1">
        <f t="array" ref="AP882">IF(OR(TRIM(V882)="NULL",ISBLANK(V882),ISNUMBER(V882)),V882,_xlfn.CHOOSECOLS(_xlfn.TEXTSPLIT(Y882,"-",,TRUE),1))</f>
        <v>0</v>
      </c>
      <c r="AQ882" s="91" cm="1">
        <f t="array" ref="AQ882">IF(OR(TRIM(V882)="NULL",ISBLANK(V882),ISNUMBER(V882)),V882,_xlfn.CHOOSECOLS(_xlfn.TEXTSPLIT(Y882,"-",,TRUE),2))</f>
        <v>0</v>
      </c>
      <c r="AR882" s="99" cm="1">
        <f t="array" ref="AR882">IF(OR(TRIM(W882)="NULL",ISBLANK(W882),ISNUMBER(W882)), W882, IF(AND(ISNUMBER(FIND("|", W882))=TRUE, ISNUMBER(FIND("-", W882))=FALSE), W882, IF(AND(ISNUMBER(FIND("|", W882))=FALSE, ISNUMBER(FIND("-", W882))=TRUE),_xlfn.CHOOSECOLS(_xlfn.TEXTSPLIT(W882,"-", "|",,TRUE),1), _xlfn.CONCAT(_xlfn.CHOOSECOLS(_xlfn.TEXTSPLIT(SUBSTITUTE(W882, "-", "|"), "|"),1),"|", _xlfn.CHOOSECOLS(_xlfn.TEXTSPLIT(SUBSTITUTE(W882, "-", "|"), "|"), 3)))))</f>
        <v>0</v>
      </c>
      <c r="AS882" s="99" cm="1">
        <f t="array" ref="AS882">IF(OR(TRIM(W882)="NULL",ISBLANK(W882),ISNUMBER(W882)), W882, IF(AND(ISNUMBER(FIND("|", W882))=TRUE, ISNUMBER(FIND("-", W882))=FALSE), W882, IF(AND(ISNUMBER(FIND("|", W882))=FALSE, ISNUMBER(FIND("-", W882))=TRUE),_xlfn.CHOOSECOLS(_xlfn.TEXTSPLIT(W882,"-", "|",,TRUE),2), _xlfn.CONCAT(_xlfn.CHOOSECOLS(_xlfn.TEXTSPLIT(SUBSTITUTE(W882, "-", "|"), "|"),2),"|", _xlfn.CHOOSECOLS(_xlfn.TEXTSPLIT(SUBSTITUTE(W882, "-", "|"), "|"), 4)))))</f>
        <v>0</v>
      </c>
      <c r="AT882" s="92" t="str" cm="1">
        <f t="array" ref="AT882">TRIM(_xlfn.CHOOSECOLS(_xlfn.TEXTSPLIT(AR882,"|",,TRUE),1))</f>
        <v>0</v>
      </c>
      <c r="AU882" s="92" t="str" cm="1">
        <f t="array" ref="AU882">TRIM(_xlfn.CHOOSECOLS(_xlfn.TEXTSPLIT(AS882,"|",,TRUE),1))</f>
        <v>0</v>
      </c>
      <c r="AV882" s="92" t="e" cm="1">
        <f t="array" ref="AV882">TRIM(_xlfn.CHOOSECOLS(_xlfn.TEXTSPLIT(AB882,"|",,TRUE),1))</f>
        <v>#VALUE!</v>
      </c>
      <c r="AW882" s="92" t="e" cm="1">
        <f t="array" ref="AW882">TRIM(_xlfn.CHOOSECOLS(_xlfn.TEXTSPLIT(Y882,"|",,TRUE),1))</f>
        <v>#VALUE!</v>
      </c>
      <c r="AX882" s="92" t="e" cm="1">
        <f t="array" ref="AX882">TRIM(_xlfn.CHOOSECOLS(_xlfn.TEXTSPLIT(Z882,"|",,TRUE),1))</f>
        <v>#VALUE!</v>
      </c>
      <c r="AY882" s="99" cm="1">
        <f t="array" ref="AY882">IF(OR(TRIM(AA882)="NULL",ISBLANK(AA882),ISNUMBER(AA882)), AA882, IF(AND(ISNUMBER(FIND("|", AA882))=TRUE, ISNUMBER(FIND("-", AA882))=FALSE), AA882, IF(AND(ISNUMBER(FIND("|", AA882))=FALSE, ISNUMBER(FIND("-", AA882))=TRUE),_xlfn.CHOOSECOLS(_xlfn.TEXTSPLIT(AA882,"-", "|",,TRUE),1), _xlfn.CONCAT(_xlfn.CHOOSECOLS(_xlfn.TEXTSPLIT(SUBSTITUTE(AA882, "-", "|"), "|"),1),"|", _xlfn.CHOOSECOLS(_xlfn.TEXTSPLIT(SUBSTITUTE(AA882, "-", "|"), "|"), 3)))))</f>
        <v>0</v>
      </c>
      <c r="AZ882" s="99" cm="1">
        <f t="array" ref="AZ882">IF(OR(TRIM(AA882)="NULL",ISBLANK(AA882),ISNUMBER(AA882)), AA882, IF(AND(ISNUMBER(FIND("|", AA882))=TRUE, ISNUMBER(FIND("-", AA882))=FALSE), AA882, IF(AND(ISNUMBER(FIND("|", AA882))=FALSE, ISNUMBER(FIND("-", AA882))=TRUE),_xlfn.CHOOSECOLS(_xlfn.TEXTSPLIT(AA882,"-", "|",,TRUE),2), _xlfn.CONCAT(_xlfn.CHOOSECOLS(_xlfn.TEXTSPLIT(SUBSTITUTE(AA882, "-", "|"), "|"),2),"|", _xlfn.CHOOSECOLS(_xlfn.TEXTSPLIT(SUBSTITUTE(AA882, "-", "|"), "|"), 4)))))</f>
        <v>0</v>
      </c>
      <c r="BA882" s="92" t="str" cm="1">
        <f t="array" ref="BA882">TRIM(_xlfn.CHOOSECOLS(_xlfn.TEXTSPLIT(AY882,"|",,TRUE),1))</f>
        <v>0</v>
      </c>
      <c r="BB882" s="92" t="str" cm="1">
        <f t="array" ref="BB882">TRIM(_xlfn.CHOOSECOLS(_xlfn.TEXTSPLIT(AZ882,"|",,TRUE),1))</f>
        <v>0</v>
      </c>
      <c r="BC882" s="92" t="e" cm="1">
        <f t="array" ref="BC882">TRIM(_xlfn.CHOOSECOLS(_xlfn.TEXTSPLIT(AB882,"|",,TRUE),1))</f>
        <v>#VALUE!</v>
      </c>
      <c r="BD882" s="92" t="e" cm="1">
        <f t="array" ref="BD882">TRIM(_xlfn.CHOOSECOLS(_xlfn.TEXTSPLIT(AC882,"|",,TRUE),1))</f>
        <v>#VALUE!</v>
      </c>
      <c r="BE882" s="92" t="e" cm="1">
        <f t="array" ref="BE882">TRIM(_xlfn.CHOOSECOLS(_xlfn.TEXTSPLIT(AD882,"|",,TRUE),1))</f>
        <v>#VALUE!</v>
      </c>
      <c r="BF882" s="92" cm="1">
        <f t="array" ref="BF882">IF(OR(TRIM(AE882)="NULL",ISBLANK(AE882),ISNUMBER(AE882)),AE882,_xlfn.CHOOSECOLS(_xlfn.TEXTSPLIT(AE882,"-",,TRUE),1))</f>
        <v>0</v>
      </c>
      <c r="BG882" s="92" cm="1">
        <f t="array" ref="BG882">IF(OR(TRIM(AE882)="NULL",ISBLANK(AE882),ISNUMBER(AE882)),AE882,_xlfn.CHOOSECOLS(_xlfn.TEXTSPLIT(AE882,"-",,TRUE),2))</f>
        <v>0</v>
      </c>
      <c r="BH882" s="95">
        <f t="shared" ref="BH882:BH936" si="81">IF(AND(TRIM(K882)="NULL", TRIM(O882)="NULL"), G882, K882)</f>
        <v>0</v>
      </c>
      <c r="BI882" s="96">
        <f>IF(AND(TRIM(L882)="NULL", TRIM(P882)="NULL"), H882, L882)</f>
        <v>0</v>
      </c>
      <c r="BJ882" s="97">
        <f>IF(AND(TRIM(M882)="NULL", TRIM(Q882)="NULL"), I882, M882)</f>
        <v>0</v>
      </c>
      <c r="BK882" s="96">
        <f t="shared" ref="BK882:BK936" si="82">IF(AND(TRIM(O882)="NULL", TRIM(K882)="NULL"),G882, O882)</f>
        <v>0</v>
      </c>
      <c r="BL882" s="96">
        <f t="shared" si="80"/>
        <v>0</v>
      </c>
      <c r="BM882" s="97">
        <f t="shared" si="80"/>
        <v>0</v>
      </c>
      <c r="BN882" s="93" t="b">
        <f>AND(TRIM(BH882)="NULL", TRIM(BK882)="NULL")</f>
        <v>0</v>
      </c>
      <c r="BO882" s="127" t="s">
        <v>702</v>
      </c>
      <c r="BP882" s="127" t="s">
        <v>702</v>
      </c>
    </row>
    <row r="883" spans="1:68" s="63" customFormat="1">
      <c r="A883" s="60" t="s">
        <v>2449</v>
      </c>
      <c r="B883" s="60" t="s">
        <v>420</v>
      </c>
      <c r="C883" s="61" t="s">
        <v>2415</v>
      </c>
      <c r="D883" s="59" t="s">
        <v>2416</v>
      </c>
      <c r="E883" s="59" t="s">
        <v>2450</v>
      </c>
      <c r="F883" s="59"/>
      <c r="G883" s="62"/>
      <c r="H883" s="62"/>
      <c r="I883" s="62"/>
      <c r="J883" s="58"/>
      <c r="K883" s="59"/>
      <c r="L883" s="59"/>
      <c r="M883" s="59"/>
      <c r="N883" s="58"/>
      <c r="O883" s="59"/>
      <c r="P883" s="59"/>
      <c r="Q883" s="59"/>
      <c r="R883" s="59">
        <v>1</v>
      </c>
      <c r="S883" s="59"/>
      <c r="T883" s="59"/>
      <c r="U883" s="59"/>
      <c r="V883" s="59"/>
      <c r="W883" s="59"/>
      <c r="X883" s="59"/>
      <c r="Y883" s="59"/>
      <c r="Z883" s="59"/>
      <c r="AA883" s="59"/>
      <c r="AB883" s="59"/>
      <c r="AC883" s="59"/>
      <c r="AD883" s="59"/>
      <c r="AE883" s="59"/>
      <c r="AH883" s="91" cm="1">
        <f t="array" ref="AH883">IF(OR(TRIM(S883)="NULL",ISBLANK(S883),ISNUMBER(S883)),S883,_xlfn.CHOOSECOLS(_xlfn.TEXTSPLIT(S883,"-",,TRUE),1))</f>
        <v>0</v>
      </c>
      <c r="AI883" s="91" cm="1">
        <f t="array" ref="AI883">IF(OR(TRIM(T883)="NULL",ISBLANK(T883),ISNUMBER(T883)),T883,_xlfn.CHOOSECOLS(_xlfn.TEXTSPLIT(T883,"-",,TRUE),1))</f>
        <v>0</v>
      </c>
      <c r="AJ883" s="91" cm="1">
        <f t="array" ref="AJ883">IF(OR(TRIM(R883)="NULL",ISBLANK(R883),ISNUMBER(R883)),R883,_xlfn.CHOOSECOLS(_xlfn.TEXTSPLIT(R883,"-",,TRUE),1))</f>
        <v>1</v>
      </c>
      <c r="AK883" s="91" cm="1">
        <f t="array" ref="AK883">IF(OR(TRIM(R883)="NULL",ISBLANK(R883),ISNUMBER(R883)),R883,_xlfn.CHOOSECOLS(_xlfn.TEXTSPLIT(R883,"-",,TRUE),2))</f>
        <v>1</v>
      </c>
      <c r="AL883" s="91" cm="1">
        <f t="array" ref="AL883">IF(OR(TRIM(T883)="NULL",ISBLANK(T883),ISNUMBER(T883)),T883,_xlfn.CHOOSECOLS(_xlfn.TEXTSPLIT(T883,"-",,TRUE),1))</f>
        <v>0</v>
      </c>
      <c r="AM883" s="91" cm="1">
        <f t="array" ref="AM883">IF(OR(TRIM(T883)="NULL",ISBLANK(T883),ISNUMBER(T883)),T883,_xlfn.CHOOSECOLS(_xlfn.TEXTSPLIT(T883,"-",,TRUE),2))</f>
        <v>0</v>
      </c>
      <c r="AN883" s="91" cm="1">
        <f t="array" ref="AN883">IF(OR(TRIM(U883)="NULL",ISBLANK(U883),ISNUMBER(U883)),U883,_xlfn.CHOOSECOLS(_xlfn.TEXTSPLIT(Y883,"-",,TRUE),1))</f>
        <v>0</v>
      </c>
      <c r="AO883" s="91" cm="1">
        <f t="array" ref="AO883">IF(OR(TRIM(U883)="NULL",ISBLANK(U883),ISNUMBER(U883)),U883,_xlfn.CHOOSECOLS(_xlfn.TEXTSPLIT(Y883,"-",,TRUE),2))</f>
        <v>0</v>
      </c>
      <c r="AP883" s="91" cm="1">
        <f t="array" ref="AP883">IF(OR(TRIM(V883)="NULL",ISBLANK(V883),ISNUMBER(V883)),V883,_xlfn.CHOOSECOLS(_xlfn.TEXTSPLIT(Y883,"-",,TRUE),1))</f>
        <v>0</v>
      </c>
      <c r="AQ883" s="91" cm="1">
        <f t="array" ref="AQ883">IF(OR(TRIM(V883)="NULL",ISBLANK(V883),ISNUMBER(V883)),V883,_xlfn.CHOOSECOLS(_xlfn.TEXTSPLIT(Y883,"-",,TRUE),2))</f>
        <v>0</v>
      </c>
      <c r="AR883" s="99" cm="1">
        <f t="array" ref="AR883">IF(OR(TRIM(W883)="NULL",ISBLANK(W883),ISNUMBER(W883)), W883, IF(AND(ISNUMBER(FIND("|", W883))=TRUE, ISNUMBER(FIND("-", W883))=FALSE), W883, IF(AND(ISNUMBER(FIND("|", W883))=FALSE, ISNUMBER(FIND("-", W883))=TRUE),_xlfn.CHOOSECOLS(_xlfn.TEXTSPLIT(W883,"-", "|",,TRUE),1), _xlfn.CONCAT(_xlfn.CHOOSECOLS(_xlfn.TEXTSPLIT(SUBSTITUTE(W883, "-", "|"), "|"),1),"|", _xlfn.CHOOSECOLS(_xlfn.TEXTSPLIT(SUBSTITUTE(W883, "-", "|"), "|"), 3)))))</f>
        <v>0</v>
      </c>
      <c r="AS883" s="99" cm="1">
        <f t="array" ref="AS883">IF(OR(TRIM(W883)="NULL",ISBLANK(W883),ISNUMBER(W883)), W883, IF(AND(ISNUMBER(FIND("|", W883))=TRUE, ISNUMBER(FIND("-", W883))=FALSE), W883, IF(AND(ISNUMBER(FIND("|", W883))=FALSE, ISNUMBER(FIND("-", W883))=TRUE),_xlfn.CHOOSECOLS(_xlfn.TEXTSPLIT(W883,"-", "|",,TRUE),2), _xlfn.CONCAT(_xlfn.CHOOSECOLS(_xlfn.TEXTSPLIT(SUBSTITUTE(W883, "-", "|"), "|"),2),"|", _xlfn.CHOOSECOLS(_xlfn.TEXTSPLIT(SUBSTITUTE(W883, "-", "|"), "|"), 4)))))</f>
        <v>0</v>
      </c>
      <c r="AT883" s="92" t="str" cm="1">
        <f t="array" ref="AT883">TRIM(_xlfn.CHOOSECOLS(_xlfn.TEXTSPLIT(AR883,"|",,TRUE),1))</f>
        <v>0</v>
      </c>
      <c r="AU883" s="92" t="str" cm="1">
        <f t="array" ref="AU883">TRIM(_xlfn.CHOOSECOLS(_xlfn.TEXTSPLIT(AS883,"|",,TRUE),1))</f>
        <v>0</v>
      </c>
      <c r="AV883" s="92" t="e" cm="1">
        <f t="array" ref="AV883">TRIM(_xlfn.CHOOSECOLS(_xlfn.TEXTSPLIT(AB883,"|",,TRUE),1))</f>
        <v>#VALUE!</v>
      </c>
      <c r="AW883" s="92" t="e" cm="1">
        <f t="array" ref="AW883">TRIM(_xlfn.CHOOSECOLS(_xlfn.TEXTSPLIT(Y883,"|",,TRUE),1))</f>
        <v>#VALUE!</v>
      </c>
      <c r="AX883" s="92" t="e" cm="1">
        <f t="array" ref="AX883">TRIM(_xlfn.CHOOSECOLS(_xlfn.TEXTSPLIT(Z883,"|",,TRUE),1))</f>
        <v>#VALUE!</v>
      </c>
      <c r="AY883" s="99" cm="1">
        <f t="array" ref="AY883">IF(OR(TRIM(AA883)="NULL",ISBLANK(AA883),ISNUMBER(AA883)), AA883, IF(AND(ISNUMBER(FIND("|", AA883))=TRUE, ISNUMBER(FIND("-", AA883))=FALSE), AA883, IF(AND(ISNUMBER(FIND("|", AA883))=FALSE, ISNUMBER(FIND("-", AA883))=TRUE),_xlfn.CHOOSECOLS(_xlfn.TEXTSPLIT(AA883,"-", "|",,TRUE),1), _xlfn.CONCAT(_xlfn.CHOOSECOLS(_xlfn.TEXTSPLIT(SUBSTITUTE(AA883, "-", "|"), "|"),1),"|", _xlfn.CHOOSECOLS(_xlfn.TEXTSPLIT(SUBSTITUTE(AA883, "-", "|"), "|"), 3)))))</f>
        <v>0</v>
      </c>
      <c r="AZ883" s="99" cm="1">
        <f t="array" ref="AZ883">IF(OR(TRIM(AA883)="NULL",ISBLANK(AA883),ISNUMBER(AA883)), AA883, IF(AND(ISNUMBER(FIND("|", AA883))=TRUE, ISNUMBER(FIND("-", AA883))=FALSE), AA883, IF(AND(ISNUMBER(FIND("|", AA883))=FALSE, ISNUMBER(FIND("-", AA883))=TRUE),_xlfn.CHOOSECOLS(_xlfn.TEXTSPLIT(AA883,"-", "|",,TRUE),2), _xlfn.CONCAT(_xlfn.CHOOSECOLS(_xlfn.TEXTSPLIT(SUBSTITUTE(AA883, "-", "|"), "|"),2),"|", _xlfn.CHOOSECOLS(_xlfn.TEXTSPLIT(SUBSTITUTE(AA883, "-", "|"), "|"), 4)))))</f>
        <v>0</v>
      </c>
      <c r="BA883" s="92" t="str" cm="1">
        <f t="array" ref="BA883">TRIM(_xlfn.CHOOSECOLS(_xlfn.TEXTSPLIT(AY883,"|",,TRUE),1))</f>
        <v>0</v>
      </c>
      <c r="BB883" s="92" t="str" cm="1">
        <f t="array" ref="BB883">TRIM(_xlfn.CHOOSECOLS(_xlfn.TEXTSPLIT(AZ883,"|",,TRUE),1))</f>
        <v>0</v>
      </c>
      <c r="BC883" s="92" t="e" cm="1">
        <f t="array" ref="BC883">TRIM(_xlfn.CHOOSECOLS(_xlfn.TEXTSPLIT(AB883,"|",,TRUE),1))</f>
        <v>#VALUE!</v>
      </c>
      <c r="BD883" s="92" t="e" cm="1">
        <f t="array" ref="BD883">TRIM(_xlfn.CHOOSECOLS(_xlfn.TEXTSPLIT(AC883,"|",,TRUE),1))</f>
        <v>#VALUE!</v>
      </c>
      <c r="BE883" s="92" t="e" cm="1">
        <f t="array" ref="BE883">TRIM(_xlfn.CHOOSECOLS(_xlfn.TEXTSPLIT(AD883,"|",,TRUE),1))</f>
        <v>#VALUE!</v>
      </c>
      <c r="BF883" s="92" cm="1">
        <f t="array" ref="BF883">IF(OR(TRIM(AE883)="NULL",ISBLANK(AE883),ISNUMBER(AE883)),AE883,_xlfn.CHOOSECOLS(_xlfn.TEXTSPLIT(AE883,"-",,TRUE),1))</f>
        <v>0</v>
      </c>
      <c r="BG883" s="92" cm="1">
        <f t="array" ref="BG883">IF(OR(TRIM(AE883)="NULL",ISBLANK(AE883),ISNUMBER(AE883)),AE883,_xlfn.CHOOSECOLS(_xlfn.TEXTSPLIT(AE883,"-",,TRUE),2))</f>
        <v>0</v>
      </c>
      <c r="BH883" s="95">
        <f t="shared" si="81"/>
        <v>0</v>
      </c>
      <c r="BI883" s="96">
        <f>IF(AND(TRIM(L883)="NULL", TRIM(P883)="NULL"), H883, L883)</f>
        <v>0</v>
      </c>
      <c r="BJ883" s="97">
        <f>IF(AND(TRIM(M883)="NULL", TRIM(Q883)="NULL"), I883, M883)</f>
        <v>0</v>
      </c>
      <c r="BK883" s="96">
        <f t="shared" si="82"/>
        <v>0</v>
      </c>
      <c r="BL883" s="96">
        <f t="shared" si="80"/>
        <v>0</v>
      </c>
      <c r="BM883" s="97">
        <f t="shared" si="80"/>
        <v>0</v>
      </c>
      <c r="BN883" s="93" t="b">
        <f>AND(TRIM(BH883)="NULL", TRIM(BK883)="NULL")</f>
        <v>0</v>
      </c>
      <c r="BO883" s="127" t="s">
        <v>702</v>
      </c>
      <c r="BP883" s="127" t="s">
        <v>702</v>
      </c>
    </row>
    <row r="884" spans="1:68" s="63" customFormat="1">
      <c r="A884" s="60" t="s">
        <v>2451</v>
      </c>
      <c r="B884" s="60" t="s">
        <v>420</v>
      </c>
      <c r="C884" s="61" t="s">
        <v>2415</v>
      </c>
      <c r="D884" s="59" t="s">
        <v>2416</v>
      </c>
      <c r="E884" s="59" t="s">
        <v>165</v>
      </c>
      <c r="F884" s="59"/>
      <c r="G884" s="62"/>
      <c r="H884" s="62"/>
      <c r="I884" s="62"/>
      <c r="J884" s="58"/>
      <c r="K884" s="59"/>
      <c r="L884" s="59"/>
      <c r="M884" s="59"/>
      <c r="N884" s="58"/>
      <c r="O884" s="59"/>
      <c r="P884" s="59"/>
      <c r="Q884" s="59"/>
      <c r="R884" s="59">
        <v>15</v>
      </c>
      <c r="S884" s="59"/>
      <c r="T884" s="59">
        <v>1000</v>
      </c>
      <c r="U884" s="59"/>
      <c r="V884" s="59"/>
      <c r="W884" s="59"/>
      <c r="X884" s="59"/>
      <c r="Y884" s="59"/>
      <c r="Z884" s="59"/>
      <c r="AA884" s="59" t="s">
        <v>2452</v>
      </c>
      <c r="AB884" s="59" t="s">
        <v>65</v>
      </c>
      <c r="AC884" s="59"/>
      <c r="AD884" s="59"/>
      <c r="AE884" s="59"/>
      <c r="AH884" s="91" cm="1">
        <f t="array" ref="AH884">IF(OR(TRIM(S884)="NULL",ISBLANK(S884),ISNUMBER(S884)),S884,_xlfn.CHOOSECOLS(_xlfn.TEXTSPLIT(S884,"-",,TRUE),1))</f>
        <v>0</v>
      </c>
      <c r="AI884" s="91" cm="1">
        <f t="array" ref="AI884">IF(OR(TRIM(T884)="NULL",ISBLANK(T884),ISNUMBER(T884)),T884,_xlfn.CHOOSECOLS(_xlfn.TEXTSPLIT(T884,"-",,TRUE),1))</f>
        <v>1000</v>
      </c>
      <c r="AJ884" s="91" cm="1">
        <f t="array" ref="AJ884">IF(OR(TRIM(R884)="NULL",ISBLANK(R884),ISNUMBER(R884)),R884,_xlfn.CHOOSECOLS(_xlfn.TEXTSPLIT(R884,"-",,TRUE),1))</f>
        <v>15</v>
      </c>
      <c r="AK884" s="91" cm="1">
        <f t="array" ref="AK884">IF(OR(TRIM(R884)="NULL",ISBLANK(R884),ISNUMBER(R884)),R884,_xlfn.CHOOSECOLS(_xlfn.TEXTSPLIT(R884,"-",,TRUE),2))</f>
        <v>15</v>
      </c>
      <c r="AL884" s="91" cm="1">
        <f t="array" ref="AL884">IF(OR(TRIM(T884)="NULL",ISBLANK(T884),ISNUMBER(T884)),T884,_xlfn.CHOOSECOLS(_xlfn.TEXTSPLIT(T884,"-",,TRUE),1))</f>
        <v>1000</v>
      </c>
      <c r="AM884" s="91" cm="1">
        <f t="array" ref="AM884">IF(OR(TRIM(T884)="NULL",ISBLANK(T884),ISNUMBER(T884)),T884,_xlfn.CHOOSECOLS(_xlfn.TEXTSPLIT(T884,"-",,TRUE),2))</f>
        <v>1000</v>
      </c>
      <c r="AN884" s="91" cm="1">
        <f t="array" ref="AN884">IF(OR(TRIM(U884)="NULL",ISBLANK(U884),ISNUMBER(U884)),U884,_xlfn.CHOOSECOLS(_xlfn.TEXTSPLIT(Y884,"-",,TRUE),1))</f>
        <v>0</v>
      </c>
      <c r="AO884" s="91" cm="1">
        <f t="array" ref="AO884">IF(OR(TRIM(U884)="NULL",ISBLANK(U884),ISNUMBER(U884)),U884,_xlfn.CHOOSECOLS(_xlfn.TEXTSPLIT(Y884,"-",,TRUE),2))</f>
        <v>0</v>
      </c>
      <c r="AP884" s="91" cm="1">
        <f t="array" ref="AP884">IF(OR(TRIM(V884)="NULL",ISBLANK(V884),ISNUMBER(V884)),V884,_xlfn.CHOOSECOLS(_xlfn.TEXTSPLIT(Y884,"-",,TRUE),1))</f>
        <v>0</v>
      </c>
      <c r="AQ884" s="91" cm="1">
        <f t="array" ref="AQ884">IF(OR(TRIM(V884)="NULL",ISBLANK(V884),ISNUMBER(V884)),V884,_xlfn.CHOOSECOLS(_xlfn.TEXTSPLIT(Y884,"-",,TRUE),2))</f>
        <v>0</v>
      </c>
      <c r="AR884" s="99" cm="1">
        <f t="array" ref="AR884">IF(OR(TRIM(W884)="NULL",ISBLANK(W884),ISNUMBER(W884)), W884, IF(AND(ISNUMBER(FIND("|", W884))=TRUE, ISNUMBER(FIND("-", W884))=FALSE), W884, IF(AND(ISNUMBER(FIND("|", W884))=FALSE, ISNUMBER(FIND("-", W884))=TRUE),_xlfn.CHOOSECOLS(_xlfn.TEXTSPLIT(W884,"-", "|",,TRUE),1), _xlfn.CONCAT(_xlfn.CHOOSECOLS(_xlfn.TEXTSPLIT(SUBSTITUTE(W884, "-", "|"), "|"),1),"|", _xlfn.CHOOSECOLS(_xlfn.TEXTSPLIT(SUBSTITUTE(W884, "-", "|"), "|"), 3)))))</f>
        <v>0</v>
      </c>
      <c r="AS884" s="99" cm="1">
        <f t="array" ref="AS884">IF(OR(TRIM(W884)="NULL",ISBLANK(W884),ISNUMBER(W884)), W884, IF(AND(ISNUMBER(FIND("|", W884))=TRUE, ISNUMBER(FIND("-", W884))=FALSE), W884, IF(AND(ISNUMBER(FIND("|", W884))=FALSE, ISNUMBER(FIND("-", W884))=TRUE),_xlfn.CHOOSECOLS(_xlfn.TEXTSPLIT(W884,"-", "|",,TRUE),2), _xlfn.CONCAT(_xlfn.CHOOSECOLS(_xlfn.TEXTSPLIT(SUBSTITUTE(W884, "-", "|"), "|"),2),"|", _xlfn.CHOOSECOLS(_xlfn.TEXTSPLIT(SUBSTITUTE(W884, "-", "|"), "|"), 4)))))</f>
        <v>0</v>
      </c>
      <c r="AT884" s="92" t="str" cm="1">
        <f t="array" ref="AT884">TRIM(_xlfn.CHOOSECOLS(_xlfn.TEXTSPLIT(AR884,"|",,TRUE),1))</f>
        <v>0</v>
      </c>
      <c r="AU884" s="92" t="str" cm="1">
        <f t="array" ref="AU884">TRIM(_xlfn.CHOOSECOLS(_xlfn.TEXTSPLIT(AS884,"|",,TRUE),1))</f>
        <v>0</v>
      </c>
      <c r="AV884" s="92" t="str" cm="1">
        <f t="array" ref="AV884">TRIM(_xlfn.CHOOSECOLS(_xlfn.TEXTSPLIT(AB884,"|",,TRUE),1))</f>
        <v>EUR</v>
      </c>
      <c r="AW884" s="92" t="e" cm="1">
        <f t="array" ref="AW884">TRIM(_xlfn.CHOOSECOLS(_xlfn.TEXTSPLIT(Y884,"|",,TRUE),1))</f>
        <v>#VALUE!</v>
      </c>
      <c r="AX884" s="92" t="e" cm="1">
        <f t="array" ref="AX884">TRIM(_xlfn.CHOOSECOLS(_xlfn.TEXTSPLIT(Z884,"|",,TRUE),1))</f>
        <v>#VALUE!</v>
      </c>
      <c r="AY884" s="99" t="str" cm="1">
        <f t="array" ref="AY884">IF(OR(TRIM(AA884)="NULL",ISBLANK(AA884),ISNUMBER(AA884)), AA884, IF(AND(ISNUMBER(FIND("|", AA884))=TRUE, ISNUMBER(FIND("-", AA884))=FALSE), AA884, IF(AND(ISNUMBER(FIND("|", AA884))=FALSE, ISNUMBER(FIND("-", AA884))=TRUE),_xlfn.CHOOSECOLS(_xlfn.TEXTSPLIT(AA884,"-", "|",,TRUE),1), _xlfn.CONCAT(_xlfn.CHOOSECOLS(_xlfn.TEXTSPLIT(SUBSTITUTE(AA884, "-", "|"), "|"),1),"|", _xlfn.CHOOSECOLS(_xlfn.TEXTSPLIT(SUBSTITUTE(AA884, "-", "|"), "|"), 3)))))</f>
        <v>220000000|254000000</v>
      </c>
      <c r="AZ884" s="99" t="str" cm="1">
        <f t="array" ref="AZ884">IF(OR(TRIM(AA884)="NULL",ISBLANK(AA884),ISNUMBER(AA884)), AA884, IF(AND(ISNUMBER(FIND("|", AA884))=TRUE, ISNUMBER(FIND("-", AA884))=FALSE), AA884, IF(AND(ISNUMBER(FIND("|", AA884))=FALSE, ISNUMBER(FIND("-", AA884))=TRUE),_xlfn.CHOOSECOLS(_xlfn.TEXTSPLIT(AA884,"-", "|",,TRUE),2), _xlfn.CONCAT(_xlfn.CHOOSECOLS(_xlfn.TEXTSPLIT(SUBSTITUTE(AA884, "-", "|"), "|"),2),"|", _xlfn.CHOOSECOLS(_xlfn.TEXTSPLIT(SUBSTITUTE(AA884, "-", "|"), "|"), 4)))))</f>
        <v>220000000|254000000</v>
      </c>
      <c r="BA884" s="92" t="str" cm="1">
        <f t="array" ref="BA884">TRIM(_xlfn.CHOOSECOLS(_xlfn.TEXTSPLIT(AY884,"|",,TRUE),1))</f>
        <v>220000000</v>
      </c>
      <c r="BB884" s="92" t="str" cm="1">
        <f t="array" ref="BB884">TRIM(_xlfn.CHOOSECOLS(_xlfn.TEXTSPLIT(AZ884,"|",,TRUE),1))</f>
        <v>220000000</v>
      </c>
      <c r="BC884" s="92" t="str" cm="1">
        <f t="array" ref="BC884">TRIM(_xlfn.CHOOSECOLS(_xlfn.TEXTSPLIT(AB884,"|",,TRUE),1))</f>
        <v>EUR</v>
      </c>
      <c r="BD884" s="92" t="e" cm="1">
        <f t="array" ref="BD884">TRIM(_xlfn.CHOOSECOLS(_xlfn.TEXTSPLIT(AC884,"|",,TRUE),1))</f>
        <v>#VALUE!</v>
      </c>
      <c r="BE884" s="92" t="e" cm="1">
        <f t="array" ref="BE884">TRIM(_xlfn.CHOOSECOLS(_xlfn.TEXTSPLIT(AD884,"|",,TRUE),1))</f>
        <v>#VALUE!</v>
      </c>
      <c r="BF884" s="92" cm="1">
        <f t="array" ref="BF884">IF(OR(TRIM(AE884)="NULL",ISBLANK(AE884),ISNUMBER(AE884)),AE884,_xlfn.CHOOSECOLS(_xlfn.TEXTSPLIT(AE884,"-",,TRUE),1))</f>
        <v>0</v>
      </c>
      <c r="BG884" s="92" cm="1">
        <f t="array" ref="BG884">IF(OR(TRIM(AE884)="NULL",ISBLANK(AE884),ISNUMBER(AE884)),AE884,_xlfn.CHOOSECOLS(_xlfn.TEXTSPLIT(AE884,"-",,TRUE),2))</f>
        <v>0</v>
      </c>
      <c r="BH884" s="95">
        <f t="shared" si="81"/>
        <v>0</v>
      </c>
      <c r="BI884" s="96">
        <f>IF(AND(TRIM(L884)="NULL", TRIM(P884)="NULL"), H884, L884)</f>
        <v>0</v>
      </c>
      <c r="BJ884" s="97">
        <f>IF(AND(TRIM(M884)="NULL", TRIM(Q884)="NULL"), I884, M884)</f>
        <v>0</v>
      </c>
      <c r="BK884" s="96">
        <f t="shared" si="82"/>
        <v>0</v>
      </c>
      <c r="BL884" s="96">
        <f t="shared" si="80"/>
        <v>0</v>
      </c>
      <c r="BM884" s="97">
        <f t="shared" si="80"/>
        <v>0</v>
      </c>
      <c r="BN884" s="93" t="b">
        <f>AND(TRIM(BH884)="NULL", TRIM(BK884)="NULL")</f>
        <v>0</v>
      </c>
      <c r="BO884" s="127" t="s">
        <v>140</v>
      </c>
      <c r="BP884" s="127" t="s">
        <v>140</v>
      </c>
    </row>
    <row r="885" spans="1:68" s="63" customFormat="1">
      <c r="A885" s="60" t="s">
        <v>2453</v>
      </c>
      <c r="B885" s="60" t="s">
        <v>420</v>
      </c>
      <c r="C885" s="61" t="s">
        <v>2415</v>
      </c>
      <c r="D885" s="59" t="s">
        <v>2416</v>
      </c>
      <c r="E885" s="59" t="s">
        <v>2454</v>
      </c>
      <c r="F885" s="59"/>
      <c r="G885" s="62"/>
      <c r="H885" s="62"/>
      <c r="I885" s="62"/>
      <c r="J885" s="58"/>
      <c r="K885" s="59"/>
      <c r="L885" s="59"/>
      <c r="M885" s="59"/>
      <c r="N885" s="58"/>
      <c r="O885" s="59"/>
      <c r="P885" s="59"/>
      <c r="Q885" s="59"/>
      <c r="R885" s="59"/>
      <c r="S885" s="59"/>
      <c r="T885" s="59">
        <v>1000</v>
      </c>
      <c r="U885" s="59"/>
      <c r="V885" s="59"/>
      <c r="W885" s="59"/>
      <c r="X885" s="59"/>
      <c r="Y885" s="59"/>
      <c r="Z885" s="59"/>
      <c r="AA885" s="59"/>
      <c r="AB885" s="59"/>
      <c r="AC885" s="59"/>
      <c r="AD885" s="59"/>
      <c r="AE885" s="59"/>
      <c r="AH885" s="91" cm="1">
        <f t="array" ref="AH885">IF(OR(TRIM(S885)="NULL",ISBLANK(S885),ISNUMBER(S885)),S885,_xlfn.CHOOSECOLS(_xlfn.TEXTSPLIT(S885,"-",,TRUE),1))</f>
        <v>0</v>
      </c>
      <c r="AI885" s="91" cm="1">
        <f t="array" ref="AI885">IF(OR(TRIM(T885)="NULL",ISBLANK(T885),ISNUMBER(T885)),T885,_xlfn.CHOOSECOLS(_xlfn.TEXTSPLIT(T885,"-",,TRUE),1))</f>
        <v>1000</v>
      </c>
      <c r="AJ885" s="91" cm="1">
        <f t="array" ref="AJ885">IF(OR(TRIM(R885)="NULL",ISBLANK(R885),ISNUMBER(R885)),R885,_xlfn.CHOOSECOLS(_xlfn.TEXTSPLIT(R885,"-",,TRUE),1))</f>
        <v>0</v>
      </c>
      <c r="AK885" s="91" cm="1">
        <f t="array" ref="AK885">IF(OR(TRIM(R885)="NULL",ISBLANK(R885),ISNUMBER(R885)),R885,_xlfn.CHOOSECOLS(_xlfn.TEXTSPLIT(R885,"-",,TRUE),2))</f>
        <v>0</v>
      </c>
      <c r="AL885" s="91" cm="1">
        <f t="array" ref="AL885">IF(OR(TRIM(T885)="NULL",ISBLANK(T885),ISNUMBER(T885)),T885,_xlfn.CHOOSECOLS(_xlfn.TEXTSPLIT(T885,"-",,TRUE),1))</f>
        <v>1000</v>
      </c>
      <c r="AM885" s="91" cm="1">
        <f t="array" ref="AM885">IF(OR(TRIM(T885)="NULL",ISBLANK(T885),ISNUMBER(T885)),T885,_xlfn.CHOOSECOLS(_xlfn.TEXTSPLIT(T885,"-",,TRUE),2))</f>
        <v>1000</v>
      </c>
      <c r="AN885" s="91" cm="1">
        <f t="array" ref="AN885">IF(OR(TRIM(U885)="NULL",ISBLANK(U885),ISNUMBER(U885)),U885,_xlfn.CHOOSECOLS(_xlfn.TEXTSPLIT(Y885,"-",,TRUE),1))</f>
        <v>0</v>
      </c>
      <c r="AO885" s="91" cm="1">
        <f t="array" ref="AO885">IF(OR(TRIM(U885)="NULL",ISBLANK(U885),ISNUMBER(U885)),U885,_xlfn.CHOOSECOLS(_xlfn.TEXTSPLIT(Y885,"-",,TRUE),2))</f>
        <v>0</v>
      </c>
      <c r="AP885" s="91" cm="1">
        <f t="array" ref="AP885">IF(OR(TRIM(V885)="NULL",ISBLANK(V885),ISNUMBER(V885)),V885,_xlfn.CHOOSECOLS(_xlfn.TEXTSPLIT(Y885,"-",,TRUE),1))</f>
        <v>0</v>
      </c>
      <c r="AQ885" s="91" cm="1">
        <f t="array" ref="AQ885">IF(OR(TRIM(V885)="NULL",ISBLANK(V885),ISNUMBER(V885)),V885,_xlfn.CHOOSECOLS(_xlfn.TEXTSPLIT(Y885,"-",,TRUE),2))</f>
        <v>0</v>
      </c>
      <c r="AR885" s="99" cm="1">
        <f t="array" ref="AR885">IF(OR(TRIM(W885)="NULL",ISBLANK(W885),ISNUMBER(W885)), W885, IF(AND(ISNUMBER(FIND("|", W885))=TRUE, ISNUMBER(FIND("-", W885))=FALSE), W885, IF(AND(ISNUMBER(FIND("|", W885))=FALSE, ISNUMBER(FIND("-", W885))=TRUE),_xlfn.CHOOSECOLS(_xlfn.TEXTSPLIT(W885,"-", "|",,TRUE),1), _xlfn.CONCAT(_xlfn.CHOOSECOLS(_xlfn.TEXTSPLIT(SUBSTITUTE(W885, "-", "|"), "|"),1),"|", _xlfn.CHOOSECOLS(_xlfn.TEXTSPLIT(SUBSTITUTE(W885, "-", "|"), "|"), 3)))))</f>
        <v>0</v>
      </c>
      <c r="AS885" s="99" cm="1">
        <f t="array" ref="AS885">IF(OR(TRIM(W885)="NULL",ISBLANK(W885),ISNUMBER(W885)), W885, IF(AND(ISNUMBER(FIND("|", W885))=TRUE, ISNUMBER(FIND("-", W885))=FALSE), W885, IF(AND(ISNUMBER(FIND("|", W885))=FALSE, ISNUMBER(FIND("-", W885))=TRUE),_xlfn.CHOOSECOLS(_xlfn.TEXTSPLIT(W885,"-", "|",,TRUE),2), _xlfn.CONCAT(_xlfn.CHOOSECOLS(_xlfn.TEXTSPLIT(SUBSTITUTE(W885, "-", "|"), "|"),2),"|", _xlfn.CHOOSECOLS(_xlfn.TEXTSPLIT(SUBSTITUTE(W885, "-", "|"), "|"), 4)))))</f>
        <v>0</v>
      </c>
      <c r="AT885" s="92" t="str" cm="1">
        <f t="array" ref="AT885">TRIM(_xlfn.CHOOSECOLS(_xlfn.TEXTSPLIT(AR885,"|",,TRUE),1))</f>
        <v>0</v>
      </c>
      <c r="AU885" s="92" t="str" cm="1">
        <f t="array" ref="AU885">TRIM(_xlfn.CHOOSECOLS(_xlfn.TEXTSPLIT(AS885,"|",,TRUE),1))</f>
        <v>0</v>
      </c>
      <c r="AV885" s="92" t="e" cm="1">
        <f t="array" ref="AV885">TRIM(_xlfn.CHOOSECOLS(_xlfn.TEXTSPLIT(AB885,"|",,TRUE),1))</f>
        <v>#VALUE!</v>
      </c>
      <c r="AW885" s="92" t="e" cm="1">
        <f t="array" ref="AW885">TRIM(_xlfn.CHOOSECOLS(_xlfn.TEXTSPLIT(Y885,"|",,TRUE),1))</f>
        <v>#VALUE!</v>
      </c>
      <c r="AX885" s="92" t="e" cm="1">
        <f t="array" ref="AX885">TRIM(_xlfn.CHOOSECOLS(_xlfn.TEXTSPLIT(Z885,"|",,TRUE),1))</f>
        <v>#VALUE!</v>
      </c>
      <c r="AY885" s="99" cm="1">
        <f t="array" ref="AY885">IF(OR(TRIM(AA885)="NULL",ISBLANK(AA885),ISNUMBER(AA885)), AA885, IF(AND(ISNUMBER(FIND("|", AA885))=TRUE, ISNUMBER(FIND("-", AA885))=FALSE), AA885, IF(AND(ISNUMBER(FIND("|", AA885))=FALSE, ISNUMBER(FIND("-", AA885))=TRUE),_xlfn.CHOOSECOLS(_xlfn.TEXTSPLIT(AA885,"-", "|",,TRUE),1), _xlfn.CONCAT(_xlfn.CHOOSECOLS(_xlfn.TEXTSPLIT(SUBSTITUTE(AA885, "-", "|"), "|"),1),"|", _xlfn.CHOOSECOLS(_xlfn.TEXTSPLIT(SUBSTITUTE(AA885, "-", "|"), "|"), 3)))))</f>
        <v>0</v>
      </c>
      <c r="AZ885" s="99" cm="1">
        <f t="array" ref="AZ885">IF(OR(TRIM(AA885)="NULL",ISBLANK(AA885),ISNUMBER(AA885)), AA885, IF(AND(ISNUMBER(FIND("|", AA885))=TRUE, ISNUMBER(FIND("-", AA885))=FALSE), AA885, IF(AND(ISNUMBER(FIND("|", AA885))=FALSE, ISNUMBER(FIND("-", AA885))=TRUE),_xlfn.CHOOSECOLS(_xlfn.TEXTSPLIT(AA885,"-", "|",,TRUE),2), _xlfn.CONCAT(_xlfn.CHOOSECOLS(_xlfn.TEXTSPLIT(SUBSTITUTE(AA885, "-", "|"), "|"),2),"|", _xlfn.CHOOSECOLS(_xlfn.TEXTSPLIT(SUBSTITUTE(AA885, "-", "|"), "|"), 4)))))</f>
        <v>0</v>
      </c>
      <c r="BA885" s="92" t="str" cm="1">
        <f t="array" ref="BA885">TRIM(_xlfn.CHOOSECOLS(_xlfn.TEXTSPLIT(AY885,"|",,TRUE),1))</f>
        <v>0</v>
      </c>
      <c r="BB885" s="92" t="str" cm="1">
        <f t="array" ref="BB885">TRIM(_xlfn.CHOOSECOLS(_xlfn.TEXTSPLIT(AZ885,"|",,TRUE),1))</f>
        <v>0</v>
      </c>
      <c r="BC885" s="92" t="e" cm="1">
        <f t="array" ref="BC885">TRIM(_xlfn.CHOOSECOLS(_xlfn.TEXTSPLIT(AB885,"|",,TRUE),1))</f>
        <v>#VALUE!</v>
      </c>
      <c r="BD885" s="92" t="e" cm="1">
        <f t="array" ref="BD885">TRIM(_xlfn.CHOOSECOLS(_xlfn.TEXTSPLIT(AC885,"|",,TRUE),1))</f>
        <v>#VALUE!</v>
      </c>
      <c r="BE885" s="92" t="e" cm="1">
        <f t="array" ref="BE885">TRIM(_xlfn.CHOOSECOLS(_xlfn.TEXTSPLIT(AD885,"|",,TRUE),1))</f>
        <v>#VALUE!</v>
      </c>
      <c r="BF885" s="92" cm="1">
        <f t="array" ref="BF885">IF(OR(TRIM(AE885)="NULL",ISBLANK(AE885),ISNUMBER(AE885)),AE885,_xlfn.CHOOSECOLS(_xlfn.TEXTSPLIT(AE885,"-",,TRUE),1))</f>
        <v>0</v>
      </c>
      <c r="BG885" s="92" cm="1">
        <f t="array" ref="BG885">IF(OR(TRIM(AE885)="NULL",ISBLANK(AE885),ISNUMBER(AE885)),AE885,_xlfn.CHOOSECOLS(_xlfn.TEXTSPLIT(AE885,"-",,TRUE),2))</f>
        <v>0</v>
      </c>
      <c r="BH885" s="95">
        <f t="shared" si="81"/>
        <v>0</v>
      </c>
      <c r="BI885" s="96">
        <f>IF(AND(TRIM(L885)="NULL", TRIM(P885)="NULL"), H885, L885)</f>
        <v>0</v>
      </c>
      <c r="BJ885" s="97">
        <f>IF(AND(TRIM(M885)="NULL", TRIM(Q885)="NULL"), I885, M885)</f>
        <v>0</v>
      </c>
      <c r="BK885" s="96">
        <f t="shared" si="82"/>
        <v>0</v>
      </c>
      <c r="BL885" s="96">
        <f t="shared" si="80"/>
        <v>0</v>
      </c>
      <c r="BM885" s="97">
        <f t="shared" si="80"/>
        <v>0</v>
      </c>
      <c r="BN885" s="93" t="b">
        <f>AND(TRIM(BH885)="NULL", TRIM(BK885)="NULL")</f>
        <v>0</v>
      </c>
      <c r="BO885" s="127" t="s">
        <v>140</v>
      </c>
      <c r="BP885" s="127" t="s">
        <v>140</v>
      </c>
    </row>
    <row r="886" spans="1:68" s="63" customFormat="1">
      <c r="A886" s="60" t="s">
        <v>2455</v>
      </c>
      <c r="B886" s="60" t="s">
        <v>420</v>
      </c>
      <c r="C886" s="61" t="s">
        <v>2415</v>
      </c>
      <c r="D886" s="59" t="s">
        <v>2416</v>
      </c>
      <c r="E886" s="59" t="s">
        <v>2456</v>
      </c>
      <c r="F886" s="59"/>
      <c r="G886" s="62"/>
      <c r="H886" s="62"/>
      <c r="I886" s="62"/>
      <c r="J886" s="58"/>
      <c r="K886" s="59"/>
      <c r="L886" s="59"/>
      <c r="M886" s="59"/>
      <c r="N886" s="58"/>
      <c r="O886" s="59"/>
      <c r="P886" s="59"/>
      <c r="Q886" s="59"/>
      <c r="R886" s="59">
        <v>15</v>
      </c>
      <c r="S886" s="59">
        <v>75</v>
      </c>
      <c r="T886" s="59"/>
      <c r="U886" s="59"/>
      <c r="V886" s="59"/>
      <c r="W886" s="59"/>
      <c r="X886" s="59"/>
      <c r="Y886" s="59"/>
      <c r="Z886" s="59"/>
      <c r="AA886" s="59"/>
      <c r="AB886" s="59"/>
      <c r="AC886" s="59"/>
      <c r="AD886" s="59"/>
      <c r="AE886" s="59"/>
      <c r="AH886" s="91" cm="1">
        <f t="array" ref="AH886">IF(OR(TRIM(S886)="NULL",ISBLANK(S886),ISNUMBER(S886)),S886,_xlfn.CHOOSECOLS(_xlfn.TEXTSPLIT(S886,"-",,TRUE),1))</f>
        <v>75</v>
      </c>
      <c r="AI886" s="91" cm="1">
        <f t="array" ref="AI886">IF(OR(TRIM(T886)="NULL",ISBLANK(T886),ISNUMBER(T886)),T886,_xlfn.CHOOSECOLS(_xlfn.TEXTSPLIT(T886,"-",,TRUE),1))</f>
        <v>0</v>
      </c>
      <c r="AJ886" s="91" cm="1">
        <f t="array" ref="AJ886">IF(OR(TRIM(R886)="NULL",ISBLANK(R886),ISNUMBER(R886)),R886,_xlfn.CHOOSECOLS(_xlfn.TEXTSPLIT(R886,"-",,TRUE),1))</f>
        <v>15</v>
      </c>
      <c r="AK886" s="91" cm="1">
        <f t="array" ref="AK886">IF(OR(TRIM(R886)="NULL",ISBLANK(R886),ISNUMBER(R886)),R886,_xlfn.CHOOSECOLS(_xlfn.TEXTSPLIT(R886,"-",,TRUE),2))</f>
        <v>15</v>
      </c>
      <c r="AL886" s="91" cm="1">
        <f t="array" ref="AL886">IF(OR(TRIM(T886)="NULL",ISBLANK(T886),ISNUMBER(T886)),T886,_xlfn.CHOOSECOLS(_xlfn.TEXTSPLIT(T886,"-",,TRUE),1))</f>
        <v>0</v>
      </c>
      <c r="AM886" s="91" cm="1">
        <f t="array" ref="AM886">IF(OR(TRIM(T886)="NULL",ISBLANK(T886),ISNUMBER(T886)),T886,_xlfn.CHOOSECOLS(_xlfn.TEXTSPLIT(T886,"-",,TRUE),2))</f>
        <v>0</v>
      </c>
      <c r="AN886" s="91" cm="1">
        <f t="array" ref="AN886">IF(OR(TRIM(U886)="NULL",ISBLANK(U886),ISNUMBER(U886)),U886,_xlfn.CHOOSECOLS(_xlfn.TEXTSPLIT(Y886,"-",,TRUE),1))</f>
        <v>0</v>
      </c>
      <c r="AO886" s="91" cm="1">
        <f t="array" ref="AO886">IF(OR(TRIM(U886)="NULL",ISBLANK(U886),ISNUMBER(U886)),U886,_xlfn.CHOOSECOLS(_xlfn.TEXTSPLIT(Y886,"-",,TRUE),2))</f>
        <v>0</v>
      </c>
      <c r="AP886" s="91" cm="1">
        <f t="array" ref="AP886">IF(OR(TRIM(V886)="NULL",ISBLANK(V886),ISNUMBER(V886)),V886,_xlfn.CHOOSECOLS(_xlfn.TEXTSPLIT(Y886,"-",,TRUE),1))</f>
        <v>0</v>
      </c>
      <c r="AQ886" s="91" cm="1">
        <f t="array" ref="AQ886">IF(OR(TRIM(V886)="NULL",ISBLANK(V886),ISNUMBER(V886)),V886,_xlfn.CHOOSECOLS(_xlfn.TEXTSPLIT(Y886,"-",,TRUE),2))</f>
        <v>0</v>
      </c>
      <c r="AR886" s="99" cm="1">
        <f t="array" ref="AR886">IF(OR(TRIM(W886)="NULL",ISBLANK(W886),ISNUMBER(W886)), W886, IF(AND(ISNUMBER(FIND("|", W886))=TRUE, ISNUMBER(FIND("-", W886))=FALSE), W886, IF(AND(ISNUMBER(FIND("|", W886))=FALSE, ISNUMBER(FIND("-", W886))=TRUE),_xlfn.CHOOSECOLS(_xlfn.TEXTSPLIT(W886,"-", "|",,TRUE),1), _xlfn.CONCAT(_xlfn.CHOOSECOLS(_xlfn.TEXTSPLIT(SUBSTITUTE(W886, "-", "|"), "|"),1),"|", _xlfn.CHOOSECOLS(_xlfn.TEXTSPLIT(SUBSTITUTE(W886, "-", "|"), "|"), 3)))))</f>
        <v>0</v>
      </c>
      <c r="AS886" s="99" cm="1">
        <f t="array" ref="AS886">IF(OR(TRIM(W886)="NULL",ISBLANK(W886),ISNUMBER(W886)), W886, IF(AND(ISNUMBER(FIND("|", W886))=TRUE, ISNUMBER(FIND("-", W886))=FALSE), W886, IF(AND(ISNUMBER(FIND("|", W886))=FALSE, ISNUMBER(FIND("-", W886))=TRUE),_xlfn.CHOOSECOLS(_xlfn.TEXTSPLIT(W886,"-", "|",,TRUE),2), _xlfn.CONCAT(_xlfn.CHOOSECOLS(_xlfn.TEXTSPLIT(SUBSTITUTE(W886, "-", "|"), "|"),2),"|", _xlfn.CHOOSECOLS(_xlfn.TEXTSPLIT(SUBSTITUTE(W886, "-", "|"), "|"), 4)))))</f>
        <v>0</v>
      </c>
      <c r="AT886" s="92" t="str" cm="1">
        <f t="array" ref="AT886">TRIM(_xlfn.CHOOSECOLS(_xlfn.TEXTSPLIT(AR886,"|",,TRUE),1))</f>
        <v>0</v>
      </c>
      <c r="AU886" s="92" t="str" cm="1">
        <f t="array" ref="AU886">TRIM(_xlfn.CHOOSECOLS(_xlfn.TEXTSPLIT(AS886,"|",,TRUE),1))</f>
        <v>0</v>
      </c>
      <c r="AV886" s="92" t="e" cm="1">
        <f t="array" ref="AV886">TRIM(_xlfn.CHOOSECOLS(_xlfn.TEXTSPLIT(AB886,"|",,TRUE),1))</f>
        <v>#VALUE!</v>
      </c>
      <c r="AW886" s="92" t="e" cm="1">
        <f t="array" ref="AW886">TRIM(_xlfn.CHOOSECOLS(_xlfn.TEXTSPLIT(Y886,"|",,TRUE),1))</f>
        <v>#VALUE!</v>
      </c>
      <c r="AX886" s="92" t="e" cm="1">
        <f t="array" ref="AX886">TRIM(_xlfn.CHOOSECOLS(_xlfn.TEXTSPLIT(Z886,"|",,TRUE),1))</f>
        <v>#VALUE!</v>
      </c>
      <c r="AY886" s="99" cm="1">
        <f t="array" ref="AY886">IF(OR(TRIM(AA886)="NULL",ISBLANK(AA886),ISNUMBER(AA886)), AA886, IF(AND(ISNUMBER(FIND("|", AA886))=TRUE, ISNUMBER(FIND("-", AA886))=FALSE), AA886, IF(AND(ISNUMBER(FIND("|", AA886))=FALSE, ISNUMBER(FIND("-", AA886))=TRUE),_xlfn.CHOOSECOLS(_xlfn.TEXTSPLIT(AA886,"-", "|",,TRUE),1), _xlfn.CONCAT(_xlfn.CHOOSECOLS(_xlfn.TEXTSPLIT(SUBSTITUTE(AA886, "-", "|"), "|"),1),"|", _xlfn.CHOOSECOLS(_xlfn.TEXTSPLIT(SUBSTITUTE(AA886, "-", "|"), "|"), 3)))))</f>
        <v>0</v>
      </c>
      <c r="AZ886" s="99" cm="1">
        <f t="array" ref="AZ886">IF(OR(TRIM(AA886)="NULL",ISBLANK(AA886),ISNUMBER(AA886)), AA886, IF(AND(ISNUMBER(FIND("|", AA886))=TRUE, ISNUMBER(FIND("-", AA886))=FALSE), AA886, IF(AND(ISNUMBER(FIND("|", AA886))=FALSE, ISNUMBER(FIND("-", AA886))=TRUE),_xlfn.CHOOSECOLS(_xlfn.TEXTSPLIT(AA886,"-", "|",,TRUE),2), _xlfn.CONCAT(_xlfn.CHOOSECOLS(_xlfn.TEXTSPLIT(SUBSTITUTE(AA886, "-", "|"), "|"),2),"|", _xlfn.CHOOSECOLS(_xlfn.TEXTSPLIT(SUBSTITUTE(AA886, "-", "|"), "|"), 4)))))</f>
        <v>0</v>
      </c>
      <c r="BA886" s="92" t="str" cm="1">
        <f t="array" ref="BA886">TRIM(_xlfn.CHOOSECOLS(_xlfn.TEXTSPLIT(AY886,"|",,TRUE),1))</f>
        <v>0</v>
      </c>
      <c r="BB886" s="92" t="str" cm="1">
        <f t="array" ref="BB886">TRIM(_xlfn.CHOOSECOLS(_xlfn.TEXTSPLIT(AZ886,"|",,TRUE),1))</f>
        <v>0</v>
      </c>
      <c r="BC886" s="92" t="e" cm="1">
        <f t="array" ref="BC886">TRIM(_xlfn.CHOOSECOLS(_xlfn.TEXTSPLIT(AB886,"|",,TRUE),1))</f>
        <v>#VALUE!</v>
      </c>
      <c r="BD886" s="92" t="e" cm="1">
        <f t="array" ref="BD886">TRIM(_xlfn.CHOOSECOLS(_xlfn.TEXTSPLIT(AC886,"|",,TRUE),1))</f>
        <v>#VALUE!</v>
      </c>
      <c r="BE886" s="92" t="e" cm="1">
        <f t="array" ref="BE886">TRIM(_xlfn.CHOOSECOLS(_xlfn.TEXTSPLIT(AD886,"|",,TRUE),1))</f>
        <v>#VALUE!</v>
      </c>
      <c r="BF886" s="92" cm="1">
        <f t="array" ref="BF886">IF(OR(TRIM(AE886)="NULL",ISBLANK(AE886),ISNUMBER(AE886)),AE886,_xlfn.CHOOSECOLS(_xlfn.TEXTSPLIT(AE886,"-",,TRUE),1))</f>
        <v>0</v>
      </c>
      <c r="BG886" s="92" cm="1">
        <f t="array" ref="BG886">IF(OR(TRIM(AE886)="NULL",ISBLANK(AE886),ISNUMBER(AE886)),AE886,_xlfn.CHOOSECOLS(_xlfn.TEXTSPLIT(AE886,"-",,TRUE),2))</f>
        <v>0</v>
      </c>
      <c r="BH886" s="95">
        <f t="shared" si="81"/>
        <v>0</v>
      </c>
      <c r="BI886" s="96">
        <f>IF(AND(TRIM(L886)="NULL", TRIM(P886)="NULL"), H886, L886)</f>
        <v>0</v>
      </c>
      <c r="BJ886" s="97">
        <f>IF(AND(TRIM(M886)="NULL", TRIM(Q886)="NULL"), I886, M886)</f>
        <v>0</v>
      </c>
      <c r="BK886" s="96">
        <f t="shared" si="82"/>
        <v>0</v>
      </c>
      <c r="BL886" s="96">
        <f t="shared" si="80"/>
        <v>0</v>
      </c>
      <c r="BM886" s="97">
        <f t="shared" si="80"/>
        <v>0</v>
      </c>
      <c r="BN886" s="93" t="b">
        <f>AND(TRIM(BH886)="NULL", TRIM(BK886)="NULL")</f>
        <v>0</v>
      </c>
      <c r="BO886" s="127" t="s">
        <v>140</v>
      </c>
      <c r="BP886" s="127" t="s">
        <v>140</v>
      </c>
    </row>
    <row r="887" spans="1:68" s="63" customFormat="1">
      <c r="A887" s="60" t="s">
        <v>2457</v>
      </c>
      <c r="B887" s="60" t="s">
        <v>420</v>
      </c>
      <c r="C887" s="61" t="s">
        <v>2415</v>
      </c>
      <c r="D887" s="59" t="s">
        <v>2416</v>
      </c>
      <c r="E887" s="59" t="s">
        <v>2458</v>
      </c>
      <c r="F887" s="59"/>
      <c r="G887" s="62"/>
      <c r="H887" s="62"/>
      <c r="I887" s="62"/>
      <c r="J887" s="58"/>
      <c r="K887" s="59"/>
      <c r="L887" s="59"/>
      <c r="M887" s="59"/>
      <c r="N887" s="58"/>
      <c r="O887" s="59"/>
      <c r="P887" s="59"/>
      <c r="Q887" s="59"/>
      <c r="R887" s="59">
        <v>6</v>
      </c>
      <c r="S887" s="59"/>
      <c r="T887" s="59"/>
      <c r="U887" s="59"/>
      <c r="V887" s="59"/>
      <c r="W887" s="59"/>
      <c r="X887" s="59"/>
      <c r="Y887" s="59"/>
      <c r="Z887" s="59"/>
      <c r="AA887" s="59"/>
      <c r="AB887" s="59"/>
      <c r="AC887" s="59"/>
      <c r="AD887" s="59"/>
      <c r="AE887" s="59"/>
      <c r="AH887" s="91" cm="1">
        <f t="array" ref="AH887">IF(OR(TRIM(S887)="NULL",ISBLANK(S887),ISNUMBER(S887)),S887,_xlfn.CHOOSECOLS(_xlfn.TEXTSPLIT(S887,"-",,TRUE),1))</f>
        <v>0</v>
      </c>
      <c r="AI887" s="91" cm="1">
        <f t="array" ref="AI887">IF(OR(TRIM(T887)="NULL",ISBLANK(T887),ISNUMBER(T887)),T887,_xlfn.CHOOSECOLS(_xlfn.TEXTSPLIT(T887,"-",,TRUE),1))</f>
        <v>0</v>
      </c>
      <c r="AJ887" s="91" cm="1">
        <f t="array" ref="AJ887">IF(OR(TRIM(R887)="NULL",ISBLANK(R887),ISNUMBER(R887)),R887,_xlfn.CHOOSECOLS(_xlfn.TEXTSPLIT(R887,"-",,TRUE),1))</f>
        <v>6</v>
      </c>
      <c r="AK887" s="91" cm="1">
        <f t="array" ref="AK887">IF(OR(TRIM(R887)="NULL",ISBLANK(R887),ISNUMBER(R887)),R887,_xlfn.CHOOSECOLS(_xlfn.TEXTSPLIT(R887,"-",,TRUE),2))</f>
        <v>6</v>
      </c>
      <c r="AL887" s="91" cm="1">
        <f t="array" ref="AL887">IF(OR(TRIM(T887)="NULL",ISBLANK(T887),ISNUMBER(T887)),T887,_xlfn.CHOOSECOLS(_xlfn.TEXTSPLIT(T887,"-",,TRUE),1))</f>
        <v>0</v>
      </c>
      <c r="AM887" s="91" cm="1">
        <f t="array" ref="AM887">IF(OR(TRIM(T887)="NULL",ISBLANK(T887),ISNUMBER(T887)),T887,_xlfn.CHOOSECOLS(_xlfn.TEXTSPLIT(T887,"-",,TRUE),2))</f>
        <v>0</v>
      </c>
      <c r="AN887" s="91" cm="1">
        <f t="array" ref="AN887">IF(OR(TRIM(U887)="NULL",ISBLANK(U887),ISNUMBER(U887)),U887,_xlfn.CHOOSECOLS(_xlfn.TEXTSPLIT(Y887,"-",,TRUE),1))</f>
        <v>0</v>
      </c>
      <c r="AO887" s="91" cm="1">
        <f t="array" ref="AO887">IF(OR(TRIM(U887)="NULL",ISBLANK(U887),ISNUMBER(U887)),U887,_xlfn.CHOOSECOLS(_xlfn.TEXTSPLIT(Y887,"-",,TRUE),2))</f>
        <v>0</v>
      </c>
      <c r="AP887" s="91" cm="1">
        <f t="array" ref="AP887">IF(OR(TRIM(V887)="NULL",ISBLANK(V887),ISNUMBER(V887)),V887,_xlfn.CHOOSECOLS(_xlfn.TEXTSPLIT(Y887,"-",,TRUE),1))</f>
        <v>0</v>
      </c>
      <c r="AQ887" s="91" cm="1">
        <f t="array" ref="AQ887">IF(OR(TRIM(V887)="NULL",ISBLANK(V887),ISNUMBER(V887)),V887,_xlfn.CHOOSECOLS(_xlfn.TEXTSPLIT(Y887,"-",,TRUE),2))</f>
        <v>0</v>
      </c>
      <c r="AR887" s="99" cm="1">
        <f t="array" ref="AR887">IF(OR(TRIM(W887)="NULL",ISBLANK(W887),ISNUMBER(W887)), W887, IF(AND(ISNUMBER(FIND("|", W887))=TRUE, ISNUMBER(FIND("-", W887))=FALSE), W887, IF(AND(ISNUMBER(FIND("|", W887))=FALSE, ISNUMBER(FIND("-", W887))=TRUE),_xlfn.CHOOSECOLS(_xlfn.TEXTSPLIT(W887,"-", "|",,TRUE),1), _xlfn.CONCAT(_xlfn.CHOOSECOLS(_xlfn.TEXTSPLIT(SUBSTITUTE(W887, "-", "|"), "|"),1),"|", _xlfn.CHOOSECOLS(_xlfn.TEXTSPLIT(SUBSTITUTE(W887, "-", "|"), "|"), 3)))))</f>
        <v>0</v>
      </c>
      <c r="AS887" s="99" cm="1">
        <f t="array" ref="AS887">IF(OR(TRIM(W887)="NULL",ISBLANK(W887),ISNUMBER(W887)), W887, IF(AND(ISNUMBER(FIND("|", W887))=TRUE, ISNUMBER(FIND("-", W887))=FALSE), W887, IF(AND(ISNUMBER(FIND("|", W887))=FALSE, ISNUMBER(FIND("-", W887))=TRUE),_xlfn.CHOOSECOLS(_xlfn.TEXTSPLIT(W887,"-", "|",,TRUE),2), _xlfn.CONCAT(_xlfn.CHOOSECOLS(_xlfn.TEXTSPLIT(SUBSTITUTE(W887, "-", "|"), "|"),2),"|", _xlfn.CHOOSECOLS(_xlfn.TEXTSPLIT(SUBSTITUTE(W887, "-", "|"), "|"), 4)))))</f>
        <v>0</v>
      </c>
      <c r="AT887" s="92" t="str" cm="1">
        <f t="array" ref="AT887">TRIM(_xlfn.CHOOSECOLS(_xlfn.TEXTSPLIT(AR887,"|",,TRUE),1))</f>
        <v>0</v>
      </c>
      <c r="AU887" s="92" t="str" cm="1">
        <f t="array" ref="AU887">TRIM(_xlfn.CHOOSECOLS(_xlfn.TEXTSPLIT(AS887,"|",,TRUE),1))</f>
        <v>0</v>
      </c>
      <c r="AV887" s="92" t="e" cm="1">
        <f t="array" ref="AV887">TRIM(_xlfn.CHOOSECOLS(_xlfn.TEXTSPLIT(AB887,"|",,TRUE),1))</f>
        <v>#VALUE!</v>
      </c>
      <c r="AW887" s="92" t="e" cm="1">
        <f t="array" ref="AW887">TRIM(_xlfn.CHOOSECOLS(_xlfn.TEXTSPLIT(Y887,"|",,TRUE),1))</f>
        <v>#VALUE!</v>
      </c>
      <c r="AX887" s="92" t="e" cm="1">
        <f t="array" ref="AX887">TRIM(_xlfn.CHOOSECOLS(_xlfn.TEXTSPLIT(Z887,"|",,TRUE),1))</f>
        <v>#VALUE!</v>
      </c>
      <c r="AY887" s="99" cm="1">
        <f t="array" ref="AY887">IF(OR(TRIM(AA887)="NULL",ISBLANK(AA887),ISNUMBER(AA887)), AA887, IF(AND(ISNUMBER(FIND("|", AA887))=TRUE, ISNUMBER(FIND("-", AA887))=FALSE), AA887, IF(AND(ISNUMBER(FIND("|", AA887))=FALSE, ISNUMBER(FIND("-", AA887))=TRUE),_xlfn.CHOOSECOLS(_xlfn.TEXTSPLIT(AA887,"-", "|",,TRUE),1), _xlfn.CONCAT(_xlfn.CHOOSECOLS(_xlfn.TEXTSPLIT(SUBSTITUTE(AA887, "-", "|"), "|"),1),"|", _xlfn.CHOOSECOLS(_xlfn.TEXTSPLIT(SUBSTITUTE(AA887, "-", "|"), "|"), 3)))))</f>
        <v>0</v>
      </c>
      <c r="AZ887" s="99" cm="1">
        <f t="array" ref="AZ887">IF(OR(TRIM(AA887)="NULL",ISBLANK(AA887),ISNUMBER(AA887)), AA887, IF(AND(ISNUMBER(FIND("|", AA887))=TRUE, ISNUMBER(FIND("-", AA887))=FALSE), AA887, IF(AND(ISNUMBER(FIND("|", AA887))=FALSE, ISNUMBER(FIND("-", AA887))=TRUE),_xlfn.CHOOSECOLS(_xlfn.TEXTSPLIT(AA887,"-", "|",,TRUE),2), _xlfn.CONCAT(_xlfn.CHOOSECOLS(_xlfn.TEXTSPLIT(SUBSTITUTE(AA887, "-", "|"), "|"),2),"|", _xlfn.CHOOSECOLS(_xlfn.TEXTSPLIT(SUBSTITUTE(AA887, "-", "|"), "|"), 4)))))</f>
        <v>0</v>
      </c>
      <c r="BA887" s="92" t="str" cm="1">
        <f t="array" ref="BA887">TRIM(_xlfn.CHOOSECOLS(_xlfn.TEXTSPLIT(AY887,"|",,TRUE),1))</f>
        <v>0</v>
      </c>
      <c r="BB887" s="92" t="str" cm="1">
        <f t="array" ref="BB887">TRIM(_xlfn.CHOOSECOLS(_xlfn.TEXTSPLIT(AZ887,"|",,TRUE),1))</f>
        <v>0</v>
      </c>
      <c r="BC887" s="92" t="e" cm="1">
        <f t="array" ref="BC887">TRIM(_xlfn.CHOOSECOLS(_xlfn.TEXTSPLIT(AB887,"|",,TRUE),1))</f>
        <v>#VALUE!</v>
      </c>
      <c r="BD887" s="92" t="e" cm="1">
        <f t="array" ref="BD887">TRIM(_xlfn.CHOOSECOLS(_xlfn.TEXTSPLIT(AC887,"|",,TRUE),1))</f>
        <v>#VALUE!</v>
      </c>
      <c r="BE887" s="92" t="e" cm="1">
        <f t="array" ref="BE887">TRIM(_xlfn.CHOOSECOLS(_xlfn.TEXTSPLIT(AD887,"|",,TRUE),1))</f>
        <v>#VALUE!</v>
      </c>
      <c r="BF887" s="92" cm="1">
        <f t="array" ref="BF887">IF(OR(TRIM(AE887)="NULL",ISBLANK(AE887),ISNUMBER(AE887)),AE887,_xlfn.CHOOSECOLS(_xlfn.TEXTSPLIT(AE887,"-",,TRUE),1))</f>
        <v>0</v>
      </c>
      <c r="BG887" s="92" cm="1">
        <f t="array" ref="BG887">IF(OR(TRIM(AE887)="NULL",ISBLANK(AE887),ISNUMBER(AE887)),AE887,_xlfn.CHOOSECOLS(_xlfn.TEXTSPLIT(AE887,"-",,TRUE),2))</f>
        <v>0</v>
      </c>
      <c r="BH887" s="95">
        <f t="shared" si="81"/>
        <v>0</v>
      </c>
      <c r="BI887" s="96">
        <f>IF(AND(TRIM(L887)="NULL", TRIM(P887)="NULL"), H887, L887)</f>
        <v>0</v>
      </c>
      <c r="BJ887" s="97">
        <f>IF(AND(TRIM(M887)="NULL", TRIM(Q887)="NULL"), I887, M887)</f>
        <v>0</v>
      </c>
      <c r="BK887" s="96">
        <f t="shared" si="82"/>
        <v>0</v>
      </c>
      <c r="BL887" s="96">
        <f t="shared" si="80"/>
        <v>0</v>
      </c>
      <c r="BM887" s="97">
        <f t="shared" si="80"/>
        <v>0</v>
      </c>
      <c r="BN887" s="93" t="b">
        <f>AND(TRIM(BH887)="NULL", TRIM(BK887)="NULL")</f>
        <v>0</v>
      </c>
      <c r="BO887" s="127" t="s">
        <v>140</v>
      </c>
      <c r="BP887" s="127" t="s">
        <v>140</v>
      </c>
    </row>
    <row r="888" spans="1:68" s="63" customFormat="1">
      <c r="A888" s="60" t="s">
        <v>2459</v>
      </c>
      <c r="B888" s="60" t="s">
        <v>420</v>
      </c>
      <c r="C888" s="61" t="s">
        <v>2415</v>
      </c>
      <c r="D888" s="59" t="s">
        <v>2416</v>
      </c>
      <c r="E888" s="59" t="s">
        <v>2460</v>
      </c>
      <c r="F888" s="59"/>
      <c r="G888" s="62"/>
      <c r="H888" s="62"/>
      <c r="I888" s="62"/>
      <c r="J888" s="58"/>
      <c r="K888" s="59"/>
      <c r="L888" s="59"/>
      <c r="M888" s="59"/>
      <c r="N888" s="58"/>
      <c r="O888" s="59"/>
      <c r="P888" s="59"/>
      <c r="Q888" s="59"/>
      <c r="R888" s="59">
        <v>3</v>
      </c>
      <c r="S888" s="59"/>
      <c r="T888" s="59"/>
      <c r="U888" s="59"/>
      <c r="V888" s="59"/>
      <c r="W888" s="59"/>
      <c r="X888" s="59"/>
      <c r="Y888" s="59"/>
      <c r="Z888" s="59"/>
      <c r="AA888" s="59"/>
      <c r="AB888" s="59"/>
      <c r="AC888" s="59"/>
      <c r="AD888" s="59"/>
      <c r="AE888" s="59"/>
      <c r="AH888" s="91" cm="1">
        <f t="array" ref="AH888">IF(OR(TRIM(S888)="NULL",ISBLANK(S888),ISNUMBER(S888)),S888,_xlfn.CHOOSECOLS(_xlfn.TEXTSPLIT(S888,"-",,TRUE),1))</f>
        <v>0</v>
      </c>
      <c r="AI888" s="91" cm="1">
        <f t="array" ref="AI888">IF(OR(TRIM(T888)="NULL",ISBLANK(T888),ISNUMBER(T888)),T888,_xlfn.CHOOSECOLS(_xlfn.TEXTSPLIT(T888,"-",,TRUE),1))</f>
        <v>0</v>
      </c>
      <c r="AJ888" s="91" cm="1">
        <f t="array" ref="AJ888">IF(OR(TRIM(R888)="NULL",ISBLANK(R888),ISNUMBER(R888)),R888,_xlfn.CHOOSECOLS(_xlfn.TEXTSPLIT(R888,"-",,TRUE),1))</f>
        <v>3</v>
      </c>
      <c r="AK888" s="91" cm="1">
        <f t="array" ref="AK888">IF(OR(TRIM(R888)="NULL",ISBLANK(R888),ISNUMBER(R888)),R888,_xlfn.CHOOSECOLS(_xlfn.TEXTSPLIT(R888,"-",,TRUE),2))</f>
        <v>3</v>
      </c>
      <c r="AL888" s="91" cm="1">
        <f t="array" ref="AL888">IF(OR(TRIM(T888)="NULL",ISBLANK(T888),ISNUMBER(T888)),T888,_xlfn.CHOOSECOLS(_xlfn.TEXTSPLIT(T888,"-",,TRUE),1))</f>
        <v>0</v>
      </c>
      <c r="AM888" s="91" cm="1">
        <f t="array" ref="AM888">IF(OR(TRIM(T888)="NULL",ISBLANK(T888),ISNUMBER(T888)),T888,_xlfn.CHOOSECOLS(_xlfn.TEXTSPLIT(T888,"-",,TRUE),2))</f>
        <v>0</v>
      </c>
      <c r="AN888" s="91" cm="1">
        <f t="array" ref="AN888">IF(OR(TRIM(U888)="NULL",ISBLANK(U888),ISNUMBER(U888)),U888,_xlfn.CHOOSECOLS(_xlfn.TEXTSPLIT(Y888,"-",,TRUE),1))</f>
        <v>0</v>
      </c>
      <c r="AO888" s="91" cm="1">
        <f t="array" ref="AO888">IF(OR(TRIM(U888)="NULL",ISBLANK(U888),ISNUMBER(U888)),U888,_xlfn.CHOOSECOLS(_xlfn.TEXTSPLIT(Y888,"-",,TRUE),2))</f>
        <v>0</v>
      </c>
      <c r="AP888" s="91" cm="1">
        <f t="array" ref="AP888">IF(OR(TRIM(V888)="NULL",ISBLANK(V888),ISNUMBER(V888)),V888,_xlfn.CHOOSECOLS(_xlfn.TEXTSPLIT(Y888,"-",,TRUE),1))</f>
        <v>0</v>
      </c>
      <c r="AQ888" s="91" cm="1">
        <f t="array" ref="AQ888">IF(OR(TRIM(V888)="NULL",ISBLANK(V888),ISNUMBER(V888)),V888,_xlfn.CHOOSECOLS(_xlfn.TEXTSPLIT(Y888,"-",,TRUE),2))</f>
        <v>0</v>
      </c>
      <c r="AR888" s="99" cm="1">
        <f t="array" ref="AR888">IF(OR(TRIM(W888)="NULL",ISBLANK(W888),ISNUMBER(W888)), W888, IF(AND(ISNUMBER(FIND("|", W888))=TRUE, ISNUMBER(FIND("-", W888))=FALSE), W888, IF(AND(ISNUMBER(FIND("|", W888))=FALSE, ISNUMBER(FIND("-", W888))=TRUE),_xlfn.CHOOSECOLS(_xlfn.TEXTSPLIT(W888,"-", "|",,TRUE),1), _xlfn.CONCAT(_xlfn.CHOOSECOLS(_xlfn.TEXTSPLIT(SUBSTITUTE(W888, "-", "|"), "|"),1),"|", _xlfn.CHOOSECOLS(_xlfn.TEXTSPLIT(SUBSTITUTE(W888, "-", "|"), "|"), 3)))))</f>
        <v>0</v>
      </c>
      <c r="AS888" s="99" cm="1">
        <f t="array" ref="AS888">IF(OR(TRIM(W888)="NULL",ISBLANK(W888),ISNUMBER(W888)), W888, IF(AND(ISNUMBER(FIND("|", W888))=TRUE, ISNUMBER(FIND("-", W888))=FALSE), W888, IF(AND(ISNUMBER(FIND("|", W888))=FALSE, ISNUMBER(FIND("-", W888))=TRUE),_xlfn.CHOOSECOLS(_xlfn.TEXTSPLIT(W888,"-", "|",,TRUE),2), _xlfn.CONCAT(_xlfn.CHOOSECOLS(_xlfn.TEXTSPLIT(SUBSTITUTE(W888, "-", "|"), "|"),2),"|", _xlfn.CHOOSECOLS(_xlfn.TEXTSPLIT(SUBSTITUTE(W888, "-", "|"), "|"), 4)))))</f>
        <v>0</v>
      </c>
      <c r="AT888" s="92" t="str" cm="1">
        <f t="array" ref="AT888">TRIM(_xlfn.CHOOSECOLS(_xlfn.TEXTSPLIT(AR888,"|",,TRUE),1))</f>
        <v>0</v>
      </c>
      <c r="AU888" s="92" t="str" cm="1">
        <f t="array" ref="AU888">TRIM(_xlfn.CHOOSECOLS(_xlfn.TEXTSPLIT(AS888,"|",,TRUE),1))</f>
        <v>0</v>
      </c>
      <c r="AV888" s="92" t="e" cm="1">
        <f t="array" ref="AV888">TRIM(_xlfn.CHOOSECOLS(_xlfn.TEXTSPLIT(AB888,"|",,TRUE),1))</f>
        <v>#VALUE!</v>
      </c>
      <c r="AW888" s="92" t="e" cm="1">
        <f t="array" ref="AW888">TRIM(_xlfn.CHOOSECOLS(_xlfn.TEXTSPLIT(Y888,"|",,TRUE),1))</f>
        <v>#VALUE!</v>
      </c>
      <c r="AX888" s="92" t="e" cm="1">
        <f t="array" ref="AX888">TRIM(_xlfn.CHOOSECOLS(_xlfn.TEXTSPLIT(Z888,"|",,TRUE),1))</f>
        <v>#VALUE!</v>
      </c>
      <c r="AY888" s="99" cm="1">
        <f t="array" ref="AY888">IF(OR(TRIM(AA888)="NULL",ISBLANK(AA888),ISNUMBER(AA888)), AA888, IF(AND(ISNUMBER(FIND("|", AA888))=TRUE, ISNUMBER(FIND("-", AA888))=FALSE), AA888, IF(AND(ISNUMBER(FIND("|", AA888))=FALSE, ISNUMBER(FIND("-", AA888))=TRUE),_xlfn.CHOOSECOLS(_xlfn.TEXTSPLIT(AA888,"-", "|",,TRUE),1), _xlfn.CONCAT(_xlfn.CHOOSECOLS(_xlfn.TEXTSPLIT(SUBSTITUTE(AA888, "-", "|"), "|"),1),"|", _xlfn.CHOOSECOLS(_xlfn.TEXTSPLIT(SUBSTITUTE(AA888, "-", "|"), "|"), 3)))))</f>
        <v>0</v>
      </c>
      <c r="AZ888" s="99" cm="1">
        <f t="array" ref="AZ888">IF(OR(TRIM(AA888)="NULL",ISBLANK(AA888),ISNUMBER(AA888)), AA888, IF(AND(ISNUMBER(FIND("|", AA888))=TRUE, ISNUMBER(FIND("-", AA888))=FALSE), AA888, IF(AND(ISNUMBER(FIND("|", AA888))=FALSE, ISNUMBER(FIND("-", AA888))=TRUE),_xlfn.CHOOSECOLS(_xlfn.TEXTSPLIT(AA888,"-", "|",,TRUE),2), _xlfn.CONCAT(_xlfn.CHOOSECOLS(_xlfn.TEXTSPLIT(SUBSTITUTE(AA888, "-", "|"), "|"),2),"|", _xlfn.CHOOSECOLS(_xlfn.TEXTSPLIT(SUBSTITUTE(AA888, "-", "|"), "|"), 4)))))</f>
        <v>0</v>
      </c>
      <c r="BA888" s="92" t="str" cm="1">
        <f t="array" ref="BA888">TRIM(_xlfn.CHOOSECOLS(_xlfn.TEXTSPLIT(AY888,"|",,TRUE),1))</f>
        <v>0</v>
      </c>
      <c r="BB888" s="92" t="str" cm="1">
        <f t="array" ref="BB888">TRIM(_xlfn.CHOOSECOLS(_xlfn.TEXTSPLIT(AZ888,"|",,TRUE),1))</f>
        <v>0</v>
      </c>
      <c r="BC888" s="92" t="e" cm="1">
        <f t="array" ref="BC888">TRIM(_xlfn.CHOOSECOLS(_xlfn.TEXTSPLIT(AB888,"|",,TRUE),1))</f>
        <v>#VALUE!</v>
      </c>
      <c r="BD888" s="92" t="e" cm="1">
        <f t="array" ref="BD888">TRIM(_xlfn.CHOOSECOLS(_xlfn.TEXTSPLIT(AC888,"|",,TRUE),1))</f>
        <v>#VALUE!</v>
      </c>
      <c r="BE888" s="92" t="e" cm="1">
        <f t="array" ref="BE888">TRIM(_xlfn.CHOOSECOLS(_xlfn.TEXTSPLIT(AD888,"|",,TRUE),1))</f>
        <v>#VALUE!</v>
      </c>
      <c r="BF888" s="92" cm="1">
        <f t="array" ref="BF888">IF(OR(TRIM(AE888)="NULL",ISBLANK(AE888),ISNUMBER(AE888)),AE888,_xlfn.CHOOSECOLS(_xlfn.TEXTSPLIT(AE888,"-",,TRUE),1))</f>
        <v>0</v>
      </c>
      <c r="BG888" s="92" cm="1">
        <f t="array" ref="BG888">IF(OR(TRIM(AE888)="NULL",ISBLANK(AE888),ISNUMBER(AE888)),AE888,_xlfn.CHOOSECOLS(_xlfn.TEXTSPLIT(AE888,"-",,TRUE),2))</f>
        <v>0</v>
      </c>
      <c r="BH888" s="95">
        <f t="shared" si="81"/>
        <v>0</v>
      </c>
      <c r="BI888" s="96">
        <f>IF(AND(TRIM(L888)="NULL", TRIM(P888)="NULL"), H888, L888)</f>
        <v>0</v>
      </c>
      <c r="BJ888" s="97">
        <f>IF(AND(TRIM(M888)="NULL", TRIM(Q888)="NULL"), I888, M888)</f>
        <v>0</v>
      </c>
      <c r="BK888" s="96">
        <f t="shared" si="82"/>
        <v>0</v>
      </c>
      <c r="BL888" s="96">
        <f t="shared" si="80"/>
        <v>0</v>
      </c>
      <c r="BM888" s="97">
        <f t="shared" si="80"/>
        <v>0</v>
      </c>
      <c r="BN888" s="93" t="b">
        <f>AND(TRIM(BH888)="NULL", TRIM(BK888)="NULL")</f>
        <v>0</v>
      </c>
      <c r="BO888" s="127" t="s">
        <v>140</v>
      </c>
      <c r="BP888" s="127" t="s">
        <v>140</v>
      </c>
    </row>
    <row r="889" spans="1:68" s="63" customFormat="1">
      <c r="A889" s="60" t="s">
        <v>2461</v>
      </c>
      <c r="B889" s="60" t="s">
        <v>420</v>
      </c>
      <c r="C889" s="61" t="s">
        <v>2415</v>
      </c>
      <c r="D889" s="59" t="s">
        <v>2416</v>
      </c>
      <c r="E889" s="59" t="s">
        <v>2462</v>
      </c>
      <c r="F889" s="59"/>
      <c r="G889" s="62"/>
      <c r="H889" s="62"/>
      <c r="I889" s="62"/>
      <c r="J889" s="58"/>
      <c r="K889" s="59"/>
      <c r="L889" s="59"/>
      <c r="M889" s="59"/>
      <c r="N889" s="58"/>
      <c r="O889" s="59"/>
      <c r="P889" s="59"/>
      <c r="Q889" s="59"/>
      <c r="R889" s="59">
        <v>2</v>
      </c>
      <c r="S889" s="59"/>
      <c r="T889" s="59"/>
      <c r="U889" s="59"/>
      <c r="V889" s="59"/>
      <c r="W889" s="59"/>
      <c r="X889" s="59"/>
      <c r="Y889" s="59"/>
      <c r="Z889" s="59"/>
      <c r="AA889" s="59"/>
      <c r="AB889" s="59"/>
      <c r="AC889" s="59"/>
      <c r="AD889" s="59"/>
      <c r="AE889" s="59"/>
      <c r="AH889" s="91" cm="1">
        <f t="array" ref="AH889">IF(OR(TRIM(S889)="NULL",ISBLANK(S889),ISNUMBER(S889)),S889,_xlfn.CHOOSECOLS(_xlfn.TEXTSPLIT(S889,"-",,TRUE),1))</f>
        <v>0</v>
      </c>
      <c r="AI889" s="91" cm="1">
        <f t="array" ref="AI889">IF(OR(TRIM(T889)="NULL",ISBLANK(T889),ISNUMBER(T889)),T889,_xlfn.CHOOSECOLS(_xlfn.TEXTSPLIT(T889,"-",,TRUE),1))</f>
        <v>0</v>
      </c>
      <c r="AJ889" s="91" cm="1">
        <f t="array" ref="AJ889">IF(OR(TRIM(R889)="NULL",ISBLANK(R889),ISNUMBER(R889)),R889,_xlfn.CHOOSECOLS(_xlfn.TEXTSPLIT(R889,"-",,TRUE),1))</f>
        <v>2</v>
      </c>
      <c r="AK889" s="91" cm="1">
        <f t="array" ref="AK889">IF(OR(TRIM(R889)="NULL",ISBLANK(R889),ISNUMBER(R889)),R889,_xlfn.CHOOSECOLS(_xlfn.TEXTSPLIT(R889,"-",,TRUE),2))</f>
        <v>2</v>
      </c>
      <c r="AL889" s="91" cm="1">
        <f t="array" ref="AL889">IF(OR(TRIM(T889)="NULL",ISBLANK(T889),ISNUMBER(T889)),T889,_xlfn.CHOOSECOLS(_xlfn.TEXTSPLIT(T889,"-",,TRUE),1))</f>
        <v>0</v>
      </c>
      <c r="AM889" s="91" cm="1">
        <f t="array" ref="AM889">IF(OR(TRIM(T889)="NULL",ISBLANK(T889),ISNUMBER(T889)),T889,_xlfn.CHOOSECOLS(_xlfn.TEXTSPLIT(T889,"-",,TRUE),2))</f>
        <v>0</v>
      </c>
      <c r="AN889" s="91" cm="1">
        <f t="array" ref="AN889">IF(OR(TRIM(U889)="NULL",ISBLANK(U889),ISNUMBER(U889)),U889,_xlfn.CHOOSECOLS(_xlfn.TEXTSPLIT(Y889,"-",,TRUE),1))</f>
        <v>0</v>
      </c>
      <c r="AO889" s="91" cm="1">
        <f t="array" ref="AO889">IF(OR(TRIM(U889)="NULL",ISBLANK(U889),ISNUMBER(U889)),U889,_xlfn.CHOOSECOLS(_xlfn.TEXTSPLIT(Y889,"-",,TRUE),2))</f>
        <v>0</v>
      </c>
      <c r="AP889" s="91" cm="1">
        <f t="array" ref="AP889">IF(OR(TRIM(V889)="NULL",ISBLANK(V889),ISNUMBER(V889)),V889,_xlfn.CHOOSECOLS(_xlfn.TEXTSPLIT(Y889,"-",,TRUE),1))</f>
        <v>0</v>
      </c>
      <c r="AQ889" s="91" cm="1">
        <f t="array" ref="AQ889">IF(OR(TRIM(V889)="NULL",ISBLANK(V889),ISNUMBER(V889)),V889,_xlfn.CHOOSECOLS(_xlfn.TEXTSPLIT(Y889,"-",,TRUE),2))</f>
        <v>0</v>
      </c>
      <c r="AR889" s="99" cm="1">
        <f t="array" ref="AR889">IF(OR(TRIM(W889)="NULL",ISBLANK(W889),ISNUMBER(W889)), W889, IF(AND(ISNUMBER(FIND("|", W889))=TRUE, ISNUMBER(FIND("-", W889))=FALSE), W889, IF(AND(ISNUMBER(FIND("|", W889))=FALSE, ISNUMBER(FIND("-", W889))=TRUE),_xlfn.CHOOSECOLS(_xlfn.TEXTSPLIT(W889,"-", "|",,TRUE),1), _xlfn.CONCAT(_xlfn.CHOOSECOLS(_xlfn.TEXTSPLIT(SUBSTITUTE(W889, "-", "|"), "|"),1),"|", _xlfn.CHOOSECOLS(_xlfn.TEXTSPLIT(SUBSTITUTE(W889, "-", "|"), "|"), 3)))))</f>
        <v>0</v>
      </c>
      <c r="AS889" s="99" cm="1">
        <f t="array" ref="AS889">IF(OR(TRIM(W889)="NULL",ISBLANK(W889),ISNUMBER(W889)), W889, IF(AND(ISNUMBER(FIND("|", W889))=TRUE, ISNUMBER(FIND("-", W889))=FALSE), W889, IF(AND(ISNUMBER(FIND("|", W889))=FALSE, ISNUMBER(FIND("-", W889))=TRUE),_xlfn.CHOOSECOLS(_xlfn.TEXTSPLIT(W889,"-", "|",,TRUE),2), _xlfn.CONCAT(_xlfn.CHOOSECOLS(_xlfn.TEXTSPLIT(SUBSTITUTE(W889, "-", "|"), "|"),2),"|", _xlfn.CHOOSECOLS(_xlfn.TEXTSPLIT(SUBSTITUTE(W889, "-", "|"), "|"), 4)))))</f>
        <v>0</v>
      </c>
      <c r="AT889" s="92" t="str" cm="1">
        <f t="array" ref="AT889">TRIM(_xlfn.CHOOSECOLS(_xlfn.TEXTSPLIT(AR889,"|",,TRUE),1))</f>
        <v>0</v>
      </c>
      <c r="AU889" s="92" t="str" cm="1">
        <f t="array" ref="AU889">TRIM(_xlfn.CHOOSECOLS(_xlfn.TEXTSPLIT(AS889,"|",,TRUE),1))</f>
        <v>0</v>
      </c>
      <c r="AV889" s="92" t="e" cm="1">
        <f t="array" ref="AV889">TRIM(_xlfn.CHOOSECOLS(_xlfn.TEXTSPLIT(AB889,"|",,TRUE),1))</f>
        <v>#VALUE!</v>
      </c>
      <c r="AW889" s="92" t="e" cm="1">
        <f t="array" ref="AW889">TRIM(_xlfn.CHOOSECOLS(_xlfn.TEXTSPLIT(Y889,"|",,TRUE),1))</f>
        <v>#VALUE!</v>
      </c>
      <c r="AX889" s="92" t="e" cm="1">
        <f t="array" ref="AX889">TRIM(_xlfn.CHOOSECOLS(_xlfn.TEXTSPLIT(Z889,"|",,TRUE),1))</f>
        <v>#VALUE!</v>
      </c>
      <c r="AY889" s="99" cm="1">
        <f t="array" ref="AY889">IF(OR(TRIM(AA889)="NULL",ISBLANK(AA889),ISNUMBER(AA889)), AA889, IF(AND(ISNUMBER(FIND("|", AA889))=TRUE, ISNUMBER(FIND("-", AA889))=FALSE), AA889, IF(AND(ISNUMBER(FIND("|", AA889))=FALSE, ISNUMBER(FIND("-", AA889))=TRUE),_xlfn.CHOOSECOLS(_xlfn.TEXTSPLIT(AA889,"-", "|",,TRUE),1), _xlfn.CONCAT(_xlfn.CHOOSECOLS(_xlfn.TEXTSPLIT(SUBSTITUTE(AA889, "-", "|"), "|"),1),"|", _xlfn.CHOOSECOLS(_xlfn.TEXTSPLIT(SUBSTITUTE(AA889, "-", "|"), "|"), 3)))))</f>
        <v>0</v>
      </c>
      <c r="AZ889" s="99" cm="1">
        <f t="array" ref="AZ889">IF(OR(TRIM(AA889)="NULL",ISBLANK(AA889),ISNUMBER(AA889)), AA889, IF(AND(ISNUMBER(FIND("|", AA889))=TRUE, ISNUMBER(FIND("-", AA889))=FALSE), AA889, IF(AND(ISNUMBER(FIND("|", AA889))=FALSE, ISNUMBER(FIND("-", AA889))=TRUE),_xlfn.CHOOSECOLS(_xlfn.TEXTSPLIT(AA889,"-", "|",,TRUE),2), _xlfn.CONCAT(_xlfn.CHOOSECOLS(_xlfn.TEXTSPLIT(SUBSTITUTE(AA889, "-", "|"), "|"),2),"|", _xlfn.CHOOSECOLS(_xlfn.TEXTSPLIT(SUBSTITUTE(AA889, "-", "|"), "|"), 4)))))</f>
        <v>0</v>
      </c>
      <c r="BA889" s="92" t="str" cm="1">
        <f t="array" ref="BA889">TRIM(_xlfn.CHOOSECOLS(_xlfn.TEXTSPLIT(AY889,"|",,TRUE),1))</f>
        <v>0</v>
      </c>
      <c r="BB889" s="92" t="str" cm="1">
        <f t="array" ref="BB889">TRIM(_xlfn.CHOOSECOLS(_xlfn.TEXTSPLIT(AZ889,"|",,TRUE),1))</f>
        <v>0</v>
      </c>
      <c r="BC889" s="92" t="e" cm="1">
        <f t="array" ref="BC889">TRIM(_xlfn.CHOOSECOLS(_xlfn.TEXTSPLIT(AB889,"|",,TRUE),1))</f>
        <v>#VALUE!</v>
      </c>
      <c r="BD889" s="92" t="e" cm="1">
        <f t="array" ref="BD889">TRIM(_xlfn.CHOOSECOLS(_xlfn.TEXTSPLIT(AC889,"|",,TRUE),1))</f>
        <v>#VALUE!</v>
      </c>
      <c r="BE889" s="92" t="e" cm="1">
        <f t="array" ref="BE889">TRIM(_xlfn.CHOOSECOLS(_xlfn.TEXTSPLIT(AD889,"|",,TRUE),1))</f>
        <v>#VALUE!</v>
      </c>
      <c r="BF889" s="92" cm="1">
        <f t="array" ref="BF889">IF(OR(TRIM(AE889)="NULL",ISBLANK(AE889),ISNUMBER(AE889)),AE889,_xlfn.CHOOSECOLS(_xlfn.TEXTSPLIT(AE889,"-",,TRUE),1))</f>
        <v>0</v>
      </c>
      <c r="BG889" s="92" cm="1">
        <f t="array" ref="BG889">IF(OR(TRIM(AE889)="NULL",ISBLANK(AE889),ISNUMBER(AE889)),AE889,_xlfn.CHOOSECOLS(_xlfn.TEXTSPLIT(AE889,"-",,TRUE),2))</f>
        <v>0</v>
      </c>
      <c r="BH889" s="95">
        <f t="shared" si="81"/>
        <v>0</v>
      </c>
      <c r="BI889" s="96">
        <f>IF(AND(TRIM(L889)="NULL", TRIM(P889)="NULL"), H889, L889)</f>
        <v>0</v>
      </c>
      <c r="BJ889" s="97">
        <f>IF(AND(TRIM(M889)="NULL", TRIM(Q889)="NULL"), I889, M889)</f>
        <v>0</v>
      </c>
      <c r="BK889" s="96">
        <f t="shared" si="82"/>
        <v>0</v>
      </c>
      <c r="BL889" s="96">
        <f t="shared" si="80"/>
        <v>0</v>
      </c>
      <c r="BM889" s="97">
        <f t="shared" si="80"/>
        <v>0</v>
      </c>
      <c r="BN889" s="93" t="b">
        <f>AND(TRIM(BH889)="NULL", TRIM(BK889)="NULL")</f>
        <v>0</v>
      </c>
      <c r="BO889" s="127" t="s">
        <v>140</v>
      </c>
      <c r="BP889" s="127" t="s">
        <v>140</v>
      </c>
    </row>
    <row r="890" spans="1:68" s="63" customFormat="1">
      <c r="A890" s="60" t="s">
        <v>2463</v>
      </c>
      <c r="B890" s="60" t="s">
        <v>420</v>
      </c>
      <c r="C890" s="61" t="s">
        <v>2415</v>
      </c>
      <c r="D890" s="59" t="s">
        <v>2416</v>
      </c>
      <c r="E890" s="59" t="s">
        <v>2464</v>
      </c>
      <c r="F890" s="59"/>
      <c r="G890" s="62"/>
      <c r="H890" s="62"/>
      <c r="I890" s="62"/>
      <c r="J890" s="58"/>
      <c r="K890" s="59"/>
      <c r="L890" s="59"/>
      <c r="M890" s="59"/>
      <c r="N890" s="58"/>
      <c r="O890" s="59"/>
      <c r="P890" s="59"/>
      <c r="Q890" s="59"/>
      <c r="R890" s="59">
        <v>1</v>
      </c>
      <c r="S890" s="59"/>
      <c r="T890" s="59"/>
      <c r="U890" s="59"/>
      <c r="V890" s="59"/>
      <c r="W890" s="59"/>
      <c r="X890" s="59"/>
      <c r="Y890" s="59"/>
      <c r="Z890" s="59"/>
      <c r="AA890" s="59"/>
      <c r="AB890" s="59"/>
      <c r="AC890" s="59"/>
      <c r="AD890" s="59"/>
      <c r="AE890" s="59"/>
      <c r="AH890" s="91" cm="1">
        <f t="array" ref="AH890">IF(OR(TRIM(S890)="NULL",ISBLANK(S890),ISNUMBER(S890)),S890,_xlfn.CHOOSECOLS(_xlfn.TEXTSPLIT(S890,"-",,TRUE),1))</f>
        <v>0</v>
      </c>
      <c r="AI890" s="91" cm="1">
        <f t="array" ref="AI890">IF(OR(TRIM(T890)="NULL",ISBLANK(T890),ISNUMBER(T890)),T890,_xlfn.CHOOSECOLS(_xlfn.TEXTSPLIT(T890,"-",,TRUE),1))</f>
        <v>0</v>
      </c>
      <c r="AJ890" s="91" cm="1">
        <f t="array" ref="AJ890">IF(OR(TRIM(R890)="NULL",ISBLANK(R890),ISNUMBER(R890)),R890,_xlfn.CHOOSECOLS(_xlfn.TEXTSPLIT(R890,"-",,TRUE),1))</f>
        <v>1</v>
      </c>
      <c r="AK890" s="91" cm="1">
        <f t="array" ref="AK890">IF(OR(TRIM(R890)="NULL",ISBLANK(R890),ISNUMBER(R890)),R890,_xlfn.CHOOSECOLS(_xlfn.TEXTSPLIT(R890,"-",,TRUE),2))</f>
        <v>1</v>
      </c>
      <c r="AL890" s="91" cm="1">
        <f t="array" ref="AL890">IF(OR(TRIM(T890)="NULL",ISBLANK(T890),ISNUMBER(T890)),T890,_xlfn.CHOOSECOLS(_xlfn.TEXTSPLIT(T890,"-",,TRUE),1))</f>
        <v>0</v>
      </c>
      <c r="AM890" s="91" cm="1">
        <f t="array" ref="AM890">IF(OR(TRIM(T890)="NULL",ISBLANK(T890),ISNUMBER(T890)),T890,_xlfn.CHOOSECOLS(_xlfn.TEXTSPLIT(T890,"-",,TRUE),2))</f>
        <v>0</v>
      </c>
      <c r="AN890" s="91" cm="1">
        <f t="array" ref="AN890">IF(OR(TRIM(U890)="NULL",ISBLANK(U890),ISNUMBER(U890)),U890,_xlfn.CHOOSECOLS(_xlfn.TEXTSPLIT(Y890,"-",,TRUE),1))</f>
        <v>0</v>
      </c>
      <c r="AO890" s="91" cm="1">
        <f t="array" ref="AO890">IF(OR(TRIM(U890)="NULL",ISBLANK(U890),ISNUMBER(U890)),U890,_xlfn.CHOOSECOLS(_xlfn.TEXTSPLIT(Y890,"-",,TRUE),2))</f>
        <v>0</v>
      </c>
      <c r="AP890" s="91" cm="1">
        <f t="array" ref="AP890">IF(OR(TRIM(V890)="NULL",ISBLANK(V890),ISNUMBER(V890)),V890,_xlfn.CHOOSECOLS(_xlfn.TEXTSPLIT(Y890,"-",,TRUE),1))</f>
        <v>0</v>
      </c>
      <c r="AQ890" s="91" cm="1">
        <f t="array" ref="AQ890">IF(OR(TRIM(V890)="NULL",ISBLANK(V890),ISNUMBER(V890)),V890,_xlfn.CHOOSECOLS(_xlfn.TEXTSPLIT(Y890,"-",,TRUE),2))</f>
        <v>0</v>
      </c>
      <c r="AR890" s="99" cm="1">
        <f t="array" ref="AR890">IF(OR(TRIM(W890)="NULL",ISBLANK(W890),ISNUMBER(W890)), W890, IF(AND(ISNUMBER(FIND("|", W890))=TRUE, ISNUMBER(FIND("-", W890))=FALSE), W890, IF(AND(ISNUMBER(FIND("|", W890))=FALSE, ISNUMBER(FIND("-", W890))=TRUE),_xlfn.CHOOSECOLS(_xlfn.TEXTSPLIT(W890,"-", "|",,TRUE),1), _xlfn.CONCAT(_xlfn.CHOOSECOLS(_xlfn.TEXTSPLIT(SUBSTITUTE(W890, "-", "|"), "|"),1),"|", _xlfn.CHOOSECOLS(_xlfn.TEXTSPLIT(SUBSTITUTE(W890, "-", "|"), "|"), 3)))))</f>
        <v>0</v>
      </c>
      <c r="AS890" s="99" cm="1">
        <f t="array" ref="AS890">IF(OR(TRIM(W890)="NULL",ISBLANK(W890),ISNUMBER(W890)), W890, IF(AND(ISNUMBER(FIND("|", W890))=TRUE, ISNUMBER(FIND("-", W890))=FALSE), W890, IF(AND(ISNUMBER(FIND("|", W890))=FALSE, ISNUMBER(FIND("-", W890))=TRUE),_xlfn.CHOOSECOLS(_xlfn.TEXTSPLIT(W890,"-", "|",,TRUE),2), _xlfn.CONCAT(_xlfn.CHOOSECOLS(_xlfn.TEXTSPLIT(SUBSTITUTE(W890, "-", "|"), "|"),2),"|", _xlfn.CHOOSECOLS(_xlfn.TEXTSPLIT(SUBSTITUTE(W890, "-", "|"), "|"), 4)))))</f>
        <v>0</v>
      </c>
      <c r="AT890" s="92" t="str" cm="1">
        <f t="array" ref="AT890">TRIM(_xlfn.CHOOSECOLS(_xlfn.TEXTSPLIT(AR890,"|",,TRUE),1))</f>
        <v>0</v>
      </c>
      <c r="AU890" s="92" t="str" cm="1">
        <f t="array" ref="AU890">TRIM(_xlfn.CHOOSECOLS(_xlfn.TEXTSPLIT(AS890,"|",,TRUE),1))</f>
        <v>0</v>
      </c>
      <c r="AV890" s="92" t="e" cm="1">
        <f t="array" ref="AV890">TRIM(_xlfn.CHOOSECOLS(_xlfn.TEXTSPLIT(AB890,"|",,TRUE),1))</f>
        <v>#VALUE!</v>
      </c>
      <c r="AW890" s="92" t="e" cm="1">
        <f t="array" ref="AW890">TRIM(_xlfn.CHOOSECOLS(_xlfn.TEXTSPLIT(Y890,"|",,TRUE),1))</f>
        <v>#VALUE!</v>
      </c>
      <c r="AX890" s="92" t="e" cm="1">
        <f t="array" ref="AX890">TRIM(_xlfn.CHOOSECOLS(_xlfn.TEXTSPLIT(Z890,"|",,TRUE),1))</f>
        <v>#VALUE!</v>
      </c>
      <c r="AY890" s="99" cm="1">
        <f t="array" ref="AY890">IF(OR(TRIM(AA890)="NULL",ISBLANK(AA890),ISNUMBER(AA890)), AA890, IF(AND(ISNUMBER(FIND("|", AA890))=TRUE, ISNUMBER(FIND("-", AA890))=FALSE), AA890, IF(AND(ISNUMBER(FIND("|", AA890))=FALSE, ISNUMBER(FIND("-", AA890))=TRUE),_xlfn.CHOOSECOLS(_xlfn.TEXTSPLIT(AA890,"-", "|",,TRUE),1), _xlfn.CONCAT(_xlfn.CHOOSECOLS(_xlfn.TEXTSPLIT(SUBSTITUTE(AA890, "-", "|"), "|"),1),"|", _xlfn.CHOOSECOLS(_xlfn.TEXTSPLIT(SUBSTITUTE(AA890, "-", "|"), "|"), 3)))))</f>
        <v>0</v>
      </c>
      <c r="AZ890" s="99" cm="1">
        <f t="array" ref="AZ890">IF(OR(TRIM(AA890)="NULL",ISBLANK(AA890),ISNUMBER(AA890)), AA890, IF(AND(ISNUMBER(FIND("|", AA890))=TRUE, ISNUMBER(FIND("-", AA890))=FALSE), AA890, IF(AND(ISNUMBER(FIND("|", AA890))=FALSE, ISNUMBER(FIND("-", AA890))=TRUE),_xlfn.CHOOSECOLS(_xlfn.TEXTSPLIT(AA890,"-", "|",,TRUE),2), _xlfn.CONCAT(_xlfn.CHOOSECOLS(_xlfn.TEXTSPLIT(SUBSTITUTE(AA890, "-", "|"), "|"),2),"|", _xlfn.CHOOSECOLS(_xlfn.TEXTSPLIT(SUBSTITUTE(AA890, "-", "|"), "|"), 4)))))</f>
        <v>0</v>
      </c>
      <c r="BA890" s="92" t="str" cm="1">
        <f t="array" ref="BA890">TRIM(_xlfn.CHOOSECOLS(_xlfn.TEXTSPLIT(AY890,"|",,TRUE),1))</f>
        <v>0</v>
      </c>
      <c r="BB890" s="92" t="str" cm="1">
        <f t="array" ref="BB890">TRIM(_xlfn.CHOOSECOLS(_xlfn.TEXTSPLIT(AZ890,"|",,TRUE),1))</f>
        <v>0</v>
      </c>
      <c r="BC890" s="92" t="e" cm="1">
        <f t="array" ref="BC890">TRIM(_xlfn.CHOOSECOLS(_xlfn.TEXTSPLIT(AB890,"|",,TRUE),1))</f>
        <v>#VALUE!</v>
      </c>
      <c r="BD890" s="92" t="e" cm="1">
        <f t="array" ref="BD890">TRIM(_xlfn.CHOOSECOLS(_xlfn.TEXTSPLIT(AC890,"|",,TRUE),1))</f>
        <v>#VALUE!</v>
      </c>
      <c r="BE890" s="92" t="e" cm="1">
        <f t="array" ref="BE890">TRIM(_xlfn.CHOOSECOLS(_xlfn.TEXTSPLIT(AD890,"|",,TRUE),1))</f>
        <v>#VALUE!</v>
      </c>
      <c r="BF890" s="92" cm="1">
        <f t="array" ref="BF890">IF(OR(TRIM(AE890)="NULL",ISBLANK(AE890),ISNUMBER(AE890)),AE890,_xlfn.CHOOSECOLS(_xlfn.TEXTSPLIT(AE890,"-",,TRUE),1))</f>
        <v>0</v>
      </c>
      <c r="BG890" s="92" cm="1">
        <f t="array" ref="BG890">IF(OR(TRIM(AE890)="NULL",ISBLANK(AE890),ISNUMBER(AE890)),AE890,_xlfn.CHOOSECOLS(_xlfn.TEXTSPLIT(AE890,"-",,TRUE),2))</f>
        <v>0</v>
      </c>
      <c r="BH890" s="95">
        <f t="shared" si="81"/>
        <v>0</v>
      </c>
      <c r="BI890" s="96">
        <f>IF(AND(TRIM(L890)="NULL", TRIM(P890)="NULL"), H890, L890)</f>
        <v>0</v>
      </c>
      <c r="BJ890" s="97">
        <f>IF(AND(TRIM(M890)="NULL", TRIM(Q890)="NULL"), I890, M890)</f>
        <v>0</v>
      </c>
      <c r="BK890" s="96">
        <f t="shared" si="82"/>
        <v>0</v>
      </c>
      <c r="BL890" s="96">
        <f t="shared" si="80"/>
        <v>0</v>
      </c>
      <c r="BM890" s="97">
        <f t="shared" si="80"/>
        <v>0</v>
      </c>
      <c r="BN890" s="93" t="b">
        <f>AND(TRIM(BH890)="NULL", TRIM(BK890)="NULL")</f>
        <v>0</v>
      </c>
      <c r="BO890" s="127" t="s">
        <v>140</v>
      </c>
      <c r="BP890" s="127" t="s">
        <v>140</v>
      </c>
    </row>
    <row r="891" spans="1:68" s="63" customFormat="1">
      <c r="A891" s="60" t="s">
        <v>2465</v>
      </c>
      <c r="B891" s="60" t="s">
        <v>420</v>
      </c>
      <c r="C891" s="61" t="s">
        <v>2415</v>
      </c>
      <c r="D891" s="59" t="s">
        <v>2416</v>
      </c>
      <c r="E891" s="59" t="s">
        <v>2466</v>
      </c>
      <c r="F891" s="59"/>
      <c r="G891" s="62"/>
      <c r="H891" s="62"/>
      <c r="I891" s="62"/>
      <c r="J891" s="58"/>
      <c r="K891" s="59"/>
      <c r="L891" s="59"/>
      <c r="M891" s="59"/>
      <c r="N891" s="58"/>
      <c r="O891" s="59"/>
      <c r="P891" s="59"/>
      <c r="Q891" s="59"/>
      <c r="R891" s="59">
        <v>1</v>
      </c>
      <c r="S891" s="59"/>
      <c r="T891" s="59"/>
      <c r="U891" s="59"/>
      <c r="V891" s="59"/>
      <c r="W891" s="59"/>
      <c r="X891" s="59"/>
      <c r="Y891" s="59"/>
      <c r="Z891" s="59"/>
      <c r="AA891" s="59"/>
      <c r="AB891" s="59"/>
      <c r="AC891" s="59"/>
      <c r="AD891" s="59"/>
      <c r="AE891" s="59"/>
      <c r="AH891" s="91" cm="1">
        <f t="array" ref="AH891">IF(OR(TRIM(S891)="NULL",ISBLANK(S891),ISNUMBER(S891)),S891,_xlfn.CHOOSECOLS(_xlfn.TEXTSPLIT(S891,"-",,TRUE),1))</f>
        <v>0</v>
      </c>
      <c r="AI891" s="91" cm="1">
        <f t="array" ref="AI891">IF(OR(TRIM(T891)="NULL",ISBLANK(T891),ISNUMBER(T891)),T891,_xlfn.CHOOSECOLS(_xlfn.TEXTSPLIT(T891,"-",,TRUE),1))</f>
        <v>0</v>
      </c>
      <c r="AJ891" s="91" cm="1">
        <f t="array" ref="AJ891">IF(OR(TRIM(R891)="NULL",ISBLANK(R891),ISNUMBER(R891)),R891,_xlfn.CHOOSECOLS(_xlfn.TEXTSPLIT(R891,"-",,TRUE),1))</f>
        <v>1</v>
      </c>
      <c r="AK891" s="91" cm="1">
        <f t="array" ref="AK891">IF(OR(TRIM(R891)="NULL",ISBLANK(R891),ISNUMBER(R891)),R891,_xlfn.CHOOSECOLS(_xlfn.TEXTSPLIT(R891,"-",,TRUE),2))</f>
        <v>1</v>
      </c>
      <c r="AL891" s="91" cm="1">
        <f t="array" ref="AL891">IF(OR(TRIM(T891)="NULL",ISBLANK(T891),ISNUMBER(T891)),T891,_xlfn.CHOOSECOLS(_xlfn.TEXTSPLIT(T891,"-",,TRUE),1))</f>
        <v>0</v>
      </c>
      <c r="AM891" s="91" cm="1">
        <f t="array" ref="AM891">IF(OR(TRIM(T891)="NULL",ISBLANK(T891),ISNUMBER(T891)),T891,_xlfn.CHOOSECOLS(_xlfn.TEXTSPLIT(T891,"-",,TRUE),2))</f>
        <v>0</v>
      </c>
      <c r="AN891" s="91" cm="1">
        <f t="array" ref="AN891">IF(OR(TRIM(U891)="NULL",ISBLANK(U891),ISNUMBER(U891)),U891,_xlfn.CHOOSECOLS(_xlfn.TEXTSPLIT(Y891,"-",,TRUE),1))</f>
        <v>0</v>
      </c>
      <c r="AO891" s="91" cm="1">
        <f t="array" ref="AO891">IF(OR(TRIM(U891)="NULL",ISBLANK(U891),ISNUMBER(U891)),U891,_xlfn.CHOOSECOLS(_xlfn.TEXTSPLIT(Y891,"-",,TRUE),2))</f>
        <v>0</v>
      </c>
      <c r="AP891" s="91" cm="1">
        <f t="array" ref="AP891">IF(OR(TRIM(V891)="NULL",ISBLANK(V891),ISNUMBER(V891)),V891,_xlfn.CHOOSECOLS(_xlfn.TEXTSPLIT(Y891,"-",,TRUE),1))</f>
        <v>0</v>
      </c>
      <c r="AQ891" s="91" cm="1">
        <f t="array" ref="AQ891">IF(OR(TRIM(V891)="NULL",ISBLANK(V891),ISNUMBER(V891)),V891,_xlfn.CHOOSECOLS(_xlfn.TEXTSPLIT(Y891,"-",,TRUE),2))</f>
        <v>0</v>
      </c>
      <c r="AR891" s="99" cm="1">
        <f t="array" ref="AR891">IF(OR(TRIM(W891)="NULL",ISBLANK(W891),ISNUMBER(W891)), W891, IF(AND(ISNUMBER(FIND("|", W891))=TRUE, ISNUMBER(FIND("-", W891))=FALSE), W891, IF(AND(ISNUMBER(FIND("|", W891))=FALSE, ISNUMBER(FIND("-", W891))=TRUE),_xlfn.CHOOSECOLS(_xlfn.TEXTSPLIT(W891,"-", "|",,TRUE),1), _xlfn.CONCAT(_xlfn.CHOOSECOLS(_xlfn.TEXTSPLIT(SUBSTITUTE(W891, "-", "|"), "|"),1),"|", _xlfn.CHOOSECOLS(_xlfn.TEXTSPLIT(SUBSTITUTE(W891, "-", "|"), "|"), 3)))))</f>
        <v>0</v>
      </c>
      <c r="AS891" s="99" cm="1">
        <f t="array" ref="AS891">IF(OR(TRIM(W891)="NULL",ISBLANK(W891),ISNUMBER(W891)), W891, IF(AND(ISNUMBER(FIND("|", W891))=TRUE, ISNUMBER(FIND("-", W891))=FALSE), W891, IF(AND(ISNUMBER(FIND("|", W891))=FALSE, ISNUMBER(FIND("-", W891))=TRUE),_xlfn.CHOOSECOLS(_xlfn.TEXTSPLIT(W891,"-", "|",,TRUE),2), _xlfn.CONCAT(_xlfn.CHOOSECOLS(_xlfn.TEXTSPLIT(SUBSTITUTE(W891, "-", "|"), "|"),2),"|", _xlfn.CHOOSECOLS(_xlfn.TEXTSPLIT(SUBSTITUTE(W891, "-", "|"), "|"), 4)))))</f>
        <v>0</v>
      </c>
      <c r="AT891" s="92" t="str" cm="1">
        <f t="array" ref="AT891">TRIM(_xlfn.CHOOSECOLS(_xlfn.TEXTSPLIT(AR891,"|",,TRUE),1))</f>
        <v>0</v>
      </c>
      <c r="AU891" s="92" t="str" cm="1">
        <f t="array" ref="AU891">TRIM(_xlfn.CHOOSECOLS(_xlfn.TEXTSPLIT(AS891,"|",,TRUE),1))</f>
        <v>0</v>
      </c>
      <c r="AV891" s="92" t="e" cm="1">
        <f t="array" ref="AV891">TRIM(_xlfn.CHOOSECOLS(_xlfn.TEXTSPLIT(AB891,"|",,TRUE),1))</f>
        <v>#VALUE!</v>
      </c>
      <c r="AW891" s="92" t="e" cm="1">
        <f t="array" ref="AW891">TRIM(_xlfn.CHOOSECOLS(_xlfn.TEXTSPLIT(Y891,"|",,TRUE),1))</f>
        <v>#VALUE!</v>
      </c>
      <c r="AX891" s="92" t="e" cm="1">
        <f t="array" ref="AX891">TRIM(_xlfn.CHOOSECOLS(_xlfn.TEXTSPLIT(Z891,"|",,TRUE),1))</f>
        <v>#VALUE!</v>
      </c>
      <c r="AY891" s="99" cm="1">
        <f t="array" ref="AY891">IF(OR(TRIM(AA891)="NULL",ISBLANK(AA891),ISNUMBER(AA891)), AA891, IF(AND(ISNUMBER(FIND("|", AA891))=TRUE, ISNUMBER(FIND("-", AA891))=FALSE), AA891, IF(AND(ISNUMBER(FIND("|", AA891))=FALSE, ISNUMBER(FIND("-", AA891))=TRUE),_xlfn.CHOOSECOLS(_xlfn.TEXTSPLIT(AA891,"-", "|",,TRUE),1), _xlfn.CONCAT(_xlfn.CHOOSECOLS(_xlfn.TEXTSPLIT(SUBSTITUTE(AA891, "-", "|"), "|"),1),"|", _xlfn.CHOOSECOLS(_xlfn.TEXTSPLIT(SUBSTITUTE(AA891, "-", "|"), "|"), 3)))))</f>
        <v>0</v>
      </c>
      <c r="AZ891" s="99" cm="1">
        <f t="array" ref="AZ891">IF(OR(TRIM(AA891)="NULL",ISBLANK(AA891),ISNUMBER(AA891)), AA891, IF(AND(ISNUMBER(FIND("|", AA891))=TRUE, ISNUMBER(FIND("-", AA891))=FALSE), AA891, IF(AND(ISNUMBER(FIND("|", AA891))=FALSE, ISNUMBER(FIND("-", AA891))=TRUE),_xlfn.CHOOSECOLS(_xlfn.TEXTSPLIT(AA891,"-", "|",,TRUE),2), _xlfn.CONCAT(_xlfn.CHOOSECOLS(_xlfn.TEXTSPLIT(SUBSTITUTE(AA891, "-", "|"), "|"),2),"|", _xlfn.CHOOSECOLS(_xlfn.TEXTSPLIT(SUBSTITUTE(AA891, "-", "|"), "|"), 4)))))</f>
        <v>0</v>
      </c>
      <c r="BA891" s="92" t="str" cm="1">
        <f t="array" ref="BA891">TRIM(_xlfn.CHOOSECOLS(_xlfn.TEXTSPLIT(AY891,"|",,TRUE),1))</f>
        <v>0</v>
      </c>
      <c r="BB891" s="92" t="str" cm="1">
        <f t="array" ref="BB891">TRIM(_xlfn.CHOOSECOLS(_xlfn.TEXTSPLIT(AZ891,"|",,TRUE),1))</f>
        <v>0</v>
      </c>
      <c r="BC891" s="92" t="e" cm="1">
        <f t="array" ref="BC891">TRIM(_xlfn.CHOOSECOLS(_xlfn.TEXTSPLIT(AB891,"|",,TRUE),1))</f>
        <v>#VALUE!</v>
      </c>
      <c r="BD891" s="92" t="e" cm="1">
        <f t="array" ref="BD891">TRIM(_xlfn.CHOOSECOLS(_xlfn.TEXTSPLIT(AC891,"|",,TRUE),1))</f>
        <v>#VALUE!</v>
      </c>
      <c r="BE891" s="92" t="e" cm="1">
        <f t="array" ref="BE891">TRIM(_xlfn.CHOOSECOLS(_xlfn.TEXTSPLIT(AD891,"|",,TRUE),1))</f>
        <v>#VALUE!</v>
      </c>
      <c r="BF891" s="92" cm="1">
        <f t="array" ref="BF891">IF(OR(TRIM(AE891)="NULL",ISBLANK(AE891),ISNUMBER(AE891)),AE891,_xlfn.CHOOSECOLS(_xlfn.TEXTSPLIT(AE891,"-",,TRUE),1))</f>
        <v>0</v>
      </c>
      <c r="BG891" s="92" cm="1">
        <f t="array" ref="BG891">IF(OR(TRIM(AE891)="NULL",ISBLANK(AE891),ISNUMBER(AE891)),AE891,_xlfn.CHOOSECOLS(_xlfn.TEXTSPLIT(AE891,"-",,TRUE),2))</f>
        <v>0</v>
      </c>
      <c r="BH891" s="95">
        <f t="shared" si="81"/>
        <v>0</v>
      </c>
      <c r="BI891" s="96">
        <f>IF(AND(TRIM(L891)="NULL", TRIM(P891)="NULL"), H891, L891)</f>
        <v>0</v>
      </c>
      <c r="BJ891" s="97">
        <f>IF(AND(TRIM(M891)="NULL", TRIM(Q891)="NULL"), I891, M891)</f>
        <v>0</v>
      </c>
      <c r="BK891" s="96">
        <f t="shared" si="82"/>
        <v>0</v>
      </c>
      <c r="BL891" s="96">
        <f t="shared" si="80"/>
        <v>0</v>
      </c>
      <c r="BM891" s="97">
        <f t="shared" si="80"/>
        <v>0</v>
      </c>
      <c r="BN891" s="93" t="b">
        <f>AND(TRIM(BH891)="NULL", TRIM(BK891)="NULL")</f>
        <v>0</v>
      </c>
      <c r="BO891" s="127" t="s">
        <v>140</v>
      </c>
      <c r="BP891" s="127" t="s">
        <v>140</v>
      </c>
    </row>
    <row r="892" spans="1:68" s="63" customFormat="1">
      <c r="A892" s="60" t="s">
        <v>2467</v>
      </c>
      <c r="B892" s="60" t="s">
        <v>420</v>
      </c>
      <c r="C892" s="61" t="s">
        <v>2415</v>
      </c>
      <c r="D892" s="59" t="s">
        <v>2416</v>
      </c>
      <c r="E892" s="59" t="s">
        <v>2468</v>
      </c>
      <c r="F892" s="59"/>
      <c r="G892" s="62"/>
      <c r="H892" s="62"/>
      <c r="I892" s="62"/>
      <c r="J892" s="58"/>
      <c r="K892" s="59"/>
      <c r="L892" s="59"/>
      <c r="M892" s="59"/>
      <c r="N892" s="58"/>
      <c r="O892" s="59"/>
      <c r="P892" s="59"/>
      <c r="Q892" s="59"/>
      <c r="R892" s="59">
        <v>1</v>
      </c>
      <c r="S892" s="59"/>
      <c r="T892" s="59"/>
      <c r="U892" s="59"/>
      <c r="V892" s="59"/>
      <c r="W892" s="59"/>
      <c r="X892" s="59"/>
      <c r="Y892" s="59"/>
      <c r="Z892" s="59"/>
      <c r="AA892" s="59"/>
      <c r="AB892" s="59"/>
      <c r="AC892" s="59"/>
      <c r="AD892" s="59"/>
      <c r="AE892" s="59"/>
      <c r="AH892" s="91" cm="1">
        <f t="array" ref="AH892">IF(OR(TRIM(S892)="NULL",ISBLANK(S892),ISNUMBER(S892)),S892,_xlfn.CHOOSECOLS(_xlfn.TEXTSPLIT(S892,"-",,TRUE),1))</f>
        <v>0</v>
      </c>
      <c r="AI892" s="91" cm="1">
        <f t="array" ref="AI892">IF(OR(TRIM(T892)="NULL",ISBLANK(T892),ISNUMBER(T892)),T892,_xlfn.CHOOSECOLS(_xlfn.TEXTSPLIT(T892,"-",,TRUE),1))</f>
        <v>0</v>
      </c>
      <c r="AJ892" s="91" cm="1">
        <f t="array" ref="AJ892">IF(OR(TRIM(R892)="NULL",ISBLANK(R892),ISNUMBER(R892)),R892,_xlfn.CHOOSECOLS(_xlfn.TEXTSPLIT(R892,"-",,TRUE),1))</f>
        <v>1</v>
      </c>
      <c r="AK892" s="91" cm="1">
        <f t="array" ref="AK892">IF(OR(TRIM(R892)="NULL",ISBLANK(R892),ISNUMBER(R892)),R892,_xlfn.CHOOSECOLS(_xlfn.TEXTSPLIT(R892,"-",,TRUE),2))</f>
        <v>1</v>
      </c>
      <c r="AL892" s="91" cm="1">
        <f t="array" ref="AL892">IF(OR(TRIM(T892)="NULL",ISBLANK(T892),ISNUMBER(T892)),T892,_xlfn.CHOOSECOLS(_xlfn.TEXTSPLIT(T892,"-",,TRUE),1))</f>
        <v>0</v>
      </c>
      <c r="AM892" s="91" cm="1">
        <f t="array" ref="AM892">IF(OR(TRIM(T892)="NULL",ISBLANK(T892),ISNUMBER(T892)),T892,_xlfn.CHOOSECOLS(_xlfn.TEXTSPLIT(T892,"-",,TRUE),2))</f>
        <v>0</v>
      </c>
      <c r="AN892" s="91" cm="1">
        <f t="array" ref="AN892">IF(OR(TRIM(U892)="NULL",ISBLANK(U892),ISNUMBER(U892)),U892,_xlfn.CHOOSECOLS(_xlfn.TEXTSPLIT(Y892,"-",,TRUE),1))</f>
        <v>0</v>
      </c>
      <c r="AO892" s="91" cm="1">
        <f t="array" ref="AO892">IF(OR(TRIM(U892)="NULL",ISBLANK(U892),ISNUMBER(U892)),U892,_xlfn.CHOOSECOLS(_xlfn.TEXTSPLIT(Y892,"-",,TRUE),2))</f>
        <v>0</v>
      </c>
      <c r="AP892" s="91" cm="1">
        <f t="array" ref="AP892">IF(OR(TRIM(V892)="NULL",ISBLANK(V892),ISNUMBER(V892)),V892,_xlfn.CHOOSECOLS(_xlfn.TEXTSPLIT(Y892,"-",,TRUE),1))</f>
        <v>0</v>
      </c>
      <c r="AQ892" s="91" cm="1">
        <f t="array" ref="AQ892">IF(OR(TRIM(V892)="NULL",ISBLANK(V892),ISNUMBER(V892)),V892,_xlfn.CHOOSECOLS(_xlfn.TEXTSPLIT(Y892,"-",,TRUE),2))</f>
        <v>0</v>
      </c>
      <c r="AR892" s="99" cm="1">
        <f t="array" ref="AR892">IF(OR(TRIM(W892)="NULL",ISBLANK(W892),ISNUMBER(W892)), W892, IF(AND(ISNUMBER(FIND("|", W892))=TRUE, ISNUMBER(FIND("-", W892))=FALSE), W892, IF(AND(ISNUMBER(FIND("|", W892))=FALSE, ISNUMBER(FIND("-", W892))=TRUE),_xlfn.CHOOSECOLS(_xlfn.TEXTSPLIT(W892,"-", "|",,TRUE),1), _xlfn.CONCAT(_xlfn.CHOOSECOLS(_xlfn.TEXTSPLIT(SUBSTITUTE(W892, "-", "|"), "|"),1),"|", _xlfn.CHOOSECOLS(_xlfn.TEXTSPLIT(SUBSTITUTE(W892, "-", "|"), "|"), 3)))))</f>
        <v>0</v>
      </c>
      <c r="AS892" s="99" cm="1">
        <f t="array" ref="AS892">IF(OR(TRIM(W892)="NULL",ISBLANK(W892),ISNUMBER(W892)), W892, IF(AND(ISNUMBER(FIND("|", W892))=TRUE, ISNUMBER(FIND("-", W892))=FALSE), W892, IF(AND(ISNUMBER(FIND("|", W892))=FALSE, ISNUMBER(FIND("-", W892))=TRUE),_xlfn.CHOOSECOLS(_xlfn.TEXTSPLIT(W892,"-", "|",,TRUE),2), _xlfn.CONCAT(_xlfn.CHOOSECOLS(_xlfn.TEXTSPLIT(SUBSTITUTE(W892, "-", "|"), "|"),2),"|", _xlfn.CHOOSECOLS(_xlfn.TEXTSPLIT(SUBSTITUTE(W892, "-", "|"), "|"), 4)))))</f>
        <v>0</v>
      </c>
      <c r="AT892" s="92" t="str" cm="1">
        <f t="array" ref="AT892">TRIM(_xlfn.CHOOSECOLS(_xlfn.TEXTSPLIT(AR892,"|",,TRUE),1))</f>
        <v>0</v>
      </c>
      <c r="AU892" s="92" t="str" cm="1">
        <f t="array" ref="AU892">TRIM(_xlfn.CHOOSECOLS(_xlfn.TEXTSPLIT(AS892,"|",,TRUE),1))</f>
        <v>0</v>
      </c>
      <c r="AV892" s="92" t="e" cm="1">
        <f t="array" ref="AV892">TRIM(_xlfn.CHOOSECOLS(_xlfn.TEXTSPLIT(AB892,"|",,TRUE),1))</f>
        <v>#VALUE!</v>
      </c>
      <c r="AW892" s="92" t="e" cm="1">
        <f t="array" ref="AW892">TRIM(_xlfn.CHOOSECOLS(_xlfn.TEXTSPLIT(Y892,"|",,TRUE),1))</f>
        <v>#VALUE!</v>
      </c>
      <c r="AX892" s="92" t="e" cm="1">
        <f t="array" ref="AX892">TRIM(_xlfn.CHOOSECOLS(_xlfn.TEXTSPLIT(Z892,"|",,TRUE),1))</f>
        <v>#VALUE!</v>
      </c>
      <c r="AY892" s="99" cm="1">
        <f t="array" ref="AY892">IF(OR(TRIM(AA892)="NULL",ISBLANK(AA892),ISNUMBER(AA892)), AA892, IF(AND(ISNUMBER(FIND("|", AA892))=TRUE, ISNUMBER(FIND("-", AA892))=FALSE), AA892, IF(AND(ISNUMBER(FIND("|", AA892))=FALSE, ISNUMBER(FIND("-", AA892))=TRUE),_xlfn.CHOOSECOLS(_xlfn.TEXTSPLIT(AA892,"-", "|",,TRUE),1), _xlfn.CONCAT(_xlfn.CHOOSECOLS(_xlfn.TEXTSPLIT(SUBSTITUTE(AA892, "-", "|"), "|"),1),"|", _xlfn.CHOOSECOLS(_xlfn.TEXTSPLIT(SUBSTITUTE(AA892, "-", "|"), "|"), 3)))))</f>
        <v>0</v>
      </c>
      <c r="AZ892" s="99" cm="1">
        <f t="array" ref="AZ892">IF(OR(TRIM(AA892)="NULL",ISBLANK(AA892),ISNUMBER(AA892)), AA892, IF(AND(ISNUMBER(FIND("|", AA892))=TRUE, ISNUMBER(FIND("-", AA892))=FALSE), AA892, IF(AND(ISNUMBER(FIND("|", AA892))=FALSE, ISNUMBER(FIND("-", AA892))=TRUE),_xlfn.CHOOSECOLS(_xlfn.TEXTSPLIT(AA892,"-", "|",,TRUE),2), _xlfn.CONCAT(_xlfn.CHOOSECOLS(_xlfn.TEXTSPLIT(SUBSTITUTE(AA892, "-", "|"), "|"),2),"|", _xlfn.CHOOSECOLS(_xlfn.TEXTSPLIT(SUBSTITUTE(AA892, "-", "|"), "|"), 4)))))</f>
        <v>0</v>
      </c>
      <c r="BA892" s="92" t="str" cm="1">
        <f t="array" ref="BA892">TRIM(_xlfn.CHOOSECOLS(_xlfn.TEXTSPLIT(AY892,"|",,TRUE),1))</f>
        <v>0</v>
      </c>
      <c r="BB892" s="92" t="str" cm="1">
        <f t="array" ref="BB892">TRIM(_xlfn.CHOOSECOLS(_xlfn.TEXTSPLIT(AZ892,"|",,TRUE),1))</f>
        <v>0</v>
      </c>
      <c r="BC892" s="92" t="e" cm="1">
        <f t="array" ref="BC892">TRIM(_xlfn.CHOOSECOLS(_xlfn.TEXTSPLIT(AB892,"|",,TRUE),1))</f>
        <v>#VALUE!</v>
      </c>
      <c r="BD892" s="92" t="e" cm="1">
        <f t="array" ref="BD892">TRIM(_xlfn.CHOOSECOLS(_xlfn.TEXTSPLIT(AC892,"|",,TRUE),1))</f>
        <v>#VALUE!</v>
      </c>
      <c r="BE892" s="92" t="e" cm="1">
        <f t="array" ref="BE892">TRIM(_xlfn.CHOOSECOLS(_xlfn.TEXTSPLIT(AD892,"|",,TRUE),1))</f>
        <v>#VALUE!</v>
      </c>
      <c r="BF892" s="92" cm="1">
        <f t="array" ref="BF892">IF(OR(TRIM(AE892)="NULL",ISBLANK(AE892),ISNUMBER(AE892)),AE892,_xlfn.CHOOSECOLS(_xlfn.TEXTSPLIT(AE892,"-",,TRUE),1))</f>
        <v>0</v>
      </c>
      <c r="BG892" s="92" cm="1">
        <f t="array" ref="BG892">IF(OR(TRIM(AE892)="NULL",ISBLANK(AE892),ISNUMBER(AE892)),AE892,_xlfn.CHOOSECOLS(_xlfn.TEXTSPLIT(AE892,"-",,TRUE),2))</f>
        <v>0</v>
      </c>
      <c r="BH892" s="95">
        <f t="shared" si="81"/>
        <v>0</v>
      </c>
      <c r="BI892" s="96">
        <f>IF(AND(TRIM(L892)="NULL", TRIM(P892)="NULL"), H892, L892)</f>
        <v>0</v>
      </c>
      <c r="BJ892" s="97">
        <f>IF(AND(TRIM(M892)="NULL", TRIM(Q892)="NULL"), I892, M892)</f>
        <v>0</v>
      </c>
      <c r="BK892" s="96">
        <f t="shared" si="82"/>
        <v>0</v>
      </c>
      <c r="BL892" s="96">
        <f t="shared" si="80"/>
        <v>0</v>
      </c>
      <c r="BM892" s="97">
        <f t="shared" si="80"/>
        <v>0</v>
      </c>
      <c r="BN892" s="93" t="b">
        <f>AND(TRIM(BH892)="NULL", TRIM(BK892)="NULL")</f>
        <v>0</v>
      </c>
      <c r="BO892" s="127" t="s">
        <v>140</v>
      </c>
      <c r="BP892" s="127" t="s">
        <v>140</v>
      </c>
    </row>
    <row r="893" spans="1:68" s="63" customFormat="1">
      <c r="A893" s="60" t="s">
        <v>2469</v>
      </c>
      <c r="B893" s="60" t="s">
        <v>420</v>
      </c>
      <c r="C893" s="61" t="s">
        <v>2415</v>
      </c>
      <c r="D893" s="59" t="s">
        <v>2416</v>
      </c>
      <c r="E893" s="59" t="s">
        <v>704</v>
      </c>
      <c r="F893" s="59"/>
      <c r="G893" s="62"/>
      <c r="H893" s="62"/>
      <c r="I893" s="62"/>
      <c r="J893" s="58"/>
      <c r="K893" s="59"/>
      <c r="L893" s="59"/>
      <c r="M893" s="59"/>
      <c r="N893" s="58"/>
      <c r="O893" s="59"/>
      <c r="P893" s="59"/>
      <c r="Q893" s="59"/>
      <c r="R893" s="59"/>
      <c r="S893" s="59">
        <v>17</v>
      </c>
      <c r="T893" s="59"/>
      <c r="U893" s="59"/>
      <c r="V893" s="59"/>
      <c r="W893" s="59"/>
      <c r="X893" s="59"/>
      <c r="Y893" s="59"/>
      <c r="Z893" s="59"/>
      <c r="AA893" s="59"/>
      <c r="AB893" s="59"/>
      <c r="AC893" s="59"/>
      <c r="AD893" s="59"/>
      <c r="AE893" s="59"/>
      <c r="AH893" s="91" cm="1">
        <f t="array" ref="AH893">IF(OR(TRIM(S893)="NULL",ISBLANK(S893),ISNUMBER(S893)),S893,_xlfn.CHOOSECOLS(_xlfn.TEXTSPLIT(S893,"-",,TRUE),1))</f>
        <v>17</v>
      </c>
      <c r="AI893" s="91" cm="1">
        <f t="array" ref="AI893">IF(OR(TRIM(T893)="NULL",ISBLANK(T893),ISNUMBER(T893)),T893,_xlfn.CHOOSECOLS(_xlfn.TEXTSPLIT(T893,"-",,TRUE),1))</f>
        <v>0</v>
      </c>
      <c r="AJ893" s="91" cm="1">
        <f t="array" ref="AJ893">IF(OR(TRIM(R893)="NULL",ISBLANK(R893),ISNUMBER(R893)),R893,_xlfn.CHOOSECOLS(_xlfn.TEXTSPLIT(R893,"-",,TRUE),1))</f>
        <v>0</v>
      </c>
      <c r="AK893" s="91" cm="1">
        <f t="array" ref="AK893">IF(OR(TRIM(R893)="NULL",ISBLANK(R893),ISNUMBER(R893)),R893,_xlfn.CHOOSECOLS(_xlfn.TEXTSPLIT(R893,"-",,TRUE),2))</f>
        <v>0</v>
      </c>
      <c r="AL893" s="91" cm="1">
        <f t="array" ref="AL893">IF(OR(TRIM(T893)="NULL",ISBLANK(T893),ISNUMBER(T893)),T893,_xlfn.CHOOSECOLS(_xlfn.TEXTSPLIT(T893,"-",,TRUE),1))</f>
        <v>0</v>
      </c>
      <c r="AM893" s="91" cm="1">
        <f t="array" ref="AM893">IF(OR(TRIM(T893)="NULL",ISBLANK(T893),ISNUMBER(T893)),T893,_xlfn.CHOOSECOLS(_xlfn.TEXTSPLIT(T893,"-",,TRUE),2))</f>
        <v>0</v>
      </c>
      <c r="AN893" s="91" cm="1">
        <f t="array" ref="AN893">IF(OR(TRIM(U893)="NULL",ISBLANK(U893),ISNUMBER(U893)),U893,_xlfn.CHOOSECOLS(_xlfn.TEXTSPLIT(Y893,"-",,TRUE),1))</f>
        <v>0</v>
      </c>
      <c r="AO893" s="91" cm="1">
        <f t="array" ref="AO893">IF(OR(TRIM(U893)="NULL",ISBLANK(U893),ISNUMBER(U893)),U893,_xlfn.CHOOSECOLS(_xlfn.TEXTSPLIT(Y893,"-",,TRUE),2))</f>
        <v>0</v>
      </c>
      <c r="AP893" s="91" cm="1">
        <f t="array" ref="AP893">IF(OR(TRIM(V893)="NULL",ISBLANK(V893),ISNUMBER(V893)),V893,_xlfn.CHOOSECOLS(_xlfn.TEXTSPLIT(Y893,"-",,TRUE),1))</f>
        <v>0</v>
      </c>
      <c r="AQ893" s="91" cm="1">
        <f t="array" ref="AQ893">IF(OR(TRIM(V893)="NULL",ISBLANK(V893),ISNUMBER(V893)),V893,_xlfn.CHOOSECOLS(_xlfn.TEXTSPLIT(Y893,"-",,TRUE),2))</f>
        <v>0</v>
      </c>
      <c r="AR893" s="99" cm="1">
        <f t="array" ref="AR893">IF(OR(TRIM(W893)="NULL",ISBLANK(W893),ISNUMBER(W893)), W893, IF(AND(ISNUMBER(FIND("|", W893))=TRUE, ISNUMBER(FIND("-", W893))=FALSE), W893, IF(AND(ISNUMBER(FIND("|", W893))=FALSE, ISNUMBER(FIND("-", W893))=TRUE),_xlfn.CHOOSECOLS(_xlfn.TEXTSPLIT(W893,"-", "|",,TRUE),1), _xlfn.CONCAT(_xlfn.CHOOSECOLS(_xlfn.TEXTSPLIT(SUBSTITUTE(W893, "-", "|"), "|"),1),"|", _xlfn.CHOOSECOLS(_xlfn.TEXTSPLIT(SUBSTITUTE(W893, "-", "|"), "|"), 3)))))</f>
        <v>0</v>
      </c>
      <c r="AS893" s="99" cm="1">
        <f t="array" ref="AS893">IF(OR(TRIM(W893)="NULL",ISBLANK(W893),ISNUMBER(W893)), W893, IF(AND(ISNUMBER(FIND("|", W893))=TRUE, ISNUMBER(FIND("-", W893))=FALSE), W893, IF(AND(ISNUMBER(FIND("|", W893))=FALSE, ISNUMBER(FIND("-", W893))=TRUE),_xlfn.CHOOSECOLS(_xlfn.TEXTSPLIT(W893,"-", "|",,TRUE),2), _xlfn.CONCAT(_xlfn.CHOOSECOLS(_xlfn.TEXTSPLIT(SUBSTITUTE(W893, "-", "|"), "|"),2),"|", _xlfn.CHOOSECOLS(_xlfn.TEXTSPLIT(SUBSTITUTE(W893, "-", "|"), "|"), 4)))))</f>
        <v>0</v>
      </c>
      <c r="AT893" s="92" t="str" cm="1">
        <f t="array" ref="AT893">TRIM(_xlfn.CHOOSECOLS(_xlfn.TEXTSPLIT(AR893,"|",,TRUE),1))</f>
        <v>0</v>
      </c>
      <c r="AU893" s="92" t="str" cm="1">
        <f t="array" ref="AU893">TRIM(_xlfn.CHOOSECOLS(_xlfn.TEXTSPLIT(AS893,"|",,TRUE),1))</f>
        <v>0</v>
      </c>
      <c r="AV893" s="92" t="e" cm="1">
        <f t="array" ref="AV893">TRIM(_xlfn.CHOOSECOLS(_xlfn.TEXTSPLIT(AB893,"|",,TRUE),1))</f>
        <v>#VALUE!</v>
      </c>
      <c r="AW893" s="92" t="e" cm="1">
        <f t="array" ref="AW893">TRIM(_xlfn.CHOOSECOLS(_xlfn.TEXTSPLIT(Y893,"|",,TRUE),1))</f>
        <v>#VALUE!</v>
      </c>
      <c r="AX893" s="92" t="e" cm="1">
        <f t="array" ref="AX893">TRIM(_xlfn.CHOOSECOLS(_xlfn.TEXTSPLIT(Z893,"|",,TRUE),1))</f>
        <v>#VALUE!</v>
      </c>
      <c r="AY893" s="99" cm="1">
        <f t="array" ref="AY893">IF(OR(TRIM(AA893)="NULL",ISBLANK(AA893),ISNUMBER(AA893)), AA893, IF(AND(ISNUMBER(FIND("|", AA893))=TRUE, ISNUMBER(FIND("-", AA893))=FALSE), AA893, IF(AND(ISNUMBER(FIND("|", AA893))=FALSE, ISNUMBER(FIND("-", AA893))=TRUE),_xlfn.CHOOSECOLS(_xlfn.TEXTSPLIT(AA893,"-", "|",,TRUE),1), _xlfn.CONCAT(_xlfn.CHOOSECOLS(_xlfn.TEXTSPLIT(SUBSTITUTE(AA893, "-", "|"), "|"),1),"|", _xlfn.CHOOSECOLS(_xlfn.TEXTSPLIT(SUBSTITUTE(AA893, "-", "|"), "|"), 3)))))</f>
        <v>0</v>
      </c>
      <c r="AZ893" s="99" cm="1">
        <f t="array" ref="AZ893">IF(OR(TRIM(AA893)="NULL",ISBLANK(AA893),ISNUMBER(AA893)), AA893, IF(AND(ISNUMBER(FIND("|", AA893))=TRUE, ISNUMBER(FIND("-", AA893))=FALSE), AA893, IF(AND(ISNUMBER(FIND("|", AA893))=FALSE, ISNUMBER(FIND("-", AA893))=TRUE),_xlfn.CHOOSECOLS(_xlfn.TEXTSPLIT(AA893,"-", "|",,TRUE),2), _xlfn.CONCAT(_xlfn.CHOOSECOLS(_xlfn.TEXTSPLIT(SUBSTITUTE(AA893, "-", "|"), "|"),2),"|", _xlfn.CHOOSECOLS(_xlfn.TEXTSPLIT(SUBSTITUTE(AA893, "-", "|"), "|"), 4)))))</f>
        <v>0</v>
      </c>
      <c r="BA893" s="92" t="str" cm="1">
        <f t="array" ref="BA893">TRIM(_xlfn.CHOOSECOLS(_xlfn.TEXTSPLIT(AY893,"|",,TRUE),1))</f>
        <v>0</v>
      </c>
      <c r="BB893" s="92" t="str" cm="1">
        <f t="array" ref="BB893">TRIM(_xlfn.CHOOSECOLS(_xlfn.TEXTSPLIT(AZ893,"|",,TRUE),1))</f>
        <v>0</v>
      </c>
      <c r="BC893" s="92" t="e" cm="1">
        <f t="array" ref="BC893">TRIM(_xlfn.CHOOSECOLS(_xlfn.TEXTSPLIT(AB893,"|",,TRUE),1))</f>
        <v>#VALUE!</v>
      </c>
      <c r="BD893" s="92" t="e" cm="1">
        <f t="array" ref="BD893">TRIM(_xlfn.CHOOSECOLS(_xlfn.TEXTSPLIT(AC893,"|",,TRUE),1))</f>
        <v>#VALUE!</v>
      </c>
      <c r="BE893" s="92" t="e" cm="1">
        <f t="array" ref="BE893">TRIM(_xlfn.CHOOSECOLS(_xlfn.TEXTSPLIT(AD893,"|",,TRUE),1))</f>
        <v>#VALUE!</v>
      </c>
      <c r="BF893" s="92" cm="1">
        <f t="array" ref="BF893">IF(OR(TRIM(AE893)="NULL",ISBLANK(AE893),ISNUMBER(AE893)),AE893,_xlfn.CHOOSECOLS(_xlfn.TEXTSPLIT(AE893,"-",,TRUE),1))</f>
        <v>0</v>
      </c>
      <c r="BG893" s="92" cm="1">
        <f t="array" ref="BG893">IF(OR(TRIM(AE893)="NULL",ISBLANK(AE893),ISNUMBER(AE893)),AE893,_xlfn.CHOOSECOLS(_xlfn.TEXTSPLIT(AE893,"-",,TRUE),2))</f>
        <v>0</v>
      </c>
      <c r="BH893" s="95">
        <f t="shared" si="81"/>
        <v>0</v>
      </c>
      <c r="BI893" s="96">
        <f>IF(AND(TRIM(L893)="NULL", TRIM(P893)="NULL"), H893, L893)</f>
        <v>0</v>
      </c>
      <c r="BJ893" s="97">
        <f>IF(AND(TRIM(M893)="NULL", TRIM(Q893)="NULL"), I893, M893)</f>
        <v>0</v>
      </c>
      <c r="BK893" s="96">
        <f t="shared" si="82"/>
        <v>0</v>
      </c>
      <c r="BL893" s="96">
        <f t="shared" si="80"/>
        <v>0</v>
      </c>
      <c r="BM893" s="97">
        <f t="shared" si="80"/>
        <v>0</v>
      </c>
      <c r="BN893" s="93" t="b">
        <f>AND(TRIM(BH893)="NULL", TRIM(BK893)="NULL")</f>
        <v>0</v>
      </c>
      <c r="BO893" s="127" t="s">
        <v>705</v>
      </c>
      <c r="BP893" s="127" t="s">
        <v>705</v>
      </c>
    </row>
    <row r="894" spans="1:68" s="63" customFormat="1">
      <c r="A894" s="60" t="s">
        <v>2470</v>
      </c>
      <c r="B894" s="60" t="s">
        <v>420</v>
      </c>
      <c r="C894" s="61" t="s">
        <v>2415</v>
      </c>
      <c r="D894" s="59" t="s">
        <v>2416</v>
      </c>
      <c r="E894" s="59" t="s">
        <v>2471</v>
      </c>
      <c r="F894" s="59"/>
      <c r="G894" s="62"/>
      <c r="H894" s="62"/>
      <c r="I894" s="62"/>
      <c r="J894" s="58"/>
      <c r="K894" s="59"/>
      <c r="L894" s="59"/>
      <c r="M894" s="59"/>
      <c r="N894" s="58"/>
      <c r="O894" s="59"/>
      <c r="P894" s="59"/>
      <c r="Q894" s="59"/>
      <c r="R894" s="59"/>
      <c r="S894" s="59"/>
      <c r="T894" s="59">
        <v>6</v>
      </c>
      <c r="U894" s="59"/>
      <c r="V894" s="59"/>
      <c r="W894" s="59"/>
      <c r="X894" s="59"/>
      <c r="Y894" s="59"/>
      <c r="Z894" s="59"/>
      <c r="AA894" s="59"/>
      <c r="AB894" s="59"/>
      <c r="AC894" s="59"/>
      <c r="AD894" s="59"/>
      <c r="AE894" s="59"/>
      <c r="AH894" s="91" cm="1">
        <f t="array" ref="AH894">IF(OR(TRIM(S894)="NULL",ISBLANK(S894),ISNUMBER(S894)),S894,_xlfn.CHOOSECOLS(_xlfn.TEXTSPLIT(S894,"-",,TRUE),1))</f>
        <v>0</v>
      </c>
      <c r="AI894" s="91" cm="1">
        <f t="array" ref="AI894">IF(OR(TRIM(T894)="NULL",ISBLANK(T894),ISNUMBER(T894)),T894,_xlfn.CHOOSECOLS(_xlfn.TEXTSPLIT(T894,"-",,TRUE),1))</f>
        <v>6</v>
      </c>
      <c r="AJ894" s="91" cm="1">
        <f t="array" ref="AJ894">IF(OR(TRIM(R894)="NULL",ISBLANK(R894),ISNUMBER(R894)),R894,_xlfn.CHOOSECOLS(_xlfn.TEXTSPLIT(R894,"-",,TRUE),1))</f>
        <v>0</v>
      </c>
      <c r="AK894" s="91" cm="1">
        <f t="array" ref="AK894">IF(OR(TRIM(R894)="NULL",ISBLANK(R894),ISNUMBER(R894)),R894,_xlfn.CHOOSECOLS(_xlfn.TEXTSPLIT(R894,"-",,TRUE),2))</f>
        <v>0</v>
      </c>
      <c r="AL894" s="91" cm="1">
        <f t="array" ref="AL894">IF(OR(TRIM(T894)="NULL",ISBLANK(T894),ISNUMBER(T894)),T894,_xlfn.CHOOSECOLS(_xlfn.TEXTSPLIT(T894,"-",,TRUE),1))</f>
        <v>6</v>
      </c>
      <c r="AM894" s="91" cm="1">
        <f t="array" ref="AM894">IF(OR(TRIM(T894)="NULL",ISBLANK(T894),ISNUMBER(T894)),T894,_xlfn.CHOOSECOLS(_xlfn.TEXTSPLIT(T894,"-",,TRUE),2))</f>
        <v>6</v>
      </c>
      <c r="AN894" s="91" cm="1">
        <f t="array" ref="AN894">IF(OR(TRIM(U894)="NULL",ISBLANK(U894),ISNUMBER(U894)),U894,_xlfn.CHOOSECOLS(_xlfn.TEXTSPLIT(Y894,"-",,TRUE),1))</f>
        <v>0</v>
      </c>
      <c r="AO894" s="91" cm="1">
        <f t="array" ref="AO894">IF(OR(TRIM(U894)="NULL",ISBLANK(U894),ISNUMBER(U894)),U894,_xlfn.CHOOSECOLS(_xlfn.TEXTSPLIT(Y894,"-",,TRUE),2))</f>
        <v>0</v>
      </c>
      <c r="AP894" s="91" cm="1">
        <f t="array" ref="AP894">IF(OR(TRIM(V894)="NULL",ISBLANK(V894),ISNUMBER(V894)),V894,_xlfn.CHOOSECOLS(_xlfn.TEXTSPLIT(Y894,"-",,TRUE),1))</f>
        <v>0</v>
      </c>
      <c r="AQ894" s="91" cm="1">
        <f t="array" ref="AQ894">IF(OR(TRIM(V894)="NULL",ISBLANK(V894),ISNUMBER(V894)),V894,_xlfn.CHOOSECOLS(_xlfn.TEXTSPLIT(Y894,"-",,TRUE),2))</f>
        <v>0</v>
      </c>
      <c r="AR894" s="99" cm="1">
        <f t="array" ref="AR894">IF(OR(TRIM(W894)="NULL",ISBLANK(W894),ISNUMBER(W894)), W894, IF(AND(ISNUMBER(FIND("|", W894))=TRUE, ISNUMBER(FIND("-", W894))=FALSE), W894, IF(AND(ISNUMBER(FIND("|", W894))=FALSE, ISNUMBER(FIND("-", W894))=TRUE),_xlfn.CHOOSECOLS(_xlfn.TEXTSPLIT(W894,"-", "|",,TRUE),1), _xlfn.CONCAT(_xlfn.CHOOSECOLS(_xlfn.TEXTSPLIT(SUBSTITUTE(W894, "-", "|"), "|"),1),"|", _xlfn.CHOOSECOLS(_xlfn.TEXTSPLIT(SUBSTITUTE(W894, "-", "|"), "|"), 3)))))</f>
        <v>0</v>
      </c>
      <c r="AS894" s="99" cm="1">
        <f t="array" ref="AS894">IF(OR(TRIM(W894)="NULL",ISBLANK(W894),ISNUMBER(W894)), W894, IF(AND(ISNUMBER(FIND("|", W894))=TRUE, ISNUMBER(FIND("-", W894))=FALSE), W894, IF(AND(ISNUMBER(FIND("|", W894))=FALSE, ISNUMBER(FIND("-", W894))=TRUE),_xlfn.CHOOSECOLS(_xlfn.TEXTSPLIT(W894,"-", "|",,TRUE),2), _xlfn.CONCAT(_xlfn.CHOOSECOLS(_xlfn.TEXTSPLIT(SUBSTITUTE(W894, "-", "|"), "|"),2),"|", _xlfn.CHOOSECOLS(_xlfn.TEXTSPLIT(SUBSTITUTE(W894, "-", "|"), "|"), 4)))))</f>
        <v>0</v>
      </c>
      <c r="AT894" s="92" t="str" cm="1">
        <f t="array" ref="AT894">TRIM(_xlfn.CHOOSECOLS(_xlfn.TEXTSPLIT(AR894,"|",,TRUE),1))</f>
        <v>0</v>
      </c>
      <c r="AU894" s="92" t="str" cm="1">
        <f t="array" ref="AU894">TRIM(_xlfn.CHOOSECOLS(_xlfn.TEXTSPLIT(AS894,"|",,TRUE),1))</f>
        <v>0</v>
      </c>
      <c r="AV894" s="92" t="e" cm="1">
        <f t="array" ref="AV894">TRIM(_xlfn.CHOOSECOLS(_xlfn.TEXTSPLIT(AB894,"|",,TRUE),1))</f>
        <v>#VALUE!</v>
      </c>
      <c r="AW894" s="92" t="e" cm="1">
        <f t="array" ref="AW894">TRIM(_xlfn.CHOOSECOLS(_xlfn.TEXTSPLIT(Y894,"|",,TRUE),1))</f>
        <v>#VALUE!</v>
      </c>
      <c r="AX894" s="92" t="e" cm="1">
        <f t="array" ref="AX894">TRIM(_xlfn.CHOOSECOLS(_xlfn.TEXTSPLIT(Z894,"|",,TRUE),1))</f>
        <v>#VALUE!</v>
      </c>
      <c r="AY894" s="99" cm="1">
        <f t="array" ref="AY894">IF(OR(TRIM(AA894)="NULL",ISBLANK(AA894),ISNUMBER(AA894)), AA894, IF(AND(ISNUMBER(FIND("|", AA894))=TRUE, ISNUMBER(FIND("-", AA894))=FALSE), AA894, IF(AND(ISNUMBER(FIND("|", AA894))=FALSE, ISNUMBER(FIND("-", AA894))=TRUE),_xlfn.CHOOSECOLS(_xlfn.TEXTSPLIT(AA894,"-", "|",,TRUE),1), _xlfn.CONCAT(_xlfn.CHOOSECOLS(_xlfn.TEXTSPLIT(SUBSTITUTE(AA894, "-", "|"), "|"),1),"|", _xlfn.CHOOSECOLS(_xlfn.TEXTSPLIT(SUBSTITUTE(AA894, "-", "|"), "|"), 3)))))</f>
        <v>0</v>
      </c>
      <c r="AZ894" s="99" cm="1">
        <f t="array" ref="AZ894">IF(OR(TRIM(AA894)="NULL",ISBLANK(AA894),ISNUMBER(AA894)), AA894, IF(AND(ISNUMBER(FIND("|", AA894))=TRUE, ISNUMBER(FIND("-", AA894))=FALSE), AA894, IF(AND(ISNUMBER(FIND("|", AA894))=FALSE, ISNUMBER(FIND("-", AA894))=TRUE),_xlfn.CHOOSECOLS(_xlfn.TEXTSPLIT(AA894,"-", "|",,TRUE),2), _xlfn.CONCAT(_xlfn.CHOOSECOLS(_xlfn.TEXTSPLIT(SUBSTITUTE(AA894, "-", "|"), "|"),2),"|", _xlfn.CHOOSECOLS(_xlfn.TEXTSPLIT(SUBSTITUTE(AA894, "-", "|"), "|"), 4)))))</f>
        <v>0</v>
      </c>
      <c r="BA894" s="92" t="str" cm="1">
        <f t="array" ref="BA894">TRIM(_xlfn.CHOOSECOLS(_xlfn.TEXTSPLIT(AY894,"|",,TRUE),1))</f>
        <v>0</v>
      </c>
      <c r="BB894" s="92" t="str" cm="1">
        <f t="array" ref="BB894">TRIM(_xlfn.CHOOSECOLS(_xlfn.TEXTSPLIT(AZ894,"|",,TRUE),1))</f>
        <v>0</v>
      </c>
      <c r="BC894" s="92" t="e" cm="1">
        <f t="array" ref="BC894">TRIM(_xlfn.CHOOSECOLS(_xlfn.TEXTSPLIT(AB894,"|",,TRUE),1))</f>
        <v>#VALUE!</v>
      </c>
      <c r="BD894" s="92" t="e" cm="1">
        <f t="array" ref="BD894">TRIM(_xlfn.CHOOSECOLS(_xlfn.TEXTSPLIT(AC894,"|",,TRUE),1))</f>
        <v>#VALUE!</v>
      </c>
      <c r="BE894" s="92" t="e" cm="1">
        <f t="array" ref="BE894">TRIM(_xlfn.CHOOSECOLS(_xlfn.TEXTSPLIT(AD894,"|",,TRUE),1))</f>
        <v>#VALUE!</v>
      </c>
      <c r="BF894" s="92" cm="1">
        <f t="array" ref="BF894">IF(OR(TRIM(AE894)="NULL",ISBLANK(AE894),ISNUMBER(AE894)),AE894,_xlfn.CHOOSECOLS(_xlfn.TEXTSPLIT(AE894,"-",,TRUE),1))</f>
        <v>0</v>
      </c>
      <c r="BG894" s="92" cm="1">
        <f t="array" ref="BG894">IF(OR(TRIM(AE894)="NULL",ISBLANK(AE894),ISNUMBER(AE894)),AE894,_xlfn.CHOOSECOLS(_xlfn.TEXTSPLIT(AE894,"-",,TRUE),2))</f>
        <v>0</v>
      </c>
      <c r="BH894" s="95">
        <f t="shared" si="81"/>
        <v>0</v>
      </c>
      <c r="BI894" s="96">
        <f>IF(AND(TRIM(L894)="NULL", TRIM(P894)="NULL"), H894, L894)</f>
        <v>0</v>
      </c>
      <c r="BJ894" s="97">
        <f>IF(AND(TRIM(M894)="NULL", TRIM(Q894)="NULL"), I894, M894)</f>
        <v>0</v>
      </c>
      <c r="BK894" s="96">
        <f t="shared" si="82"/>
        <v>0</v>
      </c>
      <c r="BL894" s="96">
        <f t="shared" si="80"/>
        <v>0</v>
      </c>
      <c r="BM894" s="97">
        <f t="shared" si="80"/>
        <v>0</v>
      </c>
      <c r="BN894" s="93" t="b">
        <f>AND(TRIM(BH894)="NULL", TRIM(BK894)="NULL")</f>
        <v>0</v>
      </c>
      <c r="BO894" s="127" t="s">
        <v>705</v>
      </c>
      <c r="BP894" s="127" t="s">
        <v>705</v>
      </c>
    </row>
    <row r="895" spans="1:68" ht="30.75">
      <c r="A895" s="1" t="s">
        <v>2472</v>
      </c>
      <c r="B895" s="1" t="s">
        <v>420</v>
      </c>
      <c r="C895" s="40" t="s">
        <v>2473</v>
      </c>
      <c r="D895" s="6" t="s">
        <v>2474</v>
      </c>
      <c r="E895" s="6" t="s">
        <v>2475</v>
      </c>
      <c r="F895" s="6" t="s">
        <v>63</v>
      </c>
      <c r="G895" s="25" t="s">
        <v>63</v>
      </c>
      <c r="H895" s="25" t="s">
        <v>63</v>
      </c>
      <c r="I895" s="25" t="s">
        <v>63</v>
      </c>
      <c r="J895" s="5">
        <v>25855</v>
      </c>
      <c r="K895" s="6">
        <v>1970</v>
      </c>
      <c r="L895" s="6">
        <v>10</v>
      </c>
      <c r="M895" s="6">
        <v>14</v>
      </c>
      <c r="N895" s="5">
        <v>25866</v>
      </c>
      <c r="O895" s="6">
        <v>1970</v>
      </c>
      <c r="P895" s="6">
        <v>10</v>
      </c>
      <c r="Q895" s="6">
        <v>25</v>
      </c>
      <c r="R895" s="6">
        <v>631</v>
      </c>
      <c r="S895" s="6" t="s">
        <v>63</v>
      </c>
      <c r="T895" s="6" t="s">
        <v>63</v>
      </c>
      <c r="U895" s="6" t="s">
        <v>166</v>
      </c>
      <c r="V895" s="6" t="s">
        <v>63</v>
      </c>
      <c r="W895" s="6" t="s">
        <v>63</v>
      </c>
      <c r="X895" s="6" t="s">
        <v>63</v>
      </c>
      <c r="Y895" s="6" t="s">
        <v>63</v>
      </c>
      <c r="Z895" s="6" t="s">
        <v>63</v>
      </c>
      <c r="AA895" s="6">
        <v>50000000</v>
      </c>
      <c r="AB895" s="6" t="s">
        <v>172</v>
      </c>
      <c r="AC895" s="6" t="s">
        <v>590</v>
      </c>
      <c r="AD895" s="6">
        <v>1970</v>
      </c>
      <c r="AE895" s="6">
        <v>5150</v>
      </c>
      <c r="AH895" s="91" t="str" cm="1">
        <f t="array" ref="AH895">IF(OR(TRIM(S895)="NULL",ISBLANK(S895),ISNUMBER(S895)),S895,_xlfn.CHOOSECOLS(_xlfn.TEXTSPLIT(S895,"-",,TRUE),1))</f>
        <v>NULL</v>
      </c>
      <c r="AI895" s="91" t="str" cm="1">
        <f t="array" ref="AI895">IF(OR(TRIM(T895)="NULL",ISBLANK(T895),ISNUMBER(T895)),T895,_xlfn.CHOOSECOLS(_xlfn.TEXTSPLIT(T895,"-",,TRUE),1))</f>
        <v>NULL</v>
      </c>
      <c r="AJ895" s="91" cm="1">
        <f t="array" ref="AJ895">IF(OR(TRIM(R895)="NULL",ISBLANK(R895),ISNUMBER(R895)),R895,_xlfn.CHOOSECOLS(_xlfn.TEXTSPLIT(R895,"-",,TRUE),1))</f>
        <v>631</v>
      </c>
      <c r="AK895" s="91" cm="1">
        <f t="array" ref="AK895">IF(OR(TRIM(R895)="NULL",ISBLANK(R895),ISNUMBER(R895)),R895,_xlfn.CHOOSECOLS(_xlfn.TEXTSPLIT(R895,"-",,TRUE),2))</f>
        <v>631</v>
      </c>
      <c r="AL895" s="91" t="str" cm="1">
        <f t="array" ref="AL895">IF(OR(TRIM(T895)="NULL",ISBLANK(T895),ISNUMBER(T895)),T895,_xlfn.CHOOSECOLS(_xlfn.TEXTSPLIT(T895,"-",,TRUE),1))</f>
        <v>NULL</v>
      </c>
      <c r="AM895" s="91" t="str" cm="1">
        <f t="array" ref="AM895">IF(OR(TRIM(T895)="NULL",ISBLANK(T895),ISNUMBER(T895)),T895,_xlfn.CHOOSECOLS(_xlfn.TEXTSPLIT(T895,"-",,TRUE),2))</f>
        <v>NULL</v>
      </c>
      <c r="AN895" s="91" t="str" cm="1">
        <f t="array" ref="AN895">IF(OR(TRIM(U895)="NULL",ISBLANK(U895),ISNUMBER(U895)),U895,_xlfn.CHOOSECOLS(_xlfn.TEXTSPLIT(Y895,"-",,TRUE),1))</f>
        <v xml:space="preserve">NULL </v>
      </c>
      <c r="AO895" s="91" t="str" cm="1">
        <f t="array" ref="AO895">IF(OR(TRIM(U895)="NULL",ISBLANK(U895),ISNUMBER(U895)),U895,_xlfn.CHOOSECOLS(_xlfn.TEXTSPLIT(Y895,"-",,TRUE),2))</f>
        <v xml:space="preserve">NULL </v>
      </c>
      <c r="AP895" s="91" t="str" cm="1">
        <f t="array" ref="AP895">IF(OR(TRIM(V895)="NULL",ISBLANK(V895),ISNUMBER(V895)),V895,_xlfn.CHOOSECOLS(_xlfn.TEXTSPLIT(Y895,"-",,TRUE),1))</f>
        <v>NULL</v>
      </c>
      <c r="AQ895" s="91" t="str" cm="1">
        <f t="array" ref="AQ895">IF(OR(TRIM(V895)="NULL",ISBLANK(V895),ISNUMBER(V895)),V895,_xlfn.CHOOSECOLS(_xlfn.TEXTSPLIT(Y895,"-",,TRUE),2))</f>
        <v>NULL</v>
      </c>
      <c r="AR895" s="99" t="str" cm="1">
        <f t="array" ref="AR895">IF(OR(TRIM(W895)="NULL",ISBLANK(W895),ISNUMBER(W895)), W895, IF(AND(ISNUMBER(FIND("|", W895))=TRUE, ISNUMBER(FIND("-", W895))=FALSE), W895, IF(AND(ISNUMBER(FIND("|", W895))=FALSE, ISNUMBER(FIND("-", W895))=TRUE),_xlfn.CHOOSECOLS(_xlfn.TEXTSPLIT(W895,"-", "|",,TRUE),1), _xlfn.CONCAT(_xlfn.CHOOSECOLS(_xlfn.TEXTSPLIT(SUBSTITUTE(W895, "-", "|"), "|"),1),"|", _xlfn.CHOOSECOLS(_xlfn.TEXTSPLIT(SUBSTITUTE(W895, "-", "|"), "|"), 3)))))</f>
        <v>NULL</v>
      </c>
      <c r="AS895" s="99" t="str" cm="1">
        <f t="array" ref="AS895">IF(OR(TRIM(W895)="NULL",ISBLANK(W895),ISNUMBER(W895)), W895, IF(AND(ISNUMBER(FIND("|", W895))=TRUE, ISNUMBER(FIND("-", W895))=FALSE), W895, IF(AND(ISNUMBER(FIND("|", W895))=FALSE, ISNUMBER(FIND("-", W895))=TRUE),_xlfn.CHOOSECOLS(_xlfn.TEXTSPLIT(W895,"-", "|",,TRUE),2), _xlfn.CONCAT(_xlfn.CHOOSECOLS(_xlfn.TEXTSPLIT(SUBSTITUTE(W895, "-", "|"), "|"),2),"|", _xlfn.CHOOSECOLS(_xlfn.TEXTSPLIT(SUBSTITUTE(W895, "-", "|"), "|"), 4)))))</f>
        <v>NULL</v>
      </c>
      <c r="AT895" s="92" t="str" cm="1">
        <f t="array" ref="AT895">TRIM(_xlfn.CHOOSECOLS(_xlfn.TEXTSPLIT(AR895,"|",,TRUE),1))</f>
        <v>NULL</v>
      </c>
      <c r="AU895" s="92" t="str" cm="1">
        <f t="array" ref="AU895">TRIM(_xlfn.CHOOSECOLS(_xlfn.TEXTSPLIT(AS895,"|",,TRUE),1))</f>
        <v>NULL</v>
      </c>
      <c r="AV895" s="92" t="str" cm="1">
        <f t="array" ref="AV895">TRIM(_xlfn.CHOOSECOLS(_xlfn.TEXTSPLIT(AB895,"|",,TRUE),1))</f>
        <v>USD</v>
      </c>
      <c r="AW895" s="92" t="str" cm="1">
        <f t="array" ref="AW895">TRIM(_xlfn.CHOOSECOLS(_xlfn.TEXTSPLIT(Y895,"|",,TRUE),1))</f>
        <v>NULL</v>
      </c>
      <c r="AX895" s="92" t="str" cm="1">
        <f t="array" ref="AX895">TRIM(_xlfn.CHOOSECOLS(_xlfn.TEXTSPLIT(Z895,"|",,TRUE),1))</f>
        <v>NULL</v>
      </c>
      <c r="AY895" s="99" cm="1">
        <f t="array" ref="AY895">IF(OR(TRIM(AA895)="NULL",ISBLANK(AA895),ISNUMBER(AA895)), AA895, IF(AND(ISNUMBER(FIND("|", AA895))=TRUE, ISNUMBER(FIND("-", AA895))=FALSE), AA895, IF(AND(ISNUMBER(FIND("|", AA895))=FALSE, ISNUMBER(FIND("-", AA895))=TRUE),_xlfn.CHOOSECOLS(_xlfn.TEXTSPLIT(AA895,"-", "|",,TRUE),1), _xlfn.CONCAT(_xlfn.CHOOSECOLS(_xlfn.TEXTSPLIT(SUBSTITUTE(AA895, "-", "|"), "|"),1),"|", _xlfn.CHOOSECOLS(_xlfn.TEXTSPLIT(SUBSTITUTE(AA895, "-", "|"), "|"), 3)))))</f>
        <v>50000000</v>
      </c>
      <c r="AZ895" s="99" cm="1">
        <f t="array" ref="AZ895">IF(OR(TRIM(AA895)="NULL",ISBLANK(AA895),ISNUMBER(AA895)), AA895, IF(AND(ISNUMBER(FIND("|", AA895))=TRUE, ISNUMBER(FIND("-", AA895))=FALSE), AA895, IF(AND(ISNUMBER(FIND("|", AA895))=FALSE, ISNUMBER(FIND("-", AA895))=TRUE),_xlfn.CHOOSECOLS(_xlfn.TEXTSPLIT(AA895,"-", "|",,TRUE),2), _xlfn.CONCAT(_xlfn.CHOOSECOLS(_xlfn.TEXTSPLIT(SUBSTITUTE(AA895, "-", "|"), "|"),2),"|", _xlfn.CHOOSECOLS(_xlfn.TEXTSPLIT(SUBSTITUTE(AA895, "-", "|"), "|"), 4)))))</f>
        <v>50000000</v>
      </c>
      <c r="BA895" s="92" t="str" cm="1">
        <f t="array" ref="BA895">TRIM(_xlfn.CHOOSECOLS(_xlfn.TEXTSPLIT(AY895,"|",,TRUE),1))</f>
        <v>50000000</v>
      </c>
      <c r="BB895" s="92" t="str" cm="1">
        <f t="array" ref="BB895">TRIM(_xlfn.CHOOSECOLS(_xlfn.TEXTSPLIT(AZ895,"|",,TRUE),1))</f>
        <v>50000000</v>
      </c>
      <c r="BC895" s="92" t="str" cm="1">
        <f t="array" ref="BC895">TRIM(_xlfn.CHOOSECOLS(_xlfn.TEXTSPLIT(AB895,"|",,TRUE),1))</f>
        <v>USD</v>
      </c>
      <c r="BD895" s="92" t="str" cm="1">
        <f t="array" ref="BD895">TRIM(_xlfn.CHOOSECOLS(_xlfn.TEXTSPLIT(AC895,"|",,TRUE),1))</f>
        <v>YES</v>
      </c>
      <c r="BE895" s="92" t="str" cm="1">
        <f t="array" ref="BE895">TRIM(_xlfn.CHOOSECOLS(_xlfn.TEXTSPLIT(AD895,"|",,TRUE),1))</f>
        <v>1970</v>
      </c>
      <c r="BF895" s="92" cm="1">
        <f t="array" ref="BF895">IF(OR(TRIM(AE895)="NULL",ISBLANK(AE895),ISNUMBER(AE895)),AE895,_xlfn.CHOOSECOLS(_xlfn.TEXTSPLIT(AE895,"-",,TRUE),1))</f>
        <v>5150</v>
      </c>
      <c r="BG895" s="92" cm="1">
        <f t="array" ref="BG895">IF(OR(TRIM(AE895)="NULL",ISBLANK(AE895),ISNUMBER(AE895)),AE895,_xlfn.CHOOSECOLS(_xlfn.TEXTSPLIT(AE895,"-",,TRUE),2))</f>
        <v>5150</v>
      </c>
      <c r="BH895" s="95">
        <f t="shared" si="81"/>
        <v>1970</v>
      </c>
      <c r="BI895" s="96">
        <f>IF(AND(TRIM(L895)="NULL", TRIM(P895)="NULL"), H895, L895)</f>
        <v>10</v>
      </c>
      <c r="BJ895" s="97">
        <f>IF(AND(TRIM(M895)="NULL", TRIM(Q895)="NULL"), I895, M895)</f>
        <v>14</v>
      </c>
      <c r="BK895" s="96">
        <f t="shared" si="82"/>
        <v>1970</v>
      </c>
      <c r="BL895" s="96">
        <f t="shared" si="80"/>
        <v>10</v>
      </c>
      <c r="BM895" s="97">
        <f t="shared" si="80"/>
        <v>25</v>
      </c>
      <c r="BN895" s="93" t="b">
        <f>AND(TRIM(BH895)="NULL", TRIM(BK895)="NULL")</f>
        <v>0</v>
      </c>
      <c r="BO895" s="127" t="s">
        <v>2476</v>
      </c>
      <c r="BP895" s="127" t="s">
        <v>2476</v>
      </c>
    </row>
    <row r="896" spans="1:68">
      <c r="A896" s="1" t="s">
        <v>2477</v>
      </c>
      <c r="B896" s="1" t="s">
        <v>420</v>
      </c>
      <c r="C896" s="40" t="s">
        <v>2478</v>
      </c>
      <c r="D896" s="6" t="s">
        <v>2479</v>
      </c>
      <c r="E896" s="6" t="s">
        <v>2480</v>
      </c>
      <c r="F896" s="6" t="s">
        <v>63</v>
      </c>
      <c r="G896" s="25" t="s">
        <v>63</v>
      </c>
      <c r="H896" s="25" t="s">
        <v>63</v>
      </c>
      <c r="I896" s="25" t="s">
        <v>63</v>
      </c>
      <c r="J896" s="5">
        <v>43111</v>
      </c>
      <c r="K896" s="6">
        <v>2018</v>
      </c>
      <c r="L896" s="6">
        <v>1</v>
      </c>
      <c r="M896" s="6">
        <v>11</v>
      </c>
      <c r="N896" s="5">
        <v>43124</v>
      </c>
      <c r="O896" s="6">
        <v>2018</v>
      </c>
      <c r="P896" s="6">
        <v>1</v>
      </c>
      <c r="Q896" s="6">
        <v>24</v>
      </c>
      <c r="R896" s="6">
        <v>2</v>
      </c>
      <c r="S896" s="6" t="s">
        <v>63</v>
      </c>
      <c r="T896" s="6" t="s">
        <v>63</v>
      </c>
      <c r="U896" s="6" t="s">
        <v>166</v>
      </c>
      <c r="V896" s="6">
        <v>13000</v>
      </c>
      <c r="W896" s="6" t="s">
        <v>63</v>
      </c>
      <c r="X896" s="6" t="s">
        <v>63</v>
      </c>
      <c r="Y896" s="6" t="s">
        <v>63</v>
      </c>
      <c r="Z896" s="6" t="s">
        <v>63</v>
      </c>
      <c r="AA896" s="6">
        <v>107000000</v>
      </c>
      <c r="AB896" s="6" t="s">
        <v>172</v>
      </c>
      <c r="AC896" s="6" t="s">
        <v>590</v>
      </c>
      <c r="AD896" s="6">
        <v>2018</v>
      </c>
      <c r="AE896" s="6" t="s">
        <v>63</v>
      </c>
      <c r="AH896" s="91" t="str" cm="1">
        <f t="array" ref="AH896">IF(OR(TRIM(S896)="NULL",ISBLANK(S896),ISNUMBER(S896)),S896,_xlfn.CHOOSECOLS(_xlfn.TEXTSPLIT(S896,"-",,TRUE),1))</f>
        <v>NULL</v>
      </c>
      <c r="AI896" s="91" t="str" cm="1">
        <f t="array" ref="AI896">IF(OR(TRIM(T896)="NULL",ISBLANK(T896),ISNUMBER(T896)),T896,_xlfn.CHOOSECOLS(_xlfn.TEXTSPLIT(T896,"-",,TRUE),1))</f>
        <v>NULL</v>
      </c>
      <c r="AJ896" s="91" cm="1">
        <f t="array" ref="AJ896">IF(OR(TRIM(R896)="NULL",ISBLANK(R896),ISNUMBER(R896)),R896,_xlfn.CHOOSECOLS(_xlfn.TEXTSPLIT(R896,"-",,TRUE),1))</f>
        <v>2</v>
      </c>
      <c r="AK896" s="91" cm="1">
        <f t="array" ref="AK896">IF(OR(TRIM(R896)="NULL",ISBLANK(R896),ISNUMBER(R896)),R896,_xlfn.CHOOSECOLS(_xlfn.TEXTSPLIT(R896,"-",,TRUE),2))</f>
        <v>2</v>
      </c>
      <c r="AL896" s="91" t="str" cm="1">
        <f t="array" ref="AL896">IF(OR(TRIM(T896)="NULL",ISBLANK(T896),ISNUMBER(T896)),T896,_xlfn.CHOOSECOLS(_xlfn.TEXTSPLIT(T896,"-",,TRUE),1))</f>
        <v>NULL</v>
      </c>
      <c r="AM896" s="91" t="str" cm="1">
        <f t="array" ref="AM896">IF(OR(TRIM(T896)="NULL",ISBLANK(T896),ISNUMBER(T896)),T896,_xlfn.CHOOSECOLS(_xlfn.TEXTSPLIT(T896,"-",,TRUE),2))</f>
        <v>NULL</v>
      </c>
      <c r="AN896" s="91" t="str" cm="1">
        <f t="array" ref="AN896">IF(OR(TRIM(U896)="NULL",ISBLANK(U896),ISNUMBER(U896)),U896,_xlfn.CHOOSECOLS(_xlfn.TEXTSPLIT(Y896,"-",,TRUE),1))</f>
        <v xml:space="preserve">NULL </v>
      </c>
      <c r="AO896" s="91" t="str" cm="1">
        <f t="array" ref="AO896">IF(OR(TRIM(U896)="NULL",ISBLANK(U896),ISNUMBER(U896)),U896,_xlfn.CHOOSECOLS(_xlfn.TEXTSPLIT(Y896,"-",,TRUE),2))</f>
        <v xml:space="preserve">NULL </v>
      </c>
      <c r="AP896" s="91" cm="1">
        <f t="array" ref="AP896">IF(OR(TRIM(V896)="NULL",ISBLANK(V896),ISNUMBER(V896)),V896,_xlfn.CHOOSECOLS(_xlfn.TEXTSPLIT(Y896,"-",,TRUE),1))</f>
        <v>13000</v>
      </c>
      <c r="AQ896" s="91" cm="1">
        <f t="array" ref="AQ896">IF(OR(TRIM(V896)="NULL",ISBLANK(V896),ISNUMBER(V896)),V896,_xlfn.CHOOSECOLS(_xlfn.TEXTSPLIT(Y896,"-",,TRUE),2))</f>
        <v>13000</v>
      </c>
      <c r="AR896" s="99" t="str" cm="1">
        <f t="array" ref="AR896">IF(OR(TRIM(W896)="NULL",ISBLANK(W896),ISNUMBER(W896)), W896, IF(AND(ISNUMBER(FIND("|", W896))=TRUE, ISNUMBER(FIND("-", W896))=FALSE), W896, IF(AND(ISNUMBER(FIND("|", W896))=FALSE, ISNUMBER(FIND("-", W896))=TRUE),_xlfn.CHOOSECOLS(_xlfn.TEXTSPLIT(W896,"-", "|",,TRUE),1), _xlfn.CONCAT(_xlfn.CHOOSECOLS(_xlfn.TEXTSPLIT(SUBSTITUTE(W896, "-", "|"), "|"),1),"|", _xlfn.CHOOSECOLS(_xlfn.TEXTSPLIT(SUBSTITUTE(W896, "-", "|"), "|"), 3)))))</f>
        <v>NULL</v>
      </c>
      <c r="AS896" s="99" t="str" cm="1">
        <f t="array" ref="AS896">IF(OR(TRIM(W896)="NULL",ISBLANK(W896),ISNUMBER(W896)), W896, IF(AND(ISNUMBER(FIND("|", W896))=TRUE, ISNUMBER(FIND("-", W896))=FALSE), W896, IF(AND(ISNUMBER(FIND("|", W896))=FALSE, ISNUMBER(FIND("-", W896))=TRUE),_xlfn.CHOOSECOLS(_xlfn.TEXTSPLIT(W896,"-", "|",,TRUE),2), _xlfn.CONCAT(_xlfn.CHOOSECOLS(_xlfn.TEXTSPLIT(SUBSTITUTE(W896, "-", "|"), "|"),2),"|", _xlfn.CHOOSECOLS(_xlfn.TEXTSPLIT(SUBSTITUTE(W896, "-", "|"), "|"), 4)))))</f>
        <v>NULL</v>
      </c>
      <c r="AT896" s="92" t="str" cm="1">
        <f t="array" ref="AT896">TRIM(_xlfn.CHOOSECOLS(_xlfn.TEXTSPLIT(AR896,"|",,TRUE),1))</f>
        <v>NULL</v>
      </c>
      <c r="AU896" s="92" t="str" cm="1">
        <f t="array" ref="AU896">TRIM(_xlfn.CHOOSECOLS(_xlfn.TEXTSPLIT(AS896,"|",,TRUE),1))</f>
        <v>NULL</v>
      </c>
      <c r="AV896" s="92" t="str" cm="1">
        <f t="array" ref="AV896">TRIM(_xlfn.CHOOSECOLS(_xlfn.TEXTSPLIT(AB896,"|",,TRUE),1))</f>
        <v>USD</v>
      </c>
      <c r="AW896" s="92" t="str" cm="1">
        <f t="array" ref="AW896">TRIM(_xlfn.CHOOSECOLS(_xlfn.TEXTSPLIT(Y896,"|",,TRUE),1))</f>
        <v>NULL</v>
      </c>
      <c r="AX896" s="92" t="str" cm="1">
        <f t="array" ref="AX896">TRIM(_xlfn.CHOOSECOLS(_xlfn.TEXTSPLIT(Z896,"|",,TRUE),1))</f>
        <v>NULL</v>
      </c>
      <c r="AY896" s="99" cm="1">
        <f t="array" ref="AY896">IF(OR(TRIM(AA896)="NULL",ISBLANK(AA896),ISNUMBER(AA896)), AA896, IF(AND(ISNUMBER(FIND("|", AA896))=TRUE, ISNUMBER(FIND("-", AA896))=FALSE), AA896, IF(AND(ISNUMBER(FIND("|", AA896))=FALSE, ISNUMBER(FIND("-", AA896))=TRUE),_xlfn.CHOOSECOLS(_xlfn.TEXTSPLIT(AA896,"-", "|",,TRUE),1), _xlfn.CONCAT(_xlfn.CHOOSECOLS(_xlfn.TEXTSPLIT(SUBSTITUTE(AA896, "-", "|"), "|"),1),"|", _xlfn.CHOOSECOLS(_xlfn.TEXTSPLIT(SUBSTITUTE(AA896, "-", "|"), "|"), 3)))))</f>
        <v>107000000</v>
      </c>
      <c r="AZ896" s="99" cm="1">
        <f t="array" ref="AZ896">IF(OR(TRIM(AA896)="NULL",ISBLANK(AA896),ISNUMBER(AA896)), AA896, IF(AND(ISNUMBER(FIND("|", AA896))=TRUE, ISNUMBER(FIND("-", AA896))=FALSE), AA896, IF(AND(ISNUMBER(FIND("|", AA896))=FALSE, ISNUMBER(FIND("-", AA896))=TRUE),_xlfn.CHOOSECOLS(_xlfn.TEXTSPLIT(AA896,"-", "|",,TRUE),2), _xlfn.CONCAT(_xlfn.CHOOSECOLS(_xlfn.TEXTSPLIT(SUBSTITUTE(AA896, "-", "|"), "|"),2),"|", _xlfn.CHOOSECOLS(_xlfn.TEXTSPLIT(SUBSTITUTE(AA896, "-", "|"), "|"), 4)))))</f>
        <v>107000000</v>
      </c>
      <c r="BA896" s="92" t="str" cm="1">
        <f t="array" ref="BA896">TRIM(_xlfn.CHOOSECOLS(_xlfn.TEXTSPLIT(AY896,"|",,TRUE),1))</f>
        <v>107000000</v>
      </c>
      <c r="BB896" s="92" t="str" cm="1">
        <f t="array" ref="BB896">TRIM(_xlfn.CHOOSECOLS(_xlfn.TEXTSPLIT(AZ896,"|",,TRUE),1))</f>
        <v>107000000</v>
      </c>
      <c r="BC896" s="92" t="str" cm="1">
        <f t="array" ref="BC896">TRIM(_xlfn.CHOOSECOLS(_xlfn.TEXTSPLIT(AB896,"|",,TRUE),1))</f>
        <v>USD</v>
      </c>
      <c r="BD896" s="92" t="str" cm="1">
        <f t="array" ref="BD896">TRIM(_xlfn.CHOOSECOLS(_xlfn.TEXTSPLIT(AC896,"|",,TRUE),1))</f>
        <v>YES</v>
      </c>
      <c r="BE896" s="92" t="str" cm="1">
        <f t="array" ref="BE896">TRIM(_xlfn.CHOOSECOLS(_xlfn.TEXTSPLIT(AD896,"|",,TRUE),1))</f>
        <v>2018</v>
      </c>
      <c r="BF896" s="92" t="str" cm="1">
        <f t="array" ref="BF896">IF(OR(TRIM(AE896)="NULL",ISBLANK(AE896),ISNUMBER(AE896)),AE896,_xlfn.CHOOSECOLS(_xlfn.TEXTSPLIT(AE896,"-",,TRUE),1))</f>
        <v>NULL</v>
      </c>
      <c r="BG896" s="92" t="str" cm="1">
        <f t="array" ref="BG896">IF(OR(TRIM(AE896)="NULL",ISBLANK(AE896),ISNUMBER(AE896)),AE896,_xlfn.CHOOSECOLS(_xlfn.TEXTSPLIT(AE896,"-",,TRUE),2))</f>
        <v>NULL</v>
      </c>
      <c r="BH896" s="95">
        <f t="shared" si="81"/>
        <v>2018</v>
      </c>
      <c r="BI896" s="96">
        <f>IF(AND(TRIM(L896)="NULL", TRIM(P896)="NULL"), H896, L896)</f>
        <v>1</v>
      </c>
      <c r="BJ896" s="97">
        <f>IF(AND(TRIM(M896)="NULL", TRIM(Q896)="NULL"), I896, M896)</f>
        <v>11</v>
      </c>
      <c r="BK896" s="96">
        <f t="shared" si="82"/>
        <v>2018</v>
      </c>
      <c r="BL896" s="96">
        <f t="shared" si="80"/>
        <v>1</v>
      </c>
      <c r="BM896" s="97">
        <f t="shared" si="80"/>
        <v>24</v>
      </c>
      <c r="BN896" s="93" t="b">
        <f>AND(TRIM(BH896)="NULL", TRIM(BK896)="NULL")</f>
        <v>0</v>
      </c>
      <c r="BO896" s="127" t="s">
        <v>2481</v>
      </c>
      <c r="BP896" s="127" t="s">
        <v>2481</v>
      </c>
    </row>
    <row r="897" spans="1:68">
      <c r="A897" s="1" t="s">
        <v>2482</v>
      </c>
      <c r="B897" s="1" t="s">
        <v>420</v>
      </c>
      <c r="C897" s="40" t="s">
        <v>2483</v>
      </c>
      <c r="D897" s="6" t="s">
        <v>2484</v>
      </c>
      <c r="E897" s="6" t="s">
        <v>2485</v>
      </c>
      <c r="F897" s="6" t="s">
        <v>63</v>
      </c>
      <c r="G897" s="25" t="s">
        <v>63</v>
      </c>
      <c r="H897" s="25" t="s">
        <v>63</v>
      </c>
      <c r="I897" s="25" t="s">
        <v>63</v>
      </c>
      <c r="J897" s="5">
        <v>34198</v>
      </c>
      <c r="K897" s="6">
        <v>1993</v>
      </c>
      <c r="L897" s="6">
        <v>8</v>
      </c>
      <c r="M897" s="6">
        <v>17</v>
      </c>
      <c r="N897" s="5">
        <v>34208</v>
      </c>
      <c r="O897" s="6">
        <v>1993</v>
      </c>
      <c r="P897" s="6">
        <v>8</v>
      </c>
      <c r="Q897" s="6">
        <v>27</v>
      </c>
      <c r="R897" s="6">
        <v>0</v>
      </c>
      <c r="S897" s="6" t="s">
        <v>63</v>
      </c>
      <c r="T897" s="6" t="s">
        <v>63</v>
      </c>
      <c r="U897" s="6" t="s">
        <v>166</v>
      </c>
      <c r="V897" s="6" t="s">
        <v>63</v>
      </c>
      <c r="W897" s="6" t="s">
        <v>63</v>
      </c>
      <c r="X897" s="6" t="s">
        <v>63</v>
      </c>
      <c r="Y897" s="6" t="s">
        <v>63</v>
      </c>
      <c r="Z897" s="6" t="s">
        <v>63</v>
      </c>
      <c r="AA897" s="6" t="s">
        <v>63</v>
      </c>
      <c r="AB897" s="6" t="s">
        <v>63</v>
      </c>
      <c r="AC897" s="6" t="s">
        <v>63</v>
      </c>
      <c r="AD897" s="6" t="s">
        <v>63</v>
      </c>
      <c r="AE897" s="6" t="s">
        <v>63</v>
      </c>
      <c r="AH897" s="91" t="str" cm="1">
        <f t="array" ref="AH897">IF(OR(TRIM(S897)="NULL",ISBLANK(S897),ISNUMBER(S897)),S897,_xlfn.CHOOSECOLS(_xlfn.TEXTSPLIT(S897,"-",,TRUE),1))</f>
        <v>NULL</v>
      </c>
      <c r="AI897" s="91" t="str" cm="1">
        <f t="array" ref="AI897">IF(OR(TRIM(T897)="NULL",ISBLANK(T897),ISNUMBER(T897)),T897,_xlfn.CHOOSECOLS(_xlfn.TEXTSPLIT(T897,"-",,TRUE),1))</f>
        <v>NULL</v>
      </c>
      <c r="AJ897" s="91" cm="1">
        <f t="array" ref="AJ897">IF(OR(TRIM(R897)="NULL",ISBLANK(R897),ISNUMBER(R897)),R897,_xlfn.CHOOSECOLS(_xlfn.TEXTSPLIT(R897,"-",,TRUE),1))</f>
        <v>0</v>
      </c>
      <c r="AK897" s="91" cm="1">
        <f t="array" ref="AK897">IF(OR(TRIM(R897)="NULL",ISBLANK(R897),ISNUMBER(R897)),R897,_xlfn.CHOOSECOLS(_xlfn.TEXTSPLIT(R897,"-",,TRUE),2))</f>
        <v>0</v>
      </c>
      <c r="AL897" s="91" t="str" cm="1">
        <f t="array" ref="AL897">IF(OR(TRIM(T897)="NULL",ISBLANK(T897),ISNUMBER(T897)),T897,_xlfn.CHOOSECOLS(_xlfn.TEXTSPLIT(T897,"-",,TRUE),1))</f>
        <v>NULL</v>
      </c>
      <c r="AM897" s="91" t="str" cm="1">
        <f t="array" ref="AM897">IF(OR(TRIM(T897)="NULL",ISBLANK(T897),ISNUMBER(T897)),T897,_xlfn.CHOOSECOLS(_xlfn.TEXTSPLIT(T897,"-",,TRUE),2))</f>
        <v>NULL</v>
      </c>
      <c r="AN897" s="91" t="str" cm="1">
        <f t="array" ref="AN897">IF(OR(TRIM(U897)="NULL",ISBLANK(U897),ISNUMBER(U897)),U897,_xlfn.CHOOSECOLS(_xlfn.TEXTSPLIT(Y897,"-",,TRUE),1))</f>
        <v xml:space="preserve">NULL </v>
      </c>
      <c r="AO897" s="91" t="str" cm="1">
        <f t="array" ref="AO897">IF(OR(TRIM(U897)="NULL",ISBLANK(U897),ISNUMBER(U897)),U897,_xlfn.CHOOSECOLS(_xlfn.TEXTSPLIT(Y897,"-",,TRUE),2))</f>
        <v xml:space="preserve">NULL </v>
      </c>
      <c r="AP897" s="91" t="str" cm="1">
        <f t="array" ref="AP897">IF(OR(TRIM(V897)="NULL",ISBLANK(V897),ISNUMBER(V897)),V897,_xlfn.CHOOSECOLS(_xlfn.TEXTSPLIT(Y897,"-",,TRUE),1))</f>
        <v>NULL</v>
      </c>
      <c r="AQ897" s="91" t="str" cm="1">
        <f t="array" ref="AQ897">IF(OR(TRIM(V897)="NULL",ISBLANK(V897),ISNUMBER(V897)),V897,_xlfn.CHOOSECOLS(_xlfn.TEXTSPLIT(Y897,"-",,TRUE),2))</f>
        <v>NULL</v>
      </c>
      <c r="AR897" s="99" t="str" cm="1">
        <f t="array" ref="AR897">IF(OR(TRIM(W897)="NULL",ISBLANK(W897),ISNUMBER(W897)), W897, IF(AND(ISNUMBER(FIND("|", W897))=TRUE, ISNUMBER(FIND("-", W897))=FALSE), W897, IF(AND(ISNUMBER(FIND("|", W897))=FALSE, ISNUMBER(FIND("-", W897))=TRUE),_xlfn.CHOOSECOLS(_xlfn.TEXTSPLIT(W897,"-", "|",,TRUE),1), _xlfn.CONCAT(_xlfn.CHOOSECOLS(_xlfn.TEXTSPLIT(SUBSTITUTE(W897, "-", "|"), "|"),1),"|", _xlfn.CHOOSECOLS(_xlfn.TEXTSPLIT(SUBSTITUTE(W897, "-", "|"), "|"), 3)))))</f>
        <v>NULL</v>
      </c>
      <c r="AS897" s="99" t="str" cm="1">
        <f t="array" ref="AS897">IF(OR(TRIM(W897)="NULL",ISBLANK(W897),ISNUMBER(W897)), W897, IF(AND(ISNUMBER(FIND("|", W897))=TRUE, ISNUMBER(FIND("-", W897))=FALSE), W897, IF(AND(ISNUMBER(FIND("|", W897))=FALSE, ISNUMBER(FIND("-", W897))=TRUE),_xlfn.CHOOSECOLS(_xlfn.TEXTSPLIT(W897,"-", "|",,TRUE),2), _xlfn.CONCAT(_xlfn.CHOOSECOLS(_xlfn.TEXTSPLIT(SUBSTITUTE(W897, "-", "|"), "|"),2),"|", _xlfn.CHOOSECOLS(_xlfn.TEXTSPLIT(SUBSTITUTE(W897, "-", "|"), "|"), 4)))))</f>
        <v>NULL</v>
      </c>
      <c r="AT897" s="92" t="str" cm="1">
        <f t="array" ref="AT897">TRIM(_xlfn.CHOOSECOLS(_xlfn.TEXTSPLIT(AR897,"|",,TRUE),1))</f>
        <v>NULL</v>
      </c>
      <c r="AU897" s="92" t="str" cm="1">
        <f t="array" ref="AU897">TRIM(_xlfn.CHOOSECOLS(_xlfn.TEXTSPLIT(AS897,"|",,TRUE),1))</f>
        <v>NULL</v>
      </c>
      <c r="AV897" s="92" t="str" cm="1">
        <f t="array" ref="AV897">TRIM(_xlfn.CHOOSECOLS(_xlfn.TEXTSPLIT(AB897,"|",,TRUE),1))</f>
        <v>NULL</v>
      </c>
      <c r="AW897" s="92" t="str" cm="1">
        <f t="array" ref="AW897">TRIM(_xlfn.CHOOSECOLS(_xlfn.TEXTSPLIT(Y897,"|",,TRUE),1))</f>
        <v>NULL</v>
      </c>
      <c r="AX897" s="92" t="str" cm="1">
        <f t="array" ref="AX897">TRIM(_xlfn.CHOOSECOLS(_xlfn.TEXTSPLIT(Z897,"|",,TRUE),1))</f>
        <v>NULL</v>
      </c>
      <c r="AY897" s="99" t="str" cm="1">
        <f t="array" ref="AY897">IF(OR(TRIM(AA897)="NULL",ISBLANK(AA897),ISNUMBER(AA897)), AA897, IF(AND(ISNUMBER(FIND("|", AA897))=TRUE, ISNUMBER(FIND("-", AA897))=FALSE), AA897, IF(AND(ISNUMBER(FIND("|", AA897))=FALSE, ISNUMBER(FIND("-", AA897))=TRUE),_xlfn.CHOOSECOLS(_xlfn.TEXTSPLIT(AA897,"-", "|",,TRUE),1), _xlfn.CONCAT(_xlfn.CHOOSECOLS(_xlfn.TEXTSPLIT(SUBSTITUTE(AA897, "-", "|"), "|"),1),"|", _xlfn.CHOOSECOLS(_xlfn.TEXTSPLIT(SUBSTITUTE(AA897, "-", "|"), "|"), 3)))))</f>
        <v>NULL</v>
      </c>
      <c r="AZ897" s="99" t="str" cm="1">
        <f t="array" ref="AZ897">IF(OR(TRIM(AA897)="NULL",ISBLANK(AA897),ISNUMBER(AA897)), AA897, IF(AND(ISNUMBER(FIND("|", AA897))=TRUE, ISNUMBER(FIND("-", AA897))=FALSE), AA897, IF(AND(ISNUMBER(FIND("|", AA897))=FALSE, ISNUMBER(FIND("-", AA897))=TRUE),_xlfn.CHOOSECOLS(_xlfn.TEXTSPLIT(AA897,"-", "|",,TRUE),2), _xlfn.CONCAT(_xlfn.CHOOSECOLS(_xlfn.TEXTSPLIT(SUBSTITUTE(AA897, "-", "|"), "|"),2),"|", _xlfn.CHOOSECOLS(_xlfn.TEXTSPLIT(SUBSTITUTE(AA897, "-", "|"), "|"), 4)))))</f>
        <v>NULL</v>
      </c>
      <c r="BA897" s="92" t="str" cm="1">
        <f t="array" ref="BA897">TRIM(_xlfn.CHOOSECOLS(_xlfn.TEXTSPLIT(AY897,"|",,TRUE),1))</f>
        <v>NULL</v>
      </c>
      <c r="BB897" s="92" t="str" cm="1">
        <f t="array" ref="BB897">TRIM(_xlfn.CHOOSECOLS(_xlfn.TEXTSPLIT(AZ897,"|",,TRUE),1))</f>
        <v>NULL</v>
      </c>
      <c r="BC897" s="92" t="str" cm="1">
        <f t="array" ref="BC897">TRIM(_xlfn.CHOOSECOLS(_xlfn.TEXTSPLIT(AB897,"|",,TRUE),1))</f>
        <v>NULL</v>
      </c>
      <c r="BD897" s="92" t="str" cm="1">
        <f t="array" ref="BD897">TRIM(_xlfn.CHOOSECOLS(_xlfn.TEXTSPLIT(AC897,"|",,TRUE),1))</f>
        <v>NULL</v>
      </c>
      <c r="BE897" s="92" t="str" cm="1">
        <f t="array" ref="BE897">TRIM(_xlfn.CHOOSECOLS(_xlfn.TEXTSPLIT(AD897,"|",,TRUE),1))</f>
        <v>NULL</v>
      </c>
      <c r="BF897" s="92" t="str" cm="1">
        <f t="array" ref="BF897">IF(OR(TRIM(AE897)="NULL",ISBLANK(AE897),ISNUMBER(AE897)),AE897,_xlfn.CHOOSECOLS(_xlfn.TEXTSPLIT(AE897,"-",,TRUE),1))</f>
        <v>NULL</v>
      </c>
      <c r="BG897" s="92" t="str" cm="1">
        <f t="array" ref="BG897">IF(OR(TRIM(AE897)="NULL",ISBLANK(AE897),ISNUMBER(AE897)),AE897,_xlfn.CHOOSECOLS(_xlfn.TEXTSPLIT(AE897,"-",,TRUE),2))</f>
        <v>NULL</v>
      </c>
      <c r="BH897" s="95">
        <f t="shared" si="81"/>
        <v>1993</v>
      </c>
      <c r="BI897" s="96">
        <f>IF(AND(TRIM(L897)="NULL", TRIM(P897)="NULL"), H897, L897)</f>
        <v>8</v>
      </c>
      <c r="BJ897" s="97">
        <f>IF(AND(TRIM(M897)="NULL", TRIM(Q897)="NULL"), I897, M897)</f>
        <v>17</v>
      </c>
      <c r="BK897" s="96">
        <f t="shared" si="82"/>
        <v>1993</v>
      </c>
      <c r="BL897" s="96">
        <f t="shared" si="80"/>
        <v>8</v>
      </c>
      <c r="BM897" s="97">
        <f t="shared" si="80"/>
        <v>27</v>
      </c>
      <c r="BN897" s="93" t="b">
        <f>AND(TRIM(BH897)="NULL", TRIM(BK897)="NULL")</f>
        <v>0</v>
      </c>
      <c r="BO897" s="127" t="s">
        <v>1415</v>
      </c>
      <c r="BP897" s="127" t="s">
        <v>1415</v>
      </c>
    </row>
    <row r="898" spans="1:68">
      <c r="A898" s="1" t="s">
        <v>2486</v>
      </c>
      <c r="B898" s="1" t="s">
        <v>59</v>
      </c>
      <c r="C898" s="40" t="s">
        <v>2487</v>
      </c>
      <c r="D898" s="6" t="s">
        <v>2488</v>
      </c>
      <c r="E898" s="6" t="s">
        <v>794</v>
      </c>
      <c r="F898" s="6" t="s">
        <v>63</v>
      </c>
      <c r="G898" s="25" t="s">
        <v>63</v>
      </c>
      <c r="H898" s="25" t="s">
        <v>63</v>
      </c>
      <c r="I898" s="25" t="s">
        <v>63</v>
      </c>
      <c r="J898" s="5">
        <v>40698</v>
      </c>
      <c r="K898" s="6">
        <v>2011</v>
      </c>
      <c r="L898" s="6">
        <v>6</v>
      </c>
      <c r="M898" s="6">
        <v>4</v>
      </c>
      <c r="N898" s="5">
        <v>40721</v>
      </c>
      <c r="O898" s="6">
        <v>2011</v>
      </c>
      <c r="P898" s="6">
        <v>6</v>
      </c>
      <c r="Q898" s="6">
        <v>27</v>
      </c>
      <c r="R898" s="6">
        <v>239</v>
      </c>
      <c r="S898" s="6">
        <v>11</v>
      </c>
      <c r="T898" s="6">
        <v>13600</v>
      </c>
      <c r="U898" s="6" t="s">
        <v>166</v>
      </c>
      <c r="V898" s="6">
        <v>36700000</v>
      </c>
      <c r="W898" s="6" t="s">
        <v>63</v>
      </c>
      <c r="X898" s="6" t="s">
        <v>63</v>
      </c>
      <c r="Y898" s="6" t="s">
        <v>63</v>
      </c>
      <c r="Z898" s="6" t="s">
        <v>63</v>
      </c>
      <c r="AA898" s="6">
        <v>6650000000</v>
      </c>
      <c r="AB898" s="6" t="s">
        <v>172</v>
      </c>
      <c r="AC898" s="6" t="s">
        <v>608</v>
      </c>
      <c r="AD898" s="6" t="s">
        <v>63</v>
      </c>
      <c r="AE898" s="6">
        <v>106500</v>
      </c>
      <c r="AH898" s="91" cm="1">
        <f t="array" ref="AH898">IF(OR(TRIM(S898)="NULL",ISBLANK(S898),ISNUMBER(S898)),S898,_xlfn.CHOOSECOLS(_xlfn.TEXTSPLIT(S898,"-",,TRUE),1))</f>
        <v>11</v>
      </c>
      <c r="AI898" s="91" cm="1">
        <f t="array" ref="AI898">IF(OR(TRIM(T898)="NULL",ISBLANK(T898),ISNUMBER(T898)),T898,_xlfn.CHOOSECOLS(_xlfn.TEXTSPLIT(T898,"-",,TRUE),1))</f>
        <v>13600</v>
      </c>
      <c r="AJ898" s="91" cm="1">
        <f t="array" ref="AJ898">IF(OR(TRIM(R898)="NULL",ISBLANK(R898),ISNUMBER(R898)),R898,_xlfn.CHOOSECOLS(_xlfn.TEXTSPLIT(R898,"-",,TRUE),1))</f>
        <v>239</v>
      </c>
      <c r="AK898" s="91" cm="1">
        <f t="array" ref="AK898">IF(OR(TRIM(R898)="NULL",ISBLANK(R898),ISNUMBER(R898)),R898,_xlfn.CHOOSECOLS(_xlfn.TEXTSPLIT(R898,"-",,TRUE),2))</f>
        <v>239</v>
      </c>
      <c r="AL898" s="91" cm="1">
        <f t="array" ref="AL898">IF(OR(TRIM(T898)="NULL",ISBLANK(T898),ISNUMBER(T898)),T898,_xlfn.CHOOSECOLS(_xlfn.TEXTSPLIT(T898,"-",,TRUE),1))</f>
        <v>13600</v>
      </c>
      <c r="AM898" s="91" cm="1">
        <f t="array" ref="AM898">IF(OR(TRIM(T898)="NULL",ISBLANK(T898),ISNUMBER(T898)),T898,_xlfn.CHOOSECOLS(_xlfn.TEXTSPLIT(T898,"-",,TRUE),2))</f>
        <v>13600</v>
      </c>
      <c r="AN898" s="91" t="str" cm="1">
        <f t="array" ref="AN898">IF(OR(TRIM(U898)="NULL",ISBLANK(U898),ISNUMBER(U898)),U898,_xlfn.CHOOSECOLS(_xlfn.TEXTSPLIT(Y898,"-",,TRUE),1))</f>
        <v xml:space="preserve">NULL </v>
      </c>
      <c r="AO898" s="91" t="str" cm="1">
        <f t="array" ref="AO898">IF(OR(TRIM(U898)="NULL",ISBLANK(U898),ISNUMBER(U898)),U898,_xlfn.CHOOSECOLS(_xlfn.TEXTSPLIT(Y898,"-",,TRUE),2))</f>
        <v xml:space="preserve">NULL </v>
      </c>
      <c r="AP898" s="91" cm="1">
        <f t="array" ref="AP898">IF(OR(TRIM(V898)="NULL",ISBLANK(V898),ISNUMBER(V898)),V898,_xlfn.CHOOSECOLS(_xlfn.TEXTSPLIT(Y898,"-",,TRUE),1))</f>
        <v>36700000</v>
      </c>
      <c r="AQ898" s="91" cm="1">
        <f t="array" ref="AQ898">IF(OR(TRIM(V898)="NULL",ISBLANK(V898),ISNUMBER(V898)),V898,_xlfn.CHOOSECOLS(_xlfn.TEXTSPLIT(Y898,"-",,TRUE),2))</f>
        <v>36700000</v>
      </c>
      <c r="AR898" s="99" t="str" cm="1">
        <f t="array" ref="AR898">IF(OR(TRIM(W898)="NULL",ISBLANK(W898),ISNUMBER(W898)), W898, IF(AND(ISNUMBER(FIND("|", W898))=TRUE, ISNUMBER(FIND("-", W898))=FALSE), W898, IF(AND(ISNUMBER(FIND("|", W898))=FALSE, ISNUMBER(FIND("-", W898))=TRUE),_xlfn.CHOOSECOLS(_xlfn.TEXTSPLIT(W898,"-", "|",,TRUE),1), _xlfn.CONCAT(_xlfn.CHOOSECOLS(_xlfn.TEXTSPLIT(SUBSTITUTE(W898, "-", "|"), "|"),1),"|", _xlfn.CHOOSECOLS(_xlfn.TEXTSPLIT(SUBSTITUTE(W898, "-", "|"), "|"), 3)))))</f>
        <v>NULL</v>
      </c>
      <c r="AS898" s="99" t="str" cm="1">
        <f t="array" ref="AS898">IF(OR(TRIM(W898)="NULL",ISBLANK(W898),ISNUMBER(W898)), W898, IF(AND(ISNUMBER(FIND("|", W898))=TRUE, ISNUMBER(FIND("-", W898))=FALSE), W898, IF(AND(ISNUMBER(FIND("|", W898))=FALSE, ISNUMBER(FIND("-", W898))=TRUE),_xlfn.CHOOSECOLS(_xlfn.TEXTSPLIT(W898,"-", "|",,TRUE),2), _xlfn.CONCAT(_xlfn.CHOOSECOLS(_xlfn.TEXTSPLIT(SUBSTITUTE(W898, "-", "|"), "|"),2),"|", _xlfn.CHOOSECOLS(_xlfn.TEXTSPLIT(SUBSTITUTE(W898, "-", "|"), "|"), 4)))))</f>
        <v>NULL</v>
      </c>
      <c r="AT898" s="92" t="str" cm="1">
        <f t="array" ref="AT898">TRIM(_xlfn.CHOOSECOLS(_xlfn.TEXTSPLIT(AR898,"|",,TRUE),1))</f>
        <v>NULL</v>
      </c>
      <c r="AU898" s="92" t="str" cm="1">
        <f t="array" ref="AU898">TRIM(_xlfn.CHOOSECOLS(_xlfn.TEXTSPLIT(AS898,"|",,TRUE),1))</f>
        <v>NULL</v>
      </c>
      <c r="AV898" s="92" t="str" cm="1">
        <f t="array" ref="AV898">TRIM(_xlfn.CHOOSECOLS(_xlfn.TEXTSPLIT(AB898,"|",,TRUE),1))</f>
        <v>USD</v>
      </c>
      <c r="AW898" s="92" t="str" cm="1">
        <f t="array" ref="AW898">TRIM(_xlfn.CHOOSECOLS(_xlfn.TEXTSPLIT(Y898,"|",,TRUE),1))</f>
        <v>NULL</v>
      </c>
      <c r="AX898" s="92" t="str" cm="1">
        <f t="array" ref="AX898">TRIM(_xlfn.CHOOSECOLS(_xlfn.TEXTSPLIT(Z898,"|",,TRUE),1))</f>
        <v>NULL</v>
      </c>
      <c r="AY898" s="99" cm="1">
        <f t="array" ref="AY898">IF(OR(TRIM(AA898)="NULL",ISBLANK(AA898),ISNUMBER(AA898)), AA898, IF(AND(ISNUMBER(FIND("|", AA898))=TRUE, ISNUMBER(FIND("-", AA898))=FALSE), AA898, IF(AND(ISNUMBER(FIND("|", AA898))=FALSE, ISNUMBER(FIND("-", AA898))=TRUE),_xlfn.CHOOSECOLS(_xlfn.TEXTSPLIT(AA898,"-", "|",,TRUE),1), _xlfn.CONCAT(_xlfn.CHOOSECOLS(_xlfn.TEXTSPLIT(SUBSTITUTE(AA898, "-", "|"), "|"),1),"|", _xlfn.CHOOSECOLS(_xlfn.TEXTSPLIT(SUBSTITUTE(AA898, "-", "|"), "|"), 3)))))</f>
        <v>6650000000</v>
      </c>
      <c r="AZ898" s="99" cm="1">
        <f t="array" ref="AZ898">IF(OR(TRIM(AA898)="NULL",ISBLANK(AA898),ISNUMBER(AA898)), AA898, IF(AND(ISNUMBER(FIND("|", AA898))=TRUE, ISNUMBER(FIND("-", AA898))=FALSE), AA898, IF(AND(ISNUMBER(FIND("|", AA898))=FALSE, ISNUMBER(FIND("-", AA898))=TRUE),_xlfn.CHOOSECOLS(_xlfn.TEXTSPLIT(AA898,"-", "|",,TRUE),2), _xlfn.CONCAT(_xlfn.CHOOSECOLS(_xlfn.TEXTSPLIT(SUBSTITUTE(AA898, "-", "|"), "|"),2),"|", _xlfn.CHOOSECOLS(_xlfn.TEXTSPLIT(SUBSTITUTE(AA898, "-", "|"), "|"), 4)))))</f>
        <v>6650000000</v>
      </c>
      <c r="BA898" s="92" t="str" cm="1">
        <f t="array" ref="BA898">TRIM(_xlfn.CHOOSECOLS(_xlfn.TEXTSPLIT(AY898,"|",,TRUE),1))</f>
        <v>6650000000</v>
      </c>
      <c r="BB898" s="92" t="str" cm="1">
        <f t="array" ref="BB898">TRIM(_xlfn.CHOOSECOLS(_xlfn.TEXTSPLIT(AZ898,"|",,TRUE),1))</f>
        <v>6650000000</v>
      </c>
      <c r="BC898" s="92" t="str" cm="1">
        <f t="array" ref="BC898">TRIM(_xlfn.CHOOSECOLS(_xlfn.TEXTSPLIT(AB898,"|",,TRUE),1))</f>
        <v>USD</v>
      </c>
      <c r="BD898" s="92" t="str" cm="1">
        <f t="array" ref="BD898">TRIM(_xlfn.CHOOSECOLS(_xlfn.TEXTSPLIT(AC898,"|",,TRUE),1))</f>
        <v>NO</v>
      </c>
      <c r="BE898" s="92" t="str" cm="1">
        <f t="array" ref="BE898">TRIM(_xlfn.CHOOSECOLS(_xlfn.TEXTSPLIT(AD898,"|",,TRUE),1))</f>
        <v>NULL</v>
      </c>
      <c r="BF898" s="92" cm="1">
        <f t="array" ref="BF898">IF(OR(TRIM(AE898)="NULL",ISBLANK(AE898),ISNUMBER(AE898)),AE898,_xlfn.CHOOSECOLS(_xlfn.TEXTSPLIT(AE898,"-",,TRUE),1))</f>
        <v>106500</v>
      </c>
      <c r="BG898" s="92" cm="1">
        <f t="array" ref="BG898">IF(OR(TRIM(AE898)="NULL",ISBLANK(AE898),ISNUMBER(AE898)),AE898,_xlfn.CHOOSECOLS(_xlfn.TEXTSPLIT(AE898,"-",,TRUE),2))</f>
        <v>106500</v>
      </c>
      <c r="BH898" s="95">
        <f t="shared" si="81"/>
        <v>2011</v>
      </c>
      <c r="BI898" s="96">
        <f>IF(AND(TRIM(L898)="NULL", TRIM(P898)="NULL"), H898, L898)</f>
        <v>6</v>
      </c>
      <c r="BJ898" s="97">
        <f>IF(AND(TRIM(M898)="NULL", TRIM(Q898)="NULL"), I898, M898)</f>
        <v>4</v>
      </c>
      <c r="BK898" s="96">
        <f t="shared" si="82"/>
        <v>2011</v>
      </c>
      <c r="BL898" s="96">
        <f t="shared" si="80"/>
        <v>6</v>
      </c>
      <c r="BM898" s="97">
        <f t="shared" si="80"/>
        <v>27</v>
      </c>
      <c r="BN898" s="93" t="b">
        <f>AND(TRIM(BH898)="NULL", TRIM(BK898)="NULL")</f>
        <v>0</v>
      </c>
      <c r="BO898" s="127" t="s">
        <v>508</v>
      </c>
      <c r="BP898" s="127" t="s">
        <v>508</v>
      </c>
    </row>
    <row r="899" spans="1:68" ht="45.75">
      <c r="A899" s="1" t="s">
        <v>2489</v>
      </c>
      <c r="B899" s="1" t="s">
        <v>420</v>
      </c>
      <c r="C899" s="40" t="s">
        <v>2490</v>
      </c>
      <c r="D899" s="6" t="s">
        <v>2491</v>
      </c>
      <c r="E899" s="6" t="s">
        <v>2492</v>
      </c>
      <c r="F899" s="6" t="s">
        <v>63</v>
      </c>
      <c r="G899" s="25" t="s">
        <v>63</v>
      </c>
      <c r="H899" s="25" t="s">
        <v>63</v>
      </c>
      <c r="I899" s="25" t="s">
        <v>63</v>
      </c>
      <c r="J899" s="5">
        <v>41730</v>
      </c>
      <c r="K899" s="6">
        <v>2014</v>
      </c>
      <c r="L899" s="6">
        <v>4</v>
      </c>
      <c r="M899" s="6">
        <v>1</v>
      </c>
      <c r="N899" s="5">
        <v>41747</v>
      </c>
      <c r="O899" s="6">
        <v>2014</v>
      </c>
      <c r="P899" s="6">
        <v>4</v>
      </c>
      <c r="Q899" s="6">
        <v>18</v>
      </c>
      <c r="R899" s="6">
        <v>40</v>
      </c>
      <c r="S899" s="6">
        <v>0</v>
      </c>
      <c r="T899" s="6" t="s">
        <v>63</v>
      </c>
      <c r="U899" s="6">
        <v>9000</v>
      </c>
      <c r="V899" s="6">
        <v>112000</v>
      </c>
      <c r="W899" s="6" t="s">
        <v>63</v>
      </c>
      <c r="X899" s="6" t="s">
        <v>63</v>
      </c>
      <c r="Y899" s="6" t="s">
        <v>63</v>
      </c>
      <c r="Z899" s="6" t="s">
        <v>63</v>
      </c>
      <c r="AA899" s="6">
        <v>1150000000</v>
      </c>
      <c r="AB899" s="6" t="s">
        <v>172</v>
      </c>
      <c r="AC899" s="6" t="s">
        <v>608</v>
      </c>
      <c r="AD899" s="6" t="s">
        <v>63</v>
      </c>
      <c r="AE899" s="6">
        <v>1274</v>
      </c>
      <c r="AH899" s="91" cm="1">
        <f t="array" ref="AH899">IF(OR(TRIM(S899)="NULL",ISBLANK(S899),ISNUMBER(S899)),S899,_xlfn.CHOOSECOLS(_xlfn.TEXTSPLIT(S899,"-",,TRUE),1))</f>
        <v>0</v>
      </c>
      <c r="AI899" s="91" t="str" cm="1">
        <f t="array" ref="AI899">IF(OR(TRIM(T899)="NULL",ISBLANK(T899),ISNUMBER(T899)),T899,_xlfn.CHOOSECOLS(_xlfn.TEXTSPLIT(T899,"-",,TRUE),1))</f>
        <v>NULL</v>
      </c>
      <c r="AJ899" s="91" cm="1">
        <f t="array" ref="AJ899">IF(OR(TRIM(R899)="NULL",ISBLANK(R899),ISNUMBER(R899)),R899,_xlfn.CHOOSECOLS(_xlfn.TEXTSPLIT(R899,"-",,TRUE),1))</f>
        <v>40</v>
      </c>
      <c r="AK899" s="91" cm="1">
        <f t="array" ref="AK899">IF(OR(TRIM(R899)="NULL",ISBLANK(R899),ISNUMBER(R899)),R899,_xlfn.CHOOSECOLS(_xlfn.TEXTSPLIT(R899,"-",,TRUE),2))</f>
        <v>40</v>
      </c>
      <c r="AL899" s="91" t="str" cm="1">
        <f t="array" ref="AL899">IF(OR(TRIM(T899)="NULL",ISBLANK(T899),ISNUMBER(T899)),T899,_xlfn.CHOOSECOLS(_xlfn.TEXTSPLIT(T899,"-",,TRUE),1))</f>
        <v>NULL</v>
      </c>
      <c r="AM899" s="91" t="str" cm="1">
        <f t="array" ref="AM899">IF(OR(TRIM(T899)="NULL",ISBLANK(T899),ISNUMBER(T899)),T899,_xlfn.CHOOSECOLS(_xlfn.TEXTSPLIT(T899,"-",,TRUE),2))</f>
        <v>NULL</v>
      </c>
      <c r="AN899" s="91" cm="1">
        <f t="array" ref="AN899">IF(OR(TRIM(U899)="NULL",ISBLANK(U899),ISNUMBER(U899)),U899,_xlfn.CHOOSECOLS(_xlfn.TEXTSPLIT(Y899,"-",,TRUE),1))</f>
        <v>9000</v>
      </c>
      <c r="AO899" s="91" cm="1">
        <f t="array" ref="AO899">IF(OR(TRIM(U899)="NULL",ISBLANK(U899),ISNUMBER(U899)),U899,_xlfn.CHOOSECOLS(_xlfn.TEXTSPLIT(Y899,"-",,TRUE),2))</f>
        <v>9000</v>
      </c>
      <c r="AP899" s="91" cm="1">
        <f t="array" ref="AP899">IF(OR(TRIM(V899)="NULL",ISBLANK(V899),ISNUMBER(V899)),V899,_xlfn.CHOOSECOLS(_xlfn.TEXTSPLIT(Y899,"-",,TRUE),1))</f>
        <v>112000</v>
      </c>
      <c r="AQ899" s="91" cm="1">
        <f t="array" ref="AQ899">IF(OR(TRIM(V899)="NULL",ISBLANK(V899),ISNUMBER(V899)),V899,_xlfn.CHOOSECOLS(_xlfn.TEXTSPLIT(Y899,"-",,TRUE),2))</f>
        <v>112000</v>
      </c>
      <c r="AR899" s="99" t="str" cm="1">
        <f t="array" ref="AR899">IF(OR(TRIM(W899)="NULL",ISBLANK(W899),ISNUMBER(W899)), W899, IF(AND(ISNUMBER(FIND("|", W899))=TRUE, ISNUMBER(FIND("-", W899))=FALSE), W899, IF(AND(ISNUMBER(FIND("|", W899))=FALSE, ISNUMBER(FIND("-", W899))=TRUE),_xlfn.CHOOSECOLS(_xlfn.TEXTSPLIT(W899,"-", "|",,TRUE),1), _xlfn.CONCAT(_xlfn.CHOOSECOLS(_xlfn.TEXTSPLIT(SUBSTITUTE(W899, "-", "|"), "|"),1),"|", _xlfn.CHOOSECOLS(_xlfn.TEXTSPLIT(SUBSTITUTE(W899, "-", "|"), "|"), 3)))))</f>
        <v>NULL</v>
      </c>
      <c r="AS899" s="99" t="str" cm="1">
        <f t="array" ref="AS899">IF(OR(TRIM(W899)="NULL",ISBLANK(W899),ISNUMBER(W899)), W899, IF(AND(ISNUMBER(FIND("|", W899))=TRUE, ISNUMBER(FIND("-", W899))=FALSE), W899, IF(AND(ISNUMBER(FIND("|", W899))=FALSE, ISNUMBER(FIND("-", W899))=TRUE),_xlfn.CHOOSECOLS(_xlfn.TEXTSPLIT(W899,"-", "|",,TRUE),2), _xlfn.CONCAT(_xlfn.CHOOSECOLS(_xlfn.TEXTSPLIT(SUBSTITUTE(W899, "-", "|"), "|"),2),"|", _xlfn.CHOOSECOLS(_xlfn.TEXTSPLIT(SUBSTITUTE(W899, "-", "|"), "|"), 4)))))</f>
        <v>NULL</v>
      </c>
      <c r="AT899" s="92" t="str" cm="1">
        <f t="array" ref="AT899">TRIM(_xlfn.CHOOSECOLS(_xlfn.TEXTSPLIT(AR899,"|",,TRUE),1))</f>
        <v>NULL</v>
      </c>
      <c r="AU899" s="92" t="str" cm="1">
        <f t="array" ref="AU899">TRIM(_xlfn.CHOOSECOLS(_xlfn.TEXTSPLIT(AS899,"|",,TRUE),1))</f>
        <v>NULL</v>
      </c>
      <c r="AV899" s="92" t="str" cm="1">
        <f t="array" ref="AV899">TRIM(_xlfn.CHOOSECOLS(_xlfn.TEXTSPLIT(AB899,"|",,TRUE),1))</f>
        <v>USD</v>
      </c>
      <c r="AW899" s="92" t="str" cm="1">
        <f t="array" ref="AW899">TRIM(_xlfn.CHOOSECOLS(_xlfn.TEXTSPLIT(Y899,"|",,TRUE),1))</f>
        <v>NULL</v>
      </c>
      <c r="AX899" s="92" t="str" cm="1">
        <f t="array" ref="AX899">TRIM(_xlfn.CHOOSECOLS(_xlfn.TEXTSPLIT(Z899,"|",,TRUE),1))</f>
        <v>NULL</v>
      </c>
      <c r="AY899" s="99" cm="1">
        <f t="array" ref="AY899">IF(OR(TRIM(AA899)="NULL",ISBLANK(AA899),ISNUMBER(AA899)), AA899, IF(AND(ISNUMBER(FIND("|", AA899))=TRUE, ISNUMBER(FIND("-", AA899))=FALSE), AA899, IF(AND(ISNUMBER(FIND("|", AA899))=FALSE, ISNUMBER(FIND("-", AA899))=TRUE),_xlfn.CHOOSECOLS(_xlfn.TEXTSPLIT(AA899,"-", "|",,TRUE),1), _xlfn.CONCAT(_xlfn.CHOOSECOLS(_xlfn.TEXTSPLIT(SUBSTITUTE(AA899, "-", "|"), "|"),1),"|", _xlfn.CHOOSECOLS(_xlfn.TEXTSPLIT(SUBSTITUTE(AA899, "-", "|"), "|"), 3)))))</f>
        <v>1150000000</v>
      </c>
      <c r="AZ899" s="99" cm="1">
        <f t="array" ref="AZ899">IF(OR(TRIM(AA899)="NULL",ISBLANK(AA899),ISNUMBER(AA899)), AA899, IF(AND(ISNUMBER(FIND("|", AA899))=TRUE, ISNUMBER(FIND("-", AA899))=FALSE), AA899, IF(AND(ISNUMBER(FIND("|", AA899))=FALSE, ISNUMBER(FIND("-", AA899))=TRUE),_xlfn.CHOOSECOLS(_xlfn.TEXTSPLIT(AA899,"-", "|",,TRUE),2), _xlfn.CONCAT(_xlfn.CHOOSECOLS(_xlfn.TEXTSPLIT(SUBSTITUTE(AA899, "-", "|"), "|"),2),"|", _xlfn.CHOOSECOLS(_xlfn.TEXTSPLIT(SUBSTITUTE(AA899, "-", "|"), "|"), 4)))))</f>
        <v>1150000000</v>
      </c>
      <c r="BA899" s="92" t="str" cm="1">
        <f t="array" ref="BA899">TRIM(_xlfn.CHOOSECOLS(_xlfn.TEXTSPLIT(AY899,"|",,TRUE),1))</f>
        <v>1150000000</v>
      </c>
      <c r="BB899" s="92" t="str" cm="1">
        <f t="array" ref="BB899">TRIM(_xlfn.CHOOSECOLS(_xlfn.TEXTSPLIT(AZ899,"|",,TRUE),1))</f>
        <v>1150000000</v>
      </c>
      <c r="BC899" s="92" t="str" cm="1">
        <f t="array" ref="BC899">TRIM(_xlfn.CHOOSECOLS(_xlfn.TEXTSPLIT(AB899,"|",,TRUE),1))</f>
        <v>USD</v>
      </c>
      <c r="BD899" s="92" t="str" cm="1">
        <f t="array" ref="BD899">TRIM(_xlfn.CHOOSECOLS(_xlfn.TEXTSPLIT(AC899,"|",,TRUE),1))</f>
        <v>NO</v>
      </c>
      <c r="BE899" s="92" t="str" cm="1">
        <f t="array" ref="BE899">TRIM(_xlfn.CHOOSECOLS(_xlfn.TEXTSPLIT(AD899,"|",,TRUE),1))</f>
        <v>NULL</v>
      </c>
      <c r="BF899" s="92" cm="1">
        <f t="array" ref="BF899">IF(OR(TRIM(AE899)="NULL",ISBLANK(AE899),ISNUMBER(AE899)),AE899,_xlfn.CHOOSECOLS(_xlfn.TEXTSPLIT(AE899,"-",,TRUE),1))</f>
        <v>1274</v>
      </c>
      <c r="BG899" s="92" cm="1">
        <f t="array" ref="BG899">IF(OR(TRIM(AE899)="NULL",ISBLANK(AE899),ISNUMBER(AE899)),AE899,_xlfn.CHOOSECOLS(_xlfn.TEXTSPLIT(AE899,"-",,TRUE),2))</f>
        <v>1274</v>
      </c>
      <c r="BH899" s="95">
        <f t="shared" si="81"/>
        <v>2014</v>
      </c>
      <c r="BI899" s="96">
        <f>IF(AND(TRIM(L899)="NULL", TRIM(P899)="NULL"), H899, L899)</f>
        <v>4</v>
      </c>
      <c r="BJ899" s="97">
        <f>IF(AND(TRIM(M899)="NULL", TRIM(Q899)="NULL"), I899, M899)</f>
        <v>1</v>
      </c>
      <c r="BK899" s="96">
        <f t="shared" si="82"/>
        <v>2014</v>
      </c>
      <c r="BL899" s="96">
        <f t="shared" si="80"/>
        <v>4</v>
      </c>
      <c r="BM899" s="97">
        <f t="shared" si="80"/>
        <v>18</v>
      </c>
      <c r="BN899" s="93" t="b">
        <f>AND(TRIM(BH899)="NULL", TRIM(BK899)="NULL")</f>
        <v>0</v>
      </c>
      <c r="BO899" s="127" t="s">
        <v>2493</v>
      </c>
      <c r="BP899" s="127" t="s">
        <v>2493</v>
      </c>
    </row>
    <row r="900" spans="1:68">
      <c r="A900" s="1" t="s">
        <v>2494</v>
      </c>
      <c r="B900" s="1" t="s">
        <v>420</v>
      </c>
      <c r="C900" s="40" t="s">
        <v>2495</v>
      </c>
      <c r="D900" s="6" t="s">
        <v>2496</v>
      </c>
      <c r="E900" s="6" t="s">
        <v>2225</v>
      </c>
      <c r="F900" s="6" t="s">
        <v>63</v>
      </c>
      <c r="G900" s="25" t="s">
        <v>63</v>
      </c>
      <c r="H900" s="25" t="s">
        <v>63</v>
      </c>
      <c r="I900" s="25" t="s">
        <v>63</v>
      </c>
      <c r="J900" s="5">
        <v>29764</v>
      </c>
      <c r="K900" s="6">
        <v>1981</v>
      </c>
      <c r="L900" s="6">
        <v>6</v>
      </c>
      <c r="M900" s="6">
        <v>27</v>
      </c>
      <c r="N900" s="5">
        <v>29773</v>
      </c>
      <c r="O900" s="6">
        <v>1981</v>
      </c>
      <c r="P900" s="6">
        <v>7</v>
      </c>
      <c r="Q900" s="6">
        <v>6</v>
      </c>
      <c r="R900" s="6">
        <v>192</v>
      </c>
      <c r="S900" s="6">
        <v>30</v>
      </c>
      <c r="T900" s="6">
        <v>3600</v>
      </c>
      <c r="U900" s="6" t="s">
        <v>166</v>
      </c>
      <c r="V900" s="6" t="s">
        <v>63</v>
      </c>
      <c r="W900" s="6" t="s">
        <v>63</v>
      </c>
      <c r="X900" s="6" t="s">
        <v>63</v>
      </c>
      <c r="Y900" s="6" t="s">
        <v>63</v>
      </c>
      <c r="Z900" s="6" t="s">
        <v>63</v>
      </c>
      <c r="AA900" s="6">
        <v>7800000</v>
      </c>
      <c r="AB900" s="6" t="s">
        <v>172</v>
      </c>
      <c r="AC900" s="6" t="s">
        <v>590</v>
      </c>
      <c r="AD900" s="6">
        <v>1981</v>
      </c>
      <c r="AE900" s="6">
        <v>800</v>
      </c>
      <c r="AH900" s="91" cm="1">
        <f t="array" ref="AH900">IF(OR(TRIM(S900)="NULL",ISBLANK(S900),ISNUMBER(S900)),S900,_xlfn.CHOOSECOLS(_xlfn.TEXTSPLIT(S900,"-",,TRUE),1))</f>
        <v>30</v>
      </c>
      <c r="AI900" s="91" cm="1">
        <f t="array" ref="AI900">IF(OR(TRIM(T900)="NULL",ISBLANK(T900),ISNUMBER(T900)),T900,_xlfn.CHOOSECOLS(_xlfn.TEXTSPLIT(T900,"-",,TRUE),1))</f>
        <v>3600</v>
      </c>
      <c r="AJ900" s="91" cm="1">
        <f t="array" ref="AJ900">IF(OR(TRIM(R900)="NULL",ISBLANK(R900),ISNUMBER(R900)),R900,_xlfn.CHOOSECOLS(_xlfn.TEXTSPLIT(R900,"-",,TRUE),1))</f>
        <v>192</v>
      </c>
      <c r="AK900" s="91" cm="1">
        <f t="array" ref="AK900">IF(OR(TRIM(R900)="NULL",ISBLANK(R900),ISNUMBER(R900)),R900,_xlfn.CHOOSECOLS(_xlfn.TEXTSPLIT(R900,"-",,TRUE),2))</f>
        <v>192</v>
      </c>
      <c r="AL900" s="91" cm="1">
        <f t="array" ref="AL900">IF(OR(TRIM(T900)="NULL",ISBLANK(T900),ISNUMBER(T900)),T900,_xlfn.CHOOSECOLS(_xlfn.TEXTSPLIT(T900,"-",,TRUE),1))</f>
        <v>3600</v>
      </c>
      <c r="AM900" s="91" cm="1">
        <f t="array" ref="AM900">IF(OR(TRIM(T900)="NULL",ISBLANK(T900),ISNUMBER(T900)),T900,_xlfn.CHOOSECOLS(_xlfn.TEXTSPLIT(T900,"-",,TRUE),2))</f>
        <v>3600</v>
      </c>
      <c r="AN900" s="91" t="str" cm="1">
        <f t="array" ref="AN900">IF(OR(TRIM(U900)="NULL",ISBLANK(U900),ISNUMBER(U900)),U900,_xlfn.CHOOSECOLS(_xlfn.TEXTSPLIT(Y900,"-",,TRUE),1))</f>
        <v xml:space="preserve">NULL </v>
      </c>
      <c r="AO900" s="91" t="str" cm="1">
        <f t="array" ref="AO900">IF(OR(TRIM(U900)="NULL",ISBLANK(U900),ISNUMBER(U900)),U900,_xlfn.CHOOSECOLS(_xlfn.TEXTSPLIT(Y900,"-",,TRUE),2))</f>
        <v xml:space="preserve">NULL </v>
      </c>
      <c r="AP900" s="91" t="str" cm="1">
        <f t="array" ref="AP900">IF(OR(TRIM(V900)="NULL",ISBLANK(V900),ISNUMBER(V900)),V900,_xlfn.CHOOSECOLS(_xlfn.TEXTSPLIT(Y900,"-",,TRUE),1))</f>
        <v>NULL</v>
      </c>
      <c r="AQ900" s="91" t="str" cm="1">
        <f t="array" ref="AQ900">IF(OR(TRIM(V900)="NULL",ISBLANK(V900),ISNUMBER(V900)),V900,_xlfn.CHOOSECOLS(_xlfn.TEXTSPLIT(Y900,"-",,TRUE),2))</f>
        <v>NULL</v>
      </c>
      <c r="AR900" s="99" t="str" cm="1">
        <f t="array" ref="AR900">IF(OR(TRIM(W900)="NULL",ISBLANK(W900),ISNUMBER(W900)), W900, IF(AND(ISNUMBER(FIND("|", W900))=TRUE, ISNUMBER(FIND("-", W900))=FALSE), W900, IF(AND(ISNUMBER(FIND("|", W900))=FALSE, ISNUMBER(FIND("-", W900))=TRUE),_xlfn.CHOOSECOLS(_xlfn.TEXTSPLIT(W900,"-", "|",,TRUE),1), _xlfn.CONCAT(_xlfn.CHOOSECOLS(_xlfn.TEXTSPLIT(SUBSTITUTE(W900, "-", "|"), "|"),1),"|", _xlfn.CHOOSECOLS(_xlfn.TEXTSPLIT(SUBSTITUTE(W900, "-", "|"), "|"), 3)))))</f>
        <v>NULL</v>
      </c>
      <c r="AS900" s="99" t="str" cm="1">
        <f t="array" ref="AS900">IF(OR(TRIM(W900)="NULL",ISBLANK(W900),ISNUMBER(W900)), W900, IF(AND(ISNUMBER(FIND("|", W900))=TRUE, ISNUMBER(FIND("-", W900))=FALSE), W900, IF(AND(ISNUMBER(FIND("|", W900))=FALSE, ISNUMBER(FIND("-", W900))=TRUE),_xlfn.CHOOSECOLS(_xlfn.TEXTSPLIT(W900,"-", "|",,TRUE),2), _xlfn.CONCAT(_xlfn.CHOOSECOLS(_xlfn.TEXTSPLIT(SUBSTITUTE(W900, "-", "|"), "|"),2),"|", _xlfn.CHOOSECOLS(_xlfn.TEXTSPLIT(SUBSTITUTE(W900, "-", "|"), "|"), 4)))))</f>
        <v>NULL</v>
      </c>
      <c r="AT900" s="92" t="str" cm="1">
        <f t="array" ref="AT900">TRIM(_xlfn.CHOOSECOLS(_xlfn.TEXTSPLIT(AR900,"|",,TRUE),1))</f>
        <v>NULL</v>
      </c>
      <c r="AU900" s="92" t="str" cm="1">
        <f t="array" ref="AU900">TRIM(_xlfn.CHOOSECOLS(_xlfn.TEXTSPLIT(AS900,"|",,TRUE),1))</f>
        <v>NULL</v>
      </c>
      <c r="AV900" s="92" t="str" cm="1">
        <f t="array" ref="AV900">TRIM(_xlfn.CHOOSECOLS(_xlfn.TEXTSPLIT(AB900,"|",,TRUE),1))</f>
        <v>USD</v>
      </c>
      <c r="AW900" s="92" t="str" cm="1">
        <f t="array" ref="AW900">TRIM(_xlfn.CHOOSECOLS(_xlfn.TEXTSPLIT(Y900,"|",,TRUE),1))</f>
        <v>NULL</v>
      </c>
      <c r="AX900" s="92" t="str" cm="1">
        <f t="array" ref="AX900">TRIM(_xlfn.CHOOSECOLS(_xlfn.TEXTSPLIT(Z900,"|",,TRUE),1))</f>
        <v>NULL</v>
      </c>
      <c r="AY900" s="99" cm="1">
        <f t="array" ref="AY900">IF(OR(TRIM(AA900)="NULL",ISBLANK(AA900),ISNUMBER(AA900)), AA900, IF(AND(ISNUMBER(FIND("|", AA900))=TRUE, ISNUMBER(FIND("-", AA900))=FALSE), AA900, IF(AND(ISNUMBER(FIND("|", AA900))=FALSE, ISNUMBER(FIND("-", AA900))=TRUE),_xlfn.CHOOSECOLS(_xlfn.TEXTSPLIT(AA900,"-", "|",,TRUE),1), _xlfn.CONCAT(_xlfn.CHOOSECOLS(_xlfn.TEXTSPLIT(SUBSTITUTE(AA900, "-", "|"), "|"),1),"|", _xlfn.CHOOSECOLS(_xlfn.TEXTSPLIT(SUBSTITUTE(AA900, "-", "|"), "|"), 3)))))</f>
        <v>7800000</v>
      </c>
      <c r="AZ900" s="99" cm="1">
        <f t="array" ref="AZ900">IF(OR(TRIM(AA900)="NULL",ISBLANK(AA900),ISNUMBER(AA900)), AA900, IF(AND(ISNUMBER(FIND("|", AA900))=TRUE, ISNUMBER(FIND("-", AA900))=FALSE), AA900, IF(AND(ISNUMBER(FIND("|", AA900))=FALSE, ISNUMBER(FIND("-", AA900))=TRUE),_xlfn.CHOOSECOLS(_xlfn.TEXTSPLIT(AA900,"-", "|",,TRUE),2), _xlfn.CONCAT(_xlfn.CHOOSECOLS(_xlfn.TEXTSPLIT(SUBSTITUTE(AA900, "-", "|"), "|"),2),"|", _xlfn.CHOOSECOLS(_xlfn.TEXTSPLIT(SUBSTITUTE(AA900, "-", "|"), "|"), 4)))))</f>
        <v>7800000</v>
      </c>
      <c r="BA900" s="92" t="str" cm="1">
        <f t="array" ref="BA900">TRIM(_xlfn.CHOOSECOLS(_xlfn.TEXTSPLIT(AY900,"|",,TRUE),1))</f>
        <v>7800000</v>
      </c>
      <c r="BB900" s="92" t="str" cm="1">
        <f t="array" ref="BB900">TRIM(_xlfn.CHOOSECOLS(_xlfn.TEXTSPLIT(AZ900,"|",,TRUE),1))</f>
        <v>7800000</v>
      </c>
      <c r="BC900" s="92" t="str" cm="1">
        <f t="array" ref="BC900">TRIM(_xlfn.CHOOSECOLS(_xlfn.TEXTSPLIT(AB900,"|",,TRUE),1))</f>
        <v>USD</v>
      </c>
      <c r="BD900" s="92" t="str" cm="1">
        <f t="array" ref="BD900">TRIM(_xlfn.CHOOSECOLS(_xlfn.TEXTSPLIT(AC900,"|",,TRUE),1))</f>
        <v>YES</v>
      </c>
      <c r="BE900" s="92" t="str" cm="1">
        <f t="array" ref="BE900">TRIM(_xlfn.CHOOSECOLS(_xlfn.TEXTSPLIT(AD900,"|",,TRUE),1))</f>
        <v>1981</v>
      </c>
      <c r="BF900" s="92" cm="1">
        <f t="array" ref="BF900">IF(OR(TRIM(AE900)="NULL",ISBLANK(AE900),ISNUMBER(AE900)),AE900,_xlfn.CHOOSECOLS(_xlfn.TEXTSPLIT(AE900,"-",,TRUE),1))</f>
        <v>800</v>
      </c>
      <c r="BG900" s="92" cm="1">
        <f t="array" ref="BG900">IF(OR(TRIM(AE900)="NULL",ISBLANK(AE900),ISNUMBER(AE900)),AE900,_xlfn.CHOOSECOLS(_xlfn.TEXTSPLIT(AE900,"-",,TRUE),2))</f>
        <v>800</v>
      </c>
      <c r="BH900" s="95">
        <f t="shared" si="81"/>
        <v>1981</v>
      </c>
      <c r="BI900" s="96">
        <f>IF(AND(TRIM(L900)="NULL", TRIM(P900)="NULL"), H900, L900)</f>
        <v>6</v>
      </c>
      <c r="BJ900" s="97">
        <f>IF(AND(TRIM(M900)="NULL", TRIM(Q900)="NULL"), I900, M900)</f>
        <v>27</v>
      </c>
      <c r="BK900" s="96">
        <f t="shared" si="82"/>
        <v>1981</v>
      </c>
      <c r="BL900" s="96">
        <f t="shared" si="80"/>
        <v>7</v>
      </c>
      <c r="BM900" s="97">
        <f t="shared" si="80"/>
        <v>6</v>
      </c>
      <c r="BN900" s="93" t="b">
        <f>AND(TRIM(BH900)="NULL", TRIM(BK900)="NULL")</f>
        <v>0</v>
      </c>
      <c r="BO900" s="127" t="s">
        <v>2119</v>
      </c>
      <c r="BP900" s="127" t="s">
        <v>2119</v>
      </c>
    </row>
    <row r="901" spans="1:68">
      <c r="A901" s="1" t="s">
        <v>2497</v>
      </c>
      <c r="B901" s="1" t="s">
        <v>158</v>
      </c>
      <c r="C901" s="40" t="s">
        <v>2498</v>
      </c>
      <c r="D901" s="6" t="s">
        <v>2499</v>
      </c>
      <c r="E901" s="6" t="s">
        <v>2500</v>
      </c>
      <c r="F901" s="6" t="s">
        <v>2501</v>
      </c>
      <c r="G901" s="25">
        <v>1888</v>
      </c>
      <c r="H901" s="25">
        <v>4</v>
      </c>
      <c r="I901" s="25">
        <v>30</v>
      </c>
      <c r="J901" s="5" t="s">
        <v>166</v>
      </c>
      <c r="K901" s="3" t="s">
        <v>63</v>
      </c>
      <c r="L901" s="3" t="s">
        <v>63</v>
      </c>
      <c r="M901" s="3" t="s">
        <v>63</v>
      </c>
      <c r="N901" s="5" t="s">
        <v>166</v>
      </c>
      <c r="O901" s="3" t="s">
        <v>63</v>
      </c>
      <c r="P901" s="3" t="s">
        <v>63</v>
      </c>
      <c r="Q901" s="3" t="s">
        <v>63</v>
      </c>
      <c r="R901" s="6">
        <v>246</v>
      </c>
      <c r="S901" s="6" t="s">
        <v>63</v>
      </c>
      <c r="T901" s="6" t="s">
        <v>63</v>
      </c>
      <c r="U901" s="6" t="s">
        <v>166</v>
      </c>
      <c r="V901" s="6" t="s">
        <v>63</v>
      </c>
      <c r="W901" s="6" t="s">
        <v>63</v>
      </c>
      <c r="X901" s="6" t="s">
        <v>63</v>
      </c>
      <c r="Y901" s="6" t="s">
        <v>63</v>
      </c>
      <c r="Z901" s="6" t="s">
        <v>63</v>
      </c>
      <c r="AA901" s="6" t="s">
        <v>63</v>
      </c>
      <c r="AB901" s="6" t="s">
        <v>63</v>
      </c>
      <c r="AC901" s="6" t="s">
        <v>63</v>
      </c>
      <c r="AD901" s="6" t="s">
        <v>63</v>
      </c>
      <c r="AE901" s="6" t="s">
        <v>63</v>
      </c>
      <c r="AH901" s="91" t="str" cm="1">
        <f t="array" ref="AH901">IF(OR(TRIM(S901)="NULL",ISBLANK(S901),ISNUMBER(S901)),S901,_xlfn.CHOOSECOLS(_xlfn.TEXTSPLIT(S901,"-",,TRUE),1))</f>
        <v>NULL</v>
      </c>
      <c r="AI901" s="91" t="str" cm="1">
        <f t="array" ref="AI901">IF(OR(TRIM(T901)="NULL",ISBLANK(T901),ISNUMBER(T901)),T901,_xlfn.CHOOSECOLS(_xlfn.TEXTSPLIT(T901,"-",,TRUE),1))</f>
        <v>NULL</v>
      </c>
      <c r="AJ901" s="91" cm="1">
        <f t="array" ref="AJ901">IF(OR(TRIM(R901)="NULL",ISBLANK(R901),ISNUMBER(R901)),R901,_xlfn.CHOOSECOLS(_xlfn.TEXTSPLIT(R901,"-",,TRUE),1))</f>
        <v>246</v>
      </c>
      <c r="AK901" s="91" cm="1">
        <f t="array" ref="AK901">IF(OR(TRIM(R901)="NULL",ISBLANK(R901),ISNUMBER(R901)),R901,_xlfn.CHOOSECOLS(_xlfn.TEXTSPLIT(R901,"-",,TRUE),2))</f>
        <v>246</v>
      </c>
      <c r="AL901" s="91" t="str" cm="1">
        <f t="array" ref="AL901">IF(OR(TRIM(T901)="NULL",ISBLANK(T901),ISNUMBER(T901)),T901,_xlfn.CHOOSECOLS(_xlfn.TEXTSPLIT(T901,"-",,TRUE),1))</f>
        <v>NULL</v>
      </c>
      <c r="AM901" s="91" t="str" cm="1">
        <f t="array" ref="AM901">IF(OR(TRIM(T901)="NULL",ISBLANK(T901),ISNUMBER(T901)),T901,_xlfn.CHOOSECOLS(_xlfn.TEXTSPLIT(T901,"-",,TRUE),2))</f>
        <v>NULL</v>
      </c>
      <c r="AN901" s="91" t="str" cm="1">
        <f t="array" ref="AN901">IF(OR(TRIM(U901)="NULL",ISBLANK(U901),ISNUMBER(U901)),U901,_xlfn.CHOOSECOLS(_xlfn.TEXTSPLIT(Y901,"-",,TRUE),1))</f>
        <v xml:space="preserve">NULL </v>
      </c>
      <c r="AO901" s="91" t="str" cm="1">
        <f t="array" ref="AO901">IF(OR(TRIM(U901)="NULL",ISBLANK(U901),ISNUMBER(U901)),U901,_xlfn.CHOOSECOLS(_xlfn.TEXTSPLIT(Y901,"-",,TRUE),2))</f>
        <v xml:space="preserve">NULL </v>
      </c>
      <c r="AP901" s="91" t="str" cm="1">
        <f t="array" ref="AP901">IF(OR(TRIM(V901)="NULL",ISBLANK(V901),ISNUMBER(V901)),V901,_xlfn.CHOOSECOLS(_xlfn.TEXTSPLIT(Y901,"-",,TRUE),1))</f>
        <v>NULL</v>
      </c>
      <c r="AQ901" s="91" t="str" cm="1">
        <f t="array" ref="AQ901">IF(OR(TRIM(V901)="NULL",ISBLANK(V901),ISNUMBER(V901)),V901,_xlfn.CHOOSECOLS(_xlfn.TEXTSPLIT(Y901,"-",,TRUE),2))</f>
        <v>NULL</v>
      </c>
      <c r="AR901" s="99" t="str" cm="1">
        <f t="array" ref="AR901">IF(OR(TRIM(W901)="NULL",ISBLANK(W901),ISNUMBER(W901)), W901, IF(AND(ISNUMBER(FIND("|", W901))=TRUE, ISNUMBER(FIND("-", W901))=FALSE), W901, IF(AND(ISNUMBER(FIND("|", W901))=FALSE, ISNUMBER(FIND("-", W901))=TRUE),_xlfn.CHOOSECOLS(_xlfn.TEXTSPLIT(W901,"-", "|",,TRUE),1), _xlfn.CONCAT(_xlfn.CHOOSECOLS(_xlfn.TEXTSPLIT(SUBSTITUTE(W901, "-", "|"), "|"),1),"|", _xlfn.CHOOSECOLS(_xlfn.TEXTSPLIT(SUBSTITUTE(W901, "-", "|"), "|"), 3)))))</f>
        <v>NULL</v>
      </c>
      <c r="AS901" s="99" t="str" cm="1">
        <f t="array" ref="AS901">IF(OR(TRIM(W901)="NULL",ISBLANK(W901),ISNUMBER(W901)), W901, IF(AND(ISNUMBER(FIND("|", W901))=TRUE, ISNUMBER(FIND("-", W901))=FALSE), W901, IF(AND(ISNUMBER(FIND("|", W901))=FALSE, ISNUMBER(FIND("-", W901))=TRUE),_xlfn.CHOOSECOLS(_xlfn.TEXTSPLIT(W901,"-", "|",,TRUE),2), _xlfn.CONCAT(_xlfn.CHOOSECOLS(_xlfn.TEXTSPLIT(SUBSTITUTE(W901, "-", "|"), "|"),2),"|", _xlfn.CHOOSECOLS(_xlfn.TEXTSPLIT(SUBSTITUTE(W901, "-", "|"), "|"), 4)))))</f>
        <v>NULL</v>
      </c>
      <c r="AT901" s="92" t="str" cm="1">
        <f t="array" ref="AT901">TRIM(_xlfn.CHOOSECOLS(_xlfn.TEXTSPLIT(AR901,"|",,TRUE),1))</f>
        <v>NULL</v>
      </c>
      <c r="AU901" s="92" t="str" cm="1">
        <f t="array" ref="AU901">TRIM(_xlfn.CHOOSECOLS(_xlfn.TEXTSPLIT(AS901,"|",,TRUE),1))</f>
        <v>NULL</v>
      </c>
      <c r="AV901" s="92" t="str" cm="1">
        <f t="array" ref="AV901">TRIM(_xlfn.CHOOSECOLS(_xlfn.TEXTSPLIT(AB901,"|",,TRUE),1))</f>
        <v>NULL</v>
      </c>
      <c r="AW901" s="92" t="str" cm="1">
        <f t="array" ref="AW901">TRIM(_xlfn.CHOOSECOLS(_xlfn.TEXTSPLIT(Y901,"|",,TRUE),1))</f>
        <v>NULL</v>
      </c>
      <c r="AX901" s="92" t="str" cm="1">
        <f t="array" ref="AX901">TRIM(_xlfn.CHOOSECOLS(_xlfn.TEXTSPLIT(Z901,"|",,TRUE),1))</f>
        <v>NULL</v>
      </c>
      <c r="AY901" s="99" t="str" cm="1">
        <f t="array" ref="AY901">IF(OR(TRIM(AA901)="NULL",ISBLANK(AA901),ISNUMBER(AA901)), AA901, IF(AND(ISNUMBER(FIND("|", AA901))=TRUE, ISNUMBER(FIND("-", AA901))=FALSE), AA901, IF(AND(ISNUMBER(FIND("|", AA901))=FALSE, ISNUMBER(FIND("-", AA901))=TRUE),_xlfn.CHOOSECOLS(_xlfn.TEXTSPLIT(AA901,"-", "|",,TRUE),1), _xlfn.CONCAT(_xlfn.CHOOSECOLS(_xlfn.TEXTSPLIT(SUBSTITUTE(AA901, "-", "|"), "|"),1),"|", _xlfn.CHOOSECOLS(_xlfn.TEXTSPLIT(SUBSTITUTE(AA901, "-", "|"), "|"), 3)))))</f>
        <v>NULL</v>
      </c>
      <c r="AZ901" s="99" t="str" cm="1">
        <f t="array" ref="AZ901">IF(OR(TRIM(AA901)="NULL",ISBLANK(AA901),ISNUMBER(AA901)), AA901, IF(AND(ISNUMBER(FIND("|", AA901))=TRUE, ISNUMBER(FIND("-", AA901))=FALSE), AA901, IF(AND(ISNUMBER(FIND("|", AA901))=FALSE, ISNUMBER(FIND("-", AA901))=TRUE),_xlfn.CHOOSECOLS(_xlfn.TEXTSPLIT(AA901,"-", "|",,TRUE),2), _xlfn.CONCAT(_xlfn.CHOOSECOLS(_xlfn.TEXTSPLIT(SUBSTITUTE(AA901, "-", "|"), "|"),2),"|", _xlfn.CHOOSECOLS(_xlfn.TEXTSPLIT(SUBSTITUTE(AA901, "-", "|"), "|"), 4)))))</f>
        <v>NULL</v>
      </c>
      <c r="BA901" s="92" t="str" cm="1">
        <f t="array" ref="BA901">TRIM(_xlfn.CHOOSECOLS(_xlfn.TEXTSPLIT(AY901,"|",,TRUE),1))</f>
        <v>NULL</v>
      </c>
      <c r="BB901" s="92" t="str" cm="1">
        <f t="array" ref="BB901">TRIM(_xlfn.CHOOSECOLS(_xlfn.TEXTSPLIT(AZ901,"|",,TRUE),1))</f>
        <v>NULL</v>
      </c>
      <c r="BC901" s="92" t="str" cm="1">
        <f t="array" ref="BC901">TRIM(_xlfn.CHOOSECOLS(_xlfn.TEXTSPLIT(AB901,"|",,TRUE),1))</f>
        <v>NULL</v>
      </c>
      <c r="BD901" s="92" t="str" cm="1">
        <f t="array" ref="BD901">TRIM(_xlfn.CHOOSECOLS(_xlfn.TEXTSPLIT(AC901,"|",,TRUE),1))</f>
        <v>NULL</v>
      </c>
      <c r="BE901" s="92" t="str" cm="1">
        <f t="array" ref="BE901">TRIM(_xlfn.CHOOSECOLS(_xlfn.TEXTSPLIT(AD901,"|",,TRUE),1))</f>
        <v>NULL</v>
      </c>
      <c r="BF901" s="92" t="str" cm="1">
        <f t="array" ref="BF901">IF(OR(TRIM(AE901)="NULL",ISBLANK(AE901),ISNUMBER(AE901)),AE901,_xlfn.CHOOSECOLS(_xlfn.TEXTSPLIT(AE901,"-",,TRUE),1))</f>
        <v>NULL</v>
      </c>
      <c r="BG901" s="92" t="str" cm="1">
        <f t="array" ref="BG901">IF(OR(TRIM(AE901)="NULL",ISBLANK(AE901),ISNUMBER(AE901)),AE901,_xlfn.CHOOSECOLS(_xlfn.TEXTSPLIT(AE901,"-",,TRUE),2))</f>
        <v>NULL</v>
      </c>
      <c r="BH901" s="95">
        <f t="shared" si="81"/>
        <v>1888</v>
      </c>
      <c r="BI901" s="96">
        <f>IF(AND(TRIM(L901)="NULL", TRIM(P901)="NULL"), H901, L901)</f>
        <v>4</v>
      </c>
      <c r="BJ901" s="97">
        <f>IF(AND(TRIM(M901)="NULL", TRIM(Q901)="NULL"), I901, M901)</f>
        <v>30</v>
      </c>
      <c r="BK901" s="96">
        <f t="shared" si="82"/>
        <v>1888</v>
      </c>
      <c r="BL901" s="96">
        <f t="shared" si="80"/>
        <v>4</v>
      </c>
      <c r="BM901" s="97">
        <f t="shared" si="80"/>
        <v>30</v>
      </c>
      <c r="BN901" s="93" t="b">
        <f>AND(TRIM(BH901)="NULL", TRIM(BK901)="NULL")</f>
        <v>0</v>
      </c>
      <c r="BO901" s="127" t="s">
        <v>547</v>
      </c>
      <c r="BP901" s="127" t="s">
        <v>547</v>
      </c>
    </row>
    <row r="902" spans="1:68">
      <c r="A902" s="1" t="s">
        <v>2502</v>
      </c>
      <c r="B902" s="1" t="s">
        <v>59</v>
      </c>
      <c r="C902" s="40" t="s">
        <v>2503</v>
      </c>
      <c r="D902" s="6" t="s">
        <v>2504</v>
      </c>
      <c r="E902" s="6" t="s">
        <v>1505</v>
      </c>
      <c r="F902" s="5">
        <v>42581</v>
      </c>
      <c r="G902" s="25">
        <v>2016</v>
      </c>
      <c r="H902" s="25">
        <v>7</v>
      </c>
      <c r="I902" s="25">
        <v>30</v>
      </c>
      <c r="J902" s="5" t="s">
        <v>166</v>
      </c>
      <c r="K902" s="3" t="s">
        <v>63</v>
      </c>
      <c r="L902" s="3" t="s">
        <v>63</v>
      </c>
      <c r="M902" s="3" t="s">
        <v>63</v>
      </c>
      <c r="N902" s="5" t="s">
        <v>166</v>
      </c>
      <c r="O902" s="3" t="s">
        <v>63</v>
      </c>
      <c r="P902" s="3" t="s">
        <v>63</v>
      </c>
      <c r="Q902" s="3" t="s">
        <v>63</v>
      </c>
      <c r="R902" s="6">
        <v>2</v>
      </c>
      <c r="S902" s="6" t="s">
        <v>63</v>
      </c>
      <c r="T902" s="6" t="s">
        <v>63</v>
      </c>
      <c r="U902" s="6" t="s">
        <v>166</v>
      </c>
      <c r="V902" s="6" t="s">
        <v>63</v>
      </c>
      <c r="W902" s="6" t="s">
        <v>63</v>
      </c>
      <c r="X902" s="6" t="s">
        <v>63</v>
      </c>
      <c r="Y902" s="6" t="s">
        <v>63</v>
      </c>
      <c r="Z902" s="6" t="s">
        <v>63</v>
      </c>
      <c r="AA902" s="6">
        <v>22435000</v>
      </c>
      <c r="AB902" s="6" t="s">
        <v>172</v>
      </c>
      <c r="AC902" s="6" t="s">
        <v>590</v>
      </c>
      <c r="AD902" s="6">
        <v>2016</v>
      </c>
      <c r="AE902" s="6" t="s">
        <v>63</v>
      </c>
      <c r="AH902" s="91" t="str" cm="1">
        <f t="array" ref="AH902">IF(OR(TRIM(S902)="NULL",ISBLANK(S902),ISNUMBER(S902)),S902,_xlfn.CHOOSECOLS(_xlfn.TEXTSPLIT(S902,"-",,TRUE),1))</f>
        <v>NULL</v>
      </c>
      <c r="AI902" s="91" t="str" cm="1">
        <f t="array" ref="AI902">IF(OR(TRIM(T902)="NULL",ISBLANK(T902),ISNUMBER(T902)),T902,_xlfn.CHOOSECOLS(_xlfn.TEXTSPLIT(T902,"-",,TRUE),1))</f>
        <v>NULL</v>
      </c>
      <c r="AJ902" s="91" cm="1">
        <f t="array" ref="AJ902">IF(OR(TRIM(R902)="NULL",ISBLANK(R902),ISNUMBER(R902)),R902,_xlfn.CHOOSECOLS(_xlfn.TEXTSPLIT(R902,"-",,TRUE),1))</f>
        <v>2</v>
      </c>
      <c r="AK902" s="91" cm="1">
        <f t="array" ref="AK902">IF(OR(TRIM(R902)="NULL",ISBLANK(R902),ISNUMBER(R902)),R902,_xlfn.CHOOSECOLS(_xlfn.TEXTSPLIT(R902,"-",,TRUE),2))</f>
        <v>2</v>
      </c>
      <c r="AL902" s="91" t="str" cm="1">
        <f t="array" ref="AL902">IF(OR(TRIM(T902)="NULL",ISBLANK(T902),ISNUMBER(T902)),T902,_xlfn.CHOOSECOLS(_xlfn.TEXTSPLIT(T902,"-",,TRUE),1))</f>
        <v>NULL</v>
      </c>
      <c r="AM902" s="91" t="str" cm="1">
        <f t="array" ref="AM902">IF(OR(TRIM(T902)="NULL",ISBLANK(T902),ISNUMBER(T902)),T902,_xlfn.CHOOSECOLS(_xlfn.TEXTSPLIT(T902,"-",,TRUE),2))</f>
        <v>NULL</v>
      </c>
      <c r="AN902" s="91" t="str" cm="1">
        <f t="array" ref="AN902">IF(OR(TRIM(U902)="NULL",ISBLANK(U902),ISNUMBER(U902)),U902,_xlfn.CHOOSECOLS(_xlfn.TEXTSPLIT(Y902,"-",,TRUE),1))</f>
        <v xml:space="preserve">NULL </v>
      </c>
      <c r="AO902" s="91" t="str" cm="1">
        <f t="array" ref="AO902">IF(OR(TRIM(U902)="NULL",ISBLANK(U902),ISNUMBER(U902)),U902,_xlfn.CHOOSECOLS(_xlfn.TEXTSPLIT(Y902,"-",,TRUE),2))</f>
        <v xml:space="preserve">NULL </v>
      </c>
      <c r="AP902" s="91" t="str" cm="1">
        <f t="array" ref="AP902">IF(OR(TRIM(V902)="NULL",ISBLANK(V902),ISNUMBER(V902)),V902,_xlfn.CHOOSECOLS(_xlfn.TEXTSPLIT(Y902,"-",,TRUE),1))</f>
        <v>NULL</v>
      </c>
      <c r="AQ902" s="91" t="str" cm="1">
        <f t="array" ref="AQ902">IF(OR(TRIM(V902)="NULL",ISBLANK(V902),ISNUMBER(V902)),V902,_xlfn.CHOOSECOLS(_xlfn.TEXTSPLIT(Y902,"-",,TRUE),2))</f>
        <v>NULL</v>
      </c>
      <c r="AR902" s="99" t="str" cm="1">
        <f t="array" ref="AR902">IF(OR(TRIM(W902)="NULL",ISBLANK(W902),ISNUMBER(W902)), W902, IF(AND(ISNUMBER(FIND("|", W902))=TRUE, ISNUMBER(FIND("-", W902))=FALSE), W902, IF(AND(ISNUMBER(FIND("|", W902))=FALSE, ISNUMBER(FIND("-", W902))=TRUE),_xlfn.CHOOSECOLS(_xlfn.TEXTSPLIT(W902,"-", "|",,TRUE),1), _xlfn.CONCAT(_xlfn.CHOOSECOLS(_xlfn.TEXTSPLIT(SUBSTITUTE(W902, "-", "|"), "|"),1),"|", _xlfn.CHOOSECOLS(_xlfn.TEXTSPLIT(SUBSTITUTE(W902, "-", "|"), "|"), 3)))))</f>
        <v>NULL</v>
      </c>
      <c r="AS902" s="99" t="str" cm="1">
        <f t="array" ref="AS902">IF(OR(TRIM(W902)="NULL",ISBLANK(W902),ISNUMBER(W902)), W902, IF(AND(ISNUMBER(FIND("|", W902))=TRUE, ISNUMBER(FIND("-", W902))=FALSE), W902, IF(AND(ISNUMBER(FIND("|", W902))=FALSE, ISNUMBER(FIND("-", W902))=TRUE),_xlfn.CHOOSECOLS(_xlfn.TEXTSPLIT(W902,"-", "|",,TRUE),2), _xlfn.CONCAT(_xlfn.CHOOSECOLS(_xlfn.TEXTSPLIT(SUBSTITUTE(W902, "-", "|"), "|"),2),"|", _xlfn.CHOOSECOLS(_xlfn.TEXTSPLIT(SUBSTITUTE(W902, "-", "|"), "|"), 4)))))</f>
        <v>NULL</v>
      </c>
      <c r="AT902" s="92" t="str" cm="1">
        <f t="array" ref="AT902">TRIM(_xlfn.CHOOSECOLS(_xlfn.TEXTSPLIT(AR902,"|",,TRUE),1))</f>
        <v>NULL</v>
      </c>
      <c r="AU902" s="92" t="str" cm="1">
        <f t="array" ref="AU902">TRIM(_xlfn.CHOOSECOLS(_xlfn.TEXTSPLIT(AS902,"|",,TRUE),1))</f>
        <v>NULL</v>
      </c>
      <c r="AV902" s="92" t="str" cm="1">
        <f t="array" ref="AV902">TRIM(_xlfn.CHOOSECOLS(_xlfn.TEXTSPLIT(AB902,"|",,TRUE),1))</f>
        <v>USD</v>
      </c>
      <c r="AW902" s="92" t="str" cm="1">
        <f t="array" ref="AW902">TRIM(_xlfn.CHOOSECOLS(_xlfn.TEXTSPLIT(Y902,"|",,TRUE),1))</f>
        <v>NULL</v>
      </c>
      <c r="AX902" s="92" t="str" cm="1">
        <f t="array" ref="AX902">TRIM(_xlfn.CHOOSECOLS(_xlfn.TEXTSPLIT(Z902,"|",,TRUE),1))</f>
        <v>NULL</v>
      </c>
      <c r="AY902" s="99" cm="1">
        <f t="array" ref="AY902">IF(OR(TRIM(AA902)="NULL",ISBLANK(AA902),ISNUMBER(AA902)), AA902, IF(AND(ISNUMBER(FIND("|", AA902))=TRUE, ISNUMBER(FIND("-", AA902))=FALSE), AA902, IF(AND(ISNUMBER(FIND("|", AA902))=FALSE, ISNUMBER(FIND("-", AA902))=TRUE),_xlfn.CHOOSECOLS(_xlfn.TEXTSPLIT(AA902,"-", "|",,TRUE),1), _xlfn.CONCAT(_xlfn.CHOOSECOLS(_xlfn.TEXTSPLIT(SUBSTITUTE(AA902, "-", "|"), "|"),1),"|", _xlfn.CHOOSECOLS(_xlfn.TEXTSPLIT(SUBSTITUTE(AA902, "-", "|"), "|"), 3)))))</f>
        <v>22435000</v>
      </c>
      <c r="AZ902" s="99" cm="1">
        <f t="array" ref="AZ902">IF(OR(TRIM(AA902)="NULL",ISBLANK(AA902),ISNUMBER(AA902)), AA902, IF(AND(ISNUMBER(FIND("|", AA902))=TRUE, ISNUMBER(FIND("-", AA902))=FALSE), AA902, IF(AND(ISNUMBER(FIND("|", AA902))=FALSE, ISNUMBER(FIND("-", AA902))=TRUE),_xlfn.CHOOSECOLS(_xlfn.TEXTSPLIT(AA902,"-", "|",,TRUE),2), _xlfn.CONCAT(_xlfn.CHOOSECOLS(_xlfn.TEXTSPLIT(SUBSTITUTE(AA902, "-", "|"), "|"),2),"|", _xlfn.CHOOSECOLS(_xlfn.TEXTSPLIT(SUBSTITUTE(AA902, "-", "|"), "|"), 4)))))</f>
        <v>22435000</v>
      </c>
      <c r="BA902" s="92" t="str" cm="1">
        <f t="array" ref="BA902">TRIM(_xlfn.CHOOSECOLS(_xlfn.TEXTSPLIT(AY902,"|",,TRUE),1))</f>
        <v>22435000</v>
      </c>
      <c r="BB902" s="92" t="str" cm="1">
        <f t="array" ref="BB902">TRIM(_xlfn.CHOOSECOLS(_xlfn.TEXTSPLIT(AZ902,"|",,TRUE),1))</f>
        <v>22435000</v>
      </c>
      <c r="BC902" s="92" t="str" cm="1">
        <f t="array" ref="BC902">TRIM(_xlfn.CHOOSECOLS(_xlfn.TEXTSPLIT(AB902,"|",,TRUE),1))</f>
        <v>USD</v>
      </c>
      <c r="BD902" s="92" t="str" cm="1">
        <f t="array" ref="BD902">TRIM(_xlfn.CHOOSECOLS(_xlfn.TEXTSPLIT(AC902,"|",,TRUE),1))</f>
        <v>YES</v>
      </c>
      <c r="BE902" s="92" t="str" cm="1">
        <f t="array" ref="BE902">TRIM(_xlfn.CHOOSECOLS(_xlfn.TEXTSPLIT(AD902,"|",,TRUE),1))</f>
        <v>2016</v>
      </c>
      <c r="BF902" s="92" t="str" cm="1">
        <f t="array" ref="BF902">IF(OR(TRIM(AE902)="NULL",ISBLANK(AE902),ISNUMBER(AE902)),AE902,_xlfn.CHOOSECOLS(_xlfn.TEXTSPLIT(AE902,"-",,TRUE),1))</f>
        <v>NULL</v>
      </c>
      <c r="BG902" s="92" t="str" cm="1">
        <f t="array" ref="BG902">IF(OR(TRIM(AE902)="NULL",ISBLANK(AE902),ISNUMBER(AE902)),AE902,_xlfn.CHOOSECOLS(_xlfn.TEXTSPLIT(AE902,"-",,TRUE),2))</f>
        <v>NULL</v>
      </c>
      <c r="BH902" s="95">
        <f t="shared" si="81"/>
        <v>2016</v>
      </c>
      <c r="BI902" s="96">
        <f>IF(AND(TRIM(L902)="NULL", TRIM(P902)="NULL"), H902, L902)</f>
        <v>7</v>
      </c>
      <c r="BJ902" s="97">
        <f>IF(AND(TRIM(M902)="NULL", TRIM(Q902)="NULL"), I902, M902)</f>
        <v>30</v>
      </c>
      <c r="BK902" s="96">
        <f t="shared" si="82"/>
        <v>2016</v>
      </c>
      <c r="BL902" s="96">
        <f t="shared" si="80"/>
        <v>7</v>
      </c>
      <c r="BM902" s="97">
        <f t="shared" si="80"/>
        <v>30</v>
      </c>
      <c r="BN902" s="93" t="b">
        <f>AND(TRIM(BH902)="NULL", TRIM(BK902)="NULL")</f>
        <v>0</v>
      </c>
      <c r="BO902" s="127" t="s">
        <v>435</v>
      </c>
      <c r="BP902" s="127" t="s">
        <v>435</v>
      </c>
    </row>
    <row r="903" spans="1:68">
      <c r="A903" s="1" t="s">
        <v>2505</v>
      </c>
      <c r="B903" s="1" t="s">
        <v>420</v>
      </c>
      <c r="C903" s="40" t="s">
        <v>2506</v>
      </c>
      <c r="D903" s="6" t="s">
        <v>2507</v>
      </c>
      <c r="E903" s="6" t="s">
        <v>2508</v>
      </c>
      <c r="F903" s="6" t="s">
        <v>63</v>
      </c>
      <c r="G903" s="25" t="s">
        <v>63</v>
      </c>
      <c r="H903" s="25" t="s">
        <v>63</v>
      </c>
      <c r="I903" s="25" t="s">
        <v>63</v>
      </c>
      <c r="J903" s="5">
        <v>31996</v>
      </c>
      <c r="K903" s="6">
        <v>1987</v>
      </c>
      <c r="L903" s="6">
        <v>8</v>
      </c>
      <c r="M903" s="6">
        <v>7</v>
      </c>
      <c r="N903" s="5">
        <v>32013</v>
      </c>
      <c r="O903" s="6">
        <v>1987</v>
      </c>
      <c r="P903" s="6">
        <v>8</v>
      </c>
      <c r="Q903" s="6">
        <v>24</v>
      </c>
      <c r="R903" s="6">
        <v>25</v>
      </c>
      <c r="S903" s="6" t="s">
        <v>63</v>
      </c>
      <c r="T903" s="6" t="s">
        <v>63</v>
      </c>
      <c r="U903" s="6">
        <v>55567</v>
      </c>
      <c r="V903" s="6" t="s">
        <v>63</v>
      </c>
      <c r="W903" s="6" t="s">
        <v>63</v>
      </c>
      <c r="X903" s="6" t="s">
        <v>63</v>
      </c>
      <c r="Y903" s="6" t="s">
        <v>63</v>
      </c>
      <c r="Z903" s="6" t="s">
        <v>63</v>
      </c>
      <c r="AA903" s="6">
        <v>5580000</v>
      </c>
      <c r="AB903" s="6" t="s">
        <v>172</v>
      </c>
      <c r="AC903" s="6" t="s">
        <v>590</v>
      </c>
      <c r="AD903" s="6">
        <v>1987</v>
      </c>
      <c r="AE903" s="6">
        <v>1043</v>
      </c>
      <c r="AH903" s="91" t="str" cm="1">
        <f t="array" ref="AH903">IF(OR(TRIM(S903)="NULL",ISBLANK(S903),ISNUMBER(S903)),S903,_xlfn.CHOOSECOLS(_xlfn.TEXTSPLIT(S903,"-",,TRUE),1))</f>
        <v>NULL</v>
      </c>
      <c r="AI903" s="91" t="str" cm="1">
        <f t="array" ref="AI903">IF(OR(TRIM(T903)="NULL",ISBLANK(T903),ISNUMBER(T903)),T903,_xlfn.CHOOSECOLS(_xlfn.TEXTSPLIT(T903,"-",,TRUE),1))</f>
        <v>NULL</v>
      </c>
      <c r="AJ903" s="91" cm="1">
        <f t="array" ref="AJ903">IF(OR(TRIM(R903)="NULL",ISBLANK(R903),ISNUMBER(R903)),R903,_xlfn.CHOOSECOLS(_xlfn.TEXTSPLIT(R903,"-",,TRUE),1))</f>
        <v>25</v>
      </c>
      <c r="AK903" s="91" cm="1">
        <f t="array" ref="AK903">IF(OR(TRIM(R903)="NULL",ISBLANK(R903),ISNUMBER(R903)),R903,_xlfn.CHOOSECOLS(_xlfn.TEXTSPLIT(R903,"-",,TRUE),2))</f>
        <v>25</v>
      </c>
      <c r="AL903" s="91" t="str" cm="1">
        <f t="array" ref="AL903">IF(OR(TRIM(T903)="NULL",ISBLANK(T903),ISNUMBER(T903)),T903,_xlfn.CHOOSECOLS(_xlfn.TEXTSPLIT(T903,"-",,TRUE),1))</f>
        <v>NULL</v>
      </c>
      <c r="AM903" s="91" t="str" cm="1">
        <f t="array" ref="AM903">IF(OR(TRIM(T903)="NULL",ISBLANK(T903),ISNUMBER(T903)),T903,_xlfn.CHOOSECOLS(_xlfn.TEXTSPLIT(T903,"-",,TRUE),2))</f>
        <v>NULL</v>
      </c>
      <c r="AN903" s="91" cm="1">
        <f t="array" ref="AN903">IF(OR(TRIM(U903)="NULL",ISBLANK(U903),ISNUMBER(U903)),U903,_xlfn.CHOOSECOLS(_xlfn.TEXTSPLIT(Y903,"-",,TRUE),1))</f>
        <v>55567</v>
      </c>
      <c r="AO903" s="91" cm="1">
        <f t="array" ref="AO903">IF(OR(TRIM(U903)="NULL",ISBLANK(U903),ISNUMBER(U903)),U903,_xlfn.CHOOSECOLS(_xlfn.TEXTSPLIT(Y903,"-",,TRUE),2))</f>
        <v>55567</v>
      </c>
      <c r="AP903" s="91" t="str" cm="1">
        <f t="array" ref="AP903">IF(OR(TRIM(V903)="NULL",ISBLANK(V903),ISNUMBER(V903)),V903,_xlfn.CHOOSECOLS(_xlfn.TEXTSPLIT(Y903,"-",,TRUE),1))</f>
        <v>NULL</v>
      </c>
      <c r="AQ903" s="91" t="str" cm="1">
        <f t="array" ref="AQ903">IF(OR(TRIM(V903)="NULL",ISBLANK(V903),ISNUMBER(V903)),V903,_xlfn.CHOOSECOLS(_xlfn.TEXTSPLIT(Y903,"-",,TRUE),2))</f>
        <v>NULL</v>
      </c>
      <c r="AR903" s="99" t="str" cm="1">
        <f t="array" ref="AR903">IF(OR(TRIM(W903)="NULL",ISBLANK(W903),ISNUMBER(W903)), W903, IF(AND(ISNUMBER(FIND("|", W903))=TRUE, ISNUMBER(FIND("-", W903))=FALSE), W903, IF(AND(ISNUMBER(FIND("|", W903))=FALSE, ISNUMBER(FIND("-", W903))=TRUE),_xlfn.CHOOSECOLS(_xlfn.TEXTSPLIT(W903,"-", "|",,TRUE),1), _xlfn.CONCAT(_xlfn.CHOOSECOLS(_xlfn.TEXTSPLIT(SUBSTITUTE(W903, "-", "|"), "|"),1),"|", _xlfn.CHOOSECOLS(_xlfn.TEXTSPLIT(SUBSTITUTE(W903, "-", "|"), "|"), 3)))))</f>
        <v>NULL</v>
      </c>
      <c r="AS903" s="99" t="str" cm="1">
        <f t="array" ref="AS903">IF(OR(TRIM(W903)="NULL",ISBLANK(W903),ISNUMBER(W903)), W903, IF(AND(ISNUMBER(FIND("|", W903))=TRUE, ISNUMBER(FIND("-", W903))=FALSE), W903, IF(AND(ISNUMBER(FIND("|", W903))=FALSE, ISNUMBER(FIND("-", W903))=TRUE),_xlfn.CHOOSECOLS(_xlfn.TEXTSPLIT(W903,"-", "|",,TRUE),2), _xlfn.CONCAT(_xlfn.CHOOSECOLS(_xlfn.TEXTSPLIT(SUBSTITUTE(W903, "-", "|"), "|"),2),"|", _xlfn.CHOOSECOLS(_xlfn.TEXTSPLIT(SUBSTITUTE(W903, "-", "|"), "|"), 4)))))</f>
        <v>NULL</v>
      </c>
      <c r="AT903" s="92" t="str" cm="1">
        <f t="array" ref="AT903">TRIM(_xlfn.CHOOSECOLS(_xlfn.TEXTSPLIT(AR903,"|",,TRUE),1))</f>
        <v>NULL</v>
      </c>
      <c r="AU903" s="92" t="str" cm="1">
        <f t="array" ref="AU903">TRIM(_xlfn.CHOOSECOLS(_xlfn.TEXTSPLIT(AS903,"|",,TRUE),1))</f>
        <v>NULL</v>
      </c>
      <c r="AV903" s="92" t="str" cm="1">
        <f t="array" ref="AV903">TRIM(_xlfn.CHOOSECOLS(_xlfn.TEXTSPLIT(AB903,"|",,TRUE),1))</f>
        <v>USD</v>
      </c>
      <c r="AW903" s="92" t="str" cm="1">
        <f t="array" ref="AW903">TRIM(_xlfn.CHOOSECOLS(_xlfn.TEXTSPLIT(Y903,"|",,TRUE),1))</f>
        <v>NULL</v>
      </c>
      <c r="AX903" s="92" t="str" cm="1">
        <f t="array" ref="AX903">TRIM(_xlfn.CHOOSECOLS(_xlfn.TEXTSPLIT(Z903,"|",,TRUE),1))</f>
        <v>NULL</v>
      </c>
      <c r="AY903" s="99" cm="1">
        <f t="array" ref="AY903">IF(OR(TRIM(AA903)="NULL",ISBLANK(AA903),ISNUMBER(AA903)), AA903, IF(AND(ISNUMBER(FIND("|", AA903))=TRUE, ISNUMBER(FIND("-", AA903))=FALSE), AA903, IF(AND(ISNUMBER(FIND("|", AA903))=FALSE, ISNUMBER(FIND("-", AA903))=TRUE),_xlfn.CHOOSECOLS(_xlfn.TEXTSPLIT(AA903,"-", "|",,TRUE),1), _xlfn.CONCAT(_xlfn.CHOOSECOLS(_xlfn.TEXTSPLIT(SUBSTITUTE(AA903, "-", "|"), "|"),1),"|", _xlfn.CHOOSECOLS(_xlfn.TEXTSPLIT(SUBSTITUTE(AA903, "-", "|"), "|"), 3)))))</f>
        <v>5580000</v>
      </c>
      <c r="AZ903" s="99" cm="1">
        <f t="array" ref="AZ903">IF(OR(TRIM(AA903)="NULL",ISBLANK(AA903),ISNUMBER(AA903)), AA903, IF(AND(ISNUMBER(FIND("|", AA903))=TRUE, ISNUMBER(FIND("-", AA903))=FALSE), AA903, IF(AND(ISNUMBER(FIND("|", AA903))=FALSE, ISNUMBER(FIND("-", AA903))=TRUE),_xlfn.CHOOSECOLS(_xlfn.TEXTSPLIT(AA903,"-", "|",,TRUE),2), _xlfn.CONCAT(_xlfn.CHOOSECOLS(_xlfn.TEXTSPLIT(SUBSTITUTE(AA903, "-", "|"), "|"),2),"|", _xlfn.CHOOSECOLS(_xlfn.TEXTSPLIT(SUBSTITUTE(AA903, "-", "|"), "|"), 4)))))</f>
        <v>5580000</v>
      </c>
      <c r="BA903" s="92" t="str" cm="1">
        <f t="array" ref="BA903">TRIM(_xlfn.CHOOSECOLS(_xlfn.TEXTSPLIT(AY903,"|",,TRUE),1))</f>
        <v>5580000</v>
      </c>
      <c r="BB903" s="92" t="str" cm="1">
        <f t="array" ref="BB903">TRIM(_xlfn.CHOOSECOLS(_xlfn.TEXTSPLIT(AZ903,"|",,TRUE),1))</f>
        <v>5580000</v>
      </c>
      <c r="BC903" s="92" t="str" cm="1">
        <f t="array" ref="BC903">TRIM(_xlfn.CHOOSECOLS(_xlfn.TEXTSPLIT(AB903,"|",,TRUE),1))</f>
        <v>USD</v>
      </c>
      <c r="BD903" s="92" t="str" cm="1">
        <f t="array" ref="BD903">TRIM(_xlfn.CHOOSECOLS(_xlfn.TEXTSPLIT(AC903,"|",,TRUE),1))</f>
        <v>YES</v>
      </c>
      <c r="BE903" s="92" t="str" cm="1">
        <f t="array" ref="BE903">TRIM(_xlfn.CHOOSECOLS(_xlfn.TEXTSPLIT(AD903,"|",,TRUE),1))</f>
        <v>1987</v>
      </c>
      <c r="BF903" s="92" cm="1">
        <f t="array" ref="BF903">IF(OR(TRIM(AE903)="NULL",ISBLANK(AE903),ISNUMBER(AE903)),AE903,_xlfn.CHOOSECOLS(_xlfn.TEXTSPLIT(AE903,"-",,TRUE),1))</f>
        <v>1043</v>
      </c>
      <c r="BG903" s="92" cm="1">
        <f t="array" ref="BG903">IF(OR(TRIM(AE903)="NULL",ISBLANK(AE903),ISNUMBER(AE903)),AE903,_xlfn.CHOOSECOLS(_xlfn.TEXTSPLIT(AE903,"-",,TRUE),2))</f>
        <v>1043</v>
      </c>
      <c r="BH903" s="95">
        <f t="shared" si="81"/>
        <v>1987</v>
      </c>
      <c r="BI903" s="96">
        <f>IF(AND(TRIM(L903)="NULL", TRIM(P903)="NULL"), H903, L903)</f>
        <v>8</v>
      </c>
      <c r="BJ903" s="97">
        <f>IF(AND(TRIM(M903)="NULL", TRIM(Q903)="NULL"), I903, M903)</f>
        <v>7</v>
      </c>
      <c r="BK903" s="96">
        <f t="shared" si="82"/>
        <v>1987</v>
      </c>
      <c r="BL903" s="96">
        <f t="shared" si="80"/>
        <v>8</v>
      </c>
      <c r="BM903" s="97">
        <f t="shared" si="80"/>
        <v>24</v>
      </c>
      <c r="BN903" s="93" t="b">
        <f>AND(TRIM(BH903)="NULL", TRIM(BK903)="NULL")</f>
        <v>0</v>
      </c>
      <c r="BO903" s="127" t="s">
        <v>1072</v>
      </c>
      <c r="BP903" s="127" t="s">
        <v>1072</v>
      </c>
    </row>
    <row r="904" spans="1:68">
      <c r="A904" s="1" t="s">
        <v>2509</v>
      </c>
      <c r="B904" s="1" t="s">
        <v>420</v>
      </c>
      <c r="C904" s="40" t="s">
        <v>2510</v>
      </c>
      <c r="D904" s="6" t="s">
        <v>2511</v>
      </c>
      <c r="E904" s="6" t="s">
        <v>2512</v>
      </c>
      <c r="F904" s="6" t="s">
        <v>63</v>
      </c>
      <c r="G904" s="25" t="s">
        <v>63</v>
      </c>
      <c r="H904" s="25" t="s">
        <v>63</v>
      </c>
      <c r="I904" s="25" t="s">
        <v>63</v>
      </c>
      <c r="J904" s="5">
        <v>35950</v>
      </c>
      <c r="K904" s="6">
        <v>1998</v>
      </c>
      <c r="L904" s="6">
        <v>6</v>
      </c>
      <c r="M904" s="6">
        <v>4</v>
      </c>
      <c r="N904" s="5">
        <v>35956</v>
      </c>
      <c r="O904" s="6">
        <v>1998</v>
      </c>
      <c r="P904" s="6">
        <v>6</v>
      </c>
      <c r="Q904" s="6">
        <v>10</v>
      </c>
      <c r="R904" s="6">
        <v>1173</v>
      </c>
      <c r="S904" s="6">
        <v>893</v>
      </c>
      <c r="T904" s="6" t="s">
        <v>63</v>
      </c>
      <c r="U904" s="6" t="s">
        <v>166</v>
      </c>
      <c r="V904" s="6" t="s">
        <v>63</v>
      </c>
      <c r="W904" s="6" t="s">
        <v>63</v>
      </c>
      <c r="X904" s="6" t="s">
        <v>63</v>
      </c>
      <c r="Y904" s="6" t="s">
        <v>63</v>
      </c>
      <c r="Z904" s="6" t="s">
        <v>63</v>
      </c>
      <c r="AA904" s="6">
        <v>3000000000</v>
      </c>
      <c r="AB904" s="6" t="s">
        <v>172</v>
      </c>
      <c r="AC904" s="6" t="s">
        <v>608</v>
      </c>
      <c r="AD904" s="6" t="s">
        <v>63</v>
      </c>
      <c r="AE904" s="6">
        <v>162000</v>
      </c>
      <c r="AH904" s="91" cm="1">
        <f t="array" ref="AH904">IF(OR(TRIM(S904)="NULL",ISBLANK(S904),ISNUMBER(S904)),S904,_xlfn.CHOOSECOLS(_xlfn.TEXTSPLIT(S904,"-",,TRUE),1))</f>
        <v>893</v>
      </c>
      <c r="AI904" s="91" t="str" cm="1">
        <f t="array" ref="AI904">IF(OR(TRIM(T904)="NULL",ISBLANK(T904),ISNUMBER(T904)),T904,_xlfn.CHOOSECOLS(_xlfn.TEXTSPLIT(T904,"-",,TRUE),1))</f>
        <v>NULL</v>
      </c>
      <c r="AJ904" s="91" cm="1">
        <f t="array" ref="AJ904">IF(OR(TRIM(R904)="NULL",ISBLANK(R904),ISNUMBER(R904)),R904,_xlfn.CHOOSECOLS(_xlfn.TEXTSPLIT(R904,"-",,TRUE),1))</f>
        <v>1173</v>
      </c>
      <c r="AK904" s="91" cm="1">
        <f t="array" ref="AK904">IF(OR(TRIM(R904)="NULL",ISBLANK(R904),ISNUMBER(R904)),R904,_xlfn.CHOOSECOLS(_xlfn.TEXTSPLIT(R904,"-",,TRUE),2))</f>
        <v>1173</v>
      </c>
      <c r="AL904" s="91" t="str" cm="1">
        <f t="array" ref="AL904">IF(OR(TRIM(T904)="NULL",ISBLANK(T904),ISNUMBER(T904)),T904,_xlfn.CHOOSECOLS(_xlfn.TEXTSPLIT(T904,"-",,TRUE),1))</f>
        <v>NULL</v>
      </c>
      <c r="AM904" s="91" t="str" cm="1">
        <f t="array" ref="AM904">IF(OR(TRIM(T904)="NULL",ISBLANK(T904),ISNUMBER(T904)),T904,_xlfn.CHOOSECOLS(_xlfn.TEXTSPLIT(T904,"-",,TRUE),2))</f>
        <v>NULL</v>
      </c>
      <c r="AN904" s="91" t="str" cm="1">
        <f t="array" ref="AN904">IF(OR(TRIM(U904)="NULL",ISBLANK(U904),ISNUMBER(U904)),U904,_xlfn.CHOOSECOLS(_xlfn.TEXTSPLIT(Y904,"-",,TRUE),1))</f>
        <v xml:space="preserve">NULL </v>
      </c>
      <c r="AO904" s="91" t="str" cm="1">
        <f t="array" ref="AO904">IF(OR(TRIM(U904)="NULL",ISBLANK(U904),ISNUMBER(U904)),U904,_xlfn.CHOOSECOLS(_xlfn.TEXTSPLIT(Y904,"-",,TRUE),2))</f>
        <v xml:space="preserve">NULL </v>
      </c>
      <c r="AP904" s="91" t="str" cm="1">
        <f t="array" ref="AP904">IF(OR(TRIM(V904)="NULL",ISBLANK(V904),ISNUMBER(V904)),V904,_xlfn.CHOOSECOLS(_xlfn.TEXTSPLIT(Y904,"-",,TRUE),1))</f>
        <v>NULL</v>
      </c>
      <c r="AQ904" s="91" t="str" cm="1">
        <f t="array" ref="AQ904">IF(OR(TRIM(V904)="NULL",ISBLANK(V904),ISNUMBER(V904)),V904,_xlfn.CHOOSECOLS(_xlfn.TEXTSPLIT(Y904,"-",,TRUE),2))</f>
        <v>NULL</v>
      </c>
      <c r="AR904" s="99" t="str" cm="1">
        <f t="array" ref="AR904">IF(OR(TRIM(W904)="NULL",ISBLANK(W904),ISNUMBER(W904)), W904, IF(AND(ISNUMBER(FIND("|", W904))=TRUE, ISNUMBER(FIND("-", W904))=FALSE), W904, IF(AND(ISNUMBER(FIND("|", W904))=FALSE, ISNUMBER(FIND("-", W904))=TRUE),_xlfn.CHOOSECOLS(_xlfn.TEXTSPLIT(W904,"-", "|",,TRUE),1), _xlfn.CONCAT(_xlfn.CHOOSECOLS(_xlfn.TEXTSPLIT(SUBSTITUTE(W904, "-", "|"), "|"),1),"|", _xlfn.CHOOSECOLS(_xlfn.TEXTSPLIT(SUBSTITUTE(W904, "-", "|"), "|"), 3)))))</f>
        <v>NULL</v>
      </c>
      <c r="AS904" s="99" t="str" cm="1">
        <f t="array" ref="AS904">IF(OR(TRIM(W904)="NULL",ISBLANK(W904),ISNUMBER(W904)), W904, IF(AND(ISNUMBER(FIND("|", W904))=TRUE, ISNUMBER(FIND("-", W904))=FALSE), W904, IF(AND(ISNUMBER(FIND("|", W904))=FALSE, ISNUMBER(FIND("-", W904))=TRUE),_xlfn.CHOOSECOLS(_xlfn.TEXTSPLIT(W904,"-", "|",,TRUE),2), _xlfn.CONCAT(_xlfn.CHOOSECOLS(_xlfn.TEXTSPLIT(SUBSTITUTE(W904, "-", "|"), "|"),2),"|", _xlfn.CHOOSECOLS(_xlfn.TEXTSPLIT(SUBSTITUTE(W904, "-", "|"), "|"), 4)))))</f>
        <v>NULL</v>
      </c>
      <c r="AT904" s="92" t="str" cm="1">
        <f t="array" ref="AT904">TRIM(_xlfn.CHOOSECOLS(_xlfn.TEXTSPLIT(AR904,"|",,TRUE),1))</f>
        <v>NULL</v>
      </c>
      <c r="AU904" s="92" t="str" cm="1">
        <f t="array" ref="AU904">TRIM(_xlfn.CHOOSECOLS(_xlfn.TEXTSPLIT(AS904,"|",,TRUE),1))</f>
        <v>NULL</v>
      </c>
      <c r="AV904" s="92" t="str" cm="1">
        <f t="array" ref="AV904">TRIM(_xlfn.CHOOSECOLS(_xlfn.TEXTSPLIT(AB904,"|",,TRUE),1))</f>
        <v>USD</v>
      </c>
      <c r="AW904" s="92" t="str" cm="1">
        <f t="array" ref="AW904">TRIM(_xlfn.CHOOSECOLS(_xlfn.TEXTSPLIT(Y904,"|",,TRUE),1))</f>
        <v>NULL</v>
      </c>
      <c r="AX904" s="92" t="str" cm="1">
        <f t="array" ref="AX904">TRIM(_xlfn.CHOOSECOLS(_xlfn.TEXTSPLIT(Z904,"|",,TRUE),1))</f>
        <v>NULL</v>
      </c>
      <c r="AY904" s="99" cm="1">
        <f t="array" ref="AY904">IF(OR(TRIM(AA904)="NULL",ISBLANK(AA904),ISNUMBER(AA904)), AA904, IF(AND(ISNUMBER(FIND("|", AA904))=TRUE, ISNUMBER(FIND("-", AA904))=FALSE), AA904, IF(AND(ISNUMBER(FIND("|", AA904))=FALSE, ISNUMBER(FIND("-", AA904))=TRUE),_xlfn.CHOOSECOLS(_xlfn.TEXTSPLIT(AA904,"-", "|",,TRUE),1), _xlfn.CONCAT(_xlfn.CHOOSECOLS(_xlfn.TEXTSPLIT(SUBSTITUTE(AA904, "-", "|"), "|"),1),"|", _xlfn.CHOOSECOLS(_xlfn.TEXTSPLIT(SUBSTITUTE(AA904, "-", "|"), "|"), 3)))))</f>
        <v>3000000000</v>
      </c>
      <c r="AZ904" s="99" cm="1">
        <f t="array" ref="AZ904">IF(OR(TRIM(AA904)="NULL",ISBLANK(AA904),ISNUMBER(AA904)), AA904, IF(AND(ISNUMBER(FIND("|", AA904))=TRUE, ISNUMBER(FIND("-", AA904))=FALSE), AA904, IF(AND(ISNUMBER(FIND("|", AA904))=FALSE, ISNUMBER(FIND("-", AA904))=TRUE),_xlfn.CHOOSECOLS(_xlfn.TEXTSPLIT(AA904,"-", "|",,TRUE),2), _xlfn.CONCAT(_xlfn.CHOOSECOLS(_xlfn.TEXTSPLIT(SUBSTITUTE(AA904, "-", "|"), "|"),2),"|", _xlfn.CHOOSECOLS(_xlfn.TEXTSPLIT(SUBSTITUTE(AA904, "-", "|"), "|"), 4)))))</f>
        <v>3000000000</v>
      </c>
      <c r="BA904" s="92" t="str" cm="1">
        <f t="array" ref="BA904">TRIM(_xlfn.CHOOSECOLS(_xlfn.TEXTSPLIT(AY904,"|",,TRUE),1))</f>
        <v>3000000000</v>
      </c>
      <c r="BB904" s="92" t="str" cm="1">
        <f t="array" ref="BB904">TRIM(_xlfn.CHOOSECOLS(_xlfn.TEXTSPLIT(AZ904,"|",,TRUE),1))</f>
        <v>3000000000</v>
      </c>
      <c r="BC904" s="92" t="str" cm="1">
        <f t="array" ref="BC904">TRIM(_xlfn.CHOOSECOLS(_xlfn.TEXTSPLIT(AB904,"|",,TRUE),1))</f>
        <v>USD</v>
      </c>
      <c r="BD904" s="92" t="str" cm="1">
        <f t="array" ref="BD904">TRIM(_xlfn.CHOOSECOLS(_xlfn.TEXTSPLIT(AC904,"|",,TRUE),1))</f>
        <v>NO</v>
      </c>
      <c r="BE904" s="92" t="str" cm="1">
        <f t="array" ref="BE904">TRIM(_xlfn.CHOOSECOLS(_xlfn.TEXTSPLIT(AD904,"|",,TRUE),1))</f>
        <v>NULL</v>
      </c>
      <c r="BF904" s="92" cm="1">
        <f t="array" ref="BF904">IF(OR(TRIM(AE904)="NULL",ISBLANK(AE904),ISNUMBER(AE904)),AE904,_xlfn.CHOOSECOLS(_xlfn.TEXTSPLIT(AE904,"-",,TRUE),1))</f>
        <v>162000</v>
      </c>
      <c r="BG904" s="92" cm="1">
        <f t="array" ref="BG904">IF(OR(TRIM(AE904)="NULL",ISBLANK(AE904),ISNUMBER(AE904)),AE904,_xlfn.CHOOSECOLS(_xlfn.TEXTSPLIT(AE904,"-",,TRUE),2))</f>
        <v>162000</v>
      </c>
      <c r="BH904" s="95">
        <f t="shared" si="81"/>
        <v>1998</v>
      </c>
      <c r="BI904" s="96">
        <f>IF(AND(TRIM(L904)="NULL", TRIM(P904)="NULL"), H904, L904)</f>
        <v>6</v>
      </c>
      <c r="BJ904" s="97">
        <f>IF(AND(TRIM(M904)="NULL", TRIM(Q904)="NULL"), I904, M904)</f>
        <v>4</v>
      </c>
      <c r="BK904" s="96">
        <f t="shared" si="82"/>
        <v>1998</v>
      </c>
      <c r="BL904" s="96">
        <f t="shared" si="80"/>
        <v>6</v>
      </c>
      <c r="BM904" s="97">
        <f t="shared" si="80"/>
        <v>10</v>
      </c>
      <c r="BN904" s="93" t="b">
        <f>AND(TRIM(BH904)="NULL", TRIM(BK904)="NULL")</f>
        <v>0</v>
      </c>
      <c r="BO904" s="127" t="s">
        <v>2513</v>
      </c>
      <c r="BP904" s="127" t="s">
        <v>2513</v>
      </c>
    </row>
    <row r="905" spans="1:68">
      <c r="A905" s="1" t="s">
        <v>2514</v>
      </c>
      <c r="B905" s="1" t="s">
        <v>59</v>
      </c>
      <c r="C905" s="40" t="s">
        <v>2515</v>
      </c>
      <c r="D905" s="6" t="s">
        <v>2516</v>
      </c>
      <c r="E905" s="6" t="s">
        <v>2517</v>
      </c>
      <c r="F905" s="6" t="s">
        <v>63</v>
      </c>
      <c r="G905" s="25" t="s">
        <v>63</v>
      </c>
      <c r="H905" s="25" t="s">
        <v>63</v>
      </c>
      <c r="I905" s="25" t="s">
        <v>63</v>
      </c>
      <c r="J905" s="5" t="s">
        <v>2518</v>
      </c>
      <c r="K905" s="6">
        <v>1287</v>
      </c>
      <c r="L905" s="6">
        <v>12</v>
      </c>
      <c r="M905" s="6">
        <v>13</v>
      </c>
      <c r="N905" s="5" t="s">
        <v>2519</v>
      </c>
      <c r="O905" s="6">
        <v>1287</v>
      </c>
      <c r="P905" s="6">
        <v>12</v>
      </c>
      <c r="Q905" s="6">
        <v>14</v>
      </c>
      <c r="R905" s="6">
        <v>80000</v>
      </c>
      <c r="S905" s="6" t="s">
        <v>63</v>
      </c>
      <c r="T905" s="6" t="s">
        <v>63</v>
      </c>
      <c r="U905" s="6" t="s">
        <v>166</v>
      </c>
      <c r="V905" s="6" t="s">
        <v>63</v>
      </c>
      <c r="W905" s="6" t="s">
        <v>63</v>
      </c>
      <c r="X905" s="6" t="s">
        <v>63</v>
      </c>
      <c r="Y905" s="6" t="s">
        <v>63</v>
      </c>
      <c r="Z905" s="6" t="s">
        <v>63</v>
      </c>
      <c r="AA905" s="6" t="s">
        <v>63</v>
      </c>
      <c r="AB905" s="6" t="s">
        <v>63</v>
      </c>
      <c r="AC905" s="6" t="s">
        <v>63</v>
      </c>
      <c r="AD905" s="6" t="s">
        <v>63</v>
      </c>
      <c r="AE905" s="6" t="s">
        <v>63</v>
      </c>
      <c r="AH905" s="91" t="str" cm="1">
        <f t="array" ref="AH905">IF(OR(TRIM(S905)="NULL",ISBLANK(S905),ISNUMBER(S905)),S905,_xlfn.CHOOSECOLS(_xlfn.TEXTSPLIT(S905,"-",,TRUE),1))</f>
        <v>NULL</v>
      </c>
      <c r="AI905" s="91" t="str" cm="1">
        <f t="array" ref="AI905">IF(OR(TRIM(T905)="NULL",ISBLANK(T905),ISNUMBER(T905)),T905,_xlfn.CHOOSECOLS(_xlfn.TEXTSPLIT(T905,"-",,TRUE),1))</f>
        <v>NULL</v>
      </c>
      <c r="AJ905" s="91" cm="1">
        <f t="array" ref="AJ905">IF(OR(TRIM(R905)="NULL",ISBLANK(R905),ISNUMBER(R905)),R905,_xlfn.CHOOSECOLS(_xlfn.TEXTSPLIT(R905,"-",,TRUE),1))</f>
        <v>80000</v>
      </c>
      <c r="AK905" s="91" cm="1">
        <f t="array" ref="AK905">IF(OR(TRIM(R905)="NULL",ISBLANK(R905),ISNUMBER(R905)),R905,_xlfn.CHOOSECOLS(_xlfn.TEXTSPLIT(R905,"-",,TRUE),2))</f>
        <v>80000</v>
      </c>
      <c r="AL905" s="91" t="str" cm="1">
        <f t="array" ref="AL905">IF(OR(TRIM(T905)="NULL",ISBLANK(T905),ISNUMBER(T905)),T905,_xlfn.CHOOSECOLS(_xlfn.TEXTSPLIT(T905,"-",,TRUE),1))</f>
        <v>NULL</v>
      </c>
      <c r="AM905" s="91" t="str" cm="1">
        <f t="array" ref="AM905">IF(OR(TRIM(T905)="NULL",ISBLANK(T905),ISNUMBER(T905)),T905,_xlfn.CHOOSECOLS(_xlfn.TEXTSPLIT(T905,"-",,TRUE),2))</f>
        <v>NULL</v>
      </c>
      <c r="AN905" s="91" t="str" cm="1">
        <f t="array" ref="AN905">IF(OR(TRIM(U905)="NULL",ISBLANK(U905),ISNUMBER(U905)),U905,_xlfn.CHOOSECOLS(_xlfn.TEXTSPLIT(Y905,"-",,TRUE),1))</f>
        <v xml:space="preserve">NULL </v>
      </c>
      <c r="AO905" s="91" t="str" cm="1">
        <f t="array" ref="AO905">IF(OR(TRIM(U905)="NULL",ISBLANK(U905),ISNUMBER(U905)),U905,_xlfn.CHOOSECOLS(_xlfn.TEXTSPLIT(Y905,"-",,TRUE),2))</f>
        <v xml:space="preserve">NULL </v>
      </c>
      <c r="AP905" s="91" t="str" cm="1">
        <f t="array" ref="AP905">IF(OR(TRIM(V905)="NULL",ISBLANK(V905),ISNUMBER(V905)),V905,_xlfn.CHOOSECOLS(_xlfn.TEXTSPLIT(Y905,"-",,TRUE),1))</f>
        <v>NULL</v>
      </c>
      <c r="AQ905" s="91" t="str" cm="1">
        <f t="array" ref="AQ905">IF(OR(TRIM(V905)="NULL",ISBLANK(V905),ISNUMBER(V905)),V905,_xlfn.CHOOSECOLS(_xlfn.TEXTSPLIT(Y905,"-",,TRUE),2))</f>
        <v>NULL</v>
      </c>
      <c r="AR905" s="99" t="str" cm="1">
        <f t="array" ref="AR905">IF(OR(TRIM(W905)="NULL",ISBLANK(W905),ISNUMBER(W905)), W905, IF(AND(ISNUMBER(FIND("|", W905))=TRUE, ISNUMBER(FIND("-", W905))=FALSE), W905, IF(AND(ISNUMBER(FIND("|", W905))=FALSE, ISNUMBER(FIND("-", W905))=TRUE),_xlfn.CHOOSECOLS(_xlfn.TEXTSPLIT(W905,"-", "|",,TRUE),1), _xlfn.CONCAT(_xlfn.CHOOSECOLS(_xlfn.TEXTSPLIT(SUBSTITUTE(W905, "-", "|"), "|"),1),"|", _xlfn.CHOOSECOLS(_xlfn.TEXTSPLIT(SUBSTITUTE(W905, "-", "|"), "|"), 3)))))</f>
        <v>NULL</v>
      </c>
      <c r="AS905" s="99" t="str" cm="1">
        <f t="array" ref="AS905">IF(OR(TRIM(W905)="NULL",ISBLANK(W905),ISNUMBER(W905)), W905, IF(AND(ISNUMBER(FIND("|", W905))=TRUE, ISNUMBER(FIND("-", W905))=FALSE), W905, IF(AND(ISNUMBER(FIND("|", W905))=FALSE, ISNUMBER(FIND("-", W905))=TRUE),_xlfn.CHOOSECOLS(_xlfn.TEXTSPLIT(W905,"-", "|",,TRUE),2), _xlfn.CONCAT(_xlfn.CHOOSECOLS(_xlfn.TEXTSPLIT(SUBSTITUTE(W905, "-", "|"), "|"),2),"|", _xlfn.CHOOSECOLS(_xlfn.TEXTSPLIT(SUBSTITUTE(W905, "-", "|"), "|"), 4)))))</f>
        <v>NULL</v>
      </c>
      <c r="AT905" s="92" t="str" cm="1">
        <f t="array" ref="AT905">TRIM(_xlfn.CHOOSECOLS(_xlfn.TEXTSPLIT(AR905,"|",,TRUE),1))</f>
        <v>NULL</v>
      </c>
      <c r="AU905" s="92" t="str" cm="1">
        <f t="array" ref="AU905">TRIM(_xlfn.CHOOSECOLS(_xlfn.TEXTSPLIT(AS905,"|",,TRUE),1))</f>
        <v>NULL</v>
      </c>
      <c r="AV905" s="92" t="str" cm="1">
        <f t="array" ref="AV905">TRIM(_xlfn.CHOOSECOLS(_xlfn.TEXTSPLIT(AB905,"|",,TRUE),1))</f>
        <v>NULL</v>
      </c>
      <c r="AW905" s="92" t="str" cm="1">
        <f t="array" ref="AW905">TRIM(_xlfn.CHOOSECOLS(_xlfn.TEXTSPLIT(Y905,"|",,TRUE),1))</f>
        <v>NULL</v>
      </c>
      <c r="AX905" s="92" t="str" cm="1">
        <f t="array" ref="AX905">TRIM(_xlfn.CHOOSECOLS(_xlfn.TEXTSPLIT(Z905,"|",,TRUE),1))</f>
        <v>NULL</v>
      </c>
      <c r="AY905" s="99" t="str" cm="1">
        <f t="array" ref="AY905">IF(OR(TRIM(AA905)="NULL",ISBLANK(AA905),ISNUMBER(AA905)), AA905, IF(AND(ISNUMBER(FIND("|", AA905))=TRUE, ISNUMBER(FIND("-", AA905))=FALSE), AA905, IF(AND(ISNUMBER(FIND("|", AA905))=FALSE, ISNUMBER(FIND("-", AA905))=TRUE),_xlfn.CHOOSECOLS(_xlfn.TEXTSPLIT(AA905,"-", "|",,TRUE),1), _xlfn.CONCAT(_xlfn.CHOOSECOLS(_xlfn.TEXTSPLIT(SUBSTITUTE(AA905, "-", "|"), "|"),1),"|", _xlfn.CHOOSECOLS(_xlfn.TEXTSPLIT(SUBSTITUTE(AA905, "-", "|"), "|"), 3)))))</f>
        <v>NULL</v>
      </c>
      <c r="AZ905" s="99" t="str" cm="1">
        <f t="array" ref="AZ905">IF(OR(TRIM(AA905)="NULL",ISBLANK(AA905),ISNUMBER(AA905)), AA905, IF(AND(ISNUMBER(FIND("|", AA905))=TRUE, ISNUMBER(FIND("-", AA905))=FALSE), AA905, IF(AND(ISNUMBER(FIND("|", AA905))=FALSE, ISNUMBER(FIND("-", AA905))=TRUE),_xlfn.CHOOSECOLS(_xlfn.TEXTSPLIT(AA905,"-", "|",,TRUE),2), _xlfn.CONCAT(_xlfn.CHOOSECOLS(_xlfn.TEXTSPLIT(SUBSTITUTE(AA905, "-", "|"), "|"),2),"|", _xlfn.CHOOSECOLS(_xlfn.TEXTSPLIT(SUBSTITUTE(AA905, "-", "|"), "|"), 4)))))</f>
        <v>NULL</v>
      </c>
      <c r="BA905" s="92" t="str" cm="1">
        <f t="array" ref="BA905">TRIM(_xlfn.CHOOSECOLS(_xlfn.TEXTSPLIT(AY905,"|",,TRUE),1))</f>
        <v>NULL</v>
      </c>
      <c r="BB905" s="92" t="str" cm="1">
        <f t="array" ref="BB905">TRIM(_xlfn.CHOOSECOLS(_xlfn.TEXTSPLIT(AZ905,"|",,TRUE),1))</f>
        <v>NULL</v>
      </c>
      <c r="BC905" s="92" t="str" cm="1">
        <f t="array" ref="BC905">TRIM(_xlfn.CHOOSECOLS(_xlfn.TEXTSPLIT(AB905,"|",,TRUE),1))</f>
        <v>NULL</v>
      </c>
      <c r="BD905" s="92" t="str" cm="1">
        <f t="array" ref="BD905">TRIM(_xlfn.CHOOSECOLS(_xlfn.TEXTSPLIT(AC905,"|",,TRUE),1))</f>
        <v>NULL</v>
      </c>
      <c r="BE905" s="92" t="str" cm="1">
        <f t="array" ref="BE905">TRIM(_xlfn.CHOOSECOLS(_xlfn.TEXTSPLIT(AD905,"|",,TRUE),1))</f>
        <v>NULL</v>
      </c>
      <c r="BF905" s="92" t="str" cm="1">
        <f t="array" ref="BF905">IF(OR(TRIM(AE905)="NULL",ISBLANK(AE905),ISNUMBER(AE905)),AE905,_xlfn.CHOOSECOLS(_xlfn.TEXTSPLIT(AE905,"-",,TRUE),1))</f>
        <v>NULL</v>
      </c>
      <c r="BG905" s="92" t="str" cm="1">
        <f t="array" ref="BG905">IF(OR(TRIM(AE905)="NULL",ISBLANK(AE905),ISNUMBER(AE905)),AE905,_xlfn.CHOOSECOLS(_xlfn.TEXTSPLIT(AE905,"-",,TRUE),2))</f>
        <v>NULL</v>
      </c>
      <c r="BH905" s="95">
        <f t="shared" si="81"/>
        <v>1287</v>
      </c>
      <c r="BI905" s="96">
        <f>IF(AND(TRIM(L905)="NULL", TRIM(P905)="NULL"), H905, L905)</f>
        <v>12</v>
      </c>
      <c r="BJ905" s="97">
        <f>IF(AND(TRIM(M905)="NULL", TRIM(Q905)="NULL"), I905, M905)</f>
        <v>13</v>
      </c>
      <c r="BK905" s="96">
        <f t="shared" si="82"/>
        <v>1287</v>
      </c>
      <c r="BL905" s="96">
        <f t="shared" si="80"/>
        <v>12</v>
      </c>
      <c r="BM905" s="97">
        <f t="shared" si="80"/>
        <v>14</v>
      </c>
      <c r="BN905" s="93" t="b">
        <f>AND(TRIM(BH905)="NULL", TRIM(BK905)="NULL")</f>
        <v>0</v>
      </c>
      <c r="BO905" s="127" t="s">
        <v>323</v>
      </c>
      <c r="BP905" s="127" t="s">
        <v>323</v>
      </c>
    </row>
    <row r="906" spans="1:68" s="63" customFormat="1" ht="76.5">
      <c r="A906" s="60" t="s">
        <v>2520</v>
      </c>
      <c r="B906" s="60" t="s">
        <v>158</v>
      </c>
      <c r="C906" s="61" t="s">
        <v>1594</v>
      </c>
      <c r="D906" s="59" t="s">
        <v>2521</v>
      </c>
      <c r="E906" s="59" t="s">
        <v>2522</v>
      </c>
      <c r="F906" s="59" t="s">
        <v>63</v>
      </c>
      <c r="G906" s="62" t="s">
        <v>63</v>
      </c>
      <c r="H906" s="62" t="s">
        <v>63</v>
      </c>
      <c r="I906" s="62" t="s">
        <v>63</v>
      </c>
      <c r="J906" s="58">
        <v>26615</v>
      </c>
      <c r="K906" s="59">
        <v>1972</v>
      </c>
      <c r="L906" s="59">
        <v>11</v>
      </c>
      <c r="M906" s="59">
        <v>12</v>
      </c>
      <c r="N906" s="58">
        <v>26617</v>
      </c>
      <c r="O906" s="59">
        <v>1972</v>
      </c>
      <c r="P906" s="59">
        <v>11</v>
      </c>
      <c r="Q906" s="59">
        <v>14</v>
      </c>
      <c r="R906" s="59">
        <v>54</v>
      </c>
      <c r="S906" s="59" t="s">
        <v>63</v>
      </c>
      <c r="T906" s="59" t="s">
        <v>63</v>
      </c>
      <c r="U906" s="59" t="s">
        <v>166</v>
      </c>
      <c r="V906" s="59" t="s">
        <v>63</v>
      </c>
      <c r="W906" s="59" t="s">
        <v>63</v>
      </c>
      <c r="X906" s="59" t="s">
        <v>63</v>
      </c>
      <c r="Y906" s="59" t="s">
        <v>63</v>
      </c>
      <c r="Z906" s="59" t="s">
        <v>63</v>
      </c>
      <c r="AA906" s="59" t="s">
        <v>63</v>
      </c>
      <c r="AB906" s="59" t="s">
        <v>63</v>
      </c>
      <c r="AC906" s="59" t="s">
        <v>63</v>
      </c>
      <c r="AD906" s="59" t="s">
        <v>63</v>
      </c>
      <c r="AE906" s="59" t="s">
        <v>63</v>
      </c>
      <c r="AH906" s="91" t="str" cm="1">
        <f t="array" ref="AH906">IF(OR(TRIM(S906)="NULL",ISBLANK(S906),ISNUMBER(S906)),S906,_xlfn.CHOOSECOLS(_xlfn.TEXTSPLIT(S906,"-",,TRUE),1))</f>
        <v>NULL</v>
      </c>
      <c r="AI906" s="91" t="str" cm="1">
        <f t="array" ref="AI906">IF(OR(TRIM(T906)="NULL",ISBLANK(T906),ISNUMBER(T906)),T906,_xlfn.CHOOSECOLS(_xlfn.TEXTSPLIT(T906,"-",,TRUE),1))</f>
        <v>NULL</v>
      </c>
      <c r="AJ906" s="91" cm="1">
        <f t="array" ref="AJ906">IF(OR(TRIM(R906)="NULL",ISBLANK(R906),ISNUMBER(R906)),R906,_xlfn.CHOOSECOLS(_xlfn.TEXTSPLIT(R906,"-",,TRUE),1))</f>
        <v>54</v>
      </c>
      <c r="AK906" s="91" cm="1">
        <f t="array" ref="AK906">IF(OR(TRIM(R906)="NULL",ISBLANK(R906),ISNUMBER(R906)),R906,_xlfn.CHOOSECOLS(_xlfn.TEXTSPLIT(R906,"-",,TRUE),2))</f>
        <v>54</v>
      </c>
      <c r="AL906" s="91" t="str" cm="1">
        <f t="array" ref="AL906">IF(OR(TRIM(T906)="NULL",ISBLANK(T906),ISNUMBER(T906)),T906,_xlfn.CHOOSECOLS(_xlfn.TEXTSPLIT(T906,"-",,TRUE),1))</f>
        <v>NULL</v>
      </c>
      <c r="AM906" s="91" t="str" cm="1">
        <f t="array" ref="AM906">IF(OR(TRIM(T906)="NULL",ISBLANK(T906),ISNUMBER(T906)),T906,_xlfn.CHOOSECOLS(_xlfn.TEXTSPLIT(T906,"-",,TRUE),2))</f>
        <v>NULL</v>
      </c>
      <c r="AN906" s="91" t="str" cm="1">
        <f t="array" ref="AN906">IF(OR(TRIM(U906)="NULL",ISBLANK(U906),ISNUMBER(U906)),U906,_xlfn.CHOOSECOLS(_xlfn.TEXTSPLIT(Y906,"-",,TRUE),1))</f>
        <v xml:space="preserve">NULL </v>
      </c>
      <c r="AO906" s="91" t="str" cm="1">
        <f t="array" ref="AO906">IF(OR(TRIM(U906)="NULL",ISBLANK(U906),ISNUMBER(U906)),U906,_xlfn.CHOOSECOLS(_xlfn.TEXTSPLIT(Y906,"-",,TRUE),2))</f>
        <v xml:space="preserve">NULL </v>
      </c>
      <c r="AP906" s="91" t="str" cm="1">
        <f t="array" ref="AP906">IF(OR(TRIM(V906)="NULL",ISBLANK(V906),ISNUMBER(V906)),V906,_xlfn.CHOOSECOLS(_xlfn.TEXTSPLIT(Y906,"-",,TRUE),1))</f>
        <v>NULL</v>
      </c>
      <c r="AQ906" s="91" t="str" cm="1">
        <f t="array" ref="AQ906">IF(OR(TRIM(V906)="NULL",ISBLANK(V906),ISNUMBER(V906)),V906,_xlfn.CHOOSECOLS(_xlfn.TEXTSPLIT(Y906,"-",,TRUE),2))</f>
        <v>NULL</v>
      </c>
      <c r="AR906" s="99" t="str" cm="1">
        <f t="array" ref="AR906">IF(OR(TRIM(W906)="NULL",ISBLANK(W906),ISNUMBER(W906)), W906, IF(AND(ISNUMBER(FIND("|", W906))=TRUE, ISNUMBER(FIND("-", W906))=FALSE), W906, IF(AND(ISNUMBER(FIND("|", W906))=FALSE, ISNUMBER(FIND("-", W906))=TRUE),_xlfn.CHOOSECOLS(_xlfn.TEXTSPLIT(W906,"-", "|",,TRUE),1), _xlfn.CONCAT(_xlfn.CHOOSECOLS(_xlfn.TEXTSPLIT(SUBSTITUTE(W906, "-", "|"), "|"),1),"|", _xlfn.CHOOSECOLS(_xlfn.TEXTSPLIT(SUBSTITUTE(W906, "-", "|"), "|"), 3)))))</f>
        <v>NULL</v>
      </c>
      <c r="AS906" s="99" t="str" cm="1">
        <f t="array" ref="AS906">IF(OR(TRIM(W906)="NULL",ISBLANK(W906),ISNUMBER(W906)), W906, IF(AND(ISNUMBER(FIND("|", W906))=TRUE, ISNUMBER(FIND("-", W906))=FALSE), W906, IF(AND(ISNUMBER(FIND("|", W906))=FALSE, ISNUMBER(FIND("-", W906))=TRUE),_xlfn.CHOOSECOLS(_xlfn.TEXTSPLIT(W906,"-", "|",,TRUE),2), _xlfn.CONCAT(_xlfn.CHOOSECOLS(_xlfn.TEXTSPLIT(SUBSTITUTE(W906, "-", "|"), "|"),2),"|", _xlfn.CHOOSECOLS(_xlfn.TEXTSPLIT(SUBSTITUTE(W906, "-", "|"), "|"), 4)))))</f>
        <v>NULL</v>
      </c>
      <c r="AT906" s="92" t="str" cm="1">
        <f t="array" ref="AT906">TRIM(_xlfn.CHOOSECOLS(_xlfn.TEXTSPLIT(AR906,"|",,TRUE),1))</f>
        <v>NULL</v>
      </c>
      <c r="AU906" s="92" t="str" cm="1">
        <f t="array" ref="AU906">TRIM(_xlfn.CHOOSECOLS(_xlfn.TEXTSPLIT(AS906,"|",,TRUE),1))</f>
        <v>NULL</v>
      </c>
      <c r="AV906" s="92" t="str" cm="1">
        <f t="array" ref="AV906">TRIM(_xlfn.CHOOSECOLS(_xlfn.TEXTSPLIT(AB906,"|",,TRUE),1))</f>
        <v>NULL</v>
      </c>
      <c r="AW906" s="92" t="str" cm="1">
        <f t="array" ref="AW906">TRIM(_xlfn.CHOOSECOLS(_xlfn.TEXTSPLIT(Y906,"|",,TRUE),1))</f>
        <v>NULL</v>
      </c>
      <c r="AX906" s="92" t="str" cm="1">
        <f t="array" ref="AX906">TRIM(_xlfn.CHOOSECOLS(_xlfn.TEXTSPLIT(Z906,"|",,TRUE),1))</f>
        <v>NULL</v>
      </c>
      <c r="AY906" s="99" t="str" cm="1">
        <f t="array" ref="AY906">IF(OR(TRIM(AA906)="NULL",ISBLANK(AA906),ISNUMBER(AA906)), AA906, IF(AND(ISNUMBER(FIND("|", AA906))=TRUE, ISNUMBER(FIND("-", AA906))=FALSE), AA906, IF(AND(ISNUMBER(FIND("|", AA906))=FALSE, ISNUMBER(FIND("-", AA906))=TRUE),_xlfn.CHOOSECOLS(_xlfn.TEXTSPLIT(AA906,"-", "|",,TRUE),1), _xlfn.CONCAT(_xlfn.CHOOSECOLS(_xlfn.TEXTSPLIT(SUBSTITUTE(AA906, "-", "|"), "|"),1),"|", _xlfn.CHOOSECOLS(_xlfn.TEXTSPLIT(SUBSTITUTE(AA906, "-", "|"), "|"), 3)))))</f>
        <v>NULL</v>
      </c>
      <c r="AZ906" s="99" t="str" cm="1">
        <f t="array" ref="AZ906">IF(OR(TRIM(AA906)="NULL",ISBLANK(AA906),ISNUMBER(AA906)), AA906, IF(AND(ISNUMBER(FIND("|", AA906))=TRUE, ISNUMBER(FIND("-", AA906))=FALSE), AA906, IF(AND(ISNUMBER(FIND("|", AA906))=FALSE, ISNUMBER(FIND("-", AA906))=TRUE),_xlfn.CHOOSECOLS(_xlfn.TEXTSPLIT(AA906,"-", "|",,TRUE),2), _xlfn.CONCAT(_xlfn.CHOOSECOLS(_xlfn.TEXTSPLIT(SUBSTITUTE(AA906, "-", "|"), "|"),2),"|", _xlfn.CHOOSECOLS(_xlfn.TEXTSPLIT(SUBSTITUTE(AA906, "-", "|"), "|"), 4)))))</f>
        <v>NULL</v>
      </c>
      <c r="BA906" s="92" t="str" cm="1">
        <f t="array" ref="BA906">TRIM(_xlfn.CHOOSECOLS(_xlfn.TEXTSPLIT(AY906,"|",,TRUE),1))</f>
        <v>NULL</v>
      </c>
      <c r="BB906" s="92" t="str" cm="1">
        <f t="array" ref="BB906">TRIM(_xlfn.CHOOSECOLS(_xlfn.TEXTSPLIT(AZ906,"|",,TRUE),1))</f>
        <v>NULL</v>
      </c>
      <c r="BC906" s="92" t="str" cm="1">
        <f t="array" ref="BC906">TRIM(_xlfn.CHOOSECOLS(_xlfn.TEXTSPLIT(AB906,"|",,TRUE),1))</f>
        <v>NULL</v>
      </c>
      <c r="BD906" s="92" t="str" cm="1">
        <f t="array" ref="BD906">TRIM(_xlfn.CHOOSECOLS(_xlfn.TEXTSPLIT(AC906,"|",,TRUE),1))</f>
        <v>NULL</v>
      </c>
      <c r="BE906" s="92" t="str" cm="1">
        <f t="array" ref="BE906">TRIM(_xlfn.CHOOSECOLS(_xlfn.TEXTSPLIT(AD906,"|",,TRUE),1))</f>
        <v>NULL</v>
      </c>
      <c r="BF906" s="92" t="str" cm="1">
        <f t="array" ref="BF906">IF(OR(TRIM(AE906)="NULL",ISBLANK(AE906),ISNUMBER(AE906)),AE906,_xlfn.CHOOSECOLS(_xlfn.TEXTSPLIT(AE906,"-",,TRUE),1))</f>
        <v>NULL</v>
      </c>
      <c r="BG906" s="92" t="str" cm="1">
        <f t="array" ref="BG906">IF(OR(TRIM(AE906)="NULL",ISBLANK(AE906),ISNUMBER(AE906)),AE906,_xlfn.CHOOSECOLS(_xlfn.TEXTSPLIT(AE906,"-",,TRUE),2))</f>
        <v>NULL</v>
      </c>
      <c r="BH906" s="95">
        <f t="shared" si="81"/>
        <v>1972</v>
      </c>
      <c r="BI906" s="96">
        <f>IF(AND(TRIM(L906)="NULL", TRIM(P906)="NULL"), H906, L906)</f>
        <v>11</v>
      </c>
      <c r="BJ906" s="97">
        <f>IF(AND(TRIM(M906)="NULL", TRIM(Q906)="NULL"), I906, M906)</f>
        <v>12</v>
      </c>
      <c r="BK906" s="96">
        <f t="shared" si="82"/>
        <v>1972</v>
      </c>
      <c r="BL906" s="96">
        <f t="shared" si="80"/>
        <v>11</v>
      </c>
      <c r="BM906" s="97">
        <f t="shared" si="80"/>
        <v>14</v>
      </c>
      <c r="BN906" s="93" t="b">
        <f>AND(TRIM(BH906)="NULL", TRIM(BK906)="NULL")</f>
        <v>0</v>
      </c>
      <c r="BO906" s="133" t="s">
        <v>2523</v>
      </c>
      <c r="BP906" s="127" t="s">
        <v>2523</v>
      </c>
    </row>
    <row r="907" spans="1:68">
      <c r="A907" s="1" t="s">
        <v>2524</v>
      </c>
      <c r="B907" s="1" t="s">
        <v>420</v>
      </c>
      <c r="C907" s="40" t="s">
        <v>2525</v>
      </c>
      <c r="D907" s="6" t="s">
        <v>2526</v>
      </c>
      <c r="E907" s="6" t="s">
        <v>2527</v>
      </c>
      <c r="F907" s="6" t="s">
        <v>63</v>
      </c>
      <c r="G907" s="25" t="s">
        <v>63</v>
      </c>
      <c r="H907" s="25" t="s">
        <v>63</v>
      </c>
      <c r="I907" s="25" t="s">
        <v>63</v>
      </c>
      <c r="J907" s="5">
        <v>12297</v>
      </c>
      <c r="K907" s="6">
        <v>1933</v>
      </c>
      <c r="L907" s="6">
        <v>8</v>
      </c>
      <c r="M907" s="6">
        <v>31</v>
      </c>
      <c r="N907" s="5">
        <v>12304</v>
      </c>
      <c r="O907" s="6">
        <v>1933</v>
      </c>
      <c r="P907" s="6">
        <v>9</v>
      </c>
      <c r="Q907" s="6">
        <v>7</v>
      </c>
      <c r="R907" s="6">
        <v>3</v>
      </c>
      <c r="S907" s="6" t="s">
        <v>63</v>
      </c>
      <c r="T907" s="6" t="s">
        <v>63</v>
      </c>
      <c r="U907" s="6">
        <v>1000</v>
      </c>
      <c r="V907" s="6">
        <v>7900</v>
      </c>
      <c r="W907" s="6" t="s">
        <v>63</v>
      </c>
      <c r="X907" s="6" t="s">
        <v>63</v>
      </c>
      <c r="Y907" s="6" t="s">
        <v>63</v>
      </c>
      <c r="Z907" s="6" t="s">
        <v>63</v>
      </c>
      <c r="AA907" s="6">
        <v>3000000</v>
      </c>
      <c r="AB907" s="6" t="s">
        <v>172</v>
      </c>
      <c r="AC907" s="6" t="s">
        <v>590</v>
      </c>
      <c r="AD907" s="6">
        <v>1933</v>
      </c>
      <c r="AE907" s="6">
        <v>6848</v>
      </c>
      <c r="AH907" s="91" t="str" cm="1">
        <f t="array" ref="AH907">IF(OR(TRIM(S907)="NULL",ISBLANK(S907),ISNUMBER(S907)),S907,_xlfn.CHOOSECOLS(_xlfn.TEXTSPLIT(S907,"-",,TRUE),1))</f>
        <v>NULL</v>
      </c>
      <c r="AI907" s="91" t="str" cm="1">
        <f t="array" ref="AI907">IF(OR(TRIM(T907)="NULL",ISBLANK(T907),ISNUMBER(T907)),T907,_xlfn.CHOOSECOLS(_xlfn.TEXTSPLIT(T907,"-",,TRUE),1))</f>
        <v>NULL</v>
      </c>
      <c r="AJ907" s="91" cm="1">
        <f t="array" ref="AJ907">IF(OR(TRIM(R907)="NULL",ISBLANK(R907),ISNUMBER(R907)),R907,_xlfn.CHOOSECOLS(_xlfn.TEXTSPLIT(R907,"-",,TRUE),1))</f>
        <v>3</v>
      </c>
      <c r="AK907" s="91" cm="1">
        <f t="array" ref="AK907">IF(OR(TRIM(R907)="NULL",ISBLANK(R907),ISNUMBER(R907)),R907,_xlfn.CHOOSECOLS(_xlfn.TEXTSPLIT(R907,"-",,TRUE),2))</f>
        <v>3</v>
      </c>
      <c r="AL907" s="91" t="str" cm="1">
        <f t="array" ref="AL907">IF(OR(TRIM(T907)="NULL",ISBLANK(T907),ISNUMBER(T907)),T907,_xlfn.CHOOSECOLS(_xlfn.TEXTSPLIT(T907,"-",,TRUE),1))</f>
        <v>NULL</v>
      </c>
      <c r="AM907" s="91" t="str" cm="1">
        <f t="array" ref="AM907">IF(OR(TRIM(T907)="NULL",ISBLANK(T907),ISNUMBER(T907)),T907,_xlfn.CHOOSECOLS(_xlfn.TEXTSPLIT(T907,"-",,TRUE),2))</f>
        <v>NULL</v>
      </c>
      <c r="AN907" s="91" cm="1">
        <f t="array" ref="AN907">IF(OR(TRIM(U907)="NULL",ISBLANK(U907),ISNUMBER(U907)),U907,_xlfn.CHOOSECOLS(_xlfn.TEXTSPLIT(Y907,"-",,TRUE),1))</f>
        <v>1000</v>
      </c>
      <c r="AO907" s="91" cm="1">
        <f t="array" ref="AO907">IF(OR(TRIM(U907)="NULL",ISBLANK(U907),ISNUMBER(U907)),U907,_xlfn.CHOOSECOLS(_xlfn.TEXTSPLIT(Y907,"-",,TRUE),2))</f>
        <v>1000</v>
      </c>
      <c r="AP907" s="91" cm="1">
        <f t="array" ref="AP907">IF(OR(TRIM(V907)="NULL",ISBLANK(V907),ISNUMBER(V907)),V907,_xlfn.CHOOSECOLS(_xlfn.TEXTSPLIT(Y907,"-",,TRUE),1))</f>
        <v>7900</v>
      </c>
      <c r="AQ907" s="91" cm="1">
        <f t="array" ref="AQ907">IF(OR(TRIM(V907)="NULL",ISBLANK(V907),ISNUMBER(V907)),V907,_xlfn.CHOOSECOLS(_xlfn.TEXTSPLIT(Y907,"-",,TRUE),2))</f>
        <v>7900</v>
      </c>
      <c r="AR907" s="99" t="str" cm="1">
        <f t="array" ref="AR907">IF(OR(TRIM(W907)="NULL",ISBLANK(W907),ISNUMBER(W907)), W907, IF(AND(ISNUMBER(FIND("|", W907))=TRUE, ISNUMBER(FIND("-", W907))=FALSE), W907, IF(AND(ISNUMBER(FIND("|", W907))=FALSE, ISNUMBER(FIND("-", W907))=TRUE),_xlfn.CHOOSECOLS(_xlfn.TEXTSPLIT(W907,"-", "|",,TRUE),1), _xlfn.CONCAT(_xlfn.CHOOSECOLS(_xlfn.TEXTSPLIT(SUBSTITUTE(W907, "-", "|"), "|"),1),"|", _xlfn.CHOOSECOLS(_xlfn.TEXTSPLIT(SUBSTITUTE(W907, "-", "|"), "|"), 3)))))</f>
        <v>NULL</v>
      </c>
      <c r="AS907" s="99" t="str" cm="1">
        <f t="array" ref="AS907">IF(OR(TRIM(W907)="NULL",ISBLANK(W907),ISNUMBER(W907)), W907, IF(AND(ISNUMBER(FIND("|", W907))=TRUE, ISNUMBER(FIND("-", W907))=FALSE), W907, IF(AND(ISNUMBER(FIND("|", W907))=FALSE, ISNUMBER(FIND("-", W907))=TRUE),_xlfn.CHOOSECOLS(_xlfn.TEXTSPLIT(W907,"-", "|",,TRUE),2), _xlfn.CONCAT(_xlfn.CHOOSECOLS(_xlfn.TEXTSPLIT(SUBSTITUTE(W907, "-", "|"), "|"),2),"|", _xlfn.CHOOSECOLS(_xlfn.TEXTSPLIT(SUBSTITUTE(W907, "-", "|"), "|"), 4)))))</f>
        <v>NULL</v>
      </c>
      <c r="AT907" s="92" t="str" cm="1">
        <f t="array" ref="AT907">TRIM(_xlfn.CHOOSECOLS(_xlfn.TEXTSPLIT(AR907,"|",,TRUE),1))</f>
        <v>NULL</v>
      </c>
      <c r="AU907" s="92" t="str" cm="1">
        <f t="array" ref="AU907">TRIM(_xlfn.CHOOSECOLS(_xlfn.TEXTSPLIT(AS907,"|",,TRUE),1))</f>
        <v>NULL</v>
      </c>
      <c r="AV907" s="92" t="str" cm="1">
        <f t="array" ref="AV907">TRIM(_xlfn.CHOOSECOLS(_xlfn.TEXTSPLIT(AB907,"|",,TRUE),1))</f>
        <v>USD</v>
      </c>
      <c r="AW907" s="92" t="str" cm="1">
        <f t="array" ref="AW907">TRIM(_xlfn.CHOOSECOLS(_xlfn.TEXTSPLIT(Y907,"|",,TRUE),1))</f>
        <v>NULL</v>
      </c>
      <c r="AX907" s="92" t="str" cm="1">
        <f t="array" ref="AX907">TRIM(_xlfn.CHOOSECOLS(_xlfn.TEXTSPLIT(Z907,"|",,TRUE),1))</f>
        <v>NULL</v>
      </c>
      <c r="AY907" s="99" cm="1">
        <f t="array" ref="AY907">IF(OR(TRIM(AA907)="NULL",ISBLANK(AA907),ISNUMBER(AA907)), AA907, IF(AND(ISNUMBER(FIND("|", AA907))=TRUE, ISNUMBER(FIND("-", AA907))=FALSE), AA907, IF(AND(ISNUMBER(FIND("|", AA907))=FALSE, ISNUMBER(FIND("-", AA907))=TRUE),_xlfn.CHOOSECOLS(_xlfn.TEXTSPLIT(AA907,"-", "|",,TRUE),1), _xlfn.CONCAT(_xlfn.CHOOSECOLS(_xlfn.TEXTSPLIT(SUBSTITUTE(AA907, "-", "|"), "|"),1),"|", _xlfn.CHOOSECOLS(_xlfn.TEXTSPLIT(SUBSTITUTE(AA907, "-", "|"), "|"), 3)))))</f>
        <v>3000000</v>
      </c>
      <c r="AZ907" s="99" cm="1">
        <f t="array" ref="AZ907">IF(OR(TRIM(AA907)="NULL",ISBLANK(AA907),ISNUMBER(AA907)), AA907, IF(AND(ISNUMBER(FIND("|", AA907))=TRUE, ISNUMBER(FIND("-", AA907))=FALSE), AA907, IF(AND(ISNUMBER(FIND("|", AA907))=FALSE, ISNUMBER(FIND("-", AA907))=TRUE),_xlfn.CHOOSECOLS(_xlfn.TEXTSPLIT(AA907,"-", "|",,TRUE),2), _xlfn.CONCAT(_xlfn.CHOOSECOLS(_xlfn.TEXTSPLIT(SUBSTITUTE(AA907, "-", "|"), "|"),2),"|", _xlfn.CHOOSECOLS(_xlfn.TEXTSPLIT(SUBSTITUTE(AA907, "-", "|"), "|"), 4)))))</f>
        <v>3000000</v>
      </c>
      <c r="BA907" s="92" t="str" cm="1">
        <f t="array" ref="BA907">TRIM(_xlfn.CHOOSECOLS(_xlfn.TEXTSPLIT(AY907,"|",,TRUE),1))</f>
        <v>3000000</v>
      </c>
      <c r="BB907" s="92" t="str" cm="1">
        <f t="array" ref="BB907">TRIM(_xlfn.CHOOSECOLS(_xlfn.TEXTSPLIT(AZ907,"|",,TRUE),1))</f>
        <v>3000000</v>
      </c>
      <c r="BC907" s="92" t="str" cm="1">
        <f t="array" ref="BC907">TRIM(_xlfn.CHOOSECOLS(_xlfn.TEXTSPLIT(AB907,"|",,TRUE),1))</f>
        <v>USD</v>
      </c>
      <c r="BD907" s="92" t="str" cm="1">
        <f t="array" ref="BD907">TRIM(_xlfn.CHOOSECOLS(_xlfn.TEXTSPLIT(AC907,"|",,TRUE),1))</f>
        <v>YES</v>
      </c>
      <c r="BE907" s="92" t="str" cm="1">
        <f t="array" ref="BE907">TRIM(_xlfn.CHOOSECOLS(_xlfn.TEXTSPLIT(AD907,"|",,TRUE),1))</f>
        <v>1933</v>
      </c>
      <c r="BF907" s="92" cm="1">
        <f t="array" ref="BF907">IF(OR(TRIM(AE907)="NULL",ISBLANK(AE907),ISNUMBER(AE907)),AE907,_xlfn.CHOOSECOLS(_xlfn.TEXTSPLIT(AE907,"-",,TRUE),1))</f>
        <v>6848</v>
      </c>
      <c r="BG907" s="92" cm="1">
        <f t="array" ref="BG907">IF(OR(TRIM(AE907)="NULL",ISBLANK(AE907),ISNUMBER(AE907)),AE907,_xlfn.CHOOSECOLS(_xlfn.TEXTSPLIT(AE907,"-",,TRUE),2))</f>
        <v>6848</v>
      </c>
      <c r="BH907" s="95">
        <f t="shared" si="81"/>
        <v>1933</v>
      </c>
      <c r="BI907" s="96">
        <f>IF(AND(TRIM(L907)="NULL", TRIM(P907)="NULL"), H907, L907)</f>
        <v>8</v>
      </c>
      <c r="BJ907" s="97">
        <f>IF(AND(TRIM(M907)="NULL", TRIM(Q907)="NULL"), I907, M907)</f>
        <v>31</v>
      </c>
      <c r="BK907" s="96">
        <f t="shared" si="82"/>
        <v>1933</v>
      </c>
      <c r="BL907" s="96">
        <f t="shared" si="80"/>
        <v>9</v>
      </c>
      <c r="BM907" s="97">
        <f t="shared" si="80"/>
        <v>7</v>
      </c>
      <c r="BN907" s="93" t="b">
        <f>AND(TRIM(BH907)="NULL", TRIM(BK907)="NULL")</f>
        <v>0</v>
      </c>
      <c r="BO907" s="127" t="s">
        <v>2528</v>
      </c>
      <c r="BP907" s="127" t="s">
        <v>2528</v>
      </c>
    </row>
    <row r="908" spans="1:68" ht="30.75">
      <c r="A908" s="1" t="s">
        <v>2529</v>
      </c>
      <c r="B908" s="1" t="s">
        <v>158</v>
      </c>
      <c r="C908" s="40" t="s">
        <v>2530</v>
      </c>
      <c r="D908" s="6" t="s">
        <v>2531</v>
      </c>
      <c r="E908" s="6" t="s">
        <v>2532</v>
      </c>
      <c r="F908" s="6" t="s">
        <v>63</v>
      </c>
      <c r="G908" s="25" t="s">
        <v>63</v>
      </c>
      <c r="H908" s="25" t="s">
        <v>63</v>
      </c>
      <c r="I908" s="25" t="s">
        <v>63</v>
      </c>
      <c r="J908" s="5">
        <v>44493</v>
      </c>
      <c r="K908" s="6">
        <v>2021</v>
      </c>
      <c r="L908" s="6">
        <v>10</v>
      </c>
      <c r="M908" s="6">
        <v>24</v>
      </c>
      <c r="N908" s="5">
        <v>44502</v>
      </c>
      <c r="O908" s="6">
        <v>2021</v>
      </c>
      <c r="P908" s="6">
        <v>11</v>
      </c>
      <c r="Q908" s="6">
        <v>2</v>
      </c>
      <c r="R908" s="6">
        <v>7</v>
      </c>
      <c r="S908" s="6" t="s">
        <v>63</v>
      </c>
      <c r="T908" s="6" t="s">
        <v>63</v>
      </c>
      <c r="U908" s="6" t="s">
        <v>166</v>
      </c>
      <c r="V908" s="6" t="s">
        <v>63</v>
      </c>
      <c r="W908" s="6" t="s">
        <v>63</v>
      </c>
      <c r="X908" s="6" t="s">
        <v>63</v>
      </c>
      <c r="Y908" s="6" t="s">
        <v>63</v>
      </c>
      <c r="Z908" s="6" t="s">
        <v>63</v>
      </c>
      <c r="AA908" s="6">
        <v>245000000</v>
      </c>
      <c r="AB908" s="6" t="s">
        <v>172</v>
      </c>
      <c r="AC908" s="6" t="s">
        <v>590</v>
      </c>
      <c r="AD908" s="6">
        <v>2021</v>
      </c>
      <c r="AE908" s="6" t="s">
        <v>63</v>
      </c>
      <c r="AH908" s="91" t="str" cm="1">
        <f t="array" ref="AH908">IF(OR(TRIM(S908)="NULL",ISBLANK(S908),ISNUMBER(S908)),S908,_xlfn.CHOOSECOLS(_xlfn.TEXTSPLIT(S908,"-",,TRUE),1))</f>
        <v>NULL</v>
      </c>
      <c r="AI908" s="91" t="str" cm="1">
        <f t="array" ref="AI908">IF(OR(TRIM(T908)="NULL",ISBLANK(T908),ISNUMBER(T908)),T908,_xlfn.CHOOSECOLS(_xlfn.TEXTSPLIT(T908,"-",,TRUE),1))</f>
        <v>NULL</v>
      </c>
      <c r="AJ908" s="91" cm="1">
        <f t="array" ref="AJ908">IF(OR(TRIM(R908)="NULL",ISBLANK(R908),ISNUMBER(R908)),R908,_xlfn.CHOOSECOLS(_xlfn.TEXTSPLIT(R908,"-",,TRUE),1))</f>
        <v>7</v>
      </c>
      <c r="AK908" s="91" cm="1">
        <f t="array" ref="AK908">IF(OR(TRIM(R908)="NULL",ISBLANK(R908),ISNUMBER(R908)),R908,_xlfn.CHOOSECOLS(_xlfn.TEXTSPLIT(R908,"-",,TRUE),2))</f>
        <v>7</v>
      </c>
      <c r="AL908" s="91" t="str" cm="1">
        <f t="array" ref="AL908">IF(OR(TRIM(T908)="NULL",ISBLANK(T908),ISNUMBER(T908)),T908,_xlfn.CHOOSECOLS(_xlfn.TEXTSPLIT(T908,"-",,TRUE),1))</f>
        <v>NULL</v>
      </c>
      <c r="AM908" s="91" t="str" cm="1">
        <f t="array" ref="AM908">IF(OR(TRIM(T908)="NULL",ISBLANK(T908),ISNUMBER(T908)),T908,_xlfn.CHOOSECOLS(_xlfn.TEXTSPLIT(T908,"-",,TRUE),2))</f>
        <v>NULL</v>
      </c>
      <c r="AN908" s="91" t="str" cm="1">
        <f t="array" ref="AN908">IF(OR(TRIM(U908)="NULL",ISBLANK(U908),ISNUMBER(U908)),U908,_xlfn.CHOOSECOLS(_xlfn.TEXTSPLIT(Y908,"-",,TRUE),1))</f>
        <v xml:space="preserve">NULL </v>
      </c>
      <c r="AO908" s="91" t="str" cm="1">
        <f t="array" ref="AO908">IF(OR(TRIM(U908)="NULL",ISBLANK(U908),ISNUMBER(U908)),U908,_xlfn.CHOOSECOLS(_xlfn.TEXTSPLIT(Y908,"-",,TRUE),2))</f>
        <v xml:space="preserve">NULL </v>
      </c>
      <c r="AP908" s="91" t="str" cm="1">
        <f t="array" ref="AP908">IF(OR(TRIM(V908)="NULL",ISBLANK(V908),ISNUMBER(V908)),V908,_xlfn.CHOOSECOLS(_xlfn.TEXTSPLIT(Y908,"-",,TRUE),1))</f>
        <v>NULL</v>
      </c>
      <c r="AQ908" s="91" t="str" cm="1">
        <f t="array" ref="AQ908">IF(OR(TRIM(V908)="NULL",ISBLANK(V908),ISNUMBER(V908)),V908,_xlfn.CHOOSECOLS(_xlfn.TEXTSPLIT(Y908,"-",,TRUE),2))</f>
        <v>NULL</v>
      </c>
      <c r="AR908" s="99" t="str" cm="1">
        <f t="array" ref="AR908">IF(OR(TRIM(W908)="NULL",ISBLANK(W908),ISNUMBER(W908)), W908, IF(AND(ISNUMBER(FIND("|", W908))=TRUE, ISNUMBER(FIND("-", W908))=FALSE), W908, IF(AND(ISNUMBER(FIND("|", W908))=FALSE, ISNUMBER(FIND("-", W908))=TRUE),_xlfn.CHOOSECOLS(_xlfn.TEXTSPLIT(W908,"-", "|",,TRUE),1), _xlfn.CONCAT(_xlfn.CHOOSECOLS(_xlfn.TEXTSPLIT(SUBSTITUTE(W908, "-", "|"), "|"),1),"|", _xlfn.CHOOSECOLS(_xlfn.TEXTSPLIT(SUBSTITUTE(W908, "-", "|"), "|"), 3)))))</f>
        <v>NULL</v>
      </c>
      <c r="AS908" s="99" t="str" cm="1">
        <f t="array" ref="AS908">IF(OR(TRIM(W908)="NULL",ISBLANK(W908),ISNUMBER(W908)), W908, IF(AND(ISNUMBER(FIND("|", W908))=TRUE, ISNUMBER(FIND("-", W908))=FALSE), W908, IF(AND(ISNUMBER(FIND("|", W908))=FALSE, ISNUMBER(FIND("-", W908))=TRUE),_xlfn.CHOOSECOLS(_xlfn.TEXTSPLIT(W908,"-", "|",,TRUE),2), _xlfn.CONCAT(_xlfn.CHOOSECOLS(_xlfn.TEXTSPLIT(SUBSTITUTE(W908, "-", "|"), "|"),2),"|", _xlfn.CHOOSECOLS(_xlfn.TEXTSPLIT(SUBSTITUTE(W908, "-", "|"), "|"), 4)))))</f>
        <v>NULL</v>
      </c>
      <c r="AT908" s="92" t="str" cm="1">
        <f t="array" ref="AT908">TRIM(_xlfn.CHOOSECOLS(_xlfn.TEXTSPLIT(AR908,"|",,TRUE),1))</f>
        <v>NULL</v>
      </c>
      <c r="AU908" s="92" t="str" cm="1">
        <f t="array" ref="AU908">TRIM(_xlfn.CHOOSECOLS(_xlfn.TEXTSPLIT(AS908,"|",,TRUE),1))</f>
        <v>NULL</v>
      </c>
      <c r="AV908" s="92" t="str" cm="1">
        <f t="array" ref="AV908">TRIM(_xlfn.CHOOSECOLS(_xlfn.TEXTSPLIT(AB908,"|",,TRUE),1))</f>
        <v>USD</v>
      </c>
      <c r="AW908" s="92" t="str" cm="1">
        <f t="array" ref="AW908">TRIM(_xlfn.CHOOSECOLS(_xlfn.TEXTSPLIT(Y908,"|",,TRUE),1))</f>
        <v>NULL</v>
      </c>
      <c r="AX908" s="92" t="str" cm="1">
        <f t="array" ref="AX908">TRIM(_xlfn.CHOOSECOLS(_xlfn.TEXTSPLIT(Z908,"|",,TRUE),1))</f>
        <v>NULL</v>
      </c>
      <c r="AY908" s="99" cm="1">
        <f t="array" ref="AY908">IF(OR(TRIM(AA908)="NULL",ISBLANK(AA908),ISNUMBER(AA908)), AA908, IF(AND(ISNUMBER(FIND("|", AA908))=TRUE, ISNUMBER(FIND("-", AA908))=FALSE), AA908, IF(AND(ISNUMBER(FIND("|", AA908))=FALSE, ISNUMBER(FIND("-", AA908))=TRUE),_xlfn.CHOOSECOLS(_xlfn.TEXTSPLIT(AA908,"-", "|",,TRUE),1), _xlfn.CONCAT(_xlfn.CHOOSECOLS(_xlfn.TEXTSPLIT(SUBSTITUTE(AA908, "-", "|"), "|"),1),"|", _xlfn.CHOOSECOLS(_xlfn.TEXTSPLIT(SUBSTITUTE(AA908, "-", "|"), "|"), 3)))))</f>
        <v>245000000</v>
      </c>
      <c r="AZ908" s="99" cm="1">
        <f t="array" ref="AZ908">IF(OR(TRIM(AA908)="NULL",ISBLANK(AA908),ISNUMBER(AA908)), AA908, IF(AND(ISNUMBER(FIND("|", AA908))=TRUE, ISNUMBER(FIND("-", AA908))=FALSE), AA908, IF(AND(ISNUMBER(FIND("|", AA908))=FALSE, ISNUMBER(FIND("-", AA908))=TRUE),_xlfn.CHOOSECOLS(_xlfn.TEXTSPLIT(AA908,"-", "|",,TRUE),2), _xlfn.CONCAT(_xlfn.CHOOSECOLS(_xlfn.TEXTSPLIT(SUBSTITUTE(AA908, "-", "|"), "|"),2),"|", _xlfn.CHOOSECOLS(_xlfn.TEXTSPLIT(SUBSTITUTE(AA908, "-", "|"), "|"), 4)))))</f>
        <v>245000000</v>
      </c>
      <c r="BA908" s="92" t="str" cm="1">
        <f t="array" ref="BA908">TRIM(_xlfn.CHOOSECOLS(_xlfn.TEXTSPLIT(AY908,"|",,TRUE),1))</f>
        <v>245000000</v>
      </c>
      <c r="BB908" s="92" t="str" cm="1">
        <f t="array" ref="BB908">TRIM(_xlfn.CHOOSECOLS(_xlfn.TEXTSPLIT(AZ908,"|",,TRUE),1))</f>
        <v>245000000</v>
      </c>
      <c r="BC908" s="92" t="str" cm="1">
        <f t="array" ref="BC908">TRIM(_xlfn.CHOOSECOLS(_xlfn.TEXTSPLIT(AB908,"|",,TRUE),1))</f>
        <v>USD</v>
      </c>
      <c r="BD908" s="92" t="str" cm="1">
        <f t="array" ref="BD908">TRIM(_xlfn.CHOOSECOLS(_xlfn.TEXTSPLIT(AC908,"|",,TRUE),1))</f>
        <v>YES</v>
      </c>
      <c r="BE908" s="92" t="str" cm="1">
        <f t="array" ref="BE908">TRIM(_xlfn.CHOOSECOLS(_xlfn.TEXTSPLIT(AD908,"|",,TRUE),1))</f>
        <v>2021</v>
      </c>
      <c r="BF908" s="92" t="str" cm="1">
        <f t="array" ref="BF908">IF(OR(TRIM(AE908)="NULL",ISBLANK(AE908),ISNUMBER(AE908)),AE908,_xlfn.CHOOSECOLS(_xlfn.TEXTSPLIT(AE908,"-",,TRUE),1))</f>
        <v>NULL</v>
      </c>
      <c r="BG908" s="92" t="str" cm="1">
        <f t="array" ref="BG908">IF(OR(TRIM(AE908)="NULL",ISBLANK(AE908),ISNUMBER(AE908)),AE908,_xlfn.CHOOSECOLS(_xlfn.TEXTSPLIT(AE908,"-",,TRUE),2))</f>
        <v>NULL</v>
      </c>
      <c r="BH908" s="95">
        <f t="shared" si="81"/>
        <v>2021</v>
      </c>
      <c r="BI908" s="96">
        <f>IF(AND(TRIM(L908)="NULL", TRIM(P908)="NULL"), H908, L908)</f>
        <v>10</v>
      </c>
      <c r="BJ908" s="97">
        <f>IF(AND(TRIM(M908)="NULL", TRIM(Q908)="NULL"), I908, M908)</f>
        <v>24</v>
      </c>
      <c r="BK908" s="96">
        <f t="shared" si="82"/>
        <v>2021</v>
      </c>
      <c r="BL908" s="96">
        <f t="shared" si="80"/>
        <v>11</v>
      </c>
      <c r="BM908" s="97">
        <f t="shared" si="80"/>
        <v>2</v>
      </c>
      <c r="BN908" s="93" t="b">
        <f>AND(TRIM(BH908)="NULL", TRIM(BK908)="NULL")</f>
        <v>0</v>
      </c>
      <c r="BO908" s="127" t="s">
        <v>2533</v>
      </c>
      <c r="BP908" s="127" t="s">
        <v>2533</v>
      </c>
    </row>
    <row r="909" spans="1:68" s="63" customFormat="1" ht="76.5">
      <c r="A909" s="60" t="s">
        <v>2534</v>
      </c>
      <c r="B909" s="60" t="s">
        <v>420</v>
      </c>
      <c r="C909" s="61" t="s">
        <v>1717</v>
      </c>
      <c r="D909" s="59" t="s">
        <v>2535</v>
      </c>
      <c r="E909" s="59" t="s">
        <v>2536</v>
      </c>
      <c r="F909" s="59" t="s">
        <v>63</v>
      </c>
      <c r="G909" s="62" t="s">
        <v>63</v>
      </c>
      <c r="H909" s="62" t="s">
        <v>63</v>
      </c>
      <c r="I909" s="62" t="s">
        <v>63</v>
      </c>
      <c r="J909" s="58">
        <v>44818</v>
      </c>
      <c r="K909" s="59">
        <v>2022</v>
      </c>
      <c r="L909" s="59">
        <v>9</v>
      </c>
      <c r="M909" s="59">
        <v>14</v>
      </c>
      <c r="N909" s="58">
        <v>44831</v>
      </c>
      <c r="O909" s="59">
        <v>2022</v>
      </c>
      <c r="P909" s="59">
        <v>9</v>
      </c>
      <c r="Q909" s="59">
        <v>27</v>
      </c>
      <c r="R909" s="59">
        <v>29</v>
      </c>
      <c r="S909" s="59" t="s">
        <v>63</v>
      </c>
      <c r="T909" s="59">
        <v>200</v>
      </c>
      <c r="U909" s="59">
        <v>1000</v>
      </c>
      <c r="V909" s="59" t="s">
        <v>63</v>
      </c>
      <c r="W909" s="59" t="s">
        <v>63</v>
      </c>
      <c r="X909" s="59" t="s">
        <v>63</v>
      </c>
      <c r="Y909" s="59" t="s">
        <v>63</v>
      </c>
      <c r="Z909" s="59" t="s">
        <v>63</v>
      </c>
      <c r="AA909" s="59">
        <v>3090000000</v>
      </c>
      <c r="AB909" s="59" t="s">
        <v>172</v>
      </c>
      <c r="AC909" s="59" t="s">
        <v>590</v>
      </c>
      <c r="AD909" s="59">
        <v>2022</v>
      </c>
      <c r="AE909" s="59">
        <v>8400</v>
      </c>
      <c r="AH909" s="91" t="str" cm="1">
        <f t="array" ref="AH909">IF(OR(TRIM(S909)="NULL",ISBLANK(S909),ISNUMBER(S909)),S909,_xlfn.CHOOSECOLS(_xlfn.TEXTSPLIT(S909,"-",,TRUE),1))</f>
        <v>NULL</v>
      </c>
      <c r="AI909" s="91" cm="1">
        <f t="array" ref="AI909">IF(OR(TRIM(T909)="NULL",ISBLANK(T909),ISNUMBER(T909)),T909,_xlfn.CHOOSECOLS(_xlfn.TEXTSPLIT(T909,"-",,TRUE),1))</f>
        <v>200</v>
      </c>
      <c r="AJ909" s="91" cm="1">
        <f t="array" ref="AJ909">IF(OR(TRIM(R909)="NULL",ISBLANK(R909),ISNUMBER(R909)),R909,_xlfn.CHOOSECOLS(_xlfn.TEXTSPLIT(R909,"-",,TRUE),1))</f>
        <v>29</v>
      </c>
      <c r="AK909" s="91" cm="1">
        <f t="array" ref="AK909">IF(OR(TRIM(R909)="NULL",ISBLANK(R909),ISNUMBER(R909)),R909,_xlfn.CHOOSECOLS(_xlfn.TEXTSPLIT(R909,"-",,TRUE),2))</f>
        <v>29</v>
      </c>
      <c r="AL909" s="91" cm="1">
        <f t="array" ref="AL909">IF(OR(TRIM(T909)="NULL",ISBLANK(T909),ISNUMBER(T909)),T909,_xlfn.CHOOSECOLS(_xlfn.TEXTSPLIT(T909,"-",,TRUE),1))</f>
        <v>200</v>
      </c>
      <c r="AM909" s="91" cm="1">
        <f t="array" ref="AM909">IF(OR(TRIM(T909)="NULL",ISBLANK(T909),ISNUMBER(T909)),T909,_xlfn.CHOOSECOLS(_xlfn.TEXTSPLIT(T909,"-",,TRUE),2))</f>
        <v>200</v>
      </c>
      <c r="AN909" s="91" cm="1">
        <f t="array" ref="AN909">IF(OR(TRIM(U909)="NULL",ISBLANK(U909),ISNUMBER(U909)),U909,_xlfn.CHOOSECOLS(_xlfn.TEXTSPLIT(Y909,"-",,TRUE),1))</f>
        <v>1000</v>
      </c>
      <c r="AO909" s="91" cm="1">
        <f t="array" ref="AO909">IF(OR(TRIM(U909)="NULL",ISBLANK(U909),ISNUMBER(U909)),U909,_xlfn.CHOOSECOLS(_xlfn.TEXTSPLIT(Y909,"-",,TRUE),2))</f>
        <v>1000</v>
      </c>
      <c r="AP909" s="91" t="str" cm="1">
        <f t="array" ref="AP909">IF(OR(TRIM(V909)="NULL",ISBLANK(V909),ISNUMBER(V909)),V909,_xlfn.CHOOSECOLS(_xlfn.TEXTSPLIT(Y909,"-",,TRUE),1))</f>
        <v>NULL</v>
      </c>
      <c r="AQ909" s="91" t="str" cm="1">
        <f t="array" ref="AQ909">IF(OR(TRIM(V909)="NULL",ISBLANK(V909),ISNUMBER(V909)),V909,_xlfn.CHOOSECOLS(_xlfn.TEXTSPLIT(Y909,"-",,TRUE),2))</f>
        <v>NULL</v>
      </c>
      <c r="AR909" s="99" t="str" cm="1">
        <f t="array" ref="AR909">IF(OR(TRIM(W909)="NULL",ISBLANK(W909),ISNUMBER(W909)), W909, IF(AND(ISNUMBER(FIND("|", W909))=TRUE, ISNUMBER(FIND("-", W909))=FALSE), W909, IF(AND(ISNUMBER(FIND("|", W909))=FALSE, ISNUMBER(FIND("-", W909))=TRUE),_xlfn.CHOOSECOLS(_xlfn.TEXTSPLIT(W909,"-", "|",,TRUE),1), _xlfn.CONCAT(_xlfn.CHOOSECOLS(_xlfn.TEXTSPLIT(SUBSTITUTE(W909, "-", "|"), "|"),1),"|", _xlfn.CHOOSECOLS(_xlfn.TEXTSPLIT(SUBSTITUTE(W909, "-", "|"), "|"), 3)))))</f>
        <v>NULL</v>
      </c>
      <c r="AS909" s="99" t="str" cm="1">
        <f t="array" ref="AS909">IF(OR(TRIM(W909)="NULL",ISBLANK(W909),ISNUMBER(W909)), W909, IF(AND(ISNUMBER(FIND("|", W909))=TRUE, ISNUMBER(FIND("-", W909))=FALSE), W909, IF(AND(ISNUMBER(FIND("|", W909))=FALSE, ISNUMBER(FIND("-", W909))=TRUE),_xlfn.CHOOSECOLS(_xlfn.TEXTSPLIT(W909,"-", "|",,TRUE),2), _xlfn.CONCAT(_xlfn.CHOOSECOLS(_xlfn.TEXTSPLIT(SUBSTITUTE(W909, "-", "|"), "|"),2),"|", _xlfn.CHOOSECOLS(_xlfn.TEXTSPLIT(SUBSTITUTE(W909, "-", "|"), "|"), 4)))))</f>
        <v>NULL</v>
      </c>
      <c r="AT909" s="92" t="str" cm="1">
        <f t="array" ref="AT909">TRIM(_xlfn.CHOOSECOLS(_xlfn.TEXTSPLIT(AR909,"|",,TRUE),1))</f>
        <v>NULL</v>
      </c>
      <c r="AU909" s="92" t="str" cm="1">
        <f t="array" ref="AU909">TRIM(_xlfn.CHOOSECOLS(_xlfn.TEXTSPLIT(AS909,"|",,TRUE),1))</f>
        <v>NULL</v>
      </c>
      <c r="AV909" s="92" t="str" cm="1">
        <f t="array" ref="AV909">TRIM(_xlfn.CHOOSECOLS(_xlfn.TEXTSPLIT(AB909,"|",,TRUE),1))</f>
        <v>USD</v>
      </c>
      <c r="AW909" s="92" t="str" cm="1">
        <f t="array" ref="AW909">TRIM(_xlfn.CHOOSECOLS(_xlfn.TEXTSPLIT(Y909,"|",,TRUE),1))</f>
        <v>NULL</v>
      </c>
      <c r="AX909" s="92" t="str" cm="1">
        <f t="array" ref="AX909">TRIM(_xlfn.CHOOSECOLS(_xlfn.TEXTSPLIT(Z909,"|",,TRUE),1))</f>
        <v>NULL</v>
      </c>
      <c r="AY909" s="99" cm="1">
        <f t="array" ref="AY909">IF(OR(TRIM(AA909)="NULL",ISBLANK(AA909),ISNUMBER(AA909)), AA909, IF(AND(ISNUMBER(FIND("|", AA909))=TRUE, ISNUMBER(FIND("-", AA909))=FALSE), AA909, IF(AND(ISNUMBER(FIND("|", AA909))=FALSE, ISNUMBER(FIND("-", AA909))=TRUE),_xlfn.CHOOSECOLS(_xlfn.TEXTSPLIT(AA909,"-", "|",,TRUE),1), _xlfn.CONCAT(_xlfn.CHOOSECOLS(_xlfn.TEXTSPLIT(SUBSTITUTE(AA909, "-", "|"), "|"),1),"|", _xlfn.CHOOSECOLS(_xlfn.TEXTSPLIT(SUBSTITUTE(AA909, "-", "|"), "|"), 3)))))</f>
        <v>3090000000</v>
      </c>
      <c r="AZ909" s="99" cm="1">
        <f t="array" ref="AZ909">IF(OR(TRIM(AA909)="NULL",ISBLANK(AA909),ISNUMBER(AA909)), AA909, IF(AND(ISNUMBER(FIND("|", AA909))=TRUE, ISNUMBER(FIND("-", AA909))=FALSE), AA909, IF(AND(ISNUMBER(FIND("|", AA909))=FALSE, ISNUMBER(FIND("-", AA909))=TRUE),_xlfn.CHOOSECOLS(_xlfn.TEXTSPLIT(AA909,"-", "|",,TRUE),2), _xlfn.CONCAT(_xlfn.CHOOSECOLS(_xlfn.TEXTSPLIT(SUBSTITUTE(AA909, "-", "|"), "|"),2),"|", _xlfn.CHOOSECOLS(_xlfn.TEXTSPLIT(SUBSTITUTE(AA909, "-", "|"), "|"), 4)))))</f>
        <v>3090000000</v>
      </c>
      <c r="BA909" s="92" t="str" cm="1">
        <f t="array" ref="BA909">TRIM(_xlfn.CHOOSECOLS(_xlfn.TEXTSPLIT(AY909,"|",,TRUE),1))</f>
        <v>3090000000</v>
      </c>
      <c r="BB909" s="92" t="str" cm="1">
        <f t="array" ref="BB909">TRIM(_xlfn.CHOOSECOLS(_xlfn.TEXTSPLIT(AZ909,"|",,TRUE),1))</f>
        <v>3090000000</v>
      </c>
      <c r="BC909" s="92" t="str" cm="1">
        <f t="array" ref="BC909">TRIM(_xlfn.CHOOSECOLS(_xlfn.TEXTSPLIT(AB909,"|",,TRUE),1))</f>
        <v>USD</v>
      </c>
      <c r="BD909" s="92" t="str" cm="1">
        <f t="array" ref="BD909">TRIM(_xlfn.CHOOSECOLS(_xlfn.TEXTSPLIT(AC909,"|",,TRUE),1))</f>
        <v>YES</v>
      </c>
      <c r="BE909" s="92" t="str" cm="1">
        <f t="array" ref="BE909">TRIM(_xlfn.CHOOSECOLS(_xlfn.TEXTSPLIT(AD909,"|",,TRUE),1))</f>
        <v>2022</v>
      </c>
      <c r="BF909" s="92" cm="1">
        <f t="array" ref="BF909">IF(OR(TRIM(AE909)="NULL",ISBLANK(AE909),ISNUMBER(AE909)),AE909,_xlfn.CHOOSECOLS(_xlfn.TEXTSPLIT(AE909,"-",,TRUE),1))</f>
        <v>8400</v>
      </c>
      <c r="BG909" s="92" cm="1">
        <f t="array" ref="BG909">IF(OR(TRIM(AE909)="NULL",ISBLANK(AE909),ISNUMBER(AE909)),AE909,_xlfn.CHOOSECOLS(_xlfn.TEXTSPLIT(AE909,"-",,TRUE),2))</f>
        <v>8400</v>
      </c>
      <c r="BH909" s="95">
        <f t="shared" si="81"/>
        <v>2022</v>
      </c>
      <c r="BI909" s="96">
        <f>IF(AND(TRIM(L909)="NULL", TRIM(P909)="NULL"), H909, L909)</f>
        <v>9</v>
      </c>
      <c r="BJ909" s="97">
        <f>IF(AND(TRIM(M909)="NULL", TRIM(Q909)="NULL"), I909, M909)</f>
        <v>14</v>
      </c>
      <c r="BK909" s="96">
        <f t="shared" si="82"/>
        <v>2022</v>
      </c>
      <c r="BL909" s="96">
        <f t="shared" si="80"/>
        <v>9</v>
      </c>
      <c r="BM909" s="97">
        <f t="shared" si="80"/>
        <v>27</v>
      </c>
      <c r="BN909" s="93" t="b">
        <f>AND(TRIM(BH909)="NULL", TRIM(BK909)="NULL")</f>
        <v>0</v>
      </c>
      <c r="BO909" s="133" t="s">
        <v>2537</v>
      </c>
      <c r="BP909" s="127" t="s">
        <v>2537</v>
      </c>
    </row>
    <row r="910" spans="1:68" ht="30.75">
      <c r="A910" s="1" t="s">
        <v>2538</v>
      </c>
      <c r="B910" s="1" t="s">
        <v>158</v>
      </c>
      <c r="C910" s="40" t="s">
        <v>2539</v>
      </c>
      <c r="D910" s="6" t="s">
        <v>2540</v>
      </c>
      <c r="E910" s="6" t="s">
        <v>2541</v>
      </c>
      <c r="F910" s="6" t="s">
        <v>63</v>
      </c>
      <c r="G910" s="25" t="s">
        <v>63</v>
      </c>
      <c r="H910" s="25" t="s">
        <v>63</v>
      </c>
      <c r="I910" s="25" t="s">
        <v>63</v>
      </c>
      <c r="J910" s="5">
        <v>22917</v>
      </c>
      <c r="K910" s="6">
        <v>1962</v>
      </c>
      <c r="L910" s="6">
        <v>9</v>
      </c>
      <c r="M910" s="6">
        <v>28</v>
      </c>
      <c r="N910" s="5">
        <v>22936</v>
      </c>
      <c r="O910" s="6">
        <v>1962</v>
      </c>
      <c r="P910" s="6">
        <v>10</v>
      </c>
      <c r="Q910" s="6">
        <v>17</v>
      </c>
      <c r="R910" s="6">
        <v>46</v>
      </c>
      <c r="S910" s="6" t="s">
        <v>63</v>
      </c>
      <c r="T910" s="6" t="s">
        <v>63</v>
      </c>
      <c r="U910" s="6" t="s">
        <v>166</v>
      </c>
      <c r="V910" s="6" t="s">
        <v>63</v>
      </c>
      <c r="W910" s="6" t="s">
        <v>63</v>
      </c>
      <c r="X910" s="6" t="s">
        <v>63</v>
      </c>
      <c r="Y910" s="6" t="s">
        <v>63</v>
      </c>
      <c r="Z910" s="6" t="s">
        <v>63</v>
      </c>
      <c r="AA910" s="6">
        <v>230000000</v>
      </c>
      <c r="AB910" s="6" t="s">
        <v>172</v>
      </c>
      <c r="AC910" s="6" t="s">
        <v>590</v>
      </c>
      <c r="AD910" s="6">
        <v>1962</v>
      </c>
      <c r="AE910" s="6" t="s">
        <v>63</v>
      </c>
      <c r="AH910" s="91" t="str" cm="1">
        <f t="array" ref="AH910">IF(OR(TRIM(S910)="NULL",ISBLANK(S910),ISNUMBER(S910)),S910,_xlfn.CHOOSECOLS(_xlfn.TEXTSPLIT(S910,"-",,TRUE),1))</f>
        <v>NULL</v>
      </c>
      <c r="AI910" s="91" t="str" cm="1">
        <f t="array" ref="AI910">IF(OR(TRIM(T910)="NULL",ISBLANK(T910),ISNUMBER(T910)),T910,_xlfn.CHOOSECOLS(_xlfn.TEXTSPLIT(T910,"-",,TRUE),1))</f>
        <v>NULL</v>
      </c>
      <c r="AJ910" s="91" cm="1">
        <f t="array" ref="AJ910">IF(OR(TRIM(R910)="NULL",ISBLANK(R910),ISNUMBER(R910)),R910,_xlfn.CHOOSECOLS(_xlfn.TEXTSPLIT(R910,"-",,TRUE),1))</f>
        <v>46</v>
      </c>
      <c r="AK910" s="91" cm="1">
        <f t="array" ref="AK910">IF(OR(TRIM(R910)="NULL",ISBLANK(R910),ISNUMBER(R910)),R910,_xlfn.CHOOSECOLS(_xlfn.TEXTSPLIT(R910,"-",,TRUE),2))</f>
        <v>46</v>
      </c>
      <c r="AL910" s="91" t="str" cm="1">
        <f t="array" ref="AL910">IF(OR(TRIM(T910)="NULL",ISBLANK(T910),ISNUMBER(T910)),T910,_xlfn.CHOOSECOLS(_xlfn.TEXTSPLIT(T910,"-",,TRUE),1))</f>
        <v>NULL</v>
      </c>
      <c r="AM910" s="91" t="str" cm="1">
        <f t="array" ref="AM910">IF(OR(TRIM(T910)="NULL",ISBLANK(T910),ISNUMBER(T910)),T910,_xlfn.CHOOSECOLS(_xlfn.TEXTSPLIT(T910,"-",,TRUE),2))</f>
        <v>NULL</v>
      </c>
      <c r="AN910" s="91" t="str" cm="1">
        <f t="array" ref="AN910">IF(OR(TRIM(U910)="NULL",ISBLANK(U910),ISNUMBER(U910)),U910,_xlfn.CHOOSECOLS(_xlfn.TEXTSPLIT(Y910,"-",,TRUE),1))</f>
        <v xml:space="preserve">NULL </v>
      </c>
      <c r="AO910" s="91" t="str" cm="1">
        <f t="array" ref="AO910">IF(OR(TRIM(U910)="NULL",ISBLANK(U910),ISNUMBER(U910)),U910,_xlfn.CHOOSECOLS(_xlfn.TEXTSPLIT(Y910,"-",,TRUE),2))</f>
        <v xml:space="preserve">NULL </v>
      </c>
      <c r="AP910" s="91" t="str" cm="1">
        <f t="array" ref="AP910">IF(OR(TRIM(V910)="NULL",ISBLANK(V910),ISNUMBER(V910)),V910,_xlfn.CHOOSECOLS(_xlfn.TEXTSPLIT(Y910,"-",,TRUE),1))</f>
        <v>NULL</v>
      </c>
      <c r="AQ910" s="91" t="str" cm="1">
        <f t="array" ref="AQ910">IF(OR(TRIM(V910)="NULL",ISBLANK(V910),ISNUMBER(V910)),V910,_xlfn.CHOOSECOLS(_xlfn.TEXTSPLIT(Y910,"-",,TRUE),2))</f>
        <v>NULL</v>
      </c>
      <c r="AR910" s="99" t="str" cm="1">
        <f t="array" ref="AR910">IF(OR(TRIM(W910)="NULL",ISBLANK(W910),ISNUMBER(W910)), W910, IF(AND(ISNUMBER(FIND("|", W910))=TRUE, ISNUMBER(FIND("-", W910))=FALSE), W910, IF(AND(ISNUMBER(FIND("|", W910))=FALSE, ISNUMBER(FIND("-", W910))=TRUE),_xlfn.CHOOSECOLS(_xlfn.TEXTSPLIT(W910,"-", "|",,TRUE),1), _xlfn.CONCAT(_xlfn.CHOOSECOLS(_xlfn.TEXTSPLIT(SUBSTITUTE(W910, "-", "|"), "|"),1),"|", _xlfn.CHOOSECOLS(_xlfn.TEXTSPLIT(SUBSTITUTE(W910, "-", "|"), "|"), 3)))))</f>
        <v>NULL</v>
      </c>
      <c r="AS910" s="99" t="str" cm="1">
        <f t="array" ref="AS910">IF(OR(TRIM(W910)="NULL",ISBLANK(W910),ISNUMBER(W910)), W910, IF(AND(ISNUMBER(FIND("|", W910))=TRUE, ISNUMBER(FIND("-", W910))=FALSE), W910, IF(AND(ISNUMBER(FIND("|", W910))=FALSE, ISNUMBER(FIND("-", W910))=TRUE),_xlfn.CHOOSECOLS(_xlfn.TEXTSPLIT(W910,"-", "|",,TRUE),2), _xlfn.CONCAT(_xlfn.CHOOSECOLS(_xlfn.TEXTSPLIT(SUBSTITUTE(W910, "-", "|"), "|"),2),"|", _xlfn.CHOOSECOLS(_xlfn.TEXTSPLIT(SUBSTITUTE(W910, "-", "|"), "|"), 4)))))</f>
        <v>NULL</v>
      </c>
      <c r="AT910" s="92" t="str" cm="1">
        <f t="array" ref="AT910">TRIM(_xlfn.CHOOSECOLS(_xlfn.TEXTSPLIT(AR910,"|",,TRUE),1))</f>
        <v>NULL</v>
      </c>
      <c r="AU910" s="92" t="str" cm="1">
        <f t="array" ref="AU910">TRIM(_xlfn.CHOOSECOLS(_xlfn.TEXTSPLIT(AS910,"|",,TRUE),1))</f>
        <v>NULL</v>
      </c>
      <c r="AV910" s="92" t="str" cm="1">
        <f t="array" ref="AV910">TRIM(_xlfn.CHOOSECOLS(_xlfn.TEXTSPLIT(AB910,"|",,TRUE),1))</f>
        <v>USD</v>
      </c>
      <c r="AW910" s="92" t="str" cm="1">
        <f t="array" ref="AW910">TRIM(_xlfn.CHOOSECOLS(_xlfn.TEXTSPLIT(Y910,"|",,TRUE),1))</f>
        <v>NULL</v>
      </c>
      <c r="AX910" s="92" t="str" cm="1">
        <f t="array" ref="AX910">TRIM(_xlfn.CHOOSECOLS(_xlfn.TEXTSPLIT(Z910,"|",,TRUE),1))</f>
        <v>NULL</v>
      </c>
      <c r="AY910" s="99" cm="1">
        <f t="array" ref="AY910">IF(OR(TRIM(AA910)="NULL",ISBLANK(AA910),ISNUMBER(AA910)), AA910, IF(AND(ISNUMBER(FIND("|", AA910))=TRUE, ISNUMBER(FIND("-", AA910))=FALSE), AA910, IF(AND(ISNUMBER(FIND("|", AA910))=FALSE, ISNUMBER(FIND("-", AA910))=TRUE),_xlfn.CHOOSECOLS(_xlfn.TEXTSPLIT(AA910,"-", "|",,TRUE),1), _xlfn.CONCAT(_xlfn.CHOOSECOLS(_xlfn.TEXTSPLIT(SUBSTITUTE(AA910, "-", "|"), "|"),1),"|", _xlfn.CHOOSECOLS(_xlfn.TEXTSPLIT(SUBSTITUTE(AA910, "-", "|"), "|"), 3)))))</f>
        <v>230000000</v>
      </c>
      <c r="AZ910" s="99" cm="1">
        <f t="array" ref="AZ910">IF(OR(TRIM(AA910)="NULL",ISBLANK(AA910),ISNUMBER(AA910)), AA910, IF(AND(ISNUMBER(FIND("|", AA910))=TRUE, ISNUMBER(FIND("-", AA910))=FALSE), AA910, IF(AND(ISNUMBER(FIND("|", AA910))=FALSE, ISNUMBER(FIND("-", AA910))=TRUE),_xlfn.CHOOSECOLS(_xlfn.TEXTSPLIT(AA910,"-", "|",,TRUE),2), _xlfn.CONCAT(_xlfn.CHOOSECOLS(_xlfn.TEXTSPLIT(SUBSTITUTE(AA910, "-", "|"), "|"),2),"|", _xlfn.CHOOSECOLS(_xlfn.TEXTSPLIT(SUBSTITUTE(AA910, "-", "|"), "|"), 4)))))</f>
        <v>230000000</v>
      </c>
      <c r="BA910" s="92" t="str" cm="1">
        <f t="array" ref="BA910">TRIM(_xlfn.CHOOSECOLS(_xlfn.TEXTSPLIT(AY910,"|",,TRUE),1))</f>
        <v>230000000</v>
      </c>
      <c r="BB910" s="92" t="str" cm="1">
        <f t="array" ref="BB910">TRIM(_xlfn.CHOOSECOLS(_xlfn.TEXTSPLIT(AZ910,"|",,TRUE),1))</f>
        <v>230000000</v>
      </c>
      <c r="BC910" s="92" t="str" cm="1">
        <f t="array" ref="BC910">TRIM(_xlfn.CHOOSECOLS(_xlfn.TEXTSPLIT(AB910,"|",,TRUE),1))</f>
        <v>USD</v>
      </c>
      <c r="BD910" s="92" t="str" cm="1">
        <f t="array" ref="BD910">TRIM(_xlfn.CHOOSECOLS(_xlfn.TEXTSPLIT(AC910,"|",,TRUE),1))</f>
        <v>YES</v>
      </c>
      <c r="BE910" s="92" t="str" cm="1">
        <f t="array" ref="BE910">TRIM(_xlfn.CHOOSECOLS(_xlfn.TEXTSPLIT(AD910,"|",,TRUE),1))</f>
        <v>1962</v>
      </c>
      <c r="BF910" s="92" t="str" cm="1">
        <f t="array" ref="BF910">IF(OR(TRIM(AE910)="NULL",ISBLANK(AE910),ISNUMBER(AE910)),AE910,_xlfn.CHOOSECOLS(_xlfn.TEXTSPLIT(AE910,"-",,TRUE),1))</f>
        <v>NULL</v>
      </c>
      <c r="BG910" s="92" t="str" cm="1">
        <f t="array" ref="BG910">IF(OR(TRIM(AE910)="NULL",ISBLANK(AE910),ISNUMBER(AE910)),AE910,_xlfn.CHOOSECOLS(_xlfn.TEXTSPLIT(AE910,"-",,TRUE),2))</f>
        <v>NULL</v>
      </c>
      <c r="BH910" s="95">
        <f t="shared" si="81"/>
        <v>1962</v>
      </c>
      <c r="BI910" s="96">
        <f>IF(AND(TRIM(L910)="NULL", TRIM(P910)="NULL"), H910, L910)</f>
        <v>9</v>
      </c>
      <c r="BJ910" s="97">
        <f>IF(AND(TRIM(M910)="NULL", TRIM(Q910)="NULL"), I910, M910)</f>
        <v>28</v>
      </c>
      <c r="BK910" s="96">
        <f t="shared" si="82"/>
        <v>1962</v>
      </c>
      <c r="BL910" s="96">
        <f t="shared" si="80"/>
        <v>10</v>
      </c>
      <c r="BM910" s="97">
        <f t="shared" si="80"/>
        <v>17</v>
      </c>
      <c r="BN910" s="93" t="b">
        <f>AND(TRIM(BH910)="NULL", TRIM(BK910)="NULL")</f>
        <v>0</v>
      </c>
      <c r="BO910" s="127" t="s">
        <v>2542</v>
      </c>
      <c r="BP910" s="127" t="s">
        <v>2542</v>
      </c>
    </row>
    <row r="911" spans="1:68" ht="45.75">
      <c r="A911" s="1" t="s">
        <v>2543</v>
      </c>
      <c r="B911" s="1" t="s">
        <v>420</v>
      </c>
      <c r="C911" s="40" t="s">
        <v>2544</v>
      </c>
      <c r="D911" s="6" t="s">
        <v>2545</v>
      </c>
      <c r="E911" s="6" t="s">
        <v>2546</v>
      </c>
      <c r="F911" s="6" t="s">
        <v>63</v>
      </c>
      <c r="G911" s="25" t="s">
        <v>63</v>
      </c>
      <c r="H911" s="25" t="s">
        <v>63</v>
      </c>
      <c r="I911" s="25" t="s">
        <v>63</v>
      </c>
      <c r="J911" s="5">
        <v>43721</v>
      </c>
      <c r="K911" s="6">
        <v>2019</v>
      </c>
      <c r="L911" s="6">
        <v>9</v>
      </c>
      <c r="M911" s="6">
        <v>13</v>
      </c>
      <c r="N911" s="5">
        <v>43728</v>
      </c>
      <c r="O911" s="6">
        <v>2019</v>
      </c>
      <c r="P911" s="6">
        <v>9</v>
      </c>
      <c r="Q911" s="6">
        <v>20</v>
      </c>
      <c r="R911" s="6">
        <v>2</v>
      </c>
      <c r="S911" s="6" t="s">
        <v>63</v>
      </c>
      <c r="T911" s="6" t="s">
        <v>63</v>
      </c>
      <c r="U911" s="6" t="s">
        <v>166</v>
      </c>
      <c r="V911" s="6" t="s">
        <v>63</v>
      </c>
      <c r="W911" s="6" t="s">
        <v>63</v>
      </c>
      <c r="X911" s="6" t="s">
        <v>63</v>
      </c>
      <c r="Y911" s="6" t="s">
        <v>63</v>
      </c>
      <c r="Z911" s="6" t="s">
        <v>63</v>
      </c>
      <c r="AA911" s="6">
        <v>25000000</v>
      </c>
      <c r="AB911" s="6" t="s">
        <v>172</v>
      </c>
      <c r="AC911" s="6" t="s">
        <v>590</v>
      </c>
      <c r="AD911" s="6">
        <v>2019</v>
      </c>
      <c r="AE911" s="6" t="s">
        <v>63</v>
      </c>
      <c r="AH911" s="91" t="str" cm="1">
        <f t="array" ref="AH911">IF(OR(TRIM(S911)="NULL",ISBLANK(S911),ISNUMBER(S911)),S911,_xlfn.CHOOSECOLS(_xlfn.TEXTSPLIT(S911,"-",,TRUE),1))</f>
        <v>NULL</v>
      </c>
      <c r="AI911" s="91" t="str" cm="1">
        <f t="array" ref="AI911">IF(OR(TRIM(T911)="NULL",ISBLANK(T911),ISNUMBER(T911)),T911,_xlfn.CHOOSECOLS(_xlfn.TEXTSPLIT(T911,"-",,TRUE),1))</f>
        <v>NULL</v>
      </c>
      <c r="AJ911" s="91" cm="1">
        <f t="array" ref="AJ911">IF(OR(TRIM(R911)="NULL",ISBLANK(R911),ISNUMBER(R911)),R911,_xlfn.CHOOSECOLS(_xlfn.TEXTSPLIT(R911,"-",,TRUE),1))</f>
        <v>2</v>
      </c>
      <c r="AK911" s="91" cm="1">
        <f t="array" ref="AK911">IF(OR(TRIM(R911)="NULL",ISBLANK(R911),ISNUMBER(R911)),R911,_xlfn.CHOOSECOLS(_xlfn.TEXTSPLIT(R911,"-",,TRUE),2))</f>
        <v>2</v>
      </c>
      <c r="AL911" s="91" t="str" cm="1">
        <f t="array" ref="AL911">IF(OR(TRIM(T911)="NULL",ISBLANK(T911),ISNUMBER(T911)),T911,_xlfn.CHOOSECOLS(_xlfn.TEXTSPLIT(T911,"-",,TRUE),1))</f>
        <v>NULL</v>
      </c>
      <c r="AM911" s="91" t="str" cm="1">
        <f t="array" ref="AM911">IF(OR(TRIM(T911)="NULL",ISBLANK(T911),ISNUMBER(T911)),T911,_xlfn.CHOOSECOLS(_xlfn.TEXTSPLIT(T911,"-",,TRUE),2))</f>
        <v>NULL</v>
      </c>
      <c r="AN911" s="91" t="str" cm="1">
        <f t="array" ref="AN911">IF(OR(TRIM(U911)="NULL",ISBLANK(U911),ISNUMBER(U911)),U911,_xlfn.CHOOSECOLS(_xlfn.TEXTSPLIT(Y911,"-",,TRUE),1))</f>
        <v xml:space="preserve">NULL </v>
      </c>
      <c r="AO911" s="91" t="str" cm="1">
        <f t="array" ref="AO911">IF(OR(TRIM(U911)="NULL",ISBLANK(U911),ISNUMBER(U911)),U911,_xlfn.CHOOSECOLS(_xlfn.TEXTSPLIT(Y911,"-",,TRUE),2))</f>
        <v xml:space="preserve">NULL </v>
      </c>
      <c r="AP911" s="91" t="str" cm="1">
        <f t="array" ref="AP911">IF(OR(TRIM(V911)="NULL",ISBLANK(V911),ISNUMBER(V911)),V911,_xlfn.CHOOSECOLS(_xlfn.TEXTSPLIT(Y911,"-",,TRUE),1))</f>
        <v>NULL</v>
      </c>
      <c r="AQ911" s="91" t="str" cm="1">
        <f t="array" ref="AQ911">IF(OR(TRIM(V911)="NULL",ISBLANK(V911),ISNUMBER(V911)),V911,_xlfn.CHOOSECOLS(_xlfn.TEXTSPLIT(Y911,"-",,TRUE),2))</f>
        <v>NULL</v>
      </c>
      <c r="AR911" s="99" t="str" cm="1">
        <f t="array" ref="AR911">IF(OR(TRIM(W911)="NULL",ISBLANK(W911),ISNUMBER(W911)), W911, IF(AND(ISNUMBER(FIND("|", W911))=TRUE, ISNUMBER(FIND("-", W911))=FALSE), W911, IF(AND(ISNUMBER(FIND("|", W911))=FALSE, ISNUMBER(FIND("-", W911))=TRUE),_xlfn.CHOOSECOLS(_xlfn.TEXTSPLIT(W911,"-", "|",,TRUE),1), _xlfn.CONCAT(_xlfn.CHOOSECOLS(_xlfn.TEXTSPLIT(SUBSTITUTE(W911, "-", "|"), "|"),1),"|", _xlfn.CHOOSECOLS(_xlfn.TEXTSPLIT(SUBSTITUTE(W911, "-", "|"), "|"), 3)))))</f>
        <v>NULL</v>
      </c>
      <c r="AS911" s="99" t="str" cm="1">
        <f t="array" ref="AS911">IF(OR(TRIM(W911)="NULL",ISBLANK(W911),ISNUMBER(W911)), W911, IF(AND(ISNUMBER(FIND("|", W911))=TRUE, ISNUMBER(FIND("-", W911))=FALSE), W911, IF(AND(ISNUMBER(FIND("|", W911))=FALSE, ISNUMBER(FIND("-", W911))=TRUE),_xlfn.CHOOSECOLS(_xlfn.TEXTSPLIT(W911,"-", "|",,TRUE),2), _xlfn.CONCAT(_xlfn.CHOOSECOLS(_xlfn.TEXTSPLIT(SUBSTITUTE(W911, "-", "|"), "|"),2),"|", _xlfn.CHOOSECOLS(_xlfn.TEXTSPLIT(SUBSTITUTE(W911, "-", "|"), "|"), 4)))))</f>
        <v>NULL</v>
      </c>
      <c r="AT911" s="92" t="str" cm="1">
        <f t="array" ref="AT911">TRIM(_xlfn.CHOOSECOLS(_xlfn.TEXTSPLIT(AR911,"|",,TRUE),1))</f>
        <v>NULL</v>
      </c>
      <c r="AU911" s="92" t="str" cm="1">
        <f t="array" ref="AU911">TRIM(_xlfn.CHOOSECOLS(_xlfn.TEXTSPLIT(AS911,"|",,TRUE),1))</f>
        <v>NULL</v>
      </c>
      <c r="AV911" s="92" t="str" cm="1">
        <f t="array" ref="AV911">TRIM(_xlfn.CHOOSECOLS(_xlfn.TEXTSPLIT(AB911,"|",,TRUE),1))</f>
        <v>USD</v>
      </c>
      <c r="AW911" s="92" t="str" cm="1">
        <f t="array" ref="AW911">TRIM(_xlfn.CHOOSECOLS(_xlfn.TEXTSPLIT(Y911,"|",,TRUE),1))</f>
        <v>NULL</v>
      </c>
      <c r="AX911" s="92" t="str" cm="1">
        <f t="array" ref="AX911">TRIM(_xlfn.CHOOSECOLS(_xlfn.TEXTSPLIT(Z911,"|",,TRUE),1))</f>
        <v>NULL</v>
      </c>
      <c r="AY911" s="99" cm="1">
        <f t="array" ref="AY911">IF(OR(TRIM(AA911)="NULL",ISBLANK(AA911),ISNUMBER(AA911)), AA911, IF(AND(ISNUMBER(FIND("|", AA911))=TRUE, ISNUMBER(FIND("-", AA911))=FALSE), AA911, IF(AND(ISNUMBER(FIND("|", AA911))=FALSE, ISNUMBER(FIND("-", AA911))=TRUE),_xlfn.CHOOSECOLS(_xlfn.TEXTSPLIT(AA911,"-", "|",,TRUE),1), _xlfn.CONCAT(_xlfn.CHOOSECOLS(_xlfn.TEXTSPLIT(SUBSTITUTE(AA911, "-", "|"), "|"),1),"|", _xlfn.CHOOSECOLS(_xlfn.TEXTSPLIT(SUBSTITUTE(AA911, "-", "|"), "|"), 3)))))</f>
        <v>25000000</v>
      </c>
      <c r="AZ911" s="99" cm="1">
        <f t="array" ref="AZ911">IF(OR(TRIM(AA911)="NULL",ISBLANK(AA911),ISNUMBER(AA911)), AA911, IF(AND(ISNUMBER(FIND("|", AA911))=TRUE, ISNUMBER(FIND("-", AA911))=FALSE), AA911, IF(AND(ISNUMBER(FIND("|", AA911))=FALSE, ISNUMBER(FIND("-", AA911))=TRUE),_xlfn.CHOOSECOLS(_xlfn.TEXTSPLIT(AA911,"-", "|",,TRUE),2), _xlfn.CONCAT(_xlfn.CHOOSECOLS(_xlfn.TEXTSPLIT(SUBSTITUTE(AA911, "-", "|"), "|"),2),"|", _xlfn.CHOOSECOLS(_xlfn.TEXTSPLIT(SUBSTITUTE(AA911, "-", "|"), "|"), 4)))))</f>
        <v>25000000</v>
      </c>
      <c r="BA911" s="92" t="str" cm="1">
        <f t="array" ref="BA911">TRIM(_xlfn.CHOOSECOLS(_xlfn.TEXTSPLIT(AY911,"|",,TRUE),1))</f>
        <v>25000000</v>
      </c>
      <c r="BB911" s="92" t="str" cm="1">
        <f t="array" ref="BB911">TRIM(_xlfn.CHOOSECOLS(_xlfn.TEXTSPLIT(AZ911,"|",,TRUE),1))</f>
        <v>25000000</v>
      </c>
      <c r="BC911" s="92" t="str" cm="1">
        <f t="array" ref="BC911">TRIM(_xlfn.CHOOSECOLS(_xlfn.TEXTSPLIT(AB911,"|",,TRUE),1))</f>
        <v>USD</v>
      </c>
      <c r="BD911" s="92" t="str" cm="1">
        <f t="array" ref="BD911">TRIM(_xlfn.CHOOSECOLS(_xlfn.TEXTSPLIT(AC911,"|",,TRUE),1))</f>
        <v>YES</v>
      </c>
      <c r="BE911" s="92" t="str" cm="1">
        <f t="array" ref="BE911">TRIM(_xlfn.CHOOSECOLS(_xlfn.TEXTSPLIT(AD911,"|",,TRUE),1))</f>
        <v>2019</v>
      </c>
      <c r="BF911" s="92" t="str" cm="1">
        <f t="array" ref="BF911">IF(OR(TRIM(AE911)="NULL",ISBLANK(AE911),ISNUMBER(AE911)),AE911,_xlfn.CHOOSECOLS(_xlfn.TEXTSPLIT(AE911,"-",,TRUE),1))</f>
        <v>NULL</v>
      </c>
      <c r="BG911" s="92" t="str" cm="1">
        <f t="array" ref="BG911">IF(OR(TRIM(AE911)="NULL",ISBLANK(AE911),ISNUMBER(AE911)),AE911,_xlfn.CHOOSECOLS(_xlfn.TEXTSPLIT(AE911,"-",,TRUE),2))</f>
        <v>NULL</v>
      </c>
      <c r="BH911" s="95">
        <f t="shared" si="81"/>
        <v>2019</v>
      </c>
      <c r="BI911" s="96">
        <f>IF(AND(TRIM(L911)="NULL", TRIM(P911)="NULL"), H911, L911)</f>
        <v>9</v>
      </c>
      <c r="BJ911" s="97">
        <f>IF(AND(TRIM(M911)="NULL", TRIM(Q911)="NULL"), I911, M911)</f>
        <v>13</v>
      </c>
      <c r="BK911" s="96">
        <f t="shared" si="82"/>
        <v>2019</v>
      </c>
      <c r="BL911" s="96">
        <f t="shared" si="80"/>
        <v>9</v>
      </c>
      <c r="BM911" s="97">
        <f t="shared" si="80"/>
        <v>20</v>
      </c>
      <c r="BN911" s="93" t="b">
        <f>AND(TRIM(BH911)="NULL", TRIM(BK911)="NULL")</f>
        <v>0</v>
      </c>
      <c r="BO911" s="127" t="s">
        <v>2547</v>
      </c>
      <c r="BP911" s="127" t="s">
        <v>2547</v>
      </c>
    </row>
    <row r="912" spans="1:68" ht="30.75">
      <c r="A912" s="1" t="s">
        <v>2548</v>
      </c>
      <c r="B912" s="1" t="s">
        <v>420</v>
      </c>
      <c r="C912" s="40" t="s">
        <v>2549</v>
      </c>
      <c r="D912" s="6" t="s">
        <v>2550</v>
      </c>
      <c r="E912" s="6" t="s">
        <v>2551</v>
      </c>
      <c r="F912" s="6" t="s">
        <v>63</v>
      </c>
      <c r="G912" s="25" t="s">
        <v>63</v>
      </c>
      <c r="H912" s="25" t="s">
        <v>63</v>
      </c>
      <c r="I912" s="25" t="s">
        <v>63</v>
      </c>
      <c r="J912" s="5">
        <v>43365</v>
      </c>
      <c r="K912" s="6">
        <v>2018</v>
      </c>
      <c r="L912" s="6">
        <v>9</v>
      </c>
      <c r="M912" s="6">
        <v>22</v>
      </c>
      <c r="N912" s="5">
        <v>43371</v>
      </c>
      <c r="O912" s="6">
        <v>2018</v>
      </c>
      <c r="P912" s="6">
        <v>9</v>
      </c>
      <c r="Q912" s="6">
        <v>28</v>
      </c>
      <c r="R912" s="6">
        <v>2</v>
      </c>
      <c r="S912" s="6" t="s">
        <v>63</v>
      </c>
      <c r="T912" s="6" t="s">
        <v>63</v>
      </c>
      <c r="U912" s="6" t="s">
        <v>166</v>
      </c>
      <c r="V912" s="6" t="s">
        <v>63</v>
      </c>
      <c r="W912" s="6" t="s">
        <v>63</v>
      </c>
      <c r="X912" s="6" t="s">
        <v>63</v>
      </c>
      <c r="Y912" s="6" t="s">
        <v>63</v>
      </c>
      <c r="Z912" s="6" t="s">
        <v>63</v>
      </c>
      <c r="AA912" s="6">
        <v>440000</v>
      </c>
      <c r="AB912" s="6" t="s">
        <v>172</v>
      </c>
      <c r="AC912" s="6" t="s">
        <v>590</v>
      </c>
      <c r="AD912" s="6">
        <v>2018</v>
      </c>
      <c r="AE912" s="6" t="s">
        <v>63</v>
      </c>
      <c r="AH912" s="91" t="str" cm="1">
        <f t="array" ref="AH912">IF(OR(TRIM(S912)="NULL",ISBLANK(S912),ISNUMBER(S912)),S912,_xlfn.CHOOSECOLS(_xlfn.TEXTSPLIT(S912,"-",,TRUE),1))</f>
        <v>NULL</v>
      </c>
      <c r="AI912" s="91" t="str" cm="1">
        <f t="array" ref="AI912">IF(OR(TRIM(T912)="NULL",ISBLANK(T912),ISNUMBER(T912)),T912,_xlfn.CHOOSECOLS(_xlfn.TEXTSPLIT(T912,"-",,TRUE),1))</f>
        <v>NULL</v>
      </c>
      <c r="AJ912" s="91" cm="1">
        <f t="array" ref="AJ912">IF(OR(TRIM(R912)="NULL",ISBLANK(R912),ISNUMBER(R912)),R912,_xlfn.CHOOSECOLS(_xlfn.TEXTSPLIT(R912,"-",,TRUE),1))</f>
        <v>2</v>
      </c>
      <c r="AK912" s="91" cm="1">
        <f t="array" ref="AK912">IF(OR(TRIM(R912)="NULL",ISBLANK(R912),ISNUMBER(R912)),R912,_xlfn.CHOOSECOLS(_xlfn.TEXTSPLIT(R912,"-",,TRUE),2))</f>
        <v>2</v>
      </c>
      <c r="AL912" s="91" t="str" cm="1">
        <f t="array" ref="AL912">IF(OR(TRIM(T912)="NULL",ISBLANK(T912),ISNUMBER(T912)),T912,_xlfn.CHOOSECOLS(_xlfn.TEXTSPLIT(T912,"-",,TRUE),1))</f>
        <v>NULL</v>
      </c>
      <c r="AM912" s="91" t="str" cm="1">
        <f t="array" ref="AM912">IF(OR(TRIM(T912)="NULL",ISBLANK(T912),ISNUMBER(T912)),T912,_xlfn.CHOOSECOLS(_xlfn.TEXTSPLIT(T912,"-",,TRUE),2))</f>
        <v>NULL</v>
      </c>
      <c r="AN912" s="91" t="str" cm="1">
        <f t="array" ref="AN912">IF(OR(TRIM(U912)="NULL",ISBLANK(U912),ISNUMBER(U912)),U912,_xlfn.CHOOSECOLS(_xlfn.TEXTSPLIT(Y912,"-",,TRUE),1))</f>
        <v xml:space="preserve">NULL </v>
      </c>
      <c r="AO912" s="91" t="str" cm="1">
        <f t="array" ref="AO912">IF(OR(TRIM(U912)="NULL",ISBLANK(U912),ISNUMBER(U912)),U912,_xlfn.CHOOSECOLS(_xlfn.TEXTSPLIT(Y912,"-",,TRUE),2))</f>
        <v xml:space="preserve">NULL </v>
      </c>
      <c r="AP912" s="91" t="str" cm="1">
        <f t="array" ref="AP912">IF(OR(TRIM(V912)="NULL",ISBLANK(V912),ISNUMBER(V912)),V912,_xlfn.CHOOSECOLS(_xlfn.TEXTSPLIT(Y912,"-",,TRUE),1))</f>
        <v>NULL</v>
      </c>
      <c r="AQ912" s="91" t="str" cm="1">
        <f t="array" ref="AQ912">IF(OR(TRIM(V912)="NULL",ISBLANK(V912),ISNUMBER(V912)),V912,_xlfn.CHOOSECOLS(_xlfn.TEXTSPLIT(Y912,"-",,TRUE),2))</f>
        <v>NULL</v>
      </c>
      <c r="AR912" s="99" t="str" cm="1">
        <f t="array" ref="AR912">IF(OR(TRIM(W912)="NULL",ISBLANK(W912),ISNUMBER(W912)), W912, IF(AND(ISNUMBER(FIND("|", W912))=TRUE, ISNUMBER(FIND("-", W912))=FALSE), W912, IF(AND(ISNUMBER(FIND("|", W912))=FALSE, ISNUMBER(FIND("-", W912))=TRUE),_xlfn.CHOOSECOLS(_xlfn.TEXTSPLIT(W912,"-", "|",,TRUE),1), _xlfn.CONCAT(_xlfn.CHOOSECOLS(_xlfn.TEXTSPLIT(SUBSTITUTE(W912, "-", "|"), "|"),1),"|", _xlfn.CHOOSECOLS(_xlfn.TEXTSPLIT(SUBSTITUTE(W912, "-", "|"), "|"), 3)))))</f>
        <v>NULL</v>
      </c>
      <c r="AS912" s="99" t="str" cm="1">
        <f t="array" ref="AS912">IF(OR(TRIM(W912)="NULL",ISBLANK(W912),ISNUMBER(W912)), W912, IF(AND(ISNUMBER(FIND("|", W912))=TRUE, ISNUMBER(FIND("-", W912))=FALSE), W912, IF(AND(ISNUMBER(FIND("|", W912))=FALSE, ISNUMBER(FIND("-", W912))=TRUE),_xlfn.CHOOSECOLS(_xlfn.TEXTSPLIT(W912,"-", "|",,TRUE),2), _xlfn.CONCAT(_xlfn.CHOOSECOLS(_xlfn.TEXTSPLIT(SUBSTITUTE(W912, "-", "|"), "|"),2),"|", _xlfn.CHOOSECOLS(_xlfn.TEXTSPLIT(SUBSTITUTE(W912, "-", "|"), "|"), 4)))))</f>
        <v>NULL</v>
      </c>
      <c r="AT912" s="92" t="str" cm="1">
        <f t="array" ref="AT912">TRIM(_xlfn.CHOOSECOLS(_xlfn.TEXTSPLIT(AR912,"|",,TRUE),1))</f>
        <v>NULL</v>
      </c>
      <c r="AU912" s="92" t="str" cm="1">
        <f t="array" ref="AU912">TRIM(_xlfn.CHOOSECOLS(_xlfn.TEXTSPLIT(AS912,"|",,TRUE),1))</f>
        <v>NULL</v>
      </c>
      <c r="AV912" s="92" t="str" cm="1">
        <f t="array" ref="AV912">TRIM(_xlfn.CHOOSECOLS(_xlfn.TEXTSPLIT(AB912,"|",,TRUE),1))</f>
        <v>USD</v>
      </c>
      <c r="AW912" s="92" t="str" cm="1">
        <f t="array" ref="AW912">TRIM(_xlfn.CHOOSECOLS(_xlfn.TEXTSPLIT(Y912,"|",,TRUE),1))</f>
        <v>NULL</v>
      </c>
      <c r="AX912" s="92" t="str" cm="1">
        <f t="array" ref="AX912">TRIM(_xlfn.CHOOSECOLS(_xlfn.TEXTSPLIT(Z912,"|",,TRUE),1))</f>
        <v>NULL</v>
      </c>
      <c r="AY912" s="99" cm="1">
        <f t="array" ref="AY912">IF(OR(TRIM(AA912)="NULL",ISBLANK(AA912),ISNUMBER(AA912)), AA912, IF(AND(ISNUMBER(FIND("|", AA912))=TRUE, ISNUMBER(FIND("-", AA912))=FALSE), AA912, IF(AND(ISNUMBER(FIND("|", AA912))=FALSE, ISNUMBER(FIND("-", AA912))=TRUE),_xlfn.CHOOSECOLS(_xlfn.TEXTSPLIT(AA912,"-", "|",,TRUE),1), _xlfn.CONCAT(_xlfn.CHOOSECOLS(_xlfn.TEXTSPLIT(SUBSTITUTE(AA912, "-", "|"), "|"),1),"|", _xlfn.CHOOSECOLS(_xlfn.TEXTSPLIT(SUBSTITUTE(AA912, "-", "|"), "|"), 3)))))</f>
        <v>440000</v>
      </c>
      <c r="AZ912" s="99" cm="1">
        <f t="array" ref="AZ912">IF(OR(TRIM(AA912)="NULL",ISBLANK(AA912),ISNUMBER(AA912)), AA912, IF(AND(ISNUMBER(FIND("|", AA912))=TRUE, ISNUMBER(FIND("-", AA912))=FALSE), AA912, IF(AND(ISNUMBER(FIND("|", AA912))=FALSE, ISNUMBER(FIND("-", AA912))=TRUE),_xlfn.CHOOSECOLS(_xlfn.TEXTSPLIT(AA912,"-", "|",,TRUE),2), _xlfn.CONCAT(_xlfn.CHOOSECOLS(_xlfn.TEXTSPLIT(SUBSTITUTE(AA912, "-", "|"), "|"),2),"|", _xlfn.CHOOSECOLS(_xlfn.TEXTSPLIT(SUBSTITUTE(AA912, "-", "|"), "|"), 4)))))</f>
        <v>440000</v>
      </c>
      <c r="BA912" s="92" t="str" cm="1">
        <f t="array" ref="BA912">TRIM(_xlfn.CHOOSECOLS(_xlfn.TEXTSPLIT(AY912,"|",,TRUE),1))</f>
        <v>440000</v>
      </c>
      <c r="BB912" s="92" t="str" cm="1">
        <f t="array" ref="BB912">TRIM(_xlfn.CHOOSECOLS(_xlfn.TEXTSPLIT(AZ912,"|",,TRUE),1))</f>
        <v>440000</v>
      </c>
      <c r="BC912" s="92" t="str" cm="1">
        <f t="array" ref="BC912">TRIM(_xlfn.CHOOSECOLS(_xlfn.TEXTSPLIT(AB912,"|",,TRUE),1))</f>
        <v>USD</v>
      </c>
      <c r="BD912" s="92" t="str" cm="1">
        <f t="array" ref="BD912">TRIM(_xlfn.CHOOSECOLS(_xlfn.TEXTSPLIT(AC912,"|",,TRUE),1))</f>
        <v>YES</v>
      </c>
      <c r="BE912" s="92" t="str" cm="1">
        <f t="array" ref="BE912">TRIM(_xlfn.CHOOSECOLS(_xlfn.TEXTSPLIT(AD912,"|",,TRUE),1))</f>
        <v>2018</v>
      </c>
      <c r="BF912" s="92" t="str" cm="1">
        <f t="array" ref="BF912">IF(OR(TRIM(AE912)="NULL",ISBLANK(AE912),ISNUMBER(AE912)),AE912,_xlfn.CHOOSECOLS(_xlfn.TEXTSPLIT(AE912,"-",,TRUE),1))</f>
        <v>NULL</v>
      </c>
      <c r="BG912" s="92" t="str" cm="1">
        <f t="array" ref="BG912">IF(OR(TRIM(AE912)="NULL",ISBLANK(AE912),ISNUMBER(AE912)),AE912,_xlfn.CHOOSECOLS(_xlfn.TEXTSPLIT(AE912,"-",,TRUE),2))</f>
        <v>NULL</v>
      </c>
      <c r="BH912" s="95">
        <f t="shared" si="81"/>
        <v>2018</v>
      </c>
      <c r="BI912" s="96">
        <f>IF(AND(TRIM(L912)="NULL", TRIM(P912)="NULL"), H912, L912)</f>
        <v>9</v>
      </c>
      <c r="BJ912" s="97">
        <f>IF(AND(TRIM(M912)="NULL", TRIM(Q912)="NULL"), I912, M912)</f>
        <v>22</v>
      </c>
      <c r="BK912" s="96">
        <f t="shared" si="82"/>
        <v>2018</v>
      </c>
      <c r="BL912" s="96">
        <f t="shared" si="80"/>
        <v>9</v>
      </c>
      <c r="BM912" s="97">
        <f t="shared" si="80"/>
        <v>28</v>
      </c>
      <c r="BN912" s="93" t="b">
        <f>AND(TRIM(BH912)="NULL", TRIM(BK912)="NULL")</f>
        <v>0</v>
      </c>
      <c r="BO912" s="127" t="s">
        <v>2552</v>
      </c>
      <c r="BP912" s="127" t="s">
        <v>2552</v>
      </c>
    </row>
    <row r="913" spans="1:68">
      <c r="A913" s="1" t="s">
        <v>2553</v>
      </c>
      <c r="B913" s="1" t="s">
        <v>420</v>
      </c>
      <c r="C913" s="40" t="s">
        <v>2554</v>
      </c>
      <c r="D913" s="6" t="s">
        <v>2555</v>
      </c>
      <c r="E913" s="6" t="s">
        <v>2556</v>
      </c>
      <c r="F913" s="6" t="s">
        <v>63</v>
      </c>
      <c r="G913" s="25" t="s">
        <v>63</v>
      </c>
      <c r="H913" s="25" t="s">
        <v>63</v>
      </c>
      <c r="I913" s="25" t="s">
        <v>63</v>
      </c>
      <c r="J913" s="5">
        <v>35342</v>
      </c>
      <c r="K913" s="6">
        <v>1996</v>
      </c>
      <c r="L913" s="6">
        <v>10</v>
      </c>
      <c r="M913" s="6">
        <v>4</v>
      </c>
      <c r="N913" s="5">
        <v>35351</v>
      </c>
      <c r="O913" s="6">
        <v>1996</v>
      </c>
      <c r="P913" s="6">
        <v>10</v>
      </c>
      <c r="Q913" s="6">
        <v>13</v>
      </c>
      <c r="R913" s="6">
        <v>3</v>
      </c>
      <c r="S913" s="6">
        <v>1</v>
      </c>
      <c r="T913" s="6" t="s">
        <v>63</v>
      </c>
      <c r="U913" s="6" t="s">
        <v>166</v>
      </c>
      <c r="V913" s="6" t="s">
        <v>63</v>
      </c>
      <c r="W913" s="6" t="s">
        <v>63</v>
      </c>
      <c r="X913" s="6" t="s">
        <v>63</v>
      </c>
      <c r="Y913" s="6" t="s">
        <v>63</v>
      </c>
      <c r="Z913" s="6" t="s">
        <v>63</v>
      </c>
      <c r="AA913" s="6">
        <v>130000000</v>
      </c>
      <c r="AB913" s="6" t="s">
        <v>172</v>
      </c>
      <c r="AC913" s="6" t="s">
        <v>590</v>
      </c>
      <c r="AD913" s="6">
        <v>1996</v>
      </c>
      <c r="AE913" s="6">
        <v>5130</v>
      </c>
      <c r="AH913" s="91" cm="1">
        <f t="array" ref="AH913">IF(OR(TRIM(S913)="NULL",ISBLANK(S913),ISNUMBER(S913)),S913,_xlfn.CHOOSECOLS(_xlfn.TEXTSPLIT(S913,"-",,TRUE),1))</f>
        <v>1</v>
      </c>
      <c r="AI913" s="91" t="str" cm="1">
        <f t="array" ref="AI913">IF(OR(TRIM(T913)="NULL",ISBLANK(T913),ISNUMBER(T913)),T913,_xlfn.CHOOSECOLS(_xlfn.TEXTSPLIT(T913,"-",,TRUE),1))</f>
        <v>NULL</v>
      </c>
      <c r="AJ913" s="91" cm="1">
        <f t="array" ref="AJ913">IF(OR(TRIM(R913)="NULL",ISBLANK(R913),ISNUMBER(R913)),R913,_xlfn.CHOOSECOLS(_xlfn.TEXTSPLIT(R913,"-",,TRUE),1))</f>
        <v>3</v>
      </c>
      <c r="AK913" s="91" cm="1">
        <f t="array" ref="AK913">IF(OR(TRIM(R913)="NULL",ISBLANK(R913),ISNUMBER(R913)),R913,_xlfn.CHOOSECOLS(_xlfn.TEXTSPLIT(R913,"-",,TRUE),2))</f>
        <v>3</v>
      </c>
      <c r="AL913" s="91" t="str" cm="1">
        <f t="array" ref="AL913">IF(OR(TRIM(T913)="NULL",ISBLANK(T913),ISNUMBER(T913)),T913,_xlfn.CHOOSECOLS(_xlfn.TEXTSPLIT(T913,"-",,TRUE),1))</f>
        <v>NULL</v>
      </c>
      <c r="AM913" s="91" t="str" cm="1">
        <f t="array" ref="AM913">IF(OR(TRIM(T913)="NULL",ISBLANK(T913),ISNUMBER(T913)),T913,_xlfn.CHOOSECOLS(_xlfn.TEXTSPLIT(T913,"-",,TRUE),2))</f>
        <v>NULL</v>
      </c>
      <c r="AN913" s="91" t="str" cm="1">
        <f t="array" ref="AN913">IF(OR(TRIM(U913)="NULL",ISBLANK(U913),ISNUMBER(U913)),U913,_xlfn.CHOOSECOLS(_xlfn.TEXTSPLIT(Y913,"-",,TRUE),1))</f>
        <v xml:space="preserve">NULL </v>
      </c>
      <c r="AO913" s="91" t="str" cm="1">
        <f t="array" ref="AO913">IF(OR(TRIM(U913)="NULL",ISBLANK(U913),ISNUMBER(U913)),U913,_xlfn.CHOOSECOLS(_xlfn.TEXTSPLIT(Y913,"-",,TRUE),2))</f>
        <v xml:space="preserve">NULL </v>
      </c>
      <c r="AP913" s="91" t="str" cm="1">
        <f t="array" ref="AP913">IF(OR(TRIM(V913)="NULL",ISBLANK(V913),ISNUMBER(V913)),V913,_xlfn.CHOOSECOLS(_xlfn.TEXTSPLIT(Y913,"-",,TRUE),1))</f>
        <v>NULL</v>
      </c>
      <c r="AQ913" s="91" t="str" cm="1">
        <f t="array" ref="AQ913">IF(OR(TRIM(V913)="NULL",ISBLANK(V913),ISNUMBER(V913)),V913,_xlfn.CHOOSECOLS(_xlfn.TEXTSPLIT(Y913,"-",,TRUE),2))</f>
        <v>NULL</v>
      </c>
      <c r="AR913" s="99" t="str" cm="1">
        <f t="array" ref="AR913">IF(OR(TRIM(W913)="NULL",ISBLANK(W913),ISNUMBER(W913)), W913, IF(AND(ISNUMBER(FIND("|", W913))=TRUE, ISNUMBER(FIND("-", W913))=FALSE), W913, IF(AND(ISNUMBER(FIND("|", W913))=FALSE, ISNUMBER(FIND("-", W913))=TRUE),_xlfn.CHOOSECOLS(_xlfn.TEXTSPLIT(W913,"-", "|",,TRUE),1), _xlfn.CONCAT(_xlfn.CHOOSECOLS(_xlfn.TEXTSPLIT(SUBSTITUTE(W913, "-", "|"), "|"),1),"|", _xlfn.CHOOSECOLS(_xlfn.TEXTSPLIT(SUBSTITUTE(W913, "-", "|"), "|"), 3)))))</f>
        <v>NULL</v>
      </c>
      <c r="AS913" s="99" t="str" cm="1">
        <f t="array" ref="AS913">IF(OR(TRIM(W913)="NULL",ISBLANK(W913),ISNUMBER(W913)), W913, IF(AND(ISNUMBER(FIND("|", W913))=TRUE, ISNUMBER(FIND("-", W913))=FALSE), W913, IF(AND(ISNUMBER(FIND("|", W913))=FALSE, ISNUMBER(FIND("-", W913))=TRUE),_xlfn.CHOOSECOLS(_xlfn.TEXTSPLIT(W913,"-", "|",,TRUE),2), _xlfn.CONCAT(_xlfn.CHOOSECOLS(_xlfn.TEXTSPLIT(SUBSTITUTE(W913, "-", "|"), "|"),2),"|", _xlfn.CHOOSECOLS(_xlfn.TEXTSPLIT(SUBSTITUTE(W913, "-", "|"), "|"), 4)))))</f>
        <v>NULL</v>
      </c>
      <c r="AT913" s="92" t="str" cm="1">
        <f t="array" ref="AT913">TRIM(_xlfn.CHOOSECOLS(_xlfn.TEXTSPLIT(AR913,"|",,TRUE),1))</f>
        <v>NULL</v>
      </c>
      <c r="AU913" s="92" t="str" cm="1">
        <f t="array" ref="AU913">TRIM(_xlfn.CHOOSECOLS(_xlfn.TEXTSPLIT(AS913,"|",,TRUE),1))</f>
        <v>NULL</v>
      </c>
      <c r="AV913" s="92" t="str" cm="1">
        <f t="array" ref="AV913">TRIM(_xlfn.CHOOSECOLS(_xlfn.TEXTSPLIT(AB913,"|",,TRUE),1))</f>
        <v>USD</v>
      </c>
      <c r="AW913" s="92" t="str" cm="1">
        <f t="array" ref="AW913">TRIM(_xlfn.CHOOSECOLS(_xlfn.TEXTSPLIT(Y913,"|",,TRUE),1))</f>
        <v>NULL</v>
      </c>
      <c r="AX913" s="92" t="str" cm="1">
        <f t="array" ref="AX913">TRIM(_xlfn.CHOOSECOLS(_xlfn.TEXTSPLIT(Z913,"|",,TRUE),1))</f>
        <v>NULL</v>
      </c>
      <c r="AY913" s="99" cm="1">
        <f t="array" ref="AY913">IF(OR(TRIM(AA913)="NULL",ISBLANK(AA913),ISNUMBER(AA913)), AA913, IF(AND(ISNUMBER(FIND("|", AA913))=TRUE, ISNUMBER(FIND("-", AA913))=FALSE), AA913, IF(AND(ISNUMBER(FIND("|", AA913))=FALSE, ISNUMBER(FIND("-", AA913))=TRUE),_xlfn.CHOOSECOLS(_xlfn.TEXTSPLIT(AA913,"-", "|",,TRUE),1), _xlfn.CONCAT(_xlfn.CHOOSECOLS(_xlfn.TEXTSPLIT(SUBSTITUTE(AA913, "-", "|"), "|"),1),"|", _xlfn.CHOOSECOLS(_xlfn.TEXTSPLIT(SUBSTITUTE(AA913, "-", "|"), "|"), 3)))))</f>
        <v>130000000</v>
      </c>
      <c r="AZ913" s="99" cm="1">
        <f t="array" ref="AZ913">IF(OR(TRIM(AA913)="NULL",ISBLANK(AA913),ISNUMBER(AA913)), AA913, IF(AND(ISNUMBER(FIND("|", AA913))=TRUE, ISNUMBER(FIND("-", AA913))=FALSE), AA913, IF(AND(ISNUMBER(FIND("|", AA913))=FALSE, ISNUMBER(FIND("-", AA913))=TRUE),_xlfn.CHOOSECOLS(_xlfn.TEXTSPLIT(AA913,"-", "|",,TRUE),2), _xlfn.CONCAT(_xlfn.CHOOSECOLS(_xlfn.TEXTSPLIT(SUBSTITUTE(AA913, "-", "|"), "|"),2),"|", _xlfn.CHOOSECOLS(_xlfn.TEXTSPLIT(SUBSTITUTE(AA913, "-", "|"), "|"), 4)))))</f>
        <v>130000000</v>
      </c>
      <c r="BA913" s="92" t="str" cm="1">
        <f t="array" ref="BA913">TRIM(_xlfn.CHOOSECOLS(_xlfn.TEXTSPLIT(AY913,"|",,TRUE),1))</f>
        <v>130000000</v>
      </c>
      <c r="BB913" s="92" t="str" cm="1">
        <f t="array" ref="BB913">TRIM(_xlfn.CHOOSECOLS(_xlfn.TEXTSPLIT(AZ913,"|",,TRUE),1))</f>
        <v>130000000</v>
      </c>
      <c r="BC913" s="92" t="str" cm="1">
        <f t="array" ref="BC913">TRIM(_xlfn.CHOOSECOLS(_xlfn.TEXTSPLIT(AB913,"|",,TRUE),1))</f>
        <v>USD</v>
      </c>
      <c r="BD913" s="92" t="str" cm="1">
        <f t="array" ref="BD913">TRIM(_xlfn.CHOOSECOLS(_xlfn.TEXTSPLIT(AC913,"|",,TRUE),1))</f>
        <v>YES</v>
      </c>
      <c r="BE913" s="92" t="str" cm="1">
        <f t="array" ref="BE913">TRIM(_xlfn.CHOOSECOLS(_xlfn.TEXTSPLIT(AD913,"|",,TRUE),1))</f>
        <v>1996</v>
      </c>
      <c r="BF913" s="92" cm="1">
        <f t="array" ref="BF913">IF(OR(TRIM(AE913)="NULL",ISBLANK(AE913),ISNUMBER(AE913)),AE913,_xlfn.CHOOSECOLS(_xlfn.TEXTSPLIT(AE913,"-",,TRUE),1))</f>
        <v>5130</v>
      </c>
      <c r="BG913" s="92" cm="1">
        <f t="array" ref="BG913">IF(OR(TRIM(AE913)="NULL",ISBLANK(AE913),ISNUMBER(AE913)),AE913,_xlfn.CHOOSECOLS(_xlfn.TEXTSPLIT(AE913,"-",,TRUE),2))</f>
        <v>5130</v>
      </c>
      <c r="BH913" s="95">
        <f t="shared" si="81"/>
        <v>1996</v>
      </c>
      <c r="BI913" s="96">
        <f>IF(AND(TRIM(L913)="NULL", TRIM(P913)="NULL"), H913, L913)</f>
        <v>10</v>
      </c>
      <c r="BJ913" s="97">
        <f>IF(AND(TRIM(M913)="NULL", TRIM(Q913)="NULL"), I913, M913)</f>
        <v>4</v>
      </c>
      <c r="BK913" s="96">
        <f t="shared" si="82"/>
        <v>1996</v>
      </c>
      <c r="BL913" s="96">
        <f t="shared" si="80"/>
        <v>10</v>
      </c>
      <c r="BM913" s="97">
        <f t="shared" si="80"/>
        <v>13</v>
      </c>
      <c r="BN913" s="93" t="b">
        <f>AND(TRIM(BH913)="NULL", TRIM(BK913)="NULL")</f>
        <v>0</v>
      </c>
      <c r="BO913" s="127" t="s">
        <v>1198</v>
      </c>
      <c r="BP913" s="127" t="s">
        <v>1198</v>
      </c>
    </row>
    <row r="914" spans="1:68" ht="45.75">
      <c r="A914" s="1" t="s">
        <v>2557</v>
      </c>
      <c r="B914" s="1" t="s">
        <v>420</v>
      </c>
      <c r="C914" s="40" t="s">
        <v>2558</v>
      </c>
      <c r="D914" s="6" t="s">
        <v>2559</v>
      </c>
      <c r="E914" s="6" t="s">
        <v>2560</v>
      </c>
      <c r="F914" s="6" t="s">
        <v>63</v>
      </c>
      <c r="G914" s="25" t="s">
        <v>63</v>
      </c>
      <c r="H914" s="25" t="s">
        <v>63</v>
      </c>
      <c r="I914" s="25" t="s">
        <v>63</v>
      </c>
      <c r="J914" s="5">
        <v>40489</v>
      </c>
      <c r="K914" s="6">
        <v>2010</v>
      </c>
      <c r="L914" s="6">
        <v>11</v>
      </c>
      <c r="M914" s="6">
        <v>7</v>
      </c>
      <c r="N914" s="5">
        <v>40501</v>
      </c>
      <c r="O914" s="6">
        <v>2010</v>
      </c>
      <c r="P914" s="6">
        <v>11</v>
      </c>
      <c r="Q914" s="6">
        <v>19</v>
      </c>
      <c r="R914" s="6">
        <v>13</v>
      </c>
      <c r="S914" s="6">
        <v>13</v>
      </c>
      <c r="T914" s="6" t="s">
        <v>63</v>
      </c>
      <c r="U914" s="6" t="s">
        <v>166</v>
      </c>
      <c r="V914" s="6" t="s">
        <v>63</v>
      </c>
      <c r="W914" s="6" t="s">
        <v>63</v>
      </c>
      <c r="X914" s="6" t="s">
        <v>63</v>
      </c>
      <c r="Y914" s="6" t="s">
        <v>63</v>
      </c>
      <c r="Z914" s="6" t="s">
        <v>63</v>
      </c>
      <c r="AA914" s="6" t="s">
        <v>63</v>
      </c>
      <c r="AB914" s="6" t="s">
        <v>63</v>
      </c>
      <c r="AC914" s="6" t="s">
        <v>63</v>
      </c>
      <c r="AD914" s="6" t="s">
        <v>63</v>
      </c>
      <c r="AE914" s="6" t="s">
        <v>63</v>
      </c>
      <c r="AH914" s="91" cm="1">
        <f t="array" ref="AH914">IF(OR(TRIM(S914)="NULL",ISBLANK(S914),ISNUMBER(S914)),S914,_xlfn.CHOOSECOLS(_xlfn.TEXTSPLIT(S914,"-",,TRUE),1))</f>
        <v>13</v>
      </c>
      <c r="AI914" s="91" t="str" cm="1">
        <f t="array" ref="AI914">IF(OR(TRIM(T914)="NULL",ISBLANK(T914),ISNUMBER(T914)),T914,_xlfn.CHOOSECOLS(_xlfn.TEXTSPLIT(T914,"-",,TRUE),1))</f>
        <v>NULL</v>
      </c>
      <c r="AJ914" s="91" cm="1">
        <f t="array" ref="AJ914">IF(OR(TRIM(R914)="NULL",ISBLANK(R914),ISNUMBER(R914)),R914,_xlfn.CHOOSECOLS(_xlfn.TEXTSPLIT(R914,"-",,TRUE),1))</f>
        <v>13</v>
      </c>
      <c r="AK914" s="91" cm="1">
        <f t="array" ref="AK914">IF(OR(TRIM(R914)="NULL",ISBLANK(R914),ISNUMBER(R914)),R914,_xlfn.CHOOSECOLS(_xlfn.TEXTSPLIT(R914,"-",,TRUE),2))</f>
        <v>13</v>
      </c>
      <c r="AL914" s="91" t="str" cm="1">
        <f t="array" ref="AL914">IF(OR(TRIM(T914)="NULL",ISBLANK(T914),ISNUMBER(T914)),T914,_xlfn.CHOOSECOLS(_xlfn.TEXTSPLIT(T914,"-",,TRUE),1))</f>
        <v>NULL</v>
      </c>
      <c r="AM914" s="91" t="str" cm="1">
        <f t="array" ref="AM914">IF(OR(TRIM(T914)="NULL",ISBLANK(T914),ISNUMBER(T914)),T914,_xlfn.CHOOSECOLS(_xlfn.TEXTSPLIT(T914,"-",,TRUE),2))</f>
        <v>NULL</v>
      </c>
      <c r="AN914" s="91" t="str" cm="1">
        <f t="array" ref="AN914">IF(OR(TRIM(U914)="NULL",ISBLANK(U914),ISNUMBER(U914)),U914,_xlfn.CHOOSECOLS(_xlfn.TEXTSPLIT(Y914,"-",,TRUE),1))</f>
        <v xml:space="preserve">NULL </v>
      </c>
      <c r="AO914" s="91" t="str" cm="1">
        <f t="array" ref="AO914">IF(OR(TRIM(U914)="NULL",ISBLANK(U914),ISNUMBER(U914)),U914,_xlfn.CHOOSECOLS(_xlfn.TEXTSPLIT(Y914,"-",,TRUE),2))</f>
        <v xml:space="preserve">NULL </v>
      </c>
      <c r="AP914" s="91" t="str" cm="1">
        <f t="array" ref="AP914">IF(OR(TRIM(V914)="NULL",ISBLANK(V914),ISNUMBER(V914)),V914,_xlfn.CHOOSECOLS(_xlfn.TEXTSPLIT(Y914,"-",,TRUE),1))</f>
        <v>NULL</v>
      </c>
      <c r="AQ914" s="91" t="str" cm="1">
        <f t="array" ref="AQ914">IF(OR(TRIM(V914)="NULL",ISBLANK(V914),ISNUMBER(V914)),V914,_xlfn.CHOOSECOLS(_xlfn.TEXTSPLIT(Y914,"-",,TRUE),2))</f>
        <v>NULL</v>
      </c>
      <c r="AR914" s="99" t="str" cm="1">
        <f t="array" ref="AR914">IF(OR(TRIM(W914)="NULL",ISBLANK(W914),ISNUMBER(W914)), W914, IF(AND(ISNUMBER(FIND("|", W914))=TRUE, ISNUMBER(FIND("-", W914))=FALSE), W914, IF(AND(ISNUMBER(FIND("|", W914))=FALSE, ISNUMBER(FIND("-", W914))=TRUE),_xlfn.CHOOSECOLS(_xlfn.TEXTSPLIT(W914,"-", "|",,TRUE),1), _xlfn.CONCAT(_xlfn.CHOOSECOLS(_xlfn.TEXTSPLIT(SUBSTITUTE(W914, "-", "|"), "|"),1),"|", _xlfn.CHOOSECOLS(_xlfn.TEXTSPLIT(SUBSTITUTE(W914, "-", "|"), "|"), 3)))))</f>
        <v>NULL</v>
      </c>
      <c r="AS914" s="99" t="str" cm="1">
        <f t="array" ref="AS914">IF(OR(TRIM(W914)="NULL",ISBLANK(W914),ISNUMBER(W914)), W914, IF(AND(ISNUMBER(FIND("|", W914))=TRUE, ISNUMBER(FIND("-", W914))=FALSE), W914, IF(AND(ISNUMBER(FIND("|", W914))=FALSE, ISNUMBER(FIND("-", W914))=TRUE),_xlfn.CHOOSECOLS(_xlfn.TEXTSPLIT(W914,"-", "|",,TRUE),2), _xlfn.CONCAT(_xlfn.CHOOSECOLS(_xlfn.TEXTSPLIT(SUBSTITUTE(W914, "-", "|"), "|"),2),"|", _xlfn.CHOOSECOLS(_xlfn.TEXTSPLIT(SUBSTITUTE(W914, "-", "|"), "|"), 4)))))</f>
        <v>NULL</v>
      </c>
      <c r="AT914" s="92" t="str" cm="1">
        <f t="array" ref="AT914">TRIM(_xlfn.CHOOSECOLS(_xlfn.TEXTSPLIT(AR914,"|",,TRUE),1))</f>
        <v>NULL</v>
      </c>
      <c r="AU914" s="92" t="str" cm="1">
        <f t="array" ref="AU914">TRIM(_xlfn.CHOOSECOLS(_xlfn.TEXTSPLIT(AS914,"|",,TRUE),1))</f>
        <v>NULL</v>
      </c>
      <c r="AV914" s="92" t="str" cm="1">
        <f t="array" ref="AV914">TRIM(_xlfn.CHOOSECOLS(_xlfn.TEXTSPLIT(AB914,"|",,TRUE),1))</f>
        <v>NULL</v>
      </c>
      <c r="AW914" s="92" t="str" cm="1">
        <f t="array" ref="AW914">TRIM(_xlfn.CHOOSECOLS(_xlfn.TEXTSPLIT(Y914,"|",,TRUE),1))</f>
        <v>NULL</v>
      </c>
      <c r="AX914" s="92" t="str" cm="1">
        <f t="array" ref="AX914">TRIM(_xlfn.CHOOSECOLS(_xlfn.TEXTSPLIT(Z914,"|",,TRUE),1))</f>
        <v>NULL</v>
      </c>
      <c r="AY914" s="99" t="str" cm="1">
        <f t="array" ref="AY914">IF(OR(TRIM(AA914)="NULL",ISBLANK(AA914),ISNUMBER(AA914)), AA914, IF(AND(ISNUMBER(FIND("|", AA914))=TRUE, ISNUMBER(FIND("-", AA914))=FALSE), AA914, IF(AND(ISNUMBER(FIND("|", AA914))=FALSE, ISNUMBER(FIND("-", AA914))=TRUE),_xlfn.CHOOSECOLS(_xlfn.TEXTSPLIT(AA914,"-", "|",,TRUE),1), _xlfn.CONCAT(_xlfn.CHOOSECOLS(_xlfn.TEXTSPLIT(SUBSTITUTE(AA914, "-", "|"), "|"),1),"|", _xlfn.CHOOSECOLS(_xlfn.TEXTSPLIT(SUBSTITUTE(AA914, "-", "|"), "|"), 3)))))</f>
        <v>NULL</v>
      </c>
      <c r="AZ914" s="99" t="str" cm="1">
        <f t="array" ref="AZ914">IF(OR(TRIM(AA914)="NULL",ISBLANK(AA914),ISNUMBER(AA914)), AA914, IF(AND(ISNUMBER(FIND("|", AA914))=TRUE, ISNUMBER(FIND("-", AA914))=FALSE), AA914, IF(AND(ISNUMBER(FIND("|", AA914))=FALSE, ISNUMBER(FIND("-", AA914))=TRUE),_xlfn.CHOOSECOLS(_xlfn.TEXTSPLIT(AA914,"-", "|",,TRUE),2), _xlfn.CONCAT(_xlfn.CHOOSECOLS(_xlfn.TEXTSPLIT(SUBSTITUTE(AA914, "-", "|"), "|"),2),"|", _xlfn.CHOOSECOLS(_xlfn.TEXTSPLIT(SUBSTITUTE(AA914, "-", "|"), "|"), 4)))))</f>
        <v>NULL</v>
      </c>
      <c r="BA914" s="92" t="str" cm="1">
        <f t="array" ref="BA914">TRIM(_xlfn.CHOOSECOLS(_xlfn.TEXTSPLIT(AY914,"|",,TRUE),1))</f>
        <v>NULL</v>
      </c>
      <c r="BB914" s="92" t="str" cm="1">
        <f t="array" ref="BB914">TRIM(_xlfn.CHOOSECOLS(_xlfn.TEXTSPLIT(AZ914,"|",,TRUE),1))</f>
        <v>NULL</v>
      </c>
      <c r="BC914" s="92" t="str" cm="1">
        <f t="array" ref="BC914">TRIM(_xlfn.CHOOSECOLS(_xlfn.TEXTSPLIT(AB914,"|",,TRUE),1))</f>
        <v>NULL</v>
      </c>
      <c r="BD914" s="92" t="str" cm="1">
        <f t="array" ref="BD914">TRIM(_xlfn.CHOOSECOLS(_xlfn.TEXTSPLIT(AC914,"|",,TRUE),1))</f>
        <v>NULL</v>
      </c>
      <c r="BE914" s="92" t="str" cm="1">
        <f t="array" ref="BE914">TRIM(_xlfn.CHOOSECOLS(_xlfn.TEXTSPLIT(AD914,"|",,TRUE),1))</f>
        <v>NULL</v>
      </c>
      <c r="BF914" s="92" t="str" cm="1">
        <f t="array" ref="BF914">IF(OR(TRIM(AE914)="NULL",ISBLANK(AE914),ISNUMBER(AE914)),AE914,_xlfn.CHOOSECOLS(_xlfn.TEXTSPLIT(AE914,"-",,TRUE),1))</f>
        <v>NULL</v>
      </c>
      <c r="BG914" s="92" t="str" cm="1">
        <f t="array" ref="BG914">IF(OR(TRIM(AE914)="NULL",ISBLANK(AE914),ISNUMBER(AE914)),AE914,_xlfn.CHOOSECOLS(_xlfn.TEXTSPLIT(AE914,"-",,TRUE),2))</f>
        <v>NULL</v>
      </c>
      <c r="BH914" s="95">
        <f t="shared" si="81"/>
        <v>2010</v>
      </c>
      <c r="BI914" s="96">
        <f>IF(AND(TRIM(L914)="NULL", TRIM(P914)="NULL"), H914, L914)</f>
        <v>11</v>
      </c>
      <c r="BJ914" s="97">
        <f>IF(AND(TRIM(M914)="NULL", TRIM(Q914)="NULL"), I914, M914)</f>
        <v>7</v>
      </c>
      <c r="BK914" s="96">
        <f t="shared" si="82"/>
        <v>2010</v>
      </c>
      <c r="BL914" s="96">
        <f t="shared" si="80"/>
        <v>11</v>
      </c>
      <c r="BM914" s="97">
        <f t="shared" si="80"/>
        <v>19</v>
      </c>
      <c r="BN914" s="93" t="b">
        <f>AND(TRIM(BH914)="NULL", TRIM(BK914)="NULL")</f>
        <v>0</v>
      </c>
      <c r="BO914" s="127" t="s">
        <v>2561</v>
      </c>
      <c r="BP914" s="127" t="s">
        <v>2561</v>
      </c>
    </row>
    <row r="915" spans="1:68">
      <c r="A915" s="1" t="s">
        <v>2562</v>
      </c>
      <c r="B915" s="1" t="s">
        <v>420</v>
      </c>
      <c r="C915" s="40" t="s">
        <v>2563</v>
      </c>
      <c r="D915" s="6" t="s">
        <v>2564</v>
      </c>
      <c r="E915" s="6" t="s">
        <v>794</v>
      </c>
      <c r="F915" s="6" t="s">
        <v>63</v>
      </c>
      <c r="G915" s="25" t="s">
        <v>63</v>
      </c>
      <c r="H915" s="25" t="s">
        <v>63</v>
      </c>
      <c r="I915" s="25" t="s">
        <v>63</v>
      </c>
      <c r="J915" s="5">
        <v>31274</v>
      </c>
      <c r="K915" s="6">
        <v>1985</v>
      </c>
      <c r="L915" s="6">
        <v>8</v>
      </c>
      <c r="M915" s="6">
        <v>15</v>
      </c>
      <c r="N915" s="5">
        <v>31280</v>
      </c>
      <c r="O915" s="6">
        <v>1985</v>
      </c>
      <c r="P915" s="6">
        <v>8</v>
      </c>
      <c r="Q915" s="6">
        <v>21</v>
      </c>
      <c r="R915" s="6">
        <v>17</v>
      </c>
      <c r="S915" s="6">
        <v>165</v>
      </c>
      <c r="T915" s="6" t="s">
        <v>63</v>
      </c>
      <c r="U915" s="6" t="s">
        <v>166</v>
      </c>
      <c r="V915" s="6">
        <v>1000000</v>
      </c>
      <c r="W915" s="6" t="s">
        <v>63</v>
      </c>
      <c r="X915" s="6" t="s">
        <v>63</v>
      </c>
      <c r="Y915" s="6" t="s">
        <v>63</v>
      </c>
      <c r="Z915" s="6" t="s">
        <v>63</v>
      </c>
      <c r="AA915" s="6" t="s">
        <v>63</v>
      </c>
      <c r="AB915" s="6" t="s">
        <v>63</v>
      </c>
      <c r="AC915" s="6" t="s">
        <v>63</v>
      </c>
      <c r="AD915" s="6" t="s">
        <v>63</v>
      </c>
      <c r="AE915" s="6">
        <v>120000</v>
      </c>
      <c r="AH915" s="91" cm="1">
        <f t="array" ref="AH915">IF(OR(TRIM(S915)="NULL",ISBLANK(S915),ISNUMBER(S915)),S915,_xlfn.CHOOSECOLS(_xlfn.TEXTSPLIT(S915,"-",,TRUE),1))</f>
        <v>165</v>
      </c>
      <c r="AI915" s="91" t="str" cm="1">
        <f t="array" ref="AI915">IF(OR(TRIM(T915)="NULL",ISBLANK(T915),ISNUMBER(T915)),T915,_xlfn.CHOOSECOLS(_xlfn.TEXTSPLIT(T915,"-",,TRUE),1))</f>
        <v>NULL</v>
      </c>
      <c r="AJ915" s="91" cm="1">
        <f t="array" ref="AJ915">IF(OR(TRIM(R915)="NULL",ISBLANK(R915),ISNUMBER(R915)),R915,_xlfn.CHOOSECOLS(_xlfn.TEXTSPLIT(R915,"-",,TRUE),1))</f>
        <v>17</v>
      </c>
      <c r="AK915" s="91" cm="1">
        <f t="array" ref="AK915">IF(OR(TRIM(R915)="NULL",ISBLANK(R915),ISNUMBER(R915)),R915,_xlfn.CHOOSECOLS(_xlfn.TEXTSPLIT(R915,"-",,TRUE),2))</f>
        <v>17</v>
      </c>
      <c r="AL915" s="91" t="str" cm="1">
        <f t="array" ref="AL915">IF(OR(TRIM(T915)="NULL",ISBLANK(T915),ISNUMBER(T915)),T915,_xlfn.CHOOSECOLS(_xlfn.TEXTSPLIT(T915,"-",,TRUE),1))</f>
        <v>NULL</v>
      </c>
      <c r="AM915" s="91" t="str" cm="1">
        <f t="array" ref="AM915">IF(OR(TRIM(T915)="NULL",ISBLANK(T915),ISNUMBER(T915)),T915,_xlfn.CHOOSECOLS(_xlfn.TEXTSPLIT(T915,"-",,TRUE),2))</f>
        <v>NULL</v>
      </c>
      <c r="AN915" s="91" t="str" cm="1">
        <f t="array" ref="AN915">IF(OR(TRIM(U915)="NULL",ISBLANK(U915),ISNUMBER(U915)),U915,_xlfn.CHOOSECOLS(_xlfn.TEXTSPLIT(Y915,"-",,TRUE),1))</f>
        <v xml:space="preserve">NULL </v>
      </c>
      <c r="AO915" s="91" t="str" cm="1">
        <f t="array" ref="AO915">IF(OR(TRIM(U915)="NULL",ISBLANK(U915),ISNUMBER(U915)),U915,_xlfn.CHOOSECOLS(_xlfn.TEXTSPLIT(Y915,"-",,TRUE),2))</f>
        <v xml:space="preserve">NULL </v>
      </c>
      <c r="AP915" s="91" cm="1">
        <f t="array" ref="AP915">IF(OR(TRIM(V915)="NULL",ISBLANK(V915),ISNUMBER(V915)),V915,_xlfn.CHOOSECOLS(_xlfn.TEXTSPLIT(Y915,"-",,TRUE),1))</f>
        <v>1000000</v>
      </c>
      <c r="AQ915" s="91" cm="1">
        <f t="array" ref="AQ915">IF(OR(TRIM(V915)="NULL",ISBLANK(V915),ISNUMBER(V915)),V915,_xlfn.CHOOSECOLS(_xlfn.TEXTSPLIT(Y915,"-",,TRUE),2))</f>
        <v>1000000</v>
      </c>
      <c r="AR915" s="99" t="str" cm="1">
        <f t="array" ref="AR915">IF(OR(TRIM(W915)="NULL",ISBLANK(W915),ISNUMBER(W915)), W915, IF(AND(ISNUMBER(FIND("|", W915))=TRUE, ISNUMBER(FIND("-", W915))=FALSE), W915, IF(AND(ISNUMBER(FIND("|", W915))=FALSE, ISNUMBER(FIND("-", W915))=TRUE),_xlfn.CHOOSECOLS(_xlfn.TEXTSPLIT(W915,"-", "|",,TRUE),1), _xlfn.CONCAT(_xlfn.CHOOSECOLS(_xlfn.TEXTSPLIT(SUBSTITUTE(W915, "-", "|"), "|"),1),"|", _xlfn.CHOOSECOLS(_xlfn.TEXTSPLIT(SUBSTITUTE(W915, "-", "|"), "|"), 3)))))</f>
        <v>NULL</v>
      </c>
      <c r="AS915" s="99" t="str" cm="1">
        <f t="array" ref="AS915">IF(OR(TRIM(W915)="NULL",ISBLANK(W915),ISNUMBER(W915)), W915, IF(AND(ISNUMBER(FIND("|", W915))=TRUE, ISNUMBER(FIND("-", W915))=FALSE), W915, IF(AND(ISNUMBER(FIND("|", W915))=FALSE, ISNUMBER(FIND("-", W915))=TRUE),_xlfn.CHOOSECOLS(_xlfn.TEXTSPLIT(W915,"-", "|",,TRUE),2), _xlfn.CONCAT(_xlfn.CHOOSECOLS(_xlfn.TEXTSPLIT(SUBSTITUTE(W915, "-", "|"), "|"),2),"|", _xlfn.CHOOSECOLS(_xlfn.TEXTSPLIT(SUBSTITUTE(W915, "-", "|"), "|"), 4)))))</f>
        <v>NULL</v>
      </c>
      <c r="AT915" s="92" t="str" cm="1">
        <f t="array" ref="AT915">TRIM(_xlfn.CHOOSECOLS(_xlfn.TEXTSPLIT(AR915,"|",,TRUE),1))</f>
        <v>NULL</v>
      </c>
      <c r="AU915" s="92" t="str" cm="1">
        <f t="array" ref="AU915">TRIM(_xlfn.CHOOSECOLS(_xlfn.TEXTSPLIT(AS915,"|",,TRUE),1))</f>
        <v>NULL</v>
      </c>
      <c r="AV915" s="92" t="str" cm="1">
        <f t="array" ref="AV915">TRIM(_xlfn.CHOOSECOLS(_xlfn.TEXTSPLIT(AB915,"|",,TRUE),1))</f>
        <v>NULL</v>
      </c>
      <c r="AW915" s="92" t="str" cm="1">
        <f t="array" ref="AW915">TRIM(_xlfn.CHOOSECOLS(_xlfn.TEXTSPLIT(Y915,"|",,TRUE),1))</f>
        <v>NULL</v>
      </c>
      <c r="AX915" s="92" t="str" cm="1">
        <f t="array" ref="AX915">TRIM(_xlfn.CHOOSECOLS(_xlfn.TEXTSPLIT(Z915,"|",,TRUE),1))</f>
        <v>NULL</v>
      </c>
      <c r="AY915" s="99" t="str" cm="1">
        <f t="array" ref="AY915">IF(OR(TRIM(AA915)="NULL",ISBLANK(AA915),ISNUMBER(AA915)), AA915, IF(AND(ISNUMBER(FIND("|", AA915))=TRUE, ISNUMBER(FIND("-", AA915))=FALSE), AA915, IF(AND(ISNUMBER(FIND("|", AA915))=FALSE, ISNUMBER(FIND("-", AA915))=TRUE),_xlfn.CHOOSECOLS(_xlfn.TEXTSPLIT(AA915,"-", "|",,TRUE),1), _xlfn.CONCAT(_xlfn.CHOOSECOLS(_xlfn.TEXTSPLIT(SUBSTITUTE(AA915, "-", "|"), "|"),1),"|", _xlfn.CHOOSECOLS(_xlfn.TEXTSPLIT(SUBSTITUTE(AA915, "-", "|"), "|"), 3)))))</f>
        <v>NULL</v>
      </c>
      <c r="AZ915" s="99" t="str" cm="1">
        <f t="array" ref="AZ915">IF(OR(TRIM(AA915)="NULL",ISBLANK(AA915),ISNUMBER(AA915)), AA915, IF(AND(ISNUMBER(FIND("|", AA915))=TRUE, ISNUMBER(FIND("-", AA915))=FALSE), AA915, IF(AND(ISNUMBER(FIND("|", AA915))=FALSE, ISNUMBER(FIND("-", AA915))=TRUE),_xlfn.CHOOSECOLS(_xlfn.TEXTSPLIT(AA915,"-", "|",,TRUE),2), _xlfn.CONCAT(_xlfn.CHOOSECOLS(_xlfn.TEXTSPLIT(SUBSTITUTE(AA915, "-", "|"), "|"),2),"|", _xlfn.CHOOSECOLS(_xlfn.TEXTSPLIT(SUBSTITUTE(AA915, "-", "|"), "|"), 4)))))</f>
        <v>NULL</v>
      </c>
      <c r="BA915" s="92" t="str" cm="1">
        <f t="array" ref="BA915">TRIM(_xlfn.CHOOSECOLS(_xlfn.TEXTSPLIT(AY915,"|",,TRUE),1))</f>
        <v>NULL</v>
      </c>
      <c r="BB915" s="92" t="str" cm="1">
        <f t="array" ref="BB915">TRIM(_xlfn.CHOOSECOLS(_xlfn.TEXTSPLIT(AZ915,"|",,TRUE),1))</f>
        <v>NULL</v>
      </c>
      <c r="BC915" s="92" t="str" cm="1">
        <f t="array" ref="BC915">TRIM(_xlfn.CHOOSECOLS(_xlfn.TEXTSPLIT(AB915,"|",,TRUE),1))</f>
        <v>NULL</v>
      </c>
      <c r="BD915" s="92" t="str" cm="1">
        <f t="array" ref="BD915">TRIM(_xlfn.CHOOSECOLS(_xlfn.TEXTSPLIT(AC915,"|",,TRUE),1))</f>
        <v>NULL</v>
      </c>
      <c r="BE915" s="92" t="str" cm="1">
        <f t="array" ref="BE915">TRIM(_xlfn.CHOOSECOLS(_xlfn.TEXTSPLIT(AD915,"|",,TRUE),1))</f>
        <v>NULL</v>
      </c>
      <c r="BF915" s="92" cm="1">
        <f t="array" ref="BF915">IF(OR(TRIM(AE915)="NULL",ISBLANK(AE915),ISNUMBER(AE915)),AE915,_xlfn.CHOOSECOLS(_xlfn.TEXTSPLIT(AE915,"-",,TRUE),1))</f>
        <v>120000</v>
      </c>
      <c r="BG915" s="92" cm="1">
        <f t="array" ref="BG915">IF(OR(TRIM(AE915)="NULL",ISBLANK(AE915),ISNUMBER(AE915)),AE915,_xlfn.CHOOSECOLS(_xlfn.TEXTSPLIT(AE915,"-",,TRUE),2))</f>
        <v>120000</v>
      </c>
      <c r="BH915" s="95">
        <f t="shared" si="81"/>
        <v>1985</v>
      </c>
      <c r="BI915" s="96">
        <f>IF(AND(TRIM(L915)="NULL", TRIM(P915)="NULL"), H915, L915)</f>
        <v>8</v>
      </c>
      <c r="BJ915" s="97">
        <f>IF(AND(TRIM(M915)="NULL", TRIM(Q915)="NULL"), I915, M915)</f>
        <v>15</v>
      </c>
      <c r="BK915" s="96">
        <f t="shared" si="82"/>
        <v>1985</v>
      </c>
      <c r="BL915" s="96">
        <f t="shared" si="80"/>
        <v>8</v>
      </c>
      <c r="BM915" s="97">
        <f t="shared" si="80"/>
        <v>21</v>
      </c>
      <c r="BN915" s="93" t="b">
        <f>AND(TRIM(BH915)="NULL", TRIM(BK915)="NULL")</f>
        <v>0</v>
      </c>
      <c r="BO915" s="127" t="s">
        <v>508</v>
      </c>
      <c r="BP915" s="127" t="s">
        <v>508</v>
      </c>
    </row>
    <row r="916" spans="1:68">
      <c r="A916" s="1" t="s">
        <v>2565</v>
      </c>
      <c r="B916" s="1" t="s">
        <v>158</v>
      </c>
      <c r="C916" s="40" t="s">
        <v>2566</v>
      </c>
      <c r="D916" s="6" t="s">
        <v>2567</v>
      </c>
      <c r="E916" s="6" t="s">
        <v>1366</v>
      </c>
      <c r="F916" s="6" t="s">
        <v>63</v>
      </c>
      <c r="G916" s="25" t="s">
        <v>63</v>
      </c>
      <c r="H916" s="25" t="s">
        <v>63</v>
      </c>
      <c r="I916" s="25" t="s">
        <v>63</v>
      </c>
      <c r="J916" s="5" t="s">
        <v>2568</v>
      </c>
      <c r="K916" s="6">
        <v>1888</v>
      </c>
      <c r="L916" s="6">
        <v>1</v>
      </c>
      <c r="M916" s="6">
        <v>12</v>
      </c>
      <c r="N916" s="5" t="s">
        <v>2569</v>
      </c>
      <c r="O916" s="6">
        <v>1888</v>
      </c>
      <c r="P916" s="6">
        <v>1</v>
      </c>
      <c r="Q916" s="6">
        <v>13</v>
      </c>
      <c r="R916" s="6">
        <v>235</v>
      </c>
      <c r="S916" s="6" t="s">
        <v>63</v>
      </c>
      <c r="T916" s="6" t="s">
        <v>63</v>
      </c>
      <c r="U916" s="6" t="s">
        <v>166</v>
      </c>
      <c r="V916" s="6" t="s">
        <v>63</v>
      </c>
      <c r="W916" s="6" t="s">
        <v>63</v>
      </c>
      <c r="X916" s="6" t="s">
        <v>63</v>
      </c>
      <c r="Y916" s="6" t="s">
        <v>63</v>
      </c>
      <c r="Z916" s="6" t="s">
        <v>63</v>
      </c>
      <c r="AA916" s="6" t="s">
        <v>63</v>
      </c>
      <c r="AB916" s="6" t="s">
        <v>63</v>
      </c>
      <c r="AC916" s="6" t="s">
        <v>63</v>
      </c>
      <c r="AD916" s="6" t="s">
        <v>63</v>
      </c>
      <c r="AE916" s="6" t="s">
        <v>63</v>
      </c>
      <c r="AH916" s="91" t="str" cm="1">
        <f t="array" ref="AH916">IF(OR(TRIM(S916)="NULL",ISBLANK(S916),ISNUMBER(S916)),S916,_xlfn.CHOOSECOLS(_xlfn.TEXTSPLIT(S916,"-",,TRUE),1))</f>
        <v>NULL</v>
      </c>
      <c r="AI916" s="91" t="str" cm="1">
        <f t="array" ref="AI916">IF(OR(TRIM(T916)="NULL",ISBLANK(T916),ISNUMBER(T916)),T916,_xlfn.CHOOSECOLS(_xlfn.TEXTSPLIT(T916,"-",,TRUE),1))</f>
        <v>NULL</v>
      </c>
      <c r="AJ916" s="91" cm="1">
        <f t="array" ref="AJ916">IF(OR(TRIM(R916)="NULL",ISBLANK(R916),ISNUMBER(R916)),R916,_xlfn.CHOOSECOLS(_xlfn.TEXTSPLIT(R916,"-",,TRUE),1))</f>
        <v>235</v>
      </c>
      <c r="AK916" s="91" cm="1">
        <f t="array" ref="AK916">IF(OR(TRIM(R916)="NULL",ISBLANK(R916),ISNUMBER(R916)),R916,_xlfn.CHOOSECOLS(_xlfn.TEXTSPLIT(R916,"-",,TRUE),2))</f>
        <v>235</v>
      </c>
      <c r="AL916" s="91" t="str" cm="1">
        <f t="array" ref="AL916">IF(OR(TRIM(T916)="NULL",ISBLANK(T916),ISNUMBER(T916)),T916,_xlfn.CHOOSECOLS(_xlfn.TEXTSPLIT(T916,"-",,TRUE),1))</f>
        <v>NULL</v>
      </c>
      <c r="AM916" s="91" t="str" cm="1">
        <f t="array" ref="AM916">IF(OR(TRIM(T916)="NULL",ISBLANK(T916),ISNUMBER(T916)),T916,_xlfn.CHOOSECOLS(_xlfn.TEXTSPLIT(T916,"-",,TRUE),2))</f>
        <v>NULL</v>
      </c>
      <c r="AN916" s="91" t="str" cm="1">
        <f t="array" ref="AN916">IF(OR(TRIM(U916)="NULL",ISBLANK(U916),ISNUMBER(U916)),U916,_xlfn.CHOOSECOLS(_xlfn.TEXTSPLIT(Y916,"-",,TRUE),1))</f>
        <v xml:space="preserve">NULL </v>
      </c>
      <c r="AO916" s="91" t="str" cm="1">
        <f t="array" ref="AO916">IF(OR(TRIM(U916)="NULL",ISBLANK(U916),ISNUMBER(U916)),U916,_xlfn.CHOOSECOLS(_xlfn.TEXTSPLIT(Y916,"-",,TRUE),2))</f>
        <v xml:space="preserve">NULL </v>
      </c>
      <c r="AP916" s="91" t="str" cm="1">
        <f t="array" ref="AP916">IF(OR(TRIM(V916)="NULL",ISBLANK(V916),ISNUMBER(V916)),V916,_xlfn.CHOOSECOLS(_xlfn.TEXTSPLIT(Y916,"-",,TRUE),1))</f>
        <v>NULL</v>
      </c>
      <c r="AQ916" s="91" t="str" cm="1">
        <f t="array" ref="AQ916">IF(OR(TRIM(V916)="NULL",ISBLANK(V916),ISNUMBER(V916)),V916,_xlfn.CHOOSECOLS(_xlfn.TEXTSPLIT(Y916,"-",,TRUE),2))</f>
        <v>NULL</v>
      </c>
      <c r="AR916" s="99" t="str" cm="1">
        <f t="array" ref="AR916">IF(OR(TRIM(W916)="NULL",ISBLANK(W916),ISNUMBER(W916)), W916, IF(AND(ISNUMBER(FIND("|", W916))=TRUE, ISNUMBER(FIND("-", W916))=FALSE), W916, IF(AND(ISNUMBER(FIND("|", W916))=FALSE, ISNUMBER(FIND("-", W916))=TRUE),_xlfn.CHOOSECOLS(_xlfn.TEXTSPLIT(W916,"-", "|",,TRUE),1), _xlfn.CONCAT(_xlfn.CHOOSECOLS(_xlfn.TEXTSPLIT(SUBSTITUTE(W916, "-", "|"), "|"),1),"|", _xlfn.CHOOSECOLS(_xlfn.TEXTSPLIT(SUBSTITUTE(W916, "-", "|"), "|"), 3)))))</f>
        <v>NULL</v>
      </c>
      <c r="AS916" s="99" t="str" cm="1">
        <f t="array" ref="AS916">IF(OR(TRIM(W916)="NULL",ISBLANK(W916),ISNUMBER(W916)), W916, IF(AND(ISNUMBER(FIND("|", W916))=TRUE, ISNUMBER(FIND("-", W916))=FALSE), W916, IF(AND(ISNUMBER(FIND("|", W916))=FALSE, ISNUMBER(FIND("-", W916))=TRUE),_xlfn.CHOOSECOLS(_xlfn.TEXTSPLIT(W916,"-", "|",,TRUE),2), _xlfn.CONCAT(_xlfn.CHOOSECOLS(_xlfn.TEXTSPLIT(SUBSTITUTE(W916, "-", "|"), "|"),2),"|", _xlfn.CHOOSECOLS(_xlfn.TEXTSPLIT(SUBSTITUTE(W916, "-", "|"), "|"), 4)))))</f>
        <v>NULL</v>
      </c>
      <c r="AT916" s="92" t="str" cm="1">
        <f t="array" ref="AT916">TRIM(_xlfn.CHOOSECOLS(_xlfn.TEXTSPLIT(AR916,"|",,TRUE),1))</f>
        <v>NULL</v>
      </c>
      <c r="AU916" s="92" t="str" cm="1">
        <f t="array" ref="AU916">TRIM(_xlfn.CHOOSECOLS(_xlfn.TEXTSPLIT(AS916,"|",,TRUE),1))</f>
        <v>NULL</v>
      </c>
      <c r="AV916" s="92" t="str" cm="1">
        <f t="array" ref="AV916">TRIM(_xlfn.CHOOSECOLS(_xlfn.TEXTSPLIT(AB916,"|",,TRUE),1))</f>
        <v>NULL</v>
      </c>
      <c r="AW916" s="92" t="str" cm="1">
        <f t="array" ref="AW916">TRIM(_xlfn.CHOOSECOLS(_xlfn.TEXTSPLIT(Y916,"|",,TRUE),1))</f>
        <v>NULL</v>
      </c>
      <c r="AX916" s="92" t="str" cm="1">
        <f t="array" ref="AX916">TRIM(_xlfn.CHOOSECOLS(_xlfn.TEXTSPLIT(Z916,"|",,TRUE),1))</f>
        <v>NULL</v>
      </c>
      <c r="AY916" s="99" t="str" cm="1">
        <f t="array" ref="AY916">IF(OR(TRIM(AA916)="NULL",ISBLANK(AA916),ISNUMBER(AA916)), AA916, IF(AND(ISNUMBER(FIND("|", AA916))=TRUE, ISNUMBER(FIND("-", AA916))=FALSE), AA916, IF(AND(ISNUMBER(FIND("|", AA916))=FALSE, ISNUMBER(FIND("-", AA916))=TRUE),_xlfn.CHOOSECOLS(_xlfn.TEXTSPLIT(AA916,"-", "|",,TRUE),1), _xlfn.CONCAT(_xlfn.CHOOSECOLS(_xlfn.TEXTSPLIT(SUBSTITUTE(AA916, "-", "|"), "|"),1),"|", _xlfn.CHOOSECOLS(_xlfn.TEXTSPLIT(SUBSTITUTE(AA916, "-", "|"), "|"), 3)))))</f>
        <v>NULL</v>
      </c>
      <c r="AZ916" s="99" t="str" cm="1">
        <f t="array" ref="AZ916">IF(OR(TRIM(AA916)="NULL",ISBLANK(AA916),ISNUMBER(AA916)), AA916, IF(AND(ISNUMBER(FIND("|", AA916))=TRUE, ISNUMBER(FIND("-", AA916))=FALSE), AA916, IF(AND(ISNUMBER(FIND("|", AA916))=FALSE, ISNUMBER(FIND("-", AA916))=TRUE),_xlfn.CHOOSECOLS(_xlfn.TEXTSPLIT(AA916,"-", "|",,TRUE),2), _xlfn.CONCAT(_xlfn.CHOOSECOLS(_xlfn.TEXTSPLIT(SUBSTITUTE(AA916, "-", "|"), "|"),2),"|", _xlfn.CHOOSECOLS(_xlfn.TEXTSPLIT(SUBSTITUTE(AA916, "-", "|"), "|"), 4)))))</f>
        <v>NULL</v>
      </c>
      <c r="BA916" s="92" t="str" cm="1">
        <f t="array" ref="BA916">TRIM(_xlfn.CHOOSECOLS(_xlfn.TEXTSPLIT(AY916,"|",,TRUE),1))</f>
        <v>NULL</v>
      </c>
      <c r="BB916" s="92" t="str" cm="1">
        <f t="array" ref="BB916">TRIM(_xlfn.CHOOSECOLS(_xlfn.TEXTSPLIT(AZ916,"|",,TRUE),1))</f>
        <v>NULL</v>
      </c>
      <c r="BC916" s="92" t="str" cm="1">
        <f t="array" ref="BC916">TRIM(_xlfn.CHOOSECOLS(_xlfn.TEXTSPLIT(AB916,"|",,TRUE),1))</f>
        <v>NULL</v>
      </c>
      <c r="BD916" s="92" t="str" cm="1">
        <f t="array" ref="BD916">TRIM(_xlfn.CHOOSECOLS(_xlfn.TEXTSPLIT(AC916,"|",,TRUE),1))</f>
        <v>NULL</v>
      </c>
      <c r="BE916" s="92" t="str" cm="1">
        <f t="array" ref="BE916">TRIM(_xlfn.CHOOSECOLS(_xlfn.TEXTSPLIT(AD916,"|",,TRUE),1))</f>
        <v>NULL</v>
      </c>
      <c r="BF916" s="92" t="str" cm="1">
        <f t="array" ref="BF916">IF(OR(TRIM(AE916)="NULL",ISBLANK(AE916),ISNUMBER(AE916)),AE916,_xlfn.CHOOSECOLS(_xlfn.TEXTSPLIT(AE916,"-",,TRUE),1))</f>
        <v>NULL</v>
      </c>
      <c r="BG916" s="92" t="str" cm="1">
        <f t="array" ref="BG916">IF(OR(TRIM(AE916)="NULL",ISBLANK(AE916),ISNUMBER(AE916)),AE916,_xlfn.CHOOSECOLS(_xlfn.TEXTSPLIT(AE916,"-",,TRUE),2))</f>
        <v>NULL</v>
      </c>
      <c r="BH916" s="95">
        <f t="shared" si="81"/>
        <v>1888</v>
      </c>
      <c r="BI916" s="96">
        <f>IF(AND(TRIM(L916)="NULL", TRIM(P916)="NULL"), H916, L916)</f>
        <v>1</v>
      </c>
      <c r="BJ916" s="97">
        <f>IF(AND(TRIM(M916)="NULL", TRIM(Q916)="NULL"), I916, M916)</f>
        <v>12</v>
      </c>
      <c r="BK916" s="96">
        <f t="shared" si="82"/>
        <v>1888</v>
      </c>
      <c r="BL916" s="96">
        <f t="shared" si="80"/>
        <v>1</v>
      </c>
      <c r="BM916" s="97">
        <f t="shared" si="80"/>
        <v>13</v>
      </c>
      <c r="BN916" s="93" t="b">
        <f>AND(TRIM(BH916)="NULL", TRIM(BK916)="NULL")</f>
        <v>0</v>
      </c>
      <c r="BO916" s="127" t="s">
        <v>435</v>
      </c>
      <c r="BP916" s="127" t="s">
        <v>435</v>
      </c>
    </row>
    <row r="917" spans="1:68">
      <c r="A917" s="1" t="s">
        <v>2570</v>
      </c>
      <c r="B917" s="1" t="s">
        <v>420</v>
      </c>
      <c r="C917" s="40" t="s">
        <v>2571</v>
      </c>
      <c r="D917" s="6" t="s">
        <v>2572</v>
      </c>
      <c r="E917" s="6" t="s">
        <v>2573</v>
      </c>
      <c r="F917" s="6" t="s">
        <v>63</v>
      </c>
      <c r="G917" s="25" t="s">
        <v>63</v>
      </c>
      <c r="H917" s="25" t="s">
        <v>63</v>
      </c>
      <c r="I917" s="25" t="s">
        <v>63</v>
      </c>
      <c r="J917" s="5">
        <v>44197</v>
      </c>
      <c r="K917" s="6">
        <v>2021</v>
      </c>
      <c r="L917" s="6">
        <v>1</v>
      </c>
      <c r="M917" s="6">
        <v>1</v>
      </c>
      <c r="N917" s="5">
        <v>44202</v>
      </c>
      <c r="O917" s="6">
        <v>2021</v>
      </c>
      <c r="P917" s="6">
        <v>1</v>
      </c>
      <c r="Q917" s="6">
        <v>6</v>
      </c>
      <c r="R917" s="6">
        <v>0</v>
      </c>
      <c r="S917" s="6" t="s">
        <v>63</v>
      </c>
      <c r="T917" s="6" t="s">
        <v>63</v>
      </c>
      <c r="U917" s="6" t="s">
        <v>166</v>
      </c>
      <c r="V917" s="6" t="s">
        <v>63</v>
      </c>
      <c r="W917" s="6" t="s">
        <v>63</v>
      </c>
      <c r="X917" s="6" t="s">
        <v>63</v>
      </c>
      <c r="Y917" s="6" t="s">
        <v>63</v>
      </c>
      <c r="Z917" s="6" t="s">
        <v>63</v>
      </c>
      <c r="AA917" s="6">
        <v>10000000</v>
      </c>
      <c r="AB917" s="6" t="s">
        <v>172</v>
      </c>
      <c r="AC917" s="6" t="s">
        <v>590</v>
      </c>
      <c r="AD917" s="6">
        <v>2021</v>
      </c>
      <c r="AE917" s="6" t="s">
        <v>63</v>
      </c>
      <c r="AH917" s="91" t="str" cm="1">
        <f t="array" ref="AH917">IF(OR(TRIM(S917)="NULL",ISBLANK(S917),ISNUMBER(S917)),S917,_xlfn.CHOOSECOLS(_xlfn.TEXTSPLIT(S917,"-",,TRUE),1))</f>
        <v>NULL</v>
      </c>
      <c r="AI917" s="91" t="str" cm="1">
        <f t="array" ref="AI917">IF(OR(TRIM(T917)="NULL",ISBLANK(T917),ISNUMBER(T917)),T917,_xlfn.CHOOSECOLS(_xlfn.TEXTSPLIT(T917,"-",,TRUE),1))</f>
        <v>NULL</v>
      </c>
      <c r="AJ917" s="91" cm="1">
        <f t="array" ref="AJ917">IF(OR(TRIM(R917)="NULL",ISBLANK(R917),ISNUMBER(R917)),R917,_xlfn.CHOOSECOLS(_xlfn.TEXTSPLIT(R917,"-",,TRUE),1))</f>
        <v>0</v>
      </c>
      <c r="AK917" s="91" cm="1">
        <f t="array" ref="AK917">IF(OR(TRIM(R917)="NULL",ISBLANK(R917),ISNUMBER(R917)),R917,_xlfn.CHOOSECOLS(_xlfn.TEXTSPLIT(R917,"-",,TRUE),2))</f>
        <v>0</v>
      </c>
      <c r="AL917" s="91" t="str" cm="1">
        <f t="array" ref="AL917">IF(OR(TRIM(T917)="NULL",ISBLANK(T917),ISNUMBER(T917)),T917,_xlfn.CHOOSECOLS(_xlfn.TEXTSPLIT(T917,"-",,TRUE),1))</f>
        <v>NULL</v>
      </c>
      <c r="AM917" s="91" t="str" cm="1">
        <f t="array" ref="AM917">IF(OR(TRIM(T917)="NULL",ISBLANK(T917),ISNUMBER(T917)),T917,_xlfn.CHOOSECOLS(_xlfn.TEXTSPLIT(T917,"-",,TRUE),2))</f>
        <v>NULL</v>
      </c>
      <c r="AN917" s="91" t="str" cm="1">
        <f t="array" ref="AN917">IF(OR(TRIM(U917)="NULL",ISBLANK(U917),ISNUMBER(U917)),U917,_xlfn.CHOOSECOLS(_xlfn.TEXTSPLIT(Y917,"-",,TRUE),1))</f>
        <v xml:space="preserve">NULL </v>
      </c>
      <c r="AO917" s="91" t="str" cm="1">
        <f t="array" ref="AO917">IF(OR(TRIM(U917)="NULL",ISBLANK(U917),ISNUMBER(U917)),U917,_xlfn.CHOOSECOLS(_xlfn.TEXTSPLIT(Y917,"-",,TRUE),2))</f>
        <v xml:space="preserve">NULL </v>
      </c>
      <c r="AP917" s="91" t="str" cm="1">
        <f t="array" ref="AP917">IF(OR(TRIM(V917)="NULL",ISBLANK(V917),ISNUMBER(V917)),V917,_xlfn.CHOOSECOLS(_xlfn.TEXTSPLIT(Y917,"-",,TRUE),1))</f>
        <v>NULL</v>
      </c>
      <c r="AQ917" s="91" t="str" cm="1">
        <f t="array" ref="AQ917">IF(OR(TRIM(V917)="NULL",ISBLANK(V917),ISNUMBER(V917)),V917,_xlfn.CHOOSECOLS(_xlfn.TEXTSPLIT(Y917,"-",,TRUE),2))</f>
        <v>NULL</v>
      </c>
      <c r="AR917" s="99" t="str" cm="1">
        <f t="array" ref="AR917">IF(OR(TRIM(W917)="NULL",ISBLANK(W917),ISNUMBER(W917)), W917, IF(AND(ISNUMBER(FIND("|", W917))=TRUE, ISNUMBER(FIND("-", W917))=FALSE), W917, IF(AND(ISNUMBER(FIND("|", W917))=FALSE, ISNUMBER(FIND("-", W917))=TRUE),_xlfn.CHOOSECOLS(_xlfn.TEXTSPLIT(W917,"-", "|",,TRUE),1), _xlfn.CONCAT(_xlfn.CHOOSECOLS(_xlfn.TEXTSPLIT(SUBSTITUTE(W917, "-", "|"), "|"),1),"|", _xlfn.CHOOSECOLS(_xlfn.TEXTSPLIT(SUBSTITUTE(W917, "-", "|"), "|"), 3)))))</f>
        <v>NULL</v>
      </c>
      <c r="AS917" s="99" t="str" cm="1">
        <f t="array" ref="AS917">IF(OR(TRIM(W917)="NULL",ISBLANK(W917),ISNUMBER(W917)), W917, IF(AND(ISNUMBER(FIND("|", W917))=TRUE, ISNUMBER(FIND("-", W917))=FALSE), W917, IF(AND(ISNUMBER(FIND("|", W917))=FALSE, ISNUMBER(FIND("-", W917))=TRUE),_xlfn.CHOOSECOLS(_xlfn.TEXTSPLIT(W917,"-", "|",,TRUE),2), _xlfn.CONCAT(_xlfn.CHOOSECOLS(_xlfn.TEXTSPLIT(SUBSTITUTE(W917, "-", "|"), "|"),2),"|", _xlfn.CHOOSECOLS(_xlfn.TEXTSPLIT(SUBSTITUTE(W917, "-", "|"), "|"), 4)))))</f>
        <v>NULL</v>
      </c>
      <c r="AT917" s="92" t="str" cm="1">
        <f t="array" ref="AT917">TRIM(_xlfn.CHOOSECOLS(_xlfn.TEXTSPLIT(AR917,"|",,TRUE),1))</f>
        <v>NULL</v>
      </c>
      <c r="AU917" s="92" t="str" cm="1">
        <f t="array" ref="AU917">TRIM(_xlfn.CHOOSECOLS(_xlfn.TEXTSPLIT(AS917,"|",,TRUE),1))</f>
        <v>NULL</v>
      </c>
      <c r="AV917" s="92" t="str" cm="1">
        <f t="array" ref="AV917">TRIM(_xlfn.CHOOSECOLS(_xlfn.TEXTSPLIT(AB917,"|",,TRUE),1))</f>
        <v>USD</v>
      </c>
      <c r="AW917" s="92" t="str" cm="1">
        <f t="array" ref="AW917">TRIM(_xlfn.CHOOSECOLS(_xlfn.TEXTSPLIT(Y917,"|",,TRUE),1))</f>
        <v>NULL</v>
      </c>
      <c r="AX917" s="92" t="str" cm="1">
        <f t="array" ref="AX917">TRIM(_xlfn.CHOOSECOLS(_xlfn.TEXTSPLIT(Z917,"|",,TRUE),1))</f>
        <v>NULL</v>
      </c>
      <c r="AY917" s="99" cm="1">
        <f t="array" ref="AY917">IF(OR(TRIM(AA917)="NULL",ISBLANK(AA917),ISNUMBER(AA917)), AA917, IF(AND(ISNUMBER(FIND("|", AA917))=TRUE, ISNUMBER(FIND("-", AA917))=FALSE), AA917, IF(AND(ISNUMBER(FIND("|", AA917))=FALSE, ISNUMBER(FIND("-", AA917))=TRUE),_xlfn.CHOOSECOLS(_xlfn.TEXTSPLIT(AA917,"-", "|",,TRUE),1), _xlfn.CONCAT(_xlfn.CHOOSECOLS(_xlfn.TEXTSPLIT(SUBSTITUTE(AA917, "-", "|"), "|"),1),"|", _xlfn.CHOOSECOLS(_xlfn.TEXTSPLIT(SUBSTITUTE(AA917, "-", "|"), "|"), 3)))))</f>
        <v>10000000</v>
      </c>
      <c r="AZ917" s="99" cm="1">
        <f t="array" ref="AZ917">IF(OR(TRIM(AA917)="NULL",ISBLANK(AA917),ISNUMBER(AA917)), AA917, IF(AND(ISNUMBER(FIND("|", AA917))=TRUE, ISNUMBER(FIND("-", AA917))=FALSE), AA917, IF(AND(ISNUMBER(FIND("|", AA917))=FALSE, ISNUMBER(FIND("-", AA917))=TRUE),_xlfn.CHOOSECOLS(_xlfn.TEXTSPLIT(AA917,"-", "|",,TRUE),2), _xlfn.CONCAT(_xlfn.CHOOSECOLS(_xlfn.TEXTSPLIT(SUBSTITUTE(AA917, "-", "|"), "|"),2),"|", _xlfn.CHOOSECOLS(_xlfn.TEXTSPLIT(SUBSTITUTE(AA917, "-", "|"), "|"), 4)))))</f>
        <v>10000000</v>
      </c>
      <c r="BA917" s="92" t="str" cm="1">
        <f t="array" ref="BA917">TRIM(_xlfn.CHOOSECOLS(_xlfn.TEXTSPLIT(AY917,"|",,TRUE),1))</f>
        <v>10000000</v>
      </c>
      <c r="BB917" s="92" t="str" cm="1">
        <f t="array" ref="BB917">TRIM(_xlfn.CHOOSECOLS(_xlfn.TEXTSPLIT(AZ917,"|",,TRUE),1))</f>
        <v>10000000</v>
      </c>
      <c r="BC917" s="92" t="str" cm="1">
        <f t="array" ref="BC917">TRIM(_xlfn.CHOOSECOLS(_xlfn.TEXTSPLIT(AB917,"|",,TRUE),1))</f>
        <v>USD</v>
      </c>
      <c r="BD917" s="92" t="str" cm="1">
        <f t="array" ref="BD917">TRIM(_xlfn.CHOOSECOLS(_xlfn.TEXTSPLIT(AC917,"|",,TRUE),1))</f>
        <v>YES</v>
      </c>
      <c r="BE917" s="92" t="str" cm="1">
        <f t="array" ref="BE917">TRIM(_xlfn.CHOOSECOLS(_xlfn.TEXTSPLIT(AD917,"|",,TRUE),1))</f>
        <v>2021</v>
      </c>
      <c r="BF917" s="92" t="str" cm="1">
        <f t="array" ref="BF917">IF(OR(TRIM(AE917)="NULL",ISBLANK(AE917),ISNUMBER(AE917)),AE917,_xlfn.CHOOSECOLS(_xlfn.TEXTSPLIT(AE917,"-",,TRUE),1))</f>
        <v>NULL</v>
      </c>
      <c r="BG917" s="92" t="str" cm="1">
        <f t="array" ref="BG917">IF(OR(TRIM(AE917)="NULL",ISBLANK(AE917),ISNUMBER(AE917)),AE917,_xlfn.CHOOSECOLS(_xlfn.TEXTSPLIT(AE917,"-",,TRUE),2))</f>
        <v>NULL</v>
      </c>
      <c r="BH917" s="95">
        <f t="shared" si="81"/>
        <v>2021</v>
      </c>
      <c r="BI917" s="96">
        <f>IF(AND(TRIM(L917)="NULL", TRIM(P917)="NULL"), H917, L917)</f>
        <v>1</v>
      </c>
      <c r="BJ917" s="97">
        <f>IF(AND(TRIM(M917)="NULL", TRIM(Q917)="NULL"), I917, M917)</f>
        <v>1</v>
      </c>
      <c r="BK917" s="96">
        <f t="shared" si="82"/>
        <v>2021</v>
      </c>
      <c r="BL917" s="96">
        <f t="shared" si="80"/>
        <v>1</v>
      </c>
      <c r="BM917" s="97">
        <f t="shared" si="80"/>
        <v>6</v>
      </c>
      <c r="BN917" s="93" t="b">
        <f>AND(TRIM(BH917)="NULL", TRIM(BK917)="NULL")</f>
        <v>0</v>
      </c>
      <c r="BO917" s="127" t="s">
        <v>461</v>
      </c>
      <c r="BP917" s="127" t="s">
        <v>461</v>
      </c>
    </row>
    <row r="918" spans="1:68" ht="30.75">
      <c r="A918" s="1" t="s">
        <v>2574</v>
      </c>
      <c r="B918" s="1" t="s">
        <v>420</v>
      </c>
      <c r="C918" s="40" t="s">
        <v>2575</v>
      </c>
      <c r="D918" s="6" t="s">
        <v>2576</v>
      </c>
      <c r="E918" s="6" t="s">
        <v>2577</v>
      </c>
      <c r="F918" s="6" t="s">
        <v>63</v>
      </c>
      <c r="G918" s="25" t="s">
        <v>63</v>
      </c>
      <c r="H918" s="25" t="s">
        <v>63</v>
      </c>
      <c r="I918" s="25" t="s">
        <v>63</v>
      </c>
      <c r="J918" s="5">
        <v>42941</v>
      </c>
      <c r="K918" s="6">
        <v>2017</v>
      </c>
      <c r="L918" s="6">
        <v>7</v>
      </c>
      <c r="M918" s="6">
        <v>25</v>
      </c>
      <c r="N918" s="5">
        <v>42946</v>
      </c>
      <c r="O918" s="6">
        <v>2017</v>
      </c>
      <c r="P918" s="6">
        <v>7</v>
      </c>
      <c r="Q918" s="6">
        <v>30</v>
      </c>
      <c r="R918" s="6">
        <v>3</v>
      </c>
      <c r="S918" s="6">
        <v>111</v>
      </c>
      <c r="T918" s="6" t="s">
        <v>63</v>
      </c>
      <c r="U918" s="6" t="s">
        <v>166</v>
      </c>
      <c r="V918" s="6" t="s">
        <v>63</v>
      </c>
      <c r="W918" s="6" t="s">
        <v>63</v>
      </c>
      <c r="X918" s="6" t="s">
        <v>63</v>
      </c>
      <c r="Y918" s="6" t="s">
        <v>63</v>
      </c>
      <c r="Z918" s="6" t="s">
        <v>63</v>
      </c>
      <c r="AA918" s="6">
        <v>282000000</v>
      </c>
      <c r="AB918" s="6" t="s">
        <v>172</v>
      </c>
      <c r="AC918" s="6" t="s">
        <v>590</v>
      </c>
      <c r="AD918" s="6">
        <v>2017</v>
      </c>
      <c r="AE918" s="6" t="s">
        <v>63</v>
      </c>
      <c r="AH918" s="91" cm="1">
        <f t="array" ref="AH918">IF(OR(TRIM(S918)="NULL",ISBLANK(S918),ISNUMBER(S918)),S918,_xlfn.CHOOSECOLS(_xlfn.TEXTSPLIT(S918,"-",,TRUE),1))</f>
        <v>111</v>
      </c>
      <c r="AI918" s="91" t="str" cm="1">
        <f t="array" ref="AI918">IF(OR(TRIM(T918)="NULL",ISBLANK(T918),ISNUMBER(T918)),T918,_xlfn.CHOOSECOLS(_xlfn.TEXTSPLIT(T918,"-",,TRUE),1))</f>
        <v>NULL</v>
      </c>
      <c r="AJ918" s="91" cm="1">
        <f t="array" ref="AJ918">IF(OR(TRIM(R918)="NULL",ISBLANK(R918),ISNUMBER(R918)),R918,_xlfn.CHOOSECOLS(_xlfn.TEXTSPLIT(R918,"-",,TRUE),1))</f>
        <v>3</v>
      </c>
      <c r="AK918" s="91" cm="1">
        <f t="array" ref="AK918">IF(OR(TRIM(R918)="NULL",ISBLANK(R918),ISNUMBER(R918)),R918,_xlfn.CHOOSECOLS(_xlfn.TEXTSPLIT(R918,"-",,TRUE),2))</f>
        <v>3</v>
      </c>
      <c r="AL918" s="91" t="str" cm="1">
        <f t="array" ref="AL918">IF(OR(TRIM(T918)="NULL",ISBLANK(T918),ISNUMBER(T918)),T918,_xlfn.CHOOSECOLS(_xlfn.TEXTSPLIT(T918,"-",,TRUE),1))</f>
        <v>NULL</v>
      </c>
      <c r="AM918" s="91" t="str" cm="1">
        <f t="array" ref="AM918">IF(OR(TRIM(T918)="NULL",ISBLANK(T918),ISNUMBER(T918)),T918,_xlfn.CHOOSECOLS(_xlfn.TEXTSPLIT(T918,"-",,TRUE),2))</f>
        <v>NULL</v>
      </c>
      <c r="AN918" s="91" t="str" cm="1">
        <f t="array" ref="AN918">IF(OR(TRIM(U918)="NULL",ISBLANK(U918),ISNUMBER(U918)),U918,_xlfn.CHOOSECOLS(_xlfn.TEXTSPLIT(Y918,"-",,TRUE),1))</f>
        <v xml:space="preserve">NULL </v>
      </c>
      <c r="AO918" s="91" t="str" cm="1">
        <f t="array" ref="AO918">IF(OR(TRIM(U918)="NULL",ISBLANK(U918),ISNUMBER(U918)),U918,_xlfn.CHOOSECOLS(_xlfn.TEXTSPLIT(Y918,"-",,TRUE),2))</f>
        <v xml:space="preserve">NULL </v>
      </c>
      <c r="AP918" s="91" t="str" cm="1">
        <f t="array" ref="AP918">IF(OR(TRIM(V918)="NULL",ISBLANK(V918),ISNUMBER(V918)),V918,_xlfn.CHOOSECOLS(_xlfn.TEXTSPLIT(Y918,"-",,TRUE),1))</f>
        <v>NULL</v>
      </c>
      <c r="AQ918" s="91" t="str" cm="1">
        <f t="array" ref="AQ918">IF(OR(TRIM(V918)="NULL",ISBLANK(V918),ISNUMBER(V918)),V918,_xlfn.CHOOSECOLS(_xlfn.TEXTSPLIT(Y918,"-",,TRUE),2))</f>
        <v>NULL</v>
      </c>
      <c r="AR918" s="99" t="str" cm="1">
        <f t="array" ref="AR918">IF(OR(TRIM(W918)="NULL",ISBLANK(W918),ISNUMBER(W918)), W918, IF(AND(ISNUMBER(FIND("|", W918))=TRUE, ISNUMBER(FIND("-", W918))=FALSE), W918, IF(AND(ISNUMBER(FIND("|", W918))=FALSE, ISNUMBER(FIND("-", W918))=TRUE),_xlfn.CHOOSECOLS(_xlfn.TEXTSPLIT(W918,"-", "|",,TRUE),1), _xlfn.CONCAT(_xlfn.CHOOSECOLS(_xlfn.TEXTSPLIT(SUBSTITUTE(W918, "-", "|"), "|"),1),"|", _xlfn.CHOOSECOLS(_xlfn.TEXTSPLIT(SUBSTITUTE(W918, "-", "|"), "|"), 3)))))</f>
        <v>NULL</v>
      </c>
      <c r="AS918" s="99" t="str" cm="1">
        <f t="array" ref="AS918">IF(OR(TRIM(W918)="NULL",ISBLANK(W918),ISNUMBER(W918)), W918, IF(AND(ISNUMBER(FIND("|", W918))=TRUE, ISNUMBER(FIND("-", W918))=FALSE), W918, IF(AND(ISNUMBER(FIND("|", W918))=FALSE, ISNUMBER(FIND("-", W918))=TRUE),_xlfn.CHOOSECOLS(_xlfn.TEXTSPLIT(W918,"-", "|",,TRUE),2), _xlfn.CONCAT(_xlfn.CHOOSECOLS(_xlfn.TEXTSPLIT(SUBSTITUTE(W918, "-", "|"), "|"),2),"|", _xlfn.CHOOSECOLS(_xlfn.TEXTSPLIT(SUBSTITUTE(W918, "-", "|"), "|"), 4)))))</f>
        <v>NULL</v>
      </c>
      <c r="AT918" s="92" t="str" cm="1">
        <f t="array" ref="AT918">TRIM(_xlfn.CHOOSECOLS(_xlfn.TEXTSPLIT(AR918,"|",,TRUE),1))</f>
        <v>NULL</v>
      </c>
      <c r="AU918" s="92" t="str" cm="1">
        <f t="array" ref="AU918">TRIM(_xlfn.CHOOSECOLS(_xlfn.TEXTSPLIT(AS918,"|",,TRUE),1))</f>
        <v>NULL</v>
      </c>
      <c r="AV918" s="92" t="str" cm="1">
        <f t="array" ref="AV918">TRIM(_xlfn.CHOOSECOLS(_xlfn.TEXTSPLIT(AB918,"|",,TRUE),1))</f>
        <v>USD</v>
      </c>
      <c r="AW918" s="92" t="str" cm="1">
        <f t="array" ref="AW918">TRIM(_xlfn.CHOOSECOLS(_xlfn.TEXTSPLIT(Y918,"|",,TRUE),1))</f>
        <v>NULL</v>
      </c>
      <c r="AX918" s="92" t="str" cm="1">
        <f t="array" ref="AX918">TRIM(_xlfn.CHOOSECOLS(_xlfn.TEXTSPLIT(Z918,"|",,TRUE),1))</f>
        <v>NULL</v>
      </c>
      <c r="AY918" s="99" cm="1">
        <f t="array" ref="AY918">IF(OR(TRIM(AA918)="NULL",ISBLANK(AA918),ISNUMBER(AA918)), AA918, IF(AND(ISNUMBER(FIND("|", AA918))=TRUE, ISNUMBER(FIND("-", AA918))=FALSE), AA918, IF(AND(ISNUMBER(FIND("|", AA918))=FALSE, ISNUMBER(FIND("-", AA918))=TRUE),_xlfn.CHOOSECOLS(_xlfn.TEXTSPLIT(AA918,"-", "|",,TRUE),1), _xlfn.CONCAT(_xlfn.CHOOSECOLS(_xlfn.TEXTSPLIT(SUBSTITUTE(AA918, "-", "|"), "|"),1),"|", _xlfn.CHOOSECOLS(_xlfn.TEXTSPLIT(SUBSTITUTE(AA918, "-", "|"), "|"), 3)))))</f>
        <v>282000000</v>
      </c>
      <c r="AZ918" s="99" cm="1">
        <f t="array" ref="AZ918">IF(OR(TRIM(AA918)="NULL",ISBLANK(AA918),ISNUMBER(AA918)), AA918, IF(AND(ISNUMBER(FIND("|", AA918))=TRUE, ISNUMBER(FIND("-", AA918))=FALSE), AA918, IF(AND(ISNUMBER(FIND("|", AA918))=FALSE, ISNUMBER(FIND("-", AA918))=TRUE),_xlfn.CHOOSECOLS(_xlfn.TEXTSPLIT(AA918,"-", "|",,TRUE),2), _xlfn.CONCAT(_xlfn.CHOOSECOLS(_xlfn.TEXTSPLIT(SUBSTITUTE(AA918, "-", "|"), "|"),2),"|", _xlfn.CHOOSECOLS(_xlfn.TEXTSPLIT(SUBSTITUTE(AA918, "-", "|"), "|"), 4)))))</f>
        <v>282000000</v>
      </c>
      <c r="BA918" s="92" t="str" cm="1">
        <f t="array" ref="BA918">TRIM(_xlfn.CHOOSECOLS(_xlfn.TEXTSPLIT(AY918,"|",,TRUE),1))</f>
        <v>282000000</v>
      </c>
      <c r="BB918" s="92" t="str" cm="1">
        <f t="array" ref="BB918">TRIM(_xlfn.CHOOSECOLS(_xlfn.TEXTSPLIT(AZ918,"|",,TRUE),1))</f>
        <v>282000000</v>
      </c>
      <c r="BC918" s="92" t="str" cm="1">
        <f t="array" ref="BC918">TRIM(_xlfn.CHOOSECOLS(_xlfn.TEXTSPLIT(AB918,"|",,TRUE),1))</f>
        <v>USD</v>
      </c>
      <c r="BD918" s="92" t="str" cm="1">
        <f t="array" ref="BD918">TRIM(_xlfn.CHOOSECOLS(_xlfn.TEXTSPLIT(AC918,"|",,TRUE),1))</f>
        <v>YES</v>
      </c>
      <c r="BE918" s="92" t="str" cm="1">
        <f t="array" ref="BE918">TRIM(_xlfn.CHOOSECOLS(_xlfn.TEXTSPLIT(AD918,"|",,TRUE),1))</f>
        <v>2017</v>
      </c>
      <c r="BF918" s="92" t="str" cm="1">
        <f t="array" ref="BF918">IF(OR(TRIM(AE918)="NULL",ISBLANK(AE918),ISNUMBER(AE918)),AE918,_xlfn.CHOOSECOLS(_xlfn.TEXTSPLIT(AE918,"-",,TRUE),1))</f>
        <v>NULL</v>
      </c>
      <c r="BG918" s="92" t="str" cm="1">
        <f t="array" ref="BG918">IF(OR(TRIM(AE918)="NULL",ISBLANK(AE918),ISNUMBER(AE918)),AE918,_xlfn.CHOOSECOLS(_xlfn.TEXTSPLIT(AE918,"-",,TRUE),2))</f>
        <v>NULL</v>
      </c>
      <c r="BH918" s="95">
        <f t="shared" si="81"/>
        <v>2017</v>
      </c>
      <c r="BI918" s="96">
        <f>IF(AND(TRIM(L918)="NULL", TRIM(P918)="NULL"), H918, L918)</f>
        <v>7</v>
      </c>
      <c r="BJ918" s="97">
        <f>IF(AND(TRIM(M918)="NULL", TRIM(Q918)="NULL"), I918, M918)</f>
        <v>25</v>
      </c>
      <c r="BK918" s="96">
        <f t="shared" si="82"/>
        <v>2017</v>
      </c>
      <c r="BL918" s="96">
        <f t="shared" si="80"/>
        <v>7</v>
      </c>
      <c r="BM918" s="97">
        <f t="shared" si="80"/>
        <v>30</v>
      </c>
      <c r="BN918" s="93" t="b">
        <f>AND(TRIM(BH918)="NULL", TRIM(BK918)="NULL")</f>
        <v>0</v>
      </c>
      <c r="BO918" s="127" t="s">
        <v>2578</v>
      </c>
      <c r="BP918" s="127" t="s">
        <v>2578</v>
      </c>
    </row>
    <row r="919" spans="1:68" ht="45.75">
      <c r="A919" s="1" t="s">
        <v>2579</v>
      </c>
      <c r="B919" s="1" t="s">
        <v>420</v>
      </c>
      <c r="C919" s="40" t="s">
        <v>2580</v>
      </c>
      <c r="D919" s="6" t="s">
        <v>2581</v>
      </c>
      <c r="E919" s="6" t="s">
        <v>2582</v>
      </c>
      <c r="F919" s="6" t="s">
        <v>63</v>
      </c>
      <c r="G919" s="25" t="s">
        <v>63</v>
      </c>
      <c r="H919" s="25" t="s">
        <v>63</v>
      </c>
      <c r="I919" s="25" t="s">
        <v>63</v>
      </c>
      <c r="J919" s="5">
        <v>44063</v>
      </c>
      <c r="K919" s="6">
        <v>2020</v>
      </c>
      <c r="L919" s="6">
        <v>8</v>
      </c>
      <c r="M919" s="6">
        <v>20</v>
      </c>
      <c r="N919" s="5">
        <v>44072</v>
      </c>
      <c r="O919" s="6">
        <v>2020</v>
      </c>
      <c r="P919" s="6">
        <v>8</v>
      </c>
      <c r="Q919" s="6">
        <v>29</v>
      </c>
      <c r="R919" s="6">
        <v>81</v>
      </c>
      <c r="S919" s="6">
        <v>2</v>
      </c>
      <c r="T919" s="6" t="s">
        <v>63</v>
      </c>
      <c r="U919" s="6" t="s">
        <v>166</v>
      </c>
      <c r="V919" s="6">
        <v>4000</v>
      </c>
      <c r="W919" s="6" t="s">
        <v>63</v>
      </c>
      <c r="X919" s="6" t="s">
        <v>63</v>
      </c>
      <c r="Y919" s="6" t="s">
        <v>63</v>
      </c>
      <c r="Z919" s="6" t="s">
        <v>63</v>
      </c>
      <c r="AA919" s="6">
        <v>23300000000</v>
      </c>
      <c r="AB919" s="6" t="s">
        <v>172</v>
      </c>
      <c r="AC919" s="6" t="s">
        <v>590</v>
      </c>
      <c r="AD919" s="6">
        <v>2020</v>
      </c>
      <c r="AE919" s="6">
        <v>2238</v>
      </c>
      <c r="AH919" s="91" cm="1">
        <f t="array" ref="AH919">IF(OR(TRIM(S919)="NULL",ISBLANK(S919),ISNUMBER(S919)),S919,_xlfn.CHOOSECOLS(_xlfn.TEXTSPLIT(S919,"-",,TRUE),1))</f>
        <v>2</v>
      </c>
      <c r="AI919" s="91" t="str" cm="1">
        <f t="array" ref="AI919">IF(OR(TRIM(T919)="NULL",ISBLANK(T919),ISNUMBER(T919)),T919,_xlfn.CHOOSECOLS(_xlfn.TEXTSPLIT(T919,"-",,TRUE),1))</f>
        <v>NULL</v>
      </c>
      <c r="AJ919" s="91" cm="1">
        <f t="array" ref="AJ919">IF(OR(TRIM(R919)="NULL",ISBLANK(R919),ISNUMBER(R919)),R919,_xlfn.CHOOSECOLS(_xlfn.TEXTSPLIT(R919,"-",,TRUE),1))</f>
        <v>81</v>
      </c>
      <c r="AK919" s="91" cm="1">
        <f t="array" ref="AK919">IF(OR(TRIM(R919)="NULL",ISBLANK(R919),ISNUMBER(R919)),R919,_xlfn.CHOOSECOLS(_xlfn.TEXTSPLIT(R919,"-",,TRUE),2))</f>
        <v>81</v>
      </c>
      <c r="AL919" s="91" t="str" cm="1">
        <f t="array" ref="AL919">IF(OR(TRIM(T919)="NULL",ISBLANK(T919),ISNUMBER(T919)),T919,_xlfn.CHOOSECOLS(_xlfn.TEXTSPLIT(T919,"-",,TRUE),1))</f>
        <v>NULL</v>
      </c>
      <c r="AM919" s="91" t="str" cm="1">
        <f t="array" ref="AM919">IF(OR(TRIM(T919)="NULL",ISBLANK(T919),ISNUMBER(T919)),T919,_xlfn.CHOOSECOLS(_xlfn.TEXTSPLIT(T919,"-",,TRUE),2))</f>
        <v>NULL</v>
      </c>
      <c r="AN919" s="91" t="str" cm="1">
        <f t="array" ref="AN919">IF(OR(TRIM(U919)="NULL",ISBLANK(U919),ISNUMBER(U919)),U919,_xlfn.CHOOSECOLS(_xlfn.TEXTSPLIT(Y919,"-",,TRUE),1))</f>
        <v xml:space="preserve">NULL </v>
      </c>
      <c r="AO919" s="91" t="str" cm="1">
        <f t="array" ref="AO919">IF(OR(TRIM(U919)="NULL",ISBLANK(U919),ISNUMBER(U919)),U919,_xlfn.CHOOSECOLS(_xlfn.TEXTSPLIT(Y919,"-",,TRUE),2))</f>
        <v xml:space="preserve">NULL </v>
      </c>
      <c r="AP919" s="91" cm="1">
        <f t="array" ref="AP919">IF(OR(TRIM(V919)="NULL",ISBLANK(V919),ISNUMBER(V919)),V919,_xlfn.CHOOSECOLS(_xlfn.TEXTSPLIT(Y919,"-",,TRUE),1))</f>
        <v>4000</v>
      </c>
      <c r="AQ919" s="91" cm="1">
        <f t="array" ref="AQ919">IF(OR(TRIM(V919)="NULL",ISBLANK(V919),ISNUMBER(V919)),V919,_xlfn.CHOOSECOLS(_xlfn.TEXTSPLIT(Y919,"-",,TRUE),2))</f>
        <v>4000</v>
      </c>
      <c r="AR919" s="99" t="str" cm="1">
        <f t="array" ref="AR919">IF(OR(TRIM(W919)="NULL",ISBLANK(W919),ISNUMBER(W919)), W919, IF(AND(ISNUMBER(FIND("|", W919))=TRUE, ISNUMBER(FIND("-", W919))=FALSE), W919, IF(AND(ISNUMBER(FIND("|", W919))=FALSE, ISNUMBER(FIND("-", W919))=TRUE),_xlfn.CHOOSECOLS(_xlfn.TEXTSPLIT(W919,"-", "|",,TRUE),1), _xlfn.CONCAT(_xlfn.CHOOSECOLS(_xlfn.TEXTSPLIT(SUBSTITUTE(W919, "-", "|"), "|"),1),"|", _xlfn.CHOOSECOLS(_xlfn.TEXTSPLIT(SUBSTITUTE(W919, "-", "|"), "|"), 3)))))</f>
        <v>NULL</v>
      </c>
      <c r="AS919" s="99" t="str" cm="1">
        <f t="array" ref="AS919">IF(OR(TRIM(W919)="NULL",ISBLANK(W919),ISNUMBER(W919)), W919, IF(AND(ISNUMBER(FIND("|", W919))=TRUE, ISNUMBER(FIND("-", W919))=FALSE), W919, IF(AND(ISNUMBER(FIND("|", W919))=FALSE, ISNUMBER(FIND("-", W919))=TRUE),_xlfn.CHOOSECOLS(_xlfn.TEXTSPLIT(W919,"-", "|",,TRUE),2), _xlfn.CONCAT(_xlfn.CHOOSECOLS(_xlfn.TEXTSPLIT(SUBSTITUTE(W919, "-", "|"), "|"),2),"|", _xlfn.CHOOSECOLS(_xlfn.TEXTSPLIT(SUBSTITUTE(W919, "-", "|"), "|"), 4)))))</f>
        <v>NULL</v>
      </c>
      <c r="AT919" s="92" t="str" cm="1">
        <f t="array" ref="AT919">TRIM(_xlfn.CHOOSECOLS(_xlfn.TEXTSPLIT(AR919,"|",,TRUE),1))</f>
        <v>NULL</v>
      </c>
      <c r="AU919" s="92" t="str" cm="1">
        <f t="array" ref="AU919">TRIM(_xlfn.CHOOSECOLS(_xlfn.TEXTSPLIT(AS919,"|",,TRUE),1))</f>
        <v>NULL</v>
      </c>
      <c r="AV919" s="92" t="str" cm="1">
        <f t="array" ref="AV919">TRIM(_xlfn.CHOOSECOLS(_xlfn.TEXTSPLIT(AB919,"|",,TRUE),1))</f>
        <v>USD</v>
      </c>
      <c r="AW919" s="92" t="str" cm="1">
        <f t="array" ref="AW919">TRIM(_xlfn.CHOOSECOLS(_xlfn.TEXTSPLIT(Y919,"|",,TRUE),1))</f>
        <v>NULL</v>
      </c>
      <c r="AX919" s="92" t="str" cm="1">
        <f t="array" ref="AX919">TRIM(_xlfn.CHOOSECOLS(_xlfn.TEXTSPLIT(Z919,"|",,TRUE),1))</f>
        <v>NULL</v>
      </c>
      <c r="AY919" s="99" cm="1">
        <f t="array" ref="AY919">IF(OR(TRIM(AA919)="NULL",ISBLANK(AA919),ISNUMBER(AA919)), AA919, IF(AND(ISNUMBER(FIND("|", AA919))=TRUE, ISNUMBER(FIND("-", AA919))=FALSE), AA919, IF(AND(ISNUMBER(FIND("|", AA919))=FALSE, ISNUMBER(FIND("-", AA919))=TRUE),_xlfn.CHOOSECOLS(_xlfn.TEXTSPLIT(AA919,"-", "|",,TRUE),1), _xlfn.CONCAT(_xlfn.CHOOSECOLS(_xlfn.TEXTSPLIT(SUBSTITUTE(AA919, "-", "|"), "|"),1),"|", _xlfn.CHOOSECOLS(_xlfn.TEXTSPLIT(SUBSTITUTE(AA919, "-", "|"), "|"), 3)))))</f>
        <v>23300000000</v>
      </c>
      <c r="AZ919" s="99" cm="1">
        <f t="array" ref="AZ919">IF(OR(TRIM(AA919)="NULL",ISBLANK(AA919),ISNUMBER(AA919)), AA919, IF(AND(ISNUMBER(FIND("|", AA919))=TRUE, ISNUMBER(FIND("-", AA919))=FALSE), AA919, IF(AND(ISNUMBER(FIND("|", AA919))=FALSE, ISNUMBER(FIND("-", AA919))=TRUE),_xlfn.CHOOSECOLS(_xlfn.TEXTSPLIT(AA919,"-", "|",,TRUE),2), _xlfn.CONCAT(_xlfn.CHOOSECOLS(_xlfn.TEXTSPLIT(SUBSTITUTE(AA919, "-", "|"), "|"),2),"|", _xlfn.CHOOSECOLS(_xlfn.TEXTSPLIT(SUBSTITUTE(AA919, "-", "|"), "|"), 4)))))</f>
        <v>23300000000</v>
      </c>
      <c r="BA919" s="92" t="str" cm="1">
        <f t="array" ref="BA919">TRIM(_xlfn.CHOOSECOLS(_xlfn.TEXTSPLIT(AY919,"|",,TRUE),1))</f>
        <v>23300000000</v>
      </c>
      <c r="BB919" s="92" t="str" cm="1">
        <f t="array" ref="BB919">TRIM(_xlfn.CHOOSECOLS(_xlfn.TEXTSPLIT(AZ919,"|",,TRUE),1))</f>
        <v>23300000000</v>
      </c>
      <c r="BC919" s="92" t="str" cm="1">
        <f t="array" ref="BC919">TRIM(_xlfn.CHOOSECOLS(_xlfn.TEXTSPLIT(AB919,"|",,TRUE),1))</f>
        <v>USD</v>
      </c>
      <c r="BD919" s="92" t="str" cm="1">
        <f t="array" ref="BD919">TRIM(_xlfn.CHOOSECOLS(_xlfn.TEXTSPLIT(AC919,"|",,TRUE),1))</f>
        <v>YES</v>
      </c>
      <c r="BE919" s="92" t="str" cm="1">
        <f t="array" ref="BE919">TRIM(_xlfn.CHOOSECOLS(_xlfn.TEXTSPLIT(AD919,"|",,TRUE),1))</f>
        <v>2020</v>
      </c>
      <c r="BF919" s="92" cm="1">
        <f t="array" ref="BF919">IF(OR(TRIM(AE919)="NULL",ISBLANK(AE919),ISNUMBER(AE919)),AE919,_xlfn.CHOOSECOLS(_xlfn.TEXTSPLIT(AE919,"-",,TRUE),1))</f>
        <v>2238</v>
      </c>
      <c r="BG919" s="92" cm="1">
        <f t="array" ref="BG919">IF(OR(TRIM(AE919)="NULL",ISBLANK(AE919),ISNUMBER(AE919)),AE919,_xlfn.CHOOSECOLS(_xlfn.TEXTSPLIT(AE919,"-",,TRUE),2))</f>
        <v>2238</v>
      </c>
      <c r="BH919" s="95">
        <f t="shared" si="81"/>
        <v>2020</v>
      </c>
      <c r="BI919" s="96">
        <f>IF(AND(TRIM(L919)="NULL", TRIM(P919)="NULL"), H919, L919)</f>
        <v>8</v>
      </c>
      <c r="BJ919" s="97">
        <f>IF(AND(TRIM(M919)="NULL", TRIM(Q919)="NULL"), I919, M919)</f>
        <v>20</v>
      </c>
      <c r="BK919" s="96">
        <f t="shared" si="82"/>
        <v>2020</v>
      </c>
      <c r="BL919" s="96">
        <f t="shared" si="80"/>
        <v>8</v>
      </c>
      <c r="BM919" s="97">
        <f t="shared" si="80"/>
        <v>29</v>
      </c>
      <c r="BN919" s="93" t="b">
        <f>AND(TRIM(BH919)="NULL", TRIM(BK919)="NULL")</f>
        <v>0</v>
      </c>
      <c r="BO919" s="127" t="s">
        <v>2583</v>
      </c>
      <c r="BP919" s="127" t="s">
        <v>2583</v>
      </c>
    </row>
    <row r="920" spans="1:68" ht="30.75">
      <c r="A920" s="1" t="s">
        <v>2584</v>
      </c>
      <c r="B920" s="1" t="s">
        <v>420</v>
      </c>
      <c r="C920" s="40" t="s">
        <v>2585</v>
      </c>
      <c r="D920" s="6" t="s">
        <v>2586</v>
      </c>
      <c r="E920" s="6" t="s">
        <v>2587</v>
      </c>
      <c r="F920" s="6" t="s">
        <v>63</v>
      </c>
      <c r="G920" s="25" t="s">
        <v>63</v>
      </c>
      <c r="H920" s="25" t="s">
        <v>63</v>
      </c>
      <c r="I920" s="25" t="s">
        <v>63</v>
      </c>
      <c r="J920" s="5">
        <v>42214</v>
      </c>
      <c r="K920" s="6">
        <v>2015</v>
      </c>
      <c r="L920" s="6">
        <v>7</v>
      </c>
      <c r="M920" s="6">
        <v>29</v>
      </c>
      <c r="N920" s="5">
        <v>42228</v>
      </c>
      <c r="O920" s="6">
        <v>2015</v>
      </c>
      <c r="P920" s="6">
        <v>8</v>
      </c>
      <c r="Q920" s="6">
        <v>12</v>
      </c>
      <c r="R920" s="6">
        <v>59</v>
      </c>
      <c r="S920" s="6" t="s">
        <v>2588</v>
      </c>
      <c r="T920" s="6" t="s">
        <v>63</v>
      </c>
      <c r="U920" s="6" t="s">
        <v>166</v>
      </c>
      <c r="V920" s="6">
        <v>58255</v>
      </c>
      <c r="W920" s="6" t="s">
        <v>63</v>
      </c>
      <c r="X920" s="6" t="s">
        <v>63</v>
      </c>
      <c r="Y920" s="6" t="s">
        <v>63</v>
      </c>
      <c r="Z920" s="6" t="s">
        <v>63</v>
      </c>
      <c r="AA920" s="6">
        <v>4090000000</v>
      </c>
      <c r="AB920" s="6" t="s">
        <v>172</v>
      </c>
      <c r="AC920" s="6" t="s">
        <v>590</v>
      </c>
      <c r="AD920" s="6">
        <v>2015</v>
      </c>
      <c r="AE920" s="6">
        <v>808</v>
      </c>
      <c r="AH920" s="91" t="str" cm="1">
        <f t="array" ref="AH920">IF(OR(TRIM(S920)="NULL",ISBLANK(S920),ISNUMBER(S920)),S920,_xlfn.CHOOSECOLS(_xlfn.TEXTSPLIT(S920,"-",,TRUE),1))</f>
        <v> 420 </v>
      </c>
      <c r="AI920" s="91" t="str" cm="1">
        <f t="array" ref="AI920">IF(OR(TRIM(T920)="NULL",ISBLANK(T920),ISNUMBER(T920)),T920,_xlfn.CHOOSECOLS(_xlfn.TEXTSPLIT(T920,"-",,TRUE),1))</f>
        <v>NULL</v>
      </c>
      <c r="AJ920" s="91" cm="1">
        <f t="array" ref="AJ920">IF(OR(TRIM(R920)="NULL",ISBLANK(R920),ISNUMBER(R920)),R920,_xlfn.CHOOSECOLS(_xlfn.TEXTSPLIT(R920,"-",,TRUE),1))</f>
        <v>59</v>
      </c>
      <c r="AK920" s="91" cm="1">
        <f t="array" ref="AK920">IF(OR(TRIM(R920)="NULL",ISBLANK(R920),ISNUMBER(R920)),R920,_xlfn.CHOOSECOLS(_xlfn.TEXTSPLIT(R920,"-",,TRUE),2))</f>
        <v>59</v>
      </c>
      <c r="AL920" s="91" t="str" cm="1">
        <f t="array" ref="AL920">IF(OR(TRIM(T920)="NULL",ISBLANK(T920),ISNUMBER(T920)),T920,_xlfn.CHOOSECOLS(_xlfn.TEXTSPLIT(T920,"-",,TRUE),1))</f>
        <v>NULL</v>
      </c>
      <c r="AM920" s="91" t="str" cm="1">
        <f t="array" ref="AM920">IF(OR(TRIM(T920)="NULL",ISBLANK(T920),ISNUMBER(T920)),T920,_xlfn.CHOOSECOLS(_xlfn.TEXTSPLIT(T920,"-",,TRUE),2))</f>
        <v>NULL</v>
      </c>
      <c r="AN920" s="91" t="str" cm="1">
        <f t="array" ref="AN920">IF(OR(TRIM(U920)="NULL",ISBLANK(U920),ISNUMBER(U920)),U920,_xlfn.CHOOSECOLS(_xlfn.TEXTSPLIT(Y920,"-",,TRUE),1))</f>
        <v xml:space="preserve">NULL </v>
      </c>
      <c r="AO920" s="91" t="str" cm="1">
        <f t="array" ref="AO920">IF(OR(TRIM(U920)="NULL",ISBLANK(U920),ISNUMBER(U920)),U920,_xlfn.CHOOSECOLS(_xlfn.TEXTSPLIT(Y920,"-",,TRUE),2))</f>
        <v xml:space="preserve">NULL </v>
      </c>
      <c r="AP920" s="91" cm="1">
        <f t="array" ref="AP920">IF(OR(TRIM(V920)="NULL",ISBLANK(V920),ISNUMBER(V920)),V920,_xlfn.CHOOSECOLS(_xlfn.TEXTSPLIT(Y920,"-",,TRUE),1))</f>
        <v>58255</v>
      </c>
      <c r="AQ920" s="91" cm="1">
        <f t="array" ref="AQ920">IF(OR(TRIM(V920)="NULL",ISBLANK(V920),ISNUMBER(V920)),V920,_xlfn.CHOOSECOLS(_xlfn.TEXTSPLIT(Y920,"-",,TRUE),2))</f>
        <v>58255</v>
      </c>
      <c r="AR920" s="99" t="str" cm="1">
        <f t="array" ref="AR920">IF(OR(TRIM(W920)="NULL",ISBLANK(W920),ISNUMBER(W920)), W920, IF(AND(ISNUMBER(FIND("|", W920))=TRUE, ISNUMBER(FIND("-", W920))=FALSE), W920, IF(AND(ISNUMBER(FIND("|", W920))=FALSE, ISNUMBER(FIND("-", W920))=TRUE),_xlfn.CHOOSECOLS(_xlfn.TEXTSPLIT(W920,"-", "|",,TRUE),1), _xlfn.CONCAT(_xlfn.CHOOSECOLS(_xlfn.TEXTSPLIT(SUBSTITUTE(W920, "-", "|"), "|"),1),"|", _xlfn.CHOOSECOLS(_xlfn.TEXTSPLIT(SUBSTITUTE(W920, "-", "|"), "|"), 3)))))</f>
        <v>NULL</v>
      </c>
      <c r="AS920" s="99" t="str" cm="1">
        <f t="array" ref="AS920">IF(OR(TRIM(W920)="NULL",ISBLANK(W920),ISNUMBER(W920)), W920, IF(AND(ISNUMBER(FIND("|", W920))=TRUE, ISNUMBER(FIND("-", W920))=FALSE), W920, IF(AND(ISNUMBER(FIND("|", W920))=FALSE, ISNUMBER(FIND("-", W920))=TRUE),_xlfn.CHOOSECOLS(_xlfn.TEXTSPLIT(W920,"-", "|",,TRUE),2), _xlfn.CONCAT(_xlfn.CHOOSECOLS(_xlfn.TEXTSPLIT(SUBSTITUTE(W920, "-", "|"), "|"),2),"|", _xlfn.CHOOSECOLS(_xlfn.TEXTSPLIT(SUBSTITUTE(W920, "-", "|"), "|"), 4)))))</f>
        <v>NULL</v>
      </c>
      <c r="AT920" s="92" t="str" cm="1">
        <f t="array" ref="AT920">TRIM(_xlfn.CHOOSECOLS(_xlfn.TEXTSPLIT(AR920,"|",,TRUE),1))</f>
        <v>NULL</v>
      </c>
      <c r="AU920" s="92" t="str" cm="1">
        <f t="array" ref="AU920">TRIM(_xlfn.CHOOSECOLS(_xlfn.TEXTSPLIT(AS920,"|",,TRUE),1))</f>
        <v>NULL</v>
      </c>
      <c r="AV920" s="92" t="str" cm="1">
        <f t="array" ref="AV920">TRIM(_xlfn.CHOOSECOLS(_xlfn.TEXTSPLIT(AB920,"|",,TRUE),1))</f>
        <v>USD</v>
      </c>
      <c r="AW920" s="92" t="str" cm="1">
        <f t="array" ref="AW920">TRIM(_xlfn.CHOOSECOLS(_xlfn.TEXTSPLIT(Y920,"|",,TRUE),1))</f>
        <v>NULL</v>
      </c>
      <c r="AX920" s="92" t="str" cm="1">
        <f t="array" ref="AX920">TRIM(_xlfn.CHOOSECOLS(_xlfn.TEXTSPLIT(Z920,"|",,TRUE),1))</f>
        <v>NULL</v>
      </c>
      <c r="AY920" s="99" cm="1">
        <f t="array" ref="AY920">IF(OR(TRIM(AA920)="NULL",ISBLANK(AA920),ISNUMBER(AA920)), AA920, IF(AND(ISNUMBER(FIND("|", AA920))=TRUE, ISNUMBER(FIND("-", AA920))=FALSE), AA920, IF(AND(ISNUMBER(FIND("|", AA920))=FALSE, ISNUMBER(FIND("-", AA920))=TRUE),_xlfn.CHOOSECOLS(_xlfn.TEXTSPLIT(AA920,"-", "|",,TRUE),1), _xlfn.CONCAT(_xlfn.CHOOSECOLS(_xlfn.TEXTSPLIT(SUBSTITUTE(AA920, "-", "|"), "|"),1),"|", _xlfn.CHOOSECOLS(_xlfn.TEXTSPLIT(SUBSTITUTE(AA920, "-", "|"), "|"), 3)))))</f>
        <v>4090000000</v>
      </c>
      <c r="AZ920" s="99" cm="1">
        <f t="array" ref="AZ920">IF(OR(TRIM(AA920)="NULL",ISBLANK(AA920),ISNUMBER(AA920)), AA920, IF(AND(ISNUMBER(FIND("|", AA920))=TRUE, ISNUMBER(FIND("-", AA920))=FALSE), AA920, IF(AND(ISNUMBER(FIND("|", AA920))=FALSE, ISNUMBER(FIND("-", AA920))=TRUE),_xlfn.CHOOSECOLS(_xlfn.TEXTSPLIT(AA920,"-", "|",,TRUE),2), _xlfn.CONCAT(_xlfn.CHOOSECOLS(_xlfn.TEXTSPLIT(SUBSTITUTE(AA920, "-", "|"), "|"),2),"|", _xlfn.CHOOSECOLS(_xlfn.TEXTSPLIT(SUBSTITUTE(AA920, "-", "|"), "|"), 4)))))</f>
        <v>4090000000</v>
      </c>
      <c r="BA920" s="92" t="str" cm="1">
        <f t="array" ref="BA920">TRIM(_xlfn.CHOOSECOLS(_xlfn.TEXTSPLIT(AY920,"|",,TRUE),1))</f>
        <v>4090000000</v>
      </c>
      <c r="BB920" s="92" t="str" cm="1">
        <f t="array" ref="BB920">TRIM(_xlfn.CHOOSECOLS(_xlfn.TEXTSPLIT(AZ920,"|",,TRUE),1))</f>
        <v>4090000000</v>
      </c>
      <c r="BC920" s="92" t="str" cm="1">
        <f t="array" ref="BC920">TRIM(_xlfn.CHOOSECOLS(_xlfn.TEXTSPLIT(AB920,"|",,TRUE),1))</f>
        <v>USD</v>
      </c>
      <c r="BD920" s="92" t="str" cm="1">
        <f t="array" ref="BD920">TRIM(_xlfn.CHOOSECOLS(_xlfn.TEXTSPLIT(AC920,"|",,TRUE),1))</f>
        <v>YES</v>
      </c>
      <c r="BE920" s="92" t="str" cm="1">
        <f t="array" ref="BE920">TRIM(_xlfn.CHOOSECOLS(_xlfn.TEXTSPLIT(AD920,"|",,TRUE),1))</f>
        <v>2015</v>
      </c>
      <c r="BF920" s="92" cm="1">
        <f t="array" ref="BF920">IF(OR(TRIM(AE920)="NULL",ISBLANK(AE920),ISNUMBER(AE920)),AE920,_xlfn.CHOOSECOLS(_xlfn.TEXTSPLIT(AE920,"-",,TRUE),1))</f>
        <v>808</v>
      </c>
      <c r="BG920" s="92" cm="1">
        <f t="array" ref="BG920">IF(OR(TRIM(AE920)="NULL",ISBLANK(AE920),ISNUMBER(AE920)),AE920,_xlfn.CHOOSECOLS(_xlfn.TEXTSPLIT(AE920,"-",,TRUE),2))</f>
        <v>808</v>
      </c>
      <c r="BH920" s="95">
        <f t="shared" si="81"/>
        <v>2015</v>
      </c>
      <c r="BI920" s="96">
        <f>IF(AND(TRIM(L920)="NULL", TRIM(P920)="NULL"), H920, L920)</f>
        <v>7</v>
      </c>
      <c r="BJ920" s="97">
        <f>IF(AND(TRIM(M920)="NULL", TRIM(Q920)="NULL"), I920, M920)</f>
        <v>29</v>
      </c>
      <c r="BK920" s="96">
        <f t="shared" si="82"/>
        <v>2015</v>
      </c>
      <c r="BL920" s="96">
        <f t="shared" si="80"/>
        <v>8</v>
      </c>
      <c r="BM920" s="97">
        <f t="shared" si="80"/>
        <v>12</v>
      </c>
      <c r="BN920" s="93" t="b">
        <f>AND(TRIM(BH920)="NULL", TRIM(BK920)="NULL")</f>
        <v>0</v>
      </c>
      <c r="BO920" s="127" t="s">
        <v>2589</v>
      </c>
      <c r="BP920" s="127" t="s">
        <v>2589</v>
      </c>
    </row>
    <row r="921" spans="1:68">
      <c r="A921" s="1" t="s">
        <v>2590</v>
      </c>
      <c r="B921" s="1" t="s">
        <v>158</v>
      </c>
      <c r="C921" s="40" t="s">
        <v>2591</v>
      </c>
      <c r="D921" s="6" t="s">
        <v>2592</v>
      </c>
      <c r="E921" s="6" t="s">
        <v>2593</v>
      </c>
      <c r="F921" s="6" t="s">
        <v>63</v>
      </c>
      <c r="G921" s="25" t="s">
        <v>63</v>
      </c>
      <c r="H921" s="25" t="s">
        <v>63</v>
      </c>
      <c r="I921" s="25" t="s">
        <v>63</v>
      </c>
      <c r="J921" s="5">
        <v>33539</v>
      </c>
      <c r="K921" s="6">
        <v>1991</v>
      </c>
      <c r="L921" s="6">
        <v>10</v>
      </c>
      <c r="M921" s="6">
        <v>28</v>
      </c>
      <c r="N921" s="5">
        <v>33544</v>
      </c>
      <c r="O921" s="6">
        <v>1991</v>
      </c>
      <c r="P921" s="6">
        <v>11</v>
      </c>
      <c r="Q921" s="6">
        <v>2</v>
      </c>
      <c r="R921" s="6">
        <v>13</v>
      </c>
      <c r="S921" s="6">
        <v>16</v>
      </c>
      <c r="T921" s="6" t="s">
        <v>63</v>
      </c>
      <c r="U921" s="6" t="s">
        <v>166</v>
      </c>
      <c r="V921" s="6" t="s">
        <v>63</v>
      </c>
      <c r="W921" s="6" t="s">
        <v>63</v>
      </c>
      <c r="X921" s="6" t="s">
        <v>63</v>
      </c>
      <c r="Y921" s="6" t="s">
        <v>63</v>
      </c>
      <c r="Z921" s="6" t="s">
        <v>63</v>
      </c>
      <c r="AA921" s="6">
        <v>200000000</v>
      </c>
      <c r="AB921" s="6" t="s">
        <v>172</v>
      </c>
      <c r="AC921" s="6" t="s">
        <v>590</v>
      </c>
      <c r="AD921" s="6">
        <v>1991</v>
      </c>
      <c r="AE921" s="6">
        <v>706</v>
      </c>
      <c r="AH921" s="91" cm="1">
        <f t="array" ref="AH921">IF(OR(TRIM(S921)="NULL",ISBLANK(S921),ISNUMBER(S921)),S921,_xlfn.CHOOSECOLS(_xlfn.TEXTSPLIT(S921,"-",,TRUE),1))</f>
        <v>16</v>
      </c>
      <c r="AI921" s="91" t="str" cm="1">
        <f t="array" ref="AI921">IF(OR(TRIM(T921)="NULL",ISBLANK(T921),ISNUMBER(T921)),T921,_xlfn.CHOOSECOLS(_xlfn.TEXTSPLIT(T921,"-",,TRUE),1))</f>
        <v>NULL</v>
      </c>
      <c r="AJ921" s="91" cm="1">
        <f t="array" ref="AJ921">IF(OR(TRIM(R921)="NULL",ISBLANK(R921),ISNUMBER(R921)),R921,_xlfn.CHOOSECOLS(_xlfn.TEXTSPLIT(R921,"-",,TRUE),1))</f>
        <v>13</v>
      </c>
      <c r="AK921" s="91" cm="1">
        <f t="array" ref="AK921">IF(OR(TRIM(R921)="NULL",ISBLANK(R921),ISNUMBER(R921)),R921,_xlfn.CHOOSECOLS(_xlfn.TEXTSPLIT(R921,"-",,TRUE),2))</f>
        <v>13</v>
      </c>
      <c r="AL921" s="91" t="str" cm="1">
        <f t="array" ref="AL921">IF(OR(TRIM(T921)="NULL",ISBLANK(T921),ISNUMBER(T921)),T921,_xlfn.CHOOSECOLS(_xlfn.TEXTSPLIT(T921,"-",,TRUE),1))</f>
        <v>NULL</v>
      </c>
      <c r="AM921" s="91" t="str" cm="1">
        <f t="array" ref="AM921">IF(OR(TRIM(T921)="NULL",ISBLANK(T921),ISNUMBER(T921)),T921,_xlfn.CHOOSECOLS(_xlfn.TEXTSPLIT(T921,"-",,TRUE),2))</f>
        <v>NULL</v>
      </c>
      <c r="AN921" s="91" t="str" cm="1">
        <f t="array" ref="AN921">IF(OR(TRIM(U921)="NULL",ISBLANK(U921),ISNUMBER(U921)),U921,_xlfn.CHOOSECOLS(_xlfn.TEXTSPLIT(Y921,"-",,TRUE),1))</f>
        <v xml:space="preserve">NULL </v>
      </c>
      <c r="AO921" s="91" t="str" cm="1">
        <f t="array" ref="AO921">IF(OR(TRIM(U921)="NULL",ISBLANK(U921),ISNUMBER(U921)),U921,_xlfn.CHOOSECOLS(_xlfn.TEXTSPLIT(Y921,"-",,TRUE),2))</f>
        <v xml:space="preserve">NULL </v>
      </c>
      <c r="AP921" s="91" t="str" cm="1">
        <f t="array" ref="AP921">IF(OR(TRIM(V921)="NULL",ISBLANK(V921),ISNUMBER(V921)),V921,_xlfn.CHOOSECOLS(_xlfn.TEXTSPLIT(Y921,"-",,TRUE),1))</f>
        <v>NULL</v>
      </c>
      <c r="AQ921" s="91" t="str" cm="1">
        <f t="array" ref="AQ921">IF(OR(TRIM(V921)="NULL",ISBLANK(V921),ISNUMBER(V921)),V921,_xlfn.CHOOSECOLS(_xlfn.TEXTSPLIT(Y921,"-",,TRUE),2))</f>
        <v>NULL</v>
      </c>
      <c r="AR921" s="99" t="str" cm="1">
        <f t="array" ref="AR921">IF(OR(TRIM(W921)="NULL",ISBLANK(W921),ISNUMBER(W921)), W921, IF(AND(ISNUMBER(FIND("|", W921))=TRUE, ISNUMBER(FIND("-", W921))=FALSE), W921, IF(AND(ISNUMBER(FIND("|", W921))=FALSE, ISNUMBER(FIND("-", W921))=TRUE),_xlfn.CHOOSECOLS(_xlfn.TEXTSPLIT(W921,"-", "|",,TRUE),1), _xlfn.CONCAT(_xlfn.CHOOSECOLS(_xlfn.TEXTSPLIT(SUBSTITUTE(W921, "-", "|"), "|"),1),"|", _xlfn.CHOOSECOLS(_xlfn.TEXTSPLIT(SUBSTITUTE(W921, "-", "|"), "|"), 3)))))</f>
        <v>NULL</v>
      </c>
      <c r="AS921" s="99" t="str" cm="1">
        <f t="array" ref="AS921">IF(OR(TRIM(W921)="NULL",ISBLANK(W921),ISNUMBER(W921)), W921, IF(AND(ISNUMBER(FIND("|", W921))=TRUE, ISNUMBER(FIND("-", W921))=FALSE), W921, IF(AND(ISNUMBER(FIND("|", W921))=FALSE, ISNUMBER(FIND("-", W921))=TRUE),_xlfn.CHOOSECOLS(_xlfn.TEXTSPLIT(W921,"-", "|",,TRUE),2), _xlfn.CONCAT(_xlfn.CHOOSECOLS(_xlfn.TEXTSPLIT(SUBSTITUTE(W921, "-", "|"), "|"),2),"|", _xlfn.CHOOSECOLS(_xlfn.TEXTSPLIT(SUBSTITUTE(W921, "-", "|"), "|"), 4)))))</f>
        <v>NULL</v>
      </c>
      <c r="AT921" s="92" t="str" cm="1">
        <f t="array" ref="AT921">TRIM(_xlfn.CHOOSECOLS(_xlfn.TEXTSPLIT(AR921,"|",,TRUE),1))</f>
        <v>NULL</v>
      </c>
      <c r="AU921" s="92" t="str" cm="1">
        <f t="array" ref="AU921">TRIM(_xlfn.CHOOSECOLS(_xlfn.TEXTSPLIT(AS921,"|",,TRUE),1))</f>
        <v>NULL</v>
      </c>
      <c r="AV921" s="92" t="str" cm="1">
        <f t="array" ref="AV921">TRIM(_xlfn.CHOOSECOLS(_xlfn.TEXTSPLIT(AB921,"|",,TRUE),1))</f>
        <v>USD</v>
      </c>
      <c r="AW921" s="92" t="str" cm="1">
        <f t="array" ref="AW921">TRIM(_xlfn.CHOOSECOLS(_xlfn.TEXTSPLIT(Y921,"|",,TRUE),1))</f>
        <v>NULL</v>
      </c>
      <c r="AX921" s="92" t="str" cm="1">
        <f t="array" ref="AX921">TRIM(_xlfn.CHOOSECOLS(_xlfn.TEXTSPLIT(Z921,"|",,TRUE),1))</f>
        <v>NULL</v>
      </c>
      <c r="AY921" s="99" cm="1">
        <f t="array" ref="AY921">IF(OR(TRIM(AA921)="NULL",ISBLANK(AA921),ISNUMBER(AA921)), AA921, IF(AND(ISNUMBER(FIND("|", AA921))=TRUE, ISNUMBER(FIND("-", AA921))=FALSE), AA921, IF(AND(ISNUMBER(FIND("|", AA921))=FALSE, ISNUMBER(FIND("-", AA921))=TRUE),_xlfn.CHOOSECOLS(_xlfn.TEXTSPLIT(AA921,"-", "|",,TRUE),1), _xlfn.CONCAT(_xlfn.CHOOSECOLS(_xlfn.TEXTSPLIT(SUBSTITUTE(AA921, "-", "|"), "|"),1),"|", _xlfn.CHOOSECOLS(_xlfn.TEXTSPLIT(SUBSTITUTE(AA921, "-", "|"), "|"), 3)))))</f>
        <v>200000000</v>
      </c>
      <c r="AZ921" s="99" cm="1">
        <f t="array" ref="AZ921">IF(OR(TRIM(AA921)="NULL",ISBLANK(AA921),ISNUMBER(AA921)), AA921, IF(AND(ISNUMBER(FIND("|", AA921))=TRUE, ISNUMBER(FIND("-", AA921))=FALSE), AA921, IF(AND(ISNUMBER(FIND("|", AA921))=FALSE, ISNUMBER(FIND("-", AA921))=TRUE),_xlfn.CHOOSECOLS(_xlfn.TEXTSPLIT(AA921,"-", "|",,TRUE),2), _xlfn.CONCAT(_xlfn.CHOOSECOLS(_xlfn.TEXTSPLIT(SUBSTITUTE(AA921, "-", "|"), "|"),2),"|", _xlfn.CHOOSECOLS(_xlfn.TEXTSPLIT(SUBSTITUTE(AA921, "-", "|"), "|"), 4)))))</f>
        <v>200000000</v>
      </c>
      <c r="BA921" s="92" t="str" cm="1">
        <f t="array" ref="BA921">TRIM(_xlfn.CHOOSECOLS(_xlfn.TEXTSPLIT(AY921,"|",,TRUE),1))</f>
        <v>200000000</v>
      </c>
      <c r="BB921" s="92" t="str" cm="1">
        <f t="array" ref="BB921">TRIM(_xlfn.CHOOSECOLS(_xlfn.TEXTSPLIT(AZ921,"|",,TRUE),1))</f>
        <v>200000000</v>
      </c>
      <c r="BC921" s="92" t="str" cm="1">
        <f t="array" ref="BC921">TRIM(_xlfn.CHOOSECOLS(_xlfn.TEXTSPLIT(AB921,"|",,TRUE),1))</f>
        <v>USD</v>
      </c>
      <c r="BD921" s="92" t="str" cm="1">
        <f t="array" ref="BD921">TRIM(_xlfn.CHOOSECOLS(_xlfn.TEXTSPLIT(AC921,"|",,TRUE),1))</f>
        <v>YES</v>
      </c>
      <c r="BE921" s="92" t="str" cm="1">
        <f t="array" ref="BE921">TRIM(_xlfn.CHOOSECOLS(_xlfn.TEXTSPLIT(AD921,"|",,TRUE),1))</f>
        <v>1991</v>
      </c>
      <c r="BF921" s="92" cm="1">
        <f t="array" ref="BF921">IF(OR(TRIM(AE921)="NULL",ISBLANK(AE921),ISNUMBER(AE921)),AE921,_xlfn.CHOOSECOLS(_xlfn.TEXTSPLIT(AE921,"-",,TRUE),1))</f>
        <v>706</v>
      </c>
      <c r="BG921" s="92" cm="1">
        <f t="array" ref="BG921">IF(OR(TRIM(AE921)="NULL",ISBLANK(AE921),ISNUMBER(AE921)),AE921,_xlfn.CHOOSECOLS(_xlfn.TEXTSPLIT(AE921,"-",,TRUE),2))</f>
        <v>706</v>
      </c>
      <c r="BH921" s="95">
        <f t="shared" si="81"/>
        <v>1991</v>
      </c>
      <c r="BI921" s="96">
        <f>IF(AND(TRIM(L921)="NULL", TRIM(P921)="NULL"), H921, L921)</f>
        <v>10</v>
      </c>
      <c r="BJ921" s="97">
        <f>IF(AND(TRIM(M921)="NULL", TRIM(Q921)="NULL"), I921, M921)</f>
        <v>28</v>
      </c>
      <c r="BK921" s="96">
        <f t="shared" si="82"/>
        <v>1991</v>
      </c>
      <c r="BL921" s="96">
        <f t="shared" si="80"/>
        <v>11</v>
      </c>
      <c r="BM921" s="97">
        <f t="shared" si="80"/>
        <v>2</v>
      </c>
      <c r="BN921" s="93" t="b">
        <f>AND(TRIM(BH921)="NULL", TRIM(BK921)="NULL")</f>
        <v>0</v>
      </c>
      <c r="BO921" s="127" t="s">
        <v>630</v>
      </c>
      <c r="BP921" s="127" t="s">
        <v>630</v>
      </c>
    </row>
    <row r="922" spans="1:68">
      <c r="A922" s="1" t="s">
        <v>2594</v>
      </c>
      <c r="B922" s="1" t="s">
        <v>420</v>
      </c>
      <c r="C922" s="40" t="s">
        <v>2595</v>
      </c>
      <c r="D922" s="6" t="s">
        <v>2596</v>
      </c>
      <c r="E922" s="6" t="s">
        <v>1061</v>
      </c>
      <c r="F922" s="6" t="s">
        <v>63</v>
      </c>
      <c r="G922" s="25" t="s">
        <v>63</v>
      </c>
      <c r="H922" s="25" t="s">
        <v>63</v>
      </c>
      <c r="I922" s="25" t="s">
        <v>63</v>
      </c>
      <c r="J922" s="5">
        <v>39727</v>
      </c>
      <c r="K922" s="6">
        <v>2008</v>
      </c>
      <c r="L922" s="6">
        <v>10</v>
      </c>
      <c r="M922" s="6">
        <v>6</v>
      </c>
      <c r="N922" s="5">
        <v>39728</v>
      </c>
      <c r="O922" s="6">
        <v>2008</v>
      </c>
      <c r="P922" s="6">
        <v>10</v>
      </c>
      <c r="Q922" s="6">
        <v>7</v>
      </c>
      <c r="R922" s="6">
        <v>0</v>
      </c>
      <c r="S922" s="6">
        <v>0</v>
      </c>
      <c r="T922" s="6" t="s">
        <v>63</v>
      </c>
      <c r="U922" s="6" t="s">
        <v>166</v>
      </c>
      <c r="V922" s="6">
        <v>400000</v>
      </c>
      <c r="W922" s="6" t="s">
        <v>63</v>
      </c>
      <c r="X922" s="6" t="s">
        <v>63</v>
      </c>
      <c r="Y922" s="6" t="s">
        <v>63</v>
      </c>
      <c r="Z922" s="6" t="s">
        <v>63</v>
      </c>
      <c r="AA922" s="6" t="s">
        <v>63</v>
      </c>
      <c r="AB922" s="6" t="s">
        <v>63</v>
      </c>
      <c r="AC922" s="6" t="s">
        <v>63</v>
      </c>
      <c r="AD922" s="6" t="s">
        <v>63</v>
      </c>
      <c r="AE922" s="6">
        <v>250</v>
      </c>
      <c r="AH922" s="91" cm="1">
        <f t="array" ref="AH922">IF(OR(TRIM(S922)="NULL",ISBLANK(S922),ISNUMBER(S922)),S922,_xlfn.CHOOSECOLS(_xlfn.TEXTSPLIT(S922,"-",,TRUE),1))</f>
        <v>0</v>
      </c>
      <c r="AI922" s="91" t="str" cm="1">
        <f t="array" ref="AI922">IF(OR(TRIM(T922)="NULL",ISBLANK(T922),ISNUMBER(T922)),T922,_xlfn.CHOOSECOLS(_xlfn.TEXTSPLIT(T922,"-",,TRUE),1))</f>
        <v>NULL</v>
      </c>
      <c r="AJ922" s="91" cm="1">
        <f t="array" ref="AJ922">IF(OR(TRIM(R922)="NULL",ISBLANK(R922),ISNUMBER(R922)),R922,_xlfn.CHOOSECOLS(_xlfn.TEXTSPLIT(R922,"-",,TRUE),1))</f>
        <v>0</v>
      </c>
      <c r="AK922" s="91" cm="1">
        <f t="array" ref="AK922">IF(OR(TRIM(R922)="NULL",ISBLANK(R922),ISNUMBER(R922)),R922,_xlfn.CHOOSECOLS(_xlfn.TEXTSPLIT(R922,"-",,TRUE),2))</f>
        <v>0</v>
      </c>
      <c r="AL922" s="91" t="str" cm="1">
        <f t="array" ref="AL922">IF(OR(TRIM(T922)="NULL",ISBLANK(T922),ISNUMBER(T922)),T922,_xlfn.CHOOSECOLS(_xlfn.TEXTSPLIT(T922,"-",,TRUE),1))</f>
        <v>NULL</v>
      </c>
      <c r="AM922" s="91" t="str" cm="1">
        <f t="array" ref="AM922">IF(OR(TRIM(T922)="NULL",ISBLANK(T922),ISNUMBER(T922)),T922,_xlfn.CHOOSECOLS(_xlfn.TEXTSPLIT(T922,"-",,TRUE),2))</f>
        <v>NULL</v>
      </c>
      <c r="AN922" s="91" t="str" cm="1">
        <f t="array" ref="AN922">IF(OR(TRIM(U922)="NULL",ISBLANK(U922),ISNUMBER(U922)),U922,_xlfn.CHOOSECOLS(_xlfn.TEXTSPLIT(Y922,"-",,TRUE),1))</f>
        <v xml:space="preserve">NULL </v>
      </c>
      <c r="AO922" s="91" t="str" cm="1">
        <f t="array" ref="AO922">IF(OR(TRIM(U922)="NULL",ISBLANK(U922),ISNUMBER(U922)),U922,_xlfn.CHOOSECOLS(_xlfn.TEXTSPLIT(Y922,"-",,TRUE),2))</f>
        <v xml:space="preserve">NULL </v>
      </c>
      <c r="AP922" s="91" cm="1">
        <f t="array" ref="AP922">IF(OR(TRIM(V922)="NULL",ISBLANK(V922),ISNUMBER(V922)),V922,_xlfn.CHOOSECOLS(_xlfn.TEXTSPLIT(Y922,"-",,TRUE),1))</f>
        <v>400000</v>
      </c>
      <c r="AQ922" s="91" cm="1">
        <f t="array" ref="AQ922">IF(OR(TRIM(V922)="NULL",ISBLANK(V922),ISNUMBER(V922)),V922,_xlfn.CHOOSECOLS(_xlfn.TEXTSPLIT(Y922,"-",,TRUE),2))</f>
        <v>400000</v>
      </c>
      <c r="AR922" s="99" t="str" cm="1">
        <f t="array" ref="AR922">IF(OR(TRIM(W922)="NULL",ISBLANK(W922),ISNUMBER(W922)), W922, IF(AND(ISNUMBER(FIND("|", W922))=TRUE, ISNUMBER(FIND("-", W922))=FALSE), W922, IF(AND(ISNUMBER(FIND("|", W922))=FALSE, ISNUMBER(FIND("-", W922))=TRUE),_xlfn.CHOOSECOLS(_xlfn.TEXTSPLIT(W922,"-", "|",,TRUE),1), _xlfn.CONCAT(_xlfn.CHOOSECOLS(_xlfn.TEXTSPLIT(SUBSTITUTE(W922, "-", "|"), "|"),1),"|", _xlfn.CHOOSECOLS(_xlfn.TEXTSPLIT(SUBSTITUTE(W922, "-", "|"), "|"), 3)))))</f>
        <v>NULL</v>
      </c>
      <c r="AS922" s="99" t="str" cm="1">
        <f t="array" ref="AS922">IF(OR(TRIM(W922)="NULL",ISBLANK(W922),ISNUMBER(W922)), W922, IF(AND(ISNUMBER(FIND("|", W922))=TRUE, ISNUMBER(FIND("-", W922))=FALSE), W922, IF(AND(ISNUMBER(FIND("|", W922))=FALSE, ISNUMBER(FIND("-", W922))=TRUE),_xlfn.CHOOSECOLS(_xlfn.TEXTSPLIT(W922,"-", "|",,TRUE),2), _xlfn.CONCAT(_xlfn.CHOOSECOLS(_xlfn.TEXTSPLIT(SUBSTITUTE(W922, "-", "|"), "|"),2),"|", _xlfn.CHOOSECOLS(_xlfn.TEXTSPLIT(SUBSTITUTE(W922, "-", "|"), "|"), 4)))))</f>
        <v>NULL</v>
      </c>
      <c r="AT922" s="92" t="str" cm="1">
        <f t="array" ref="AT922">TRIM(_xlfn.CHOOSECOLS(_xlfn.TEXTSPLIT(AR922,"|",,TRUE),1))</f>
        <v>NULL</v>
      </c>
      <c r="AU922" s="92" t="str" cm="1">
        <f t="array" ref="AU922">TRIM(_xlfn.CHOOSECOLS(_xlfn.TEXTSPLIT(AS922,"|",,TRUE),1))</f>
        <v>NULL</v>
      </c>
      <c r="AV922" s="92" t="str" cm="1">
        <f t="array" ref="AV922">TRIM(_xlfn.CHOOSECOLS(_xlfn.TEXTSPLIT(AB922,"|",,TRUE),1))</f>
        <v>NULL</v>
      </c>
      <c r="AW922" s="92" t="str" cm="1">
        <f t="array" ref="AW922">TRIM(_xlfn.CHOOSECOLS(_xlfn.TEXTSPLIT(Y922,"|",,TRUE),1))</f>
        <v>NULL</v>
      </c>
      <c r="AX922" s="92" t="str" cm="1">
        <f t="array" ref="AX922">TRIM(_xlfn.CHOOSECOLS(_xlfn.TEXTSPLIT(Z922,"|",,TRUE),1))</f>
        <v>NULL</v>
      </c>
      <c r="AY922" s="99" t="str" cm="1">
        <f t="array" ref="AY922">IF(OR(TRIM(AA922)="NULL",ISBLANK(AA922),ISNUMBER(AA922)), AA922, IF(AND(ISNUMBER(FIND("|", AA922))=TRUE, ISNUMBER(FIND("-", AA922))=FALSE), AA922, IF(AND(ISNUMBER(FIND("|", AA922))=FALSE, ISNUMBER(FIND("-", AA922))=TRUE),_xlfn.CHOOSECOLS(_xlfn.TEXTSPLIT(AA922,"-", "|",,TRUE),1), _xlfn.CONCAT(_xlfn.CHOOSECOLS(_xlfn.TEXTSPLIT(SUBSTITUTE(AA922, "-", "|"), "|"),1),"|", _xlfn.CHOOSECOLS(_xlfn.TEXTSPLIT(SUBSTITUTE(AA922, "-", "|"), "|"), 3)))))</f>
        <v>NULL</v>
      </c>
      <c r="AZ922" s="99" t="str" cm="1">
        <f t="array" ref="AZ922">IF(OR(TRIM(AA922)="NULL",ISBLANK(AA922),ISNUMBER(AA922)), AA922, IF(AND(ISNUMBER(FIND("|", AA922))=TRUE, ISNUMBER(FIND("-", AA922))=FALSE), AA922, IF(AND(ISNUMBER(FIND("|", AA922))=FALSE, ISNUMBER(FIND("-", AA922))=TRUE),_xlfn.CHOOSECOLS(_xlfn.TEXTSPLIT(AA922,"-", "|",,TRUE),2), _xlfn.CONCAT(_xlfn.CHOOSECOLS(_xlfn.TEXTSPLIT(SUBSTITUTE(AA922, "-", "|"), "|"),2),"|", _xlfn.CHOOSECOLS(_xlfn.TEXTSPLIT(SUBSTITUTE(AA922, "-", "|"), "|"), 4)))))</f>
        <v>NULL</v>
      </c>
      <c r="BA922" s="92" t="str" cm="1">
        <f t="array" ref="BA922">TRIM(_xlfn.CHOOSECOLS(_xlfn.TEXTSPLIT(AY922,"|",,TRUE),1))</f>
        <v>NULL</v>
      </c>
      <c r="BB922" s="92" t="str" cm="1">
        <f t="array" ref="BB922">TRIM(_xlfn.CHOOSECOLS(_xlfn.TEXTSPLIT(AZ922,"|",,TRUE),1))</f>
        <v>NULL</v>
      </c>
      <c r="BC922" s="92" t="str" cm="1">
        <f t="array" ref="BC922">TRIM(_xlfn.CHOOSECOLS(_xlfn.TEXTSPLIT(AB922,"|",,TRUE),1))</f>
        <v>NULL</v>
      </c>
      <c r="BD922" s="92" t="str" cm="1">
        <f t="array" ref="BD922">TRIM(_xlfn.CHOOSECOLS(_xlfn.TEXTSPLIT(AC922,"|",,TRUE),1))</f>
        <v>NULL</v>
      </c>
      <c r="BE922" s="92" t="str" cm="1">
        <f t="array" ref="BE922">TRIM(_xlfn.CHOOSECOLS(_xlfn.TEXTSPLIT(AD922,"|",,TRUE),1))</f>
        <v>NULL</v>
      </c>
      <c r="BF922" s="92" cm="1">
        <f t="array" ref="BF922">IF(OR(TRIM(AE922)="NULL",ISBLANK(AE922),ISNUMBER(AE922)),AE922,_xlfn.CHOOSECOLS(_xlfn.TEXTSPLIT(AE922,"-",,TRUE),1))</f>
        <v>250</v>
      </c>
      <c r="BG922" s="92" cm="1">
        <f t="array" ref="BG922">IF(OR(TRIM(AE922)="NULL",ISBLANK(AE922),ISNUMBER(AE922)),AE922,_xlfn.CHOOSECOLS(_xlfn.TEXTSPLIT(AE922,"-",,TRUE),2))</f>
        <v>250</v>
      </c>
      <c r="BH922" s="95">
        <f t="shared" si="81"/>
        <v>2008</v>
      </c>
      <c r="BI922" s="96">
        <f>IF(AND(TRIM(L922)="NULL", TRIM(P922)="NULL"), H922, L922)</f>
        <v>10</v>
      </c>
      <c r="BJ922" s="97">
        <f>IF(AND(TRIM(M922)="NULL", TRIM(Q922)="NULL"), I922, M922)</f>
        <v>6</v>
      </c>
      <c r="BK922" s="96">
        <f t="shared" si="82"/>
        <v>2008</v>
      </c>
      <c r="BL922" s="96">
        <f t="shared" si="80"/>
        <v>10</v>
      </c>
      <c r="BM922" s="97">
        <f t="shared" si="80"/>
        <v>7</v>
      </c>
      <c r="BN922" s="93" t="b">
        <f>AND(TRIM(BH922)="NULL", TRIM(BK922)="NULL")</f>
        <v>0</v>
      </c>
      <c r="BO922" s="127" t="s">
        <v>1062</v>
      </c>
      <c r="BP922" s="127" t="s">
        <v>1062</v>
      </c>
    </row>
    <row r="923" spans="1:68">
      <c r="A923" s="1" t="s">
        <v>2597</v>
      </c>
      <c r="B923" s="1" t="s">
        <v>420</v>
      </c>
      <c r="C923" s="40" t="s">
        <v>2598</v>
      </c>
      <c r="D923" s="6" t="s">
        <v>2599</v>
      </c>
      <c r="E923" s="6" t="s">
        <v>2600</v>
      </c>
      <c r="F923" s="6" t="s">
        <v>63</v>
      </c>
      <c r="G923" s="25" t="s">
        <v>63</v>
      </c>
      <c r="H923" s="25" t="s">
        <v>63</v>
      </c>
      <c r="I923" s="25" t="s">
        <v>63</v>
      </c>
      <c r="J923" s="5">
        <v>27659</v>
      </c>
      <c r="K923" s="6">
        <v>1975</v>
      </c>
      <c r="L923" s="6">
        <v>9</v>
      </c>
      <c r="M923" s="6">
        <v>22</v>
      </c>
      <c r="N923" s="5">
        <v>27671</v>
      </c>
      <c r="O923" s="6">
        <v>1975</v>
      </c>
      <c r="P923" s="6">
        <v>10</v>
      </c>
      <c r="Q923" s="6">
        <v>4</v>
      </c>
      <c r="R923" s="6">
        <v>0</v>
      </c>
      <c r="S923" s="6" t="s">
        <v>63</v>
      </c>
      <c r="T923" s="6" t="s">
        <v>63</v>
      </c>
      <c r="U923" s="6" t="s">
        <v>166</v>
      </c>
      <c r="V923" s="6" t="s">
        <v>63</v>
      </c>
      <c r="W923" s="6" t="s">
        <v>63</v>
      </c>
      <c r="X923" s="6" t="s">
        <v>63</v>
      </c>
      <c r="Y923" s="6" t="s">
        <v>63</v>
      </c>
      <c r="Z923" s="6" t="s">
        <v>63</v>
      </c>
      <c r="AA923" s="6" t="s">
        <v>63</v>
      </c>
      <c r="AB923" s="6" t="s">
        <v>63</v>
      </c>
      <c r="AC923" s="6" t="s">
        <v>63</v>
      </c>
      <c r="AD923" s="6" t="s">
        <v>63</v>
      </c>
      <c r="AE923" s="6" t="s">
        <v>63</v>
      </c>
      <c r="AH923" s="91" t="str" cm="1">
        <f t="array" ref="AH923">IF(OR(TRIM(S923)="NULL",ISBLANK(S923),ISNUMBER(S923)),S923,_xlfn.CHOOSECOLS(_xlfn.TEXTSPLIT(S923,"-",,TRUE),1))</f>
        <v>NULL</v>
      </c>
      <c r="AI923" s="91" t="str" cm="1">
        <f t="array" ref="AI923">IF(OR(TRIM(T923)="NULL",ISBLANK(T923),ISNUMBER(T923)),T923,_xlfn.CHOOSECOLS(_xlfn.TEXTSPLIT(T923,"-",,TRUE),1))</f>
        <v>NULL</v>
      </c>
      <c r="AJ923" s="91" cm="1">
        <f t="array" ref="AJ923">IF(OR(TRIM(R923)="NULL",ISBLANK(R923),ISNUMBER(R923)),R923,_xlfn.CHOOSECOLS(_xlfn.TEXTSPLIT(R923,"-",,TRUE),1))</f>
        <v>0</v>
      </c>
      <c r="AK923" s="91" cm="1">
        <f t="array" ref="AK923">IF(OR(TRIM(R923)="NULL",ISBLANK(R923),ISNUMBER(R923)),R923,_xlfn.CHOOSECOLS(_xlfn.TEXTSPLIT(R923,"-",,TRUE),2))</f>
        <v>0</v>
      </c>
      <c r="AL923" s="91" t="str" cm="1">
        <f t="array" ref="AL923">IF(OR(TRIM(T923)="NULL",ISBLANK(T923),ISNUMBER(T923)),T923,_xlfn.CHOOSECOLS(_xlfn.TEXTSPLIT(T923,"-",,TRUE),1))</f>
        <v>NULL</v>
      </c>
      <c r="AM923" s="91" t="str" cm="1">
        <f t="array" ref="AM923">IF(OR(TRIM(T923)="NULL",ISBLANK(T923),ISNUMBER(T923)),T923,_xlfn.CHOOSECOLS(_xlfn.TEXTSPLIT(T923,"-",,TRUE),2))</f>
        <v>NULL</v>
      </c>
      <c r="AN923" s="91" t="str" cm="1">
        <f t="array" ref="AN923">IF(OR(TRIM(U923)="NULL",ISBLANK(U923),ISNUMBER(U923)),U923,_xlfn.CHOOSECOLS(_xlfn.TEXTSPLIT(Y923,"-",,TRUE),1))</f>
        <v xml:space="preserve">NULL </v>
      </c>
      <c r="AO923" s="91" t="str" cm="1">
        <f t="array" ref="AO923">IF(OR(TRIM(U923)="NULL",ISBLANK(U923),ISNUMBER(U923)),U923,_xlfn.CHOOSECOLS(_xlfn.TEXTSPLIT(Y923,"-",,TRUE),2))</f>
        <v xml:space="preserve">NULL </v>
      </c>
      <c r="AP923" s="91" t="str" cm="1">
        <f t="array" ref="AP923">IF(OR(TRIM(V923)="NULL",ISBLANK(V923),ISNUMBER(V923)),V923,_xlfn.CHOOSECOLS(_xlfn.TEXTSPLIT(Y923,"-",,TRUE),1))</f>
        <v>NULL</v>
      </c>
      <c r="AQ923" s="91" t="str" cm="1">
        <f t="array" ref="AQ923">IF(OR(TRIM(V923)="NULL",ISBLANK(V923),ISNUMBER(V923)),V923,_xlfn.CHOOSECOLS(_xlfn.TEXTSPLIT(Y923,"-",,TRUE),2))</f>
        <v>NULL</v>
      </c>
      <c r="AR923" s="99" t="str" cm="1">
        <f t="array" ref="AR923">IF(OR(TRIM(W923)="NULL",ISBLANK(W923),ISNUMBER(W923)), W923, IF(AND(ISNUMBER(FIND("|", W923))=TRUE, ISNUMBER(FIND("-", W923))=FALSE), W923, IF(AND(ISNUMBER(FIND("|", W923))=FALSE, ISNUMBER(FIND("-", W923))=TRUE),_xlfn.CHOOSECOLS(_xlfn.TEXTSPLIT(W923,"-", "|",,TRUE),1), _xlfn.CONCAT(_xlfn.CHOOSECOLS(_xlfn.TEXTSPLIT(SUBSTITUTE(W923, "-", "|"), "|"),1),"|", _xlfn.CHOOSECOLS(_xlfn.TEXTSPLIT(SUBSTITUTE(W923, "-", "|"), "|"), 3)))))</f>
        <v>NULL</v>
      </c>
      <c r="AS923" s="99" t="str" cm="1">
        <f t="array" ref="AS923">IF(OR(TRIM(W923)="NULL",ISBLANK(W923),ISNUMBER(W923)), W923, IF(AND(ISNUMBER(FIND("|", W923))=TRUE, ISNUMBER(FIND("-", W923))=FALSE), W923, IF(AND(ISNUMBER(FIND("|", W923))=FALSE, ISNUMBER(FIND("-", W923))=TRUE),_xlfn.CHOOSECOLS(_xlfn.TEXTSPLIT(W923,"-", "|",,TRUE),2), _xlfn.CONCAT(_xlfn.CHOOSECOLS(_xlfn.TEXTSPLIT(SUBSTITUTE(W923, "-", "|"), "|"),2),"|", _xlfn.CHOOSECOLS(_xlfn.TEXTSPLIT(SUBSTITUTE(W923, "-", "|"), "|"), 4)))))</f>
        <v>NULL</v>
      </c>
      <c r="AT923" s="92" t="str" cm="1">
        <f t="array" ref="AT923">TRIM(_xlfn.CHOOSECOLS(_xlfn.TEXTSPLIT(AR923,"|",,TRUE),1))</f>
        <v>NULL</v>
      </c>
      <c r="AU923" s="92" t="str" cm="1">
        <f t="array" ref="AU923">TRIM(_xlfn.CHOOSECOLS(_xlfn.TEXTSPLIT(AS923,"|",,TRUE),1))</f>
        <v>NULL</v>
      </c>
      <c r="AV923" s="92" t="str" cm="1">
        <f t="array" ref="AV923">TRIM(_xlfn.CHOOSECOLS(_xlfn.TEXTSPLIT(AB923,"|",,TRUE),1))</f>
        <v>NULL</v>
      </c>
      <c r="AW923" s="92" t="str" cm="1">
        <f t="array" ref="AW923">TRIM(_xlfn.CHOOSECOLS(_xlfn.TEXTSPLIT(Y923,"|",,TRUE),1))</f>
        <v>NULL</v>
      </c>
      <c r="AX923" s="92" t="str" cm="1">
        <f t="array" ref="AX923">TRIM(_xlfn.CHOOSECOLS(_xlfn.TEXTSPLIT(Z923,"|",,TRUE),1))</f>
        <v>NULL</v>
      </c>
      <c r="AY923" s="99" t="str" cm="1">
        <f t="array" ref="AY923">IF(OR(TRIM(AA923)="NULL",ISBLANK(AA923),ISNUMBER(AA923)), AA923, IF(AND(ISNUMBER(FIND("|", AA923))=TRUE, ISNUMBER(FIND("-", AA923))=FALSE), AA923, IF(AND(ISNUMBER(FIND("|", AA923))=FALSE, ISNUMBER(FIND("-", AA923))=TRUE),_xlfn.CHOOSECOLS(_xlfn.TEXTSPLIT(AA923,"-", "|",,TRUE),1), _xlfn.CONCAT(_xlfn.CHOOSECOLS(_xlfn.TEXTSPLIT(SUBSTITUTE(AA923, "-", "|"), "|"),1),"|", _xlfn.CHOOSECOLS(_xlfn.TEXTSPLIT(SUBSTITUTE(AA923, "-", "|"), "|"), 3)))))</f>
        <v>NULL</v>
      </c>
      <c r="AZ923" s="99" t="str" cm="1">
        <f t="array" ref="AZ923">IF(OR(TRIM(AA923)="NULL",ISBLANK(AA923),ISNUMBER(AA923)), AA923, IF(AND(ISNUMBER(FIND("|", AA923))=TRUE, ISNUMBER(FIND("-", AA923))=FALSE), AA923, IF(AND(ISNUMBER(FIND("|", AA923))=FALSE, ISNUMBER(FIND("-", AA923))=TRUE),_xlfn.CHOOSECOLS(_xlfn.TEXTSPLIT(AA923,"-", "|",,TRUE),2), _xlfn.CONCAT(_xlfn.CHOOSECOLS(_xlfn.TEXTSPLIT(SUBSTITUTE(AA923, "-", "|"), "|"),2),"|", _xlfn.CHOOSECOLS(_xlfn.TEXTSPLIT(SUBSTITUTE(AA923, "-", "|"), "|"), 4)))))</f>
        <v>NULL</v>
      </c>
      <c r="BA923" s="92" t="str" cm="1">
        <f t="array" ref="BA923">TRIM(_xlfn.CHOOSECOLS(_xlfn.TEXTSPLIT(AY923,"|",,TRUE),1))</f>
        <v>NULL</v>
      </c>
      <c r="BB923" s="92" t="str" cm="1">
        <f t="array" ref="BB923">TRIM(_xlfn.CHOOSECOLS(_xlfn.TEXTSPLIT(AZ923,"|",,TRUE),1))</f>
        <v>NULL</v>
      </c>
      <c r="BC923" s="92" t="str" cm="1">
        <f t="array" ref="BC923">TRIM(_xlfn.CHOOSECOLS(_xlfn.TEXTSPLIT(AB923,"|",,TRUE),1))</f>
        <v>NULL</v>
      </c>
      <c r="BD923" s="92" t="str" cm="1">
        <f t="array" ref="BD923">TRIM(_xlfn.CHOOSECOLS(_xlfn.TEXTSPLIT(AC923,"|",,TRUE),1))</f>
        <v>NULL</v>
      </c>
      <c r="BE923" s="92" t="str" cm="1">
        <f t="array" ref="BE923">TRIM(_xlfn.CHOOSECOLS(_xlfn.TEXTSPLIT(AD923,"|",,TRUE),1))</f>
        <v>NULL</v>
      </c>
      <c r="BF923" s="92" t="str" cm="1">
        <f t="array" ref="BF923">IF(OR(TRIM(AE923)="NULL",ISBLANK(AE923),ISNUMBER(AE923)),AE923,_xlfn.CHOOSECOLS(_xlfn.TEXTSPLIT(AE923,"-",,TRUE),1))</f>
        <v>NULL</v>
      </c>
      <c r="BG923" s="92" t="str" cm="1">
        <f t="array" ref="BG923">IF(OR(TRIM(AE923)="NULL",ISBLANK(AE923),ISNUMBER(AE923)),AE923,_xlfn.CHOOSECOLS(_xlfn.TEXTSPLIT(AE923,"-",,TRUE),2))</f>
        <v>NULL</v>
      </c>
      <c r="BH923" s="95">
        <f t="shared" si="81"/>
        <v>1975</v>
      </c>
      <c r="BI923" s="96">
        <f>IF(AND(TRIM(L923)="NULL", TRIM(P923)="NULL"), H923, L923)</f>
        <v>9</v>
      </c>
      <c r="BJ923" s="97">
        <f>IF(AND(TRIM(M923)="NULL", TRIM(Q923)="NULL"), I923, M923)</f>
        <v>22</v>
      </c>
      <c r="BK923" s="96">
        <f t="shared" si="82"/>
        <v>1975</v>
      </c>
      <c r="BL923" s="96">
        <f t="shared" si="80"/>
        <v>10</v>
      </c>
      <c r="BM923" s="97">
        <f t="shared" si="80"/>
        <v>4</v>
      </c>
      <c r="BN923" s="93" t="b">
        <f>AND(TRIM(BH923)="NULL", TRIM(BK923)="NULL")</f>
        <v>0</v>
      </c>
      <c r="BO923" s="127" t="s">
        <v>435</v>
      </c>
      <c r="BP923" s="127" t="s">
        <v>435</v>
      </c>
    </row>
    <row r="924" spans="1:68">
      <c r="A924" s="1" t="s">
        <v>2601</v>
      </c>
      <c r="B924" s="1" t="s">
        <v>420</v>
      </c>
      <c r="C924" s="40" t="s">
        <v>2602</v>
      </c>
      <c r="D924" s="6" t="s">
        <v>2603</v>
      </c>
      <c r="E924" s="6" t="s">
        <v>2604</v>
      </c>
      <c r="F924" s="6" t="s">
        <v>63</v>
      </c>
      <c r="G924" s="25" t="s">
        <v>63</v>
      </c>
      <c r="H924" s="25" t="s">
        <v>63</v>
      </c>
      <c r="I924" s="25" t="s">
        <v>63</v>
      </c>
      <c r="J924" s="5">
        <v>16324</v>
      </c>
      <c r="K924" s="6">
        <v>1944</v>
      </c>
      <c r="L924" s="6">
        <v>9</v>
      </c>
      <c r="M924" s="6">
        <v>9</v>
      </c>
      <c r="N924" s="5">
        <v>16331</v>
      </c>
      <c r="O924" s="6">
        <v>1944</v>
      </c>
      <c r="P924" s="6">
        <v>9</v>
      </c>
      <c r="Q924" s="6">
        <v>16</v>
      </c>
      <c r="R924" s="6">
        <v>400</v>
      </c>
      <c r="S924" s="6">
        <v>28</v>
      </c>
      <c r="T924" s="6" t="s">
        <v>63</v>
      </c>
      <c r="U924" s="6" t="s">
        <v>166</v>
      </c>
      <c r="V924" s="6" t="s">
        <v>63</v>
      </c>
      <c r="W924" s="6" t="s">
        <v>63</v>
      </c>
      <c r="X924" s="6" t="s">
        <v>63</v>
      </c>
      <c r="Y924" s="6" t="s">
        <v>63</v>
      </c>
      <c r="Z924" s="6" t="s">
        <v>63</v>
      </c>
      <c r="AA924" s="6">
        <v>100000000</v>
      </c>
      <c r="AB924" s="6" t="s">
        <v>172</v>
      </c>
      <c r="AC924" s="6" t="s">
        <v>590</v>
      </c>
      <c r="AD924" s="6">
        <v>1944</v>
      </c>
      <c r="AE924" s="6" t="s">
        <v>63</v>
      </c>
      <c r="AH924" s="91" cm="1">
        <f t="array" ref="AH924">IF(OR(TRIM(S924)="NULL",ISBLANK(S924),ISNUMBER(S924)),S924,_xlfn.CHOOSECOLS(_xlfn.TEXTSPLIT(S924,"-",,TRUE),1))</f>
        <v>28</v>
      </c>
      <c r="AI924" s="91" t="str" cm="1">
        <f t="array" ref="AI924">IF(OR(TRIM(T924)="NULL",ISBLANK(T924),ISNUMBER(T924)),T924,_xlfn.CHOOSECOLS(_xlfn.TEXTSPLIT(T924,"-",,TRUE),1))</f>
        <v>NULL</v>
      </c>
      <c r="AJ924" s="91" cm="1">
        <f t="array" ref="AJ924">IF(OR(TRIM(R924)="NULL",ISBLANK(R924),ISNUMBER(R924)),R924,_xlfn.CHOOSECOLS(_xlfn.TEXTSPLIT(R924,"-",,TRUE),1))</f>
        <v>400</v>
      </c>
      <c r="AK924" s="91" cm="1">
        <f t="array" ref="AK924">IF(OR(TRIM(R924)="NULL",ISBLANK(R924),ISNUMBER(R924)),R924,_xlfn.CHOOSECOLS(_xlfn.TEXTSPLIT(R924,"-",,TRUE),2))</f>
        <v>400</v>
      </c>
      <c r="AL924" s="91" t="str" cm="1">
        <f t="array" ref="AL924">IF(OR(TRIM(T924)="NULL",ISBLANK(T924),ISNUMBER(T924)),T924,_xlfn.CHOOSECOLS(_xlfn.TEXTSPLIT(T924,"-",,TRUE),1))</f>
        <v>NULL</v>
      </c>
      <c r="AM924" s="91" t="str" cm="1">
        <f t="array" ref="AM924">IF(OR(TRIM(T924)="NULL",ISBLANK(T924),ISNUMBER(T924)),T924,_xlfn.CHOOSECOLS(_xlfn.TEXTSPLIT(T924,"-",,TRUE),2))</f>
        <v>NULL</v>
      </c>
      <c r="AN924" s="91" t="str" cm="1">
        <f t="array" ref="AN924">IF(OR(TRIM(U924)="NULL",ISBLANK(U924),ISNUMBER(U924)),U924,_xlfn.CHOOSECOLS(_xlfn.TEXTSPLIT(Y924,"-",,TRUE),1))</f>
        <v xml:space="preserve">NULL </v>
      </c>
      <c r="AO924" s="91" t="str" cm="1">
        <f t="array" ref="AO924">IF(OR(TRIM(U924)="NULL",ISBLANK(U924),ISNUMBER(U924)),U924,_xlfn.CHOOSECOLS(_xlfn.TEXTSPLIT(Y924,"-",,TRUE),2))</f>
        <v xml:space="preserve">NULL </v>
      </c>
      <c r="AP924" s="91" t="str" cm="1">
        <f t="array" ref="AP924">IF(OR(TRIM(V924)="NULL",ISBLANK(V924),ISNUMBER(V924)),V924,_xlfn.CHOOSECOLS(_xlfn.TEXTSPLIT(Y924,"-",,TRUE),1))</f>
        <v>NULL</v>
      </c>
      <c r="AQ924" s="91" t="str" cm="1">
        <f t="array" ref="AQ924">IF(OR(TRIM(V924)="NULL",ISBLANK(V924),ISNUMBER(V924)),V924,_xlfn.CHOOSECOLS(_xlfn.TEXTSPLIT(Y924,"-",,TRUE),2))</f>
        <v>NULL</v>
      </c>
      <c r="AR924" s="99" t="str" cm="1">
        <f t="array" ref="AR924">IF(OR(TRIM(W924)="NULL",ISBLANK(W924),ISNUMBER(W924)), W924, IF(AND(ISNUMBER(FIND("|", W924))=TRUE, ISNUMBER(FIND("-", W924))=FALSE), W924, IF(AND(ISNUMBER(FIND("|", W924))=FALSE, ISNUMBER(FIND("-", W924))=TRUE),_xlfn.CHOOSECOLS(_xlfn.TEXTSPLIT(W924,"-", "|",,TRUE),1), _xlfn.CONCAT(_xlfn.CHOOSECOLS(_xlfn.TEXTSPLIT(SUBSTITUTE(W924, "-", "|"), "|"),1),"|", _xlfn.CHOOSECOLS(_xlfn.TEXTSPLIT(SUBSTITUTE(W924, "-", "|"), "|"), 3)))))</f>
        <v>NULL</v>
      </c>
      <c r="AS924" s="99" t="str" cm="1">
        <f t="array" ref="AS924">IF(OR(TRIM(W924)="NULL",ISBLANK(W924),ISNUMBER(W924)), W924, IF(AND(ISNUMBER(FIND("|", W924))=TRUE, ISNUMBER(FIND("-", W924))=FALSE), W924, IF(AND(ISNUMBER(FIND("|", W924))=FALSE, ISNUMBER(FIND("-", W924))=TRUE),_xlfn.CHOOSECOLS(_xlfn.TEXTSPLIT(W924,"-", "|",,TRUE),2), _xlfn.CONCAT(_xlfn.CHOOSECOLS(_xlfn.TEXTSPLIT(SUBSTITUTE(W924, "-", "|"), "|"),2),"|", _xlfn.CHOOSECOLS(_xlfn.TEXTSPLIT(SUBSTITUTE(W924, "-", "|"), "|"), 4)))))</f>
        <v>NULL</v>
      </c>
      <c r="AT924" s="92" t="str" cm="1">
        <f t="array" ref="AT924">TRIM(_xlfn.CHOOSECOLS(_xlfn.TEXTSPLIT(AR924,"|",,TRUE),1))</f>
        <v>NULL</v>
      </c>
      <c r="AU924" s="92" t="str" cm="1">
        <f t="array" ref="AU924">TRIM(_xlfn.CHOOSECOLS(_xlfn.TEXTSPLIT(AS924,"|",,TRUE),1))</f>
        <v>NULL</v>
      </c>
      <c r="AV924" s="92" t="str" cm="1">
        <f t="array" ref="AV924">TRIM(_xlfn.CHOOSECOLS(_xlfn.TEXTSPLIT(AB924,"|",,TRUE),1))</f>
        <v>USD</v>
      </c>
      <c r="AW924" s="92" t="str" cm="1">
        <f t="array" ref="AW924">TRIM(_xlfn.CHOOSECOLS(_xlfn.TEXTSPLIT(Y924,"|",,TRUE),1))</f>
        <v>NULL</v>
      </c>
      <c r="AX924" s="92" t="str" cm="1">
        <f t="array" ref="AX924">TRIM(_xlfn.CHOOSECOLS(_xlfn.TEXTSPLIT(Z924,"|",,TRUE),1))</f>
        <v>NULL</v>
      </c>
      <c r="AY924" s="99" cm="1">
        <f t="array" ref="AY924">IF(OR(TRIM(AA924)="NULL",ISBLANK(AA924),ISNUMBER(AA924)), AA924, IF(AND(ISNUMBER(FIND("|", AA924))=TRUE, ISNUMBER(FIND("-", AA924))=FALSE), AA924, IF(AND(ISNUMBER(FIND("|", AA924))=FALSE, ISNUMBER(FIND("-", AA924))=TRUE),_xlfn.CHOOSECOLS(_xlfn.TEXTSPLIT(AA924,"-", "|",,TRUE),1), _xlfn.CONCAT(_xlfn.CHOOSECOLS(_xlfn.TEXTSPLIT(SUBSTITUTE(AA924, "-", "|"), "|"),1),"|", _xlfn.CHOOSECOLS(_xlfn.TEXTSPLIT(SUBSTITUTE(AA924, "-", "|"), "|"), 3)))))</f>
        <v>100000000</v>
      </c>
      <c r="AZ924" s="99" cm="1">
        <f t="array" ref="AZ924">IF(OR(TRIM(AA924)="NULL",ISBLANK(AA924),ISNUMBER(AA924)), AA924, IF(AND(ISNUMBER(FIND("|", AA924))=TRUE, ISNUMBER(FIND("-", AA924))=FALSE), AA924, IF(AND(ISNUMBER(FIND("|", AA924))=FALSE, ISNUMBER(FIND("-", AA924))=TRUE),_xlfn.CHOOSECOLS(_xlfn.TEXTSPLIT(AA924,"-", "|",,TRUE),2), _xlfn.CONCAT(_xlfn.CHOOSECOLS(_xlfn.TEXTSPLIT(SUBSTITUTE(AA924, "-", "|"), "|"),2),"|", _xlfn.CHOOSECOLS(_xlfn.TEXTSPLIT(SUBSTITUTE(AA924, "-", "|"), "|"), 4)))))</f>
        <v>100000000</v>
      </c>
      <c r="BA924" s="92" t="str" cm="1">
        <f t="array" ref="BA924">TRIM(_xlfn.CHOOSECOLS(_xlfn.TEXTSPLIT(AY924,"|",,TRUE),1))</f>
        <v>100000000</v>
      </c>
      <c r="BB924" s="92" t="str" cm="1">
        <f t="array" ref="BB924">TRIM(_xlfn.CHOOSECOLS(_xlfn.TEXTSPLIT(AZ924,"|",,TRUE),1))</f>
        <v>100000000</v>
      </c>
      <c r="BC924" s="92" t="str" cm="1">
        <f t="array" ref="BC924">TRIM(_xlfn.CHOOSECOLS(_xlfn.TEXTSPLIT(AB924,"|",,TRUE),1))</f>
        <v>USD</v>
      </c>
      <c r="BD924" s="92" t="str" cm="1">
        <f t="array" ref="BD924">TRIM(_xlfn.CHOOSECOLS(_xlfn.TEXTSPLIT(AC924,"|",,TRUE),1))</f>
        <v>YES</v>
      </c>
      <c r="BE924" s="92" t="str" cm="1">
        <f t="array" ref="BE924">TRIM(_xlfn.CHOOSECOLS(_xlfn.TEXTSPLIT(AD924,"|",,TRUE),1))</f>
        <v>1944</v>
      </c>
      <c r="BF924" s="92" t="str" cm="1">
        <f t="array" ref="BF924">IF(OR(TRIM(AE924)="NULL",ISBLANK(AE924),ISNUMBER(AE924)),AE924,_xlfn.CHOOSECOLS(_xlfn.TEXTSPLIT(AE924,"-",,TRUE),1))</f>
        <v>NULL</v>
      </c>
      <c r="BG924" s="92" t="str" cm="1">
        <f t="array" ref="BG924">IF(OR(TRIM(AE924)="NULL",ISBLANK(AE924),ISNUMBER(AE924)),AE924,_xlfn.CHOOSECOLS(_xlfn.TEXTSPLIT(AE924,"-",,TRUE),2))</f>
        <v>NULL</v>
      </c>
      <c r="BH924" s="95">
        <f t="shared" si="81"/>
        <v>1944</v>
      </c>
      <c r="BI924" s="96">
        <f>IF(AND(TRIM(L924)="NULL", TRIM(P924)="NULL"), H924, L924)</f>
        <v>9</v>
      </c>
      <c r="BJ924" s="97">
        <f>IF(AND(TRIM(M924)="NULL", TRIM(Q924)="NULL"), I924, M924)</f>
        <v>9</v>
      </c>
      <c r="BK924" s="96">
        <f t="shared" si="82"/>
        <v>1944</v>
      </c>
      <c r="BL924" s="96">
        <f t="shared" si="80"/>
        <v>9</v>
      </c>
      <c r="BM924" s="97">
        <f t="shared" si="80"/>
        <v>16</v>
      </c>
      <c r="BN924" s="93" t="b">
        <f>AND(TRIM(BH924)="NULL", TRIM(BK924)="NULL")</f>
        <v>0</v>
      </c>
      <c r="BO924" s="127" t="s">
        <v>1198</v>
      </c>
      <c r="BP924" s="127" t="s">
        <v>1198</v>
      </c>
    </row>
    <row r="925" spans="1:68" ht="17.25" customHeight="1">
      <c r="A925" s="1" t="s">
        <v>2605</v>
      </c>
      <c r="B925" s="1" t="s">
        <v>420</v>
      </c>
      <c r="C925" s="40" t="s">
        <v>2606</v>
      </c>
      <c r="D925" s="6" t="s">
        <v>2607</v>
      </c>
      <c r="E925" s="6" t="s">
        <v>2608</v>
      </c>
      <c r="F925" s="6" t="s">
        <v>63</v>
      </c>
      <c r="G925" s="25" t="s">
        <v>63</v>
      </c>
      <c r="H925" s="25" t="s">
        <v>63</v>
      </c>
      <c r="I925" s="25" t="s">
        <v>63</v>
      </c>
      <c r="J925" s="5">
        <v>43730</v>
      </c>
      <c r="K925" s="6">
        <v>2019</v>
      </c>
      <c r="L925" s="6">
        <v>9</v>
      </c>
      <c r="M925" s="6">
        <v>22</v>
      </c>
      <c r="N925" s="5">
        <v>43733</v>
      </c>
      <c r="O925" s="6">
        <v>2019</v>
      </c>
      <c r="P925" s="6">
        <v>9</v>
      </c>
      <c r="Q925" s="6">
        <v>25</v>
      </c>
      <c r="R925" s="6">
        <v>5</v>
      </c>
      <c r="S925" s="6" t="s">
        <v>63</v>
      </c>
      <c r="T925" s="6" t="s">
        <v>63</v>
      </c>
      <c r="U925" s="6" t="s">
        <v>166</v>
      </c>
      <c r="V925" s="6" t="s">
        <v>63</v>
      </c>
      <c r="W925" s="6" t="s">
        <v>63</v>
      </c>
      <c r="X925" s="6" t="s">
        <v>63</v>
      </c>
      <c r="Y925" s="6" t="s">
        <v>63</v>
      </c>
      <c r="Z925" s="6" t="s">
        <v>63</v>
      </c>
      <c r="AA925" s="6">
        <v>1000000</v>
      </c>
      <c r="AB925" s="6" t="s">
        <v>172</v>
      </c>
      <c r="AC925" s="6" t="s">
        <v>590</v>
      </c>
      <c r="AD925" s="6">
        <v>2019</v>
      </c>
      <c r="AE925" s="6" t="s">
        <v>63</v>
      </c>
      <c r="AH925" s="91" t="str" cm="1">
        <f t="array" ref="AH925">IF(OR(TRIM(S925)="NULL",ISBLANK(S925),ISNUMBER(S925)),S925,_xlfn.CHOOSECOLS(_xlfn.TEXTSPLIT(S925,"-",,TRUE),1))</f>
        <v>NULL</v>
      </c>
      <c r="AI925" s="91" t="str" cm="1">
        <f t="array" ref="AI925">IF(OR(TRIM(T925)="NULL",ISBLANK(T925),ISNUMBER(T925)),T925,_xlfn.CHOOSECOLS(_xlfn.TEXTSPLIT(T925,"-",,TRUE),1))</f>
        <v>NULL</v>
      </c>
      <c r="AJ925" s="91" cm="1">
        <f t="array" ref="AJ925">IF(OR(TRIM(R925)="NULL",ISBLANK(R925),ISNUMBER(R925)),R925,_xlfn.CHOOSECOLS(_xlfn.TEXTSPLIT(R925,"-",,TRUE),1))</f>
        <v>5</v>
      </c>
      <c r="AK925" s="91" cm="1">
        <f t="array" ref="AK925">IF(OR(TRIM(R925)="NULL",ISBLANK(R925),ISNUMBER(R925)),R925,_xlfn.CHOOSECOLS(_xlfn.TEXTSPLIT(R925,"-",,TRUE),2))</f>
        <v>5</v>
      </c>
      <c r="AL925" s="91" t="str" cm="1">
        <f t="array" ref="AL925">IF(OR(TRIM(T925)="NULL",ISBLANK(T925),ISNUMBER(T925)),T925,_xlfn.CHOOSECOLS(_xlfn.TEXTSPLIT(T925,"-",,TRUE),1))</f>
        <v>NULL</v>
      </c>
      <c r="AM925" s="91" t="str" cm="1">
        <f t="array" ref="AM925">IF(OR(TRIM(T925)="NULL",ISBLANK(T925),ISNUMBER(T925)),T925,_xlfn.CHOOSECOLS(_xlfn.TEXTSPLIT(T925,"-",,TRUE),2))</f>
        <v>NULL</v>
      </c>
      <c r="AN925" s="91" t="str" cm="1">
        <f t="array" ref="AN925">IF(OR(TRIM(U925)="NULL",ISBLANK(U925),ISNUMBER(U925)),U925,_xlfn.CHOOSECOLS(_xlfn.TEXTSPLIT(Y925,"-",,TRUE),1))</f>
        <v xml:space="preserve">NULL </v>
      </c>
      <c r="AO925" s="91" t="str" cm="1">
        <f t="array" ref="AO925">IF(OR(TRIM(U925)="NULL",ISBLANK(U925),ISNUMBER(U925)),U925,_xlfn.CHOOSECOLS(_xlfn.TEXTSPLIT(Y925,"-",,TRUE),2))</f>
        <v xml:space="preserve">NULL </v>
      </c>
      <c r="AP925" s="91" t="str" cm="1">
        <f t="array" ref="AP925">IF(OR(TRIM(V925)="NULL",ISBLANK(V925),ISNUMBER(V925)),V925,_xlfn.CHOOSECOLS(_xlfn.TEXTSPLIT(Y925,"-",,TRUE),1))</f>
        <v>NULL</v>
      </c>
      <c r="AQ925" s="91" t="str" cm="1">
        <f t="array" ref="AQ925">IF(OR(TRIM(V925)="NULL",ISBLANK(V925),ISNUMBER(V925)),V925,_xlfn.CHOOSECOLS(_xlfn.TEXTSPLIT(Y925,"-",,TRUE),2))</f>
        <v>NULL</v>
      </c>
      <c r="AR925" s="99" t="str" cm="1">
        <f t="array" ref="AR925">IF(OR(TRIM(W925)="NULL",ISBLANK(W925),ISNUMBER(W925)), W925, IF(AND(ISNUMBER(FIND("|", W925))=TRUE, ISNUMBER(FIND("-", W925))=FALSE), W925, IF(AND(ISNUMBER(FIND("|", W925))=FALSE, ISNUMBER(FIND("-", W925))=TRUE),_xlfn.CHOOSECOLS(_xlfn.TEXTSPLIT(W925,"-", "|",,TRUE),1), _xlfn.CONCAT(_xlfn.CHOOSECOLS(_xlfn.TEXTSPLIT(SUBSTITUTE(W925, "-", "|"), "|"),1),"|", _xlfn.CHOOSECOLS(_xlfn.TEXTSPLIT(SUBSTITUTE(W925, "-", "|"), "|"), 3)))))</f>
        <v>NULL</v>
      </c>
      <c r="AS925" s="99" t="str" cm="1">
        <f t="array" ref="AS925">IF(OR(TRIM(W925)="NULL",ISBLANK(W925),ISNUMBER(W925)), W925, IF(AND(ISNUMBER(FIND("|", W925))=TRUE, ISNUMBER(FIND("-", W925))=FALSE), W925, IF(AND(ISNUMBER(FIND("|", W925))=FALSE, ISNUMBER(FIND("-", W925))=TRUE),_xlfn.CHOOSECOLS(_xlfn.TEXTSPLIT(W925,"-", "|",,TRUE),2), _xlfn.CONCAT(_xlfn.CHOOSECOLS(_xlfn.TEXTSPLIT(SUBSTITUTE(W925, "-", "|"), "|"),2),"|", _xlfn.CHOOSECOLS(_xlfn.TEXTSPLIT(SUBSTITUTE(W925, "-", "|"), "|"), 4)))))</f>
        <v>NULL</v>
      </c>
      <c r="AT925" s="92" t="str" cm="1">
        <f t="array" ref="AT925">TRIM(_xlfn.CHOOSECOLS(_xlfn.TEXTSPLIT(AR925,"|",,TRUE),1))</f>
        <v>NULL</v>
      </c>
      <c r="AU925" s="92" t="str" cm="1">
        <f t="array" ref="AU925">TRIM(_xlfn.CHOOSECOLS(_xlfn.TEXTSPLIT(AS925,"|",,TRUE),1))</f>
        <v>NULL</v>
      </c>
      <c r="AV925" s="92" t="str" cm="1">
        <f t="array" ref="AV925">TRIM(_xlfn.CHOOSECOLS(_xlfn.TEXTSPLIT(AB925,"|",,TRUE),1))</f>
        <v>USD</v>
      </c>
      <c r="AW925" s="92" t="str" cm="1">
        <f t="array" ref="AW925">TRIM(_xlfn.CHOOSECOLS(_xlfn.TEXTSPLIT(Y925,"|",,TRUE),1))</f>
        <v>NULL</v>
      </c>
      <c r="AX925" s="92" t="str" cm="1">
        <f t="array" ref="AX925">TRIM(_xlfn.CHOOSECOLS(_xlfn.TEXTSPLIT(Z925,"|",,TRUE),1))</f>
        <v>NULL</v>
      </c>
      <c r="AY925" s="99" cm="1">
        <f t="array" ref="AY925">IF(OR(TRIM(AA925)="NULL",ISBLANK(AA925),ISNUMBER(AA925)), AA925, IF(AND(ISNUMBER(FIND("|", AA925))=TRUE, ISNUMBER(FIND("-", AA925))=FALSE), AA925, IF(AND(ISNUMBER(FIND("|", AA925))=FALSE, ISNUMBER(FIND("-", AA925))=TRUE),_xlfn.CHOOSECOLS(_xlfn.TEXTSPLIT(AA925,"-", "|",,TRUE),1), _xlfn.CONCAT(_xlfn.CHOOSECOLS(_xlfn.TEXTSPLIT(SUBSTITUTE(AA925, "-", "|"), "|"),1),"|", _xlfn.CHOOSECOLS(_xlfn.TEXTSPLIT(SUBSTITUTE(AA925, "-", "|"), "|"), 3)))))</f>
        <v>1000000</v>
      </c>
      <c r="AZ925" s="99" cm="1">
        <f t="array" ref="AZ925">IF(OR(TRIM(AA925)="NULL",ISBLANK(AA925),ISNUMBER(AA925)), AA925, IF(AND(ISNUMBER(FIND("|", AA925))=TRUE, ISNUMBER(FIND("-", AA925))=FALSE), AA925, IF(AND(ISNUMBER(FIND("|", AA925))=FALSE, ISNUMBER(FIND("-", AA925))=TRUE),_xlfn.CHOOSECOLS(_xlfn.TEXTSPLIT(AA925,"-", "|",,TRUE),2), _xlfn.CONCAT(_xlfn.CHOOSECOLS(_xlfn.TEXTSPLIT(SUBSTITUTE(AA925, "-", "|"), "|"),2),"|", _xlfn.CHOOSECOLS(_xlfn.TEXTSPLIT(SUBSTITUTE(AA925, "-", "|"), "|"), 4)))))</f>
        <v>1000000</v>
      </c>
      <c r="BA925" s="92" t="str" cm="1">
        <f t="array" ref="BA925">TRIM(_xlfn.CHOOSECOLS(_xlfn.TEXTSPLIT(AY925,"|",,TRUE),1))</f>
        <v>1000000</v>
      </c>
      <c r="BB925" s="92" t="str" cm="1">
        <f t="array" ref="BB925">TRIM(_xlfn.CHOOSECOLS(_xlfn.TEXTSPLIT(AZ925,"|",,TRUE),1))</f>
        <v>1000000</v>
      </c>
      <c r="BC925" s="92" t="str" cm="1">
        <f t="array" ref="BC925">TRIM(_xlfn.CHOOSECOLS(_xlfn.TEXTSPLIT(AB925,"|",,TRUE),1))</f>
        <v>USD</v>
      </c>
      <c r="BD925" s="92" t="str" cm="1">
        <f t="array" ref="BD925">TRIM(_xlfn.CHOOSECOLS(_xlfn.TEXTSPLIT(AC925,"|",,TRUE),1))</f>
        <v>YES</v>
      </c>
      <c r="BE925" s="92" t="str" cm="1">
        <f t="array" ref="BE925">TRIM(_xlfn.CHOOSECOLS(_xlfn.TEXTSPLIT(AD925,"|",,TRUE),1))</f>
        <v>2019</v>
      </c>
      <c r="BF925" s="92" t="str" cm="1">
        <f t="array" ref="BF925">IF(OR(TRIM(AE925)="NULL",ISBLANK(AE925),ISNUMBER(AE925)),AE925,_xlfn.CHOOSECOLS(_xlfn.TEXTSPLIT(AE925,"-",,TRUE),1))</f>
        <v>NULL</v>
      </c>
      <c r="BG925" s="92" t="str" cm="1">
        <f t="array" ref="BG925">IF(OR(TRIM(AE925)="NULL",ISBLANK(AE925),ISNUMBER(AE925)),AE925,_xlfn.CHOOSECOLS(_xlfn.TEXTSPLIT(AE925,"-",,TRUE),2))</f>
        <v>NULL</v>
      </c>
      <c r="BH925" s="95">
        <f t="shared" si="81"/>
        <v>2019</v>
      </c>
      <c r="BI925" s="96">
        <f>IF(AND(TRIM(L925)="NULL", TRIM(P925)="NULL"), H925, L925)</f>
        <v>9</v>
      </c>
      <c r="BJ925" s="97">
        <f>IF(AND(TRIM(M925)="NULL", TRIM(Q925)="NULL"), I925, M925)</f>
        <v>22</v>
      </c>
      <c r="BK925" s="96">
        <f t="shared" si="82"/>
        <v>2019</v>
      </c>
      <c r="BL925" s="96">
        <f t="shared" si="80"/>
        <v>9</v>
      </c>
      <c r="BM925" s="97">
        <f t="shared" si="80"/>
        <v>25</v>
      </c>
      <c r="BN925" s="93" t="b">
        <f>AND(TRIM(BH925)="NULL", TRIM(BK925)="NULL")</f>
        <v>0</v>
      </c>
      <c r="BO925" s="127" t="s">
        <v>2609</v>
      </c>
      <c r="BP925" s="127" t="s">
        <v>2609</v>
      </c>
    </row>
    <row r="926" spans="1:68" ht="18.75" customHeight="1">
      <c r="A926" s="1" t="s">
        <v>2610</v>
      </c>
      <c r="B926" s="1" t="s">
        <v>420</v>
      </c>
      <c r="C926" s="40" t="s">
        <v>2611</v>
      </c>
      <c r="D926" s="6" t="s">
        <v>2612</v>
      </c>
      <c r="E926" s="21" t="s">
        <v>2613</v>
      </c>
      <c r="F926" s="6" t="s">
        <v>63</v>
      </c>
      <c r="G926" s="25" t="s">
        <v>63</v>
      </c>
      <c r="H926" s="25" t="s">
        <v>63</v>
      </c>
      <c r="I926" s="25" t="s">
        <v>63</v>
      </c>
      <c r="J926" s="5">
        <v>41494</v>
      </c>
      <c r="K926" s="6">
        <v>2013</v>
      </c>
      <c r="L926" s="6">
        <v>8</v>
      </c>
      <c r="M926" s="6">
        <v>8</v>
      </c>
      <c r="N926" s="5">
        <v>41504</v>
      </c>
      <c r="O926" s="6">
        <v>2013</v>
      </c>
      <c r="P926" s="6">
        <v>8</v>
      </c>
      <c r="Q926" s="6">
        <v>18</v>
      </c>
      <c r="R926" s="6">
        <v>97</v>
      </c>
      <c r="S926" s="6">
        <v>17</v>
      </c>
      <c r="T926" s="6">
        <v>135831</v>
      </c>
      <c r="U926" s="6" t="s">
        <v>166</v>
      </c>
      <c r="V926" s="6">
        <v>2797493</v>
      </c>
      <c r="W926" s="6" t="s">
        <v>63</v>
      </c>
      <c r="X926" s="6" t="s">
        <v>63</v>
      </c>
      <c r="Y926" s="6" t="s">
        <v>63</v>
      </c>
      <c r="Z926" s="6" t="s">
        <v>63</v>
      </c>
      <c r="AA926" s="6">
        <v>3550000000</v>
      </c>
      <c r="AB926" s="6" t="s">
        <v>172</v>
      </c>
      <c r="AC926" s="6" t="s">
        <v>590</v>
      </c>
      <c r="AD926" s="6">
        <v>2013</v>
      </c>
      <c r="AE926" s="6">
        <v>23789</v>
      </c>
      <c r="AH926" s="91" cm="1">
        <f t="array" ref="AH926">IF(OR(TRIM(S926)="NULL",ISBLANK(S926),ISNUMBER(S926)),S926,_xlfn.CHOOSECOLS(_xlfn.TEXTSPLIT(S926,"-",,TRUE),1))</f>
        <v>17</v>
      </c>
      <c r="AI926" s="91" cm="1">
        <f t="array" ref="AI926">IF(OR(TRIM(T926)="NULL",ISBLANK(T926),ISNUMBER(T926)),T926,_xlfn.CHOOSECOLS(_xlfn.TEXTSPLIT(T926,"-",,TRUE),1))</f>
        <v>135831</v>
      </c>
      <c r="AJ926" s="91" cm="1">
        <f t="array" ref="AJ926">IF(OR(TRIM(R926)="NULL",ISBLANK(R926),ISNUMBER(R926)),R926,_xlfn.CHOOSECOLS(_xlfn.TEXTSPLIT(R926,"-",,TRUE),1))</f>
        <v>97</v>
      </c>
      <c r="AK926" s="91" cm="1">
        <f t="array" ref="AK926">IF(OR(TRIM(R926)="NULL",ISBLANK(R926),ISNUMBER(R926)),R926,_xlfn.CHOOSECOLS(_xlfn.TEXTSPLIT(R926,"-",,TRUE),2))</f>
        <v>97</v>
      </c>
      <c r="AL926" s="91" cm="1">
        <f t="array" ref="AL926">IF(OR(TRIM(T926)="NULL",ISBLANK(T926),ISNUMBER(T926)),T926,_xlfn.CHOOSECOLS(_xlfn.TEXTSPLIT(T926,"-",,TRUE),1))</f>
        <v>135831</v>
      </c>
      <c r="AM926" s="91" cm="1">
        <f t="array" ref="AM926">IF(OR(TRIM(T926)="NULL",ISBLANK(T926),ISNUMBER(T926)),T926,_xlfn.CHOOSECOLS(_xlfn.TEXTSPLIT(T926,"-",,TRUE),2))</f>
        <v>135831</v>
      </c>
      <c r="AN926" s="91" t="str" cm="1">
        <f t="array" ref="AN926">IF(OR(TRIM(U926)="NULL",ISBLANK(U926),ISNUMBER(U926)),U926,_xlfn.CHOOSECOLS(_xlfn.TEXTSPLIT(Y926,"-",,TRUE),1))</f>
        <v xml:space="preserve">NULL </v>
      </c>
      <c r="AO926" s="91" t="str" cm="1">
        <f t="array" ref="AO926">IF(OR(TRIM(U926)="NULL",ISBLANK(U926),ISNUMBER(U926)),U926,_xlfn.CHOOSECOLS(_xlfn.TEXTSPLIT(Y926,"-",,TRUE),2))</f>
        <v xml:space="preserve">NULL </v>
      </c>
      <c r="AP926" s="91" cm="1">
        <f t="array" ref="AP926">IF(OR(TRIM(V926)="NULL",ISBLANK(V926),ISNUMBER(V926)),V926,_xlfn.CHOOSECOLS(_xlfn.TEXTSPLIT(Y926,"-",,TRUE),1))</f>
        <v>2797493</v>
      </c>
      <c r="AQ926" s="91" cm="1">
        <f t="array" ref="AQ926">IF(OR(TRIM(V926)="NULL",ISBLANK(V926),ISNUMBER(V926)),V926,_xlfn.CHOOSECOLS(_xlfn.TEXTSPLIT(Y926,"-",,TRUE),2))</f>
        <v>2797493</v>
      </c>
      <c r="AR926" s="99" t="str" cm="1">
        <f t="array" ref="AR926">IF(OR(TRIM(W926)="NULL",ISBLANK(W926),ISNUMBER(W926)), W926, IF(AND(ISNUMBER(FIND("|", W926))=TRUE, ISNUMBER(FIND("-", W926))=FALSE), W926, IF(AND(ISNUMBER(FIND("|", W926))=FALSE, ISNUMBER(FIND("-", W926))=TRUE),_xlfn.CHOOSECOLS(_xlfn.TEXTSPLIT(W926,"-", "|",,TRUE),1), _xlfn.CONCAT(_xlfn.CHOOSECOLS(_xlfn.TEXTSPLIT(SUBSTITUTE(W926, "-", "|"), "|"),1),"|", _xlfn.CHOOSECOLS(_xlfn.TEXTSPLIT(SUBSTITUTE(W926, "-", "|"), "|"), 3)))))</f>
        <v>NULL</v>
      </c>
      <c r="AS926" s="99" t="str" cm="1">
        <f t="array" ref="AS926">IF(OR(TRIM(W926)="NULL",ISBLANK(W926),ISNUMBER(W926)), W926, IF(AND(ISNUMBER(FIND("|", W926))=TRUE, ISNUMBER(FIND("-", W926))=FALSE), W926, IF(AND(ISNUMBER(FIND("|", W926))=FALSE, ISNUMBER(FIND("-", W926))=TRUE),_xlfn.CHOOSECOLS(_xlfn.TEXTSPLIT(W926,"-", "|",,TRUE),2), _xlfn.CONCAT(_xlfn.CHOOSECOLS(_xlfn.TEXTSPLIT(SUBSTITUTE(W926, "-", "|"), "|"),2),"|", _xlfn.CHOOSECOLS(_xlfn.TEXTSPLIT(SUBSTITUTE(W926, "-", "|"), "|"), 4)))))</f>
        <v>NULL</v>
      </c>
      <c r="AT926" s="92" t="str" cm="1">
        <f t="array" ref="AT926">TRIM(_xlfn.CHOOSECOLS(_xlfn.TEXTSPLIT(AR926,"|",,TRUE),1))</f>
        <v>NULL</v>
      </c>
      <c r="AU926" s="92" t="str" cm="1">
        <f t="array" ref="AU926">TRIM(_xlfn.CHOOSECOLS(_xlfn.TEXTSPLIT(AS926,"|",,TRUE),1))</f>
        <v>NULL</v>
      </c>
      <c r="AV926" s="92" t="str" cm="1">
        <f t="array" ref="AV926">TRIM(_xlfn.CHOOSECOLS(_xlfn.TEXTSPLIT(AB926,"|",,TRUE),1))</f>
        <v>USD</v>
      </c>
      <c r="AW926" s="92" t="str" cm="1">
        <f t="array" ref="AW926">TRIM(_xlfn.CHOOSECOLS(_xlfn.TEXTSPLIT(Y926,"|",,TRUE),1))</f>
        <v>NULL</v>
      </c>
      <c r="AX926" s="92" t="str" cm="1">
        <f t="array" ref="AX926">TRIM(_xlfn.CHOOSECOLS(_xlfn.TEXTSPLIT(Z926,"|",,TRUE),1))</f>
        <v>NULL</v>
      </c>
      <c r="AY926" s="99" cm="1">
        <f t="array" ref="AY926">IF(OR(TRIM(AA926)="NULL",ISBLANK(AA926),ISNUMBER(AA926)), AA926, IF(AND(ISNUMBER(FIND("|", AA926))=TRUE, ISNUMBER(FIND("-", AA926))=FALSE), AA926, IF(AND(ISNUMBER(FIND("|", AA926))=FALSE, ISNUMBER(FIND("-", AA926))=TRUE),_xlfn.CHOOSECOLS(_xlfn.TEXTSPLIT(AA926,"-", "|",,TRUE),1), _xlfn.CONCAT(_xlfn.CHOOSECOLS(_xlfn.TEXTSPLIT(SUBSTITUTE(AA926, "-", "|"), "|"),1),"|", _xlfn.CHOOSECOLS(_xlfn.TEXTSPLIT(SUBSTITUTE(AA926, "-", "|"), "|"), 3)))))</f>
        <v>3550000000</v>
      </c>
      <c r="AZ926" s="99" cm="1">
        <f t="array" ref="AZ926">IF(OR(TRIM(AA926)="NULL",ISBLANK(AA926),ISNUMBER(AA926)), AA926, IF(AND(ISNUMBER(FIND("|", AA926))=TRUE, ISNUMBER(FIND("-", AA926))=FALSE), AA926, IF(AND(ISNUMBER(FIND("|", AA926))=FALSE, ISNUMBER(FIND("-", AA926))=TRUE),_xlfn.CHOOSECOLS(_xlfn.TEXTSPLIT(AA926,"-", "|",,TRUE),2), _xlfn.CONCAT(_xlfn.CHOOSECOLS(_xlfn.TEXTSPLIT(SUBSTITUTE(AA926, "-", "|"), "|"),2),"|", _xlfn.CHOOSECOLS(_xlfn.TEXTSPLIT(SUBSTITUTE(AA926, "-", "|"), "|"), 4)))))</f>
        <v>3550000000</v>
      </c>
      <c r="BA926" s="92" t="str" cm="1">
        <f t="array" ref="BA926">TRIM(_xlfn.CHOOSECOLS(_xlfn.TEXTSPLIT(AY926,"|",,TRUE),1))</f>
        <v>3550000000</v>
      </c>
      <c r="BB926" s="92" t="str" cm="1">
        <f t="array" ref="BB926">TRIM(_xlfn.CHOOSECOLS(_xlfn.TEXTSPLIT(AZ926,"|",,TRUE),1))</f>
        <v>3550000000</v>
      </c>
      <c r="BC926" s="92" t="str" cm="1">
        <f t="array" ref="BC926">TRIM(_xlfn.CHOOSECOLS(_xlfn.TEXTSPLIT(AB926,"|",,TRUE),1))</f>
        <v>USD</v>
      </c>
      <c r="BD926" s="92" t="str" cm="1">
        <f t="array" ref="BD926">TRIM(_xlfn.CHOOSECOLS(_xlfn.TEXTSPLIT(AC926,"|",,TRUE),1))</f>
        <v>YES</v>
      </c>
      <c r="BE926" s="92" t="str" cm="1">
        <f t="array" ref="BE926">TRIM(_xlfn.CHOOSECOLS(_xlfn.TEXTSPLIT(AD926,"|",,TRUE),1))</f>
        <v>2013</v>
      </c>
      <c r="BF926" s="92" cm="1">
        <f t="array" ref="BF926">IF(OR(TRIM(AE926)="NULL",ISBLANK(AE926),ISNUMBER(AE926)),AE926,_xlfn.CHOOSECOLS(_xlfn.TEXTSPLIT(AE926,"-",,TRUE),1))</f>
        <v>23789</v>
      </c>
      <c r="BG926" s="92" cm="1">
        <f t="array" ref="BG926">IF(OR(TRIM(AE926)="NULL",ISBLANK(AE926),ISNUMBER(AE926)),AE926,_xlfn.CHOOSECOLS(_xlfn.TEXTSPLIT(AE926,"-",,TRUE),2))</f>
        <v>23789</v>
      </c>
      <c r="BH926" s="95">
        <f t="shared" si="81"/>
        <v>2013</v>
      </c>
      <c r="BI926" s="96">
        <f>IF(AND(TRIM(L926)="NULL", TRIM(P926)="NULL"), H926, L926)</f>
        <v>8</v>
      </c>
      <c r="BJ926" s="97">
        <f>IF(AND(TRIM(M926)="NULL", TRIM(Q926)="NULL"), I926, M926)</f>
        <v>8</v>
      </c>
      <c r="BK926" s="96">
        <f t="shared" si="82"/>
        <v>2013</v>
      </c>
      <c r="BL926" s="96">
        <f t="shared" si="80"/>
        <v>8</v>
      </c>
      <c r="BM926" s="97">
        <f t="shared" si="80"/>
        <v>18</v>
      </c>
      <c r="BN926" s="93" t="b">
        <f>AND(TRIM(BH926)="NULL", TRIM(BK926)="NULL")</f>
        <v>0</v>
      </c>
      <c r="BO926" s="127" t="s">
        <v>2119</v>
      </c>
      <c r="BP926" s="127" t="s">
        <v>2119</v>
      </c>
    </row>
    <row r="927" spans="1:68" ht="30.75">
      <c r="A927" s="1" t="s">
        <v>2614</v>
      </c>
      <c r="B927" s="1" t="s">
        <v>59</v>
      </c>
      <c r="C927" s="40" t="s">
        <v>2615</v>
      </c>
      <c r="D927" s="6" t="s">
        <v>2616</v>
      </c>
      <c r="E927" s="6" t="s">
        <v>2617</v>
      </c>
      <c r="F927" s="6" t="s">
        <v>63</v>
      </c>
      <c r="G927" s="25" t="s">
        <v>63</v>
      </c>
      <c r="H927" s="25" t="s">
        <v>63</v>
      </c>
      <c r="I927" s="25" t="s">
        <v>63</v>
      </c>
      <c r="J927" s="5">
        <v>42013</v>
      </c>
      <c r="K927" s="6">
        <v>2015</v>
      </c>
      <c r="L927" s="6">
        <v>1</v>
      </c>
      <c r="M927" s="6">
        <v>9</v>
      </c>
      <c r="N927" s="5">
        <v>42024</v>
      </c>
      <c r="O927" s="6">
        <v>2015</v>
      </c>
      <c r="P927" s="6">
        <v>1</v>
      </c>
      <c r="Q927" s="6">
        <v>20</v>
      </c>
      <c r="R927" s="6">
        <v>225</v>
      </c>
      <c r="S927" s="6" t="s">
        <v>63</v>
      </c>
      <c r="T927" s="6">
        <v>400000</v>
      </c>
      <c r="U927" s="6" t="s">
        <v>166</v>
      </c>
      <c r="V927" s="6" t="s">
        <v>63</v>
      </c>
      <c r="W927" s="6" t="s">
        <v>63</v>
      </c>
      <c r="X927" s="6" t="s">
        <v>63</v>
      </c>
      <c r="Y927" s="6" t="s">
        <v>63</v>
      </c>
      <c r="Z927" s="6" t="s">
        <v>63</v>
      </c>
      <c r="AA927" s="6">
        <v>300000000</v>
      </c>
      <c r="AB927" s="6" t="s">
        <v>172</v>
      </c>
      <c r="AC927" s="6" t="s">
        <v>608</v>
      </c>
      <c r="AD927" s="6" t="s">
        <v>63</v>
      </c>
      <c r="AE927" s="6" t="s">
        <v>63</v>
      </c>
      <c r="AH927" s="91" t="str" cm="1">
        <f t="array" ref="AH927">IF(OR(TRIM(S927)="NULL",ISBLANK(S927),ISNUMBER(S927)),S927,_xlfn.CHOOSECOLS(_xlfn.TEXTSPLIT(S927,"-",,TRUE),1))</f>
        <v>NULL</v>
      </c>
      <c r="AI927" s="91" cm="1">
        <f t="array" ref="AI927">IF(OR(TRIM(T927)="NULL",ISBLANK(T927),ISNUMBER(T927)),T927,_xlfn.CHOOSECOLS(_xlfn.TEXTSPLIT(T927,"-",,TRUE),1))</f>
        <v>400000</v>
      </c>
      <c r="AJ927" s="91" cm="1">
        <f t="array" ref="AJ927">IF(OR(TRIM(R927)="NULL",ISBLANK(R927),ISNUMBER(R927)),R927,_xlfn.CHOOSECOLS(_xlfn.TEXTSPLIT(R927,"-",,TRUE),1))</f>
        <v>225</v>
      </c>
      <c r="AK927" s="91" cm="1">
        <f t="array" ref="AK927">IF(OR(TRIM(R927)="NULL",ISBLANK(R927),ISNUMBER(R927)),R927,_xlfn.CHOOSECOLS(_xlfn.TEXTSPLIT(R927,"-",,TRUE),2))</f>
        <v>225</v>
      </c>
      <c r="AL927" s="91" cm="1">
        <f t="array" ref="AL927">IF(OR(TRIM(T927)="NULL",ISBLANK(T927),ISNUMBER(T927)),T927,_xlfn.CHOOSECOLS(_xlfn.TEXTSPLIT(T927,"-",,TRUE),1))</f>
        <v>400000</v>
      </c>
      <c r="AM927" s="91" cm="1">
        <f t="array" ref="AM927">IF(OR(TRIM(T927)="NULL",ISBLANK(T927),ISNUMBER(T927)),T927,_xlfn.CHOOSECOLS(_xlfn.TEXTSPLIT(T927,"-",,TRUE),2))</f>
        <v>400000</v>
      </c>
      <c r="AN927" s="91" t="str" cm="1">
        <f t="array" ref="AN927">IF(OR(TRIM(U927)="NULL",ISBLANK(U927),ISNUMBER(U927)),U927,_xlfn.CHOOSECOLS(_xlfn.TEXTSPLIT(Y927,"-",,TRUE),1))</f>
        <v xml:space="preserve">NULL </v>
      </c>
      <c r="AO927" s="91" t="str" cm="1">
        <f t="array" ref="AO927">IF(OR(TRIM(U927)="NULL",ISBLANK(U927),ISNUMBER(U927)),U927,_xlfn.CHOOSECOLS(_xlfn.TEXTSPLIT(Y927,"-",,TRUE),2))</f>
        <v xml:space="preserve">NULL </v>
      </c>
      <c r="AP927" s="91" t="str" cm="1">
        <f t="array" ref="AP927">IF(OR(TRIM(V927)="NULL",ISBLANK(V927),ISNUMBER(V927)),V927,_xlfn.CHOOSECOLS(_xlfn.TEXTSPLIT(Y927,"-",,TRUE),1))</f>
        <v>NULL</v>
      </c>
      <c r="AQ927" s="91" t="str" cm="1">
        <f t="array" ref="AQ927">IF(OR(TRIM(V927)="NULL",ISBLANK(V927),ISNUMBER(V927)),V927,_xlfn.CHOOSECOLS(_xlfn.TEXTSPLIT(Y927,"-",,TRUE),2))</f>
        <v>NULL</v>
      </c>
      <c r="AR927" s="99" t="str" cm="1">
        <f t="array" ref="AR927">IF(OR(TRIM(W927)="NULL",ISBLANK(W927),ISNUMBER(W927)), W927, IF(AND(ISNUMBER(FIND("|", W927))=TRUE, ISNUMBER(FIND("-", W927))=FALSE), W927, IF(AND(ISNUMBER(FIND("|", W927))=FALSE, ISNUMBER(FIND("-", W927))=TRUE),_xlfn.CHOOSECOLS(_xlfn.TEXTSPLIT(W927,"-", "|",,TRUE),1), _xlfn.CONCAT(_xlfn.CHOOSECOLS(_xlfn.TEXTSPLIT(SUBSTITUTE(W927, "-", "|"), "|"),1),"|", _xlfn.CHOOSECOLS(_xlfn.TEXTSPLIT(SUBSTITUTE(W927, "-", "|"), "|"), 3)))))</f>
        <v>NULL</v>
      </c>
      <c r="AS927" s="99" t="str" cm="1">
        <f t="array" ref="AS927">IF(OR(TRIM(W927)="NULL",ISBLANK(W927),ISNUMBER(W927)), W927, IF(AND(ISNUMBER(FIND("|", W927))=TRUE, ISNUMBER(FIND("-", W927))=FALSE), W927, IF(AND(ISNUMBER(FIND("|", W927))=FALSE, ISNUMBER(FIND("-", W927))=TRUE),_xlfn.CHOOSECOLS(_xlfn.TEXTSPLIT(W927,"-", "|",,TRUE),2), _xlfn.CONCAT(_xlfn.CHOOSECOLS(_xlfn.TEXTSPLIT(SUBSTITUTE(W927, "-", "|"), "|"),2),"|", _xlfn.CHOOSECOLS(_xlfn.TEXTSPLIT(SUBSTITUTE(W927, "-", "|"), "|"), 4)))))</f>
        <v>NULL</v>
      </c>
      <c r="AT927" s="92" t="str" cm="1">
        <f t="array" ref="AT927">TRIM(_xlfn.CHOOSECOLS(_xlfn.TEXTSPLIT(AR927,"|",,TRUE),1))</f>
        <v>NULL</v>
      </c>
      <c r="AU927" s="92" t="str" cm="1">
        <f t="array" ref="AU927">TRIM(_xlfn.CHOOSECOLS(_xlfn.TEXTSPLIT(AS927,"|",,TRUE),1))</f>
        <v>NULL</v>
      </c>
      <c r="AV927" s="92" t="str" cm="1">
        <f t="array" ref="AV927">TRIM(_xlfn.CHOOSECOLS(_xlfn.TEXTSPLIT(AB927,"|",,TRUE),1))</f>
        <v>USD</v>
      </c>
      <c r="AW927" s="92" t="str" cm="1">
        <f t="array" ref="AW927">TRIM(_xlfn.CHOOSECOLS(_xlfn.TEXTSPLIT(Y927,"|",,TRUE),1))</f>
        <v>NULL</v>
      </c>
      <c r="AX927" s="92" t="str" cm="1">
        <f t="array" ref="AX927">TRIM(_xlfn.CHOOSECOLS(_xlfn.TEXTSPLIT(Z927,"|",,TRUE),1))</f>
        <v>NULL</v>
      </c>
      <c r="AY927" s="99" cm="1">
        <f t="array" ref="AY927">IF(OR(TRIM(AA927)="NULL",ISBLANK(AA927),ISNUMBER(AA927)), AA927, IF(AND(ISNUMBER(FIND("|", AA927))=TRUE, ISNUMBER(FIND("-", AA927))=FALSE), AA927, IF(AND(ISNUMBER(FIND("|", AA927))=FALSE, ISNUMBER(FIND("-", AA927))=TRUE),_xlfn.CHOOSECOLS(_xlfn.TEXTSPLIT(AA927,"-", "|",,TRUE),1), _xlfn.CONCAT(_xlfn.CHOOSECOLS(_xlfn.TEXTSPLIT(SUBSTITUTE(AA927, "-", "|"), "|"),1),"|", _xlfn.CHOOSECOLS(_xlfn.TEXTSPLIT(SUBSTITUTE(AA927, "-", "|"), "|"), 3)))))</f>
        <v>300000000</v>
      </c>
      <c r="AZ927" s="99" cm="1">
        <f t="array" ref="AZ927">IF(OR(TRIM(AA927)="NULL",ISBLANK(AA927),ISNUMBER(AA927)), AA927, IF(AND(ISNUMBER(FIND("|", AA927))=TRUE, ISNUMBER(FIND("-", AA927))=FALSE), AA927, IF(AND(ISNUMBER(FIND("|", AA927))=FALSE, ISNUMBER(FIND("-", AA927))=TRUE),_xlfn.CHOOSECOLS(_xlfn.TEXTSPLIT(AA927,"-", "|",,TRUE),2), _xlfn.CONCAT(_xlfn.CHOOSECOLS(_xlfn.TEXTSPLIT(SUBSTITUTE(AA927, "-", "|"), "|"),2),"|", _xlfn.CHOOSECOLS(_xlfn.TEXTSPLIT(SUBSTITUTE(AA927, "-", "|"), "|"), 4)))))</f>
        <v>300000000</v>
      </c>
      <c r="BA927" s="92" t="str" cm="1">
        <f t="array" ref="BA927">TRIM(_xlfn.CHOOSECOLS(_xlfn.TEXTSPLIT(AY927,"|",,TRUE),1))</f>
        <v>300000000</v>
      </c>
      <c r="BB927" s="92" t="str" cm="1">
        <f t="array" ref="BB927">TRIM(_xlfn.CHOOSECOLS(_xlfn.TEXTSPLIT(AZ927,"|",,TRUE),1))</f>
        <v>300000000</v>
      </c>
      <c r="BC927" s="92" t="str" cm="1">
        <f t="array" ref="BC927">TRIM(_xlfn.CHOOSECOLS(_xlfn.TEXTSPLIT(AB927,"|",,TRUE),1))</f>
        <v>USD</v>
      </c>
      <c r="BD927" s="92" t="str" cm="1">
        <f t="array" ref="BD927">TRIM(_xlfn.CHOOSECOLS(_xlfn.TEXTSPLIT(AC927,"|",,TRUE),1))</f>
        <v>NO</v>
      </c>
      <c r="BE927" s="92" t="str" cm="1">
        <f t="array" ref="BE927">TRIM(_xlfn.CHOOSECOLS(_xlfn.TEXTSPLIT(AD927,"|",,TRUE),1))</f>
        <v>NULL</v>
      </c>
      <c r="BF927" s="92" t="str" cm="1">
        <f t="array" ref="BF927">IF(OR(TRIM(AE927)="NULL",ISBLANK(AE927),ISNUMBER(AE927)),AE927,_xlfn.CHOOSECOLS(_xlfn.TEXTSPLIT(AE927,"-",,TRUE),1))</f>
        <v>NULL</v>
      </c>
      <c r="BG927" s="92" t="str" cm="1">
        <f t="array" ref="BG927">IF(OR(TRIM(AE927)="NULL",ISBLANK(AE927),ISNUMBER(AE927)),AE927,_xlfn.CHOOSECOLS(_xlfn.TEXTSPLIT(AE927,"-",,TRUE),2))</f>
        <v>NULL</v>
      </c>
      <c r="BH927" s="95">
        <f t="shared" si="81"/>
        <v>2015</v>
      </c>
      <c r="BI927" s="96">
        <f>IF(AND(TRIM(L927)="NULL", TRIM(P927)="NULL"), H927, L927)</f>
        <v>1</v>
      </c>
      <c r="BJ927" s="97">
        <f>IF(AND(TRIM(M927)="NULL", TRIM(Q927)="NULL"), I927, M927)</f>
        <v>9</v>
      </c>
      <c r="BK927" s="96">
        <f t="shared" si="82"/>
        <v>2015</v>
      </c>
      <c r="BL927" s="96">
        <f t="shared" si="80"/>
        <v>1</v>
      </c>
      <c r="BM927" s="97">
        <f t="shared" si="80"/>
        <v>20</v>
      </c>
      <c r="BN927" s="93" t="b">
        <f>AND(TRIM(BH927)="NULL", TRIM(BK927)="NULL")</f>
        <v>0</v>
      </c>
      <c r="BO927" s="127" t="s">
        <v>2618</v>
      </c>
      <c r="BP927" s="127" t="s">
        <v>2618</v>
      </c>
    </row>
    <row r="928" spans="1:68" ht="45.75">
      <c r="A928" s="1" t="s">
        <v>2619</v>
      </c>
      <c r="B928" s="1" t="s">
        <v>420</v>
      </c>
      <c r="C928" s="40" t="s">
        <v>2620</v>
      </c>
      <c r="D928" s="6" t="s">
        <v>2621</v>
      </c>
      <c r="E928" s="6" t="s">
        <v>2622</v>
      </c>
      <c r="F928" s="6" t="s">
        <v>63</v>
      </c>
      <c r="G928" s="25" t="s">
        <v>63</v>
      </c>
      <c r="H928" s="25" t="s">
        <v>63</v>
      </c>
      <c r="I928" s="25" t="s">
        <v>63</v>
      </c>
      <c r="J928" s="5">
        <v>44461</v>
      </c>
      <c r="K928" s="6">
        <v>2021</v>
      </c>
      <c r="L928" s="6">
        <v>9</v>
      </c>
      <c r="M928" s="6">
        <v>22</v>
      </c>
      <c r="N928" s="5">
        <v>44476</v>
      </c>
      <c r="O928" s="6">
        <v>2021</v>
      </c>
      <c r="P928" s="6">
        <v>10</v>
      </c>
      <c r="Q928" s="6">
        <v>7</v>
      </c>
      <c r="R928" s="6">
        <v>0</v>
      </c>
      <c r="S928" s="6">
        <v>0</v>
      </c>
      <c r="T928" s="6" t="s">
        <v>63</v>
      </c>
      <c r="U928" s="6" t="s">
        <v>166</v>
      </c>
      <c r="V928" s="6" t="s">
        <v>63</v>
      </c>
      <c r="W928" s="6" t="s">
        <v>63</v>
      </c>
      <c r="X928" s="6" t="s">
        <v>63</v>
      </c>
      <c r="Y928" s="6" t="s">
        <v>63</v>
      </c>
      <c r="Z928" s="6" t="s">
        <v>63</v>
      </c>
      <c r="AA928" s="6" t="s">
        <v>63</v>
      </c>
      <c r="AB928" s="6" t="s">
        <v>63</v>
      </c>
      <c r="AC928" s="6" t="s">
        <v>63</v>
      </c>
      <c r="AD928" s="6" t="s">
        <v>63</v>
      </c>
      <c r="AE928" s="6" t="s">
        <v>63</v>
      </c>
      <c r="AH928" s="91" cm="1">
        <f t="array" ref="AH928">IF(OR(TRIM(S928)="NULL",ISBLANK(S928),ISNUMBER(S928)),S928,_xlfn.CHOOSECOLS(_xlfn.TEXTSPLIT(S928,"-",,TRUE),1))</f>
        <v>0</v>
      </c>
      <c r="AI928" s="91" t="str" cm="1">
        <f t="array" ref="AI928">IF(OR(TRIM(T928)="NULL",ISBLANK(T928),ISNUMBER(T928)),T928,_xlfn.CHOOSECOLS(_xlfn.TEXTSPLIT(T928,"-",,TRUE),1))</f>
        <v>NULL</v>
      </c>
      <c r="AJ928" s="91" cm="1">
        <f t="array" ref="AJ928">IF(OR(TRIM(R928)="NULL",ISBLANK(R928),ISNUMBER(R928)),R928,_xlfn.CHOOSECOLS(_xlfn.TEXTSPLIT(R928,"-",,TRUE),1))</f>
        <v>0</v>
      </c>
      <c r="AK928" s="91" cm="1">
        <f t="array" ref="AK928">IF(OR(TRIM(R928)="NULL",ISBLANK(R928),ISNUMBER(R928)),R928,_xlfn.CHOOSECOLS(_xlfn.TEXTSPLIT(R928,"-",,TRUE),2))</f>
        <v>0</v>
      </c>
      <c r="AL928" s="91" t="str" cm="1">
        <f t="array" ref="AL928">IF(OR(TRIM(T928)="NULL",ISBLANK(T928),ISNUMBER(T928)),T928,_xlfn.CHOOSECOLS(_xlfn.TEXTSPLIT(T928,"-",,TRUE),1))</f>
        <v>NULL</v>
      </c>
      <c r="AM928" s="91" t="str" cm="1">
        <f t="array" ref="AM928">IF(OR(TRIM(T928)="NULL",ISBLANK(T928),ISNUMBER(T928)),T928,_xlfn.CHOOSECOLS(_xlfn.TEXTSPLIT(T928,"-",,TRUE),2))</f>
        <v>NULL</v>
      </c>
      <c r="AN928" s="91" t="str" cm="1">
        <f t="array" ref="AN928">IF(OR(TRIM(U928)="NULL",ISBLANK(U928),ISNUMBER(U928)),U928,_xlfn.CHOOSECOLS(_xlfn.TEXTSPLIT(Y928,"-",,TRUE),1))</f>
        <v xml:space="preserve">NULL </v>
      </c>
      <c r="AO928" s="91" t="str" cm="1">
        <f t="array" ref="AO928">IF(OR(TRIM(U928)="NULL",ISBLANK(U928),ISNUMBER(U928)),U928,_xlfn.CHOOSECOLS(_xlfn.TEXTSPLIT(Y928,"-",,TRUE),2))</f>
        <v xml:space="preserve">NULL </v>
      </c>
      <c r="AP928" s="91" t="str" cm="1">
        <f t="array" ref="AP928">IF(OR(TRIM(V928)="NULL",ISBLANK(V928),ISNUMBER(V928)),V928,_xlfn.CHOOSECOLS(_xlfn.TEXTSPLIT(Y928,"-",,TRUE),1))</f>
        <v>NULL</v>
      </c>
      <c r="AQ928" s="91" t="str" cm="1">
        <f t="array" ref="AQ928">IF(OR(TRIM(V928)="NULL",ISBLANK(V928),ISNUMBER(V928)),V928,_xlfn.CHOOSECOLS(_xlfn.TEXTSPLIT(Y928,"-",,TRUE),2))</f>
        <v>NULL</v>
      </c>
      <c r="AR928" s="99" t="str" cm="1">
        <f t="array" ref="AR928">IF(OR(TRIM(W928)="NULL",ISBLANK(W928),ISNUMBER(W928)), W928, IF(AND(ISNUMBER(FIND("|", W928))=TRUE, ISNUMBER(FIND("-", W928))=FALSE), W928, IF(AND(ISNUMBER(FIND("|", W928))=FALSE, ISNUMBER(FIND("-", W928))=TRUE),_xlfn.CHOOSECOLS(_xlfn.TEXTSPLIT(W928,"-", "|",,TRUE),1), _xlfn.CONCAT(_xlfn.CHOOSECOLS(_xlfn.TEXTSPLIT(SUBSTITUTE(W928, "-", "|"), "|"),1),"|", _xlfn.CHOOSECOLS(_xlfn.TEXTSPLIT(SUBSTITUTE(W928, "-", "|"), "|"), 3)))))</f>
        <v>NULL</v>
      </c>
      <c r="AS928" s="99" t="str" cm="1">
        <f t="array" ref="AS928">IF(OR(TRIM(W928)="NULL",ISBLANK(W928),ISNUMBER(W928)), W928, IF(AND(ISNUMBER(FIND("|", W928))=TRUE, ISNUMBER(FIND("-", W928))=FALSE), W928, IF(AND(ISNUMBER(FIND("|", W928))=FALSE, ISNUMBER(FIND("-", W928))=TRUE),_xlfn.CHOOSECOLS(_xlfn.TEXTSPLIT(W928,"-", "|",,TRUE),2), _xlfn.CONCAT(_xlfn.CHOOSECOLS(_xlfn.TEXTSPLIT(SUBSTITUTE(W928, "-", "|"), "|"),2),"|", _xlfn.CHOOSECOLS(_xlfn.TEXTSPLIT(SUBSTITUTE(W928, "-", "|"), "|"), 4)))))</f>
        <v>NULL</v>
      </c>
      <c r="AT928" s="92" t="str" cm="1">
        <f t="array" ref="AT928">TRIM(_xlfn.CHOOSECOLS(_xlfn.TEXTSPLIT(AR928,"|",,TRUE),1))</f>
        <v>NULL</v>
      </c>
      <c r="AU928" s="92" t="str" cm="1">
        <f t="array" ref="AU928">TRIM(_xlfn.CHOOSECOLS(_xlfn.TEXTSPLIT(AS928,"|",,TRUE),1))</f>
        <v>NULL</v>
      </c>
      <c r="AV928" s="92" t="str" cm="1">
        <f t="array" ref="AV928">TRIM(_xlfn.CHOOSECOLS(_xlfn.TEXTSPLIT(AB928,"|",,TRUE),1))</f>
        <v>NULL</v>
      </c>
      <c r="AW928" s="92" t="str" cm="1">
        <f t="array" ref="AW928">TRIM(_xlfn.CHOOSECOLS(_xlfn.TEXTSPLIT(Y928,"|",,TRUE),1))</f>
        <v>NULL</v>
      </c>
      <c r="AX928" s="92" t="str" cm="1">
        <f t="array" ref="AX928">TRIM(_xlfn.CHOOSECOLS(_xlfn.TEXTSPLIT(Z928,"|",,TRUE),1))</f>
        <v>NULL</v>
      </c>
      <c r="AY928" s="99" t="str" cm="1">
        <f t="array" ref="AY928">IF(OR(TRIM(AA928)="NULL",ISBLANK(AA928),ISNUMBER(AA928)), AA928, IF(AND(ISNUMBER(FIND("|", AA928))=TRUE, ISNUMBER(FIND("-", AA928))=FALSE), AA928, IF(AND(ISNUMBER(FIND("|", AA928))=FALSE, ISNUMBER(FIND("-", AA928))=TRUE),_xlfn.CHOOSECOLS(_xlfn.TEXTSPLIT(AA928,"-", "|",,TRUE),1), _xlfn.CONCAT(_xlfn.CHOOSECOLS(_xlfn.TEXTSPLIT(SUBSTITUTE(AA928, "-", "|"), "|"),1),"|", _xlfn.CHOOSECOLS(_xlfn.TEXTSPLIT(SUBSTITUTE(AA928, "-", "|"), "|"), 3)))))</f>
        <v>NULL</v>
      </c>
      <c r="AZ928" s="99" t="str" cm="1">
        <f t="array" ref="AZ928">IF(OR(TRIM(AA928)="NULL",ISBLANK(AA928),ISNUMBER(AA928)), AA928, IF(AND(ISNUMBER(FIND("|", AA928))=TRUE, ISNUMBER(FIND("-", AA928))=FALSE), AA928, IF(AND(ISNUMBER(FIND("|", AA928))=FALSE, ISNUMBER(FIND("-", AA928))=TRUE),_xlfn.CHOOSECOLS(_xlfn.TEXTSPLIT(AA928,"-", "|",,TRUE),2), _xlfn.CONCAT(_xlfn.CHOOSECOLS(_xlfn.TEXTSPLIT(SUBSTITUTE(AA928, "-", "|"), "|"),2),"|", _xlfn.CHOOSECOLS(_xlfn.TEXTSPLIT(SUBSTITUTE(AA928, "-", "|"), "|"), 4)))))</f>
        <v>NULL</v>
      </c>
      <c r="BA928" s="92" t="str" cm="1">
        <f t="array" ref="BA928">TRIM(_xlfn.CHOOSECOLS(_xlfn.TEXTSPLIT(AY928,"|",,TRUE),1))</f>
        <v>NULL</v>
      </c>
      <c r="BB928" s="92" t="str" cm="1">
        <f t="array" ref="BB928">TRIM(_xlfn.CHOOSECOLS(_xlfn.TEXTSPLIT(AZ928,"|",,TRUE),1))</f>
        <v>NULL</v>
      </c>
      <c r="BC928" s="92" t="str" cm="1">
        <f t="array" ref="BC928">TRIM(_xlfn.CHOOSECOLS(_xlfn.TEXTSPLIT(AB928,"|",,TRUE),1))</f>
        <v>NULL</v>
      </c>
      <c r="BD928" s="92" t="str" cm="1">
        <f t="array" ref="BD928">TRIM(_xlfn.CHOOSECOLS(_xlfn.TEXTSPLIT(AC928,"|",,TRUE),1))</f>
        <v>NULL</v>
      </c>
      <c r="BE928" s="92" t="str" cm="1">
        <f t="array" ref="BE928">TRIM(_xlfn.CHOOSECOLS(_xlfn.TEXTSPLIT(AD928,"|",,TRUE),1))</f>
        <v>NULL</v>
      </c>
      <c r="BF928" s="92" t="str" cm="1">
        <f t="array" ref="BF928">IF(OR(TRIM(AE928)="NULL",ISBLANK(AE928),ISNUMBER(AE928)),AE928,_xlfn.CHOOSECOLS(_xlfn.TEXTSPLIT(AE928,"-",,TRUE),1))</f>
        <v>NULL</v>
      </c>
      <c r="BG928" s="92" t="str" cm="1">
        <f t="array" ref="BG928">IF(OR(TRIM(AE928)="NULL",ISBLANK(AE928),ISNUMBER(AE928)),AE928,_xlfn.CHOOSECOLS(_xlfn.TEXTSPLIT(AE928,"-",,TRUE),2))</f>
        <v>NULL</v>
      </c>
      <c r="BH928" s="95">
        <f t="shared" si="81"/>
        <v>2021</v>
      </c>
      <c r="BI928" s="96">
        <f>IF(AND(TRIM(L928)="NULL", TRIM(P928)="NULL"), H928, L928)</f>
        <v>9</v>
      </c>
      <c r="BJ928" s="97">
        <f>IF(AND(TRIM(M928)="NULL", TRIM(Q928)="NULL"), I928, M928)</f>
        <v>22</v>
      </c>
      <c r="BK928" s="96">
        <f t="shared" si="82"/>
        <v>2021</v>
      </c>
      <c r="BL928" s="96">
        <f t="shared" si="80"/>
        <v>10</v>
      </c>
      <c r="BM928" s="97">
        <f t="shared" si="80"/>
        <v>7</v>
      </c>
      <c r="BN928" s="93" t="b">
        <f>AND(TRIM(BH928)="NULL", TRIM(BK928)="NULL")</f>
        <v>0</v>
      </c>
      <c r="BO928" s="127" t="s">
        <v>2623</v>
      </c>
      <c r="BP928" s="127" t="s">
        <v>2623</v>
      </c>
    </row>
    <row r="929" spans="1:68">
      <c r="A929" s="1" t="s">
        <v>2624</v>
      </c>
      <c r="B929" s="1" t="s">
        <v>420</v>
      </c>
      <c r="C929" s="40" t="s">
        <v>2625</v>
      </c>
      <c r="D929" s="6" t="s">
        <v>2626</v>
      </c>
      <c r="E929" s="6" t="s">
        <v>2627</v>
      </c>
      <c r="F929" s="6" t="s">
        <v>63</v>
      </c>
      <c r="G929" s="25" t="s">
        <v>63</v>
      </c>
      <c r="H929" s="25" t="s">
        <v>63</v>
      </c>
      <c r="I929" s="25" t="s">
        <v>63</v>
      </c>
      <c r="J929" s="5">
        <v>35902</v>
      </c>
      <c r="K929" s="6">
        <v>1998</v>
      </c>
      <c r="L929" s="6">
        <v>4</v>
      </c>
      <c r="M929" s="6">
        <v>17</v>
      </c>
      <c r="N929" s="5">
        <v>35911</v>
      </c>
      <c r="O929" s="6">
        <v>1998</v>
      </c>
      <c r="P929" s="6">
        <v>4</v>
      </c>
      <c r="Q929" s="6">
        <v>26</v>
      </c>
      <c r="R929" s="6">
        <v>10</v>
      </c>
      <c r="S929" s="6">
        <v>30</v>
      </c>
      <c r="T929" s="6" t="s">
        <v>63</v>
      </c>
      <c r="U929" s="6" t="s">
        <v>166</v>
      </c>
      <c r="V929" s="6" t="s">
        <v>63</v>
      </c>
      <c r="W929" s="6" t="s">
        <v>63</v>
      </c>
      <c r="X929" s="6" t="s">
        <v>63</v>
      </c>
      <c r="Y929" s="6" t="s">
        <v>63</v>
      </c>
      <c r="Z929" s="6" t="s">
        <v>63</v>
      </c>
      <c r="AA929" s="6" t="s">
        <v>63</v>
      </c>
      <c r="AB929" s="6" t="s">
        <v>63</v>
      </c>
      <c r="AC929" s="6" t="s">
        <v>63</v>
      </c>
      <c r="AD929" s="6" t="s">
        <v>63</v>
      </c>
      <c r="AE929" s="6">
        <v>750</v>
      </c>
      <c r="AH929" s="91" cm="1">
        <f t="array" ref="AH929">IF(OR(TRIM(S929)="NULL",ISBLANK(S929),ISNUMBER(S929)),S929,_xlfn.CHOOSECOLS(_xlfn.TEXTSPLIT(S929,"-",,TRUE),1))</f>
        <v>30</v>
      </c>
      <c r="AI929" s="91" t="str" cm="1">
        <f t="array" ref="AI929">IF(OR(TRIM(T929)="NULL",ISBLANK(T929),ISNUMBER(T929)),T929,_xlfn.CHOOSECOLS(_xlfn.TEXTSPLIT(T929,"-",,TRUE),1))</f>
        <v>NULL</v>
      </c>
      <c r="AJ929" s="91" cm="1">
        <f t="array" ref="AJ929">IF(OR(TRIM(R929)="NULL",ISBLANK(R929),ISNUMBER(R929)),R929,_xlfn.CHOOSECOLS(_xlfn.TEXTSPLIT(R929,"-",,TRUE),1))</f>
        <v>10</v>
      </c>
      <c r="AK929" s="91" cm="1">
        <f t="array" ref="AK929">IF(OR(TRIM(R929)="NULL",ISBLANK(R929),ISNUMBER(R929)),R929,_xlfn.CHOOSECOLS(_xlfn.TEXTSPLIT(R929,"-",,TRUE),2))</f>
        <v>10</v>
      </c>
      <c r="AL929" s="91" t="str" cm="1">
        <f t="array" ref="AL929">IF(OR(TRIM(T929)="NULL",ISBLANK(T929),ISNUMBER(T929)),T929,_xlfn.CHOOSECOLS(_xlfn.TEXTSPLIT(T929,"-",,TRUE),1))</f>
        <v>NULL</v>
      </c>
      <c r="AM929" s="91" t="str" cm="1">
        <f t="array" ref="AM929">IF(OR(TRIM(T929)="NULL",ISBLANK(T929),ISNUMBER(T929)),T929,_xlfn.CHOOSECOLS(_xlfn.TEXTSPLIT(T929,"-",,TRUE),2))</f>
        <v>NULL</v>
      </c>
      <c r="AN929" s="91" t="str" cm="1">
        <f t="array" ref="AN929">IF(OR(TRIM(U929)="NULL",ISBLANK(U929),ISNUMBER(U929)),U929,_xlfn.CHOOSECOLS(_xlfn.TEXTSPLIT(Y929,"-",,TRUE),1))</f>
        <v xml:space="preserve">NULL </v>
      </c>
      <c r="AO929" s="91" t="str" cm="1">
        <f t="array" ref="AO929">IF(OR(TRIM(U929)="NULL",ISBLANK(U929),ISNUMBER(U929)),U929,_xlfn.CHOOSECOLS(_xlfn.TEXTSPLIT(Y929,"-",,TRUE),2))</f>
        <v xml:space="preserve">NULL </v>
      </c>
      <c r="AP929" s="91" t="str" cm="1">
        <f t="array" ref="AP929">IF(OR(TRIM(V929)="NULL",ISBLANK(V929),ISNUMBER(V929)),V929,_xlfn.CHOOSECOLS(_xlfn.TEXTSPLIT(Y929,"-",,TRUE),1))</f>
        <v>NULL</v>
      </c>
      <c r="AQ929" s="91" t="str" cm="1">
        <f t="array" ref="AQ929">IF(OR(TRIM(V929)="NULL",ISBLANK(V929),ISNUMBER(V929)),V929,_xlfn.CHOOSECOLS(_xlfn.TEXTSPLIT(Y929,"-",,TRUE),2))</f>
        <v>NULL</v>
      </c>
      <c r="AR929" s="99" t="str" cm="1">
        <f t="array" ref="AR929">IF(OR(TRIM(W929)="NULL",ISBLANK(W929),ISNUMBER(W929)), W929, IF(AND(ISNUMBER(FIND("|", W929))=TRUE, ISNUMBER(FIND("-", W929))=FALSE), W929, IF(AND(ISNUMBER(FIND("|", W929))=FALSE, ISNUMBER(FIND("-", W929))=TRUE),_xlfn.CHOOSECOLS(_xlfn.TEXTSPLIT(W929,"-", "|",,TRUE),1), _xlfn.CONCAT(_xlfn.CHOOSECOLS(_xlfn.TEXTSPLIT(SUBSTITUTE(W929, "-", "|"), "|"),1),"|", _xlfn.CHOOSECOLS(_xlfn.TEXTSPLIT(SUBSTITUTE(W929, "-", "|"), "|"), 3)))))</f>
        <v>NULL</v>
      </c>
      <c r="AS929" s="99" t="str" cm="1">
        <f t="array" ref="AS929">IF(OR(TRIM(W929)="NULL",ISBLANK(W929),ISNUMBER(W929)), W929, IF(AND(ISNUMBER(FIND("|", W929))=TRUE, ISNUMBER(FIND("-", W929))=FALSE), W929, IF(AND(ISNUMBER(FIND("|", W929))=FALSE, ISNUMBER(FIND("-", W929))=TRUE),_xlfn.CHOOSECOLS(_xlfn.TEXTSPLIT(W929,"-", "|",,TRUE),2), _xlfn.CONCAT(_xlfn.CHOOSECOLS(_xlfn.TEXTSPLIT(SUBSTITUTE(W929, "-", "|"), "|"),2),"|", _xlfn.CHOOSECOLS(_xlfn.TEXTSPLIT(SUBSTITUTE(W929, "-", "|"), "|"), 4)))))</f>
        <v>NULL</v>
      </c>
      <c r="AT929" s="92" t="str" cm="1">
        <f t="array" ref="AT929">TRIM(_xlfn.CHOOSECOLS(_xlfn.TEXTSPLIT(AR929,"|",,TRUE),1))</f>
        <v>NULL</v>
      </c>
      <c r="AU929" s="92" t="str" cm="1">
        <f t="array" ref="AU929">TRIM(_xlfn.CHOOSECOLS(_xlfn.TEXTSPLIT(AS929,"|",,TRUE),1))</f>
        <v>NULL</v>
      </c>
      <c r="AV929" s="92" t="str" cm="1">
        <f t="array" ref="AV929">TRIM(_xlfn.CHOOSECOLS(_xlfn.TEXTSPLIT(AB929,"|",,TRUE),1))</f>
        <v>NULL</v>
      </c>
      <c r="AW929" s="92" t="str" cm="1">
        <f t="array" ref="AW929">TRIM(_xlfn.CHOOSECOLS(_xlfn.TEXTSPLIT(Y929,"|",,TRUE),1))</f>
        <v>NULL</v>
      </c>
      <c r="AX929" s="92" t="str" cm="1">
        <f t="array" ref="AX929">TRIM(_xlfn.CHOOSECOLS(_xlfn.TEXTSPLIT(Z929,"|",,TRUE),1))</f>
        <v>NULL</v>
      </c>
      <c r="AY929" s="99" t="str" cm="1">
        <f t="array" ref="AY929">IF(OR(TRIM(AA929)="NULL",ISBLANK(AA929),ISNUMBER(AA929)), AA929, IF(AND(ISNUMBER(FIND("|", AA929))=TRUE, ISNUMBER(FIND("-", AA929))=FALSE), AA929, IF(AND(ISNUMBER(FIND("|", AA929))=FALSE, ISNUMBER(FIND("-", AA929))=TRUE),_xlfn.CHOOSECOLS(_xlfn.TEXTSPLIT(AA929,"-", "|",,TRUE),1), _xlfn.CONCAT(_xlfn.CHOOSECOLS(_xlfn.TEXTSPLIT(SUBSTITUTE(AA929, "-", "|"), "|"),1),"|", _xlfn.CHOOSECOLS(_xlfn.TEXTSPLIT(SUBSTITUTE(AA929, "-", "|"), "|"), 3)))))</f>
        <v>NULL</v>
      </c>
      <c r="AZ929" s="99" t="str" cm="1">
        <f t="array" ref="AZ929">IF(OR(TRIM(AA929)="NULL",ISBLANK(AA929),ISNUMBER(AA929)), AA929, IF(AND(ISNUMBER(FIND("|", AA929))=TRUE, ISNUMBER(FIND("-", AA929))=FALSE), AA929, IF(AND(ISNUMBER(FIND("|", AA929))=FALSE, ISNUMBER(FIND("-", AA929))=TRUE),_xlfn.CHOOSECOLS(_xlfn.TEXTSPLIT(AA929,"-", "|",,TRUE),2), _xlfn.CONCAT(_xlfn.CHOOSECOLS(_xlfn.TEXTSPLIT(SUBSTITUTE(AA929, "-", "|"), "|"),2),"|", _xlfn.CHOOSECOLS(_xlfn.TEXTSPLIT(SUBSTITUTE(AA929, "-", "|"), "|"), 4)))))</f>
        <v>NULL</v>
      </c>
      <c r="BA929" s="92" t="str" cm="1">
        <f t="array" ref="BA929">TRIM(_xlfn.CHOOSECOLS(_xlfn.TEXTSPLIT(AY929,"|",,TRUE),1))</f>
        <v>NULL</v>
      </c>
      <c r="BB929" s="92" t="str" cm="1">
        <f t="array" ref="BB929">TRIM(_xlfn.CHOOSECOLS(_xlfn.TEXTSPLIT(AZ929,"|",,TRUE),1))</f>
        <v>NULL</v>
      </c>
      <c r="BC929" s="92" t="str" cm="1">
        <f t="array" ref="BC929">TRIM(_xlfn.CHOOSECOLS(_xlfn.TEXTSPLIT(AB929,"|",,TRUE),1))</f>
        <v>NULL</v>
      </c>
      <c r="BD929" s="92" t="str" cm="1">
        <f t="array" ref="BD929">TRIM(_xlfn.CHOOSECOLS(_xlfn.TEXTSPLIT(AC929,"|",,TRUE),1))</f>
        <v>NULL</v>
      </c>
      <c r="BE929" s="92" t="str" cm="1">
        <f t="array" ref="BE929">TRIM(_xlfn.CHOOSECOLS(_xlfn.TEXTSPLIT(AD929,"|",,TRUE),1))</f>
        <v>NULL</v>
      </c>
      <c r="BF929" s="92" cm="1">
        <f t="array" ref="BF929">IF(OR(TRIM(AE929)="NULL",ISBLANK(AE929),ISNUMBER(AE929)),AE929,_xlfn.CHOOSECOLS(_xlfn.TEXTSPLIT(AE929,"-",,TRUE),1))</f>
        <v>750</v>
      </c>
      <c r="BG929" s="92" cm="1">
        <f t="array" ref="BG929">IF(OR(TRIM(AE929)="NULL",ISBLANK(AE929),ISNUMBER(AE929)),AE929,_xlfn.CHOOSECOLS(_xlfn.TEXTSPLIT(AE929,"-",,TRUE),2))</f>
        <v>750</v>
      </c>
      <c r="BH929" s="95">
        <f t="shared" si="81"/>
        <v>1998</v>
      </c>
      <c r="BI929" s="96">
        <f>IF(AND(TRIM(L929)="NULL", TRIM(P929)="NULL"), H929, L929)</f>
        <v>4</v>
      </c>
      <c r="BJ929" s="97">
        <f>IF(AND(TRIM(M929)="NULL", TRIM(Q929)="NULL"), I929, M929)</f>
        <v>17</v>
      </c>
      <c r="BK929" s="96">
        <f t="shared" si="82"/>
        <v>1998</v>
      </c>
      <c r="BL929" s="96">
        <f t="shared" si="80"/>
        <v>4</v>
      </c>
      <c r="BM929" s="97">
        <f t="shared" si="80"/>
        <v>26</v>
      </c>
      <c r="BN929" s="93" t="b">
        <f>AND(TRIM(BH929)="NULL", TRIM(BK929)="NULL")</f>
        <v>0</v>
      </c>
      <c r="BO929" s="127" t="s">
        <v>140</v>
      </c>
      <c r="BP929" s="127" t="s">
        <v>140</v>
      </c>
    </row>
    <row r="930" spans="1:68">
      <c r="A930" s="1" t="s">
        <v>2628</v>
      </c>
      <c r="B930" s="1" t="s">
        <v>158</v>
      </c>
      <c r="C930" s="40" t="s">
        <v>2629</v>
      </c>
      <c r="D930" s="6" t="s">
        <v>2630</v>
      </c>
      <c r="E930" s="6" t="s">
        <v>1366</v>
      </c>
      <c r="F930" s="6" t="s">
        <v>63</v>
      </c>
      <c r="G930" s="25" t="s">
        <v>63</v>
      </c>
      <c r="H930" s="25" t="s">
        <v>63</v>
      </c>
      <c r="I930" s="25" t="s">
        <v>63</v>
      </c>
      <c r="J930" s="5">
        <v>44053</v>
      </c>
      <c r="K930" s="6">
        <v>2020</v>
      </c>
      <c r="L930" s="6">
        <v>8</v>
      </c>
      <c r="M930" s="6">
        <v>10</v>
      </c>
      <c r="N930" s="5">
        <v>44054</v>
      </c>
      <c r="O930" s="6">
        <v>2020</v>
      </c>
      <c r="P930" s="6">
        <v>8</v>
      </c>
      <c r="Q930" s="6">
        <v>11</v>
      </c>
      <c r="R930" s="6">
        <v>4</v>
      </c>
      <c r="S930" s="6" t="s">
        <v>63</v>
      </c>
      <c r="T930" s="6" t="s">
        <v>63</v>
      </c>
      <c r="U930" s="6" t="s">
        <v>166</v>
      </c>
      <c r="V930" s="6">
        <v>1900000</v>
      </c>
      <c r="W930" s="6" t="s">
        <v>63</v>
      </c>
      <c r="X930" s="6" t="s">
        <v>63</v>
      </c>
      <c r="Y930" s="6" t="s">
        <v>63</v>
      </c>
      <c r="Z930" s="6" t="s">
        <v>63</v>
      </c>
      <c r="AA930" s="6">
        <v>11200000000</v>
      </c>
      <c r="AB930" s="6" t="s">
        <v>172</v>
      </c>
      <c r="AC930" s="6" t="s">
        <v>590</v>
      </c>
      <c r="AD930" s="6">
        <v>2020</v>
      </c>
      <c r="AE930" s="6">
        <v>8000</v>
      </c>
      <c r="AH930" s="91" t="str" cm="1">
        <f t="array" ref="AH930">IF(OR(TRIM(S930)="NULL",ISBLANK(S930),ISNUMBER(S930)),S930,_xlfn.CHOOSECOLS(_xlfn.TEXTSPLIT(S930,"-",,TRUE),1))</f>
        <v>NULL</v>
      </c>
      <c r="AI930" s="91" t="str" cm="1">
        <f t="array" ref="AI930">IF(OR(TRIM(T930)="NULL",ISBLANK(T930),ISNUMBER(T930)),T930,_xlfn.CHOOSECOLS(_xlfn.TEXTSPLIT(T930,"-",,TRUE),1))</f>
        <v>NULL</v>
      </c>
      <c r="AJ930" s="91" cm="1">
        <f t="array" ref="AJ930">IF(OR(TRIM(R930)="NULL",ISBLANK(R930),ISNUMBER(R930)),R930,_xlfn.CHOOSECOLS(_xlfn.TEXTSPLIT(R930,"-",,TRUE),1))</f>
        <v>4</v>
      </c>
      <c r="AK930" s="91" cm="1">
        <f t="array" ref="AK930">IF(OR(TRIM(R930)="NULL",ISBLANK(R930),ISNUMBER(R930)),R930,_xlfn.CHOOSECOLS(_xlfn.TEXTSPLIT(R930,"-",,TRUE),2))</f>
        <v>4</v>
      </c>
      <c r="AL930" s="91" t="str" cm="1">
        <f t="array" ref="AL930">IF(OR(TRIM(T930)="NULL",ISBLANK(T930),ISNUMBER(T930)),T930,_xlfn.CHOOSECOLS(_xlfn.TEXTSPLIT(T930,"-",,TRUE),1))</f>
        <v>NULL</v>
      </c>
      <c r="AM930" s="91" t="str" cm="1">
        <f t="array" ref="AM930">IF(OR(TRIM(T930)="NULL",ISBLANK(T930),ISNUMBER(T930)),T930,_xlfn.CHOOSECOLS(_xlfn.TEXTSPLIT(T930,"-",,TRUE),2))</f>
        <v>NULL</v>
      </c>
      <c r="AN930" s="91" t="str" cm="1">
        <f t="array" ref="AN930">IF(OR(TRIM(U930)="NULL",ISBLANK(U930),ISNUMBER(U930)),U930,_xlfn.CHOOSECOLS(_xlfn.TEXTSPLIT(Y930,"-",,TRUE),1))</f>
        <v xml:space="preserve">NULL </v>
      </c>
      <c r="AO930" s="91" t="str" cm="1">
        <f t="array" ref="AO930">IF(OR(TRIM(U930)="NULL",ISBLANK(U930),ISNUMBER(U930)),U930,_xlfn.CHOOSECOLS(_xlfn.TEXTSPLIT(Y930,"-",,TRUE),2))</f>
        <v xml:space="preserve">NULL </v>
      </c>
      <c r="AP930" s="91" cm="1">
        <f t="array" ref="AP930">IF(OR(TRIM(V930)="NULL",ISBLANK(V930),ISNUMBER(V930)),V930,_xlfn.CHOOSECOLS(_xlfn.TEXTSPLIT(Y930,"-",,TRUE),1))</f>
        <v>1900000</v>
      </c>
      <c r="AQ930" s="91" cm="1">
        <f t="array" ref="AQ930">IF(OR(TRIM(V930)="NULL",ISBLANK(V930),ISNUMBER(V930)),V930,_xlfn.CHOOSECOLS(_xlfn.TEXTSPLIT(Y930,"-",,TRUE),2))</f>
        <v>1900000</v>
      </c>
      <c r="AR930" s="99" t="str" cm="1">
        <f t="array" ref="AR930">IF(OR(TRIM(W930)="NULL",ISBLANK(W930),ISNUMBER(W930)), W930, IF(AND(ISNUMBER(FIND("|", W930))=TRUE, ISNUMBER(FIND("-", W930))=FALSE), W930, IF(AND(ISNUMBER(FIND("|", W930))=FALSE, ISNUMBER(FIND("-", W930))=TRUE),_xlfn.CHOOSECOLS(_xlfn.TEXTSPLIT(W930,"-", "|",,TRUE),1), _xlfn.CONCAT(_xlfn.CHOOSECOLS(_xlfn.TEXTSPLIT(SUBSTITUTE(W930, "-", "|"), "|"),1),"|", _xlfn.CHOOSECOLS(_xlfn.TEXTSPLIT(SUBSTITUTE(W930, "-", "|"), "|"), 3)))))</f>
        <v>NULL</v>
      </c>
      <c r="AS930" s="99" t="str" cm="1">
        <f t="array" ref="AS930">IF(OR(TRIM(W930)="NULL",ISBLANK(W930),ISNUMBER(W930)), W930, IF(AND(ISNUMBER(FIND("|", W930))=TRUE, ISNUMBER(FIND("-", W930))=FALSE), W930, IF(AND(ISNUMBER(FIND("|", W930))=FALSE, ISNUMBER(FIND("-", W930))=TRUE),_xlfn.CHOOSECOLS(_xlfn.TEXTSPLIT(W930,"-", "|",,TRUE),2), _xlfn.CONCAT(_xlfn.CHOOSECOLS(_xlfn.TEXTSPLIT(SUBSTITUTE(W930, "-", "|"), "|"),2),"|", _xlfn.CHOOSECOLS(_xlfn.TEXTSPLIT(SUBSTITUTE(W930, "-", "|"), "|"), 4)))))</f>
        <v>NULL</v>
      </c>
      <c r="AT930" s="92" t="str" cm="1">
        <f t="array" ref="AT930">TRIM(_xlfn.CHOOSECOLS(_xlfn.TEXTSPLIT(AR930,"|",,TRUE),1))</f>
        <v>NULL</v>
      </c>
      <c r="AU930" s="92" t="str" cm="1">
        <f t="array" ref="AU930">TRIM(_xlfn.CHOOSECOLS(_xlfn.TEXTSPLIT(AS930,"|",,TRUE),1))</f>
        <v>NULL</v>
      </c>
      <c r="AV930" s="92" t="str" cm="1">
        <f t="array" ref="AV930">TRIM(_xlfn.CHOOSECOLS(_xlfn.TEXTSPLIT(AB930,"|",,TRUE),1))</f>
        <v>USD</v>
      </c>
      <c r="AW930" s="92" t="str" cm="1">
        <f t="array" ref="AW930">TRIM(_xlfn.CHOOSECOLS(_xlfn.TEXTSPLIT(Y930,"|",,TRUE),1))</f>
        <v>NULL</v>
      </c>
      <c r="AX930" s="92" t="str" cm="1">
        <f t="array" ref="AX930">TRIM(_xlfn.CHOOSECOLS(_xlfn.TEXTSPLIT(Z930,"|",,TRUE),1))</f>
        <v>NULL</v>
      </c>
      <c r="AY930" s="99" cm="1">
        <f t="array" ref="AY930">IF(OR(TRIM(AA930)="NULL",ISBLANK(AA930),ISNUMBER(AA930)), AA930, IF(AND(ISNUMBER(FIND("|", AA930))=TRUE, ISNUMBER(FIND("-", AA930))=FALSE), AA930, IF(AND(ISNUMBER(FIND("|", AA930))=FALSE, ISNUMBER(FIND("-", AA930))=TRUE),_xlfn.CHOOSECOLS(_xlfn.TEXTSPLIT(AA930,"-", "|",,TRUE),1), _xlfn.CONCAT(_xlfn.CHOOSECOLS(_xlfn.TEXTSPLIT(SUBSTITUTE(AA930, "-", "|"), "|"),1),"|", _xlfn.CHOOSECOLS(_xlfn.TEXTSPLIT(SUBSTITUTE(AA930, "-", "|"), "|"), 3)))))</f>
        <v>11200000000</v>
      </c>
      <c r="AZ930" s="99" cm="1">
        <f t="array" ref="AZ930">IF(OR(TRIM(AA930)="NULL",ISBLANK(AA930),ISNUMBER(AA930)), AA930, IF(AND(ISNUMBER(FIND("|", AA930))=TRUE, ISNUMBER(FIND("-", AA930))=FALSE), AA930, IF(AND(ISNUMBER(FIND("|", AA930))=FALSE, ISNUMBER(FIND("-", AA930))=TRUE),_xlfn.CHOOSECOLS(_xlfn.TEXTSPLIT(AA930,"-", "|",,TRUE),2), _xlfn.CONCAT(_xlfn.CHOOSECOLS(_xlfn.TEXTSPLIT(SUBSTITUTE(AA930, "-", "|"), "|"),2),"|", _xlfn.CHOOSECOLS(_xlfn.TEXTSPLIT(SUBSTITUTE(AA930, "-", "|"), "|"), 4)))))</f>
        <v>11200000000</v>
      </c>
      <c r="BA930" s="92" t="str" cm="1">
        <f t="array" ref="BA930">TRIM(_xlfn.CHOOSECOLS(_xlfn.TEXTSPLIT(AY930,"|",,TRUE),1))</f>
        <v>11200000000</v>
      </c>
      <c r="BB930" s="92" t="str" cm="1">
        <f t="array" ref="BB930">TRIM(_xlfn.CHOOSECOLS(_xlfn.TEXTSPLIT(AZ930,"|",,TRUE),1))</f>
        <v>11200000000</v>
      </c>
      <c r="BC930" s="92" t="str" cm="1">
        <f t="array" ref="BC930">TRIM(_xlfn.CHOOSECOLS(_xlfn.TEXTSPLIT(AB930,"|",,TRUE),1))</f>
        <v>USD</v>
      </c>
      <c r="BD930" s="92" t="str" cm="1">
        <f t="array" ref="BD930">TRIM(_xlfn.CHOOSECOLS(_xlfn.TEXTSPLIT(AC930,"|",,TRUE),1))</f>
        <v>YES</v>
      </c>
      <c r="BE930" s="92" t="str" cm="1">
        <f t="array" ref="BE930">TRIM(_xlfn.CHOOSECOLS(_xlfn.TEXTSPLIT(AD930,"|",,TRUE),1))</f>
        <v>2020</v>
      </c>
      <c r="BF930" s="92" cm="1">
        <f t="array" ref="BF930">IF(OR(TRIM(AE930)="NULL",ISBLANK(AE930),ISNUMBER(AE930)),AE930,_xlfn.CHOOSECOLS(_xlfn.TEXTSPLIT(AE930,"-",,TRUE),1))</f>
        <v>8000</v>
      </c>
      <c r="BG930" s="92" cm="1">
        <f t="array" ref="BG930">IF(OR(TRIM(AE930)="NULL",ISBLANK(AE930),ISNUMBER(AE930)),AE930,_xlfn.CHOOSECOLS(_xlfn.TEXTSPLIT(AE930,"-",,TRUE),2))</f>
        <v>8000</v>
      </c>
      <c r="BH930" s="95">
        <f t="shared" si="81"/>
        <v>2020</v>
      </c>
      <c r="BI930" s="96">
        <f>IF(AND(TRIM(L930)="NULL", TRIM(P930)="NULL"), H930, L930)</f>
        <v>8</v>
      </c>
      <c r="BJ930" s="97">
        <f>IF(AND(TRIM(M930)="NULL", TRIM(Q930)="NULL"), I930, M930)</f>
        <v>10</v>
      </c>
      <c r="BK930" s="96">
        <f t="shared" si="82"/>
        <v>2020</v>
      </c>
      <c r="BL930" s="96">
        <f t="shared" si="80"/>
        <v>8</v>
      </c>
      <c r="BM930" s="97">
        <f t="shared" si="80"/>
        <v>11</v>
      </c>
      <c r="BN930" s="93" t="b">
        <f>AND(TRIM(BH930)="NULL", TRIM(BK930)="NULL")</f>
        <v>0</v>
      </c>
      <c r="BO930" s="127" t="s">
        <v>435</v>
      </c>
      <c r="BP930" s="127" t="s">
        <v>435</v>
      </c>
    </row>
    <row r="931" spans="1:68">
      <c r="A931" s="1" t="s">
        <v>2631</v>
      </c>
      <c r="B931" s="1" t="s">
        <v>420</v>
      </c>
      <c r="C931" s="40" t="s">
        <v>2632</v>
      </c>
      <c r="D931" s="6" t="s">
        <v>2633</v>
      </c>
      <c r="E931" s="6" t="s">
        <v>1366</v>
      </c>
      <c r="F931" s="6" t="s">
        <v>63</v>
      </c>
      <c r="G931" s="25" t="s">
        <v>63</v>
      </c>
      <c r="H931" s="25" t="s">
        <v>63</v>
      </c>
      <c r="I931" s="25" t="s">
        <v>63</v>
      </c>
      <c r="J931" s="5">
        <v>40411</v>
      </c>
      <c r="K931" s="6">
        <v>2010</v>
      </c>
      <c r="L931" s="6">
        <v>8</v>
      </c>
      <c r="M931" s="6">
        <v>21</v>
      </c>
      <c r="N931" s="5">
        <v>40420</v>
      </c>
      <c r="O931" s="6">
        <v>2010</v>
      </c>
      <c r="P931" s="6">
        <v>8</v>
      </c>
      <c r="Q931" s="6">
        <v>30</v>
      </c>
      <c r="R931" s="6">
        <v>1</v>
      </c>
      <c r="S931" s="6" t="s">
        <v>63</v>
      </c>
      <c r="T931" s="6" t="s">
        <v>63</v>
      </c>
      <c r="U931" s="6" t="s">
        <v>166</v>
      </c>
      <c r="V931" s="6" t="s">
        <v>63</v>
      </c>
      <c r="W931" s="6" t="s">
        <v>63</v>
      </c>
      <c r="X931" s="6" t="s">
        <v>63</v>
      </c>
      <c r="Y931" s="6" t="s">
        <v>63</v>
      </c>
      <c r="Z931" s="6" t="s">
        <v>63</v>
      </c>
      <c r="AA931" s="6" t="s">
        <v>63</v>
      </c>
      <c r="AB931" s="6" t="s">
        <v>63</v>
      </c>
      <c r="AC931" s="6" t="s">
        <v>63</v>
      </c>
      <c r="AD931" s="6" t="s">
        <v>63</v>
      </c>
      <c r="AE931" s="6" t="s">
        <v>63</v>
      </c>
      <c r="AH931" s="91" t="str" cm="1">
        <f t="array" ref="AH931">IF(OR(TRIM(S931)="NULL",ISBLANK(S931),ISNUMBER(S931)),S931,_xlfn.CHOOSECOLS(_xlfn.TEXTSPLIT(S931,"-",,TRUE),1))</f>
        <v>NULL</v>
      </c>
      <c r="AI931" s="91" t="str" cm="1">
        <f t="array" ref="AI931">IF(OR(TRIM(T931)="NULL",ISBLANK(T931),ISNUMBER(T931)),T931,_xlfn.CHOOSECOLS(_xlfn.TEXTSPLIT(T931,"-",,TRUE),1))</f>
        <v>NULL</v>
      </c>
      <c r="AJ931" s="91" cm="1">
        <f t="array" ref="AJ931">IF(OR(TRIM(R931)="NULL",ISBLANK(R931),ISNUMBER(R931)),R931,_xlfn.CHOOSECOLS(_xlfn.TEXTSPLIT(R931,"-",,TRUE),1))</f>
        <v>1</v>
      </c>
      <c r="AK931" s="91" cm="1">
        <f t="array" ref="AK931">IF(OR(TRIM(R931)="NULL",ISBLANK(R931),ISNUMBER(R931)),R931,_xlfn.CHOOSECOLS(_xlfn.TEXTSPLIT(R931,"-",,TRUE),2))</f>
        <v>1</v>
      </c>
      <c r="AL931" s="91" t="str" cm="1">
        <f t="array" ref="AL931">IF(OR(TRIM(T931)="NULL",ISBLANK(T931),ISNUMBER(T931)),T931,_xlfn.CHOOSECOLS(_xlfn.TEXTSPLIT(T931,"-",,TRUE),1))</f>
        <v>NULL</v>
      </c>
      <c r="AM931" s="91" t="str" cm="1">
        <f t="array" ref="AM931">IF(OR(TRIM(T931)="NULL",ISBLANK(T931),ISNUMBER(T931)),T931,_xlfn.CHOOSECOLS(_xlfn.TEXTSPLIT(T931,"-",,TRUE),2))</f>
        <v>NULL</v>
      </c>
      <c r="AN931" s="91" t="str" cm="1">
        <f t="array" ref="AN931">IF(OR(TRIM(U931)="NULL",ISBLANK(U931),ISNUMBER(U931)),U931,_xlfn.CHOOSECOLS(_xlfn.TEXTSPLIT(Y931,"-",,TRUE),1))</f>
        <v xml:space="preserve">NULL </v>
      </c>
      <c r="AO931" s="91" t="str" cm="1">
        <f t="array" ref="AO931">IF(OR(TRIM(U931)="NULL",ISBLANK(U931),ISNUMBER(U931)),U931,_xlfn.CHOOSECOLS(_xlfn.TEXTSPLIT(Y931,"-",,TRUE),2))</f>
        <v xml:space="preserve">NULL </v>
      </c>
      <c r="AP931" s="91" t="str" cm="1">
        <f t="array" ref="AP931">IF(OR(TRIM(V931)="NULL",ISBLANK(V931),ISNUMBER(V931)),V931,_xlfn.CHOOSECOLS(_xlfn.TEXTSPLIT(Y931,"-",,TRUE),1))</f>
        <v>NULL</v>
      </c>
      <c r="AQ931" s="91" t="str" cm="1">
        <f t="array" ref="AQ931">IF(OR(TRIM(V931)="NULL",ISBLANK(V931),ISNUMBER(V931)),V931,_xlfn.CHOOSECOLS(_xlfn.TEXTSPLIT(Y931,"-",,TRUE),2))</f>
        <v>NULL</v>
      </c>
      <c r="AR931" s="99" t="str" cm="1">
        <f t="array" ref="AR931">IF(OR(TRIM(W931)="NULL",ISBLANK(W931),ISNUMBER(W931)), W931, IF(AND(ISNUMBER(FIND("|", W931))=TRUE, ISNUMBER(FIND("-", W931))=FALSE), W931, IF(AND(ISNUMBER(FIND("|", W931))=FALSE, ISNUMBER(FIND("-", W931))=TRUE),_xlfn.CHOOSECOLS(_xlfn.TEXTSPLIT(W931,"-", "|",,TRUE),1), _xlfn.CONCAT(_xlfn.CHOOSECOLS(_xlfn.TEXTSPLIT(SUBSTITUTE(W931, "-", "|"), "|"),1),"|", _xlfn.CHOOSECOLS(_xlfn.TEXTSPLIT(SUBSTITUTE(W931, "-", "|"), "|"), 3)))))</f>
        <v>NULL</v>
      </c>
      <c r="AS931" s="99" t="str" cm="1">
        <f t="array" ref="AS931">IF(OR(TRIM(W931)="NULL",ISBLANK(W931),ISNUMBER(W931)), W931, IF(AND(ISNUMBER(FIND("|", W931))=TRUE, ISNUMBER(FIND("-", W931))=FALSE), W931, IF(AND(ISNUMBER(FIND("|", W931))=FALSE, ISNUMBER(FIND("-", W931))=TRUE),_xlfn.CHOOSECOLS(_xlfn.TEXTSPLIT(W931,"-", "|",,TRUE),2), _xlfn.CONCAT(_xlfn.CHOOSECOLS(_xlfn.TEXTSPLIT(SUBSTITUTE(W931, "-", "|"), "|"),2),"|", _xlfn.CHOOSECOLS(_xlfn.TEXTSPLIT(SUBSTITUTE(W931, "-", "|"), "|"), 4)))))</f>
        <v>NULL</v>
      </c>
      <c r="AT931" s="92" t="str" cm="1">
        <f t="array" ref="AT931">TRIM(_xlfn.CHOOSECOLS(_xlfn.TEXTSPLIT(AR931,"|",,TRUE),1))</f>
        <v>NULL</v>
      </c>
      <c r="AU931" s="92" t="str" cm="1">
        <f t="array" ref="AU931">TRIM(_xlfn.CHOOSECOLS(_xlfn.TEXTSPLIT(AS931,"|",,TRUE),1))</f>
        <v>NULL</v>
      </c>
      <c r="AV931" s="92" t="str" cm="1">
        <f t="array" ref="AV931">TRIM(_xlfn.CHOOSECOLS(_xlfn.TEXTSPLIT(AB931,"|",,TRUE),1))</f>
        <v>NULL</v>
      </c>
      <c r="AW931" s="92" t="str" cm="1">
        <f t="array" ref="AW931">TRIM(_xlfn.CHOOSECOLS(_xlfn.TEXTSPLIT(Y931,"|",,TRUE),1))</f>
        <v>NULL</v>
      </c>
      <c r="AX931" s="92" t="str" cm="1">
        <f t="array" ref="AX931">TRIM(_xlfn.CHOOSECOLS(_xlfn.TEXTSPLIT(Z931,"|",,TRUE),1))</f>
        <v>NULL</v>
      </c>
      <c r="AY931" s="99" t="str" cm="1">
        <f t="array" ref="AY931">IF(OR(TRIM(AA931)="NULL",ISBLANK(AA931),ISNUMBER(AA931)), AA931, IF(AND(ISNUMBER(FIND("|", AA931))=TRUE, ISNUMBER(FIND("-", AA931))=FALSE), AA931, IF(AND(ISNUMBER(FIND("|", AA931))=FALSE, ISNUMBER(FIND("-", AA931))=TRUE),_xlfn.CHOOSECOLS(_xlfn.TEXTSPLIT(AA931,"-", "|",,TRUE),1), _xlfn.CONCAT(_xlfn.CHOOSECOLS(_xlfn.TEXTSPLIT(SUBSTITUTE(AA931, "-", "|"), "|"),1),"|", _xlfn.CHOOSECOLS(_xlfn.TEXTSPLIT(SUBSTITUTE(AA931, "-", "|"), "|"), 3)))))</f>
        <v>NULL</v>
      </c>
      <c r="AZ931" s="99" t="str" cm="1">
        <f t="array" ref="AZ931">IF(OR(TRIM(AA931)="NULL",ISBLANK(AA931),ISNUMBER(AA931)), AA931, IF(AND(ISNUMBER(FIND("|", AA931))=TRUE, ISNUMBER(FIND("-", AA931))=FALSE), AA931, IF(AND(ISNUMBER(FIND("|", AA931))=FALSE, ISNUMBER(FIND("-", AA931))=TRUE),_xlfn.CHOOSECOLS(_xlfn.TEXTSPLIT(AA931,"-", "|",,TRUE),2), _xlfn.CONCAT(_xlfn.CHOOSECOLS(_xlfn.TEXTSPLIT(SUBSTITUTE(AA931, "-", "|"), "|"),2),"|", _xlfn.CHOOSECOLS(_xlfn.TEXTSPLIT(SUBSTITUTE(AA931, "-", "|"), "|"), 4)))))</f>
        <v>NULL</v>
      </c>
      <c r="BA931" s="92" t="str" cm="1">
        <f t="array" ref="BA931">TRIM(_xlfn.CHOOSECOLS(_xlfn.TEXTSPLIT(AY931,"|",,TRUE),1))</f>
        <v>NULL</v>
      </c>
      <c r="BB931" s="92" t="str" cm="1">
        <f t="array" ref="BB931">TRIM(_xlfn.CHOOSECOLS(_xlfn.TEXTSPLIT(AZ931,"|",,TRUE),1))</f>
        <v>NULL</v>
      </c>
      <c r="BC931" s="92" t="str" cm="1">
        <f t="array" ref="BC931">TRIM(_xlfn.CHOOSECOLS(_xlfn.TEXTSPLIT(AB931,"|",,TRUE),1))</f>
        <v>NULL</v>
      </c>
      <c r="BD931" s="92" t="str" cm="1">
        <f t="array" ref="BD931">TRIM(_xlfn.CHOOSECOLS(_xlfn.TEXTSPLIT(AC931,"|",,TRUE),1))</f>
        <v>NULL</v>
      </c>
      <c r="BE931" s="92" t="str" cm="1">
        <f t="array" ref="BE931">TRIM(_xlfn.CHOOSECOLS(_xlfn.TEXTSPLIT(AD931,"|",,TRUE),1))</f>
        <v>NULL</v>
      </c>
      <c r="BF931" s="92" t="str" cm="1">
        <f t="array" ref="BF931">IF(OR(TRIM(AE931)="NULL",ISBLANK(AE931),ISNUMBER(AE931)),AE931,_xlfn.CHOOSECOLS(_xlfn.TEXTSPLIT(AE931,"-",,TRUE),1))</f>
        <v>NULL</v>
      </c>
      <c r="BG931" s="92" t="str" cm="1">
        <f t="array" ref="BG931">IF(OR(TRIM(AE931)="NULL",ISBLANK(AE931),ISNUMBER(AE931)),AE931,_xlfn.CHOOSECOLS(_xlfn.TEXTSPLIT(AE931,"-",,TRUE),2))</f>
        <v>NULL</v>
      </c>
      <c r="BH931" s="95">
        <f t="shared" si="81"/>
        <v>2010</v>
      </c>
      <c r="BI931" s="96">
        <f>IF(AND(TRIM(L931)="NULL", TRIM(P931)="NULL"), H931, L931)</f>
        <v>8</v>
      </c>
      <c r="BJ931" s="97">
        <f>IF(AND(TRIM(M931)="NULL", TRIM(Q931)="NULL"), I931, M931)</f>
        <v>21</v>
      </c>
      <c r="BK931" s="96">
        <f t="shared" si="82"/>
        <v>2010</v>
      </c>
      <c r="BL931" s="96">
        <f t="shared" si="80"/>
        <v>8</v>
      </c>
      <c r="BM931" s="97">
        <f t="shared" si="80"/>
        <v>30</v>
      </c>
      <c r="BN931" s="93" t="b">
        <f>AND(TRIM(BH931)="NULL", TRIM(BK931)="NULL")</f>
        <v>0</v>
      </c>
      <c r="BO931" s="127" t="s">
        <v>435</v>
      </c>
      <c r="BP931" s="127" t="s">
        <v>435</v>
      </c>
    </row>
    <row r="932" spans="1:68" ht="45.75">
      <c r="A932" s="1" t="s">
        <v>2634</v>
      </c>
      <c r="B932" s="1" t="s">
        <v>420</v>
      </c>
      <c r="C932" s="40" t="s">
        <v>2635</v>
      </c>
      <c r="D932" s="6" t="s">
        <v>2636</v>
      </c>
      <c r="E932" s="6" t="s">
        <v>2637</v>
      </c>
      <c r="F932" s="6" t="s">
        <v>63</v>
      </c>
      <c r="G932" s="25" t="s">
        <v>63</v>
      </c>
      <c r="H932" s="25" t="s">
        <v>63</v>
      </c>
      <c r="I932" s="25" t="s">
        <v>63</v>
      </c>
      <c r="J932" s="5" t="s">
        <v>2638</v>
      </c>
      <c r="K932" s="6">
        <v>1893</v>
      </c>
      <c r="L932" s="6">
        <v>8</v>
      </c>
      <c r="M932" s="6">
        <v>13</v>
      </c>
      <c r="N932" s="5" t="s">
        <v>2639</v>
      </c>
      <c r="O932" s="6">
        <v>1893</v>
      </c>
      <c r="P932" s="6">
        <v>8</v>
      </c>
      <c r="Q932" s="6">
        <v>22</v>
      </c>
      <c r="R932" s="6">
        <v>37</v>
      </c>
      <c r="S932" s="6">
        <v>1</v>
      </c>
      <c r="T932" s="6" t="s">
        <v>63</v>
      </c>
      <c r="U932" s="6" t="s">
        <v>166</v>
      </c>
      <c r="V932" s="6" t="s">
        <v>63</v>
      </c>
      <c r="W932" s="6" t="s">
        <v>63</v>
      </c>
      <c r="X932" s="6" t="s">
        <v>63</v>
      </c>
      <c r="Y932" s="6" t="s">
        <v>63</v>
      </c>
      <c r="Z932" s="6" t="s">
        <v>63</v>
      </c>
      <c r="AA932" s="6" t="s">
        <v>63</v>
      </c>
      <c r="AB932" s="6" t="s">
        <v>63</v>
      </c>
      <c r="AC932" s="6" t="s">
        <v>63</v>
      </c>
      <c r="AD932" s="6" t="s">
        <v>63</v>
      </c>
      <c r="AE932" s="6">
        <v>64</v>
      </c>
      <c r="AH932" s="91" cm="1">
        <f t="array" ref="AH932">IF(OR(TRIM(S932)="NULL",ISBLANK(S932),ISNUMBER(S932)),S932,_xlfn.CHOOSECOLS(_xlfn.TEXTSPLIT(S932,"-",,TRUE),1))</f>
        <v>1</v>
      </c>
      <c r="AI932" s="91" t="str" cm="1">
        <f t="array" ref="AI932">IF(OR(TRIM(T932)="NULL",ISBLANK(T932),ISNUMBER(T932)),T932,_xlfn.CHOOSECOLS(_xlfn.TEXTSPLIT(T932,"-",,TRUE),1))</f>
        <v>NULL</v>
      </c>
      <c r="AJ932" s="91" cm="1">
        <f t="array" ref="AJ932">IF(OR(TRIM(R932)="NULL",ISBLANK(R932),ISNUMBER(R932)),R932,_xlfn.CHOOSECOLS(_xlfn.TEXTSPLIT(R932,"-",,TRUE),1))</f>
        <v>37</v>
      </c>
      <c r="AK932" s="91" cm="1">
        <f t="array" ref="AK932">IF(OR(TRIM(R932)="NULL",ISBLANK(R932),ISNUMBER(R932)),R932,_xlfn.CHOOSECOLS(_xlfn.TEXTSPLIT(R932,"-",,TRUE),2))</f>
        <v>37</v>
      </c>
      <c r="AL932" s="91" t="str" cm="1">
        <f t="array" ref="AL932">IF(OR(TRIM(T932)="NULL",ISBLANK(T932),ISNUMBER(T932)),T932,_xlfn.CHOOSECOLS(_xlfn.TEXTSPLIT(T932,"-",,TRUE),1))</f>
        <v>NULL</v>
      </c>
      <c r="AM932" s="91" t="str" cm="1">
        <f t="array" ref="AM932">IF(OR(TRIM(T932)="NULL",ISBLANK(T932),ISNUMBER(T932)),T932,_xlfn.CHOOSECOLS(_xlfn.TEXTSPLIT(T932,"-",,TRUE),2))</f>
        <v>NULL</v>
      </c>
      <c r="AN932" s="91" t="str" cm="1">
        <f t="array" ref="AN932">IF(OR(TRIM(U932)="NULL",ISBLANK(U932),ISNUMBER(U932)),U932,_xlfn.CHOOSECOLS(_xlfn.TEXTSPLIT(Y932,"-",,TRUE),1))</f>
        <v xml:space="preserve">NULL </v>
      </c>
      <c r="AO932" s="91" t="str" cm="1">
        <f t="array" ref="AO932">IF(OR(TRIM(U932)="NULL",ISBLANK(U932),ISNUMBER(U932)),U932,_xlfn.CHOOSECOLS(_xlfn.TEXTSPLIT(Y932,"-",,TRUE),2))</f>
        <v xml:space="preserve">NULL </v>
      </c>
      <c r="AP932" s="91" t="str" cm="1">
        <f t="array" ref="AP932">IF(OR(TRIM(V932)="NULL",ISBLANK(V932),ISNUMBER(V932)),V932,_xlfn.CHOOSECOLS(_xlfn.TEXTSPLIT(Y932,"-",,TRUE),1))</f>
        <v>NULL</v>
      </c>
      <c r="AQ932" s="91" t="str" cm="1">
        <f t="array" ref="AQ932">IF(OR(TRIM(V932)="NULL",ISBLANK(V932),ISNUMBER(V932)),V932,_xlfn.CHOOSECOLS(_xlfn.TEXTSPLIT(Y932,"-",,TRUE),2))</f>
        <v>NULL</v>
      </c>
      <c r="AR932" s="99" t="str" cm="1">
        <f t="array" ref="AR932">IF(OR(TRIM(W932)="NULL",ISBLANK(W932),ISNUMBER(W932)), W932, IF(AND(ISNUMBER(FIND("|", W932))=TRUE, ISNUMBER(FIND("-", W932))=FALSE), W932, IF(AND(ISNUMBER(FIND("|", W932))=FALSE, ISNUMBER(FIND("-", W932))=TRUE),_xlfn.CHOOSECOLS(_xlfn.TEXTSPLIT(W932,"-", "|",,TRUE),1), _xlfn.CONCAT(_xlfn.CHOOSECOLS(_xlfn.TEXTSPLIT(SUBSTITUTE(W932, "-", "|"), "|"),1),"|", _xlfn.CHOOSECOLS(_xlfn.TEXTSPLIT(SUBSTITUTE(W932, "-", "|"), "|"), 3)))))</f>
        <v>NULL</v>
      </c>
      <c r="AS932" s="99" t="str" cm="1">
        <f t="array" ref="AS932">IF(OR(TRIM(W932)="NULL",ISBLANK(W932),ISNUMBER(W932)), W932, IF(AND(ISNUMBER(FIND("|", W932))=TRUE, ISNUMBER(FIND("-", W932))=FALSE), W932, IF(AND(ISNUMBER(FIND("|", W932))=FALSE, ISNUMBER(FIND("-", W932))=TRUE),_xlfn.CHOOSECOLS(_xlfn.TEXTSPLIT(W932,"-", "|",,TRUE),2), _xlfn.CONCAT(_xlfn.CHOOSECOLS(_xlfn.TEXTSPLIT(SUBSTITUTE(W932, "-", "|"), "|"),2),"|", _xlfn.CHOOSECOLS(_xlfn.TEXTSPLIT(SUBSTITUTE(W932, "-", "|"), "|"), 4)))))</f>
        <v>NULL</v>
      </c>
      <c r="AT932" s="92" t="str" cm="1">
        <f t="array" ref="AT932">TRIM(_xlfn.CHOOSECOLS(_xlfn.TEXTSPLIT(AR932,"|",,TRUE),1))</f>
        <v>NULL</v>
      </c>
      <c r="AU932" s="92" t="str" cm="1">
        <f t="array" ref="AU932">TRIM(_xlfn.CHOOSECOLS(_xlfn.TEXTSPLIT(AS932,"|",,TRUE),1))</f>
        <v>NULL</v>
      </c>
      <c r="AV932" s="92" t="str" cm="1">
        <f t="array" ref="AV932">TRIM(_xlfn.CHOOSECOLS(_xlfn.TEXTSPLIT(AB932,"|",,TRUE),1))</f>
        <v>NULL</v>
      </c>
      <c r="AW932" s="92" t="str" cm="1">
        <f t="array" ref="AW932">TRIM(_xlfn.CHOOSECOLS(_xlfn.TEXTSPLIT(Y932,"|",,TRUE),1))</f>
        <v>NULL</v>
      </c>
      <c r="AX932" s="92" t="str" cm="1">
        <f t="array" ref="AX932">TRIM(_xlfn.CHOOSECOLS(_xlfn.TEXTSPLIT(Z932,"|",,TRUE),1))</f>
        <v>NULL</v>
      </c>
      <c r="AY932" s="99" t="str" cm="1">
        <f t="array" ref="AY932">IF(OR(TRIM(AA932)="NULL",ISBLANK(AA932),ISNUMBER(AA932)), AA932, IF(AND(ISNUMBER(FIND("|", AA932))=TRUE, ISNUMBER(FIND("-", AA932))=FALSE), AA932, IF(AND(ISNUMBER(FIND("|", AA932))=FALSE, ISNUMBER(FIND("-", AA932))=TRUE),_xlfn.CHOOSECOLS(_xlfn.TEXTSPLIT(AA932,"-", "|",,TRUE),1), _xlfn.CONCAT(_xlfn.CHOOSECOLS(_xlfn.TEXTSPLIT(SUBSTITUTE(AA932, "-", "|"), "|"),1),"|", _xlfn.CHOOSECOLS(_xlfn.TEXTSPLIT(SUBSTITUTE(AA932, "-", "|"), "|"), 3)))))</f>
        <v>NULL</v>
      </c>
      <c r="AZ932" s="99" t="str" cm="1">
        <f t="array" ref="AZ932">IF(OR(TRIM(AA932)="NULL",ISBLANK(AA932),ISNUMBER(AA932)), AA932, IF(AND(ISNUMBER(FIND("|", AA932))=TRUE, ISNUMBER(FIND("-", AA932))=FALSE), AA932, IF(AND(ISNUMBER(FIND("|", AA932))=FALSE, ISNUMBER(FIND("-", AA932))=TRUE),_xlfn.CHOOSECOLS(_xlfn.TEXTSPLIT(AA932,"-", "|",,TRUE),2), _xlfn.CONCAT(_xlfn.CHOOSECOLS(_xlfn.TEXTSPLIT(SUBSTITUTE(AA932, "-", "|"), "|"),2),"|", _xlfn.CHOOSECOLS(_xlfn.TEXTSPLIT(SUBSTITUTE(AA932, "-", "|"), "|"), 4)))))</f>
        <v>NULL</v>
      </c>
      <c r="BA932" s="92" t="str" cm="1">
        <f t="array" ref="BA932">TRIM(_xlfn.CHOOSECOLS(_xlfn.TEXTSPLIT(AY932,"|",,TRUE),1))</f>
        <v>NULL</v>
      </c>
      <c r="BB932" s="92" t="str" cm="1">
        <f t="array" ref="BB932">TRIM(_xlfn.CHOOSECOLS(_xlfn.TEXTSPLIT(AZ932,"|",,TRUE),1))</f>
        <v>NULL</v>
      </c>
      <c r="BC932" s="92" t="str" cm="1">
        <f t="array" ref="BC932">TRIM(_xlfn.CHOOSECOLS(_xlfn.TEXTSPLIT(AB932,"|",,TRUE),1))</f>
        <v>NULL</v>
      </c>
      <c r="BD932" s="92" t="str" cm="1">
        <f t="array" ref="BD932">TRIM(_xlfn.CHOOSECOLS(_xlfn.TEXTSPLIT(AC932,"|",,TRUE),1))</f>
        <v>NULL</v>
      </c>
      <c r="BE932" s="92" t="str" cm="1">
        <f t="array" ref="BE932">TRIM(_xlfn.CHOOSECOLS(_xlfn.TEXTSPLIT(AD932,"|",,TRUE),1))</f>
        <v>NULL</v>
      </c>
      <c r="BF932" s="92" cm="1">
        <f t="array" ref="BF932">IF(OR(TRIM(AE932)="NULL",ISBLANK(AE932),ISNUMBER(AE932)),AE932,_xlfn.CHOOSECOLS(_xlfn.TEXTSPLIT(AE932,"-",,TRUE),1))</f>
        <v>64</v>
      </c>
      <c r="BG932" s="92" cm="1">
        <f t="array" ref="BG932">IF(OR(TRIM(AE932)="NULL",ISBLANK(AE932),ISNUMBER(AE932)),AE932,_xlfn.CHOOSECOLS(_xlfn.TEXTSPLIT(AE932,"-",,TRUE),2))</f>
        <v>64</v>
      </c>
      <c r="BH932" s="95">
        <f t="shared" si="81"/>
        <v>1893</v>
      </c>
      <c r="BI932" s="96">
        <f>IF(AND(TRIM(L932)="NULL", TRIM(P932)="NULL"), H932, L932)</f>
        <v>8</v>
      </c>
      <c r="BJ932" s="97">
        <f>IF(AND(TRIM(M932)="NULL", TRIM(Q932)="NULL"), I932, M932)</f>
        <v>13</v>
      </c>
      <c r="BK932" s="96">
        <f t="shared" si="82"/>
        <v>1893</v>
      </c>
      <c r="BL932" s="96">
        <f t="shared" si="80"/>
        <v>8</v>
      </c>
      <c r="BM932" s="97">
        <f t="shared" si="80"/>
        <v>22</v>
      </c>
      <c r="BN932" s="93" t="b">
        <f>AND(TRIM(BH932)="NULL", TRIM(BK932)="NULL")</f>
        <v>0</v>
      </c>
      <c r="BO932" s="127" t="s">
        <v>2640</v>
      </c>
      <c r="BP932" s="127" t="s">
        <v>2640</v>
      </c>
    </row>
    <row r="933" spans="1:68" ht="30.75">
      <c r="A933" s="1" t="s">
        <v>2641</v>
      </c>
      <c r="B933" s="1" t="s">
        <v>420</v>
      </c>
      <c r="C933" s="40" t="s">
        <v>2642</v>
      </c>
      <c r="D933" s="6" t="s">
        <v>2643</v>
      </c>
      <c r="E933" s="6" t="s">
        <v>2644</v>
      </c>
      <c r="F933" s="6" t="s">
        <v>63</v>
      </c>
      <c r="G933" s="25" t="s">
        <v>63</v>
      </c>
      <c r="H933" s="25" t="s">
        <v>63</v>
      </c>
      <c r="I933" s="25" t="s">
        <v>63</v>
      </c>
      <c r="J933" s="5">
        <v>35532</v>
      </c>
      <c r="K933" s="6">
        <v>1997</v>
      </c>
      <c r="L933" s="6">
        <v>4</v>
      </c>
      <c r="M933" s="6">
        <v>12</v>
      </c>
      <c r="N933" s="5">
        <v>35544</v>
      </c>
      <c r="O933" s="6">
        <v>1997</v>
      </c>
      <c r="P933" s="6">
        <v>4</v>
      </c>
      <c r="Q933" s="6">
        <v>24</v>
      </c>
      <c r="R933" s="6">
        <v>0</v>
      </c>
      <c r="S933" s="6">
        <v>0</v>
      </c>
      <c r="T933" s="6" t="s">
        <v>63</v>
      </c>
      <c r="U933" s="6" t="s">
        <v>166</v>
      </c>
      <c r="V933" s="6" t="s">
        <v>63</v>
      </c>
      <c r="W933" s="6" t="s">
        <v>63</v>
      </c>
      <c r="X933" s="6" t="s">
        <v>63</v>
      </c>
      <c r="Y933" s="6" t="s">
        <v>63</v>
      </c>
      <c r="Z933" s="6" t="s">
        <v>63</v>
      </c>
      <c r="AA933" s="6">
        <v>1000000</v>
      </c>
      <c r="AB933" s="6" t="s">
        <v>172</v>
      </c>
      <c r="AC933" s="6" t="s">
        <v>608</v>
      </c>
      <c r="AD933" s="6" t="s">
        <v>63</v>
      </c>
      <c r="AE933" s="6" t="s">
        <v>63</v>
      </c>
      <c r="AH933" s="91" cm="1">
        <f t="array" ref="AH933">IF(OR(TRIM(S933)="NULL",ISBLANK(S933),ISNUMBER(S933)),S933,_xlfn.CHOOSECOLS(_xlfn.TEXTSPLIT(S933,"-",,TRUE),1))</f>
        <v>0</v>
      </c>
      <c r="AI933" s="91" t="str" cm="1">
        <f t="array" ref="AI933">IF(OR(TRIM(T933)="NULL",ISBLANK(T933),ISNUMBER(T933)),T933,_xlfn.CHOOSECOLS(_xlfn.TEXTSPLIT(T933,"-",,TRUE),1))</f>
        <v>NULL</v>
      </c>
      <c r="AJ933" s="91" cm="1">
        <f t="array" ref="AJ933">IF(OR(TRIM(R933)="NULL",ISBLANK(R933),ISNUMBER(R933)),R933,_xlfn.CHOOSECOLS(_xlfn.TEXTSPLIT(R933,"-",,TRUE),1))</f>
        <v>0</v>
      </c>
      <c r="AK933" s="91" cm="1">
        <f t="array" ref="AK933">IF(OR(TRIM(R933)="NULL",ISBLANK(R933),ISNUMBER(R933)),R933,_xlfn.CHOOSECOLS(_xlfn.TEXTSPLIT(R933,"-",,TRUE),2))</f>
        <v>0</v>
      </c>
      <c r="AL933" s="91" t="str" cm="1">
        <f t="array" ref="AL933">IF(OR(TRIM(T933)="NULL",ISBLANK(T933),ISNUMBER(T933)),T933,_xlfn.CHOOSECOLS(_xlfn.TEXTSPLIT(T933,"-",,TRUE),1))</f>
        <v>NULL</v>
      </c>
      <c r="AM933" s="91" t="str" cm="1">
        <f t="array" ref="AM933">IF(OR(TRIM(T933)="NULL",ISBLANK(T933),ISNUMBER(T933)),T933,_xlfn.CHOOSECOLS(_xlfn.TEXTSPLIT(T933,"-",,TRUE),2))</f>
        <v>NULL</v>
      </c>
      <c r="AN933" s="91" t="str" cm="1">
        <f t="array" ref="AN933">IF(OR(TRIM(U933)="NULL",ISBLANK(U933),ISNUMBER(U933)),U933,_xlfn.CHOOSECOLS(_xlfn.TEXTSPLIT(Y933,"-",,TRUE),1))</f>
        <v xml:space="preserve">NULL </v>
      </c>
      <c r="AO933" s="91" t="str" cm="1">
        <f t="array" ref="AO933">IF(OR(TRIM(U933)="NULL",ISBLANK(U933),ISNUMBER(U933)),U933,_xlfn.CHOOSECOLS(_xlfn.TEXTSPLIT(Y933,"-",,TRUE),2))</f>
        <v xml:space="preserve">NULL </v>
      </c>
      <c r="AP933" s="91" t="str" cm="1">
        <f t="array" ref="AP933">IF(OR(TRIM(V933)="NULL",ISBLANK(V933),ISNUMBER(V933)),V933,_xlfn.CHOOSECOLS(_xlfn.TEXTSPLIT(Y933,"-",,TRUE),1))</f>
        <v>NULL</v>
      </c>
      <c r="AQ933" s="91" t="str" cm="1">
        <f t="array" ref="AQ933">IF(OR(TRIM(V933)="NULL",ISBLANK(V933),ISNUMBER(V933)),V933,_xlfn.CHOOSECOLS(_xlfn.TEXTSPLIT(Y933,"-",,TRUE),2))</f>
        <v>NULL</v>
      </c>
      <c r="AR933" s="99" t="str" cm="1">
        <f t="array" ref="AR933">IF(OR(TRIM(W933)="NULL",ISBLANK(W933),ISNUMBER(W933)), W933, IF(AND(ISNUMBER(FIND("|", W933))=TRUE, ISNUMBER(FIND("-", W933))=FALSE), W933, IF(AND(ISNUMBER(FIND("|", W933))=FALSE, ISNUMBER(FIND("-", W933))=TRUE),_xlfn.CHOOSECOLS(_xlfn.TEXTSPLIT(W933,"-", "|",,TRUE),1), _xlfn.CONCAT(_xlfn.CHOOSECOLS(_xlfn.TEXTSPLIT(SUBSTITUTE(W933, "-", "|"), "|"),1),"|", _xlfn.CHOOSECOLS(_xlfn.TEXTSPLIT(SUBSTITUTE(W933, "-", "|"), "|"), 3)))))</f>
        <v>NULL</v>
      </c>
      <c r="AS933" s="99" t="str" cm="1">
        <f t="array" ref="AS933">IF(OR(TRIM(W933)="NULL",ISBLANK(W933),ISNUMBER(W933)), W933, IF(AND(ISNUMBER(FIND("|", W933))=TRUE, ISNUMBER(FIND("-", W933))=FALSE), W933, IF(AND(ISNUMBER(FIND("|", W933))=FALSE, ISNUMBER(FIND("-", W933))=TRUE),_xlfn.CHOOSECOLS(_xlfn.TEXTSPLIT(W933,"-", "|",,TRUE),2), _xlfn.CONCAT(_xlfn.CHOOSECOLS(_xlfn.TEXTSPLIT(SUBSTITUTE(W933, "-", "|"), "|"),2),"|", _xlfn.CHOOSECOLS(_xlfn.TEXTSPLIT(SUBSTITUTE(W933, "-", "|"), "|"), 4)))))</f>
        <v>NULL</v>
      </c>
      <c r="AT933" s="92" t="str" cm="1">
        <f t="array" ref="AT933">TRIM(_xlfn.CHOOSECOLS(_xlfn.TEXTSPLIT(AR933,"|",,TRUE),1))</f>
        <v>NULL</v>
      </c>
      <c r="AU933" s="92" t="str" cm="1">
        <f t="array" ref="AU933">TRIM(_xlfn.CHOOSECOLS(_xlfn.TEXTSPLIT(AS933,"|",,TRUE),1))</f>
        <v>NULL</v>
      </c>
      <c r="AV933" s="92" t="str" cm="1">
        <f t="array" ref="AV933">TRIM(_xlfn.CHOOSECOLS(_xlfn.TEXTSPLIT(AB933,"|",,TRUE),1))</f>
        <v>USD</v>
      </c>
      <c r="AW933" s="92" t="str" cm="1">
        <f t="array" ref="AW933">TRIM(_xlfn.CHOOSECOLS(_xlfn.TEXTSPLIT(Y933,"|",,TRUE),1))</f>
        <v>NULL</v>
      </c>
      <c r="AX933" s="92" t="str" cm="1">
        <f t="array" ref="AX933">TRIM(_xlfn.CHOOSECOLS(_xlfn.TEXTSPLIT(Z933,"|",,TRUE),1))</f>
        <v>NULL</v>
      </c>
      <c r="AY933" s="99" cm="1">
        <f t="array" ref="AY933">IF(OR(TRIM(AA933)="NULL",ISBLANK(AA933),ISNUMBER(AA933)), AA933, IF(AND(ISNUMBER(FIND("|", AA933))=TRUE, ISNUMBER(FIND("-", AA933))=FALSE), AA933, IF(AND(ISNUMBER(FIND("|", AA933))=FALSE, ISNUMBER(FIND("-", AA933))=TRUE),_xlfn.CHOOSECOLS(_xlfn.TEXTSPLIT(AA933,"-", "|",,TRUE),1), _xlfn.CONCAT(_xlfn.CHOOSECOLS(_xlfn.TEXTSPLIT(SUBSTITUTE(AA933, "-", "|"), "|"),1),"|", _xlfn.CHOOSECOLS(_xlfn.TEXTSPLIT(SUBSTITUTE(AA933, "-", "|"), "|"), 3)))))</f>
        <v>1000000</v>
      </c>
      <c r="AZ933" s="99" cm="1">
        <f t="array" ref="AZ933">IF(OR(TRIM(AA933)="NULL",ISBLANK(AA933),ISNUMBER(AA933)), AA933, IF(AND(ISNUMBER(FIND("|", AA933))=TRUE, ISNUMBER(FIND("-", AA933))=FALSE), AA933, IF(AND(ISNUMBER(FIND("|", AA933))=FALSE, ISNUMBER(FIND("-", AA933))=TRUE),_xlfn.CHOOSECOLS(_xlfn.TEXTSPLIT(AA933,"-", "|",,TRUE),2), _xlfn.CONCAT(_xlfn.CHOOSECOLS(_xlfn.TEXTSPLIT(SUBSTITUTE(AA933, "-", "|"), "|"),2),"|", _xlfn.CHOOSECOLS(_xlfn.TEXTSPLIT(SUBSTITUTE(AA933, "-", "|"), "|"), 4)))))</f>
        <v>1000000</v>
      </c>
      <c r="BA933" s="92" t="str" cm="1">
        <f t="array" ref="BA933">TRIM(_xlfn.CHOOSECOLS(_xlfn.TEXTSPLIT(AY933,"|",,TRUE),1))</f>
        <v>1000000</v>
      </c>
      <c r="BB933" s="92" t="str" cm="1">
        <f t="array" ref="BB933">TRIM(_xlfn.CHOOSECOLS(_xlfn.TEXTSPLIT(AZ933,"|",,TRUE),1))</f>
        <v>1000000</v>
      </c>
      <c r="BC933" s="92" t="str" cm="1">
        <f t="array" ref="BC933">TRIM(_xlfn.CHOOSECOLS(_xlfn.TEXTSPLIT(AB933,"|",,TRUE),1))</f>
        <v>USD</v>
      </c>
      <c r="BD933" s="92" t="str" cm="1">
        <f t="array" ref="BD933">TRIM(_xlfn.CHOOSECOLS(_xlfn.TEXTSPLIT(AC933,"|",,TRUE),1))</f>
        <v>NO</v>
      </c>
      <c r="BE933" s="92" t="str" cm="1">
        <f t="array" ref="BE933">TRIM(_xlfn.CHOOSECOLS(_xlfn.TEXTSPLIT(AD933,"|",,TRUE),1))</f>
        <v>NULL</v>
      </c>
      <c r="BF933" s="92" t="str" cm="1">
        <f t="array" ref="BF933">IF(OR(TRIM(AE933)="NULL",ISBLANK(AE933),ISNUMBER(AE933)),AE933,_xlfn.CHOOSECOLS(_xlfn.TEXTSPLIT(AE933,"-",,TRUE),1))</f>
        <v>NULL</v>
      </c>
      <c r="BG933" s="92" t="str" cm="1">
        <f t="array" ref="BG933">IF(OR(TRIM(AE933)="NULL",ISBLANK(AE933),ISNUMBER(AE933)),AE933,_xlfn.CHOOSECOLS(_xlfn.TEXTSPLIT(AE933,"-",,TRUE),2))</f>
        <v>NULL</v>
      </c>
      <c r="BH933" s="95">
        <f t="shared" si="81"/>
        <v>1997</v>
      </c>
      <c r="BI933" s="96">
        <f>IF(AND(TRIM(L933)="NULL", TRIM(P933)="NULL"), H933, L933)</f>
        <v>4</v>
      </c>
      <c r="BJ933" s="97">
        <f>IF(AND(TRIM(M933)="NULL", TRIM(Q933)="NULL"), I933, M933)</f>
        <v>12</v>
      </c>
      <c r="BK933" s="96">
        <f t="shared" si="82"/>
        <v>1997</v>
      </c>
      <c r="BL933" s="96">
        <f t="shared" si="80"/>
        <v>4</v>
      </c>
      <c r="BM933" s="97">
        <f t="shared" si="80"/>
        <v>24</v>
      </c>
      <c r="BN933" s="93" t="b">
        <f>AND(TRIM(BH933)="NULL", TRIM(BK933)="NULL")</f>
        <v>0</v>
      </c>
      <c r="BO933" s="127" t="s">
        <v>2645</v>
      </c>
      <c r="BP933" s="127" t="s">
        <v>2645</v>
      </c>
    </row>
    <row r="934" spans="1:68">
      <c r="A934" s="1" t="s">
        <v>2646</v>
      </c>
      <c r="B934" s="1" t="s">
        <v>420</v>
      </c>
      <c r="C934" s="40" t="s">
        <v>2647</v>
      </c>
      <c r="D934" s="6" t="s">
        <v>2648</v>
      </c>
      <c r="E934" s="6" t="s">
        <v>2649</v>
      </c>
      <c r="F934" s="6" t="s">
        <v>63</v>
      </c>
      <c r="G934" s="25" t="s">
        <v>63</v>
      </c>
      <c r="H934" s="25" t="s">
        <v>63</v>
      </c>
      <c r="I934" s="25" t="s">
        <v>63</v>
      </c>
      <c r="J934" s="5">
        <v>44176</v>
      </c>
      <c r="K934" s="6">
        <v>2020</v>
      </c>
      <c r="L934" s="6">
        <v>12</v>
      </c>
      <c r="M934" s="6">
        <v>11</v>
      </c>
      <c r="N934" s="5">
        <v>44189</v>
      </c>
      <c r="O934" s="6">
        <v>2020</v>
      </c>
      <c r="P934" s="6">
        <v>12</v>
      </c>
      <c r="Q934" s="6">
        <v>24</v>
      </c>
      <c r="R934" s="6">
        <v>4</v>
      </c>
      <c r="S934" s="6" t="s">
        <v>63</v>
      </c>
      <c r="T934" s="6" t="s">
        <v>63</v>
      </c>
      <c r="U934" s="6" t="s">
        <v>166</v>
      </c>
      <c r="V934" s="6" t="s">
        <v>63</v>
      </c>
      <c r="W934" s="6" t="s">
        <v>63</v>
      </c>
      <c r="X934" s="6" t="s">
        <v>63</v>
      </c>
      <c r="Y934" s="6" t="s">
        <v>63</v>
      </c>
      <c r="Z934" s="6" t="s">
        <v>63</v>
      </c>
      <c r="AA934" s="6">
        <v>247000000</v>
      </c>
      <c r="AB934" s="6" t="s">
        <v>172</v>
      </c>
      <c r="AC934" s="6" t="s">
        <v>590</v>
      </c>
      <c r="AD934" s="6">
        <v>2020</v>
      </c>
      <c r="AE934" s="6">
        <v>4200</v>
      </c>
      <c r="AH934" s="91" t="str" cm="1">
        <f t="array" ref="AH934">IF(OR(TRIM(S934)="NULL",ISBLANK(S934),ISNUMBER(S934)),S934,_xlfn.CHOOSECOLS(_xlfn.TEXTSPLIT(S934,"-",,TRUE),1))</f>
        <v>NULL</v>
      </c>
      <c r="AI934" s="91" t="str" cm="1">
        <f t="array" ref="AI934">IF(OR(TRIM(T934)="NULL",ISBLANK(T934),ISNUMBER(T934)),T934,_xlfn.CHOOSECOLS(_xlfn.TEXTSPLIT(T934,"-",,TRUE),1))</f>
        <v>NULL</v>
      </c>
      <c r="AJ934" s="91" cm="1">
        <f t="array" ref="AJ934">IF(OR(TRIM(R934)="NULL",ISBLANK(R934),ISNUMBER(R934)),R934,_xlfn.CHOOSECOLS(_xlfn.TEXTSPLIT(R934,"-",,TRUE),1))</f>
        <v>4</v>
      </c>
      <c r="AK934" s="91" cm="1">
        <f t="array" ref="AK934">IF(OR(TRIM(R934)="NULL",ISBLANK(R934),ISNUMBER(R934)),R934,_xlfn.CHOOSECOLS(_xlfn.TEXTSPLIT(R934,"-",,TRUE),2))</f>
        <v>4</v>
      </c>
      <c r="AL934" s="91" t="str" cm="1">
        <f t="array" ref="AL934">IF(OR(TRIM(T934)="NULL",ISBLANK(T934),ISNUMBER(T934)),T934,_xlfn.CHOOSECOLS(_xlfn.TEXTSPLIT(T934,"-",,TRUE),1))</f>
        <v>NULL</v>
      </c>
      <c r="AM934" s="91" t="str" cm="1">
        <f t="array" ref="AM934">IF(OR(TRIM(T934)="NULL",ISBLANK(T934),ISNUMBER(T934)),T934,_xlfn.CHOOSECOLS(_xlfn.TEXTSPLIT(T934,"-",,TRUE),2))</f>
        <v>NULL</v>
      </c>
      <c r="AN934" s="91" t="str" cm="1">
        <f t="array" ref="AN934">IF(OR(TRIM(U934)="NULL",ISBLANK(U934),ISNUMBER(U934)),U934,_xlfn.CHOOSECOLS(_xlfn.TEXTSPLIT(Y934,"-",,TRUE),1))</f>
        <v xml:space="preserve">NULL </v>
      </c>
      <c r="AO934" s="91" t="str" cm="1">
        <f t="array" ref="AO934">IF(OR(TRIM(U934)="NULL",ISBLANK(U934),ISNUMBER(U934)),U934,_xlfn.CHOOSECOLS(_xlfn.TEXTSPLIT(Y934,"-",,TRUE),2))</f>
        <v xml:space="preserve">NULL </v>
      </c>
      <c r="AP934" s="91" t="str" cm="1">
        <f t="array" ref="AP934">IF(OR(TRIM(V934)="NULL",ISBLANK(V934),ISNUMBER(V934)),V934,_xlfn.CHOOSECOLS(_xlfn.TEXTSPLIT(Y934,"-",,TRUE),1))</f>
        <v>NULL</v>
      </c>
      <c r="AQ934" s="91" t="str" cm="1">
        <f t="array" ref="AQ934">IF(OR(TRIM(V934)="NULL",ISBLANK(V934),ISNUMBER(V934)),V934,_xlfn.CHOOSECOLS(_xlfn.TEXTSPLIT(Y934,"-",,TRUE),2))</f>
        <v>NULL</v>
      </c>
      <c r="AR934" s="99" t="str" cm="1">
        <f t="array" ref="AR934">IF(OR(TRIM(W934)="NULL",ISBLANK(W934),ISNUMBER(W934)), W934, IF(AND(ISNUMBER(FIND("|", W934))=TRUE, ISNUMBER(FIND("-", W934))=FALSE), W934, IF(AND(ISNUMBER(FIND("|", W934))=FALSE, ISNUMBER(FIND("-", W934))=TRUE),_xlfn.CHOOSECOLS(_xlfn.TEXTSPLIT(W934,"-", "|",,TRUE),1), _xlfn.CONCAT(_xlfn.CHOOSECOLS(_xlfn.TEXTSPLIT(SUBSTITUTE(W934, "-", "|"), "|"),1),"|", _xlfn.CHOOSECOLS(_xlfn.TEXTSPLIT(SUBSTITUTE(W934, "-", "|"), "|"), 3)))))</f>
        <v>NULL</v>
      </c>
      <c r="AS934" s="99" t="str" cm="1">
        <f t="array" ref="AS934">IF(OR(TRIM(W934)="NULL",ISBLANK(W934),ISNUMBER(W934)), W934, IF(AND(ISNUMBER(FIND("|", W934))=TRUE, ISNUMBER(FIND("-", W934))=FALSE), W934, IF(AND(ISNUMBER(FIND("|", W934))=FALSE, ISNUMBER(FIND("-", W934))=TRUE),_xlfn.CHOOSECOLS(_xlfn.TEXTSPLIT(W934,"-", "|",,TRUE),2), _xlfn.CONCAT(_xlfn.CHOOSECOLS(_xlfn.TEXTSPLIT(SUBSTITUTE(W934, "-", "|"), "|"),2),"|", _xlfn.CHOOSECOLS(_xlfn.TEXTSPLIT(SUBSTITUTE(W934, "-", "|"), "|"), 4)))))</f>
        <v>NULL</v>
      </c>
      <c r="AT934" s="92" t="str" cm="1">
        <f t="array" ref="AT934">TRIM(_xlfn.CHOOSECOLS(_xlfn.TEXTSPLIT(AR934,"|",,TRUE),1))</f>
        <v>NULL</v>
      </c>
      <c r="AU934" s="92" t="str" cm="1">
        <f t="array" ref="AU934">TRIM(_xlfn.CHOOSECOLS(_xlfn.TEXTSPLIT(AS934,"|",,TRUE),1))</f>
        <v>NULL</v>
      </c>
      <c r="AV934" s="92" t="str" cm="1">
        <f t="array" ref="AV934">TRIM(_xlfn.CHOOSECOLS(_xlfn.TEXTSPLIT(AB934,"|",,TRUE),1))</f>
        <v>USD</v>
      </c>
      <c r="AW934" s="92" t="str" cm="1">
        <f t="array" ref="AW934">TRIM(_xlfn.CHOOSECOLS(_xlfn.TEXTSPLIT(Y934,"|",,TRUE),1))</f>
        <v>NULL</v>
      </c>
      <c r="AX934" s="92" t="str" cm="1">
        <f t="array" ref="AX934">TRIM(_xlfn.CHOOSECOLS(_xlfn.TEXTSPLIT(Z934,"|",,TRUE),1))</f>
        <v>NULL</v>
      </c>
      <c r="AY934" s="99" cm="1">
        <f t="array" ref="AY934">IF(OR(TRIM(AA934)="NULL",ISBLANK(AA934),ISNUMBER(AA934)), AA934, IF(AND(ISNUMBER(FIND("|", AA934))=TRUE, ISNUMBER(FIND("-", AA934))=FALSE), AA934, IF(AND(ISNUMBER(FIND("|", AA934))=FALSE, ISNUMBER(FIND("-", AA934))=TRUE),_xlfn.CHOOSECOLS(_xlfn.TEXTSPLIT(AA934,"-", "|",,TRUE),1), _xlfn.CONCAT(_xlfn.CHOOSECOLS(_xlfn.TEXTSPLIT(SUBSTITUTE(AA934, "-", "|"), "|"),1),"|", _xlfn.CHOOSECOLS(_xlfn.TEXTSPLIT(SUBSTITUTE(AA934, "-", "|"), "|"), 3)))))</f>
        <v>247000000</v>
      </c>
      <c r="AZ934" s="99" cm="1">
        <f t="array" ref="AZ934">IF(OR(TRIM(AA934)="NULL",ISBLANK(AA934),ISNUMBER(AA934)), AA934, IF(AND(ISNUMBER(FIND("|", AA934))=TRUE, ISNUMBER(FIND("-", AA934))=FALSE), AA934, IF(AND(ISNUMBER(FIND("|", AA934))=FALSE, ISNUMBER(FIND("-", AA934))=TRUE),_xlfn.CHOOSECOLS(_xlfn.TEXTSPLIT(AA934,"-", "|",,TRUE),2), _xlfn.CONCAT(_xlfn.CHOOSECOLS(_xlfn.TEXTSPLIT(SUBSTITUTE(AA934, "-", "|"), "|"),2),"|", _xlfn.CHOOSECOLS(_xlfn.TEXTSPLIT(SUBSTITUTE(AA934, "-", "|"), "|"), 4)))))</f>
        <v>247000000</v>
      </c>
      <c r="BA934" s="92" t="str" cm="1">
        <f t="array" ref="BA934">TRIM(_xlfn.CHOOSECOLS(_xlfn.TEXTSPLIT(AY934,"|",,TRUE),1))</f>
        <v>247000000</v>
      </c>
      <c r="BB934" s="92" t="str" cm="1">
        <f t="array" ref="BB934">TRIM(_xlfn.CHOOSECOLS(_xlfn.TEXTSPLIT(AZ934,"|",,TRUE),1))</f>
        <v>247000000</v>
      </c>
      <c r="BC934" s="92" t="str" cm="1">
        <f t="array" ref="BC934">TRIM(_xlfn.CHOOSECOLS(_xlfn.TEXTSPLIT(AB934,"|",,TRUE),1))</f>
        <v>USD</v>
      </c>
      <c r="BD934" s="92" t="str" cm="1">
        <f t="array" ref="BD934">TRIM(_xlfn.CHOOSECOLS(_xlfn.TEXTSPLIT(AC934,"|",,TRUE),1))</f>
        <v>YES</v>
      </c>
      <c r="BE934" s="92" t="str" cm="1">
        <f t="array" ref="BE934">TRIM(_xlfn.CHOOSECOLS(_xlfn.TEXTSPLIT(AD934,"|",,TRUE),1))</f>
        <v>2020</v>
      </c>
      <c r="BF934" s="92" cm="1">
        <f t="array" ref="BF934">IF(OR(TRIM(AE934)="NULL",ISBLANK(AE934),ISNUMBER(AE934)),AE934,_xlfn.CHOOSECOLS(_xlfn.TEXTSPLIT(AE934,"-",,TRUE),1))</f>
        <v>4200</v>
      </c>
      <c r="BG934" s="92" cm="1">
        <f t="array" ref="BG934">IF(OR(TRIM(AE934)="NULL",ISBLANK(AE934),ISNUMBER(AE934)),AE934,_xlfn.CHOOSECOLS(_xlfn.TEXTSPLIT(AE934,"-",,TRUE),2))</f>
        <v>4200</v>
      </c>
      <c r="BH934" s="95">
        <f t="shared" si="81"/>
        <v>2020</v>
      </c>
      <c r="BI934" s="96">
        <f>IF(AND(TRIM(L934)="NULL", TRIM(P934)="NULL"), H934, L934)</f>
        <v>12</v>
      </c>
      <c r="BJ934" s="97">
        <f>IF(AND(TRIM(M934)="NULL", TRIM(Q934)="NULL"), I934, M934)</f>
        <v>11</v>
      </c>
      <c r="BK934" s="96">
        <f t="shared" si="82"/>
        <v>2020</v>
      </c>
      <c r="BL934" s="96">
        <f t="shared" ref="BL934:BM936" si="83">IF(AND(TRIM(P934)="NULL", TRIM(L934)="NULL"), H934, P934)</f>
        <v>12</v>
      </c>
      <c r="BM934" s="97">
        <f t="shared" si="83"/>
        <v>24</v>
      </c>
      <c r="BN934" s="93" t="b">
        <f>AND(TRIM(BH934)="NULL", TRIM(BK934)="NULL")</f>
        <v>0</v>
      </c>
      <c r="BO934" s="127" t="s">
        <v>2650</v>
      </c>
      <c r="BP934" s="127" t="s">
        <v>2650</v>
      </c>
    </row>
    <row r="935" spans="1:68" ht="30.75">
      <c r="A935" s="1" t="s">
        <v>2651</v>
      </c>
      <c r="B935" s="1" t="s">
        <v>420</v>
      </c>
      <c r="C935" s="40" t="s">
        <v>2652</v>
      </c>
      <c r="D935" s="6" t="s">
        <v>2653</v>
      </c>
      <c r="E935" s="6" t="s">
        <v>2654</v>
      </c>
      <c r="F935" s="6" t="s">
        <v>63</v>
      </c>
      <c r="G935" s="25" t="s">
        <v>63</v>
      </c>
      <c r="H935" s="25" t="s">
        <v>63</v>
      </c>
      <c r="I935" s="25" t="s">
        <v>63</v>
      </c>
      <c r="J935" s="5">
        <v>43162</v>
      </c>
      <c r="K935" s="6">
        <v>2018</v>
      </c>
      <c r="L935" s="6">
        <v>3</v>
      </c>
      <c r="M935" s="6">
        <v>3</v>
      </c>
      <c r="N935" s="5">
        <v>43172</v>
      </c>
      <c r="O935" s="6">
        <v>2018</v>
      </c>
      <c r="P935" s="6">
        <v>3</v>
      </c>
      <c r="Q935" s="6">
        <v>13</v>
      </c>
      <c r="R935" s="6">
        <v>3</v>
      </c>
      <c r="S935" s="6">
        <v>2</v>
      </c>
      <c r="T935" s="6" t="s">
        <v>63</v>
      </c>
      <c r="U935" s="6" t="s">
        <v>166</v>
      </c>
      <c r="V935" s="6" t="s">
        <v>63</v>
      </c>
      <c r="W935" s="6" t="s">
        <v>63</v>
      </c>
      <c r="X935" s="6" t="s">
        <v>63</v>
      </c>
      <c r="Y935" s="6" t="s">
        <v>63</v>
      </c>
      <c r="Z935" s="6" t="s">
        <v>63</v>
      </c>
      <c r="AA935" s="6">
        <v>5660000</v>
      </c>
      <c r="AB935" s="6" t="s">
        <v>172</v>
      </c>
      <c r="AC935" s="6" t="s">
        <v>590</v>
      </c>
      <c r="AD935" s="6">
        <v>2018</v>
      </c>
      <c r="AE935" s="6">
        <v>1467</v>
      </c>
      <c r="AH935" s="91" cm="1">
        <f t="array" ref="AH935">IF(OR(TRIM(S935)="NULL",ISBLANK(S935),ISNUMBER(S935)),S935,_xlfn.CHOOSECOLS(_xlfn.TEXTSPLIT(S935,"-",,TRUE),1))</f>
        <v>2</v>
      </c>
      <c r="AI935" s="91" t="str" cm="1">
        <f t="array" ref="AI935">IF(OR(TRIM(T935)="NULL",ISBLANK(T935),ISNUMBER(T935)),T935,_xlfn.CHOOSECOLS(_xlfn.TEXTSPLIT(T935,"-",,TRUE),1))</f>
        <v>NULL</v>
      </c>
      <c r="AJ935" s="91" cm="1">
        <f t="array" ref="AJ935">IF(OR(TRIM(R935)="NULL",ISBLANK(R935),ISNUMBER(R935)),R935,_xlfn.CHOOSECOLS(_xlfn.TEXTSPLIT(R935,"-",,TRUE),1))</f>
        <v>3</v>
      </c>
      <c r="AK935" s="91" cm="1">
        <f t="array" ref="AK935">IF(OR(TRIM(R935)="NULL",ISBLANK(R935),ISNUMBER(R935)),R935,_xlfn.CHOOSECOLS(_xlfn.TEXTSPLIT(R935,"-",,TRUE),2))</f>
        <v>3</v>
      </c>
      <c r="AL935" s="91" t="str" cm="1">
        <f t="array" ref="AL935">IF(OR(TRIM(T935)="NULL",ISBLANK(T935),ISNUMBER(T935)),T935,_xlfn.CHOOSECOLS(_xlfn.TEXTSPLIT(T935,"-",,TRUE),1))</f>
        <v>NULL</v>
      </c>
      <c r="AM935" s="91" t="str" cm="1">
        <f t="array" ref="AM935">IF(OR(TRIM(T935)="NULL",ISBLANK(T935),ISNUMBER(T935)),T935,_xlfn.CHOOSECOLS(_xlfn.TEXTSPLIT(T935,"-",,TRUE),2))</f>
        <v>NULL</v>
      </c>
      <c r="AN935" s="91" t="str" cm="1">
        <f t="array" ref="AN935">IF(OR(TRIM(U935)="NULL",ISBLANK(U935),ISNUMBER(U935)),U935,_xlfn.CHOOSECOLS(_xlfn.TEXTSPLIT(Y935,"-",,TRUE),1))</f>
        <v xml:space="preserve">NULL </v>
      </c>
      <c r="AO935" s="91" t="str" cm="1">
        <f t="array" ref="AO935">IF(OR(TRIM(U935)="NULL",ISBLANK(U935),ISNUMBER(U935)),U935,_xlfn.CHOOSECOLS(_xlfn.TEXTSPLIT(Y935,"-",,TRUE),2))</f>
        <v xml:space="preserve">NULL </v>
      </c>
      <c r="AP935" s="91" t="str" cm="1">
        <f t="array" ref="AP935">IF(OR(TRIM(V935)="NULL",ISBLANK(V935),ISNUMBER(V935)),V935,_xlfn.CHOOSECOLS(_xlfn.TEXTSPLIT(Y935,"-",,TRUE),1))</f>
        <v>NULL</v>
      </c>
      <c r="AQ935" s="91" t="str" cm="1">
        <f t="array" ref="AQ935">IF(OR(TRIM(V935)="NULL",ISBLANK(V935),ISNUMBER(V935)),V935,_xlfn.CHOOSECOLS(_xlfn.TEXTSPLIT(Y935,"-",,TRUE),2))</f>
        <v>NULL</v>
      </c>
      <c r="AR935" s="99" t="str" cm="1">
        <f t="array" ref="AR935">IF(OR(TRIM(W935)="NULL",ISBLANK(W935),ISNUMBER(W935)), W935, IF(AND(ISNUMBER(FIND("|", W935))=TRUE, ISNUMBER(FIND("-", W935))=FALSE), W935, IF(AND(ISNUMBER(FIND("|", W935))=FALSE, ISNUMBER(FIND("-", W935))=TRUE),_xlfn.CHOOSECOLS(_xlfn.TEXTSPLIT(W935,"-", "|",,TRUE),1), _xlfn.CONCAT(_xlfn.CHOOSECOLS(_xlfn.TEXTSPLIT(SUBSTITUTE(W935, "-", "|"), "|"),1),"|", _xlfn.CHOOSECOLS(_xlfn.TEXTSPLIT(SUBSTITUTE(W935, "-", "|"), "|"), 3)))))</f>
        <v>NULL</v>
      </c>
      <c r="AS935" s="99" t="str" cm="1">
        <f t="array" ref="AS935">IF(OR(TRIM(W935)="NULL",ISBLANK(W935),ISNUMBER(W935)), W935, IF(AND(ISNUMBER(FIND("|", W935))=TRUE, ISNUMBER(FIND("-", W935))=FALSE), W935, IF(AND(ISNUMBER(FIND("|", W935))=FALSE, ISNUMBER(FIND("-", W935))=TRUE),_xlfn.CHOOSECOLS(_xlfn.TEXTSPLIT(W935,"-", "|",,TRUE),2), _xlfn.CONCAT(_xlfn.CHOOSECOLS(_xlfn.TEXTSPLIT(SUBSTITUTE(W935, "-", "|"), "|"),2),"|", _xlfn.CHOOSECOLS(_xlfn.TEXTSPLIT(SUBSTITUTE(W935, "-", "|"), "|"), 4)))))</f>
        <v>NULL</v>
      </c>
      <c r="AT935" s="92" t="str" cm="1">
        <f t="array" ref="AT935">TRIM(_xlfn.CHOOSECOLS(_xlfn.TEXTSPLIT(AR935,"|",,TRUE),1))</f>
        <v>NULL</v>
      </c>
      <c r="AU935" s="92" t="str" cm="1">
        <f t="array" ref="AU935">TRIM(_xlfn.CHOOSECOLS(_xlfn.TEXTSPLIT(AS935,"|",,TRUE),1))</f>
        <v>NULL</v>
      </c>
      <c r="AV935" s="92" t="str" cm="1">
        <f t="array" ref="AV935">TRIM(_xlfn.CHOOSECOLS(_xlfn.TEXTSPLIT(AB935,"|",,TRUE),1))</f>
        <v>USD</v>
      </c>
      <c r="AW935" s="92" t="str" cm="1">
        <f t="array" ref="AW935">TRIM(_xlfn.CHOOSECOLS(_xlfn.TEXTSPLIT(Y935,"|",,TRUE),1))</f>
        <v>NULL</v>
      </c>
      <c r="AX935" s="92" t="str" cm="1">
        <f t="array" ref="AX935">TRIM(_xlfn.CHOOSECOLS(_xlfn.TEXTSPLIT(Z935,"|",,TRUE),1))</f>
        <v>NULL</v>
      </c>
      <c r="AY935" s="99" cm="1">
        <f t="array" ref="AY935">IF(OR(TRIM(AA935)="NULL",ISBLANK(AA935),ISNUMBER(AA935)), AA935, IF(AND(ISNUMBER(FIND("|", AA935))=TRUE, ISNUMBER(FIND("-", AA935))=FALSE), AA935, IF(AND(ISNUMBER(FIND("|", AA935))=FALSE, ISNUMBER(FIND("-", AA935))=TRUE),_xlfn.CHOOSECOLS(_xlfn.TEXTSPLIT(AA935,"-", "|",,TRUE),1), _xlfn.CONCAT(_xlfn.CHOOSECOLS(_xlfn.TEXTSPLIT(SUBSTITUTE(AA935, "-", "|"), "|"),1),"|", _xlfn.CHOOSECOLS(_xlfn.TEXTSPLIT(SUBSTITUTE(AA935, "-", "|"), "|"), 3)))))</f>
        <v>5660000</v>
      </c>
      <c r="AZ935" s="99" cm="1">
        <f t="array" ref="AZ935">IF(OR(TRIM(AA935)="NULL",ISBLANK(AA935),ISNUMBER(AA935)), AA935, IF(AND(ISNUMBER(FIND("|", AA935))=TRUE, ISNUMBER(FIND("-", AA935))=FALSE), AA935, IF(AND(ISNUMBER(FIND("|", AA935))=FALSE, ISNUMBER(FIND("-", AA935))=TRUE),_xlfn.CHOOSECOLS(_xlfn.TEXTSPLIT(AA935,"-", "|",,TRUE),2), _xlfn.CONCAT(_xlfn.CHOOSECOLS(_xlfn.TEXTSPLIT(SUBSTITUTE(AA935, "-", "|"), "|"),2),"|", _xlfn.CHOOSECOLS(_xlfn.TEXTSPLIT(SUBSTITUTE(AA935, "-", "|"), "|"), 4)))))</f>
        <v>5660000</v>
      </c>
      <c r="BA935" s="92" t="str" cm="1">
        <f t="array" ref="BA935">TRIM(_xlfn.CHOOSECOLS(_xlfn.TEXTSPLIT(AY935,"|",,TRUE),1))</f>
        <v>5660000</v>
      </c>
      <c r="BB935" s="92" t="str" cm="1">
        <f t="array" ref="BB935">TRIM(_xlfn.CHOOSECOLS(_xlfn.TEXTSPLIT(AZ935,"|",,TRUE),1))</f>
        <v>5660000</v>
      </c>
      <c r="BC935" s="92" t="str" cm="1">
        <f t="array" ref="BC935">TRIM(_xlfn.CHOOSECOLS(_xlfn.TEXTSPLIT(AB935,"|",,TRUE),1))</f>
        <v>USD</v>
      </c>
      <c r="BD935" s="92" t="str" cm="1">
        <f t="array" ref="BD935">TRIM(_xlfn.CHOOSECOLS(_xlfn.TEXTSPLIT(AC935,"|",,TRUE),1))</f>
        <v>YES</v>
      </c>
      <c r="BE935" s="92" t="str" cm="1">
        <f t="array" ref="BE935">TRIM(_xlfn.CHOOSECOLS(_xlfn.TEXTSPLIT(AD935,"|",,TRUE),1))</f>
        <v>2018</v>
      </c>
      <c r="BF935" s="92" cm="1">
        <f t="array" ref="BF935">IF(OR(TRIM(AE935)="NULL",ISBLANK(AE935),ISNUMBER(AE935)),AE935,_xlfn.CHOOSECOLS(_xlfn.TEXTSPLIT(AE935,"-",,TRUE),1))</f>
        <v>1467</v>
      </c>
      <c r="BG935" s="92" cm="1">
        <f t="array" ref="BG935">IF(OR(TRIM(AE935)="NULL",ISBLANK(AE935),ISNUMBER(AE935)),AE935,_xlfn.CHOOSECOLS(_xlfn.TEXTSPLIT(AE935,"-",,TRUE),2))</f>
        <v>1467</v>
      </c>
      <c r="BH935" s="95">
        <f t="shared" si="81"/>
        <v>2018</v>
      </c>
      <c r="BI935" s="96">
        <f>IF(AND(TRIM(L935)="NULL", TRIM(P935)="NULL"), H935, L935)</f>
        <v>3</v>
      </c>
      <c r="BJ935" s="97">
        <f>IF(AND(TRIM(M935)="NULL", TRIM(Q935)="NULL"), I935, M935)</f>
        <v>3</v>
      </c>
      <c r="BK935" s="96">
        <f t="shared" si="82"/>
        <v>2018</v>
      </c>
      <c r="BL935" s="96">
        <f t="shared" si="83"/>
        <v>3</v>
      </c>
      <c r="BM935" s="97">
        <f t="shared" si="83"/>
        <v>13</v>
      </c>
      <c r="BN935" s="93" t="b">
        <f>AND(TRIM(BH935)="NULL", TRIM(BK935)="NULL")</f>
        <v>0</v>
      </c>
      <c r="BO935" s="127" t="s">
        <v>2655</v>
      </c>
      <c r="BP935" s="127" t="s">
        <v>2655</v>
      </c>
    </row>
    <row r="936" spans="1:68">
      <c r="A936" s="1" t="s">
        <v>2656</v>
      </c>
      <c r="B936" s="1" t="s">
        <v>420</v>
      </c>
      <c r="C936" s="40" t="s">
        <v>2657</v>
      </c>
      <c r="D936" s="6" t="s">
        <v>2658</v>
      </c>
      <c r="E936" s="6" t="s">
        <v>2659</v>
      </c>
      <c r="F936" s="6" t="s">
        <v>63</v>
      </c>
      <c r="G936" s="25" t="s">
        <v>63</v>
      </c>
      <c r="H936" s="25" t="s">
        <v>63</v>
      </c>
      <c r="I936" s="25" t="s">
        <v>63</v>
      </c>
      <c r="J936" s="5">
        <v>43301</v>
      </c>
      <c r="K936" s="6">
        <v>2018</v>
      </c>
      <c r="L936" s="6">
        <v>7</v>
      </c>
      <c r="M936" s="6">
        <v>20</v>
      </c>
      <c r="N936" s="5">
        <v>43304</v>
      </c>
      <c r="O936" s="6">
        <v>2018</v>
      </c>
      <c r="P936" s="6">
        <v>7</v>
      </c>
      <c r="Q936" s="6">
        <v>23</v>
      </c>
      <c r="R936" s="6">
        <v>16</v>
      </c>
      <c r="S936" s="6" t="s">
        <v>63</v>
      </c>
      <c r="T936" s="6" t="s">
        <v>63</v>
      </c>
      <c r="U936" s="6" t="s">
        <v>166</v>
      </c>
      <c r="V936" s="6" t="s">
        <v>63</v>
      </c>
      <c r="W936" s="6" t="s">
        <v>63</v>
      </c>
      <c r="X936" s="6" t="s">
        <v>63</v>
      </c>
      <c r="Y936" s="6" t="s">
        <v>63</v>
      </c>
      <c r="Z936" s="6" t="s">
        <v>63</v>
      </c>
      <c r="AA936" s="6">
        <v>87400000000</v>
      </c>
      <c r="AB936" s="6" t="s">
        <v>172</v>
      </c>
      <c r="AC936" s="6" t="s">
        <v>590</v>
      </c>
      <c r="AD936" s="6">
        <v>2019</v>
      </c>
      <c r="AE936" s="6" t="s">
        <v>63</v>
      </c>
      <c r="AH936" s="91" t="str" cm="1">
        <f t="array" ref="AH936">IF(OR(TRIM(S936)="NULL",ISBLANK(S936),ISNUMBER(S936)),S936,_xlfn.CHOOSECOLS(_xlfn.TEXTSPLIT(S936,"-",,TRUE),1))</f>
        <v>NULL</v>
      </c>
      <c r="AI936" s="91" t="str" cm="1">
        <f t="array" ref="AI936">IF(OR(TRIM(T936)="NULL",ISBLANK(T936),ISNUMBER(T936)),T936,_xlfn.CHOOSECOLS(_xlfn.TEXTSPLIT(T936,"-",,TRUE),1))</f>
        <v>NULL</v>
      </c>
      <c r="AJ936" s="91" cm="1">
        <f t="array" ref="AJ936">IF(OR(TRIM(R936)="NULL",ISBLANK(R936),ISNUMBER(R936)),R936,_xlfn.CHOOSECOLS(_xlfn.TEXTSPLIT(R936,"-",,TRUE),1))</f>
        <v>16</v>
      </c>
      <c r="AK936" s="91" cm="1">
        <f t="array" ref="AK936">IF(OR(TRIM(R936)="NULL",ISBLANK(R936),ISNUMBER(R936)),R936,_xlfn.CHOOSECOLS(_xlfn.TEXTSPLIT(R936,"-",,TRUE),2))</f>
        <v>16</v>
      </c>
      <c r="AL936" s="91" t="str" cm="1">
        <f t="array" ref="AL936">IF(OR(TRIM(T936)="NULL",ISBLANK(T936),ISNUMBER(T936)),T936,_xlfn.CHOOSECOLS(_xlfn.TEXTSPLIT(T936,"-",,TRUE),1))</f>
        <v>NULL</v>
      </c>
      <c r="AM936" s="91" t="str" cm="1">
        <f t="array" ref="AM936">IF(OR(TRIM(T936)="NULL",ISBLANK(T936),ISNUMBER(T936)),T936,_xlfn.CHOOSECOLS(_xlfn.TEXTSPLIT(T936,"-",,TRUE),2))</f>
        <v>NULL</v>
      </c>
      <c r="AN936" s="91" t="str" cm="1">
        <f t="array" ref="AN936">IF(OR(TRIM(U936)="NULL",ISBLANK(U936),ISNUMBER(U936)),U936,_xlfn.CHOOSECOLS(_xlfn.TEXTSPLIT(Y936,"-",,TRUE),1))</f>
        <v xml:space="preserve">NULL </v>
      </c>
      <c r="AO936" s="91" t="str" cm="1">
        <f t="array" ref="AO936">IF(OR(TRIM(U936)="NULL",ISBLANK(U936),ISNUMBER(U936)),U936,_xlfn.CHOOSECOLS(_xlfn.TEXTSPLIT(Y936,"-",,TRUE),2))</f>
        <v xml:space="preserve">NULL </v>
      </c>
      <c r="AP936" s="91" t="str" cm="1">
        <f t="array" ref="AP936">IF(OR(TRIM(V936)="NULL",ISBLANK(V936),ISNUMBER(V936)),V936,_xlfn.CHOOSECOLS(_xlfn.TEXTSPLIT(Y936,"-",,TRUE),1))</f>
        <v>NULL</v>
      </c>
      <c r="AQ936" s="91" t="str" cm="1">
        <f t="array" ref="AQ936">IF(OR(TRIM(V936)="NULL",ISBLANK(V936),ISNUMBER(V936)),V936,_xlfn.CHOOSECOLS(_xlfn.TEXTSPLIT(Y936,"-",,TRUE),2))</f>
        <v>NULL</v>
      </c>
      <c r="AR936" s="99" t="str" cm="1">
        <f t="array" ref="AR936">IF(OR(TRIM(W936)="NULL",ISBLANK(W936),ISNUMBER(W936)), W936, IF(AND(ISNUMBER(FIND("|", W936))=TRUE, ISNUMBER(FIND("-", W936))=FALSE), W936, IF(AND(ISNUMBER(FIND("|", W936))=FALSE, ISNUMBER(FIND("-", W936))=TRUE),_xlfn.CHOOSECOLS(_xlfn.TEXTSPLIT(W936,"-", "|",,TRUE),1), _xlfn.CONCAT(_xlfn.CHOOSECOLS(_xlfn.TEXTSPLIT(SUBSTITUTE(W936, "-", "|"), "|"),1),"|", _xlfn.CHOOSECOLS(_xlfn.TEXTSPLIT(SUBSTITUTE(W936, "-", "|"), "|"), 3)))))</f>
        <v>NULL</v>
      </c>
      <c r="AS936" s="99" t="str" cm="1">
        <f t="array" ref="AS936">IF(OR(TRIM(W936)="NULL",ISBLANK(W936),ISNUMBER(W936)), W936, IF(AND(ISNUMBER(FIND("|", W936))=TRUE, ISNUMBER(FIND("-", W936))=FALSE), W936, IF(AND(ISNUMBER(FIND("|", W936))=FALSE, ISNUMBER(FIND("-", W936))=TRUE),_xlfn.CHOOSECOLS(_xlfn.TEXTSPLIT(W936,"-", "|",,TRUE),2), _xlfn.CONCAT(_xlfn.CHOOSECOLS(_xlfn.TEXTSPLIT(SUBSTITUTE(W936, "-", "|"), "|"),2),"|", _xlfn.CHOOSECOLS(_xlfn.TEXTSPLIT(SUBSTITUTE(W936, "-", "|"), "|"), 4)))))</f>
        <v>NULL</v>
      </c>
      <c r="AT936" s="92" t="str" cm="1">
        <f t="array" ref="AT936">TRIM(_xlfn.CHOOSECOLS(_xlfn.TEXTSPLIT(AR936,"|",,TRUE),1))</f>
        <v>NULL</v>
      </c>
      <c r="AU936" s="92" t="str" cm="1">
        <f t="array" ref="AU936">TRIM(_xlfn.CHOOSECOLS(_xlfn.TEXTSPLIT(AS936,"|",,TRUE),1))</f>
        <v>NULL</v>
      </c>
      <c r="AV936" s="92" t="str" cm="1">
        <f t="array" ref="AV936">TRIM(_xlfn.CHOOSECOLS(_xlfn.TEXTSPLIT(AB936,"|",,TRUE),1))</f>
        <v>USD</v>
      </c>
      <c r="AW936" s="92" t="str" cm="1">
        <f t="array" ref="AW936">TRIM(_xlfn.CHOOSECOLS(_xlfn.TEXTSPLIT(Y936,"|",,TRUE),1))</f>
        <v>NULL</v>
      </c>
      <c r="AX936" s="92" t="str" cm="1">
        <f t="array" ref="AX936">TRIM(_xlfn.CHOOSECOLS(_xlfn.TEXTSPLIT(Z936,"|",,TRUE),1))</f>
        <v>NULL</v>
      </c>
      <c r="AY936" s="99" cm="1">
        <f t="array" ref="AY936">IF(OR(TRIM(AA936)="NULL",ISBLANK(AA936),ISNUMBER(AA936)), AA936, IF(AND(ISNUMBER(FIND("|", AA936))=TRUE, ISNUMBER(FIND("-", AA936))=FALSE), AA936, IF(AND(ISNUMBER(FIND("|", AA936))=FALSE, ISNUMBER(FIND("-", AA936))=TRUE),_xlfn.CHOOSECOLS(_xlfn.TEXTSPLIT(AA936,"-", "|",,TRUE),1), _xlfn.CONCAT(_xlfn.CHOOSECOLS(_xlfn.TEXTSPLIT(SUBSTITUTE(AA936, "-", "|"), "|"),1),"|", _xlfn.CHOOSECOLS(_xlfn.TEXTSPLIT(SUBSTITUTE(AA936, "-", "|"), "|"), 3)))))</f>
        <v>87400000000</v>
      </c>
      <c r="AZ936" s="99" cm="1">
        <f t="array" ref="AZ936">IF(OR(TRIM(AA936)="NULL",ISBLANK(AA936),ISNUMBER(AA936)), AA936, IF(AND(ISNUMBER(FIND("|", AA936))=TRUE, ISNUMBER(FIND("-", AA936))=FALSE), AA936, IF(AND(ISNUMBER(FIND("|", AA936))=FALSE, ISNUMBER(FIND("-", AA936))=TRUE),_xlfn.CHOOSECOLS(_xlfn.TEXTSPLIT(AA936,"-", "|",,TRUE),2), _xlfn.CONCAT(_xlfn.CHOOSECOLS(_xlfn.TEXTSPLIT(SUBSTITUTE(AA936, "-", "|"), "|"),2),"|", _xlfn.CHOOSECOLS(_xlfn.TEXTSPLIT(SUBSTITUTE(AA936, "-", "|"), "|"), 4)))))</f>
        <v>87400000000</v>
      </c>
      <c r="BA936" s="92" t="str" cm="1">
        <f t="array" ref="BA936">TRIM(_xlfn.CHOOSECOLS(_xlfn.TEXTSPLIT(AY936,"|",,TRUE),1))</f>
        <v>87400000000</v>
      </c>
      <c r="BB936" s="92" t="str" cm="1">
        <f t="array" ref="BB936">TRIM(_xlfn.CHOOSECOLS(_xlfn.TEXTSPLIT(AZ936,"|",,TRUE),1))</f>
        <v>87400000000</v>
      </c>
      <c r="BC936" s="92" t="str" cm="1">
        <f t="array" ref="BC936">TRIM(_xlfn.CHOOSECOLS(_xlfn.TEXTSPLIT(AB936,"|",,TRUE),1))</f>
        <v>USD</v>
      </c>
      <c r="BD936" s="92" t="str" cm="1">
        <f t="array" ref="BD936">TRIM(_xlfn.CHOOSECOLS(_xlfn.TEXTSPLIT(AC936,"|",,TRUE),1))</f>
        <v>YES</v>
      </c>
      <c r="BE936" s="92" t="str" cm="1">
        <f t="array" ref="BE936">TRIM(_xlfn.CHOOSECOLS(_xlfn.TEXTSPLIT(AD936,"|",,TRUE),1))</f>
        <v>2019</v>
      </c>
      <c r="BF936" s="92" t="str" cm="1">
        <f t="array" ref="BF936">IF(OR(TRIM(AE936)="NULL",ISBLANK(AE936),ISNUMBER(AE936)),AE936,_xlfn.CHOOSECOLS(_xlfn.TEXTSPLIT(AE936,"-",,TRUE),1))</f>
        <v>NULL</v>
      </c>
      <c r="BG936" s="92" t="str" cm="1">
        <f t="array" ref="BG936">IF(OR(TRIM(AE936)="NULL",ISBLANK(AE936),ISNUMBER(AE936)),AE936,_xlfn.CHOOSECOLS(_xlfn.TEXTSPLIT(AE936,"-",,TRUE),2))</f>
        <v>NULL</v>
      </c>
      <c r="BH936" s="95">
        <f t="shared" si="81"/>
        <v>2018</v>
      </c>
      <c r="BI936" s="96">
        <f>IF(AND(TRIM(L936)="NULL", TRIM(P936)="NULL"), H936, L936)</f>
        <v>7</v>
      </c>
      <c r="BJ936" s="97">
        <f>IF(AND(TRIM(M936)="NULL", TRIM(Q936)="NULL"), I936, M936)</f>
        <v>20</v>
      </c>
      <c r="BK936" s="96">
        <f t="shared" si="82"/>
        <v>2018</v>
      </c>
      <c r="BL936" s="96">
        <f t="shared" si="83"/>
        <v>7</v>
      </c>
      <c r="BM936" s="97">
        <f t="shared" si="83"/>
        <v>23</v>
      </c>
      <c r="BN936" s="93" t="b">
        <f>AND(TRIM(BH936)="NULL", TRIM(BK936)="NULL")</f>
        <v>0</v>
      </c>
      <c r="BO936" s="127" t="s">
        <v>2119</v>
      </c>
      <c r="BP936" s="127" t="s">
        <v>2119</v>
      </c>
    </row>
  </sheetData>
  <autoFilter ref="A1:A857" xr:uid="{925400F4-EEC2-4331-8882-8D7A7169AF49}"/>
  <conditionalFormatting sqref="A1:A1048576">
    <cfRule type="containsText" dxfId="39" priority="9" operator="containsText" text=".00">
      <formula>NOT(ISERROR(SEARCH(".00",A1)))</formula>
    </cfRule>
  </conditionalFormatting>
  <conditionalFormatting sqref="R1:V1048576">
    <cfRule type="containsText" dxfId="38" priority="3" operator="containsText" text="-">
      <formula>NOT(ISERROR(SEARCH("-",R1)))</formula>
    </cfRule>
  </conditionalFormatting>
  <conditionalFormatting sqref="BH1:BM1048576">
    <cfRule type="cellIs" dxfId="37" priority="7" operator="equal">
      <formula>"NULL"</formula>
    </cfRule>
  </conditionalFormatting>
  <conditionalFormatting sqref="BN1:BO1048576">
    <cfRule type="cellIs" dxfId="36" priority="10" operator="equal">
      <formula>TRUE</formula>
    </cfRule>
  </conditionalFormatting>
  <conditionalFormatting sqref="BP1">
    <cfRule type="cellIs" dxfId="35" priority="4" operator="equal">
      <formula>TRUE</formula>
    </cfRule>
  </conditionalFormatting>
  <hyperlinks>
    <hyperlink ref="C2" r:id="rId1" xr:uid="{A0840EF4-5F58-45E3-B33C-543F775F00DC}"/>
    <hyperlink ref="C3" r:id="rId2" xr:uid="{1E215FA2-3576-4E06-B9F6-CDBC6F4D322D}"/>
    <hyperlink ref="C16" r:id="rId3" xr:uid="{0924F1BC-27BE-4966-8D73-07DA00D2E89D}"/>
    <hyperlink ref="C38" r:id="rId4" xr:uid="{08CD79C9-B132-4E37-A186-BED9F9AF8AAE}"/>
    <hyperlink ref="C24" r:id="rId5" xr:uid="{6D2767F4-8DE6-42E5-B153-7058AED55E59}"/>
    <hyperlink ref="C22" r:id="rId6" xr:uid="{3AF24E06-B59A-4B86-89A0-5578AF908A61}"/>
    <hyperlink ref="C23" r:id="rId7" xr:uid="{1EC27790-90DA-422F-8687-96DEB81437E4}"/>
    <hyperlink ref="C18" r:id="rId8" xr:uid="{A4DCAB07-F677-41C4-A099-A3EC68DB149C}"/>
    <hyperlink ref="C19" r:id="rId9" xr:uid="{5A37D766-A882-4A1F-8728-2F88F8941F27}"/>
    <hyperlink ref="C17" r:id="rId10" xr:uid="{45672966-C678-4333-A8C1-E0F8737AF230}"/>
    <hyperlink ref="C20" r:id="rId11" xr:uid="{6887C48F-AD23-4253-AE4B-547EF58D2481}"/>
    <hyperlink ref="C30" r:id="rId12" xr:uid="{DD54F08E-7276-4F61-AA5E-9177E4BDDD10}"/>
    <hyperlink ref="C31" r:id="rId13" xr:uid="{A69F08D4-BE04-40FC-B8C0-274DE9C6F75D}"/>
    <hyperlink ref="C32" r:id="rId14" xr:uid="{BA4215DD-1EAE-41DB-9C8B-C487AE6DE369}"/>
    <hyperlink ref="C33" r:id="rId15" xr:uid="{35C26BE2-0B2C-4B03-93C2-CC4A1A09D05E}"/>
    <hyperlink ref="C34" r:id="rId16" xr:uid="{C5BCF8C9-E262-4559-85D6-88B52CB04A85}"/>
    <hyperlink ref="C35" r:id="rId17" xr:uid="{3F7784BD-05BF-4E4D-8134-AA5053E52AD5}"/>
    <hyperlink ref="C36" r:id="rId18" xr:uid="{491410BA-4BD0-41CE-83E6-CC1D1F2FE7D6}"/>
    <hyperlink ref="C37" r:id="rId19" xr:uid="{983840D0-B7F0-4ABA-A7EB-891B3892691E}"/>
    <hyperlink ref="C11" r:id="rId20" xr:uid="{12B693DF-84E9-45F4-9367-E72829AEFD5E}"/>
    <hyperlink ref="C13" r:id="rId21" xr:uid="{70026B39-7B36-4B0F-BE5D-1779D0063158}"/>
    <hyperlink ref="C5" r:id="rId22" xr:uid="{F95A61F8-2CF3-4906-A40D-103CBA8B4AA6}"/>
    <hyperlink ref="C14" r:id="rId23" xr:uid="{734D0F4B-01EE-4A51-89B2-64D0BFB71E89}"/>
    <hyperlink ref="C15" r:id="rId24" xr:uid="{B530575F-080F-44BD-9255-AE404E01EF19}"/>
    <hyperlink ref="C9" r:id="rId25" xr:uid="{B1279498-863B-44DD-9EB6-01F013ED3607}"/>
    <hyperlink ref="C10" r:id="rId26" xr:uid="{5971A79E-12E8-4918-9C12-C1BF227637C0}"/>
    <hyperlink ref="C6" r:id="rId27" xr:uid="{AD107C22-0CA9-4BBB-9870-F45564254464}"/>
    <hyperlink ref="C7" r:id="rId28" xr:uid="{72890792-CFDF-4269-B061-7B650E3DE19E}"/>
    <hyperlink ref="C25" r:id="rId29" xr:uid="{1F3E974F-D49A-4606-BF83-49E1B6BE3054}"/>
    <hyperlink ref="C26" r:id="rId30" xr:uid="{36D27989-90CC-454B-B99E-A3653842FB48}"/>
    <hyperlink ref="C27" r:id="rId31" xr:uid="{5B3EC164-D452-4195-82F7-B4BA729A88B7}"/>
    <hyperlink ref="C28" r:id="rId32" xr:uid="{F44AD0C0-0C51-448E-B13B-905E530263DA}"/>
    <hyperlink ref="C29" r:id="rId33" xr:uid="{996D9DA3-D446-4CE4-9492-4388D158630C}"/>
    <hyperlink ref="C39" r:id="rId34" xr:uid="{4C70BEF7-3E60-490F-8845-14612708C639}"/>
    <hyperlink ref="C40" r:id="rId35" xr:uid="{A7BB4D58-5D8D-420E-943C-9F27E7EA671D}"/>
    <hyperlink ref="C41" r:id="rId36" xr:uid="{87AE4B63-DC21-4AF5-BBAC-79ACF4A2EEE9}"/>
    <hyperlink ref="C21" r:id="rId37" xr:uid="{07B28FA7-5FEF-47A0-BB86-3B788084DB6B}"/>
    <hyperlink ref="C4" r:id="rId38" xr:uid="{693316B9-0F61-4DCE-8728-DA1CC1429BC9}"/>
    <hyperlink ref="C12" r:id="rId39" xr:uid="{BAAE04AF-4F5A-41D1-B2D3-8F2A7E105667}"/>
    <hyperlink ref="C42" r:id="rId40" xr:uid="{8891DC50-71CD-498D-8FC4-C3C03CA17831}"/>
    <hyperlink ref="C82" r:id="rId41" xr:uid="{FC861390-9AB3-446E-B3DB-BD728BB98F9D}"/>
    <hyperlink ref="C85" r:id="rId42" xr:uid="{6B2E5507-D881-49DB-BFC0-8381ED819D25}"/>
    <hyperlink ref="C87" r:id="rId43" xr:uid="{39C37C73-1989-4216-8735-702FA3907CE0}"/>
    <hyperlink ref="C88" r:id="rId44" xr:uid="{0C59149A-9E95-47CA-A686-59C6AFC44DDD}"/>
    <hyperlink ref="C107" r:id="rId45" xr:uid="{5951CBBA-5604-4A20-A67F-C5547513561F}"/>
    <hyperlink ref="C108" r:id="rId46" xr:uid="{BD3BD3BA-E741-4422-B756-000FC6D7AA09}"/>
    <hyperlink ref="C112" r:id="rId47" xr:uid="{3B831E56-5821-429C-BCD5-C720EF3A6AB6}"/>
    <hyperlink ref="C43" r:id="rId48" xr:uid="{B2D9DDCB-67D6-47E3-AD30-96460391D52D}"/>
    <hyperlink ref="C46" r:id="rId49" xr:uid="{E8DE9A37-41AC-4326-BE7F-1D87859E13C9}"/>
    <hyperlink ref="C115" r:id="rId50" xr:uid="{B5743669-6740-4DB1-8DF5-8EFAFAA86472}"/>
    <hyperlink ref="C119" r:id="rId51" xr:uid="{06C71771-29B2-4C2F-A3ED-C8F3DFDD27F9}"/>
    <hyperlink ref="C51" r:id="rId52" xr:uid="{1EC0EBCF-E85B-4928-B02E-543F2FC0179E}"/>
    <hyperlink ref="C133" r:id="rId53" xr:uid="{91C010C9-865D-4794-95A0-2DC234F4C45F}"/>
    <hyperlink ref="C62" r:id="rId54" xr:uid="{3A2F49C4-1DFB-4058-B037-C9B26565F4C3}"/>
    <hyperlink ref="C74" r:id="rId55" xr:uid="{D7634AF4-C0D6-4116-AFC8-57599F7A3F13}"/>
    <hyperlink ref="C75" r:id="rId56" xr:uid="{7C5511F2-6B72-4A92-BC7E-E71229DFC284}"/>
    <hyperlink ref="C79" r:id="rId57" xr:uid="{44F15430-06AA-4BE2-82F7-44A02CF498A3}"/>
    <hyperlink ref="C84" r:id="rId58" xr:uid="{4EC1679C-DDFB-4925-9402-AF3D93AE6144}"/>
    <hyperlink ref="C8" r:id="rId59" xr:uid="{35BB6CA7-5A13-4C2B-923B-FEF0F340B9B7}"/>
    <hyperlink ref="C44" r:id="rId60" xr:uid="{7C970534-7ED9-417D-89A5-9435BE47C17D}"/>
    <hyperlink ref="C136" r:id="rId61" xr:uid="{2A247DF3-FEB4-4700-AC1D-D02B73166954}"/>
    <hyperlink ref="C135" r:id="rId62" xr:uid="{56ED08F4-13B4-4408-847D-D7BA4F67BD43}"/>
    <hyperlink ref="C137" r:id="rId63" xr:uid="{A3BB5912-3099-4895-9CB0-4459E6A0DD87}"/>
    <hyperlink ref="C138" r:id="rId64" xr:uid="{2CD09C56-E10F-4AFB-AE24-EE16DED7DCF2}"/>
    <hyperlink ref="C142" r:id="rId65" xr:uid="{B52DC486-545C-4E1F-AF02-B9550080A8B8}"/>
    <hyperlink ref="C139" r:id="rId66" xr:uid="{1D613FD4-3B2B-4E8A-BC3B-00092E1539CE}"/>
    <hyperlink ref="C140" r:id="rId67" xr:uid="{B98C475D-3DF6-457C-949D-79AA69F8574A}"/>
    <hyperlink ref="C141" r:id="rId68" xr:uid="{F3D7FEF0-587A-4E77-9BE6-6461ABD71935}"/>
    <hyperlink ref="C143" r:id="rId69" xr:uid="{E3269B8E-E716-418B-891B-516C0AF35459}"/>
    <hyperlink ref="C144" r:id="rId70" xr:uid="{06B5BA12-9859-4C01-81FF-1A028092BE17}"/>
    <hyperlink ref="C145" r:id="rId71" xr:uid="{2D4520DF-5A1B-49CF-84D6-5A58914337C3}"/>
    <hyperlink ref="C146" r:id="rId72" xr:uid="{7A372395-A138-45C2-ABA1-4D750BFA1CDC}"/>
    <hyperlink ref="C149" r:id="rId73" xr:uid="{2022AD05-643F-4786-AE81-38D286805338}"/>
    <hyperlink ref="C147" r:id="rId74" xr:uid="{2DF36684-2585-40A9-9F9D-76A7DC32ECF1}"/>
    <hyperlink ref="C148" r:id="rId75" xr:uid="{BEB9CC5A-BA4C-4E29-B89B-E0A280E2BD9C}"/>
    <hyperlink ref="C150" r:id="rId76" xr:uid="{1E46EF5F-B863-454C-8661-8E3E7997E1CE}"/>
    <hyperlink ref="C151" r:id="rId77" xr:uid="{61112F99-49BE-443B-8407-054A3A39B027}"/>
    <hyperlink ref="C152" r:id="rId78" xr:uid="{E3745A19-04C7-4A41-8FA0-AD06BB528788}"/>
    <hyperlink ref="C153" r:id="rId79" xr:uid="{8FB4E1C9-C2BE-4AA2-A370-EC74FB5D60DD}"/>
    <hyperlink ref="C154" r:id="rId80" xr:uid="{11C3740C-F67C-4708-BAC0-1E46C771D42D}"/>
    <hyperlink ref="C155" r:id="rId81" xr:uid="{44B31441-96DC-469C-B66B-186B905A9BD5}"/>
    <hyperlink ref="C156" r:id="rId82" xr:uid="{47DB5F1A-2B93-42DD-AABC-812C5F2777B0}"/>
    <hyperlink ref="C157" r:id="rId83" xr:uid="{A9E5449D-A28D-4EC1-868C-917A0A2A1F5E}"/>
    <hyperlink ref="C158" r:id="rId84" xr:uid="{D1994174-945D-42B2-AD2A-89EEC928B323}"/>
    <hyperlink ref="C159" r:id="rId85" xr:uid="{5E55639C-7F08-41C9-8970-4904632FAC0A}"/>
    <hyperlink ref="C160" r:id="rId86" xr:uid="{3156146B-BA49-4A88-A148-AAA7704157C8}"/>
    <hyperlink ref="C161" r:id="rId87" xr:uid="{DC2903B0-A6D3-4802-9788-25515DFFA83E}"/>
    <hyperlink ref="C162" r:id="rId88" xr:uid="{BAE08249-A75F-433F-A76E-D7D97C17B169}"/>
    <hyperlink ref="C134" r:id="rId89" xr:uid="{CD1A8D7C-F7C1-4FA9-B709-7CF57C2A9597}"/>
    <hyperlink ref="C163" r:id="rId90" xr:uid="{17522039-D595-4FF9-9EA5-5ADAD89D8039}"/>
    <hyperlink ref="C130" r:id="rId91" xr:uid="{6491D250-C682-4870-ADAD-76140E2E3990}"/>
    <hyperlink ref="C113" r:id="rId92" xr:uid="{BA1C8E64-FD0F-4315-A4F4-67C54DBFB7C3}"/>
    <hyperlink ref="C197" r:id="rId93" xr:uid="{4B124CC9-9859-48AB-BA5F-0116D51F9D38}"/>
    <hyperlink ref="C253" r:id="rId94" xr:uid="{24E28400-EBD2-4F05-ACCD-1B6294E1A1BD}"/>
    <hyperlink ref="C259" r:id="rId95" xr:uid="{2A09750F-5125-4E99-8AFC-F573350E6395}"/>
    <hyperlink ref="C261" r:id="rId96" xr:uid="{AB04383C-D8B6-4017-A963-6977BF7BE544}"/>
    <hyperlink ref="C265" r:id="rId97" xr:uid="{EFA7B414-33B5-4304-BAB0-92FF530500AB}"/>
    <hyperlink ref="C266" r:id="rId98" xr:uid="{B6137604-8BCF-45FC-AEB3-A0562E50B649}"/>
    <hyperlink ref="C274" r:id="rId99" xr:uid="{4C1B4E78-00C2-428B-8688-5D233D94B721}"/>
    <hyperlink ref="C282" r:id="rId100" xr:uid="{4159F257-09F2-4777-B9E4-7C0871A420FB}"/>
    <hyperlink ref="C283" r:id="rId101" xr:uid="{EF352E92-1BEE-4DD8-A969-54ED89BF0322}"/>
    <hyperlink ref="C284" r:id="rId102" xr:uid="{7AEDC935-BDBF-417A-8F5E-7D095F1C7635}"/>
    <hyperlink ref="C289" r:id="rId103" xr:uid="{395BF30F-3A74-41A1-8BBB-42C168B81AD8}"/>
    <hyperlink ref="C290" r:id="rId104" xr:uid="{35D85B0F-B6AE-4B78-A07C-4050FF514888}"/>
    <hyperlink ref="C333" r:id="rId105" xr:uid="{726FF5B7-4FB5-411F-B743-B89710912283}"/>
    <hyperlink ref="C336" r:id="rId106" xr:uid="{6C71EAC3-A56E-40F3-A605-CD66B9B4EC76}"/>
    <hyperlink ref="C337" r:id="rId107" xr:uid="{26988270-99A5-4117-942C-63BD6C47D27A}"/>
    <hyperlink ref="C347" r:id="rId108" xr:uid="{A766FF85-9329-4DB8-8872-EC6AC185CFF7}"/>
    <hyperlink ref="C165" r:id="rId109" xr:uid="{952E57F2-C841-4716-B71B-2BA2E59CF362}"/>
    <hyperlink ref="C240" r:id="rId110" xr:uid="{07219E5D-3DF9-4174-B680-071B0FB9B8E5}"/>
    <hyperlink ref="C241" r:id="rId111" xr:uid="{206C06D5-CF91-405B-9100-435496237D97}"/>
    <hyperlink ref="C242" r:id="rId112" xr:uid="{293A5AB8-98A1-44B3-A702-251D3E9A3412}"/>
    <hyperlink ref="C243" r:id="rId113" xr:uid="{2187C139-2B72-4ABC-80C5-CD53F730AAB2}"/>
    <hyperlink ref="C164" r:id="rId114" xr:uid="{62FE0A0D-4FD6-47A7-87A3-B1773E30A735}"/>
    <hyperlink ref="C166" r:id="rId115" xr:uid="{25729C70-A057-4C35-ACAC-63F94114E112}"/>
    <hyperlink ref="C167" r:id="rId116" xr:uid="{CB4620BF-88AB-4F5F-AC3E-E1A362B5472A}"/>
    <hyperlink ref="C168" r:id="rId117" xr:uid="{57364F7E-2706-4307-8ACE-0A1D2FE4C045}"/>
    <hyperlink ref="C171" r:id="rId118" xr:uid="{178CC781-F138-4548-9579-42EFC37DF16B}"/>
    <hyperlink ref="C172" r:id="rId119" xr:uid="{B97108C1-0D9A-4857-B53E-2D19DD54F9B8}"/>
    <hyperlink ref="C170" r:id="rId120" xr:uid="{D8FC549E-94C6-4397-B2EC-8D1B3EA12E37}"/>
    <hyperlink ref="C174" r:id="rId121" xr:uid="{E144D79A-C020-4980-8E0C-C078D211E149}"/>
    <hyperlink ref="C175" r:id="rId122" xr:uid="{C52E5AD6-AB6A-47A7-930E-421FCD65740E}"/>
    <hyperlink ref="C176" r:id="rId123" xr:uid="{CADA6570-EC06-4E55-8239-DE63935C1B0F}"/>
    <hyperlink ref="C177" r:id="rId124" xr:uid="{F6C843A5-A523-40E9-8DB6-2C2AE905EEAA}"/>
    <hyperlink ref="C178" r:id="rId125" xr:uid="{CDF78339-6E68-4492-AA61-089274A3BC21}"/>
    <hyperlink ref="C179" r:id="rId126" xr:uid="{E2B7FD8F-44E1-4FF1-B486-D5230BFAE520}"/>
    <hyperlink ref="C180" r:id="rId127" xr:uid="{53B2AAF3-0CAB-46E9-A469-3BC09E30C444}"/>
    <hyperlink ref="C181" r:id="rId128" xr:uid="{5E47704F-5909-4A26-ABB7-7BE75C1885FD}"/>
    <hyperlink ref="C182" r:id="rId129" xr:uid="{CB5DD678-06AB-4AC1-A90D-1103E1998923}"/>
    <hyperlink ref="C183" r:id="rId130" xr:uid="{83DFC1A4-4782-49AE-864D-E6F2887801FF}"/>
    <hyperlink ref="C185" r:id="rId131" xr:uid="{8E2C6A52-9168-4112-B7F2-AB4FC0E8D2DB}"/>
    <hyperlink ref="C186" r:id="rId132" xr:uid="{A0175489-8804-4572-A4D2-C193F82A1DA2}"/>
    <hyperlink ref="C187" r:id="rId133" xr:uid="{6073844E-367A-4510-827E-EF6157574273}"/>
    <hyperlink ref="C188" r:id="rId134" xr:uid="{28AA7261-828D-49F1-A839-4E628DC65891}"/>
    <hyperlink ref="C189" r:id="rId135" xr:uid="{6E3873D1-56F7-4396-BAE6-86A4645FDEB3}"/>
    <hyperlink ref="C190" r:id="rId136" xr:uid="{6437BB84-2F24-473E-B54D-E9747E7BD492}"/>
    <hyperlink ref="C191" r:id="rId137" xr:uid="{8F7AEC24-4E63-4D82-8013-9DAD3A44925D}"/>
    <hyperlink ref="C192" r:id="rId138" xr:uid="{1246A188-C094-4AEE-82B3-53DD62153F19}"/>
    <hyperlink ref="C198" r:id="rId139" xr:uid="{F8D0C583-0DC8-4848-B99A-EE7A799806DB}"/>
    <hyperlink ref="C199" r:id="rId140" xr:uid="{473624CD-0394-4A21-85F0-D065A57B87AC}"/>
    <hyperlink ref="C200" r:id="rId141" xr:uid="{5F8BCAED-0B75-4590-A2DF-EBEE2335C154}"/>
    <hyperlink ref="C201" r:id="rId142" xr:uid="{E80E02F4-EDB6-4F7B-9743-4446D53F1856}"/>
    <hyperlink ref="C202" r:id="rId143" xr:uid="{A98A3AEA-E323-4A9A-823C-576B52C177B5}"/>
    <hyperlink ref="C203" r:id="rId144" xr:uid="{1FBF4477-29EC-4D89-AEE2-7877F6CE0E67}"/>
    <hyperlink ref="C204" r:id="rId145" xr:uid="{0A1C4331-88A6-4721-8E2F-B07AB7E1C5A6}"/>
    <hyperlink ref="C205" r:id="rId146" xr:uid="{66FFB5FE-B2D8-4503-93A2-8689234BC156}"/>
    <hyperlink ref="C206" r:id="rId147" xr:uid="{3D150D7B-E0AB-4809-8B86-F73286E992A8}"/>
    <hyperlink ref="C207" r:id="rId148" xr:uid="{09E1A63F-3943-4E5E-9E29-D0E028EA090C}"/>
    <hyperlink ref="C173" r:id="rId149" xr:uid="{DBB42D92-6659-4300-BF5E-1650B0E56146}"/>
    <hyperlink ref="C184" r:id="rId150" xr:uid="{5B7D0066-00E1-4F82-8ADF-E9567F9EEA80}"/>
    <hyperlink ref="C208" r:id="rId151" xr:uid="{9A61C6AB-752C-49C7-A690-EF770988BDDC}"/>
    <hyperlink ref="C246" r:id="rId152" xr:uid="{0B53D2DA-8AAF-417A-8F43-A08D38B16EA5}"/>
    <hyperlink ref="C245" r:id="rId153" xr:uid="{69913F56-B506-4D38-8F32-8BC36EEE3D5F}"/>
    <hyperlink ref="C239" r:id="rId154" xr:uid="{4E61E286-722D-44F4-8D96-63185F856595}"/>
    <hyperlink ref="C238" r:id="rId155" xr:uid="{CB116EBA-FCE6-464A-9B15-F874DC01E24B}"/>
    <hyperlink ref="C244" r:id="rId156" xr:uid="{8913CF26-8CAB-4F60-9255-9DDC882D86EE}"/>
    <hyperlink ref="C209" r:id="rId157" xr:uid="{B4BB28A7-6204-4564-8C64-A6F357068978}"/>
    <hyperlink ref="C210" r:id="rId158" xr:uid="{876EA148-D627-4581-AAEF-1E790E0905EE}"/>
    <hyperlink ref="C211" r:id="rId159" xr:uid="{AD17CD36-A1C6-4B2D-87D2-2A577A5B3396}"/>
    <hyperlink ref="C212" r:id="rId160" xr:uid="{8667C77D-A21C-4473-B668-4AF40E13199B}"/>
    <hyperlink ref="C213" r:id="rId161" xr:uid="{BF8ECD48-3DB4-4CAA-83CA-A1079E58986F}"/>
    <hyperlink ref="C214" r:id="rId162" xr:uid="{75126643-FD44-481D-ADB0-0150D3784579}"/>
    <hyperlink ref="C215" r:id="rId163" xr:uid="{3EC54E04-F564-41FA-8E6C-2822CA46DC4D}"/>
    <hyperlink ref="C216" r:id="rId164" xr:uid="{698D3BA4-FE65-4395-B2DF-57E1EE8E93A1}"/>
    <hyperlink ref="C217" r:id="rId165" xr:uid="{7A846C4D-8E8C-40FB-87CC-345D53345772}"/>
    <hyperlink ref="C218:C237" r:id="rId166" display="https://en.wikipedia.org/wiki/Hurricane_Agnes" xr:uid="{127707CF-CFC6-4232-8DF0-465012A028A4}"/>
    <hyperlink ref="C247" r:id="rId167" xr:uid="{4DAA4C46-D528-4EAA-873C-ACE5FCC77027}"/>
    <hyperlink ref="C248" r:id="rId168" xr:uid="{9EECC4C0-A29A-45F2-93CC-CA66BCCFA0FE}"/>
    <hyperlink ref="C249" r:id="rId169" xr:uid="{05749C5C-83CD-42F9-8311-C9FBC791B0E4}"/>
    <hyperlink ref="C250" r:id="rId170" xr:uid="{EC7B0EE6-749B-4776-9647-44D7E59EACA4}"/>
    <hyperlink ref="C251" r:id="rId171" xr:uid="{AD03E941-E731-4089-8EC6-BB3D80A8E2C6}"/>
    <hyperlink ref="C252" r:id="rId172" xr:uid="{779308F7-5EE3-4F8A-B616-3B3F73113DCC}"/>
    <hyperlink ref="C254" r:id="rId173" xr:uid="{DA92E6BC-9BC1-4D7B-88AF-931D8FE5F509}"/>
    <hyperlink ref="C255" r:id="rId174" xr:uid="{7BEF7BEB-55D2-454A-8B45-EB185E802A8A}"/>
    <hyperlink ref="C256" r:id="rId175" xr:uid="{15DD624F-9D55-4F3C-944C-EDEB5523E721}"/>
    <hyperlink ref="C257" r:id="rId176" xr:uid="{DC5A297F-3E1E-4C2D-BDD9-09F3F78520C0}"/>
    <hyperlink ref="C258" r:id="rId177" xr:uid="{894326A9-4EE6-4F80-9FCE-9B709697DBC6}"/>
    <hyperlink ref="C169" r:id="rId178" xr:uid="{143A91BC-8060-4CF0-A10A-89735EA8C830}"/>
    <hyperlink ref="C260" r:id="rId179" xr:uid="{CD7BED74-1453-4532-9366-829A1683E352}"/>
    <hyperlink ref="C262" r:id="rId180" xr:uid="{1030E562-1C54-48B9-8853-D45735DFB3E5}"/>
    <hyperlink ref="C263" r:id="rId181" xr:uid="{ECE98663-5BEF-4AA8-A1DE-630F9BE686C2}"/>
    <hyperlink ref="C264" r:id="rId182" xr:uid="{B9B57137-5ACA-4520-B224-2EA65294406C}"/>
    <hyperlink ref="C267" r:id="rId183" xr:uid="{4D3B8269-76F8-4EC0-9406-EBBA5487B456}"/>
    <hyperlink ref="C268" r:id="rId184" xr:uid="{600881B1-0791-4B5E-98A6-4FE4F6F04CFD}"/>
    <hyperlink ref="C269" r:id="rId185" xr:uid="{7D533D68-F2DE-4C66-B750-2F49B02BE5C4}"/>
    <hyperlink ref="C270" r:id="rId186" xr:uid="{18FB2BB5-9B86-4F1B-BEEC-010044CE5645}"/>
    <hyperlink ref="C271" r:id="rId187" xr:uid="{F9D63FB0-A6F4-4C1C-9982-6596385C57D1}"/>
    <hyperlink ref="C272" r:id="rId188" xr:uid="{31FA91FB-0888-4D75-9891-9D1C3B6A307B}"/>
    <hyperlink ref="C273" r:id="rId189" xr:uid="{8CD8DA7E-A661-42A5-A38B-AA33B5DA053C}"/>
    <hyperlink ref="C275" r:id="rId190" xr:uid="{91D57B8E-98FF-4070-89EE-876C6A810253}"/>
    <hyperlink ref="C276" r:id="rId191" xr:uid="{9717CB03-32D1-4CBB-AAE1-657D43870360}"/>
    <hyperlink ref="C277" r:id="rId192" xr:uid="{6A9E312A-0A0A-4791-AD2C-F96896660AAF}"/>
    <hyperlink ref="C278" r:id="rId193" xr:uid="{BF3AB9D8-3262-4E45-A20A-3559E45BC773}"/>
    <hyperlink ref="C279" r:id="rId194" xr:uid="{A6D29D19-3324-43AF-95B2-E611A7FC87E0}"/>
    <hyperlink ref="C280" r:id="rId195" xr:uid="{29AEFED6-6D0E-482A-81C7-DE4328E0F51D}"/>
    <hyperlink ref="C281" r:id="rId196" xr:uid="{925961F4-0733-4635-BE78-62801D7CB4A7}"/>
    <hyperlink ref="C286" r:id="rId197" xr:uid="{72259910-FC8F-4B10-8332-7C9C136891F4}"/>
    <hyperlink ref="C287" r:id="rId198" xr:uid="{CC4669EA-E304-4575-B70F-ECA7E7AD86BE}"/>
    <hyperlink ref="C288" r:id="rId199" xr:uid="{2A8A9F70-5602-42C9-8A59-6E8269B0767B}"/>
    <hyperlink ref="C285" r:id="rId200" xr:uid="{72A473B0-B719-4AFB-A9C5-3D0E00204D1F}"/>
    <hyperlink ref="C291" r:id="rId201" xr:uid="{3A3B1660-3F68-4DD9-9E87-DBE2D97379FE}"/>
    <hyperlink ref="C292" r:id="rId202" xr:uid="{596BF957-E2DD-4D49-A06C-C18225B1A4C5}"/>
    <hyperlink ref="C293" r:id="rId203" xr:uid="{8E0FC007-4216-42E7-AB49-F4959287521E}"/>
    <hyperlink ref="C294" r:id="rId204" xr:uid="{75EA2FB8-6B2B-4DBD-AB1E-9D0091040541}"/>
    <hyperlink ref="C295" r:id="rId205" xr:uid="{D6CEE45D-B289-49E2-ADF6-8599F417BAE0}"/>
    <hyperlink ref="C296" r:id="rId206" xr:uid="{9224E311-A440-4448-827F-5ED9A2C1CD70}"/>
    <hyperlink ref="C297" r:id="rId207" xr:uid="{AF2CE2C4-A89E-4461-85E5-3A317891EBEE}"/>
    <hyperlink ref="C298" r:id="rId208" xr:uid="{1ED372C1-916A-49C2-B14D-F8AD32D3026D}"/>
    <hyperlink ref="C299" r:id="rId209" xr:uid="{26A5E23B-D8DC-490D-AD14-D16BA50931B1}"/>
    <hyperlink ref="C300" r:id="rId210" xr:uid="{F14628C0-577E-44F3-9978-AFDD6D447939}"/>
    <hyperlink ref="C301" r:id="rId211" xr:uid="{4E63C1D8-EDD8-4901-935C-2ABFF2AB56D6}"/>
    <hyperlink ref="C302" r:id="rId212" xr:uid="{FD3F27CD-39BB-4EF8-8312-B900D2063AC0}"/>
    <hyperlink ref="C303" r:id="rId213" xr:uid="{C88374D8-4E14-40AC-A3C8-CC430C64ADA5}"/>
    <hyperlink ref="C304" r:id="rId214" xr:uid="{2457CF3F-CF02-40C3-851B-0261A467865A}"/>
    <hyperlink ref="C305" r:id="rId215" xr:uid="{96BD3C58-BF79-4140-A66F-B36524D82B7E}"/>
    <hyperlink ref="C306" r:id="rId216" xr:uid="{38B82A4B-6DD0-4B24-BC67-3B6F612E149D}"/>
    <hyperlink ref="C307" r:id="rId217" xr:uid="{62327C86-4C7A-473E-868E-F05D0E6F154E}"/>
    <hyperlink ref="C308" r:id="rId218" xr:uid="{DD2518F8-7D7A-468B-983C-4D5B1C9B04DD}"/>
    <hyperlink ref="C309" r:id="rId219" xr:uid="{2E93AF2F-2C0A-469D-85CB-9079481A467E}"/>
    <hyperlink ref="C310" r:id="rId220" xr:uid="{9D29579E-3D54-4B53-8FE8-92744FBD5BA2}"/>
    <hyperlink ref="C311" r:id="rId221" xr:uid="{9D069F6E-6BD0-4FE1-B69E-03947C42C56F}"/>
    <hyperlink ref="C312" r:id="rId222" xr:uid="{A3B8A3DC-196A-41D6-91B4-C77F40DDB9FD}"/>
    <hyperlink ref="C313" r:id="rId223" xr:uid="{83D194A3-DC53-4128-8C67-D2EE4BA12624}"/>
    <hyperlink ref="C315" r:id="rId224" xr:uid="{F8DF5BDD-6965-47BC-A8D9-ACCB3550A7C3}"/>
    <hyperlink ref="C314" r:id="rId225" xr:uid="{CCD33217-DD3B-4F2C-91E4-5540EC3A41AE}"/>
    <hyperlink ref="C316" r:id="rId226" xr:uid="{FD099F13-DA4F-4EF9-BF27-4B4979201F37}"/>
    <hyperlink ref="C317" r:id="rId227" xr:uid="{0EAA0118-C045-493A-A026-6FBE093728B8}"/>
    <hyperlink ref="C318" r:id="rId228" xr:uid="{7A5DED56-297D-4E0A-A3B0-E7251BB4BF3C}"/>
    <hyperlink ref="C319" r:id="rId229" xr:uid="{3AF19FD7-2194-40E4-9434-04F6321F27CA}"/>
    <hyperlink ref="C320" r:id="rId230" xr:uid="{98CA6FED-6A7F-4417-882A-EA80F79BDE90}"/>
    <hyperlink ref="C321" r:id="rId231" xr:uid="{C21C5FDE-ACA5-4E75-88CD-2EFED9A00CED}"/>
    <hyperlink ref="C322" r:id="rId232" xr:uid="{B71A6614-165C-47E9-A6D5-63B2E8A98E10}"/>
    <hyperlink ref="C323" r:id="rId233" xr:uid="{6DEE994E-1E64-4C9D-B226-C64B18F9768B}"/>
    <hyperlink ref="C324" r:id="rId234" xr:uid="{96B1A11B-16E7-411A-97A5-0A2A86E0BE0B}"/>
    <hyperlink ref="C325" r:id="rId235" xr:uid="{3383FDD1-EBCA-48FF-84EF-B1D0F42880E3}"/>
    <hyperlink ref="C326" r:id="rId236" xr:uid="{CC54AD8E-30A4-483B-8B1F-401AFCC6ECDB}"/>
    <hyperlink ref="C327" r:id="rId237" xr:uid="{1887DAA8-D6A2-4FBA-BF37-9AE748A65335}"/>
    <hyperlink ref="C328" r:id="rId238" xr:uid="{ECE94A4B-F4EA-4590-917C-366512308B4E}"/>
    <hyperlink ref="C329" r:id="rId239" xr:uid="{195B9D9C-246D-4DA0-BE61-715065B306CA}"/>
    <hyperlink ref="C330" r:id="rId240" xr:uid="{9B70C783-2903-4E92-A520-795A84DDC4D6}"/>
    <hyperlink ref="C331" r:id="rId241" xr:uid="{02838414-5F94-4745-AD13-086F99541EEE}"/>
    <hyperlink ref="C332" r:id="rId242" xr:uid="{964D1812-F9C4-4E3E-A485-ADDDC1258080}"/>
    <hyperlink ref="C334" r:id="rId243" xr:uid="{EB38A2F9-0A3F-4A28-B5ED-979C7644F367}"/>
    <hyperlink ref="C335" r:id="rId244" xr:uid="{D3AA655C-031D-4A0A-A413-0C5A7C17B217}"/>
    <hyperlink ref="C338" r:id="rId245" xr:uid="{B32E625B-5EC5-4273-BC41-62508213D95A}"/>
    <hyperlink ref="C339" r:id="rId246" xr:uid="{E9D3F378-DEE8-4A48-A463-A90DBC1489F1}"/>
    <hyperlink ref="C340" r:id="rId247" xr:uid="{5676680B-0A78-4F44-A467-25194214FA7D}"/>
    <hyperlink ref="C341" r:id="rId248" xr:uid="{CB8B3905-7A6C-44DB-A9E1-4B8FC4FEC8B0}"/>
    <hyperlink ref="C342" r:id="rId249" xr:uid="{AA081E92-EEA0-4EDF-8A0B-8C71CA0FD4FA}"/>
    <hyperlink ref="C343" r:id="rId250" xr:uid="{3D1D3603-B3BA-4513-AC2F-21FD5B413FDF}"/>
    <hyperlink ref="C344" r:id="rId251" xr:uid="{E97B242F-4CF5-41F9-9007-2E1AAC9F76E1}"/>
    <hyperlink ref="C345" r:id="rId252" xr:uid="{55F92A58-CBD1-41BC-A5EE-0C8D319AA231}"/>
    <hyperlink ref="C346" r:id="rId253" xr:uid="{FEE3A01F-8E6B-4F07-86F7-E34454B7B822}"/>
    <hyperlink ref="C348" r:id="rId254" xr:uid="{74DBE911-F475-4BEB-9B93-43D7007BAE1F}"/>
    <hyperlink ref="C349" r:id="rId255" xr:uid="{1D5EFE98-71FE-4002-9EC6-7F4D7899810A}"/>
    <hyperlink ref="C350" r:id="rId256" xr:uid="{8781B737-82AF-416A-AAAF-A3F19653D52D}"/>
    <hyperlink ref="C351" r:id="rId257" xr:uid="{F1AE6F34-CB23-4A87-B107-747A3FDC95F7}"/>
    <hyperlink ref="C352" r:id="rId258" xr:uid="{454CAE89-2F9A-4333-A642-3E7C86900E03}"/>
    <hyperlink ref="C353" r:id="rId259" xr:uid="{CE735E03-3327-4B43-9EF9-A023341A3DCD}"/>
    <hyperlink ref="C80" r:id="rId260" xr:uid="{2C3114A4-A7EB-4126-A79A-A684DFF7C446}"/>
    <hyperlink ref="C57" r:id="rId261" xr:uid="{D6085CDF-5D99-42F2-8A91-2781DCF41348}"/>
    <hyperlink ref="C354" r:id="rId262" xr:uid="{94DA2553-9E96-4C57-8414-1DA1555DCFF0}"/>
    <hyperlink ref="C358" r:id="rId263" xr:uid="{28796C4C-B11E-4C47-9766-BAF30D5FDE24}"/>
    <hyperlink ref="C368" r:id="rId264" xr:uid="{7DA8D68F-1C5A-4945-B0CA-55047BDB1564}"/>
    <hyperlink ref="C370" r:id="rId265" xr:uid="{CB0A5E5D-8B8B-4845-B54F-B1F869F50AAF}"/>
    <hyperlink ref="C372" r:id="rId266" xr:uid="{134A5014-2B3D-4673-9ABE-A8671CD55D19}"/>
    <hyperlink ref="C377" r:id="rId267" xr:uid="{160FF697-903F-4E0E-B5B8-3D3A557DF985}"/>
    <hyperlink ref="C392" r:id="rId268" xr:uid="{D88C2CCB-FA6D-4388-AA9E-4956773394C3}"/>
    <hyperlink ref="C393" r:id="rId269" xr:uid="{60653CF0-0BF2-43B0-91A0-25EFA501B4C3}"/>
    <hyperlink ref="C394" r:id="rId270" xr:uid="{28FD4761-1BAB-4CD1-B49B-7D0C88820F4B}"/>
    <hyperlink ref="C396" r:id="rId271" xr:uid="{FED9180C-1B12-4B9F-9B6B-F4FBE76C6C92}"/>
    <hyperlink ref="C400" r:id="rId272" xr:uid="{01D9A3CE-4FE7-4461-B146-5AC3E365D0F7}"/>
    <hyperlink ref="C401" r:id="rId273" xr:uid="{85F827DF-C430-4DA9-8B5B-92F205003122}"/>
    <hyperlink ref="C402" r:id="rId274" xr:uid="{D0041E3B-A849-4A66-A064-8EC1F3888F5B}"/>
    <hyperlink ref="C355" r:id="rId275" xr:uid="{8B410308-0224-4625-9CA6-B6F7BF3DC1E1}"/>
    <hyperlink ref="C356" r:id="rId276" xr:uid="{37EF98F3-0B59-4B83-839E-403F02CBC234}"/>
    <hyperlink ref="C357" r:id="rId277" xr:uid="{603912AA-6A21-4680-8FCB-35BDE7BE3EDE}"/>
    <hyperlink ref="C359" r:id="rId278" xr:uid="{CAEE13E8-2606-4642-8149-272033E987C9}"/>
    <hyperlink ref="C360" r:id="rId279" xr:uid="{D58FABA2-B2CB-4C9A-B41B-A615420F03D3}"/>
    <hyperlink ref="C361" r:id="rId280" xr:uid="{96491836-783D-4AC0-9BD0-BCD1AAD3972E}"/>
    <hyperlink ref="C362" r:id="rId281" xr:uid="{6F6F1E14-B190-4338-9913-F59E0CD2E51F}"/>
    <hyperlink ref="C363" r:id="rId282" xr:uid="{01B9F07D-2CCA-463A-88CD-88569805AA6D}"/>
    <hyperlink ref="C364" r:id="rId283" xr:uid="{B276220D-0BB5-44D8-AD92-D8D28D6D6845}"/>
    <hyperlink ref="C365" r:id="rId284" xr:uid="{4E102388-43AE-45C5-9948-0002AA0866DB}"/>
    <hyperlink ref="C366" r:id="rId285" xr:uid="{E5FC24F4-8C80-489F-A507-39384C625970}"/>
    <hyperlink ref="C367" r:id="rId286" xr:uid="{C9F941D4-96E5-4C89-9D81-8F1F87FA698F}"/>
    <hyperlink ref="C369" r:id="rId287" xr:uid="{D839BF13-1869-4A55-B48E-2AF78AB86927}"/>
    <hyperlink ref="C371" r:id="rId288" xr:uid="{EDC0916D-443D-4AC0-9776-BE175B365CD2}"/>
    <hyperlink ref="C373" r:id="rId289" xr:uid="{A976A656-337A-41A0-89E6-1A6874B95314}"/>
    <hyperlink ref="C374" r:id="rId290" xr:uid="{09A969E9-06F6-439B-BF95-1832E88AE932}"/>
    <hyperlink ref="C375" r:id="rId291" xr:uid="{A715C8B8-F5C7-4990-BC74-95CE6F99D192}"/>
    <hyperlink ref="C376" r:id="rId292" xr:uid="{F8DA887C-93C8-4BF0-A38D-042C086ECA32}"/>
    <hyperlink ref="C378" r:id="rId293" xr:uid="{FB30DCE3-4541-4B34-B547-7D8638BB187E}"/>
    <hyperlink ref="C379" r:id="rId294" xr:uid="{E1306132-FAE8-4490-A410-41C182EDA9FB}"/>
    <hyperlink ref="C380" r:id="rId295" xr:uid="{A051FDA9-3EE1-4189-BF3D-34A8F1BC7544}"/>
    <hyperlink ref="C381" r:id="rId296" xr:uid="{681E28DF-BF87-49AE-AA5D-AE2DAF86EB98}"/>
    <hyperlink ref="C382" r:id="rId297" xr:uid="{5BA6698C-1292-4AC7-92F5-8C274B65F0C7}"/>
    <hyperlink ref="C383" r:id="rId298" xr:uid="{86C6ECAE-DF96-4EBA-A1C1-E9CD94E3F7AA}"/>
    <hyperlink ref="C384" r:id="rId299" xr:uid="{DE756C76-7BBE-4137-8F2A-DD65617E2AFA}"/>
    <hyperlink ref="C385" r:id="rId300" xr:uid="{AF329A88-ECA5-4D0B-BD45-B8A4705F6DA7}"/>
    <hyperlink ref="C386" r:id="rId301" xr:uid="{04F52847-7A26-4EF2-AB2E-07C6E79C82D5}"/>
    <hyperlink ref="C387" r:id="rId302" xr:uid="{9E55AFA3-CEBF-4232-87F8-14DE3E98ACBC}"/>
    <hyperlink ref="C388" r:id="rId303" xr:uid="{CF189B89-D0A6-470A-8CAC-C7DDCE3266D4}"/>
    <hyperlink ref="C389" r:id="rId304" xr:uid="{4902CFF2-BB39-4D5A-92B9-7FF320BFB58D}"/>
    <hyperlink ref="C390" r:id="rId305" xr:uid="{C8A512BC-9D0F-4E2B-A5FD-84B5896A0F37}"/>
    <hyperlink ref="C391" r:id="rId306" xr:uid="{66BBE9E1-941A-412C-8E8A-246188EFF8D6}"/>
    <hyperlink ref="C395" r:id="rId307" xr:uid="{CE5FFF47-8F9C-442A-B5B3-CB8629F50698}"/>
    <hyperlink ref="C397" r:id="rId308" xr:uid="{7D2D4AEA-E4F7-42C4-82ED-427B17FAF8FD}"/>
    <hyperlink ref="C398" r:id="rId309" xr:uid="{2E26DFE6-0013-4432-88B9-F34A92C4F4AC}"/>
    <hyperlink ref="C399" r:id="rId310" xr:uid="{0FB6DA63-D028-40F7-B3CD-426FD72DD75E}"/>
    <hyperlink ref="C403" r:id="rId311" xr:uid="{73A3C606-95EB-4653-9254-4A929F80565C}"/>
    <hyperlink ref="C404" r:id="rId312" xr:uid="{9319DF48-7FE1-46EA-88A7-FF3F52E789DC}"/>
    <hyperlink ref="C405" r:id="rId313" xr:uid="{31C89562-A8D9-4E10-9513-B12FBCEF4F88}"/>
    <hyperlink ref="C406" r:id="rId314" xr:uid="{F85F6BF1-3515-4B96-8CB5-7A8E56993193}"/>
    <hyperlink ref="C407" r:id="rId315" xr:uid="{D178BF06-90F7-4B77-9055-8E38063B4040}"/>
    <hyperlink ref="C408" r:id="rId316" xr:uid="{9A1857C8-495E-4273-B7D8-488CCDD0FB7E}"/>
    <hyperlink ref="C409" r:id="rId317" xr:uid="{7281FDCC-AE3D-43E1-AE3F-E9D5B2CF393B}"/>
    <hyperlink ref="C410" r:id="rId318" xr:uid="{63FD9E99-1574-471D-ABD2-C88BBC2FCE6C}"/>
    <hyperlink ref="C411" r:id="rId319" xr:uid="{A866A766-BA6A-41AB-9DE4-4BBE7DE3EBFE}"/>
    <hyperlink ref="C412" r:id="rId320" xr:uid="{411C2779-A753-4603-8B8C-C763B474CDC8}"/>
    <hyperlink ref="C413" r:id="rId321" xr:uid="{7FBAA1C3-FB57-4E20-8894-94DA127B5246}"/>
    <hyperlink ref="C414" r:id="rId322" xr:uid="{6526C238-4ABA-47C4-A9C8-208BF32CEA8F}"/>
    <hyperlink ref="C415" r:id="rId323" xr:uid="{C7D49A71-02EF-48B7-B2D3-2A79BCF03CD3}"/>
    <hyperlink ref="C416" r:id="rId324" xr:uid="{831FC609-05A2-4F03-BD66-A8D2DA19B873}"/>
    <hyperlink ref="C417" r:id="rId325" xr:uid="{76E3D54D-CE95-4A5E-A49D-7185FFEE7939}"/>
    <hyperlink ref="C418" r:id="rId326" xr:uid="{96E7E890-0C18-4D51-80C4-2E88B20C5FB8}"/>
    <hyperlink ref="C419" r:id="rId327" xr:uid="{5E284399-955C-472E-A5FF-53336664A21E}"/>
    <hyperlink ref="C420" r:id="rId328" xr:uid="{F1AA0971-B58F-4B43-AC01-0851CB399CCA}"/>
    <hyperlink ref="C421" r:id="rId329" xr:uid="{318FB2DA-AB55-4A0F-815D-05582EA79045}"/>
    <hyperlink ref="C422" r:id="rId330" xr:uid="{3C986E6A-F0B5-4CF7-B2FE-659EB29B1943}"/>
    <hyperlink ref="C423" r:id="rId331" xr:uid="{82909E04-B9C9-4FAB-A595-639BCBC25D19}"/>
    <hyperlink ref="C424" r:id="rId332" xr:uid="{A9E28B53-93BD-43D4-8709-3F7594F425D2}"/>
    <hyperlink ref="C425" r:id="rId333" xr:uid="{D954196B-46F3-4560-8EAA-E083F03EFDF4}"/>
    <hyperlink ref="C426" r:id="rId334" xr:uid="{746C388E-FCBA-4274-9412-4508D13157B2}"/>
    <hyperlink ref="C427" r:id="rId335" xr:uid="{72B05278-E463-4748-9747-761BFB29C1DC}"/>
    <hyperlink ref="C428" r:id="rId336" xr:uid="{83422E38-FB6E-4DD7-B28F-9A5074621BCF}"/>
    <hyperlink ref="C429" r:id="rId337" xr:uid="{6B8E899F-BCAE-45B5-8727-1B546D8C91A5}"/>
    <hyperlink ref="C430" r:id="rId338" xr:uid="{BE94C21B-72B9-4063-AFB2-9C52B18D689C}"/>
    <hyperlink ref="C431" r:id="rId339" xr:uid="{36F6E848-32D9-4133-9639-287E2D596BE4}"/>
    <hyperlink ref="C432" r:id="rId340" xr:uid="{143C887F-C199-4409-91E0-A13CB595BBCF}"/>
    <hyperlink ref="C433" r:id="rId341" xr:uid="{8A23E09E-A1B6-44A6-9543-BC7AF4F44F6B}"/>
    <hyperlink ref="C434" r:id="rId342" xr:uid="{693CD923-D7B7-4CE2-BEEA-3ED6A77E4E99}"/>
    <hyperlink ref="C435" r:id="rId343" xr:uid="{F6899D10-C927-4F90-B079-641A2398395E}"/>
    <hyperlink ref="C436" r:id="rId344" xr:uid="{9F014BB8-EDD2-493D-9128-FB791FB7C777}"/>
    <hyperlink ref="C437" r:id="rId345" xr:uid="{6194C3F9-2676-44D5-9D52-156E013142E0}"/>
    <hyperlink ref="C438" r:id="rId346" xr:uid="{3FB943C4-51A4-4D60-B922-1BDEF2E746FA}"/>
    <hyperlink ref="C439" r:id="rId347" xr:uid="{8A8BF288-162D-4084-B174-F37152803234}"/>
    <hyperlink ref="C444" r:id="rId348" xr:uid="{3F03CCD0-294A-4B62-A4CC-BA8B347F6E78}"/>
    <hyperlink ref="C456" r:id="rId349" xr:uid="{6225FD7B-AE1E-450A-8314-EFB7F76BA253}"/>
    <hyperlink ref="C460" r:id="rId350" xr:uid="{FC41E3B0-D5C6-47ED-8C5F-7EEB9CC8DE75}"/>
    <hyperlink ref="C469" r:id="rId351" xr:uid="{0191FEFC-FB25-4A8F-9D06-2310CA4D0E37}"/>
    <hyperlink ref="C470" r:id="rId352" xr:uid="{AFE0DE6A-7271-484E-B3D9-4E061C06DB71}"/>
    <hyperlink ref="C478" r:id="rId353" xr:uid="{EA1300DE-61F8-4E5B-9420-7B3D460813CA}"/>
    <hyperlink ref="C479" r:id="rId354" xr:uid="{5E5EE7DE-3A14-4995-8647-26DCD04B8246}"/>
    <hyperlink ref="C481" r:id="rId355" xr:uid="{73D9A774-4BCE-4777-8D39-EBD2B9254A2D}"/>
    <hyperlink ref="C482" r:id="rId356" xr:uid="{3E1D7DCE-B4BA-4F0B-B4E6-5B5643730BC5}"/>
    <hyperlink ref="C483" r:id="rId357" xr:uid="{470F090E-67FA-4F80-9324-CB971F3B43CB}"/>
    <hyperlink ref="C488" r:id="rId358" xr:uid="{3FE5BFDC-6015-482C-84FF-66B2D9CC318D}"/>
    <hyperlink ref="C491" r:id="rId359" xr:uid="{78388BA5-210C-47D0-8523-36389718CB99}"/>
    <hyperlink ref="C495" r:id="rId360" xr:uid="{E162FC0B-6A7A-493B-B6CA-031A4185E7F5}"/>
    <hyperlink ref="C507" r:id="rId361" xr:uid="{1E513C65-1473-43DF-AF26-5A5016E7F228}"/>
    <hyperlink ref="C512" r:id="rId362" xr:uid="{18BA545A-4B0B-485B-BA73-8720C86F2B20}"/>
    <hyperlink ref="C521" r:id="rId363" xr:uid="{B2BB84DD-12E6-44CB-95D3-74E483AB5E0A}"/>
    <hyperlink ref="C541" r:id="rId364" xr:uid="{555C092E-2976-4057-AEC9-3E70E210CC4F}"/>
    <hyperlink ref="C542" r:id="rId365" xr:uid="{6B9FCA78-C315-4174-8020-FE1D996778A4}"/>
    <hyperlink ref="C543" r:id="rId366" xr:uid="{1A7290C1-8A25-42EC-82CC-982E1AC2431F}"/>
    <hyperlink ref="C545" r:id="rId367" xr:uid="{80E6149A-42D6-492A-BE56-D3E9B343DE81}"/>
    <hyperlink ref="C555" r:id="rId368" xr:uid="{9C7B4B20-1936-42EF-985B-C5C6CEE9CB10}"/>
    <hyperlink ref="C556" r:id="rId369" xr:uid="{7C4B96D0-B877-48DE-934F-D8A61A021CFB}"/>
    <hyperlink ref="C562" r:id="rId370" xr:uid="{E4B8523D-CD9C-4BE6-AF0D-340F28DA6066}"/>
    <hyperlink ref="C563" r:id="rId371" xr:uid="{2644C9C6-C0C6-4925-AB68-F5344EB113D8}"/>
    <hyperlink ref="C567" r:id="rId372" xr:uid="{55235A34-66F6-4A23-B4B3-86C0E92F2B99}"/>
    <hyperlink ref="C579" r:id="rId373" xr:uid="{20AFC5DA-4767-4A8A-A494-74502FA85335}"/>
    <hyperlink ref="C580" r:id="rId374" xr:uid="{56AC30EB-F624-42AF-B1D9-88716F8DB396}"/>
    <hyperlink ref="C638" r:id="rId375" xr:uid="{6EBA83B7-2091-49E1-AD50-F90B8E395E5D}"/>
    <hyperlink ref="C643" r:id="rId376" xr:uid="{2F281FCA-8C08-4730-A66E-D1C3EF841A9A}"/>
    <hyperlink ref="C645" r:id="rId377" xr:uid="{A9F3F648-9E2B-41E1-B482-1FE0A6CD7124}"/>
    <hyperlink ref="C646" r:id="rId378" xr:uid="{9A07066B-DFD8-4226-AA7D-EC2C278DE5A1}"/>
    <hyperlink ref="C661" r:id="rId379" xr:uid="{FAADD355-CA9B-40CD-B4E8-60AA1BBF5267}"/>
    <hyperlink ref="C662" r:id="rId380" xr:uid="{D470AC87-446D-42A1-9C24-D0250AE85C37}"/>
    <hyperlink ref="C674" r:id="rId381" xr:uid="{24869AF6-536B-4EFC-B157-73BC1B131E04}"/>
    <hyperlink ref="C708" r:id="rId382" xr:uid="{44945CC3-4B8F-4B5B-B3CC-AADB7AA835CE}"/>
    <hyperlink ref="C709" r:id="rId383" xr:uid="{B6ECFDFC-CD81-4DFA-A4BF-04160FFC013B}"/>
    <hyperlink ref="C710" r:id="rId384" xr:uid="{E7F417FD-D2EB-4E88-99D9-38A460B504D7}"/>
    <hyperlink ref="C711" r:id="rId385" xr:uid="{B79DD7D9-4379-4D46-B84C-6227AF9C20F5}"/>
    <hyperlink ref="C712" r:id="rId386" xr:uid="{4C8191EB-429F-4A5C-A913-A858C4AF7974}"/>
    <hyperlink ref="C713" r:id="rId387" xr:uid="{68C7A8DA-F6AC-4A98-A2EF-38A8D536E737}"/>
    <hyperlink ref="C714" r:id="rId388" xr:uid="{028FD4BE-AD94-4CEB-ACF7-A4F22A94094C}"/>
    <hyperlink ref="C715" r:id="rId389" xr:uid="{FEC05E5D-4856-43A4-BA66-3D8D68865458}"/>
    <hyperlink ref="C716" r:id="rId390" xr:uid="{6C388796-FEB9-4538-ABDD-19471CC789A4}"/>
    <hyperlink ref="C717" r:id="rId391" xr:uid="{825B5B74-776F-45E0-87FF-B24BB18367B2}"/>
    <hyperlink ref="C718" r:id="rId392" xr:uid="{70654EAB-DAA0-4937-802C-42E2486643E6}"/>
    <hyperlink ref="C719" r:id="rId393" xr:uid="{E57121E2-121A-480F-B447-1B4DDB7F292B}"/>
    <hyperlink ref="C720" r:id="rId394" xr:uid="{A60650F3-95EC-4954-A3B4-C952EEA47517}"/>
    <hyperlink ref="C721" r:id="rId395" xr:uid="{CBD34146-E3A6-4C68-A76C-132CFEE5673E}"/>
    <hyperlink ref="C722" r:id="rId396" xr:uid="{9058FFE5-B2F2-44FF-95E3-AA23790E7E0F}"/>
    <hyperlink ref="C723" r:id="rId397" xr:uid="{B46C26A8-2696-48B8-8D30-CF2EB1AEEE55}"/>
    <hyperlink ref="C724" r:id="rId398" xr:uid="{6D14B27B-FEDD-4022-9AB2-A7845DF224F2}"/>
    <hyperlink ref="C725" r:id="rId399" xr:uid="{49A0E296-9241-4DF0-95B3-509CEE200A22}"/>
    <hyperlink ref="C726" r:id="rId400" xr:uid="{87FAB177-8BE1-4BF0-8B36-283FBC0303CC}"/>
    <hyperlink ref="C727" r:id="rId401" xr:uid="{CDC0781A-108F-422B-9C3D-5489B7D61FF2}"/>
    <hyperlink ref="C728" r:id="rId402" xr:uid="{6D2574CB-0B02-4C46-9E5A-BFAF2F9D2DAD}"/>
    <hyperlink ref="C729" r:id="rId403" xr:uid="{5C609737-196A-49F7-B861-EE2945E834B2}"/>
    <hyperlink ref="C730" r:id="rId404" xr:uid="{7C9A385D-F65E-4E41-BC46-4F655FD1234E}"/>
    <hyperlink ref="C731" r:id="rId405" xr:uid="{5A06F613-2EB0-4C51-8CB4-2CD3F61DA784}"/>
    <hyperlink ref="C732" r:id="rId406" xr:uid="{E3A05C5B-9811-40F0-BED4-1BE5575D5C6D}"/>
    <hyperlink ref="C733" r:id="rId407" xr:uid="{3E939E24-DEEE-409C-A643-C635B69F77B8}"/>
    <hyperlink ref="C734" r:id="rId408" xr:uid="{6ECAF8F3-6210-402A-BEB8-7D2758519333}"/>
    <hyperlink ref="C735" r:id="rId409" xr:uid="{E9060CBF-0381-46D1-9B2E-0E40A1BCCCC2}"/>
    <hyperlink ref="C736" r:id="rId410" xr:uid="{CB97B4DA-455E-40AB-848F-E8FCDE38D10E}"/>
    <hyperlink ref="C737" r:id="rId411" xr:uid="{EB035B55-D104-4804-8463-47FDCBFF804E}"/>
    <hyperlink ref="C738" r:id="rId412" xr:uid="{8AD4F9A5-1BEC-4C41-B4CC-17F76043D42D}"/>
    <hyperlink ref="C739" r:id="rId413" xr:uid="{F5D910B5-B964-419A-B40F-F320EF376256}"/>
    <hyperlink ref="C740" r:id="rId414" xr:uid="{A1E11BD9-F519-45FF-8914-5DEB51F88A5C}"/>
    <hyperlink ref="C741" r:id="rId415" xr:uid="{0D2356AF-296E-4C43-AE6D-49A0D4412375}"/>
    <hyperlink ref="C742" r:id="rId416" xr:uid="{E685E2A2-6BFB-4F77-9868-DE972602FDFA}"/>
    <hyperlink ref="C743" r:id="rId417" xr:uid="{43961D8E-977A-482D-8FD5-B3CF24983E01}"/>
    <hyperlink ref="C744" r:id="rId418" xr:uid="{35A0D9AD-7AF8-4A9E-B0B5-0394D1AAE99F}"/>
    <hyperlink ref="C745" r:id="rId419" xr:uid="{EB58E9BF-39A3-472D-AC93-E5EFB39C0DD6}"/>
    <hyperlink ref="C746" r:id="rId420" xr:uid="{B59B0115-DCA2-4AF4-ABFC-D56EA49250D6}"/>
    <hyperlink ref="C747" r:id="rId421" xr:uid="{5EAE67DB-4DEF-4BF9-97B6-0C2E1D082C3E}"/>
    <hyperlink ref="C748" r:id="rId422" xr:uid="{2834CE62-A88E-4FE9-A8F2-CD3F45F78B4D}"/>
    <hyperlink ref="C749" r:id="rId423" xr:uid="{E578DB67-6001-48D8-99D7-AE95CC4BEB4C}"/>
    <hyperlink ref="C750" r:id="rId424" xr:uid="{971BF50C-CD48-4EB3-A251-E9D4FBA7AAB0}"/>
    <hyperlink ref="C751" r:id="rId425" xr:uid="{DAC3D65E-41CB-4EA3-A016-6580B017C33D}"/>
    <hyperlink ref="C752" r:id="rId426" xr:uid="{F1CAD527-8C30-492C-B688-008B739054CA}"/>
    <hyperlink ref="C753" r:id="rId427" xr:uid="{D807F905-C2DC-4E84-9F24-B7C551A85D9D}"/>
    <hyperlink ref="C754" r:id="rId428" xr:uid="{0DCD5E10-847F-4027-900C-4C8AAE4CDEF6}"/>
    <hyperlink ref="C755" r:id="rId429" xr:uid="{A04ECC67-32AA-4A36-B7C3-ECA171E5F653}"/>
    <hyperlink ref="C756" r:id="rId430" xr:uid="{C9846B5E-9906-405B-93BA-4BB490DB5F09}"/>
    <hyperlink ref="C757" r:id="rId431" xr:uid="{14E539BF-0758-432B-A828-039472246050}"/>
    <hyperlink ref="C758" r:id="rId432" xr:uid="{868AE87C-DA4F-40D3-B8A7-39A4290F3795}"/>
    <hyperlink ref="C759" r:id="rId433" xr:uid="{ABB564F9-649A-419C-8CC9-0B844F3C5020}"/>
    <hyperlink ref="C760" r:id="rId434" xr:uid="{A9A5C82A-8292-47E1-98E7-9E6095197FF3}"/>
    <hyperlink ref="C761" r:id="rId435" xr:uid="{FAC5BF44-42F8-4BF7-8380-C7B508E9089B}"/>
    <hyperlink ref="C762" r:id="rId436" xr:uid="{D466C902-8725-4476-B9E4-F595407B20F1}"/>
    <hyperlink ref="C763" r:id="rId437" xr:uid="{BBC30131-0A4F-4589-AFB0-348DD3D06780}"/>
    <hyperlink ref="C764" r:id="rId438" xr:uid="{3657197F-6BBF-42DF-B526-C0ADE85AEC23}"/>
    <hyperlink ref="C765" r:id="rId439" xr:uid="{AD5399D7-542C-4433-AB03-D0C9BCD595F1}"/>
    <hyperlink ref="C766" r:id="rId440" xr:uid="{8636B64E-A88D-463F-BD45-91FEEECCE46E}"/>
    <hyperlink ref="C767" r:id="rId441" xr:uid="{8091FDCD-2EA0-45C6-99E7-1B6CE84A9B74}"/>
    <hyperlink ref="C768" r:id="rId442" xr:uid="{16EF57F2-5C00-49D8-BC06-90F3A8531D66}"/>
    <hyperlink ref="C769" r:id="rId443" xr:uid="{D9CD8F8A-4214-4BA8-8B25-88EBB9C146FB}"/>
    <hyperlink ref="C770" r:id="rId444" xr:uid="{847EE3D1-BEAA-4F70-9FA3-494087D159E1}"/>
    <hyperlink ref="C771" r:id="rId445" xr:uid="{92E27FE9-FBAA-419A-A3FE-D7CBC17881EC}"/>
    <hyperlink ref="C772" r:id="rId446" xr:uid="{96550CF5-5778-4BA0-8D0B-027D8A4D4B53}"/>
    <hyperlink ref="C773" r:id="rId447" xr:uid="{3FC99938-2C11-46C6-92BA-E55693105BD7}"/>
    <hyperlink ref="C774" r:id="rId448" xr:uid="{66E369D2-36EF-4DAC-B8B1-AC83A7226AD4}"/>
    <hyperlink ref="C775" r:id="rId449" xr:uid="{E333C770-8EFE-47DB-8C14-197E612AFB72}"/>
    <hyperlink ref="C776" r:id="rId450" xr:uid="{794D7ECB-7D92-4A27-B70F-530F3641FE25}"/>
    <hyperlink ref="C777" r:id="rId451" xr:uid="{03316CC8-647E-46CF-B89D-DAA0F53E1A74}"/>
    <hyperlink ref="C778" r:id="rId452" xr:uid="{F4FAB25B-442B-45DF-A2BD-D3155CA6F001}"/>
    <hyperlink ref="C779" r:id="rId453" xr:uid="{89167C6E-6470-4937-ACDF-5E73EA3DE38A}"/>
    <hyperlink ref="C780" r:id="rId454" xr:uid="{11E65161-C91A-4890-9312-F8F639B21556}"/>
    <hyperlink ref="C781" r:id="rId455" xr:uid="{796D2F7D-9726-4C87-AFE8-F8B5DF5240B3}"/>
    <hyperlink ref="C782" r:id="rId456" xr:uid="{B2A11B72-1D52-42D6-8549-A491618136C9}"/>
    <hyperlink ref="C783" r:id="rId457" xr:uid="{D74EAB88-DCD9-4CF8-BB8C-99CDACF13BCA}"/>
    <hyperlink ref="C784" r:id="rId458" xr:uid="{20A44BB0-DF07-4A59-BCF6-529D54A16409}"/>
    <hyperlink ref="C785" r:id="rId459" xr:uid="{102F4CBD-948E-42F8-80CB-E54FBC8E8F99}"/>
    <hyperlink ref="C786" r:id="rId460" xr:uid="{B76A5AF5-2216-4BF6-B72F-DABA3B6F505F}"/>
    <hyperlink ref="C787" r:id="rId461" xr:uid="{A101AADC-8BD8-4243-9EE0-98FD34D936AA}"/>
    <hyperlink ref="C788" r:id="rId462" xr:uid="{D5FCE21D-9B79-4879-B103-D91BF0AF19FB}"/>
    <hyperlink ref="C789" r:id="rId463" xr:uid="{7759F8A1-0D42-414B-A0AF-2E8F038D4075}"/>
    <hyperlink ref="C790" r:id="rId464" xr:uid="{48AED002-80D3-4A9B-948A-4CE36AD13D23}"/>
    <hyperlink ref="C791" r:id="rId465" xr:uid="{EA0FE8D1-19D9-4FF5-8BB1-66D82DFC7374}"/>
    <hyperlink ref="C792" r:id="rId466" xr:uid="{0A7F05FF-CE7A-4236-8280-602BDD8E9E4F}"/>
    <hyperlink ref="C793" r:id="rId467" xr:uid="{12371CE1-7377-40CC-A727-B9C3857175AF}"/>
    <hyperlink ref="C794" r:id="rId468" xr:uid="{61803762-A387-403C-9858-7DF3C69B1430}"/>
    <hyperlink ref="C795" r:id="rId469" xr:uid="{64B79CE1-ED93-4751-8E46-05DF918682FE}"/>
    <hyperlink ref="C796" r:id="rId470" xr:uid="{60E8344B-81D1-4AF5-B6C6-DFDE37C2AD3C}"/>
    <hyperlink ref="C797" r:id="rId471" xr:uid="{20745EA1-965F-4DD8-91BA-DC73FA65F816}"/>
    <hyperlink ref="C798" r:id="rId472" xr:uid="{99ACAF2C-2076-4501-A6CB-B00E645F363B}"/>
    <hyperlink ref="C799" r:id="rId473" xr:uid="{829D862B-B2B8-45D2-9CFB-EFA46C9EBBB0}"/>
    <hyperlink ref="C800" r:id="rId474" xr:uid="{7F841FE8-CA72-43E9-A81F-214122198EA3}"/>
    <hyperlink ref="C801" r:id="rId475" xr:uid="{81D696F0-79DA-43D0-9224-5BEF33584A0E}"/>
    <hyperlink ref="C802" r:id="rId476" xr:uid="{DF4ACACB-999B-445A-9815-8AAAC2804520}"/>
    <hyperlink ref="C803" r:id="rId477" xr:uid="{9FF792E8-16AB-4594-8442-BA80AE8EB646}"/>
    <hyperlink ref="C804" r:id="rId478" xr:uid="{F4A0BF2D-D24F-4B41-81D4-DC08B02696AE}"/>
    <hyperlink ref="C805" r:id="rId479" xr:uid="{3EA4DE85-01FE-4739-932B-AC4C4ED0B68F}"/>
    <hyperlink ref="C45" r:id="rId480" xr:uid="{5B1BFA6E-03DC-41E5-AD9D-664633FD7165}"/>
    <hyperlink ref="C464" r:id="rId481" xr:uid="{66C6B617-BA83-4EB9-BC58-A0AC0328B315}"/>
    <hyperlink ref="C440:C443" r:id="rId482" display="https://en.wikipedia.org/wiki/2014_Bulgarian_floods" xr:uid="{E7936CBE-1DA6-457F-8F1C-87A7E492DE2F}"/>
    <hyperlink ref="C445:C455" r:id="rId483" display="https://en.wikipedia.org/wiki/Hurricane_Elsa" xr:uid="{835121B3-6BBD-491A-B34E-0004A3951110}"/>
    <hyperlink ref="C457:C459" r:id="rId484" display="https://en.wikipedia.org/wiki/January_2008_North_American_storm_complex" xr:uid="{26FE22DB-3BD1-4840-AD65-295D82D194AE}"/>
    <hyperlink ref="C461:C463" r:id="rId485" display="https://en.wikipedia.org/wiki/Hurricane_Brenda_(1973)" xr:uid="{17961104-37B8-4223-9298-68BD421F99CF}"/>
    <hyperlink ref="C465" r:id="rId486" xr:uid="{9DD0FE8C-9BB3-4450-A71B-F9ECF50CD8C4}"/>
    <hyperlink ref="C466" r:id="rId487" xr:uid="{AF079FCA-6B8E-4A23-A340-FF5D9D589536}"/>
    <hyperlink ref="C467" r:id="rId488" xr:uid="{1CB50F75-37B0-4489-A5F7-02AE1F6BEEA1}"/>
    <hyperlink ref="C468" r:id="rId489" xr:uid="{AFA00698-449A-4119-B751-603F68705F02}"/>
    <hyperlink ref="C471" r:id="rId490" xr:uid="{17A6C334-BDF2-4FD1-9015-454992680CBA}"/>
    <hyperlink ref="C472" r:id="rId491" xr:uid="{FC829EE5-8D2B-4866-92CB-114701D8A137}"/>
    <hyperlink ref="C473" r:id="rId492" xr:uid="{8CC9375C-FE1D-40E9-BC25-B1AC993BDF1A}"/>
    <hyperlink ref="C474" r:id="rId493" xr:uid="{8038B5BF-2304-419F-A023-2646CBD6A6FF}"/>
    <hyperlink ref="C475" r:id="rId494" xr:uid="{7BDF15B4-F0B9-4BD7-9BB6-DC19140683E5}"/>
    <hyperlink ref="C476" r:id="rId495" xr:uid="{A1D61259-C5DB-4FCB-8045-9FEB7A899CFC}"/>
    <hyperlink ref="C477" r:id="rId496" xr:uid="{9F1DC83E-E504-4780-9A0F-45EE9E3B174D}"/>
    <hyperlink ref="C480" r:id="rId497" xr:uid="{6D63CC45-3350-44F7-A774-535BE1E6CE73}"/>
    <hyperlink ref="C484" r:id="rId498" xr:uid="{67B9BAA5-65BA-4B05-9157-6DE729048CAF}"/>
    <hyperlink ref="C485" r:id="rId499" xr:uid="{BC0E20B2-2EEC-4064-AC4A-AA68F7ADC647}"/>
    <hyperlink ref="C486" r:id="rId500" xr:uid="{D0C4B0C1-BE68-4247-B650-47CB2F35DFB9}"/>
    <hyperlink ref="C487" r:id="rId501" xr:uid="{6D2193F1-49BE-4A79-9E26-A533C2ED24D5}"/>
    <hyperlink ref="C489" r:id="rId502" xr:uid="{D476D354-EB1C-4FC7-90A3-B5DDB76A6AA3}"/>
    <hyperlink ref="C490" r:id="rId503" xr:uid="{4F32BC4B-C87A-4899-816A-F12F34345720}"/>
    <hyperlink ref="C492" r:id="rId504" xr:uid="{5578B2B7-FFD5-4A80-8DF2-F3D569600397}"/>
    <hyperlink ref="C493" r:id="rId505" xr:uid="{C31EA117-C7C4-47E3-A47A-B1A2CFEB67A4}"/>
    <hyperlink ref="C494" r:id="rId506" xr:uid="{C6E0640D-8BF6-4F9A-86C3-1A75CD1FC6BF}"/>
    <hyperlink ref="C496" r:id="rId507" xr:uid="{736A3FA6-11B5-417B-B0CA-E77B15126008}"/>
    <hyperlink ref="C497" r:id="rId508" xr:uid="{6DB9D8EC-F73A-4661-87D1-2AB9541FFC93}"/>
    <hyperlink ref="C498" r:id="rId509" xr:uid="{A65286A8-9DCF-40C3-8469-80BE87A0ED22}"/>
    <hyperlink ref="C499" r:id="rId510" xr:uid="{FE49F1BC-7F15-4DAE-9AA9-B9D956840DA7}"/>
    <hyperlink ref="C500" r:id="rId511" xr:uid="{BC9D4903-CF94-462F-9787-2A925B1CD1AE}"/>
    <hyperlink ref="C501" r:id="rId512" xr:uid="{B16C6C36-5B81-4613-92E3-F33604156CD9}"/>
    <hyperlink ref="C502" r:id="rId513" xr:uid="{D61A8476-1F51-4CB1-B8BA-F9885D2159E2}"/>
    <hyperlink ref="C503" r:id="rId514" xr:uid="{EA6E23C0-B619-4324-B19E-67F614121E7F}"/>
    <hyperlink ref="C504" r:id="rId515" xr:uid="{7C51D067-E4F7-430C-846B-D587BD17709C}"/>
    <hyperlink ref="C505" r:id="rId516" xr:uid="{FF648CBD-017B-4A92-9987-87C9A694E059}"/>
    <hyperlink ref="C506" r:id="rId517" xr:uid="{A5D46CB5-7F43-46E2-89A3-748682E5DA1F}"/>
    <hyperlink ref="C508" r:id="rId518" xr:uid="{491731FA-F37E-49AE-93FE-371613FD1889}"/>
    <hyperlink ref="C509" r:id="rId519" xr:uid="{FE103404-DD3B-4F4D-A4C6-26457585C14B}"/>
    <hyperlink ref="C510" r:id="rId520" xr:uid="{5070CEE3-3DE3-455A-BEBF-6536213DC2DE}"/>
    <hyperlink ref="C511" r:id="rId521" xr:uid="{AD4E1F01-1133-4415-B123-9C1D860B39B9}"/>
    <hyperlink ref="C513:C520" r:id="rId522" display="https://en.wikipedia.org/wiki/Hurricane_Iris" xr:uid="{D9F7BA98-00FA-45E7-A85D-3BED7CBBA500}"/>
    <hyperlink ref="C522:C529" r:id="rId523" display="https://en.wikipedia.org/wiki/Hurricane_Floyd" xr:uid="{F0D29117-1E57-4B37-819E-99DEBBC20479}"/>
    <hyperlink ref="C530" r:id="rId524" xr:uid="{72BC22A3-D4F2-4385-9776-16A3792F61BB}"/>
    <hyperlink ref="C539" r:id="rId525" xr:uid="{D32C9600-AD54-4449-BB52-FB3EA4DC84A8}"/>
    <hyperlink ref="C531:C538" r:id="rId526" display="https://en.wikipedia.org/wiki/Hurricane_Floyd" xr:uid="{722FB266-8110-4469-9CB1-8107D64CA032}"/>
    <hyperlink ref="C540" r:id="rId527" xr:uid="{0F9AB87D-662A-4D8F-B837-5944516780DC}"/>
    <hyperlink ref="C544" r:id="rId528" xr:uid="{66F99263-85BE-4988-9D57-B47BE221FCE6}"/>
    <hyperlink ref="C546:C554" r:id="rId529" display="https://en.wikipedia.org/wiki/Cyclone_Pam" xr:uid="{38191BFC-5963-4ECD-9000-F84530B22AFA}"/>
    <hyperlink ref="C557:C561" r:id="rId530" display="https://en.wikipedia.org/wiki/Tropical_Storm_Talas_(2017)" xr:uid="{923D43D0-3637-465C-93EA-7460CAA01F94}"/>
    <hyperlink ref="C564:C566" r:id="rId531" display="https://en.wikipedia.org/wiki/Typhoon_Kyle_(1993)" xr:uid="{020B205F-61A1-443A-A517-754D707E00D3}"/>
    <hyperlink ref="C568:C578" r:id="rId532" display="https://en.wikipedia.org/wiki/Typhoon_Morakot" xr:uid="{410B9EE9-EF4B-41D1-8EE8-11B41427548A}"/>
    <hyperlink ref="C581:C637" r:id="rId533" display="https://en.wikipedia.org/wiki/Hurricane_Irma" xr:uid="{1C76F8F0-C311-4650-B7DF-B951A574A3F6}"/>
    <hyperlink ref="C104" r:id="rId534" xr:uid="{0B875A88-A3B5-409F-83DC-4A7422B3091F}"/>
    <hyperlink ref="C124" r:id="rId535" xr:uid="{C287B3D2-F0AA-4CBB-ADC8-514F353A450D}"/>
    <hyperlink ref="C194" r:id="rId536" xr:uid="{17630F0C-10CA-48A7-9091-5517ADBBB0BC}"/>
    <hyperlink ref="E591" r:id="rId537" display="Loíza," xr:uid="{0FB1D9E3-2345-40B4-9FB0-1D229979749E}"/>
    <hyperlink ref="E452" r:id="rId538" display="San José de Ocoa Province" xr:uid="{74F569A6-CB68-4FB5-B838-264E934FC913}"/>
    <hyperlink ref="E706" r:id="rId539" display=" Pinar del Río Province" xr:uid="{C5186BCB-2B29-42C8-9FC4-EF540A8846F5}"/>
    <hyperlink ref="C806" r:id="rId540" xr:uid="{5C1AC3EE-253D-463A-BA6F-55B1C412CE52}"/>
    <hyperlink ref="C809" r:id="rId541" xr:uid="{E4A1EB69-5775-496C-8680-3774CDEA656D}"/>
    <hyperlink ref="C812" r:id="rId542" xr:uid="{A190B5C9-6765-4A98-B42C-88133A4C46DC}"/>
    <hyperlink ref="C813" r:id="rId543" xr:uid="{D4B11907-EFA8-4C47-AAEE-AC2C44DA6E2D}"/>
    <hyperlink ref="C821" r:id="rId544" xr:uid="{3E4816BC-15A5-40F0-8F00-335B0EC9026D}"/>
    <hyperlink ref="C831" r:id="rId545" xr:uid="{16333D38-D682-4400-A436-E3E7756B58B2}"/>
    <hyperlink ref="C851" r:id="rId546" xr:uid="{D2A9CB4C-D09B-4202-8948-69F2A2D2AB88}"/>
    <hyperlink ref="C852" r:id="rId547" xr:uid="{8C6EB3CB-C093-4343-8AE8-AC4EA75C1D78}"/>
    <hyperlink ref="C870" r:id="rId548" xr:uid="{F093E4B6-7B23-4854-825C-41C6C495BAF0}"/>
    <hyperlink ref="C895" r:id="rId549" xr:uid="{E6D0717B-8358-40F7-857A-3ED4F9F0346A}"/>
    <hyperlink ref="C896" r:id="rId550" xr:uid="{F01761B3-6982-4BE6-9180-EADE9EC4048B}"/>
    <hyperlink ref="C897" r:id="rId551" xr:uid="{16DBDED2-8143-4705-AF8F-0177B24B521C}"/>
    <hyperlink ref="C898" r:id="rId552" xr:uid="{369CDC47-E90A-4CA4-B794-E35829202FF5}"/>
    <hyperlink ref="C899" r:id="rId553" xr:uid="{B00D3261-0A21-4117-BFEF-CE15C0CDD7EB}"/>
    <hyperlink ref="C900" r:id="rId554" xr:uid="{288AE8F5-F4C8-4338-8414-C92EF48AB45B}"/>
    <hyperlink ref="C901" r:id="rId555" xr:uid="{F785A9D7-08DE-4059-8C68-D1220EF29642}"/>
    <hyperlink ref="C902" r:id="rId556" xr:uid="{7AB618DD-7801-481F-B821-7F07737DF665}"/>
    <hyperlink ref="C903" r:id="rId557" xr:uid="{33C5E6CC-1DDC-4B3B-AE89-4C42D5350D21}"/>
    <hyperlink ref="C904" r:id="rId558" xr:uid="{2ADA28BB-779B-4459-BB55-E5C6135D79E4}"/>
    <hyperlink ref="C905" r:id="rId559" xr:uid="{FF86BAFB-9762-46DE-A834-FF798CDEA77D}"/>
    <hyperlink ref="C906" r:id="rId560" xr:uid="{7819C45C-B1B2-472B-849D-23AD4B77CDC6}"/>
    <hyperlink ref="C907" r:id="rId561" xr:uid="{9551531E-7821-4BDC-BF22-7E12C4355731}"/>
    <hyperlink ref="C908" r:id="rId562" xr:uid="{D5AE1953-FEB1-49A8-807D-279237C07770}"/>
    <hyperlink ref="C909" r:id="rId563" xr:uid="{5D6080E8-4C98-472E-B55E-25E74207253B}"/>
    <hyperlink ref="C910" r:id="rId564" xr:uid="{8471CF3B-AA70-40E3-A6FF-52BC5A5E02C2}"/>
    <hyperlink ref="C911" r:id="rId565" xr:uid="{36819BA7-27C5-46B2-BC62-4E2E69FA7DE6}"/>
    <hyperlink ref="C912" r:id="rId566" xr:uid="{5CFEE8E8-30D2-40CB-8C63-744FE8634DDC}"/>
    <hyperlink ref="C913" r:id="rId567" xr:uid="{7E0AE91B-37C7-4006-9566-88F6DCF68DFF}"/>
    <hyperlink ref="C915" r:id="rId568" xr:uid="{C9DE98B8-AEB7-46CE-81B5-2E0776823FCC}"/>
    <hyperlink ref="C916" r:id="rId569" xr:uid="{172C13BA-955C-4F08-A536-FBF3F8250B72}"/>
    <hyperlink ref="C917" r:id="rId570" xr:uid="{8CF04909-7C50-4CBD-BD91-D4BB247FADCA}"/>
    <hyperlink ref="C918" r:id="rId571" xr:uid="{5EB25B07-6E69-4A5E-83BF-836BDC3398AB}"/>
    <hyperlink ref="C919" r:id="rId572" xr:uid="{1A6211D0-891B-4E03-8530-730696812772}"/>
    <hyperlink ref="C920" r:id="rId573" xr:uid="{7967963B-DB5E-42E9-A4F8-C095F8583809}"/>
    <hyperlink ref="C921" r:id="rId574" xr:uid="{00D23FDE-F595-4EF4-A9A6-6271C14BD798}"/>
    <hyperlink ref="C922" r:id="rId575" xr:uid="{7EB7D28D-281E-442D-A154-7AF60E765458}"/>
    <hyperlink ref="C923" r:id="rId576" xr:uid="{2DA7CCA8-C24D-4EE9-BB48-579A6A97FEFA}"/>
    <hyperlink ref="C924" r:id="rId577" xr:uid="{43BB23EF-70BC-4723-A3C0-3748DF87E55A}"/>
    <hyperlink ref="C925" r:id="rId578" xr:uid="{17E79C67-2EA5-454C-9964-8362BB128B10}"/>
    <hyperlink ref="C926" r:id="rId579" xr:uid="{353DA3EB-5090-4805-AFA4-981C2019BE74}"/>
    <hyperlink ref="C927" r:id="rId580" xr:uid="{4ACC8A6C-124C-4225-8845-FAC99CAE7EF8}"/>
    <hyperlink ref="C928" r:id="rId581" xr:uid="{96873BA0-45AC-4541-996A-E7A4D1E8BD1A}"/>
    <hyperlink ref="C929" r:id="rId582" xr:uid="{10EE5565-913A-4312-AB43-2EC10E04ED42}"/>
    <hyperlink ref="C930" r:id="rId583" xr:uid="{F8C66138-B304-4779-A81C-09B58EDAA0D4}"/>
    <hyperlink ref="C931" r:id="rId584" xr:uid="{C06CBA03-7B2E-450F-A04A-375ABDB2A8AC}"/>
    <hyperlink ref="C932" r:id="rId585" xr:uid="{500C5E1E-25A9-40DF-9E40-10C7C3781563}"/>
    <hyperlink ref="C933" r:id="rId586" xr:uid="{B6DF630A-2806-4C82-9A3A-40E7677F1313}"/>
    <hyperlink ref="C934" r:id="rId587" xr:uid="{4A841A7E-25F2-4946-9A73-B0A2F1096FF7}"/>
    <hyperlink ref="C935" r:id="rId588" xr:uid="{2F42B62E-09BD-4600-AC4F-4C72B713F92D}"/>
    <hyperlink ref="C936" r:id="rId589" xr:uid="{5C243F0E-C442-4065-B8C1-B109B25A78BC}"/>
    <hyperlink ref="C807" r:id="rId590" xr:uid="{31AFAFF4-2719-4D55-BD57-C94A62942BA7}"/>
    <hyperlink ref="C810" r:id="rId591" xr:uid="{370EEFC5-062E-4A7D-A042-26D6339781A7}"/>
    <hyperlink ref="C811" r:id="rId592" xr:uid="{629556C9-85DF-4EC8-A81B-3EE8B1D41B1D}"/>
    <hyperlink ref="C814" r:id="rId593" xr:uid="{12B187A3-3622-46A5-A79B-8F1411781837}"/>
    <hyperlink ref="C815" r:id="rId594" xr:uid="{A3F30377-E70A-4EE1-9008-95673936DDBD}"/>
    <hyperlink ref="C816:C818" r:id="rId595" display="https://en.wikipedia.org/wiki/Typhoon_Talim_(2017)" xr:uid="{0576ADC8-21C4-4F58-A820-A5EE5816E435}"/>
    <hyperlink ref="C819:C820" r:id="rId596" display="https://en.wikipedia.org/wiki/Typhoon_Talim_(2017)" xr:uid="{79C35B41-D66A-48E9-8B2B-5DA6325DD56E}"/>
    <hyperlink ref="C822" r:id="rId597" xr:uid="{A1878F64-7E2A-46AD-B758-BBDAC0111E7A}"/>
    <hyperlink ref="C823" r:id="rId598" xr:uid="{6CD2E458-8DB9-4C98-B6A8-E511FE3096B7}"/>
    <hyperlink ref="C824" r:id="rId599" xr:uid="{6EE87D77-A216-488D-A07B-34B2E470B1E4}"/>
    <hyperlink ref="C827" r:id="rId600" xr:uid="{034043CC-712A-40CA-BDE4-E815546F7977}"/>
    <hyperlink ref="C830" r:id="rId601" xr:uid="{B1E83363-7E7B-44E2-8A18-F1817B9A2B37}"/>
    <hyperlink ref="C825" r:id="rId602" xr:uid="{3B362872-0F0A-4768-8063-4F0C5389626C}"/>
    <hyperlink ref="C828" r:id="rId603" xr:uid="{BAB1E2D4-CA42-4505-B40F-7DA791281F56}"/>
    <hyperlink ref="C830" r:id="rId604" xr:uid="{2721EDD0-A816-4C44-B20E-75A78C6CCA79}"/>
    <hyperlink ref="C826" r:id="rId605" xr:uid="{6CA7AB5D-7B50-4C00-8CF8-02C272F04C35}"/>
    <hyperlink ref="C829" r:id="rId606" xr:uid="{A8883384-CC89-4A17-979D-8E218E488A25}"/>
    <hyperlink ref="C830" r:id="rId607" xr:uid="{2F70A76F-91B5-4EEF-946E-0959CDBB6E69}"/>
    <hyperlink ref="C808" r:id="rId608" xr:uid="{BC8B3ACF-ED8C-4DB7-8DA5-325D8D75446C}"/>
    <hyperlink ref="C832" r:id="rId609" xr:uid="{6F0C4BE4-D6A8-4163-BFDB-4948FA7E3A3C}"/>
    <hyperlink ref="C833" r:id="rId610" xr:uid="{6E355B34-1DDB-46E4-BBBC-06AF9B1922A5}"/>
    <hyperlink ref="C834" r:id="rId611" xr:uid="{9ABC6B69-CCA8-4F80-8FF1-175AC9815272}"/>
    <hyperlink ref="C835" r:id="rId612" xr:uid="{29D37B48-0C6B-47D4-8EC0-8FA73F9E9350}"/>
    <hyperlink ref="C836" r:id="rId613" xr:uid="{4270E2F3-78CA-4A93-8127-8B9F82C1F6FA}"/>
    <hyperlink ref="C837" r:id="rId614" xr:uid="{7B2E5B2C-1BA9-41AF-8A90-436C453CEEBD}"/>
    <hyperlink ref="C838" r:id="rId615" xr:uid="{85226DE9-D4FB-4F10-8745-3AC976861D6A}"/>
    <hyperlink ref="C839" r:id="rId616" xr:uid="{FDE34367-C50E-4567-ADB7-CE42FB84DF32}"/>
    <hyperlink ref="C840" r:id="rId617" xr:uid="{C2CFC1E6-208A-42E7-AAC3-03E58198F9EE}"/>
    <hyperlink ref="C841" r:id="rId618" xr:uid="{46F94FAD-1806-4BCD-A52B-2FCEC3FFAEBE}"/>
    <hyperlink ref="C842" r:id="rId619" xr:uid="{D7256EA3-9E52-446A-BE26-2452ADA8CFCD}"/>
    <hyperlink ref="C843" r:id="rId620" xr:uid="{93DD565E-3FF7-42AC-8F49-E66562D2C827}"/>
    <hyperlink ref="C844" r:id="rId621" xr:uid="{1C8C37EB-D0A1-426D-AA35-64380EC5E81D}"/>
    <hyperlink ref="C845" r:id="rId622" xr:uid="{B15C2B4A-86FA-4DB0-89BF-2F66A95E00A0}"/>
    <hyperlink ref="C846" r:id="rId623" xr:uid="{DF7FAA97-3CD0-4F1C-B134-9B0DFF8F3025}"/>
    <hyperlink ref="C847" r:id="rId624" xr:uid="{A0C13BD9-7E99-4F32-9955-12C05EE1D4EC}"/>
    <hyperlink ref="C848" r:id="rId625" xr:uid="{858774B6-6D85-4D1C-A4C7-3BBF917745D8}"/>
    <hyperlink ref="C849" r:id="rId626" xr:uid="{B3E4ACA7-FF75-427D-8ADE-1EF9978DBDC4}"/>
    <hyperlink ref="C850" r:id="rId627" xr:uid="{F0706716-1341-44DB-B92E-E0FED5E3ED9B}"/>
    <hyperlink ref="C853:C869" r:id="rId628" display="https://en.wikipedia.org/wiki/Tropical_Storm_Hermine_(2010)" xr:uid="{3467CE9C-E35A-4702-8F6F-C10988F721AE}"/>
    <hyperlink ref="C871:C873" r:id="rId629" display="https://en.wikipedia.org/wiki/Hurricane_Leslie_(2018)" xr:uid="{B5466B39-3D27-4E7C-9F6D-6E6E32B5F533}"/>
    <hyperlink ref="C874" r:id="rId630" xr:uid="{130405DF-30CE-4C97-9FE9-B1767E24D669}"/>
    <hyperlink ref="C878" r:id="rId631" xr:uid="{146D907E-4C3B-4676-B772-2B61C6DCAB3E}"/>
    <hyperlink ref="C882" r:id="rId632" xr:uid="{1185AF92-4F37-43F8-AFCC-88C81F329DCA}"/>
    <hyperlink ref="C886" r:id="rId633" xr:uid="{CE7AD634-5618-4846-AD37-CFE5C99B85F0}"/>
    <hyperlink ref="C890" r:id="rId634" xr:uid="{312E8A0C-1D2A-49E3-A199-AA5C875301A3}"/>
    <hyperlink ref="C894" r:id="rId635" xr:uid="{EE38E73A-7DDC-48A7-AE18-E4E660289882}"/>
    <hyperlink ref="C875:C877" r:id="rId636" display="https://en.wikipedia.org/wiki/Hurricane_Leslie_(2018)" xr:uid="{927B870E-ED7E-40D0-8605-4B3BB2A43916}"/>
    <hyperlink ref="C879:C881" r:id="rId637" display="https://en.wikipedia.org/wiki/Hurricane_Leslie_(2018)" xr:uid="{7C3EE572-5407-4707-9272-49626F8A4254}"/>
    <hyperlink ref="C883:C885" r:id="rId638" display="https://en.wikipedia.org/wiki/Hurricane_Leslie_(2018)" xr:uid="{44591DA6-7171-4DC6-ACE0-410AE8884A07}"/>
    <hyperlink ref="C887:C889" r:id="rId639" display="https://en.wikipedia.org/wiki/Hurricane_Leslie_(2018)" xr:uid="{DB9BFB6C-E5BB-4F6E-8E2A-D2E6A5538CB3}"/>
    <hyperlink ref="C891:C893" r:id="rId640" display="https://en.wikipedia.org/wiki/Hurricane_Leslie_(2018)" xr:uid="{7CC310E5-24E2-414B-96DF-C81F4F1D396C}"/>
    <hyperlink ref="C894" r:id="rId641" xr:uid="{627E08F8-AD60-4310-94E8-610C0B663C99}"/>
    <hyperlink ref="C639:C642" r:id="rId642" display="https://en.wikipedia.org/wiki/Hurricane_Ginny" xr:uid="{A5B1BF83-A294-44DF-95FA-AF081856B460}"/>
    <hyperlink ref="C644" r:id="rId643" xr:uid="{05F39207-5592-4A52-9A37-510A43D28793}"/>
    <hyperlink ref="C647:C660" r:id="rId644" display="https://en.wikipedia.org/wiki/Typhoon_Gene" xr:uid="{6D33D860-D195-4D36-9CE6-3466D7931FA6}"/>
    <hyperlink ref="C663:C673" r:id="rId645" display="https://en.wikipedia.org/wiki/Hurricane_Fiona" xr:uid="{BAEE0861-9961-465B-8D8F-7E9221E77070}"/>
    <hyperlink ref="C701:C707" r:id="rId646" display="https://en.wikipedia.org/wiki/1933_Trinidad_hurricane" xr:uid="{A5D90AC1-CFA9-42C7-8033-1A04AA402264}"/>
    <hyperlink ref="C700" r:id="rId647" xr:uid="{D5645A04-6536-4F24-8112-DB8F667E93FC}"/>
    <hyperlink ref="C699" r:id="rId648" xr:uid="{CE4F436F-EF65-4E34-B81E-FAA4688D62A5}"/>
    <hyperlink ref="C675:C698" r:id="rId649" display="https://en.wikipedia.org/wiki/Hurricane_Ike" xr:uid="{92295011-2E06-4981-9697-F6F2BD57B801}"/>
    <hyperlink ref="C702" r:id="rId650" xr:uid="{3D0650D0-E511-40C4-8055-920DD8C9363C}"/>
  </hyperlinks>
  <pageMargins left="0.7" right="0.7" top="0.75" bottom="0.75" header="0.3" footer="0.3"/>
  <legacyDrawing r:id="rId6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2A9A-5FA1-4F5B-97E3-E7CB16228E5A}">
  <dimension ref="A1:AG936"/>
  <sheetViews>
    <sheetView tabSelected="1" workbookViewId="0">
      <selection sqref="A1:XFD1048576"/>
    </sheetView>
  </sheetViews>
  <sheetFormatPr defaultColWidth="6.28515625" defaultRowHeight="15"/>
  <cols>
    <col min="1" max="16384" width="6.28515625" style="136"/>
  </cols>
  <sheetData>
    <row r="1" spans="1:33" s="135" customFormat="1" ht="14.25" customHeight="1">
      <c r="A1" s="135" t="s">
        <v>0</v>
      </c>
      <c r="B1" s="135" t="s">
        <v>1</v>
      </c>
      <c r="C1" s="135" t="s">
        <v>2</v>
      </c>
      <c r="D1" s="135" t="s">
        <v>3</v>
      </c>
      <c r="E1" s="135" t="s">
        <v>4</v>
      </c>
      <c r="F1" s="135" t="s">
        <v>31</v>
      </c>
      <c r="G1" s="135" t="s">
        <v>32</v>
      </c>
      <c r="H1" s="135" t="s">
        <v>33</v>
      </c>
      <c r="I1" s="135" t="s">
        <v>34</v>
      </c>
      <c r="J1" s="135" t="s">
        <v>35</v>
      </c>
      <c r="K1" s="135" t="s">
        <v>36</v>
      </c>
      <c r="L1" s="135" t="s">
        <v>37</v>
      </c>
      <c r="M1" s="135" t="s">
        <v>38</v>
      </c>
      <c r="N1" s="135" t="s">
        <v>39</v>
      </c>
      <c r="O1" s="135" t="s">
        <v>40</v>
      </c>
      <c r="P1" s="135" t="s">
        <v>43</v>
      </c>
      <c r="Q1" s="135" t="s">
        <v>44</v>
      </c>
      <c r="R1" s="135" t="s">
        <v>45</v>
      </c>
      <c r="S1" s="135" t="s">
        <v>24</v>
      </c>
      <c r="T1" s="135" t="s">
        <v>25</v>
      </c>
      <c r="U1" s="135" t="s">
        <v>48</v>
      </c>
      <c r="V1" s="135" t="s">
        <v>49</v>
      </c>
      <c r="W1" s="135" t="s">
        <v>50</v>
      </c>
      <c r="X1" s="135" t="s">
        <v>51</v>
      </c>
      <c r="Y1" s="135" t="s">
        <v>52</v>
      </c>
      <c r="Z1" s="135" t="s">
        <v>53</v>
      </c>
      <c r="AA1" s="135" t="s">
        <v>54</v>
      </c>
      <c r="AB1" s="135" t="s">
        <v>10</v>
      </c>
      <c r="AC1" s="135" t="s">
        <v>11</v>
      </c>
      <c r="AD1" s="135" t="s">
        <v>12</v>
      </c>
      <c r="AE1" s="135" t="s">
        <v>14</v>
      </c>
      <c r="AF1" s="135" t="s">
        <v>15</v>
      </c>
      <c r="AG1" s="135" t="s">
        <v>16</v>
      </c>
    </row>
    <row r="2" spans="1:33">
      <c r="A2" s="136" t="s">
        <v>58</v>
      </c>
      <c r="B2" s="136" t="s">
        <v>59</v>
      </c>
      <c r="C2" s="136" t="s">
        <v>60</v>
      </c>
      <c r="D2" s="136" t="s">
        <v>61</v>
      </c>
      <c r="E2" s="136" t="s">
        <v>62</v>
      </c>
      <c r="F2" s="136" t="s">
        <v>63</v>
      </c>
      <c r="G2" s="136" t="s">
        <v>63</v>
      </c>
      <c r="H2" s="136" t="s">
        <v>2660</v>
      </c>
      <c r="I2" s="136" t="s">
        <v>2660</v>
      </c>
      <c r="J2" s="136" t="s">
        <v>63</v>
      </c>
      <c r="K2" s="136" t="s">
        <v>63</v>
      </c>
      <c r="L2" s="136" t="s">
        <v>63</v>
      </c>
      <c r="M2" s="136" t="s">
        <v>63</v>
      </c>
      <c r="N2" s="136" t="s">
        <v>63</v>
      </c>
      <c r="O2" s="136" t="s">
        <v>63</v>
      </c>
      <c r="P2" s="136" t="s">
        <v>2661</v>
      </c>
      <c r="Q2" s="136" t="s">
        <v>2661</v>
      </c>
      <c r="R2" s="136" t="s">
        <v>72</v>
      </c>
      <c r="S2" s="136" t="s">
        <v>73</v>
      </c>
      <c r="T2" s="136" t="s">
        <v>63</v>
      </c>
      <c r="U2" s="136" t="s">
        <v>2662</v>
      </c>
      <c r="V2" s="136" t="s">
        <v>2662</v>
      </c>
      <c r="W2" s="136" t="s">
        <v>72</v>
      </c>
      <c r="X2" s="136" t="s">
        <v>73</v>
      </c>
      <c r="Y2" s="136" t="s">
        <v>63</v>
      </c>
      <c r="Z2" s="136" t="s">
        <v>63</v>
      </c>
      <c r="AA2" s="136" t="s">
        <v>63</v>
      </c>
      <c r="AB2" s="136" t="s">
        <v>2663</v>
      </c>
      <c r="AC2" s="136" t="s">
        <v>2664</v>
      </c>
      <c r="AD2" s="136" t="s">
        <v>2665</v>
      </c>
      <c r="AE2" s="136" t="s">
        <v>2663</v>
      </c>
      <c r="AF2" s="136" t="s">
        <v>2664</v>
      </c>
      <c r="AG2" s="136" t="s">
        <v>2666</v>
      </c>
    </row>
    <row r="3" spans="1:33">
      <c r="A3" s="136" t="s">
        <v>70</v>
      </c>
      <c r="B3" s="136" t="s">
        <v>59</v>
      </c>
      <c r="C3" s="136" t="s">
        <v>60</v>
      </c>
      <c r="D3" s="136" t="s">
        <v>61</v>
      </c>
      <c r="E3" s="136" t="s">
        <v>71</v>
      </c>
      <c r="F3" s="136" t="s">
        <v>63</v>
      </c>
      <c r="G3" s="136" t="s">
        <v>63</v>
      </c>
      <c r="H3" s="136" t="s">
        <v>2667</v>
      </c>
      <c r="I3" s="136" t="s">
        <v>2667</v>
      </c>
      <c r="J3" s="136" t="s">
        <v>63</v>
      </c>
      <c r="K3" s="136" t="s">
        <v>63</v>
      </c>
      <c r="L3" s="136" t="s">
        <v>63</v>
      </c>
      <c r="M3" s="136" t="s">
        <v>63</v>
      </c>
      <c r="N3" s="136" t="s">
        <v>63</v>
      </c>
      <c r="O3" s="136" t="s">
        <v>63</v>
      </c>
      <c r="P3" s="136" t="s">
        <v>63</v>
      </c>
      <c r="Q3" s="136" t="s">
        <v>63</v>
      </c>
      <c r="R3" s="136" t="s">
        <v>72</v>
      </c>
      <c r="S3" s="136" t="s">
        <v>63</v>
      </c>
      <c r="T3" s="136" t="s">
        <v>63</v>
      </c>
      <c r="U3" s="136" t="s">
        <v>2668</v>
      </c>
      <c r="V3" s="136" t="s">
        <v>2668</v>
      </c>
      <c r="W3" s="136" t="s">
        <v>72</v>
      </c>
      <c r="X3" s="136" t="s">
        <v>73</v>
      </c>
      <c r="Y3" s="136" t="s">
        <v>63</v>
      </c>
      <c r="Z3" s="136" t="s">
        <v>63</v>
      </c>
      <c r="AA3" s="136" t="s">
        <v>63</v>
      </c>
      <c r="AB3" s="136" t="s">
        <v>2663</v>
      </c>
      <c r="AC3" s="136" t="s">
        <v>2664</v>
      </c>
      <c r="AD3" s="136" t="s">
        <v>2665</v>
      </c>
      <c r="AE3" s="136" t="s">
        <v>2663</v>
      </c>
      <c r="AF3" s="136" t="s">
        <v>2664</v>
      </c>
      <c r="AG3" s="136" t="s">
        <v>2666</v>
      </c>
    </row>
    <row r="4" spans="1:33">
      <c r="A4" s="136" t="s">
        <v>75</v>
      </c>
      <c r="B4" s="136" t="s">
        <v>59</v>
      </c>
      <c r="C4" s="136" t="s">
        <v>60</v>
      </c>
      <c r="D4" s="136" t="s">
        <v>61</v>
      </c>
      <c r="E4" s="136" t="s">
        <v>71</v>
      </c>
      <c r="F4" s="136" t="s">
        <v>63</v>
      </c>
      <c r="G4" s="136" t="s">
        <v>63</v>
      </c>
      <c r="H4" s="136" t="s">
        <v>63</v>
      </c>
      <c r="I4" s="136" t="s">
        <v>63</v>
      </c>
      <c r="J4" s="136" t="s">
        <v>2669</v>
      </c>
      <c r="K4" s="136" t="s">
        <v>2669</v>
      </c>
      <c r="L4" s="136" t="s">
        <v>63</v>
      </c>
      <c r="M4" s="136" t="s">
        <v>63</v>
      </c>
      <c r="N4" s="136" t="s">
        <v>63</v>
      </c>
      <c r="O4" s="136" t="s">
        <v>63</v>
      </c>
      <c r="P4" s="136" t="s">
        <v>63</v>
      </c>
      <c r="Q4" s="136" t="s">
        <v>63</v>
      </c>
      <c r="R4" s="136" t="s">
        <v>63</v>
      </c>
      <c r="S4" s="136" t="s">
        <v>63</v>
      </c>
      <c r="T4" s="136" t="s">
        <v>63</v>
      </c>
      <c r="U4" s="136" t="s">
        <v>63</v>
      </c>
      <c r="V4" s="136" t="s">
        <v>63</v>
      </c>
      <c r="W4" s="136" t="s">
        <v>63</v>
      </c>
      <c r="X4" s="136" t="s">
        <v>63</v>
      </c>
      <c r="Y4" s="136" t="s">
        <v>63</v>
      </c>
      <c r="Z4" s="136" t="s">
        <v>63</v>
      </c>
      <c r="AA4" s="136" t="s">
        <v>63</v>
      </c>
      <c r="AB4" s="136" t="s">
        <v>2663</v>
      </c>
      <c r="AC4" s="136" t="s">
        <v>2664</v>
      </c>
      <c r="AD4" s="136" t="s">
        <v>2670</v>
      </c>
      <c r="AE4" s="136" t="s">
        <v>2663</v>
      </c>
      <c r="AF4" s="136" t="s">
        <v>2664</v>
      </c>
      <c r="AG4" s="136" t="s">
        <v>2670</v>
      </c>
    </row>
    <row r="5" spans="1:33">
      <c r="A5" s="136" t="s">
        <v>76</v>
      </c>
      <c r="B5" s="136" t="s">
        <v>59</v>
      </c>
      <c r="C5" s="136" t="s">
        <v>60</v>
      </c>
      <c r="D5" s="136" t="s">
        <v>61</v>
      </c>
      <c r="E5" s="136" t="s">
        <v>77</v>
      </c>
      <c r="F5" s="136" t="s">
        <v>63</v>
      </c>
      <c r="G5" s="136" t="s">
        <v>63</v>
      </c>
      <c r="H5" s="136" t="s">
        <v>2671</v>
      </c>
      <c r="I5" s="136" t="s">
        <v>2671</v>
      </c>
      <c r="J5" s="136" t="s">
        <v>63</v>
      </c>
      <c r="K5" s="136" t="s">
        <v>63</v>
      </c>
      <c r="L5" s="136" t="s">
        <v>63</v>
      </c>
      <c r="M5" s="136" t="s">
        <v>63</v>
      </c>
      <c r="N5" s="136" t="s">
        <v>63</v>
      </c>
      <c r="O5" s="136" t="s">
        <v>63</v>
      </c>
      <c r="P5" s="136" t="s">
        <v>63</v>
      </c>
      <c r="Q5" s="136" t="s">
        <v>63</v>
      </c>
      <c r="R5" s="136" t="s">
        <v>63</v>
      </c>
      <c r="S5" s="136" t="s">
        <v>63</v>
      </c>
      <c r="T5" s="136" t="s">
        <v>63</v>
      </c>
      <c r="U5" s="136" t="s">
        <v>63</v>
      </c>
      <c r="V5" s="136" t="s">
        <v>63</v>
      </c>
      <c r="W5" s="136" t="s">
        <v>63</v>
      </c>
      <c r="X5" s="136" t="s">
        <v>63</v>
      </c>
      <c r="Y5" s="136" t="s">
        <v>63</v>
      </c>
      <c r="Z5" s="136" t="s">
        <v>63</v>
      </c>
      <c r="AA5" s="136" t="s">
        <v>63</v>
      </c>
      <c r="AB5" s="136" t="s">
        <v>2663</v>
      </c>
      <c r="AC5" s="136" t="s">
        <v>2664</v>
      </c>
      <c r="AD5" s="136" t="s">
        <v>2672</v>
      </c>
      <c r="AE5" s="136" t="s">
        <v>2663</v>
      </c>
      <c r="AF5" s="136" t="s">
        <v>2664</v>
      </c>
      <c r="AG5" s="136" t="s">
        <v>2670</v>
      </c>
    </row>
    <row r="6" spans="1:33">
      <c r="A6" s="136" t="s">
        <v>78</v>
      </c>
      <c r="B6" s="136" t="s">
        <v>59</v>
      </c>
      <c r="C6" s="136" t="s">
        <v>60</v>
      </c>
      <c r="D6" s="136" t="s">
        <v>61</v>
      </c>
      <c r="E6" s="136" t="s">
        <v>77</v>
      </c>
      <c r="F6" s="136" t="s">
        <v>63</v>
      </c>
      <c r="G6" s="136" t="s">
        <v>63</v>
      </c>
      <c r="H6" s="136" t="s">
        <v>63</v>
      </c>
      <c r="I6" s="136" t="s">
        <v>63</v>
      </c>
      <c r="J6" s="136" t="s">
        <v>63</v>
      </c>
      <c r="K6" s="136" t="s">
        <v>63</v>
      </c>
      <c r="L6" s="136" t="s">
        <v>63</v>
      </c>
      <c r="M6" s="136" t="s">
        <v>63</v>
      </c>
      <c r="N6" s="136" t="s">
        <v>63</v>
      </c>
      <c r="O6" s="136" t="s">
        <v>63</v>
      </c>
      <c r="P6" s="136" t="s">
        <v>63</v>
      </c>
      <c r="Q6" s="136" t="s">
        <v>63</v>
      </c>
      <c r="R6" s="136" t="s">
        <v>63</v>
      </c>
      <c r="S6" s="136" t="s">
        <v>63</v>
      </c>
      <c r="T6" s="136" t="s">
        <v>63</v>
      </c>
      <c r="U6" s="136" t="s">
        <v>63</v>
      </c>
      <c r="V6" s="136" t="s">
        <v>63</v>
      </c>
      <c r="W6" s="136" t="s">
        <v>63</v>
      </c>
      <c r="X6" s="136" t="s">
        <v>63</v>
      </c>
      <c r="Y6" s="136" t="s">
        <v>63</v>
      </c>
      <c r="Z6" s="136" t="s">
        <v>2673</v>
      </c>
      <c r="AA6" s="136" t="s">
        <v>2673</v>
      </c>
      <c r="AB6" s="136" t="s">
        <v>2663</v>
      </c>
      <c r="AC6" s="136" t="s">
        <v>2664</v>
      </c>
      <c r="AD6" s="136" t="s">
        <v>2674</v>
      </c>
      <c r="AE6" s="136" t="s">
        <v>2663</v>
      </c>
      <c r="AF6" s="136" t="s">
        <v>2664</v>
      </c>
      <c r="AG6" s="136" t="s">
        <v>2674</v>
      </c>
    </row>
    <row r="7" spans="1:33">
      <c r="A7" s="136" t="s">
        <v>79</v>
      </c>
      <c r="B7" s="136" t="s">
        <v>59</v>
      </c>
      <c r="C7" s="136" t="s">
        <v>60</v>
      </c>
      <c r="D7" s="136" t="s">
        <v>61</v>
      </c>
      <c r="E7" s="136" t="s">
        <v>80</v>
      </c>
      <c r="F7" s="136" t="s">
        <v>63</v>
      </c>
      <c r="G7" s="136" t="s">
        <v>63</v>
      </c>
      <c r="H7" s="136" t="s">
        <v>2673</v>
      </c>
      <c r="I7" s="136" t="s">
        <v>2673</v>
      </c>
      <c r="J7" s="136" t="s">
        <v>63</v>
      </c>
      <c r="K7" s="136" t="s">
        <v>63</v>
      </c>
      <c r="L7" s="136" t="s">
        <v>63</v>
      </c>
      <c r="M7" s="136" t="s">
        <v>63</v>
      </c>
      <c r="N7" s="136" t="s">
        <v>63</v>
      </c>
      <c r="O7" s="136" t="s">
        <v>63</v>
      </c>
      <c r="P7" s="136" t="s">
        <v>63</v>
      </c>
      <c r="Q7" s="136" t="s">
        <v>63</v>
      </c>
      <c r="R7" s="136" t="s">
        <v>63</v>
      </c>
      <c r="S7" s="136" t="s">
        <v>63</v>
      </c>
      <c r="T7" s="136" t="s">
        <v>63</v>
      </c>
      <c r="U7" s="136" t="s">
        <v>63</v>
      </c>
      <c r="V7" s="136" t="s">
        <v>63</v>
      </c>
      <c r="W7" s="136" t="s">
        <v>63</v>
      </c>
      <c r="X7" s="136" t="s">
        <v>63</v>
      </c>
      <c r="Y7" s="136" t="s">
        <v>63</v>
      </c>
      <c r="Z7" s="136" t="s">
        <v>63</v>
      </c>
      <c r="AA7" s="136" t="s">
        <v>63</v>
      </c>
      <c r="AB7" s="136" t="s">
        <v>2663</v>
      </c>
      <c r="AC7" s="136" t="s">
        <v>2664</v>
      </c>
      <c r="AD7" s="136" t="s">
        <v>2674</v>
      </c>
      <c r="AE7" s="136" t="s">
        <v>2663</v>
      </c>
      <c r="AF7" s="136" t="s">
        <v>2664</v>
      </c>
      <c r="AG7" s="136" t="s">
        <v>2674</v>
      </c>
    </row>
    <row r="8" spans="1:33">
      <c r="A8" s="136" t="s">
        <v>81</v>
      </c>
      <c r="B8" s="136" t="s">
        <v>59</v>
      </c>
      <c r="C8" s="136" t="s">
        <v>60</v>
      </c>
      <c r="D8" s="136" t="s">
        <v>61</v>
      </c>
      <c r="E8" s="136" t="s">
        <v>82</v>
      </c>
      <c r="F8" s="136" t="s">
        <v>63</v>
      </c>
      <c r="G8" s="136" t="s">
        <v>63</v>
      </c>
      <c r="H8" s="136" t="s">
        <v>63</v>
      </c>
      <c r="I8" s="136" t="s">
        <v>63</v>
      </c>
      <c r="J8" s="136" t="s">
        <v>63</v>
      </c>
      <c r="K8" s="136" t="s">
        <v>63</v>
      </c>
      <c r="L8" s="136" t="s">
        <v>63</v>
      </c>
      <c r="M8" s="136" t="s">
        <v>63</v>
      </c>
      <c r="N8" s="136" t="s">
        <v>2675</v>
      </c>
      <c r="O8" s="136">
        <v>2000</v>
      </c>
      <c r="P8" s="136" t="s">
        <v>63</v>
      </c>
      <c r="Q8" s="136" t="s">
        <v>63</v>
      </c>
      <c r="R8" s="136" t="s">
        <v>63</v>
      </c>
      <c r="S8" s="136" t="s">
        <v>63</v>
      </c>
      <c r="T8" s="136" t="s">
        <v>63</v>
      </c>
      <c r="U8" s="136" t="s">
        <v>63</v>
      </c>
      <c r="V8" s="136" t="s">
        <v>63</v>
      </c>
      <c r="W8" s="136" t="s">
        <v>63</v>
      </c>
      <c r="X8" s="136" t="s">
        <v>63</v>
      </c>
      <c r="Y8" s="136" t="s">
        <v>63</v>
      </c>
      <c r="Z8" s="136" t="s">
        <v>63</v>
      </c>
      <c r="AA8" s="136" t="s">
        <v>63</v>
      </c>
      <c r="AB8" s="136" t="s">
        <v>2663</v>
      </c>
      <c r="AC8" s="136" t="s">
        <v>2664</v>
      </c>
      <c r="AD8" s="136" t="s">
        <v>2672</v>
      </c>
      <c r="AE8" s="136" t="s">
        <v>2663</v>
      </c>
      <c r="AF8" s="136" t="s">
        <v>2664</v>
      </c>
      <c r="AG8" s="136" t="s">
        <v>2672</v>
      </c>
    </row>
    <row r="9" spans="1:33">
      <c r="A9" s="136" t="s">
        <v>83</v>
      </c>
      <c r="B9" s="136" t="s">
        <v>59</v>
      </c>
      <c r="C9" s="136" t="s">
        <v>60</v>
      </c>
      <c r="D9" s="136" t="s">
        <v>61</v>
      </c>
      <c r="E9" s="136" t="s">
        <v>84</v>
      </c>
      <c r="F9" s="136" t="s">
        <v>63</v>
      </c>
      <c r="G9" s="136" t="s">
        <v>63</v>
      </c>
      <c r="H9" s="136" t="s">
        <v>63</v>
      </c>
      <c r="I9" s="136" t="s">
        <v>63</v>
      </c>
      <c r="J9" s="136" t="s">
        <v>2676</v>
      </c>
      <c r="K9" s="136" t="s">
        <v>2676</v>
      </c>
      <c r="L9" s="136" t="s">
        <v>63</v>
      </c>
      <c r="M9" s="136" t="s">
        <v>63</v>
      </c>
      <c r="N9" s="136" t="s">
        <v>63</v>
      </c>
      <c r="O9" s="136" t="s">
        <v>63</v>
      </c>
      <c r="P9" s="136" t="s">
        <v>63</v>
      </c>
      <c r="Q9" s="136" t="s">
        <v>63</v>
      </c>
      <c r="R9" s="136" t="s">
        <v>63</v>
      </c>
      <c r="S9" s="136" t="s">
        <v>63</v>
      </c>
      <c r="T9" s="136" t="s">
        <v>63</v>
      </c>
      <c r="U9" s="136" t="s">
        <v>63</v>
      </c>
      <c r="V9" s="136" t="s">
        <v>63</v>
      </c>
      <c r="W9" s="136" t="s">
        <v>63</v>
      </c>
      <c r="X9" s="136" t="s">
        <v>63</v>
      </c>
      <c r="Y9" s="136" t="s">
        <v>63</v>
      </c>
      <c r="Z9" s="136" t="s">
        <v>63</v>
      </c>
      <c r="AA9" s="136" t="s">
        <v>63</v>
      </c>
      <c r="AB9" s="136" t="s">
        <v>2663</v>
      </c>
      <c r="AC9" s="136" t="s">
        <v>2664</v>
      </c>
      <c r="AD9" s="136" t="s">
        <v>2677</v>
      </c>
      <c r="AE9" s="136" t="s">
        <v>2663</v>
      </c>
      <c r="AF9" s="136" t="s">
        <v>2664</v>
      </c>
      <c r="AG9" s="136" t="s">
        <v>2677</v>
      </c>
    </row>
    <row r="10" spans="1:33">
      <c r="A10" s="136" t="s">
        <v>85</v>
      </c>
      <c r="B10" s="136" t="s">
        <v>59</v>
      </c>
      <c r="C10" s="136" t="s">
        <v>60</v>
      </c>
      <c r="D10" s="136" t="s">
        <v>61</v>
      </c>
      <c r="E10" s="136" t="s">
        <v>86</v>
      </c>
      <c r="F10" s="136" t="s">
        <v>63</v>
      </c>
      <c r="G10" s="136" t="s">
        <v>63</v>
      </c>
      <c r="H10" s="136" t="s">
        <v>63</v>
      </c>
      <c r="I10" s="136" t="s">
        <v>63</v>
      </c>
      <c r="J10" s="136" t="s">
        <v>2673</v>
      </c>
      <c r="K10" s="136" t="s">
        <v>2673</v>
      </c>
      <c r="L10" s="136" t="s">
        <v>63</v>
      </c>
      <c r="M10" s="136" t="s">
        <v>63</v>
      </c>
      <c r="N10" s="136" t="s">
        <v>63</v>
      </c>
      <c r="O10" s="136" t="s">
        <v>63</v>
      </c>
      <c r="P10" s="136" t="s">
        <v>63</v>
      </c>
      <c r="Q10" s="136" t="s">
        <v>63</v>
      </c>
      <c r="R10" s="136" t="s">
        <v>63</v>
      </c>
      <c r="S10" s="136" t="s">
        <v>63</v>
      </c>
      <c r="T10" s="136" t="s">
        <v>63</v>
      </c>
      <c r="U10" s="136" t="s">
        <v>63</v>
      </c>
      <c r="V10" s="136" t="s">
        <v>63</v>
      </c>
      <c r="W10" s="136" t="s">
        <v>63</v>
      </c>
      <c r="X10" s="136" t="s">
        <v>63</v>
      </c>
      <c r="Y10" s="136" t="s">
        <v>63</v>
      </c>
      <c r="Z10" s="136" t="s">
        <v>63</v>
      </c>
      <c r="AA10" s="136" t="s">
        <v>63</v>
      </c>
      <c r="AB10" s="136" t="s">
        <v>2663</v>
      </c>
      <c r="AC10" s="136" t="s">
        <v>2664</v>
      </c>
      <c r="AD10" s="136" t="s">
        <v>2678</v>
      </c>
      <c r="AE10" s="136" t="s">
        <v>2663</v>
      </c>
      <c r="AF10" s="136" t="s">
        <v>2664</v>
      </c>
      <c r="AG10" s="136" t="s">
        <v>2674</v>
      </c>
    </row>
    <row r="11" spans="1:33">
      <c r="A11" s="136" t="s">
        <v>87</v>
      </c>
      <c r="B11" s="136" t="s">
        <v>59</v>
      </c>
      <c r="C11" s="136" t="s">
        <v>60</v>
      </c>
      <c r="D11" s="136" t="s">
        <v>61</v>
      </c>
      <c r="E11" s="136" t="s">
        <v>88</v>
      </c>
      <c r="F11" s="136" t="s">
        <v>63</v>
      </c>
      <c r="G11" s="136" t="s">
        <v>63</v>
      </c>
      <c r="H11" s="136" t="s">
        <v>2679</v>
      </c>
      <c r="I11" s="136" t="s">
        <v>2679</v>
      </c>
      <c r="J11" s="136" t="s">
        <v>63</v>
      </c>
      <c r="K11" s="136" t="s">
        <v>63</v>
      </c>
      <c r="L11" s="136" t="s">
        <v>63</v>
      </c>
      <c r="M11" s="136" t="s">
        <v>63</v>
      </c>
      <c r="N11" s="136" t="s">
        <v>63</v>
      </c>
      <c r="O11" s="136" t="s">
        <v>63</v>
      </c>
      <c r="P11" s="136" t="s">
        <v>63</v>
      </c>
      <c r="Q11" s="136" t="s">
        <v>63</v>
      </c>
      <c r="R11" s="136" t="s">
        <v>63</v>
      </c>
      <c r="S11" s="136" t="s">
        <v>63</v>
      </c>
      <c r="T11" s="136" t="s">
        <v>63</v>
      </c>
      <c r="U11" s="136" t="s">
        <v>63</v>
      </c>
      <c r="V11" s="136" t="s">
        <v>63</v>
      </c>
      <c r="W11" s="136" t="s">
        <v>63</v>
      </c>
      <c r="X11" s="136" t="s">
        <v>63</v>
      </c>
      <c r="Y11" s="136" t="s">
        <v>63</v>
      </c>
      <c r="Z11" s="136" t="s">
        <v>63</v>
      </c>
      <c r="AA11" s="136" t="s">
        <v>63</v>
      </c>
      <c r="AB11" s="136" t="s">
        <v>2663</v>
      </c>
      <c r="AC11" s="136" t="s">
        <v>2664</v>
      </c>
      <c r="AD11" s="136" t="s">
        <v>2672</v>
      </c>
      <c r="AE11" s="136" t="s">
        <v>2663</v>
      </c>
      <c r="AF11" s="136" t="s">
        <v>2664</v>
      </c>
      <c r="AG11" s="136" t="s">
        <v>2670</v>
      </c>
    </row>
    <row r="12" spans="1:33">
      <c r="A12" s="136" t="s">
        <v>89</v>
      </c>
      <c r="B12" s="136" t="s">
        <v>59</v>
      </c>
      <c r="C12" s="136" t="s">
        <v>60</v>
      </c>
      <c r="D12" s="136" t="s">
        <v>61</v>
      </c>
      <c r="E12" s="136" t="s">
        <v>90</v>
      </c>
      <c r="F12" s="136" t="s">
        <v>63</v>
      </c>
      <c r="G12" s="136" t="s">
        <v>63</v>
      </c>
      <c r="H12" s="136" t="s">
        <v>2680</v>
      </c>
      <c r="I12" s="136" t="s">
        <v>2680</v>
      </c>
      <c r="J12" s="136" t="s">
        <v>63</v>
      </c>
      <c r="K12" s="136" t="s">
        <v>63</v>
      </c>
      <c r="L12" s="136" t="s">
        <v>63</v>
      </c>
      <c r="M12" s="136" t="s">
        <v>63</v>
      </c>
      <c r="N12" s="136" t="s">
        <v>63</v>
      </c>
      <c r="O12" s="136" t="s">
        <v>63</v>
      </c>
      <c r="P12" s="136" t="s">
        <v>63</v>
      </c>
      <c r="Q12" s="136" t="s">
        <v>63</v>
      </c>
      <c r="R12" s="136" t="s">
        <v>63</v>
      </c>
      <c r="S12" s="136" t="s">
        <v>63</v>
      </c>
      <c r="T12" s="136" t="s">
        <v>63</v>
      </c>
      <c r="U12" s="136" t="s">
        <v>63</v>
      </c>
      <c r="V12" s="136" t="s">
        <v>63</v>
      </c>
      <c r="W12" s="136" t="s">
        <v>63</v>
      </c>
      <c r="X12" s="136" t="s">
        <v>63</v>
      </c>
      <c r="Y12" s="136" t="s">
        <v>63</v>
      </c>
      <c r="Z12" s="136" t="s">
        <v>63</v>
      </c>
      <c r="AA12" s="136" t="s">
        <v>63</v>
      </c>
      <c r="AB12" s="136" t="s">
        <v>2663</v>
      </c>
      <c r="AC12" s="136" t="s">
        <v>2664</v>
      </c>
      <c r="AD12" s="136" t="s">
        <v>2672</v>
      </c>
      <c r="AE12" s="136" t="s">
        <v>2663</v>
      </c>
      <c r="AF12" s="136" t="s">
        <v>2664</v>
      </c>
      <c r="AG12" s="136" t="s">
        <v>2670</v>
      </c>
    </row>
    <row r="13" spans="1:33">
      <c r="A13" s="136" t="s">
        <v>91</v>
      </c>
      <c r="B13" s="136" t="s">
        <v>59</v>
      </c>
      <c r="C13" s="136" t="s">
        <v>60</v>
      </c>
      <c r="D13" s="136" t="s">
        <v>61</v>
      </c>
      <c r="E13" s="136" t="s">
        <v>92</v>
      </c>
      <c r="F13" s="136" t="s">
        <v>63</v>
      </c>
      <c r="G13" s="136" t="s">
        <v>63</v>
      </c>
      <c r="H13" s="136" t="s">
        <v>2681</v>
      </c>
      <c r="I13" s="136" t="s">
        <v>2681</v>
      </c>
      <c r="J13" s="136" t="s">
        <v>63</v>
      </c>
      <c r="K13" s="136" t="s">
        <v>63</v>
      </c>
      <c r="L13" s="136" t="s">
        <v>63</v>
      </c>
      <c r="M13" s="136" t="s">
        <v>63</v>
      </c>
      <c r="N13" s="136" t="s">
        <v>63</v>
      </c>
      <c r="O13" s="136" t="s">
        <v>63</v>
      </c>
      <c r="P13" s="136" t="s">
        <v>63</v>
      </c>
      <c r="Q13" s="136" t="s">
        <v>63</v>
      </c>
      <c r="R13" s="136" t="s">
        <v>63</v>
      </c>
      <c r="S13" s="136" t="s">
        <v>63</v>
      </c>
      <c r="T13" s="136" t="s">
        <v>63</v>
      </c>
      <c r="U13" s="136" t="s">
        <v>63</v>
      </c>
      <c r="V13" s="136" t="s">
        <v>63</v>
      </c>
      <c r="W13" s="136" t="s">
        <v>63</v>
      </c>
      <c r="X13" s="136" t="s">
        <v>63</v>
      </c>
      <c r="Y13" s="136" t="s">
        <v>63</v>
      </c>
      <c r="Z13" s="136" t="s">
        <v>63</v>
      </c>
      <c r="AA13" s="136" t="s">
        <v>63</v>
      </c>
      <c r="AB13" s="136" t="s">
        <v>2663</v>
      </c>
      <c r="AC13" s="136" t="s">
        <v>2664</v>
      </c>
      <c r="AD13" s="136" t="s">
        <v>2672</v>
      </c>
      <c r="AE13" s="136" t="s">
        <v>2663</v>
      </c>
      <c r="AF13" s="136" t="s">
        <v>2664</v>
      </c>
      <c r="AG13" s="136" t="s">
        <v>2670</v>
      </c>
    </row>
    <row r="14" spans="1:33">
      <c r="A14" s="136" t="s">
        <v>93</v>
      </c>
      <c r="B14" s="136" t="s">
        <v>59</v>
      </c>
      <c r="C14" s="136" t="s">
        <v>60</v>
      </c>
      <c r="D14" s="136" t="s">
        <v>61</v>
      </c>
      <c r="E14" s="136" t="s">
        <v>94</v>
      </c>
      <c r="F14" s="136" t="s">
        <v>63</v>
      </c>
      <c r="G14" s="136" t="s">
        <v>63</v>
      </c>
      <c r="H14" s="136" t="s">
        <v>63</v>
      </c>
      <c r="I14" s="136" t="s">
        <v>63</v>
      </c>
      <c r="J14" s="136" t="s">
        <v>2682</v>
      </c>
      <c r="K14" s="136" t="s">
        <v>2682</v>
      </c>
      <c r="L14" s="136" t="s">
        <v>63</v>
      </c>
      <c r="M14" s="136" t="s">
        <v>63</v>
      </c>
      <c r="N14" s="136" t="s">
        <v>63</v>
      </c>
      <c r="O14" s="136" t="s">
        <v>63</v>
      </c>
      <c r="P14" s="136" t="s">
        <v>63</v>
      </c>
      <c r="Q14" s="136" t="s">
        <v>63</v>
      </c>
      <c r="R14" s="136" t="s">
        <v>63</v>
      </c>
      <c r="S14" s="136" t="s">
        <v>63</v>
      </c>
      <c r="T14" s="136" t="s">
        <v>63</v>
      </c>
      <c r="U14" s="136" t="s">
        <v>63</v>
      </c>
      <c r="V14" s="136" t="s">
        <v>63</v>
      </c>
      <c r="W14" s="136" t="s">
        <v>63</v>
      </c>
      <c r="X14" s="136" t="s">
        <v>63</v>
      </c>
      <c r="Y14" s="136" t="s">
        <v>63</v>
      </c>
      <c r="Z14" s="136" t="s">
        <v>63</v>
      </c>
      <c r="AA14" s="136" t="s">
        <v>63</v>
      </c>
      <c r="AB14" s="136" t="s">
        <v>2663</v>
      </c>
      <c r="AC14" s="136" t="s">
        <v>2664</v>
      </c>
      <c r="AD14" s="136" t="s">
        <v>2678</v>
      </c>
      <c r="AE14" s="136" t="s">
        <v>2663</v>
      </c>
      <c r="AF14" s="136" t="s">
        <v>2664</v>
      </c>
      <c r="AG14" s="136" t="s">
        <v>2678</v>
      </c>
    </row>
    <row r="15" spans="1:33">
      <c r="A15" s="136" t="s">
        <v>95</v>
      </c>
      <c r="B15" s="136" t="s">
        <v>59</v>
      </c>
      <c r="C15" s="136" t="s">
        <v>60</v>
      </c>
      <c r="D15" s="136" t="s">
        <v>61</v>
      </c>
      <c r="E15" s="136" t="s">
        <v>96</v>
      </c>
      <c r="F15" s="136" t="s">
        <v>63</v>
      </c>
      <c r="G15" s="136" t="s">
        <v>63</v>
      </c>
      <c r="H15" s="136" t="s">
        <v>63</v>
      </c>
      <c r="I15" s="136" t="s">
        <v>63</v>
      </c>
      <c r="J15" s="136" t="s">
        <v>2683</v>
      </c>
      <c r="K15" s="136" t="s">
        <v>2683</v>
      </c>
      <c r="L15" s="136" t="s">
        <v>63</v>
      </c>
      <c r="M15" s="136" t="s">
        <v>63</v>
      </c>
      <c r="N15" s="136" t="s">
        <v>63</v>
      </c>
      <c r="O15" s="136" t="s">
        <v>63</v>
      </c>
      <c r="P15" s="136" t="s">
        <v>63</v>
      </c>
      <c r="Q15" s="136" t="s">
        <v>63</v>
      </c>
      <c r="R15" s="136" t="s">
        <v>63</v>
      </c>
      <c r="S15" s="136" t="s">
        <v>63</v>
      </c>
      <c r="T15" s="136" t="s">
        <v>63</v>
      </c>
      <c r="U15" s="136" t="s">
        <v>63</v>
      </c>
      <c r="V15" s="136" t="s">
        <v>63</v>
      </c>
      <c r="W15" s="136" t="s">
        <v>63</v>
      </c>
      <c r="X15" s="136" t="s">
        <v>63</v>
      </c>
      <c r="Y15" s="136" t="s">
        <v>63</v>
      </c>
      <c r="Z15" s="136" t="s">
        <v>63</v>
      </c>
      <c r="AA15" s="136" t="s">
        <v>63</v>
      </c>
      <c r="AB15" s="136" t="s">
        <v>2663</v>
      </c>
      <c r="AC15" s="136" t="s">
        <v>2664</v>
      </c>
      <c r="AD15" s="136" t="s">
        <v>2677</v>
      </c>
      <c r="AE15" s="136" t="s">
        <v>2663</v>
      </c>
      <c r="AF15" s="136" t="s">
        <v>2664</v>
      </c>
      <c r="AG15" s="136" t="s">
        <v>2677</v>
      </c>
    </row>
    <row r="16" spans="1:33">
      <c r="A16" s="136" t="s">
        <v>97</v>
      </c>
      <c r="B16" s="136" t="s">
        <v>59</v>
      </c>
      <c r="C16" s="136" t="s">
        <v>60</v>
      </c>
      <c r="D16" s="136" t="s">
        <v>61</v>
      </c>
      <c r="E16" s="136" t="s">
        <v>98</v>
      </c>
      <c r="F16" s="136" t="s">
        <v>63</v>
      </c>
      <c r="G16" s="136" t="s">
        <v>63</v>
      </c>
      <c r="H16" s="136" t="s">
        <v>2684</v>
      </c>
      <c r="I16" s="136" t="s">
        <v>2684</v>
      </c>
      <c r="J16" s="136" t="s">
        <v>63</v>
      </c>
      <c r="K16" s="136" t="s">
        <v>63</v>
      </c>
      <c r="L16" s="136" t="s">
        <v>63</v>
      </c>
      <c r="M16" s="136" t="s">
        <v>63</v>
      </c>
      <c r="N16" s="136" t="s">
        <v>63</v>
      </c>
      <c r="O16" s="136" t="s">
        <v>63</v>
      </c>
      <c r="P16" s="136" t="s">
        <v>63</v>
      </c>
      <c r="Q16" s="136" t="s">
        <v>63</v>
      </c>
      <c r="R16" s="136" t="s">
        <v>63</v>
      </c>
      <c r="S16" s="136" t="s">
        <v>63</v>
      </c>
      <c r="T16" s="136" t="s">
        <v>63</v>
      </c>
      <c r="U16" s="136" t="s">
        <v>63</v>
      </c>
      <c r="V16" s="136" t="s">
        <v>63</v>
      </c>
      <c r="W16" s="136" t="s">
        <v>63</v>
      </c>
      <c r="X16" s="136" t="s">
        <v>63</v>
      </c>
      <c r="Y16" s="136" t="s">
        <v>63</v>
      </c>
      <c r="Z16" s="136" t="s">
        <v>63</v>
      </c>
      <c r="AA16" s="136" t="s">
        <v>63</v>
      </c>
      <c r="AB16" s="136" t="s">
        <v>2663</v>
      </c>
      <c r="AC16" s="136" t="s">
        <v>2664</v>
      </c>
      <c r="AD16" s="136" t="s">
        <v>2665</v>
      </c>
      <c r="AE16" s="136" t="s">
        <v>2663</v>
      </c>
      <c r="AF16" s="136" t="s">
        <v>2664</v>
      </c>
      <c r="AG16" s="136" t="s">
        <v>2666</v>
      </c>
    </row>
    <row r="17" spans="1:33">
      <c r="A17" s="136" t="s">
        <v>100</v>
      </c>
      <c r="B17" s="136" t="s">
        <v>59</v>
      </c>
      <c r="C17" s="136" t="s">
        <v>60</v>
      </c>
      <c r="D17" s="136" t="s">
        <v>61</v>
      </c>
      <c r="E17" s="136" t="s">
        <v>98</v>
      </c>
      <c r="F17" s="136" t="s">
        <v>63</v>
      </c>
      <c r="G17" s="136" t="s">
        <v>63</v>
      </c>
      <c r="H17" s="136" t="s">
        <v>2685</v>
      </c>
      <c r="I17" s="136" t="s">
        <v>2685</v>
      </c>
      <c r="J17" s="136" t="s">
        <v>63</v>
      </c>
      <c r="K17" s="136" t="s">
        <v>63</v>
      </c>
      <c r="L17" s="136" t="s">
        <v>63</v>
      </c>
      <c r="M17" s="136" t="s">
        <v>63</v>
      </c>
      <c r="N17" s="136" t="s">
        <v>63</v>
      </c>
      <c r="O17" s="136" t="s">
        <v>63</v>
      </c>
      <c r="P17" s="136" t="s">
        <v>63</v>
      </c>
      <c r="Q17" s="136" t="s">
        <v>63</v>
      </c>
      <c r="R17" s="136" t="s">
        <v>63</v>
      </c>
      <c r="S17" s="136" t="s">
        <v>63</v>
      </c>
      <c r="T17" s="136" t="s">
        <v>63</v>
      </c>
      <c r="U17" s="136" t="s">
        <v>63</v>
      </c>
      <c r="V17" s="136" t="s">
        <v>63</v>
      </c>
      <c r="W17" s="136" t="s">
        <v>63</v>
      </c>
      <c r="X17" s="136" t="s">
        <v>63</v>
      </c>
      <c r="Y17" s="136" t="s">
        <v>63</v>
      </c>
      <c r="Z17" s="136" t="s">
        <v>63</v>
      </c>
      <c r="AA17" s="136" t="s">
        <v>63</v>
      </c>
      <c r="AB17" s="136" t="s">
        <v>2663</v>
      </c>
      <c r="AC17" s="136" t="s">
        <v>2664</v>
      </c>
      <c r="AD17" s="136" t="s">
        <v>2686</v>
      </c>
      <c r="AE17" s="136" t="s">
        <v>2663</v>
      </c>
      <c r="AF17" s="136" t="s">
        <v>2664</v>
      </c>
      <c r="AG17" s="136" t="s">
        <v>2686</v>
      </c>
    </row>
    <row r="18" spans="1:33">
      <c r="A18" s="136" t="s">
        <v>101</v>
      </c>
      <c r="B18" s="136" t="s">
        <v>59</v>
      </c>
      <c r="C18" s="136" t="s">
        <v>60</v>
      </c>
      <c r="D18" s="136" t="s">
        <v>61</v>
      </c>
      <c r="E18" s="136" t="s">
        <v>102</v>
      </c>
      <c r="F18" s="136" t="s">
        <v>63</v>
      </c>
      <c r="G18" s="136" t="s">
        <v>63</v>
      </c>
      <c r="H18" s="136" t="s">
        <v>63</v>
      </c>
      <c r="I18" s="136" t="s">
        <v>63</v>
      </c>
      <c r="J18" s="136" t="s">
        <v>2687</v>
      </c>
      <c r="K18" s="136" t="s">
        <v>2687</v>
      </c>
      <c r="L18" s="136" t="s">
        <v>63</v>
      </c>
      <c r="M18" s="136" t="s">
        <v>63</v>
      </c>
      <c r="N18" s="136" t="s">
        <v>63</v>
      </c>
      <c r="O18" s="136" t="s">
        <v>63</v>
      </c>
      <c r="P18" s="136" t="s">
        <v>63</v>
      </c>
      <c r="Q18" s="136" t="s">
        <v>63</v>
      </c>
      <c r="R18" s="136" t="s">
        <v>63</v>
      </c>
      <c r="S18" s="136" t="s">
        <v>63</v>
      </c>
      <c r="T18" s="136" t="s">
        <v>63</v>
      </c>
      <c r="U18" s="136" t="s">
        <v>63</v>
      </c>
      <c r="V18" s="136" t="s">
        <v>63</v>
      </c>
      <c r="W18" s="136" t="s">
        <v>63</v>
      </c>
      <c r="X18" s="136" t="s">
        <v>63</v>
      </c>
      <c r="Y18" s="136" t="s">
        <v>63</v>
      </c>
      <c r="Z18" s="136" t="s">
        <v>63</v>
      </c>
      <c r="AA18" s="136" t="s">
        <v>63</v>
      </c>
      <c r="AB18" s="136" t="s">
        <v>2663</v>
      </c>
      <c r="AC18" s="136" t="s">
        <v>2664</v>
      </c>
      <c r="AD18" s="136" t="s">
        <v>2678</v>
      </c>
      <c r="AE18" s="136" t="s">
        <v>2663</v>
      </c>
      <c r="AF18" s="136" t="s">
        <v>2664</v>
      </c>
      <c r="AG18" s="136" t="s">
        <v>2678</v>
      </c>
    </row>
    <row r="19" spans="1:33">
      <c r="A19" s="136" t="s">
        <v>103</v>
      </c>
      <c r="B19" s="136" t="s">
        <v>59</v>
      </c>
      <c r="C19" s="136" t="s">
        <v>60</v>
      </c>
      <c r="D19" s="136" t="s">
        <v>61</v>
      </c>
      <c r="E19" s="136" t="s">
        <v>104</v>
      </c>
      <c r="F19" s="136" t="s">
        <v>63</v>
      </c>
      <c r="G19" s="136" t="s">
        <v>63</v>
      </c>
      <c r="H19" s="136" t="s">
        <v>2688</v>
      </c>
      <c r="I19" s="136" t="s">
        <v>2688</v>
      </c>
      <c r="J19" s="136" t="s">
        <v>63</v>
      </c>
      <c r="K19" s="136" t="s">
        <v>63</v>
      </c>
      <c r="L19" s="136" t="s">
        <v>63</v>
      </c>
      <c r="M19" s="136" t="s">
        <v>63</v>
      </c>
      <c r="N19" s="136" t="s">
        <v>63</v>
      </c>
      <c r="O19" s="136" t="s">
        <v>63</v>
      </c>
      <c r="P19" s="136" t="s">
        <v>63</v>
      </c>
      <c r="Q19" s="136" t="s">
        <v>63</v>
      </c>
      <c r="R19" s="136" t="s">
        <v>63</v>
      </c>
      <c r="S19" s="136" t="s">
        <v>63</v>
      </c>
      <c r="T19" s="136" t="s">
        <v>63</v>
      </c>
      <c r="U19" s="136" t="s">
        <v>63</v>
      </c>
      <c r="V19" s="136" t="s">
        <v>63</v>
      </c>
      <c r="W19" s="136" t="s">
        <v>63</v>
      </c>
      <c r="X19" s="136" t="s">
        <v>63</v>
      </c>
      <c r="Y19" s="136" t="s">
        <v>63</v>
      </c>
      <c r="Z19" s="136" t="s">
        <v>2689</v>
      </c>
      <c r="AA19" s="136" t="s">
        <v>2689</v>
      </c>
      <c r="AB19" s="136" t="s">
        <v>2663</v>
      </c>
      <c r="AC19" s="136" t="s">
        <v>2664</v>
      </c>
      <c r="AD19" s="136" t="s">
        <v>2686</v>
      </c>
      <c r="AE19" s="136" t="s">
        <v>2663</v>
      </c>
      <c r="AF19" s="136" t="s">
        <v>2664</v>
      </c>
      <c r="AG19" s="136" t="s">
        <v>2686</v>
      </c>
    </row>
    <row r="20" spans="1:33">
      <c r="A20" s="136" t="s">
        <v>105</v>
      </c>
      <c r="B20" s="136" t="s">
        <v>59</v>
      </c>
      <c r="C20" s="136" t="s">
        <v>60</v>
      </c>
      <c r="D20" s="136" t="s">
        <v>61</v>
      </c>
      <c r="E20" s="136" t="s">
        <v>106</v>
      </c>
      <c r="F20" s="136" t="s">
        <v>63</v>
      </c>
      <c r="G20" s="136" t="s">
        <v>63</v>
      </c>
      <c r="H20" s="136" t="s">
        <v>63</v>
      </c>
      <c r="I20" s="136" t="s">
        <v>63</v>
      </c>
      <c r="J20" s="136" t="s">
        <v>2690</v>
      </c>
      <c r="K20" s="136" t="s">
        <v>2690</v>
      </c>
      <c r="L20" s="136" t="s">
        <v>63</v>
      </c>
      <c r="M20" s="136" t="s">
        <v>63</v>
      </c>
      <c r="N20" s="136" t="s">
        <v>63</v>
      </c>
      <c r="O20" s="136" t="s">
        <v>63</v>
      </c>
      <c r="P20" s="136" t="s">
        <v>63</v>
      </c>
      <c r="Q20" s="136" t="s">
        <v>63</v>
      </c>
      <c r="R20" s="136" t="s">
        <v>63</v>
      </c>
      <c r="S20" s="136" t="s">
        <v>63</v>
      </c>
      <c r="T20" s="136" t="s">
        <v>63</v>
      </c>
      <c r="U20" s="136" t="s">
        <v>63</v>
      </c>
      <c r="V20" s="136" t="s">
        <v>63</v>
      </c>
      <c r="W20" s="136" t="s">
        <v>63</v>
      </c>
      <c r="X20" s="136" t="s">
        <v>63</v>
      </c>
      <c r="Y20" s="136" t="s">
        <v>63</v>
      </c>
      <c r="Z20" s="136" t="s">
        <v>63</v>
      </c>
      <c r="AA20" s="136" t="s">
        <v>63</v>
      </c>
      <c r="AB20" s="136" t="s">
        <v>2663</v>
      </c>
      <c r="AC20" s="136" t="s">
        <v>2664</v>
      </c>
      <c r="AD20" s="136" t="s">
        <v>2686</v>
      </c>
      <c r="AE20" s="136" t="s">
        <v>2663</v>
      </c>
      <c r="AF20" s="136" t="s">
        <v>2664</v>
      </c>
      <c r="AG20" s="136" t="s">
        <v>2686</v>
      </c>
    </row>
    <row r="21" spans="1:33">
      <c r="A21" s="136" t="s">
        <v>107</v>
      </c>
      <c r="B21" s="136" t="s">
        <v>59</v>
      </c>
      <c r="C21" s="136" t="s">
        <v>60</v>
      </c>
      <c r="D21" s="136" t="s">
        <v>61</v>
      </c>
      <c r="E21" s="136" t="s">
        <v>108</v>
      </c>
      <c r="F21" s="136" t="s">
        <v>63</v>
      </c>
      <c r="G21" s="136" t="s">
        <v>63</v>
      </c>
      <c r="H21" s="136" t="s">
        <v>63</v>
      </c>
      <c r="I21" s="136" t="s">
        <v>63</v>
      </c>
      <c r="J21" s="136" t="s">
        <v>63</v>
      </c>
      <c r="K21" s="136" t="s">
        <v>63</v>
      </c>
      <c r="L21" s="136" t="s">
        <v>63</v>
      </c>
      <c r="M21" s="136" t="s">
        <v>63</v>
      </c>
      <c r="N21" s="136" t="s">
        <v>2691</v>
      </c>
      <c r="O21" s="136">
        <v>40</v>
      </c>
      <c r="P21" s="136" t="s">
        <v>63</v>
      </c>
      <c r="Q21" s="136" t="s">
        <v>63</v>
      </c>
      <c r="R21" s="136" t="s">
        <v>63</v>
      </c>
      <c r="S21" s="136" t="s">
        <v>63</v>
      </c>
      <c r="T21" s="136" t="s">
        <v>63</v>
      </c>
      <c r="U21" s="136" t="s">
        <v>63</v>
      </c>
      <c r="V21" s="136" t="s">
        <v>63</v>
      </c>
      <c r="W21" s="136" t="s">
        <v>63</v>
      </c>
      <c r="X21" s="136" t="s">
        <v>63</v>
      </c>
      <c r="Y21" s="136" t="s">
        <v>63</v>
      </c>
      <c r="Z21" s="136" t="s">
        <v>63</v>
      </c>
      <c r="AA21" s="136" t="s">
        <v>63</v>
      </c>
      <c r="AB21" s="136" t="s">
        <v>2663</v>
      </c>
      <c r="AC21" s="136" t="s">
        <v>2664</v>
      </c>
      <c r="AD21" s="136" t="s">
        <v>2678</v>
      </c>
      <c r="AE21" s="136" t="s">
        <v>2663</v>
      </c>
      <c r="AF21" s="136" t="s">
        <v>2664</v>
      </c>
      <c r="AG21" s="136" t="s">
        <v>2686</v>
      </c>
    </row>
    <row r="22" spans="1:33">
      <c r="A22" s="136" t="s">
        <v>109</v>
      </c>
      <c r="B22" s="136" t="s">
        <v>59</v>
      </c>
      <c r="C22" s="136" t="s">
        <v>60</v>
      </c>
      <c r="D22" s="136" t="s">
        <v>61</v>
      </c>
      <c r="E22" s="136" t="s">
        <v>110</v>
      </c>
      <c r="F22" s="136" t="s">
        <v>63</v>
      </c>
      <c r="G22" s="136" t="s">
        <v>63</v>
      </c>
      <c r="H22" s="136" t="s">
        <v>2673</v>
      </c>
      <c r="I22" s="136" t="s">
        <v>2673</v>
      </c>
      <c r="J22" s="136" t="s">
        <v>63</v>
      </c>
      <c r="K22" s="136" t="s">
        <v>63</v>
      </c>
      <c r="L22" s="136" t="s">
        <v>63</v>
      </c>
      <c r="M22" s="136" t="s">
        <v>63</v>
      </c>
      <c r="N22" s="136" t="s">
        <v>63</v>
      </c>
      <c r="O22" s="136" t="s">
        <v>63</v>
      </c>
      <c r="P22" s="136" t="s">
        <v>63</v>
      </c>
      <c r="Q22" s="136" t="s">
        <v>63</v>
      </c>
      <c r="R22" s="136" t="s">
        <v>63</v>
      </c>
      <c r="S22" s="136" t="s">
        <v>63</v>
      </c>
      <c r="T22" s="136" t="s">
        <v>63</v>
      </c>
      <c r="U22" s="136" t="s">
        <v>63</v>
      </c>
      <c r="V22" s="136" t="s">
        <v>63</v>
      </c>
      <c r="W22" s="136" t="s">
        <v>63</v>
      </c>
      <c r="X22" s="136" t="s">
        <v>63</v>
      </c>
      <c r="Y22" s="136" t="s">
        <v>63</v>
      </c>
      <c r="Z22" s="136" t="s">
        <v>63</v>
      </c>
      <c r="AA22" s="136" t="s">
        <v>63</v>
      </c>
      <c r="AB22" s="136" t="s">
        <v>2663</v>
      </c>
      <c r="AC22" s="136" t="s">
        <v>2664</v>
      </c>
      <c r="AD22" s="136" t="s">
        <v>2665</v>
      </c>
      <c r="AE22" s="136" t="s">
        <v>2663</v>
      </c>
      <c r="AF22" s="136" t="s">
        <v>2664</v>
      </c>
      <c r="AG22" s="136" t="s">
        <v>2666</v>
      </c>
    </row>
    <row r="23" spans="1:33">
      <c r="A23" s="136" t="s">
        <v>112</v>
      </c>
      <c r="B23" s="136" t="s">
        <v>59</v>
      </c>
      <c r="C23" s="136" t="s">
        <v>60</v>
      </c>
      <c r="D23" s="136" t="s">
        <v>61</v>
      </c>
      <c r="E23" s="136" t="s">
        <v>113</v>
      </c>
      <c r="F23" s="136" t="s">
        <v>63</v>
      </c>
      <c r="G23" s="136" t="s">
        <v>63</v>
      </c>
      <c r="H23" s="136" t="s">
        <v>2673</v>
      </c>
      <c r="I23" s="136" t="s">
        <v>2673</v>
      </c>
      <c r="J23" s="136" t="s">
        <v>63</v>
      </c>
      <c r="K23" s="136" t="s">
        <v>63</v>
      </c>
      <c r="L23" s="136" t="s">
        <v>63</v>
      </c>
      <c r="M23" s="136" t="s">
        <v>63</v>
      </c>
      <c r="N23" s="136" t="s">
        <v>63</v>
      </c>
      <c r="O23" s="136" t="s">
        <v>63</v>
      </c>
      <c r="P23" s="136" t="s">
        <v>63</v>
      </c>
      <c r="Q23" s="136" t="s">
        <v>63</v>
      </c>
      <c r="R23" s="136" t="s">
        <v>63</v>
      </c>
      <c r="S23" s="136" t="s">
        <v>63</v>
      </c>
      <c r="T23" s="136" t="s">
        <v>63</v>
      </c>
      <c r="U23" s="136" t="s">
        <v>63</v>
      </c>
      <c r="V23" s="136" t="s">
        <v>63</v>
      </c>
      <c r="W23" s="136" t="s">
        <v>63</v>
      </c>
      <c r="X23" s="136" t="s">
        <v>63</v>
      </c>
      <c r="Y23" s="136" t="s">
        <v>63</v>
      </c>
      <c r="Z23" s="136" t="s">
        <v>63</v>
      </c>
      <c r="AA23" s="136" t="s">
        <v>63</v>
      </c>
      <c r="AB23" s="136" t="s">
        <v>2663</v>
      </c>
      <c r="AC23" s="136" t="s">
        <v>2664</v>
      </c>
      <c r="AD23" s="136" t="s">
        <v>2674</v>
      </c>
      <c r="AE23" s="136" t="s">
        <v>2663</v>
      </c>
      <c r="AF23" s="136" t="s">
        <v>2664</v>
      </c>
      <c r="AG23" s="136" t="s">
        <v>2674</v>
      </c>
    </row>
    <row r="24" spans="1:33">
      <c r="A24" s="136" t="s">
        <v>114</v>
      </c>
      <c r="B24" s="136" t="s">
        <v>59</v>
      </c>
      <c r="C24" s="136" t="s">
        <v>60</v>
      </c>
      <c r="D24" s="136" t="s">
        <v>61</v>
      </c>
      <c r="E24" s="136" t="s">
        <v>115</v>
      </c>
      <c r="F24" s="136" t="s">
        <v>63</v>
      </c>
      <c r="G24" s="136" t="s">
        <v>63</v>
      </c>
      <c r="H24" s="136" t="s">
        <v>2673</v>
      </c>
      <c r="I24" s="136" t="s">
        <v>2673</v>
      </c>
      <c r="J24" s="136" t="s">
        <v>63</v>
      </c>
      <c r="K24" s="136" t="s">
        <v>63</v>
      </c>
      <c r="L24" s="136" t="s">
        <v>63</v>
      </c>
      <c r="M24" s="136" t="s">
        <v>63</v>
      </c>
      <c r="N24" s="136" t="s">
        <v>63</v>
      </c>
      <c r="O24" s="136" t="s">
        <v>63</v>
      </c>
      <c r="P24" s="136" t="s">
        <v>63</v>
      </c>
      <c r="Q24" s="136" t="s">
        <v>63</v>
      </c>
      <c r="R24" s="136" t="s">
        <v>63</v>
      </c>
      <c r="S24" s="136" t="s">
        <v>63</v>
      </c>
      <c r="T24" s="136" t="s">
        <v>63</v>
      </c>
      <c r="U24" s="136" t="s">
        <v>63</v>
      </c>
      <c r="V24" s="136" t="s">
        <v>63</v>
      </c>
      <c r="W24" s="136" t="s">
        <v>63</v>
      </c>
      <c r="X24" s="136" t="s">
        <v>63</v>
      </c>
      <c r="Y24" s="136" t="s">
        <v>63</v>
      </c>
      <c r="Z24" s="136" t="s">
        <v>63</v>
      </c>
      <c r="AA24" s="136" t="s">
        <v>63</v>
      </c>
      <c r="AB24" s="136" t="s">
        <v>2663</v>
      </c>
      <c r="AC24" s="136" t="s">
        <v>2664</v>
      </c>
      <c r="AD24" s="136" t="s">
        <v>2665</v>
      </c>
      <c r="AE24" s="136" t="s">
        <v>2663</v>
      </c>
      <c r="AF24" s="136" t="s">
        <v>2664</v>
      </c>
      <c r="AG24" s="136" t="s">
        <v>2666</v>
      </c>
    </row>
    <row r="25" spans="1:33">
      <c r="A25" s="136" t="s">
        <v>117</v>
      </c>
      <c r="B25" s="136" t="s">
        <v>59</v>
      </c>
      <c r="C25" s="136" t="s">
        <v>60</v>
      </c>
      <c r="D25" s="136" t="s">
        <v>61</v>
      </c>
      <c r="E25" s="136" t="s">
        <v>118</v>
      </c>
      <c r="F25" s="136" t="s">
        <v>63</v>
      </c>
      <c r="G25" s="136" t="s">
        <v>63</v>
      </c>
      <c r="H25" s="136" t="s">
        <v>2673</v>
      </c>
      <c r="I25" s="136" t="s">
        <v>2673</v>
      </c>
      <c r="J25" s="136" t="s">
        <v>63</v>
      </c>
      <c r="K25" s="136" t="s">
        <v>63</v>
      </c>
      <c r="L25" s="136" t="s">
        <v>63</v>
      </c>
      <c r="M25" s="136" t="s">
        <v>63</v>
      </c>
      <c r="N25" s="136" t="s">
        <v>63</v>
      </c>
      <c r="O25" s="136" t="s">
        <v>63</v>
      </c>
      <c r="P25" s="136" t="s">
        <v>63</v>
      </c>
      <c r="Q25" s="136" t="s">
        <v>63</v>
      </c>
      <c r="R25" s="136" t="s">
        <v>63</v>
      </c>
      <c r="S25" s="136" t="s">
        <v>63</v>
      </c>
      <c r="T25" s="136" t="s">
        <v>63</v>
      </c>
      <c r="U25" s="136" t="s">
        <v>63</v>
      </c>
      <c r="V25" s="136" t="s">
        <v>63</v>
      </c>
      <c r="W25" s="136" t="s">
        <v>63</v>
      </c>
      <c r="X25" s="136" t="s">
        <v>63</v>
      </c>
      <c r="Y25" s="136" t="s">
        <v>63</v>
      </c>
      <c r="Z25" s="136" t="s">
        <v>63</v>
      </c>
      <c r="AA25" s="136" t="s">
        <v>63</v>
      </c>
      <c r="AB25" s="136" t="s">
        <v>2663</v>
      </c>
      <c r="AC25" s="136" t="s">
        <v>2664</v>
      </c>
      <c r="AD25" s="136" t="s">
        <v>2672</v>
      </c>
      <c r="AE25" s="136" t="s">
        <v>2663</v>
      </c>
      <c r="AF25" s="136" t="s">
        <v>2664</v>
      </c>
      <c r="AG25" s="136" t="s">
        <v>2672</v>
      </c>
    </row>
    <row r="26" spans="1:33">
      <c r="A26" s="136" t="s">
        <v>119</v>
      </c>
      <c r="B26" s="136" t="s">
        <v>59</v>
      </c>
      <c r="C26" s="136" t="s">
        <v>60</v>
      </c>
      <c r="D26" s="136" t="s">
        <v>61</v>
      </c>
      <c r="E26" s="136" t="s">
        <v>120</v>
      </c>
      <c r="F26" s="136" t="s">
        <v>63</v>
      </c>
      <c r="G26" s="136" t="s">
        <v>63</v>
      </c>
      <c r="H26" s="136" t="s">
        <v>63</v>
      </c>
      <c r="I26" s="136" t="s">
        <v>63</v>
      </c>
      <c r="J26" s="136" t="s">
        <v>63</v>
      </c>
      <c r="K26" s="136" t="s">
        <v>63</v>
      </c>
      <c r="L26" s="136" t="s">
        <v>63</v>
      </c>
      <c r="M26" s="136" t="s">
        <v>63</v>
      </c>
      <c r="N26" s="136" t="s">
        <v>2692</v>
      </c>
      <c r="O26" s="136">
        <v>2300</v>
      </c>
      <c r="P26" s="136" t="s">
        <v>63</v>
      </c>
      <c r="Q26" s="136" t="s">
        <v>63</v>
      </c>
      <c r="R26" s="136" t="s">
        <v>72</v>
      </c>
      <c r="S26" s="136" t="s">
        <v>63</v>
      </c>
      <c r="T26" s="136" t="s">
        <v>63</v>
      </c>
      <c r="U26" s="136" t="s">
        <v>2693</v>
      </c>
      <c r="V26" s="136" t="s">
        <v>2693</v>
      </c>
      <c r="W26" s="136" t="s">
        <v>72</v>
      </c>
      <c r="X26" s="136" t="s">
        <v>73</v>
      </c>
      <c r="Y26" s="136" t="s">
        <v>63</v>
      </c>
      <c r="Z26" s="136" t="s">
        <v>2694</v>
      </c>
      <c r="AA26" s="136" t="s">
        <v>2694</v>
      </c>
      <c r="AB26" s="136" t="s">
        <v>2663</v>
      </c>
      <c r="AC26" s="136" t="s">
        <v>2664</v>
      </c>
      <c r="AD26" s="136" t="s">
        <v>2665</v>
      </c>
      <c r="AE26" s="136" t="s">
        <v>2663</v>
      </c>
      <c r="AF26" s="136" t="s">
        <v>2664</v>
      </c>
      <c r="AG26" s="136" t="s">
        <v>2695</v>
      </c>
    </row>
    <row r="27" spans="1:33">
      <c r="A27" s="136" t="s">
        <v>122</v>
      </c>
      <c r="B27" s="136" t="s">
        <v>59</v>
      </c>
      <c r="C27" s="136" t="s">
        <v>60</v>
      </c>
      <c r="D27" s="136" t="s">
        <v>61</v>
      </c>
      <c r="E27" s="136" t="s">
        <v>123</v>
      </c>
      <c r="F27" s="136" t="s">
        <v>63</v>
      </c>
      <c r="G27" s="136" t="s">
        <v>63</v>
      </c>
      <c r="H27" s="136" t="s">
        <v>63</v>
      </c>
      <c r="I27" s="136" t="s">
        <v>63</v>
      </c>
      <c r="J27" s="136" t="s">
        <v>2690</v>
      </c>
      <c r="K27" s="136" t="s">
        <v>2690</v>
      </c>
      <c r="L27" s="136" t="s">
        <v>63</v>
      </c>
      <c r="M27" s="136" t="s">
        <v>63</v>
      </c>
      <c r="N27" s="136" t="s">
        <v>63</v>
      </c>
      <c r="O27" s="136" t="s">
        <v>63</v>
      </c>
      <c r="P27" s="136" t="s">
        <v>63</v>
      </c>
      <c r="Q27" s="136" t="s">
        <v>63</v>
      </c>
      <c r="R27" s="136" t="s">
        <v>63</v>
      </c>
      <c r="S27" s="136" t="s">
        <v>63</v>
      </c>
      <c r="T27" s="136" t="s">
        <v>63</v>
      </c>
      <c r="U27" s="136" t="s">
        <v>63</v>
      </c>
      <c r="V27" s="136" t="s">
        <v>63</v>
      </c>
      <c r="W27" s="136" t="s">
        <v>63</v>
      </c>
      <c r="X27" s="136" t="s">
        <v>63</v>
      </c>
      <c r="Y27" s="136" t="s">
        <v>63</v>
      </c>
      <c r="Z27" s="136" t="s">
        <v>63</v>
      </c>
      <c r="AA27" s="136" t="s">
        <v>63</v>
      </c>
      <c r="AB27" s="136" t="s">
        <v>2663</v>
      </c>
      <c r="AC27" s="136" t="s">
        <v>2664</v>
      </c>
      <c r="AD27" s="136" t="s">
        <v>2677</v>
      </c>
      <c r="AE27" s="136" t="s">
        <v>2663</v>
      </c>
      <c r="AF27" s="136" t="s">
        <v>2664</v>
      </c>
      <c r="AG27" s="136" t="s">
        <v>2677</v>
      </c>
    </row>
    <row r="28" spans="1:33">
      <c r="A28" s="136" t="s">
        <v>125</v>
      </c>
      <c r="B28" s="136" t="s">
        <v>59</v>
      </c>
      <c r="C28" s="136" t="s">
        <v>60</v>
      </c>
      <c r="D28" s="136" t="s">
        <v>61</v>
      </c>
      <c r="E28" s="136" t="s">
        <v>126</v>
      </c>
      <c r="F28" s="136" t="s">
        <v>63</v>
      </c>
      <c r="G28" s="136" t="s">
        <v>63</v>
      </c>
      <c r="H28" s="136" t="s">
        <v>63</v>
      </c>
      <c r="I28" s="136" t="s">
        <v>63</v>
      </c>
      <c r="J28" s="136" t="s">
        <v>2696</v>
      </c>
      <c r="K28" s="136" t="s">
        <v>2696</v>
      </c>
      <c r="L28" s="136" t="s">
        <v>63</v>
      </c>
      <c r="M28" s="136" t="s">
        <v>63</v>
      </c>
      <c r="N28" s="136" t="s">
        <v>63</v>
      </c>
      <c r="O28" s="136" t="s">
        <v>63</v>
      </c>
      <c r="P28" s="136" t="s">
        <v>63</v>
      </c>
      <c r="Q28" s="136" t="s">
        <v>63</v>
      </c>
      <c r="R28" s="136" t="s">
        <v>63</v>
      </c>
      <c r="S28" s="136" t="s">
        <v>63</v>
      </c>
      <c r="T28" s="136" t="s">
        <v>63</v>
      </c>
      <c r="U28" s="136" t="s">
        <v>63</v>
      </c>
      <c r="V28" s="136" t="s">
        <v>63</v>
      </c>
      <c r="W28" s="136" t="s">
        <v>63</v>
      </c>
      <c r="X28" s="136" t="s">
        <v>63</v>
      </c>
      <c r="Y28" s="136" t="s">
        <v>63</v>
      </c>
      <c r="Z28" s="136" t="s">
        <v>63</v>
      </c>
      <c r="AA28" s="136" t="s">
        <v>63</v>
      </c>
      <c r="AB28" s="136" t="s">
        <v>2663</v>
      </c>
      <c r="AC28" s="136" t="s">
        <v>2664</v>
      </c>
      <c r="AD28" s="136" t="s">
        <v>2677</v>
      </c>
      <c r="AE28" s="136" t="s">
        <v>2663</v>
      </c>
      <c r="AF28" s="136" t="s">
        <v>2664</v>
      </c>
      <c r="AG28" s="136" t="s">
        <v>2677</v>
      </c>
    </row>
    <row r="29" spans="1:33">
      <c r="A29" s="136" t="s">
        <v>127</v>
      </c>
      <c r="B29" s="136" t="s">
        <v>59</v>
      </c>
      <c r="C29" s="136" t="s">
        <v>60</v>
      </c>
      <c r="D29" s="136" t="s">
        <v>61</v>
      </c>
      <c r="E29" s="136" t="s">
        <v>128</v>
      </c>
      <c r="F29" s="136" t="s">
        <v>63</v>
      </c>
      <c r="G29" s="136" t="s">
        <v>63</v>
      </c>
      <c r="H29" s="136" t="s">
        <v>63</v>
      </c>
      <c r="I29" s="136" t="s">
        <v>63</v>
      </c>
      <c r="J29" s="136" t="s">
        <v>63</v>
      </c>
      <c r="K29" s="136" t="s">
        <v>63</v>
      </c>
      <c r="L29" s="136" t="s">
        <v>63</v>
      </c>
      <c r="M29" s="136" t="s">
        <v>63</v>
      </c>
      <c r="N29" s="136" t="s">
        <v>63</v>
      </c>
      <c r="O29" s="136" t="s">
        <v>63</v>
      </c>
      <c r="P29" s="136" t="s">
        <v>63</v>
      </c>
      <c r="Q29" s="136" t="s">
        <v>63</v>
      </c>
      <c r="R29" s="136" t="s">
        <v>63</v>
      </c>
      <c r="S29" s="136" t="s">
        <v>63</v>
      </c>
      <c r="T29" s="136" t="s">
        <v>63</v>
      </c>
      <c r="U29" s="136" t="s">
        <v>63</v>
      </c>
      <c r="V29" s="136" t="s">
        <v>63</v>
      </c>
      <c r="W29" s="136" t="s">
        <v>63</v>
      </c>
      <c r="X29" s="136" t="s">
        <v>63</v>
      </c>
      <c r="Y29" s="136" t="s">
        <v>63</v>
      </c>
      <c r="Z29" s="136" t="s">
        <v>2673</v>
      </c>
      <c r="AA29" s="136" t="s">
        <v>2673</v>
      </c>
      <c r="AB29" s="136" t="s">
        <v>2663</v>
      </c>
      <c r="AC29" s="136" t="s">
        <v>2664</v>
      </c>
      <c r="AD29" s="136" t="s">
        <v>2666</v>
      </c>
      <c r="AE29" s="136" t="s">
        <v>2663</v>
      </c>
      <c r="AF29" s="136" t="s">
        <v>2664</v>
      </c>
      <c r="AG29" s="136" t="s">
        <v>2666</v>
      </c>
    </row>
    <row r="30" spans="1:33">
      <c r="A30" s="136" t="s">
        <v>129</v>
      </c>
      <c r="B30" s="136" t="s">
        <v>59</v>
      </c>
      <c r="C30" s="136" t="s">
        <v>60</v>
      </c>
      <c r="D30" s="136" t="s">
        <v>61</v>
      </c>
      <c r="E30" s="136" t="s">
        <v>130</v>
      </c>
      <c r="F30" s="136" t="s">
        <v>63</v>
      </c>
      <c r="G30" s="136" t="s">
        <v>63</v>
      </c>
      <c r="H30" s="136" t="s">
        <v>2697</v>
      </c>
      <c r="I30" s="136" t="s">
        <v>2697</v>
      </c>
      <c r="J30" s="136" t="s">
        <v>63</v>
      </c>
      <c r="K30" s="136" t="s">
        <v>63</v>
      </c>
      <c r="L30" s="136" t="s">
        <v>63</v>
      </c>
      <c r="M30" s="136" t="s">
        <v>63</v>
      </c>
      <c r="N30" s="136" t="s">
        <v>63</v>
      </c>
      <c r="O30" s="136" t="s">
        <v>63</v>
      </c>
      <c r="P30" s="136" t="s">
        <v>63</v>
      </c>
      <c r="Q30" s="136" t="s">
        <v>63</v>
      </c>
      <c r="R30" s="136" t="s">
        <v>63</v>
      </c>
      <c r="S30" s="136" t="s">
        <v>63</v>
      </c>
      <c r="T30" s="136" t="s">
        <v>63</v>
      </c>
      <c r="U30" s="136" t="s">
        <v>63</v>
      </c>
      <c r="V30" s="136" t="s">
        <v>63</v>
      </c>
      <c r="W30" s="136" t="s">
        <v>63</v>
      </c>
      <c r="X30" s="136" t="s">
        <v>63</v>
      </c>
      <c r="Y30" s="136" t="s">
        <v>63</v>
      </c>
      <c r="Z30" s="136" t="s">
        <v>63</v>
      </c>
      <c r="AA30" s="136" t="s">
        <v>63</v>
      </c>
      <c r="AB30" s="136" t="s">
        <v>63</v>
      </c>
      <c r="AC30" s="136" t="s">
        <v>63</v>
      </c>
      <c r="AD30" s="136" t="s">
        <v>63</v>
      </c>
      <c r="AE30" s="136" t="s">
        <v>63</v>
      </c>
      <c r="AF30" s="136" t="s">
        <v>63</v>
      </c>
      <c r="AG30" s="136" t="s">
        <v>63</v>
      </c>
    </row>
    <row r="31" spans="1:33">
      <c r="A31" s="136" t="s">
        <v>132</v>
      </c>
      <c r="B31" s="136" t="s">
        <v>59</v>
      </c>
      <c r="C31" s="136" t="s">
        <v>60</v>
      </c>
      <c r="D31" s="136" t="s">
        <v>61</v>
      </c>
      <c r="E31" s="136" t="s">
        <v>133</v>
      </c>
      <c r="F31" s="136" t="s">
        <v>63</v>
      </c>
      <c r="G31" s="136" t="s">
        <v>63</v>
      </c>
      <c r="H31" s="136" t="s">
        <v>2697</v>
      </c>
      <c r="I31" s="136" t="s">
        <v>2697</v>
      </c>
      <c r="J31" s="136" t="s">
        <v>63</v>
      </c>
      <c r="K31" s="136" t="s">
        <v>63</v>
      </c>
      <c r="L31" s="136" t="s">
        <v>63</v>
      </c>
      <c r="M31" s="136" t="s">
        <v>63</v>
      </c>
      <c r="N31" s="136" t="s">
        <v>63</v>
      </c>
      <c r="O31" s="136" t="s">
        <v>63</v>
      </c>
      <c r="P31" s="136" t="s">
        <v>63</v>
      </c>
      <c r="Q31" s="136" t="s">
        <v>63</v>
      </c>
      <c r="R31" s="136" t="s">
        <v>63</v>
      </c>
      <c r="S31" s="136" t="s">
        <v>63</v>
      </c>
      <c r="T31" s="136" t="s">
        <v>63</v>
      </c>
      <c r="U31" s="136" t="s">
        <v>63</v>
      </c>
      <c r="V31" s="136" t="s">
        <v>63</v>
      </c>
      <c r="W31" s="136" t="s">
        <v>63</v>
      </c>
      <c r="X31" s="136" t="s">
        <v>63</v>
      </c>
      <c r="Y31" s="136" t="s">
        <v>63</v>
      </c>
      <c r="Z31" s="136" t="s">
        <v>63</v>
      </c>
      <c r="AA31" s="136" t="s">
        <v>63</v>
      </c>
      <c r="AB31" s="136" t="s">
        <v>63</v>
      </c>
      <c r="AC31" s="136" t="s">
        <v>63</v>
      </c>
      <c r="AD31" s="136" t="s">
        <v>63</v>
      </c>
      <c r="AE31" s="136" t="s">
        <v>63</v>
      </c>
      <c r="AF31" s="136" t="s">
        <v>63</v>
      </c>
      <c r="AG31" s="136" t="s">
        <v>63</v>
      </c>
    </row>
    <row r="32" spans="1:33">
      <c r="A32" s="136" t="s">
        <v>134</v>
      </c>
      <c r="B32" s="136" t="s">
        <v>59</v>
      </c>
      <c r="C32" s="136" t="s">
        <v>60</v>
      </c>
      <c r="D32" s="136" t="s">
        <v>61</v>
      </c>
      <c r="E32" s="136" t="s">
        <v>135</v>
      </c>
      <c r="F32" s="136" t="s">
        <v>63</v>
      </c>
      <c r="G32" s="136" t="s">
        <v>63</v>
      </c>
      <c r="H32" s="136" t="s">
        <v>2697</v>
      </c>
      <c r="I32" s="136" t="s">
        <v>2697</v>
      </c>
      <c r="J32" s="136" t="s">
        <v>63</v>
      </c>
      <c r="K32" s="136" t="s">
        <v>63</v>
      </c>
      <c r="L32" s="136" t="s">
        <v>63</v>
      </c>
      <c r="M32" s="136" t="s">
        <v>63</v>
      </c>
      <c r="N32" s="136" t="s">
        <v>63</v>
      </c>
      <c r="O32" s="136" t="s">
        <v>63</v>
      </c>
      <c r="P32" s="136" t="s">
        <v>63</v>
      </c>
      <c r="Q32" s="136" t="s">
        <v>63</v>
      </c>
      <c r="R32" s="136" t="s">
        <v>63</v>
      </c>
      <c r="S32" s="136" t="s">
        <v>63</v>
      </c>
      <c r="T32" s="136" t="s">
        <v>63</v>
      </c>
      <c r="U32" s="136" t="s">
        <v>63</v>
      </c>
      <c r="V32" s="136" t="s">
        <v>63</v>
      </c>
      <c r="W32" s="136" t="s">
        <v>63</v>
      </c>
      <c r="X32" s="136" t="s">
        <v>63</v>
      </c>
      <c r="Y32" s="136" t="s">
        <v>63</v>
      </c>
      <c r="Z32" s="136" t="s">
        <v>63</v>
      </c>
      <c r="AA32" s="136" t="s">
        <v>63</v>
      </c>
      <c r="AB32" s="136" t="s">
        <v>63</v>
      </c>
      <c r="AC32" s="136" t="s">
        <v>63</v>
      </c>
      <c r="AD32" s="136" t="s">
        <v>63</v>
      </c>
      <c r="AE32" s="136" t="s">
        <v>63</v>
      </c>
      <c r="AF32" s="136" t="s">
        <v>63</v>
      </c>
      <c r="AG32" s="136" t="s">
        <v>63</v>
      </c>
    </row>
    <row r="33" spans="1:33">
      <c r="A33" s="136" t="s">
        <v>136</v>
      </c>
      <c r="B33" s="136" t="s">
        <v>59</v>
      </c>
      <c r="C33" s="136" t="s">
        <v>60</v>
      </c>
      <c r="D33" s="136" t="s">
        <v>61</v>
      </c>
      <c r="E33" s="136" t="s">
        <v>137</v>
      </c>
      <c r="F33" s="136" t="s">
        <v>63</v>
      </c>
      <c r="G33" s="136" t="s">
        <v>63</v>
      </c>
      <c r="H33" s="136" t="s">
        <v>2697</v>
      </c>
      <c r="I33" s="136" t="s">
        <v>2697</v>
      </c>
      <c r="J33" s="136" t="s">
        <v>63</v>
      </c>
      <c r="K33" s="136" t="s">
        <v>63</v>
      </c>
      <c r="L33" s="136" t="s">
        <v>63</v>
      </c>
      <c r="M33" s="136" t="s">
        <v>63</v>
      </c>
      <c r="N33" s="136" t="s">
        <v>63</v>
      </c>
      <c r="O33" s="136" t="s">
        <v>63</v>
      </c>
      <c r="P33" s="136" t="s">
        <v>63</v>
      </c>
      <c r="Q33" s="136" t="s">
        <v>63</v>
      </c>
      <c r="R33" s="136" t="s">
        <v>63</v>
      </c>
      <c r="S33" s="136" t="s">
        <v>63</v>
      </c>
      <c r="T33" s="136" t="s">
        <v>63</v>
      </c>
      <c r="U33" s="136" t="s">
        <v>63</v>
      </c>
      <c r="V33" s="136" t="s">
        <v>63</v>
      </c>
      <c r="W33" s="136" t="s">
        <v>63</v>
      </c>
      <c r="X33" s="136" t="s">
        <v>63</v>
      </c>
      <c r="Y33" s="136" t="s">
        <v>63</v>
      </c>
      <c r="Z33" s="136" t="s">
        <v>63</v>
      </c>
      <c r="AA33" s="136" t="s">
        <v>63</v>
      </c>
      <c r="AB33" s="136" t="s">
        <v>63</v>
      </c>
      <c r="AC33" s="136" t="s">
        <v>63</v>
      </c>
      <c r="AD33" s="136" t="s">
        <v>63</v>
      </c>
      <c r="AE33" s="136" t="s">
        <v>63</v>
      </c>
      <c r="AF33" s="136" t="s">
        <v>63</v>
      </c>
      <c r="AG33" s="136" t="s">
        <v>63</v>
      </c>
    </row>
    <row r="34" spans="1:33">
      <c r="A34" s="136" t="s">
        <v>138</v>
      </c>
      <c r="B34" s="136" t="s">
        <v>59</v>
      </c>
      <c r="C34" s="136" t="s">
        <v>60</v>
      </c>
      <c r="D34" s="136" t="s">
        <v>61</v>
      </c>
      <c r="E34" s="136" t="s">
        <v>139</v>
      </c>
      <c r="F34" s="136" t="s">
        <v>63</v>
      </c>
      <c r="G34" s="136" t="s">
        <v>63</v>
      </c>
      <c r="H34" s="136" t="s">
        <v>2697</v>
      </c>
      <c r="I34" s="136" t="s">
        <v>2697</v>
      </c>
      <c r="J34" s="136" t="s">
        <v>63</v>
      </c>
      <c r="K34" s="136" t="s">
        <v>63</v>
      </c>
      <c r="L34" s="136" t="s">
        <v>63</v>
      </c>
      <c r="M34" s="136" t="s">
        <v>63</v>
      </c>
      <c r="N34" s="136" t="s">
        <v>63</v>
      </c>
      <c r="O34" s="136" t="s">
        <v>63</v>
      </c>
      <c r="P34" s="136" t="s">
        <v>63</v>
      </c>
      <c r="Q34" s="136" t="s">
        <v>63</v>
      </c>
      <c r="R34" s="136" t="s">
        <v>63</v>
      </c>
      <c r="S34" s="136" t="s">
        <v>63</v>
      </c>
      <c r="T34" s="136" t="s">
        <v>63</v>
      </c>
      <c r="U34" s="136" t="s">
        <v>63</v>
      </c>
      <c r="V34" s="136" t="s">
        <v>63</v>
      </c>
      <c r="W34" s="136" t="s">
        <v>63</v>
      </c>
      <c r="X34" s="136" t="s">
        <v>63</v>
      </c>
      <c r="Y34" s="136" t="s">
        <v>63</v>
      </c>
      <c r="Z34" s="136" t="s">
        <v>63</v>
      </c>
      <c r="AA34" s="136" t="s">
        <v>63</v>
      </c>
      <c r="AB34" s="136" t="s">
        <v>2663</v>
      </c>
      <c r="AC34" s="136" t="s">
        <v>2664</v>
      </c>
      <c r="AD34" s="136" t="s">
        <v>2665</v>
      </c>
      <c r="AE34" s="136" t="s">
        <v>2663</v>
      </c>
      <c r="AF34" s="136" t="s">
        <v>2664</v>
      </c>
      <c r="AG34" s="136" t="s">
        <v>2677</v>
      </c>
    </row>
    <row r="35" spans="1:33">
      <c r="A35" s="136" t="s">
        <v>141</v>
      </c>
      <c r="B35" s="136" t="s">
        <v>59</v>
      </c>
      <c r="C35" s="136" t="s">
        <v>60</v>
      </c>
      <c r="D35" s="136" t="s">
        <v>61</v>
      </c>
      <c r="E35" s="136" t="s">
        <v>142</v>
      </c>
      <c r="F35" s="136" t="s">
        <v>63</v>
      </c>
      <c r="G35" s="136" t="s">
        <v>63</v>
      </c>
      <c r="H35" s="136" t="s">
        <v>2697</v>
      </c>
      <c r="I35" s="136" t="s">
        <v>2697</v>
      </c>
      <c r="J35" s="136" t="s">
        <v>63</v>
      </c>
      <c r="K35" s="136" t="s">
        <v>63</v>
      </c>
      <c r="L35" s="136" t="s">
        <v>63</v>
      </c>
      <c r="M35" s="136" t="s">
        <v>63</v>
      </c>
      <c r="N35" s="136" t="s">
        <v>63</v>
      </c>
      <c r="O35" s="136" t="s">
        <v>63</v>
      </c>
      <c r="P35" s="136" t="s">
        <v>63</v>
      </c>
      <c r="Q35" s="136" t="s">
        <v>63</v>
      </c>
      <c r="R35" s="136" t="s">
        <v>63</v>
      </c>
      <c r="S35" s="136" t="s">
        <v>63</v>
      </c>
      <c r="T35" s="136" t="s">
        <v>63</v>
      </c>
      <c r="U35" s="136" t="s">
        <v>63</v>
      </c>
      <c r="V35" s="136" t="s">
        <v>63</v>
      </c>
      <c r="W35" s="136" t="s">
        <v>63</v>
      </c>
      <c r="X35" s="136" t="s">
        <v>63</v>
      </c>
      <c r="Y35" s="136" t="s">
        <v>63</v>
      </c>
      <c r="Z35" s="136" t="s">
        <v>63</v>
      </c>
      <c r="AA35" s="136" t="s">
        <v>63</v>
      </c>
      <c r="AB35" s="136" t="s">
        <v>2663</v>
      </c>
      <c r="AC35" s="136" t="s">
        <v>2664</v>
      </c>
      <c r="AD35" s="136" t="s">
        <v>2665</v>
      </c>
      <c r="AE35" s="136" t="s">
        <v>2663</v>
      </c>
      <c r="AF35" s="136" t="s">
        <v>2664</v>
      </c>
      <c r="AG35" s="136" t="s">
        <v>2677</v>
      </c>
    </row>
    <row r="36" spans="1:33">
      <c r="A36" s="136" t="s">
        <v>143</v>
      </c>
      <c r="B36" s="136" t="s">
        <v>59</v>
      </c>
      <c r="C36" s="136" t="s">
        <v>60</v>
      </c>
      <c r="D36" s="136" t="s">
        <v>61</v>
      </c>
      <c r="E36" s="136" t="s">
        <v>144</v>
      </c>
      <c r="F36" s="136" t="s">
        <v>63</v>
      </c>
      <c r="G36" s="136" t="s">
        <v>63</v>
      </c>
      <c r="H36" s="136" t="s">
        <v>2697</v>
      </c>
      <c r="I36" s="136" t="s">
        <v>2697</v>
      </c>
      <c r="J36" s="136" t="s">
        <v>63</v>
      </c>
      <c r="K36" s="136" t="s">
        <v>63</v>
      </c>
      <c r="L36" s="136" t="s">
        <v>63</v>
      </c>
      <c r="M36" s="136" t="s">
        <v>63</v>
      </c>
      <c r="N36" s="136" t="s">
        <v>63</v>
      </c>
      <c r="O36" s="136" t="s">
        <v>63</v>
      </c>
      <c r="P36" s="136" t="s">
        <v>63</v>
      </c>
      <c r="Q36" s="136" t="s">
        <v>63</v>
      </c>
      <c r="R36" s="136" t="s">
        <v>63</v>
      </c>
      <c r="S36" s="136" t="s">
        <v>63</v>
      </c>
      <c r="T36" s="136" t="s">
        <v>63</v>
      </c>
      <c r="U36" s="136" t="s">
        <v>63</v>
      </c>
      <c r="V36" s="136" t="s">
        <v>63</v>
      </c>
      <c r="W36" s="136" t="s">
        <v>63</v>
      </c>
      <c r="X36" s="136" t="s">
        <v>63</v>
      </c>
      <c r="Y36" s="136" t="s">
        <v>63</v>
      </c>
      <c r="Z36" s="136" t="s">
        <v>63</v>
      </c>
      <c r="AA36" s="136" t="s">
        <v>63</v>
      </c>
      <c r="AB36" s="136" t="s">
        <v>2663</v>
      </c>
      <c r="AC36" s="136" t="s">
        <v>2664</v>
      </c>
      <c r="AD36" s="136" t="s">
        <v>2665</v>
      </c>
      <c r="AE36" s="136" t="s">
        <v>2663</v>
      </c>
      <c r="AF36" s="136" t="s">
        <v>2664</v>
      </c>
      <c r="AG36" s="136" t="s">
        <v>2677</v>
      </c>
    </row>
    <row r="37" spans="1:33">
      <c r="A37" s="136" t="s">
        <v>145</v>
      </c>
      <c r="B37" s="136" t="s">
        <v>59</v>
      </c>
      <c r="C37" s="136" t="s">
        <v>60</v>
      </c>
      <c r="D37" s="136" t="s">
        <v>61</v>
      </c>
      <c r="E37" s="136" t="s">
        <v>2698</v>
      </c>
      <c r="F37" s="136" t="s">
        <v>63</v>
      </c>
      <c r="G37" s="136" t="s">
        <v>63</v>
      </c>
      <c r="H37" s="136" t="s">
        <v>2697</v>
      </c>
      <c r="I37" s="136" t="s">
        <v>2697</v>
      </c>
      <c r="J37" s="136" t="s">
        <v>63</v>
      </c>
      <c r="K37" s="136" t="s">
        <v>63</v>
      </c>
      <c r="L37" s="136" t="s">
        <v>63</v>
      </c>
      <c r="M37" s="136" t="s">
        <v>63</v>
      </c>
      <c r="N37" s="136" t="s">
        <v>63</v>
      </c>
      <c r="O37" s="136" t="s">
        <v>63</v>
      </c>
      <c r="P37" s="136" t="s">
        <v>63</v>
      </c>
      <c r="Q37" s="136" t="s">
        <v>63</v>
      </c>
      <c r="R37" s="136" t="s">
        <v>63</v>
      </c>
      <c r="S37" s="136" t="s">
        <v>63</v>
      </c>
      <c r="T37" s="136" t="s">
        <v>63</v>
      </c>
      <c r="U37" s="136" t="s">
        <v>63</v>
      </c>
      <c r="V37" s="136" t="s">
        <v>63</v>
      </c>
      <c r="W37" s="136" t="s">
        <v>63</v>
      </c>
      <c r="X37" s="136" t="s">
        <v>63</v>
      </c>
      <c r="Y37" s="136" t="s">
        <v>63</v>
      </c>
      <c r="Z37" s="136" t="s">
        <v>63</v>
      </c>
      <c r="AA37" s="136" t="s">
        <v>63</v>
      </c>
      <c r="AB37" s="136" t="s">
        <v>2663</v>
      </c>
      <c r="AC37" s="136" t="s">
        <v>2664</v>
      </c>
      <c r="AD37" s="136" t="s">
        <v>2665</v>
      </c>
      <c r="AE37" s="136" t="s">
        <v>2663</v>
      </c>
      <c r="AF37" s="136" t="s">
        <v>2664</v>
      </c>
      <c r="AG37" s="136" t="s">
        <v>2677</v>
      </c>
    </row>
    <row r="38" spans="1:33">
      <c r="A38" s="136" t="s">
        <v>147</v>
      </c>
      <c r="B38" s="136" t="s">
        <v>59</v>
      </c>
      <c r="C38" s="136" t="s">
        <v>60</v>
      </c>
      <c r="D38" s="136" t="s">
        <v>61</v>
      </c>
      <c r="E38" s="136" t="s">
        <v>148</v>
      </c>
      <c r="F38" s="136" t="s">
        <v>63</v>
      </c>
      <c r="G38" s="136" t="s">
        <v>63</v>
      </c>
      <c r="H38" s="136" t="s">
        <v>2671</v>
      </c>
      <c r="I38" s="136" t="s">
        <v>2671</v>
      </c>
      <c r="J38" s="136" t="s">
        <v>63</v>
      </c>
      <c r="K38" s="136" t="s">
        <v>63</v>
      </c>
      <c r="L38" s="136" t="s">
        <v>63</v>
      </c>
      <c r="M38" s="136" t="s">
        <v>63</v>
      </c>
      <c r="N38" s="136" t="s">
        <v>63</v>
      </c>
      <c r="O38" s="136" t="s">
        <v>63</v>
      </c>
      <c r="P38" s="136" t="s">
        <v>63</v>
      </c>
      <c r="Q38" s="136" t="s">
        <v>63</v>
      </c>
      <c r="R38" s="136" t="s">
        <v>63</v>
      </c>
      <c r="S38" s="136" t="s">
        <v>63</v>
      </c>
      <c r="T38" s="136" t="s">
        <v>63</v>
      </c>
      <c r="U38" s="136" t="s">
        <v>63</v>
      </c>
      <c r="V38" s="136" t="s">
        <v>63</v>
      </c>
      <c r="W38" s="136" t="s">
        <v>63</v>
      </c>
      <c r="X38" s="136" t="s">
        <v>63</v>
      </c>
      <c r="Y38" s="136" t="s">
        <v>63</v>
      </c>
      <c r="Z38" s="136" t="s">
        <v>63</v>
      </c>
      <c r="AA38" s="136" t="s">
        <v>63</v>
      </c>
      <c r="AB38" s="136" t="s">
        <v>2663</v>
      </c>
      <c r="AC38" s="136" t="s">
        <v>2664</v>
      </c>
      <c r="AD38" s="136" t="s">
        <v>2665</v>
      </c>
      <c r="AE38" s="136" t="s">
        <v>2663</v>
      </c>
      <c r="AF38" s="136" t="s">
        <v>2664</v>
      </c>
      <c r="AG38" s="136" t="s">
        <v>2666</v>
      </c>
    </row>
    <row r="39" spans="1:33">
      <c r="A39" s="136" t="s">
        <v>150</v>
      </c>
      <c r="B39" s="136" t="s">
        <v>59</v>
      </c>
      <c r="C39" s="136" t="s">
        <v>60</v>
      </c>
      <c r="D39" s="136" t="s">
        <v>61</v>
      </c>
      <c r="E39" s="136" t="s">
        <v>151</v>
      </c>
      <c r="F39" s="136" t="s">
        <v>63</v>
      </c>
      <c r="G39" s="136" t="s">
        <v>63</v>
      </c>
      <c r="H39" s="136" t="s">
        <v>63</v>
      </c>
      <c r="I39" s="136" t="s">
        <v>63</v>
      </c>
      <c r="J39" s="136" t="s">
        <v>63</v>
      </c>
      <c r="K39" s="136" t="s">
        <v>63</v>
      </c>
      <c r="L39" s="136" t="s">
        <v>63</v>
      </c>
      <c r="M39" s="136" t="s">
        <v>63</v>
      </c>
      <c r="N39" s="136" t="s">
        <v>63</v>
      </c>
      <c r="O39" s="136" t="s">
        <v>63</v>
      </c>
      <c r="P39" s="136" t="s">
        <v>63</v>
      </c>
      <c r="Q39" s="136" t="s">
        <v>63</v>
      </c>
      <c r="R39" s="136" t="s">
        <v>63</v>
      </c>
      <c r="S39" s="136" t="s">
        <v>63</v>
      </c>
      <c r="T39" s="136" t="s">
        <v>63</v>
      </c>
      <c r="U39" s="136" t="s">
        <v>63</v>
      </c>
      <c r="V39" s="136" t="s">
        <v>63</v>
      </c>
      <c r="W39" s="136" t="s">
        <v>63</v>
      </c>
      <c r="X39" s="136" t="s">
        <v>63</v>
      </c>
      <c r="Y39" s="136" t="s">
        <v>63</v>
      </c>
      <c r="Z39" s="136" t="s">
        <v>2699</v>
      </c>
      <c r="AA39" s="136" t="s">
        <v>2699</v>
      </c>
      <c r="AB39" s="136" t="s">
        <v>2663</v>
      </c>
      <c r="AC39" s="136" t="s">
        <v>2664</v>
      </c>
      <c r="AD39" s="136" t="s">
        <v>2678</v>
      </c>
      <c r="AE39" s="136" t="s">
        <v>2663</v>
      </c>
      <c r="AF39" s="136" t="s">
        <v>2664</v>
      </c>
      <c r="AG39" s="136" t="s">
        <v>2689</v>
      </c>
    </row>
    <row r="40" spans="1:33">
      <c r="A40" s="136" t="s">
        <v>152</v>
      </c>
      <c r="B40" s="136" t="s">
        <v>59</v>
      </c>
      <c r="C40" s="136" t="s">
        <v>60</v>
      </c>
      <c r="D40" s="136" t="s">
        <v>61</v>
      </c>
      <c r="E40" s="136" t="s">
        <v>153</v>
      </c>
      <c r="F40" s="136" t="s">
        <v>63</v>
      </c>
      <c r="G40" s="136" t="s">
        <v>63</v>
      </c>
      <c r="H40" s="136" t="s">
        <v>63</v>
      </c>
      <c r="I40" s="136" t="s">
        <v>63</v>
      </c>
      <c r="J40" s="136" t="s">
        <v>63</v>
      </c>
      <c r="K40" s="136" t="s">
        <v>63</v>
      </c>
      <c r="L40" s="136" t="s">
        <v>63</v>
      </c>
      <c r="M40" s="136" t="s">
        <v>63</v>
      </c>
      <c r="N40" s="136" t="s">
        <v>63</v>
      </c>
      <c r="O40" s="136" t="s">
        <v>63</v>
      </c>
      <c r="P40" s="136" t="s">
        <v>63</v>
      </c>
      <c r="Q40" s="136" t="s">
        <v>63</v>
      </c>
      <c r="R40" s="136" t="s">
        <v>63</v>
      </c>
      <c r="S40" s="136" t="s">
        <v>63</v>
      </c>
      <c r="T40" s="136" t="s">
        <v>63</v>
      </c>
      <c r="U40" s="136" t="s">
        <v>63</v>
      </c>
      <c r="V40" s="136" t="s">
        <v>63</v>
      </c>
      <c r="W40" s="136" t="s">
        <v>63</v>
      </c>
      <c r="X40" s="136" t="s">
        <v>63</v>
      </c>
      <c r="Y40" s="136" t="s">
        <v>63</v>
      </c>
      <c r="Z40" s="136" t="s">
        <v>2689</v>
      </c>
      <c r="AA40" s="136" t="s">
        <v>2689</v>
      </c>
      <c r="AB40" s="136" t="s">
        <v>2663</v>
      </c>
      <c r="AC40" s="136" t="s">
        <v>2664</v>
      </c>
      <c r="AD40" s="136" t="s">
        <v>2678</v>
      </c>
      <c r="AE40" s="136" t="s">
        <v>2663</v>
      </c>
      <c r="AF40" s="136" t="s">
        <v>2664</v>
      </c>
      <c r="AG40" s="136" t="s">
        <v>2689</v>
      </c>
    </row>
    <row r="41" spans="1:33">
      <c r="A41" s="136" t="s">
        <v>154</v>
      </c>
      <c r="B41" s="136" t="s">
        <v>59</v>
      </c>
      <c r="C41" s="136" t="s">
        <v>60</v>
      </c>
      <c r="D41" s="136" t="s">
        <v>61</v>
      </c>
      <c r="E41" s="136" t="s">
        <v>155</v>
      </c>
      <c r="F41" s="136" t="s">
        <v>63</v>
      </c>
      <c r="G41" s="136" t="s">
        <v>63</v>
      </c>
      <c r="H41" s="136" t="s">
        <v>2671</v>
      </c>
      <c r="I41" s="136" t="s">
        <v>2671</v>
      </c>
      <c r="J41" s="136" t="s">
        <v>63</v>
      </c>
      <c r="K41" s="136" t="s">
        <v>63</v>
      </c>
      <c r="L41" s="136" t="s">
        <v>63</v>
      </c>
      <c r="M41" s="136" t="s">
        <v>63</v>
      </c>
      <c r="N41" s="136" t="s">
        <v>63</v>
      </c>
      <c r="O41" s="136" t="s">
        <v>63</v>
      </c>
      <c r="P41" s="136" t="s">
        <v>63</v>
      </c>
      <c r="Q41" s="136" t="s">
        <v>63</v>
      </c>
      <c r="R41" s="136" t="s">
        <v>63</v>
      </c>
      <c r="S41" s="136" t="s">
        <v>63</v>
      </c>
      <c r="T41" s="136" t="s">
        <v>63</v>
      </c>
      <c r="U41" s="136" t="s">
        <v>63</v>
      </c>
      <c r="V41" s="136" t="s">
        <v>63</v>
      </c>
      <c r="W41" s="136" t="s">
        <v>63</v>
      </c>
      <c r="X41" s="136" t="s">
        <v>63</v>
      </c>
      <c r="Y41" s="136" t="s">
        <v>63</v>
      </c>
      <c r="Z41" s="136" t="s">
        <v>63</v>
      </c>
      <c r="AA41" s="136" t="s">
        <v>63</v>
      </c>
      <c r="AB41" s="136" t="s">
        <v>2663</v>
      </c>
      <c r="AC41" s="136" t="s">
        <v>2664</v>
      </c>
      <c r="AD41" s="136" t="s">
        <v>2678</v>
      </c>
      <c r="AE41" s="136" t="s">
        <v>2663</v>
      </c>
      <c r="AF41" s="136" t="s">
        <v>2664</v>
      </c>
      <c r="AG41" s="136" t="s">
        <v>2689</v>
      </c>
    </row>
    <row r="42" spans="1:33">
      <c r="A42" s="136" t="s">
        <v>157</v>
      </c>
      <c r="B42" s="136" t="s">
        <v>158</v>
      </c>
      <c r="C42" s="136" t="s">
        <v>159</v>
      </c>
      <c r="D42" s="136" t="s">
        <v>160</v>
      </c>
      <c r="E42" s="136" t="s">
        <v>161</v>
      </c>
      <c r="F42" s="136" t="s">
        <v>63</v>
      </c>
      <c r="G42" s="136" t="s">
        <v>63</v>
      </c>
      <c r="H42" s="136" t="s">
        <v>2689</v>
      </c>
      <c r="I42" s="136" t="s">
        <v>2689</v>
      </c>
      <c r="J42" s="136" t="s">
        <v>63</v>
      </c>
      <c r="K42" s="136" t="s">
        <v>63</v>
      </c>
      <c r="L42" s="136" t="s">
        <v>63</v>
      </c>
      <c r="M42" s="136" t="s">
        <v>63</v>
      </c>
      <c r="N42" s="136" t="s">
        <v>63</v>
      </c>
      <c r="O42" s="136" t="s">
        <v>63</v>
      </c>
      <c r="P42" s="136" t="s">
        <v>63</v>
      </c>
      <c r="Q42" s="136" t="s">
        <v>63</v>
      </c>
      <c r="R42" s="136" t="s">
        <v>63</v>
      </c>
      <c r="S42" s="136" t="s">
        <v>63</v>
      </c>
      <c r="T42" s="136" t="s">
        <v>63</v>
      </c>
      <c r="U42" s="136" t="s">
        <v>63</v>
      </c>
      <c r="V42" s="136" t="s">
        <v>63</v>
      </c>
      <c r="W42" s="136" t="s">
        <v>63</v>
      </c>
      <c r="X42" s="136" t="s">
        <v>63</v>
      </c>
      <c r="Y42" s="136" t="s">
        <v>63</v>
      </c>
      <c r="Z42" s="136" t="s">
        <v>63</v>
      </c>
      <c r="AA42" s="136" t="s">
        <v>63</v>
      </c>
      <c r="AB42" s="136" t="s">
        <v>2700</v>
      </c>
      <c r="AC42" s="136" t="s">
        <v>2673</v>
      </c>
      <c r="AD42" s="136" t="s">
        <v>2701</v>
      </c>
      <c r="AE42" s="136" t="s">
        <v>2700</v>
      </c>
      <c r="AF42" s="136" t="s">
        <v>2673</v>
      </c>
      <c r="AG42" s="136" t="s">
        <v>2701</v>
      </c>
    </row>
    <row r="43" spans="1:33">
      <c r="A43" s="136" t="s">
        <v>163</v>
      </c>
      <c r="B43" s="136" t="s">
        <v>158</v>
      </c>
      <c r="C43" s="136" t="s">
        <v>164</v>
      </c>
      <c r="D43" s="136" t="s">
        <v>160</v>
      </c>
      <c r="E43" s="136" t="s">
        <v>165</v>
      </c>
      <c r="F43" s="136" t="s">
        <v>63</v>
      </c>
      <c r="G43" s="136" t="s">
        <v>63</v>
      </c>
      <c r="H43" s="136" t="s">
        <v>63</v>
      </c>
      <c r="I43" s="136" t="s">
        <v>63</v>
      </c>
      <c r="J43" s="136" t="s">
        <v>63</v>
      </c>
      <c r="K43" s="136" t="s">
        <v>63</v>
      </c>
      <c r="L43" s="136" t="s">
        <v>63</v>
      </c>
      <c r="M43" s="136" t="s">
        <v>63</v>
      </c>
      <c r="N43" s="136" t="s">
        <v>63</v>
      </c>
      <c r="O43" s="136" t="s">
        <v>166</v>
      </c>
      <c r="P43" s="136" t="s">
        <v>2702</v>
      </c>
      <c r="Q43" s="136" t="s">
        <v>2702</v>
      </c>
      <c r="R43" s="136" t="s">
        <v>63</v>
      </c>
      <c r="S43" s="136" t="s">
        <v>73</v>
      </c>
      <c r="T43" s="136" t="s">
        <v>63</v>
      </c>
      <c r="U43" s="136" t="s">
        <v>63</v>
      </c>
      <c r="V43" s="136" t="s">
        <v>63</v>
      </c>
      <c r="W43" s="136" t="s">
        <v>63</v>
      </c>
      <c r="X43" s="136" t="s">
        <v>63</v>
      </c>
      <c r="Y43" s="136" t="s">
        <v>63</v>
      </c>
      <c r="Z43" s="136" t="s">
        <v>63</v>
      </c>
      <c r="AA43" s="136" t="s">
        <v>63</v>
      </c>
      <c r="AB43" s="136" t="s">
        <v>2700</v>
      </c>
      <c r="AC43" s="136" t="s">
        <v>2673</v>
      </c>
      <c r="AD43" s="136" t="s">
        <v>2701</v>
      </c>
      <c r="AE43" s="136" t="s">
        <v>2700</v>
      </c>
      <c r="AF43" s="136" t="s">
        <v>2673</v>
      </c>
      <c r="AG43" s="136" t="s">
        <v>2701</v>
      </c>
    </row>
    <row r="44" spans="1:33">
      <c r="A44" s="136" t="s">
        <v>167</v>
      </c>
      <c r="B44" s="136" t="s">
        <v>158</v>
      </c>
      <c r="C44" s="136" t="s">
        <v>168</v>
      </c>
      <c r="D44" s="136" t="s">
        <v>169</v>
      </c>
      <c r="E44" s="136" t="s">
        <v>170</v>
      </c>
      <c r="F44" s="136" t="s">
        <v>63</v>
      </c>
      <c r="G44" s="136" t="s">
        <v>63</v>
      </c>
      <c r="H44" s="136" t="s">
        <v>2672</v>
      </c>
      <c r="I44" s="136" t="s">
        <v>2672</v>
      </c>
      <c r="J44" s="136" t="s">
        <v>63</v>
      </c>
      <c r="K44" s="136" t="s">
        <v>63</v>
      </c>
      <c r="L44" s="136" t="s">
        <v>63</v>
      </c>
      <c r="M44" s="136" t="s">
        <v>63</v>
      </c>
      <c r="N44" s="136" t="s">
        <v>63</v>
      </c>
      <c r="O44" s="136" t="s">
        <v>63</v>
      </c>
      <c r="P44" s="136" t="s">
        <v>2703</v>
      </c>
      <c r="Q44" s="136" t="s">
        <v>2704</v>
      </c>
      <c r="R44" s="136" t="s">
        <v>63</v>
      </c>
      <c r="S44" s="136" t="s">
        <v>73</v>
      </c>
      <c r="T44" s="136" t="s">
        <v>63</v>
      </c>
      <c r="U44" s="136" t="s">
        <v>63</v>
      </c>
      <c r="V44" s="136" t="s">
        <v>63</v>
      </c>
      <c r="W44" s="136" t="s">
        <v>63</v>
      </c>
      <c r="X44" s="136" t="s">
        <v>63</v>
      </c>
      <c r="Y44" s="136" t="s">
        <v>63</v>
      </c>
      <c r="Z44" s="136" t="s">
        <v>63</v>
      </c>
      <c r="AA44" s="136" t="s">
        <v>63</v>
      </c>
      <c r="AB44" s="136" t="s">
        <v>2705</v>
      </c>
      <c r="AC44" s="136" t="s">
        <v>2706</v>
      </c>
      <c r="AD44" s="136" t="s">
        <v>2681</v>
      </c>
      <c r="AE44" s="136" t="s">
        <v>2705</v>
      </c>
      <c r="AF44" s="136" t="s">
        <v>2706</v>
      </c>
      <c r="AG44" s="136" t="s">
        <v>2707</v>
      </c>
    </row>
    <row r="45" spans="1:33">
      <c r="A45" s="136" t="s">
        <v>174</v>
      </c>
      <c r="B45" s="136" t="s">
        <v>158</v>
      </c>
      <c r="C45" s="136" t="s">
        <v>175</v>
      </c>
      <c r="D45" s="136" t="s">
        <v>169</v>
      </c>
      <c r="E45" s="136" t="s">
        <v>2708</v>
      </c>
      <c r="F45" s="136" t="s">
        <v>63</v>
      </c>
      <c r="G45" s="136" t="s">
        <v>63</v>
      </c>
      <c r="H45" s="136" t="s">
        <v>63</v>
      </c>
      <c r="I45" s="136" t="s">
        <v>63</v>
      </c>
      <c r="J45" s="136" t="s">
        <v>63</v>
      </c>
      <c r="K45" s="136" t="s">
        <v>63</v>
      </c>
      <c r="L45" s="136" t="s">
        <v>63</v>
      </c>
      <c r="M45" s="136" t="s">
        <v>63</v>
      </c>
      <c r="N45" s="136" t="s">
        <v>63</v>
      </c>
      <c r="O45" s="136" t="s">
        <v>166</v>
      </c>
      <c r="P45" s="136" t="s">
        <v>2709</v>
      </c>
      <c r="Q45" s="136" t="s">
        <v>2709</v>
      </c>
      <c r="R45" s="136" t="s">
        <v>63</v>
      </c>
      <c r="S45" s="136" t="s">
        <v>73</v>
      </c>
      <c r="T45" s="136" t="s">
        <v>63</v>
      </c>
      <c r="U45" s="136" t="s">
        <v>63</v>
      </c>
      <c r="V45" s="136" t="s">
        <v>63</v>
      </c>
      <c r="W45" s="136" t="s">
        <v>63</v>
      </c>
      <c r="X45" s="136" t="s">
        <v>63</v>
      </c>
      <c r="Y45" s="136" t="s">
        <v>63</v>
      </c>
      <c r="Z45" s="136" t="s">
        <v>63</v>
      </c>
      <c r="AA45" s="136" t="s">
        <v>63</v>
      </c>
      <c r="AB45" s="136" t="s">
        <v>2705</v>
      </c>
      <c r="AC45" s="136" t="s">
        <v>2706</v>
      </c>
      <c r="AD45" s="136" t="s">
        <v>2681</v>
      </c>
      <c r="AE45" s="136" t="s">
        <v>2705</v>
      </c>
      <c r="AF45" s="136" t="s">
        <v>2706</v>
      </c>
      <c r="AG45" s="136" t="s">
        <v>2707</v>
      </c>
    </row>
    <row r="46" spans="1:33">
      <c r="A46" s="136" t="s">
        <v>181</v>
      </c>
      <c r="B46" s="136" t="s">
        <v>158</v>
      </c>
      <c r="C46" s="136" t="s">
        <v>182</v>
      </c>
      <c r="D46" s="136" t="s">
        <v>169</v>
      </c>
      <c r="E46" s="136" t="s">
        <v>183</v>
      </c>
      <c r="F46" s="136" t="s">
        <v>63</v>
      </c>
      <c r="G46" s="136" t="s">
        <v>63</v>
      </c>
      <c r="H46" s="136" t="s">
        <v>63</v>
      </c>
      <c r="I46" s="136" t="s">
        <v>63</v>
      </c>
      <c r="J46" s="136" t="s">
        <v>63</v>
      </c>
      <c r="K46" s="136" t="s">
        <v>63</v>
      </c>
      <c r="L46" s="136" t="s">
        <v>63</v>
      </c>
      <c r="M46" s="136" t="s">
        <v>63</v>
      </c>
      <c r="N46" s="136" t="s">
        <v>63</v>
      </c>
      <c r="O46" s="136" t="s">
        <v>63</v>
      </c>
      <c r="P46" s="136" t="s">
        <v>2710</v>
      </c>
      <c r="Q46" s="136" t="s">
        <v>2710</v>
      </c>
      <c r="R46" s="136" t="s">
        <v>63</v>
      </c>
      <c r="S46" s="136" t="s">
        <v>73</v>
      </c>
      <c r="T46" s="136" t="s">
        <v>63</v>
      </c>
      <c r="U46" s="136" t="s">
        <v>63</v>
      </c>
      <c r="V46" s="136" t="s">
        <v>63</v>
      </c>
      <c r="W46" s="136" t="s">
        <v>63</v>
      </c>
      <c r="X46" s="136" t="s">
        <v>63</v>
      </c>
      <c r="Y46" s="136" t="s">
        <v>63</v>
      </c>
      <c r="Z46" s="136" t="s">
        <v>63</v>
      </c>
      <c r="AA46" s="136" t="s">
        <v>63</v>
      </c>
      <c r="AB46" s="136" t="s">
        <v>2705</v>
      </c>
      <c r="AC46" s="136" t="s">
        <v>2706</v>
      </c>
      <c r="AD46" s="136" t="s">
        <v>2681</v>
      </c>
      <c r="AE46" s="136" t="s">
        <v>2705</v>
      </c>
      <c r="AF46" s="136" t="s">
        <v>2706</v>
      </c>
      <c r="AG46" s="136" t="s">
        <v>2707</v>
      </c>
    </row>
    <row r="47" spans="1:33">
      <c r="A47" s="136" t="s">
        <v>185</v>
      </c>
      <c r="B47" s="136" t="s">
        <v>158</v>
      </c>
      <c r="C47" s="136" t="s">
        <v>186</v>
      </c>
      <c r="D47" s="136" t="s">
        <v>169</v>
      </c>
      <c r="E47" s="136" t="s">
        <v>187</v>
      </c>
      <c r="F47" s="136" t="s">
        <v>63</v>
      </c>
      <c r="G47" s="136" t="s">
        <v>63</v>
      </c>
      <c r="H47" s="136" t="s">
        <v>63</v>
      </c>
      <c r="I47" s="136" t="s">
        <v>63</v>
      </c>
      <c r="J47" s="136" t="s">
        <v>63</v>
      </c>
      <c r="K47" s="136" t="s">
        <v>63</v>
      </c>
      <c r="L47" s="136" t="s">
        <v>63</v>
      </c>
      <c r="M47" s="136" t="s">
        <v>63</v>
      </c>
      <c r="N47" s="136" t="s">
        <v>63</v>
      </c>
      <c r="O47" s="136" t="s">
        <v>63</v>
      </c>
      <c r="P47" s="136" t="s">
        <v>2711</v>
      </c>
      <c r="Q47" s="136" t="s">
        <v>2711</v>
      </c>
      <c r="R47" s="136" t="s">
        <v>63</v>
      </c>
      <c r="S47" s="136" t="s">
        <v>73</v>
      </c>
      <c r="T47" s="136" t="s">
        <v>63</v>
      </c>
      <c r="U47" s="136" t="s">
        <v>63</v>
      </c>
      <c r="V47" s="136" t="s">
        <v>63</v>
      </c>
      <c r="W47" s="136" t="s">
        <v>63</v>
      </c>
      <c r="X47" s="136" t="s">
        <v>63</v>
      </c>
      <c r="Y47" s="136" t="s">
        <v>63</v>
      </c>
      <c r="Z47" s="136" t="s">
        <v>63</v>
      </c>
      <c r="AA47" s="136" t="s">
        <v>63</v>
      </c>
      <c r="AB47" s="136" t="s">
        <v>2705</v>
      </c>
      <c r="AC47" s="136" t="s">
        <v>2706</v>
      </c>
      <c r="AD47" s="136" t="s">
        <v>2681</v>
      </c>
      <c r="AE47" s="136" t="s">
        <v>2705</v>
      </c>
      <c r="AF47" s="136" t="s">
        <v>2706</v>
      </c>
      <c r="AG47" s="136" t="s">
        <v>2707</v>
      </c>
    </row>
    <row r="48" spans="1:33">
      <c r="A48" s="136" t="s">
        <v>189</v>
      </c>
      <c r="B48" s="136" t="s">
        <v>158</v>
      </c>
      <c r="C48" s="136" t="s">
        <v>190</v>
      </c>
      <c r="D48" s="136" t="s">
        <v>169</v>
      </c>
      <c r="E48" s="136" t="s">
        <v>191</v>
      </c>
      <c r="F48" s="136" t="s">
        <v>63</v>
      </c>
      <c r="G48" s="136" t="s">
        <v>63</v>
      </c>
      <c r="H48" s="136" t="s">
        <v>63</v>
      </c>
      <c r="I48" s="136" t="s">
        <v>63</v>
      </c>
      <c r="J48" s="136" t="s">
        <v>63</v>
      </c>
      <c r="K48" s="136" t="s">
        <v>63</v>
      </c>
      <c r="L48" s="136" t="s">
        <v>63</v>
      </c>
      <c r="M48" s="136" t="s">
        <v>63</v>
      </c>
      <c r="N48" s="136" t="s">
        <v>63</v>
      </c>
      <c r="O48" s="136" t="s">
        <v>63</v>
      </c>
      <c r="P48" s="136" t="s">
        <v>2712</v>
      </c>
      <c r="Q48" s="136" t="s">
        <v>2712</v>
      </c>
      <c r="R48" s="136" t="s">
        <v>63</v>
      </c>
      <c r="S48" s="136" t="s">
        <v>73</v>
      </c>
      <c r="T48" s="136" t="s">
        <v>63</v>
      </c>
      <c r="U48" s="136" t="s">
        <v>63</v>
      </c>
      <c r="V48" s="136" t="s">
        <v>63</v>
      </c>
      <c r="W48" s="136" t="s">
        <v>63</v>
      </c>
      <c r="X48" s="136" t="s">
        <v>63</v>
      </c>
      <c r="Y48" s="136" t="s">
        <v>63</v>
      </c>
      <c r="Z48" s="136" t="s">
        <v>63</v>
      </c>
      <c r="AA48" s="136" t="s">
        <v>63</v>
      </c>
      <c r="AB48" s="136" t="s">
        <v>2705</v>
      </c>
      <c r="AC48" s="136" t="s">
        <v>2706</v>
      </c>
      <c r="AD48" s="136" t="s">
        <v>2681</v>
      </c>
      <c r="AE48" s="136" t="s">
        <v>2705</v>
      </c>
      <c r="AF48" s="136" t="s">
        <v>2706</v>
      </c>
      <c r="AG48" s="136" t="s">
        <v>2707</v>
      </c>
    </row>
    <row r="49" spans="1:33">
      <c r="A49" s="136" t="s">
        <v>193</v>
      </c>
      <c r="B49" s="136" t="s">
        <v>158</v>
      </c>
      <c r="C49" s="136" t="s">
        <v>168</v>
      </c>
      <c r="D49" s="136" t="s">
        <v>169</v>
      </c>
      <c r="E49" s="136" t="s">
        <v>194</v>
      </c>
      <c r="F49" s="136" t="s">
        <v>63</v>
      </c>
      <c r="G49" s="136" t="s">
        <v>63</v>
      </c>
      <c r="H49" s="136" t="s">
        <v>63</v>
      </c>
      <c r="I49" s="136" t="s">
        <v>63</v>
      </c>
      <c r="J49" s="136" t="s">
        <v>63</v>
      </c>
      <c r="K49" s="136" t="s">
        <v>63</v>
      </c>
      <c r="L49" s="136" t="s">
        <v>63</v>
      </c>
      <c r="M49" s="136" t="s">
        <v>63</v>
      </c>
      <c r="N49" s="136" t="s">
        <v>63</v>
      </c>
      <c r="O49" s="136" t="s">
        <v>63</v>
      </c>
      <c r="P49" s="136" t="s">
        <v>2713</v>
      </c>
      <c r="Q49" s="136" t="s">
        <v>2714</v>
      </c>
      <c r="R49" s="136" t="s">
        <v>63</v>
      </c>
      <c r="S49" s="136" t="s">
        <v>73</v>
      </c>
      <c r="T49" s="136" t="s">
        <v>63</v>
      </c>
      <c r="U49" s="136" t="s">
        <v>63</v>
      </c>
      <c r="V49" s="136" t="s">
        <v>63</v>
      </c>
      <c r="W49" s="136" t="s">
        <v>63</v>
      </c>
      <c r="X49" s="136" t="s">
        <v>63</v>
      </c>
      <c r="Y49" s="136" t="s">
        <v>63</v>
      </c>
      <c r="Z49" s="136" t="s">
        <v>63</v>
      </c>
      <c r="AA49" s="136" t="s">
        <v>63</v>
      </c>
      <c r="AB49" s="136" t="s">
        <v>2705</v>
      </c>
      <c r="AC49" s="136" t="s">
        <v>2706</v>
      </c>
      <c r="AD49" s="136" t="s">
        <v>2681</v>
      </c>
      <c r="AE49" s="136" t="s">
        <v>2705</v>
      </c>
      <c r="AF49" s="136" t="s">
        <v>2706</v>
      </c>
      <c r="AG49" s="136" t="s">
        <v>2707</v>
      </c>
    </row>
    <row r="50" spans="1:33">
      <c r="A50" s="136" t="s">
        <v>198</v>
      </c>
      <c r="B50" s="136" t="s">
        <v>158</v>
      </c>
      <c r="C50" s="136" t="s">
        <v>199</v>
      </c>
      <c r="D50" s="136" t="s">
        <v>169</v>
      </c>
      <c r="E50" s="136" t="s">
        <v>71</v>
      </c>
      <c r="F50" s="136" t="s">
        <v>63</v>
      </c>
      <c r="G50" s="136" t="s">
        <v>63</v>
      </c>
      <c r="H50" s="136" t="s">
        <v>63</v>
      </c>
      <c r="I50" s="136" t="s">
        <v>63</v>
      </c>
      <c r="J50" s="136" t="s">
        <v>63</v>
      </c>
      <c r="K50" s="136" t="s">
        <v>63</v>
      </c>
      <c r="L50" s="136" t="s">
        <v>63</v>
      </c>
      <c r="M50" s="136" t="s">
        <v>63</v>
      </c>
      <c r="N50" s="136" t="s">
        <v>63</v>
      </c>
      <c r="O50" s="136" t="s">
        <v>63</v>
      </c>
      <c r="P50" s="136" t="s">
        <v>2713</v>
      </c>
      <c r="Q50" s="136" t="s">
        <v>2693</v>
      </c>
      <c r="R50" s="136" t="s">
        <v>63</v>
      </c>
      <c r="S50" s="136" t="s">
        <v>73</v>
      </c>
      <c r="T50" s="136" t="s">
        <v>63</v>
      </c>
      <c r="U50" s="136" t="s">
        <v>63</v>
      </c>
      <c r="V50" s="136" t="s">
        <v>63</v>
      </c>
      <c r="W50" s="136" t="s">
        <v>63</v>
      </c>
      <c r="X50" s="136" t="s">
        <v>63</v>
      </c>
      <c r="Y50" s="136" t="s">
        <v>63</v>
      </c>
      <c r="Z50" s="136" t="s">
        <v>63</v>
      </c>
      <c r="AA50" s="136" t="s">
        <v>63</v>
      </c>
      <c r="AB50" s="136" t="s">
        <v>2705</v>
      </c>
      <c r="AC50" s="136" t="s">
        <v>2706</v>
      </c>
      <c r="AD50" s="136" t="s">
        <v>2681</v>
      </c>
      <c r="AE50" s="136" t="s">
        <v>2705</v>
      </c>
      <c r="AF50" s="136" t="s">
        <v>2706</v>
      </c>
      <c r="AG50" s="136" t="s">
        <v>2707</v>
      </c>
    </row>
    <row r="51" spans="1:33">
      <c r="A51" s="136" t="s">
        <v>201</v>
      </c>
      <c r="B51" s="136" t="s">
        <v>158</v>
      </c>
      <c r="C51" s="136" t="s">
        <v>202</v>
      </c>
      <c r="D51" s="136" t="s">
        <v>203</v>
      </c>
      <c r="E51" s="136" t="s">
        <v>204</v>
      </c>
      <c r="F51" s="136" t="s">
        <v>63</v>
      </c>
      <c r="G51" s="136" t="s">
        <v>63</v>
      </c>
      <c r="H51" s="136" t="s">
        <v>63</v>
      </c>
      <c r="I51" s="136" t="s">
        <v>63</v>
      </c>
      <c r="J51" s="136" t="s">
        <v>63</v>
      </c>
      <c r="K51" s="136" t="s">
        <v>63</v>
      </c>
      <c r="L51" s="136" t="s">
        <v>63</v>
      </c>
      <c r="M51" s="136" t="s">
        <v>63</v>
      </c>
      <c r="N51" s="136" t="s">
        <v>63</v>
      </c>
      <c r="O51" s="136" t="s">
        <v>166</v>
      </c>
      <c r="P51" s="136" t="s">
        <v>2715</v>
      </c>
      <c r="Q51" s="136" t="s">
        <v>2715</v>
      </c>
      <c r="R51" s="136" t="s">
        <v>63</v>
      </c>
      <c r="S51" s="136" t="s">
        <v>73</v>
      </c>
      <c r="T51" s="136" t="s">
        <v>63</v>
      </c>
      <c r="U51" s="136" t="s">
        <v>63</v>
      </c>
      <c r="V51" s="136" t="s">
        <v>63</v>
      </c>
      <c r="W51" s="136" t="s">
        <v>63</v>
      </c>
      <c r="X51" s="136" t="s">
        <v>63</v>
      </c>
      <c r="Y51" s="136" t="s">
        <v>63</v>
      </c>
      <c r="Z51" s="136" t="s">
        <v>63</v>
      </c>
      <c r="AA51" s="136" t="s">
        <v>63</v>
      </c>
      <c r="AB51" s="136" t="s">
        <v>2705</v>
      </c>
      <c r="AC51" s="136" t="s">
        <v>2665</v>
      </c>
      <c r="AD51" s="136" t="s">
        <v>2716</v>
      </c>
      <c r="AE51" s="136" t="s">
        <v>2705</v>
      </c>
      <c r="AF51" s="136" t="s">
        <v>2665</v>
      </c>
      <c r="AG51" s="136" t="s">
        <v>2717</v>
      </c>
    </row>
    <row r="52" spans="1:33">
      <c r="A52" s="136" t="s">
        <v>207</v>
      </c>
      <c r="B52" s="136" t="s">
        <v>158</v>
      </c>
      <c r="C52" s="136" t="s">
        <v>208</v>
      </c>
      <c r="D52" s="136" t="s">
        <v>209</v>
      </c>
      <c r="E52" s="136" t="s">
        <v>210</v>
      </c>
      <c r="F52" s="136" t="s">
        <v>63</v>
      </c>
      <c r="G52" s="136" t="s">
        <v>63</v>
      </c>
      <c r="H52" s="136" t="s">
        <v>63</v>
      </c>
      <c r="I52" s="136" t="s">
        <v>63</v>
      </c>
      <c r="J52" s="136" t="s">
        <v>63</v>
      </c>
      <c r="K52" s="136" t="s">
        <v>63</v>
      </c>
      <c r="L52" s="136" t="s">
        <v>63</v>
      </c>
      <c r="M52" s="136" t="s">
        <v>63</v>
      </c>
      <c r="N52" s="136" t="s">
        <v>63</v>
      </c>
      <c r="O52" s="136" t="s">
        <v>63</v>
      </c>
      <c r="P52" s="136" t="s">
        <v>2712</v>
      </c>
      <c r="Q52" s="136" t="s">
        <v>2718</v>
      </c>
      <c r="R52" s="136" t="s">
        <v>63</v>
      </c>
      <c r="S52" s="136" t="s">
        <v>73</v>
      </c>
      <c r="T52" s="136" t="s">
        <v>63</v>
      </c>
      <c r="U52" s="136" t="s">
        <v>63</v>
      </c>
      <c r="V52" s="136" t="s">
        <v>63</v>
      </c>
      <c r="W52" s="136" t="s">
        <v>63</v>
      </c>
      <c r="X52" s="136" t="s">
        <v>63</v>
      </c>
      <c r="Y52" s="136" t="s">
        <v>63</v>
      </c>
      <c r="Z52" s="136" t="s">
        <v>63</v>
      </c>
      <c r="AA52" s="136" t="s">
        <v>63</v>
      </c>
      <c r="AB52" s="136" t="s">
        <v>2705</v>
      </c>
      <c r="AC52" s="136" t="s">
        <v>2665</v>
      </c>
      <c r="AD52" s="136" t="s">
        <v>2716</v>
      </c>
      <c r="AE52" s="136" t="s">
        <v>2705</v>
      </c>
      <c r="AF52" s="136" t="s">
        <v>2665</v>
      </c>
      <c r="AG52" s="136" t="s">
        <v>2717</v>
      </c>
    </row>
    <row r="53" spans="1:33">
      <c r="A53" s="136" t="s">
        <v>213</v>
      </c>
      <c r="B53" s="136" t="s">
        <v>158</v>
      </c>
      <c r="C53" s="136" t="s">
        <v>214</v>
      </c>
      <c r="D53" s="136" t="s">
        <v>209</v>
      </c>
      <c r="E53" s="136" t="s">
        <v>215</v>
      </c>
      <c r="F53" s="136" t="s">
        <v>63</v>
      </c>
      <c r="G53" s="136" t="s">
        <v>63</v>
      </c>
      <c r="H53" s="136" t="s">
        <v>63</v>
      </c>
      <c r="I53" s="136" t="s">
        <v>63</v>
      </c>
      <c r="J53" s="136" t="s">
        <v>63</v>
      </c>
      <c r="K53" s="136" t="s">
        <v>63</v>
      </c>
      <c r="L53" s="136" t="s">
        <v>63</v>
      </c>
      <c r="M53" s="136" t="s">
        <v>63</v>
      </c>
      <c r="N53" s="136" t="s">
        <v>63</v>
      </c>
      <c r="O53" s="136" t="s">
        <v>63</v>
      </c>
      <c r="P53" s="136" t="s">
        <v>2719</v>
      </c>
      <c r="Q53" s="136" t="s">
        <v>2719</v>
      </c>
      <c r="R53" s="136" t="s">
        <v>63</v>
      </c>
      <c r="S53" s="136" t="s">
        <v>73</v>
      </c>
      <c r="T53" s="136" t="s">
        <v>63</v>
      </c>
      <c r="U53" s="136" t="s">
        <v>63</v>
      </c>
      <c r="V53" s="136" t="s">
        <v>63</v>
      </c>
      <c r="W53" s="136" t="s">
        <v>63</v>
      </c>
      <c r="X53" s="136" t="s">
        <v>63</v>
      </c>
      <c r="Y53" s="136" t="s">
        <v>63</v>
      </c>
      <c r="Z53" s="136" t="s">
        <v>63</v>
      </c>
      <c r="AA53" s="136" t="s">
        <v>63</v>
      </c>
      <c r="AB53" s="136" t="s">
        <v>2705</v>
      </c>
      <c r="AC53" s="136" t="s">
        <v>2665</v>
      </c>
      <c r="AD53" s="136" t="s">
        <v>2716</v>
      </c>
      <c r="AE53" s="136" t="s">
        <v>2705</v>
      </c>
      <c r="AF53" s="136" t="s">
        <v>2665</v>
      </c>
      <c r="AG53" s="136" t="s">
        <v>2717</v>
      </c>
    </row>
    <row r="54" spans="1:33">
      <c r="A54" s="136" t="s">
        <v>218</v>
      </c>
      <c r="B54" s="136" t="s">
        <v>158</v>
      </c>
      <c r="C54" s="136" t="s">
        <v>186</v>
      </c>
      <c r="D54" s="136" t="s">
        <v>209</v>
      </c>
      <c r="E54" s="136" t="s">
        <v>187</v>
      </c>
      <c r="F54" s="136" t="s">
        <v>63</v>
      </c>
      <c r="G54" s="136" t="s">
        <v>63</v>
      </c>
      <c r="H54" s="136" t="s">
        <v>63</v>
      </c>
      <c r="I54" s="136" t="s">
        <v>63</v>
      </c>
      <c r="J54" s="136" t="s">
        <v>63</v>
      </c>
      <c r="K54" s="136" t="s">
        <v>63</v>
      </c>
      <c r="L54" s="136" t="s">
        <v>63</v>
      </c>
      <c r="M54" s="136" t="s">
        <v>63</v>
      </c>
      <c r="N54" s="136" t="s">
        <v>63</v>
      </c>
      <c r="O54" s="136" t="s">
        <v>63</v>
      </c>
      <c r="P54" s="136" t="s">
        <v>2720</v>
      </c>
      <c r="Q54" s="136" t="s">
        <v>2720</v>
      </c>
      <c r="R54" s="136" t="s">
        <v>63</v>
      </c>
      <c r="S54" s="136" t="s">
        <v>73</v>
      </c>
      <c r="T54" s="136" t="s">
        <v>63</v>
      </c>
      <c r="U54" s="136" t="s">
        <v>63</v>
      </c>
      <c r="V54" s="136" t="s">
        <v>63</v>
      </c>
      <c r="W54" s="136" t="s">
        <v>63</v>
      </c>
      <c r="X54" s="136" t="s">
        <v>63</v>
      </c>
      <c r="Y54" s="136" t="s">
        <v>63</v>
      </c>
      <c r="Z54" s="136" t="s">
        <v>63</v>
      </c>
      <c r="AA54" s="136" t="s">
        <v>63</v>
      </c>
      <c r="AB54" s="136" t="s">
        <v>2705</v>
      </c>
      <c r="AC54" s="136" t="s">
        <v>2665</v>
      </c>
      <c r="AD54" s="136" t="s">
        <v>2716</v>
      </c>
      <c r="AE54" s="136" t="s">
        <v>2705</v>
      </c>
      <c r="AF54" s="136" t="s">
        <v>2665</v>
      </c>
      <c r="AG54" s="136" t="s">
        <v>2717</v>
      </c>
    </row>
    <row r="55" spans="1:33">
      <c r="A55" s="136" t="s">
        <v>219</v>
      </c>
      <c r="B55" s="136" t="s">
        <v>158</v>
      </c>
      <c r="C55" s="136" t="s">
        <v>190</v>
      </c>
      <c r="D55" s="136" t="s">
        <v>209</v>
      </c>
      <c r="E55" s="136" t="s">
        <v>191</v>
      </c>
      <c r="F55" s="136" t="s">
        <v>63</v>
      </c>
      <c r="G55" s="136" t="s">
        <v>63</v>
      </c>
      <c r="H55" s="136" t="s">
        <v>63</v>
      </c>
      <c r="I55" s="136" t="s">
        <v>63</v>
      </c>
      <c r="J55" s="136" t="s">
        <v>63</v>
      </c>
      <c r="K55" s="136" t="s">
        <v>63</v>
      </c>
      <c r="L55" s="136" t="s">
        <v>63</v>
      </c>
      <c r="M55" s="136" t="s">
        <v>63</v>
      </c>
      <c r="N55" s="136" t="s">
        <v>63</v>
      </c>
      <c r="O55" s="136" t="s">
        <v>63</v>
      </c>
      <c r="P55" s="136" t="s">
        <v>2721</v>
      </c>
      <c r="Q55" s="136" t="s">
        <v>2721</v>
      </c>
      <c r="R55" s="136" t="s">
        <v>63</v>
      </c>
      <c r="S55" s="136" t="s">
        <v>73</v>
      </c>
      <c r="T55" s="136" t="s">
        <v>63</v>
      </c>
      <c r="U55" s="136" t="s">
        <v>63</v>
      </c>
      <c r="V55" s="136" t="s">
        <v>63</v>
      </c>
      <c r="W55" s="136" t="s">
        <v>63</v>
      </c>
      <c r="X55" s="136" t="s">
        <v>63</v>
      </c>
      <c r="Y55" s="136" t="s">
        <v>63</v>
      </c>
      <c r="Z55" s="136" t="s">
        <v>63</v>
      </c>
      <c r="AA55" s="136" t="s">
        <v>63</v>
      </c>
      <c r="AB55" s="136" t="s">
        <v>2705</v>
      </c>
      <c r="AC55" s="136" t="s">
        <v>2665</v>
      </c>
      <c r="AD55" s="136" t="s">
        <v>2716</v>
      </c>
      <c r="AE55" s="136" t="s">
        <v>2705</v>
      </c>
      <c r="AF55" s="136" t="s">
        <v>2665</v>
      </c>
      <c r="AG55" s="136" t="s">
        <v>2717</v>
      </c>
    </row>
    <row r="56" spans="1:33">
      <c r="A56" s="136" t="s">
        <v>220</v>
      </c>
      <c r="B56" s="136" t="s">
        <v>158</v>
      </c>
      <c r="C56" s="136" t="s">
        <v>199</v>
      </c>
      <c r="D56" s="136" t="s">
        <v>209</v>
      </c>
      <c r="E56" s="136" t="s">
        <v>71</v>
      </c>
      <c r="F56" s="136" t="s">
        <v>63</v>
      </c>
      <c r="G56" s="136" t="s">
        <v>63</v>
      </c>
      <c r="H56" s="136" t="s">
        <v>63</v>
      </c>
      <c r="I56" s="136" t="s">
        <v>63</v>
      </c>
      <c r="J56" s="136" t="s">
        <v>63</v>
      </c>
      <c r="K56" s="136" t="s">
        <v>63</v>
      </c>
      <c r="L56" s="136" t="s">
        <v>63</v>
      </c>
      <c r="M56" s="136" t="s">
        <v>63</v>
      </c>
      <c r="N56" s="136" t="s">
        <v>63</v>
      </c>
      <c r="O56" s="136" t="s">
        <v>63</v>
      </c>
      <c r="P56" s="136" t="s">
        <v>2722</v>
      </c>
      <c r="Q56" s="136" t="s">
        <v>2723</v>
      </c>
      <c r="R56" s="136" t="s">
        <v>63</v>
      </c>
      <c r="S56" s="136" t="s">
        <v>73</v>
      </c>
      <c r="T56" s="136" t="s">
        <v>63</v>
      </c>
      <c r="U56" s="136" t="s">
        <v>63</v>
      </c>
      <c r="V56" s="136" t="s">
        <v>63</v>
      </c>
      <c r="W56" s="136" t="s">
        <v>63</v>
      </c>
      <c r="X56" s="136" t="s">
        <v>63</v>
      </c>
      <c r="Y56" s="136" t="s">
        <v>63</v>
      </c>
      <c r="Z56" s="136" t="s">
        <v>63</v>
      </c>
      <c r="AA56" s="136" t="s">
        <v>63</v>
      </c>
      <c r="AB56" s="136" t="s">
        <v>2705</v>
      </c>
      <c r="AC56" s="136" t="s">
        <v>2665</v>
      </c>
      <c r="AD56" s="136" t="s">
        <v>2716</v>
      </c>
      <c r="AE56" s="136" t="s">
        <v>2705</v>
      </c>
      <c r="AF56" s="136" t="s">
        <v>2665</v>
      </c>
      <c r="AG56" s="136" t="s">
        <v>2717</v>
      </c>
    </row>
    <row r="57" spans="1:33">
      <c r="A57" s="136" t="s">
        <v>222</v>
      </c>
      <c r="B57" s="136" t="s">
        <v>158</v>
      </c>
      <c r="C57" s="136" t="s">
        <v>223</v>
      </c>
      <c r="D57" s="136" t="s">
        <v>209</v>
      </c>
      <c r="E57" s="136" t="s">
        <v>224</v>
      </c>
      <c r="F57" s="136" t="s">
        <v>63</v>
      </c>
      <c r="G57" s="136" t="s">
        <v>63</v>
      </c>
      <c r="H57" s="136" t="s">
        <v>2678</v>
      </c>
      <c r="I57" s="136" t="s">
        <v>2678</v>
      </c>
      <c r="J57" s="136" t="s">
        <v>63</v>
      </c>
      <c r="K57" s="136" t="s">
        <v>63</v>
      </c>
      <c r="L57" s="136" t="s">
        <v>63</v>
      </c>
      <c r="M57" s="136" t="s">
        <v>63</v>
      </c>
      <c r="N57" s="136" t="s">
        <v>63</v>
      </c>
      <c r="O57" s="136" t="s">
        <v>63</v>
      </c>
      <c r="P57" s="136" t="s">
        <v>63</v>
      </c>
      <c r="Q57" s="136" t="s">
        <v>63</v>
      </c>
      <c r="R57" s="136" t="s">
        <v>63</v>
      </c>
      <c r="S57" s="136" t="s">
        <v>63</v>
      </c>
      <c r="T57" s="136" t="s">
        <v>63</v>
      </c>
      <c r="U57" s="136" t="s">
        <v>63</v>
      </c>
      <c r="V57" s="136" t="s">
        <v>63</v>
      </c>
      <c r="W57" s="136" t="s">
        <v>63</v>
      </c>
      <c r="X57" s="136" t="s">
        <v>63</v>
      </c>
      <c r="Y57" s="136" t="s">
        <v>63</v>
      </c>
      <c r="Z57" s="136" t="s">
        <v>2724</v>
      </c>
      <c r="AA57" s="136" t="s">
        <v>2724</v>
      </c>
      <c r="AB57" s="136" t="s">
        <v>2705</v>
      </c>
      <c r="AC57" s="136" t="s">
        <v>2665</v>
      </c>
      <c r="AD57" s="136" t="s">
        <v>2725</v>
      </c>
      <c r="AE57" s="136" t="s">
        <v>2705</v>
      </c>
      <c r="AF57" s="136" t="s">
        <v>2665</v>
      </c>
      <c r="AG57" s="136" t="s">
        <v>2706</v>
      </c>
    </row>
    <row r="58" spans="1:33">
      <c r="A58" s="136" t="s">
        <v>226</v>
      </c>
      <c r="B58" s="136" t="s">
        <v>158</v>
      </c>
      <c r="C58" s="136" t="s">
        <v>227</v>
      </c>
      <c r="D58" s="136" t="s">
        <v>228</v>
      </c>
      <c r="E58" s="136" t="s">
        <v>229</v>
      </c>
      <c r="F58" s="136" t="s">
        <v>63</v>
      </c>
      <c r="G58" s="136" t="s">
        <v>63</v>
      </c>
      <c r="H58" s="136" t="s">
        <v>63</v>
      </c>
      <c r="I58" s="136" t="s">
        <v>63</v>
      </c>
      <c r="J58" s="136" t="s">
        <v>63</v>
      </c>
      <c r="K58" s="136" t="s">
        <v>63</v>
      </c>
      <c r="L58" s="136" t="s">
        <v>63</v>
      </c>
      <c r="M58" s="136" t="s">
        <v>63</v>
      </c>
      <c r="N58" s="136" t="s">
        <v>63</v>
      </c>
      <c r="O58" s="136" t="s">
        <v>166</v>
      </c>
      <c r="P58" s="136" t="s">
        <v>2726</v>
      </c>
      <c r="Q58" s="136" t="s">
        <v>2726</v>
      </c>
      <c r="R58" s="136" t="s">
        <v>63</v>
      </c>
      <c r="S58" s="136" t="s">
        <v>63</v>
      </c>
      <c r="T58" s="136" t="s">
        <v>63</v>
      </c>
      <c r="U58" s="136" t="s">
        <v>63</v>
      </c>
      <c r="V58" s="136" t="s">
        <v>63</v>
      </c>
      <c r="W58" s="136" t="s">
        <v>63</v>
      </c>
      <c r="X58" s="136" t="s">
        <v>63</v>
      </c>
      <c r="Y58" s="136" t="s">
        <v>63</v>
      </c>
      <c r="Z58" s="136" t="s">
        <v>63</v>
      </c>
      <c r="AA58" s="136" t="s">
        <v>63</v>
      </c>
      <c r="AB58" s="136" t="s">
        <v>2705</v>
      </c>
      <c r="AC58" s="136" t="s">
        <v>2665</v>
      </c>
      <c r="AD58" s="136" t="s">
        <v>2688</v>
      </c>
      <c r="AE58" s="136" t="s">
        <v>2705</v>
      </c>
      <c r="AF58" s="136" t="s">
        <v>2665</v>
      </c>
      <c r="AG58" s="136" t="s">
        <v>2666</v>
      </c>
    </row>
    <row r="59" spans="1:33">
      <c r="A59" s="136" t="s">
        <v>232</v>
      </c>
      <c r="B59" s="136" t="s">
        <v>158</v>
      </c>
      <c r="C59" s="136" t="s">
        <v>186</v>
      </c>
      <c r="D59" s="136" t="s">
        <v>228</v>
      </c>
      <c r="E59" s="136" t="s">
        <v>187</v>
      </c>
      <c r="F59" s="136" t="s">
        <v>63</v>
      </c>
      <c r="G59" s="136" t="s">
        <v>63</v>
      </c>
      <c r="H59" s="136" t="s">
        <v>63</v>
      </c>
      <c r="I59" s="136" t="s">
        <v>63</v>
      </c>
      <c r="J59" s="136" t="s">
        <v>63</v>
      </c>
      <c r="K59" s="136" t="s">
        <v>63</v>
      </c>
      <c r="L59" s="136" t="s">
        <v>63</v>
      </c>
      <c r="M59" s="136" t="s">
        <v>63</v>
      </c>
      <c r="N59" s="136" t="s">
        <v>63</v>
      </c>
      <c r="O59" s="136" t="s">
        <v>63</v>
      </c>
      <c r="P59" s="136" t="s">
        <v>2714</v>
      </c>
      <c r="Q59" s="136" t="s">
        <v>2714</v>
      </c>
      <c r="R59" s="136" t="s">
        <v>63</v>
      </c>
      <c r="S59" s="136" t="s">
        <v>73</v>
      </c>
      <c r="T59" s="136" t="s">
        <v>63</v>
      </c>
      <c r="U59" s="136" t="s">
        <v>63</v>
      </c>
      <c r="V59" s="136" t="s">
        <v>63</v>
      </c>
      <c r="W59" s="136" t="s">
        <v>63</v>
      </c>
      <c r="X59" s="136" t="s">
        <v>63</v>
      </c>
      <c r="Y59" s="136" t="s">
        <v>63</v>
      </c>
      <c r="Z59" s="136" t="s">
        <v>63</v>
      </c>
      <c r="AA59" s="136" t="s">
        <v>63</v>
      </c>
      <c r="AB59" s="136" t="s">
        <v>2705</v>
      </c>
      <c r="AC59" s="136" t="s">
        <v>2665</v>
      </c>
      <c r="AD59" s="136" t="s">
        <v>2701</v>
      </c>
      <c r="AE59" s="136" t="s">
        <v>2705</v>
      </c>
      <c r="AF59" s="136" t="s">
        <v>2665</v>
      </c>
      <c r="AG59" s="136" t="s">
        <v>2701</v>
      </c>
    </row>
    <row r="60" spans="1:33">
      <c r="A60" s="136" t="s">
        <v>233</v>
      </c>
      <c r="B60" s="136" t="s">
        <v>158</v>
      </c>
      <c r="C60" s="136" t="s">
        <v>234</v>
      </c>
      <c r="D60" s="136" t="s">
        <v>228</v>
      </c>
      <c r="E60" s="136" t="s">
        <v>235</v>
      </c>
      <c r="F60" s="136" t="s">
        <v>63</v>
      </c>
      <c r="G60" s="136" t="s">
        <v>63</v>
      </c>
      <c r="H60" s="136" t="s">
        <v>2717</v>
      </c>
      <c r="I60" s="136" t="s">
        <v>2717</v>
      </c>
      <c r="J60" s="136" t="s">
        <v>63</v>
      </c>
      <c r="K60" s="136" t="s">
        <v>63</v>
      </c>
      <c r="L60" s="136" t="s">
        <v>63</v>
      </c>
      <c r="M60" s="136" t="s">
        <v>63</v>
      </c>
      <c r="N60" s="136" t="s">
        <v>63</v>
      </c>
      <c r="O60" s="136" t="s">
        <v>63</v>
      </c>
      <c r="P60" s="136" t="s">
        <v>63</v>
      </c>
      <c r="Q60" s="136" t="s">
        <v>63</v>
      </c>
      <c r="R60" s="136" t="s">
        <v>63</v>
      </c>
      <c r="S60" s="136" t="s">
        <v>63</v>
      </c>
      <c r="T60" s="136" t="s">
        <v>63</v>
      </c>
      <c r="U60" s="136" t="s">
        <v>63</v>
      </c>
      <c r="V60" s="136" t="s">
        <v>63</v>
      </c>
      <c r="W60" s="136" t="s">
        <v>63</v>
      </c>
      <c r="X60" s="136" t="s">
        <v>63</v>
      </c>
      <c r="Y60" s="136" t="s">
        <v>63</v>
      </c>
      <c r="Z60" s="136" t="s">
        <v>63</v>
      </c>
      <c r="AA60" s="136" t="s">
        <v>63</v>
      </c>
      <c r="AB60" s="136" t="s">
        <v>2705</v>
      </c>
      <c r="AC60" s="136" t="s">
        <v>2665</v>
      </c>
      <c r="AD60" s="136" t="s">
        <v>2701</v>
      </c>
      <c r="AE60" s="136" t="s">
        <v>2705</v>
      </c>
      <c r="AF60" s="136" t="s">
        <v>2665</v>
      </c>
      <c r="AG60" s="136" t="s">
        <v>2701</v>
      </c>
    </row>
    <row r="61" spans="1:33">
      <c r="A61" s="136" t="s">
        <v>237</v>
      </c>
      <c r="B61" s="136" t="s">
        <v>158</v>
      </c>
      <c r="C61" s="136" t="s">
        <v>238</v>
      </c>
      <c r="D61" s="136" t="s">
        <v>228</v>
      </c>
      <c r="E61" s="136" t="s">
        <v>239</v>
      </c>
      <c r="F61" s="136" t="s">
        <v>63</v>
      </c>
      <c r="G61" s="136" t="s">
        <v>63</v>
      </c>
      <c r="H61" s="136" t="s">
        <v>63</v>
      </c>
      <c r="I61" s="136" t="s">
        <v>63</v>
      </c>
      <c r="J61" s="136" t="s">
        <v>63</v>
      </c>
      <c r="K61" s="136" t="s">
        <v>63</v>
      </c>
      <c r="L61" s="136" t="s">
        <v>63</v>
      </c>
      <c r="M61" s="136" t="s">
        <v>63</v>
      </c>
      <c r="N61" s="136" t="s">
        <v>63</v>
      </c>
      <c r="O61" s="136" t="s">
        <v>63</v>
      </c>
      <c r="P61" s="136" t="s">
        <v>2727</v>
      </c>
      <c r="Q61" s="136" t="s">
        <v>2727</v>
      </c>
      <c r="R61" s="136" t="s">
        <v>63</v>
      </c>
      <c r="S61" s="136" t="s">
        <v>73</v>
      </c>
      <c r="T61" s="136" t="s">
        <v>63</v>
      </c>
      <c r="U61" s="136" t="s">
        <v>63</v>
      </c>
      <c r="V61" s="136" t="s">
        <v>63</v>
      </c>
      <c r="W61" s="136" t="s">
        <v>63</v>
      </c>
      <c r="X61" s="136" t="s">
        <v>63</v>
      </c>
      <c r="Y61" s="136" t="s">
        <v>63</v>
      </c>
      <c r="Z61" s="136" t="s">
        <v>63</v>
      </c>
      <c r="AA61" s="136" t="s">
        <v>63</v>
      </c>
      <c r="AB61" s="136" t="s">
        <v>2705</v>
      </c>
      <c r="AC61" s="136" t="s">
        <v>2665</v>
      </c>
      <c r="AD61" s="136" t="s">
        <v>2688</v>
      </c>
      <c r="AE61" s="136" t="s">
        <v>2705</v>
      </c>
      <c r="AF61" s="136" t="s">
        <v>2665</v>
      </c>
      <c r="AG61" s="136" t="s">
        <v>2666</v>
      </c>
    </row>
    <row r="62" spans="1:33">
      <c r="A62" s="136" t="s">
        <v>242</v>
      </c>
      <c r="B62" s="136" t="s">
        <v>158</v>
      </c>
      <c r="C62" s="136" t="s">
        <v>243</v>
      </c>
      <c r="D62" s="136" t="s">
        <v>228</v>
      </c>
      <c r="E62" s="136" t="s">
        <v>239</v>
      </c>
      <c r="F62" s="136" t="s">
        <v>63</v>
      </c>
      <c r="G62" s="136" t="s">
        <v>63</v>
      </c>
      <c r="H62" s="136" t="s">
        <v>63</v>
      </c>
      <c r="I62" s="136" t="s">
        <v>63</v>
      </c>
      <c r="J62" s="136" t="s">
        <v>63</v>
      </c>
      <c r="K62" s="136" t="s">
        <v>63</v>
      </c>
      <c r="L62" s="136" t="s">
        <v>63</v>
      </c>
      <c r="M62" s="136" t="s">
        <v>63</v>
      </c>
      <c r="N62" s="136" t="s">
        <v>63</v>
      </c>
      <c r="O62" s="136" t="s">
        <v>63</v>
      </c>
      <c r="P62" s="136" t="s">
        <v>2728</v>
      </c>
      <c r="Q62" s="136" t="s">
        <v>2728</v>
      </c>
      <c r="R62" s="136" t="s">
        <v>63</v>
      </c>
      <c r="S62" s="136" t="s">
        <v>73</v>
      </c>
      <c r="T62" s="136" t="s">
        <v>63</v>
      </c>
      <c r="U62" s="136" t="s">
        <v>63</v>
      </c>
      <c r="V62" s="136" t="s">
        <v>63</v>
      </c>
      <c r="W62" s="136" t="s">
        <v>63</v>
      </c>
      <c r="X62" s="136" t="s">
        <v>63</v>
      </c>
      <c r="Y62" s="136" t="s">
        <v>63</v>
      </c>
      <c r="Z62" s="136" t="s">
        <v>63</v>
      </c>
      <c r="AA62" s="136" t="s">
        <v>63</v>
      </c>
      <c r="AB62" s="136" t="s">
        <v>2705</v>
      </c>
      <c r="AC62" s="136" t="s">
        <v>2665</v>
      </c>
      <c r="AD62" s="136" t="s">
        <v>2688</v>
      </c>
      <c r="AE62" s="136" t="s">
        <v>2705</v>
      </c>
      <c r="AF62" s="136" t="s">
        <v>2665</v>
      </c>
      <c r="AG62" s="136" t="s">
        <v>2666</v>
      </c>
    </row>
    <row r="63" spans="1:33">
      <c r="A63" s="136" t="s">
        <v>246</v>
      </c>
      <c r="B63" s="136" t="s">
        <v>158</v>
      </c>
      <c r="C63" s="136" t="s">
        <v>234</v>
      </c>
      <c r="D63" s="136" t="s">
        <v>228</v>
      </c>
      <c r="E63" s="136" t="s">
        <v>194</v>
      </c>
      <c r="F63" s="136" t="s">
        <v>63</v>
      </c>
      <c r="G63" s="136" t="s">
        <v>63</v>
      </c>
      <c r="H63" s="136" t="s">
        <v>2716</v>
      </c>
      <c r="I63" s="136" t="s">
        <v>2716</v>
      </c>
      <c r="J63" s="136" t="s">
        <v>63</v>
      </c>
      <c r="K63" s="136" t="s">
        <v>63</v>
      </c>
      <c r="L63" s="136" t="s">
        <v>63</v>
      </c>
      <c r="M63" s="136" t="s">
        <v>63</v>
      </c>
      <c r="N63" s="136" t="s">
        <v>63</v>
      </c>
      <c r="O63" s="136" t="s">
        <v>63</v>
      </c>
      <c r="P63" s="136" t="s">
        <v>63</v>
      </c>
      <c r="Q63" s="136" t="s">
        <v>63</v>
      </c>
      <c r="R63" s="136" t="s">
        <v>63</v>
      </c>
      <c r="S63" s="136" t="s">
        <v>63</v>
      </c>
      <c r="T63" s="136" t="s">
        <v>63</v>
      </c>
      <c r="U63" s="136" t="s">
        <v>63</v>
      </c>
      <c r="V63" s="136" t="s">
        <v>63</v>
      </c>
      <c r="W63" s="136" t="s">
        <v>63</v>
      </c>
      <c r="X63" s="136" t="s">
        <v>63</v>
      </c>
      <c r="Y63" s="136" t="s">
        <v>63</v>
      </c>
      <c r="Z63" s="136" t="s">
        <v>63</v>
      </c>
      <c r="AA63" s="136" t="s">
        <v>63</v>
      </c>
      <c r="AB63" s="136" t="s">
        <v>2705</v>
      </c>
      <c r="AC63" s="136" t="s">
        <v>2665</v>
      </c>
      <c r="AD63" s="136" t="s">
        <v>2701</v>
      </c>
      <c r="AE63" s="136" t="s">
        <v>2705</v>
      </c>
      <c r="AF63" s="136" t="s">
        <v>2665</v>
      </c>
      <c r="AG63" s="136" t="s">
        <v>2701</v>
      </c>
    </row>
    <row r="64" spans="1:33">
      <c r="A64" s="136" t="s">
        <v>247</v>
      </c>
      <c r="B64" s="136" t="s">
        <v>158</v>
      </c>
      <c r="C64" s="136" t="s">
        <v>234</v>
      </c>
      <c r="D64" s="136" t="s">
        <v>228</v>
      </c>
      <c r="E64" s="136" t="s">
        <v>165</v>
      </c>
      <c r="F64" s="136" t="s">
        <v>63</v>
      </c>
      <c r="G64" s="136" t="s">
        <v>63</v>
      </c>
      <c r="H64" s="136" t="s">
        <v>2673</v>
      </c>
      <c r="I64" s="136" t="s">
        <v>2673</v>
      </c>
      <c r="J64" s="136" t="s">
        <v>63</v>
      </c>
      <c r="K64" s="136" t="s">
        <v>63</v>
      </c>
      <c r="L64" s="136" t="s">
        <v>63</v>
      </c>
      <c r="M64" s="136" t="s">
        <v>63</v>
      </c>
      <c r="N64" s="136" t="s">
        <v>63</v>
      </c>
      <c r="O64" s="136" t="s">
        <v>63</v>
      </c>
      <c r="P64" s="136" t="s">
        <v>63</v>
      </c>
      <c r="Q64" s="136" t="s">
        <v>63</v>
      </c>
      <c r="R64" s="136" t="s">
        <v>63</v>
      </c>
      <c r="S64" s="136" t="s">
        <v>63</v>
      </c>
      <c r="T64" s="136" t="s">
        <v>63</v>
      </c>
      <c r="U64" s="136" t="s">
        <v>63</v>
      </c>
      <c r="V64" s="136" t="s">
        <v>63</v>
      </c>
      <c r="W64" s="136" t="s">
        <v>63</v>
      </c>
      <c r="X64" s="136" t="s">
        <v>63</v>
      </c>
      <c r="Y64" s="136" t="s">
        <v>63</v>
      </c>
      <c r="Z64" s="136" t="s">
        <v>63</v>
      </c>
      <c r="AA64" s="136" t="s">
        <v>63</v>
      </c>
      <c r="AB64" s="136" t="s">
        <v>2705</v>
      </c>
      <c r="AC64" s="136" t="s">
        <v>2665</v>
      </c>
      <c r="AD64" s="136" t="s">
        <v>2701</v>
      </c>
      <c r="AE64" s="136" t="s">
        <v>2705</v>
      </c>
      <c r="AF64" s="136" t="s">
        <v>2665</v>
      </c>
      <c r="AG64" s="136" t="s">
        <v>2701</v>
      </c>
    </row>
    <row r="65" spans="1:33">
      <c r="A65" s="136" t="s">
        <v>248</v>
      </c>
      <c r="B65" s="136" t="s">
        <v>158</v>
      </c>
      <c r="C65" s="136" t="s">
        <v>234</v>
      </c>
      <c r="D65" s="136" t="s">
        <v>228</v>
      </c>
      <c r="E65" s="136" t="s">
        <v>249</v>
      </c>
      <c r="F65" s="136" t="s">
        <v>63</v>
      </c>
      <c r="G65" s="136" t="s">
        <v>63</v>
      </c>
      <c r="H65" s="136" t="s">
        <v>63</v>
      </c>
      <c r="I65" s="136" t="s">
        <v>63</v>
      </c>
      <c r="J65" s="136" t="s">
        <v>63</v>
      </c>
      <c r="K65" s="136" t="s">
        <v>63</v>
      </c>
      <c r="L65" s="136" t="s">
        <v>63</v>
      </c>
      <c r="M65" s="136" t="s">
        <v>63</v>
      </c>
      <c r="N65" s="136" t="s">
        <v>63</v>
      </c>
      <c r="O65" s="136" t="s">
        <v>63</v>
      </c>
      <c r="P65" s="136" t="s">
        <v>63</v>
      </c>
      <c r="Q65" s="136" t="s">
        <v>63</v>
      </c>
      <c r="R65" s="136" t="s">
        <v>63</v>
      </c>
      <c r="S65" s="136" t="s">
        <v>63</v>
      </c>
      <c r="T65" s="136" t="s">
        <v>63</v>
      </c>
      <c r="U65" s="136" t="s">
        <v>63</v>
      </c>
      <c r="V65" s="136" t="s">
        <v>63</v>
      </c>
      <c r="W65" s="136" t="s">
        <v>63</v>
      </c>
      <c r="X65" s="136" t="s">
        <v>63</v>
      </c>
      <c r="Y65" s="136" t="s">
        <v>63</v>
      </c>
      <c r="Z65" s="136" t="s">
        <v>2729</v>
      </c>
      <c r="AA65" s="136" t="s">
        <v>2729</v>
      </c>
      <c r="AB65" s="136" t="s">
        <v>2705</v>
      </c>
      <c r="AC65" s="136" t="s">
        <v>2665</v>
      </c>
      <c r="AD65" s="136" t="s">
        <v>2701</v>
      </c>
      <c r="AE65" s="136" t="s">
        <v>2705</v>
      </c>
      <c r="AF65" s="136" t="s">
        <v>2665</v>
      </c>
      <c r="AG65" s="136" t="s">
        <v>2701</v>
      </c>
    </row>
    <row r="66" spans="1:33">
      <c r="A66" s="136" t="s">
        <v>250</v>
      </c>
      <c r="B66" s="136" t="s">
        <v>158</v>
      </c>
      <c r="C66" s="136" t="s">
        <v>251</v>
      </c>
      <c r="D66" s="136" t="s">
        <v>252</v>
      </c>
      <c r="E66" s="136" t="s">
        <v>253</v>
      </c>
      <c r="F66" s="136" t="s">
        <v>63</v>
      </c>
      <c r="G66" s="136" t="s">
        <v>63</v>
      </c>
      <c r="H66" s="136" t="s">
        <v>63</v>
      </c>
      <c r="I66" s="136" t="s">
        <v>63</v>
      </c>
      <c r="J66" s="136" t="s">
        <v>63</v>
      </c>
      <c r="K66" s="136" t="s">
        <v>63</v>
      </c>
      <c r="L66" s="136" t="s">
        <v>63</v>
      </c>
      <c r="M66" s="136" t="s">
        <v>63</v>
      </c>
      <c r="N66" s="136" t="s">
        <v>63</v>
      </c>
      <c r="O66" s="136" t="s">
        <v>63</v>
      </c>
      <c r="P66" s="136" t="s">
        <v>63</v>
      </c>
      <c r="Q66" s="136" t="s">
        <v>63</v>
      </c>
      <c r="R66" s="136" t="s">
        <v>172</v>
      </c>
      <c r="S66" s="136" t="s">
        <v>63</v>
      </c>
      <c r="T66" s="136" t="s">
        <v>63</v>
      </c>
      <c r="U66" s="136" t="s">
        <v>2730</v>
      </c>
      <c r="V66" s="136" t="s">
        <v>2730</v>
      </c>
      <c r="W66" s="136" t="s">
        <v>172</v>
      </c>
      <c r="X66" s="136" t="s">
        <v>73</v>
      </c>
      <c r="Y66" s="136" t="s">
        <v>63</v>
      </c>
      <c r="Z66" s="136" t="s">
        <v>63</v>
      </c>
      <c r="AA66" s="136" t="s">
        <v>63</v>
      </c>
      <c r="AB66" s="136" t="s">
        <v>2731</v>
      </c>
      <c r="AC66" s="136" t="s">
        <v>2671</v>
      </c>
      <c r="AD66" s="136" t="s">
        <v>2665</v>
      </c>
      <c r="AE66" s="136" t="s">
        <v>2731</v>
      </c>
      <c r="AF66" s="136" t="s">
        <v>2671</v>
      </c>
      <c r="AG66" s="136" t="s">
        <v>2732</v>
      </c>
    </row>
    <row r="67" spans="1:33">
      <c r="A67" s="136" t="s">
        <v>257</v>
      </c>
      <c r="B67" s="136" t="s">
        <v>158</v>
      </c>
      <c r="C67" s="136" t="s">
        <v>258</v>
      </c>
      <c r="D67" s="136" t="s">
        <v>252</v>
      </c>
      <c r="E67" s="136" t="s">
        <v>259</v>
      </c>
      <c r="F67" s="136" t="s">
        <v>63</v>
      </c>
      <c r="G67" s="136" t="s">
        <v>63</v>
      </c>
      <c r="H67" s="136" t="s">
        <v>63</v>
      </c>
      <c r="I67" s="136" t="s">
        <v>63</v>
      </c>
      <c r="J67" s="136" t="s">
        <v>63</v>
      </c>
      <c r="K67" s="136" t="s">
        <v>63</v>
      </c>
      <c r="L67" s="136" t="s">
        <v>63</v>
      </c>
      <c r="M67" s="136" t="s">
        <v>63</v>
      </c>
      <c r="N67" s="136" t="s">
        <v>63</v>
      </c>
      <c r="O67" s="136" t="s">
        <v>63</v>
      </c>
      <c r="P67" s="136" t="s">
        <v>2733</v>
      </c>
      <c r="Q67" s="136" t="s">
        <v>2733</v>
      </c>
      <c r="R67" s="136" t="s">
        <v>63</v>
      </c>
      <c r="S67" s="136" t="s">
        <v>73</v>
      </c>
      <c r="T67" s="136" t="s">
        <v>63</v>
      </c>
      <c r="U67" s="136" t="s">
        <v>63</v>
      </c>
      <c r="V67" s="136" t="s">
        <v>63</v>
      </c>
      <c r="W67" s="136" t="s">
        <v>63</v>
      </c>
      <c r="X67" s="136" t="s">
        <v>63</v>
      </c>
      <c r="Y67" s="136" t="s">
        <v>63</v>
      </c>
      <c r="Z67" s="136" t="s">
        <v>63</v>
      </c>
      <c r="AA67" s="136" t="s">
        <v>63</v>
      </c>
      <c r="AB67" s="136" t="s">
        <v>2731</v>
      </c>
      <c r="AC67" s="136" t="s">
        <v>2671</v>
      </c>
      <c r="AD67" s="136" t="s">
        <v>2665</v>
      </c>
      <c r="AE67" s="136" t="s">
        <v>2731</v>
      </c>
      <c r="AF67" s="136" t="s">
        <v>2671</v>
      </c>
      <c r="AG67" s="136" t="s">
        <v>2732</v>
      </c>
    </row>
    <row r="68" spans="1:33">
      <c r="A68" s="136" t="s">
        <v>262</v>
      </c>
      <c r="B68" s="136" t="s">
        <v>158</v>
      </c>
      <c r="C68" s="136" t="s">
        <v>263</v>
      </c>
      <c r="D68" s="136" t="s">
        <v>252</v>
      </c>
      <c r="E68" s="136" t="s">
        <v>259</v>
      </c>
      <c r="F68" s="136" t="s">
        <v>63</v>
      </c>
      <c r="G68" s="136" t="s">
        <v>63</v>
      </c>
      <c r="H68" s="136" t="s">
        <v>63</v>
      </c>
      <c r="I68" s="136" t="s">
        <v>63</v>
      </c>
      <c r="J68" s="136" t="s">
        <v>63</v>
      </c>
      <c r="K68" s="136" t="s">
        <v>63</v>
      </c>
      <c r="L68" s="136" t="s">
        <v>63</v>
      </c>
      <c r="M68" s="136" t="s">
        <v>63</v>
      </c>
      <c r="N68" s="136" t="s">
        <v>63</v>
      </c>
      <c r="O68" s="136" t="s">
        <v>63</v>
      </c>
      <c r="P68" s="136" t="s">
        <v>2734</v>
      </c>
      <c r="Q68" s="136" t="s">
        <v>2734</v>
      </c>
      <c r="R68" s="136" t="s">
        <v>63</v>
      </c>
      <c r="S68" s="136" t="s">
        <v>73</v>
      </c>
      <c r="T68" s="136" t="s">
        <v>63</v>
      </c>
      <c r="U68" s="136" t="s">
        <v>63</v>
      </c>
      <c r="V68" s="136" t="s">
        <v>63</v>
      </c>
      <c r="W68" s="136" t="s">
        <v>63</v>
      </c>
      <c r="X68" s="136" t="s">
        <v>63</v>
      </c>
      <c r="Y68" s="136" t="s">
        <v>63</v>
      </c>
      <c r="Z68" s="136" t="s">
        <v>63</v>
      </c>
      <c r="AA68" s="136" t="s">
        <v>63</v>
      </c>
      <c r="AB68" s="136" t="s">
        <v>2731</v>
      </c>
      <c r="AC68" s="136" t="s">
        <v>2671</v>
      </c>
      <c r="AD68" s="136" t="s">
        <v>2665</v>
      </c>
      <c r="AE68" s="136" t="s">
        <v>2731</v>
      </c>
      <c r="AF68" s="136" t="s">
        <v>2671</v>
      </c>
      <c r="AG68" s="136" t="s">
        <v>2732</v>
      </c>
    </row>
    <row r="69" spans="1:33">
      <c r="A69" s="136" t="s">
        <v>265</v>
      </c>
      <c r="B69" s="136" t="s">
        <v>158</v>
      </c>
      <c r="C69" s="136" t="s">
        <v>266</v>
      </c>
      <c r="D69" s="136" t="s">
        <v>252</v>
      </c>
      <c r="E69" s="136" t="s">
        <v>259</v>
      </c>
      <c r="F69" s="136" t="s">
        <v>63</v>
      </c>
      <c r="G69" s="136" t="s">
        <v>63</v>
      </c>
      <c r="H69" s="136" t="s">
        <v>63</v>
      </c>
      <c r="I69" s="136" t="s">
        <v>63</v>
      </c>
      <c r="J69" s="136" t="s">
        <v>63</v>
      </c>
      <c r="K69" s="136" t="s">
        <v>63</v>
      </c>
      <c r="L69" s="136" t="s">
        <v>63</v>
      </c>
      <c r="M69" s="136" t="s">
        <v>63</v>
      </c>
      <c r="N69" s="136" t="s">
        <v>63</v>
      </c>
      <c r="O69" s="136" t="s">
        <v>63</v>
      </c>
      <c r="P69" s="136" t="s">
        <v>2735</v>
      </c>
      <c r="Q69" s="136" t="s">
        <v>2735</v>
      </c>
      <c r="R69" s="136" t="s">
        <v>63</v>
      </c>
      <c r="S69" s="136" t="s">
        <v>73</v>
      </c>
      <c r="T69" s="136" t="s">
        <v>63</v>
      </c>
      <c r="U69" s="136" t="s">
        <v>63</v>
      </c>
      <c r="V69" s="136" t="s">
        <v>63</v>
      </c>
      <c r="W69" s="136" t="s">
        <v>63</v>
      </c>
      <c r="X69" s="136" t="s">
        <v>63</v>
      </c>
      <c r="Y69" s="136" t="s">
        <v>63</v>
      </c>
      <c r="Z69" s="136" t="s">
        <v>63</v>
      </c>
      <c r="AA69" s="136" t="s">
        <v>63</v>
      </c>
      <c r="AB69" s="136" t="s">
        <v>2731</v>
      </c>
      <c r="AC69" s="136" t="s">
        <v>2671</v>
      </c>
      <c r="AD69" s="136" t="s">
        <v>2665</v>
      </c>
      <c r="AE69" s="136" t="s">
        <v>2731</v>
      </c>
      <c r="AF69" s="136" t="s">
        <v>2671</v>
      </c>
      <c r="AG69" s="136" t="s">
        <v>2732</v>
      </c>
    </row>
    <row r="70" spans="1:33">
      <c r="A70" s="136" t="s">
        <v>269</v>
      </c>
      <c r="B70" s="136" t="s">
        <v>158</v>
      </c>
      <c r="C70" s="136" t="s">
        <v>270</v>
      </c>
      <c r="D70" s="136" t="s">
        <v>271</v>
      </c>
      <c r="E70" s="136" t="s">
        <v>272</v>
      </c>
      <c r="F70" s="136" t="s">
        <v>63</v>
      </c>
      <c r="G70" s="136" t="s">
        <v>63</v>
      </c>
      <c r="H70" s="136" t="s">
        <v>63</v>
      </c>
      <c r="I70" s="136" t="s">
        <v>63</v>
      </c>
      <c r="J70" s="136" t="s">
        <v>63</v>
      </c>
      <c r="K70" s="136" t="s">
        <v>63</v>
      </c>
      <c r="L70" s="136" t="s">
        <v>63</v>
      </c>
      <c r="M70" s="136" t="s">
        <v>63</v>
      </c>
      <c r="N70" s="136" t="s">
        <v>63</v>
      </c>
      <c r="O70" s="136" t="s">
        <v>63</v>
      </c>
      <c r="P70" s="136" t="s">
        <v>2736</v>
      </c>
      <c r="Q70" s="136" t="s">
        <v>2736</v>
      </c>
      <c r="R70" s="136" t="s">
        <v>63</v>
      </c>
      <c r="S70" s="136" t="s">
        <v>73</v>
      </c>
      <c r="T70" s="136" t="s">
        <v>63</v>
      </c>
      <c r="U70" s="136" t="s">
        <v>63</v>
      </c>
      <c r="V70" s="136" t="s">
        <v>63</v>
      </c>
      <c r="W70" s="136" t="s">
        <v>63</v>
      </c>
      <c r="X70" s="136" t="s">
        <v>63</v>
      </c>
      <c r="Y70" s="136" t="s">
        <v>63</v>
      </c>
      <c r="Z70" s="136" t="s">
        <v>63</v>
      </c>
      <c r="AA70" s="136" t="s">
        <v>63</v>
      </c>
      <c r="AB70" s="136" t="s">
        <v>2737</v>
      </c>
      <c r="AC70" s="136" t="s">
        <v>2699</v>
      </c>
      <c r="AD70" s="136" t="s">
        <v>2738</v>
      </c>
      <c r="AE70" s="136" t="s">
        <v>2737</v>
      </c>
      <c r="AF70" s="136" t="s">
        <v>2699</v>
      </c>
      <c r="AG70" s="136" t="s">
        <v>2706</v>
      </c>
    </row>
    <row r="71" spans="1:33">
      <c r="A71" s="136" t="s">
        <v>275</v>
      </c>
      <c r="B71" s="136" t="s">
        <v>158</v>
      </c>
      <c r="C71" s="136" t="s">
        <v>276</v>
      </c>
      <c r="D71" s="136" t="s">
        <v>271</v>
      </c>
      <c r="E71" s="136" t="s">
        <v>277</v>
      </c>
      <c r="F71" s="136" t="s">
        <v>63</v>
      </c>
      <c r="G71" s="136" t="s">
        <v>63</v>
      </c>
      <c r="H71" s="136" t="s">
        <v>63</v>
      </c>
      <c r="I71" s="136" t="s">
        <v>63</v>
      </c>
      <c r="J71" s="136" t="s">
        <v>63</v>
      </c>
      <c r="K71" s="136" t="s">
        <v>63</v>
      </c>
      <c r="L71" s="136" t="s">
        <v>63</v>
      </c>
      <c r="M71" s="136" t="s">
        <v>63</v>
      </c>
      <c r="N71" s="136" t="s">
        <v>63</v>
      </c>
      <c r="O71" s="136" t="s">
        <v>63</v>
      </c>
      <c r="P71" s="136" t="s">
        <v>2739</v>
      </c>
      <c r="Q71" s="136" t="s">
        <v>2739</v>
      </c>
      <c r="R71" s="136" t="s">
        <v>63</v>
      </c>
      <c r="S71" s="136" t="s">
        <v>73</v>
      </c>
      <c r="T71" s="136" t="s">
        <v>63</v>
      </c>
      <c r="U71" s="136" t="s">
        <v>63</v>
      </c>
      <c r="V71" s="136" t="s">
        <v>63</v>
      </c>
      <c r="W71" s="136" t="s">
        <v>63</v>
      </c>
      <c r="X71" s="136" t="s">
        <v>63</v>
      </c>
      <c r="Y71" s="136" t="s">
        <v>63</v>
      </c>
      <c r="Z71" s="136" t="s">
        <v>63</v>
      </c>
      <c r="AA71" s="136" t="s">
        <v>63</v>
      </c>
      <c r="AB71" s="136" t="s">
        <v>2737</v>
      </c>
      <c r="AC71" s="136" t="s">
        <v>2699</v>
      </c>
      <c r="AD71" s="136" t="s">
        <v>2738</v>
      </c>
      <c r="AE71" s="136" t="s">
        <v>2737</v>
      </c>
      <c r="AF71" s="136" t="s">
        <v>2699</v>
      </c>
      <c r="AG71" s="136" t="s">
        <v>2706</v>
      </c>
    </row>
    <row r="72" spans="1:33">
      <c r="A72" s="136" t="s">
        <v>279</v>
      </c>
      <c r="B72" s="136" t="s">
        <v>158</v>
      </c>
      <c r="C72" s="136" t="s">
        <v>280</v>
      </c>
      <c r="D72" s="136" t="s">
        <v>271</v>
      </c>
      <c r="E72" s="136" t="s">
        <v>277</v>
      </c>
      <c r="F72" s="136" t="s">
        <v>63</v>
      </c>
      <c r="G72" s="136" t="s">
        <v>63</v>
      </c>
      <c r="H72" s="136" t="s">
        <v>63</v>
      </c>
      <c r="I72" s="136" t="s">
        <v>63</v>
      </c>
      <c r="J72" s="136" t="s">
        <v>63</v>
      </c>
      <c r="K72" s="136" t="s">
        <v>63</v>
      </c>
      <c r="L72" s="136" t="s">
        <v>63</v>
      </c>
      <c r="M72" s="136" t="s">
        <v>63</v>
      </c>
      <c r="N72" s="136" t="s">
        <v>63</v>
      </c>
      <c r="O72" s="136" t="s">
        <v>63</v>
      </c>
      <c r="P72" s="136" t="s">
        <v>2740</v>
      </c>
      <c r="Q72" s="136" t="s">
        <v>2740</v>
      </c>
      <c r="R72" s="136" t="s">
        <v>63</v>
      </c>
      <c r="S72" s="136" t="s">
        <v>73</v>
      </c>
      <c r="T72" s="136" t="s">
        <v>63</v>
      </c>
      <c r="U72" s="136" t="s">
        <v>63</v>
      </c>
      <c r="V72" s="136" t="s">
        <v>63</v>
      </c>
      <c r="W72" s="136" t="s">
        <v>63</v>
      </c>
      <c r="X72" s="136" t="s">
        <v>63</v>
      </c>
      <c r="Y72" s="136" t="s">
        <v>63</v>
      </c>
      <c r="Z72" s="136" t="s">
        <v>63</v>
      </c>
      <c r="AA72" s="136" t="s">
        <v>63</v>
      </c>
      <c r="AB72" s="136" t="s">
        <v>2737</v>
      </c>
      <c r="AC72" s="136" t="s">
        <v>2699</v>
      </c>
      <c r="AD72" s="136" t="s">
        <v>2738</v>
      </c>
      <c r="AE72" s="136" t="s">
        <v>2737</v>
      </c>
      <c r="AF72" s="136" t="s">
        <v>2699</v>
      </c>
      <c r="AG72" s="136" t="s">
        <v>2706</v>
      </c>
    </row>
    <row r="73" spans="1:33">
      <c r="A73" s="136" t="s">
        <v>282</v>
      </c>
      <c r="B73" s="136" t="s">
        <v>158</v>
      </c>
      <c r="C73" s="136" t="s">
        <v>283</v>
      </c>
      <c r="D73" s="136" t="s">
        <v>271</v>
      </c>
      <c r="E73" s="136" t="s">
        <v>284</v>
      </c>
      <c r="F73" s="136" t="s">
        <v>63</v>
      </c>
      <c r="G73" s="136" t="s">
        <v>63</v>
      </c>
      <c r="H73" s="136" t="s">
        <v>63</v>
      </c>
      <c r="I73" s="136" t="s">
        <v>63</v>
      </c>
      <c r="J73" s="136" t="s">
        <v>63</v>
      </c>
      <c r="K73" s="136" t="s">
        <v>63</v>
      </c>
      <c r="L73" s="136" t="s">
        <v>63</v>
      </c>
      <c r="M73" s="136" t="s">
        <v>63</v>
      </c>
      <c r="N73" s="136" t="s">
        <v>63</v>
      </c>
      <c r="O73" s="136" t="s">
        <v>63</v>
      </c>
      <c r="P73" s="136" t="s">
        <v>2741</v>
      </c>
      <c r="Q73" s="136" t="s">
        <v>2741</v>
      </c>
      <c r="R73" s="136" t="s">
        <v>63</v>
      </c>
      <c r="S73" s="136" t="s">
        <v>73</v>
      </c>
      <c r="T73" s="136" t="s">
        <v>63</v>
      </c>
      <c r="U73" s="136" t="s">
        <v>63</v>
      </c>
      <c r="V73" s="136" t="s">
        <v>63</v>
      </c>
      <c r="W73" s="136" t="s">
        <v>63</v>
      </c>
      <c r="X73" s="136" t="s">
        <v>63</v>
      </c>
      <c r="Y73" s="136" t="s">
        <v>63</v>
      </c>
      <c r="Z73" s="136" t="s">
        <v>63</v>
      </c>
      <c r="AA73" s="136" t="s">
        <v>63</v>
      </c>
      <c r="AB73" s="136" t="s">
        <v>2737</v>
      </c>
      <c r="AC73" s="136" t="s">
        <v>2699</v>
      </c>
      <c r="AD73" s="136" t="s">
        <v>2738</v>
      </c>
      <c r="AE73" s="136" t="s">
        <v>2737</v>
      </c>
      <c r="AF73" s="136" t="s">
        <v>2699</v>
      </c>
      <c r="AG73" s="136" t="s">
        <v>2706</v>
      </c>
    </row>
    <row r="74" spans="1:33">
      <c r="A74" s="136" t="s">
        <v>287</v>
      </c>
      <c r="B74" s="136" t="s">
        <v>158</v>
      </c>
      <c r="C74" s="136" t="s">
        <v>270</v>
      </c>
      <c r="D74" s="136" t="s">
        <v>288</v>
      </c>
      <c r="E74" s="136" t="s">
        <v>289</v>
      </c>
      <c r="F74" s="136" t="s">
        <v>63</v>
      </c>
      <c r="G74" s="136" t="s">
        <v>63</v>
      </c>
      <c r="H74" s="136" t="s">
        <v>63</v>
      </c>
      <c r="I74" s="136" t="s">
        <v>63</v>
      </c>
      <c r="J74" s="136" t="s">
        <v>63</v>
      </c>
      <c r="K74" s="136" t="s">
        <v>63</v>
      </c>
      <c r="L74" s="136" t="s">
        <v>63</v>
      </c>
      <c r="M74" s="136" t="s">
        <v>63</v>
      </c>
      <c r="N74" s="136" t="s">
        <v>63</v>
      </c>
      <c r="O74" s="136" t="s">
        <v>63</v>
      </c>
      <c r="P74" s="136" t="s">
        <v>2723</v>
      </c>
      <c r="Q74" s="136" t="s">
        <v>2723</v>
      </c>
      <c r="R74" s="136" t="s">
        <v>63</v>
      </c>
      <c r="S74" s="136" t="s">
        <v>73</v>
      </c>
      <c r="T74" s="136" t="s">
        <v>63</v>
      </c>
      <c r="U74" s="136" t="s">
        <v>63</v>
      </c>
      <c r="V74" s="136" t="s">
        <v>63</v>
      </c>
      <c r="W74" s="136" t="s">
        <v>63</v>
      </c>
      <c r="X74" s="136" t="s">
        <v>63</v>
      </c>
      <c r="Y74" s="136" t="s">
        <v>63</v>
      </c>
      <c r="Z74" s="136" t="s">
        <v>63</v>
      </c>
      <c r="AA74" s="136" t="s">
        <v>63</v>
      </c>
      <c r="AB74" s="136" t="s">
        <v>2737</v>
      </c>
      <c r="AC74" s="136" t="s">
        <v>2699</v>
      </c>
      <c r="AD74" s="136" t="s">
        <v>2699</v>
      </c>
      <c r="AE74" s="136" t="s">
        <v>2737</v>
      </c>
      <c r="AF74" s="136" t="s">
        <v>2699</v>
      </c>
      <c r="AG74" s="136" t="s">
        <v>2716</v>
      </c>
    </row>
    <row r="75" spans="1:33">
      <c r="A75" s="136" t="s">
        <v>291</v>
      </c>
      <c r="B75" s="136" t="s">
        <v>158</v>
      </c>
      <c r="C75" s="136" t="s">
        <v>276</v>
      </c>
      <c r="D75" s="136" t="s">
        <v>288</v>
      </c>
      <c r="E75" s="136" t="s">
        <v>71</v>
      </c>
      <c r="F75" s="136" t="s">
        <v>63</v>
      </c>
      <c r="G75" s="136" t="s">
        <v>63</v>
      </c>
      <c r="H75" s="136" t="s">
        <v>63</v>
      </c>
      <c r="I75" s="136" t="s">
        <v>63</v>
      </c>
      <c r="J75" s="136" t="s">
        <v>63</v>
      </c>
      <c r="K75" s="136" t="s">
        <v>63</v>
      </c>
      <c r="L75" s="136" t="s">
        <v>63</v>
      </c>
      <c r="M75" s="136" t="s">
        <v>63</v>
      </c>
      <c r="N75" s="136" t="s">
        <v>63</v>
      </c>
      <c r="O75" s="136" t="s">
        <v>166</v>
      </c>
      <c r="P75" s="136" t="s">
        <v>2723</v>
      </c>
      <c r="Q75" s="136" t="s">
        <v>2723</v>
      </c>
      <c r="R75" s="136" t="s">
        <v>63</v>
      </c>
      <c r="S75" s="136" t="s">
        <v>73</v>
      </c>
      <c r="T75" s="136" t="s">
        <v>63</v>
      </c>
      <c r="U75" s="136" t="s">
        <v>63</v>
      </c>
      <c r="V75" s="136" t="s">
        <v>63</v>
      </c>
      <c r="W75" s="136" t="s">
        <v>63</v>
      </c>
      <c r="X75" s="136" t="s">
        <v>63</v>
      </c>
      <c r="Y75" s="136" t="s">
        <v>63</v>
      </c>
      <c r="Z75" s="136" t="s">
        <v>63</v>
      </c>
      <c r="AA75" s="136" t="s">
        <v>63</v>
      </c>
      <c r="AB75" s="136" t="s">
        <v>2737</v>
      </c>
      <c r="AC75" s="136" t="s">
        <v>2699</v>
      </c>
      <c r="AD75" s="136" t="s">
        <v>2699</v>
      </c>
      <c r="AE75" s="136" t="s">
        <v>2737</v>
      </c>
      <c r="AF75" s="136" t="s">
        <v>2699</v>
      </c>
      <c r="AG75" s="136" t="s">
        <v>2716</v>
      </c>
    </row>
    <row r="76" spans="1:33">
      <c r="A76" s="136" t="s">
        <v>292</v>
      </c>
      <c r="B76" s="136" t="s">
        <v>158</v>
      </c>
      <c r="C76" s="136" t="s">
        <v>293</v>
      </c>
      <c r="D76" s="136" t="s">
        <v>294</v>
      </c>
      <c r="E76" s="136" t="s">
        <v>295</v>
      </c>
      <c r="F76" s="136" t="s">
        <v>63</v>
      </c>
      <c r="G76" s="136" t="s">
        <v>63</v>
      </c>
      <c r="H76" s="136" t="s">
        <v>63</v>
      </c>
      <c r="I76" s="136" t="s">
        <v>63</v>
      </c>
      <c r="J76" s="136" t="s">
        <v>63</v>
      </c>
      <c r="K76" s="136" t="s">
        <v>63</v>
      </c>
      <c r="L76" s="136" t="s">
        <v>63</v>
      </c>
      <c r="M76" s="136" t="s">
        <v>63</v>
      </c>
      <c r="N76" s="136" t="s">
        <v>63</v>
      </c>
      <c r="O76" s="136" t="s">
        <v>63</v>
      </c>
      <c r="P76" s="136" t="s">
        <v>2734</v>
      </c>
      <c r="Q76" s="136" t="s">
        <v>2734</v>
      </c>
      <c r="R76" s="136" t="s">
        <v>63</v>
      </c>
      <c r="S76" s="136" t="s">
        <v>73</v>
      </c>
      <c r="T76" s="136" t="s">
        <v>63</v>
      </c>
      <c r="U76" s="136" t="s">
        <v>63</v>
      </c>
      <c r="V76" s="136" t="s">
        <v>63</v>
      </c>
      <c r="W76" s="136" t="s">
        <v>63</v>
      </c>
      <c r="X76" s="136" t="s">
        <v>63</v>
      </c>
      <c r="Y76" s="136" t="s">
        <v>63</v>
      </c>
      <c r="Z76" s="136" t="s">
        <v>63</v>
      </c>
      <c r="AA76" s="136" t="s">
        <v>63</v>
      </c>
      <c r="AB76" s="136" t="s">
        <v>2742</v>
      </c>
      <c r="AC76" s="136" t="s">
        <v>2671</v>
      </c>
      <c r="AD76" s="136" t="s">
        <v>2678</v>
      </c>
      <c r="AE76" s="136" t="s">
        <v>2742</v>
      </c>
      <c r="AF76" s="136" t="s">
        <v>2671</v>
      </c>
      <c r="AG76" s="136" t="s">
        <v>2674</v>
      </c>
    </row>
    <row r="77" spans="1:33">
      <c r="A77" s="136" t="s">
        <v>297</v>
      </c>
      <c r="B77" s="136" t="s">
        <v>158</v>
      </c>
      <c r="C77" s="136" t="s">
        <v>298</v>
      </c>
      <c r="D77" s="136" t="s">
        <v>294</v>
      </c>
      <c r="E77" s="136" t="s">
        <v>295</v>
      </c>
      <c r="F77" s="136" t="s">
        <v>63</v>
      </c>
      <c r="G77" s="136" t="s">
        <v>63</v>
      </c>
      <c r="H77" s="136" t="s">
        <v>63</v>
      </c>
      <c r="I77" s="136" t="s">
        <v>63</v>
      </c>
      <c r="J77" s="136" t="s">
        <v>63</v>
      </c>
      <c r="K77" s="136" t="s">
        <v>63</v>
      </c>
      <c r="L77" s="136" t="s">
        <v>63</v>
      </c>
      <c r="M77" s="136" t="s">
        <v>63</v>
      </c>
      <c r="N77" s="136" t="s">
        <v>63</v>
      </c>
      <c r="O77" s="136" t="s">
        <v>63</v>
      </c>
      <c r="P77" s="136" t="s">
        <v>2743</v>
      </c>
      <c r="Q77" s="136" t="s">
        <v>2743</v>
      </c>
      <c r="R77" s="136" t="s">
        <v>63</v>
      </c>
      <c r="S77" s="136" t="s">
        <v>73</v>
      </c>
      <c r="T77" s="136" t="s">
        <v>63</v>
      </c>
      <c r="U77" s="136" t="s">
        <v>63</v>
      </c>
      <c r="V77" s="136" t="s">
        <v>63</v>
      </c>
      <c r="W77" s="136" t="s">
        <v>63</v>
      </c>
      <c r="X77" s="136" t="s">
        <v>63</v>
      </c>
      <c r="Y77" s="136" t="s">
        <v>63</v>
      </c>
      <c r="Z77" s="136" t="s">
        <v>63</v>
      </c>
      <c r="AA77" s="136" t="s">
        <v>63</v>
      </c>
      <c r="AB77" s="136" t="s">
        <v>2742</v>
      </c>
      <c r="AC77" s="136" t="s">
        <v>2671</v>
      </c>
      <c r="AD77" s="136" t="s">
        <v>2678</v>
      </c>
      <c r="AE77" s="136" t="s">
        <v>2742</v>
      </c>
      <c r="AF77" s="136" t="s">
        <v>2671</v>
      </c>
      <c r="AG77" s="136" t="s">
        <v>2674</v>
      </c>
    </row>
    <row r="78" spans="1:33">
      <c r="A78" s="136" t="s">
        <v>299</v>
      </c>
      <c r="B78" s="136" t="s">
        <v>158</v>
      </c>
      <c r="C78" s="136" t="s">
        <v>300</v>
      </c>
      <c r="D78" s="136" t="s">
        <v>294</v>
      </c>
      <c r="E78" s="136" t="s">
        <v>295</v>
      </c>
      <c r="F78" s="136" t="s">
        <v>63</v>
      </c>
      <c r="G78" s="136" t="s">
        <v>63</v>
      </c>
      <c r="H78" s="136" t="s">
        <v>63</v>
      </c>
      <c r="I78" s="136" t="s">
        <v>63</v>
      </c>
      <c r="J78" s="136" t="s">
        <v>63</v>
      </c>
      <c r="K78" s="136" t="s">
        <v>63</v>
      </c>
      <c r="L78" s="136" t="s">
        <v>63</v>
      </c>
      <c r="M78" s="136" t="s">
        <v>63</v>
      </c>
      <c r="N78" s="136" t="s">
        <v>63</v>
      </c>
      <c r="O78" s="136" t="s">
        <v>63</v>
      </c>
      <c r="P78" s="136" t="s">
        <v>2744</v>
      </c>
      <c r="Q78" s="136" t="s">
        <v>2744</v>
      </c>
      <c r="R78" s="136" t="s">
        <v>63</v>
      </c>
      <c r="S78" s="136" t="s">
        <v>73</v>
      </c>
      <c r="T78" s="136" t="s">
        <v>63</v>
      </c>
      <c r="U78" s="136" t="s">
        <v>63</v>
      </c>
      <c r="V78" s="136" t="s">
        <v>63</v>
      </c>
      <c r="W78" s="136" t="s">
        <v>63</v>
      </c>
      <c r="X78" s="136" t="s">
        <v>63</v>
      </c>
      <c r="Y78" s="136" t="s">
        <v>63</v>
      </c>
      <c r="Z78" s="136" t="s">
        <v>63</v>
      </c>
      <c r="AA78" s="136" t="s">
        <v>63</v>
      </c>
      <c r="AB78" s="136" t="s">
        <v>2742</v>
      </c>
      <c r="AC78" s="136" t="s">
        <v>2671</v>
      </c>
      <c r="AD78" s="136" t="s">
        <v>2678</v>
      </c>
      <c r="AE78" s="136" t="s">
        <v>2742</v>
      </c>
      <c r="AF78" s="136" t="s">
        <v>2671</v>
      </c>
      <c r="AG78" s="136" t="s">
        <v>2674</v>
      </c>
    </row>
    <row r="79" spans="1:33">
      <c r="A79" s="136" t="s">
        <v>301</v>
      </c>
      <c r="B79" s="136" t="s">
        <v>158</v>
      </c>
      <c r="C79" s="136" t="s">
        <v>302</v>
      </c>
      <c r="D79" s="136" t="s">
        <v>303</v>
      </c>
      <c r="E79" s="136" t="s">
        <v>304</v>
      </c>
      <c r="F79" s="136" t="s">
        <v>63</v>
      </c>
      <c r="G79" s="136" t="s">
        <v>63</v>
      </c>
      <c r="H79" s="136" t="s">
        <v>63</v>
      </c>
      <c r="I79" s="136" t="s">
        <v>63</v>
      </c>
      <c r="J79" s="136" t="s">
        <v>63</v>
      </c>
      <c r="K79" s="136" t="s">
        <v>63</v>
      </c>
      <c r="L79" s="136" t="s">
        <v>63</v>
      </c>
      <c r="M79" s="136" t="s">
        <v>63</v>
      </c>
      <c r="N79" s="136" t="s">
        <v>63</v>
      </c>
      <c r="O79" s="136" t="s">
        <v>63</v>
      </c>
      <c r="P79" s="136" t="s">
        <v>2745</v>
      </c>
      <c r="Q79" s="136" t="s">
        <v>2745</v>
      </c>
      <c r="R79" s="136" t="s">
        <v>63</v>
      </c>
      <c r="S79" s="136" t="s">
        <v>73</v>
      </c>
      <c r="T79" s="136" t="s">
        <v>63</v>
      </c>
      <c r="U79" s="136" t="s">
        <v>63</v>
      </c>
      <c r="V79" s="136" t="s">
        <v>63</v>
      </c>
      <c r="W79" s="136" t="s">
        <v>63</v>
      </c>
      <c r="X79" s="136" t="s">
        <v>63</v>
      </c>
      <c r="Y79" s="136" t="s">
        <v>63</v>
      </c>
      <c r="Z79" s="136" t="s">
        <v>63</v>
      </c>
      <c r="AA79" s="136" t="s">
        <v>63</v>
      </c>
      <c r="AB79" s="136" t="s">
        <v>2742</v>
      </c>
      <c r="AC79" s="136" t="s">
        <v>2671</v>
      </c>
      <c r="AD79" s="136" t="s">
        <v>2738</v>
      </c>
      <c r="AE79" s="136" t="s">
        <v>2742</v>
      </c>
      <c r="AF79" s="136" t="s">
        <v>2671</v>
      </c>
      <c r="AG79" s="136" t="s">
        <v>2746</v>
      </c>
    </row>
    <row r="80" spans="1:33">
      <c r="A80" s="136" t="s">
        <v>306</v>
      </c>
      <c r="B80" s="136" t="s">
        <v>158</v>
      </c>
      <c r="C80" s="136" t="s">
        <v>307</v>
      </c>
      <c r="D80" s="136" t="s">
        <v>308</v>
      </c>
      <c r="E80" s="136" t="s">
        <v>309</v>
      </c>
      <c r="F80" s="136" t="s">
        <v>63</v>
      </c>
      <c r="G80" s="136" t="s">
        <v>63</v>
      </c>
      <c r="H80" s="136" t="s">
        <v>63</v>
      </c>
      <c r="I80" s="136" t="s">
        <v>63</v>
      </c>
      <c r="J80" s="136" t="s">
        <v>63</v>
      </c>
      <c r="K80" s="136" t="s">
        <v>63</v>
      </c>
      <c r="L80" s="136" t="s">
        <v>63</v>
      </c>
      <c r="M80" s="136" t="s">
        <v>63</v>
      </c>
      <c r="N80" s="136" t="s">
        <v>63</v>
      </c>
      <c r="O80" s="136" t="s">
        <v>63</v>
      </c>
      <c r="P80" s="136" t="s">
        <v>2747</v>
      </c>
      <c r="Q80" s="136" t="s">
        <v>2747</v>
      </c>
      <c r="R80" s="136" t="s">
        <v>63</v>
      </c>
      <c r="S80" s="136" t="s">
        <v>73</v>
      </c>
      <c r="T80" s="136" t="s">
        <v>63</v>
      </c>
      <c r="U80" s="136" t="s">
        <v>63</v>
      </c>
      <c r="V80" s="136" t="s">
        <v>63</v>
      </c>
      <c r="W80" s="136" t="s">
        <v>63</v>
      </c>
      <c r="X80" s="136" t="s">
        <v>63</v>
      </c>
      <c r="Y80" s="136" t="s">
        <v>63</v>
      </c>
      <c r="Z80" s="136" t="s">
        <v>63</v>
      </c>
      <c r="AA80" s="136" t="s">
        <v>63</v>
      </c>
      <c r="AB80" s="136" t="s">
        <v>2663</v>
      </c>
      <c r="AC80" s="136" t="s">
        <v>2706</v>
      </c>
      <c r="AD80" s="136" t="s">
        <v>2689</v>
      </c>
      <c r="AE80" s="136" t="s">
        <v>2663</v>
      </c>
      <c r="AF80" s="136" t="s">
        <v>2706</v>
      </c>
      <c r="AG80" s="136" t="s">
        <v>2695</v>
      </c>
    </row>
    <row r="81" spans="1:33">
      <c r="A81" s="136" t="s">
        <v>311</v>
      </c>
      <c r="B81" s="136" t="s">
        <v>158</v>
      </c>
      <c r="C81" s="136" t="s">
        <v>312</v>
      </c>
      <c r="D81" s="136" t="s">
        <v>313</v>
      </c>
      <c r="E81" s="136" t="s">
        <v>314</v>
      </c>
      <c r="F81" s="136" t="s">
        <v>63</v>
      </c>
      <c r="G81" s="136" t="s">
        <v>63</v>
      </c>
      <c r="H81" s="136" t="s">
        <v>63</v>
      </c>
      <c r="I81" s="136" t="s">
        <v>63</v>
      </c>
      <c r="J81" s="136" t="s">
        <v>63</v>
      </c>
      <c r="K81" s="136" t="s">
        <v>63</v>
      </c>
      <c r="L81" s="136" t="s">
        <v>63</v>
      </c>
      <c r="M81" s="136" t="s">
        <v>63</v>
      </c>
      <c r="N81" s="136" t="s">
        <v>63</v>
      </c>
      <c r="O81" s="136" t="s">
        <v>63</v>
      </c>
      <c r="P81" s="136" t="s">
        <v>2748</v>
      </c>
      <c r="Q81" s="136" t="s">
        <v>2748</v>
      </c>
      <c r="R81" s="136" t="s">
        <v>63</v>
      </c>
      <c r="S81" s="136" t="s">
        <v>73</v>
      </c>
      <c r="T81" s="136" t="s">
        <v>63</v>
      </c>
      <c r="U81" s="136" t="s">
        <v>63</v>
      </c>
      <c r="V81" s="136" t="s">
        <v>63</v>
      </c>
      <c r="W81" s="136" t="s">
        <v>63</v>
      </c>
      <c r="X81" s="136" t="s">
        <v>63</v>
      </c>
      <c r="Y81" s="136" t="s">
        <v>63</v>
      </c>
      <c r="Z81" s="136" t="s">
        <v>63</v>
      </c>
      <c r="AA81" s="136" t="s">
        <v>63</v>
      </c>
      <c r="AB81" s="136" t="s">
        <v>2749</v>
      </c>
      <c r="AC81" s="136" t="s">
        <v>2671</v>
      </c>
      <c r="AD81" s="136" t="s">
        <v>2688</v>
      </c>
      <c r="AE81" s="136" t="s">
        <v>2749</v>
      </c>
      <c r="AF81" s="136" t="s">
        <v>2671</v>
      </c>
      <c r="AG81" s="136" t="s">
        <v>2701</v>
      </c>
    </row>
    <row r="82" spans="1:33">
      <c r="A82" s="136" t="s">
        <v>316</v>
      </c>
      <c r="B82" s="136" t="s">
        <v>158</v>
      </c>
      <c r="C82" s="136" t="s">
        <v>317</v>
      </c>
      <c r="D82" s="136" t="s">
        <v>318</v>
      </c>
      <c r="E82" s="136" t="s">
        <v>314</v>
      </c>
      <c r="F82" s="136" t="s">
        <v>63</v>
      </c>
      <c r="G82" s="136" t="s">
        <v>63</v>
      </c>
      <c r="H82" s="136" t="s">
        <v>63</v>
      </c>
      <c r="I82" s="136" t="s">
        <v>63</v>
      </c>
      <c r="J82" s="136" t="s">
        <v>63</v>
      </c>
      <c r="K82" s="136" t="s">
        <v>63</v>
      </c>
      <c r="L82" s="136" t="s">
        <v>63</v>
      </c>
      <c r="M82" s="136" t="s">
        <v>63</v>
      </c>
      <c r="N82" s="136" t="s">
        <v>63</v>
      </c>
      <c r="O82" s="136" t="s">
        <v>166</v>
      </c>
      <c r="P82" s="136" t="s">
        <v>2750</v>
      </c>
      <c r="Q82" s="136" t="s">
        <v>2750</v>
      </c>
      <c r="R82" s="136" t="s">
        <v>63</v>
      </c>
      <c r="S82" s="136" t="s">
        <v>73</v>
      </c>
      <c r="T82" s="136" t="s">
        <v>63</v>
      </c>
      <c r="U82" s="136" t="s">
        <v>63</v>
      </c>
      <c r="V82" s="136" t="s">
        <v>63</v>
      </c>
      <c r="W82" s="136" t="s">
        <v>63</v>
      </c>
      <c r="X82" s="136" t="s">
        <v>63</v>
      </c>
      <c r="Y82" s="136" t="s">
        <v>63</v>
      </c>
      <c r="Z82" s="136" t="s">
        <v>63</v>
      </c>
      <c r="AA82" s="136" t="s">
        <v>63</v>
      </c>
      <c r="AB82" s="136" t="s">
        <v>2751</v>
      </c>
      <c r="AC82" s="136" t="s">
        <v>2673</v>
      </c>
      <c r="AD82" s="136" t="s">
        <v>2674</v>
      </c>
      <c r="AE82" s="136" t="s">
        <v>2751</v>
      </c>
      <c r="AF82" s="136" t="s">
        <v>2673</v>
      </c>
      <c r="AG82" s="136" t="s">
        <v>2686</v>
      </c>
    </row>
    <row r="83" spans="1:33">
      <c r="A83" s="136" t="s">
        <v>320</v>
      </c>
      <c r="B83" s="136" t="s">
        <v>158</v>
      </c>
      <c r="C83" s="136" t="s">
        <v>164</v>
      </c>
      <c r="D83" s="136" t="s">
        <v>318</v>
      </c>
      <c r="E83" s="136" t="s">
        <v>314</v>
      </c>
      <c r="F83" s="136" t="s">
        <v>63</v>
      </c>
      <c r="G83" s="136" t="s">
        <v>63</v>
      </c>
      <c r="H83" s="136" t="s">
        <v>63</v>
      </c>
      <c r="I83" s="136" t="s">
        <v>63</v>
      </c>
      <c r="J83" s="136" t="s">
        <v>63</v>
      </c>
      <c r="K83" s="136" t="s">
        <v>63</v>
      </c>
      <c r="L83" s="136" t="s">
        <v>63</v>
      </c>
      <c r="M83" s="136" t="s">
        <v>63</v>
      </c>
      <c r="N83" s="136" t="s">
        <v>63</v>
      </c>
      <c r="O83" s="136" t="s">
        <v>166</v>
      </c>
      <c r="P83" s="136" t="s">
        <v>2752</v>
      </c>
      <c r="Q83" s="136" t="s">
        <v>2752</v>
      </c>
      <c r="R83" s="136" t="s">
        <v>72</v>
      </c>
      <c r="S83" s="136" t="s">
        <v>73</v>
      </c>
      <c r="T83" s="136" t="s">
        <v>63</v>
      </c>
      <c r="U83" s="136" t="s">
        <v>2753</v>
      </c>
      <c r="V83" s="136" t="s">
        <v>2753</v>
      </c>
      <c r="W83" s="136" t="s">
        <v>72</v>
      </c>
      <c r="X83" s="136" t="s">
        <v>73</v>
      </c>
      <c r="Y83" s="136" t="s">
        <v>63</v>
      </c>
      <c r="Z83" s="136" t="s">
        <v>63</v>
      </c>
      <c r="AA83" s="136" t="s">
        <v>63</v>
      </c>
      <c r="AB83" s="136" t="s">
        <v>2751</v>
      </c>
      <c r="AC83" s="136" t="s">
        <v>2673</v>
      </c>
      <c r="AD83" s="136" t="s">
        <v>2674</v>
      </c>
      <c r="AE83" s="136" t="s">
        <v>2751</v>
      </c>
      <c r="AF83" s="136" t="s">
        <v>2673</v>
      </c>
      <c r="AG83" s="136" t="s">
        <v>2686</v>
      </c>
    </row>
    <row r="84" spans="1:33">
      <c r="A84" s="136" t="s">
        <v>321</v>
      </c>
      <c r="B84" s="136" t="s">
        <v>158</v>
      </c>
      <c r="C84" s="136" t="s">
        <v>317</v>
      </c>
      <c r="D84" s="136" t="s">
        <v>318</v>
      </c>
      <c r="E84" s="136" t="s">
        <v>322</v>
      </c>
      <c r="F84" s="136" t="s">
        <v>63</v>
      </c>
      <c r="G84" s="136" t="s">
        <v>63</v>
      </c>
      <c r="H84" s="136" t="s">
        <v>63</v>
      </c>
      <c r="I84" s="136" t="s">
        <v>63</v>
      </c>
      <c r="J84" s="136" t="s">
        <v>63</v>
      </c>
      <c r="K84" s="136" t="s">
        <v>63</v>
      </c>
      <c r="L84" s="136" t="s">
        <v>63</v>
      </c>
      <c r="M84" s="136" t="s">
        <v>63</v>
      </c>
      <c r="N84" s="136" t="s">
        <v>63</v>
      </c>
      <c r="O84" s="136" t="s">
        <v>166</v>
      </c>
      <c r="P84" s="136" t="s">
        <v>2754</v>
      </c>
      <c r="Q84" s="136" t="s">
        <v>2754</v>
      </c>
      <c r="R84" s="136" t="s">
        <v>63</v>
      </c>
      <c r="S84" s="136" t="s">
        <v>73</v>
      </c>
      <c r="T84" s="136" t="s">
        <v>63</v>
      </c>
      <c r="U84" s="136" t="s">
        <v>63</v>
      </c>
      <c r="V84" s="136" t="s">
        <v>63</v>
      </c>
      <c r="W84" s="136" t="s">
        <v>63</v>
      </c>
      <c r="X84" s="136" t="s">
        <v>63</v>
      </c>
      <c r="Y84" s="136" t="s">
        <v>63</v>
      </c>
      <c r="Z84" s="136" t="s">
        <v>63</v>
      </c>
      <c r="AA84" s="136" t="s">
        <v>63</v>
      </c>
      <c r="AB84" s="136" t="s">
        <v>2751</v>
      </c>
      <c r="AC84" s="136" t="s">
        <v>2673</v>
      </c>
      <c r="AD84" s="136" t="s">
        <v>2674</v>
      </c>
      <c r="AE84" s="136" t="s">
        <v>2751</v>
      </c>
      <c r="AF84" s="136" t="s">
        <v>2673</v>
      </c>
      <c r="AG84" s="136" t="s">
        <v>2686</v>
      </c>
    </row>
    <row r="85" spans="1:33">
      <c r="A85" s="136" t="s">
        <v>324</v>
      </c>
      <c r="B85" s="136" t="s">
        <v>158</v>
      </c>
      <c r="C85" s="136" t="s">
        <v>317</v>
      </c>
      <c r="D85" s="136" t="s">
        <v>318</v>
      </c>
      <c r="E85" s="136" t="s">
        <v>71</v>
      </c>
      <c r="F85" s="136" t="s">
        <v>63</v>
      </c>
      <c r="G85" s="136" t="s">
        <v>63</v>
      </c>
      <c r="H85" s="136" t="s">
        <v>2755</v>
      </c>
      <c r="I85" s="136" t="s">
        <v>2755</v>
      </c>
      <c r="J85" s="136" t="s">
        <v>63</v>
      </c>
      <c r="K85" s="136" t="s">
        <v>63</v>
      </c>
      <c r="L85" s="136" t="s">
        <v>63</v>
      </c>
      <c r="M85" s="136" t="s">
        <v>63</v>
      </c>
      <c r="N85" s="136" t="s">
        <v>63</v>
      </c>
      <c r="O85" s="136" t="s">
        <v>166</v>
      </c>
      <c r="P85" s="136" t="s">
        <v>2756</v>
      </c>
      <c r="Q85" s="136" t="s">
        <v>2756</v>
      </c>
      <c r="R85" s="136" t="s">
        <v>63</v>
      </c>
      <c r="S85" s="136" t="s">
        <v>73</v>
      </c>
      <c r="T85" s="136" t="s">
        <v>63</v>
      </c>
      <c r="U85" s="136" t="s">
        <v>63</v>
      </c>
      <c r="V85" s="136" t="s">
        <v>63</v>
      </c>
      <c r="W85" s="136" t="s">
        <v>63</v>
      </c>
      <c r="X85" s="136" t="s">
        <v>63</v>
      </c>
      <c r="Y85" s="136" t="s">
        <v>63</v>
      </c>
      <c r="Z85" s="136" t="s">
        <v>63</v>
      </c>
      <c r="AA85" s="136" t="s">
        <v>63</v>
      </c>
      <c r="AB85" s="136" t="s">
        <v>2751</v>
      </c>
      <c r="AC85" s="136" t="s">
        <v>2673</v>
      </c>
      <c r="AD85" s="136" t="s">
        <v>2674</v>
      </c>
      <c r="AE85" s="136" t="s">
        <v>2751</v>
      </c>
      <c r="AF85" s="136" t="s">
        <v>2673</v>
      </c>
      <c r="AG85" s="136" t="s">
        <v>2686</v>
      </c>
    </row>
    <row r="86" spans="1:33">
      <c r="A86" s="136" t="s">
        <v>325</v>
      </c>
      <c r="B86" s="136" t="s">
        <v>158</v>
      </c>
      <c r="C86" s="136" t="s">
        <v>326</v>
      </c>
      <c r="D86" s="136" t="s">
        <v>318</v>
      </c>
      <c r="E86" s="136" t="s">
        <v>71</v>
      </c>
      <c r="F86" s="136" t="s">
        <v>63</v>
      </c>
      <c r="G86" s="136" t="s">
        <v>63</v>
      </c>
      <c r="H86" s="136" t="s">
        <v>63</v>
      </c>
      <c r="I86" s="136" t="s">
        <v>63</v>
      </c>
      <c r="J86" s="136" t="s">
        <v>63</v>
      </c>
      <c r="K86" s="136" t="s">
        <v>63</v>
      </c>
      <c r="L86" s="136" t="s">
        <v>63</v>
      </c>
      <c r="M86" s="136" t="s">
        <v>63</v>
      </c>
      <c r="N86" s="136" t="s">
        <v>63</v>
      </c>
      <c r="O86" s="136" t="s">
        <v>63</v>
      </c>
      <c r="P86" s="136" t="s">
        <v>2757</v>
      </c>
      <c r="Q86" s="136" t="s">
        <v>2757</v>
      </c>
      <c r="R86" s="136" t="s">
        <v>63</v>
      </c>
      <c r="S86" s="136" t="s">
        <v>73</v>
      </c>
      <c r="T86" s="136" t="s">
        <v>63</v>
      </c>
      <c r="U86" s="136" t="s">
        <v>63</v>
      </c>
      <c r="V86" s="136" t="s">
        <v>63</v>
      </c>
      <c r="W86" s="136" t="s">
        <v>63</v>
      </c>
      <c r="X86" s="136" t="s">
        <v>63</v>
      </c>
      <c r="Y86" s="136" t="s">
        <v>63</v>
      </c>
      <c r="Z86" s="136" t="s">
        <v>63</v>
      </c>
      <c r="AA86" s="136" t="s">
        <v>63</v>
      </c>
      <c r="AB86" s="136" t="s">
        <v>2751</v>
      </c>
      <c r="AC86" s="136" t="s">
        <v>2673</v>
      </c>
      <c r="AD86" s="136" t="s">
        <v>2674</v>
      </c>
      <c r="AE86" s="136" t="s">
        <v>2751</v>
      </c>
      <c r="AF86" s="136" t="s">
        <v>2673</v>
      </c>
      <c r="AG86" s="136" t="s">
        <v>2686</v>
      </c>
    </row>
    <row r="87" spans="1:33">
      <c r="A87" s="136" t="s">
        <v>327</v>
      </c>
      <c r="B87" s="136" t="s">
        <v>158</v>
      </c>
      <c r="C87" s="136" t="s">
        <v>317</v>
      </c>
      <c r="D87" s="136" t="s">
        <v>318</v>
      </c>
      <c r="E87" s="136" t="s">
        <v>328</v>
      </c>
      <c r="F87" s="136" t="s">
        <v>63</v>
      </c>
      <c r="G87" s="136" t="s">
        <v>63</v>
      </c>
      <c r="H87" s="136" t="s">
        <v>2699</v>
      </c>
      <c r="I87" s="136" t="s">
        <v>2699</v>
      </c>
      <c r="J87" s="136" t="s">
        <v>63</v>
      </c>
      <c r="K87" s="136" t="s">
        <v>63</v>
      </c>
      <c r="L87" s="136" t="s">
        <v>63</v>
      </c>
      <c r="M87" s="136" t="s">
        <v>63</v>
      </c>
      <c r="N87" s="136" t="s">
        <v>63</v>
      </c>
      <c r="O87" s="136" t="s">
        <v>166</v>
      </c>
      <c r="P87" s="136" t="s">
        <v>63</v>
      </c>
      <c r="Q87" s="136" t="s">
        <v>63</v>
      </c>
      <c r="R87" s="136" t="s">
        <v>63</v>
      </c>
      <c r="S87" s="136" t="s">
        <v>63</v>
      </c>
      <c r="T87" s="136" t="s">
        <v>63</v>
      </c>
      <c r="U87" s="136" t="s">
        <v>63</v>
      </c>
      <c r="V87" s="136" t="s">
        <v>63</v>
      </c>
      <c r="W87" s="136" t="s">
        <v>63</v>
      </c>
      <c r="X87" s="136" t="s">
        <v>63</v>
      </c>
      <c r="Y87" s="136" t="s">
        <v>63</v>
      </c>
      <c r="Z87" s="136" t="s">
        <v>63</v>
      </c>
      <c r="AA87" s="136" t="s">
        <v>63</v>
      </c>
      <c r="AB87" s="136" t="s">
        <v>2751</v>
      </c>
      <c r="AC87" s="136" t="s">
        <v>2673</v>
      </c>
      <c r="AD87" s="136" t="s">
        <v>2674</v>
      </c>
      <c r="AE87" s="136" t="s">
        <v>2751</v>
      </c>
      <c r="AF87" s="136" t="s">
        <v>2673</v>
      </c>
      <c r="AG87" s="136" t="s">
        <v>2686</v>
      </c>
    </row>
    <row r="88" spans="1:33">
      <c r="A88" s="136" t="s">
        <v>329</v>
      </c>
      <c r="B88" s="136" t="s">
        <v>158</v>
      </c>
      <c r="C88" s="136" t="s">
        <v>317</v>
      </c>
      <c r="D88" s="136" t="s">
        <v>318</v>
      </c>
      <c r="E88" s="136" t="s">
        <v>98</v>
      </c>
      <c r="F88" s="136" t="s">
        <v>63</v>
      </c>
      <c r="G88" s="136" t="s">
        <v>63</v>
      </c>
      <c r="H88" s="136" t="s">
        <v>2673</v>
      </c>
      <c r="I88" s="136" t="s">
        <v>2673</v>
      </c>
      <c r="J88" s="136" t="s">
        <v>63</v>
      </c>
      <c r="K88" s="136" t="s">
        <v>63</v>
      </c>
      <c r="L88" s="136" t="s">
        <v>63</v>
      </c>
      <c r="M88" s="136" t="s">
        <v>63</v>
      </c>
      <c r="N88" s="136" t="s">
        <v>63</v>
      </c>
      <c r="O88" s="136" t="s">
        <v>166</v>
      </c>
      <c r="P88" s="136" t="s">
        <v>63</v>
      </c>
      <c r="Q88" s="136" t="s">
        <v>63</v>
      </c>
      <c r="R88" s="136" t="s">
        <v>63</v>
      </c>
      <c r="S88" s="136" t="s">
        <v>63</v>
      </c>
      <c r="T88" s="136" t="s">
        <v>63</v>
      </c>
      <c r="U88" s="136" t="s">
        <v>63</v>
      </c>
      <c r="V88" s="136" t="s">
        <v>63</v>
      </c>
      <c r="W88" s="136" t="s">
        <v>63</v>
      </c>
      <c r="X88" s="136" t="s">
        <v>63</v>
      </c>
      <c r="Y88" s="136" t="s">
        <v>63</v>
      </c>
      <c r="Z88" s="136" t="s">
        <v>63</v>
      </c>
      <c r="AA88" s="136" t="s">
        <v>63</v>
      </c>
      <c r="AB88" s="136" t="s">
        <v>2751</v>
      </c>
      <c r="AC88" s="136" t="s">
        <v>2673</v>
      </c>
      <c r="AD88" s="136" t="s">
        <v>2674</v>
      </c>
      <c r="AE88" s="136" t="s">
        <v>2751</v>
      </c>
      <c r="AF88" s="136" t="s">
        <v>2673</v>
      </c>
      <c r="AG88" s="136" t="s">
        <v>2686</v>
      </c>
    </row>
    <row r="89" spans="1:33">
      <c r="A89" s="136" t="s">
        <v>330</v>
      </c>
      <c r="B89" s="136" t="s">
        <v>158</v>
      </c>
      <c r="C89" s="136" t="s">
        <v>331</v>
      </c>
      <c r="D89" s="136" t="s">
        <v>332</v>
      </c>
      <c r="E89" s="136" t="s">
        <v>333</v>
      </c>
      <c r="F89" s="136" t="s">
        <v>63</v>
      </c>
      <c r="G89" s="136" t="s">
        <v>63</v>
      </c>
      <c r="H89" s="136" t="s">
        <v>63</v>
      </c>
      <c r="I89" s="136" t="s">
        <v>63</v>
      </c>
      <c r="J89" s="136" t="s">
        <v>63</v>
      </c>
      <c r="K89" s="136" t="s">
        <v>63</v>
      </c>
      <c r="L89" s="136" t="s">
        <v>63</v>
      </c>
      <c r="M89" s="136" t="s">
        <v>63</v>
      </c>
      <c r="N89" s="136" t="s">
        <v>63</v>
      </c>
      <c r="O89" s="136" t="s">
        <v>166</v>
      </c>
      <c r="P89" s="136" t="s">
        <v>2715</v>
      </c>
      <c r="Q89" s="136" t="s">
        <v>2715</v>
      </c>
      <c r="R89" s="136" t="s">
        <v>63</v>
      </c>
      <c r="S89" s="136" t="s">
        <v>73</v>
      </c>
      <c r="T89" s="136" t="s">
        <v>63</v>
      </c>
      <c r="U89" s="136" t="s">
        <v>63</v>
      </c>
      <c r="V89" s="136" t="s">
        <v>63</v>
      </c>
      <c r="W89" s="136" t="s">
        <v>63</v>
      </c>
      <c r="X89" s="136" t="s">
        <v>63</v>
      </c>
      <c r="Y89" s="136" t="s">
        <v>63</v>
      </c>
      <c r="Z89" s="136" t="s">
        <v>63</v>
      </c>
      <c r="AA89" s="136" t="s">
        <v>63</v>
      </c>
      <c r="AB89" s="136" t="s">
        <v>2751</v>
      </c>
      <c r="AC89" s="136" t="s">
        <v>2673</v>
      </c>
      <c r="AD89" s="136" t="s">
        <v>2671</v>
      </c>
      <c r="AE89" s="136" t="s">
        <v>2751</v>
      </c>
      <c r="AF89" s="136" t="s">
        <v>2673</v>
      </c>
      <c r="AG89" s="136" t="s">
        <v>2699</v>
      </c>
    </row>
    <row r="90" spans="1:33">
      <c r="A90" s="136" t="s">
        <v>335</v>
      </c>
      <c r="B90" s="136" t="s">
        <v>158</v>
      </c>
      <c r="C90" s="136" t="s">
        <v>336</v>
      </c>
      <c r="D90" s="136" t="s">
        <v>332</v>
      </c>
      <c r="E90" s="136" t="s">
        <v>333</v>
      </c>
      <c r="F90" s="136" t="s">
        <v>63</v>
      </c>
      <c r="G90" s="136" t="s">
        <v>63</v>
      </c>
      <c r="H90" s="136" t="s">
        <v>63</v>
      </c>
      <c r="I90" s="136" t="s">
        <v>63</v>
      </c>
      <c r="J90" s="136" t="s">
        <v>63</v>
      </c>
      <c r="K90" s="136" t="s">
        <v>63</v>
      </c>
      <c r="L90" s="136" t="s">
        <v>63</v>
      </c>
      <c r="M90" s="136" t="s">
        <v>63</v>
      </c>
      <c r="N90" s="136" t="s">
        <v>63</v>
      </c>
      <c r="O90" s="136" t="s">
        <v>166</v>
      </c>
      <c r="P90" s="136" t="s">
        <v>2758</v>
      </c>
      <c r="Q90" s="136" t="s">
        <v>2758</v>
      </c>
      <c r="R90" s="136" t="s">
        <v>63</v>
      </c>
      <c r="S90" s="136" t="s">
        <v>73</v>
      </c>
      <c r="T90" s="136" t="s">
        <v>63</v>
      </c>
      <c r="U90" s="136" t="s">
        <v>63</v>
      </c>
      <c r="V90" s="136" t="s">
        <v>63</v>
      </c>
      <c r="W90" s="136" t="s">
        <v>63</v>
      </c>
      <c r="X90" s="136" t="s">
        <v>63</v>
      </c>
      <c r="Y90" s="136" t="s">
        <v>63</v>
      </c>
      <c r="Z90" s="136" t="s">
        <v>63</v>
      </c>
      <c r="AA90" s="136" t="s">
        <v>63</v>
      </c>
      <c r="AB90" s="136" t="s">
        <v>2751</v>
      </c>
      <c r="AC90" s="136" t="s">
        <v>2673</v>
      </c>
      <c r="AD90" s="136" t="s">
        <v>2671</v>
      </c>
      <c r="AE90" s="136" t="s">
        <v>2751</v>
      </c>
      <c r="AF90" s="136" t="s">
        <v>2673</v>
      </c>
      <c r="AG90" s="136" t="s">
        <v>2699</v>
      </c>
    </row>
    <row r="91" spans="1:33">
      <c r="A91" s="136" t="s">
        <v>338</v>
      </c>
      <c r="B91" s="136" t="s">
        <v>158</v>
      </c>
      <c r="C91" s="136" t="s">
        <v>339</v>
      </c>
      <c r="D91" s="136" t="s">
        <v>332</v>
      </c>
      <c r="E91" s="136" t="s">
        <v>333</v>
      </c>
      <c r="F91" s="136" t="s">
        <v>63</v>
      </c>
      <c r="G91" s="136" t="s">
        <v>63</v>
      </c>
      <c r="H91" s="136" t="s">
        <v>63</v>
      </c>
      <c r="I91" s="136" t="s">
        <v>63</v>
      </c>
      <c r="J91" s="136" t="s">
        <v>63</v>
      </c>
      <c r="K91" s="136" t="s">
        <v>63</v>
      </c>
      <c r="L91" s="136" t="s">
        <v>63</v>
      </c>
      <c r="M91" s="136" t="s">
        <v>63</v>
      </c>
      <c r="N91" s="136" t="s">
        <v>63</v>
      </c>
      <c r="O91" s="136" t="s">
        <v>166</v>
      </c>
      <c r="P91" s="136" t="s">
        <v>2759</v>
      </c>
      <c r="Q91" s="136" t="s">
        <v>2759</v>
      </c>
      <c r="R91" s="136" t="s">
        <v>63</v>
      </c>
      <c r="S91" s="136" t="s">
        <v>73</v>
      </c>
      <c r="T91" s="136" t="s">
        <v>63</v>
      </c>
      <c r="U91" s="136" t="s">
        <v>63</v>
      </c>
      <c r="V91" s="136" t="s">
        <v>63</v>
      </c>
      <c r="W91" s="136" t="s">
        <v>63</v>
      </c>
      <c r="X91" s="136" t="s">
        <v>63</v>
      </c>
      <c r="Y91" s="136" t="s">
        <v>63</v>
      </c>
      <c r="Z91" s="136" t="s">
        <v>63</v>
      </c>
      <c r="AA91" s="136" t="s">
        <v>63</v>
      </c>
      <c r="AB91" s="136" t="s">
        <v>2751</v>
      </c>
      <c r="AC91" s="136" t="s">
        <v>2673</v>
      </c>
      <c r="AD91" s="136" t="s">
        <v>2671</v>
      </c>
      <c r="AE91" s="136" t="s">
        <v>2751</v>
      </c>
      <c r="AF91" s="136" t="s">
        <v>2673</v>
      </c>
      <c r="AG91" s="136" t="s">
        <v>2699</v>
      </c>
    </row>
    <row r="92" spans="1:33">
      <c r="A92" s="136" t="s">
        <v>341</v>
      </c>
      <c r="B92" s="136" t="s">
        <v>158</v>
      </c>
      <c r="C92" s="136" t="s">
        <v>342</v>
      </c>
      <c r="D92" s="136" t="s">
        <v>343</v>
      </c>
      <c r="E92" s="136" t="s">
        <v>344</v>
      </c>
      <c r="F92" s="136" t="s">
        <v>63</v>
      </c>
      <c r="G92" s="136" t="s">
        <v>63</v>
      </c>
      <c r="H92" s="136" t="s">
        <v>63</v>
      </c>
      <c r="I92" s="136" t="s">
        <v>63</v>
      </c>
      <c r="J92" s="136" t="s">
        <v>63</v>
      </c>
      <c r="K92" s="136" t="s">
        <v>63</v>
      </c>
      <c r="L92" s="136" t="s">
        <v>63</v>
      </c>
      <c r="M92" s="136" t="s">
        <v>63</v>
      </c>
      <c r="N92" s="136" t="s">
        <v>63</v>
      </c>
      <c r="O92" s="136" t="s">
        <v>166</v>
      </c>
      <c r="P92" s="136" t="s">
        <v>2760</v>
      </c>
      <c r="Q92" s="136" t="s">
        <v>2760</v>
      </c>
      <c r="R92" s="136" t="s">
        <v>63</v>
      </c>
      <c r="S92" s="136" t="s">
        <v>73</v>
      </c>
      <c r="T92" s="136" t="s">
        <v>63</v>
      </c>
      <c r="U92" s="136" t="s">
        <v>63</v>
      </c>
      <c r="V92" s="136" t="s">
        <v>63</v>
      </c>
      <c r="W92" s="136" t="s">
        <v>63</v>
      </c>
      <c r="X92" s="136" t="s">
        <v>63</v>
      </c>
      <c r="Y92" s="136" t="s">
        <v>63</v>
      </c>
      <c r="Z92" s="136" t="s">
        <v>63</v>
      </c>
      <c r="AA92" s="136" t="s">
        <v>63</v>
      </c>
      <c r="AB92" s="136" t="s">
        <v>2749</v>
      </c>
      <c r="AC92" s="136" t="s">
        <v>2706</v>
      </c>
      <c r="AD92" s="136" t="s">
        <v>2707</v>
      </c>
      <c r="AE92" s="136" t="s">
        <v>2749</v>
      </c>
      <c r="AF92" s="136" t="s">
        <v>2706</v>
      </c>
      <c r="AG92" s="136" t="s">
        <v>2707</v>
      </c>
    </row>
    <row r="93" spans="1:33">
      <c r="A93" s="136" t="s">
        <v>346</v>
      </c>
      <c r="B93" s="136" t="s">
        <v>158</v>
      </c>
      <c r="C93" s="136" t="s">
        <v>342</v>
      </c>
      <c r="D93" s="136" t="s">
        <v>343</v>
      </c>
      <c r="E93" s="136" t="s">
        <v>71</v>
      </c>
      <c r="F93" s="136" t="s">
        <v>63</v>
      </c>
      <c r="G93" s="136" t="s">
        <v>63</v>
      </c>
      <c r="H93" s="136" t="s">
        <v>63</v>
      </c>
      <c r="I93" s="136" t="s">
        <v>63</v>
      </c>
      <c r="J93" s="136" t="s">
        <v>63</v>
      </c>
      <c r="K93" s="136" t="s">
        <v>63</v>
      </c>
      <c r="L93" s="136" t="s">
        <v>63</v>
      </c>
      <c r="M93" s="136" t="s">
        <v>63</v>
      </c>
      <c r="N93" s="136" t="s">
        <v>63</v>
      </c>
      <c r="O93" s="136" t="s">
        <v>166</v>
      </c>
      <c r="P93" s="136" t="s">
        <v>2761</v>
      </c>
      <c r="Q93" s="136" t="s">
        <v>2761</v>
      </c>
      <c r="R93" s="136" t="s">
        <v>63</v>
      </c>
      <c r="S93" s="136" t="s">
        <v>73</v>
      </c>
      <c r="T93" s="136" t="s">
        <v>63</v>
      </c>
      <c r="U93" s="136" t="s">
        <v>63</v>
      </c>
      <c r="V93" s="136" t="s">
        <v>63</v>
      </c>
      <c r="W93" s="136" t="s">
        <v>63</v>
      </c>
      <c r="X93" s="136" t="s">
        <v>63</v>
      </c>
      <c r="Y93" s="136" t="s">
        <v>63</v>
      </c>
      <c r="Z93" s="136" t="s">
        <v>63</v>
      </c>
      <c r="AA93" s="136" t="s">
        <v>63</v>
      </c>
      <c r="AB93" s="136" t="s">
        <v>2749</v>
      </c>
      <c r="AC93" s="136" t="s">
        <v>2706</v>
      </c>
      <c r="AD93" s="136" t="s">
        <v>2707</v>
      </c>
      <c r="AE93" s="136" t="s">
        <v>2749</v>
      </c>
      <c r="AF93" s="136" t="s">
        <v>2706</v>
      </c>
      <c r="AG93" s="136" t="s">
        <v>2707</v>
      </c>
    </row>
    <row r="94" spans="1:33">
      <c r="A94" s="136" t="s">
        <v>347</v>
      </c>
      <c r="B94" s="136" t="s">
        <v>59</v>
      </c>
      <c r="C94" s="136" t="s">
        <v>199</v>
      </c>
      <c r="D94" s="136" t="s">
        <v>348</v>
      </c>
      <c r="E94" s="136" t="s">
        <v>71</v>
      </c>
      <c r="F94" s="136" t="s">
        <v>63</v>
      </c>
      <c r="G94" s="136" t="s">
        <v>63</v>
      </c>
      <c r="H94" s="136" t="s">
        <v>63</v>
      </c>
      <c r="I94" s="136" t="s">
        <v>63</v>
      </c>
      <c r="J94" s="136" t="s">
        <v>63</v>
      </c>
      <c r="K94" s="136" t="s">
        <v>63</v>
      </c>
      <c r="L94" s="136" t="s">
        <v>63</v>
      </c>
      <c r="M94" s="136" t="s">
        <v>63</v>
      </c>
      <c r="N94" s="136" t="s">
        <v>63</v>
      </c>
      <c r="O94" s="136" t="s">
        <v>166</v>
      </c>
      <c r="P94" s="136" t="s">
        <v>2762</v>
      </c>
      <c r="Q94" s="136" t="s">
        <v>2762</v>
      </c>
      <c r="R94" s="136" t="s">
        <v>63</v>
      </c>
      <c r="S94" s="136" t="s">
        <v>73</v>
      </c>
      <c r="T94" s="136" t="s">
        <v>63</v>
      </c>
      <c r="U94" s="136" t="s">
        <v>63</v>
      </c>
      <c r="V94" s="136" t="s">
        <v>63</v>
      </c>
      <c r="W94" s="136" t="s">
        <v>63</v>
      </c>
      <c r="X94" s="136" t="s">
        <v>63</v>
      </c>
      <c r="Y94" s="136" t="s">
        <v>63</v>
      </c>
      <c r="Z94" s="136" t="s">
        <v>63</v>
      </c>
      <c r="AA94" s="136" t="s">
        <v>63</v>
      </c>
      <c r="AB94" s="136" t="s">
        <v>2705</v>
      </c>
      <c r="AC94" s="136" t="s">
        <v>2717</v>
      </c>
      <c r="AD94" s="136" t="s">
        <v>2673</v>
      </c>
      <c r="AE94" s="136" t="s">
        <v>2705</v>
      </c>
      <c r="AF94" s="136" t="s">
        <v>2717</v>
      </c>
      <c r="AG94" s="136" t="s">
        <v>2763</v>
      </c>
    </row>
    <row r="95" spans="1:33">
      <c r="A95" s="136" t="s">
        <v>349</v>
      </c>
      <c r="B95" s="136" t="s">
        <v>59</v>
      </c>
      <c r="C95" s="136" t="s">
        <v>190</v>
      </c>
      <c r="D95" s="136" t="s">
        <v>348</v>
      </c>
      <c r="E95" s="136" t="s">
        <v>71</v>
      </c>
      <c r="F95" s="136" t="s">
        <v>63</v>
      </c>
      <c r="G95" s="136" t="s">
        <v>63</v>
      </c>
      <c r="H95" s="136" t="s">
        <v>63</v>
      </c>
      <c r="I95" s="136" t="s">
        <v>63</v>
      </c>
      <c r="J95" s="136" t="s">
        <v>63</v>
      </c>
      <c r="K95" s="136" t="s">
        <v>63</v>
      </c>
      <c r="L95" s="136" t="s">
        <v>63</v>
      </c>
      <c r="M95" s="136" t="s">
        <v>63</v>
      </c>
      <c r="N95" s="136" t="s">
        <v>63</v>
      </c>
      <c r="O95" s="136" t="s">
        <v>166</v>
      </c>
      <c r="P95" s="136" t="s">
        <v>2764</v>
      </c>
      <c r="Q95" s="136" t="s">
        <v>2764</v>
      </c>
      <c r="R95" s="136" t="s">
        <v>172</v>
      </c>
      <c r="S95" s="136" t="s">
        <v>73</v>
      </c>
      <c r="T95" s="136" t="s">
        <v>63</v>
      </c>
      <c r="U95" s="136" t="s">
        <v>2765</v>
      </c>
      <c r="V95" s="136" t="s">
        <v>2765</v>
      </c>
      <c r="W95" s="136" t="s">
        <v>172</v>
      </c>
      <c r="X95" s="136" t="s">
        <v>73</v>
      </c>
      <c r="Y95" s="136" t="s">
        <v>63</v>
      </c>
      <c r="Z95" s="136" t="s">
        <v>63</v>
      </c>
      <c r="AA95" s="136" t="s">
        <v>63</v>
      </c>
      <c r="AB95" s="136" t="s">
        <v>2705</v>
      </c>
      <c r="AC95" s="136" t="s">
        <v>2717</v>
      </c>
      <c r="AD95" s="136" t="s">
        <v>2673</v>
      </c>
      <c r="AE95" s="136" t="s">
        <v>2705</v>
      </c>
      <c r="AF95" s="136" t="s">
        <v>2717</v>
      </c>
      <c r="AG95" s="136" t="s">
        <v>2763</v>
      </c>
    </row>
    <row r="96" spans="1:33">
      <c r="A96" s="136" t="s">
        <v>350</v>
      </c>
      <c r="B96" s="136" t="s">
        <v>158</v>
      </c>
      <c r="C96" s="136" t="s">
        <v>351</v>
      </c>
      <c r="D96" s="136" t="s">
        <v>352</v>
      </c>
      <c r="E96" s="136" t="s">
        <v>353</v>
      </c>
      <c r="F96" s="136" t="s">
        <v>63</v>
      </c>
      <c r="G96" s="136" t="s">
        <v>63</v>
      </c>
      <c r="H96" s="136" t="s">
        <v>63</v>
      </c>
      <c r="I96" s="136" t="s">
        <v>63</v>
      </c>
      <c r="J96" s="136" t="s">
        <v>63</v>
      </c>
      <c r="K96" s="136" t="s">
        <v>63</v>
      </c>
      <c r="L96" s="136" t="s">
        <v>63</v>
      </c>
      <c r="M96" s="136" t="s">
        <v>63</v>
      </c>
      <c r="N96" s="136" t="s">
        <v>63</v>
      </c>
      <c r="O96" s="136" t="s">
        <v>166</v>
      </c>
      <c r="P96" s="136" t="s">
        <v>2766</v>
      </c>
      <c r="Q96" s="136" t="s">
        <v>2766</v>
      </c>
      <c r="R96" s="136" t="s">
        <v>63</v>
      </c>
      <c r="S96" s="136" t="s">
        <v>73</v>
      </c>
      <c r="T96" s="136" t="s">
        <v>63</v>
      </c>
      <c r="U96" s="136" t="s">
        <v>63</v>
      </c>
      <c r="V96" s="136" t="s">
        <v>63</v>
      </c>
      <c r="W96" s="136" t="s">
        <v>63</v>
      </c>
      <c r="X96" s="136" t="s">
        <v>63</v>
      </c>
      <c r="Y96" s="136" t="s">
        <v>63</v>
      </c>
      <c r="Z96" s="136" t="s">
        <v>63</v>
      </c>
      <c r="AA96" s="136" t="s">
        <v>63</v>
      </c>
      <c r="AB96" s="136" t="s">
        <v>2767</v>
      </c>
      <c r="AC96" s="136" t="s">
        <v>2699</v>
      </c>
      <c r="AD96" s="136" t="s">
        <v>2707</v>
      </c>
      <c r="AE96" s="136" t="s">
        <v>2767</v>
      </c>
      <c r="AF96" s="136" t="s">
        <v>2699</v>
      </c>
      <c r="AG96" s="136" t="s">
        <v>2673</v>
      </c>
    </row>
    <row r="97" spans="1:33">
      <c r="A97" s="136" t="s">
        <v>356</v>
      </c>
      <c r="B97" s="136" t="s">
        <v>158</v>
      </c>
      <c r="C97" s="136" t="s">
        <v>357</v>
      </c>
      <c r="D97" s="136" t="s">
        <v>352</v>
      </c>
      <c r="E97" s="136" t="s">
        <v>353</v>
      </c>
      <c r="F97" s="136" t="s">
        <v>63</v>
      </c>
      <c r="G97" s="136" t="s">
        <v>63</v>
      </c>
      <c r="H97" s="136" t="s">
        <v>63</v>
      </c>
      <c r="I97" s="136" t="s">
        <v>63</v>
      </c>
      <c r="J97" s="136" t="s">
        <v>63</v>
      </c>
      <c r="K97" s="136" t="s">
        <v>63</v>
      </c>
      <c r="L97" s="136" t="s">
        <v>63</v>
      </c>
      <c r="M97" s="136" t="s">
        <v>63</v>
      </c>
      <c r="N97" s="136" t="s">
        <v>63</v>
      </c>
      <c r="O97" s="136" t="s">
        <v>166</v>
      </c>
      <c r="P97" s="136" t="s">
        <v>2768</v>
      </c>
      <c r="Q97" s="136" t="s">
        <v>2768</v>
      </c>
      <c r="R97" s="136" t="s">
        <v>63</v>
      </c>
      <c r="S97" s="136" t="s">
        <v>73</v>
      </c>
      <c r="T97" s="136" t="s">
        <v>63</v>
      </c>
      <c r="U97" s="136" t="s">
        <v>63</v>
      </c>
      <c r="V97" s="136" t="s">
        <v>63</v>
      </c>
      <c r="W97" s="136" t="s">
        <v>63</v>
      </c>
      <c r="X97" s="136" t="s">
        <v>63</v>
      </c>
      <c r="Y97" s="136" t="s">
        <v>63</v>
      </c>
      <c r="Z97" s="136" t="s">
        <v>63</v>
      </c>
      <c r="AA97" s="136" t="s">
        <v>63</v>
      </c>
      <c r="AB97" s="136" t="s">
        <v>2767</v>
      </c>
      <c r="AC97" s="136" t="s">
        <v>2699</v>
      </c>
      <c r="AD97" s="136" t="s">
        <v>2707</v>
      </c>
      <c r="AE97" s="136" t="s">
        <v>2767</v>
      </c>
      <c r="AF97" s="136" t="s">
        <v>2699</v>
      </c>
      <c r="AG97" s="136" t="s">
        <v>2673</v>
      </c>
    </row>
    <row r="98" spans="1:33">
      <c r="A98" s="136" t="s">
        <v>359</v>
      </c>
      <c r="B98" s="136" t="s">
        <v>158</v>
      </c>
      <c r="C98" s="136" t="s">
        <v>360</v>
      </c>
      <c r="D98" s="136" t="s">
        <v>352</v>
      </c>
      <c r="E98" s="136" t="s">
        <v>353</v>
      </c>
      <c r="F98" s="136" t="s">
        <v>63</v>
      </c>
      <c r="G98" s="136" t="s">
        <v>63</v>
      </c>
      <c r="H98" s="136" t="s">
        <v>2738</v>
      </c>
      <c r="I98" s="136" t="s">
        <v>2738</v>
      </c>
      <c r="J98" s="136" t="s">
        <v>63</v>
      </c>
      <c r="K98" s="136" t="s">
        <v>63</v>
      </c>
      <c r="L98" s="136" t="s">
        <v>63</v>
      </c>
      <c r="M98" s="136" t="s">
        <v>63</v>
      </c>
      <c r="N98" s="136" t="s">
        <v>63</v>
      </c>
      <c r="O98" s="136" t="s">
        <v>166</v>
      </c>
      <c r="P98" s="136" t="s">
        <v>2730</v>
      </c>
      <c r="Q98" s="136" t="s">
        <v>2718</v>
      </c>
      <c r="R98" s="136" t="s">
        <v>63</v>
      </c>
      <c r="S98" s="136" t="s">
        <v>73</v>
      </c>
      <c r="T98" s="136" t="s">
        <v>63</v>
      </c>
      <c r="U98" s="136" t="s">
        <v>63</v>
      </c>
      <c r="V98" s="136" t="s">
        <v>63</v>
      </c>
      <c r="W98" s="136" t="s">
        <v>63</v>
      </c>
      <c r="X98" s="136" t="s">
        <v>63</v>
      </c>
      <c r="Y98" s="136" t="s">
        <v>63</v>
      </c>
      <c r="Z98" s="136" t="s">
        <v>63</v>
      </c>
      <c r="AA98" s="136" t="s">
        <v>63</v>
      </c>
      <c r="AB98" s="136" t="s">
        <v>2767</v>
      </c>
      <c r="AC98" s="136" t="s">
        <v>2699</v>
      </c>
      <c r="AD98" s="136" t="s">
        <v>2707</v>
      </c>
      <c r="AE98" s="136" t="s">
        <v>2767</v>
      </c>
      <c r="AF98" s="136" t="s">
        <v>2699</v>
      </c>
      <c r="AG98" s="136" t="s">
        <v>2673</v>
      </c>
    </row>
    <row r="99" spans="1:33">
      <c r="A99" s="136" t="s">
        <v>362</v>
      </c>
      <c r="B99" s="136" t="s">
        <v>59</v>
      </c>
      <c r="C99" s="136" t="s">
        <v>251</v>
      </c>
      <c r="D99" s="136" t="s">
        <v>363</v>
      </c>
      <c r="E99" s="136" t="s">
        <v>194</v>
      </c>
      <c r="F99" s="136" t="s">
        <v>63</v>
      </c>
      <c r="G99" s="136" t="s">
        <v>63</v>
      </c>
      <c r="H99" s="136" t="s">
        <v>63</v>
      </c>
      <c r="I99" s="136" t="s">
        <v>63</v>
      </c>
      <c r="J99" s="136" t="s">
        <v>63</v>
      </c>
      <c r="K99" s="136" t="s">
        <v>63</v>
      </c>
      <c r="L99" s="136" t="s">
        <v>63</v>
      </c>
      <c r="M99" s="136" t="s">
        <v>63</v>
      </c>
      <c r="N99" s="136" t="s">
        <v>63</v>
      </c>
      <c r="O99" s="136" t="s">
        <v>166</v>
      </c>
      <c r="P99" s="136" t="s">
        <v>2714</v>
      </c>
      <c r="Q99" s="136" t="s">
        <v>2769</v>
      </c>
      <c r="R99" s="136" t="s">
        <v>365</v>
      </c>
      <c r="S99" s="136" t="s">
        <v>73</v>
      </c>
      <c r="T99" s="136" t="s">
        <v>63</v>
      </c>
      <c r="U99" s="136" t="s">
        <v>2730</v>
      </c>
      <c r="V99" s="136" t="s">
        <v>2770</v>
      </c>
      <c r="W99" s="136" t="s">
        <v>365</v>
      </c>
      <c r="X99" s="136" t="s">
        <v>73</v>
      </c>
      <c r="Y99" s="136" t="s">
        <v>63</v>
      </c>
      <c r="Z99" s="136" t="s">
        <v>2771</v>
      </c>
      <c r="AA99" s="136" t="s">
        <v>2771</v>
      </c>
      <c r="AB99" s="136" t="s">
        <v>2705</v>
      </c>
      <c r="AC99" s="136" t="s">
        <v>2665</v>
      </c>
      <c r="AD99" s="136" t="s">
        <v>2673</v>
      </c>
      <c r="AE99" s="136" t="s">
        <v>2705</v>
      </c>
      <c r="AF99" s="136" t="s">
        <v>2665</v>
      </c>
      <c r="AG99" s="136" t="s">
        <v>2685</v>
      </c>
    </row>
    <row r="100" spans="1:33">
      <c r="A100" s="136" t="s">
        <v>367</v>
      </c>
      <c r="B100" s="136" t="s">
        <v>59</v>
      </c>
      <c r="C100" s="136" t="s">
        <v>186</v>
      </c>
      <c r="D100" s="136" t="s">
        <v>363</v>
      </c>
      <c r="E100" s="136" t="s">
        <v>194</v>
      </c>
      <c r="F100" s="136" t="s">
        <v>63</v>
      </c>
      <c r="G100" s="136" t="s">
        <v>63</v>
      </c>
      <c r="H100" s="136" t="s">
        <v>63</v>
      </c>
      <c r="I100" s="136" t="s">
        <v>63</v>
      </c>
      <c r="J100" s="136" t="s">
        <v>63</v>
      </c>
      <c r="K100" s="136" t="s">
        <v>63</v>
      </c>
      <c r="L100" s="136" t="s">
        <v>63</v>
      </c>
      <c r="M100" s="136" t="s">
        <v>63</v>
      </c>
      <c r="N100" s="136" t="s">
        <v>63</v>
      </c>
      <c r="O100" s="136" t="s">
        <v>166</v>
      </c>
      <c r="P100" s="136" t="s">
        <v>63</v>
      </c>
      <c r="Q100" s="136" t="s">
        <v>63</v>
      </c>
      <c r="R100" s="136" t="s">
        <v>365</v>
      </c>
      <c r="S100" s="136" t="s">
        <v>63</v>
      </c>
      <c r="T100" s="136" t="s">
        <v>63</v>
      </c>
      <c r="U100" s="136" t="s">
        <v>2693</v>
      </c>
      <c r="V100" s="136" t="s">
        <v>2693</v>
      </c>
      <c r="W100" s="136" t="s">
        <v>365</v>
      </c>
      <c r="X100" s="136" t="s">
        <v>73</v>
      </c>
      <c r="Y100" s="136" t="s">
        <v>63</v>
      </c>
      <c r="Z100" s="136" t="s">
        <v>2772</v>
      </c>
      <c r="AA100" s="136" t="s">
        <v>2772</v>
      </c>
      <c r="AB100" s="136" t="s">
        <v>2705</v>
      </c>
      <c r="AC100" s="136" t="s">
        <v>2665</v>
      </c>
      <c r="AD100" s="136" t="s">
        <v>2673</v>
      </c>
      <c r="AE100" s="136" t="s">
        <v>2705</v>
      </c>
      <c r="AF100" s="136" t="s">
        <v>2665</v>
      </c>
      <c r="AG100" s="136" t="s">
        <v>2685</v>
      </c>
    </row>
    <row r="101" spans="1:33">
      <c r="A101" s="136" t="s">
        <v>368</v>
      </c>
      <c r="B101" s="136" t="s">
        <v>59</v>
      </c>
      <c r="C101" s="136" t="s">
        <v>251</v>
      </c>
      <c r="D101" s="136" t="s">
        <v>363</v>
      </c>
      <c r="E101" s="136" t="s">
        <v>369</v>
      </c>
      <c r="F101" s="136" t="s">
        <v>63</v>
      </c>
      <c r="G101" s="136" t="s">
        <v>63</v>
      </c>
      <c r="H101" s="136" t="s">
        <v>63</v>
      </c>
      <c r="I101" s="136" t="s">
        <v>63</v>
      </c>
      <c r="J101" s="136" t="s">
        <v>63</v>
      </c>
      <c r="K101" s="136" t="s">
        <v>63</v>
      </c>
      <c r="L101" s="136" t="s">
        <v>63</v>
      </c>
      <c r="M101" s="136" t="s">
        <v>63</v>
      </c>
      <c r="N101" s="136" t="s">
        <v>63</v>
      </c>
      <c r="O101" s="136" t="s">
        <v>166</v>
      </c>
      <c r="P101" s="136" t="s">
        <v>63</v>
      </c>
      <c r="Q101" s="136" t="s">
        <v>63</v>
      </c>
      <c r="R101" s="136" t="s">
        <v>63</v>
      </c>
      <c r="S101" s="136" t="s">
        <v>63</v>
      </c>
      <c r="T101" s="136" t="s">
        <v>63</v>
      </c>
      <c r="U101" s="136" t="s">
        <v>63</v>
      </c>
      <c r="V101" s="136" t="s">
        <v>63</v>
      </c>
      <c r="W101" s="136" t="s">
        <v>63</v>
      </c>
      <c r="X101" s="136" t="s">
        <v>63</v>
      </c>
      <c r="Y101" s="136" t="s">
        <v>63</v>
      </c>
      <c r="Z101" s="136" t="s">
        <v>2773</v>
      </c>
      <c r="AA101" s="136" t="s">
        <v>2773</v>
      </c>
      <c r="AB101" s="136" t="s">
        <v>2731</v>
      </c>
      <c r="AC101" s="136" t="s">
        <v>2673</v>
      </c>
      <c r="AD101" s="136" t="s">
        <v>2707</v>
      </c>
      <c r="AE101" s="136" t="s">
        <v>2731</v>
      </c>
      <c r="AF101" s="136" t="s">
        <v>2673</v>
      </c>
      <c r="AG101" s="136" t="s">
        <v>2685</v>
      </c>
    </row>
    <row r="102" spans="1:33">
      <c r="A102" s="136" t="s">
        <v>370</v>
      </c>
      <c r="B102" s="136" t="s">
        <v>59</v>
      </c>
      <c r="C102" s="136" t="s">
        <v>251</v>
      </c>
      <c r="D102" s="136" t="s">
        <v>363</v>
      </c>
      <c r="E102" s="136" t="s">
        <v>369</v>
      </c>
      <c r="F102" s="136" t="s">
        <v>63</v>
      </c>
      <c r="G102" s="136" t="s">
        <v>63</v>
      </c>
      <c r="H102" s="136" t="s">
        <v>63</v>
      </c>
      <c r="I102" s="136" t="s">
        <v>63</v>
      </c>
      <c r="J102" s="136" t="s">
        <v>63</v>
      </c>
      <c r="K102" s="136" t="s">
        <v>63</v>
      </c>
      <c r="L102" s="136" t="s">
        <v>63</v>
      </c>
      <c r="M102" s="136" t="s">
        <v>63</v>
      </c>
      <c r="N102" s="136" t="s">
        <v>63</v>
      </c>
      <c r="O102" s="136" t="s">
        <v>166</v>
      </c>
      <c r="P102" s="136" t="s">
        <v>63</v>
      </c>
      <c r="Q102" s="136" t="s">
        <v>63</v>
      </c>
      <c r="R102" s="136" t="s">
        <v>63</v>
      </c>
      <c r="S102" s="136" t="s">
        <v>63</v>
      </c>
      <c r="T102" s="136" t="s">
        <v>63</v>
      </c>
      <c r="U102" s="136" t="s">
        <v>63</v>
      </c>
      <c r="V102" s="136" t="s">
        <v>63</v>
      </c>
      <c r="W102" s="136" t="s">
        <v>63</v>
      </c>
      <c r="X102" s="136" t="s">
        <v>63</v>
      </c>
      <c r="Y102" s="136" t="s">
        <v>63</v>
      </c>
      <c r="Z102" s="136" t="s">
        <v>2773</v>
      </c>
      <c r="AA102" s="136" t="s">
        <v>2773</v>
      </c>
      <c r="AB102" s="136" t="s">
        <v>2731</v>
      </c>
      <c r="AC102" s="136" t="s">
        <v>2673</v>
      </c>
      <c r="AD102" s="136" t="s">
        <v>2707</v>
      </c>
      <c r="AE102" s="136" t="s">
        <v>2731</v>
      </c>
      <c r="AF102" s="136" t="s">
        <v>2673</v>
      </c>
      <c r="AG102" s="136" t="s">
        <v>2685</v>
      </c>
    </row>
    <row r="103" spans="1:33">
      <c r="A103" s="136" t="s">
        <v>371</v>
      </c>
      <c r="B103" s="136" t="s">
        <v>59</v>
      </c>
      <c r="C103" s="136" t="s">
        <v>186</v>
      </c>
      <c r="D103" s="136" t="s">
        <v>372</v>
      </c>
      <c r="E103" s="136" t="s">
        <v>373</v>
      </c>
      <c r="F103" s="136" t="s">
        <v>63</v>
      </c>
      <c r="G103" s="136" t="s">
        <v>63</v>
      </c>
      <c r="H103" s="136" t="s">
        <v>63</v>
      </c>
      <c r="I103" s="136" t="s">
        <v>63</v>
      </c>
      <c r="J103" s="136" t="s">
        <v>63</v>
      </c>
      <c r="K103" s="136" t="s">
        <v>63</v>
      </c>
      <c r="L103" s="136" t="s">
        <v>63</v>
      </c>
      <c r="M103" s="136" t="s">
        <v>63</v>
      </c>
      <c r="N103" s="136" t="s">
        <v>63</v>
      </c>
      <c r="O103" s="136" t="s">
        <v>166</v>
      </c>
      <c r="P103" s="136" t="s">
        <v>2774</v>
      </c>
      <c r="Q103" s="136" t="s">
        <v>2774</v>
      </c>
      <c r="R103" s="136" t="s">
        <v>63</v>
      </c>
      <c r="S103" s="136" t="s">
        <v>73</v>
      </c>
      <c r="T103" s="136" t="s">
        <v>63</v>
      </c>
      <c r="U103" s="136" t="s">
        <v>63</v>
      </c>
      <c r="V103" s="136" t="s">
        <v>63</v>
      </c>
      <c r="W103" s="136" t="s">
        <v>63</v>
      </c>
      <c r="X103" s="136" t="s">
        <v>63</v>
      </c>
      <c r="Y103" s="136" t="s">
        <v>63</v>
      </c>
      <c r="Z103" s="136" t="s">
        <v>63</v>
      </c>
      <c r="AA103" s="136" t="s">
        <v>63</v>
      </c>
      <c r="AB103" s="136" t="s">
        <v>2705</v>
      </c>
      <c r="AC103" s="136" t="s">
        <v>2665</v>
      </c>
      <c r="AD103" s="136" t="s">
        <v>2673</v>
      </c>
      <c r="AE103" s="136" t="s">
        <v>2705</v>
      </c>
      <c r="AF103" s="136" t="s">
        <v>2665</v>
      </c>
      <c r="AG103" s="136" t="s">
        <v>2685</v>
      </c>
    </row>
    <row r="104" spans="1:33">
      <c r="A104" s="136" t="s">
        <v>375</v>
      </c>
      <c r="B104" s="136" t="s">
        <v>59</v>
      </c>
      <c r="C104" s="136" t="s">
        <v>376</v>
      </c>
      <c r="D104" s="136" t="s">
        <v>377</v>
      </c>
      <c r="E104" s="136" t="s">
        <v>378</v>
      </c>
      <c r="F104" s="136" t="s">
        <v>63</v>
      </c>
      <c r="G104" s="136" t="s">
        <v>63</v>
      </c>
      <c r="H104" s="136" t="s">
        <v>2670</v>
      </c>
      <c r="I104" s="136" t="s">
        <v>2670</v>
      </c>
      <c r="J104" s="136" t="s">
        <v>63</v>
      </c>
      <c r="K104" s="136" t="s">
        <v>63</v>
      </c>
      <c r="L104" s="136" t="s">
        <v>63</v>
      </c>
      <c r="M104" s="136" t="s">
        <v>63</v>
      </c>
      <c r="N104" s="136" t="s">
        <v>63</v>
      </c>
      <c r="O104" s="136" t="s">
        <v>166</v>
      </c>
      <c r="P104" s="136" t="s">
        <v>63</v>
      </c>
      <c r="Q104" s="136" t="s">
        <v>63</v>
      </c>
      <c r="R104" s="136" t="s">
        <v>63</v>
      </c>
      <c r="S104" s="136" t="s">
        <v>63</v>
      </c>
      <c r="T104" s="136" t="s">
        <v>63</v>
      </c>
      <c r="U104" s="136" t="s">
        <v>63</v>
      </c>
      <c r="V104" s="136" t="s">
        <v>63</v>
      </c>
      <c r="W104" s="136" t="s">
        <v>63</v>
      </c>
      <c r="X104" s="136" t="s">
        <v>63</v>
      </c>
      <c r="Y104" s="136" t="s">
        <v>63</v>
      </c>
      <c r="Z104" s="136" t="s">
        <v>63</v>
      </c>
      <c r="AA104" s="136" t="s">
        <v>63</v>
      </c>
      <c r="AB104" s="136" t="s">
        <v>2767</v>
      </c>
      <c r="AC104" s="136" t="s">
        <v>2706</v>
      </c>
      <c r="AD104" s="136" t="s">
        <v>2673</v>
      </c>
      <c r="AE104" s="136" t="s">
        <v>2767</v>
      </c>
      <c r="AF104" s="136" t="s">
        <v>2706</v>
      </c>
      <c r="AG104" s="136" t="s">
        <v>2685</v>
      </c>
    </row>
    <row r="105" spans="1:33">
      <c r="A105" s="136" t="s">
        <v>380</v>
      </c>
      <c r="B105" s="136" t="s">
        <v>59</v>
      </c>
      <c r="C105" s="136" t="s">
        <v>381</v>
      </c>
      <c r="D105" s="136" t="s">
        <v>382</v>
      </c>
      <c r="E105" s="136" t="s">
        <v>194</v>
      </c>
      <c r="F105" s="136" t="s">
        <v>63</v>
      </c>
      <c r="G105" s="136" t="s">
        <v>63</v>
      </c>
      <c r="H105" s="136" t="s">
        <v>63</v>
      </c>
      <c r="I105" s="136" t="s">
        <v>63</v>
      </c>
      <c r="J105" s="136" t="s">
        <v>63</v>
      </c>
      <c r="K105" s="136" t="s">
        <v>63</v>
      </c>
      <c r="L105" s="136" t="s">
        <v>63</v>
      </c>
      <c r="M105" s="136" t="s">
        <v>63</v>
      </c>
      <c r="N105" s="136" t="s">
        <v>63</v>
      </c>
      <c r="O105" s="136" t="s">
        <v>166</v>
      </c>
      <c r="P105" s="136" t="s">
        <v>2775</v>
      </c>
      <c r="Q105" s="136" t="s">
        <v>2775</v>
      </c>
      <c r="R105" s="136" t="s">
        <v>63</v>
      </c>
      <c r="S105" s="136" t="s">
        <v>73</v>
      </c>
      <c r="T105" s="136" t="s">
        <v>63</v>
      </c>
      <c r="U105" s="136" t="s">
        <v>63</v>
      </c>
      <c r="V105" s="136" t="s">
        <v>63</v>
      </c>
      <c r="W105" s="136" t="s">
        <v>63</v>
      </c>
      <c r="X105" s="136" t="s">
        <v>63</v>
      </c>
      <c r="Y105" s="136" t="s">
        <v>63</v>
      </c>
      <c r="Z105" s="136" t="s">
        <v>63</v>
      </c>
      <c r="AA105" s="136" t="s">
        <v>63</v>
      </c>
      <c r="AB105" s="136" t="s">
        <v>2767</v>
      </c>
      <c r="AC105" s="136" t="s">
        <v>2665</v>
      </c>
      <c r="AD105" s="136" t="s">
        <v>2725</v>
      </c>
      <c r="AE105" s="136" t="s">
        <v>2767</v>
      </c>
      <c r="AF105" s="136" t="s">
        <v>2665</v>
      </c>
      <c r="AG105" s="136" t="s">
        <v>2717</v>
      </c>
    </row>
    <row r="106" spans="1:33">
      <c r="A106" s="136" t="s">
        <v>383</v>
      </c>
      <c r="B106" s="136" t="s">
        <v>59</v>
      </c>
      <c r="C106" s="136" t="s">
        <v>381</v>
      </c>
      <c r="D106" s="136" t="s">
        <v>384</v>
      </c>
      <c r="E106" s="136" t="s">
        <v>194</v>
      </c>
      <c r="F106" s="136" t="s">
        <v>63</v>
      </c>
      <c r="G106" s="136" t="s">
        <v>63</v>
      </c>
      <c r="H106" s="136" t="s">
        <v>63</v>
      </c>
      <c r="I106" s="136" t="s">
        <v>63</v>
      </c>
      <c r="J106" s="136" t="s">
        <v>63</v>
      </c>
      <c r="K106" s="136" t="s">
        <v>63</v>
      </c>
      <c r="L106" s="136" t="s">
        <v>63</v>
      </c>
      <c r="M106" s="136" t="s">
        <v>63</v>
      </c>
      <c r="N106" s="136" t="s">
        <v>63</v>
      </c>
      <c r="O106" s="136" t="s">
        <v>166</v>
      </c>
      <c r="P106" s="136" t="s">
        <v>2776</v>
      </c>
      <c r="Q106" s="136" t="s">
        <v>2776</v>
      </c>
      <c r="R106" s="136" t="s">
        <v>63</v>
      </c>
      <c r="S106" s="136" t="s">
        <v>73</v>
      </c>
      <c r="T106" s="136" t="s">
        <v>63</v>
      </c>
      <c r="U106" s="136" t="s">
        <v>63</v>
      </c>
      <c r="V106" s="136" t="s">
        <v>63</v>
      </c>
      <c r="W106" s="136" t="s">
        <v>63</v>
      </c>
      <c r="X106" s="136" t="s">
        <v>63</v>
      </c>
      <c r="Y106" s="136" t="s">
        <v>63</v>
      </c>
      <c r="Z106" s="136" t="s">
        <v>63</v>
      </c>
      <c r="AA106" s="136" t="s">
        <v>63</v>
      </c>
      <c r="AB106" s="136" t="s">
        <v>2767</v>
      </c>
      <c r="AC106" s="136" t="s">
        <v>2665</v>
      </c>
      <c r="AD106" s="136" t="s">
        <v>2725</v>
      </c>
      <c r="AE106" s="136" t="s">
        <v>2767</v>
      </c>
      <c r="AF106" s="136" t="s">
        <v>2665</v>
      </c>
      <c r="AG106" s="136" t="s">
        <v>2672</v>
      </c>
    </row>
    <row r="107" spans="1:33">
      <c r="A107" s="136" t="s">
        <v>385</v>
      </c>
      <c r="B107" s="136" t="s">
        <v>59</v>
      </c>
      <c r="C107" s="136" t="s">
        <v>386</v>
      </c>
      <c r="D107" s="136" t="s">
        <v>384</v>
      </c>
      <c r="E107" s="136" t="s">
        <v>194</v>
      </c>
      <c r="F107" s="136" t="s">
        <v>63</v>
      </c>
      <c r="G107" s="136" t="s">
        <v>63</v>
      </c>
      <c r="H107" s="136" t="s">
        <v>63</v>
      </c>
      <c r="I107" s="136" t="s">
        <v>63</v>
      </c>
      <c r="J107" s="136" t="s">
        <v>63</v>
      </c>
      <c r="K107" s="136" t="s">
        <v>63</v>
      </c>
      <c r="L107" s="136" t="s">
        <v>63</v>
      </c>
      <c r="M107" s="136" t="s">
        <v>63</v>
      </c>
      <c r="N107" s="136" t="s">
        <v>63</v>
      </c>
      <c r="O107" s="136" t="s">
        <v>166</v>
      </c>
      <c r="P107" s="136" t="s">
        <v>2777</v>
      </c>
      <c r="Q107" s="136" t="s">
        <v>2777</v>
      </c>
      <c r="R107" s="136" t="s">
        <v>63</v>
      </c>
      <c r="S107" s="136" t="s">
        <v>73</v>
      </c>
      <c r="T107" s="136" t="s">
        <v>63</v>
      </c>
      <c r="U107" s="136" t="s">
        <v>63</v>
      </c>
      <c r="V107" s="136" t="s">
        <v>63</v>
      </c>
      <c r="W107" s="136" t="s">
        <v>63</v>
      </c>
      <c r="X107" s="136" t="s">
        <v>63</v>
      </c>
      <c r="Y107" s="136" t="s">
        <v>63</v>
      </c>
      <c r="Z107" s="136" t="s">
        <v>63</v>
      </c>
      <c r="AA107" s="136" t="s">
        <v>63</v>
      </c>
      <c r="AB107" s="136" t="s">
        <v>2767</v>
      </c>
      <c r="AC107" s="136" t="s">
        <v>2665</v>
      </c>
      <c r="AD107" s="136" t="s">
        <v>2725</v>
      </c>
      <c r="AE107" s="136" t="s">
        <v>2767</v>
      </c>
      <c r="AF107" s="136" t="s">
        <v>2665</v>
      </c>
      <c r="AG107" s="136" t="s">
        <v>2672</v>
      </c>
    </row>
    <row r="108" spans="1:33">
      <c r="A108" s="136" t="s">
        <v>387</v>
      </c>
      <c r="B108" s="136" t="s">
        <v>158</v>
      </c>
      <c r="C108" s="136" t="s">
        <v>386</v>
      </c>
      <c r="D108" s="136" t="s">
        <v>388</v>
      </c>
      <c r="E108" s="136" t="s">
        <v>194</v>
      </c>
      <c r="F108" s="136" t="s">
        <v>63</v>
      </c>
      <c r="G108" s="136" t="s">
        <v>63</v>
      </c>
      <c r="H108" s="136" t="s">
        <v>63</v>
      </c>
      <c r="I108" s="136" t="s">
        <v>63</v>
      </c>
      <c r="J108" s="136" t="s">
        <v>63</v>
      </c>
      <c r="K108" s="136" t="s">
        <v>63</v>
      </c>
      <c r="L108" s="136" t="s">
        <v>63</v>
      </c>
      <c r="M108" s="136" t="s">
        <v>63</v>
      </c>
      <c r="N108" s="136" t="s">
        <v>63</v>
      </c>
      <c r="O108" s="136" t="s">
        <v>166</v>
      </c>
      <c r="P108" s="136" t="s">
        <v>2778</v>
      </c>
      <c r="Q108" s="136" t="s">
        <v>2778</v>
      </c>
      <c r="R108" s="136" t="s">
        <v>63</v>
      </c>
      <c r="S108" s="136" t="s">
        <v>73</v>
      </c>
      <c r="T108" s="136" t="s">
        <v>63</v>
      </c>
      <c r="U108" s="136" t="s">
        <v>63</v>
      </c>
      <c r="V108" s="136" t="s">
        <v>63</v>
      </c>
      <c r="W108" s="136" t="s">
        <v>63</v>
      </c>
      <c r="X108" s="136" t="s">
        <v>63</v>
      </c>
      <c r="Y108" s="136" t="s">
        <v>63</v>
      </c>
      <c r="Z108" s="136" t="s">
        <v>63</v>
      </c>
      <c r="AA108" s="136" t="s">
        <v>63</v>
      </c>
      <c r="AB108" s="136" t="s">
        <v>2767</v>
      </c>
      <c r="AC108" s="136" t="s">
        <v>2665</v>
      </c>
      <c r="AD108" s="136" t="s">
        <v>2666</v>
      </c>
      <c r="AE108" s="136" t="s">
        <v>2767</v>
      </c>
      <c r="AF108" s="136" t="s">
        <v>2665</v>
      </c>
      <c r="AG108" s="136" t="s">
        <v>2672</v>
      </c>
    </row>
    <row r="109" spans="1:33">
      <c r="A109" s="136" t="s">
        <v>389</v>
      </c>
      <c r="B109" s="136" t="s">
        <v>158</v>
      </c>
      <c r="C109" s="136" t="s">
        <v>390</v>
      </c>
      <c r="D109" s="136" t="s">
        <v>391</v>
      </c>
      <c r="E109" s="136" t="s">
        <v>392</v>
      </c>
      <c r="F109" s="136" t="s">
        <v>63</v>
      </c>
      <c r="G109" s="136" t="s">
        <v>63</v>
      </c>
      <c r="H109" s="136" t="s">
        <v>63</v>
      </c>
      <c r="I109" s="136" t="s">
        <v>63</v>
      </c>
      <c r="J109" s="136" t="s">
        <v>63</v>
      </c>
      <c r="K109" s="136" t="s">
        <v>63</v>
      </c>
      <c r="L109" s="136" t="s">
        <v>63</v>
      </c>
      <c r="M109" s="136" t="s">
        <v>63</v>
      </c>
      <c r="N109" s="136" t="s">
        <v>63</v>
      </c>
      <c r="O109" s="136" t="s">
        <v>166</v>
      </c>
      <c r="P109" s="136" t="s">
        <v>2779</v>
      </c>
      <c r="Q109" s="136" t="s">
        <v>2779</v>
      </c>
      <c r="R109" s="136" t="s">
        <v>63</v>
      </c>
      <c r="S109" s="136" t="s">
        <v>73</v>
      </c>
      <c r="T109" s="136" t="s">
        <v>63</v>
      </c>
      <c r="U109" s="136" t="s">
        <v>63</v>
      </c>
      <c r="V109" s="136" t="s">
        <v>63</v>
      </c>
      <c r="W109" s="136" t="s">
        <v>63</v>
      </c>
      <c r="X109" s="136" t="s">
        <v>63</v>
      </c>
      <c r="Y109" s="136" t="s">
        <v>63</v>
      </c>
      <c r="Z109" s="136" t="s">
        <v>63</v>
      </c>
      <c r="AA109" s="136" t="s">
        <v>63</v>
      </c>
      <c r="AB109" s="136" t="s">
        <v>2767</v>
      </c>
      <c r="AC109" s="136" t="s">
        <v>2673</v>
      </c>
      <c r="AD109" s="136" t="s">
        <v>2755</v>
      </c>
      <c r="AE109" s="136" t="s">
        <v>2767</v>
      </c>
      <c r="AF109" s="136" t="s">
        <v>2673</v>
      </c>
      <c r="AG109" s="136" t="s">
        <v>2746</v>
      </c>
    </row>
    <row r="110" spans="1:33">
      <c r="A110" s="136" t="s">
        <v>394</v>
      </c>
      <c r="B110" s="136" t="s">
        <v>158</v>
      </c>
      <c r="C110" s="136" t="s">
        <v>395</v>
      </c>
      <c r="D110" s="136" t="s">
        <v>396</v>
      </c>
      <c r="E110" s="136" t="s">
        <v>397</v>
      </c>
      <c r="F110" s="136" t="s">
        <v>63</v>
      </c>
      <c r="G110" s="136" t="s">
        <v>63</v>
      </c>
      <c r="H110" s="136" t="s">
        <v>63</v>
      </c>
      <c r="I110" s="136" t="s">
        <v>63</v>
      </c>
      <c r="J110" s="136" t="s">
        <v>63</v>
      </c>
      <c r="K110" s="136" t="s">
        <v>63</v>
      </c>
      <c r="L110" s="136" t="s">
        <v>63</v>
      </c>
      <c r="M110" s="136" t="s">
        <v>63</v>
      </c>
      <c r="N110" s="136" t="s">
        <v>63</v>
      </c>
      <c r="O110" s="136" t="s">
        <v>166</v>
      </c>
      <c r="P110" s="136" t="s">
        <v>2780</v>
      </c>
      <c r="Q110" s="136" t="s">
        <v>2780</v>
      </c>
      <c r="R110" s="136" t="s">
        <v>63</v>
      </c>
      <c r="S110" s="136" t="s">
        <v>73</v>
      </c>
      <c r="T110" s="136" t="s">
        <v>63</v>
      </c>
      <c r="U110" s="136" t="s">
        <v>63</v>
      </c>
      <c r="V110" s="136" t="s">
        <v>63</v>
      </c>
      <c r="W110" s="136" t="s">
        <v>63</v>
      </c>
      <c r="X110" s="136" t="s">
        <v>63</v>
      </c>
      <c r="Y110" s="136" t="s">
        <v>63</v>
      </c>
      <c r="Z110" s="136" t="s">
        <v>63</v>
      </c>
      <c r="AA110" s="136" t="s">
        <v>63</v>
      </c>
      <c r="AB110" s="136" t="s">
        <v>2781</v>
      </c>
      <c r="AC110" s="136" t="s">
        <v>2673</v>
      </c>
      <c r="AD110" s="136" t="s">
        <v>2707</v>
      </c>
      <c r="AE110" s="136" t="s">
        <v>2781</v>
      </c>
      <c r="AF110" s="136" t="s">
        <v>2673</v>
      </c>
      <c r="AG110" s="136" t="s">
        <v>2763</v>
      </c>
    </row>
    <row r="111" spans="1:33">
      <c r="A111" s="136" t="s">
        <v>399</v>
      </c>
      <c r="B111" s="136" t="s">
        <v>158</v>
      </c>
      <c r="C111" s="136" t="s">
        <v>199</v>
      </c>
      <c r="D111" s="136" t="s">
        <v>400</v>
      </c>
      <c r="E111" s="136" t="s">
        <v>71</v>
      </c>
      <c r="F111" s="136" t="s">
        <v>63</v>
      </c>
      <c r="G111" s="136" t="s">
        <v>63</v>
      </c>
      <c r="H111" s="136" t="s">
        <v>63</v>
      </c>
      <c r="I111" s="136" t="s">
        <v>63</v>
      </c>
      <c r="J111" s="136" t="s">
        <v>63</v>
      </c>
      <c r="K111" s="136" t="s">
        <v>63</v>
      </c>
      <c r="L111" s="136" t="s">
        <v>63</v>
      </c>
      <c r="M111" s="136" t="s">
        <v>63</v>
      </c>
      <c r="N111" s="136" t="s">
        <v>63</v>
      </c>
      <c r="O111" s="136" t="s">
        <v>166</v>
      </c>
      <c r="P111" s="136" t="s">
        <v>2782</v>
      </c>
      <c r="Q111" s="136" t="s">
        <v>2782</v>
      </c>
      <c r="R111" s="136" t="s">
        <v>63</v>
      </c>
      <c r="S111" s="136" t="s">
        <v>73</v>
      </c>
      <c r="T111" s="136" t="s">
        <v>63</v>
      </c>
      <c r="U111" s="136" t="s">
        <v>63</v>
      </c>
      <c r="V111" s="136" t="s">
        <v>63</v>
      </c>
      <c r="W111" s="136" t="s">
        <v>63</v>
      </c>
      <c r="X111" s="136" t="s">
        <v>63</v>
      </c>
      <c r="Y111" s="136" t="s">
        <v>63</v>
      </c>
      <c r="Z111" s="136" t="s">
        <v>63</v>
      </c>
      <c r="AA111" s="136" t="s">
        <v>63</v>
      </c>
      <c r="AB111" s="136" t="s">
        <v>2705</v>
      </c>
      <c r="AC111" s="136" t="s">
        <v>2717</v>
      </c>
      <c r="AD111" s="136" t="s">
        <v>2673</v>
      </c>
      <c r="AE111" s="136" t="s">
        <v>2705</v>
      </c>
      <c r="AF111" s="136" t="s">
        <v>2717</v>
      </c>
      <c r="AG111" s="136" t="s">
        <v>2673</v>
      </c>
    </row>
    <row r="112" spans="1:33">
      <c r="A112" s="136" t="s">
        <v>401</v>
      </c>
      <c r="B112" s="136" t="s">
        <v>158</v>
      </c>
      <c r="C112" s="136" t="s">
        <v>402</v>
      </c>
      <c r="D112" s="136" t="s">
        <v>403</v>
      </c>
      <c r="E112" s="136" t="s">
        <v>404</v>
      </c>
      <c r="F112" s="136" t="s">
        <v>63</v>
      </c>
      <c r="G112" s="136" t="s">
        <v>63</v>
      </c>
      <c r="H112" s="136" t="s">
        <v>63</v>
      </c>
      <c r="I112" s="136" t="s">
        <v>63</v>
      </c>
      <c r="J112" s="136" t="s">
        <v>63</v>
      </c>
      <c r="K112" s="136" t="s">
        <v>63</v>
      </c>
      <c r="L112" s="136" t="s">
        <v>63</v>
      </c>
      <c r="M112" s="136" t="s">
        <v>63</v>
      </c>
      <c r="N112" s="136" t="s">
        <v>63</v>
      </c>
      <c r="O112" s="136" t="s">
        <v>166</v>
      </c>
      <c r="P112" s="136" t="s">
        <v>2783</v>
      </c>
      <c r="Q112" s="136" t="s">
        <v>2783</v>
      </c>
      <c r="R112" s="136" t="s">
        <v>63</v>
      </c>
      <c r="S112" s="136" t="s">
        <v>73</v>
      </c>
      <c r="T112" s="136" t="s">
        <v>63</v>
      </c>
      <c r="U112" s="136" t="s">
        <v>63</v>
      </c>
      <c r="V112" s="136" t="s">
        <v>63</v>
      </c>
      <c r="W112" s="136" t="s">
        <v>63</v>
      </c>
      <c r="X112" s="136" t="s">
        <v>63</v>
      </c>
      <c r="Y112" s="136" t="s">
        <v>63</v>
      </c>
      <c r="Z112" s="136" t="s">
        <v>63</v>
      </c>
      <c r="AA112" s="136" t="s">
        <v>63</v>
      </c>
      <c r="AB112" s="136" t="s">
        <v>2781</v>
      </c>
      <c r="AC112" s="136" t="s">
        <v>2671</v>
      </c>
      <c r="AD112" s="136" t="s">
        <v>2677</v>
      </c>
      <c r="AE112" s="136" t="s">
        <v>2781</v>
      </c>
      <c r="AF112" s="136" t="s">
        <v>2671</v>
      </c>
      <c r="AG112" s="136" t="s">
        <v>2695</v>
      </c>
    </row>
    <row r="113" spans="1:33">
      <c r="A113" s="136" t="s">
        <v>407</v>
      </c>
      <c r="B113" s="136" t="s">
        <v>158</v>
      </c>
      <c r="C113" s="136" t="s">
        <v>408</v>
      </c>
      <c r="D113" s="136" t="s">
        <v>403</v>
      </c>
      <c r="E113" s="136" t="s">
        <v>409</v>
      </c>
      <c r="F113" s="136" t="s">
        <v>63</v>
      </c>
      <c r="G113" s="136" t="s">
        <v>63</v>
      </c>
      <c r="H113" s="136" t="s">
        <v>63</v>
      </c>
      <c r="I113" s="136" t="s">
        <v>63</v>
      </c>
      <c r="J113" s="136" t="s">
        <v>63</v>
      </c>
      <c r="K113" s="136" t="s">
        <v>63</v>
      </c>
      <c r="L113" s="136" t="s">
        <v>63</v>
      </c>
      <c r="M113" s="136" t="s">
        <v>63</v>
      </c>
      <c r="N113" s="136" t="s">
        <v>63</v>
      </c>
      <c r="O113" s="136" t="s">
        <v>166</v>
      </c>
      <c r="P113" s="136" t="s">
        <v>2784</v>
      </c>
      <c r="Q113" s="136" t="s">
        <v>2784</v>
      </c>
      <c r="R113" s="136" t="s">
        <v>63</v>
      </c>
      <c r="S113" s="136" t="s">
        <v>63</v>
      </c>
      <c r="T113" s="136" t="s">
        <v>63</v>
      </c>
      <c r="U113" s="136" t="s">
        <v>63</v>
      </c>
      <c r="V113" s="136" t="s">
        <v>63</v>
      </c>
      <c r="W113" s="136" t="s">
        <v>63</v>
      </c>
      <c r="X113" s="136" t="s">
        <v>63</v>
      </c>
      <c r="Y113" s="136" t="s">
        <v>63</v>
      </c>
      <c r="Z113" s="136" t="s">
        <v>63</v>
      </c>
      <c r="AA113" s="136" t="s">
        <v>63</v>
      </c>
      <c r="AB113" s="136" t="s">
        <v>2781</v>
      </c>
      <c r="AC113" s="136" t="s">
        <v>2671</v>
      </c>
      <c r="AD113" s="136" t="s">
        <v>2677</v>
      </c>
      <c r="AE113" s="136" t="s">
        <v>2781</v>
      </c>
      <c r="AF113" s="136" t="s">
        <v>2671</v>
      </c>
      <c r="AG113" s="136" t="s">
        <v>2695</v>
      </c>
    </row>
    <row r="114" spans="1:33">
      <c r="A114" s="136" t="s">
        <v>410</v>
      </c>
      <c r="B114" s="136" t="s">
        <v>158</v>
      </c>
      <c r="C114" s="136" t="s">
        <v>326</v>
      </c>
      <c r="D114" s="136" t="s">
        <v>403</v>
      </c>
      <c r="E114" s="136" t="s">
        <v>194</v>
      </c>
      <c r="F114" s="136" t="s">
        <v>63</v>
      </c>
      <c r="G114" s="136" t="s">
        <v>63</v>
      </c>
      <c r="H114" s="136" t="s">
        <v>63</v>
      </c>
      <c r="I114" s="136" t="s">
        <v>63</v>
      </c>
      <c r="J114" s="136" t="s">
        <v>63</v>
      </c>
      <c r="K114" s="136" t="s">
        <v>63</v>
      </c>
      <c r="L114" s="136" t="s">
        <v>63</v>
      </c>
      <c r="M114" s="136" t="s">
        <v>63</v>
      </c>
      <c r="N114" s="136" t="s">
        <v>63</v>
      </c>
      <c r="O114" s="136" t="s">
        <v>166</v>
      </c>
      <c r="P114" s="136" t="s">
        <v>2785</v>
      </c>
      <c r="Q114" s="136" t="s">
        <v>2786</v>
      </c>
      <c r="R114" s="136" t="s">
        <v>63</v>
      </c>
      <c r="S114" s="136" t="s">
        <v>73</v>
      </c>
      <c r="T114" s="136" t="s">
        <v>63</v>
      </c>
      <c r="U114" s="136" t="s">
        <v>63</v>
      </c>
      <c r="V114" s="136" t="s">
        <v>63</v>
      </c>
      <c r="W114" s="136" t="s">
        <v>63</v>
      </c>
      <c r="X114" s="136" t="s">
        <v>63</v>
      </c>
      <c r="Y114" s="136" t="s">
        <v>63</v>
      </c>
      <c r="Z114" s="136" t="s">
        <v>63</v>
      </c>
      <c r="AA114" s="136" t="s">
        <v>63</v>
      </c>
      <c r="AB114" s="136" t="s">
        <v>2781</v>
      </c>
      <c r="AC114" s="136" t="s">
        <v>2671</v>
      </c>
      <c r="AD114" s="136" t="s">
        <v>2677</v>
      </c>
      <c r="AE114" s="136" t="s">
        <v>2781</v>
      </c>
      <c r="AF114" s="136" t="s">
        <v>2671</v>
      </c>
      <c r="AG114" s="136" t="s">
        <v>2695</v>
      </c>
    </row>
    <row r="115" spans="1:33">
      <c r="A115" s="136" t="s">
        <v>413</v>
      </c>
      <c r="B115" s="136" t="s">
        <v>158</v>
      </c>
      <c r="C115" s="136" t="s">
        <v>326</v>
      </c>
      <c r="D115" s="136" t="s">
        <v>403</v>
      </c>
      <c r="E115" s="136" t="s">
        <v>194</v>
      </c>
      <c r="F115" s="136" t="s">
        <v>63</v>
      </c>
      <c r="G115" s="136" t="s">
        <v>63</v>
      </c>
      <c r="H115" s="136" t="s">
        <v>63</v>
      </c>
      <c r="I115" s="136" t="s">
        <v>63</v>
      </c>
      <c r="J115" s="136" t="s">
        <v>63</v>
      </c>
      <c r="K115" s="136" t="s">
        <v>63</v>
      </c>
      <c r="L115" s="136" t="s">
        <v>63</v>
      </c>
      <c r="M115" s="136" t="s">
        <v>63</v>
      </c>
      <c r="N115" s="136" t="s">
        <v>63</v>
      </c>
      <c r="O115" s="136" t="s">
        <v>166</v>
      </c>
      <c r="P115" s="136" t="s">
        <v>2723</v>
      </c>
      <c r="Q115" s="136" t="s">
        <v>2744</v>
      </c>
      <c r="R115" s="136" t="s">
        <v>63</v>
      </c>
      <c r="S115" s="136" t="s">
        <v>73</v>
      </c>
      <c r="T115" s="136" t="s">
        <v>63</v>
      </c>
      <c r="U115" s="136" t="s">
        <v>63</v>
      </c>
      <c r="V115" s="136" t="s">
        <v>63</v>
      </c>
      <c r="W115" s="136" t="s">
        <v>63</v>
      </c>
      <c r="X115" s="136" t="s">
        <v>63</v>
      </c>
      <c r="Y115" s="136" t="s">
        <v>63</v>
      </c>
      <c r="Z115" s="136" t="s">
        <v>63</v>
      </c>
      <c r="AA115" s="136" t="s">
        <v>63</v>
      </c>
      <c r="AB115" s="136" t="s">
        <v>2781</v>
      </c>
      <c r="AC115" s="136" t="s">
        <v>2671</v>
      </c>
      <c r="AD115" s="136" t="s">
        <v>2677</v>
      </c>
      <c r="AE115" s="136" t="s">
        <v>2781</v>
      </c>
      <c r="AF115" s="136" t="s">
        <v>2671</v>
      </c>
      <c r="AG115" s="136" t="s">
        <v>2695</v>
      </c>
    </row>
    <row r="116" spans="1:33">
      <c r="A116" s="136" t="s">
        <v>415</v>
      </c>
      <c r="B116" s="136" t="s">
        <v>158</v>
      </c>
      <c r="C116" s="136" t="s">
        <v>326</v>
      </c>
      <c r="D116" s="136" t="s">
        <v>403</v>
      </c>
      <c r="E116" s="136" t="s">
        <v>71</v>
      </c>
      <c r="F116" s="136" t="s">
        <v>63</v>
      </c>
      <c r="G116" s="136" t="s">
        <v>63</v>
      </c>
      <c r="H116" s="136" t="s">
        <v>63</v>
      </c>
      <c r="I116" s="136" t="s">
        <v>63</v>
      </c>
      <c r="J116" s="136" t="s">
        <v>63</v>
      </c>
      <c r="K116" s="136" t="s">
        <v>63</v>
      </c>
      <c r="L116" s="136" t="s">
        <v>63</v>
      </c>
      <c r="M116" s="136" t="s">
        <v>63</v>
      </c>
      <c r="N116" s="136" t="s">
        <v>63</v>
      </c>
      <c r="O116" s="136" t="s">
        <v>166</v>
      </c>
      <c r="P116" s="136" t="s">
        <v>2714</v>
      </c>
      <c r="Q116" s="136" t="s">
        <v>2714</v>
      </c>
      <c r="R116" s="136" t="s">
        <v>63</v>
      </c>
      <c r="S116" s="136" t="s">
        <v>73</v>
      </c>
      <c r="T116" s="136" t="s">
        <v>63</v>
      </c>
      <c r="U116" s="136" t="s">
        <v>63</v>
      </c>
      <c r="V116" s="136" t="s">
        <v>63</v>
      </c>
      <c r="W116" s="136" t="s">
        <v>63</v>
      </c>
      <c r="X116" s="136" t="s">
        <v>63</v>
      </c>
      <c r="Y116" s="136" t="s">
        <v>63</v>
      </c>
      <c r="Z116" s="136" t="s">
        <v>63</v>
      </c>
      <c r="AA116" s="136" t="s">
        <v>63</v>
      </c>
      <c r="AB116" s="136" t="s">
        <v>2781</v>
      </c>
      <c r="AC116" s="136" t="s">
        <v>2671</v>
      </c>
      <c r="AD116" s="136" t="s">
        <v>2677</v>
      </c>
      <c r="AE116" s="136" t="s">
        <v>2781</v>
      </c>
      <c r="AF116" s="136" t="s">
        <v>2671</v>
      </c>
      <c r="AG116" s="136" t="s">
        <v>2695</v>
      </c>
    </row>
    <row r="117" spans="1:33">
      <c r="A117" s="136" t="s">
        <v>416</v>
      </c>
      <c r="B117" s="136" t="s">
        <v>158</v>
      </c>
      <c r="C117" s="136" t="s">
        <v>326</v>
      </c>
      <c r="D117" s="136" t="s">
        <v>403</v>
      </c>
      <c r="E117" s="136" t="s">
        <v>71</v>
      </c>
      <c r="F117" s="136" t="s">
        <v>63</v>
      </c>
      <c r="G117" s="136" t="s">
        <v>63</v>
      </c>
      <c r="H117" s="136" t="s">
        <v>63</v>
      </c>
      <c r="I117" s="136" t="s">
        <v>63</v>
      </c>
      <c r="J117" s="136" t="s">
        <v>63</v>
      </c>
      <c r="K117" s="136" t="s">
        <v>63</v>
      </c>
      <c r="L117" s="136" t="s">
        <v>63</v>
      </c>
      <c r="M117" s="136" t="s">
        <v>63</v>
      </c>
      <c r="N117" s="136" t="s">
        <v>63</v>
      </c>
      <c r="O117" s="136" t="s">
        <v>166</v>
      </c>
      <c r="P117" s="136" t="s">
        <v>2787</v>
      </c>
      <c r="Q117" s="136" t="s">
        <v>2787</v>
      </c>
      <c r="R117" s="136" t="s">
        <v>63</v>
      </c>
      <c r="S117" s="136" t="s">
        <v>73</v>
      </c>
      <c r="T117" s="136" t="s">
        <v>63</v>
      </c>
      <c r="U117" s="136" t="s">
        <v>63</v>
      </c>
      <c r="V117" s="136" t="s">
        <v>63</v>
      </c>
      <c r="W117" s="136" t="s">
        <v>63</v>
      </c>
      <c r="X117" s="136" t="s">
        <v>63</v>
      </c>
      <c r="Y117" s="136" t="s">
        <v>63</v>
      </c>
      <c r="Z117" s="136" t="s">
        <v>63</v>
      </c>
      <c r="AA117" s="136" t="s">
        <v>63</v>
      </c>
      <c r="AB117" s="136" t="s">
        <v>2781</v>
      </c>
      <c r="AC117" s="136" t="s">
        <v>2671</v>
      </c>
      <c r="AD117" s="136" t="s">
        <v>2677</v>
      </c>
      <c r="AE117" s="136" t="s">
        <v>2781</v>
      </c>
      <c r="AF117" s="136" t="s">
        <v>2671</v>
      </c>
      <c r="AG117" s="136" t="s">
        <v>2695</v>
      </c>
    </row>
    <row r="118" spans="1:33">
      <c r="A118" s="136" t="s">
        <v>417</v>
      </c>
      <c r="B118" s="136" t="s">
        <v>158</v>
      </c>
      <c r="C118" s="136" t="s">
        <v>418</v>
      </c>
      <c r="D118" s="136" t="s">
        <v>403</v>
      </c>
      <c r="E118" s="136" t="s">
        <v>71</v>
      </c>
      <c r="F118" s="136" t="s">
        <v>63</v>
      </c>
      <c r="G118" s="136" t="s">
        <v>63</v>
      </c>
      <c r="H118" s="136" t="s">
        <v>63</v>
      </c>
      <c r="I118" s="136" t="s">
        <v>63</v>
      </c>
      <c r="J118" s="136" t="s">
        <v>63</v>
      </c>
      <c r="K118" s="136" t="s">
        <v>63</v>
      </c>
      <c r="L118" s="136" t="s">
        <v>63</v>
      </c>
      <c r="M118" s="136" t="s">
        <v>63</v>
      </c>
      <c r="N118" s="136" t="s">
        <v>63</v>
      </c>
      <c r="O118" s="136" t="s">
        <v>166</v>
      </c>
      <c r="P118" s="136" t="s">
        <v>2723</v>
      </c>
      <c r="Q118" s="136" t="s">
        <v>2723</v>
      </c>
      <c r="R118" s="136" t="s">
        <v>63</v>
      </c>
      <c r="S118" s="136" t="s">
        <v>73</v>
      </c>
      <c r="T118" s="136" t="s">
        <v>63</v>
      </c>
      <c r="U118" s="136" t="s">
        <v>63</v>
      </c>
      <c r="V118" s="136" t="s">
        <v>63</v>
      </c>
      <c r="W118" s="136" t="s">
        <v>63</v>
      </c>
      <c r="X118" s="136" t="s">
        <v>63</v>
      </c>
      <c r="Y118" s="136" t="s">
        <v>63</v>
      </c>
      <c r="Z118" s="136" t="s">
        <v>63</v>
      </c>
      <c r="AA118" s="136" t="s">
        <v>63</v>
      </c>
      <c r="AB118" s="136" t="s">
        <v>2781</v>
      </c>
      <c r="AC118" s="136" t="s">
        <v>2671</v>
      </c>
      <c r="AD118" s="136" t="s">
        <v>2677</v>
      </c>
      <c r="AE118" s="136" t="s">
        <v>2781</v>
      </c>
      <c r="AF118" s="136" t="s">
        <v>2671</v>
      </c>
      <c r="AG118" s="136" t="s">
        <v>2695</v>
      </c>
    </row>
    <row r="119" spans="1:33">
      <c r="A119" s="136" t="s">
        <v>419</v>
      </c>
      <c r="B119" s="136" t="s">
        <v>420</v>
      </c>
      <c r="C119" s="136" t="s">
        <v>421</v>
      </c>
      <c r="D119" s="136" t="s">
        <v>422</v>
      </c>
      <c r="E119" s="136" t="s">
        <v>423</v>
      </c>
      <c r="F119" s="136" t="s">
        <v>63</v>
      </c>
      <c r="G119" s="136" t="s">
        <v>63</v>
      </c>
      <c r="H119" s="136" t="s">
        <v>63</v>
      </c>
      <c r="I119" s="136" t="s">
        <v>63</v>
      </c>
      <c r="J119" s="136" t="s">
        <v>63</v>
      </c>
      <c r="K119" s="136" t="s">
        <v>63</v>
      </c>
      <c r="L119" s="136" t="s">
        <v>63</v>
      </c>
      <c r="M119" s="136" t="s">
        <v>63</v>
      </c>
      <c r="N119" s="136" t="s">
        <v>63</v>
      </c>
      <c r="O119" s="136" t="s">
        <v>166</v>
      </c>
      <c r="P119" s="136" t="s">
        <v>2788</v>
      </c>
      <c r="Q119" s="136" t="s">
        <v>2788</v>
      </c>
      <c r="R119" s="136" t="s">
        <v>63</v>
      </c>
      <c r="S119" s="136" t="s">
        <v>73</v>
      </c>
      <c r="T119" s="136" t="s">
        <v>63</v>
      </c>
      <c r="U119" s="136" t="s">
        <v>63</v>
      </c>
      <c r="V119" s="136" t="s">
        <v>63</v>
      </c>
      <c r="W119" s="136" t="s">
        <v>63</v>
      </c>
      <c r="X119" s="136" t="s">
        <v>63</v>
      </c>
      <c r="Y119" s="136" t="s">
        <v>63</v>
      </c>
      <c r="Z119" s="136" t="s">
        <v>63</v>
      </c>
      <c r="AA119" s="136" t="s">
        <v>63</v>
      </c>
      <c r="AB119" s="136" t="s">
        <v>2789</v>
      </c>
      <c r="AC119" s="136" t="s">
        <v>2671</v>
      </c>
      <c r="AD119" s="136" t="s">
        <v>2746</v>
      </c>
      <c r="AE119" s="136" t="s">
        <v>2789</v>
      </c>
      <c r="AF119" s="136" t="s">
        <v>2671</v>
      </c>
      <c r="AG119" s="136" t="s">
        <v>2674</v>
      </c>
    </row>
    <row r="120" spans="1:33">
      <c r="A120" s="136" t="s">
        <v>426</v>
      </c>
      <c r="B120" s="136" t="s">
        <v>427</v>
      </c>
      <c r="C120" s="136" t="s">
        <v>428</v>
      </c>
      <c r="D120" s="136" t="s">
        <v>429</v>
      </c>
      <c r="E120" s="136" t="s">
        <v>430</v>
      </c>
      <c r="F120" s="136" t="s">
        <v>63</v>
      </c>
      <c r="G120" s="136" t="s">
        <v>63</v>
      </c>
      <c r="H120" s="136" t="s">
        <v>63</v>
      </c>
      <c r="I120" s="136" t="s">
        <v>63</v>
      </c>
      <c r="J120" s="136" t="s">
        <v>63</v>
      </c>
      <c r="K120" s="136" t="s">
        <v>63</v>
      </c>
      <c r="L120" s="136" t="s">
        <v>63</v>
      </c>
      <c r="M120" s="136" t="s">
        <v>63</v>
      </c>
      <c r="N120" s="136" t="s">
        <v>63</v>
      </c>
      <c r="O120" s="136" t="s">
        <v>166</v>
      </c>
      <c r="P120" s="136" t="s">
        <v>2730</v>
      </c>
      <c r="Q120" s="136" t="s">
        <v>2730</v>
      </c>
      <c r="R120" s="136" t="s">
        <v>63</v>
      </c>
      <c r="S120" s="136" t="s">
        <v>73</v>
      </c>
      <c r="T120" s="136" t="s">
        <v>63</v>
      </c>
      <c r="U120" s="136" t="s">
        <v>63</v>
      </c>
      <c r="V120" s="136" t="s">
        <v>63</v>
      </c>
      <c r="W120" s="136" t="s">
        <v>63</v>
      </c>
      <c r="X120" s="136" t="s">
        <v>63</v>
      </c>
      <c r="Y120" s="136" t="s">
        <v>63</v>
      </c>
      <c r="Z120" s="136" t="s">
        <v>63</v>
      </c>
      <c r="AA120" s="136" t="s">
        <v>63</v>
      </c>
      <c r="AB120" s="136" t="s">
        <v>2663</v>
      </c>
      <c r="AC120" s="136" t="s">
        <v>2665</v>
      </c>
      <c r="AD120" s="136" t="s">
        <v>2746</v>
      </c>
      <c r="AE120" s="136" t="s">
        <v>2663</v>
      </c>
      <c r="AF120" s="136" t="s">
        <v>2665</v>
      </c>
      <c r="AG120" s="136" t="s">
        <v>2746</v>
      </c>
    </row>
    <row r="121" spans="1:33">
      <c r="A121" s="136" t="s">
        <v>432</v>
      </c>
      <c r="B121" s="136" t="s">
        <v>427</v>
      </c>
      <c r="C121" s="136" t="s">
        <v>428</v>
      </c>
      <c r="D121" s="136" t="s">
        <v>429</v>
      </c>
      <c r="E121" s="136" t="s">
        <v>433</v>
      </c>
      <c r="F121" s="136" t="s">
        <v>63</v>
      </c>
      <c r="G121" s="136" t="s">
        <v>63</v>
      </c>
      <c r="H121" s="136" t="s">
        <v>2790</v>
      </c>
      <c r="I121" s="136" t="s">
        <v>2791</v>
      </c>
      <c r="J121" s="136" t="s">
        <v>63</v>
      </c>
      <c r="K121" s="136" t="s">
        <v>63</v>
      </c>
      <c r="L121" s="136" t="s">
        <v>63</v>
      </c>
      <c r="M121" s="136" t="s">
        <v>63</v>
      </c>
      <c r="N121" s="136" t="s">
        <v>63</v>
      </c>
      <c r="O121" s="136" t="s">
        <v>166</v>
      </c>
      <c r="P121" s="136" t="s">
        <v>63</v>
      </c>
      <c r="Q121" s="136" t="s">
        <v>63</v>
      </c>
      <c r="R121" s="136" t="s">
        <v>63</v>
      </c>
      <c r="S121" s="136" t="s">
        <v>63</v>
      </c>
      <c r="T121" s="136" t="s">
        <v>63</v>
      </c>
      <c r="U121" s="136" t="s">
        <v>63</v>
      </c>
      <c r="V121" s="136" t="s">
        <v>63</v>
      </c>
      <c r="W121" s="136" t="s">
        <v>63</v>
      </c>
      <c r="X121" s="136" t="s">
        <v>63</v>
      </c>
      <c r="Y121" s="136" t="s">
        <v>63</v>
      </c>
      <c r="Z121" s="136" t="s">
        <v>63</v>
      </c>
      <c r="AA121" s="136" t="s">
        <v>63</v>
      </c>
      <c r="AB121" s="136" t="s">
        <v>2663</v>
      </c>
      <c r="AC121" s="136" t="s">
        <v>2665</v>
      </c>
      <c r="AD121" s="136" t="s">
        <v>2746</v>
      </c>
      <c r="AE121" s="136" t="s">
        <v>2663</v>
      </c>
      <c r="AF121" s="136" t="s">
        <v>2665</v>
      </c>
      <c r="AG121" s="136" t="s">
        <v>2746</v>
      </c>
    </row>
    <row r="122" spans="1:33">
      <c r="A122" s="136" t="s">
        <v>436</v>
      </c>
      <c r="B122" s="136" t="s">
        <v>158</v>
      </c>
      <c r="C122" s="136" t="s">
        <v>437</v>
      </c>
      <c r="D122" s="136" t="s">
        <v>438</v>
      </c>
      <c r="E122" s="136" t="s">
        <v>439</v>
      </c>
      <c r="F122" s="136" t="s">
        <v>63</v>
      </c>
      <c r="G122" s="136" t="s">
        <v>63</v>
      </c>
      <c r="H122" s="136" t="s">
        <v>63</v>
      </c>
      <c r="I122" s="136" t="s">
        <v>63</v>
      </c>
      <c r="J122" s="136" t="s">
        <v>63</v>
      </c>
      <c r="K122" s="136" t="s">
        <v>63</v>
      </c>
      <c r="L122" s="136" t="s">
        <v>63</v>
      </c>
      <c r="M122" s="136" t="s">
        <v>63</v>
      </c>
      <c r="N122" s="136" t="s">
        <v>63</v>
      </c>
      <c r="O122" s="136" t="s">
        <v>166</v>
      </c>
      <c r="P122" s="136" t="s">
        <v>2769</v>
      </c>
      <c r="Q122" s="136" t="s">
        <v>2769</v>
      </c>
      <c r="R122" s="136" t="s">
        <v>63</v>
      </c>
      <c r="S122" s="136" t="s">
        <v>73</v>
      </c>
      <c r="T122" s="136" t="s">
        <v>63</v>
      </c>
      <c r="U122" s="136" t="s">
        <v>63</v>
      </c>
      <c r="V122" s="136" t="s">
        <v>63</v>
      </c>
      <c r="W122" s="136" t="s">
        <v>63</v>
      </c>
      <c r="X122" s="136" t="s">
        <v>63</v>
      </c>
      <c r="Y122" s="136" t="s">
        <v>63</v>
      </c>
      <c r="Z122" s="136" t="s">
        <v>63</v>
      </c>
      <c r="AA122" s="136" t="s">
        <v>63</v>
      </c>
      <c r="AB122" s="136" t="s">
        <v>2663</v>
      </c>
      <c r="AC122" s="136" t="s">
        <v>2665</v>
      </c>
      <c r="AD122" s="136" t="s">
        <v>2738</v>
      </c>
      <c r="AE122" s="136" t="s">
        <v>2663</v>
      </c>
      <c r="AF122" s="136" t="s">
        <v>2665</v>
      </c>
      <c r="AG122" s="136" t="s">
        <v>2665</v>
      </c>
    </row>
    <row r="123" spans="1:33">
      <c r="A123" s="136" t="s">
        <v>440</v>
      </c>
      <c r="B123" s="136" t="s">
        <v>158</v>
      </c>
      <c r="C123" s="136" t="s">
        <v>437</v>
      </c>
      <c r="D123" s="136" t="s">
        <v>438</v>
      </c>
      <c r="E123" s="136" t="s">
        <v>441</v>
      </c>
      <c r="F123" s="136" t="s">
        <v>63</v>
      </c>
      <c r="G123" s="136" t="s">
        <v>63</v>
      </c>
      <c r="H123" s="136" t="s">
        <v>63</v>
      </c>
      <c r="I123" s="136" t="s">
        <v>63</v>
      </c>
      <c r="J123" s="136" t="s">
        <v>63</v>
      </c>
      <c r="K123" s="136" t="s">
        <v>63</v>
      </c>
      <c r="L123" s="136" t="s">
        <v>63</v>
      </c>
      <c r="M123" s="136" t="s">
        <v>63</v>
      </c>
      <c r="N123" s="136" t="s">
        <v>63</v>
      </c>
      <c r="O123" s="136" t="s">
        <v>166</v>
      </c>
      <c r="P123" s="136" t="s">
        <v>63</v>
      </c>
      <c r="Q123" s="136" t="s">
        <v>63</v>
      </c>
      <c r="R123" s="136" t="s">
        <v>63</v>
      </c>
      <c r="S123" s="136" t="s">
        <v>63</v>
      </c>
      <c r="T123" s="136" t="s">
        <v>63</v>
      </c>
      <c r="U123" s="136" t="s">
        <v>63</v>
      </c>
      <c r="V123" s="136" t="s">
        <v>63</v>
      </c>
      <c r="W123" s="136" t="s">
        <v>63</v>
      </c>
      <c r="X123" s="136" t="s">
        <v>63</v>
      </c>
      <c r="Y123" s="136" t="s">
        <v>63</v>
      </c>
      <c r="Z123" s="136" t="s">
        <v>2791</v>
      </c>
      <c r="AA123" s="136" t="s">
        <v>2791</v>
      </c>
      <c r="AB123" s="136" t="s">
        <v>2663</v>
      </c>
      <c r="AC123" s="136" t="s">
        <v>2665</v>
      </c>
      <c r="AD123" s="136" t="s">
        <v>2738</v>
      </c>
      <c r="AE123" s="136" t="s">
        <v>2663</v>
      </c>
      <c r="AF123" s="136" t="s">
        <v>2665</v>
      </c>
      <c r="AG123" s="136" t="s">
        <v>2665</v>
      </c>
    </row>
    <row r="124" spans="1:33">
      <c r="A124" s="136" t="s">
        <v>442</v>
      </c>
      <c r="B124" s="136" t="s">
        <v>158</v>
      </c>
      <c r="C124" s="136" t="s">
        <v>437</v>
      </c>
      <c r="D124" s="136" t="s">
        <v>438</v>
      </c>
      <c r="E124" s="136" t="s">
        <v>443</v>
      </c>
      <c r="F124" s="136" t="s">
        <v>63</v>
      </c>
      <c r="G124" s="136" t="s">
        <v>63</v>
      </c>
      <c r="H124" s="136" t="s">
        <v>63</v>
      </c>
      <c r="I124" s="136" t="s">
        <v>63</v>
      </c>
      <c r="J124" s="136" t="s">
        <v>63</v>
      </c>
      <c r="K124" s="136" t="s">
        <v>63</v>
      </c>
      <c r="L124" s="136" t="s">
        <v>63</v>
      </c>
      <c r="M124" s="136" t="s">
        <v>63</v>
      </c>
      <c r="N124" s="136" t="s">
        <v>63</v>
      </c>
      <c r="O124" s="136" t="s">
        <v>166</v>
      </c>
      <c r="P124" s="136" t="s">
        <v>63</v>
      </c>
      <c r="Q124" s="136" t="s">
        <v>63</v>
      </c>
      <c r="R124" s="136" t="s">
        <v>63</v>
      </c>
      <c r="S124" s="136" t="s">
        <v>63</v>
      </c>
      <c r="T124" s="136" t="s">
        <v>63</v>
      </c>
      <c r="U124" s="136" t="s">
        <v>63</v>
      </c>
      <c r="V124" s="136" t="s">
        <v>63</v>
      </c>
      <c r="W124" s="136" t="s">
        <v>63</v>
      </c>
      <c r="X124" s="136" t="s">
        <v>63</v>
      </c>
      <c r="Y124" s="136" t="s">
        <v>63</v>
      </c>
      <c r="Z124" s="136" t="s">
        <v>2665</v>
      </c>
      <c r="AA124" s="136" t="s">
        <v>2665</v>
      </c>
      <c r="AB124" s="136" t="s">
        <v>2663</v>
      </c>
      <c r="AC124" s="136" t="s">
        <v>2665</v>
      </c>
      <c r="AD124" s="136" t="s">
        <v>2738</v>
      </c>
      <c r="AE124" s="136" t="s">
        <v>2663</v>
      </c>
      <c r="AF124" s="136" t="s">
        <v>2665</v>
      </c>
      <c r="AG124" s="136" t="s">
        <v>2665</v>
      </c>
    </row>
    <row r="125" spans="1:33">
      <c r="A125" s="136" t="s">
        <v>445</v>
      </c>
      <c r="B125" s="136" t="s">
        <v>158</v>
      </c>
      <c r="C125" s="136" t="s">
        <v>437</v>
      </c>
      <c r="D125" s="136" t="s">
        <v>438</v>
      </c>
      <c r="E125" s="136" t="s">
        <v>446</v>
      </c>
      <c r="F125" s="136" t="s">
        <v>63</v>
      </c>
      <c r="G125" s="136" t="s">
        <v>63</v>
      </c>
      <c r="H125" s="136" t="s">
        <v>63</v>
      </c>
      <c r="I125" s="136" t="s">
        <v>63</v>
      </c>
      <c r="J125" s="136" t="s">
        <v>63</v>
      </c>
      <c r="K125" s="136" t="s">
        <v>63</v>
      </c>
      <c r="L125" s="136" t="s">
        <v>63</v>
      </c>
      <c r="M125" s="136" t="s">
        <v>63</v>
      </c>
      <c r="N125" s="136" t="s">
        <v>63</v>
      </c>
      <c r="O125" s="136" t="s">
        <v>166</v>
      </c>
      <c r="P125" s="136" t="s">
        <v>63</v>
      </c>
      <c r="Q125" s="136" t="s">
        <v>63</v>
      </c>
      <c r="R125" s="136" t="s">
        <v>63</v>
      </c>
      <c r="S125" s="136" t="s">
        <v>63</v>
      </c>
      <c r="T125" s="136" t="s">
        <v>63</v>
      </c>
      <c r="U125" s="136" t="s">
        <v>63</v>
      </c>
      <c r="V125" s="136" t="s">
        <v>63</v>
      </c>
      <c r="W125" s="136" t="s">
        <v>63</v>
      </c>
      <c r="X125" s="136" t="s">
        <v>63</v>
      </c>
      <c r="Y125" s="136" t="s">
        <v>63</v>
      </c>
      <c r="Z125" s="136" t="s">
        <v>2665</v>
      </c>
      <c r="AA125" s="136" t="s">
        <v>2665</v>
      </c>
      <c r="AB125" s="136" t="s">
        <v>2663</v>
      </c>
      <c r="AC125" s="136" t="s">
        <v>2665</v>
      </c>
      <c r="AD125" s="136" t="s">
        <v>2738</v>
      </c>
      <c r="AE125" s="136" t="s">
        <v>2663</v>
      </c>
      <c r="AF125" s="136" t="s">
        <v>2665</v>
      </c>
      <c r="AG125" s="136" t="s">
        <v>2665</v>
      </c>
    </row>
    <row r="126" spans="1:33">
      <c r="A126" s="136" t="s">
        <v>447</v>
      </c>
      <c r="B126" s="136" t="s">
        <v>158</v>
      </c>
      <c r="C126" s="136" t="s">
        <v>437</v>
      </c>
      <c r="D126" s="136" t="s">
        <v>438</v>
      </c>
      <c r="E126" s="136" t="s">
        <v>448</v>
      </c>
      <c r="F126" s="136" t="s">
        <v>63</v>
      </c>
      <c r="G126" s="136" t="s">
        <v>63</v>
      </c>
      <c r="H126" s="136" t="s">
        <v>63</v>
      </c>
      <c r="I126" s="136" t="s">
        <v>63</v>
      </c>
      <c r="J126" s="136" t="s">
        <v>63</v>
      </c>
      <c r="K126" s="136" t="s">
        <v>63</v>
      </c>
      <c r="L126" s="136" t="s">
        <v>63</v>
      </c>
      <c r="M126" s="136" t="s">
        <v>63</v>
      </c>
      <c r="N126" s="136" t="s">
        <v>63</v>
      </c>
      <c r="O126" s="136" t="s">
        <v>166</v>
      </c>
      <c r="P126" s="136" t="s">
        <v>63</v>
      </c>
      <c r="Q126" s="136" t="s">
        <v>63</v>
      </c>
      <c r="R126" s="136" t="s">
        <v>63</v>
      </c>
      <c r="S126" s="136" t="s">
        <v>63</v>
      </c>
      <c r="T126" s="136" t="s">
        <v>63</v>
      </c>
      <c r="U126" s="136" t="s">
        <v>63</v>
      </c>
      <c r="V126" s="136" t="s">
        <v>63</v>
      </c>
      <c r="W126" s="136" t="s">
        <v>63</v>
      </c>
      <c r="X126" s="136" t="s">
        <v>63</v>
      </c>
      <c r="Y126" s="136" t="s">
        <v>63</v>
      </c>
      <c r="Z126" s="136" t="s">
        <v>2665</v>
      </c>
      <c r="AA126" s="136" t="s">
        <v>2665</v>
      </c>
      <c r="AB126" s="136" t="s">
        <v>2663</v>
      </c>
      <c r="AC126" s="136" t="s">
        <v>2665</v>
      </c>
      <c r="AD126" s="136" t="s">
        <v>2738</v>
      </c>
      <c r="AE126" s="136" t="s">
        <v>2663</v>
      </c>
      <c r="AF126" s="136" t="s">
        <v>2665</v>
      </c>
      <c r="AG126" s="136" t="s">
        <v>2665</v>
      </c>
    </row>
    <row r="127" spans="1:33">
      <c r="A127" s="136" t="s">
        <v>449</v>
      </c>
      <c r="B127" s="136" t="s">
        <v>420</v>
      </c>
      <c r="C127" s="136" t="s">
        <v>450</v>
      </c>
      <c r="D127" s="136" t="s">
        <v>451</v>
      </c>
      <c r="E127" s="136" t="s">
        <v>452</v>
      </c>
      <c r="F127" s="136" t="s">
        <v>63</v>
      </c>
      <c r="G127" s="136" t="s">
        <v>63</v>
      </c>
      <c r="H127" s="136" t="s">
        <v>2792</v>
      </c>
      <c r="I127" s="136" t="s">
        <v>2792</v>
      </c>
      <c r="J127" s="136" t="s">
        <v>2793</v>
      </c>
      <c r="K127" s="136" t="s">
        <v>2793</v>
      </c>
      <c r="L127" s="136" t="s">
        <v>63</v>
      </c>
      <c r="M127" s="136" t="s">
        <v>63</v>
      </c>
      <c r="N127" s="136" t="s">
        <v>63</v>
      </c>
      <c r="O127" s="136" t="s">
        <v>166</v>
      </c>
      <c r="P127" s="136" t="s">
        <v>2794</v>
      </c>
      <c r="Q127" s="136" t="s">
        <v>2794</v>
      </c>
      <c r="R127" s="136" t="s">
        <v>63</v>
      </c>
      <c r="S127" s="136" t="s">
        <v>73</v>
      </c>
      <c r="T127" s="136" t="s">
        <v>63</v>
      </c>
      <c r="U127" s="136" t="s">
        <v>63</v>
      </c>
      <c r="V127" s="136" t="s">
        <v>63</v>
      </c>
      <c r="W127" s="136" t="s">
        <v>63</v>
      </c>
      <c r="X127" s="136" t="s">
        <v>63</v>
      </c>
      <c r="Y127" s="136" t="s">
        <v>63</v>
      </c>
      <c r="Z127" s="136" t="s">
        <v>2795</v>
      </c>
      <c r="AA127" s="136" t="s">
        <v>2795</v>
      </c>
      <c r="AB127" s="136" t="s">
        <v>2781</v>
      </c>
      <c r="AC127" s="136" t="s">
        <v>2671</v>
      </c>
      <c r="AD127" s="136" t="s">
        <v>2716</v>
      </c>
      <c r="AE127" s="136" t="s">
        <v>2781</v>
      </c>
      <c r="AF127" s="136" t="s">
        <v>2671</v>
      </c>
      <c r="AG127" s="136" t="s">
        <v>2716</v>
      </c>
    </row>
    <row r="128" spans="1:33">
      <c r="A128" s="136" t="s">
        <v>454</v>
      </c>
      <c r="B128" s="136" t="s">
        <v>420</v>
      </c>
      <c r="C128" s="136" t="s">
        <v>450</v>
      </c>
      <c r="D128" s="136" t="s">
        <v>455</v>
      </c>
      <c r="E128" s="136" t="s">
        <v>452</v>
      </c>
      <c r="F128" s="136" t="s">
        <v>63</v>
      </c>
      <c r="G128" s="136" t="s">
        <v>63</v>
      </c>
      <c r="H128" s="136" t="s">
        <v>2796</v>
      </c>
      <c r="I128" s="136" t="s">
        <v>2796</v>
      </c>
      <c r="J128" s="136" t="s">
        <v>63</v>
      </c>
      <c r="K128" s="136" t="s">
        <v>63</v>
      </c>
      <c r="L128" s="136" t="s">
        <v>63</v>
      </c>
      <c r="M128" s="136" t="s">
        <v>63</v>
      </c>
      <c r="N128" s="136" t="s">
        <v>63</v>
      </c>
      <c r="O128" s="136" t="s">
        <v>166</v>
      </c>
      <c r="P128" s="136" t="s">
        <v>63</v>
      </c>
      <c r="Q128" s="136" t="s">
        <v>63</v>
      </c>
      <c r="R128" s="136" t="s">
        <v>63</v>
      </c>
      <c r="S128" s="136" t="s">
        <v>63</v>
      </c>
      <c r="T128" s="136" t="s">
        <v>63</v>
      </c>
      <c r="U128" s="136" t="s">
        <v>63</v>
      </c>
      <c r="V128" s="136" t="s">
        <v>63</v>
      </c>
      <c r="W128" s="136" t="s">
        <v>63</v>
      </c>
      <c r="X128" s="136" t="s">
        <v>63</v>
      </c>
      <c r="Y128" s="136" t="s">
        <v>63</v>
      </c>
      <c r="Z128" s="136" t="s">
        <v>63</v>
      </c>
      <c r="AA128" s="136" t="s">
        <v>63</v>
      </c>
      <c r="AB128" s="136" t="s">
        <v>2781</v>
      </c>
      <c r="AC128" s="136" t="s">
        <v>2673</v>
      </c>
      <c r="AD128" s="136" t="s">
        <v>2797</v>
      </c>
      <c r="AE128" s="136" t="s">
        <v>2781</v>
      </c>
      <c r="AF128" s="136" t="s">
        <v>2673</v>
      </c>
      <c r="AG128" s="136" t="s">
        <v>2797</v>
      </c>
    </row>
    <row r="129" spans="1:33">
      <c r="A129" s="136" t="s">
        <v>456</v>
      </c>
      <c r="B129" s="136" t="s">
        <v>420</v>
      </c>
      <c r="C129" s="136" t="s">
        <v>457</v>
      </c>
      <c r="D129" s="136" t="s">
        <v>458</v>
      </c>
      <c r="E129" s="136" t="s">
        <v>459</v>
      </c>
      <c r="F129" s="136" t="s">
        <v>63</v>
      </c>
      <c r="G129" s="136" t="s">
        <v>63</v>
      </c>
      <c r="H129" s="136" t="s">
        <v>63</v>
      </c>
      <c r="I129" s="136" t="s">
        <v>63</v>
      </c>
      <c r="J129" s="136" t="s">
        <v>63</v>
      </c>
      <c r="K129" s="136" t="s">
        <v>63</v>
      </c>
      <c r="L129" s="136" t="s">
        <v>63</v>
      </c>
      <c r="M129" s="136" t="s">
        <v>63</v>
      </c>
      <c r="N129" s="136" t="s">
        <v>63</v>
      </c>
      <c r="O129" s="136" t="s">
        <v>166</v>
      </c>
      <c r="P129" s="136" t="s">
        <v>2798</v>
      </c>
      <c r="Q129" s="136" t="s">
        <v>2798</v>
      </c>
      <c r="R129" s="136" t="s">
        <v>63</v>
      </c>
      <c r="S129" s="136" t="s">
        <v>73</v>
      </c>
      <c r="T129" s="136" t="s">
        <v>63</v>
      </c>
      <c r="U129" s="136" t="s">
        <v>63</v>
      </c>
      <c r="V129" s="136" t="s">
        <v>63</v>
      </c>
      <c r="W129" s="136" t="s">
        <v>63</v>
      </c>
      <c r="X129" s="136" t="s">
        <v>63</v>
      </c>
      <c r="Y129" s="136" t="s">
        <v>63</v>
      </c>
      <c r="Z129" s="136" t="s">
        <v>63</v>
      </c>
      <c r="AA129" s="136" t="s">
        <v>63</v>
      </c>
      <c r="AB129" s="136" t="s">
        <v>2663</v>
      </c>
      <c r="AC129" s="136" t="s">
        <v>2725</v>
      </c>
      <c r="AD129" s="136" t="s">
        <v>2746</v>
      </c>
      <c r="AE129" s="136" t="s">
        <v>2663</v>
      </c>
      <c r="AF129" s="136" t="s">
        <v>2725</v>
      </c>
      <c r="AG129" s="136" t="s">
        <v>2665</v>
      </c>
    </row>
    <row r="130" spans="1:33">
      <c r="A130" s="136" t="s">
        <v>462</v>
      </c>
      <c r="B130" s="136" t="s">
        <v>420</v>
      </c>
      <c r="C130" s="136" t="s">
        <v>463</v>
      </c>
      <c r="D130" s="136" t="s">
        <v>458</v>
      </c>
      <c r="E130" s="136" t="s">
        <v>464</v>
      </c>
      <c r="F130" s="136" t="s">
        <v>63</v>
      </c>
      <c r="G130" s="136" t="s">
        <v>63</v>
      </c>
      <c r="H130" s="136" t="s">
        <v>63</v>
      </c>
      <c r="I130" s="136" t="s">
        <v>63</v>
      </c>
      <c r="J130" s="136" t="s">
        <v>63</v>
      </c>
      <c r="K130" s="136" t="s">
        <v>63</v>
      </c>
      <c r="L130" s="136" t="s">
        <v>63</v>
      </c>
      <c r="M130" s="136" t="s">
        <v>63</v>
      </c>
      <c r="N130" s="136" t="s">
        <v>63</v>
      </c>
      <c r="O130" s="136" t="s">
        <v>166</v>
      </c>
      <c r="P130" s="136" t="s">
        <v>2799</v>
      </c>
      <c r="Q130" s="136" t="s">
        <v>2799</v>
      </c>
      <c r="R130" s="136" t="s">
        <v>63</v>
      </c>
      <c r="S130" s="136" t="s">
        <v>63</v>
      </c>
      <c r="T130" s="136" t="s">
        <v>63</v>
      </c>
      <c r="U130" s="136" t="s">
        <v>63</v>
      </c>
      <c r="V130" s="136" t="s">
        <v>63</v>
      </c>
      <c r="W130" s="136" t="s">
        <v>63</v>
      </c>
      <c r="X130" s="136" t="s">
        <v>63</v>
      </c>
      <c r="Y130" s="136" t="s">
        <v>63</v>
      </c>
      <c r="Z130" s="136" t="s">
        <v>63</v>
      </c>
      <c r="AA130" s="136" t="s">
        <v>63</v>
      </c>
      <c r="AB130" s="136" t="s">
        <v>2663</v>
      </c>
      <c r="AC130" s="136" t="s">
        <v>2725</v>
      </c>
      <c r="AD130" s="136" t="s">
        <v>2746</v>
      </c>
      <c r="AE130" s="136" t="s">
        <v>2663</v>
      </c>
      <c r="AF130" s="136" t="s">
        <v>2725</v>
      </c>
      <c r="AG130" s="136" t="s">
        <v>2665</v>
      </c>
    </row>
    <row r="131" spans="1:33">
      <c r="A131" s="136" t="s">
        <v>466</v>
      </c>
      <c r="B131" s="136" t="s">
        <v>158</v>
      </c>
      <c r="C131" s="136" t="s">
        <v>467</v>
      </c>
      <c r="D131" s="136" t="s">
        <v>468</v>
      </c>
      <c r="E131" s="136" t="s">
        <v>2800</v>
      </c>
      <c r="F131" s="136" t="s">
        <v>63</v>
      </c>
      <c r="G131" s="136" t="s">
        <v>63</v>
      </c>
      <c r="H131" s="136" t="s">
        <v>63</v>
      </c>
      <c r="I131" s="136" t="s">
        <v>63</v>
      </c>
      <c r="J131" s="136" t="s">
        <v>63</v>
      </c>
      <c r="K131" s="136" t="s">
        <v>63</v>
      </c>
      <c r="L131" s="136" t="s">
        <v>63</v>
      </c>
      <c r="M131" s="136" t="s">
        <v>63</v>
      </c>
      <c r="N131" s="136" t="s">
        <v>63</v>
      </c>
      <c r="O131" s="136" t="s">
        <v>166</v>
      </c>
      <c r="P131" s="136" t="s">
        <v>2801</v>
      </c>
      <c r="Q131" s="136" t="s">
        <v>2801</v>
      </c>
      <c r="R131" s="136" t="s">
        <v>63</v>
      </c>
      <c r="S131" s="136" t="s">
        <v>73</v>
      </c>
      <c r="T131" s="136" t="s">
        <v>63</v>
      </c>
      <c r="U131" s="136" t="s">
        <v>63</v>
      </c>
      <c r="V131" s="136" t="s">
        <v>63</v>
      </c>
      <c r="W131" s="136" t="s">
        <v>63</v>
      </c>
      <c r="X131" s="136" t="s">
        <v>63</v>
      </c>
      <c r="Y131" s="136" t="s">
        <v>63</v>
      </c>
      <c r="Z131" s="136" t="s">
        <v>63</v>
      </c>
      <c r="AA131" s="136" t="s">
        <v>63</v>
      </c>
      <c r="AB131" s="136" t="s">
        <v>2663</v>
      </c>
      <c r="AC131" s="136" t="s">
        <v>2706</v>
      </c>
      <c r="AD131" s="136" t="s">
        <v>2802</v>
      </c>
      <c r="AE131" s="136" t="s">
        <v>2663</v>
      </c>
      <c r="AF131" s="136" t="s">
        <v>2706</v>
      </c>
      <c r="AG131" s="136" t="s">
        <v>2763</v>
      </c>
    </row>
    <row r="132" spans="1:33">
      <c r="A132" s="136" t="s">
        <v>473</v>
      </c>
      <c r="B132" s="136" t="s">
        <v>158</v>
      </c>
      <c r="C132" s="136" t="s">
        <v>474</v>
      </c>
      <c r="D132" s="136" t="s">
        <v>475</v>
      </c>
      <c r="E132" s="136" t="s">
        <v>476</v>
      </c>
      <c r="F132" s="136" t="s">
        <v>63</v>
      </c>
      <c r="G132" s="136" t="s">
        <v>63</v>
      </c>
      <c r="H132" s="136" t="s">
        <v>63</v>
      </c>
      <c r="I132" s="136" t="s">
        <v>63</v>
      </c>
      <c r="J132" s="136" t="s">
        <v>63</v>
      </c>
      <c r="K132" s="136" t="s">
        <v>63</v>
      </c>
      <c r="L132" s="136" t="s">
        <v>63</v>
      </c>
      <c r="M132" s="136" t="s">
        <v>63</v>
      </c>
      <c r="N132" s="136" t="s">
        <v>63</v>
      </c>
      <c r="O132" s="136" t="s">
        <v>166</v>
      </c>
      <c r="P132" s="136" t="s">
        <v>2803</v>
      </c>
      <c r="Q132" s="136" t="s">
        <v>2803</v>
      </c>
      <c r="R132" s="136" t="s">
        <v>63</v>
      </c>
      <c r="S132" s="136" t="s">
        <v>73</v>
      </c>
      <c r="T132" s="136" t="s">
        <v>63</v>
      </c>
      <c r="U132" s="136" t="s">
        <v>63</v>
      </c>
      <c r="V132" s="136" t="s">
        <v>63</v>
      </c>
      <c r="W132" s="136" t="s">
        <v>63</v>
      </c>
      <c r="X132" s="136" t="s">
        <v>63</v>
      </c>
      <c r="Y132" s="136" t="s">
        <v>63</v>
      </c>
      <c r="Z132" s="136" t="s">
        <v>63</v>
      </c>
      <c r="AA132" s="136" t="s">
        <v>63</v>
      </c>
      <c r="AB132" s="136" t="s">
        <v>2663</v>
      </c>
      <c r="AC132" s="136" t="s">
        <v>2717</v>
      </c>
      <c r="AD132" s="136" t="s">
        <v>2695</v>
      </c>
      <c r="AE132" s="136" t="s">
        <v>2663</v>
      </c>
      <c r="AF132" s="136" t="s">
        <v>2717</v>
      </c>
      <c r="AG132" s="136" t="s">
        <v>2666</v>
      </c>
    </row>
    <row r="133" spans="1:33">
      <c r="A133" s="136" t="s">
        <v>478</v>
      </c>
      <c r="B133" s="136" t="s">
        <v>158</v>
      </c>
      <c r="C133" s="136" t="s">
        <v>479</v>
      </c>
      <c r="D133" s="136" t="s">
        <v>480</v>
      </c>
      <c r="E133" s="136" t="s">
        <v>481</v>
      </c>
      <c r="F133" s="136" t="s">
        <v>63</v>
      </c>
      <c r="G133" s="136" t="s">
        <v>63</v>
      </c>
      <c r="H133" s="136" t="s">
        <v>63</v>
      </c>
      <c r="I133" s="136" t="s">
        <v>63</v>
      </c>
      <c r="J133" s="136" t="s">
        <v>63</v>
      </c>
      <c r="K133" s="136" t="s">
        <v>63</v>
      </c>
      <c r="L133" s="136" t="s">
        <v>63</v>
      </c>
      <c r="M133" s="136" t="s">
        <v>63</v>
      </c>
      <c r="N133" s="136" t="s">
        <v>63</v>
      </c>
      <c r="O133" s="136" t="s">
        <v>166</v>
      </c>
      <c r="P133" s="136" t="s">
        <v>2714</v>
      </c>
      <c r="Q133" s="136" t="s">
        <v>2714</v>
      </c>
      <c r="R133" s="136" t="s">
        <v>63</v>
      </c>
      <c r="S133" s="136" t="s">
        <v>73</v>
      </c>
      <c r="T133" s="136" t="s">
        <v>63</v>
      </c>
      <c r="U133" s="136" t="s">
        <v>63</v>
      </c>
      <c r="V133" s="136" t="s">
        <v>63</v>
      </c>
      <c r="W133" s="136" t="s">
        <v>63</v>
      </c>
      <c r="X133" s="136" t="s">
        <v>63</v>
      </c>
      <c r="Y133" s="136" t="s">
        <v>63</v>
      </c>
      <c r="Z133" s="136" t="s">
        <v>63</v>
      </c>
      <c r="AA133" s="136" t="s">
        <v>63</v>
      </c>
      <c r="AB133" s="136" t="s">
        <v>2663</v>
      </c>
      <c r="AC133" s="136" t="s">
        <v>2717</v>
      </c>
      <c r="AD133" s="136" t="s">
        <v>2802</v>
      </c>
      <c r="AE133" s="136" t="s">
        <v>2663</v>
      </c>
      <c r="AF133" s="136" t="s">
        <v>2717</v>
      </c>
      <c r="AG133" s="136" t="s">
        <v>2673</v>
      </c>
    </row>
    <row r="134" spans="1:33">
      <c r="A134" s="136" t="s">
        <v>483</v>
      </c>
      <c r="B134" s="136" t="s">
        <v>427</v>
      </c>
      <c r="C134" s="136" t="s">
        <v>479</v>
      </c>
      <c r="D134" s="136" t="s">
        <v>484</v>
      </c>
      <c r="E134" s="136" t="s">
        <v>2804</v>
      </c>
      <c r="F134" s="136" t="s">
        <v>63</v>
      </c>
      <c r="G134" s="136" t="s">
        <v>63</v>
      </c>
      <c r="H134" s="136" t="s">
        <v>2725</v>
      </c>
      <c r="I134" s="136" t="s">
        <v>2725</v>
      </c>
      <c r="J134" s="136" t="s">
        <v>63</v>
      </c>
      <c r="K134" s="136" t="s">
        <v>63</v>
      </c>
      <c r="L134" s="136" t="s">
        <v>63</v>
      </c>
      <c r="M134" s="136" t="s">
        <v>63</v>
      </c>
      <c r="N134" s="136" t="s">
        <v>63</v>
      </c>
      <c r="O134" s="136" t="s">
        <v>166</v>
      </c>
      <c r="P134" s="136" t="s">
        <v>2805</v>
      </c>
      <c r="Q134" s="136" t="s">
        <v>2723</v>
      </c>
      <c r="R134" s="136" t="s">
        <v>63</v>
      </c>
      <c r="S134" s="136" t="s">
        <v>73</v>
      </c>
      <c r="T134" s="136" t="s">
        <v>63</v>
      </c>
      <c r="U134" s="136" t="s">
        <v>63</v>
      </c>
      <c r="V134" s="136" t="s">
        <v>63</v>
      </c>
      <c r="W134" s="136" t="s">
        <v>63</v>
      </c>
      <c r="X134" s="136" t="s">
        <v>63</v>
      </c>
      <c r="Y134" s="136" t="s">
        <v>63</v>
      </c>
      <c r="Z134" s="136" t="s">
        <v>2729</v>
      </c>
      <c r="AA134" s="136" t="s">
        <v>2729</v>
      </c>
      <c r="AB134" s="136" t="s">
        <v>2663</v>
      </c>
      <c r="AC134" s="136" t="s">
        <v>2717</v>
      </c>
      <c r="AD134" s="136" t="s">
        <v>2701</v>
      </c>
      <c r="AE134" s="136" t="s">
        <v>2663</v>
      </c>
      <c r="AF134" s="136" t="s">
        <v>2717</v>
      </c>
      <c r="AG134" s="136" t="s">
        <v>2701</v>
      </c>
    </row>
    <row r="135" spans="1:33">
      <c r="A135" s="136" t="s">
        <v>488</v>
      </c>
      <c r="B135" s="136" t="s">
        <v>489</v>
      </c>
      <c r="C135" s="136" t="s">
        <v>490</v>
      </c>
      <c r="D135" s="136" t="s">
        <v>491</v>
      </c>
      <c r="E135" s="136" t="s">
        <v>2806</v>
      </c>
      <c r="F135" s="136" t="s">
        <v>63</v>
      </c>
      <c r="G135" s="136" t="s">
        <v>63</v>
      </c>
      <c r="H135" s="136" t="s">
        <v>2807</v>
      </c>
      <c r="I135" s="136" t="s">
        <v>2807</v>
      </c>
      <c r="J135" s="136" t="s">
        <v>63</v>
      </c>
      <c r="K135" s="136" t="s">
        <v>63</v>
      </c>
      <c r="L135" s="136" t="s">
        <v>63</v>
      </c>
      <c r="M135" s="136" t="s">
        <v>63</v>
      </c>
      <c r="N135" s="136" t="s">
        <v>63</v>
      </c>
      <c r="O135" s="136" t="s">
        <v>166</v>
      </c>
      <c r="P135" s="136" t="s">
        <v>63</v>
      </c>
      <c r="Q135" s="136" t="s">
        <v>63</v>
      </c>
      <c r="R135" s="136" t="s">
        <v>63</v>
      </c>
      <c r="S135" s="136" t="s">
        <v>63</v>
      </c>
      <c r="T135" s="136" t="s">
        <v>63</v>
      </c>
      <c r="U135" s="136" t="s">
        <v>63</v>
      </c>
      <c r="V135" s="136" t="s">
        <v>63</v>
      </c>
      <c r="W135" s="136" t="s">
        <v>63</v>
      </c>
      <c r="X135" s="136" t="s">
        <v>63</v>
      </c>
      <c r="Y135" s="136" t="s">
        <v>63</v>
      </c>
      <c r="Z135" s="136" t="s">
        <v>63</v>
      </c>
      <c r="AA135" s="136" t="s">
        <v>63</v>
      </c>
      <c r="AB135" s="136" t="s">
        <v>2808</v>
      </c>
      <c r="AC135" s="136" t="s">
        <v>2671</v>
      </c>
      <c r="AD135" s="136" t="s">
        <v>2673</v>
      </c>
      <c r="AE135" s="136" t="s">
        <v>2808</v>
      </c>
      <c r="AF135" s="136" t="s">
        <v>2671</v>
      </c>
      <c r="AG135" s="136" t="s">
        <v>2802</v>
      </c>
    </row>
    <row r="136" spans="1:33">
      <c r="A136" s="136" t="s">
        <v>493</v>
      </c>
      <c r="B136" s="136" t="s">
        <v>494</v>
      </c>
      <c r="C136" s="136" t="s">
        <v>490</v>
      </c>
      <c r="D136" s="136" t="s">
        <v>495</v>
      </c>
      <c r="E136" s="136" t="s">
        <v>496</v>
      </c>
      <c r="F136" s="136" t="s">
        <v>63</v>
      </c>
      <c r="G136" s="136" t="s">
        <v>63</v>
      </c>
      <c r="H136" s="136" t="s">
        <v>63</v>
      </c>
      <c r="I136" s="136" t="s">
        <v>63</v>
      </c>
      <c r="J136" s="136" t="s">
        <v>63</v>
      </c>
      <c r="K136" s="136" t="s">
        <v>63</v>
      </c>
      <c r="L136" s="136" t="s">
        <v>63</v>
      </c>
      <c r="M136" s="136" t="s">
        <v>63</v>
      </c>
      <c r="N136" s="136" t="s">
        <v>63</v>
      </c>
      <c r="O136" s="136" t="s">
        <v>166</v>
      </c>
      <c r="P136" s="136" t="s">
        <v>63</v>
      </c>
      <c r="Q136" s="136" t="s">
        <v>63</v>
      </c>
      <c r="R136" s="136" t="s">
        <v>63</v>
      </c>
      <c r="S136" s="136" t="s">
        <v>63</v>
      </c>
      <c r="T136" s="136" t="s">
        <v>63</v>
      </c>
      <c r="U136" s="136" t="s">
        <v>63</v>
      </c>
      <c r="V136" s="136" t="s">
        <v>63</v>
      </c>
      <c r="W136" s="136" t="s">
        <v>63</v>
      </c>
      <c r="X136" s="136" t="s">
        <v>63</v>
      </c>
      <c r="Y136" s="136" t="s">
        <v>63</v>
      </c>
      <c r="Z136" s="136" t="s">
        <v>2809</v>
      </c>
      <c r="AA136" s="136" t="s">
        <v>2809</v>
      </c>
      <c r="AB136" s="136" t="s">
        <v>2810</v>
      </c>
      <c r="AC136" s="136" t="s">
        <v>2706</v>
      </c>
      <c r="AD136" s="136" t="s">
        <v>2673</v>
      </c>
      <c r="AE136" s="136" t="s">
        <v>2810</v>
      </c>
      <c r="AF136" s="136" t="s">
        <v>2706</v>
      </c>
      <c r="AG136" s="136" t="s">
        <v>2685</v>
      </c>
    </row>
    <row r="137" spans="1:33">
      <c r="A137" s="136" t="s">
        <v>497</v>
      </c>
      <c r="B137" s="136" t="s">
        <v>494</v>
      </c>
      <c r="C137" s="136" t="s">
        <v>490</v>
      </c>
      <c r="D137" s="136" t="s">
        <v>498</v>
      </c>
      <c r="E137" s="136" t="s">
        <v>2811</v>
      </c>
      <c r="F137" s="136" t="s">
        <v>63</v>
      </c>
      <c r="G137" s="136" t="s">
        <v>63</v>
      </c>
      <c r="H137" s="136" t="s">
        <v>63</v>
      </c>
      <c r="I137" s="136" t="s">
        <v>63</v>
      </c>
      <c r="J137" s="136" t="s">
        <v>63</v>
      </c>
      <c r="K137" s="136" t="s">
        <v>63</v>
      </c>
      <c r="L137" s="136" t="s">
        <v>63</v>
      </c>
      <c r="M137" s="136" t="s">
        <v>63</v>
      </c>
      <c r="N137" s="136" t="s">
        <v>2690</v>
      </c>
      <c r="O137" s="136">
        <v>10000</v>
      </c>
      <c r="P137" s="136" t="s">
        <v>63</v>
      </c>
      <c r="Q137" s="136" t="s">
        <v>63</v>
      </c>
      <c r="R137" s="136" t="s">
        <v>63</v>
      </c>
      <c r="S137" s="136" t="s">
        <v>63</v>
      </c>
      <c r="T137" s="136" t="s">
        <v>63</v>
      </c>
      <c r="U137" s="136" t="s">
        <v>63</v>
      </c>
      <c r="V137" s="136" t="s">
        <v>63</v>
      </c>
      <c r="W137" s="136" t="s">
        <v>63</v>
      </c>
      <c r="X137" s="136" t="s">
        <v>63</v>
      </c>
      <c r="Y137" s="136" t="s">
        <v>63</v>
      </c>
      <c r="Z137" s="136" t="s">
        <v>63</v>
      </c>
      <c r="AA137" s="136" t="s">
        <v>63</v>
      </c>
      <c r="AB137" s="136" t="s">
        <v>2675</v>
      </c>
      <c r="AC137" s="136" t="s">
        <v>2673</v>
      </c>
      <c r="AD137" s="136" t="s">
        <v>2673</v>
      </c>
      <c r="AE137" s="136" t="s">
        <v>2675</v>
      </c>
      <c r="AF137" s="136" t="s">
        <v>2673</v>
      </c>
      <c r="AG137" s="136" t="s">
        <v>2685</v>
      </c>
    </row>
    <row r="138" spans="1:33">
      <c r="A138" s="136" t="s">
        <v>501</v>
      </c>
      <c r="B138" s="136" t="s">
        <v>494</v>
      </c>
      <c r="C138" s="136" t="s">
        <v>502</v>
      </c>
      <c r="D138" s="136" t="s">
        <v>503</v>
      </c>
      <c r="E138" s="136" t="s">
        <v>510</v>
      </c>
      <c r="F138" s="136" t="s">
        <v>63</v>
      </c>
      <c r="G138" s="136" t="s">
        <v>63</v>
      </c>
      <c r="H138" s="136" t="s">
        <v>63</v>
      </c>
      <c r="I138" s="136" t="s">
        <v>63</v>
      </c>
      <c r="J138" s="136" t="s">
        <v>63</v>
      </c>
      <c r="K138" s="136" t="s">
        <v>63</v>
      </c>
      <c r="L138" s="136" t="s">
        <v>63</v>
      </c>
      <c r="M138" s="136" t="s">
        <v>63</v>
      </c>
      <c r="N138" s="136" t="s">
        <v>2812</v>
      </c>
      <c r="O138" s="136">
        <v>2310000</v>
      </c>
      <c r="P138" s="136" t="s">
        <v>63</v>
      </c>
      <c r="Q138" s="136" t="s">
        <v>63</v>
      </c>
      <c r="R138" s="136" t="s">
        <v>63</v>
      </c>
      <c r="S138" s="136" t="s">
        <v>63</v>
      </c>
      <c r="T138" s="136" t="s">
        <v>63</v>
      </c>
      <c r="U138" s="136" t="s">
        <v>63</v>
      </c>
      <c r="V138" s="136" t="s">
        <v>63</v>
      </c>
      <c r="W138" s="136" t="s">
        <v>63</v>
      </c>
      <c r="X138" s="136" t="s">
        <v>63</v>
      </c>
      <c r="Y138" s="136" t="s">
        <v>63</v>
      </c>
      <c r="Z138" s="136" t="s">
        <v>63</v>
      </c>
      <c r="AA138" s="136" t="s">
        <v>63</v>
      </c>
      <c r="AB138" s="136" t="s">
        <v>2813</v>
      </c>
      <c r="AC138" s="136" t="s">
        <v>2738</v>
      </c>
      <c r="AD138" s="136" t="s">
        <v>2673</v>
      </c>
      <c r="AE138" s="136" t="s">
        <v>2813</v>
      </c>
      <c r="AF138" s="136" t="s">
        <v>2738</v>
      </c>
      <c r="AG138" s="136" t="s">
        <v>2763</v>
      </c>
    </row>
    <row r="139" spans="1:33">
      <c r="A139" s="136" t="s">
        <v>506</v>
      </c>
      <c r="B139" s="136" t="s">
        <v>494</v>
      </c>
      <c r="C139" s="136" t="s">
        <v>502</v>
      </c>
      <c r="D139" s="136" t="s">
        <v>503</v>
      </c>
      <c r="E139" s="136" t="s">
        <v>507</v>
      </c>
      <c r="F139" s="136" t="s">
        <v>63</v>
      </c>
      <c r="G139" s="136" t="s">
        <v>63</v>
      </c>
      <c r="H139" s="136" t="s">
        <v>63</v>
      </c>
      <c r="I139" s="136" t="s">
        <v>63</v>
      </c>
      <c r="J139" s="136" t="s">
        <v>2814</v>
      </c>
      <c r="K139" s="136" t="s">
        <v>2814</v>
      </c>
      <c r="L139" s="136" t="s">
        <v>63</v>
      </c>
      <c r="M139" s="136" t="s">
        <v>63</v>
      </c>
      <c r="N139" s="136" t="s">
        <v>63</v>
      </c>
      <c r="O139" s="136" t="s">
        <v>166</v>
      </c>
      <c r="P139" s="136" t="s">
        <v>63</v>
      </c>
      <c r="Q139" s="136" t="s">
        <v>63</v>
      </c>
      <c r="R139" s="136" t="s">
        <v>63</v>
      </c>
      <c r="S139" s="136" t="s">
        <v>63</v>
      </c>
      <c r="T139" s="136" t="s">
        <v>63</v>
      </c>
      <c r="U139" s="136" t="s">
        <v>63</v>
      </c>
      <c r="V139" s="136" t="s">
        <v>63</v>
      </c>
      <c r="W139" s="136" t="s">
        <v>63</v>
      </c>
      <c r="X139" s="136" t="s">
        <v>63</v>
      </c>
      <c r="Y139" s="136" t="s">
        <v>63</v>
      </c>
      <c r="Z139" s="136" t="s">
        <v>63</v>
      </c>
      <c r="AA139" s="136" t="s">
        <v>63</v>
      </c>
      <c r="AB139" s="136" t="s">
        <v>2815</v>
      </c>
      <c r="AC139" s="136" t="s">
        <v>2671</v>
      </c>
      <c r="AD139" s="136" t="s">
        <v>2673</v>
      </c>
      <c r="AE139" s="136" t="s">
        <v>2815</v>
      </c>
      <c r="AF139" s="136" t="s">
        <v>2671</v>
      </c>
      <c r="AG139" s="136" t="s">
        <v>2802</v>
      </c>
    </row>
    <row r="140" spans="1:33">
      <c r="A140" s="136" t="s">
        <v>509</v>
      </c>
      <c r="B140" s="136" t="s">
        <v>494</v>
      </c>
      <c r="C140" s="136" t="s">
        <v>502</v>
      </c>
      <c r="D140" s="136" t="s">
        <v>503</v>
      </c>
      <c r="E140" s="136" t="s">
        <v>510</v>
      </c>
      <c r="F140" s="136" t="s">
        <v>63</v>
      </c>
      <c r="G140" s="136" t="s">
        <v>63</v>
      </c>
      <c r="H140" s="136" t="s">
        <v>63</v>
      </c>
      <c r="I140" s="136" t="s">
        <v>63</v>
      </c>
      <c r="J140" s="136" t="s">
        <v>63</v>
      </c>
      <c r="K140" s="136" t="s">
        <v>63</v>
      </c>
      <c r="L140" s="136" t="s">
        <v>63</v>
      </c>
      <c r="M140" s="136" t="s">
        <v>63</v>
      </c>
      <c r="N140" s="136" t="s">
        <v>2816</v>
      </c>
      <c r="O140" s="136">
        <v>35000000</v>
      </c>
      <c r="P140" s="136" t="s">
        <v>63</v>
      </c>
      <c r="Q140" s="136" t="s">
        <v>63</v>
      </c>
      <c r="R140" s="136" t="s">
        <v>2817</v>
      </c>
      <c r="S140" s="136" t="s">
        <v>63</v>
      </c>
      <c r="T140" s="136" t="s">
        <v>63</v>
      </c>
      <c r="U140" s="136" t="s">
        <v>2818</v>
      </c>
      <c r="V140" s="136" t="s">
        <v>2818</v>
      </c>
      <c r="W140" s="136" t="s">
        <v>2817</v>
      </c>
      <c r="X140" s="136" t="s">
        <v>73</v>
      </c>
      <c r="Y140" s="136" t="s">
        <v>63</v>
      </c>
      <c r="Z140" s="136" t="s">
        <v>63</v>
      </c>
      <c r="AA140" s="136" t="s">
        <v>63</v>
      </c>
      <c r="AB140" s="136" t="s">
        <v>2813</v>
      </c>
      <c r="AC140" s="136" t="s">
        <v>2738</v>
      </c>
      <c r="AD140" s="136" t="s">
        <v>2673</v>
      </c>
      <c r="AE140" s="136" t="s">
        <v>2813</v>
      </c>
      <c r="AF140" s="136" t="s">
        <v>2738</v>
      </c>
      <c r="AG140" s="136" t="s">
        <v>2763</v>
      </c>
    </row>
    <row r="141" spans="1:33">
      <c r="A141" s="136" t="s">
        <v>513</v>
      </c>
      <c r="B141" s="136" t="s">
        <v>494</v>
      </c>
      <c r="C141" s="136" t="s">
        <v>502</v>
      </c>
      <c r="D141" s="136" t="s">
        <v>503</v>
      </c>
      <c r="E141" s="136" t="s">
        <v>2819</v>
      </c>
      <c r="F141" s="136" t="s">
        <v>63</v>
      </c>
      <c r="G141" s="136" t="s">
        <v>63</v>
      </c>
      <c r="H141" s="136" t="s">
        <v>63</v>
      </c>
      <c r="I141" s="136" t="s">
        <v>63</v>
      </c>
      <c r="J141" s="136" t="s">
        <v>63</v>
      </c>
      <c r="K141" s="136" t="s">
        <v>63</v>
      </c>
      <c r="L141" s="136" t="s">
        <v>63</v>
      </c>
      <c r="M141" s="136" t="s">
        <v>63</v>
      </c>
      <c r="N141" s="136" t="s">
        <v>2820</v>
      </c>
      <c r="O141" s="136">
        <v>3650000</v>
      </c>
      <c r="P141" s="136" t="s">
        <v>63</v>
      </c>
      <c r="Q141" s="136" t="s">
        <v>63</v>
      </c>
      <c r="R141" s="136" t="s">
        <v>63</v>
      </c>
      <c r="S141" s="136" t="s">
        <v>63</v>
      </c>
      <c r="T141" s="136" t="s">
        <v>63</v>
      </c>
      <c r="U141" s="136" t="s">
        <v>63</v>
      </c>
      <c r="V141" s="136" t="s">
        <v>63</v>
      </c>
      <c r="W141" s="136" t="s">
        <v>63</v>
      </c>
      <c r="X141" s="136" t="s">
        <v>63</v>
      </c>
      <c r="Y141" s="136" t="s">
        <v>63</v>
      </c>
      <c r="Z141" s="136" t="s">
        <v>63</v>
      </c>
      <c r="AA141" s="136" t="s">
        <v>63</v>
      </c>
      <c r="AB141" s="136" t="s">
        <v>2815</v>
      </c>
      <c r="AC141" s="136" t="s">
        <v>2717</v>
      </c>
      <c r="AD141" s="136" t="s">
        <v>2701</v>
      </c>
      <c r="AE141" s="136" t="s">
        <v>2815</v>
      </c>
      <c r="AF141" s="136" t="s">
        <v>2717</v>
      </c>
      <c r="AG141" s="136" t="s">
        <v>2701</v>
      </c>
    </row>
    <row r="142" spans="1:33">
      <c r="A142" s="136" t="s">
        <v>516</v>
      </c>
      <c r="B142" s="136" t="s">
        <v>494</v>
      </c>
      <c r="C142" s="136" t="s">
        <v>517</v>
      </c>
      <c r="D142" s="136" t="s">
        <v>518</v>
      </c>
      <c r="E142" s="136" t="s">
        <v>2821</v>
      </c>
      <c r="F142" s="136" t="s">
        <v>63</v>
      </c>
      <c r="G142" s="136" t="s">
        <v>63</v>
      </c>
      <c r="H142" s="136" t="s">
        <v>63</v>
      </c>
      <c r="I142" s="136" t="s">
        <v>63</v>
      </c>
      <c r="J142" s="136" t="s">
        <v>63</v>
      </c>
      <c r="K142" s="136" t="s">
        <v>63</v>
      </c>
      <c r="L142" s="136" t="s">
        <v>63</v>
      </c>
      <c r="M142" s="136" t="s">
        <v>63</v>
      </c>
      <c r="N142" s="136" t="s">
        <v>63</v>
      </c>
      <c r="O142" s="136" t="s">
        <v>166</v>
      </c>
      <c r="P142" s="136" t="s">
        <v>63</v>
      </c>
      <c r="Q142" s="136" t="s">
        <v>63</v>
      </c>
      <c r="R142" s="136" t="s">
        <v>172</v>
      </c>
      <c r="S142" s="136" t="s">
        <v>63</v>
      </c>
      <c r="T142" s="136" t="s">
        <v>63</v>
      </c>
      <c r="U142" s="136" t="s">
        <v>2822</v>
      </c>
      <c r="V142" s="136" t="s">
        <v>2822</v>
      </c>
      <c r="W142" s="136" t="s">
        <v>172</v>
      </c>
      <c r="X142" s="136" t="s">
        <v>73</v>
      </c>
      <c r="Y142" s="136" t="s">
        <v>63</v>
      </c>
      <c r="Z142" s="136" t="s">
        <v>63</v>
      </c>
      <c r="AA142" s="136" t="s">
        <v>63</v>
      </c>
      <c r="AB142" s="136" t="s">
        <v>2823</v>
      </c>
      <c r="AC142" s="136" t="s">
        <v>2673</v>
      </c>
      <c r="AD142" s="136" t="s">
        <v>2673</v>
      </c>
      <c r="AE142" s="136" t="s">
        <v>2823</v>
      </c>
      <c r="AF142" s="136" t="s">
        <v>2673</v>
      </c>
      <c r="AG142" s="136" t="s">
        <v>2685</v>
      </c>
    </row>
    <row r="143" spans="1:33">
      <c r="A143" s="136" t="s">
        <v>520</v>
      </c>
      <c r="B143" s="136" t="s">
        <v>427</v>
      </c>
      <c r="C143" s="136" t="s">
        <v>521</v>
      </c>
      <c r="D143" s="136" t="s">
        <v>522</v>
      </c>
      <c r="E143" s="136" t="s">
        <v>2824</v>
      </c>
      <c r="F143" s="136" t="s">
        <v>63</v>
      </c>
      <c r="G143" s="136" t="s">
        <v>63</v>
      </c>
      <c r="H143" s="136" t="s">
        <v>2673</v>
      </c>
      <c r="I143" s="136" t="s">
        <v>2673</v>
      </c>
      <c r="J143" s="136" t="s">
        <v>63</v>
      </c>
      <c r="K143" s="136" t="s">
        <v>63</v>
      </c>
      <c r="L143" s="136" t="s">
        <v>63</v>
      </c>
      <c r="M143" s="136" t="s">
        <v>63</v>
      </c>
      <c r="N143" s="136" t="s">
        <v>63</v>
      </c>
      <c r="O143" s="136" t="s">
        <v>166</v>
      </c>
      <c r="P143" s="136" t="s">
        <v>63</v>
      </c>
      <c r="Q143" s="136" t="s">
        <v>63</v>
      </c>
      <c r="R143" s="136" t="s">
        <v>63</v>
      </c>
      <c r="S143" s="136" t="s">
        <v>63</v>
      </c>
      <c r="T143" s="136" t="s">
        <v>63</v>
      </c>
      <c r="U143" s="136" t="s">
        <v>63</v>
      </c>
      <c r="V143" s="136" t="s">
        <v>63</v>
      </c>
      <c r="W143" s="136" t="s">
        <v>63</v>
      </c>
      <c r="X143" s="136" t="s">
        <v>63</v>
      </c>
      <c r="Y143" s="136" t="s">
        <v>63</v>
      </c>
      <c r="Z143" s="136" t="s">
        <v>63</v>
      </c>
      <c r="AA143" s="136" t="s">
        <v>63</v>
      </c>
      <c r="AB143" s="136" t="s">
        <v>2825</v>
      </c>
      <c r="AC143" s="136" t="s">
        <v>2746</v>
      </c>
      <c r="AD143" s="136" t="s">
        <v>2681</v>
      </c>
      <c r="AE143" s="136" t="s">
        <v>2825</v>
      </c>
      <c r="AF143" s="136" t="s">
        <v>2746</v>
      </c>
      <c r="AG143" s="136" t="s">
        <v>2802</v>
      </c>
    </row>
    <row r="144" spans="1:33">
      <c r="A144" s="136" t="s">
        <v>524</v>
      </c>
      <c r="B144" s="136" t="s">
        <v>427</v>
      </c>
      <c r="C144" s="136" t="s">
        <v>521</v>
      </c>
      <c r="D144" s="136" t="s">
        <v>522</v>
      </c>
      <c r="E144" s="136" t="s">
        <v>2826</v>
      </c>
      <c r="F144" s="136" t="s">
        <v>63</v>
      </c>
      <c r="G144" s="136" t="s">
        <v>63</v>
      </c>
      <c r="H144" s="136" t="s">
        <v>2673</v>
      </c>
      <c r="I144" s="136" t="s">
        <v>2673</v>
      </c>
      <c r="J144" s="136" t="s">
        <v>63</v>
      </c>
      <c r="K144" s="136" t="s">
        <v>63</v>
      </c>
      <c r="L144" s="136" t="s">
        <v>63</v>
      </c>
      <c r="M144" s="136" t="s">
        <v>63</v>
      </c>
      <c r="N144" s="136" t="s">
        <v>63</v>
      </c>
      <c r="O144" s="136" t="s">
        <v>166</v>
      </c>
      <c r="P144" s="136" t="s">
        <v>63</v>
      </c>
      <c r="Q144" s="136" t="s">
        <v>63</v>
      </c>
      <c r="R144" s="136" t="s">
        <v>63</v>
      </c>
      <c r="S144" s="136" t="s">
        <v>63</v>
      </c>
      <c r="T144" s="136" t="s">
        <v>63</v>
      </c>
      <c r="U144" s="136" t="s">
        <v>63</v>
      </c>
      <c r="V144" s="136" t="s">
        <v>63</v>
      </c>
      <c r="W144" s="136" t="s">
        <v>63</v>
      </c>
      <c r="X144" s="136" t="s">
        <v>63</v>
      </c>
      <c r="Y144" s="136" t="s">
        <v>63</v>
      </c>
      <c r="Z144" s="136" t="s">
        <v>63</v>
      </c>
      <c r="AA144" s="136" t="s">
        <v>63</v>
      </c>
      <c r="AB144" s="136" t="s">
        <v>2825</v>
      </c>
      <c r="AC144" s="136" t="s">
        <v>2746</v>
      </c>
      <c r="AD144" s="136" t="s">
        <v>2681</v>
      </c>
      <c r="AE144" s="136" t="s">
        <v>2825</v>
      </c>
      <c r="AF144" s="136" t="s">
        <v>2746</v>
      </c>
      <c r="AG144" s="136" t="s">
        <v>2802</v>
      </c>
    </row>
    <row r="145" spans="1:33">
      <c r="A145" s="136" t="s">
        <v>526</v>
      </c>
      <c r="B145" s="136" t="s">
        <v>427</v>
      </c>
      <c r="C145" s="136" t="s">
        <v>527</v>
      </c>
      <c r="D145" s="136" t="s">
        <v>528</v>
      </c>
      <c r="E145" s="136" t="s">
        <v>2827</v>
      </c>
      <c r="F145" s="136" t="s">
        <v>63</v>
      </c>
      <c r="G145" s="136" t="s">
        <v>63</v>
      </c>
      <c r="H145" s="136" t="s">
        <v>2671</v>
      </c>
      <c r="I145" s="136" t="s">
        <v>2671</v>
      </c>
      <c r="J145" s="136" t="s">
        <v>63</v>
      </c>
      <c r="K145" s="136" t="s">
        <v>63</v>
      </c>
      <c r="L145" s="136" t="s">
        <v>63</v>
      </c>
      <c r="M145" s="136" t="s">
        <v>63</v>
      </c>
      <c r="N145" s="136" t="s">
        <v>63</v>
      </c>
      <c r="O145" s="136" t="s">
        <v>166</v>
      </c>
      <c r="P145" s="136" t="s">
        <v>63</v>
      </c>
      <c r="Q145" s="136" t="s">
        <v>63</v>
      </c>
      <c r="R145" s="136" t="s">
        <v>63</v>
      </c>
      <c r="S145" s="136" t="s">
        <v>63</v>
      </c>
      <c r="T145" s="136" t="s">
        <v>63</v>
      </c>
      <c r="U145" s="136" t="s">
        <v>63</v>
      </c>
      <c r="V145" s="136" t="s">
        <v>63</v>
      </c>
      <c r="W145" s="136" t="s">
        <v>63</v>
      </c>
      <c r="X145" s="136" t="s">
        <v>63</v>
      </c>
      <c r="Y145" s="136" t="s">
        <v>63</v>
      </c>
      <c r="Z145" s="136" t="s">
        <v>63</v>
      </c>
      <c r="AA145" s="136" t="s">
        <v>63</v>
      </c>
      <c r="AB145" s="136" t="s">
        <v>2742</v>
      </c>
      <c r="AC145" s="136" t="s">
        <v>2725</v>
      </c>
      <c r="AD145" s="136" t="s">
        <v>2689</v>
      </c>
      <c r="AE145" s="136" t="s">
        <v>2742</v>
      </c>
      <c r="AF145" s="136" t="s">
        <v>2725</v>
      </c>
      <c r="AG145" s="136" t="s">
        <v>2689</v>
      </c>
    </row>
    <row r="146" spans="1:33">
      <c r="A146" s="136" t="s">
        <v>530</v>
      </c>
      <c r="B146" s="136" t="s">
        <v>427</v>
      </c>
      <c r="C146" s="136" t="s">
        <v>527</v>
      </c>
      <c r="D146" s="136" t="s">
        <v>531</v>
      </c>
      <c r="E146" s="136" t="s">
        <v>2828</v>
      </c>
      <c r="F146" s="136" t="s">
        <v>2829</v>
      </c>
      <c r="G146" s="136" t="s">
        <v>2829</v>
      </c>
      <c r="H146" s="136" t="s">
        <v>2699</v>
      </c>
      <c r="I146" s="136" t="s">
        <v>2699</v>
      </c>
      <c r="J146" s="136" t="s">
        <v>63</v>
      </c>
      <c r="K146" s="136" t="s">
        <v>63</v>
      </c>
      <c r="L146" s="136" t="s">
        <v>63</v>
      </c>
      <c r="M146" s="136" t="s">
        <v>63</v>
      </c>
      <c r="N146" s="136" t="s">
        <v>63</v>
      </c>
      <c r="O146" s="136" t="s">
        <v>166</v>
      </c>
      <c r="P146" s="136" t="s">
        <v>63</v>
      </c>
      <c r="Q146" s="136" t="s">
        <v>63</v>
      </c>
      <c r="R146" s="136" t="s">
        <v>63</v>
      </c>
      <c r="S146" s="136" t="s">
        <v>63</v>
      </c>
      <c r="T146" s="136" t="s">
        <v>63</v>
      </c>
      <c r="U146" s="136" t="s">
        <v>63</v>
      </c>
      <c r="V146" s="136" t="s">
        <v>63</v>
      </c>
      <c r="W146" s="136" t="s">
        <v>63</v>
      </c>
      <c r="X146" s="136" t="s">
        <v>63</v>
      </c>
      <c r="Y146" s="136" t="s">
        <v>63</v>
      </c>
      <c r="Z146" s="136" t="s">
        <v>2830</v>
      </c>
      <c r="AA146" s="136" t="s">
        <v>2830</v>
      </c>
      <c r="AB146" s="136" t="s">
        <v>2742</v>
      </c>
      <c r="AC146" s="136" t="s">
        <v>2725</v>
      </c>
      <c r="AD146" s="136" t="s">
        <v>2689</v>
      </c>
      <c r="AE146" s="136" t="s">
        <v>2742</v>
      </c>
      <c r="AF146" s="136" t="s">
        <v>2725</v>
      </c>
      <c r="AG146" s="136" t="s">
        <v>2689</v>
      </c>
    </row>
    <row r="147" spans="1:33">
      <c r="A147" s="136" t="s">
        <v>533</v>
      </c>
      <c r="B147" s="136" t="s">
        <v>427</v>
      </c>
      <c r="C147" s="136" t="s">
        <v>527</v>
      </c>
      <c r="D147" s="136" t="s">
        <v>531</v>
      </c>
      <c r="E147" s="136" t="s">
        <v>2831</v>
      </c>
      <c r="F147" s="136" t="s">
        <v>63</v>
      </c>
      <c r="G147" s="136" t="s">
        <v>63</v>
      </c>
      <c r="H147" s="136" t="s">
        <v>63</v>
      </c>
      <c r="I147" s="136" t="s">
        <v>63</v>
      </c>
      <c r="J147" s="136" t="s">
        <v>63</v>
      </c>
      <c r="K147" s="136" t="s">
        <v>63</v>
      </c>
      <c r="L147" s="136" t="s">
        <v>63</v>
      </c>
      <c r="M147" s="136" t="s">
        <v>63</v>
      </c>
      <c r="N147" s="136" t="s">
        <v>63</v>
      </c>
      <c r="O147" s="136" t="s">
        <v>166</v>
      </c>
      <c r="P147" s="136" t="s">
        <v>63</v>
      </c>
      <c r="Q147" s="136" t="s">
        <v>63</v>
      </c>
      <c r="R147" s="136" t="s">
        <v>63</v>
      </c>
      <c r="S147" s="136" t="s">
        <v>63</v>
      </c>
      <c r="T147" s="136" t="s">
        <v>63</v>
      </c>
      <c r="U147" s="136" t="s">
        <v>63</v>
      </c>
      <c r="V147" s="136" t="s">
        <v>63</v>
      </c>
      <c r="W147" s="136" t="s">
        <v>63</v>
      </c>
      <c r="X147" s="136" t="s">
        <v>63</v>
      </c>
      <c r="Y147" s="136" t="s">
        <v>63</v>
      </c>
      <c r="Z147" s="136" t="s">
        <v>2673</v>
      </c>
      <c r="AA147" s="136" t="s">
        <v>2673</v>
      </c>
      <c r="AB147" s="136" t="s">
        <v>2742</v>
      </c>
      <c r="AC147" s="136" t="s">
        <v>2725</v>
      </c>
      <c r="AD147" s="136" t="s">
        <v>2689</v>
      </c>
      <c r="AE147" s="136" t="s">
        <v>2742</v>
      </c>
      <c r="AF147" s="136" t="s">
        <v>2725</v>
      </c>
      <c r="AG147" s="136" t="s">
        <v>2689</v>
      </c>
    </row>
    <row r="148" spans="1:33">
      <c r="A148" s="136" t="s">
        <v>535</v>
      </c>
      <c r="B148" s="136" t="s">
        <v>427</v>
      </c>
      <c r="C148" s="136" t="s">
        <v>527</v>
      </c>
      <c r="D148" s="136" t="s">
        <v>531</v>
      </c>
      <c r="E148" s="136" t="s">
        <v>2832</v>
      </c>
      <c r="F148" s="136" t="s">
        <v>63</v>
      </c>
      <c r="G148" s="136" t="s">
        <v>63</v>
      </c>
      <c r="H148" s="136" t="s">
        <v>63</v>
      </c>
      <c r="I148" s="136" t="s">
        <v>63</v>
      </c>
      <c r="J148" s="136" t="s">
        <v>63</v>
      </c>
      <c r="K148" s="136" t="s">
        <v>63</v>
      </c>
      <c r="L148" s="136" t="s">
        <v>63</v>
      </c>
      <c r="M148" s="136" t="s">
        <v>63</v>
      </c>
      <c r="N148" s="136" t="s">
        <v>63</v>
      </c>
      <c r="O148" s="136" t="s">
        <v>166</v>
      </c>
      <c r="P148" s="136" t="s">
        <v>63</v>
      </c>
      <c r="Q148" s="136" t="s">
        <v>63</v>
      </c>
      <c r="R148" s="136" t="s">
        <v>63</v>
      </c>
      <c r="S148" s="136" t="s">
        <v>63</v>
      </c>
      <c r="T148" s="136" t="s">
        <v>63</v>
      </c>
      <c r="U148" s="136" t="s">
        <v>63</v>
      </c>
      <c r="V148" s="136" t="s">
        <v>63</v>
      </c>
      <c r="W148" s="136" t="s">
        <v>63</v>
      </c>
      <c r="X148" s="136" t="s">
        <v>63</v>
      </c>
      <c r="Y148" s="136" t="s">
        <v>63</v>
      </c>
      <c r="Z148" s="136" t="s">
        <v>2699</v>
      </c>
      <c r="AA148" s="136" t="s">
        <v>2699</v>
      </c>
      <c r="AB148" s="136" t="s">
        <v>2742</v>
      </c>
      <c r="AC148" s="136" t="s">
        <v>2725</v>
      </c>
      <c r="AD148" s="136" t="s">
        <v>2689</v>
      </c>
      <c r="AE148" s="136" t="s">
        <v>2742</v>
      </c>
      <c r="AF148" s="136" t="s">
        <v>2725</v>
      </c>
      <c r="AG148" s="136" t="s">
        <v>2689</v>
      </c>
    </row>
    <row r="149" spans="1:33">
      <c r="A149" s="136" t="s">
        <v>537</v>
      </c>
      <c r="B149" s="136" t="s">
        <v>427</v>
      </c>
      <c r="C149" s="136" t="s">
        <v>527</v>
      </c>
      <c r="D149" s="136" t="s">
        <v>538</v>
      </c>
      <c r="E149" s="136" t="s">
        <v>2828</v>
      </c>
      <c r="F149" s="136" t="s">
        <v>2671</v>
      </c>
      <c r="G149" s="136" t="s">
        <v>2671</v>
      </c>
      <c r="H149" s="136" t="s">
        <v>63</v>
      </c>
      <c r="I149" s="136" t="s">
        <v>63</v>
      </c>
      <c r="J149" s="136" t="s">
        <v>63</v>
      </c>
      <c r="K149" s="136" t="s">
        <v>63</v>
      </c>
      <c r="L149" s="136" t="s">
        <v>63</v>
      </c>
      <c r="M149" s="136" t="s">
        <v>63</v>
      </c>
      <c r="N149" s="136" t="s">
        <v>63</v>
      </c>
      <c r="O149" s="136" t="s">
        <v>166</v>
      </c>
      <c r="P149" s="136" t="s">
        <v>63</v>
      </c>
      <c r="Q149" s="136" t="s">
        <v>63</v>
      </c>
      <c r="R149" s="136" t="s">
        <v>63</v>
      </c>
      <c r="S149" s="136" t="s">
        <v>63</v>
      </c>
      <c r="T149" s="136" t="s">
        <v>63</v>
      </c>
      <c r="U149" s="136" t="s">
        <v>63</v>
      </c>
      <c r="V149" s="136" t="s">
        <v>63</v>
      </c>
      <c r="W149" s="136" t="s">
        <v>63</v>
      </c>
      <c r="X149" s="136" t="s">
        <v>63</v>
      </c>
      <c r="Y149" s="136" t="s">
        <v>63</v>
      </c>
      <c r="Z149" s="136" t="s">
        <v>63</v>
      </c>
      <c r="AA149" s="136" t="s">
        <v>63</v>
      </c>
      <c r="AB149" s="136" t="s">
        <v>2833</v>
      </c>
      <c r="AC149" s="136" t="s">
        <v>2716</v>
      </c>
      <c r="AD149" s="136" t="s">
        <v>2673</v>
      </c>
      <c r="AE149" s="136" t="s">
        <v>2833</v>
      </c>
      <c r="AF149" s="136" t="s">
        <v>2716</v>
      </c>
      <c r="AG149" s="136" t="s">
        <v>2673</v>
      </c>
    </row>
    <row r="150" spans="1:33">
      <c r="A150" s="136" t="s">
        <v>539</v>
      </c>
      <c r="B150" s="136" t="s">
        <v>420</v>
      </c>
      <c r="C150" s="136" t="s">
        <v>540</v>
      </c>
      <c r="D150" s="136" t="s">
        <v>541</v>
      </c>
      <c r="E150" s="136" t="s">
        <v>496</v>
      </c>
      <c r="F150" s="136" t="s">
        <v>63</v>
      </c>
      <c r="G150" s="136" t="s">
        <v>63</v>
      </c>
      <c r="H150" s="136" t="s">
        <v>63</v>
      </c>
      <c r="I150" s="136" t="s">
        <v>63</v>
      </c>
      <c r="J150" s="136" t="s">
        <v>63</v>
      </c>
      <c r="K150" s="136" t="s">
        <v>63</v>
      </c>
      <c r="L150" s="136" t="s">
        <v>63</v>
      </c>
      <c r="M150" s="136" t="s">
        <v>63</v>
      </c>
      <c r="N150" s="136" t="s">
        <v>2834</v>
      </c>
      <c r="O150" s="136">
        <v>40000</v>
      </c>
      <c r="P150" s="136" t="s">
        <v>63</v>
      </c>
      <c r="Q150" s="136" t="s">
        <v>63</v>
      </c>
      <c r="R150" s="136" t="s">
        <v>465</v>
      </c>
      <c r="S150" s="136" t="s">
        <v>63</v>
      </c>
      <c r="T150" s="136" t="s">
        <v>63</v>
      </c>
      <c r="U150" s="136" t="s">
        <v>2722</v>
      </c>
      <c r="V150" s="136" t="s">
        <v>2722</v>
      </c>
      <c r="W150" s="136" t="s">
        <v>465</v>
      </c>
      <c r="X150" s="136" t="s">
        <v>73</v>
      </c>
      <c r="Y150" s="136" t="s">
        <v>63</v>
      </c>
      <c r="Z150" s="136" t="s">
        <v>63</v>
      </c>
      <c r="AA150" s="136" t="s">
        <v>63</v>
      </c>
      <c r="AB150" s="136" t="s">
        <v>2675</v>
      </c>
      <c r="AC150" s="136" t="s">
        <v>2671</v>
      </c>
      <c r="AD150" s="136" t="s">
        <v>2681</v>
      </c>
      <c r="AE150" s="136" t="s">
        <v>2675</v>
      </c>
      <c r="AF150" s="136" t="s">
        <v>2671</v>
      </c>
      <c r="AG150" s="136" t="s">
        <v>2673</v>
      </c>
    </row>
    <row r="151" spans="1:33">
      <c r="A151" s="136" t="s">
        <v>542</v>
      </c>
      <c r="B151" s="136" t="s">
        <v>420</v>
      </c>
      <c r="C151" s="136" t="s">
        <v>543</v>
      </c>
      <c r="D151" s="136" t="s">
        <v>544</v>
      </c>
      <c r="E151" s="136" t="s">
        <v>545</v>
      </c>
      <c r="F151" s="136" t="s">
        <v>63</v>
      </c>
      <c r="G151" s="136" t="s">
        <v>63</v>
      </c>
      <c r="H151" s="136" t="s">
        <v>2835</v>
      </c>
      <c r="I151" s="136" t="s">
        <v>2835</v>
      </c>
      <c r="J151" s="136" t="s">
        <v>63</v>
      </c>
      <c r="K151" s="136" t="s">
        <v>63</v>
      </c>
      <c r="L151" s="136" t="s">
        <v>63</v>
      </c>
      <c r="M151" s="136" t="s">
        <v>63</v>
      </c>
      <c r="N151" s="136" t="s">
        <v>63</v>
      </c>
      <c r="O151" s="136" t="s">
        <v>166</v>
      </c>
      <c r="P151" s="136" t="s">
        <v>63</v>
      </c>
      <c r="Q151" s="136" t="s">
        <v>63</v>
      </c>
      <c r="R151" s="136" t="s">
        <v>546</v>
      </c>
      <c r="S151" s="136" t="s">
        <v>63</v>
      </c>
      <c r="T151" s="136" t="s">
        <v>63</v>
      </c>
      <c r="U151" s="136" t="s">
        <v>2836</v>
      </c>
      <c r="V151" s="136" t="s">
        <v>2836</v>
      </c>
      <c r="W151" s="136" t="s">
        <v>546</v>
      </c>
      <c r="X151" s="136" t="s">
        <v>73</v>
      </c>
      <c r="Y151" s="136" t="s">
        <v>63</v>
      </c>
      <c r="Z151" s="136" t="s">
        <v>63</v>
      </c>
      <c r="AA151" s="136" t="s">
        <v>63</v>
      </c>
      <c r="AB151" s="136" t="s">
        <v>2767</v>
      </c>
      <c r="AC151" s="136" t="s">
        <v>2717</v>
      </c>
      <c r="AD151" s="136" t="s">
        <v>2797</v>
      </c>
      <c r="AE151" s="136" t="s">
        <v>2767</v>
      </c>
      <c r="AF151" s="136" t="s">
        <v>2717</v>
      </c>
      <c r="AG151" s="136" t="s">
        <v>2666</v>
      </c>
    </row>
    <row r="152" spans="1:33">
      <c r="A152" s="136" t="s">
        <v>548</v>
      </c>
      <c r="B152" s="136" t="s">
        <v>420</v>
      </c>
      <c r="C152" s="136" t="s">
        <v>543</v>
      </c>
      <c r="D152" s="136" t="s">
        <v>549</v>
      </c>
      <c r="E152" s="136" t="s">
        <v>550</v>
      </c>
      <c r="F152" s="136" t="s">
        <v>63</v>
      </c>
      <c r="G152" s="136" t="s">
        <v>63</v>
      </c>
      <c r="H152" s="136" t="s">
        <v>2837</v>
      </c>
      <c r="I152" s="136" t="s">
        <v>2838</v>
      </c>
      <c r="J152" s="136" t="s">
        <v>63</v>
      </c>
      <c r="K152" s="136" t="s">
        <v>63</v>
      </c>
      <c r="L152" s="136" t="s">
        <v>63</v>
      </c>
      <c r="M152" s="136" t="s">
        <v>63</v>
      </c>
      <c r="N152" s="136" t="s">
        <v>63</v>
      </c>
      <c r="O152" s="136" t="s">
        <v>166</v>
      </c>
      <c r="P152" s="136" t="s">
        <v>63</v>
      </c>
      <c r="Q152" s="136" t="s">
        <v>63</v>
      </c>
      <c r="R152" s="136" t="s">
        <v>63</v>
      </c>
      <c r="S152" s="136" t="s">
        <v>63</v>
      </c>
      <c r="T152" s="136" t="s">
        <v>63</v>
      </c>
      <c r="U152" s="136" t="s">
        <v>63</v>
      </c>
      <c r="V152" s="136" t="s">
        <v>63</v>
      </c>
      <c r="W152" s="136" t="s">
        <v>63</v>
      </c>
      <c r="X152" s="136" t="s">
        <v>63</v>
      </c>
      <c r="Y152" s="136" t="s">
        <v>63</v>
      </c>
      <c r="Z152" s="136" t="s">
        <v>63</v>
      </c>
      <c r="AA152" s="136" t="s">
        <v>63</v>
      </c>
      <c r="AB152" s="136" t="s">
        <v>2767</v>
      </c>
      <c r="AC152" s="136" t="s">
        <v>2664</v>
      </c>
      <c r="AD152" s="136" t="s">
        <v>2707</v>
      </c>
      <c r="AE152" s="136" t="s">
        <v>2767</v>
      </c>
      <c r="AF152" s="136" t="s">
        <v>2664</v>
      </c>
      <c r="AG152" s="136" t="s">
        <v>2671</v>
      </c>
    </row>
    <row r="153" spans="1:33">
      <c r="A153" s="136" t="s">
        <v>553</v>
      </c>
      <c r="B153" s="136" t="s">
        <v>420</v>
      </c>
      <c r="C153" s="136" t="s">
        <v>543</v>
      </c>
      <c r="D153" s="136" t="s">
        <v>554</v>
      </c>
      <c r="E153" s="136" t="s">
        <v>555</v>
      </c>
      <c r="F153" s="136" t="s">
        <v>63</v>
      </c>
      <c r="G153" s="136" t="s">
        <v>63</v>
      </c>
      <c r="H153" s="136" t="s">
        <v>2686</v>
      </c>
      <c r="I153" s="136" t="s">
        <v>2686</v>
      </c>
      <c r="J153" s="136" t="s">
        <v>63</v>
      </c>
      <c r="K153" s="136" t="s">
        <v>63</v>
      </c>
      <c r="L153" s="136" t="s">
        <v>63</v>
      </c>
      <c r="M153" s="136" t="s">
        <v>63</v>
      </c>
      <c r="N153" s="136" t="s">
        <v>63</v>
      </c>
      <c r="O153" s="136" t="s">
        <v>166</v>
      </c>
      <c r="P153" s="136" t="s">
        <v>63</v>
      </c>
      <c r="Q153" s="136" t="s">
        <v>63</v>
      </c>
      <c r="R153" s="136" t="s">
        <v>63</v>
      </c>
      <c r="S153" s="136" t="s">
        <v>63</v>
      </c>
      <c r="T153" s="136" t="s">
        <v>63</v>
      </c>
      <c r="U153" s="136" t="s">
        <v>63</v>
      </c>
      <c r="V153" s="136" t="s">
        <v>63</v>
      </c>
      <c r="W153" s="136" t="s">
        <v>63</v>
      </c>
      <c r="X153" s="136" t="s">
        <v>63</v>
      </c>
      <c r="Y153" s="136" t="s">
        <v>63</v>
      </c>
      <c r="Z153" s="136" t="s">
        <v>63</v>
      </c>
      <c r="AA153" s="136" t="s">
        <v>63</v>
      </c>
      <c r="AB153" s="136" t="s">
        <v>2767</v>
      </c>
      <c r="AC153" s="136" t="s">
        <v>2746</v>
      </c>
      <c r="AD153" s="136" t="s">
        <v>2716</v>
      </c>
      <c r="AE153" s="136" t="s">
        <v>2767</v>
      </c>
      <c r="AF153" s="136" t="s">
        <v>2746</v>
      </c>
      <c r="AG153" s="136" t="s">
        <v>2706</v>
      </c>
    </row>
    <row r="154" spans="1:33">
      <c r="A154" s="136" t="s">
        <v>557</v>
      </c>
      <c r="B154" s="136" t="s">
        <v>420</v>
      </c>
      <c r="C154" s="136" t="s">
        <v>543</v>
      </c>
      <c r="D154" s="136" t="s">
        <v>558</v>
      </c>
      <c r="E154" s="136" t="s">
        <v>2839</v>
      </c>
      <c r="F154" s="136" t="s">
        <v>63</v>
      </c>
      <c r="G154" s="136" t="s">
        <v>63</v>
      </c>
      <c r="H154" s="136" t="s">
        <v>2840</v>
      </c>
      <c r="I154" s="136" t="s">
        <v>2840</v>
      </c>
      <c r="J154" s="136" t="s">
        <v>63</v>
      </c>
      <c r="K154" s="136" t="s">
        <v>63</v>
      </c>
      <c r="L154" s="136" t="s">
        <v>63</v>
      </c>
      <c r="M154" s="136" t="s">
        <v>63</v>
      </c>
      <c r="N154" s="136" t="s">
        <v>63</v>
      </c>
      <c r="O154" s="136" t="s">
        <v>166</v>
      </c>
      <c r="P154" s="136" t="s">
        <v>63</v>
      </c>
      <c r="Q154" s="136" t="s">
        <v>63</v>
      </c>
      <c r="R154" s="136" t="s">
        <v>63</v>
      </c>
      <c r="S154" s="136" t="s">
        <v>63</v>
      </c>
      <c r="T154" s="136" t="s">
        <v>63</v>
      </c>
      <c r="U154" s="136" t="s">
        <v>63</v>
      </c>
      <c r="V154" s="136" t="s">
        <v>63</v>
      </c>
      <c r="W154" s="136" t="s">
        <v>63</v>
      </c>
      <c r="X154" s="136" t="s">
        <v>63</v>
      </c>
      <c r="Y154" s="136" t="s">
        <v>63</v>
      </c>
      <c r="Z154" s="136" t="s">
        <v>63</v>
      </c>
      <c r="AA154" s="136" t="s">
        <v>63</v>
      </c>
      <c r="AB154" s="136" t="s">
        <v>2767</v>
      </c>
      <c r="AC154" s="136" t="s">
        <v>2746</v>
      </c>
      <c r="AD154" s="136" t="s">
        <v>2755</v>
      </c>
      <c r="AE154" s="136" t="s">
        <v>2767</v>
      </c>
      <c r="AF154" s="136" t="s">
        <v>2746</v>
      </c>
      <c r="AG154" s="136" t="s">
        <v>2706</v>
      </c>
    </row>
    <row r="155" spans="1:33">
      <c r="A155" s="136" t="s">
        <v>560</v>
      </c>
      <c r="B155" s="136" t="s">
        <v>420</v>
      </c>
      <c r="C155" s="136" t="s">
        <v>561</v>
      </c>
      <c r="D155" s="136" t="s">
        <v>562</v>
      </c>
      <c r="E155" s="136" t="s">
        <v>563</v>
      </c>
      <c r="F155" s="136" t="s">
        <v>2665</v>
      </c>
      <c r="G155" s="136" t="s">
        <v>2665</v>
      </c>
      <c r="H155" s="136" t="s">
        <v>2755</v>
      </c>
      <c r="I155" s="136" t="s">
        <v>2755</v>
      </c>
      <c r="J155" s="136" t="s">
        <v>63</v>
      </c>
      <c r="K155" s="136" t="s">
        <v>63</v>
      </c>
      <c r="L155" s="136" t="s">
        <v>63</v>
      </c>
      <c r="M155" s="136" t="s">
        <v>63</v>
      </c>
      <c r="N155" s="136" t="s">
        <v>2841</v>
      </c>
      <c r="O155" s="136">
        <v>6600000</v>
      </c>
      <c r="P155" s="136" t="s">
        <v>63</v>
      </c>
      <c r="Q155" s="136" t="s">
        <v>63</v>
      </c>
      <c r="R155" s="136" t="s">
        <v>63</v>
      </c>
      <c r="S155" s="136" t="s">
        <v>63</v>
      </c>
      <c r="T155" s="136" t="s">
        <v>63</v>
      </c>
      <c r="U155" s="136" t="s">
        <v>63</v>
      </c>
      <c r="V155" s="136" t="s">
        <v>63</v>
      </c>
      <c r="W155" s="136" t="s">
        <v>63</v>
      </c>
      <c r="X155" s="136" t="s">
        <v>63</v>
      </c>
      <c r="Y155" s="136" t="s">
        <v>63</v>
      </c>
      <c r="Z155" s="136" t="s">
        <v>63</v>
      </c>
      <c r="AA155" s="136" t="s">
        <v>63</v>
      </c>
      <c r="AB155" s="136" t="s">
        <v>2737</v>
      </c>
      <c r="AC155" s="136" t="s">
        <v>2717</v>
      </c>
      <c r="AD155" s="136" t="s">
        <v>2738</v>
      </c>
      <c r="AE155" s="136" t="s">
        <v>2737</v>
      </c>
      <c r="AF155" s="136" t="s">
        <v>2717</v>
      </c>
      <c r="AG155" s="136" t="s">
        <v>2686</v>
      </c>
    </row>
    <row r="156" spans="1:33">
      <c r="A156" s="136" t="s">
        <v>564</v>
      </c>
      <c r="B156" s="136" t="s">
        <v>420</v>
      </c>
      <c r="C156" s="136" t="s">
        <v>561</v>
      </c>
      <c r="D156" s="136" t="s">
        <v>562</v>
      </c>
      <c r="E156" s="136" t="s">
        <v>565</v>
      </c>
      <c r="F156" s="136" t="s">
        <v>63</v>
      </c>
      <c r="G156" s="136" t="s">
        <v>63</v>
      </c>
      <c r="H156" s="136" t="s">
        <v>63</v>
      </c>
      <c r="I156" s="136" t="s">
        <v>63</v>
      </c>
      <c r="J156" s="136" t="s">
        <v>2842</v>
      </c>
      <c r="K156" s="136" t="s">
        <v>2842</v>
      </c>
      <c r="L156" s="136" t="s">
        <v>63</v>
      </c>
      <c r="M156" s="136" t="s">
        <v>63</v>
      </c>
      <c r="N156" s="136" t="s">
        <v>63</v>
      </c>
      <c r="O156" s="136" t="s">
        <v>166</v>
      </c>
      <c r="P156" s="136" t="s">
        <v>63</v>
      </c>
      <c r="Q156" s="136" t="s">
        <v>63</v>
      </c>
      <c r="R156" s="136" t="s">
        <v>63</v>
      </c>
      <c r="S156" s="136" t="s">
        <v>63</v>
      </c>
      <c r="T156" s="136" t="s">
        <v>63</v>
      </c>
      <c r="U156" s="136" t="s">
        <v>63</v>
      </c>
      <c r="V156" s="136" t="s">
        <v>63</v>
      </c>
      <c r="W156" s="136" t="s">
        <v>63</v>
      </c>
      <c r="X156" s="136" t="s">
        <v>63</v>
      </c>
      <c r="Y156" s="136" t="s">
        <v>63</v>
      </c>
      <c r="Z156" s="136" t="s">
        <v>63</v>
      </c>
      <c r="AA156" s="136" t="s">
        <v>63</v>
      </c>
      <c r="AB156" s="136" t="s">
        <v>2737</v>
      </c>
      <c r="AC156" s="136" t="s">
        <v>2717</v>
      </c>
      <c r="AD156" s="136" t="s">
        <v>2665</v>
      </c>
      <c r="AE156" s="136" t="s">
        <v>2737</v>
      </c>
      <c r="AF156" s="136" t="s">
        <v>2717</v>
      </c>
      <c r="AG156" s="136" t="s">
        <v>2665</v>
      </c>
    </row>
    <row r="157" spans="1:33">
      <c r="A157" s="136" t="s">
        <v>566</v>
      </c>
      <c r="B157" s="136" t="s">
        <v>420</v>
      </c>
      <c r="C157" s="136" t="s">
        <v>561</v>
      </c>
      <c r="D157" s="136" t="s">
        <v>562</v>
      </c>
      <c r="E157" s="136" t="s">
        <v>567</v>
      </c>
      <c r="F157" s="136" t="s">
        <v>63</v>
      </c>
      <c r="G157" s="136" t="s">
        <v>63</v>
      </c>
      <c r="H157" s="136" t="s">
        <v>63</v>
      </c>
      <c r="I157" s="136" t="s">
        <v>63</v>
      </c>
      <c r="J157" s="136" t="s">
        <v>2690</v>
      </c>
      <c r="K157" s="136" t="s">
        <v>2690</v>
      </c>
      <c r="L157" s="136" t="s">
        <v>63</v>
      </c>
      <c r="M157" s="136" t="s">
        <v>63</v>
      </c>
      <c r="N157" s="136" t="s">
        <v>63</v>
      </c>
      <c r="O157" s="136" t="s">
        <v>166</v>
      </c>
      <c r="P157" s="136" t="s">
        <v>63</v>
      </c>
      <c r="Q157" s="136" t="s">
        <v>63</v>
      </c>
      <c r="R157" s="136" t="s">
        <v>63</v>
      </c>
      <c r="S157" s="136" t="s">
        <v>63</v>
      </c>
      <c r="T157" s="136" t="s">
        <v>63</v>
      </c>
      <c r="U157" s="136" t="s">
        <v>63</v>
      </c>
      <c r="V157" s="136" t="s">
        <v>63</v>
      </c>
      <c r="W157" s="136" t="s">
        <v>63</v>
      </c>
      <c r="X157" s="136" t="s">
        <v>63</v>
      </c>
      <c r="Y157" s="136" t="s">
        <v>63</v>
      </c>
      <c r="Z157" s="136" t="s">
        <v>63</v>
      </c>
      <c r="AA157" s="136" t="s">
        <v>63</v>
      </c>
      <c r="AB157" s="136" t="s">
        <v>2737</v>
      </c>
      <c r="AC157" s="136" t="s">
        <v>2717</v>
      </c>
      <c r="AD157" s="136" t="s">
        <v>2665</v>
      </c>
      <c r="AE157" s="136" t="s">
        <v>2737</v>
      </c>
      <c r="AF157" s="136" t="s">
        <v>2717</v>
      </c>
      <c r="AG157" s="136" t="s">
        <v>2732</v>
      </c>
    </row>
    <row r="158" spans="1:33">
      <c r="A158" s="136" t="s">
        <v>568</v>
      </c>
      <c r="B158" s="136" t="s">
        <v>420</v>
      </c>
      <c r="C158" s="136" t="s">
        <v>561</v>
      </c>
      <c r="D158" s="136" t="s">
        <v>562</v>
      </c>
      <c r="E158" s="136" t="s">
        <v>2843</v>
      </c>
      <c r="F158" s="136" t="s">
        <v>63</v>
      </c>
      <c r="G158" s="136" t="s">
        <v>63</v>
      </c>
      <c r="H158" s="136" t="s">
        <v>63</v>
      </c>
      <c r="I158" s="136" t="s">
        <v>63</v>
      </c>
      <c r="J158" s="136" t="s">
        <v>63</v>
      </c>
      <c r="K158" s="136" t="s">
        <v>63</v>
      </c>
      <c r="L158" s="136" t="s">
        <v>63</v>
      </c>
      <c r="M158" s="136" t="s">
        <v>63</v>
      </c>
      <c r="N158" s="136" t="s">
        <v>63</v>
      </c>
      <c r="O158" s="136" t="s">
        <v>166</v>
      </c>
      <c r="P158" s="136" t="s">
        <v>63</v>
      </c>
      <c r="Q158" s="136" t="s">
        <v>63</v>
      </c>
      <c r="R158" s="136" t="s">
        <v>63</v>
      </c>
      <c r="S158" s="136" t="s">
        <v>63</v>
      </c>
      <c r="T158" s="136" t="s">
        <v>63</v>
      </c>
      <c r="U158" s="136" t="s">
        <v>63</v>
      </c>
      <c r="V158" s="136" t="s">
        <v>63</v>
      </c>
      <c r="W158" s="136" t="s">
        <v>63</v>
      </c>
      <c r="X158" s="136" t="s">
        <v>63</v>
      </c>
      <c r="Y158" s="136" t="s">
        <v>63</v>
      </c>
      <c r="Z158" s="136" t="s">
        <v>2678</v>
      </c>
      <c r="AA158" s="136" t="s">
        <v>2678</v>
      </c>
      <c r="AB158" s="136" t="s">
        <v>2737</v>
      </c>
      <c r="AC158" s="136" t="s">
        <v>2717</v>
      </c>
      <c r="AD158" s="136" t="s">
        <v>2665</v>
      </c>
      <c r="AE158" s="136" t="s">
        <v>2737</v>
      </c>
      <c r="AF158" s="136" t="s">
        <v>2717</v>
      </c>
      <c r="AG158" s="136" t="s">
        <v>2732</v>
      </c>
    </row>
    <row r="159" spans="1:33">
      <c r="A159" s="136" t="s">
        <v>571</v>
      </c>
      <c r="B159" s="136" t="s">
        <v>420</v>
      </c>
      <c r="C159" s="136" t="s">
        <v>561</v>
      </c>
      <c r="D159" s="136" t="s">
        <v>562</v>
      </c>
      <c r="E159" s="136" t="s">
        <v>572</v>
      </c>
      <c r="F159" s="136" t="s">
        <v>63</v>
      </c>
      <c r="G159" s="136" t="s">
        <v>63</v>
      </c>
      <c r="H159" s="136" t="s">
        <v>63</v>
      </c>
      <c r="I159" s="136" t="s">
        <v>63</v>
      </c>
      <c r="J159" s="136" t="s">
        <v>63</v>
      </c>
      <c r="K159" s="136" t="s">
        <v>63</v>
      </c>
      <c r="L159" s="136" t="s">
        <v>63</v>
      </c>
      <c r="M159" s="136" t="s">
        <v>63</v>
      </c>
      <c r="N159" s="136" t="s">
        <v>63</v>
      </c>
      <c r="O159" s="136" t="s">
        <v>166</v>
      </c>
      <c r="P159" s="136" t="s">
        <v>63</v>
      </c>
      <c r="Q159" s="136" t="s">
        <v>63</v>
      </c>
      <c r="R159" s="136" t="s">
        <v>546</v>
      </c>
      <c r="S159" s="136" t="s">
        <v>63</v>
      </c>
      <c r="T159" s="136" t="s">
        <v>63</v>
      </c>
      <c r="U159" s="136" t="s">
        <v>2844</v>
      </c>
      <c r="V159" s="136" t="s">
        <v>2844</v>
      </c>
      <c r="W159" s="136" t="s">
        <v>546</v>
      </c>
      <c r="X159" s="136" t="s">
        <v>73</v>
      </c>
      <c r="Y159" s="136" t="s">
        <v>63</v>
      </c>
      <c r="Z159" s="136" t="s">
        <v>2671</v>
      </c>
      <c r="AA159" s="136" t="s">
        <v>2671</v>
      </c>
      <c r="AB159" s="136" t="s">
        <v>2737</v>
      </c>
      <c r="AC159" s="136" t="s">
        <v>2717</v>
      </c>
      <c r="AD159" s="136" t="s">
        <v>2665</v>
      </c>
      <c r="AE159" s="136" t="s">
        <v>2737</v>
      </c>
      <c r="AF159" s="136" t="s">
        <v>2717</v>
      </c>
      <c r="AG159" s="136" t="s">
        <v>2732</v>
      </c>
    </row>
    <row r="160" spans="1:33">
      <c r="A160" s="136" t="s">
        <v>575</v>
      </c>
      <c r="B160" s="136" t="s">
        <v>420</v>
      </c>
      <c r="C160" s="136" t="s">
        <v>561</v>
      </c>
      <c r="D160" s="136" t="s">
        <v>562</v>
      </c>
      <c r="E160" s="136" t="s">
        <v>576</v>
      </c>
      <c r="F160" s="136" t="s">
        <v>63</v>
      </c>
      <c r="G160" s="136" t="s">
        <v>63</v>
      </c>
      <c r="H160" s="136" t="s">
        <v>2717</v>
      </c>
      <c r="I160" s="136" t="s">
        <v>2717</v>
      </c>
      <c r="J160" s="136" t="s">
        <v>63</v>
      </c>
      <c r="K160" s="136" t="s">
        <v>63</v>
      </c>
      <c r="L160" s="136" t="s">
        <v>63</v>
      </c>
      <c r="M160" s="136" t="s">
        <v>63</v>
      </c>
      <c r="N160" s="136" t="s">
        <v>63</v>
      </c>
      <c r="O160" s="136" t="s">
        <v>166</v>
      </c>
      <c r="P160" s="136" t="s">
        <v>63</v>
      </c>
      <c r="Q160" s="136" t="s">
        <v>63</v>
      </c>
      <c r="R160" s="136" t="s">
        <v>63</v>
      </c>
      <c r="S160" s="136" t="s">
        <v>63</v>
      </c>
      <c r="T160" s="136" t="s">
        <v>63</v>
      </c>
      <c r="U160" s="136" t="s">
        <v>63</v>
      </c>
      <c r="V160" s="136" t="s">
        <v>63</v>
      </c>
      <c r="W160" s="136" t="s">
        <v>63</v>
      </c>
      <c r="X160" s="136" t="s">
        <v>63</v>
      </c>
      <c r="Y160" s="136" t="s">
        <v>63</v>
      </c>
      <c r="Z160" s="136" t="s">
        <v>63</v>
      </c>
      <c r="AA160" s="136" t="s">
        <v>63</v>
      </c>
      <c r="AB160" s="136" t="s">
        <v>2737</v>
      </c>
      <c r="AC160" s="136" t="s">
        <v>2717</v>
      </c>
      <c r="AD160" s="136" t="s">
        <v>2665</v>
      </c>
      <c r="AE160" s="136" t="s">
        <v>2737</v>
      </c>
      <c r="AF160" s="136" t="s">
        <v>2717</v>
      </c>
      <c r="AG160" s="136" t="s">
        <v>2732</v>
      </c>
    </row>
    <row r="161" spans="1:33">
      <c r="A161" s="136" t="s">
        <v>577</v>
      </c>
      <c r="B161" s="136" t="s">
        <v>420</v>
      </c>
      <c r="C161" s="136" t="s">
        <v>561</v>
      </c>
      <c r="D161" s="136" t="s">
        <v>562</v>
      </c>
      <c r="E161" s="136" t="s">
        <v>578</v>
      </c>
      <c r="F161" s="136" t="s">
        <v>2664</v>
      </c>
      <c r="G161" s="136" t="s">
        <v>2664</v>
      </c>
      <c r="H161" s="136" t="s">
        <v>63</v>
      </c>
      <c r="I161" s="136" t="s">
        <v>63</v>
      </c>
      <c r="J161" s="136" t="s">
        <v>63</v>
      </c>
      <c r="K161" s="136" t="s">
        <v>63</v>
      </c>
      <c r="L161" s="136" t="s">
        <v>63</v>
      </c>
      <c r="M161" s="136" t="s">
        <v>63</v>
      </c>
      <c r="N161" s="136" t="s">
        <v>63</v>
      </c>
      <c r="O161" s="136" t="s">
        <v>166</v>
      </c>
      <c r="P161" s="136" t="s">
        <v>63</v>
      </c>
      <c r="Q161" s="136" t="s">
        <v>63</v>
      </c>
      <c r="R161" s="136" t="s">
        <v>63</v>
      </c>
      <c r="S161" s="136" t="s">
        <v>63</v>
      </c>
      <c r="T161" s="136" t="s">
        <v>63</v>
      </c>
      <c r="U161" s="136" t="s">
        <v>63</v>
      </c>
      <c r="V161" s="136" t="s">
        <v>63</v>
      </c>
      <c r="W161" s="136" t="s">
        <v>63</v>
      </c>
      <c r="X161" s="136" t="s">
        <v>63</v>
      </c>
      <c r="Y161" s="136" t="s">
        <v>63</v>
      </c>
      <c r="Z161" s="136" t="s">
        <v>63</v>
      </c>
      <c r="AA161" s="136" t="s">
        <v>63</v>
      </c>
      <c r="AB161" s="136" t="s">
        <v>2737</v>
      </c>
      <c r="AC161" s="136" t="s">
        <v>2717</v>
      </c>
      <c r="AD161" s="136" t="s">
        <v>2665</v>
      </c>
      <c r="AE161" s="136" t="s">
        <v>2737</v>
      </c>
      <c r="AF161" s="136" t="s">
        <v>2717</v>
      </c>
      <c r="AG161" s="136" t="s">
        <v>2665</v>
      </c>
    </row>
    <row r="162" spans="1:33">
      <c r="A162" s="136" t="s">
        <v>579</v>
      </c>
      <c r="B162" s="136" t="s">
        <v>420</v>
      </c>
      <c r="C162" s="136" t="s">
        <v>561</v>
      </c>
      <c r="D162" s="136" t="s">
        <v>562</v>
      </c>
      <c r="E162" s="136" t="s">
        <v>580</v>
      </c>
      <c r="F162" s="136" t="s">
        <v>2671</v>
      </c>
      <c r="G162" s="136" t="s">
        <v>2671</v>
      </c>
      <c r="H162" s="136" t="s">
        <v>2673</v>
      </c>
      <c r="I162" s="136" t="s">
        <v>2673</v>
      </c>
      <c r="J162" s="136" t="s">
        <v>63</v>
      </c>
      <c r="K162" s="136" t="s">
        <v>63</v>
      </c>
      <c r="L162" s="136" t="s">
        <v>63</v>
      </c>
      <c r="M162" s="136" t="s">
        <v>63</v>
      </c>
      <c r="N162" s="136" t="s">
        <v>63</v>
      </c>
      <c r="O162" s="136" t="s">
        <v>166</v>
      </c>
      <c r="P162" s="136" t="s">
        <v>63</v>
      </c>
      <c r="Q162" s="136" t="s">
        <v>63</v>
      </c>
      <c r="R162" s="136" t="s">
        <v>63</v>
      </c>
      <c r="S162" s="136" t="s">
        <v>63</v>
      </c>
      <c r="T162" s="136" t="s">
        <v>63</v>
      </c>
      <c r="U162" s="136" t="s">
        <v>63</v>
      </c>
      <c r="V162" s="136" t="s">
        <v>63</v>
      </c>
      <c r="W162" s="136" t="s">
        <v>63</v>
      </c>
      <c r="X162" s="136" t="s">
        <v>63</v>
      </c>
      <c r="Y162" s="136" t="s">
        <v>63</v>
      </c>
      <c r="Z162" s="136" t="s">
        <v>63</v>
      </c>
      <c r="AA162" s="136" t="s">
        <v>63</v>
      </c>
      <c r="AB162" s="136" t="s">
        <v>2737</v>
      </c>
      <c r="AC162" s="136" t="s">
        <v>2717</v>
      </c>
      <c r="AD162" s="136" t="s">
        <v>2665</v>
      </c>
      <c r="AE162" s="136" t="s">
        <v>2737</v>
      </c>
      <c r="AF162" s="136" t="s">
        <v>2717</v>
      </c>
      <c r="AG162" s="136" t="s">
        <v>2665</v>
      </c>
    </row>
    <row r="163" spans="1:33">
      <c r="A163" s="136" t="s">
        <v>581</v>
      </c>
      <c r="B163" s="136" t="s">
        <v>420</v>
      </c>
      <c r="C163" s="136" t="s">
        <v>582</v>
      </c>
      <c r="D163" s="136" t="s">
        <v>583</v>
      </c>
      <c r="E163" s="136" t="s">
        <v>584</v>
      </c>
      <c r="F163" s="136" t="s">
        <v>63</v>
      </c>
      <c r="G163" s="136" t="s">
        <v>63</v>
      </c>
      <c r="H163" s="136" t="s">
        <v>63</v>
      </c>
      <c r="I163" s="136" t="s">
        <v>63</v>
      </c>
      <c r="J163" s="136" t="s">
        <v>63</v>
      </c>
      <c r="K163" s="136" t="s">
        <v>63</v>
      </c>
      <c r="L163" s="136" t="s">
        <v>63</v>
      </c>
      <c r="M163" s="136" t="s">
        <v>63</v>
      </c>
      <c r="N163" s="136" t="s">
        <v>63</v>
      </c>
      <c r="O163" s="136" t="s">
        <v>166</v>
      </c>
      <c r="P163" s="136" t="s">
        <v>2845</v>
      </c>
      <c r="Q163" s="136" t="s">
        <v>2845</v>
      </c>
      <c r="R163" s="136" t="s">
        <v>63</v>
      </c>
      <c r="S163" s="136" t="s">
        <v>63</v>
      </c>
      <c r="T163" s="136" t="s">
        <v>63</v>
      </c>
      <c r="U163" s="136" t="s">
        <v>63</v>
      </c>
      <c r="V163" s="136" t="s">
        <v>63</v>
      </c>
      <c r="W163" s="136" t="s">
        <v>63</v>
      </c>
      <c r="X163" s="136" t="s">
        <v>63</v>
      </c>
      <c r="Y163" s="136" t="s">
        <v>63</v>
      </c>
      <c r="Z163" s="136" t="s">
        <v>63</v>
      </c>
      <c r="AA163" s="136" t="s">
        <v>63</v>
      </c>
      <c r="AB163" s="136" t="s">
        <v>2742</v>
      </c>
      <c r="AC163" s="136" t="s">
        <v>2746</v>
      </c>
      <c r="AD163" s="136" t="s">
        <v>2677</v>
      </c>
      <c r="AE163" s="136" t="s">
        <v>2742</v>
      </c>
      <c r="AF163" s="136" t="s">
        <v>2746</v>
      </c>
      <c r="AG163" s="136" t="s">
        <v>2677</v>
      </c>
    </row>
    <row r="164" spans="1:33">
      <c r="A164" s="136" t="s">
        <v>586</v>
      </c>
      <c r="B164" s="136" t="s">
        <v>420</v>
      </c>
      <c r="C164" s="136" t="s">
        <v>587</v>
      </c>
      <c r="D164" s="136" t="s">
        <v>588</v>
      </c>
      <c r="E164" s="136" t="s">
        <v>2846</v>
      </c>
      <c r="F164" s="136" t="s">
        <v>2697</v>
      </c>
      <c r="G164" s="136" t="s">
        <v>2697</v>
      </c>
      <c r="H164" s="136" t="s">
        <v>2697</v>
      </c>
      <c r="I164" s="136" t="s">
        <v>2697</v>
      </c>
      <c r="J164" s="136" t="s">
        <v>63</v>
      </c>
      <c r="K164" s="136" t="s">
        <v>63</v>
      </c>
      <c r="L164" s="136" t="s">
        <v>63</v>
      </c>
      <c r="M164" s="136" t="s">
        <v>63</v>
      </c>
      <c r="N164" s="136" t="s">
        <v>63</v>
      </c>
      <c r="O164" s="136" t="s">
        <v>166</v>
      </c>
      <c r="P164" s="136" t="s">
        <v>63</v>
      </c>
      <c r="Q164" s="136" t="s">
        <v>63</v>
      </c>
      <c r="R164" s="136" t="s">
        <v>172</v>
      </c>
      <c r="S164" s="136" t="s">
        <v>63</v>
      </c>
      <c r="T164" s="136" t="s">
        <v>63</v>
      </c>
      <c r="U164" s="136" t="s">
        <v>2847</v>
      </c>
      <c r="V164" s="136" t="s">
        <v>2847</v>
      </c>
      <c r="W164" s="136" t="s">
        <v>172</v>
      </c>
      <c r="X164" s="136" t="s">
        <v>590</v>
      </c>
      <c r="Y164" s="136" t="s">
        <v>2823</v>
      </c>
      <c r="Z164" s="136" t="s">
        <v>2665</v>
      </c>
      <c r="AA164" s="136" t="s">
        <v>2665</v>
      </c>
      <c r="AB164" s="136" t="s">
        <v>2823</v>
      </c>
      <c r="AC164" s="136" t="s">
        <v>2725</v>
      </c>
      <c r="AD164" s="136" t="s">
        <v>2677</v>
      </c>
      <c r="AE164" s="136" t="s">
        <v>2823</v>
      </c>
      <c r="AF164" s="136" t="s">
        <v>2725</v>
      </c>
      <c r="AG164" s="136" t="s">
        <v>2802</v>
      </c>
    </row>
    <row r="165" spans="1:33">
      <c r="A165" s="136" t="s">
        <v>592</v>
      </c>
      <c r="B165" s="136" t="s">
        <v>420</v>
      </c>
      <c r="C165" s="136" t="s">
        <v>587</v>
      </c>
      <c r="D165" s="136" t="s">
        <v>588</v>
      </c>
      <c r="E165" s="136" t="s">
        <v>2021</v>
      </c>
      <c r="F165" s="136" t="s">
        <v>63</v>
      </c>
      <c r="G165" s="136" t="s">
        <v>63</v>
      </c>
      <c r="H165" s="136" t="s">
        <v>63</v>
      </c>
      <c r="I165" s="136" t="s">
        <v>63</v>
      </c>
      <c r="J165" s="136" t="s">
        <v>63</v>
      </c>
      <c r="K165" s="136" t="s">
        <v>63</v>
      </c>
      <c r="L165" s="136" t="s">
        <v>63</v>
      </c>
      <c r="M165" s="136" t="s">
        <v>63</v>
      </c>
      <c r="N165" s="136" t="s">
        <v>63</v>
      </c>
      <c r="O165" s="136" t="s">
        <v>63</v>
      </c>
      <c r="P165" s="136" t="s">
        <v>63</v>
      </c>
      <c r="Q165" s="136" t="s">
        <v>63</v>
      </c>
      <c r="R165" s="136" t="s">
        <v>63</v>
      </c>
      <c r="S165" s="136" t="s">
        <v>63</v>
      </c>
      <c r="T165" s="136" t="s">
        <v>63</v>
      </c>
      <c r="U165" s="136" t="s">
        <v>63</v>
      </c>
      <c r="V165" s="136" t="s">
        <v>63</v>
      </c>
      <c r="W165" s="136" t="s">
        <v>63</v>
      </c>
      <c r="X165" s="136" t="s">
        <v>63</v>
      </c>
      <c r="Y165" s="136" t="s">
        <v>63</v>
      </c>
      <c r="Z165" s="136" t="s">
        <v>2665</v>
      </c>
      <c r="AA165" s="136" t="s">
        <v>2665</v>
      </c>
      <c r="AB165" s="136" t="s">
        <v>2823</v>
      </c>
      <c r="AC165" s="136" t="s">
        <v>2725</v>
      </c>
      <c r="AD165" s="136" t="s">
        <v>2848</v>
      </c>
      <c r="AE165" s="136" t="s">
        <v>2823</v>
      </c>
      <c r="AF165" s="136" t="s">
        <v>2725</v>
      </c>
      <c r="AG165" s="136" t="s">
        <v>2848</v>
      </c>
    </row>
    <row r="166" spans="1:33">
      <c r="A166" s="136" t="s">
        <v>594</v>
      </c>
      <c r="B166" s="136" t="s">
        <v>489</v>
      </c>
      <c r="C166" s="136" t="s">
        <v>595</v>
      </c>
      <c r="D166" s="136" t="s">
        <v>596</v>
      </c>
      <c r="E166" s="136" t="s">
        <v>2849</v>
      </c>
      <c r="F166" s="136" t="s">
        <v>2673</v>
      </c>
      <c r="G166" s="136" t="s">
        <v>2673</v>
      </c>
      <c r="H166" s="136" t="s">
        <v>2697</v>
      </c>
      <c r="I166" s="136" t="s">
        <v>2697</v>
      </c>
      <c r="J166" s="136" t="s">
        <v>63</v>
      </c>
      <c r="K166" s="136" t="s">
        <v>63</v>
      </c>
      <c r="L166" s="136" t="s">
        <v>63</v>
      </c>
      <c r="M166" s="136" t="s">
        <v>63</v>
      </c>
      <c r="N166" s="136" t="s">
        <v>63</v>
      </c>
      <c r="O166" s="136" t="s">
        <v>166</v>
      </c>
      <c r="P166" s="136" t="s">
        <v>63</v>
      </c>
      <c r="Q166" s="136" t="s">
        <v>63</v>
      </c>
      <c r="R166" s="136" t="s">
        <v>63</v>
      </c>
      <c r="S166" s="136" t="s">
        <v>63</v>
      </c>
      <c r="T166" s="136" t="s">
        <v>63</v>
      </c>
      <c r="U166" s="136" t="s">
        <v>63</v>
      </c>
      <c r="V166" s="136" t="s">
        <v>63</v>
      </c>
      <c r="W166" s="136" t="s">
        <v>63</v>
      </c>
      <c r="X166" s="136" t="s">
        <v>63</v>
      </c>
      <c r="Y166" s="136" t="s">
        <v>63</v>
      </c>
      <c r="Z166" s="136" t="s">
        <v>2850</v>
      </c>
      <c r="AA166" s="136" t="s">
        <v>2850</v>
      </c>
      <c r="AB166" s="136" t="s">
        <v>2781</v>
      </c>
      <c r="AC166" s="136" t="s">
        <v>2664</v>
      </c>
      <c r="AD166" s="136" t="s">
        <v>2725</v>
      </c>
      <c r="AE166" s="136" t="s">
        <v>2781</v>
      </c>
      <c r="AF166" s="136" t="s">
        <v>2664</v>
      </c>
      <c r="AG166" s="136" t="s">
        <v>2802</v>
      </c>
    </row>
    <row r="167" spans="1:33">
      <c r="A167" s="136" t="s">
        <v>599</v>
      </c>
      <c r="B167" s="136" t="s">
        <v>489</v>
      </c>
      <c r="C167" s="136" t="s">
        <v>595</v>
      </c>
      <c r="D167" s="136" t="s">
        <v>596</v>
      </c>
      <c r="E167" s="136" t="s">
        <v>600</v>
      </c>
      <c r="F167" s="136" t="s">
        <v>63</v>
      </c>
      <c r="G167" s="136" t="s">
        <v>63</v>
      </c>
      <c r="H167" s="136" t="s">
        <v>63</v>
      </c>
      <c r="I167" s="136" t="s">
        <v>63</v>
      </c>
      <c r="J167" s="136" t="s">
        <v>63</v>
      </c>
      <c r="K167" s="136" t="s">
        <v>63</v>
      </c>
      <c r="L167" s="136" t="s">
        <v>63</v>
      </c>
      <c r="M167" s="136" t="s">
        <v>63</v>
      </c>
      <c r="N167" s="136" t="s">
        <v>2851</v>
      </c>
      <c r="O167" s="136">
        <v>500</v>
      </c>
      <c r="P167" s="136" t="s">
        <v>63</v>
      </c>
      <c r="Q167" s="136" t="s">
        <v>63</v>
      </c>
      <c r="R167" s="136" t="s">
        <v>63</v>
      </c>
      <c r="S167" s="136" t="s">
        <v>63</v>
      </c>
      <c r="T167" s="136" t="s">
        <v>63</v>
      </c>
      <c r="U167" s="136" t="s">
        <v>63</v>
      </c>
      <c r="V167" s="136" t="s">
        <v>63</v>
      </c>
      <c r="W167" s="136" t="s">
        <v>63</v>
      </c>
      <c r="X167" s="136" t="s">
        <v>63</v>
      </c>
      <c r="Y167" s="136" t="s">
        <v>63</v>
      </c>
      <c r="Z167" s="136" t="s">
        <v>63</v>
      </c>
      <c r="AA167" s="136" t="s">
        <v>63</v>
      </c>
      <c r="AB167" s="136" t="s">
        <v>2781</v>
      </c>
      <c r="AC167" s="136" t="s">
        <v>2664</v>
      </c>
      <c r="AD167" s="136" t="s">
        <v>2725</v>
      </c>
      <c r="AE167" s="136" t="s">
        <v>2781</v>
      </c>
      <c r="AF167" s="136" t="s">
        <v>2664</v>
      </c>
      <c r="AG167" s="136" t="s">
        <v>2725</v>
      </c>
    </row>
    <row r="168" spans="1:33">
      <c r="A168" s="136" t="s">
        <v>601</v>
      </c>
      <c r="B168" s="136" t="s">
        <v>489</v>
      </c>
      <c r="C168" s="136" t="s">
        <v>595</v>
      </c>
      <c r="D168" s="136" t="s">
        <v>596</v>
      </c>
      <c r="E168" s="136" t="s">
        <v>602</v>
      </c>
      <c r="F168" s="136" t="s">
        <v>63</v>
      </c>
      <c r="G168" s="136" t="s">
        <v>63</v>
      </c>
      <c r="H168" s="136" t="s">
        <v>63</v>
      </c>
      <c r="I168" s="136" t="s">
        <v>63</v>
      </c>
      <c r="J168" s="136" t="s">
        <v>63</v>
      </c>
      <c r="K168" s="136" t="s">
        <v>63</v>
      </c>
      <c r="L168" s="136" t="s">
        <v>63</v>
      </c>
      <c r="M168" s="136" t="s">
        <v>63</v>
      </c>
      <c r="N168" s="136" t="s">
        <v>63</v>
      </c>
      <c r="O168" s="136" t="e">
        <v>#VALUE!</v>
      </c>
      <c r="P168" s="136" t="s">
        <v>63</v>
      </c>
      <c r="Q168" s="136" t="s">
        <v>63</v>
      </c>
      <c r="R168" s="136" t="s">
        <v>63</v>
      </c>
      <c r="S168" s="136" t="s">
        <v>63</v>
      </c>
      <c r="T168" s="136" t="s">
        <v>63</v>
      </c>
      <c r="U168" s="136" t="s">
        <v>63</v>
      </c>
      <c r="V168" s="136" t="s">
        <v>63</v>
      </c>
      <c r="W168" s="136" t="s">
        <v>63</v>
      </c>
      <c r="X168" s="136" t="s">
        <v>63</v>
      </c>
      <c r="Y168" s="136" t="s">
        <v>63</v>
      </c>
      <c r="Z168" s="136" t="s">
        <v>63</v>
      </c>
      <c r="AA168" s="136" t="s">
        <v>63</v>
      </c>
      <c r="AB168" s="136" t="s">
        <v>2781</v>
      </c>
      <c r="AC168" s="136" t="s">
        <v>2664</v>
      </c>
      <c r="AD168" s="136" t="s">
        <v>2725</v>
      </c>
      <c r="AE168" s="136" t="s">
        <v>2781</v>
      </c>
      <c r="AF168" s="136" t="s">
        <v>2664</v>
      </c>
      <c r="AG168" s="136" t="s">
        <v>2725</v>
      </c>
    </row>
    <row r="169" spans="1:33">
      <c r="A169" s="136" t="s">
        <v>604</v>
      </c>
      <c r="B169" s="136" t="s">
        <v>158</v>
      </c>
      <c r="C169" s="136" t="s">
        <v>605</v>
      </c>
      <c r="D169" s="136" t="s">
        <v>606</v>
      </c>
      <c r="E169" s="136" t="s">
        <v>607</v>
      </c>
      <c r="F169" s="136" t="s">
        <v>63</v>
      </c>
      <c r="G169" s="136" t="s">
        <v>63</v>
      </c>
      <c r="H169" s="136" t="s">
        <v>2671</v>
      </c>
      <c r="I169" s="136" t="s">
        <v>2671</v>
      </c>
      <c r="J169" s="136" t="s">
        <v>63</v>
      </c>
      <c r="K169" s="136" t="s">
        <v>63</v>
      </c>
      <c r="L169" s="136" t="s">
        <v>63</v>
      </c>
      <c r="M169" s="136" t="s">
        <v>63</v>
      </c>
      <c r="N169" s="136" t="s">
        <v>63</v>
      </c>
      <c r="O169" s="136" t="s">
        <v>166</v>
      </c>
      <c r="P169" s="136" t="s">
        <v>2852</v>
      </c>
      <c r="Q169" s="136" t="s">
        <v>2852</v>
      </c>
      <c r="R169" s="136" t="s">
        <v>465</v>
      </c>
      <c r="S169" s="136" t="s">
        <v>608</v>
      </c>
      <c r="T169" s="136" t="s">
        <v>63</v>
      </c>
      <c r="U169" s="136" t="s">
        <v>2714</v>
      </c>
      <c r="V169" s="136" t="s">
        <v>2714</v>
      </c>
      <c r="W169" s="136" t="s">
        <v>465</v>
      </c>
      <c r="X169" s="136" t="s">
        <v>590</v>
      </c>
      <c r="Y169" s="136" t="s">
        <v>2853</v>
      </c>
      <c r="Z169" s="136" t="s">
        <v>2854</v>
      </c>
      <c r="AA169" s="136" t="s">
        <v>2854</v>
      </c>
      <c r="AB169" s="136" t="s">
        <v>2853</v>
      </c>
      <c r="AC169" s="136" t="s">
        <v>2746</v>
      </c>
      <c r="AD169" s="136" t="s">
        <v>2677</v>
      </c>
      <c r="AE169" s="136" t="s">
        <v>2853</v>
      </c>
      <c r="AF169" s="136" t="s">
        <v>2746</v>
      </c>
      <c r="AG169" s="136" t="s">
        <v>2689</v>
      </c>
    </row>
    <row r="170" spans="1:33">
      <c r="A170" s="136" t="s">
        <v>609</v>
      </c>
      <c r="B170" s="136" t="s">
        <v>420</v>
      </c>
      <c r="C170" s="136" t="s">
        <v>610</v>
      </c>
      <c r="D170" s="136" t="s">
        <v>611</v>
      </c>
      <c r="E170" s="136" t="s">
        <v>2855</v>
      </c>
      <c r="F170" s="136" t="s">
        <v>2856</v>
      </c>
      <c r="G170" s="136" t="s">
        <v>2856</v>
      </c>
      <c r="H170" s="136" t="s">
        <v>2684</v>
      </c>
      <c r="I170" s="136" t="s">
        <v>2684</v>
      </c>
      <c r="J170" s="136" t="s">
        <v>63</v>
      </c>
      <c r="K170" s="136" t="s">
        <v>63</v>
      </c>
      <c r="L170" s="136" t="s">
        <v>63</v>
      </c>
      <c r="M170" s="136" t="s">
        <v>63</v>
      </c>
      <c r="N170" s="136" t="s">
        <v>63</v>
      </c>
      <c r="O170" s="136" t="s">
        <v>166</v>
      </c>
      <c r="P170" s="136" t="s">
        <v>63</v>
      </c>
      <c r="Q170" s="136" t="s">
        <v>63</v>
      </c>
      <c r="R170" s="136" t="s">
        <v>172</v>
      </c>
      <c r="S170" s="136" t="s">
        <v>63</v>
      </c>
      <c r="T170" s="136" t="s">
        <v>63</v>
      </c>
      <c r="U170" s="136" t="s">
        <v>2857</v>
      </c>
      <c r="V170" s="136" t="s">
        <v>2857</v>
      </c>
      <c r="W170" s="136" t="s">
        <v>172</v>
      </c>
      <c r="X170" s="136" t="s">
        <v>590</v>
      </c>
      <c r="Y170" s="136" t="s">
        <v>2858</v>
      </c>
      <c r="Z170" s="136" t="s">
        <v>63</v>
      </c>
      <c r="AA170" s="136" t="s">
        <v>63</v>
      </c>
      <c r="AB170" s="136" t="s">
        <v>2858</v>
      </c>
      <c r="AC170" s="136" t="s">
        <v>2755</v>
      </c>
      <c r="AD170" s="136" t="s">
        <v>2665</v>
      </c>
      <c r="AE170" s="136" t="s">
        <v>2858</v>
      </c>
      <c r="AF170" s="136" t="s">
        <v>2755</v>
      </c>
      <c r="AG170" s="136" t="s">
        <v>2701</v>
      </c>
    </row>
    <row r="171" spans="1:33">
      <c r="A171" s="136" t="s">
        <v>614</v>
      </c>
      <c r="B171" s="136" t="s">
        <v>420</v>
      </c>
      <c r="C171" s="136" t="s">
        <v>610</v>
      </c>
      <c r="D171" s="136" t="s">
        <v>611</v>
      </c>
      <c r="E171" s="136" t="s">
        <v>615</v>
      </c>
      <c r="F171" s="136" t="s">
        <v>63</v>
      </c>
      <c r="G171" s="136" t="s">
        <v>63</v>
      </c>
      <c r="H171" s="136" t="s">
        <v>2699</v>
      </c>
      <c r="I171" s="136" t="s">
        <v>2699</v>
      </c>
      <c r="J171" s="136" t="s">
        <v>2859</v>
      </c>
      <c r="K171" s="136" t="s">
        <v>2859</v>
      </c>
      <c r="L171" s="136" t="s">
        <v>63</v>
      </c>
      <c r="M171" s="136" t="s">
        <v>63</v>
      </c>
      <c r="N171" s="136" t="s">
        <v>63</v>
      </c>
      <c r="O171" s="136" t="s">
        <v>166</v>
      </c>
      <c r="P171" s="136" t="s">
        <v>63</v>
      </c>
      <c r="Q171" s="136" t="s">
        <v>63</v>
      </c>
      <c r="R171" s="136" t="s">
        <v>2860</v>
      </c>
      <c r="S171" s="136" t="s">
        <v>63</v>
      </c>
      <c r="T171" s="136" t="s">
        <v>63</v>
      </c>
      <c r="U171" s="136" t="s">
        <v>2754</v>
      </c>
      <c r="V171" s="136" t="s">
        <v>2754</v>
      </c>
      <c r="W171" s="136" t="s">
        <v>2860</v>
      </c>
      <c r="X171" s="136" t="s">
        <v>73</v>
      </c>
      <c r="Y171" s="136" t="s">
        <v>63</v>
      </c>
      <c r="Z171" s="136" t="s">
        <v>63</v>
      </c>
      <c r="AA171" s="136" t="s">
        <v>63</v>
      </c>
      <c r="AB171" s="136" t="s">
        <v>2858</v>
      </c>
      <c r="AC171" s="136" t="s">
        <v>2755</v>
      </c>
      <c r="AD171" s="136" t="s">
        <v>2678</v>
      </c>
      <c r="AE171" s="136" t="s">
        <v>2858</v>
      </c>
      <c r="AF171" s="136" t="s">
        <v>2755</v>
      </c>
      <c r="AG171" s="136" t="s">
        <v>2674</v>
      </c>
    </row>
    <row r="172" spans="1:33">
      <c r="A172" s="136" t="s">
        <v>619</v>
      </c>
      <c r="B172" s="136" t="s">
        <v>420</v>
      </c>
      <c r="C172" s="136" t="s">
        <v>610</v>
      </c>
      <c r="D172" s="136" t="s">
        <v>611</v>
      </c>
      <c r="E172" s="136" t="s">
        <v>620</v>
      </c>
      <c r="F172" s="136" t="s">
        <v>63</v>
      </c>
      <c r="G172" s="136" t="s">
        <v>63</v>
      </c>
      <c r="H172" s="136" t="s">
        <v>2673</v>
      </c>
      <c r="I172" s="136" t="s">
        <v>2673</v>
      </c>
      <c r="J172" s="136" t="s">
        <v>63</v>
      </c>
      <c r="K172" s="136" t="s">
        <v>63</v>
      </c>
      <c r="L172" s="136" t="s">
        <v>63</v>
      </c>
      <c r="M172" s="136" t="s">
        <v>63</v>
      </c>
      <c r="N172" s="136" t="s">
        <v>63</v>
      </c>
      <c r="O172" s="136" t="s">
        <v>166</v>
      </c>
      <c r="P172" s="136" t="s">
        <v>63</v>
      </c>
      <c r="Q172" s="136" t="s">
        <v>63</v>
      </c>
      <c r="R172" s="136" t="s">
        <v>63</v>
      </c>
      <c r="S172" s="136" t="s">
        <v>63</v>
      </c>
      <c r="T172" s="136" t="s">
        <v>63</v>
      </c>
      <c r="U172" s="136" t="s">
        <v>63</v>
      </c>
      <c r="V172" s="136" t="s">
        <v>63</v>
      </c>
      <c r="W172" s="136" t="s">
        <v>63</v>
      </c>
      <c r="X172" s="136" t="s">
        <v>63</v>
      </c>
      <c r="Y172" s="136" t="s">
        <v>63</v>
      </c>
      <c r="Z172" s="136" t="s">
        <v>63</v>
      </c>
      <c r="AA172" s="136" t="s">
        <v>63</v>
      </c>
      <c r="AB172" s="136" t="s">
        <v>2858</v>
      </c>
      <c r="AC172" s="136" t="s">
        <v>2755</v>
      </c>
      <c r="AD172" s="136" t="s">
        <v>2678</v>
      </c>
      <c r="AE172" s="136" t="s">
        <v>2858</v>
      </c>
      <c r="AF172" s="136" t="s">
        <v>2755</v>
      </c>
      <c r="AG172" s="136" t="s">
        <v>2678</v>
      </c>
    </row>
    <row r="173" spans="1:33">
      <c r="A173" s="136" t="s">
        <v>622</v>
      </c>
      <c r="B173" s="136" t="s">
        <v>623</v>
      </c>
      <c r="C173" s="136" t="s">
        <v>624</v>
      </c>
      <c r="D173" s="136" t="s">
        <v>625</v>
      </c>
      <c r="E173" s="136" t="s">
        <v>2861</v>
      </c>
      <c r="F173" s="136" t="s">
        <v>63</v>
      </c>
      <c r="G173" s="136" t="s">
        <v>63</v>
      </c>
      <c r="H173" s="136" t="s">
        <v>2862</v>
      </c>
      <c r="I173" s="136" t="s">
        <v>2862</v>
      </c>
      <c r="J173" s="136" t="s">
        <v>2863</v>
      </c>
      <c r="K173" s="136" t="s">
        <v>2863</v>
      </c>
      <c r="L173" s="136" t="s">
        <v>63</v>
      </c>
      <c r="M173" s="136" t="s">
        <v>63</v>
      </c>
      <c r="N173" s="136" t="s">
        <v>63</v>
      </c>
      <c r="O173" s="136" t="s">
        <v>166</v>
      </c>
      <c r="P173" s="136" t="s">
        <v>63</v>
      </c>
      <c r="Q173" s="136" t="s">
        <v>63</v>
      </c>
      <c r="R173" s="136" t="s">
        <v>172</v>
      </c>
      <c r="S173" s="136" t="s">
        <v>63</v>
      </c>
      <c r="T173" s="136" t="s">
        <v>63</v>
      </c>
      <c r="U173" s="136" t="s">
        <v>2864</v>
      </c>
      <c r="V173" s="136" t="s">
        <v>2864</v>
      </c>
      <c r="W173" s="136" t="s">
        <v>172</v>
      </c>
      <c r="X173" s="136" t="s">
        <v>590</v>
      </c>
      <c r="Y173" s="136" t="s">
        <v>2663</v>
      </c>
      <c r="Z173" s="136" t="s">
        <v>63</v>
      </c>
      <c r="AA173" s="136" t="s">
        <v>63</v>
      </c>
      <c r="AB173" s="136" t="s">
        <v>2663</v>
      </c>
      <c r="AC173" s="136" t="s">
        <v>2717</v>
      </c>
      <c r="AD173" s="136" t="s">
        <v>2666</v>
      </c>
      <c r="AE173" s="136" t="s">
        <v>2663</v>
      </c>
      <c r="AF173" s="136" t="s">
        <v>2664</v>
      </c>
      <c r="AG173" s="136" t="s">
        <v>2664</v>
      </c>
    </row>
    <row r="174" spans="1:33">
      <c r="A174" s="136" t="s">
        <v>628</v>
      </c>
      <c r="B174" s="136" t="s">
        <v>623</v>
      </c>
      <c r="C174" s="136" t="s">
        <v>624</v>
      </c>
      <c r="D174" s="136" t="s">
        <v>625</v>
      </c>
      <c r="E174" s="136" t="s">
        <v>629</v>
      </c>
      <c r="F174" s="136" t="s">
        <v>63</v>
      </c>
      <c r="G174" s="136" t="s">
        <v>63</v>
      </c>
      <c r="H174" s="136" t="s">
        <v>2865</v>
      </c>
      <c r="I174" s="136" t="s">
        <v>2865</v>
      </c>
      <c r="J174" s="136" t="s">
        <v>63</v>
      </c>
      <c r="K174" s="136" t="s">
        <v>63</v>
      </c>
      <c r="L174" s="136" t="s">
        <v>63</v>
      </c>
      <c r="M174" s="136" t="s">
        <v>63</v>
      </c>
      <c r="N174" s="136" t="s">
        <v>63</v>
      </c>
      <c r="O174" s="136" t="s">
        <v>166</v>
      </c>
      <c r="P174" s="136" t="s">
        <v>63</v>
      </c>
      <c r="Q174" s="136" t="s">
        <v>63</v>
      </c>
      <c r="R174" s="136" t="s">
        <v>63</v>
      </c>
      <c r="S174" s="136" t="s">
        <v>63</v>
      </c>
      <c r="T174" s="136" t="s">
        <v>63</v>
      </c>
      <c r="U174" s="136" t="s">
        <v>63</v>
      </c>
      <c r="V174" s="136" t="s">
        <v>63</v>
      </c>
      <c r="W174" s="136" t="s">
        <v>63</v>
      </c>
      <c r="X174" s="136" t="s">
        <v>63</v>
      </c>
      <c r="Y174" s="136" t="s">
        <v>63</v>
      </c>
      <c r="Z174" s="136" t="s">
        <v>63</v>
      </c>
      <c r="AA174" s="136" t="s">
        <v>63</v>
      </c>
      <c r="AB174" s="136" t="s">
        <v>2663</v>
      </c>
      <c r="AC174" s="136" t="s">
        <v>2717</v>
      </c>
      <c r="AD174" s="136" t="s">
        <v>2666</v>
      </c>
      <c r="AE174" s="136" t="s">
        <v>2663</v>
      </c>
      <c r="AF174" s="136" t="s">
        <v>2664</v>
      </c>
      <c r="AG174" s="136" t="s">
        <v>2664</v>
      </c>
    </row>
    <row r="175" spans="1:33">
      <c r="A175" s="136" t="s">
        <v>631</v>
      </c>
      <c r="B175" s="136" t="s">
        <v>623</v>
      </c>
      <c r="C175" s="136" t="s">
        <v>624</v>
      </c>
      <c r="D175" s="136" t="s">
        <v>625</v>
      </c>
      <c r="E175" s="136" t="s">
        <v>632</v>
      </c>
      <c r="F175" s="136" t="s">
        <v>63</v>
      </c>
      <c r="G175" s="136" t="s">
        <v>63</v>
      </c>
      <c r="H175" s="136" t="s">
        <v>2866</v>
      </c>
      <c r="I175" s="136" t="s">
        <v>2866</v>
      </c>
      <c r="J175" s="136" t="s">
        <v>63</v>
      </c>
      <c r="K175" s="136" t="s">
        <v>63</v>
      </c>
      <c r="L175" s="136" t="s">
        <v>63</v>
      </c>
      <c r="M175" s="136" t="s">
        <v>63</v>
      </c>
      <c r="N175" s="136" t="s">
        <v>63</v>
      </c>
      <c r="O175" s="136" t="s">
        <v>166</v>
      </c>
      <c r="P175" s="136" t="s">
        <v>63</v>
      </c>
      <c r="Q175" s="136" t="s">
        <v>63</v>
      </c>
      <c r="R175" s="136" t="s">
        <v>63</v>
      </c>
      <c r="S175" s="136" t="s">
        <v>63</v>
      </c>
      <c r="T175" s="136" t="s">
        <v>63</v>
      </c>
      <c r="U175" s="136" t="s">
        <v>63</v>
      </c>
      <c r="V175" s="136" t="s">
        <v>63</v>
      </c>
      <c r="W175" s="136" t="s">
        <v>63</v>
      </c>
      <c r="X175" s="136" t="s">
        <v>63</v>
      </c>
      <c r="Y175" s="136" t="s">
        <v>63</v>
      </c>
      <c r="Z175" s="136" t="s">
        <v>63</v>
      </c>
      <c r="AA175" s="136" t="s">
        <v>63</v>
      </c>
      <c r="AB175" s="136" t="s">
        <v>2663</v>
      </c>
      <c r="AC175" s="136" t="s">
        <v>2717</v>
      </c>
      <c r="AD175" s="136" t="s">
        <v>2666</v>
      </c>
      <c r="AE175" s="136" t="s">
        <v>2663</v>
      </c>
      <c r="AF175" s="136" t="s">
        <v>2664</v>
      </c>
      <c r="AG175" s="136" t="s">
        <v>2673</v>
      </c>
    </row>
    <row r="176" spans="1:33">
      <c r="A176" s="136" t="s">
        <v>633</v>
      </c>
      <c r="B176" s="136" t="s">
        <v>623</v>
      </c>
      <c r="C176" s="136" t="s">
        <v>624</v>
      </c>
      <c r="D176" s="136" t="s">
        <v>625</v>
      </c>
      <c r="E176" s="136" t="s">
        <v>634</v>
      </c>
      <c r="F176" s="136" t="s">
        <v>63</v>
      </c>
      <c r="G176" s="136" t="s">
        <v>63</v>
      </c>
      <c r="H176" s="136" t="s">
        <v>2867</v>
      </c>
      <c r="I176" s="136" t="s">
        <v>2867</v>
      </c>
      <c r="J176" s="136" t="s">
        <v>63</v>
      </c>
      <c r="K176" s="136" t="s">
        <v>63</v>
      </c>
      <c r="L176" s="136" t="s">
        <v>63</v>
      </c>
      <c r="M176" s="136" t="s">
        <v>63</v>
      </c>
      <c r="N176" s="136" t="s">
        <v>63</v>
      </c>
      <c r="O176" s="136" t="s">
        <v>166</v>
      </c>
      <c r="P176" s="136" t="s">
        <v>63</v>
      </c>
      <c r="Q176" s="136" t="s">
        <v>63</v>
      </c>
      <c r="R176" s="136" t="s">
        <v>63</v>
      </c>
      <c r="S176" s="136" t="s">
        <v>63</v>
      </c>
      <c r="T176" s="136" t="s">
        <v>63</v>
      </c>
      <c r="U176" s="136" t="s">
        <v>63</v>
      </c>
      <c r="V176" s="136" t="s">
        <v>63</v>
      </c>
      <c r="W176" s="136" t="s">
        <v>63</v>
      </c>
      <c r="X176" s="136" t="s">
        <v>63</v>
      </c>
      <c r="Y176" s="136" t="s">
        <v>63</v>
      </c>
      <c r="Z176" s="136" t="s">
        <v>63</v>
      </c>
      <c r="AA176" s="136" t="s">
        <v>63</v>
      </c>
      <c r="AB176" s="136" t="s">
        <v>2663</v>
      </c>
      <c r="AC176" s="136" t="s">
        <v>2717</v>
      </c>
      <c r="AD176" s="136" t="s">
        <v>2666</v>
      </c>
      <c r="AE176" s="136" t="s">
        <v>2663</v>
      </c>
      <c r="AF176" s="136" t="s">
        <v>2664</v>
      </c>
      <c r="AG176" s="136" t="s">
        <v>2673</v>
      </c>
    </row>
    <row r="177" spans="1:33">
      <c r="A177" s="136" t="s">
        <v>635</v>
      </c>
      <c r="B177" s="136" t="s">
        <v>623</v>
      </c>
      <c r="C177" s="136" t="s">
        <v>624</v>
      </c>
      <c r="D177" s="136" t="s">
        <v>625</v>
      </c>
      <c r="E177" s="136" t="s">
        <v>636</v>
      </c>
      <c r="F177" s="136" t="s">
        <v>63</v>
      </c>
      <c r="G177" s="136" t="s">
        <v>63</v>
      </c>
      <c r="H177" s="136" t="s">
        <v>2868</v>
      </c>
      <c r="I177" s="136" t="s">
        <v>2868</v>
      </c>
      <c r="J177" s="136" t="s">
        <v>63</v>
      </c>
      <c r="K177" s="136" t="s">
        <v>63</v>
      </c>
      <c r="L177" s="136" t="s">
        <v>63</v>
      </c>
      <c r="M177" s="136" t="s">
        <v>63</v>
      </c>
      <c r="N177" s="136" t="s">
        <v>63</v>
      </c>
      <c r="O177" s="136" t="s">
        <v>166</v>
      </c>
      <c r="P177" s="136" t="s">
        <v>63</v>
      </c>
      <c r="Q177" s="136" t="s">
        <v>63</v>
      </c>
      <c r="R177" s="136" t="s">
        <v>63</v>
      </c>
      <c r="S177" s="136" t="s">
        <v>63</v>
      </c>
      <c r="T177" s="136" t="s">
        <v>63</v>
      </c>
      <c r="U177" s="136" t="s">
        <v>63</v>
      </c>
      <c r="V177" s="136" t="s">
        <v>63</v>
      </c>
      <c r="W177" s="136" t="s">
        <v>63</v>
      </c>
      <c r="X177" s="136" t="s">
        <v>63</v>
      </c>
      <c r="Y177" s="136" t="s">
        <v>63</v>
      </c>
      <c r="Z177" s="136" t="s">
        <v>63</v>
      </c>
      <c r="AA177" s="136" t="s">
        <v>63</v>
      </c>
      <c r="AB177" s="136" t="s">
        <v>2663</v>
      </c>
      <c r="AC177" s="136" t="s">
        <v>2717</v>
      </c>
      <c r="AD177" s="136" t="s">
        <v>2666</v>
      </c>
      <c r="AE177" s="136" t="s">
        <v>2663</v>
      </c>
      <c r="AF177" s="136" t="s">
        <v>2664</v>
      </c>
      <c r="AG177" s="136" t="s">
        <v>2664</v>
      </c>
    </row>
    <row r="178" spans="1:33">
      <c r="A178" s="136" t="s">
        <v>637</v>
      </c>
      <c r="B178" s="136" t="s">
        <v>623</v>
      </c>
      <c r="C178" s="136" t="s">
        <v>624</v>
      </c>
      <c r="D178" s="136" t="s">
        <v>625</v>
      </c>
      <c r="E178" s="136" t="s">
        <v>638</v>
      </c>
      <c r="F178" s="136" t="s">
        <v>63</v>
      </c>
      <c r="G178" s="136" t="s">
        <v>63</v>
      </c>
      <c r="H178" s="136" t="s">
        <v>2869</v>
      </c>
      <c r="I178" s="136" t="s">
        <v>2869</v>
      </c>
      <c r="J178" s="136" t="s">
        <v>63</v>
      </c>
      <c r="K178" s="136" t="s">
        <v>63</v>
      </c>
      <c r="L178" s="136" t="s">
        <v>63</v>
      </c>
      <c r="M178" s="136" t="s">
        <v>63</v>
      </c>
      <c r="N178" s="136" t="s">
        <v>63</v>
      </c>
      <c r="O178" s="136" t="s">
        <v>166</v>
      </c>
      <c r="P178" s="136" t="s">
        <v>63</v>
      </c>
      <c r="Q178" s="136" t="s">
        <v>63</v>
      </c>
      <c r="R178" s="136" t="s">
        <v>63</v>
      </c>
      <c r="S178" s="136" t="s">
        <v>63</v>
      </c>
      <c r="T178" s="136" t="s">
        <v>63</v>
      </c>
      <c r="U178" s="136" t="s">
        <v>63</v>
      </c>
      <c r="V178" s="136" t="s">
        <v>63</v>
      </c>
      <c r="W178" s="136" t="s">
        <v>63</v>
      </c>
      <c r="X178" s="136" t="s">
        <v>63</v>
      </c>
      <c r="Y178" s="136" t="s">
        <v>63</v>
      </c>
      <c r="Z178" s="136" t="s">
        <v>63</v>
      </c>
      <c r="AA178" s="136" t="s">
        <v>63</v>
      </c>
      <c r="AB178" s="136" t="s">
        <v>2663</v>
      </c>
      <c r="AC178" s="136" t="s">
        <v>2717</v>
      </c>
      <c r="AD178" s="136" t="s">
        <v>2666</v>
      </c>
      <c r="AE178" s="136" t="s">
        <v>2663</v>
      </c>
      <c r="AF178" s="136" t="s">
        <v>2664</v>
      </c>
      <c r="AG178" s="136" t="s">
        <v>2664</v>
      </c>
    </row>
    <row r="179" spans="1:33">
      <c r="A179" s="136" t="s">
        <v>639</v>
      </c>
      <c r="B179" s="136" t="s">
        <v>623</v>
      </c>
      <c r="C179" s="136" t="s">
        <v>624</v>
      </c>
      <c r="D179" s="136" t="s">
        <v>625</v>
      </c>
      <c r="E179" s="136" t="s">
        <v>640</v>
      </c>
      <c r="F179" s="136" t="s">
        <v>63</v>
      </c>
      <c r="G179" s="136" t="s">
        <v>63</v>
      </c>
      <c r="H179" s="136" t="s">
        <v>2870</v>
      </c>
      <c r="I179" s="136" t="s">
        <v>2870</v>
      </c>
      <c r="J179" s="136" t="s">
        <v>63</v>
      </c>
      <c r="K179" s="136" t="s">
        <v>63</v>
      </c>
      <c r="L179" s="136" t="s">
        <v>63</v>
      </c>
      <c r="M179" s="136" t="s">
        <v>63</v>
      </c>
      <c r="N179" s="136" t="s">
        <v>63</v>
      </c>
      <c r="O179" s="136" t="s">
        <v>166</v>
      </c>
      <c r="P179" s="136" t="s">
        <v>63</v>
      </c>
      <c r="Q179" s="136" t="s">
        <v>63</v>
      </c>
      <c r="R179" s="136" t="s">
        <v>172</v>
      </c>
      <c r="S179" s="136" t="s">
        <v>63</v>
      </c>
      <c r="T179" s="136" t="s">
        <v>63</v>
      </c>
      <c r="U179" s="136" t="s">
        <v>2714</v>
      </c>
      <c r="V179" s="136" t="s">
        <v>2730</v>
      </c>
      <c r="W179" s="136" t="s">
        <v>172</v>
      </c>
      <c r="X179" s="136" t="s">
        <v>73</v>
      </c>
      <c r="Y179" s="136" t="s">
        <v>63</v>
      </c>
      <c r="Z179" s="136" t="s">
        <v>63</v>
      </c>
      <c r="AA179" s="136" t="s">
        <v>63</v>
      </c>
      <c r="AB179" s="136" t="s">
        <v>2663</v>
      </c>
      <c r="AC179" s="136" t="s">
        <v>2717</v>
      </c>
      <c r="AD179" s="136" t="s">
        <v>2666</v>
      </c>
      <c r="AE179" s="136" t="s">
        <v>2663</v>
      </c>
      <c r="AF179" s="136" t="s">
        <v>2664</v>
      </c>
      <c r="AG179" s="136" t="s">
        <v>2664</v>
      </c>
    </row>
    <row r="180" spans="1:33">
      <c r="A180" s="136" t="s">
        <v>642</v>
      </c>
      <c r="B180" s="136" t="s">
        <v>623</v>
      </c>
      <c r="C180" s="136" t="s">
        <v>624</v>
      </c>
      <c r="D180" s="136" t="s">
        <v>625</v>
      </c>
      <c r="E180" s="136" t="s">
        <v>643</v>
      </c>
      <c r="F180" s="136" t="s">
        <v>63</v>
      </c>
      <c r="G180" s="136" t="s">
        <v>63</v>
      </c>
      <c r="H180" s="136" t="s">
        <v>2673</v>
      </c>
      <c r="I180" s="136" t="s">
        <v>2673</v>
      </c>
      <c r="J180" s="136" t="s">
        <v>63</v>
      </c>
      <c r="K180" s="136" t="s">
        <v>63</v>
      </c>
      <c r="L180" s="136" t="s">
        <v>63</v>
      </c>
      <c r="M180" s="136" t="s">
        <v>63</v>
      </c>
      <c r="N180" s="136" t="s">
        <v>63</v>
      </c>
      <c r="O180" s="136" t="s">
        <v>166</v>
      </c>
      <c r="P180" s="136" t="s">
        <v>63</v>
      </c>
      <c r="Q180" s="136" t="s">
        <v>63</v>
      </c>
      <c r="R180" s="136" t="s">
        <v>63</v>
      </c>
      <c r="S180" s="136" t="s">
        <v>63</v>
      </c>
      <c r="T180" s="136" t="s">
        <v>63</v>
      </c>
      <c r="U180" s="136" t="s">
        <v>63</v>
      </c>
      <c r="V180" s="136" t="s">
        <v>63</v>
      </c>
      <c r="W180" s="136" t="s">
        <v>63</v>
      </c>
      <c r="X180" s="136" t="s">
        <v>63</v>
      </c>
      <c r="Y180" s="136" t="s">
        <v>63</v>
      </c>
      <c r="Z180" s="136" t="s">
        <v>63</v>
      </c>
      <c r="AA180" s="136" t="s">
        <v>63</v>
      </c>
      <c r="AB180" s="136" t="s">
        <v>2663</v>
      </c>
      <c r="AC180" s="136" t="s">
        <v>2717</v>
      </c>
      <c r="AD180" s="136" t="s">
        <v>2666</v>
      </c>
      <c r="AE180" s="136" t="s">
        <v>2663</v>
      </c>
      <c r="AF180" s="136" t="s">
        <v>2664</v>
      </c>
      <c r="AG180" s="136" t="s">
        <v>2664</v>
      </c>
    </row>
    <row r="181" spans="1:33">
      <c r="A181" s="136" t="s">
        <v>644</v>
      </c>
      <c r="B181" s="136" t="s">
        <v>623</v>
      </c>
      <c r="C181" s="136" t="s">
        <v>624</v>
      </c>
      <c r="D181" s="136" t="s">
        <v>625</v>
      </c>
      <c r="E181" s="136" t="s">
        <v>647</v>
      </c>
      <c r="F181" s="136" t="s">
        <v>2871</v>
      </c>
      <c r="G181" s="136" t="s">
        <v>2871</v>
      </c>
      <c r="H181" s="136" t="s">
        <v>63</v>
      </c>
      <c r="I181" s="136" t="s">
        <v>63</v>
      </c>
      <c r="J181" s="136" t="s">
        <v>63</v>
      </c>
      <c r="K181" s="136" t="s">
        <v>63</v>
      </c>
      <c r="L181" s="136" t="s">
        <v>63</v>
      </c>
      <c r="M181" s="136" t="s">
        <v>63</v>
      </c>
      <c r="N181" s="136" t="s">
        <v>63</v>
      </c>
      <c r="O181" s="136" t="s">
        <v>166</v>
      </c>
      <c r="P181" s="136" t="s">
        <v>63</v>
      </c>
      <c r="Q181" s="136" t="s">
        <v>63</v>
      </c>
      <c r="R181" s="136" t="s">
        <v>63</v>
      </c>
      <c r="S181" s="136" t="s">
        <v>63</v>
      </c>
      <c r="T181" s="136" t="s">
        <v>63</v>
      </c>
      <c r="U181" s="136" t="s">
        <v>63</v>
      </c>
      <c r="V181" s="136" t="s">
        <v>63</v>
      </c>
      <c r="W181" s="136" t="s">
        <v>63</v>
      </c>
      <c r="X181" s="136" t="s">
        <v>63</v>
      </c>
      <c r="Y181" s="136" t="s">
        <v>63</v>
      </c>
      <c r="Z181" s="136" t="s">
        <v>63</v>
      </c>
      <c r="AA181" s="136" t="s">
        <v>63</v>
      </c>
      <c r="AB181" s="136" t="s">
        <v>2663</v>
      </c>
      <c r="AC181" s="136" t="s">
        <v>2717</v>
      </c>
      <c r="AD181" s="136" t="s">
        <v>2666</v>
      </c>
      <c r="AE181" s="136" t="s">
        <v>2663</v>
      </c>
      <c r="AF181" s="136" t="s">
        <v>2664</v>
      </c>
      <c r="AG181" s="136" t="s">
        <v>2664</v>
      </c>
    </row>
    <row r="182" spans="1:33">
      <c r="A182" s="136" t="s">
        <v>646</v>
      </c>
      <c r="B182" s="136" t="s">
        <v>623</v>
      </c>
      <c r="C182" s="136" t="s">
        <v>624</v>
      </c>
      <c r="D182" s="136" t="s">
        <v>625</v>
      </c>
      <c r="E182" s="136" t="s">
        <v>647</v>
      </c>
      <c r="F182" s="136" t="s">
        <v>2872</v>
      </c>
      <c r="G182" s="136" t="s">
        <v>2872</v>
      </c>
      <c r="H182" s="136" t="s">
        <v>63</v>
      </c>
      <c r="I182" s="136" t="s">
        <v>63</v>
      </c>
      <c r="J182" s="136" t="s">
        <v>63</v>
      </c>
      <c r="K182" s="136" t="s">
        <v>63</v>
      </c>
      <c r="L182" s="136" t="s">
        <v>63</v>
      </c>
      <c r="M182" s="136" t="s">
        <v>63</v>
      </c>
      <c r="N182" s="136" t="s">
        <v>63</v>
      </c>
      <c r="O182" s="136" t="s">
        <v>166</v>
      </c>
      <c r="P182" s="136" t="s">
        <v>63</v>
      </c>
      <c r="Q182" s="136" t="s">
        <v>63</v>
      </c>
      <c r="R182" s="136" t="s">
        <v>63</v>
      </c>
      <c r="S182" s="136" t="s">
        <v>63</v>
      </c>
      <c r="T182" s="136" t="s">
        <v>63</v>
      </c>
      <c r="U182" s="136" t="s">
        <v>63</v>
      </c>
      <c r="V182" s="136" t="s">
        <v>63</v>
      </c>
      <c r="W182" s="136" t="s">
        <v>63</v>
      </c>
      <c r="X182" s="136" t="s">
        <v>63</v>
      </c>
      <c r="Y182" s="136" t="s">
        <v>63</v>
      </c>
      <c r="Z182" s="136" t="s">
        <v>63</v>
      </c>
      <c r="AA182" s="136" t="s">
        <v>63</v>
      </c>
      <c r="AB182" s="136" t="s">
        <v>2663</v>
      </c>
      <c r="AC182" s="136" t="s">
        <v>2664</v>
      </c>
      <c r="AD182" s="136" t="s">
        <v>2666</v>
      </c>
      <c r="AE182" s="136" t="s">
        <v>2663</v>
      </c>
      <c r="AF182" s="136" t="s">
        <v>2664</v>
      </c>
      <c r="AG182" s="136" t="s">
        <v>2763</v>
      </c>
    </row>
    <row r="183" spans="1:33">
      <c r="A183" s="136" t="s">
        <v>648</v>
      </c>
      <c r="B183" s="136" t="s">
        <v>623</v>
      </c>
      <c r="C183" s="136" t="s">
        <v>624</v>
      </c>
      <c r="D183" s="136" t="s">
        <v>625</v>
      </c>
      <c r="E183" s="136" t="s">
        <v>649</v>
      </c>
      <c r="F183" s="136" t="s">
        <v>63</v>
      </c>
      <c r="G183" s="136" t="s">
        <v>63</v>
      </c>
      <c r="H183" s="136" t="s">
        <v>2763</v>
      </c>
      <c r="I183" s="136" t="s">
        <v>2763</v>
      </c>
      <c r="J183" s="136" t="s">
        <v>63</v>
      </c>
      <c r="K183" s="136" t="s">
        <v>63</v>
      </c>
      <c r="L183" s="136" t="s">
        <v>63</v>
      </c>
      <c r="M183" s="136" t="s">
        <v>63</v>
      </c>
      <c r="N183" s="136" t="s">
        <v>63</v>
      </c>
      <c r="O183" s="136" t="s">
        <v>166</v>
      </c>
      <c r="P183" s="136" t="s">
        <v>63</v>
      </c>
      <c r="Q183" s="136" t="s">
        <v>63</v>
      </c>
      <c r="R183" s="136" t="s">
        <v>63</v>
      </c>
      <c r="S183" s="136" t="s">
        <v>63</v>
      </c>
      <c r="T183" s="136" t="s">
        <v>63</v>
      </c>
      <c r="U183" s="136" t="s">
        <v>63</v>
      </c>
      <c r="V183" s="136" t="s">
        <v>63</v>
      </c>
      <c r="W183" s="136" t="s">
        <v>63</v>
      </c>
      <c r="X183" s="136" t="s">
        <v>63</v>
      </c>
      <c r="Y183" s="136" t="s">
        <v>63</v>
      </c>
      <c r="Z183" s="136" t="s">
        <v>63</v>
      </c>
      <c r="AA183" s="136" t="s">
        <v>63</v>
      </c>
      <c r="AB183" s="136" t="s">
        <v>2663</v>
      </c>
      <c r="AC183" s="136" t="s">
        <v>2717</v>
      </c>
      <c r="AD183" s="136" t="s">
        <v>2666</v>
      </c>
      <c r="AE183" s="136" t="s">
        <v>2663</v>
      </c>
      <c r="AF183" s="136" t="s">
        <v>2664</v>
      </c>
      <c r="AG183" s="136" t="s">
        <v>2664</v>
      </c>
    </row>
    <row r="184" spans="1:33">
      <c r="A184" s="136" t="s">
        <v>650</v>
      </c>
      <c r="B184" s="136" t="s">
        <v>420</v>
      </c>
      <c r="C184" s="136" t="s">
        <v>651</v>
      </c>
      <c r="D184" s="136" t="s">
        <v>652</v>
      </c>
      <c r="E184" s="136" t="s">
        <v>2873</v>
      </c>
      <c r="F184" s="136" t="s">
        <v>63</v>
      </c>
      <c r="G184" s="136" t="s">
        <v>63</v>
      </c>
      <c r="H184" s="136" t="s">
        <v>2699</v>
      </c>
      <c r="I184" s="136" t="s">
        <v>2699</v>
      </c>
      <c r="J184" s="136" t="s">
        <v>2859</v>
      </c>
      <c r="K184" s="136" t="s">
        <v>2859</v>
      </c>
      <c r="L184" s="136" t="s">
        <v>63</v>
      </c>
      <c r="M184" s="136" t="s">
        <v>63</v>
      </c>
      <c r="N184" s="136" t="s">
        <v>63</v>
      </c>
      <c r="O184" s="136" t="s">
        <v>166</v>
      </c>
      <c r="P184" s="136" t="s">
        <v>63</v>
      </c>
      <c r="Q184" s="136" t="s">
        <v>63</v>
      </c>
      <c r="R184" s="136" t="s">
        <v>172</v>
      </c>
      <c r="S184" s="136" t="s">
        <v>63</v>
      </c>
      <c r="T184" s="136" t="s">
        <v>63</v>
      </c>
      <c r="U184" s="136" t="s">
        <v>2874</v>
      </c>
      <c r="V184" s="136" t="s">
        <v>2874</v>
      </c>
      <c r="W184" s="136" t="s">
        <v>172</v>
      </c>
      <c r="X184" s="136" t="s">
        <v>590</v>
      </c>
      <c r="Y184" s="136" t="s">
        <v>2825</v>
      </c>
      <c r="Z184" s="136" t="s">
        <v>2875</v>
      </c>
      <c r="AA184" s="136" t="s">
        <v>2875</v>
      </c>
      <c r="AB184" s="136" t="s">
        <v>2825</v>
      </c>
      <c r="AC184" s="136" t="s">
        <v>2738</v>
      </c>
      <c r="AD184" s="136" t="s">
        <v>2717</v>
      </c>
      <c r="AE184" s="136" t="s">
        <v>2825</v>
      </c>
      <c r="AF184" s="136" t="s">
        <v>2738</v>
      </c>
      <c r="AG184" s="136" t="s">
        <v>2688</v>
      </c>
    </row>
    <row r="185" spans="1:33">
      <c r="A185" s="136" t="s">
        <v>655</v>
      </c>
      <c r="B185" s="136" t="s">
        <v>420</v>
      </c>
      <c r="C185" s="136" t="s">
        <v>651</v>
      </c>
      <c r="D185" s="136" t="s">
        <v>652</v>
      </c>
      <c r="E185" s="136" t="s">
        <v>656</v>
      </c>
      <c r="F185" s="136" t="s">
        <v>63</v>
      </c>
      <c r="G185" s="136" t="s">
        <v>63</v>
      </c>
      <c r="H185" s="136" t="s">
        <v>63</v>
      </c>
      <c r="I185" s="136" t="s">
        <v>63</v>
      </c>
      <c r="J185" s="136" t="s">
        <v>63</v>
      </c>
      <c r="K185" s="136" t="s">
        <v>63</v>
      </c>
      <c r="L185" s="136" t="s">
        <v>63</v>
      </c>
      <c r="M185" s="136" t="s">
        <v>63</v>
      </c>
      <c r="N185" s="136" t="s">
        <v>63</v>
      </c>
      <c r="O185" s="136" t="s">
        <v>166</v>
      </c>
      <c r="P185" s="136" t="s">
        <v>2816</v>
      </c>
      <c r="Q185" s="136" t="s">
        <v>2816</v>
      </c>
      <c r="R185" s="136" t="s">
        <v>172</v>
      </c>
      <c r="S185" s="136" t="s">
        <v>73</v>
      </c>
      <c r="T185" s="136" t="s">
        <v>63</v>
      </c>
      <c r="U185" s="136" t="s">
        <v>2876</v>
      </c>
      <c r="V185" s="136" t="s">
        <v>2874</v>
      </c>
      <c r="W185" s="136" t="s">
        <v>172</v>
      </c>
      <c r="X185" s="136" t="s">
        <v>73</v>
      </c>
      <c r="Y185" s="136" t="s">
        <v>63</v>
      </c>
      <c r="Z185" s="136" t="s">
        <v>63</v>
      </c>
      <c r="AA185" s="136" t="s">
        <v>63</v>
      </c>
      <c r="AB185" s="136" t="s">
        <v>2825</v>
      </c>
      <c r="AC185" s="136" t="s">
        <v>2738</v>
      </c>
      <c r="AD185" s="136" t="s">
        <v>2672</v>
      </c>
      <c r="AE185" s="136" t="s">
        <v>2825</v>
      </c>
      <c r="AF185" s="136" t="s">
        <v>2738</v>
      </c>
      <c r="AG185" s="136" t="s">
        <v>2677</v>
      </c>
    </row>
    <row r="186" spans="1:33">
      <c r="A186" s="136" t="s">
        <v>658</v>
      </c>
      <c r="B186" s="136" t="s">
        <v>420</v>
      </c>
      <c r="C186" s="136" t="s">
        <v>651</v>
      </c>
      <c r="D186" s="136" t="s">
        <v>652</v>
      </c>
      <c r="E186" s="136" t="s">
        <v>659</v>
      </c>
      <c r="F186" s="136" t="s">
        <v>63</v>
      </c>
      <c r="G186" s="136" t="s">
        <v>63</v>
      </c>
      <c r="H186" s="136" t="s">
        <v>2673</v>
      </c>
      <c r="I186" s="136" t="s">
        <v>2673</v>
      </c>
      <c r="J186" s="136" t="s">
        <v>63</v>
      </c>
      <c r="K186" s="136" t="s">
        <v>63</v>
      </c>
      <c r="L186" s="136" t="s">
        <v>63</v>
      </c>
      <c r="M186" s="136" t="s">
        <v>63</v>
      </c>
      <c r="N186" s="136" t="s">
        <v>63</v>
      </c>
      <c r="O186" s="136" t="s">
        <v>166</v>
      </c>
      <c r="P186" s="136" t="s">
        <v>63</v>
      </c>
      <c r="Q186" s="136" t="s">
        <v>63</v>
      </c>
      <c r="R186" s="136" t="s">
        <v>63</v>
      </c>
      <c r="S186" s="136" t="s">
        <v>63</v>
      </c>
      <c r="T186" s="136" t="s">
        <v>63</v>
      </c>
      <c r="U186" s="136" t="s">
        <v>63</v>
      </c>
      <c r="V186" s="136" t="s">
        <v>63</v>
      </c>
      <c r="W186" s="136" t="s">
        <v>63</v>
      </c>
      <c r="X186" s="136" t="s">
        <v>63</v>
      </c>
      <c r="Y186" s="136" t="s">
        <v>63</v>
      </c>
      <c r="Z186" s="136" t="s">
        <v>63</v>
      </c>
      <c r="AA186" s="136" t="s">
        <v>63</v>
      </c>
      <c r="AB186" s="136" t="s">
        <v>2825</v>
      </c>
      <c r="AC186" s="136" t="s">
        <v>2738</v>
      </c>
      <c r="AD186" s="136" t="s">
        <v>2672</v>
      </c>
      <c r="AE186" s="136" t="s">
        <v>2825</v>
      </c>
      <c r="AF186" s="136" t="s">
        <v>2738</v>
      </c>
      <c r="AG186" s="136" t="s">
        <v>2677</v>
      </c>
    </row>
    <row r="187" spans="1:33">
      <c r="A187" s="136" t="s">
        <v>660</v>
      </c>
      <c r="B187" s="136" t="s">
        <v>420</v>
      </c>
      <c r="C187" s="136" t="s">
        <v>651</v>
      </c>
      <c r="D187" s="136" t="s">
        <v>652</v>
      </c>
      <c r="E187" s="136" t="s">
        <v>661</v>
      </c>
      <c r="F187" s="136" t="s">
        <v>63</v>
      </c>
      <c r="G187" s="136" t="s">
        <v>63</v>
      </c>
      <c r="H187" s="136" t="s">
        <v>63</v>
      </c>
      <c r="I187" s="136" t="s">
        <v>63</v>
      </c>
      <c r="J187" s="136" t="s">
        <v>63</v>
      </c>
      <c r="K187" s="136" t="s">
        <v>63</v>
      </c>
      <c r="L187" s="136" t="s">
        <v>63</v>
      </c>
      <c r="M187" s="136" t="s">
        <v>63</v>
      </c>
      <c r="N187" s="136" t="s">
        <v>63</v>
      </c>
      <c r="O187" s="136" t="s">
        <v>166</v>
      </c>
      <c r="P187" s="136" t="s">
        <v>63</v>
      </c>
      <c r="Q187" s="136" t="s">
        <v>63</v>
      </c>
      <c r="R187" s="136" t="s">
        <v>63</v>
      </c>
      <c r="S187" s="136" t="s">
        <v>63</v>
      </c>
      <c r="T187" s="136" t="s">
        <v>63</v>
      </c>
      <c r="U187" s="136" t="s">
        <v>63</v>
      </c>
      <c r="V187" s="136" t="s">
        <v>63</v>
      </c>
      <c r="W187" s="136" t="s">
        <v>63</v>
      </c>
      <c r="X187" s="136" t="s">
        <v>63</v>
      </c>
      <c r="Y187" s="136" t="s">
        <v>63</v>
      </c>
      <c r="Z187" s="136" t="s">
        <v>2877</v>
      </c>
      <c r="AA187" s="136" t="s">
        <v>2877</v>
      </c>
      <c r="AB187" s="136" t="s">
        <v>2825</v>
      </c>
      <c r="AC187" s="136" t="s">
        <v>2738</v>
      </c>
      <c r="AD187" s="136" t="s">
        <v>2672</v>
      </c>
      <c r="AE187" s="136" t="s">
        <v>2825</v>
      </c>
      <c r="AF187" s="136" t="s">
        <v>2738</v>
      </c>
      <c r="AG187" s="136" t="s">
        <v>2677</v>
      </c>
    </row>
    <row r="188" spans="1:33">
      <c r="A188" s="136" t="s">
        <v>662</v>
      </c>
      <c r="B188" s="136" t="s">
        <v>420</v>
      </c>
      <c r="C188" s="136" t="s">
        <v>651</v>
      </c>
      <c r="D188" s="136" t="s">
        <v>652</v>
      </c>
      <c r="E188" s="136" t="s">
        <v>663</v>
      </c>
      <c r="F188" s="136" t="s">
        <v>63</v>
      </c>
      <c r="G188" s="136" t="s">
        <v>63</v>
      </c>
      <c r="H188" s="136" t="s">
        <v>63</v>
      </c>
      <c r="I188" s="136" t="s">
        <v>63</v>
      </c>
      <c r="J188" s="136" t="s">
        <v>63</v>
      </c>
      <c r="K188" s="136" t="s">
        <v>63</v>
      </c>
      <c r="L188" s="136" t="s">
        <v>63</v>
      </c>
      <c r="M188" s="136" t="s">
        <v>63</v>
      </c>
      <c r="N188" s="136" t="s">
        <v>63</v>
      </c>
      <c r="O188" s="136" t="s">
        <v>166</v>
      </c>
      <c r="P188" s="136" t="s">
        <v>63</v>
      </c>
      <c r="Q188" s="136" t="s">
        <v>63</v>
      </c>
      <c r="R188" s="136" t="s">
        <v>172</v>
      </c>
      <c r="S188" s="136" t="s">
        <v>63</v>
      </c>
      <c r="T188" s="136" t="s">
        <v>63</v>
      </c>
      <c r="U188" s="136" t="s">
        <v>2878</v>
      </c>
      <c r="V188" s="136" t="s">
        <v>2878</v>
      </c>
      <c r="W188" s="136" t="s">
        <v>172</v>
      </c>
      <c r="X188" s="136" t="s">
        <v>73</v>
      </c>
      <c r="Y188" s="136" t="s">
        <v>63</v>
      </c>
      <c r="Z188" s="136" t="s">
        <v>2879</v>
      </c>
      <c r="AA188" s="136" t="s">
        <v>2879</v>
      </c>
      <c r="AB188" s="136" t="s">
        <v>2825</v>
      </c>
      <c r="AC188" s="136" t="s">
        <v>2738</v>
      </c>
      <c r="AD188" s="136" t="s">
        <v>2672</v>
      </c>
      <c r="AE188" s="136" t="s">
        <v>2825</v>
      </c>
      <c r="AF188" s="136" t="s">
        <v>2738</v>
      </c>
      <c r="AG188" s="136" t="s">
        <v>2677</v>
      </c>
    </row>
    <row r="189" spans="1:33">
      <c r="A189" s="136" t="s">
        <v>664</v>
      </c>
      <c r="B189" s="136" t="s">
        <v>420</v>
      </c>
      <c r="C189" s="136" t="s">
        <v>651</v>
      </c>
      <c r="D189" s="136" t="s">
        <v>652</v>
      </c>
      <c r="E189" s="136" t="s">
        <v>665</v>
      </c>
      <c r="F189" s="136" t="s">
        <v>63</v>
      </c>
      <c r="G189" s="136" t="s">
        <v>63</v>
      </c>
      <c r="H189" s="136" t="s">
        <v>63</v>
      </c>
      <c r="I189" s="136" t="s">
        <v>63</v>
      </c>
      <c r="J189" s="136" t="s">
        <v>63</v>
      </c>
      <c r="K189" s="136" t="s">
        <v>63</v>
      </c>
      <c r="L189" s="136" t="s">
        <v>63</v>
      </c>
      <c r="M189" s="136" t="s">
        <v>63</v>
      </c>
      <c r="N189" s="136" t="s">
        <v>63</v>
      </c>
      <c r="O189" s="136" t="s">
        <v>166</v>
      </c>
      <c r="P189" s="136" t="s">
        <v>63</v>
      </c>
      <c r="Q189" s="136" t="s">
        <v>63</v>
      </c>
      <c r="R189" s="136" t="s">
        <v>172</v>
      </c>
      <c r="S189" s="136" t="s">
        <v>63</v>
      </c>
      <c r="T189" s="136" t="s">
        <v>63</v>
      </c>
      <c r="U189" s="136" t="s">
        <v>2880</v>
      </c>
      <c r="V189" s="136" t="s">
        <v>2880</v>
      </c>
      <c r="W189" s="136" t="s">
        <v>172</v>
      </c>
      <c r="X189" s="136" t="s">
        <v>73</v>
      </c>
      <c r="Y189" s="136" t="s">
        <v>63</v>
      </c>
      <c r="Z189" s="136" t="s">
        <v>2851</v>
      </c>
      <c r="AA189" s="136" t="s">
        <v>2851</v>
      </c>
      <c r="AB189" s="136" t="s">
        <v>2825</v>
      </c>
      <c r="AC189" s="136" t="s">
        <v>2738</v>
      </c>
      <c r="AD189" s="136" t="s">
        <v>2672</v>
      </c>
      <c r="AE189" s="136" t="s">
        <v>2825</v>
      </c>
      <c r="AF189" s="136" t="s">
        <v>2738</v>
      </c>
      <c r="AG189" s="136" t="s">
        <v>2677</v>
      </c>
    </row>
    <row r="190" spans="1:33">
      <c r="A190" s="136" t="s">
        <v>666</v>
      </c>
      <c r="B190" s="136" t="s">
        <v>420</v>
      </c>
      <c r="C190" s="136" t="s">
        <v>651</v>
      </c>
      <c r="D190" s="136" t="s">
        <v>652</v>
      </c>
      <c r="E190" s="136" t="s">
        <v>667</v>
      </c>
      <c r="F190" s="136" t="s">
        <v>63</v>
      </c>
      <c r="G190" s="136" t="s">
        <v>63</v>
      </c>
      <c r="H190" s="136" t="s">
        <v>63</v>
      </c>
      <c r="I190" s="136" t="s">
        <v>63</v>
      </c>
      <c r="J190" s="136" t="s">
        <v>63</v>
      </c>
      <c r="K190" s="136" t="s">
        <v>63</v>
      </c>
      <c r="L190" s="136" t="s">
        <v>63</v>
      </c>
      <c r="M190" s="136" t="s">
        <v>63</v>
      </c>
      <c r="N190" s="136" t="s">
        <v>63</v>
      </c>
      <c r="O190" s="136" t="s">
        <v>166</v>
      </c>
      <c r="P190" s="136" t="s">
        <v>63</v>
      </c>
      <c r="Q190" s="136" t="s">
        <v>63</v>
      </c>
      <c r="R190" s="136" t="s">
        <v>63</v>
      </c>
      <c r="S190" s="136" t="s">
        <v>63</v>
      </c>
      <c r="T190" s="136" t="s">
        <v>63</v>
      </c>
      <c r="U190" s="136" t="s">
        <v>63</v>
      </c>
      <c r="V190" s="136" t="s">
        <v>63</v>
      </c>
      <c r="W190" s="136" t="s">
        <v>63</v>
      </c>
      <c r="X190" s="136" t="s">
        <v>63</v>
      </c>
      <c r="Y190" s="136" t="s">
        <v>63</v>
      </c>
      <c r="Z190" s="136" t="s">
        <v>2881</v>
      </c>
      <c r="AA190" s="136" t="s">
        <v>2881</v>
      </c>
      <c r="AB190" s="136" t="s">
        <v>2825</v>
      </c>
      <c r="AC190" s="136" t="s">
        <v>2738</v>
      </c>
      <c r="AD190" s="136" t="s">
        <v>2672</v>
      </c>
      <c r="AE190" s="136" t="s">
        <v>2825</v>
      </c>
      <c r="AF190" s="136" t="s">
        <v>2738</v>
      </c>
      <c r="AG190" s="136" t="s">
        <v>2677</v>
      </c>
    </row>
    <row r="191" spans="1:33">
      <c r="A191" s="136" t="s">
        <v>668</v>
      </c>
      <c r="B191" s="136" t="s">
        <v>420</v>
      </c>
      <c r="C191" s="136" t="s">
        <v>651</v>
      </c>
      <c r="D191" s="136" t="s">
        <v>652</v>
      </c>
      <c r="E191" s="136" t="s">
        <v>669</v>
      </c>
      <c r="F191" s="136" t="s">
        <v>63</v>
      </c>
      <c r="G191" s="136" t="s">
        <v>63</v>
      </c>
      <c r="H191" s="136" t="s">
        <v>63</v>
      </c>
      <c r="I191" s="136" t="s">
        <v>63</v>
      </c>
      <c r="J191" s="136" t="s">
        <v>63</v>
      </c>
      <c r="K191" s="136" t="s">
        <v>63</v>
      </c>
      <c r="L191" s="136" t="s">
        <v>63</v>
      </c>
      <c r="M191" s="136" t="s">
        <v>63</v>
      </c>
      <c r="N191" s="136" t="s">
        <v>63</v>
      </c>
      <c r="O191" s="136" t="s">
        <v>166</v>
      </c>
      <c r="P191" s="136" t="s">
        <v>63</v>
      </c>
      <c r="Q191" s="136" t="s">
        <v>63</v>
      </c>
      <c r="R191" s="136" t="s">
        <v>172</v>
      </c>
      <c r="S191" s="136" t="s">
        <v>63</v>
      </c>
      <c r="T191" s="136" t="s">
        <v>63</v>
      </c>
      <c r="U191" s="136" t="s">
        <v>2882</v>
      </c>
      <c r="V191" s="136" t="s">
        <v>2882</v>
      </c>
      <c r="W191" s="136" t="s">
        <v>172</v>
      </c>
      <c r="X191" s="136" t="s">
        <v>73</v>
      </c>
      <c r="Y191" s="136" t="s">
        <v>63</v>
      </c>
      <c r="Z191" s="136" t="s">
        <v>2673</v>
      </c>
      <c r="AA191" s="136" t="s">
        <v>2673</v>
      </c>
      <c r="AB191" s="136" t="s">
        <v>2825</v>
      </c>
      <c r="AC191" s="136" t="s">
        <v>2738</v>
      </c>
      <c r="AD191" s="136" t="s">
        <v>2672</v>
      </c>
      <c r="AE191" s="136" t="s">
        <v>2825</v>
      </c>
      <c r="AF191" s="136" t="s">
        <v>2738</v>
      </c>
      <c r="AG191" s="136" t="s">
        <v>2677</v>
      </c>
    </row>
    <row r="192" spans="1:33">
      <c r="A192" s="136" t="s">
        <v>670</v>
      </c>
      <c r="B192" s="136" t="s">
        <v>420</v>
      </c>
      <c r="C192" s="136" t="s">
        <v>651</v>
      </c>
      <c r="D192" s="136" t="s">
        <v>652</v>
      </c>
      <c r="E192" s="136" t="s">
        <v>671</v>
      </c>
      <c r="F192" s="136" t="s">
        <v>63</v>
      </c>
      <c r="G192" s="136" t="s">
        <v>63</v>
      </c>
      <c r="H192" s="136" t="s">
        <v>63</v>
      </c>
      <c r="I192" s="136" t="s">
        <v>63</v>
      </c>
      <c r="J192" s="136" t="s">
        <v>63</v>
      </c>
      <c r="K192" s="136" t="s">
        <v>63</v>
      </c>
      <c r="L192" s="136" t="s">
        <v>63</v>
      </c>
      <c r="M192" s="136" t="s">
        <v>63</v>
      </c>
      <c r="N192" s="136" t="s">
        <v>63</v>
      </c>
      <c r="O192" s="136" t="s">
        <v>166</v>
      </c>
      <c r="P192" s="136" t="s">
        <v>63</v>
      </c>
      <c r="Q192" s="136" t="s">
        <v>63</v>
      </c>
      <c r="R192" s="136" t="s">
        <v>172</v>
      </c>
      <c r="S192" s="136" t="s">
        <v>63</v>
      </c>
      <c r="T192" s="136" t="s">
        <v>63</v>
      </c>
      <c r="U192" s="136" t="s">
        <v>2883</v>
      </c>
      <c r="V192" s="136" t="s">
        <v>2883</v>
      </c>
      <c r="W192" s="136" t="s">
        <v>172</v>
      </c>
      <c r="X192" s="136" t="s">
        <v>73</v>
      </c>
      <c r="Y192" s="136" t="s">
        <v>63</v>
      </c>
      <c r="Z192" s="136" t="s">
        <v>63</v>
      </c>
      <c r="AA192" s="136" t="s">
        <v>63</v>
      </c>
      <c r="AB192" s="136" t="s">
        <v>2825</v>
      </c>
      <c r="AC192" s="136" t="s">
        <v>2738</v>
      </c>
      <c r="AD192" s="136" t="s">
        <v>2672</v>
      </c>
      <c r="AE192" s="136" t="s">
        <v>2825</v>
      </c>
      <c r="AF192" s="136" t="s">
        <v>2738</v>
      </c>
      <c r="AG192" s="136" t="s">
        <v>2677</v>
      </c>
    </row>
    <row r="193" spans="1:33">
      <c r="A193" s="136" t="s">
        <v>672</v>
      </c>
      <c r="B193" s="136" t="s">
        <v>59</v>
      </c>
      <c r="C193" s="136" t="s">
        <v>673</v>
      </c>
      <c r="D193" s="136" t="s">
        <v>674</v>
      </c>
      <c r="E193" s="136" t="s">
        <v>2884</v>
      </c>
      <c r="F193" s="136" t="s">
        <v>63</v>
      </c>
      <c r="G193" s="136" t="s">
        <v>63</v>
      </c>
      <c r="H193" s="136" t="s">
        <v>2885</v>
      </c>
      <c r="I193" s="136" t="s">
        <v>2885</v>
      </c>
      <c r="J193" s="136" t="s">
        <v>63</v>
      </c>
      <c r="K193" s="136" t="s">
        <v>63</v>
      </c>
      <c r="L193" s="136" t="s">
        <v>63</v>
      </c>
      <c r="M193" s="136" t="s">
        <v>63</v>
      </c>
      <c r="N193" s="136" t="s">
        <v>2886</v>
      </c>
      <c r="O193" s="136">
        <v>2700000</v>
      </c>
      <c r="P193" s="136" t="s">
        <v>63</v>
      </c>
      <c r="Q193" s="136" t="s">
        <v>63</v>
      </c>
      <c r="R193" s="136" t="s">
        <v>172</v>
      </c>
      <c r="S193" s="136" t="s">
        <v>63</v>
      </c>
      <c r="T193" s="136" t="s">
        <v>63</v>
      </c>
      <c r="U193" s="136" t="s">
        <v>2887</v>
      </c>
      <c r="V193" s="136" t="s">
        <v>2887</v>
      </c>
      <c r="W193" s="136" t="s">
        <v>172</v>
      </c>
      <c r="X193" s="136" t="s">
        <v>608</v>
      </c>
      <c r="Y193" s="136" t="s">
        <v>63</v>
      </c>
      <c r="Z193" s="136" t="s">
        <v>2888</v>
      </c>
      <c r="AA193" s="136" t="s">
        <v>2888</v>
      </c>
      <c r="AB193" s="136" t="s">
        <v>2749</v>
      </c>
      <c r="AC193" s="136" t="s">
        <v>2664</v>
      </c>
      <c r="AD193" s="136" t="s">
        <v>2673</v>
      </c>
      <c r="AE193" s="136" t="s">
        <v>2749</v>
      </c>
      <c r="AF193" s="136" t="s">
        <v>2755</v>
      </c>
      <c r="AG193" s="136" t="s">
        <v>2763</v>
      </c>
    </row>
    <row r="194" spans="1:33">
      <c r="A194" s="136" t="s">
        <v>676</v>
      </c>
      <c r="B194" s="136" t="s">
        <v>59</v>
      </c>
      <c r="C194" s="136" t="s">
        <v>673</v>
      </c>
      <c r="D194" s="136" t="s">
        <v>674</v>
      </c>
      <c r="E194" s="136" t="s">
        <v>2889</v>
      </c>
      <c r="F194" s="136" t="s">
        <v>63</v>
      </c>
      <c r="G194" s="136" t="s">
        <v>63</v>
      </c>
      <c r="H194" s="136" t="s">
        <v>2790</v>
      </c>
      <c r="I194" s="136" t="s">
        <v>2790</v>
      </c>
      <c r="J194" s="136" t="s">
        <v>2890</v>
      </c>
      <c r="K194" s="136" t="s">
        <v>2890</v>
      </c>
      <c r="L194" s="136" t="s">
        <v>63</v>
      </c>
      <c r="M194" s="136" t="s">
        <v>63</v>
      </c>
      <c r="N194" s="136" t="s">
        <v>2891</v>
      </c>
      <c r="O194" s="136">
        <v>2000000</v>
      </c>
      <c r="P194" s="136" t="s">
        <v>63</v>
      </c>
      <c r="Q194" s="136" t="s">
        <v>63</v>
      </c>
      <c r="R194" s="136" t="s">
        <v>63</v>
      </c>
      <c r="S194" s="136" t="s">
        <v>63</v>
      </c>
      <c r="T194" s="136" t="s">
        <v>63</v>
      </c>
      <c r="U194" s="136" t="s">
        <v>63</v>
      </c>
      <c r="V194" s="136" t="s">
        <v>63</v>
      </c>
      <c r="W194" s="136" t="s">
        <v>63</v>
      </c>
      <c r="X194" s="136" t="s">
        <v>63</v>
      </c>
      <c r="Y194" s="136" t="s">
        <v>63</v>
      </c>
      <c r="Z194" s="136" t="s">
        <v>63</v>
      </c>
      <c r="AA194" s="136" t="s">
        <v>63</v>
      </c>
      <c r="AB194" s="136" t="s">
        <v>2749</v>
      </c>
      <c r="AC194" s="136" t="s">
        <v>2664</v>
      </c>
      <c r="AD194" s="136" t="s">
        <v>2673</v>
      </c>
      <c r="AE194" s="136" t="s">
        <v>2749</v>
      </c>
      <c r="AF194" s="136" t="s">
        <v>2755</v>
      </c>
      <c r="AG194" s="136" t="s">
        <v>2763</v>
      </c>
    </row>
    <row r="195" spans="1:33">
      <c r="A195" s="136" t="s">
        <v>678</v>
      </c>
      <c r="B195" s="136" t="s">
        <v>59</v>
      </c>
      <c r="C195" s="136" t="s">
        <v>673</v>
      </c>
      <c r="D195" s="136" t="s">
        <v>674</v>
      </c>
      <c r="E195" s="136" t="s">
        <v>679</v>
      </c>
      <c r="F195" s="136" t="s">
        <v>63</v>
      </c>
      <c r="G195" s="136" t="s">
        <v>63</v>
      </c>
      <c r="H195" s="136" t="s">
        <v>63</v>
      </c>
      <c r="I195" s="136" t="s">
        <v>63</v>
      </c>
      <c r="J195" s="136" t="s">
        <v>2892</v>
      </c>
      <c r="K195" s="136" t="s">
        <v>2892</v>
      </c>
      <c r="L195" s="136" t="s">
        <v>63</v>
      </c>
      <c r="M195" s="136" t="s">
        <v>63</v>
      </c>
      <c r="N195" s="136" t="s">
        <v>2886</v>
      </c>
      <c r="O195" s="136">
        <v>2700000</v>
      </c>
      <c r="P195" s="136" t="s">
        <v>63</v>
      </c>
      <c r="Q195" s="136" t="s">
        <v>63</v>
      </c>
      <c r="R195" s="136" t="s">
        <v>546</v>
      </c>
      <c r="S195" s="136" t="s">
        <v>63</v>
      </c>
      <c r="T195" s="136" t="s">
        <v>63</v>
      </c>
      <c r="U195" s="136" t="s">
        <v>2893</v>
      </c>
      <c r="V195" s="136" t="s">
        <v>2893</v>
      </c>
      <c r="W195" s="136" t="s">
        <v>546</v>
      </c>
      <c r="X195" s="136" t="s">
        <v>73</v>
      </c>
      <c r="Y195" s="136" t="s">
        <v>63</v>
      </c>
      <c r="Z195" s="136" t="s">
        <v>2888</v>
      </c>
      <c r="AA195" s="136" t="s">
        <v>2888</v>
      </c>
      <c r="AB195" s="136" t="s">
        <v>2749</v>
      </c>
      <c r="AC195" s="136" t="s">
        <v>2664</v>
      </c>
      <c r="AD195" s="136" t="s">
        <v>2673</v>
      </c>
      <c r="AE195" s="136" t="s">
        <v>2749</v>
      </c>
      <c r="AF195" s="136" t="s">
        <v>2755</v>
      </c>
      <c r="AG195" s="136" t="s">
        <v>2763</v>
      </c>
    </row>
    <row r="196" spans="1:33">
      <c r="A196" s="136" t="s">
        <v>681</v>
      </c>
      <c r="B196" s="136" t="s">
        <v>59</v>
      </c>
      <c r="C196" s="136" t="s">
        <v>673</v>
      </c>
      <c r="D196" s="136" t="s">
        <v>674</v>
      </c>
      <c r="E196" s="136" t="s">
        <v>682</v>
      </c>
      <c r="F196" s="136" t="s">
        <v>63</v>
      </c>
      <c r="G196" s="136" t="s">
        <v>63</v>
      </c>
      <c r="H196" s="136" t="s">
        <v>2746</v>
      </c>
      <c r="I196" s="136" t="s">
        <v>2746</v>
      </c>
      <c r="J196" s="136" t="s">
        <v>63</v>
      </c>
      <c r="K196" s="136" t="s">
        <v>63</v>
      </c>
      <c r="L196" s="136" t="s">
        <v>63</v>
      </c>
      <c r="M196" s="136" t="s">
        <v>63</v>
      </c>
      <c r="N196" s="136" t="s">
        <v>63</v>
      </c>
      <c r="O196" s="136" t="s">
        <v>166</v>
      </c>
      <c r="P196" s="136" t="s">
        <v>63</v>
      </c>
      <c r="Q196" s="136" t="s">
        <v>63</v>
      </c>
      <c r="R196" s="136" t="s">
        <v>63</v>
      </c>
      <c r="S196" s="136" t="s">
        <v>63</v>
      </c>
      <c r="T196" s="136" t="s">
        <v>63</v>
      </c>
      <c r="U196" s="136" t="s">
        <v>63</v>
      </c>
      <c r="V196" s="136" t="s">
        <v>63</v>
      </c>
      <c r="W196" s="136" t="s">
        <v>63</v>
      </c>
      <c r="X196" s="136" t="s">
        <v>63</v>
      </c>
      <c r="Y196" s="136" t="s">
        <v>63</v>
      </c>
      <c r="Z196" s="136" t="s">
        <v>63</v>
      </c>
      <c r="AA196" s="136" t="s">
        <v>63</v>
      </c>
      <c r="AB196" s="136" t="s">
        <v>2749</v>
      </c>
      <c r="AC196" s="136" t="s">
        <v>2664</v>
      </c>
      <c r="AD196" s="136" t="s">
        <v>2673</v>
      </c>
      <c r="AE196" s="136" t="s">
        <v>2749</v>
      </c>
      <c r="AF196" s="136" t="s">
        <v>2755</v>
      </c>
      <c r="AG196" s="136" t="s">
        <v>2763</v>
      </c>
    </row>
    <row r="197" spans="1:33">
      <c r="A197" s="136" t="s">
        <v>683</v>
      </c>
      <c r="B197" s="136" t="s">
        <v>623</v>
      </c>
      <c r="C197" s="136" t="s">
        <v>684</v>
      </c>
      <c r="D197" s="136" t="s">
        <v>685</v>
      </c>
      <c r="E197" s="136" t="s">
        <v>686</v>
      </c>
      <c r="F197" s="136" t="s">
        <v>2679</v>
      </c>
      <c r="G197" s="136" t="s">
        <v>2679</v>
      </c>
      <c r="H197" s="136" t="s">
        <v>2894</v>
      </c>
      <c r="I197" s="136" t="s">
        <v>2894</v>
      </c>
      <c r="J197" s="136" t="s">
        <v>63</v>
      </c>
      <c r="K197" s="136" t="s">
        <v>63</v>
      </c>
      <c r="L197" s="136" t="s">
        <v>63</v>
      </c>
      <c r="M197" s="136" t="s">
        <v>63</v>
      </c>
      <c r="N197" s="136" t="s">
        <v>63</v>
      </c>
      <c r="O197" s="136" t="s">
        <v>166</v>
      </c>
      <c r="P197" s="136" t="s">
        <v>63</v>
      </c>
      <c r="Q197" s="136" t="s">
        <v>63</v>
      </c>
      <c r="R197" s="136" t="s">
        <v>72</v>
      </c>
      <c r="S197" s="136" t="s">
        <v>63</v>
      </c>
      <c r="T197" s="136" t="s">
        <v>63</v>
      </c>
      <c r="U197" s="136" t="s">
        <v>2895</v>
      </c>
      <c r="V197" s="136" t="s">
        <v>2895</v>
      </c>
      <c r="W197" s="136" t="s">
        <v>72</v>
      </c>
      <c r="X197" s="136" t="s">
        <v>608</v>
      </c>
      <c r="Y197" s="136" t="s">
        <v>63</v>
      </c>
      <c r="Z197" s="136" t="s">
        <v>2763</v>
      </c>
      <c r="AA197" s="136" t="s">
        <v>2763</v>
      </c>
      <c r="AB197" s="136" t="s">
        <v>2781</v>
      </c>
      <c r="AC197" s="136" t="s">
        <v>2717</v>
      </c>
      <c r="AD197" s="136" t="s">
        <v>2706</v>
      </c>
      <c r="AE197" s="136" t="s">
        <v>2781</v>
      </c>
      <c r="AF197" s="136" t="s">
        <v>2738</v>
      </c>
      <c r="AG197" s="136" t="s">
        <v>2665</v>
      </c>
    </row>
    <row r="198" spans="1:33">
      <c r="A198" s="136" t="s">
        <v>688</v>
      </c>
      <c r="B198" s="136" t="s">
        <v>623</v>
      </c>
      <c r="C198" s="136" t="s">
        <v>684</v>
      </c>
      <c r="D198" s="136" t="s">
        <v>685</v>
      </c>
      <c r="E198" s="136" t="s">
        <v>686</v>
      </c>
      <c r="F198" s="136" t="s">
        <v>63</v>
      </c>
      <c r="G198" s="136" t="s">
        <v>63</v>
      </c>
      <c r="H198" s="136" t="s">
        <v>2896</v>
      </c>
      <c r="I198" s="136" t="s">
        <v>2896</v>
      </c>
      <c r="J198" s="136" t="s">
        <v>63</v>
      </c>
      <c r="K198" s="136" t="s">
        <v>63</v>
      </c>
      <c r="L198" s="136" t="s">
        <v>63</v>
      </c>
      <c r="M198" s="136" t="s">
        <v>63</v>
      </c>
      <c r="N198" s="136" t="s">
        <v>63</v>
      </c>
      <c r="O198" s="136" t="s">
        <v>166</v>
      </c>
      <c r="P198" s="136" t="s">
        <v>63</v>
      </c>
      <c r="Q198" s="136" t="s">
        <v>63</v>
      </c>
      <c r="R198" s="136" t="s">
        <v>63</v>
      </c>
      <c r="S198" s="136" t="s">
        <v>63</v>
      </c>
      <c r="T198" s="136" t="s">
        <v>63</v>
      </c>
      <c r="U198" s="136" t="s">
        <v>63</v>
      </c>
      <c r="V198" s="136" t="s">
        <v>63</v>
      </c>
      <c r="W198" s="136" t="s">
        <v>63</v>
      </c>
      <c r="X198" s="136" t="s">
        <v>63</v>
      </c>
      <c r="Y198" s="136" t="s">
        <v>63</v>
      </c>
      <c r="Z198" s="136" t="s">
        <v>63</v>
      </c>
      <c r="AA198" s="136" t="s">
        <v>63</v>
      </c>
      <c r="AB198" s="136" t="s">
        <v>2781</v>
      </c>
      <c r="AC198" s="136" t="s">
        <v>2716</v>
      </c>
      <c r="AD198" s="136" t="s">
        <v>2763</v>
      </c>
      <c r="AE198" s="136" t="s">
        <v>2781</v>
      </c>
      <c r="AF198" s="136" t="s">
        <v>2738</v>
      </c>
      <c r="AG198" s="136" t="s">
        <v>2725</v>
      </c>
    </row>
    <row r="199" spans="1:33">
      <c r="A199" s="136" t="s">
        <v>689</v>
      </c>
      <c r="B199" s="136" t="s">
        <v>623</v>
      </c>
      <c r="C199" s="136" t="s">
        <v>684</v>
      </c>
      <c r="D199" s="136" t="s">
        <v>685</v>
      </c>
      <c r="E199" s="136" t="s">
        <v>165</v>
      </c>
      <c r="F199" s="136" t="s">
        <v>63</v>
      </c>
      <c r="G199" s="136" t="s">
        <v>63</v>
      </c>
      <c r="H199" s="136" t="s">
        <v>2897</v>
      </c>
      <c r="I199" s="136" t="s">
        <v>2897</v>
      </c>
      <c r="J199" s="136" t="s">
        <v>63</v>
      </c>
      <c r="K199" s="136" t="s">
        <v>63</v>
      </c>
      <c r="L199" s="136" t="s">
        <v>63</v>
      </c>
      <c r="M199" s="136" t="s">
        <v>63</v>
      </c>
      <c r="N199" s="136" t="s">
        <v>63</v>
      </c>
      <c r="O199" s="136" t="s">
        <v>166</v>
      </c>
      <c r="P199" s="136" t="s">
        <v>63</v>
      </c>
      <c r="Q199" s="136" t="s">
        <v>63</v>
      </c>
      <c r="R199" s="136" t="s">
        <v>63</v>
      </c>
      <c r="S199" s="136" t="s">
        <v>63</v>
      </c>
      <c r="T199" s="136" t="s">
        <v>63</v>
      </c>
      <c r="U199" s="136" t="s">
        <v>63</v>
      </c>
      <c r="V199" s="136" t="s">
        <v>63</v>
      </c>
      <c r="W199" s="136" t="s">
        <v>63</v>
      </c>
      <c r="X199" s="136" t="s">
        <v>63</v>
      </c>
      <c r="Y199" s="136" t="s">
        <v>63</v>
      </c>
      <c r="Z199" s="136" t="s">
        <v>63</v>
      </c>
      <c r="AA199" s="136" t="s">
        <v>63</v>
      </c>
      <c r="AB199" s="136" t="s">
        <v>2781</v>
      </c>
      <c r="AC199" s="136" t="s">
        <v>2717</v>
      </c>
      <c r="AD199" s="136" t="s">
        <v>2673</v>
      </c>
      <c r="AE199" s="136" t="s">
        <v>2781</v>
      </c>
      <c r="AF199" s="136" t="s">
        <v>2755</v>
      </c>
      <c r="AG199" s="136" t="s">
        <v>2797</v>
      </c>
    </row>
    <row r="200" spans="1:33">
      <c r="A200" s="136" t="s">
        <v>690</v>
      </c>
      <c r="B200" s="136" t="s">
        <v>623</v>
      </c>
      <c r="C200" s="136" t="s">
        <v>684</v>
      </c>
      <c r="D200" s="136" t="s">
        <v>685</v>
      </c>
      <c r="E200" s="136" t="s">
        <v>71</v>
      </c>
      <c r="F200" s="136" t="s">
        <v>63</v>
      </c>
      <c r="G200" s="136" t="s">
        <v>63</v>
      </c>
      <c r="H200" s="136" t="s">
        <v>2898</v>
      </c>
      <c r="I200" s="136" t="s">
        <v>2898</v>
      </c>
      <c r="J200" s="136" t="s">
        <v>63</v>
      </c>
      <c r="K200" s="136" t="s">
        <v>63</v>
      </c>
      <c r="L200" s="136" t="s">
        <v>63</v>
      </c>
      <c r="M200" s="136" t="s">
        <v>63</v>
      </c>
      <c r="N200" s="136" t="s">
        <v>63</v>
      </c>
      <c r="O200" s="136" t="s">
        <v>166</v>
      </c>
      <c r="P200" s="136" t="s">
        <v>63</v>
      </c>
      <c r="Q200" s="136" t="s">
        <v>63</v>
      </c>
      <c r="R200" s="136" t="s">
        <v>63</v>
      </c>
      <c r="S200" s="136" t="s">
        <v>63</v>
      </c>
      <c r="T200" s="136" t="s">
        <v>63</v>
      </c>
      <c r="U200" s="136" t="s">
        <v>63</v>
      </c>
      <c r="V200" s="136" t="s">
        <v>63</v>
      </c>
      <c r="W200" s="136" t="s">
        <v>63</v>
      </c>
      <c r="X200" s="136" t="s">
        <v>63</v>
      </c>
      <c r="Y200" s="136" t="s">
        <v>63</v>
      </c>
      <c r="Z200" s="136" t="s">
        <v>63</v>
      </c>
      <c r="AA200" s="136" t="s">
        <v>63</v>
      </c>
      <c r="AB200" s="136" t="s">
        <v>2781</v>
      </c>
      <c r="AC200" s="136" t="s">
        <v>2717</v>
      </c>
      <c r="AD200" s="136" t="s">
        <v>2672</v>
      </c>
      <c r="AE200" s="136" t="s">
        <v>2781</v>
      </c>
      <c r="AF200" s="136" t="s">
        <v>2717</v>
      </c>
      <c r="AG200" s="136" t="s">
        <v>2689</v>
      </c>
    </row>
    <row r="201" spans="1:33">
      <c r="A201" s="136" t="s">
        <v>691</v>
      </c>
      <c r="B201" s="136" t="s">
        <v>623</v>
      </c>
      <c r="C201" s="136" t="s">
        <v>684</v>
      </c>
      <c r="D201" s="136" t="s">
        <v>685</v>
      </c>
      <c r="E201" s="136" t="s">
        <v>71</v>
      </c>
      <c r="F201" s="136" t="s">
        <v>63</v>
      </c>
      <c r="G201" s="136" t="s">
        <v>63</v>
      </c>
      <c r="H201" s="136" t="s">
        <v>2682</v>
      </c>
      <c r="I201" s="136" t="s">
        <v>2682</v>
      </c>
      <c r="J201" s="136" t="s">
        <v>63</v>
      </c>
      <c r="K201" s="136" t="s">
        <v>63</v>
      </c>
      <c r="L201" s="136" t="s">
        <v>63</v>
      </c>
      <c r="M201" s="136" t="s">
        <v>63</v>
      </c>
      <c r="N201" s="136" t="s">
        <v>63</v>
      </c>
      <c r="O201" s="136" t="s">
        <v>166</v>
      </c>
      <c r="P201" s="136" t="s">
        <v>63</v>
      </c>
      <c r="Q201" s="136" t="s">
        <v>63</v>
      </c>
      <c r="R201" s="136" t="s">
        <v>63</v>
      </c>
      <c r="S201" s="136" t="s">
        <v>63</v>
      </c>
      <c r="T201" s="136" t="s">
        <v>63</v>
      </c>
      <c r="U201" s="136" t="s">
        <v>63</v>
      </c>
      <c r="V201" s="136" t="s">
        <v>63</v>
      </c>
      <c r="W201" s="136" t="s">
        <v>63</v>
      </c>
      <c r="X201" s="136" t="s">
        <v>63</v>
      </c>
      <c r="Y201" s="136" t="s">
        <v>63</v>
      </c>
      <c r="Z201" s="136" t="s">
        <v>63</v>
      </c>
      <c r="AA201" s="136" t="s">
        <v>63</v>
      </c>
      <c r="AB201" s="136" t="s">
        <v>2781</v>
      </c>
      <c r="AC201" s="136" t="s">
        <v>2717</v>
      </c>
      <c r="AD201" s="136" t="s">
        <v>2706</v>
      </c>
      <c r="AE201" s="136" t="s">
        <v>2781</v>
      </c>
      <c r="AF201" s="136" t="s">
        <v>2738</v>
      </c>
      <c r="AG201" s="136" t="s">
        <v>2665</v>
      </c>
    </row>
    <row r="202" spans="1:33">
      <c r="A202" s="136" t="s">
        <v>692</v>
      </c>
      <c r="B202" s="136" t="s">
        <v>623</v>
      </c>
      <c r="C202" s="136" t="s">
        <v>684</v>
      </c>
      <c r="D202" s="136" t="s">
        <v>685</v>
      </c>
      <c r="E202" s="136" t="s">
        <v>693</v>
      </c>
      <c r="F202" s="136" t="s">
        <v>63</v>
      </c>
      <c r="G202" s="136" t="s">
        <v>63</v>
      </c>
      <c r="H202" s="136" t="s">
        <v>2673</v>
      </c>
      <c r="I202" s="136" t="s">
        <v>2673</v>
      </c>
      <c r="J202" s="136" t="s">
        <v>63</v>
      </c>
      <c r="K202" s="136" t="s">
        <v>63</v>
      </c>
      <c r="L202" s="136" t="s">
        <v>63</v>
      </c>
      <c r="M202" s="136" t="s">
        <v>63</v>
      </c>
      <c r="N202" s="136" t="s">
        <v>63</v>
      </c>
      <c r="O202" s="136" t="s">
        <v>166</v>
      </c>
      <c r="P202" s="136" t="s">
        <v>63</v>
      </c>
      <c r="Q202" s="136" t="s">
        <v>63</v>
      </c>
      <c r="R202" s="136" t="s">
        <v>63</v>
      </c>
      <c r="S202" s="136" t="s">
        <v>63</v>
      </c>
      <c r="T202" s="136" t="s">
        <v>63</v>
      </c>
      <c r="U202" s="136" t="s">
        <v>63</v>
      </c>
      <c r="V202" s="136" t="s">
        <v>63</v>
      </c>
      <c r="W202" s="136" t="s">
        <v>63</v>
      </c>
      <c r="X202" s="136" t="s">
        <v>63</v>
      </c>
      <c r="Y202" s="136" t="s">
        <v>63</v>
      </c>
      <c r="Z202" s="136" t="s">
        <v>63</v>
      </c>
      <c r="AA202" s="136" t="s">
        <v>63</v>
      </c>
      <c r="AB202" s="136" t="s">
        <v>2781</v>
      </c>
      <c r="AC202" s="136" t="s">
        <v>2717</v>
      </c>
      <c r="AD202" s="136" t="s">
        <v>2797</v>
      </c>
      <c r="AE202" s="136" t="s">
        <v>2781</v>
      </c>
      <c r="AF202" s="136" t="s">
        <v>2717</v>
      </c>
      <c r="AG202" s="136" t="s">
        <v>2797</v>
      </c>
    </row>
    <row r="203" spans="1:33">
      <c r="A203" s="136" t="s">
        <v>695</v>
      </c>
      <c r="B203" s="136" t="s">
        <v>623</v>
      </c>
      <c r="C203" s="136" t="s">
        <v>684</v>
      </c>
      <c r="D203" s="136" t="s">
        <v>685</v>
      </c>
      <c r="E203" s="136" t="s">
        <v>2899</v>
      </c>
      <c r="F203" s="136" t="s">
        <v>63</v>
      </c>
      <c r="G203" s="136" t="s">
        <v>63</v>
      </c>
      <c r="H203" s="136" t="s">
        <v>2673</v>
      </c>
      <c r="I203" s="136" t="s">
        <v>2673</v>
      </c>
      <c r="J203" s="136" t="s">
        <v>63</v>
      </c>
      <c r="K203" s="136" t="s">
        <v>63</v>
      </c>
      <c r="L203" s="136" t="s">
        <v>63</v>
      </c>
      <c r="M203" s="136" t="s">
        <v>63</v>
      </c>
      <c r="N203" s="136" t="s">
        <v>63</v>
      </c>
      <c r="O203" s="136" t="s">
        <v>166</v>
      </c>
      <c r="P203" s="136" t="s">
        <v>63</v>
      </c>
      <c r="Q203" s="136" t="s">
        <v>63</v>
      </c>
      <c r="R203" s="136" t="s">
        <v>63</v>
      </c>
      <c r="S203" s="136" t="s">
        <v>63</v>
      </c>
      <c r="T203" s="136" t="s">
        <v>63</v>
      </c>
      <c r="U203" s="136" t="s">
        <v>63</v>
      </c>
      <c r="V203" s="136" t="s">
        <v>63</v>
      </c>
      <c r="W203" s="136" t="s">
        <v>63</v>
      </c>
      <c r="X203" s="136" t="s">
        <v>63</v>
      </c>
      <c r="Y203" s="136" t="s">
        <v>63</v>
      </c>
      <c r="Z203" s="136" t="s">
        <v>63</v>
      </c>
      <c r="AA203" s="136" t="s">
        <v>63</v>
      </c>
      <c r="AB203" s="136" t="s">
        <v>2781</v>
      </c>
      <c r="AC203" s="136" t="s">
        <v>2717</v>
      </c>
      <c r="AD203" s="136" t="s">
        <v>2701</v>
      </c>
      <c r="AE203" s="136" t="s">
        <v>2781</v>
      </c>
      <c r="AF203" s="136" t="s">
        <v>2717</v>
      </c>
      <c r="AG203" s="136" t="s">
        <v>2701</v>
      </c>
    </row>
    <row r="204" spans="1:33">
      <c r="A204" s="136" t="s">
        <v>698</v>
      </c>
      <c r="B204" s="136" t="s">
        <v>623</v>
      </c>
      <c r="C204" s="136" t="s">
        <v>684</v>
      </c>
      <c r="D204" s="136" t="s">
        <v>685</v>
      </c>
      <c r="E204" s="136" t="s">
        <v>699</v>
      </c>
      <c r="F204" s="136" t="s">
        <v>63</v>
      </c>
      <c r="G204" s="136" t="s">
        <v>63</v>
      </c>
      <c r="H204" s="136" t="s">
        <v>2673</v>
      </c>
      <c r="I204" s="136" t="s">
        <v>2673</v>
      </c>
      <c r="J204" s="136" t="s">
        <v>63</v>
      </c>
      <c r="K204" s="136" t="s">
        <v>63</v>
      </c>
      <c r="L204" s="136" t="s">
        <v>63</v>
      </c>
      <c r="M204" s="136" t="s">
        <v>63</v>
      </c>
      <c r="N204" s="136" t="s">
        <v>63</v>
      </c>
      <c r="O204" s="136" t="s">
        <v>166</v>
      </c>
      <c r="P204" s="136" t="s">
        <v>63</v>
      </c>
      <c r="Q204" s="136" t="s">
        <v>63</v>
      </c>
      <c r="R204" s="136" t="s">
        <v>63</v>
      </c>
      <c r="S204" s="136" t="s">
        <v>63</v>
      </c>
      <c r="T204" s="136" t="s">
        <v>63</v>
      </c>
      <c r="U204" s="136" t="s">
        <v>63</v>
      </c>
      <c r="V204" s="136" t="s">
        <v>63</v>
      </c>
      <c r="W204" s="136" t="s">
        <v>63</v>
      </c>
      <c r="X204" s="136" t="s">
        <v>63</v>
      </c>
      <c r="Y204" s="136" t="s">
        <v>63</v>
      </c>
      <c r="Z204" s="136" t="s">
        <v>63</v>
      </c>
      <c r="AA204" s="136" t="s">
        <v>63</v>
      </c>
      <c r="AB204" s="136" t="s">
        <v>2781</v>
      </c>
      <c r="AC204" s="136" t="s">
        <v>2717</v>
      </c>
      <c r="AD204" s="136" t="s">
        <v>2848</v>
      </c>
      <c r="AE204" s="136" t="s">
        <v>2781</v>
      </c>
      <c r="AF204" s="136" t="s">
        <v>2717</v>
      </c>
      <c r="AG204" s="136" t="s">
        <v>2848</v>
      </c>
    </row>
    <row r="205" spans="1:33">
      <c r="A205" s="136" t="s">
        <v>700</v>
      </c>
      <c r="B205" s="136" t="s">
        <v>623</v>
      </c>
      <c r="C205" s="136" t="s">
        <v>684</v>
      </c>
      <c r="D205" s="136" t="s">
        <v>685</v>
      </c>
      <c r="E205" s="136" t="s">
        <v>701</v>
      </c>
      <c r="F205" s="136" t="s">
        <v>63</v>
      </c>
      <c r="G205" s="136" t="s">
        <v>63</v>
      </c>
      <c r="H205" s="136" t="s">
        <v>2900</v>
      </c>
      <c r="I205" s="136" t="s">
        <v>2900</v>
      </c>
      <c r="J205" s="136" t="s">
        <v>63</v>
      </c>
      <c r="K205" s="136" t="s">
        <v>63</v>
      </c>
      <c r="L205" s="136" t="s">
        <v>63</v>
      </c>
      <c r="M205" s="136" t="s">
        <v>63</v>
      </c>
      <c r="N205" s="136" t="s">
        <v>63</v>
      </c>
      <c r="O205" s="136" t="s">
        <v>166</v>
      </c>
      <c r="P205" s="136" t="s">
        <v>63</v>
      </c>
      <c r="Q205" s="136" t="s">
        <v>63</v>
      </c>
      <c r="R205" s="136" t="s">
        <v>63</v>
      </c>
      <c r="S205" s="136" t="s">
        <v>63</v>
      </c>
      <c r="T205" s="136" t="s">
        <v>63</v>
      </c>
      <c r="U205" s="136" t="s">
        <v>63</v>
      </c>
      <c r="V205" s="136" t="s">
        <v>63</v>
      </c>
      <c r="W205" s="136" t="s">
        <v>63</v>
      </c>
      <c r="X205" s="136" t="s">
        <v>63</v>
      </c>
      <c r="Y205" s="136" t="s">
        <v>63</v>
      </c>
      <c r="Z205" s="136" t="s">
        <v>63</v>
      </c>
      <c r="AA205" s="136" t="s">
        <v>63</v>
      </c>
      <c r="AB205" s="136" t="s">
        <v>2781</v>
      </c>
      <c r="AC205" s="136" t="s">
        <v>2664</v>
      </c>
      <c r="AD205" s="136" t="s">
        <v>2664</v>
      </c>
      <c r="AE205" s="136" t="s">
        <v>2781</v>
      </c>
      <c r="AF205" s="136" t="s">
        <v>2664</v>
      </c>
      <c r="AG205" s="136" t="s">
        <v>2686</v>
      </c>
    </row>
    <row r="206" spans="1:33">
      <c r="A206" s="136" t="s">
        <v>703</v>
      </c>
      <c r="B206" s="136" t="s">
        <v>623</v>
      </c>
      <c r="C206" s="136" t="s">
        <v>684</v>
      </c>
      <c r="D206" s="136" t="s">
        <v>685</v>
      </c>
      <c r="E206" s="136" t="s">
        <v>704</v>
      </c>
      <c r="F206" s="136" t="s">
        <v>63</v>
      </c>
      <c r="G206" s="136" t="s">
        <v>63</v>
      </c>
      <c r="H206" s="136" t="s">
        <v>2901</v>
      </c>
      <c r="I206" s="136" t="s">
        <v>2901</v>
      </c>
      <c r="J206" s="136" t="s">
        <v>63</v>
      </c>
      <c r="K206" s="136" t="s">
        <v>63</v>
      </c>
      <c r="L206" s="136" t="s">
        <v>63</v>
      </c>
      <c r="M206" s="136" t="s">
        <v>63</v>
      </c>
      <c r="N206" s="136" t="s">
        <v>63</v>
      </c>
      <c r="O206" s="136" t="s">
        <v>166</v>
      </c>
      <c r="P206" s="136" t="s">
        <v>63</v>
      </c>
      <c r="Q206" s="136" t="s">
        <v>63</v>
      </c>
      <c r="R206" s="136" t="s">
        <v>63</v>
      </c>
      <c r="S206" s="136" t="s">
        <v>63</v>
      </c>
      <c r="T206" s="136" t="s">
        <v>63</v>
      </c>
      <c r="U206" s="136" t="s">
        <v>63</v>
      </c>
      <c r="V206" s="136" t="s">
        <v>63</v>
      </c>
      <c r="W206" s="136" t="s">
        <v>63</v>
      </c>
      <c r="X206" s="136" t="s">
        <v>63</v>
      </c>
      <c r="Y206" s="136" t="s">
        <v>63</v>
      </c>
      <c r="Z206" s="136" t="s">
        <v>63</v>
      </c>
      <c r="AA206" s="136" t="s">
        <v>63</v>
      </c>
      <c r="AB206" s="136" t="s">
        <v>2781</v>
      </c>
      <c r="AC206" s="136" t="s">
        <v>2717</v>
      </c>
      <c r="AD206" s="136" t="s">
        <v>2706</v>
      </c>
      <c r="AE206" s="136" t="s">
        <v>2781</v>
      </c>
      <c r="AF206" s="136" t="s">
        <v>2755</v>
      </c>
      <c r="AG206" s="136" t="s">
        <v>2685</v>
      </c>
    </row>
    <row r="207" spans="1:33">
      <c r="A207" s="136" t="s">
        <v>706</v>
      </c>
      <c r="B207" s="136" t="s">
        <v>623</v>
      </c>
      <c r="C207" s="136" t="s">
        <v>684</v>
      </c>
      <c r="D207" s="136" t="s">
        <v>685</v>
      </c>
      <c r="E207" s="136" t="s">
        <v>194</v>
      </c>
      <c r="F207" s="136" t="s">
        <v>63</v>
      </c>
      <c r="G207" s="136" t="s">
        <v>63</v>
      </c>
      <c r="H207" s="136" t="s">
        <v>2902</v>
      </c>
      <c r="I207" s="136" t="s">
        <v>2902</v>
      </c>
      <c r="J207" s="136" t="s">
        <v>63</v>
      </c>
      <c r="K207" s="136" t="s">
        <v>63</v>
      </c>
      <c r="L207" s="136" t="s">
        <v>63</v>
      </c>
      <c r="M207" s="136" t="s">
        <v>63</v>
      </c>
      <c r="N207" s="136" t="s">
        <v>63</v>
      </c>
      <c r="O207" s="136" t="s">
        <v>166</v>
      </c>
      <c r="P207" s="136" t="s">
        <v>63</v>
      </c>
      <c r="Q207" s="136" t="s">
        <v>63</v>
      </c>
      <c r="R207" s="136" t="s">
        <v>63</v>
      </c>
      <c r="S207" s="136" t="s">
        <v>63</v>
      </c>
      <c r="T207" s="136" t="s">
        <v>63</v>
      </c>
      <c r="U207" s="136" t="s">
        <v>63</v>
      </c>
      <c r="V207" s="136" t="s">
        <v>63</v>
      </c>
      <c r="W207" s="136" t="s">
        <v>63</v>
      </c>
      <c r="X207" s="136" t="s">
        <v>63</v>
      </c>
      <c r="Y207" s="136" t="s">
        <v>63</v>
      </c>
      <c r="Z207" s="136" t="s">
        <v>63</v>
      </c>
      <c r="AA207" s="136" t="s">
        <v>63</v>
      </c>
      <c r="AB207" s="136" t="s">
        <v>2781</v>
      </c>
      <c r="AC207" s="136" t="s">
        <v>2664</v>
      </c>
      <c r="AD207" s="136" t="s">
        <v>2755</v>
      </c>
      <c r="AE207" s="136" t="s">
        <v>2781</v>
      </c>
      <c r="AF207" s="136" t="s">
        <v>2664</v>
      </c>
      <c r="AG207" s="136" t="s">
        <v>2670</v>
      </c>
    </row>
    <row r="208" spans="1:33">
      <c r="A208" s="136" t="s">
        <v>707</v>
      </c>
      <c r="B208" s="136" t="s">
        <v>420</v>
      </c>
      <c r="C208" s="136" t="s">
        <v>708</v>
      </c>
      <c r="D208" s="136" t="s">
        <v>709</v>
      </c>
      <c r="E208" s="136" t="s">
        <v>2903</v>
      </c>
      <c r="F208" s="136" t="s">
        <v>2904</v>
      </c>
      <c r="G208" s="136" t="s">
        <v>2904</v>
      </c>
      <c r="H208" s="136" t="s">
        <v>2905</v>
      </c>
      <c r="I208" s="136" t="s">
        <v>2905</v>
      </c>
      <c r="J208" s="136" t="s">
        <v>2906</v>
      </c>
      <c r="K208" s="136" t="s">
        <v>2906</v>
      </c>
      <c r="L208" s="136" t="s">
        <v>2907</v>
      </c>
      <c r="M208" s="136" t="s">
        <v>2907</v>
      </c>
      <c r="N208" s="136" t="s">
        <v>63</v>
      </c>
      <c r="O208" s="136" t="s">
        <v>166</v>
      </c>
      <c r="P208" s="136" t="s">
        <v>63</v>
      </c>
      <c r="Q208" s="136" t="s">
        <v>63</v>
      </c>
      <c r="R208" s="136" t="s">
        <v>172</v>
      </c>
      <c r="S208" s="136" t="s">
        <v>63</v>
      </c>
      <c r="T208" s="136" t="s">
        <v>63</v>
      </c>
      <c r="U208" s="136" t="s">
        <v>2908</v>
      </c>
      <c r="V208" s="136" t="s">
        <v>2908</v>
      </c>
      <c r="W208" s="136" t="s">
        <v>172</v>
      </c>
      <c r="X208" s="136" t="s">
        <v>590</v>
      </c>
      <c r="Y208" s="136" t="s">
        <v>2909</v>
      </c>
      <c r="Z208" s="136" t="s">
        <v>2910</v>
      </c>
      <c r="AA208" s="136" t="s">
        <v>2910</v>
      </c>
      <c r="AB208" s="136" t="s">
        <v>2909</v>
      </c>
      <c r="AC208" s="136" t="s">
        <v>2717</v>
      </c>
      <c r="AD208" s="136" t="s">
        <v>2672</v>
      </c>
      <c r="AE208" s="136" t="s">
        <v>2909</v>
      </c>
      <c r="AF208" s="136" t="s">
        <v>2664</v>
      </c>
      <c r="AG208" s="136" t="s">
        <v>2717</v>
      </c>
    </row>
    <row r="209" spans="1:33">
      <c r="A209" s="136" t="s">
        <v>712</v>
      </c>
      <c r="B209" s="136" t="s">
        <v>420</v>
      </c>
      <c r="C209" s="136" t="s">
        <v>708</v>
      </c>
      <c r="D209" s="136" t="s">
        <v>709</v>
      </c>
      <c r="E209" s="136" t="s">
        <v>713</v>
      </c>
      <c r="F209" s="136" t="s">
        <v>63</v>
      </c>
      <c r="G209" s="136" t="s">
        <v>63</v>
      </c>
      <c r="H209" s="136" t="s">
        <v>2911</v>
      </c>
      <c r="I209" s="136" t="s">
        <v>2911</v>
      </c>
      <c r="J209" s="136" t="s">
        <v>63</v>
      </c>
      <c r="K209" s="136" t="s">
        <v>63</v>
      </c>
      <c r="L209" s="136" t="s">
        <v>63</v>
      </c>
      <c r="M209" s="136" t="s">
        <v>63</v>
      </c>
      <c r="N209" s="136" t="s">
        <v>63</v>
      </c>
      <c r="O209" s="136" t="s">
        <v>166</v>
      </c>
      <c r="P209" s="136" t="s">
        <v>63</v>
      </c>
      <c r="Q209" s="136" t="s">
        <v>63</v>
      </c>
      <c r="R209" s="136" t="s">
        <v>63</v>
      </c>
      <c r="S209" s="136" t="s">
        <v>63</v>
      </c>
      <c r="T209" s="136" t="s">
        <v>63</v>
      </c>
      <c r="U209" s="136" t="s">
        <v>63</v>
      </c>
      <c r="V209" s="136" t="s">
        <v>63</v>
      </c>
      <c r="W209" s="136" t="s">
        <v>63</v>
      </c>
      <c r="X209" s="136" t="s">
        <v>63</v>
      </c>
      <c r="Y209" s="136" t="s">
        <v>63</v>
      </c>
      <c r="Z209" s="136" t="s">
        <v>2910</v>
      </c>
      <c r="AA209" s="136" t="s">
        <v>2910</v>
      </c>
      <c r="AB209" s="136" t="s">
        <v>2909</v>
      </c>
      <c r="AC209" s="136" t="s">
        <v>2717</v>
      </c>
      <c r="AD209" s="136" t="s">
        <v>2672</v>
      </c>
      <c r="AE209" s="136" t="s">
        <v>2909</v>
      </c>
      <c r="AF209" s="136" t="s">
        <v>2664</v>
      </c>
      <c r="AG209" s="136" t="s">
        <v>2717</v>
      </c>
    </row>
    <row r="210" spans="1:33">
      <c r="A210" s="136" t="s">
        <v>714</v>
      </c>
      <c r="B210" s="136" t="s">
        <v>420</v>
      </c>
      <c r="C210" s="136" t="s">
        <v>708</v>
      </c>
      <c r="D210" s="136" t="s">
        <v>709</v>
      </c>
      <c r="E210" s="136" t="s">
        <v>715</v>
      </c>
      <c r="F210" s="136" t="s">
        <v>63</v>
      </c>
      <c r="G210" s="136" t="s">
        <v>63</v>
      </c>
      <c r="H210" s="136" t="s">
        <v>2738</v>
      </c>
      <c r="I210" s="136" t="s">
        <v>2738</v>
      </c>
      <c r="J210" s="136" t="s">
        <v>63</v>
      </c>
      <c r="K210" s="136" t="s">
        <v>63</v>
      </c>
      <c r="L210" s="136" t="s">
        <v>63</v>
      </c>
      <c r="M210" s="136" t="s">
        <v>63</v>
      </c>
      <c r="N210" s="136" t="s">
        <v>63</v>
      </c>
      <c r="O210" s="136" t="s">
        <v>166</v>
      </c>
      <c r="P210" s="136" t="s">
        <v>63</v>
      </c>
      <c r="Q210" s="136" t="s">
        <v>63</v>
      </c>
      <c r="R210" s="136" t="s">
        <v>172</v>
      </c>
      <c r="S210" s="136" t="s">
        <v>63</v>
      </c>
      <c r="T210" s="136" t="s">
        <v>63</v>
      </c>
      <c r="U210" s="136" t="s">
        <v>2912</v>
      </c>
      <c r="V210" s="136" t="s">
        <v>2912</v>
      </c>
      <c r="W210" s="136" t="s">
        <v>172</v>
      </c>
      <c r="X210" s="136" t="s">
        <v>73</v>
      </c>
      <c r="Y210" s="136" t="s">
        <v>63</v>
      </c>
      <c r="Z210" s="136" t="s">
        <v>2913</v>
      </c>
      <c r="AA210" s="136" t="s">
        <v>2913</v>
      </c>
      <c r="AB210" s="136" t="s">
        <v>2909</v>
      </c>
      <c r="AC210" s="136" t="s">
        <v>2717</v>
      </c>
      <c r="AD210" s="136" t="s">
        <v>2670</v>
      </c>
      <c r="AE210" s="136" t="s">
        <v>2909</v>
      </c>
      <c r="AF210" s="136" t="s">
        <v>2717</v>
      </c>
      <c r="AG210" s="136" t="s">
        <v>2695</v>
      </c>
    </row>
    <row r="211" spans="1:33">
      <c r="A211" s="136" t="s">
        <v>716</v>
      </c>
      <c r="B211" s="136" t="s">
        <v>420</v>
      </c>
      <c r="C211" s="136" t="s">
        <v>708</v>
      </c>
      <c r="D211" s="136" t="s">
        <v>709</v>
      </c>
      <c r="E211" s="136" t="s">
        <v>717</v>
      </c>
      <c r="F211" s="136" t="s">
        <v>63</v>
      </c>
      <c r="G211" s="136" t="s">
        <v>63</v>
      </c>
      <c r="H211" s="136" t="s">
        <v>63</v>
      </c>
      <c r="I211" s="136" t="s">
        <v>63</v>
      </c>
      <c r="J211" s="136" t="s">
        <v>63</v>
      </c>
      <c r="K211" s="136" t="s">
        <v>63</v>
      </c>
      <c r="L211" s="136" t="s">
        <v>63</v>
      </c>
      <c r="M211" s="136" t="s">
        <v>63</v>
      </c>
      <c r="N211" s="136" t="s">
        <v>63</v>
      </c>
      <c r="O211" s="136" t="s">
        <v>166</v>
      </c>
      <c r="P211" s="136" t="s">
        <v>63</v>
      </c>
      <c r="Q211" s="136" t="s">
        <v>63</v>
      </c>
      <c r="R211" s="136" t="s">
        <v>172</v>
      </c>
      <c r="S211" s="136" t="s">
        <v>63</v>
      </c>
      <c r="T211" s="136" t="s">
        <v>63</v>
      </c>
      <c r="U211" s="136" t="s">
        <v>2914</v>
      </c>
      <c r="V211" s="136" t="s">
        <v>2914</v>
      </c>
      <c r="W211" s="136" t="s">
        <v>172</v>
      </c>
      <c r="X211" s="136" t="s">
        <v>73</v>
      </c>
      <c r="Y211" s="136" t="s">
        <v>63</v>
      </c>
      <c r="Z211" s="136" t="s">
        <v>63</v>
      </c>
      <c r="AA211" s="136" t="s">
        <v>63</v>
      </c>
      <c r="AB211" s="136" t="s">
        <v>2909</v>
      </c>
      <c r="AC211" s="136" t="s">
        <v>2717</v>
      </c>
      <c r="AD211" s="136" t="s">
        <v>2670</v>
      </c>
      <c r="AE211" s="136" t="s">
        <v>2909</v>
      </c>
      <c r="AF211" s="136" t="s">
        <v>2717</v>
      </c>
      <c r="AG211" s="136" t="s">
        <v>2695</v>
      </c>
    </row>
    <row r="212" spans="1:33">
      <c r="A212" s="136" t="s">
        <v>718</v>
      </c>
      <c r="B212" s="136" t="s">
        <v>420</v>
      </c>
      <c r="C212" s="136" t="s">
        <v>708</v>
      </c>
      <c r="D212" s="136" t="s">
        <v>709</v>
      </c>
      <c r="E212" s="136" t="s">
        <v>719</v>
      </c>
      <c r="F212" s="136" t="s">
        <v>63</v>
      </c>
      <c r="G212" s="136" t="s">
        <v>63</v>
      </c>
      <c r="H212" s="136" t="s">
        <v>63</v>
      </c>
      <c r="I212" s="136" t="s">
        <v>63</v>
      </c>
      <c r="J212" s="136" t="s">
        <v>63</v>
      </c>
      <c r="K212" s="136" t="s">
        <v>63</v>
      </c>
      <c r="L212" s="136" t="s">
        <v>63</v>
      </c>
      <c r="M212" s="136" t="s">
        <v>63</v>
      </c>
      <c r="N212" s="136" t="s">
        <v>63</v>
      </c>
      <c r="O212" s="136" t="s">
        <v>166</v>
      </c>
      <c r="P212" s="136" t="s">
        <v>63</v>
      </c>
      <c r="Q212" s="136" t="s">
        <v>63</v>
      </c>
      <c r="R212" s="136" t="s">
        <v>172</v>
      </c>
      <c r="S212" s="136" t="s">
        <v>63</v>
      </c>
      <c r="T212" s="136" t="s">
        <v>63</v>
      </c>
      <c r="U212" s="136" t="s">
        <v>2915</v>
      </c>
      <c r="V212" s="136" t="s">
        <v>2915</v>
      </c>
      <c r="W212" s="136" t="s">
        <v>172</v>
      </c>
      <c r="X212" s="136" t="s">
        <v>73</v>
      </c>
      <c r="Y212" s="136" t="s">
        <v>63</v>
      </c>
      <c r="Z212" s="136" t="s">
        <v>63</v>
      </c>
      <c r="AA212" s="136" t="s">
        <v>63</v>
      </c>
      <c r="AB212" s="136" t="s">
        <v>2909</v>
      </c>
      <c r="AC212" s="136" t="s">
        <v>2717</v>
      </c>
      <c r="AD212" s="136" t="s">
        <v>2670</v>
      </c>
      <c r="AE212" s="136" t="s">
        <v>2909</v>
      </c>
      <c r="AF212" s="136" t="s">
        <v>2717</v>
      </c>
      <c r="AG212" s="136" t="s">
        <v>2695</v>
      </c>
    </row>
    <row r="213" spans="1:33">
      <c r="A213" s="136" t="s">
        <v>720</v>
      </c>
      <c r="B213" s="136" t="s">
        <v>420</v>
      </c>
      <c r="C213" s="136" t="s">
        <v>708</v>
      </c>
      <c r="D213" s="136" t="s">
        <v>709</v>
      </c>
      <c r="E213" s="136" t="s">
        <v>721</v>
      </c>
      <c r="F213" s="136" t="s">
        <v>63</v>
      </c>
      <c r="G213" s="136" t="s">
        <v>63</v>
      </c>
      <c r="H213" s="136" t="s">
        <v>63</v>
      </c>
      <c r="I213" s="136" t="s">
        <v>63</v>
      </c>
      <c r="J213" s="136" t="s">
        <v>63</v>
      </c>
      <c r="K213" s="136" t="s">
        <v>63</v>
      </c>
      <c r="L213" s="136" t="s">
        <v>63</v>
      </c>
      <c r="M213" s="136" t="s">
        <v>63</v>
      </c>
      <c r="N213" s="136" t="s">
        <v>63</v>
      </c>
      <c r="O213" s="136" t="s">
        <v>166</v>
      </c>
      <c r="P213" s="136" t="s">
        <v>63</v>
      </c>
      <c r="Q213" s="136" t="s">
        <v>63</v>
      </c>
      <c r="R213" s="136" t="s">
        <v>172</v>
      </c>
      <c r="S213" s="136" t="s">
        <v>63</v>
      </c>
      <c r="T213" s="136" t="s">
        <v>63</v>
      </c>
      <c r="U213" s="136" t="s">
        <v>2916</v>
      </c>
      <c r="V213" s="136" t="s">
        <v>2916</v>
      </c>
      <c r="W213" s="136" t="s">
        <v>172</v>
      </c>
      <c r="X213" s="136" t="s">
        <v>73</v>
      </c>
      <c r="Y213" s="136" t="s">
        <v>63</v>
      </c>
      <c r="Z213" s="136" t="s">
        <v>63</v>
      </c>
      <c r="AA213" s="136" t="s">
        <v>63</v>
      </c>
      <c r="AB213" s="136" t="s">
        <v>2909</v>
      </c>
      <c r="AC213" s="136" t="s">
        <v>2717</v>
      </c>
      <c r="AD213" s="136" t="s">
        <v>2670</v>
      </c>
      <c r="AE213" s="136" t="s">
        <v>2909</v>
      </c>
      <c r="AF213" s="136" t="s">
        <v>2717</v>
      </c>
      <c r="AG213" s="136" t="s">
        <v>2695</v>
      </c>
    </row>
    <row r="214" spans="1:33">
      <c r="A214" s="136" t="s">
        <v>722</v>
      </c>
      <c r="B214" s="136" t="s">
        <v>420</v>
      </c>
      <c r="C214" s="136" t="s">
        <v>708</v>
      </c>
      <c r="D214" s="136" t="s">
        <v>709</v>
      </c>
      <c r="E214" s="136" t="s">
        <v>723</v>
      </c>
      <c r="F214" s="136" t="s">
        <v>63</v>
      </c>
      <c r="G214" s="136" t="s">
        <v>63</v>
      </c>
      <c r="H214" s="136" t="s">
        <v>63</v>
      </c>
      <c r="I214" s="136" t="s">
        <v>63</v>
      </c>
      <c r="J214" s="136" t="s">
        <v>63</v>
      </c>
      <c r="K214" s="136" t="s">
        <v>63</v>
      </c>
      <c r="L214" s="136" t="s">
        <v>63</v>
      </c>
      <c r="M214" s="136" t="s">
        <v>63</v>
      </c>
      <c r="N214" s="136" t="s">
        <v>63</v>
      </c>
      <c r="O214" s="136" t="s">
        <v>166</v>
      </c>
      <c r="P214" s="136" t="s">
        <v>63</v>
      </c>
      <c r="Q214" s="136" t="s">
        <v>63</v>
      </c>
      <c r="R214" s="136" t="s">
        <v>172</v>
      </c>
      <c r="S214" s="136" t="s">
        <v>63</v>
      </c>
      <c r="T214" s="136" t="s">
        <v>63</v>
      </c>
      <c r="U214" s="136" t="s">
        <v>2917</v>
      </c>
      <c r="V214" s="136" t="s">
        <v>2917</v>
      </c>
      <c r="W214" s="136" t="s">
        <v>172</v>
      </c>
      <c r="X214" s="136" t="s">
        <v>73</v>
      </c>
      <c r="Y214" s="136" t="s">
        <v>63</v>
      </c>
      <c r="Z214" s="136" t="s">
        <v>63</v>
      </c>
      <c r="AA214" s="136" t="s">
        <v>63</v>
      </c>
      <c r="AB214" s="136" t="s">
        <v>2909</v>
      </c>
      <c r="AC214" s="136" t="s">
        <v>2717</v>
      </c>
      <c r="AD214" s="136" t="s">
        <v>2670</v>
      </c>
      <c r="AE214" s="136" t="s">
        <v>2909</v>
      </c>
      <c r="AF214" s="136" t="s">
        <v>2717</v>
      </c>
      <c r="AG214" s="136" t="s">
        <v>2695</v>
      </c>
    </row>
    <row r="215" spans="1:33">
      <c r="A215" s="136" t="s">
        <v>724</v>
      </c>
      <c r="B215" s="136" t="s">
        <v>420</v>
      </c>
      <c r="C215" s="136" t="s">
        <v>708</v>
      </c>
      <c r="D215" s="136" t="s">
        <v>709</v>
      </c>
      <c r="E215" s="136" t="s">
        <v>725</v>
      </c>
      <c r="F215" s="136" t="s">
        <v>63</v>
      </c>
      <c r="G215" s="136" t="s">
        <v>63</v>
      </c>
      <c r="H215" s="136" t="s">
        <v>63</v>
      </c>
      <c r="I215" s="136" t="s">
        <v>63</v>
      </c>
      <c r="J215" s="136" t="s">
        <v>63</v>
      </c>
      <c r="K215" s="136" t="s">
        <v>63</v>
      </c>
      <c r="L215" s="136" t="s">
        <v>63</v>
      </c>
      <c r="M215" s="136" t="s">
        <v>63</v>
      </c>
      <c r="N215" s="136" t="s">
        <v>63</v>
      </c>
      <c r="O215" s="136" t="s">
        <v>166</v>
      </c>
      <c r="P215" s="136" t="s">
        <v>63</v>
      </c>
      <c r="Q215" s="136" t="s">
        <v>63</v>
      </c>
      <c r="R215" s="136" t="s">
        <v>172</v>
      </c>
      <c r="S215" s="136" t="s">
        <v>63</v>
      </c>
      <c r="T215" s="136" t="s">
        <v>63</v>
      </c>
      <c r="U215" s="136" t="s">
        <v>2891</v>
      </c>
      <c r="V215" s="136" t="s">
        <v>2891</v>
      </c>
      <c r="W215" s="136" t="s">
        <v>172</v>
      </c>
      <c r="X215" s="136" t="s">
        <v>73</v>
      </c>
      <c r="Y215" s="136" t="s">
        <v>63</v>
      </c>
      <c r="Z215" s="136" t="s">
        <v>63</v>
      </c>
      <c r="AA215" s="136" t="s">
        <v>63</v>
      </c>
      <c r="AB215" s="136" t="s">
        <v>2909</v>
      </c>
      <c r="AC215" s="136" t="s">
        <v>2717</v>
      </c>
      <c r="AD215" s="136" t="s">
        <v>2670</v>
      </c>
      <c r="AE215" s="136" t="s">
        <v>2909</v>
      </c>
      <c r="AF215" s="136" t="s">
        <v>2717</v>
      </c>
      <c r="AG215" s="136" t="s">
        <v>2695</v>
      </c>
    </row>
    <row r="216" spans="1:33">
      <c r="A216" s="136" t="s">
        <v>726</v>
      </c>
      <c r="B216" s="136" t="s">
        <v>420</v>
      </c>
      <c r="C216" s="136" t="s">
        <v>708</v>
      </c>
      <c r="D216" s="136" t="s">
        <v>709</v>
      </c>
      <c r="E216" s="136" t="s">
        <v>727</v>
      </c>
      <c r="F216" s="136" t="s">
        <v>63</v>
      </c>
      <c r="G216" s="136" t="s">
        <v>63</v>
      </c>
      <c r="H216" s="136" t="s">
        <v>63</v>
      </c>
      <c r="I216" s="136" t="s">
        <v>63</v>
      </c>
      <c r="J216" s="136" t="s">
        <v>63</v>
      </c>
      <c r="K216" s="136" t="s">
        <v>63</v>
      </c>
      <c r="L216" s="136" t="s">
        <v>63</v>
      </c>
      <c r="M216" s="136" t="s">
        <v>63</v>
      </c>
      <c r="N216" s="136" t="s">
        <v>63</v>
      </c>
      <c r="O216" s="136" t="s">
        <v>166</v>
      </c>
      <c r="P216" s="136" t="s">
        <v>63</v>
      </c>
      <c r="Q216" s="136" t="s">
        <v>63</v>
      </c>
      <c r="R216" s="136" t="s">
        <v>172</v>
      </c>
      <c r="S216" s="136" t="s">
        <v>63</v>
      </c>
      <c r="T216" s="136" t="s">
        <v>63</v>
      </c>
      <c r="U216" s="136" t="s">
        <v>2918</v>
      </c>
      <c r="V216" s="136" t="s">
        <v>2918</v>
      </c>
      <c r="W216" s="136" t="s">
        <v>172</v>
      </c>
      <c r="X216" s="136" t="s">
        <v>73</v>
      </c>
      <c r="Y216" s="136" t="s">
        <v>63</v>
      </c>
      <c r="Z216" s="136" t="s">
        <v>63</v>
      </c>
      <c r="AA216" s="136" t="s">
        <v>63</v>
      </c>
      <c r="AB216" s="136" t="s">
        <v>2909</v>
      </c>
      <c r="AC216" s="136" t="s">
        <v>2717</v>
      </c>
      <c r="AD216" s="136" t="s">
        <v>2670</v>
      </c>
      <c r="AE216" s="136" t="s">
        <v>2909</v>
      </c>
      <c r="AF216" s="136" t="s">
        <v>2717</v>
      </c>
      <c r="AG216" s="136" t="s">
        <v>2695</v>
      </c>
    </row>
    <row r="217" spans="1:33">
      <c r="A217" s="136" t="s">
        <v>728</v>
      </c>
      <c r="B217" s="136" t="s">
        <v>420</v>
      </c>
      <c r="C217" s="136" t="s">
        <v>708</v>
      </c>
      <c r="D217" s="136" t="s">
        <v>709</v>
      </c>
      <c r="E217" s="136" t="s">
        <v>729</v>
      </c>
      <c r="F217" s="136" t="s">
        <v>63</v>
      </c>
      <c r="G217" s="136" t="s">
        <v>63</v>
      </c>
      <c r="H217" s="136" t="s">
        <v>63</v>
      </c>
      <c r="I217" s="136" t="s">
        <v>63</v>
      </c>
      <c r="J217" s="136" t="s">
        <v>63</v>
      </c>
      <c r="K217" s="136" t="s">
        <v>63</v>
      </c>
      <c r="L217" s="136" t="s">
        <v>63</v>
      </c>
      <c r="M217" s="136" t="s">
        <v>63</v>
      </c>
      <c r="N217" s="136" t="s">
        <v>63</v>
      </c>
      <c r="O217" s="136" t="s">
        <v>166</v>
      </c>
      <c r="P217" s="136" t="s">
        <v>63</v>
      </c>
      <c r="Q217" s="136" t="s">
        <v>63</v>
      </c>
      <c r="R217" s="136" t="s">
        <v>172</v>
      </c>
      <c r="S217" s="136" t="s">
        <v>63</v>
      </c>
      <c r="T217" s="136" t="s">
        <v>63</v>
      </c>
      <c r="U217" s="136" t="s">
        <v>2918</v>
      </c>
      <c r="V217" s="136" t="s">
        <v>2918</v>
      </c>
      <c r="W217" s="136" t="s">
        <v>172</v>
      </c>
      <c r="X217" s="136" t="s">
        <v>73</v>
      </c>
      <c r="Y217" s="136" t="s">
        <v>63</v>
      </c>
      <c r="Z217" s="136" t="s">
        <v>63</v>
      </c>
      <c r="AA217" s="136" t="s">
        <v>63</v>
      </c>
      <c r="AB217" s="136" t="s">
        <v>2909</v>
      </c>
      <c r="AC217" s="136" t="s">
        <v>2717</v>
      </c>
      <c r="AD217" s="136" t="s">
        <v>2670</v>
      </c>
      <c r="AE217" s="136" t="s">
        <v>2909</v>
      </c>
      <c r="AF217" s="136" t="s">
        <v>2717</v>
      </c>
      <c r="AG217" s="136" t="s">
        <v>2695</v>
      </c>
    </row>
    <row r="218" spans="1:33">
      <c r="A218" s="136" t="s">
        <v>730</v>
      </c>
      <c r="B218" s="136" t="s">
        <v>420</v>
      </c>
      <c r="C218" s="136" t="s">
        <v>708</v>
      </c>
      <c r="D218" s="136" t="s">
        <v>709</v>
      </c>
      <c r="E218" s="136" t="s">
        <v>731</v>
      </c>
      <c r="F218" s="136" t="s">
        <v>63</v>
      </c>
      <c r="G218" s="136" t="s">
        <v>63</v>
      </c>
      <c r="H218" s="136" t="s">
        <v>63</v>
      </c>
      <c r="I218" s="136" t="s">
        <v>63</v>
      </c>
      <c r="J218" s="136" t="s">
        <v>63</v>
      </c>
      <c r="K218" s="136" t="s">
        <v>63</v>
      </c>
      <c r="L218" s="136" t="s">
        <v>63</v>
      </c>
      <c r="M218" s="136" t="s">
        <v>63</v>
      </c>
      <c r="N218" s="136" t="s">
        <v>63</v>
      </c>
      <c r="O218" s="136" t="s">
        <v>166</v>
      </c>
      <c r="P218" s="136" t="s">
        <v>63</v>
      </c>
      <c r="Q218" s="136" t="s">
        <v>63</v>
      </c>
      <c r="R218" s="136" t="s">
        <v>172</v>
      </c>
      <c r="S218" s="136" t="s">
        <v>63</v>
      </c>
      <c r="T218" s="136" t="s">
        <v>63</v>
      </c>
      <c r="U218" s="136" t="s">
        <v>2919</v>
      </c>
      <c r="V218" s="136" t="s">
        <v>2919</v>
      </c>
      <c r="W218" s="136" t="s">
        <v>172</v>
      </c>
      <c r="X218" s="136" t="s">
        <v>73</v>
      </c>
      <c r="Y218" s="136" t="s">
        <v>63</v>
      </c>
      <c r="Z218" s="136" t="s">
        <v>63</v>
      </c>
      <c r="AA218" s="136" t="s">
        <v>63</v>
      </c>
      <c r="AB218" s="136" t="s">
        <v>2909</v>
      </c>
      <c r="AC218" s="136" t="s">
        <v>2717</v>
      </c>
      <c r="AD218" s="136" t="s">
        <v>2670</v>
      </c>
      <c r="AE218" s="136" t="s">
        <v>2909</v>
      </c>
      <c r="AF218" s="136" t="s">
        <v>2717</v>
      </c>
      <c r="AG218" s="136" t="s">
        <v>2695</v>
      </c>
    </row>
    <row r="219" spans="1:33">
      <c r="A219" s="136" t="s">
        <v>732</v>
      </c>
      <c r="B219" s="136" t="s">
        <v>420</v>
      </c>
      <c r="C219" s="136" t="s">
        <v>708</v>
      </c>
      <c r="D219" s="136" t="s">
        <v>709</v>
      </c>
      <c r="E219" s="136" t="s">
        <v>733</v>
      </c>
      <c r="F219" s="136" t="s">
        <v>63</v>
      </c>
      <c r="G219" s="136" t="s">
        <v>63</v>
      </c>
      <c r="H219" s="136" t="s">
        <v>63</v>
      </c>
      <c r="I219" s="136" t="s">
        <v>63</v>
      </c>
      <c r="J219" s="136" t="s">
        <v>63</v>
      </c>
      <c r="K219" s="136" t="s">
        <v>63</v>
      </c>
      <c r="L219" s="136" t="s">
        <v>63</v>
      </c>
      <c r="M219" s="136" t="s">
        <v>63</v>
      </c>
      <c r="N219" s="136" t="s">
        <v>63</v>
      </c>
      <c r="O219" s="136" t="s">
        <v>166</v>
      </c>
      <c r="P219" s="136" t="s">
        <v>63</v>
      </c>
      <c r="Q219" s="136" t="s">
        <v>63</v>
      </c>
      <c r="R219" s="136" t="s">
        <v>172</v>
      </c>
      <c r="S219" s="136" t="s">
        <v>63</v>
      </c>
      <c r="T219" s="136" t="s">
        <v>63</v>
      </c>
      <c r="U219" s="136" t="s">
        <v>2920</v>
      </c>
      <c r="V219" s="136" t="s">
        <v>2920</v>
      </c>
      <c r="W219" s="136" t="s">
        <v>172</v>
      </c>
      <c r="X219" s="136" t="s">
        <v>73</v>
      </c>
      <c r="Y219" s="136" t="s">
        <v>63</v>
      </c>
      <c r="Z219" s="136" t="s">
        <v>63</v>
      </c>
      <c r="AA219" s="136" t="s">
        <v>63</v>
      </c>
      <c r="AB219" s="136" t="s">
        <v>2909</v>
      </c>
      <c r="AC219" s="136" t="s">
        <v>2717</v>
      </c>
      <c r="AD219" s="136" t="s">
        <v>2670</v>
      </c>
      <c r="AE219" s="136" t="s">
        <v>2909</v>
      </c>
      <c r="AF219" s="136" t="s">
        <v>2717</v>
      </c>
      <c r="AG219" s="136" t="s">
        <v>2695</v>
      </c>
    </row>
    <row r="220" spans="1:33">
      <c r="A220" s="136" t="s">
        <v>734</v>
      </c>
      <c r="B220" s="136" t="s">
        <v>420</v>
      </c>
      <c r="C220" s="136" t="s">
        <v>708</v>
      </c>
      <c r="D220" s="136" t="s">
        <v>709</v>
      </c>
      <c r="E220" s="136" t="s">
        <v>735</v>
      </c>
      <c r="F220" s="136" t="s">
        <v>63</v>
      </c>
      <c r="G220" s="136" t="s">
        <v>63</v>
      </c>
      <c r="H220" s="136" t="s">
        <v>63</v>
      </c>
      <c r="I220" s="136" t="s">
        <v>63</v>
      </c>
      <c r="J220" s="136" t="s">
        <v>63</v>
      </c>
      <c r="K220" s="136" t="s">
        <v>63</v>
      </c>
      <c r="L220" s="136" t="s">
        <v>63</v>
      </c>
      <c r="M220" s="136" t="s">
        <v>63</v>
      </c>
      <c r="N220" s="136" t="s">
        <v>63</v>
      </c>
      <c r="O220" s="136" t="s">
        <v>166</v>
      </c>
      <c r="P220" s="136" t="s">
        <v>63</v>
      </c>
      <c r="Q220" s="136" t="s">
        <v>63</v>
      </c>
      <c r="R220" s="136" t="s">
        <v>63</v>
      </c>
      <c r="S220" s="136" t="s">
        <v>63</v>
      </c>
      <c r="T220" s="136" t="s">
        <v>63</v>
      </c>
      <c r="U220" s="136" t="s">
        <v>63</v>
      </c>
      <c r="V220" s="136" t="s">
        <v>63</v>
      </c>
      <c r="W220" s="136" t="s">
        <v>63</v>
      </c>
      <c r="X220" s="136" t="s">
        <v>63</v>
      </c>
      <c r="Y220" s="136" t="s">
        <v>63</v>
      </c>
      <c r="Z220" s="136" t="s">
        <v>2677</v>
      </c>
      <c r="AA220" s="136" t="s">
        <v>2677</v>
      </c>
      <c r="AB220" s="136" t="s">
        <v>2909</v>
      </c>
      <c r="AC220" s="136" t="s">
        <v>2717</v>
      </c>
      <c r="AD220" s="136" t="s">
        <v>2670</v>
      </c>
      <c r="AE220" s="136" t="s">
        <v>2909</v>
      </c>
      <c r="AF220" s="136" t="s">
        <v>2717</v>
      </c>
      <c r="AG220" s="136" t="s">
        <v>2695</v>
      </c>
    </row>
    <row r="221" spans="1:33">
      <c r="A221" s="136" t="s">
        <v>736</v>
      </c>
      <c r="B221" s="136" t="s">
        <v>420</v>
      </c>
      <c r="C221" s="136" t="s">
        <v>708</v>
      </c>
      <c r="D221" s="136" t="s">
        <v>709</v>
      </c>
      <c r="E221" s="136" t="s">
        <v>737</v>
      </c>
      <c r="F221" s="136" t="s">
        <v>63</v>
      </c>
      <c r="G221" s="136" t="s">
        <v>63</v>
      </c>
      <c r="H221" s="136" t="s">
        <v>63</v>
      </c>
      <c r="I221" s="136" t="s">
        <v>63</v>
      </c>
      <c r="J221" s="136" t="s">
        <v>63</v>
      </c>
      <c r="K221" s="136" t="s">
        <v>63</v>
      </c>
      <c r="L221" s="136" t="s">
        <v>63</v>
      </c>
      <c r="M221" s="136" t="s">
        <v>63</v>
      </c>
      <c r="N221" s="136" t="s">
        <v>63</v>
      </c>
      <c r="O221" s="136" t="s">
        <v>166</v>
      </c>
      <c r="P221" s="136" t="s">
        <v>63</v>
      </c>
      <c r="Q221" s="136" t="s">
        <v>63</v>
      </c>
      <c r="R221" s="136" t="s">
        <v>172</v>
      </c>
      <c r="S221" s="136" t="s">
        <v>63</v>
      </c>
      <c r="T221" s="136" t="s">
        <v>63</v>
      </c>
      <c r="U221" s="136" t="s">
        <v>2921</v>
      </c>
      <c r="V221" s="136" t="s">
        <v>2921</v>
      </c>
      <c r="W221" s="136" t="s">
        <v>172</v>
      </c>
      <c r="X221" s="136" t="s">
        <v>73</v>
      </c>
      <c r="Y221" s="136" t="s">
        <v>63</v>
      </c>
      <c r="Z221" s="136" t="s">
        <v>63</v>
      </c>
      <c r="AA221" s="136" t="s">
        <v>63</v>
      </c>
      <c r="AB221" s="136" t="s">
        <v>2909</v>
      </c>
      <c r="AC221" s="136" t="s">
        <v>2717</v>
      </c>
      <c r="AD221" s="136" t="s">
        <v>2670</v>
      </c>
      <c r="AE221" s="136" t="s">
        <v>2909</v>
      </c>
      <c r="AF221" s="136" t="s">
        <v>2717</v>
      </c>
      <c r="AG221" s="136" t="s">
        <v>2695</v>
      </c>
    </row>
    <row r="222" spans="1:33">
      <c r="A222" s="136" t="s">
        <v>738</v>
      </c>
      <c r="B222" s="136" t="s">
        <v>420</v>
      </c>
      <c r="C222" s="136" t="s">
        <v>708</v>
      </c>
      <c r="D222" s="136" t="s">
        <v>709</v>
      </c>
      <c r="E222" s="136" t="s">
        <v>739</v>
      </c>
      <c r="F222" s="136" t="s">
        <v>63</v>
      </c>
      <c r="G222" s="136" t="s">
        <v>63</v>
      </c>
      <c r="H222" s="136" t="s">
        <v>2732</v>
      </c>
      <c r="I222" s="136" t="s">
        <v>2732</v>
      </c>
      <c r="J222" s="136" t="s">
        <v>63</v>
      </c>
      <c r="K222" s="136" t="s">
        <v>63</v>
      </c>
      <c r="L222" s="136" t="s">
        <v>63</v>
      </c>
      <c r="M222" s="136" t="s">
        <v>63</v>
      </c>
      <c r="N222" s="136" t="s">
        <v>63</v>
      </c>
      <c r="O222" s="136" t="s">
        <v>166</v>
      </c>
      <c r="P222" s="136" t="s">
        <v>63</v>
      </c>
      <c r="Q222" s="136" t="s">
        <v>63</v>
      </c>
      <c r="R222" s="136" t="s">
        <v>172</v>
      </c>
      <c r="S222" s="136" t="s">
        <v>63</v>
      </c>
      <c r="T222" s="136" t="s">
        <v>63</v>
      </c>
      <c r="U222" s="136" t="s">
        <v>2922</v>
      </c>
      <c r="V222" s="136" t="s">
        <v>2922</v>
      </c>
      <c r="W222" s="136" t="s">
        <v>172</v>
      </c>
      <c r="X222" s="136" t="s">
        <v>73</v>
      </c>
      <c r="Y222" s="136" t="s">
        <v>63</v>
      </c>
      <c r="Z222" s="136" t="s">
        <v>2923</v>
      </c>
      <c r="AA222" s="136" t="s">
        <v>2923</v>
      </c>
      <c r="AB222" s="136" t="s">
        <v>2909</v>
      </c>
      <c r="AC222" s="136" t="s">
        <v>2717</v>
      </c>
      <c r="AD222" s="136" t="s">
        <v>2670</v>
      </c>
      <c r="AE222" s="136" t="s">
        <v>2909</v>
      </c>
      <c r="AF222" s="136" t="s">
        <v>2717</v>
      </c>
      <c r="AG222" s="136" t="s">
        <v>2695</v>
      </c>
    </row>
    <row r="223" spans="1:33">
      <c r="A223" s="136" t="s">
        <v>740</v>
      </c>
      <c r="B223" s="136" t="s">
        <v>420</v>
      </c>
      <c r="C223" s="136" t="s">
        <v>708</v>
      </c>
      <c r="D223" s="136" t="s">
        <v>709</v>
      </c>
      <c r="E223" s="136" t="s">
        <v>741</v>
      </c>
      <c r="F223" s="136" t="s">
        <v>63</v>
      </c>
      <c r="G223" s="136" t="s">
        <v>63</v>
      </c>
      <c r="H223" s="136" t="s">
        <v>2670</v>
      </c>
      <c r="I223" s="136" t="s">
        <v>2670</v>
      </c>
      <c r="J223" s="136" t="s">
        <v>63</v>
      </c>
      <c r="K223" s="136" t="s">
        <v>63</v>
      </c>
      <c r="L223" s="136" t="s">
        <v>63</v>
      </c>
      <c r="M223" s="136" t="s">
        <v>63</v>
      </c>
      <c r="N223" s="136" t="s">
        <v>63</v>
      </c>
      <c r="O223" s="136" t="s">
        <v>166</v>
      </c>
      <c r="P223" s="136" t="s">
        <v>63</v>
      </c>
      <c r="Q223" s="136" t="s">
        <v>63</v>
      </c>
      <c r="R223" s="136" t="s">
        <v>172</v>
      </c>
      <c r="S223" s="136" t="s">
        <v>63</v>
      </c>
      <c r="T223" s="136" t="s">
        <v>63</v>
      </c>
      <c r="U223" s="136" t="s">
        <v>2924</v>
      </c>
      <c r="V223" s="136" t="s">
        <v>2924</v>
      </c>
      <c r="W223" s="136" t="s">
        <v>172</v>
      </c>
      <c r="X223" s="136" t="s">
        <v>73</v>
      </c>
      <c r="Y223" s="136" t="s">
        <v>63</v>
      </c>
      <c r="Z223" s="136" t="s">
        <v>63</v>
      </c>
      <c r="AA223" s="136" t="s">
        <v>63</v>
      </c>
      <c r="AB223" s="136" t="s">
        <v>2909</v>
      </c>
      <c r="AC223" s="136" t="s">
        <v>2717</v>
      </c>
      <c r="AD223" s="136" t="s">
        <v>2670</v>
      </c>
      <c r="AE223" s="136" t="s">
        <v>2909</v>
      </c>
      <c r="AF223" s="136" t="s">
        <v>2717</v>
      </c>
      <c r="AG223" s="136" t="s">
        <v>2695</v>
      </c>
    </row>
    <row r="224" spans="1:33">
      <c r="A224" s="136" t="s">
        <v>742</v>
      </c>
      <c r="B224" s="136" t="s">
        <v>420</v>
      </c>
      <c r="C224" s="136" t="s">
        <v>708</v>
      </c>
      <c r="D224" s="136" t="s">
        <v>709</v>
      </c>
      <c r="E224" s="136" t="s">
        <v>743</v>
      </c>
      <c r="F224" s="136" t="s">
        <v>63</v>
      </c>
      <c r="G224" s="136" t="s">
        <v>63</v>
      </c>
      <c r="H224" s="136" t="s">
        <v>2670</v>
      </c>
      <c r="I224" s="136" t="s">
        <v>2670</v>
      </c>
      <c r="J224" s="136" t="s">
        <v>63</v>
      </c>
      <c r="K224" s="136" t="s">
        <v>63</v>
      </c>
      <c r="L224" s="136" t="s">
        <v>63</v>
      </c>
      <c r="M224" s="136" t="s">
        <v>63</v>
      </c>
      <c r="N224" s="136" t="s">
        <v>63</v>
      </c>
      <c r="O224" s="136" t="s">
        <v>166</v>
      </c>
      <c r="P224" s="136" t="s">
        <v>63</v>
      </c>
      <c r="Q224" s="136" t="s">
        <v>63</v>
      </c>
      <c r="R224" s="136" t="s">
        <v>63</v>
      </c>
      <c r="S224" s="136" t="s">
        <v>63</v>
      </c>
      <c r="T224" s="136" t="s">
        <v>63</v>
      </c>
      <c r="U224" s="136" t="s">
        <v>63</v>
      </c>
      <c r="V224" s="136" t="s">
        <v>63</v>
      </c>
      <c r="W224" s="136" t="s">
        <v>63</v>
      </c>
      <c r="X224" s="136" t="s">
        <v>63</v>
      </c>
      <c r="Y224" s="136" t="s">
        <v>63</v>
      </c>
      <c r="Z224" s="136" t="s">
        <v>63</v>
      </c>
      <c r="AA224" s="136" t="s">
        <v>63</v>
      </c>
      <c r="AB224" s="136" t="s">
        <v>2909</v>
      </c>
      <c r="AC224" s="136" t="s">
        <v>2717</v>
      </c>
      <c r="AD224" s="136" t="s">
        <v>2670</v>
      </c>
      <c r="AE224" s="136" t="s">
        <v>2909</v>
      </c>
      <c r="AF224" s="136" t="s">
        <v>2717</v>
      </c>
      <c r="AG224" s="136" t="s">
        <v>2695</v>
      </c>
    </row>
    <row r="225" spans="1:33">
      <c r="A225" s="136" t="s">
        <v>744</v>
      </c>
      <c r="B225" s="136" t="s">
        <v>420</v>
      </c>
      <c r="C225" s="136" t="s">
        <v>708</v>
      </c>
      <c r="D225" s="136" t="s">
        <v>709</v>
      </c>
      <c r="E225" s="136" t="s">
        <v>745</v>
      </c>
      <c r="F225" s="136" t="s">
        <v>63</v>
      </c>
      <c r="G225" s="136" t="s">
        <v>63</v>
      </c>
      <c r="H225" s="136" t="s">
        <v>63</v>
      </c>
      <c r="I225" s="136" t="s">
        <v>63</v>
      </c>
      <c r="J225" s="136" t="s">
        <v>2925</v>
      </c>
      <c r="K225" s="136" t="s">
        <v>2925</v>
      </c>
      <c r="L225" s="136" t="s">
        <v>63</v>
      </c>
      <c r="M225" s="136" t="s">
        <v>63</v>
      </c>
      <c r="N225" s="136" t="s">
        <v>63</v>
      </c>
      <c r="O225" s="136" t="s">
        <v>166</v>
      </c>
      <c r="P225" s="136" t="s">
        <v>63</v>
      </c>
      <c r="Q225" s="136" t="s">
        <v>63</v>
      </c>
      <c r="R225" s="136" t="s">
        <v>63</v>
      </c>
      <c r="S225" s="136" t="s">
        <v>63</v>
      </c>
      <c r="T225" s="136" t="s">
        <v>63</v>
      </c>
      <c r="U225" s="136" t="s">
        <v>63</v>
      </c>
      <c r="V225" s="136" t="s">
        <v>63</v>
      </c>
      <c r="W225" s="136" t="s">
        <v>63</v>
      </c>
      <c r="X225" s="136" t="s">
        <v>63</v>
      </c>
      <c r="Y225" s="136" t="s">
        <v>63</v>
      </c>
      <c r="Z225" s="136" t="s">
        <v>63</v>
      </c>
      <c r="AA225" s="136" t="s">
        <v>63</v>
      </c>
      <c r="AB225" s="136" t="s">
        <v>2909</v>
      </c>
      <c r="AC225" s="136" t="s">
        <v>2717</v>
      </c>
      <c r="AD225" s="136" t="s">
        <v>2797</v>
      </c>
      <c r="AE225" s="136" t="s">
        <v>2909</v>
      </c>
      <c r="AF225" s="136" t="s">
        <v>2717</v>
      </c>
      <c r="AG225" s="136" t="s">
        <v>2797</v>
      </c>
    </row>
    <row r="226" spans="1:33">
      <c r="A226" s="136" t="s">
        <v>746</v>
      </c>
      <c r="B226" s="136" t="s">
        <v>420</v>
      </c>
      <c r="C226" s="136" t="s">
        <v>708</v>
      </c>
      <c r="D226" s="136" t="s">
        <v>709</v>
      </c>
      <c r="E226" s="136" t="s">
        <v>747</v>
      </c>
      <c r="F226" s="136" t="s">
        <v>63</v>
      </c>
      <c r="G226" s="136" t="s">
        <v>63</v>
      </c>
      <c r="H226" s="136" t="s">
        <v>63</v>
      </c>
      <c r="I226" s="136" t="s">
        <v>63</v>
      </c>
      <c r="J226" s="136" t="s">
        <v>63</v>
      </c>
      <c r="K226" s="136" t="s">
        <v>63</v>
      </c>
      <c r="L226" s="136" t="s">
        <v>2926</v>
      </c>
      <c r="M226" s="136" t="s">
        <v>2926</v>
      </c>
      <c r="N226" s="136" t="s">
        <v>63</v>
      </c>
      <c r="O226" s="136" t="s">
        <v>166</v>
      </c>
      <c r="P226" s="136" t="s">
        <v>63</v>
      </c>
      <c r="Q226" s="136" t="s">
        <v>63</v>
      </c>
      <c r="R226" s="136" t="s">
        <v>63</v>
      </c>
      <c r="S226" s="136" t="s">
        <v>63</v>
      </c>
      <c r="T226" s="136" t="s">
        <v>63</v>
      </c>
      <c r="U226" s="136" t="s">
        <v>63</v>
      </c>
      <c r="V226" s="136" t="s">
        <v>63</v>
      </c>
      <c r="W226" s="136" t="s">
        <v>63</v>
      </c>
      <c r="X226" s="136" t="s">
        <v>63</v>
      </c>
      <c r="Y226" s="136" t="s">
        <v>63</v>
      </c>
      <c r="Z226" s="136" t="s">
        <v>2885</v>
      </c>
      <c r="AA226" s="136" t="s">
        <v>2885</v>
      </c>
      <c r="AB226" s="136" t="s">
        <v>2909</v>
      </c>
      <c r="AC226" s="136" t="s">
        <v>2717</v>
      </c>
      <c r="AD226" s="136" t="s">
        <v>2797</v>
      </c>
      <c r="AE226" s="136" t="s">
        <v>2909</v>
      </c>
      <c r="AF226" s="136" t="s">
        <v>2717</v>
      </c>
      <c r="AG226" s="136" t="s">
        <v>2797</v>
      </c>
    </row>
    <row r="227" spans="1:33">
      <c r="A227" s="136" t="s">
        <v>748</v>
      </c>
      <c r="B227" s="136" t="s">
        <v>420</v>
      </c>
      <c r="C227" s="136" t="s">
        <v>708</v>
      </c>
      <c r="D227" s="136" t="s">
        <v>709</v>
      </c>
      <c r="E227" s="136" t="s">
        <v>749</v>
      </c>
      <c r="F227" s="136" t="s">
        <v>63</v>
      </c>
      <c r="G227" s="136" t="s">
        <v>63</v>
      </c>
      <c r="H227" s="136" t="s">
        <v>63</v>
      </c>
      <c r="I227" s="136" t="s">
        <v>63</v>
      </c>
      <c r="J227" s="136" t="s">
        <v>2729</v>
      </c>
      <c r="K227" s="136" t="s">
        <v>2729</v>
      </c>
      <c r="L227" s="136" t="s">
        <v>63</v>
      </c>
      <c r="M227" s="136" t="s">
        <v>63</v>
      </c>
      <c r="N227" s="136" t="s">
        <v>63</v>
      </c>
      <c r="O227" s="136" t="s">
        <v>166</v>
      </c>
      <c r="P227" s="136" t="s">
        <v>63</v>
      </c>
      <c r="Q227" s="136" t="s">
        <v>63</v>
      </c>
      <c r="R227" s="136" t="s">
        <v>63</v>
      </c>
      <c r="S227" s="136" t="s">
        <v>63</v>
      </c>
      <c r="T227" s="136" t="s">
        <v>63</v>
      </c>
      <c r="U227" s="136" t="s">
        <v>63</v>
      </c>
      <c r="V227" s="136" t="s">
        <v>63</v>
      </c>
      <c r="W227" s="136" t="s">
        <v>63</v>
      </c>
      <c r="X227" s="136" t="s">
        <v>63</v>
      </c>
      <c r="Y227" s="136" t="s">
        <v>63</v>
      </c>
      <c r="Z227" s="136" t="s">
        <v>63</v>
      </c>
      <c r="AA227" s="136" t="s">
        <v>63</v>
      </c>
      <c r="AB227" s="136" t="s">
        <v>2909</v>
      </c>
      <c r="AC227" s="136" t="s">
        <v>2717</v>
      </c>
      <c r="AD227" s="136" t="s">
        <v>2688</v>
      </c>
      <c r="AE227" s="136" t="s">
        <v>2909</v>
      </c>
      <c r="AF227" s="136" t="s">
        <v>2717</v>
      </c>
      <c r="AG227" s="136" t="s">
        <v>2688</v>
      </c>
    </row>
    <row r="228" spans="1:33">
      <c r="A228" s="136" t="s">
        <v>750</v>
      </c>
      <c r="B228" s="136" t="s">
        <v>420</v>
      </c>
      <c r="C228" s="136" t="s">
        <v>708</v>
      </c>
      <c r="D228" s="136" t="s">
        <v>709</v>
      </c>
      <c r="E228" s="136" t="s">
        <v>751</v>
      </c>
      <c r="F228" s="136" t="s">
        <v>63</v>
      </c>
      <c r="G228" s="136" t="s">
        <v>63</v>
      </c>
      <c r="H228" s="136" t="s">
        <v>2790</v>
      </c>
      <c r="I228" s="136" t="s">
        <v>2790</v>
      </c>
      <c r="J228" s="136" t="s">
        <v>63</v>
      </c>
      <c r="K228" s="136" t="s">
        <v>63</v>
      </c>
      <c r="L228" s="136" t="s">
        <v>2927</v>
      </c>
      <c r="M228" s="136" t="s">
        <v>2927</v>
      </c>
      <c r="N228" s="136" t="s">
        <v>63</v>
      </c>
      <c r="O228" s="136" t="s">
        <v>166</v>
      </c>
      <c r="P228" s="136" t="s">
        <v>63</v>
      </c>
      <c r="Q228" s="136" t="s">
        <v>63</v>
      </c>
      <c r="R228" s="136" t="s">
        <v>172</v>
      </c>
      <c r="S228" s="136" t="s">
        <v>63</v>
      </c>
      <c r="T228" s="136" t="s">
        <v>63</v>
      </c>
      <c r="U228" s="136" t="s">
        <v>2928</v>
      </c>
      <c r="V228" s="136" t="s">
        <v>2928</v>
      </c>
      <c r="W228" s="136" t="s">
        <v>172</v>
      </c>
      <c r="X228" s="136" t="s">
        <v>73</v>
      </c>
      <c r="Y228" s="136" t="s">
        <v>63</v>
      </c>
      <c r="Z228" s="136" t="s">
        <v>2929</v>
      </c>
      <c r="AA228" s="136" t="s">
        <v>2929</v>
      </c>
      <c r="AB228" s="136" t="s">
        <v>2909</v>
      </c>
      <c r="AC228" s="136" t="s">
        <v>2717</v>
      </c>
      <c r="AD228" s="136" t="s">
        <v>2688</v>
      </c>
      <c r="AE228" s="136" t="s">
        <v>2909</v>
      </c>
      <c r="AF228" s="136" t="s">
        <v>2717</v>
      </c>
      <c r="AG228" s="136" t="s">
        <v>2666</v>
      </c>
    </row>
    <row r="229" spans="1:33">
      <c r="A229" s="136" t="s">
        <v>752</v>
      </c>
      <c r="B229" s="136" t="s">
        <v>420</v>
      </c>
      <c r="C229" s="136" t="s">
        <v>708</v>
      </c>
      <c r="D229" s="136" t="s">
        <v>709</v>
      </c>
      <c r="E229" s="136" t="s">
        <v>753</v>
      </c>
      <c r="F229" s="136" t="s">
        <v>63</v>
      </c>
      <c r="G229" s="136" t="s">
        <v>63</v>
      </c>
      <c r="H229" s="136" t="s">
        <v>63</v>
      </c>
      <c r="I229" s="136" t="s">
        <v>63</v>
      </c>
      <c r="J229" s="136" t="s">
        <v>63</v>
      </c>
      <c r="K229" s="136" t="s">
        <v>63</v>
      </c>
      <c r="L229" s="136" t="s">
        <v>63</v>
      </c>
      <c r="M229" s="136" t="s">
        <v>63</v>
      </c>
      <c r="N229" s="136" t="s">
        <v>63</v>
      </c>
      <c r="O229" s="136" t="s">
        <v>166</v>
      </c>
      <c r="P229" s="136" t="s">
        <v>63</v>
      </c>
      <c r="Q229" s="136" t="s">
        <v>63</v>
      </c>
      <c r="R229" s="136" t="s">
        <v>172</v>
      </c>
      <c r="S229" s="136" t="s">
        <v>63</v>
      </c>
      <c r="T229" s="136" t="s">
        <v>63</v>
      </c>
      <c r="U229" s="136" t="s">
        <v>2730</v>
      </c>
      <c r="V229" s="136" t="s">
        <v>2730</v>
      </c>
      <c r="W229" s="136" t="s">
        <v>172</v>
      </c>
      <c r="X229" s="136" t="s">
        <v>73</v>
      </c>
      <c r="Y229" s="136" t="s">
        <v>63</v>
      </c>
      <c r="Z229" s="136" t="s">
        <v>2930</v>
      </c>
      <c r="AA229" s="136" t="s">
        <v>2930</v>
      </c>
      <c r="AB229" s="136" t="s">
        <v>2909</v>
      </c>
      <c r="AC229" s="136" t="s">
        <v>2717</v>
      </c>
      <c r="AD229" s="136" t="s">
        <v>2688</v>
      </c>
      <c r="AE229" s="136" t="s">
        <v>2909</v>
      </c>
      <c r="AF229" s="136" t="s">
        <v>2717</v>
      </c>
      <c r="AG229" s="136" t="s">
        <v>2666</v>
      </c>
    </row>
    <row r="230" spans="1:33">
      <c r="A230" s="136" t="s">
        <v>754</v>
      </c>
      <c r="B230" s="136" t="s">
        <v>420</v>
      </c>
      <c r="C230" s="136" t="s">
        <v>708</v>
      </c>
      <c r="D230" s="136" t="s">
        <v>709</v>
      </c>
      <c r="E230" s="136" t="s">
        <v>755</v>
      </c>
      <c r="F230" s="136" t="s">
        <v>63</v>
      </c>
      <c r="G230" s="136" t="s">
        <v>63</v>
      </c>
      <c r="H230" s="136" t="s">
        <v>2697</v>
      </c>
      <c r="I230" s="136" t="s">
        <v>2697</v>
      </c>
      <c r="J230" s="136" t="s">
        <v>63</v>
      </c>
      <c r="K230" s="136" t="s">
        <v>63</v>
      </c>
      <c r="L230" s="136" t="s">
        <v>63</v>
      </c>
      <c r="M230" s="136" t="s">
        <v>63</v>
      </c>
      <c r="N230" s="136" t="s">
        <v>63</v>
      </c>
      <c r="O230" s="136" t="s">
        <v>166</v>
      </c>
      <c r="P230" s="136" t="s">
        <v>63</v>
      </c>
      <c r="Q230" s="136" t="s">
        <v>63</v>
      </c>
      <c r="R230" s="136" t="s">
        <v>172</v>
      </c>
      <c r="S230" s="136" t="s">
        <v>63</v>
      </c>
      <c r="T230" s="136" t="s">
        <v>63</v>
      </c>
      <c r="U230" s="136" t="s">
        <v>2931</v>
      </c>
      <c r="V230" s="136" t="s">
        <v>2931</v>
      </c>
      <c r="W230" s="136" t="s">
        <v>172</v>
      </c>
      <c r="X230" s="136" t="s">
        <v>73</v>
      </c>
      <c r="Y230" s="136" t="s">
        <v>63</v>
      </c>
      <c r="Z230" s="136" t="s">
        <v>2932</v>
      </c>
      <c r="AA230" s="136" t="s">
        <v>2932</v>
      </c>
      <c r="AB230" s="136" t="s">
        <v>2909</v>
      </c>
      <c r="AC230" s="136" t="s">
        <v>2717</v>
      </c>
      <c r="AD230" s="136" t="s">
        <v>2688</v>
      </c>
      <c r="AE230" s="136" t="s">
        <v>2909</v>
      </c>
      <c r="AF230" s="136" t="s">
        <v>2717</v>
      </c>
      <c r="AG230" s="136" t="s">
        <v>2666</v>
      </c>
    </row>
    <row r="231" spans="1:33">
      <c r="A231" s="136" t="s">
        <v>756</v>
      </c>
      <c r="B231" s="136" t="s">
        <v>420</v>
      </c>
      <c r="C231" s="136" t="s">
        <v>708</v>
      </c>
      <c r="D231" s="136" t="s">
        <v>709</v>
      </c>
      <c r="E231" s="136" t="s">
        <v>757</v>
      </c>
      <c r="F231" s="136" t="s">
        <v>63</v>
      </c>
      <c r="G231" s="136" t="s">
        <v>63</v>
      </c>
      <c r="H231" s="136" t="s">
        <v>63</v>
      </c>
      <c r="I231" s="136" t="s">
        <v>63</v>
      </c>
      <c r="J231" s="136" t="s">
        <v>63</v>
      </c>
      <c r="K231" s="136" t="s">
        <v>63</v>
      </c>
      <c r="L231" s="136" t="s">
        <v>63</v>
      </c>
      <c r="M231" s="136" t="s">
        <v>63</v>
      </c>
      <c r="N231" s="136" t="s">
        <v>63</v>
      </c>
      <c r="O231" s="136" t="s">
        <v>166</v>
      </c>
      <c r="P231" s="136" t="s">
        <v>63</v>
      </c>
      <c r="Q231" s="136" t="s">
        <v>63</v>
      </c>
      <c r="R231" s="136" t="s">
        <v>172</v>
      </c>
      <c r="S231" s="136" t="s">
        <v>63</v>
      </c>
      <c r="T231" s="136" t="s">
        <v>63</v>
      </c>
      <c r="U231" s="136" t="s">
        <v>2933</v>
      </c>
      <c r="V231" s="136" t="s">
        <v>2933</v>
      </c>
      <c r="W231" s="136" t="s">
        <v>172</v>
      </c>
      <c r="X231" s="136" t="s">
        <v>73</v>
      </c>
      <c r="Y231" s="136" t="s">
        <v>63</v>
      </c>
      <c r="Z231" s="136" t="s">
        <v>2934</v>
      </c>
      <c r="AA231" s="136" t="s">
        <v>2934</v>
      </c>
      <c r="AB231" s="136" t="s">
        <v>2909</v>
      </c>
      <c r="AC231" s="136" t="s">
        <v>2717</v>
      </c>
      <c r="AD231" s="136" t="s">
        <v>2688</v>
      </c>
      <c r="AE231" s="136" t="s">
        <v>2909</v>
      </c>
      <c r="AF231" s="136" t="s">
        <v>2717</v>
      </c>
      <c r="AG231" s="136" t="s">
        <v>2666</v>
      </c>
    </row>
    <row r="232" spans="1:33">
      <c r="A232" s="136" t="s">
        <v>758</v>
      </c>
      <c r="B232" s="136" t="s">
        <v>420</v>
      </c>
      <c r="C232" s="136" t="s">
        <v>708</v>
      </c>
      <c r="D232" s="136" t="s">
        <v>709</v>
      </c>
      <c r="E232" s="136" t="s">
        <v>759</v>
      </c>
      <c r="F232" s="136" t="s">
        <v>63</v>
      </c>
      <c r="G232" s="136" t="s">
        <v>63</v>
      </c>
      <c r="H232" s="136" t="s">
        <v>2673</v>
      </c>
      <c r="I232" s="136" t="s">
        <v>2673</v>
      </c>
      <c r="J232" s="136" t="s">
        <v>63</v>
      </c>
      <c r="K232" s="136" t="s">
        <v>63</v>
      </c>
      <c r="L232" s="136" t="s">
        <v>63</v>
      </c>
      <c r="M232" s="136" t="s">
        <v>63</v>
      </c>
      <c r="N232" s="136" t="s">
        <v>63</v>
      </c>
      <c r="O232" s="136" t="s">
        <v>166</v>
      </c>
      <c r="P232" s="136" t="s">
        <v>63</v>
      </c>
      <c r="Q232" s="136" t="s">
        <v>63</v>
      </c>
      <c r="R232" s="136" t="s">
        <v>63</v>
      </c>
      <c r="S232" s="136" t="s">
        <v>63</v>
      </c>
      <c r="T232" s="136" t="s">
        <v>63</v>
      </c>
      <c r="U232" s="136" t="s">
        <v>63</v>
      </c>
      <c r="V232" s="136" t="s">
        <v>63</v>
      </c>
      <c r="W232" s="136" t="s">
        <v>63</v>
      </c>
      <c r="X232" s="136" t="s">
        <v>63</v>
      </c>
      <c r="Y232" s="136" t="s">
        <v>63</v>
      </c>
      <c r="Z232" s="136" t="s">
        <v>63</v>
      </c>
      <c r="AA232" s="136" t="s">
        <v>63</v>
      </c>
      <c r="AB232" s="136" t="s">
        <v>2909</v>
      </c>
      <c r="AC232" s="136" t="s">
        <v>2717</v>
      </c>
      <c r="AD232" s="136" t="s">
        <v>2688</v>
      </c>
      <c r="AE232" s="136" t="s">
        <v>2909</v>
      </c>
      <c r="AF232" s="136" t="s">
        <v>2717</v>
      </c>
      <c r="AG232" s="136" t="s">
        <v>2666</v>
      </c>
    </row>
    <row r="233" spans="1:33">
      <c r="A233" s="136" t="s">
        <v>760</v>
      </c>
      <c r="B233" s="136" t="s">
        <v>420</v>
      </c>
      <c r="C233" s="136" t="s">
        <v>708</v>
      </c>
      <c r="D233" s="136" t="s">
        <v>709</v>
      </c>
      <c r="E233" s="136" t="s">
        <v>761</v>
      </c>
      <c r="F233" s="136" t="s">
        <v>63</v>
      </c>
      <c r="G233" s="136" t="s">
        <v>63</v>
      </c>
      <c r="H233" s="136" t="s">
        <v>63</v>
      </c>
      <c r="I233" s="136" t="s">
        <v>63</v>
      </c>
      <c r="J233" s="136" t="s">
        <v>63</v>
      </c>
      <c r="K233" s="136" t="s">
        <v>63</v>
      </c>
      <c r="L233" s="136" t="s">
        <v>63</v>
      </c>
      <c r="M233" s="136" t="s">
        <v>63</v>
      </c>
      <c r="N233" s="136" t="s">
        <v>63</v>
      </c>
      <c r="O233" s="136" t="s">
        <v>166</v>
      </c>
      <c r="P233" s="136" t="s">
        <v>63</v>
      </c>
      <c r="Q233" s="136" t="s">
        <v>63</v>
      </c>
      <c r="R233" s="136" t="s">
        <v>63</v>
      </c>
      <c r="S233" s="136" t="s">
        <v>63</v>
      </c>
      <c r="T233" s="136" t="s">
        <v>63</v>
      </c>
      <c r="U233" s="136" t="s">
        <v>63</v>
      </c>
      <c r="V233" s="136" t="s">
        <v>63</v>
      </c>
      <c r="W233" s="136" t="s">
        <v>63</v>
      </c>
      <c r="X233" s="136" t="s">
        <v>63</v>
      </c>
      <c r="Y233" s="136" t="s">
        <v>63</v>
      </c>
      <c r="Z233" s="136" t="s">
        <v>2673</v>
      </c>
      <c r="AA233" s="136" t="s">
        <v>2673</v>
      </c>
      <c r="AB233" s="136" t="s">
        <v>2909</v>
      </c>
      <c r="AC233" s="136" t="s">
        <v>2717</v>
      </c>
      <c r="AD233" s="136" t="s">
        <v>2688</v>
      </c>
      <c r="AE233" s="136" t="s">
        <v>2909</v>
      </c>
      <c r="AF233" s="136" t="s">
        <v>2717</v>
      </c>
      <c r="AG233" s="136" t="s">
        <v>2666</v>
      </c>
    </row>
    <row r="234" spans="1:33">
      <c r="A234" s="136" t="s">
        <v>762</v>
      </c>
      <c r="B234" s="136" t="s">
        <v>420</v>
      </c>
      <c r="C234" s="136" t="s">
        <v>708</v>
      </c>
      <c r="D234" s="136" t="s">
        <v>709</v>
      </c>
      <c r="E234" s="136" t="s">
        <v>763</v>
      </c>
      <c r="F234" s="136" t="s">
        <v>63</v>
      </c>
      <c r="G234" s="136" t="s">
        <v>63</v>
      </c>
      <c r="H234" s="136" t="s">
        <v>63</v>
      </c>
      <c r="I234" s="136" t="s">
        <v>63</v>
      </c>
      <c r="J234" s="136" t="s">
        <v>63</v>
      </c>
      <c r="K234" s="136" t="s">
        <v>63</v>
      </c>
      <c r="L234" s="136" t="s">
        <v>63</v>
      </c>
      <c r="M234" s="136" t="s">
        <v>63</v>
      </c>
      <c r="N234" s="136" t="s">
        <v>63</v>
      </c>
      <c r="O234" s="136" t="s">
        <v>166</v>
      </c>
      <c r="P234" s="136" t="s">
        <v>63</v>
      </c>
      <c r="Q234" s="136" t="s">
        <v>63</v>
      </c>
      <c r="R234" s="136" t="s">
        <v>63</v>
      </c>
      <c r="S234" s="136" t="s">
        <v>63</v>
      </c>
      <c r="T234" s="136" t="s">
        <v>63</v>
      </c>
      <c r="U234" s="136" t="s">
        <v>63</v>
      </c>
      <c r="V234" s="136" t="s">
        <v>63</v>
      </c>
      <c r="W234" s="136" t="s">
        <v>63</v>
      </c>
      <c r="X234" s="136" t="s">
        <v>63</v>
      </c>
      <c r="Y234" s="136" t="s">
        <v>63</v>
      </c>
      <c r="Z234" s="136" t="s">
        <v>2673</v>
      </c>
      <c r="AA234" s="136" t="s">
        <v>2673</v>
      </c>
      <c r="AB234" s="136" t="s">
        <v>2909</v>
      </c>
      <c r="AC234" s="136" t="s">
        <v>2717</v>
      </c>
      <c r="AD234" s="136" t="s">
        <v>2688</v>
      </c>
      <c r="AE234" s="136" t="s">
        <v>2909</v>
      </c>
      <c r="AF234" s="136" t="s">
        <v>2717</v>
      </c>
      <c r="AG234" s="136" t="s">
        <v>2666</v>
      </c>
    </row>
    <row r="235" spans="1:33">
      <c r="A235" s="136" t="s">
        <v>764</v>
      </c>
      <c r="B235" s="136" t="s">
        <v>420</v>
      </c>
      <c r="C235" s="136" t="s">
        <v>708</v>
      </c>
      <c r="D235" s="136" t="s">
        <v>709</v>
      </c>
      <c r="E235" s="136" t="s">
        <v>765</v>
      </c>
      <c r="F235" s="136" t="s">
        <v>63</v>
      </c>
      <c r="G235" s="136" t="s">
        <v>63</v>
      </c>
      <c r="H235" s="136" t="s">
        <v>63</v>
      </c>
      <c r="I235" s="136" t="s">
        <v>63</v>
      </c>
      <c r="J235" s="136" t="s">
        <v>63</v>
      </c>
      <c r="K235" s="136" t="s">
        <v>63</v>
      </c>
      <c r="L235" s="136" t="s">
        <v>63</v>
      </c>
      <c r="M235" s="136" t="s">
        <v>63</v>
      </c>
      <c r="N235" s="136" t="s">
        <v>63</v>
      </c>
      <c r="O235" s="136" t="s">
        <v>166</v>
      </c>
      <c r="P235" s="136" t="s">
        <v>63</v>
      </c>
      <c r="Q235" s="136" t="s">
        <v>63</v>
      </c>
      <c r="R235" s="136" t="s">
        <v>63</v>
      </c>
      <c r="S235" s="136" t="s">
        <v>63</v>
      </c>
      <c r="T235" s="136" t="s">
        <v>63</v>
      </c>
      <c r="U235" s="136" t="s">
        <v>63</v>
      </c>
      <c r="V235" s="136" t="s">
        <v>63</v>
      </c>
      <c r="W235" s="136" t="s">
        <v>63</v>
      </c>
      <c r="X235" s="136" t="s">
        <v>63</v>
      </c>
      <c r="Y235" s="136" t="s">
        <v>63</v>
      </c>
      <c r="Z235" s="136" t="s">
        <v>2935</v>
      </c>
      <c r="AA235" s="136" t="s">
        <v>2935</v>
      </c>
      <c r="AB235" s="136" t="s">
        <v>2909</v>
      </c>
      <c r="AC235" s="136" t="s">
        <v>2717</v>
      </c>
      <c r="AD235" s="136" t="s">
        <v>2688</v>
      </c>
      <c r="AE235" s="136" t="s">
        <v>2909</v>
      </c>
      <c r="AF235" s="136" t="s">
        <v>2717</v>
      </c>
      <c r="AG235" s="136" t="s">
        <v>2666</v>
      </c>
    </row>
    <row r="236" spans="1:33">
      <c r="A236" s="136" t="s">
        <v>766</v>
      </c>
      <c r="B236" s="136" t="s">
        <v>420</v>
      </c>
      <c r="C236" s="136" t="s">
        <v>708</v>
      </c>
      <c r="D236" s="136" t="s">
        <v>709</v>
      </c>
      <c r="E236" s="136" t="s">
        <v>767</v>
      </c>
      <c r="F236" s="136" t="s">
        <v>63</v>
      </c>
      <c r="G236" s="136" t="s">
        <v>63</v>
      </c>
      <c r="H236" s="136" t="s">
        <v>2671</v>
      </c>
      <c r="I236" s="136" t="s">
        <v>2671</v>
      </c>
      <c r="J236" s="136" t="s">
        <v>63</v>
      </c>
      <c r="K236" s="136" t="s">
        <v>63</v>
      </c>
      <c r="L236" s="136" t="s">
        <v>63</v>
      </c>
      <c r="M236" s="136" t="s">
        <v>63</v>
      </c>
      <c r="N236" s="136" t="s">
        <v>63</v>
      </c>
      <c r="O236" s="136" t="s">
        <v>166</v>
      </c>
      <c r="P236" s="136" t="s">
        <v>63</v>
      </c>
      <c r="Q236" s="136" t="s">
        <v>63</v>
      </c>
      <c r="R236" s="136" t="s">
        <v>63</v>
      </c>
      <c r="S236" s="136" t="s">
        <v>63</v>
      </c>
      <c r="T236" s="136" t="s">
        <v>63</v>
      </c>
      <c r="U236" s="136" t="s">
        <v>63</v>
      </c>
      <c r="V236" s="136" t="s">
        <v>63</v>
      </c>
      <c r="W236" s="136" t="s">
        <v>63</v>
      </c>
      <c r="X236" s="136" t="s">
        <v>63</v>
      </c>
      <c r="Y236" s="136" t="s">
        <v>63</v>
      </c>
      <c r="Z236" s="136" t="s">
        <v>2673</v>
      </c>
      <c r="AA236" s="136" t="s">
        <v>2673</v>
      </c>
      <c r="AB236" s="136" t="s">
        <v>2909</v>
      </c>
      <c r="AC236" s="136" t="s">
        <v>2717</v>
      </c>
      <c r="AD236" s="136" t="s">
        <v>2688</v>
      </c>
      <c r="AE236" s="136" t="s">
        <v>2909</v>
      </c>
      <c r="AF236" s="136" t="s">
        <v>2717</v>
      </c>
      <c r="AG236" s="136" t="s">
        <v>2666</v>
      </c>
    </row>
    <row r="237" spans="1:33">
      <c r="A237" s="136" t="s">
        <v>768</v>
      </c>
      <c r="B237" s="136" t="s">
        <v>420</v>
      </c>
      <c r="C237" s="136" t="s">
        <v>708</v>
      </c>
      <c r="D237" s="136" t="s">
        <v>709</v>
      </c>
      <c r="E237" s="136" t="s">
        <v>769</v>
      </c>
      <c r="F237" s="136" t="s">
        <v>2701</v>
      </c>
      <c r="G237" s="136" t="s">
        <v>2701</v>
      </c>
      <c r="H237" s="136" t="s">
        <v>2664</v>
      </c>
      <c r="I237" s="136" t="s">
        <v>2677</v>
      </c>
      <c r="J237" s="136" t="s">
        <v>63</v>
      </c>
      <c r="K237" s="136" t="s">
        <v>63</v>
      </c>
      <c r="L237" s="136" t="s">
        <v>63</v>
      </c>
      <c r="M237" s="136" t="s">
        <v>63</v>
      </c>
      <c r="N237" s="136" t="s">
        <v>63</v>
      </c>
      <c r="O237" s="136" t="s">
        <v>166</v>
      </c>
      <c r="P237" s="136" t="s">
        <v>63</v>
      </c>
      <c r="Q237" s="136" t="s">
        <v>63</v>
      </c>
      <c r="R237" s="136" t="s">
        <v>63</v>
      </c>
      <c r="S237" s="136" t="s">
        <v>63</v>
      </c>
      <c r="T237" s="136" t="s">
        <v>63</v>
      </c>
      <c r="U237" s="136" t="s">
        <v>63</v>
      </c>
      <c r="V237" s="136" t="s">
        <v>63</v>
      </c>
      <c r="W237" s="136" t="s">
        <v>63</v>
      </c>
      <c r="X237" s="136" t="s">
        <v>63</v>
      </c>
      <c r="Y237" s="136" t="s">
        <v>63</v>
      </c>
      <c r="Z237" s="136" t="s">
        <v>2936</v>
      </c>
      <c r="AA237" s="136" t="s">
        <v>2936</v>
      </c>
      <c r="AB237" s="136" t="s">
        <v>2909</v>
      </c>
      <c r="AC237" s="136" t="s">
        <v>2717</v>
      </c>
      <c r="AD237" s="136" t="s">
        <v>2674</v>
      </c>
      <c r="AE237" s="136" t="s">
        <v>2909</v>
      </c>
      <c r="AF237" s="136" t="s">
        <v>2717</v>
      </c>
      <c r="AG237" s="136" t="s">
        <v>2674</v>
      </c>
    </row>
    <row r="238" spans="1:33">
      <c r="A238" s="136" t="s">
        <v>772</v>
      </c>
      <c r="B238" s="136" t="s">
        <v>427</v>
      </c>
      <c r="C238" s="136" t="s">
        <v>708</v>
      </c>
      <c r="D238" s="136" t="s">
        <v>773</v>
      </c>
      <c r="E238" s="136" t="s">
        <v>715</v>
      </c>
      <c r="F238" s="136" t="s">
        <v>63</v>
      </c>
      <c r="G238" s="136" t="s">
        <v>63</v>
      </c>
      <c r="H238" s="136" t="s">
        <v>2717</v>
      </c>
      <c r="I238" s="136" t="s">
        <v>2717</v>
      </c>
      <c r="J238" s="136" t="s">
        <v>63</v>
      </c>
      <c r="K238" s="136" t="s">
        <v>63</v>
      </c>
      <c r="L238" s="136" t="s">
        <v>63</v>
      </c>
      <c r="M238" s="136" t="s">
        <v>63</v>
      </c>
      <c r="N238" s="136" t="s">
        <v>63</v>
      </c>
      <c r="O238" s="136" t="s">
        <v>166</v>
      </c>
      <c r="P238" s="136" t="s">
        <v>63</v>
      </c>
      <c r="Q238" s="136" t="s">
        <v>63</v>
      </c>
      <c r="R238" s="136" t="s">
        <v>172</v>
      </c>
      <c r="S238" s="136" t="s">
        <v>63</v>
      </c>
      <c r="T238" s="136" t="s">
        <v>63</v>
      </c>
      <c r="U238" s="136" t="s">
        <v>2937</v>
      </c>
      <c r="V238" s="136" t="s">
        <v>2937</v>
      </c>
      <c r="W238" s="136" t="s">
        <v>172</v>
      </c>
      <c r="X238" s="136" t="s">
        <v>73</v>
      </c>
      <c r="Y238" s="136" t="s">
        <v>63</v>
      </c>
      <c r="Z238" s="136" t="s">
        <v>2913</v>
      </c>
      <c r="AA238" s="136" t="s">
        <v>2913</v>
      </c>
      <c r="AB238" s="136" t="s">
        <v>2909</v>
      </c>
      <c r="AC238" s="136" t="s">
        <v>2717</v>
      </c>
      <c r="AD238" s="136" t="s">
        <v>2670</v>
      </c>
      <c r="AE238" s="136" t="s">
        <v>2909</v>
      </c>
      <c r="AF238" s="136" t="s">
        <v>2717</v>
      </c>
      <c r="AG238" s="136" t="s">
        <v>2689</v>
      </c>
    </row>
    <row r="239" spans="1:33">
      <c r="A239" s="136" t="s">
        <v>774</v>
      </c>
      <c r="B239" s="136" t="s">
        <v>427</v>
      </c>
      <c r="C239" s="136" t="s">
        <v>708</v>
      </c>
      <c r="D239" s="136" t="s">
        <v>773</v>
      </c>
      <c r="E239" s="136" t="s">
        <v>775</v>
      </c>
      <c r="F239" s="136" t="s">
        <v>63</v>
      </c>
      <c r="G239" s="136" t="s">
        <v>63</v>
      </c>
      <c r="H239" s="136" t="s">
        <v>63</v>
      </c>
      <c r="I239" s="136" t="s">
        <v>63</v>
      </c>
      <c r="J239" s="136" t="s">
        <v>63</v>
      </c>
      <c r="K239" s="136" t="s">
        <v>63</v>
      </c>
      <c r="L239" s="136" t="s">
        <v>63</v>
      </c>
      <c r="M239" s="136" t="s">
        <v>63</v>
      </c>
      <c r="N239" s="136" t="s">
        <v>63</v>
      </c>
      <c r="O239" s="136" t="s">
        <v>166</v>
      </c>
      <c r="P239" s="136" t="s">
        <v>63</v>
      </c>
      <c r="Q239" s="136" t="s">
        <v>63</v>
      </c>
      <c r="R239" s="136" t="s">
        <v>172</v>
      </c>
      <c r="S239" s="136" t="s">
        <v>63</v>
      </c>
      <c r="T239" s="136" t="s">
        <v>63</v>
      </c>
      <c r="U239" s="136" t="s">
        <v>2938</v>
      </c>
      <c r="V239" s="136" t="s">
        <v>2939</v>
      </c>
      <c r="W239" s="136" t="s">
        <v>172</v>
      </c>
      <c r="X239" s="136" t="s">
        <v>73</v>
      </c>
      <c r="Y239" s="136" t="s">
        <v>63</v>
      </c>
      <c r="Z239" s="136" t="s">
        <v>63</v>
      </c>
      <c r="AA239" s="136" t="s">
        <v>63</v>
      </c>
      <c r="AB239" s="136" t="s">
        <v>2909</v>
      </c>
      <c r="AC239" s="136" t="s">
        <v>2717</v>
      </c>
      <c r="AD239" s="136" t="s">
        <v>2670</v>
      </c>
      <c r="AE239" s="136" t="s">
        <v>2909</v>
      </c>
      <c r="AF239" s="136" t="s">
        <v>2717</v>
      </c>
      <c r="AG239" s="136" t="s">
        <v>2689</v>
      </c>
    </row>
    <row r="240" spans="1:33">
      <c r="A240" s="136" t="s">
        <v>777</v>
      </c>
      <c r="B240" s="136" t="s">
        <v>427</v>
      </c>
      <c r="C240" s="136" t="s">
        <v>708</v>
      </c>
      <c r="D240" s="136" t="s">
        <v>773</v>
      </c>
      <c r="E240" s="136" t="s">
        <v>778</v>
      </c>
      <c r="F240" s="136" t="s">
        <v>63</v>
      </c>
      <c r="G240" s="136" t="s">
        <v>63</v>
      </c>
      <c r="H240" s="136" t="s">
        <v>2717</v>
      </c>
      <c r="I240" s="136" t="s">
        <v>2717</v>
      </c>
      <c r="J240" s="136" t="s">
        <v>63</v>
      </c>
      <c r="K240" s="136" t="s">
        <v>63</v>
      </c>
      <c r="L240" s="136" t="s">
        <v>63</v>
      </c>
      <c r="M240" s="136" t="s">
        <v>63</v>
      </c>
      <c r="N240" s="136" t="s">
        <v>63</v>
      </c>
      <c r="O240" s="136" t="s">
        <v>166</v>
      </c>
      <c r="P240" s="136" t="s">
        <v>63</v>
      </c>
      <c r="Q240" s="136" t="s">
        <v>63</v>
      </c>
      <c r="R240" s="136" t="s">
        <v>63</v>
      </c>
      <c r="S240" s="136" t="s">
        <v>63</v>
      </c>
      <c r="T240" s="136" t="s">
        <v>63</v>
      </c>
      <c r="U240" s="136" t="s">
        <v>63</v>
      </c>
      <c r="V240" s="136" t="s">
        <v>63</v>
      </c>
      <c r="W240" s="136" t="s">
        <v>63</v>
      </c>
      <c r="X240" s="136" t="s">
        <v>63</v>
      </c>
      <c r="Y240" s="136" t="s">
        <v>63</v>
      </c>
      <c r="Z240" s="136" t="s">
        <v>2790</v>
      </c>
      <c r="AA240" s="136" t="s">
        <v>2790</v>
      </c>
      <c r="AB240" s="136" t="s">
        <v>2909</v>
      </c>
      <c r="AC240" s="136" t="s">
        <v>2717</v>
      </c>
      <c r="AD240" s="136" t="s">
        <v>2670</v>
      </c>
      <c r="AE240" s="136" t="s">
        <v>2909</v>
      </c>
      <c r="AF240" s="136" t="s">
        <v>2717</v>
      </c>
      <c r="AG240" s="136" t="s">
        <v>2689</v>
      </c>
    </row>
    <row r="241" spans="1:33">
      <c r="A241" s="136" t="s">
        <v>779</v>
      </c>
      <c r="B241" s="136" t="s">
        <v>427</v>
      </c>
      <c r="C241" s="136" t="s">
        <v>708</v>
      </c>
      <c r="D241" s="136" t="s">
        <v>773</v>
      </c>
      <c r="E241" s="136" t="s">
        <v>780</v>
      </c>
      <c r="F241" s="136" t="s">
        <v>2688</v>
      </c>
      <c r="G241" s="136" t="s">
        <v>2688</v>
      </c>
      <c r="H241" s="136" t="s">
        <v>63</v>
      </c>
      <c r="I241" s="136" t="s">
        <v>63</v>
      </c>
      <c r="J241" s="136" t="s">
        <v>63</v>
      </c>
      <c r="K241" s="136" t="s">
        <v>63</v>
      </c>
      <c r="L241" s="136" t="s">
        <v>63</v>
      </c>
      <c r="M241" s="136" t="s">
        <v>63</v>
      </c>
      <c r="N241" s="136" t="s">
        <v>63</v>
      </c>
      <c r="O241" s="136" t="s">
        <v>166</v>
      </c>
      <c r="P241" s="136" t="s">
        <v>63</v>
      </c>
      <c r="Q241" s="136" t="s">
        <v>63</v>
      </c>
      <c r="R241" s="136" t="s">
        <v>172</v>
      </c>
      <c r="S241" s="136" t="s">
        <v>63</v>
      </c>
      <c r="T241" s="136" t="s">
        <v>63</v>
      </c>
      <c r="U241" s="136" t="s">
        <v>2940</v>
      </c>
      <c r="V241" s="136" t="s">
        <v>2940</v>
      </c>
      <c r="W241" s="136" t="s">
        <v>172</v>
      </c>
      <c r="X241" s="136" t="s">
        <v>73</v>
      </c>
      <c r="Y241" s="136" t="s">
        <v>63</v>
      </c>
      <c r="Z241" s="136" t="s">
        <v>2941</v>
      </c>
      <c r="AA241" s="136" t="s">
        <v>2941</v>
      </c>
      <c r="AB241" s="136" t="s">
        <v>2909</v>
      </c>
      <c r="AC241" s="136" t="s">
        <v>2717</v>
      </c>
      <c r="AD241" s="136" t="s">
        <v>2670</v>
      </c>
      <c r="AE241" s="136" t="s">
        <v>2909</v>
      </c>
      <c r="AF241" s="136" t="s">
        <v>2717</v>
      </c>
      <c r="AG241" s="136" t="s">
        <v>2689</v>
      </c>
    </row>
    <row r="242" spans="1:33">
      <c r="A242" s="136" t="s">
        <v>781</v>
      </c>
      <c r="B242" s="136" t="s">
        <v>427</v>
      </c>
      <c r="C242" s="136" t="s">
        <v>708</v>
      </c>
      <c r="D242" s="136" t="s">
        <v>773</v>
      </c>
      <c r="E242" s="136" t="s">
        <v>721</v>
      </c>
      <c r="F242" s="136" t="s">
        <v>63</v>
      </c>
      <c r="G242" s="136" t="s">
        <v>63</v>
      </c>
      <c r="H242" s="136" t="s">
        <v>63</v>
      </c>
      <c r="I242" s="136" t="s">
        <v>63</v>
      </c>
      <c r="J242" s="136" t="s">
        <v>63</v>
      </c>
      <c r="K242" s="136" t="s">
        <v>63</v>
      </c>
      <c r="L242" s="136" t="s">
        <v>63</v>
      </c>
      <c r="M242" s="136" t="s">
        <v>63</v>
      </c>
      <c r="N242" s="136" t="s">
        <v>63</v>
      </c>
      <c r="O242" s="136" t="s">
        <v>166</v>
      </c>
      <c r="P242" s="136" t="s">
        <v>63</v>
      </c>
      <c r="Q242" s="136" t="s">
        <v>63</v>
      </c>
      <c r="R242" s="136" t="s">
        <v>172</v>
      </c>
      <c r="S242" s="136" t="s">
        <v>63</v>
      </c>
      <c r="T242" s="136" t="s">
        <v>63</v>
      </c>
      <c r="U242" s="136" t="s">
        <v>2942</v>
      </c>
      <c r="V242" s="136" t="s">
        <v>2942</v>
      </c>
      <c r="W242" s="136" t="s">
        <v>172</v>
      </c>
      <c r="X242" s="136" t="s">
        <v>73</v>
      </c>
      <c r="Y242" s="136" t="s">
        <v>63</v>
      </c>
      <c r="Z242" s="136" t="s">
        <v>2673</v>
      </c>
      <c r="AA242" s="136" t="s">
        <v>2673</v>
      </c>
      <c r="AB242" s="136" t="s">
        <v>2909</v>
      </c>
      <c r="AC242" s="136" t="s">
        <v>2717</v>
      </c>
      <c r="AD242" s="136" t="s">
        <v>2670</v>
      </c>
      <c r="AE242" s="136" t="s">
        <v>2909</v>
      </c>
      <c r="AF242" s="136" t="s">
        <v>2717</v>
      </c>
      <c r="AG242" s="136" t="s">
        <v>2689</v>
      </c>
    </row>
    <row r="243" spans="1:33">
      <c r="A243" s="136" t="s">
        <v>782</v>
      </c>
      <c r="B243" s="136" t="s">
        <v>427</v>
      </c>
      <c r="C243" s="136" t="s">
        <v>708</v>
      </c>
      <c r="D243" s="136" t="s">
        <v>773</v>
      </c>
      <c r="E243" s="136" t="s">
        <v>783</v>
      </c>
      <c r="F243" s="136" t="s">
        <v>63</v>
      </c>
      <c r="G243" s="136" t="s">
        <v>63</v>
      </c>
      <c r="H243" s="136" t="s">
        <v>63</v>
      </c>
      <c r="I243" s="136" t="s">
        <v>63</v>
      </c>
      <c r="J243" s="136" t="s">
        <v>63</v>
      </c>
      <c r="K243" s="136" t="s">
        <v>63</v>
      </c>
      <c r="L243" s="136" t="s">
        <v>63</v>
      </c>
      <c r="M243" s="136" t="s">
        <v>63</v>
      </c>
      <c r="N243" s="136" t="s">
        <v>63</v>
      </c>
      <c r="O243" s="136" t="s">
        <v>166</v>
      </c>
      <c r="P243" s="136" t="s">
        <v>63</v>
      </c>
      <c r="Q243" s="136" t="s">
        <v>63</v>
      </c>
      <c r="R243" s="136" t="s">
        <v>172</v>
      </c>
      <c r="S243" s="136" t="s">
        <v>63</v>
      </c>
      <c r="T243" s="136" t="s">
        <v>63</v>
      </c>
      <c r="U243" s="136" t="s">
        <v>2930</v>
      </c>
      <c r="V243" s="136" t="s">
        <v>2930</v>
      </c>
      <c r="W243" s="136" t="s">
        <v>172</v>
      </c>
      <c r="X243" s="136" t="s">
        <v>73</v>
      </c>
      <c r="Y243" s="136" t="s">
        <v>63</v>
      </c>
      <c r="Z243" s="136" t="s">
        <v>63</v>
      </c>
      <c r="AA243" s="136" t="s">
        <v>63</v>
      </c>
      <c r="AB243" s="136" t="s">
        <v>2909</v>
      </c>
      <c r="AC243" s="136" t="s">
        <v>2717</v>
      </c>
      <c r="AD243" s="136" t="s">
        <v>2670</v>
      </c>
      <c r="AE243" s="136" t="s">
        <v>2909</v>
      </c>
      <c r="AF243" s="136" t="s">
        <v>2717</v>
      </c>
      <c r="AG243" s="136" t="s">
        <v>2689</v>
      </c>
    </row>
    <row r="244" spans="1:33">
      <c r="A244" s="136" t="s">
        <v>784</v>
      </c>
      <c r="B244" s="136" t="s">
        <v>427</v>
      </c>
      <c r="C244" s="136" t="s">
        <v>708</v>
      </c>
      <c r="D244" s="136" t="s">
        <v>773</v>
      </c>
      <c r="E244" s="136" t="s">
        <v>785</v>
      </c>
      <c r="F244" s="136" t="s">
        <v>63</v>
      </c>
      <c r="G244" s="136" t="s">
        <v>63</v>
      </c>
      <c r="H244" s="136" t="s">
        <v>63</v>
      </c>
      <c r="I244" s="136" t="s">
        <v>63</v>
      </c>
      <c r="J244" s="136" t="s">
        <v>63</v>
      </c>
      <c r="K244" s="136" t="s">
        <v>63</v>
      </c>
      <c r="L244" s="136" t="s">
        <v>63</v>
      </c>
      <c r="M244" s="136" t="s">
        <v>63</v>
      </c>
      <c r="N244" s="136" t="s">
        <v>63</v>
      </c>
      <c r="O244" s="136" t="s">
        <v>166</v>
      </c>
      <c r="P244" s="136" t="s">
        <v>63</v>
      </c>
      <c r="Q244" s="136" t="s">
        <v>63</v>
      </c>
      <c r="R244" s="136" t="s">
        <v>172</v>
      </c>
      <c r="S244" s="136" t="s">
        <v>63</v>
      </c>
      <c r="T244" s="136" t="s">
        <v>63</v>
      </c>
      <c r="U244" s="136" t="s">
        <v>2943</v>
      </c>
      <c r="V244" s="136" t="s">
        <v>2943</v>
      </c>
      <c r="W244" s="136" t="s">
        <v>172</v>
      </c>
      <c r="X244" s="136" t="s">
        <v>73</v>
      </c>
      <c r="Y244" s="136" t="s">
        <v>63</v>
      </c>
      <c r="Z244" s="136" t="s">
        <v>63</v>
      </c>
      <c r="AA244" s="136" t="s">
        <v>63</v>
      </c>
      <c r="AB244" s="136" t="s">
        <v>2909</v>
      </c>
      <c r="AC244" s="136" t="s">
        <v>2717</v>
      </c>
      <c r="AD244" s="136" t="s">
        <v>2670</v>
      </c>
      <c r="AE244" s="136" t="s">
        <v>2909</v>
      </c>
      <c r="AF244" s="136" t="s">
        <v>2717</v>
      </c>
      <c r="AG244" s="136" t="s">
        <v>2689</v>
      </c>
    </row>
    <row r="245" spans="1:33">
      <c r="A245" s="136" t="s">
        <v>786</v>
      </c>
      <c r="B245" s="136" t="s">
        <v>427</v>
      </c>
      <c r="C245" s="136" t="s">
        <v>708</v>
      </c>
      <c r="D245" s="136" t="s">
        <v>773</v>
      </c>
      <c r="E245" s="136" t="s">
        <v>767</v>
      </c>
      <c r="F245" s="136" t="s">
        <v>2746</v>
      </c>
      <c r="G245" s="136" t="s">
        <v>2746</v>
      </c>
      <c r="H245" s="136" t="s">
        <v>2671</v>
      </c>
      <c r="I245" s="136" t="s">
        <v>2671</v>
      </c>
      <c r="J245" s="136" t="s">
        <v>63</v>
      </c>
      <c r="K245" s="136" t="s">
        <v>63</v>
      </c>
      <c r="L245" s="136" t="s">
        <v>63</v>
      </c>
      <c r="M245" s="136" t="s">
        <v>63</v>
      </c>
      <c r="N245" s="136" t="s">
        <v>63</v>
      </c>
      <c r="O245" s="136" t="s">
        <v>166</v>
      </c>
      <c r="P245" s="136" t="s">
        <v>63</v>
      </c>
      <c r="Q245" s="136" t="s">
        <v>63</v>
      </c>
      <c r="R245" s="136" t="s">
        <v>63</v>
      </c>
      <c r="S245" s="136" t="s">
        <v>63</v>
      </c>
      <c r="T245" s="136" t="s">
        <v>63</v>
      </c>
      <c r="U245" s="136" t="s">
        <v>63</v>
      </c>
      <c r="V245" s="136" t="s">
        <v>63</v>
      </c>
      <c r="W245" s="136" t="s">
        <v>63</v>
      </c>
      <c r="X245" s="136" t="s">
        <v>63</v>
      </c>
      <c r="Y245" s="136" t="s">
        <v>63</v>
      </c>
      <c r="Z245" s="136" t="s">
        <v>63</v>
      </c>
      <c r="AA245" s="136" t="s">
        <v>63</v>
      </c>
      <c r="AB245" s="136" t="s">
        <v>2909</v>
      </c>
      <c r="AC245" s="136" t="s">
        <v>2717</v>
      </c>
      <c r="AD245" s="136" t="s">
        <v>2688</v>
      </c>
      <c r="AE245" s="136" t="s">
        <v>2909</v>
      </c>
      <c r="AF245" s="136" t="s">
        <v>2717</v>
      </c>
      <c r="AG245" s="136" t="s">
        <v>2688</v>
      </c>
    </row>
    <row r="246" spans="1:33">
      <c r="A246" s="136" t="s">
        <v>787</v>
      </c>
      <c r="B246" s="136" t="s">
        <v>420</v>
      </c>
      <c r="C246" s="136" t="s">
        <v>788</v>
      </c>
      <c r="D246" s="136" t="s">
        <v>789</v>
      </c>
      <c r="E246" s="136" t="s">
        <v>2944</v>
      </c>
      <c r="F246" s="136" t="s">
        <v>2859</v>
      </c>
      <c r="G246" s="136" t="s">
        <v>2859</v>
      </c>
      <c r="H246" s="136" t="s">
        <v>2877</v>
      </c>
      <c r="I246" s="136" t="s">
        <v>2877</v>
      </c>
      <c r="J246" s="136" t="s">
        <v>63</v>
      </c>
      <c r="K246" s="136" t="s">
        <v>63</v>
      </c>
      <c r="L246" s="136" t="s">
        <v>63</v>
      </c>
      <c r="M246" s="136" t="s">
        <v>63</v>
      </c>
      <c r="N246" s="136" t="s">
        <v>63</v>
      </c>
      <c r="O246" s="136" t="s">
        <v>166</v>
      </c>
      <c r="P246" s="136" t="s">
        <v>63</v>
      </c>
      <c r="Q246" s="136" t="s">
        <v>63</v>
      </c>
      <c r="R246" s="136" t="s">
        <v>172</v>
      </c>
      <c r="S246" s="136" t="s">
        <v>63</v>
      </c>
      <c r="T246" s="136" t="s">
        <v>63</v>
      </c>
      <c r="U246" s="136" t="s">
        <v>2945</v>
      </c>
      <c r="V246" s="136" t="s">
        <v>2945</v>
      </c>
      <c r="W246" s="136" t="s">
        <v>172</v>
      </c>
      <c r="X246" s="136" t="s">
        <v>590</v>
      </c>
      <c r="Y246" s="136" t="s">
        <v>2946</v>
      </c>
      <c r="Z246" s="136" t="s">
        <v>2694</v>
      </c>
      <c r="AA246" s="136" t="s">
        <v>2694</v>
      </c>
      <c r="AB246" s="136" t="s">
        <v>2946</v>
      </c>
      <c r="AC246" s="136" t="s">
        <v>2664</v>
      </c>
      <c r="AD246" s="136" t="s">
        <v>2695</v>
      </c>
      <c r="AE246" s="136" t="s">
        <v>2946</v>
      </c>
      <c r="AF246" s="136" t="s">
        <v>2755</v>
      </c>
      <c r="AG246" s="136" t="s">
        <v>2671</v>
      </c>
    </row>
    <row r="247" spans="1:33">
      <c r="A247" s="136" t="s">
        <v>792</v>
      </c>
      <c r="B247" s="136" t="s">
        <v>420</v>
      </c>
      <c r="C247" s="136" t="s">
        <v>788</v>
      </c>
      <c r="D247" s="136" t="s">
        <v>789</v>
      </c>
      <c r="E247" s="136" t="s">
        <v>620</v>
      </c>
      <c r="F247" s="136" t="s">
        <v>63</v>
      </c>
      <c r="G247" s="136" t="s">
        <v>63</v>
      </c>
      <c r="H247" s="136" t="s">
        <v>2673</v>
      </c>
      <c r="I247" s="136" t="s">
        <v>2673</v>
      </c>
      <c r="J247" s="136" t="s">
        <v>63</v>
      </c>
      <c r="K247" s="136" t="s">
        <v>63</v>
      </c>
      <c r="L247" s="136" t="s">
        <v>63</v>
      </c>
      <c r="M247" s="136" t="s">
        <v>63</v>
      </c>
      <c r="N247" s="136" t="s">
        <v>63</v>
      </c>
      <c r="O247" s="136" t="s">
        <v>166</v>
      </c>
      <c r="P247" s="136" t="s">
        <v>63</v>
      </c>
      <c r="Q247" s="136" t="s">
        <v>63</v>
      </c>
      <c r="R247" s="136" t="s">
        <v>63</v>
      </c>
      <c r="S247" s="136" t="s">
        <v>63</v>
      </c>
      <c r="T247" s="136" t="s">
        <v>63</v>
      </c>
      <c r="U247" s="136" t="s">
        <v>63</v>
      </c>
      <c r="V247" s="136" t="s">
        <v>63</v>
      </c>
      <c r="W247" s="136" t="s">
        <v>63</v>
      </c>
      <c r="X247" s="136" t="s">
        <v>63</v>
      </c>
      <c r="Y247" s="136" t="s">
        <v>63</v>
      </c>
      <c r="Z247" s="136" t="s">
        <v>63</v>
      </c>
      <c r="AA247" s="136" t="s">
        <v>63</v>
      </c>
      <c r="AB247" s="136" t="s">
        <v>2946</v>
      </c>
      <c r="AC247" s="136" t="s">
        <v>2664</v>
      </c>
      <c r="AD247" s="136" t="s">
        <v>2695</v>
      </c>
      <c r="AE247" s="136" t="s">
        <v>2946</v>
      </c>
      <c r="AF247" s="136" t="s">
        <v>2755</v>
      </c>
      <c r="AG247" s="136" t="s">
        <v>2671</v>
      </c>
    </row>
    <row r="248" spans="1:33">
      <c r="A248" s="136" t="s">
        <v>793</v>
      </c>
      <c r="B248" s="136" t="s">
        <v>420</v>
      </c>
      <c r="C248" s="136" t="s">
        <v>788</v>
      </c>
      <c r="D248" s="136" t="s">
        <v>789</v>
      </c>
      <c r="E248" s="136" t="s">
        <v>794</v>
      </c>
      <c r="F248" s="136" t="s">
        <v>2859</v>
      </c>
      <c r="G248" s="136" t="s">
        <v>2859</v>
      </c>
      <c r="H248" s="136" t="s">
        <v>2947</v>
      </c>
      <c r="I248" s="136" t="s">
        <v>2947</v>
      </c>
      <c r="J248" s="136" t="s">
        <v>63</v>
      </c>
      <c r="K248" s="136" t="s">
        <v>63</v>
      </c>
      <c r="L248" s="136" t="s">
        <v>63</v>
      </c>
      <c r="M248" s="136" t="s">
        <v>63</v>
      </c>
      <c r="N248" s="136" t="s">
        <v>63</v>
      </c>
      <c r="O248" s="136" t="s">
        <v>166</v>
      </c>
      <c r="P248" s="136" t="s">
        <v>63</v>
      </c>
      <c r="Q248" s="136" t="s">
        <v>63</v>
      </c>
      <c r="R248" s="136" t="s">
        <v>63</v>
      </c>
      <c r="S248" s="136" t="s">
        <v>63</v>
      </c>
      <c r="T248" s="136" t="s">
        <v>63</v>
      </c>
      <c r="U248" s="136" t="s">
        <v>63</v>
      </c>
      <c r="V248" s="136" t="s">
        <v>63</v>
      </c>
      <c r="W248" s="136" t="s">
        <v>63</v>
      </c>
      <c r="X248" s="136" t="s">
        <v>63</v>
      </c>
      <c r="Y248" s="136" t="s">
        <v>63</v>
      </c>
      <c r="Z248" s="136" t="s">
        <v>2694</v>
      </c>
      <c r="AA248" s="136" t="s">
        <v>2694</v>
      </c>
      <c r="AB248" s="136" t="s">
        <v>2946</v>
      </c>
      <c r="AC248" s="136" t="s">
        <v>2664</v>
      </c>
      <c r="AD248" s="136" t="s">
        <v>2695</v>
      </c>
      <c r="AE248" s="136" t="s">
        <v>2946</v>
      </c>
      <c r="AF248" s="136" t="s">
        <v>2755</v>
      </c>
      <c r="AG248" s="136" t="s">
        <v>2671</v>
      </c>
    </row>
    <row r="249" spans="1:33">
      <c r="A249" s="136" t="s">
        <v>795</v>
      </c>
      <c r="B249" s="136" t="s">
        <v>420</v>
      </c>
      <c r="C249" s="136" t="s">
        <v>788</v>
      </c>
      <c r="D249" s="136" t="s">
        <v>789</v>
      </c>
      <c r="E249" s="136" t="s">
        <v>2948</v>
      </c>
      <c r="F249" s="136" t="s">
        <v>63</v>
      </c>
      <c r="G249" s="136" t="s">
        <v>63</v>
      </c>
      <c r="H249" s="136" t="s">
        <v>63</v>
      </c>
      <c r="I249" s="136" t="s">
        <v>63</v>
      </c>
      <c r="J249" s="136" t="s">
        <v>63</v>
      </c>
      <c r="K249" s="136" t="s">
        <v>63</v>
      </c>
      <c r="L249" s="136" t="s">
        <v>63</v>
      </c>
      <c r="M249" s="136" t="s">
        <v>63</v>
      </c>
      <c r="N249" s="136" t="s">
        <v>63</v>
      </c>
      <c r="O249" s="136" t="s">
        <v>166</v>
      </c>
      <c r="P249" s="136" t="s">
        <v>63</v>
      </c>
      <c r="Q249" s="136" t="s">
        <v>63</v>
      </c>
      <c r="R249" s="136" t="s">
        <v>172</v>
      </c>
      <c r="S249" s="136" t="s">
        <v>63</v>
      </c>
      <c r="T249" s="136" t="s">
        <v>63</v>
      </c>
      <c r="U249" s="136" t="s">
        <v>2945</v>
      </c>
      <c r="V249" s="136" t="s">
        <v>2945</v>
      </c>
      <c r="W249" s="136" t="s">
        <v>172</v>
      </c>
      <c r="X249" s="136" t="s">
        <v>73</v>
      </c>
      <c r="Y249" s="136" t="s">
        <v>63</v>
      </c>
      <c r="Z249" s="136" t="s">
        <v>63</v>
      </c>
      <c r="AA249" s="136" t="s">
        <v>63</v>
      </c>
      <c r="AB249" s="136" t="s">
        <v>2946</v>
      </c>
      <c r="AC249" s="136" t="s">
        <v>2664</v>
      </c>
      <c r="AD249" s="136" t="s">
        <v>2695</v>
      </c>
      <c r="AE249" s="136" t="s">
        <v>2946</v>
      </c>
      <c r="AF249" s="136" t="s">
        <v>2755</v>
      </c>
      <c r="AG249" s="136" t="s">
        <v>2671</v>
      </c>
    </row>
    <row r="250" spans="1:33">
      <c r="A250" s="136" t="s">
        <v>798</v>
      </c>
      <c r="B250" s="136" t="s">
        <v>420</v>
      </c>
      <c r="C250" s="136" t="s">
        <v>788</v>
      </c>
      <c r="D250" s="136" t="s">
        <v>789</v>
      </c>
      <c r="E250" s="136" t="s">
        <v>799</v>
      </c>
      <c r="F250" s="136" t="s">
        <v>63</v>
      </c>
      <c r="G250" s="136" t="s">
        <v>63</v>
      </c>
      <c r="H250" s="136" t="s">
        <v>2949</v>
      </c>
      <c r="I250" s="136" t="s">
        <v>2949</v>
      </c>
      <c r="J250" s="136" t="s">
        <v>63</v>
      </c>
      <c r="K250" s="136" t="s">
        <v>63</v>
      </c>
      <c r="L250" s="136" t="s">
        <v>63</v>
      </c>
      <c r="M250" s="136" t="s">
        <v>63</v>
      </c>
      <c r="N250" s="136" t="s">
        <v>63</v>
      </c>
      <c r="O250" s="136" t="s">
        <v>166</v>
      </c>
      <c r="P250" s="136" t="s">
        <v>63</v>
      </c>
      <c r="Q250" s="136" t="s">
        <v>63</v>
      </c>
      <c r="R250" s="136" t="s">
        <v>63</v>
      </c>
      <c r="S250" s="136" t="s">
        <v>63</v>
      </c>
      <c r="T250" s="136" t="s">
        <v>63</v>
      </c>
      <c r="U250" s="136" t="s">
        <v>63</v>
      </c>
      <c r="V250" s="136" t="s">
        <v>63</v>
      </c>
      <c r="W250" s="136" t="s">
        <v>63</v>
      </c>
      <c r="X250" s="136" t="s">
        <v>63</v>
      </c>
      <c r="Y250" s="136" t="s">
        <v>63</v>
      </c>
      <c r="Z250" s="136" t="s">
        <v>63</v>
      </c>
      <c r="AA250" s="136" t="s">
        <v>63</v>
      </c>
      <c r="AB250" s="136" t="s">
        <v>2946</v>
      </c>
      <c r="AC250" s="136" t="s">
        <v>2664</v>
      </c>
      <c r="AD250" s="136" t="s">
        <v>2695</v>
      </c>
      <c r="AE250" s="136" t="s">
        <v>2946</v>
      </c>
      <c r="AF250" s="136" t="s">
        <v>2755</v>
      </c>
      <c r="AG250" s="136" t="s">
        <v>2671</v>
      </c>
    </row>
    <row r="251" spans="1:33">
      <c r="A251" s="136" t="s">
        <v>800</v>
      </c>
      <c r="B251" s="136" t="s">
        <v>420</v>
      </c>
      <c r="C251" s="136" t="s">
        <v>788</v>
      </c>
      <c r="D251" s="136" t="s">
        <v>789</v>
      </c>
      <c r="E251" s="136" t="s">
        <v>801</v>
      </c>
      <c r="F251" s="136" t="s">
        <v>2950</v>
      </c>
      <c r="G251" s="136" t="s">
        <v>2950</v>
      </c>
      <c r="H251" s="136" t="s">
        <v>63</v>
      </c>
      <c r="I251" s="136" t="s">
        <v>63</v>
      </c>
      <c r="J251" s="136" t="s">
        <v>63</v>
      </c>
      <c r="K251" s="136" t="s">
        <v>63</v>
      </c>
      <c r="L251" s="136" t="s">
        <v>63</v>
      </c>
      <c r="M251" s="136" t="s">
        <v>63</v>
      </c>
      <c r="N251" s="136" t="s">
        <v>63</v>
      </c>
      <c r="O251" s="136" t="s">
        <v>166</v>
      </c>
      <c r="P251" s="136" t="s">
        <v>63</v>
      </c>
      <c r="Q251" s="136" t="s">
        <v>63</v>
      </c>
      <c r="R251" s="136" t="s">
        <v>63</v>
      </c>
      <c r="S251" s="136" t="s">
        <v>63</v>
      </c>
      <c r="T251" s="136" t="s">
        <v>63</v>
      </c>
      <c r="U251" s="136" t="s">
        <v>63</v>
      </c>
      <c r="V251" s="136" t="s">
        <v>63</v>
      </c>
      <c r="W251" s="136" t="s">
        <v>63</v>
      </c>
      <c r="X251" s="136" t="s">
        <v>63</v>
      </c>
      <c r="Y251" s="136" t="s">
        <v>63</v>
      </c>
      <c r="Z251" s="136" t="s">
        <v>2951</v>
      </c>
      <c r="AA251" s="136" t="s">
        <v>2951</v>
      </c>
      <c r="AB251" s="136" t="s">
        <v>2946</v>
      </c>
      <c r="AC251" s="136" t="s">
        <v>2664</v>
      </c>
      <c r="AD251" s="136" t="s">
        <v>2695</v>
      </c>
      <c r="AE251" s="136" t="s">
        <v>2946</v>
      </c>
      <c r="AF251" s="136" t="s">
        <v>2755</v>
      </c>
      <c r="AG251" s="136" t="s">
        <v>2671</v>
      </c>
    </row>
    <row r="252" spans="1:33">
      <c r="A252" s="136" t="s">
        <v>802</v>
      </c>
      <c r="B252" s="136" t="s">
        <v>427</v>
      </c>
      <c r="C252" s="136" t="s">
        <v>788</v>
      </c>
      <c r="D252" s="136" t="s">
        <v>803</v>
      </c>
      <c r="E252" s="136" t="s">
        <v>801</v>
      </c>
      <c r="F252" s="136" t="s">
        <v>63</v>
      </c>
      <c r="G252" s="136" t="s">
        <v>63</v>
      </c>
      <c r="H252" s="136" t="s">
        <v>2673</v>
      </c>
      <c r="I252" s="136" t="s">
        <v>2673</v>
      </c>
      <c r="J252" s="136" t="s">
        <v>63</v>
      </c>
      <c r="K252" s="136" t="s">
        <v>63</v>
      </c>
      <c r="L252" s="136" t="s">
        <v>63</v>
      </c>
      <c r="M252" s="136" t="s">
        <v>63</v>
      </c>
      <c r="N252" s="136" t="s">
        <v>63</v>
      </c>
      <c r="O252" s="136" t="s">
        <v>63</v>
      </c>
      <c r="P252" s="136" t="s">
        <v>63</v>
      </c>
      <c r="Q252" s="136" t="s">
        <v>63</v>
      </c>
      <c r="R252" s="136" t="s">
        <v>63</v>
      </c>
      <c r="S252" s="136" t="s">
        <v>63</v>
      </c>
      <c r="T252" s="136" t="s">
        <v>63</v>
      </c>
      <c r="U252" s="136" t="s">
        <v>63</v>
      </c>
      <c r="V252" s="136" t="s">
        <v>63</v>
      </c>
      <c r="W252" s="136" t="s">
        <v>63</v>
      </c>
      <c r="X252" s="136" t="s">
        <v>63</v>
      </c>
      <c r="Y252" s="136" t="s">
        <v>63</v>
      </c>
      <c r="Z252" s="136" t="s">
        <v>63</v>
      </c>
      <c r="AA252" s="136" t="s">
        <v>63</v>
      </c>
      <c r="AB252" s="136" t="s">
        <v>2946</v>
      </c>
      <c r="AC252" s="136" t="s">
        <v>2664</v>
      </c>
      <c r="AD252" s="136" t="s">
        <v>2681</v>
      </c>
      <c r="AE252" s="136" t="s">
        <v>2946</v>
      </c>
      <c r="AF252" s="136" t="s">
        <v>2664</v>
      </c>
      <c r="AG252" s="136" t="s">
        <v>2681</v>
      </c>
    </row>
    <row r="253" spans="1:33">
      <c r="A253" s="136" t="s">
        <v>804</v>
      </c>
      <c r="B253" s="136" t="s">
        <v>420</v>
      </c>
      <c r="C253" s="136" t="s">
        <v>805</v>
      </c>
      <c r="D253" s="136" t="s">
        <v>806</v>
      </c>
      <c r="E253" s="136" t="s">
        <v>2952</v>
      </c>
      <c r="F253" s="136" t="s">
        <v>63</v>
      </c>
      <c r="G253" s="136" t="s">
        <v>63</v>
      </c>
      <c r="H253" s="136" t="s">
        <v>2673</v>
      </c>
      <c r="I253" s="136" t="s">
        <v>2673</v>
      </c>
      <c r="J253" s="136" t="s">
        <v>63</v>
      </c>
      <c r="K253" s="136" t="s">
        <v>63</v>
      </c>
      <c r="L253" s="136" t="s">
        <v>63</v>
      </c>
      <c r="M253" s="136" t="s">
        <v>63</v>
      </c>
      <c r="N253" s="136" t="s">
        <v>2953</v>
      </c>
      <c r="O253" s="136">
        <v>2349000</v>
      </c>
      <c r="P253" s="136" t="s">
        <v>63</v>
      </c>
      <c r="Q253" s="136" t="s">
        <v>63</v>
      </c>
      <c r="R253" s="136" t="s">
        <v>172</v>
      </c>
      <c r="S253" s="136" t="s">
        <v>63</v>
      </c>
      <c r="T253" s="136" t="s">
        <v>63</v>
      </c>
      <c r="U253" s="136" t="s">
        <v>2954</v>
      </c>
      <c r="V253" s="136" t="s">
        <v>2954</v>
      </c>
      <c r="W253" s="136" t="s">
        <v>172</v>
      </c>
      <c r="X253" s="136" t="s">
        <v>590</v>
      </c>
      <c r="Y253" s="136" t="s">
        <v>2751</v>
      </c>
      <c r="Z253" s="136" t="s">
        <v>2955</v>
      </c>
      <c r="AA253" s="136" t="s">
        <v>2955</v>
      </c>
      <c r="AB253" s="136" t="s">
        <v>2751</v>
      </c>
      <c r="AC253" s="136" t="s">
        <v>2664</v>
      </c>
      <c r="AD253" s="136" t="s">
        <v>2674</v>
      </c>
      <c r="AE253" s="136" t="s">
        <v>2751</v>
      </c>
      <c r="AF253" s="136" t="s">
        <v>2664</v>
      </c>
      <c r="AG253" s="136" t="s">
        <v>2848</v>
      </c>
    </row>
    <row r="254" spans="1:33">
      <c r="A254" s="136" t="s">
        <v>809</v>
      </c>
      <c r="B254" s="136" t="s">
        <v>420</v>
      </c>
      <c r="C254" s="136" t="s">
        <v>805</v>
      </c>
      <c r="D254" s="136" t="s">
        <v>806</v>
      </c>
      <c r="E254" s="136" t="s">
        <v>810</v>
      </c>
      <c r="F254" s="136" t="s">
        <v>63</v>
      </c>
      <c r="G254" s="136" t="s">
        <v>63</v>
      </c>
      <c r="H254" s="136" t="s">
        <v>63</v>
      </c>
      <c r="I254" s="136" t="s">
        <v>63</v>
      </c>
      <c r="J254" s="136" t="s">
        <v>2707</v>
      </c>
      <c r="K254" s="136" t="s">
        <v>2707</v>
      </c>
      <c r="L254" s="136" t="s">
        <v>63</v>
      </c>
      <c r="M254" s="136" t="s">
        <v>63</v>
      </c>
      <c r="N254" s="136" t="s">
        <v>2956</v>
      </c>
      <c r="O254" s="136">
        <v>15000</v>
      </c>
      <c r="P254" s="136" t="s">
        <v>63</v>
      </c>
      <c r="Q254" s="136" t="s">
        <v>63</v>
      </c>
      <c r="R254" s="136" t="s">
        <v>63</v>
      </c>
      <c r="S254" s="136" t="s">
        <v>63</v>
      </c>
      <c r="T254" s="136" t="s">
        <v>63</v>
      </c>
      <c r="U254" s="136" t="s">
        <v>63</v>
      </c>
      <c r="V254" s="136" t="s">
        <v>63</v>
      </c>
      <c r="W254" s="136" t="s">
        <v>63</v>
      </c>
      <c r="X254" s="136" t="s">
        <v>63</v>
      </c>
      <c r="Y254" s="136" t="s">
        <v>63</v>
      </c>
      <c r="Z254" s="136" t="s">
        <v>63</v>
      </c>
      <c r="AA254" s="136" t="s">
        <v>63</v>
      </c>
      <c r="AB254" s="136" t="s">
        <v>2751</v>
      </c>
      <c r="AC254" s="136" t="s">
        <v>2664</v>
      </c>
      <c r="AD254" s="136" t="s">
        <v>2689</v>
      </c>
      <c r="AE254" s="136" t="s">
        <v>2751</v>
      </c>
      <c r="AF254" s="136" t="s">
        <v>2664</v>
      </c>
      <c r="AG254" s="136" t="s">
        <v>2695</v>
      </c>
    </row>
    <row r="255" spans="1:33">
      <c r="A255" s="136" t="s">
        <v>812</v>
      </c>
      <c r="B255" s="136" t="s">
        <v>420</v>
      </c>
      <c r="C255" s="136" t="s">
        <v>805</v>
      </c>
      <c r="D255" s="136" t="s">
        <v>806</v>
      </c>
      <c r="E255" s="136" t="s">
        <v>794</v>
      </c>
      <c r="F255" s="136" t="s">
        <v>63</v>
      </c>
      <c r="G255" s="136" t="s">
        <v>63</v>
      </c>
      <c r="H255" s="136" t="s">
        <v>63</v>
      </c>
      <c r="I255" s="136" t="s">
        <v>63</v>
      </c>
      <c r="J255" s="136" t="s">
        <v>63</v>
      </c>
      <c r="K255" s="136" t="s">
        <v>63</v>
      </c>
      <c r="L255" s="136" t="s">
        <v>63</v>
      </c>
      <c r="M255" s="136" t="s">
        <v>63</v>
      </c>
      <c r="N255" s="136" t="s">
        <v>2957</v>
      </c>
      <c r="O255" s="136">
        <v>2334000</v>
      </c>
      <c r="P255" s="136" t="s">
        <v>63</v>
      </c>
      <c r="Q255" s="136" t="s">
        <v>63</v>
      </c>
      <c r="R255" s="136" t="s">
        <v>2817</v>
      </c>
      <c r="S255" s="136" t="s">
        <v>63</v>
      </c>
      <c r="T255" s="136" t="s">
        <v>63</v>
      </c>
      <c r="U255" s="136" t="s">
        <v>2958</v>
      </c>
      <c r="V255" s="136" t="s">
        <v>2958</v>
      </c>
      <c r="W255" s="136" t="s">
        <v>2817</v>
      </c>
      <c r="X255" s="136" t="s">
        <v>73</v>
      </c>
      <c r="Y255" s="136" t="s">
        <v>63</v>
      </c>
      <c r="Z255" s="136" t="s">
        <v>2955</v>
      </c>
      <c r="AA255" s="136" t="s">
        <v>2955</v>
      </c>
      <c r="AB255" s="136" t="s">
        <v>2751</v>
      </c>
      <c r="AC255" s="136" t="s">
        <v>2664</v>
      </c>
      <c r="AD255" s="136" t="s">
        <v>2797</v>
      </c>
      <c r="AE255" s="136" t="s">
        <v>2751</v>
      </c>
      <c r="AF255" s="136" t="s">
        <v>2664</v>
      </c>
      <c r="AG255" s="136" t="s">
        <v>2666</v>
      </c>
    </row>
    <row r="256" spans="1:33">
      <c r="A256" s="136" t="s">
        <v>814</v>
      </c>
      <c r="B256" s="136" t="s">
        <v>420</v>
      </c>
      <c r="C256" s="136" t="s">
        <v>805</v>
      </c>
      <c r="D256" s="136" t="s">
        <v>806</v>
      </c>
      <c r="E256" s="136" t="s">
        <v>2959</v>
      </c>
      <c r="F256" s="136" t="s">
        <v>63</v>
      </c>
      <c r="G256" s="136" t="s">
        <v>63</v>
      </c>
      <c r="H256" s="136" t="s">
        <v>63</v>
      </c>
      <c r="I256" s="136" t="s">
        <v>63</v>
      </c>
      <c r="J256" s="136" t="s">
        <v>2960</v>
      </c>
      <c r="K256" s="136" t="s">
        <v>2960</v>
      </c>
      <c r="L256" s="136" t="s">
        <v>63</v>
      </c>
      <c r="M256" s="136" t="s">
        <v>63</v>
      </c>
      <c r="N256" s="136" t="s">
        <v>63</v>
      </c>
      <c r="O256" s="136" t="s">
        <v>166</v>
      </c>
      <c r="P256" s="136" t="s">
        <v>63</v>
      </c>
      <c r="Q256" s="136" t="s">
        <v>63</v>
      </c>
      <c r="R256" s="136" t="s">
        <v>63</v>
      </c>
      <c r="S256" s="136" t="s">
        <v>63</v>
      </c>
      <c r="T256" s="136" t="s">
        <v>63</v>
      </c>
      <c r="U256" s="136" t="s">
        <v>63</v>
      </c>
      <c r="V256" s="136" t="s">
        <v>63</v>
      </c>
      <c r="W256" s="136" t="s">
        <v>63</v>
      </c>
      <c r="X256" s="136" t="s">
        <v>63</v>
      </c>
      <c r="Y256" s="136" t="s">
        <v>63</v>
      </c>
      <c r="Z256" s="136" t="s">
        <v>63</v>
      </c>
      <c r="AA256" s="136" t="s">
        <v>63</v>
      </c>
      <c r="AB256" s="136" t="s">
        <v>2751</v>
      </c>
      <c r="AC256" s="136" t="s">
        <v>2664</v>
      </c>
      <c r="AD256" s="136" t="s">
        <v>2797</v>
      </c>
      <c r="AE256" s="136" t="s">
        <v>2751</v>
      </c>
      <c r="AF256" s="136" t="s">
        <v>2664</v>
      </c>
      <c r="AG256" s="136" t="s">
        <v>2666</v>
      </c>
    </row>
    <row r="257" spans="1:33">
      <c r="A257" s="136" t="s">
        <v>817</v>
      </c>
      <c r="B257" s="136" t="s">
        <v>420</v>
      </c>
      <c r="C257" s="136" t="s">
        <v>805</v>
      </c>
      <c r="D257" s="136" t="s">
        <v>806</v>
      </c>
      <c r="E257" s="136" t="s">
        <v>801</v>
      </c>
      <c r="F257" s="136" t="s">
        <v>63</v>
      </c>
      <c r="G257" s="136" t="s">
        <v>63</v>
      </c>
      <c r="H257" s="136" t="s">
        <v>63</v>
      </c>
      <c r="I257" s="136" t="s">
        <v>63</v>
      </c>
      <c r="J257" s="136" t="s">
        <v>2961</v>
      </c>
      <c r="K257" s="136" t="s">
        <v>2961</v>
      </c>
      <c r="L257" s="136" t="s">
        <v>63</v>
      </c>
      <c r="M257" s="136" t="s">
        <v>63</v>
      </c>
      <c r="N257" s="136" t="s">
        <v>63</v>
      </c>
      <c r="O257" s="136" t="s">
        <v>166</v>
      </c>
      <c r="P257" s="136" t="s">
        <v>63</v>
      </c>
      <c r="Q257" s="136" t="s">
        <v>63</v>
      </c>
      <c r="R257" s="136" t="s">
        <v>63</v>
      </c>
      <c r="S257" s="136" t="s">
        <v>63</v>
      </c>
      <c r="T257" s="136" t="s">
        <v>63</v>
      </c>
      <c r="U257" s="136" t="s">
        <v>63</v>
      </c>
      <c r="V257" s="136" t="s">
        <v>63</v>
      </c>
      <c r="W257" s="136" t="s">
        <v>63</v>
      </c>
      <c r="X257" s="136" t="s">
        <v>63</v>
      </c>
      <c r="Y257" s="136" t="s">
        <v>63</v>
      </c>
      <c r="Z257" s="136" t="s">
        <v>63</v>
      </c>
      <c r="AA257" s="136" t="s">
        <v>63</v>
      </c>
      <c r="AB257" s="136" t="s">
        <v>2751</v>
      </c>
      <c r="AC257" s="136" t="s">
        <v>2664</v>
      </c>
      <c r="AD257" s="136" t="s">
        <v>2797</v>
      </c>
      <c r="AE257" s="136" t="s">
        <v>2751</v>
      </c>
      <c r="AF257" s="136" t="s">
        <v>2664</v>
      </c>
      <c r="AG257" s="136" t="s">
        <v>2666</v>
      </c>
    </row>
    <row r="258" spans="1:33">
      <c r="A258" s="136" t="s">
        <v>818</v>
      </c>
      <c r="B258" s="136" t="s">
        <v>420</v>
      </c>
      <c r="C258" s="136" t="s">
        <v>805</v>
      </c>
      <c r="D258" s="136" t="s">
        <v>806</v>
      </c>
      <c r="E258" s="136" t="s">
        <v>819</v>
      </c>
      <c r="F258" s="136" t="s">
        <v>63</v>
      </c>
      <c r="G258" s="136" t="s">
        <v>63</v>
      </c>
      <c r="H258" s="136" t="s">
        <v>2673</v>
      </c>
      <c r="I258" s="136" t="s">
        <v>2673</v>
      </c>
      <c r="J258" s="136" t="s">
        <v>63</v>
      </c>
      <c r="K258" s="136" t="s">
        <v>63</v>
      </c>
      <c r="L258" s="136" t="s">
        <v>63</v>
      </c>
      <c r="M258" s="136" t="s">
        <v>63</v>
      </c>
      <c r="N258" s="136" t="s">
        <v>63</v>
      </c>
      <c r="O258" s="136" t="s">
        <v>166</v>
      </c>
      <c r="P258" s="136" t="s">
        <v>63</v>
      </c>
      <c r="Q258" s="136" t="s">
        <v>63</v>
      </c>
      <c r="R258" s="136" t="s">
        <v>63</v>
      </c>
      <c r="S258" s="136" t="s">
        <v>63</v>
      </c>
      <c r="T258" s="136" t="s">
        <v>63</v>
      </c>
      <c r="U258" s="136" t="s">
        <v>63</v>
      </c>
      <c r="V258" s="136" t="s">
        <v>63</v>
      </c>
      <c r="W258" s="136" t="s">
        <v>63</v>
      </c>
      <c r="X258" s="136" t="s">
        <v>63</v>
      </c>
      <c r="Y258" s="136" t="s">
        <v>63</v>
      </c>
      <c r="Z258" s="136" t="s">
        <v>63</v>
      </c>
      <c r="AA258" s="136" t="s">
        <v>63</v>
      </c>
      <c r="AB258" s="136" t="s">
        <v>2751</v>
      </c>
      <c r="AC258" s="136" t="s">
        <v>2664</v>
      </c>
      <c r="AD258" s="136" t="s">
        <v>2797</v>
      </c>
      <c r="AE258" s="136" t="s">
        <v>2751</v>
      </c>
      <c r="AF258" s="136" t="s">
        <v>2664</v>
      </c>
      <c r="AG258" s="136" t="s">
        <v>2666</v>
      </c>
    </row>
    <row r="259" spans="1:33">
      <c r="A259" s="136" t="s">
        <v>820</v>
      </c>
      <c r="B259" s="136" t="s">
        <v>420</v>
      </c>
      <c r="C259" s="136" t="s">
        <v>821</v>
      </c>
      <c r="D259" s="136" t="s">
        <v>822</v>
      </c>
      <c r="E259" s="136" t="s">
        <v>823</v>
      </c>
      <c r="F259" s="136" t="s">
        <v>63</v>
      </c>
      <c r="G259" s="136" t="s">
        <v>63</v>
      </c>
      <c r="H259" s="136" t="s">
        <v>2697</v>
      </c>
      <c r="I259" s="136" t="s">
        <v>2697</v>
      </c>
      <c r="J259" s="136" t="s">
        <v>63</v>
      </c>
      <c r="K259" s="136" t="s">
        <v>63</v>
      </c>
      <c r="L259" s="136" t="s">
        <v>63</v>
      </c>
      <c r="M259" s="136" t="s">
        <v>63</v>
      </c>
      <c r="N259" s="136" t="s">
        <v>63</v>
      </c>
      <c r="O259" s="136" t="s">
        <v>166</v>
      </c>
      <c r="P259" s="136" t="s">
        <v>63</v>
      </c>
      <c r="Q259" s="136" t="s">
        <v>63</v>
      </c>
      <c r="R259" s="136" t="s">
        <v>63</v>
      </c>
      <c r="S259" s="136" t="s">
        <v>63</v>
      </c>
      <c r="T259" s="136" t="s">
        <v>63</v>
      </c>
      <c r="U259" s="136" t="s">
        <v>63</v>
      </c>
      <c r="V259" s="136" t="s">
        <v>63</v>
      </c>
      <c r="W259" s="136" t="s">
        <v>63</v>
      </c>
      <c r="X259" s="136" t="s">
        <v>63</v>
      </c>
      <c r="Y259" s="136" t="s">
        <v>63</v>
      </c>
      <c r="Z259" s="136" t="s">
        <v>63</v>
      </c>
      <c r="AA259" s="136" t="s">
        <v>63</v>
      </c>
      <c r="AB259" s="136" t="s">
        <v>2781</v>
      </c>
      <c r="AC259" s="136" t="s">
        <v>2738</v>
      </c>
      <c r="AD259" s="136" t="s">
        <v>2673</v>
      </c>
      <c r="AE259" s="136" t="s">
        <v>2781</v>
      </c>
      <c r="AF259" s="136" t="s">
        <v>2738</v>
      </c>
      <c r="AG259" s="136" t="s">
        <v>2678</v>
      </c>
    </row>
    <row r="260" spans="1:33">
      <c r="A260" s="136" t="s">
        <v>824</v>
      </c>
      <c r="B260" s="136" t="s">
        <v>489</v>
      </c>
      <c r="C260" s="136" t="s">
        <v>825</v>
      </c>
      <c r="D260" s="136" t="s">
        <v>826</v>
      </c>
      <c r="E260" s="136" t="s">
        <v>827</v>
      </c>
      <c r="F260" s="136" t="s">
        <v>2697</v>
      </c>
      <c r="G260" s="136" t="s">
        <v>2697</v>
      </c>
      <c r="H260" s="136" t="s">
        <v>2697</v>
      </c>
      <c r="I260" s="136" t="s">
        <v>2697</v>
      </c>
      <c r="J260" s="136" t="s">
        <v>63</v>
      </c>
      <c r="K260" s="136" t="s">
        <v>63</v>
      </c>
      <c r="L260" s="136" t="s">
        <v>63</v>
      </c>
      <c r="M260" s="136" t="s">
        <v>63</v>
      </c>
      <c r="N260" s="136" t="s">
        <v>63</v>
      </c>
      <c r="O260" s="136" t="s">
        <v>166</v>
      </c>
      <c r="P260" s="136" t="s">
        <v>63</v>
      </c>
      <c r="Q260" s="136" t="s">
        <v>63</v>
      </c>
      <c r="R260" s="136" t="s">
        <v>172</v>
      </c>
      <c r="S260" s="136" t="s">
        <v>63</v>
      </c>
      <c r="T260" s="136" t="s">
        <v>63</v>
      </c>
      <c r="U260" s="136" t="s">
        <v>2962</v>
      </c>
      <c r="V260" s="136" t="s">
        <v>2962</v>
      </c>
      <c r="W260" s="136" t="s">
        <v>172</v>
      </c>
      <c r="X260" s="136" t="s">
        <v>608</v>
      </c>
      <c r="Y260" s="136" t="s">
        <v>63</v>
      </c>
      <c r="Z260" s="136" t="s">
        <v>2717</v>
      </c>
      <c r="AA260" s="136" t="s">
        <v>2717</v>
      </c>
      <c r="AB260" s="136" t="s">
        <v>2742</v>
      </c>
      <c r="AC260" s="136" t="s">
        <v>2755</v>
      </c>
      <c r="AD260" s="136" t="s">
        <v>2678</v>
      </c>
      <c r="AE260" s="136" t="s">
        <v>2742</v>
      </c>
      <c r="AF260" s="136" t="s">
        <v>2755</v>
      </c>
      <c r="AG260" s="136" t="s">
        <v>2701</v>
      </c>
    </row>
    <row r="261" spans="1:33">
      <c r="A261" s="136" t="s">
        <v>828</v>
      </c>
      <c r="B261" s="136" t="s">
        <v>420</v>
      </c>
      <c r="C261" s="136" t="s">
        <v>829</v>
      </c>
      <c r="D261" s="136" t="s">
        <v>830</v>
      </c>
      <c r="E261" s="136" t="s">
        <v>831</v>
      </c>
      <c r="F261" s="136" t="s">
        <v>2963</v>
      </c>
      <c r="G261" s="136" t="s">
        <v>2963</v>
      </c>
      <c r="H261" s="136" t="s">
        <v>2672</v>
      </c>
      <c r="I261" s="136" t="s">
        <v>2672</v>
      </c>
      <c r="J261" s="136" t="s">
        <v>63</v>
      </c>
      <c r="K261" s="136" t="s">
        <v>63</v>
      </c>
      <c r="L261" s="136" t="s">
        <v>2964</v>
      </c>
      <c r="M261" s="136" t="s">
        <v>2964</v>
      </c>
      <c r="N261" s="136" t="s">
        <v>63</v>
      </c>
      <c r="O261" s="136" t="s">
        <v>166</v>
      </c>
      <c r="P261" s="136" t="s">
        <v>63</v>
      </c>
      <c r="Q261" s="136" t="s">
        <v>63</v>
      </c>
      <c r="R261" s="136" t="s">
        <v>172</v>
      </c>
      <c r="S261" s="136" t="s">
        <v>63</v>
      </c>
      <c r="T261" s="136" t="s">
        <v>63</v>
      </c>
      <c r="U261" s="136" t="s">
        <v>2730</v>
      </c>
      <c r="V261" s="136" t="s">
        <v>2730</v>
      </c>
      <c r="W261" s="136" t="s">
        <v>172</v>
      </c>
      <c r="X261" s="136" t="s">
        <v>590</v>
      </c>
      <c r="Y261" s="136" t="s">
        <v>2751</v>
      </c>
      <c r="Z261" s="136" t="s">
        <v>2965</v>
      </c>
      <c r="AA261" s="136" t="s">
        <v>2965</v>
      </c>
      <c r="AB261" s="136" t="s">
        <v>2751</v>
      </c>
      <c r="AC261" s="136" t="s">
        <v>2706</v>
      </c>
      <c r="AD261" s="136" t="s">
        <v>2717</v>
      </c>
      <c r="AE261" s="136" t="s">
        <v>2751</v>
      </c>
      <c r="AF261" s="136" t="s">
        <v>2706</v>
      </c>
      <c r="AG261" s="136" t="s">
        <v>2678</v>
      </c>
    </row>
    <row r="262" spans="1:33">
      <c r="A262" s="136" t="s">
        <v>833</v>
      </c>
      <c r="B262" s="136" t="s">
        <v>420</v>
      </c>
      <c r="C262" s="136" t="s">
        <v>829</v>
      </c>
      <c r="D262" s="136" t="s">
        <v>830</v>
      </c>
      <c r="E262" s="136" t="s">
        <v>834</v>
      </c>
      <c r="F262" s="136" t="s">
        <v>2963</v>
      </c>
      <c r="G262" s="136" t="s">
        <v>2963</v>
      </c>
      <c r="H262" s="136" t="s">
        <v>2672</v>
      </c>
      <c r="I262" s="136" t="s">
        <v>2672</v>
      </c>
      <c r="J262" s="136" t="s">
        <v>63</v>
      </c>
      <c r="K262" s="136" t="s">
        <v>63</v>
      </c>
      <c r="L262" s="136" t="s">
        <v>63</v>
      </c>
      <c r="M262" s="136" t="s">
        <v>63</v>
      </c>
      <c r="N262" s="136" t="s">
        <v>63</v>
      </c>
      <c r="O262" s="136" t="s">
        <v>63</v>
      </c>
      <c r="P262" s="136" t="s">
        <v>63</v>
      </c>
      <c r="Q262" s="136" t="s">
        <v>63</v>
      </c>
      <c r="R262" s="136" t="s">
        <v>172</v>
      </c>
      <c r="S262" s="136" t="s">
        <v>63</v>
      </c>
      <c r="T262" s="136" t="s">
        <v>63</v>
      </c>
      <c r="U262" s="136" t="s">
        <v>2730</v>
      </c>
      <c r="V262" s="136" t="s">
        <v>2730</v>
      </c>
      <c r="W262" s="136" t="s">
        <v>172</v>
      </c>
      <c r="X262" s="136" t="s">
        <v>73</v>
      </c>
      <c r="Y262" s="136" t="s">
        <v>63</v>
      </c>
      <c r="Z262" s="136" t="s">
        <v>63</v>
      </c>
      <c r="AA262" s="136" t="s">
        <v>63</v>
      </c>
      <c r="AB262" s="136" t="s">
        <v>2751</v>
      </c>
      <c r="AC262" s="136" t="s">
        <v>2706</v>
      </c>
      <c r="AD262" s="136" t="s">
        <v>2717</v>
      </c>
      <c r="AE262" s="136" t="s">
        <v>2751</v>
      </c>
      <c r="AF262" s="136" t="s">
        <v>63</v>
      </c>
      <c r="AG262" s="136" t="s">
        <v>63</v>
      </c>
    </row>
    <row r="263" spans="1:33">
      <c r="A263" s="136" t="s">
        <v>835</v>
      </c>
      <c r="B263" s="136" t="s">
        <v>420</v>
      </c>
      <c r="C263" s="136" t="s">
        <v>829</v>
      </c>
      <c r="D263" s="136" t="s">
        <v>830</v>
      </c>
      <c r="E263" s="136" t="s">
        <v>836</v>
      </c>
      <c r="F263" s="136" t="s">
        <v>63</v>
      </c>
      <c r="G263" s="136" t="s">
        <v>63</v>
      </c>
      <c r="H263" s="136" t="s">
        <v>63</v>
      </c>
      <c r="I263" s="136" t="s">
        <v>63</v>
      </c>
      <c r="J263" s="136" t="s">
        <v>63</v>
      </c>
      <c r="K263" s="136" t="s">
        <v>63</v>
      </c>
      <c r="L263" s="136" t="s">
        <v>63</v>
      </c>
      <c r="M263" s="136" t="s">
        <v>63</v>
      </c>
      <c r="N263" s="136" t="s">
        <v>63</v>
      </c>
      <c r="O263" s="136" t="s">
        <v>63</v>
      </c>
      <c r="P263" s="136" t="s">
        <v>63</v>
      </c>
      <c r="Q263" s="136" t="s">
        <v>63</v>
      </c>
      <c r="R263" s="136" t="s">
        <v>63</v>
      </c>
      <c r="S263" s="136" t="s">
        <v>63</v>
      </c>
      <c r="T263" s="136" t="s">
        <v>63</v>
      </c>
      <c r="U263" s="136" t="s">
        <v>63</v>
      </c>
      <c r="V263" s="136" t="s">
        <v>63</v>
      </c>
      <c r="W263" s="136" t="s">
        <v>63</v>
      </c>
      <c r="X263" s="136" t="s">
        <v>63</v>
      </c>
      <c r="Y263" s="136" t="s">
        <v>63</v>
      </c>
      <c r="Z263" s="136" t="s">
        <v>2965</v>
      </c>
      <c r="AA263" s="136" t="s">
        <v>2965</v>
      </c>
      <c r="AB263" s="136" t="s">
        <v>2751</v>
      </c>
      <c r="AC263" s="136" t="s">
        <v>2706</v>
      </c>
      <c r="AD263" s="136" t="s">
        <v>2717</v>
      </c>
      <c r="AE263" s="136" t="s">
        <v>2751</v>
      </c>
      <c r="AF263" s="136" t="s">
        <v>63</v>
      </c>
      <c r="AG263" s="136" t="s">
        <v>63</v>
      </c>
    </row>
    <row r="264" spans="1:33">
      <c r="A264" s="136" t="s">
        <v>837</v>
      </c>
      <c r="B264" s="136" t="s">
        <v>420</v>
      </c>
      <c r="C264" s="136" t="s">
        <v>829</v>
      </c>
      <c r="D264" s="136" t="s">
        <v>830</v>
      </c>
      <c r="E264" s="136" t="s">
        <v>838</v>
      </c>
      <c r="F264" s="136" t="s">
        <v>63</v>
      </c>
      <c r="G264" s="136" t="s">
        <v>63</v>
      </c>
      <c r="H264" s="136" t="s">
        <v>63</v>
      </c>
      <c r="I264" s="136" t="s">
        <v>63</v>
      </c>
      <c r="J264" s="136" t="s">
        <v>63</v>
      </c>
      <c r="K264" s="136" t="s">
        <v>63</v>
      </c>
      <c r="L264" s="136" t="s">
        <v>63</v>
      </c>
      <c r="M264" s="136" t="s">
        <v>63</v>
      </c>
      <c r="N264" s="136" t="s">
        <v>63</v>
      </c>
      <c r="O264" s="136" t="s">
        <v>63</v>
      </c>
      <c r="P264" s="136" t="s">
        <v>63</v>
      </c>
      <c r="Q264" s="136" t="s">
        <v>63</v>
      </c>
      <c r="R264" s="136" t="s">
        <v>63</v>
      </c>
      <c r="S264" s="136" t="s">
        <v>63</v>
      </c>
      <c r="T264" s="136" t="s">
        <v>63</v>
      </c>
      <c r="U264" s="136" t="s">
        <v>63</v>
      </c>
      <c r="V264" s="136" t="s">
        <v>63</v>
      </c>
      <c r="W264" s="136" t="s">
        <v>63</v>
      </c>
      <c r="X264" s="136" t="s">
        <v>63</v>
      </c>
      <c r="Y264" s="136" t="s">
        <v>63</v>
      </c>
      <c r="Z264" s="136" t="s">
        <v>2673</v>
      </c>
      <c r="AA264" s="136" t="s">
        <v>2673</v>
      </c>
      <c r="AB264" s="136" t="s">
        <v>2751</v>
      </c>
      <c r="AC264" s="136" t="s">
        <v>2706</v>
      </c>
      <c r="AD264" s="136" t="s">
        <v>2717</v>
      </c>
      <c r="AE264" s="136" t="s">
        <v>2751</v>
      </c>
      <c r="AF264" s="136" t="s">
        <v>63</v>
      </c>
      <c r="AG264" s="136" t="s">
        <v>63</v>
      </c>
    </row>
    <row r="265" spans="1:33">
      <c r="A265" s="136" t="s">
        <v>839</v>
      </c>
      <c r="B265" s="136" t="s">
        <v>489</v>
      </c>
      <c r="C265" s="136" t="s">
        <v>840</v>
      </c>
      <c r="D265" s="136" t="s">
        <v>841</v>
      </c>
      <c r="E265" s="136" t="s">
        <v>842</v>
      </c>
      <c r="F265" s="136" t="s">
        <v>63</v>
      </c>
      <c r="G265" s="136" t="s">
        <v>63</v>
      </c>
      <c r="H265" s="136" t="s">
        <v>63</v>
      </c>
      <c r="I265" s="136" t="s">
        <v>63</v>
      </c>
      <c r="J265" s="136" t="s">
        <v>63</v>
      </c>
      <c r="K265" s="136" t="s">
        <v>63</v>
      </c>
      <c r="L265" s="136" t="s">
        <v>63</v>
      </c>
      <c r="M265" s="136" t="s">
        <v>63</v>
      </c>
      <c r="N265" s="136" t="s">
        <v>63</v>
      </c>
      <c r="O265" s="136" t="s">
        <v>166</v>
      </c>
      <c r="P265" s="136" t="s">
        <v>63</v>
      </c>
      <c r="Q265" s="136" t="s">
        <v>63</v>
      </c>
      <c r="R265" s="136" t="s">
        <v>63</v>
      </c>
      <c r="S265" s="136" t="s">
        <v>63</v>
      </c>
      <c r="T265" s="136" t="s">
        <v>63</v>
      </c>
      <c r="U265" s="136" t="s">
        <v>63</v>
      </c>
      <c r="V265" s="136" t="s">
        <v>63</v>
      </c>
      <c r="W265" s="136" t="s">
        <v>63</v>
      </c>
      <c r="X265" s="136" t="s">
        <v>63</v>
      </c>
      <c r="Y265" s="136" t="s">
        <v>63</v>
      </c>
      <c r="Z265" s="136" t="s">
        <v>63</v>
      </c>
      <c r="AA265" s="136" t="s">
        <v>63</v>
      </c>
      <c r="AB265" s="136" t="s">
        <v>2749</v>
      </c>
      <c r="AC265" s="136" t="s">
        <v>2738</v>
      </c>
      <c r="AD265" s="136" t="s">
        <v>2671</v>
      </c>
      <c r="AE265" s="136" t="s">
        <v>2749</v>
      </c>
      <c r="AF265" s="136" t="s">
        <v>2738</v>
      </c>
      <c r="AG265" s="136" t="s">
        <v>2717</v>
      </c>
    </row>
    <row r="266" spans="1:33">
      <c r="A266" s="136" t="s">
        <v>843</v>
      </c>
      <c r="B266" s="136" t="s">
        <v>420</v>
      </c>
      <c r="C266" s="136" t="s">
        <v>844</v>
      </c>
      <c r="D266" s="136" t="s">
        <v>845</v>
      </c>
      <c r="E266" s="136" t="s">
        <v>846</v>
      </c>
      <c r="F266" s="136" t="s">
        <v>2797</v>
      </c>
      <c r="G266" s="136" t="s">
        <v>2797</v>
      </c>
      <c r="H266" s="136" t="s">
        <v>2904</v>
      </c>
      <c r="I266" s="136" t="s">
        <v>2904</v>
      </c>
      <c r="J266" s="136" t="s">
        <v>2966</v>
      </c>
      <c r="K266" s="136" t="s">
        <v>2966</v>
      </c>
      <c r="L266" s="136" t="s">
        <v>2967</v>
      </c>
      <c r="M266" s="136" t="s">
        <v>2967</v>
      </c>
      <c r="N266" s="136" t="s">
        <v>63</v>
      </c>
      <c r="O266" s="136" t="s">
        <v>166</v>
      </c>
      <c r="P266" s="136" t="s">
        <v>63</v>
      </c>
      <c r="Q266" s="136" t="s">
        <v>63</v>
      </c>
      <c r="R266" s="136" t="s">
        <v>172</v>
      </c>
      <c r="S266" s="136" t="s">
        <v>63</v>
      </c>
      <c r="T266" s="136" t="s">
        <v>63</v>
      </c>
      <c r="U266" s="136" t="s">
        <v>2968</v>
      </c>
      <c r="V266" s="136" t="s">
        <v>2968</v>
      </c>
      <c r="W266" s="136" t="s">
        <v>172</v>
      </c>
      <c r="X266" s="136" t="s">
        <v>590</v>
      </c>
      <c r="Y266" s="136" t="s">
        <v>2767</v>
      </c>
      <c r="Z266" s="136" t="s">
        <v>2833</v>
      </c>
      <c r="AA266" s="136" t="s">
        <v>2833</v>
      </c>
      <c r="AB266" s="136" t="s">
        <v>2767</v>
      </c>
      <c r="AC266" s="136" t="s">
        <v>2755</v>
      </c>
      <c r="AD266" s="136" t="s">
        <v>2701</v>
      </c>
      <c r="AE266" s="136" t="s">
        <v>2767</v>
      </c>
      <c r="AF266" s="136" t="s">
        <v>2738</v>
      </c>
      <c r="AG266" s="136" t="s">
        <v>2699</v>
      </c>
    </row>
    <row r="267" spans="1:33">
      <c r="A267" s="136" t="s">
        <v>848</v>
      </c>
      <c r="B267" s="136" t="s">
        <v>420</v>
      </c>
      <c r="C267" s="136" t="s">
        <v>844</v>
      </c>
      <c r="D267" s="136" t="s">
        <v>845</v>
      </c>
      <c r="E267" s="136" t="s">
        <v>849</v>
      </c>
      <c r="F267" s="136" t="s">
        <v>63</v>
      </c>
      <c r="G267" s="136" t="s">
        <v>63</v>
      </c>
      <c r="H267" s="136" t="s">
        <v>63</v>
      </c>
      <c r="I267" s="136" t="s">
        <v>63</v>
      </c>
      <c r="J267" s="136" t="s">
        <v>63</v>
      </c>
      <c r="K267" s="136" t="s">
        <v>63</v>
      </c>
      <c r="L267" s="136" t="s">
        <v>63</v>
      </c>
      <c r="M267" s="136" t="s">
        <v>63</v>
      </c>
      <c r="N267" s="136" t="s">
        <v>63</v>
      </c>
      <c r="O267" s="136" t="s">
        <v>166</v>
      </c>
      <c r="P267" s="136" t="s">
        <v>63</v>
      </c>
      <c r="Q267" s="136" t="s">
        <v>63</v>
      </c>
      <c r="R267" s="136" t="s">
        <v>172</v>
      </c>
      <c r="S267" s="136" t="s">
        <v>63</v>
      </c>
      <c r="T267" s="136" t="s">
        <v>63</v>
      </c>
      <c r="U267" s="136" t="s">
        <v>2969</v>
      </c>
      <c r="V267" s="136" t="s">
        <v>2969</v>
      </c>
      <c r="W267" s="136" t="s">
        <v>172</v>
      </c>
      <c r="X267" s="136" t="s">
        <v>73</v>
      </c>
      <c r="Y267" s="136" t="s">
        <v>63</v>
      </c>
      <c r="Z267" s="136" t="s">
        <v>2970</v>
      </c>
      <c r="AA267" s="136" t="s">
        <v>2970</v>
      </c>
      <c r="AB267" s="136" t="s">
        <v>2767</v>
      </c>
      <c r="AC267" s="136" t="s">
        <v>2755</v>
      </c>
      <c r="AD267" s="136" t="s">
        <v>2701</v>
      </c>
      <c r="AE267" s="136" t="s">
        <v>2767</v>
      </c>
      <c r="AF267" s="136" t="s">
        <v>2738</v>
      </c>
      <c r="AG267" s="136" t="s">
        <v>2699</v>
      </c>
    </row>
    <row r="268" spans="1:33">
      <c r="A268" s="136" t="s">
        <v>850</v>
      </c>
      <c r="B268" s="136" t="s">
        <v>420</v>
      </c>
      <c r="C268" s="136" t="s">
        <v>844</v>
      </c>
      <c r="D268" s="136" t="s">
        <v>845</v>
      </c>
      <c r="E268" s="136" t="s">
        <v>851</v>
      </c>
      <c r="F268" s="136" t="s">
        <v>63</v>
      </c>
      <c r="G268" s="136" t="s">
        <v>63</v>
      </c>
      <c r="H268" s="136" t="s">
        <v>63</v>
      </c>
      <c r="I268" s="136" t="s">
        <v>63</v>
      </c>
      <c r="J268" s="136" t="s">
        <v>2966</v>
      </c>
      <c r="K268" s="136" t="s">
        <v>2966</v>
      </c>
      <c r="L268" s="136" t="s">
        <v>63</v>
      </c>
      <c r="M268" s="136" t="s">
        <v>63</v>
      </c>
      <c r="N268" s="136" t="s">
        <v>63</v>
      </c>
      <c r="O268" s="136" t="s">
        <v>166</v>
      </c>
      <c r="P268" s="136" t="s">
        <v>63</v>
      </c>
      <c r="Q268" s="136" t="s">
        <v>63</v>
      </c>
      <c r="R268" s="136" t="s">
        <v>63</v>
      </c>
      <c r="S268" s="136" t="s">
        <v>63</v>
      </c>
      <c r="T268" s="136" t="s">
        <v>63</v>
      </c>
      <c r="U268" s="136" t="s">
        <v>63</v>
      </c>
      <c r="V268" s="136" t="s">
        <v>63</v>
      </c>
      <c r="W268" s="136" t="s">
        <v>63</v>
      </c>
      <c r="X268" s="136" t="s">
        <v>63</v>
      </c>
      <c r="Y268" s="136" t="s">
        <v>63</v>
      </c>
      <c r="Z268" s="136" t="s">
        <v>2971</v>
      </c>
      <c r="AA268" s="136" t="s">
        <v>2971</v>
      </c>
      <c r="AB268" s="136" t="s">
        <v>2767</v>
      </c>
      <c r="AC268" s="136" t="s">
        <v>2755</v>
      </c>
      <c r="AD268" s="136" t="s">
        <v>2701</v>
      </c>
      <c r="AE268" s="136" t="s">
        <v>2767</v>
      </c>
      <c r="AF268" s="136" t="s">
        <v>2738</v>
      </c>
      <c r="AG268" s="136" t="s">
        <v>2699</v>
      </c>
    </row>
    <row r="269" spans="1:33">
      <c r="A269" s="136" t="s">
        <v>853</v>
      </c>
      <c r="B269" s="136" t="s">
        <v>420</v>
      </c>
      <c r="C269" s="136" t="s">
        <v>844</v>
      </c>
      <c r="D269" s="136" t="s">
        <v>845</v>
      </c>
      <c r="E269" s="136" t="s">
        <v>854</v>
      </c>
      <c r="F269" s="136" t="s">
        <v>63</v>
      </c>
      <c r="G269" s="136" t="s">
        <v>63</v>
      </c>
      <c r="H269" s="136" t="s">
        <v>63</v>
      </c>
      <c r="I269" s="136" t="s">
        <v>63</v>
      </c>
      <c r="J269" s="136" t="s">
        <v>63</v>
      </c>
      <c r="K269" s="136" t="s">
        <v>63</v>
      </c>
      <c r="L269" s="136" t="s">
        <v>63</v>
      </c>
      <c r="M269" s="136" t="s">
        <v>63</v>
      </c>
      <c r="N269" s="136" t="s">
        <v>63</v>
      </c>
      <c r="O269" s="136" t="s">
        <v>166</v>
      </c>
      <c r="P269" s="136" t="s">
        <v>63</v>
      </c>
      <c r="Q269" s="136" t="s">
        <v>63</v>
      </c>
      <c r="R269" s="136" t="s">
        <v>2972</v>
      </c>
      <c r="S269" s="136" t="s">
        <v>63</v>
      </c>
      <c r="T269" s="136" t="s">
        <v>63</v>
      </c>
      <c r="U269" s="136" t="s">
        <v>2693</v>
      </c>
      <c r="V269" s="136" t="s">
        <v>2693</v>
      </c>
      <c r="W269" s="136" t="s">
        <v>2972</v>
      </c>
      <c r="X269" s="136" t="s">
        <v>73</v>
      </c>
      <c r="Y269" s="136" t="s">
        <v>63</v>
      </c>
      <c r="Z269" s="136" t="s">
        <v>63</v>
      </c>
      <c r="AA269" s="136" t="s">
        <v>63</v>
      </c>
      <c r="AB269" s="136" t="s">
        <v>2767</v>
      </c>
      <c r="AC269" s="136" t="s">
        <v>2755</v>
      </c>
      <c r="AD269" s="136" t="s">
        <v>2701</v>
      </c>
      <c r="AE269" s="136" t="s">
        <v>2767</v>
      </c>
      <c r="AF269" s="136" t="s">
        <v>2738</v>
      </c>
      <c r="AG269" s="136" t="s">
        <v>2699</v>
      </c>
    </row>
    <row r="270" spans="1:33">
      <c r="A270" s="136" t="s">
        <v>857</v>
      </c>
      <c r="B270" s="136" t="s">
        <v>420</v>
      </c>
      <c r="C270" s="136" t="s">
        <v>844</v>
      </c>
      <c r="D270" s="136" t="s">
        <v>845</v>
      </c>
      <c r="E270" s="136" t="s">
        <v>858</v>
      </c>
      <c r="F270" s="136" t="s">
        <v>2671</v>
      </c>
      <c r="G270" s="136" t="s">
        <v>2671</v>
      </c>
      <c r="H270" s="136" t="s">
        <v>2673</v>
      </c>
      <c r="I270" s="136" t="s">
        <v>2673</v>
      </c>
      <c r="J270" s="136" t="s">
        <v>63</v>
      </c>
      <c r="K270" s="136" t="s">
        <v>63</v>
      </c>
      <c r="L270" s="136" t="s">
        <v>63</v>
      </c>
      <c r="M270" s="136" t="s">
        <v>63</v>
      </c>
      <c r="N270" s="136" t="s">
        <v>63</v>
      </c>
      <c r="O270" s="136" t="s">
        <v>166</v>
      </c>
      <c r="P270" s="136" t="s">
        <v>63</v>
      </c>
      <c r="Q270" s="136" t="s">
        <v>63</v>
      </c>
      <c r="R270" s="136" t="s">
        <v>63</v>
      </c>
      <c r="S270" s="136" t="s">
        <v>63</v>
      </c>
      <c r="T270" s="136" t="s">
        <v>63</v>
      </c>
      <c r="U270" s="136" t="s">
        <v>63</v>
      </c>
      <c r="V270" s="136" t="s">
        <v>63</v>
      </c>
      <c r="W270" s="136" t="s">
        <v>63</v>
      </c>
      <c r="X270" s="136" t="s">
        <v>63</v>
      </c>
      <c r="Y270" s="136" t="s">
        <v>63</v>
      </c>
      <c r="Z270" s="136" t="s">
        <v>2673</v>
      </c>
      <c r="AA270" s="136" t="s">
        <v>2673</v>
      </c>
      <c r="AB270" s="136" t="s">
        <v>2767</v>
      </c>
      <c r="AC270" s="136" t="s">
        <v>2755</v>
      </c>
      <c r="AD270" s="136" t="s">
        <v>2701</v>
      </c>
      <c r="AE270" s="136" t="s">
        <v>2767</v>
      </c>
      <c r="AF270" s="136" t="s">
        <v>2738</v>
      </c>
      <c r="AG270" s="136" t="s">
        <v>2699</v>
      </c>
    </row>
    <row r="271" spans="1:33">
      <c r="A271" s="136" t="s">
        <v>860</v>
      </c>
      <c r="B271" s="136" t="s">
        <v>420</v>
      </c>
      <c r="C271" s="136" t="s">
        <v>844</v>
      </c>
      <c r="D271" s="136" t="s">
        <v>845</v>
      </c>
      <c r="E271" s="136" t="s">
        <v>861</v>
      </c>
      <c r="F271" s="136" t="s">
        <v>63</v>
      </c>
      <c r="G271" s="136" t="s">
        <v>63</v>
      </c>
      <c r="H271" s="136" t="s">
        <v>63</v>
      </c>
      <c r="I271" s="136" t="s">
        <v>63</v>
      </c>
      <c r="J271" s="136" t="s">
        <v>63</v>
      </c>
      <c r="K271" s="136" t="s">
        <v>63</v>
      </c>
      <c r="L271" s="136" t="s">
        <v>63</v>
      </c>
      <c r="M271" s="136" t="s">
        <v>63</v>
      </c>
      <c r="N271" s="136" t="s">
        <v>63</v>
      </c>
      <c r="O271" s="136" t="s">
        <v>166</v>
      </c>
      <c r="P271" s="136" t="s">
        <v>63</v>
      </c>
      <c r="Q271" s="136" t="s">
        <v>63</v>
      </c>
      <c r="R271" s="136" t="s">
        <v>63</v>
      </c>
      <c r="S271" s="136" t="s">
        <v>63</v>
      </c>
      <c r="T271" s="136" t="s">
        <v>63</v>
      </c>
      <c r="U271" s="136" t="s">
        <v>63</v>
      </c>
      <c r="V271" s="136" t="s">
        <v>63</v>
      </c>
      <c r="W271" s="136" t="s">
        <v>63</v>
      </c>
      <c r="X271" s="136" t="s">
        <v>63</v>
      </c>
      <c r="Y271" s="136" t="s">
        <v>63</v>
      </c>
      <c r="Z271" s="136" t="s">
        <v>63</v>
      </c>
      <c r="AA271" s="136" t="s">
        <v>63</v>
      </c>
      <c r="AB271" s="136" t="s">
        <v>2767</v>
      </c>
      <c r="AC271" s="136" t="s">
        <v>2755</v>
      </c>
      <c r="AD271" s="136" t="s">
        <v>2701</v>
      </c>
      <c r="AE271" s="136" t="s">
        <v>2767</v>
      </c>
      <c r="AF271" s="136" t="s">
        <v>2738</v>
      </c>
      <c r="AG271" s="136" t="s">
        <v>2699</v>
      </c>
    </row>
    <row r="272" spans="1:33">
      <c r="A272" s="136" t="s">
        <v>862</v>
      </c>
      <c r="B272" s="136" t="s">
        <v>420</v>
      </c>
      <c r="C272" s="136" t="s">
        <v>844</v>
      </c>
      <c r="D272" s="136" t="s">
        <v>845</v>
      </c>
      <c r="E272" s="136" t="s">
        <v>863</v>
      </c>
      <c r="F272" s="136" t="s">
        <v>2689</v>
      </c>
      <c r="G272" s="136" t="s">
        <v>2689</v>
      </c>
      <c r="H272" s="136" t="s">
        <v>2763</v>
      </c>
      <c r="I272" s="136" t="s">
        <v>2763</v>
      </c>
      <c r="J272" s="136" t="s">
        <v>63</v>
      </c>
      <c r="K272" s="136" t="s">
        <v>63</v>
      </c>
      <c r="L272" s="136" t="s">
        <v>2967</v>
      </c>
      <c r="M272" s="136" t="s">
        <v>2967</v>
      </c>
      <c r="N272" s="136" t="s">
        <v>2973</v>
      </c>
      <c r="O272" s="136">
        <v>17000</v>
      </c>
      <c r="P272" s="136" t="s">
        <v>63</v>
      </c>
      <c r="Q272" s="136" t="s">
        <v>63</v>
      </c>
      <c r="R272" s="136" t="s">
        <v>2974</v>
      </c>
      <c r="S272" s="136" t="s">
        <v>63</v>
      </c>
      <c r="T272" s="136" t="s">
        <v>63</v>
      </c>
      <c r="U272" s="136" t="s">
        <v>2822</v>
      </c>
      <c r="V272" s="136" t="s">
        <v>2822</v>
      </c>
      <c r="W272" s="136" t="s">
        <v>2974</v>
      </c>
      <c r="X272" s="136" t="s">
        <v>73</v>
      </c>
      <c r="Y272" s="136" t="s">
        <v>63</v>
      </c>
      <c r="Z272" s="136" t="s">
        <v>2975</v>
      </c>
      <c r="AA272" s="136" t="s">
        <v>2975</v>
      </c>
      <c r="AB272" s="136" t="s">
        <v>2767</v>
      </c>
      <c r="AC272" s="136" t="s">
        <v>2755</v>
      </c>
      <c r="AD272" s="136" t="s">
        <v>2701</v>
      </c>
      <c r="AE272" s="136" t="s">
        <v>2767</v>
      </c>
      <c r="AF272" s="136" t="s">
        <v>2738</v>
      </c>
      <c r="AG272" s="136" t="s">
        <v>2699</v>
      </c>
    </row>
    <row r="273" spans="1:33">
      <c r="A273" s="136" t="s">
        <v>867</v>
      </c>
      <c r="B273" s="136" t="s">
        <v>420</v>
      </c>
      <c r="C273" s="136" t="s">
        <v>844</v>
      </c>
      <c r="D273" s="136" t="s">
        <v>845</v>
      </c>
      <c r="E273" s="136" t="s">
        <v>868</v>
      </c>
      <c r="F273" s="136" t="s">
        <v>63</v>
      </c>
      <c r="G273" s="136" t="s">
        <v>63</v>
      </c>
      <c r="H273" s="136" t="s">
        <v>2689</v>
      </c>
      <c r="I273" s="136" t="s">
        <v>2689</v>
      </c>
      <c r="J273" s="136" t="s">
        <v>63</v>
      </c>
      <c r="K273" s="136" t="s">
        <v>63</v>
      </c>
      <c r="L273" s="136" t="s">
        <v>63</v>
      </c>
      <c r="M273" s="136" t="s">
        <v>63</v>
      </c>
      <c r="N273" s="136" t="s">
        <v>63</v>
      </c>
      <c r="O273" s="136" t="s">
        <v>166</v>
      </c>
      <c r="P273" s="136" t="s">
        <v>63</v>
      </c>
      <c r="Q273" s="136" t="s">
        <v>63</v>
      </c>
      <c r="R273" s="136" t="s">
        <v>63</v>
      </c>
      <c r="S273" s="136" t="s">
        <v>63</v>
      </c>
      <c r="T273" s="136" t="s">
        <v>63</v>
      </c>
      <c r="U273" s="136" t="s">
        <v>63</v>
      </c>
      <c r="V273" s="136" t="s">
        <v>63</v>
      </c>
      <c r="W273" s="136" t="s">
        <v>63</v>
      </c>
      <c r="X273" s="136" t="s">
        <v>63</v>
      </c>
      <c r="Y273" s="136" t="s">
        <v>63</v>
      </c>
      <c r="Z273" s="136" t="s">
        <v>2976</v>
      </c>
      <c r="AA273" s="136" t="s">
        <v>2976</v>
      </c>
      <c r="AB273" s="136" t="s">
        <v>2767</v>
      </c>
      <c r="AC273" s="136" t="s">
        <v>2755</v>
      </c>
      <c r="AD273" s="136" t="s">
        <v>2701</v>
      </c>
      <c r="AE273" s="136" t="s">
        <v>2767</v>
      </c>
      <c r="AF273" s="136" t="s">
        <v>2738</v>
      </c>
      <c r="AG273" s="136" t="s">
        <v>2699</v>
      </c>
    </row>
    <row r="274" spans="1:33">
      <c r="A274" s="136" t="s">
        <v>869</v>
      </c>
      <c r="B274" s="136" t="s">
        <v>59</v>
      </c>
      <c r="C274" s="136" t="s">
        <v>870</v>
      </c>
      <c r="D274" s="136" t="s">
        <v>871</v>
      </c>
      <c r="E274" s="136" t="s">
        <v>875</v>
      </c>
      <c r="F274" s="136" t="s">
        <v>63</v>
      </c>
      <c r="G274" s="136" t="s">
        <v>63</v>
      </c>
      <c r="H274" s="136" t="s">
        <v>2859</v>
      </c>
      <c r="I274" s="136" t="s">
        <v>2859</v>
      </c>
      <c r="J274" s="136" t="s">
        <v>63</v>
      </c>
      <c r="K274" s="136" t="s">
        <v>63</v>
      </c>
      <c r="L274" s="136" t="s">
        <v>63</v>
      </c>
      <c r="M274" s="136" t="s">
        <v>63</v>
      </c>
      <c r="N274" s="136" t="s">
        <v>63</v>
      </c>
      <c r="O274" s="136" t="s">
        <v>166</v>
      </c>
      <c r="P274" s="136" t="s">
        <v>63</v>
      </c>
      <c r="Q274" s="136" t="s">
        <v>63</v>
      </c>
      <c r="R274" s="136" t="s">
        <v>172</v>
      </c>
      <c r="S274" s="136" t="s">
        <v>63</v>
      </c>
      <c r="T274" s="136" t="s">
        <v>63</v>
      </c>
      <c r="U274" s="136" t="s">
        <v>2753</v>
      </c>
      <c r="V274" s="136" t="s">
        <v>2753</v>
      </c>
      <c r="W274" s="136" t="s">
        <v>172</v>
      </c>
      <c r="X274" s="136" t="s">
        <v>608</v>
      </c>
      <c r="Y274" s="136" t="s">
        <v>63</v>
      </c>
      <c r="Z274" s="136" t="s">
        <v>2977</v>
      </c>
      <c r="AA274" s="136" t="s">
        <v>2977</v>
      </c>
      <c r="AB274" s="136" t="s">
        <v>2853</v>
      </c>
      <c r="AC274" s="136" t="s">
        <v>2716</v>
      </c>
      <c r="AD274" s="136" t="s">
        <v>2848</v>
      </c>
      <c r="AE274" s="136" t="s">
        <v>2853</v>
      </c>
      <c r="AF274" s="136" t="s">
        <v>2717</v>
      </c>
      <c r="AG274" s="136" t="s">
        <v>2672</v>
      </c>
    </row>
    <row r="275" spans="1:33">
      <c r="A275" s="136" t="s">
        <v>874</v>
      </c>
      <c r="B275" s="136" t="s">
        <v>59</v>
      </c>
      <c r="C275" s="136" t="s">
        <v>870</v>
      </c>
      <c r="D275" s="136" t="s">
        <v>871</v>
      </c>
      <c r="E275" s="136" t="s">
        <v>875</v>
      </c>
      <c r="F275" s="136" t="s">
        <v>63</v>
      </c>
      <c r="G275" s="136" t="s">
        <v>63</v>
      </c>
      <c r="H275" s="136" t="s">
        <v>2978</v>
      </c>
      <c r="I275" s="136" t="s">
        <v>2978</v>
      </c>
      <c r="J275" s="136" t="s">
        <v>63</v>
      </c>
      <c r="K275" s="136" t="s">
        <v>63</v>
      </c>
      <c r="L275" s="136" t="s">
        <v>63</v>
      </c>
      <c r="M275" s="136" t="s">
        <v>63</v>
      </c>
      <c r="N275" s="136" t="s">
        <v>63</v>
      </c>
      <c r="O275" s="136" t="s">
        <v>166</v>
      </c>
      <c r="P275" s="136" t="s">
        <v>63</v>
      </c>
      <c r="Q275" s="136" t="s">
        <v>63</v>
      </c>
      <c r="R275" s="136" t="s">
        <v>63</v>
      </c>
      <c r="S275" s="136" t="s">
        <v>63</v>
      </c>
      <c r="T275" s="136" t="s">
        <v>63</v>
      </c>
      <c r="U275" s="136" t="s">
        <v>63</v>
      </c>
      <c r="V275" s="136" t="s">
        <v>63</v>
      </c>
      <c r="W275" s="136" t="s">
        <v>63</v>
      </c>
      <c r="X275" s="136" t="s">
        <v>63</v>
      </c>
      <c r="Y275" s="136" t="s">
        <v>63</v>
      </c>
      <c r="Z275" s="136" t="s">
        <v>63</v>
      </c>
      <c r="AA275" s="136" t="s">
        <v>63</v>
      </c>
      <c r="AB275" s="136" t="s">
        <v>2853</v>
      </c>
      <c r="AC275" s="136" t="s">
        <v>2716</v>
      </c>
      <c r="AD275" s="136" t="s">
        <v>2848</v>
      </c>
      <c r="AE275" s="136" t="s">
        <v>2853</v>
      </c>
      <c r="AF275" s="136" t="s">
        <v>2716</v>
      </c>
      <c r="AG275" s="136" t="s">
        <v>2763</v>
      </c>
    </row>
    <row r="276" spans="1:33">
      <c r="A276" s="136" t="s">
        <v>876</v>
      </c>
      <c r="B276" s="136" t="s">
        <v>59</v>
      </c>
      <c r="C276" s="136" t="s">
        <v>870</v>
      </c>
      <c r="D276" s="136" t="s">
        <v>871</v>
      </c>
      <c r="E276" s="136" t="s">
        <v>875</v>
      </c>
      <c r="F276" s="136" t="s">
        <v>63</v>
      </c>
      <c r="G276" s="136" t="s">
        <v>63</v>
      </c>
      <c r="H276" s="136" t="s">
        <v>2796</v>
      </c>
      <c r="I276" s="136" t="s">
        <v>2796</v>
      </c>
      <c r="J276" s="136" t="s">
        <v>2919</v>
      </c>
      <c r="K276" s="136" t="s">
        <v>2919</v>
      </c>
      <c r="L276" s="136" t="s">
        <v>63</v>
      </c>
      <c r="M276" s="136" t="s">
        <v>63</v>
      </c>
      <c r="N276" s="136" t="s">
        <v>63</v>
      </c>
      <c r="O276" s="136" t="s">
        <v>166</v>
      </c>
      <c r="P276" s="136" t="s">
        <v>63</v>
      </c>
      <c r="Q276" s="136" t="s">
        <v>63</v>
      </c>
      <c r="R276" s="136" t="s">
        <v>63</v>
      </c>
      <c r="S276" s="136" t="s">
        <v>63</v>
      </c>
      <c r="T276" s="136" t="s">
        <v>63</v>
      </c>
      <c r="U276" s="136" t="s">
        <v>63</v>
      </c>
      <c r="V276" s="136" t="s">
        <v>63</v>
      </c>
      <c r="W276" s="136" t="s">
        <v>63</v>
      </c>
      <c r="X276" s="136" t="s">
        <v>63</v>
      </c>
      <c r="Y276" s="136" t="s">
        <v>63</v>
      </c>
      <c r="Z276" s="136" t="s">
        <v>63</v>
      </c>
      <c r="AA276" s="136" t="s">
        <v>63</v>
      </c>
      <c r="AB276" s="136" t="s">
        <v>2853</v>
      </c>
      <c r="AC276" s="136" t="s">
        <v>2717</v>
      </c>
      <c r="AD276" s="136" t="s">
        <v>2717</v>
      </c>
      <c r="AE276" s="136" t="s">
        <v>2853</v>
      </c>
      <c r="AF276" s="136" t="s">
        <v>2717</v>
      </c>
      <c r="AG276" s="136" t="s">
        <v>2672</v>
      </c>
    </row>
    <row r="277" spans="1:33">
      <c r="A277" s="136" t="s">
        <v>877</v>
      </c>
      <c r="B277" s="136" t="s">
        <v>59</v>
      </c>
      <c r="C277" s="136" t="s">
        <v>870</v>
      </c>
      <c r="D277" s="136" t="s">
        <v>871</v>
      </c>
      <c r="E277" s="136" t="s">
        <v>2979</v>
      </c>
      <c r="F277" s="136" t="s">
        <v>63</v>
      </c>
      <c r="G277" s="136" t="s">
        <v>63</v>
      </c>
      <c r="H277" s="136" t="s">
        <v>2686</v>
      </c>
      <c r="I277" s="136" t="s">
        <v>2686</v>
      </c>
      <c r="J277" s="136" t="s">
        <v>63</v>
      </c>
      <c r="K277" s="136" t="s">
        <v>63</v>
      </c>
      <c r="L277" s="136" t="s">
        <v>63</v>
      </c>
      <c r="M277" s="136" t="s">
        <v>63</v>
      </c>
      <c r="N277" s="136" t="s">
        <v>63</v>
      </c>
      <c r="O277" s="136" t="s">
        <v>166</v>
      </c>
      <c r="P277" s="136" t="s">
        <v>63</v>
      </c>
      <c r="Q277" s="136" t="s">
        <v>63</v>
      </c>
      <c r="R277" s="136" t="s">
        <v>63</v>
      </c>
      <c r="S277" s="136" t="s">
        <v>63</v>
      </c>
      <c r="T277" s="136" t="s">
        <v>63</v>
      </c>
      <c r="U277" s="136" t="s">
        <v>63</v>
      </c>
      <c r="V277" s="136" t="s">
        <v>63</v>
      </c>
      <c r="W277" s="136" t="s">
        <v>63</v>
      </c>
      <c r="X277" s="136" t="s">
        <v>63</v>
      </c>
      <c r="Y277" s="136" t="s">
        <v>63</v>
      </c>
      <c r="Z277" s="136" t="s">
        <v>63</v>
      </c>
      <c r="AA277" s="136" t="s">
        <v>63</v>
      </c>
      <c r="AB277" s="136" t="s">
        <v>2853</v>
      </c>
      <c r="AC277" s="136" t="s">
        <v>2716</v>
      </c>
      <c r="AD277" s="136" t="s">
        <v>2666</v>
      </c>
      <c r="AE277" s="136" t="s">
        <v>2853</v>
      </c>
      <c r="AF277" s="136" t="s">
        <v>2717</v>
      </c>
      <c r="AG277" s="136" t="s">
        <v>2672</v>
      </c>
    </row>
    <row r="278" spans="1:33">
      <c r="A278" s="136" t="s">
        <v>880</v>
      </c>
      <c r="B278" s="136" t="s">
        <v>59</v>
      </c>
      <c r="C278" s="136" t="s">
        <v>870</v>
      </c>
      <c r="D278" s="136" t="s">
        <v>871</v>
      </c>
      <c r="E278" s="136" t="s">
        <v>881</v>
      </c>
      <c r="F278" s="136" t="s">
        <v>63</v>
      </c>
      <c r="G278" s="136" t="s">
        <v>63</v>
      </c>
      <c r="H278" s="136" t="s">
        <v>2980</v>
      </c>
      <c r="I278" s="136" t="s">
        <v>2980</v>
      </c>
      <c r="J278" s="136" t="s">
        <v>2981</v>
      </c>
      <c r="K278" s="136" t="s">
        <v>2981</v>
      </c>
      <c r="L278" s="136" t="s">
        <v>63</v>
      </c>
      <c r="M278" s="136" t="s">
        <v>63</v>
      </c>
      <c r="N278" s="136" t="s">
        <v>63</v>
      </c>
      <c r="O278" s="136" t="s">
        <v>166</v>
      </c>
      <c r="P278" s="136" t="s">
        <v>63</v>
      </c>
      <c r="Q278" s="136" t="s">
        <v>63</v>
      </c>
      <c r="R278" s="136" t="s">
        <v>63</v>
      </c>
      <c r="S278" s="136" t="s">
        <v>63</v>
      </c>
      <c r="T278" s="136" t="s">
        <v>63</v>
      </c>
      <c r="U278" s="136" t="s">
        <v>63</v>
      </c>
      <c r="V278" s="136" t="s">
        <v>63</v>
      </c>
      <c r="W278" s="136" t="s">
        <v>63</v>
      </c>
      <c r="X278" s="136" t="s">
        <v>63</v>
      </c>
      <c r="Y278" s="136" t="s">
        <v>63</v>
      </c>
      <c r="Z278" s="136" t="s">
        <v>2977</v>
      </c>
      <c r="AA278" s="136" t="s">
        <v>2977</v>
      </c>
      <c r="AB278" s="136" t="s">
        <v>2853</v>
      </c>
      <c r="AC278" s="136" t="s">
        <v>2716</v>
      </c>
      <c r="AD278" s="136" t="s">
        <v>2666</v>
      </c>
      <c r="AE278" s="136" t="s">
        <v>2853</v>
      </c>
      <c r="AF278" s="136" t="s">
        <v>2717</v>
      </c>
      <c r="AG278" s="136" t="s">
        <v>2672</v>
      </c>
    </row>
    <row r="279" spans="1:33">
      <c r="A279" s="136" t="s">
        <v>882</v>
      </c>
      <c r="B279" s="136" t="s">
        <v>59</v>
      </c>
      <c r="C279" s="136" t="s">
        <v>870</v>
      </c>
      <c r="D279" s="136" t="s">
        <v>871</v>
      </c>
      <c r="E279" s="136" t="s">
        <v>883</v>
      </c>
      <c r="F279" s="136" t="s">
        <v>63</v>
      </c>
      <c r="G279" s="136" t="s">
        <v>63</v>
      </c>
      <c r="H279" s="136" t="s">
        <v>63</v>
      </c>
      <c r="I279" s="136" t="s">
        <v>63</v>
      </c>
      <c r="J279" s="136" t="s">
        <v>63</v>
      </c>
      <c r="K279" s="136" t="s">
        <v>63</v>
      </c>
      <c r="L279" s="136" t="s">
        <v>63</v>
      </c>
      <c r="M279" s="136" t="s">
        <v>63</v>
      </c>
      <c r="N279" s="136" t="s">
        <v>2982</v>
      </c>
      <c r="O279" s="136">
        <v>2220000</v>
      </c>
      <c r="P279" s="136" t="s">
        <v>63</v>
      </c>
      <c r="Q279" s="136" t="s">
        <v>63</v>
      </c>
      <c r="R279" s="136" t="s">
        <v>63</v>
      </c>
      <c r="S279" s="136" t="s">
        <v>63</v>
      </c>
      <c r="T279" s="136" t="s">
        <v>63</v>
      </c>
      <c r="U279" s="136" t="s">
        <v>63</v>
      </c>
      <c r="V279" s="136" t="s">
        <v>63</v>
      </c>
      <c r="W279" s="136" t="s">
        <v>63</v>
      </c>
      <c r="X279" s="136" t="s">
        <v>63</v>
      </c>
      <c r="Y279" s="136" t="s">
        <v>63</v>
      </c>
      <c r="Z279" s="136" t="s">
        <v>63</v>
      </c>
      <c r="AA279" s="136" t="s">
        <v>63</v>
      </c>
      <c r="AB279" s="136" t="s">
        <v>2853</v>
      </c>
      <c r="AC279" s="136" t="s">
        <v>2716</v>
      </c>
      <c r="AD279" s="136" t="s">
        <v>2666</v>
      </c>
      <c r="AE279" s="136" t="s">
        <v>2853</v>
      </c>
      <c r="AF279" s="136" t="s">
        <v>2717</v>
      </c>
      <c r="AG279" s="136" t="s">
        <v>2672</v>
      </c>
    </row>
    <row r="280" spans="1:33">
      <c r="A280" s="136" t="s">
        <v>884</v>
      </c>
      <c r="B280" s="136" t="s">
        <v>59</v>
      </c>
      <c r="C280" s="136" t="s">
        <v>870</v>
      </c>
      <c r="D280" s="136" t="s">
        <v>871</v>
      </c>
      <c r="E280" s="136" t="s">
        <v>885</v>
      </c>
      <c r="F280" s="136" t="s">
        <v>63</v>
      </c>
      <c r="G280" s="136" t="s">
        <v>63</v>
      </c>
      <c r="H280" s="136" t="s">
        <v>63</v>
      </c>
      <c r="I280" s="136" t="s">
        <v>63</v>
      </c>
      <c r="J280" s="136" t="s">
        <v>63</v>
      </c>
      <c r="K280" s="136" t="s">
        <v>63</v>
      </c>
      <c r="L280" s="136" t="s">
        <v>63</v>
      </c>
      <c r="M280" s="136" t="s">
        <v>63</v>
      </c>
      <c r="N280" s="136" t="s">
        <v>63</v>
      </c>
      <c r="O280" s="136" t="s">
        <v>166</v>
      </c>
      <c r="P280" s="136" t="s">
        <v>63</v>
      </c>
      <c r="Q280" s="136" t="s">
        <v>63</v>
      </c>
      <c r="R280" s="136" t="s">
        <v>63</v>
      </c>
      <c r="S280" s="136" t="s">
        <v>63</v>
      </c>
      <c r="T280" s="136" t="s">
        <v>63</v>
      </c>
      <c r="U280" s="136" t="s">
        <v>63</v>
      </c>
      <c r="V280" s="136" t="s">
        <v>63</v>
      </c>
      <c r="W280" s="136" t="s">
        <v>63</v>
      </c>
      <c r="X280" s="136" t="s">
        <v>63</v>
      </c>
      <c r="Y280" s="136" t="s">
        <v>63</v>
      </c>
      <c r="Z280" s="136" t="s">
        <v>2676</v>
      </c>
      <c r="AA280" s="136" t="s">
        <v>2676</v>
      </c>
      <c r="AB280" s="136" t="s">
        <v>2853</v>
      </c>
      <c r="AC280" s="136" t="s">
        <v>2717</v>
      </c>
      <c r="AD280" s="136" t="s">
        <v>2678</v>
      </c>
      <c r="AE280" s="136" t="s">
        <v>2853</v>
      </c>
      <c r="AF280" s="136" t="s">
        <v>2717</v>
      </c>
      <c r="AG280" s="136" t="s">
        <v>2678</v>
      </c>
    </row>
    <row r="281" spans="1:33">
      <c r="A281" s="136" t="s">
        <v>886</v>
      </c>
      <c r="B281" s="136" t="s">
        <v>59</v>
      </c>
      <c r="C281" s="136" t="s">
        <v>870</v>
      </c>
      <c r="D281" s="136" t="s">
        <v>871</v>
      </c>
      <c r="E281" s="136" t="s">
        <v>2983</v>
      </c>
      <c r="F281" s="136" t="s">
        <v>63</v>
      </c>
      <c r="G281" s="136" t="s">
        <v>63</v>
      </c>
      <c r="H281" s="136" t="s">
        <v>2984</v>
      </c>
      <c r="I281" s="136" t="s">
        <v>2984</v>
      </c>
      <c r="J281" s="136" t="s">
        <v>63</v>
      </c>
      <c r="K281" s="136" t="s">
        <v>63</v>
      </c>
      <c r="L281" s="136" t="s">
        <v>63</v>
      </c>
      <c r="M281" s="136" t="s">
        <v>63</v>
      </c>
      <c r="N281" s="136" t="s">
        <v>63</v>
      </c>
      <c r="O281" s="136" t="s">
        <v>166</v>
      </c>
      <c r="P281" s="136" t="s">
        <v>63</v>
      </c>
      <c r="Q281" s="136" t="s">
        <v>63</v>
      </c>
      <c r="R281" s="136" t="s">
        <v>63</v>
      </c>
      <c r="S281" s="136" t="s">
        <v>63</v>
      </c>
      <c r="T281" s="136" t="s">
        <v>63</v>
      </c>
      <c r="U281" s="136" t="s">
        <v>63</v>
      </c>
      <c r="V281" s="136" t="s">
        <v>63</v>
      </c>
      <c r="W281" s="136" t="s">
        <v>63</v>
      </c>
      <c r="X281" s="136" t="s">
        <v>63</v>
      </c>
      <c r="Y281" s="136" t="s">
        <v>63</v>
      </c>
      <c r="Z281" s="136" t="s">
        <v>63</v>
      </c>
      <c r="AA281" s="136" t="s">
        <v>63</v>
      </c>
      <c r="AB281" s="136" t="s">
        <v>2853</v>
      </c>
      <c r="AC281" s="136" t="s">
        <v>2717</v>
      </c>
      <c r="AD281" s="136" t="s">
        <v>2695</v>
      </c>
      <c r="AE281" s="136" t="s">
        <v>2853</v>
      </c>
      <c r="AF281" s="136" t="s">
        <v>2717</v>
      </c>
      <c r="AG281" s="136" t="s">
        <v>2763</v>
      </c>
    </row>
    <row r="282" spans="1:33">
      <c r="A282" s="136" t="s">
        <v>888</v>
      </c>
      <c r="B282" s="136" t="s">
        <v>489</v>
      </c>
      <c r="C282" s="136" t="s">
        <v>889</v>
      </c>
      <c r="D282" s="136" t="s">
        <v>890</v>
      </c>
      <c r="E282" s="136" t="s">
        <v>891</v>
      </c>
      <c r="F282" s="136" t="s">
        <v>2985</v>
      </c>
      <c r="G282" s="136" t="s">
        <v>2985</v>
      </c>
      <c r="H282" s="136" t="s">
        <v>2725</v>
      </c>
      <c r="I282" s="136" t="s">
        <v>2725</v>
      </c>
      <c r="J282" s="136" t="s">
        <v>63</v>
      </c>
      <c r="K282" s="136" t="s">
        <v>63</v>
      </c>
      <c r="L282" s="136" t="s">
        <v>63</v>
      </c>
      <c r="M282" s="136" t="s">
        <v>63</v>
      </c>
      <c r="N282" s="136" t="s">
        <v>63</v>
      </c>
      <c r="O282" s="136" t="s">
        <v>166</v>
      </c>
      <c r="P282" s="136" t="s">
        <v>63</v>
      </c>
      <c r="Q282" s="136" t="s">
        <v>63</v>
      </c>
      <c r="R282" s="136" t="s">
        <v>172</v>
      </c>
      <c r="S282" s="136" t="s">
        <v>63</v>
      </c>
      <c r="T282" s="136" t="s">
        <v>63</v>
      </c>
      <c r="U282" s="136" t="s">
        <v>2744</v>
      </c>
      <c r="V282" s="136" t="s">
        <v>2744</v>
      </c>
      <c r="W282" s="136" t="s">
        <v>172</v>
      </c>
      <c r="X282" s="136" t="s">
        <v>608</v>
      </c>
      <c r="Y282" s="136" t="s">
        <v>63</v>
      </c>
      <c r="Z282" s="136" t="s">
        <v>2985</v>
      </c>
      <c r="AA282" s="136" t="s">
        <v>2985</v>
      </c>
      <c r="AB282" s="136" t="s">
        <v>2986</v>
      </c>
      <c r="AC282" s="136" t="s">
        <v>2673</v>
      </c>
      <c r="AD282" s="136" t="s">
        <v>2755</v>
      </c>
      <c r="AE282" s="136" t="s">
        <v>2986</v>
      </c>
      <c r="AF282" s="136" t="s">
        <v>2673</v>
      </c>
      <c r="AG282" s="136" t="s">
        <v>2695</v>
      </c>
    </row>
    <row r="283" spans="1:33">
      <c r="A283" s="136" t="s">
        <v>892</v>
      </c>
      <c r="B283" s="136" t="s">
        <v>420</v>
      </c>
      <c r="C283" s="136" t="s">
        <v>893</v>
      </c>
      <c r="D283" s="136" t="s">
        <v>894</v>
      </c>
      <c r="E283" s="136" t="s">
        <v>895</v>
      </c>
      <c r="F283" s="136" t="s">
        <v>2664</v>
      </c>
      <c r="G283" s="136" t="s">
        <v>2664</v>
      </c>
      <c r="H283" s="136" t="s">
        <v>2673</v>
      </c>
      <c r="I283" s="136" t="s">
        <v>2673</v>
      </c>
      <c r="J283" s="136" t="s">
        <v>63</v>
      </c>
      <c r="K283" s="136" t="s">
        <v>63</v>
      </c>
      <c r="L283" s="136" t="s">
        <v>63</v>
      </c>
      <c r="M283" s="136" t="s">
        <v>63</v>
      </c>
      <c r="N283" s="136" t="s">
        <v>63</v>
      </c>
      <c r="O283" s="136" t="s">
        <v>166</v>
      </c>
      <c r="P283" s="136" t="s">
        <v>63</v>
      </c>
      <c r="Q283" s="136" t="s">
        <v>63</v>
      </c>
      <c r="R283" s="136" t="s">
        <v>63</v>
      </c>
      <c r="S283" s="136" t="s">
        <v>63</v>
      </c>
      <c r="T283" s="136" t="s">
        <v>63</v>
      </c>
      <c r="U283" s="136" t="s">
        <v>63</v>
      </c>
      <c r="V283" s="136" t="s">
        <v>63</v>
      </c>
      <c r="W283" s="136" t="s">
        <v>63</v>
      </c>
      <c r="X283" s="136" t="s">
        <v>63</v>
      </c>
      <c r="Y283" s="136" t="s">
        <v>63</v>
      </c>
      <c r="Z283" s="136" t="s">
        <v>63</v>
      </c>
      <c r="AA283" s="136" t="s">
        <v>63</v>
      </c>
      <c r="AB283" s="136" t="s">
        <v>2825</v>
      </c>
      <c r="AC283" s="136" t="s">
        <v>2755</v>
      </c>
      <c r="AD283" s="136" t="s">
        <v>2674</v>
      </c>
      <c r="AE283" s="136" t="s">
        <v>2825</v>
      </c>
      <c r="AF283" s="136" t="s">
        <v>2755</v>
      </c>
      <c r="AG283" s="136" t="s">
        <v>2681</v>
      </c>
    </row>
    <row r="284" spans="1:33">
      <c r="A284" s="136" t="s">
        <v>897</v>
      </c>
      <c r="B284" s="136" t="s">
        <v>420</v>
      </c>
      <c r="C284" s="136" t="s">
        <v>898</v>
      </c>
      <c r="D284" s="136" t="s">
        <v>899</v>
      </c>
      <c r="E284" s="136" t="s">
        <v>2987</v>
      </c>
      <c r="F284" s="136" t="s">
        <v>2988</v>
      </c>
      <c r="G284" s="136" t="s">
        <v>2988</v>
      </c>
      <c r="H284" s="136" t="s">
        <v>2989</v>
      </c>
      <c r="I284" s="136" t="s">
        <v>2989</v>
      </c>
      <c r="J284" s="136" t="s">
        <v>63</v>
      </c>
      <c r="K284" s="136" t="s">
        <v>63</v>
      </c>
      <c r="L284" s="136" t="s">
        <v>63</v>
      </c>
      <c r="M284" s="136" t="s">
        <v>63</v>
      </c>
      <c r="N284" s="136" t="s">
        <v>63</v>
      </c>
      <c r="O284" s="136" t="s">
        <v>166</v>
      </c>
      <c r="P284" s="136" t="s">
        <v>63</v>
      </c>
      <c r="Q284" s="136" t="s">
        <v>63</v>
      </c>
      <c r="R284" s="136" t="s">
        <v>63</v>
      </c>
      <c r="S284" s="136" t="s">
        <v>63</v>
      </c>
      <c r="T284" s="136" t="s">
        <v>63</v>
      </c>
      <c r="U284" s="136" t="s">
        <v>63</v>
      </c>
      <c r="V284" s="136" t="s">
        <v>63</v>
      </c>
      <c r="W284" s="136" t="s">
        <v>63</v>
      </c>
      <c r="X284" s="136" t="s">
        <v>63</v>
      </c>
      <c r="Y284" s="136" t="s">
        <v>63</v>
      </c>
      <c r="Z284" s="136" t="s">
        <v>2990</v>
      </c>
      <c r="AA284" s="136" t="s">
        <v>2990</v>
      </c>
      <c r="AB284" s="136" t="s">
        <v>2991</v>
      </c>
      <c r="AC284" s="136" t="s">
        <v>2664</v>
      </c>
      <c r="AD284" s="136" t="s">
        <v>2707</v>
      </c>
      <c r="AE284" s="136" t="s">
        <v>2991</v>
      </c>
      <c r="AF284" s="136" t="s">
        <v>2755</v>
      </c>
      <c r="AG284" s="136" t="s">
        <v>2706</v>
      </c>
    </row>
    <row r="285" spans="1:33">
      <c r="A285" s="136" t="s">
        <v>902</v>
      </c>
      <c r="B285" s="136" t="s">
        <v>420</v>
      </c>
      <c r="C285" s="136" t="s">
        <v>898</v>
      </c>
      <c r="D285" s="136" t="s">
        <v>899</v>
      </c>
      <c r="E285" s="136" t="s">
        <v>903</v>
      </c>
      <c r="F285" s="136" t="s">
        <v>63</v>
      </c>
      <c r="G285" s="136" t="s">
        <v>63</v>
      </c>
      <c r="H285" s="136" t="s">
        <v>2992</v>
      </c>
      <c r="I285" s="136" t="s">
        <v>2992</v>
      </c>
      <c r="J285" s="136" t="s">
        <v>63</v>
      </c>
      <c r="K285" s="136" t="s">
        <v>63</v>
      </c>
      <c r="L285" s="136" t="s">
        <v>63</v>
      </c>
      <c r="M285" s="136" t="s">
        <v>63</v>
      </c>
      <c r="N285" s="136" t="s">
        <v>63</v>
      </c>
      <c r="O285" s="136" t="s">
        <v>166</v>
      </c>
      <c r="P285" s="136" t="s">
        <v>63</v>
      </c>
      <c r="Q285" s="136" t="s">
        <v>63</v>
      </c>
      <c r="R285" s="136" t="s">
        <v>63</v>
      </c>
      <c r="S285" s="136" t="s">
        <v>63</v>
      </c>
      <c r="T285" s="136" t="s">
        <v>63</v>
      </c>
      <c r="U285" s="136" t="s">
        <v>63</v>
      </c>
      <c r="V285" s="136" t="s">
        <v>63</v>
      </c>
      <c r="W285" s="136" t="s">
        <v>63</v>
      </c>
      <c r="X285" s="136" t="s">
        <v>63</v>
      </c>
      <c r="Y285" s="136" t="s">
        <v>63</v>
      </c>
      <c r="Z285" s="136" t="s">
        <v>63</v>
      </c>
      <c r="AA285" s="136" t="s">
        <v>63</v>
      </c>
      <c r="AB285" s="136" t="s">
        <v>2991</v>
      </c>
      <c r="AC285" s="136" t="s">
        <v>2664</v>
      </c>
      <c r="AD285" s="136" t="s">
        <v>2707</v>
      </c>
      <c r="AE285" s="136" t="s">
        <v>2991</v>
      </c>
      <c r="AF285" s="136" t="s">
        <v>2755</v>
      </c>
      <c r="AG285" s="136" t="s">
        <v>2706</v>
      </c>
    </row>
    <row r="286" spans="1:33">
      <c r="A286" s="136" t="s">
        <v>904</v>
      </c>
      <c r="B286" s="136" t="s">
        <v>420</v>
      </c>
      <c r="C286" s="136" t="s">
        <v>898</v>
      </c>
      <c r="D286" s="136" t="s">
        <v>899</v>
      </c>
      <c r="E286" s="136" t="s">
        <v>905</v>
      </c>
      <c r="F286" s="136" t="s">
        <v>63</v>
      </c>
      <c r="G286" s="136" t="s">
        <v>63</v>
      </c>
      <c r="H286" s="136" t="s">
        <v>63</v>
      </c>
      <c r="I286" s="136" t="s">
        <v>63</v>
      </c>
      <c r="J286" s="136" t="s">
        <v>63</v>
      </c>
      <c r="K286" s="136" t="s">
        <v>63</v>
      </c>
      <c r="L286" s="136" t="s">
        <v>63</v>
      </c>
      <c r="M286" s="136" t="s">
        <v>63</v>
      </c>
      <c r="N286" s="136" t="s">
        <v>63</v>
      </c>
      <c r="O286" s="136" t="s">
        <v>166</v>
      </c>
      <c r="P286" s="136" t="s">
        <v>63</v>
      </c>
      <c r="Q286" s="136" t="s">
        <v>63</v>
      </c>
      <c r="R286" s="136" t="s">
        <v>63</v>
      </c>
      <c r="S286" s="136" t="s">
        <v>63</v>
      </c>
      <c r="T286" s="136" t="s">
        <v>63</v>
      </c>
      <c r="U286" s="136" t="s">
        <v>63</v>
      </c>
      <c r="V286" s="136" t="s">
        <v>63</v>
      </c>
      <c r="W286" s="136" t="s">
        <v>63</v>
      </c>
      <c r="X286" s="136" t="s">
        <v>63</v>
      </c>
      <c r="Y286" s="136" t="s">
        <v>63</v>
      </c>
      <c r="Z286" s="136" t="s">
        <v>2993</v>
      </c>
      <c r="AA286" s="136" t="s">
        <v>2993</v>
      </c>
      <c r="AB286" s="136" t="s">
        <v>2991</v>
      </c>
      <c r="AC286" s="136" t="s">
        <v>2664</v>
      </c>
      <c r="AD286" s="136" t="s">
        <v>2707</v>
      </c>
      <c r="AE286" s="136" t="s">
        <v>2991</v>
      </c>
      <c r="AF286" s="136" t="s">
        <v>2755</v>
      </c>
      <c r="AG286" s="136" t="s">
        <v>2706</v>
      </c>
    </row>
    <row r="287" spans="1:33">
      <c r="A287" s="136" t="s">
        <v>906</v>
      </c>
      <c r="B287" s="136" t="s">
        <v>420</v>
      </c>
      <c r="C287" s="136" t="s">
        <v>898</v>
      </c>
      <c r="D287" s="136" t="s">
        <v>899</v>
      </c>
      <c r="E287" s="136" t="s">
        <v>907</v>
      </c>
      <c r="F287" s="136" t="s">
        <v>2988</v>
      </c>
      <c r="G287" s="136" t="s">
        <v>2988</v>
      </c>
      <c r="H287" s="136" t="s">
        <v>2992</v>
      </c>
      <c r="I287" s="136" t="s">
        <v>2992</v>
      </c>
      <c r="J287" s="136" t="s">
        <v>63</v>
      </c>
      <c r="K287" s="136" t="s">
        <v>63</v>
      </c>
      <c r="L287" s="136" t="s">
        <v>63</v>
      </c>
      <c r="M287" s="136" t="s">
        <v>63</v>
      </c>
      <c r="N287" s="136" t="s">
        <v>63</v>
      </c>
      <c r="O287" s="136" t="s">
        <v>166</v>
      </c>
      <c r="P287" s="136" t="s">
        <v>63</v>
      </c>
      <c r="Q287" s="136" t="s">
        <v>63</v>
      </c>
      <c r="R287" s="136" t="s">
        <v>63</v>
      </c>
      <c r="S287" s="136" t="s">
        <v>63</v>
      </c>
      <c r="T287" s="136" t="s">
        <v>63</v>
      </c>
      <c r="U287" s="136" t="s">
        <v>63</v>
      </c>
      <c r="V287" s="136" t="s">
        <v>63</v>
      </c>
      <c r="W287" s="136" t="s">
        <v>63</v>
      </c>
      <c r="X287" s="136" t="s">
        <v>63</v>
      </c>
      <c r="Y287" s="136" t="s">
        <v>63</v>
      </c>
      <c r="Z287" s="136" t="s">
        <v>63</v>
      </c>
      <c r="AA287" s="136" t="s">
        <v>63</v>
      </c>
      <c r="AB287" s="136" t="s">
        <v>2991</v>
      </c>
      <c r="AC287" s="136" t="s">
        <v>2664</v>
      </c>
      <c r="AD287" s="136" t="s">
        <v>2707</v>
      </c>
      <c r="AE287" s="136" t="s">
        <v>2991</v>
      </c>
      <c r="AF287" s="136" t="s">
        <v>2755</v>
      </c>
      <c r="AG287" s="136" t="s">
        <v>2706</v>
      </c>
    </row>
    <row r="288" spans="1:33">
      <c r="A288" s="136" t="s">
        <v>908</v>
      </c>
      <c r="B288" s="136" t="s">
        <v>420</v>
      </c>
      <c r="C288" s="136" t="s">
        <v>898</v>
      </c>
      <c r="D288" s="136" t="s">
        <v>899</v>
      </c>
      <c r="E288" s="136" t="s">
        <v>909</v>
      </c>
      <c r="F288" s="136" t="s">
        <v>63</v>
      </c>
      <c r="G288" s="136" t="s">
        <v>63</v>
      </c>
      <c r="H288" s="136" t="s">
        <v>2681</v>
      </c>
      <c r="I288" s="136" t="s">
        <v>2681</v>
      </c>
      <c r="J288" s="136" t="s">
        <v>63</v>
      </c>
      <c r="K288" s="136" t="s">
        <v>63</v>
      </c>
      <c r="L288" s="136" t="s">
        <v>63</v>
      </c>
      <c r="M288" s="136" t="s">
        <v>63</v>
      </c>
      <c r="N288" s="136" t="s">
        <v>63</v>
      </c>
      <c r="O288" s="136" t="s">
        <v>166</v>
      </c>
      <c r="P288" s="136" t="s">
        <v>63</v>
      </c>
      <c r="Q288" s="136" t="s">
        <v>63</v>
      </c>
      <c r="R288" s="136" t="s">
        <v>63</v>
      </c>
      <c r="S288" s="136" t="s">
        <v>63</v>
      </c>
      <c r="T288" s="136" t="s">
        <v>63</v>
      </c>
      <c r="U288" s="136" t="s">
        <v>63</v>
      </c>
      <c r="V288" s="136" t="s">
        <v>63</v>
      </c>
      <c r="W288" s="136" t="s">
        <v>63</v>
      </c>
      <c r="X288" s="136" t="s">
        <v>63</v>
      </c>
      <c r="Y288" s="136" t="s">
        <v>63</v>
      </c>
      <c r="Z288" s="136" t="s">
        <v>63</v>
      </c>
      <c r="AA288" s="136" t="s">
        <v>63</v>
      </c>
      <c r="AB288" s="136" t="s">
        <v>2991</v>
      </c>
      <c r="AC288" s="136" t="s">
        <v>2664</v>
      </c>
      <c r="AD288" s="136" t="s">
        <v>2707</v>
      </c>
      <c r="AE288" s="136" t="s">
        <v>2991</v>
      </c>
      <c r="AF288" s="136" t="s">
        <v>2755</v>
      </c>
      <c r="AG288" s="136" t="s">
        <v>2706</v>
      </c>
    </row>
    <row r="289" spans="1:33">
      <c r="A289" s="136" t="s">
        <v>911</v>
      </c>
      <c r="B289" s="136" t="s">
        <v>420</v>
      </c>
      <c r="C289" s="136" t="s">
        <v>912</v>
      </c>
      <c r="D289" s="136" t="s">
        <v>913</v>
      </c>
      <c r="E289" s="136" t="s">
        <v>914</v>
      </c>
      <c r="F289" s="136" t="s">
        <v>63</v>
      </c>
      <c r="G289" s="136" t="s">
        <v>63</v>
      </c>
      <c r="H289" s="136" t="s">
        <v>2697</v>
      </c>
      <c r="I289" s="136" t="s">
        <v>2697</v>
      </c>
      <c r="J289" s="136" t="s">
        <v>63</v>
      </c>
      <c r="K289" s="136" t="s">
        <v>63</v>
      </c>
      <c r="L289" s="136" t="s">
        <v>63</v>
      </c>
      <c r="M289" s="136" t="s">
        <v>63</v>
      </c>
      <c r="N289" s="136" t="s">
        <v>63</v>
      </c>
      <c r="O289" s="136" t="s">
        <v>166</v>
      </c>
      <c r="P289" s="136" t="s">
        <v>63</v>
      </c>
      <c r="Q289" s="136" t="s">
        <v>63</v>
      </c>
      <c r="R289" s="136" t="s">
        <v>63</v>
      </c>
      <c r="S289" s="136" t="s">
        <v>63</v>
      </c>
      <c r="T289" s="136" t="s">
        <v>63</v>
      </c>
      <c r="U289" s="136" t="s">
        <v>63</v>
      </c>
      <c r="V289" s="136" t="s">
        <v>63</v>
      </c>
      <c r="W289" s="136" t="s">
        <v>63</v>
      </c>
      <c r="X289" s="136" t="s">
        <v>63</v>
      </c>
      <c r="Y289" s="136" t="s">
        <v>63</v>
      </c>
      <c r="Z289" s="136" t="s">
        <v>63</v>
      </c>
      <c r="AA289" s="136" t="s">
        <v>63</v>
      </c>
      <c r="AB289" s="136" t="s">
        <v>2994</v>
      </c>
      <c r="AC289" s="136" t="s">
        <v>2706</v>
      </c>
      <c r="AD289" s="136" t="s">
        <v>2717</v>
      </c>
      <c r="AE289" s="136" t="s">
        <v>2994</v>
      </c>
      <c r="AF289" s="136" t="s">
        <v>2706</v>
      </c>
      <c r="AG289" s="136" t="s">
        <v>2755</v>
      </c>
    </row>
    <row r="290" spans="1:33">
      <c r="A290" s="136" t="s">
        <v>916</v>
      </c>
      <c r="B290" s="136" t="s">
        <v>420</v>
      </c>
      <c r="C290" s="136" t="s">
        <v>917</v>
      </c>
      <c r="D290" s="136" t="s">
        <v>918</v>
      </c>
      <c r="E290" s="136" t="s">
        <v>919</v>
      </c>
      <c r="F290" s="136" t="s">
        <v>63</v>
      </c>
      <c r="G290" s="136" t="s">
        <v>63</v>
      </c>
      <c r="H290" s="136" t="s">
        <v>2995</v>
      </c>
      <c r="I290" s="136" t="s">
        <v>2995</v>
      </c>
      <c r="J290" s="136" t="s">
        <v>2996</v>
      </c>
      <c r="K290" s="136" t="s">
        <v>2996</v>
      </c>
      <c r="L290" s="136" t="s">
        <v>63</v>
      </c>
      <c r="M290" s="136" t="s">
        <v>63</v>
      </c>
      <c r="N290" s="136" t="s">
        <v>2997</v>
      </c>
      <c r="O290" s="136">
        <v>133400</v>
      </c>
      <c r="P290" s="136" t="s">
        <v>63</v>
      </c>
      <c r="Q290" s="136" t="s">
        <v>63</v>
      </c>
      <c r="R290" s="136" t="s">
        <v>172</v>
      </c>
      <c r="S290" s="136" t="s">
        <v>63</v>
      </c>
      <c r="T290" s="136" t="s">
        <v>63</v>
      </c>
      <c r="U290" s="136" t="s">
        <v>2998</v>
      </c>
      <c r="V290" s="136" t="s">
        <v>2998</v>
      </c>
      <c r="W290" s="136" t="s">
        <v>172</v>
      </c>
      <c r="X290" s="136" t="s">
        <v>590</v>
      </c>
      <c r="Y290" s="136" t="s">
        <v>2999</v>
      </c>
      <c r="Z290" s="136" t="s">
        <v>3000</v>
      </c>
      <c r="AA290" s="136" t="s">
        <v>3000</v>
      </c>
      <c r="AB290" s="136" t="s">
        <v>2999</v>
      </c>
      <c r="AC290" s="136" t="s">
        <v>2665</v>
      </c>
      <c r="AD290" s="136" t="s">
        <v>2763</v>
      </c>
      <c r="AE290" s="136" t="s">
        <v>2986</v>
      </c>
      <c r="AF290" s="136" t="s">
        <v>2673</v>
      </c>
      <c r="AG290" s="136" t="s">
        <v>2673</v>
      </c>
    </row>
    <row r="291" spans="1:33">
      <c r="A291" s="136" t="s">
        <v>921</v>
      </c>
      <c r="B291" s="136" t="s">
        <v>420</v>
      </c>
      <c r="C291" s="136" t="s">
        <v>917</v>
      </c>
      <c r="D291" s="136" t="s">
        <v>918</v>
      </c>
      <c r="E291" s="136" t="s">
        <v>922</v>
      </c>
      <c r="F291" s="136" t="s">
        <v>63</v>
      </c>
      <c r="G291" s="136" t="s">
        <v>63</v>
      </c>
      <c r="H291" s="136" t="s">
        <v>2680</v>
      </c>
      <c r="I291" s="136" t="s">
        <v>2680</v>
      </c>
      <c r="J291" s="136" t="s">
        <v>63</v>
      </c>
      <c r="K291" s="136" t="s">
        <v>63</v>
      </c>
      <c r="L291" s="136" t="s">
        <v>63</v>
      </c>
      <c r="M291" s="136" t="s">
        <v>63</v>
      </c>
      <c r="N291" s="136" t="s">
        <v>3001</v>
      </c>
      <c r="O291" s="136">
        <v>133000</v>
      </c>
      <c r="P291" s="136" t="s">
        <v>63</v>
      </c>
      <c r="Q291" s="136" t="s">
        <v>63</v>
      </c>
      <c r="R291" s="136" t="s">
        <v>172</v>
      </c>
      <c r="S291" s="136" t="s">
        <v>63</v>
      </c>
      <c r="T291" s="136" t="s">
        <v>63</v>
      </c>
      <c r="U291" s="136" t="s">
        <v>2998</v>
      </c>
      <c r="V291" s="136" t="s">
        <v>2998</v>
      </c>
      <c r="W291" s="136" t="s">
        <v>172</v>
      </c>
      <c r="X291" s="136" t="s">
        <v>73</v>
      </c>
      <c r="Y291" s="136" t="s">
        <v>63</v>
      </c>
      <c r="Z291" s="136" t="s">
        <v>3002</v>
      </c>
      <c r="AA291" s="136" t="s">
        <v>3002</v>
      </c>
      <c r="AB291" s="136" t="s">
        <v>2999</v>
      </c>
      <c r="AC291" s="136" t="s">
        <v>2665</v>
      </c>
      <c r="AD291" s="136" t="s">
        <v>2763</v>
      </c>
      <c r="AE291" s="136" t="s">
        <v>2986</v>
      </c>
      <c r="AF291" s="136" t="s">
        <v>2673</v>
      </c>
      <c r="AG291" s="136" t="s">
        <v>2673</v>
      </c>
    </row>
    <row r="292" spans="1:33">
      <c r="A292" s="136" t="s">
        <v>924</v>
      </c>
      <c r="B292" s="136" t="s">
        <v>420</v>
      </c>
      <c r="C292" s="136" t="s">
        <v>917</v>
      </c>
      <c r="D292" s="136" t="s">
        <v>918</v>
      </c>
      <c r="E292" s="136" t="s">
        <v>925</v>
      </c>
      <c r="F292" s="136" t="s">
        <v>63</v>
      </c>
      <c r="G292" s="136" t="s">
        <v>63</v>
      </c>
      <c r="H292" s="136" t="s">
        <v>63</v>
      </c>
      <c r="I292" s="136" t="s">
        <v>63</v>
      </c>
      <c r="J292" s="136" t="s">
        <v>2996</v>
      </c>
      <c r="K292" s="136" t="s">
        <v>2996</v>
      </c>
      <c r="L292" s="136" t="s">
        <v>63</v>
      </c>
      <c r="M292" s="136" t="s">
        <v>63</v>
      </c>
      <c r="N292" s="136" t="s">
        <v>63</v>
      </c>
      <c r="O292" s="136" t="s">
        <v>166</v>
      </c>
      <c r="P292" s="136" t="s">
        <v>63</v>
      </c>
      <c r="Q292" s="136" t="s">
        <v>63</v>
      </c>
      <c r="R292" s="136" t="s">
        <v>63</v>
      </c>
      <c r="S292" s="136" t="s">
        <v>63</v>
      </c>
      <c r="T292" s="136" t="s">
        <v>63</v>
      </c>
      <c r="U292" s="136" t="s">
        <v>63</v>
      </c>
      <c r="V292" s="136" t="s">
        <v>63</v>
      </c>
      <c r="W292" s="136" t="s">
        <v>63</v>
      </c>
      <c r="X292" s="136" t="s">
        <v>63</v>
      </c>
      <c r="Y292" s="136" t="s">
        <v>63</v>
      </c>
      <c r="Z292" s="136" t="s">
        <v>63</v>
      </c>
      <c r="AA292" s="136" t="s">
        <v>63</v>
      </c>
      <c r="AB292" s="136" t="s">
        <v>2999</v>
      </c>
      <c r="AC292" s="136" t="s">
        <v>2665</v>
      </c>
      <c r="AD292" s="136" t="s">
        <v>2763</v>
      </c>
      <c r="AE292" s="136" t="s">
        <v>2986</v>
      </c>
      <c r="AF292" s="136" t="s">
        <v>2673</v>
      </c>
      <c r="AG292" s="136" t="s">
        <v>2673</v>
      </c>
    </row>
    <row r="293" spans="1:33">
      <c r="A293" s="136" t="s">
        <v>926</v>
      </c>
      <c r="B293" s="136" t="s">
        <v>420</v>
      </c>
      <c r="C293" s="136" t="s">
        <v>917</v>
      </c>
      <c r="D293" s="136" t="s">
        <v>918</v>
      </c>
      <c r="E293" s="136" t="s">
        <v>927</v>
      </c>
      <c r="F293" s="136" t="s">
        <v>63</v>
      </c>
      <c r="G293" s="136" t="s">
        <v>63</v>
      </c>
      <c r="H293" s="136" t="s">
        <v>63</v>
      </c>
      <c r="I293" s="136" t="s">
        <v>63</v>
      </c>
      <c r="J293" s="136" t="s">
        <v>2772</v>
      </c>
      <c r="K293" s="136" t="s">
        <v>2772</v>
      </c>
      <c r="L293" s="136" t="s">
        <v>63</v>
      </c>
      <c r="M293" s="136" t="s">
        <v>63</v>
      </c>
      <c r="N293" s="136" t="s">
        <v>63</v>
      </c>
      <c r="O293" s="136" t="s">
        <v>166</v>
      </c>
      <c r="P293" s="136" t="s">
        <v>63</v>
      </c>
      <c r="Q293" s="136" t="s">
        <v>63</v>
      </c>
      <c r="R293" s="136" t="s">
        <v>63</v>
      </c>
      <c r="S293" s="136" t="s">
        <v>63</v>
      </c>
      <c r="T293" s="136" t="s">
        <v>63</v>
      </c>
      <c r="U293" s="136" t="s">
        <v>63</v>
      </c>
      <c r="V293" s="136" t="s">
        <v>63</v>
      </c>
      <c r="W293" s="136" t="s">
        <v>63</v>
      </c>
      <c r="X293" s="136" t="s">
        <v>63</v>
      </c>
      <c r="Y293" s="136" t="s">
        <v>63</v>
      </c>
      <c r="Z293" s="136" t="s">
        <v>63</v>
      </c>
      <c r="AA293" s="136" t="s">
        <v>63</v>
      </c>
      <c r="AB293" s="136" t="s">
        <v>2999</v>
      </c>
      <c r="AC293" s="136" t="s">
        <v>2665</v>
      </c>
      <c r="AD293" s="136" t="s">
        <v>2763</v>
      </c>
      <c r="AE293" s="136" t="s">
        <v>2986</v>
      </c>
      <c r="AF293" s="136" t="s">
        <v>2673</v>
      </c>
      <c r="AG293" s="136" t="s">
        <v>2673</v>
      </c>
    </row>
    <row r="294" spans="1:33">
      <c r="A294" s="136" t="s">
        <v>928</v>
      </c>
      <c r="B294" s="136" t="s">
        <v>420</v>
      </c>
      <c r="C294" s="136" t="s">
        <v>917</v>
      </c>
      <c r="D294" s="136" t="s">
        <v>918</v>
      </c>
      <c r="E294" s="136" t="s">
        <v>3003</v>
      </c>
      <c r="F294" s="136" t="s">
        <v>63</v>
      </c>
      <c r="G294" s="136" t="s">
        <v>63</v>
      </c>
      <c r="H294" s="136" t="s">
        <v>63</v>
      </c>
      <c r="I294" s="136" t="s">
        <v>63</v>
      </c>
      <c r="J294" s="136" t="s">
        <v>63</v>
      </c>
      <c r="K294" s="136" t="s">
        <v>63</v>
      </c>
      <c r="L294" s="136" t="s">
        <v>63</v>
      </c>
      <c r="M294" s="136" t="s">
        <v>63</v>
      </c>
      <c r="N294" s="136" t="s">
        <v>63</v>
      </c>
      <c r="O294" s="136" t="s">
        <v>166</v>
      </c>
      <c r="P294" s="136" t="s">
        <v>63</v>
      </c>
      <c r="Q294" s="136" t="s">
        <v>63</v>
      </c>
      <c r="R294" s="136" t="s">
        <v>63</v>
      </c>
      <c r="S294" s="136" t="s">
        <v>63</v>
      </c>
      <c r="T294" s="136" t="s">
        <v>63</v>
      </c>
      <c r="U294" s="136" t="s">
        <v>63</v>
      </c>
      <c r="V294" s="136" t="s">
        <v>63</v>
      </c>
      <c r="W294" s="136" t="s">
        <v>63</v>
      </c>
      <c r="X294" s="136" t="s">
        <v>63</v>
      </c>
      <c r="Y294" s="136" t="s">
        <v>63</v>
      </c>
      <c r="Z294" s="136" t="s">
        <v>3004</v>
      </c>
      <c r="AA294" s="136" t="s">
        <v>3004</v>
      </c>
      <c r="AB294" s="136" t="s">
        <v>2999</v>
      </c>
      <c r="AC294" s="136" t="s">
        <v>2665</v>
      </c>
      <c r="AD294" s="136" t="s">
        <v>2763</v>
      </c>
      <c r="AE294" s="136" t="s">
        <v>2986</v>
      </c>
      <c r="AF294" s="136" t="s">
        <v>2673</v>
      </c>
      <c r="AG294" s="136" t="s">
        <v>2673</v>
      </c>
    </row>
    <row r="295" spans="1:33">
      <c r="A295" s="136" t="s">
        <v>931</v>
      </c>
      <c r="B295" s="136" t="s">
        <v>420</v>
      </c>
      <c r="C295" s="136" t="s">
        <v>917</v>
      </c>
      <c r="D295" s="136" t="s">
        <v>918</v>
      </c>
      <c r="E295" s="136" t="s">
        <v>932</v>
      </c>
      <c r="F295" s="136" t="s">
        <v>63</v>
      </c>
      <c r="G295" s="136" t="s">
        <v>63</v>
      </c>
      <c r="H295" s="136" t="s">
        <v>2755</v>
      </c>
      <c r="I295" s="136" t="s">
        <v>2755</v>
      </c>
      <c r="J295" s="136" t="s">
        <v>63</v>
      </c>
      <c r="K295" s="136" t="s">
        <v>63</v>
      </c>
      <c r="L295" s="136" t="s">
        <v>3005</v>
      </c>
      <c r="M295" s="136" t="s">
        <v>3005</v>
      </c>
      <c r="N295" s="136" t="s">
        <v>63</v>
      </c>
      <c r="O295" s="136" t="s">
        <v>166</v>
      </c>
      <c r="P295" s="136" t="s">
        <v>63</v>
      </c>
      <c r="Q295" s="136" t="s">
        <v>63</v>
      </c>
      <c r="R295" s="136" t="s">
        <v>63</v>
      </c>
      <c r="S295" s="136" t="s">
        <v>63</v>
      </c>
      <c r="T295" s="136" t="s">
        <v>63</v>
      </c>
      <c r="U295" s="136" t="s">
        <v>63</v>
      </c>
      <c r="V295" s="136" t="s">
        <v>63</v>
      </c>
      <c r="W295" s="136" t="s">
        <v>63</v>
      </c>
      <c r="X295" s="136" t="s">
        <v>63</v>
      </c>
      <c r="Y295" s="136" t="s">
        <v>63</v>
      </c>
      <c r="Z295" s="136" t="s">
        <v>3006</v>
      </c>
      <c r="AA295" s="136" t="s">
        <v>3006</v>
      </c>
      <c r="AB295" s="136" t="s">
        <v>2999</v>
      </c>
      <c r="AC295" s="136" t="s">
        <v>2665</v>
      </c>
      <c r="AD295" s="136" t="s">
        <v>2763</v>
      </c>
      <c r="AE295" s="136" t="s">
        <v>2986</v>
      </c>
      <c r="AF295" s="136" t="s">
        <v>2673</v>
      </c>
      <c r="AG295" s="136" t="s">
        <v>2673</v>
      </c>
    </row>
    <row r="296" spans="1:33">
      <c r="A296" s="136" t="s">
        <v>934</v>
      </c>
      <c r="B296" s="136" t="s">
        <v>420</v>
      </c>
      <c r="C296" s="136" t="s">
        <v>935</v>
      </c>
      <c r="D296" s="136" t="s">
        <v>936</v>
      </c>
      <c r="E296" s="136" t="s">
        <v>3007</v>
      </c>
      <c r="F296" s="136" t="s">
        <v>2717</v>
      </c>
      <c r="G296" s="136" t="s">
        <v>2717</v>
      </c>
      <c r="H296" s="136" t="s">
        <v>2716</v>
      </c>
      <c r="I296" s="136" t="s">
        <v>2716</v>
      </c>
      <c r="J296" s="136" t="s">
        <v>63</v>
      </c>
      <c r="K296" s="136" t="s">
        <v>63</v>
      </c>
      <c r="L296" s="136" t="s">
        <v>63</v>
      </c>
      <c r="M296" s="136" t="s">
        <v>63</v>
      </c>
      <c r="N296" s="136" t="s">
        <v>63</v>
      </c>
      <c r="O296" s="136" t="s">
        <v>166</v>
      </c>
      <c r="P296" s="136" t="s">
        <v>63</v>
      </c>
      <c r="Q296" s="136" t="s">
        <v>63</v>
      </c>
      <c r="R296" s="136" t="s">
        <v>172</v>
      </c>
      <c r="S296" s="136" t="s">
        <v>63</v>
      </c>
      <c r="T296" s="136" t="s">
        <v>63</v>
      </c>
      <c r="U296" s="136" t="s">
        <v>3008</v>
      </c>
      <c r="V296" s="136" t="s">
        <v>3008</v>
      </c>
      <c r="W296" s="136" t="s">
        <v>172</v>
      </c>
      <c r="X296" s="136" t="s">
        <v>590</v>
      </c>
      <c r="Y296" s="136" t="s">
        <v>3009</v>
      </c>
      <c r="Z296" s="136" t="s">
        <v>3010</v>
      </c>
      <c r="AA296" s="136" t="s">
        <v>3010</v>
      </c>
      <c r="AB296" s="136" t="s">
        <v>3009</v>
      </c>
      <c r="AC296" s="136" t="s">
        <v>2755</v>
      </c>
      <c r="AD296" s="136" t="s">
        <v>2848</v>
      </c>
      <c r="AE296" s="136" t="s">
        <v>3009</v>
      </c>
      <c r="AF296" s="136" t="s">
        <v>2755</v>
      </c>
      <c r="AG296" s="136" t="s">
        <v>2707</v>
      </c>
    </row>
    <row r="297" spans="1:33">
      <c r="A297" s="136" t="s">
        <v>939</v>
      </c>
      <c r="B297" s="136" t="s">
        <v>420</v>
      </c>
      <c r="C297" s="136" t="s">
        <v>935</v>
      </c>
      <c r="D297" s="136" t="s">
        <v>936</v>
      </c>
      <c r="E297" s="136" t="s">
        <v>940</v>
      </c>
      <c r="F297" s="136" t="s">
        <v>63</v>
      </c>
      <c r="G297" s="136" t="s">
        <v>63</v>
      </c>
      <c r="H297" s="136" t="s">
        <v>2716</v>
      </c>
      <c r="I297" s="136" t="s">
        <v>2716</v>
      </c>
      <c r="J297" s="136" t="s">
        <v>63</v>
      </c>
      <c r="K297" s="136" t="s">
        <v>63</v>
      </c>
      <c r="L297" s="136" t="s">
        <v>63</v>
      </c>
      <c r="M297" s="136" t="s">
        <v>63</v>
      </c>
      <c r="N297" s="136" t="s">
        <v>63</v>
      </c>
      <c r="O297" s="136" t="s">
        <v>63</v>
      </c>
      <c r="P297" s="136" t="s">
        <v>63</v>
      </c>
      <c r="Q297" s="136" t="s">
        <v>63</v>
      </c>
      <c r="R297" s="136" t="s">
        <v>172</v>
      </c>
      <c r="S297" s="136" t="s">
        <v>63</v>
      </c>
      <c r="T297" s="136" t="s">
        <v>63</v>
      </c>
      <c r="U297" s="136" t="s">
        <v>2816</v>
      </c>
      <c r="V297" s="136" t="s">
        <v>2816</v>
      </c>
      <c r="W297" s="136" t="s">
        <v>172</v>
      </c>
      <c r="X297" s="136" t="s">
        <v>73</v>
      </c>
      <c r="Y297" s="136" t="s">
        <v>63</v>
      </c>
      <c r="Z297" s="136" t="s">
        <v>3011</v>
      </c>
      <c r="AA297" s="136" t="s">
        <v>3011</v>
      </c>
      <c r="AB297" s="136" t="s">
        <v>3009</v>
      </c>
      <c r="AC297" s="136" t="s">
        <v>2755</v>
      </c>
      <c r="AD297" s="136" t="s">
        <v>2707</v>
      </c>
      <c r="AE297" s="136" t="s">
        <v>3009</v>
      </c>
      <c r="AF297" s="136" t="s">
        <v>2755</v>
      </c>
      <c r="AG297" s="136" t="s">
        <v>2707</v>
      </c>
    </row>
    <row r="298" spans="1:33">
      <c r="A298" s="136" t="s">
        <v>941</v>
      </c>
      <c r="B298" s="136" t="s">
        <v>420</v>
      </c>
      <c r="C298" s="136" t="s">
        <v>935</v>
      </c>
      <c r="D298" s="136" t="s">
        <v>936</v>
      </c>
      <c r="E298" s="136" t="s">
        <v>942</v>
      </c>
      <c r="F298" s="136" t="s">
        <v>63</v>
      </c>
      <c r="G298" s="136" t="s">
        <v>63</v>
      </c>
      <c r="H298" s="136" t="s">
        <v>63</v>
      </c>
      <c r="I298" s="136" t="s">
        <v>63</v>
      </c>
      <c r="J298" s="136" t="s">
        <v>63</v>
      </c>
      <c r="K298" s="136" t="s">
        <v>63</v>
      </c>
      <c r="L298" s="136" t="s">
        <v>63</v>
      </c>
      <c r="M298" s="136" t="s">
        <v>63</v>
      </c>
      <c r="N298" s="136" t="s">
        <v>63</v>
      </c>
      <c r="O298" s="136" t="s">
        <v>63</v>
      </c>
      <c r="P298" s="136" t="s">
        <v>63</v>
      </c>
      <c r="Q298" s="136" t="s">
        <v>63</v>
      </c>
      <c r="R298" s="136" t="s">
        <v>63</v>
      </c>
      <c r="S298" s="136" t="s">
        <v>63</v>
      </c>
      <c r="T298" s="136" t="s">
        <v>63</v>
      </c>
      <c r="U298" s="136" t="s">
        <v>63</v>
      </c>
      <c r="V298" s="136" t="s">
        <v>63</v>
      </c>
      <c r="W298" s="136" t="s">
        <v>63</v>
      </c>
      <c r="X298" s="136" t="s">
        <v>63</v>
      </c>
      <c r="Y298" s="136" t="s">
        <v>63</v>
      </c>
      <c r="Z298" s="136" t="s">
        <v>3012</v>
      </c>
      <c r="AA298" s="136" t="s">
        <v>3013</v>
      </c>
      <c r="AB298" s="136" t="s">
        <v>3009</v>
      </c>
      <c r="AC298" s="136" t="s">
        <v>2755</v>
      </c>
      <c r="AD298" s="136" t="s">
        <v>2707</v>
      </c>
      <c r="AE298" s="136" t="s">
        <v>3009</v>
      </c>
      <c r="AF298" s="136" t="s">
        <v>2755</v>
      </c>
      <c r="AG298" s="136" t="s">
        <v>2707</v>
      </c>
    </row>
    <row r="299" spans="1:33">
      <c r="A299" s="136" t="s">
        <v>944</v>
      </c>
      <c r="B299" s="136" t="s">
        <v>420</v>
      </c>
      <c r="C299" s="136" t="s">
        <v>935</v>
      </c>
      <c r="D299" s="136" t="s">
        <v>936</v>
      </c>
      <c r="E299" s="136" t="s">
        <v>945</v>
      </c>
      <c r="F299" s="136" t="s">
        <v>63</v>
      </c>
      <c r="G299" s="136" t="s">
        <v>63</v>
      </c>
      <c r="H299" s="136" t="s">
        <v>2716</v>
      </c>
      <c r="I299" s="136" t="s">
        <v>2716</v>
      </c>
      <c r="J299" s="136" t="s">
        <v>63</v>
      </c>
      <c r="K299" s="136" t="s">
        <v>63</v>
      </c>
      <c r="L299" s="136" t="s">
        <v>63</v>
      </c>
      <c r="M299" s="136" t="s">
        <v>63</v>
      </c>
      <c r="N299" s="136" t="s">
        <v>63</v>
      </c>
      <c r="O299" s="136" t="s">
        <v>63</v>
      </c>
      <c r="P299" s="136" t="s">
        <v>63</v>
      </c>
      <c r="Q299" s="136" t="s">
        <v>63</v>
      </c>
      <c r="R299" s="136" t="s">
        <v>63</v>
      </c>
      <c r="S299" s="136" t="s">
        <v>63</v>
      </c>
      <c r="T299" s="136" t="s">
        <v>63</v>
      </c>
      <c r="U299" s="136" t="s">
        <v>63</v>
      </c>
      <c r="V299" s="136" t="s">
        <v>63</v>
      </c>
      <c r="W299" s="136" t="s">
        <v>63</v>
      </c>
      <c r="X299" s="136" t="s">
        <v>63</v>
      </c>
      <c r="Y299" s="136" t="s">
        <v>63</v>
      </c>
      <c r="Z299" s="136" t="s">
        <v>3014</v>
      </c>
      <c r="AA299" s="136" t="s">
        <v>3014</v>
      </c>
      <c r="AB299" s="136" t="s">
        <v>3009</v>
      </c>
      <c r="AC299" s="136" t="s">
        <v>2755</v>
      </c>
      <c r="AD299" s="136" t="s">
        <v>2707</v>
      </c>
      <c r="AE299" s="136" t="s">
        <v>3009</v>
      </c>
      <c r="AF299" s="136" t="s">
        <v>2755</v>
      </c>
      <c r="AG299" s="136" t="s">
        <v>2707</v>
      </c>
    </row>
    <row r="300" spans="1:33">
      <c r="A300" s="136" t="s">
        <v>946</v>
      </c>
      <c r="B300" s="136" t="s">
        <v>420</v>
      </c>
      <c r="C300" s="136" t="s">
        <v>935</v>
      </c>
      <c r="D300" s="136" t="s">
        <v>936</v>
      </c>
      <c r="E300" s="136" t="s">
        <v>947</v>
      </c>
      <c r="F300" s="136" t="s">
        <v>63</v>
      </c>
      <c r="G300" s="136" t="s">
        <v>63</v>
      </c>
      <c r="H300" s="136" t="s">
        <v>63</v>
      </c>
      <c r="I300" s="136" t="s">
        <v>63</v>
      </c>
      <c r="J300" s="136" t="s">
        <v>63</v>
      </c>
      <c r="K300" s="136" t="s">
        <v>63</v>
      </c>
      <c r="L300" s="136" t="s">
        <v>63</v>
      </c>
      <c r="M300" s="136" t="s">
        <v>63</v>
      </c>
      <c r="N300" s="136" t="s">
        <v>63</v>
      </c>
      <c r="O300" s="136" t="s">
        <v>63</v>
      </c>
      <c r="P300" s="136" t="s">
        <v>63</v>
      </c>
      <c r="Q300" s="136" t="s">
        <v>63</v>
      </c>
      <c r="R300" s="136" t="s">
        <v>63</v>
      </c>
      <c r="S300" s="136" t="s">
        <v>63</v>
      </c>
      <c r="T300" s="136" t="s">
        <v>63</v>
      </c>
      <c r="U300" s="136" t="s">
        <v>63</v>
      </c>
      <c r="V300" s="136" t="s">
        <v>63</v>
      </c>
      <c r="W300" s="136" t="s">
        <v>63</v>
      </c>
      <c r="X300" s="136" t="s">
        <v>63</v>
      </c>
      <c r="Y300" s="136" t="s">
        <v>63</v>
      </c>
      <c r="Z300" s="136" t="s">
        <v>2686</v>
      </c>
      <c r="AA300" s="136" t="s">
        <v>2686</v>
      </c>
      <c r="AB300" s="136" t="s">
        <v>3009</v>
      </c>
      <c r="AC300" s="136" t="s">
        <v>2755</v>
      </c>
      <c r="AD300" s="136" t="s">
        <v>2707</v>
      </c>
      <c r="AE300" s="136" t="s">
        <v>3009</v>
      </c>
      <c r="AF300" s="136" t="s">
        <v>2755</v>
      </c>
      <c r="AG300" s="136" t="s">
        <v>2707</v>
      </c>
    </row>
    <row r="301" spans="1:33">
      <c r="A301" s="136" t="s">
        <v>948</v>
      </c>
      <c r="B301" s="136" t="s">
        <v>420</v>
      </c>
      <c r="C301" s="136" t="s">
        <v>935</v>
      </c>
      <c r="D301" s="136" t="s">
        <v>936</v>
      </c>
      <c r="E301" s="136" t="s">
        <v>949</v>
      </c>
      <c r="F301" s="136" t="s">
        <v>63</v>
      </c>
      <c r="G301" s="136" t="s">
        <v>63</v>
      </c>
      <c r="H301" s="136" t="s">
        <v>63</v>
      </c>
      <c r="I301" s="136" t="s">
        <v>63</v>
      </c>
      <c r="J301" s="136" t="s">
        <v>63</v>
      </c>
      <c r="K301" s="136" t="s">
        <v>63</v>
      </c>
      <c r="L301" s="136" t="s">
        <v>63</v>
      </c>
      <c r="M301" s="136" t="s">
        <v>63</v>
      </c>
      <c r="N301" s="136" t="s">
        <v>63</v>
      </c>
      <c r="O301" s="136" t="s">
        <v>63</v>
      </c>
      <c r="P301" s="136" t="s">
        <v>63</v>
      </c>
      <c r="Q301" s="136" t="s">
        <v>63</v>
      </c>
      <c r="R301" s="136" t="s">
        <v>172</v>
      </c>
      <c r="S301" s="136" t="s">
        <v>63</v>
      </c>
      <c r="T301" s="136" t="s">
        <v>63</v>
      </c>
      <c r="U301" s="136" t="s">
        <v>2886</v>
      </c>
      <c r="V301" s="136" t="s">
        <v>2886</v>
      </c>
      <c r="W301" s="136" t="s">
        <v>172</v>
      </c>
      <c r="X301" s="136" t="s">
        <v>73</v>
      </c>
      <c r="Y301" s="136" t="s">
        <v>63</v>
      </c>
      <c r="Z301" s="136" t="s">
        <v>63</v>
      </c>
      <c r="AA301" s="136" t="s">
        <v>63</v>
      </c>
      <c r="AB301" s="136" t="s">
        <v>3009</v>
      </c>
      <c r="AC301" s="136" t="s">
        <v>2755</v>
      </c>
      <c r="AD301" s="136" t="s">
        <v>2707</v>
      </c>
      <c r="AE301" s="136" t="s">
        <v>3009</v>
      </c>
      <c r="AF301" s="136" t="s">
        <v>2755</v>
      </c>
      <c r="AG301" s="136" t="s">
        <v>2707</v>
      </c>
    </row>
    <row r="302" spans="1:33">
      <c r="A302" s="136" t="s">
        <v>950</v>
      </c>
      <c r="B302" s="136" t="s">
        <v>420</v>
      </c>
      <c r="C302" s="136" t="s">
        <v>935</v>
      </c>
      <c r="D302" s="136" t="s">
        <v>936</v>
      </c>
      <c r="E302" s="136" t="s">
        <v>951</v>
      </c>
      <c r="F302" s="136" t="s">
        <v>63</v>
      </c>
      <c r="G302" s="136" t="s">
        <v>63</v>
      </c>
      <c r="H302" s="136" t="s">
        <v>63</v>
      </c>
      <c r="I302" s="136" t="s">
        <v>63</v>
      </c>
      <c r="J302" s="136" t="s">
        <v>2676</v>
      </c>
      <c r="K302" s="136" t="s">
        <v>2676</v>
      </c>
      <c r="L302" s="136" t="s">
        <v>63</v>
      </c>
      <c r="M302" s="136" t="s">
        <v>63</v>
      </c>
      <c r="N302" s="136" t="s">
        <v>63</v>
      </c>
      <c r="O302" s="136" t="s">
        <v>63</v>
      </c>
      <c r="P302" s="136" t="s">
        <v>63</v>
      </c>
      <c r="Q302" s="136" t="s">
        <v>63</v>
      </c>
      <c r="R302" s="136" t="s">
        <v>172</v>
      </c>
      <c r="S302" s="136" t="s">
        <v>63</v>
      </c>
      <c r="T302" s="136" t="s">
        <v>63</v>
      </c>
      <c r="U302" s="136" t="s">
        <v>3015</v>
      </c>
      <c r="V302" s="136" t="s">
        <v>3015</v>
      </c>
      <c r="W302" s="136" t="s">
        <v>172</v>
      </c>
      <c r="X302" s="136" t="s">
        <v>73</v>
      </c>
      <c r="Y302" s="136" t="s">
        <v>63</v>
      </c>
      <c r="Z302" s="136" t="s">
        <v>3016</v>
      </c>
      <c r="AA302" s="136" t="s">
        <v>3016</v>
      </c>
      <c r="AB302" s="136" t="s">
        <v>3009</v>
      </c>
      <c r="AC302" s="136" t="s">
        <v>2755</v>
      </c>
      <c r="AD302" s="136" t="s">
        <v>2707</v>
      </c>
      <c r="AE302" s="136" t="s">
        <v>3009</v>
      </c>
      <c r="AF302" s="136" t="s">
        <v>2755</v>
      </c>
      <c r="AG302" s="136" t="s">
        <v>2707</v>
      </c>
    </row>
    <row r="303" spans="1:33">
      <c r="A303" s="136" t="s">
        <v>952</v>
      </c>
      <c r="B303" s="136" t="s">
        <v>420</v>
      </c>
      <c r="C303" s="136" t="s">
        <v>935</v>
      </c>
      <c r="D303" s="136" t="s">
        <v>936</v>
      </c>
      <c r="E303" s="136" t="s">
        <v>953</v>
      </c>
      <c r="F303" s="136" t="s">
        <v>63</v>
      </c>
      <c r="G303" s="136" t="s">
        <v>63</v>
      </c>
      <c r="H303" s="136" t="s">
        <v>63</v>
      </c>
      <c r="I303" s="136" t="s">
        <v>63</v>
      </c>
      <c r="J303" s="136" t="s">
        <v>63</v>
      </c>
      <c r="K303" s="136" t="s">
        <v>63</v>
      </c>
      <c r="L303" s="136" t="s">
        <v>63</v>
      </c>
      <c r="M303" s="136" t="s">
        <v>63</v>
      </c>
      <c r="N303" s="136" t="s">
        <v>63</v>
      </c>
      <c r="O303" s="136" t="s">
        <v>63</v>
      </c>
      <c r="P303" s="136" t="s">
        <v>63</v>
      </c>
      <c r="Q303" s="136" t="s">
        <v>63</v>
      </c>
      <c r="R303" s="136" t="s">
        <v>172</v>
      </c>
      <c r="S303" s="136" t="s">
        <v>63</v>
      </c>
      <c r="T303" s="136" t="s">
        <v>63</v>
      </c>
      <c r="U303" s="136" t="s">
        <v>3017</v>
      </c>
      <c r="V303" s="136" t="s">
        <v>3017</v>
      </c>
      <c r="W303" s="136" t="s">
        <v>172</v>
      </c>
      <c r="X303" s="136" t="s">
        <v>73</v>
      </c>
      <c r="Y303" s="136" t="s">
        <v>63</v>
      </c>
      <c r="Z303" s="136" t="s">
        <v>63</v>
      </c>
      <c r="AA303" s="136" t="s">
        <v>63</v>
      </c>
      <c r="AB303" s="136" t="s">
        <v>3009</v>
      </c>
      <c r="AC303" s="136" t="s">
        <v>2755</v>
      </c>
      <c r="AD303" s="136" t="s">
        <v>2707</v>
      </c>
      <c r="AE303" s="136" t="s">
        <v>3009</v>
      </c>
      <c r="AF303" s="136" t="s">
        <v>2755</v>
      </c>
      <c r="AG303" s="136" t="s">
        <v>2707</v>
      </c>
    </row>
    <row r="304" spans="1:33">
      <c r="A304" s="136" t="s">
        <v>954</v>
      </c>
      <c r="B304" s="136" t="s">
        <v>420</v>
      </c>
      <c r="C304" s="136" t="s">
        <v>935</v>
      </c>
      <c r="D304" s="136" t="s">
        <v>936</v>
      </c>
      <c r="E304" s="136" t="s">
        <v>955</v>
      </c>
      <c r="F304" s="136" t="s">
        <v>2699</v>
      </c>
      <c r="G304" s="136" t="s">
        <v>2699</v>
      </c>
      <c r="H304" s="136" t="s">
        <v>63</v>
      </c>
      <c r="I304" s="136" t="s">
        <v>63</v>
      </c>
      <c r="J304" s="136" t="s">
        <v>63</v>
      </c>
      <c r="K304" s="136" t="s">
        <v>63</v>
      </c>
      <c r="L304" s="136" t="s">
        <v>63</v>
      </c>
      <c r="M304" s="136" t="s">
        <v>63</v>
      </c>
      <c r="N304" s="136" t="s">
        <v>63</v>
      </c>
      <c r="O304" s="136" t="s">
        <v>63</v>
      </c>
      <c r="P304" s="136" t="s">
        <v>63</v>
      </c>
      <c r="Q304" s="136" t="s">
        <v>63</v>
      </c>
      <c r="R304" s="136" t="s">
        <v>63</v>
      </c>
      <c r="S304" s="136" t="s">
        <v>63</v>
      </c>
      <c r="T304" s="136" t="s">
        <v>63</v>
      </c>
      <c r="U304" s="136" t="s">
        <v>63</v>
      </c>
      <c r="V304" s="136" t="s">
        <v>63</v>
      </c>
      <c r="W304" s="136" t="s">
        <v>63</v>
      </c>
      <c r="X304" s="136" t="s">
        <v>63</v>
      </c>
      <c r="Y304" s="136" t="s">
        <v>63</v>
      </c>
      <c r="Z304" s="136" t="s">
        <v>63</v>
      </c>
      <c r="AA304" s="136" t="s">
        <v>63</v>
      </c>
      <c r="AB304" s="136" t="s">
        <v>3009</v>
      </c>
      <c r="AC304" s="136" t="s">
        <v>2755</v>
      </c>
      <c r="AD304" s="136" t="s">
        <v>2707</v>
      </c>
      <c r="AE304" s="136" t="s">
        <v>3009</v>
      </c>
      <c r="AF304" s="136" t="s">
        <v>2755</v>
      </c>
      <c r="AG304" s="136" t="s">
        <v>2707</v>
      </c>
    </row>
    <row r="305" spans="1:33">
      <c r="A305" s="136" t="s">
        <v>956</v>
      </c>
      <c r="B305" s="136" t="s">
        <v>420</v>
      </c>
      <c r="C305" s="136" t="s">
        <v>935</v>
      </c>
      <c r="D305" s="136" t="s">
        <v>936</v>
      </c>
      <c r="E305" s="136" t="s">
        <v>957</v>
      </c>
      <c r="F305" s="136" t="s">
        <v>63</v>
      </c>
      <c r="G305" s="136" t="s">
        <v>63</v>
      </c>
      <c r="H305" s="136" t="s">
        <v>63</v>
      </c>
      <c r="I305" s="136" t="s">
        <v>63</v>
      </c>
      <c r="J305" s="136" t="s">
        <v>63</v>
      </c>
      <c r="K305" s="136" t="s">
        <v>63</v>
      </c>
      <c r="L305" s="136" t="s">
        <v>63</v>
      </c>
      <c r="M305" s="136" t="s">
        <v>63</v>
      </c>
      <c r="N305" s="136" t="s">
        <v>63</v>
      </c>
      <c r="O305" s="136" t="s">
        <v>63</v>
      </c>
      <c r="P305" s="136" t="s">
        <v>63</v>
      </c>
      <c r="Q305" s="136" t="s">
        <v>63</v>
      </c>
      <c r="R305" s="136" t="s">
        <v>63</v>
      </c>
      <c r="S305" s="136" t="s">
        <v>63</v>
      </c>
      <c r="T305" s="136" t="s">
        <v>63</v>
      </c>
      <c r="U305" s="136" t="s">
        <v>63</v>
      </c>
      <c r="V305" s="136" t="s">
        <v>63</v>
      </c>
      <c r="W305" s="136" t="s">
        <v>63</v>
      </c>
      <c r="X305" s="136" t="s">
        <v>63</v>
      </c>
      <c r="Y305" s="136" t="s">
        <v>63</v>
      </c>
      <c r="Z305" s="136" t="s">
        <v>3018</v>
      </c>
      <c r="AA305" s="136" t="s">
        <v>3018</v>
      </c>
      <c r="AB305" s="136" t="s">
        <v>3009</v>
      </c>
      <c r="AC305" s="136" t="s">
        <v>2755</v>
      </c>
      <c r="AD305" s="136" t="s">
        <v>2707</v>
      </c>
      <c r="AE305" s="136" t="s">
        <v>3009</v>
      </c>
      <c r="AF305" s="136" t="s">
        <v>2755</v>
      </c>
      <c r="AG305" s="136" t="s">
        <v>2707</v>
      </c>
    </row>
    <row r="306" spans="1:33">
      <c r="A306" s="136" t="s">
        <v>958</v>
      </c>
      <c r="B306" s="136" t="s">
        <v>420</v>
      </c>
      <c r="C306" s="136" t="s">
        <v>935</v>
      </c>
      <c r="D306" s="136" t="s">
        <v>936</v>
      </c>
      <c r="E306" s="136" t="s">
        <v>959</v>
      </c>
      <c r="F306" s="136" t="s">
        <v>63</v>
      </c>
      <c r="G306" s="136" t="s">
        <v>63</v>
      </c>
      <c r="H306" s="136" t="s">
        <v>63</v>
      </c>
      <c r="I306" s="136" t="s">
        <v>63</v>
      </c>
      <c r="J306" s="136" t="s">
        <v>63</v>
      </c>
      <c r="K306" s="136" t="s">
        <v>63</v>
      </c>
      <c r="L306" s="136" t="s">
        <v>63</v>
      </c>
      <c r="M306" s="136" t="s">
        <v>63</v>
      </c>
      <c r="N306" s="136" t="s">
        <v>63</v>
      </c>
      <c r="O306" s="136" t="s">
        <v>63</v>
      </c>
      <c r="P306" s="136" t="s">
        <v>63</v>
      </c>
      <c r="Q306" s="136" t="s">
        <v>63</v>
      </c>
      <c r="R306" s="136" t="s">
        <v>172</v>
      </c>
      <c r="S306" s="136" t="s">
        <v>63</v>
      </c>
      <c r="T306" s="136" t="s">
        <v>63</v>
      </c>
      <c r="U306" s="136" t="s">
        <v>3015</v>
      </c>
      <c r="V306" s="136" t="s">
        <v>3015</v>
      </c>
      <c r="W306" s="136" t="s">
        <v>172</v>
      </c>
      <c r="X306" s="136" t="s">
        <v>73</v>
      </c>
      <c r="Y306" s="136" t="s">
        <v>63</v>
      </c>
      <c r="Z306" s="136" t="s">
        <v>63</v>
      </c>
      <c r="AA306" s="136" t="s">
        <v>63</v>
      </c>
      <c r="AB306" s="136" t="s">
        <v>3009</v>
      </c>
      <c r="AC306" s="136" t="s">
        <v>2755</v>
      </c>
      <c r="AD306" s="136" t="s">
        <v>2707</v>
      </c>
      <c r="AE306" s="136" t="s">
        <v>3009</v>
      </c>
      <c r="AF306" s="136" t="s">
        <v>2755</v>
      </c>
      <c r="AG306" s="136" t="s">
        <v>2707</v>
      </c>
    </row>
    <row r="307" spans="1:33">
      <c r="A307" s="136" t="s">
        <v>960</v>
      </c>
      <c r="B307" s="136" t="s">
        <v>420</v>
      </c>
      <c r="C307" s="136" t="s">
        <v>935</v>
      </c>
      <c r="D307" s="136" t="s">
        <v>936</v>
      </c>
      <c r="E307" s="136" t="s">
        <v>961</v>
      </c>
      <c r="F307" s="136" t="s">
        <v>63</v>
      </c>
      <c r="G307" s="136" t="s">
        <v>63</v>
      </c>
      <c r="H307" s="136" t="s">
        <v>63</v>
      </c>
      <c r="I307" s="136" t="s">
        <v>63</v>
      </c>
      <c r="J307" s="136" t="s">
        <v>63</v>
      </c>
      <c r="K307" s="136" t="s">
        <v>63</v>
      </c>
      <c r="L307" s="136" t="s">
        <v>63</v>
      </c>
      <c r="M307" s="136" t="s">
        <v>63</v>
      </c>
      <c r="N307" s="136" t="s">
        <v>63</v>
      </c>
      <c r="O307" s="136" t="s">
        <v>63</v>
      </c>
      <c r="P307" s="136" t="s">
        <v>63</v>
      </c>
      <c r="Q307" s="136" t="s">
        <v>63</v>
      </c>
      <c r="R307" s="136" t="s">
        <v>63</v>
      </c>
      <c r="S307" s="136" t="s">
        <v>63</v>
      </c>
      <c r="T307" s="136" t="s">
        <v>63</v>
      </c>
      <c r="U307" s="136" t="s">
        <v>63</v>
      </c>
      <c r="V307" s="136" t="s">
        <v>63</v>
      </c>
      <c r="W307" s="136" t="s">
        <v>63</v>
      </c>
      <c r="X307" s="136" t="s">
        <v>63</v>
      </c>
      <c r="Y307" s="136" t="s">
        <v>63</v>
      </c>
      <c r="Z307" s="136" t="s">
        <v>2763</v>
      </c>
      <c r="AA307" s="136" t="s">
        <v>2763</v>
      </c>
      <c r="AB307" s="136" t="s">
        <v>3009</v>
      </c>
      <c r="AC307" s="136" t="s">
        <v>2755</v>
      </c>
      <c r="AD307" s="136" t="s">
        <v>2707</v>
      </c>
      <c r="AE307" s="136" t="s">
        <v>3009</v>
      </c>
      <c r="AF307" s="136" t="s">
        <v>2755</v>
      </c>
      <c r="AG307" s="136" t="s">
        <v>2707</v>
      </c>
    </row>
    <row r="308" spans="1:33">
      <c r="A308" s="136" t="s">
        <v>962</v>
      </c>
      <c r="B308" s="136" t="s">
        <v>420</v>
      </c>
      <c r="C308" s="136" t="s">
        <v>935</v>
      </c>
      <c r="D308" s="136" t="s">
        <v>936</v>
      </c>
      <c r="E308" s="136" t="s">
        <v>963</v>
      </c>
      <c r="F308" s="136" t="s">
        <v>63</v>
      </c>
      <c r="G308" s="136" t="s">
        <v>63</v>
      </c>
      <c r="H308" s="136" t="s">
        <v>63</v>
      </c>
      <c r="I308" s="136" t="s">
        <v>63</v>
      </c>
      <c r="J308" s="136" t="s">
        <v>63</v>
      </c>
      <c r="K308" s="136" t="s">
        <v>63</v>
      </c>
      <c r="L308" s="136" t="s">
        <v>63</v>
      </c>
      <c r="M308" s="136" t="s">
        <v>63</v>
      </c>
      <c r="N308" s="136" t="s">
        <v>63</v>
      </c>
      <c r="O308" s="136" t="s">
        <v>63</v>
      </c>
      <c r="P308" s="136" t="s">
        <v>63</v>
      </c>
      <c r="Q308" s="136" t="s">
        <v>63</v>
      </c>
      <c r="R308" s="136" t="s">
        <v>63</v>
      </c>
      <c r="S308" s="136" t="s">
        <v>63</v>
      </c>
      <c r="T308" s="136" t="s">
        <v>63</v>
      </c>
      <c r="U308" s="136" t="s">
        <v>63</v>
      </c>
      <c r="V308" s="136" t="s">
        <v>63</v>
      </c>
      <c r="W308" s="136" t="s">
        <v>63</v>
      </c>
      <c r="X308" s="136" t="s">
        <v>63</v>
      </c>
      <c r="Y308" s="136" t="s">
        <v>63</v>
      </c>
      <c r="Z308" s="136" t="s">
        <v>2790</v>
      </c>
      <c r="AA308" s="136" t="s">
        <v>2790</v>
      </c>
      <c r="AB308" s="136" t="s">
        <v>3009</v>
      </c>
      <c r="AC308" s="136" t="s">
        <v>2755</v>
      </c>
      <c r="AD308" s="136" t="s">
        <v>2707</v>
      </c>
      <c r="AE308" s="136" t="s">
        <v>3009</v>
      </c>
      <c r="AF308" s="136" t="s">
        <v>2755</v>
      </c>
      <c r="AG308" s="136" t="s">
        <v>2707</v>
      </c>
    </row>
    <row r="309" spans="1:33">
      <c r="A309" s="136" t="s">
        <v>964</v>
      </c>
      <c r="B309" s="136" t="s">
        <v>420</v>
      </c>
      <c r="C309" s="136" t="s">
        <v>935</v>
      </c>
      <c r="D309" s="136" t="s">
        <v>936</v>
      </c>
      <c r="E309" s="136" t="s">
        <v>965</v>
      </c>
      <c r="F309" s="136" t="s">
        <v>2699</v>
      </c>
      <c r="G309" s="136" t="s">
        <v>2699</v>
      </c>
      <c r="H309" s="136" t="s">
        <v>63</v>
      </c>
      <c r="I309" s="136" t="s">
        <v>63</v>
      </c>
      <c r="J309" s="136" t="s">
        <v>63</v>
      </c>
      <c r="K309" s="136" t="s">
        <v>63</v>
      </c>
      <c r="L309" s="136" t="s">
        <v>63</v>
      </c>
      <c r="M309" s="136" t="s">
        <v>63</v>
      </c>
      <c r="N309" s="136" t="s">
        <v>63</v>
      </c>
      <c r="O309" s="136" t="s">
        <v>63</v>
      </c>
      <c r="P309" s="136" t="s">
        <v>63</v>
      </c>
      <c r="Q309" s="136" t="s">
        <v>63</v>
      </c>
      <c r="R309" s="136" t="s">
        <v>63</v>
      </c>
      <c r="S309" s="136" t="s">
        <v>63</v>
      </c>
      <c r="T309" s="136" t="s">
        <v>63</v>
      </c>
      <c r="U309" s="136" t="s">
        <v>63</v>
      </c>
      <c r="V309" s="136" t="s">
        <v>63</v>
      </c>
      <c r="W309" s="136" t="s">
        <v>63</v>
      </c>
      <c r="X309" s="136" t="s">
        <v>63</v>
      </c>
      <c r="Y309" s="136" t="s">
        <v>63</v>
      </c>
      <c r="Z309" s="136" t="s">
        <v>3019</v>
      </c>
      <c r="AA309" s="136" t="s">
        <v>3019</v>
      </c>
      <c r="AB309" s="136" t="s">
        <v>3009</v>
      </c>
      <c r="AC309" s="136" t="s">
        <v>2755</v>
      </c>
      <c r="AD309" s="136" t="s">
        <v>2707</v>
      </c>
      <c r="AE309" s="136" t="s">
        <v>3009</v>
      </c>
      <c r="AF309" s="136" t="s">
        <v>2755</v>
      </c>
      <c r="AG309" s="136" t="s">
        <v>2707</v>
      </c>
    </row>
    <row r="310" spans="1:33">
      <c r="A310" s="136" t="s">
        <v>966</v>
      </c>
      <c r="B310" s="136" t="s">
        <v>59</v>
      </c>
      <c r="C310" s="136" t="s">
        <v>967</v>
      </c>
      <c r="D310" s="136" t="s">
        <v>968</v>
      </c>
      <c r="E310" s="136" t="s">
        <v>969</v>
      </c>
      <c r="F310" s="136" t="s">
        <v>3020</v>
      </c>
      <c r="G310" s="136" t="s">
        <v>3020</v>
      </c>
      <c r="H310" s="136" t="s">
        <v>3021</v>
      </c>
      <c r="I310" s="136" t="s">
        <v>3021</v>
      </c>
      <c r="J310" s="136" t="s">
        <v>3022</v>
      </c>
      <c r="K310" s="136" t="s">
        <v>3022</v>
      </c>
      <c r="L310" s="136" t="s">
        <v>3023</v>
      </c>
      <c r="M310" s="136" t="s">
        <v>3023</v>
      </c>
      <c r="N310" s="136" t="s">
        <v>3024</v>
      </c>
      <c r="O310" s="136">
        <v>700000</v>
      </c>
      <c r="P310" s="136" t="s">
        <v>63</v>
      </c>
      <c r="Q310" s="136" t="s">
        <v>63</v>
      </c>
      <c r="R310" s="136" t="s">
        <v>63</v>
      </c>
      <c r="S310" s="136" t="s">
        <v>63</v>
      </c>
      <c r="T310" s="136" t="s">
        <v>63</v>
      </c>
      <c r="U310" s="136" t="s">
        <v>63</v>
      </c>
      <c r="V310" s="136" t="s">
        <v>63</v>
      </c>
      <c r="W310" s="136" t="s">
        <v>63</v>
      </c>
      <c r="X310" s="136" t="s">
        <v>63</v>
      </c>
      <c r="Y310" s="136" t="s">
        <v>63</v>
      </c>
      <c r="Z310" s="136" t="s">
        <v>3025</v>
      </c>
      <c r="AA310" s="136" t="s">
        <v>3025</v>
      </c>
      <c r="AB310" s="136" t="s">
        <v>2742</v>
      </c>
      <c r="AC310" s="136" t="s">
        <v>2699</v>
      </c>
      <c r="AD310" s="136" t="s">
        <v>2673</v>
      </c>
      <c r="AE310" s="136" t="s">
        <v>2742</v>
      </c>
      <c r="AF310" s="136" t="s">
        <v>2716</v>
      </c>
      <c r="AG310" s="136" t="s">
        <v>2685</v>
      </c>
    </row>
    <row r="311" spans="1:33">
      <c r="A311" s="136" t="s">
        <v>971</v>
      </c>
      <c r="B311" s="136" t="s">
        <v>59</v>
      </c>
      <c r="C311" s="136" t="s">
        <v>967</v>
      </c>
      <c r="D311" s="136" t="s">
        <v>968</v>
      </c>
      <c r="E311" s="136" t="s">
        <v>972</v>
      </c>
      <c r="F311" s="136" t="s">
        <v>2732</v>
      </c>
      <c r="G311" s="136" t="s">
        <v>2732</v>
      </c>
      <c r="H311" s="136" t="s">
        <v>2716</v>
      </c>
      <c r="I311" s="136" t="s">
        <v>2716</v>
      </c>
      <c r="J311" s="136" t="s">
        <v>63</v>
      </c>
      <c r="K311" s="136" t="s">
        <v>63</v>
      </c>
      <c r="L311" s="136" t="s">
        <v>63</v>
      </c>
      <c r="M311" s="136" t="s">
        <v>63</v>
      </c>
      <c r="N311" s="136" t="s">
        <v>63</v>
      </c>
      <c r="O311" s="136" t="s">
        <v>63</v>
      </c>
      <c r="P311" s="136" t="s">
        <v>63</v>
      </c>
      <c r="Q311" s="136" t="s">
        <v>63</v>
      </c>
      <c r="R311" s="136" t="s">
        <v>63</v>
      </c>
      <c r="S311" s="136" t="s">
        <v>63</v>
      </c>
      <c r="T311" s="136" t="s">
        <v>63</v>
      </c>
      <c r="U311" s="136" t="s">
        <v>63</v>
      </c>
      <c r="V311" s="136" t="s">
        <v>63</v>
      </c>
      <c r="W311" s="136" t="s">
        <v>63</v>
      </c>
      <c r="X311" s="136" t="s">
        <v>63</v>
      </c>
      <c r="Y311" s="136" t="s">
        <v>63</v>
      </c>
      <c r="Z311" s="136" t="s">
        <v>3026</v>
      </c>
      <c r="AA311" s="136" t="s">
        <v>3026</v>
      </c>
      <c r="AB311" s="136" t="s">
        <v>2742</v>
      </c>
      <c r="AC311" s="136" t="s">
        <v>2699</v>
      </c>
      <c r="AD311" s="136" t="s">
        <v>2671</v>
      </c>
      <c r="AE311" s="136" t="s">
        <v>2742</v>
      </c>
      <c r="AF311" s="136" t="s">
        <v>2699</v>
      </c>
      <c r="AG311" s="136" t="s">
        <v>2725</v>
      </c>
    </row>
    <row r="312" spans="1:33">
      <c r="A312" s="136" t="s">
        <v>974</v>
      </c>
      <c r="B312" s="136" t="s">
        <v>59</v>
      </c>
      <c r="C312" s="136" t="s">
        <v>967</v>
      </c>
      <c r="D312" s="136" t="s">
        <v>968</v>
      </c>
      <c r="E312" s="136" t="s">
        <v>972</v>
      </c>
      <c r="F312" s="136" t="s">
        <v>63</v>
      </c>
      <c r="G312" s="136" t="s">
        <v>63</v>
      </c>
      <c r="H312" s="136" t="s">
        <v>3027</v>
      </c>
      <c r="I312" s="136" t="s">
        <v>3027</v>
      </c>
      <c r="J312" s="136" t="s">
        <v>63</v>
      </c>
      <c r="K312" s="136" t="s">
        <v>63</v>
      </c>
      <c r="L312" s="136" t="s">
        <v>63</v>
      </c>
      <c r="M312" s="136" t="s">
        <v>63</v>
      </c>
      <c r="N312" s="136" t="s">
        <v>63</v>
      </c>
      <c r="O312" s="136" t="s">
        <v>63</v>
      </c>
      <c r="P312" s="136" t="s">
        <v>63</v>
      </c>
      <c r="Q312" s="136" t="s">
        <v>63</v>
      </c>
      <c r="R312" s="136" t="s">
        <v>63</v>
      </c>
      <c r="S312" s="136" t="s">
        <v>63</v>
      </c>
      <c r="T312" s="136" t="s">
        <v>63</v>
      </c>
      <c r="U312" s="136" t="s">
        <v>63</v>
      </c>
      <c r="V312" s="136" t="s">
        <v>63</v>
      </c>
      <c r="W312" s="136" t="s">
        <v>63</v>
      </c>
      <c r="X312" s="136" t="s">
        <v>63</v>
      </c>
      <c r="Y312" s="136" t="s">
        <v>63</v>
      </c>
      <c r="Z312" s="136" t="s">
        <v>3028</v>
      </c>
      <c r="AA312" s="136" t="s">
        <v>3028</v>
      </c>
      <c r="AB312" s="136" t="s">
        <v>2742</v>
      </c>
      <c r="AC312" s="136" t="s">
        <v>2699</v>
      </c>
      <c r="AD312" s="136" t="s">
        <v>2673</v>
      </c>
      <c r="AE312" s="136" t="s">
        <v>2742</v>
      </c>
      <c r="AF312" s="136" t="s">
        <v>2716</v>
      </c>
      <c r="AG312" s="136" t="s">
        <v>2685</v>
      </c>
    </row>
    <row r="313" spans="1:33">
      <c r="A313" s="136" t="s">
        <v>975</v>
      </c>
      <c r="B313" s="136" t="s">
        <v>59</v>
      </c>
      <c r="C313" s="136" t="s">
        <v>967</v>
      </c>
      <c r="D313" s="136" t="s">
        <v>968</v>
      </c>
      <c r="E313" s="136" t="s">
        <v>976</v>
      </c>
      <c r="F313" s="136" t="s">
        <v>63</v>
      </c>
      <c r="G313" s="136" t="s">
        <v>63</v>
      </c>
      <c r="H313" s="136" t="s">
        <v>2671</v>
      </c>
      <c r="I313" s="136" t="s">
        <v>2671</v>
      </c>
      <c r="J313" s="136" t="s">
        <v>63</v>
      </c>
      <c r="K313" s="136" t="s">
        <v>63</v>
      </c>
      <c r="L313" s="136" t="s">
        <v>63</v>
      </c>
      <c r="M313" s="136" t="s">
        <v>63</v>
      </c>
      <c r="N313" s="136" t="s">
        <v>63</v>
      </c>
      <c r="O313" s="136" t="s">
        <v>63</v>
      </c>
      <c r="P313" s="136" t="s">
        <v>63</v>
      </c>
      <c r="Q313" s="136" t="s">
        <v>63</v>
      </c>
      <c r="R313" s="136" t="s">
        <v>63</v>
      </c>
      <c r="S313" s="136" t="s">
        <v>63</v>
      </c>
      <c r="T313" s="136" t="s">
        <v>63</v>
      </c>
      <c r="U313" s="136" t="s">
        <v>63</v>
      </c>
      <c r="V313" s="136" t="s">
        <v>63</v>
      </c>
      <c r="W313" s="136" t="s">
        <v>63</v>
      </c>
      <c r="X313" s="136" t="s">
        <v>63</v>
      </c>
      <c r="Y313" s="136" t="s">
        <v>63</v>
      </c>
      <c r="Z313" s="136" t="s">
        <v>63</v>
      </c>
      <c r="AA313" s="136" t="s">
        <v>63</v>
      </c>
      <c r="AB313" s="136" t="s">
        <v>2742</v>
      </c>
      <c r="AC313" s="136" t="s">
        <v>2699</v>
      </c>
      <c r="AD313" s="136" t="s">
        <v>2671</v>
      </c>
      <c r="AE313" s="136" t="s">
        <v>2742</v>
      </c>
      <c r="AF313" s="136" t="s">
        <v>2699</v>
      </c>
      <c r="AG313" s="136" t="s">
        <v>2725</v>
      </c>
    </row>
    <row r="314" spans="1:33">
      <c r="A314" s="136" t="s">
        <v>977</v>
      </c>
      <c r="B314" s="136" t="s">
        <v>59</v>
      </c>
      <c r="C314" s="136" t="s">
        <v>967</v>
      </c>
      <c r="D314" s="136" t="s">
        <v>968</v>
      </c>
      <c r="E314" s="136" t="s">
        <v>978</v>
      </c>
      <c r="F314" s="136" t="s">
        <v>63</v>
      </c>
      <c r="G314" s="136" t="s">
        <v>63</v>
      </c>
      <c r="H314" s="136" t="s">
        <v>2673</v>
      </c>
      <c r="I314" s="136" t="s">
        <v>2673</v>
      </c>
      <c r="J314" s="136" t="s">
        <v>63</v>
      </c>
      <c r="K314" s="136" t="s">
        <v>63</v>
      </c>
      <c r="L314" s="136" t="s">
        <v>63</v>
      </c>
      <c r="M314" s="136" t="s">
        <v>63</v>
      </c>
      <c r="N314" s="136" t="s">
        <v>63</v>
      </c>
      <c r="O314" s="136" t="s">
        <v>63</v>
      </c>
      <c r="P314" s="136" t="s">
        <v>63</v>
      </c>
      <c r="Q314" s="136" t="s">
        <v>63</v>
      </c>
      <c r="R314" s="136" t="s">
        <v>63</v>
      </c>
      <c r="S314" s="136" t="s">
        <v>63</v>
      </c>
      <c r="T314" s="136" t="s">
        <v>63</v>
      </c>
      <c r="U314" s="136" t="s">
        <v>63</v>
      </c>
      <c r="V314" s="136" t="s">
        <v>63</v>
      </c>
      <c r="W314" s="136" t="s">
        <v>63</v>
      </c>
      <c r="X314" s="136" t="s">
        <v>63</v>
      </c>
      <c r="Y314" s="136" t="s">
        <v>63</v>
      </c>
      <c r="Z314" s="136" t="s">
        <v>63</v>
      </c>
      <c r="AA314" s="136" t="s">
        <v>63</v>
      </c>
      <c r="AB314" s="136" t="s">
        <v>2742</v>
      </c>
      <c r="AC314" s="136" t="s">
        <v>2699</v>
      </c>
      <c r="AD314" s="136" t="s">
        <v>2671</v>
      </c>
      <c r="AE314" s="136" t="s">
        <v>2742</v>
      </c>
      <c r="AF314" s="136" t="s">
        <v>2699</v>
      </c>
      <c r="AG314" s="136" t="s">
        <v>2725</v>
      </c>
    </row>
    <row r="315" spans="1:33">
      <c r="A315" s="136" t="s">
        <v>979</v>
      </c>
      <c r="B315" s="136" t="s">
        <v>59</v>
      </c>
      <c r="C315" s="136" t="s">
        <v>967</v>
      </c>
      <c r="D315" s="136" t="s">
        <v>968</v>
      </c>
      <c r="E315" s="136" t="s">
        <v>980</v>
      </c>
      <c r="F315" s="136" t="s">
        <v>63</v>
      </c>
      <c r="G315" s="136" t="s">
        <v>63</v>
      </c>
      <c r="H315" s="136" t="s">
        <v>2673</v>
      </c>
      <c r="I315" s="136" t="s">
        <v>2673</v>
      </c>
      <c r="J315" s="136" t="s">
        <v>63</v>
      </c>
      <c r="K315" s="136" t="s">
        <v>63</v>
      </c>
      <c r="L315" s="136" t="s">
        <v>63</v>
      </c>
      <c r="M315" s="136" t="s">
        <v>63</v>
      </c>
      <c r="N315" s="136" t="s">
        <v>63</v>
      </c>
      <c r="O315" s="136" t="s">
        <v>63</v>
      </c>
      <c r="P315" s="136" t="s">
        <v>63</v>
      </c>
      <c r="Q315" s="136" t="s">
        <v>63</v>
      </c>
      <c r="R315" s="136" t="s">
        <v>63</v>
      </c>
      <c r="S315" s="136" t="s">
        <v>63</v>
      </c>
      <c r="T315" s="136" t="s">
        <v>63</v>
      </c>
      <c r="U315" s="136" t="s">
        <v>63</v>
      </c>
      <c r="V315" s="136" t="s">
        <v>63</v>
      </c>
      <c r="W315" s="136" t="s">
        <v>63</v>
      </c>
      <c r="X315" s="136" t="s">
        <v>63</v>
      </c>
      <c r="Y315" s="136" t="s">
        <v>63</v>
      </c>
      <c r="Z315" s="136" t="s">
        <v>63</v>
      </c>
      <c r="AA315" s="136" t="s">
        <v>63</v>
      </c>
      <c r="AB315" s="136" t="s">
        <v>2742</v>
      </c>
      <c r="AC315" s="136" t="s">
        <v>2699</v>
      </c>
      <c r="AD315" s="136" t="s">
        <v>2671</v>
      </c>
      <c r="AE315" s="136" t="s">
        <v>2742</v>
      </c>
      <c r="AF315" s="136" t="s">
        <v>2699</v>
      </c>
      <c r="AG315" s="136" t="s">
        <v>2725</v>
      </c>
    </row>
    <row r="316" spans="1:33">
      <c r="A316" s="136" t="s">
        <v>981</v>
      </c>
      <c r="B316" s="136" t="s">
        <v>59</v>
      </c>
      <c r="C316" s="136" t="s">
        <v>967</v>
      </c>
      <c r="D316" s="136" t="s">
        <v>968</v>
      </c>
      <c r="E316" s="136" t="s">
        <v>982</v>
      </c>
      <c r="F316" s="136" t="s">
        <v>63</v>
      </c>
      <c r="G316" s="136" t="s">
        <v>63</v>
      </c>
      <c r="H316" s="136" t="s">
        <v>2673</v>
      </c>
      <c r="I316" s="136" t="s">
        <v>2673</v>
      </c>
      <c r="J316" s="136" t="s">
        <v>63</v>
      </c>
      <c r="K316" s="136" t="s">
        <v>63</v>
      </c>
      <c r="L316" s="136" t="s">
        <v>63</v>
      </c>
      <c r="M316" s="136" t="s">
        <v>63</v>
      </c>
      <c r="N316" s="136" t="s">
        <v>63</v>
      </c>
      <c r="O316" s="136" t="s">
        <v>63</v>
      </c>
      <c r="P316" s="136" t="s">
        <v>63</v>
      </c>
      <c r="Q316" s="136" t="s">
        <v>63</v>
      </c>
      <c r="R316" s="136" t="s">
        <v>63</v>
      </c>
      <c r="S316" s="136" t="s">
        <v>63</v>
      </c>
      <c r="T316" s="136" t="s">
        <v>63</v>
      </c>
      <c r="U316" s="136" t="s">
        <v>63</v>
      </c>
      <c r="V316" s="136" t="s">
        <v>63</v>
      </c>
      <c r="W316" s="136" t="s">
        <v>63</v>
      </c>
      <c r="X316" s="136" t="s">
        <v>63</v>
      </c>
      <c r="Y316" s="136" t="s">
        <v>63</v>
      </c>
      <c r="Z316" s="136" t="s">
        <v>63</v>
      </c>
      <c r="AA316" s="136" t="s">
        <v>63</v>
      </c>
      <c r="AB316" s="136" t="s">
        <v>2742</v>
      </c>
      <c r="AC316" s="136" t="s">
        <v>2699</v>
      </c>
      <c r="AD316" s="136" t="s">
        <v>2671</v>
      </c>
      <c r="AE316" s="136" t="s">
        <v>2742</v>
      </c>
      <c r="AF316" s="136" t="s">
        <v>2699</v>
      </c>
      <c r="AG316" s="136" t="s">
        <v>2725</v>
      </c>
    </row>
    <row r="317" spans="1:33">
      <c r="A317" s="136" t="s">
        <v>983</v>
      </c>
      <c r="B317" s="136" t="s">
        <v>59</v>
      </c>
      <c r="C317" s="136" t="s">
        <v>967</v>
      </c>
      <c r="D317" s="136" t="s">
        <v>968</v>
      </c>
      <c r="E317" s="136" t="s">
        <v>984</v>
      </c>
      <c r="F317" s="136" t="s">
        <v>63</v>
      </c>
      <c r="G317" s="136" t="s">
        <v>63</v>
      </c>
      <c r="H317" s="136" t="s">
        <v>2716</v>
      </c>
      <c r="I317" s="136" t="s">
        <v>2716</v>
      </c>
      <c r="J317" s="136" t="s">
        <v>63</v>
      </c>
      <c r="K317" s="136" t="s">
        <v>63</v>
      </c>
      <c r="L317" s="136" t="s">
        <v>63</v>
      </c>
      <c r="M317" s="136" t="s">
        <v>63</v>
      </c>
      <c r="N317" s="136" t="s">
        <v>63</v>
      </c>
      <c r="O317" s="136" t="s">
        <v>63</v>
      </c>
      <c r="P317" s="136" t="s">
        <v>63</v>
      </c>
      <c r="Q317" s="136" t="s">
        <v>63</v>
      </c>
      <c r="R317" s="136" t="s">
        <v>63</v>
      </c>
      <c r="S317" s="136" t="s">
        <v>63</v>
      </c>
      <c r="T317" s="136" t="s">
        <v>63</v>
      </c>
      <c r="U317" s="136" t="s">
        <v>63</v>
      </c>
      <c r="V317" s="136" t="s">
        <v>63</v>
      </c>
      <c r="W317" s="136" t="s">
        <v>63</v>
      </c>
      <c r="X317" s="136" t="s">
        <v>63</v>
      </c>
      <c r="Y317" s="136" t="s">
        <v>63</v>
      </c>
      <c r="Z317" s="136" t="s">
        <v>63</v>
      </c>
      <c r="AA317" s="136" t="s">
        <v>63</v>
      </c>
      <c r="AB317" s="136" t="s">
        <v>2742</v>
      </c>
      <c r="AC317" s="136" t="s">
        <v>2699</v>
      </c>
      <c r="AD317" s="136" t="s">
        <v>2664</v>
      </c>
      <c r="AE317" s="136" t="s">
        <v>2742</v>
      </c>
      <c r="AF317" s="136" t="s">
        <v>2699</v>
      </c>
      <c r="AG317" s="136" t="s">
        <v>2664</v>
      </c>
    </row>
    <row r="318" spans="1:33">
      <c r="A318" s="136" t="s">
        <v>985</v>
      </c>
      <c r="B318" s="136" t="s">
        <v>59</v>
      </c>
      <c r="C318" s="136" t="s">
        <v>967</v>
      </c>
      <c r="D318" s="136" t="s">
        <v>968</v>
      </c>
      <c r="E318" s="136" t="s">
        <v>986</v>
      </c>
      <c r="F318" s="136" t="s">
        <v>63</v>
      </c>
      <c r="G318" s="136" t="s">
        <v>63</v>
      </c>
      <c r="H318" s="136" t="s">
        <v>2699</v>
      </c>
      <c r="I318" s="136" t="s">
        <v>2699</v>
      </c>
      <c r="J318" s="136" t="s">
        <v>63</v>
      </c>
      <c r="K318" s="136" t="s">
        <v>63</v>
      </c>
      <c r="L318" s="136" t="s">
        <v>63</v>
      </c>
      <c r="M318" s="136" t="s">
        <v>63</v>
      </c>
      <c r="N318" s="136" t="s">
        <v>63</v>
      </c>
      <c r="O318" s="136" t="s">
        <v>63</v>
      </c>
      <c r="P318" s="136" t="s">
        <v>63</v>
      </c>
      <c r="Q318" s="136" t="s">
        <v>63</v>
      </c>
      <c r="R318" s="136" t="s">
        <v>63</v>
      </c>
      <c r="S318" s="136" t="s">
        <v>63</v>
      </c>
      <c r="T318" s="136" t="s">
        <v>63</v>
      </c>
      <c r="U318" s="136" t="s">
        <v>63</v>
      </c>
      <c r="V318" s="136" t="s">
        <v>63</v>
      </c>
      <c r="W318" s="136" t="s">
        <v>63</v>
      </c>
      <c r="X318" s="136" t="s">
        <v>63</v>
      </c>
      <c r="Y318" s="136" t="s">
        <v>63</v>
      </c>
      <c r="Z318" s="136" t="s">
        <v>63</v>
      </c>
      <c r="AA318" s="136" t="s">
        <v>63</v>
      </c>
      <c r="AB318" s="136" t="s">
        <v>2742</v>
      </c>
      <c r="AC318" s="136" t="s">
        <v>2725</v>
      </c>
      <c r="AD318" s="136" t="s">
        <v>2670</v>
      </c>
      <c r="AE318" s="136" t="s">
        <v>2742</v>
      </c>
      <c r="AF318" s="136" t="s">
        <v>2725</v>
      </c>
      <c r="AG318" s="136" t="s">
        <v>2689</v>
      </c>
    </row>
    <row r="319" spans="1:33">
      <c r="A319" s="136" t="s">
        <v>987</v>
      </c>
      <c r="B319" s="136" t="s">
        <v>59</v>
      </c>
      <c r="C319" s="136" t="s">
        <v>967</v>
      </c>
      <c r="D319" s="136" t="s">
        <v>968</v>
      </c>
      <c r="E319" s="136" t="s">
        <v>988</v>
      </c>
      <c r="F319" s="136" t="s">
        <v>63</v>
      </c>
      <c r="G319" s="136" t="s">
        <v>63</v>
      </c>
      <c r="H319" s="136" t="s">
        <v>3029</v>
      </c>
      <c r="I319" s="136" t="s">
        <v>3029</v>
      </c>
      <c r="J319" s="136" t="s">
        <v>3030</v>
      </c>
      <c r="K319" s="136" t="s">
        <v>3030</v>
      </c>
      <c r="L319" s="136" t="s">
        <v>63</v>
      </c>
      <c r="M319" s="136" t="s">
        <v>63</v>
      </c>
      <c r="N319" s="136" t="s">
        <v>3031</v>
      </c>
      <c r="O319" s="136">
        <v>80000</v>
      </c>
      <c r="P319" s="136" t="s">
        <v>63</v>
      </c>
      <c r="Q319" s="136" t="s">
        <v>63</v>
      </c>
      <c r="R319" s="136" t="s">
        <v>63</v>
      </c>
      <c r="S319" s="136" t="s">
        <v>63</v>
      </c>
      <c r="T319" s="136" t="s">
        <v>63</v>
      </c>
      <c r="U319" s="136" t="s">
        <v>63</v>
      </c>
      <c r="V319" s="136" t="s">
        <v>63</v>
      </c>
      <c r="W319" s="136" t="s">
        <v>63</v>
      </c>
      <c r="X319" s="136" t="s">
        <v>63</v>
      </c>
      <c r="Y319" s="136" t="s">
        <v>63</v>
      </c>
      <c r="Z319" s="136" t="s">
        <v>63</v>
      </c>
      <c r="AA319" s="136" t="s">
        <v>63</v>
      </c>
      <c r="AB319" s="136" t="s">
        <v>2742</v>
      </c>
      <c r="AC319" s="136" t="s">
        <v>2725</v>
      </c>
      <c r="AD319" s="136" t="s">
        <v>2673</v>
      </c>
      <c r="AE319" s="136" t="s">
        <v>2742</v>
      </c>
      <c r="AF319" s="136" t="s">
        <v>2716</v>
      </c>
      <c r="AG319" s="136" t="s">
        <v>2685</v>
      </c>
    </row>
    <row r="320" spans="1:33">
      <c r="A320" s="136" t="s">
        <v>990</v>
      </c>
      <c r="B320" s="136" t="s">
        <v>59</v>
      </c>
      <c r="C320" s="136" t="s">
        <v>967</v>
      </c>
      <c r="D320" s="136" t="s">
        <v>968</v>
      </c>
      <c r="E320" s="136" t="s">
        <v>991</v>
      </c>
      <c r="F320" s="136" t="s">
        <v>2677</v>
      </c>
      <c r="G320" s="136" t="s">
        <v>2677</v>
      </c>
      <c r="H320" s="136" t="s">
        <v>63</v>
      </c>
      <c r="I320" s="136" t="s">
        <v>63</v>
      </c>
      <c r="J320" s="136" t="s">
        <v>3032</v>
      </c>
      <c r="K320" s="136" t="s">
        <v>3032</v>
      </c>
      <c r="L320" s="136" t="s">
        <v>63</v>
      </c>
      <c r="M320" s="136" t="s">
        <v>63</v>
      </c>
      <c r="N320" s="136" t="s">
        <v>3033</v>
      </c>
      <c r="O320" s="136">
        <v>546103</v>
      </c>
      <c r="P320" s="136" t="s">
        <v>63</v>
      </c>
      <c r="Q320" s="136" t="s">
        <v>63</v>
      </c>
      <c r="R320" s="136" t="s">
        <v>63</v>
      </c>
      <c r="S320" s="136" t="s">
        <v>63</v>
      </c>
      <c r="T320" s="136" t="s">
        <v>63</v>
      </c>
      <c r="U320" s="136" t="s">
        <v>63</v>
      </c>
      <c r="V320" s="136" t="s">
        <v>63</v>
      </c>
      <c r="W320" s="136" t="s">
        <v>63</v>
      </c>
      <c r="X320" s="136" t="s">
        <v>63</v>
      </c>
      <c r="Y320" s="136" t="s">
        <v>63</v>
      </c>
      <c r="Z320" s="136" t="s">
        <v>63</v>
      </c>
      <c r="AA320" s="136" t="s">
        <v>63</v>
      </c>
      <c r="AB320" s="136" t="s">
        <v>2742</v>
      </c>
      <c r="AC320" s="136" t="s">
        <v>2725</v>
      </c>
      <c r="AD320" s="136" t="s">
        <v>2689</v>
      </c>
      <c r="AE320" s="136" t="s">
        <v>2742</v>
      </c>
      <c r="AF320" s="136" t="s">
        <v>2716</v>
      </c>
      <c r="AG320" s="136" t="s">
        <v>2685</v>
      </c>
    </row>
    <row r="321" spans="1:33">
      <c r="A321" s="136" t="s">
        <v>993</v>
      </c>
      <c r="B321" s="136" t="s">
        <v>59</v>
      </c>
      <c r="C321" s="136" t="s">
        <v>967</v>
      </c>
      <c r="D321" s="136" t="s">
        <v>968</v>
      </c>
      <c r="E321" s="136" t="s">
        <v>991</v>
      </c>
      <c r="F321" s="136" t="s">
        <v>63</v>
      </c>
      <c r="G321" s="136" t="s">
        <v>63</v>
      </c>
      <c r="H321" s="136" t="s">
        <v>2716</v>
      </c>
      <c r="I321" s="136" t="s">
        <v>2716</v>
      </c>
      <c r="J321" s="136" t="s">
        <v>63</v>
      </c>
      <c r="K321" s="136" t="s">
        <v>63</v>
      </c>
      <c r="L321" s="136" t="s">
        <v>63</v>
      </c>
      <c r="M321" s="136" t="s">
        <v>63</v>
      </c>
      <c r="N321" s="136" t="s">
        <v>63</v>
      </c>
      <c r="O321" s="136" t="s">
        <v>63</v>
      </c>
      <c r="P321" s="136" t="s">
        <v>63</v>
      </c>
      <c r="Q321" s="136" t="s">
        <v>63</v>
      </c>
      <c r="R321" s="136" t="s">
        <v>63</v>
      </c>
      <c r="S321" s="136" t="s">
        <v>63</v>
      </c>
      <c r="T321" s="136" t="s">
        <v>63</v>
      </c>
      <c r="U321" s="136" t="s">
        <v>63</v>
      </c>
      <c r="V321" s="136" t="s">
        <v>63</v>
      </c>
      <c r="W321" s="136" t="s">
        <v>63</v>
      </c>
      <c r="X321" s="136" t="s">
        <v>63</v>
      </c>
      <c r="Y321" s="136" t="s">
        <v>63</v>
      </c>
      <c r="Z321" s="136" t="s">
        <v>2673</v>
      </c>
      <c r="AA321" s="136" t="s">
        <v>2673</v>
      </c>
      <c r="AB321" s="136" t="s">
        <v>2742</v>
      </c>
      <c r="AC321" s="136" t="s">
        <v>2716</v>
      </c>
      <c r="AD321" s="136" t="s">
        <v>2746</v>
      </c>
      <c r="AE321" s="136" t="s">
        <v>2742</v>
      </c>
      <c r="AF321" s="136" t="s">
        <v>2716</v>
      </c>
      <c r="AG321" s="136" t="s">
        <v>2746</v>
      </c>
    </row>
    <row r="322" spans="1:33">
      <c r="A322" s="136" t="s">
        <v>994</v>
      </c>
      <c r="B322" s="136" t="s">
        <v>59</v>
      </c>
      <c r="C322" s="136" t="s">
        <v>967</v>
      </c>
      <c r="D322" s="136" t="s">
        <v>968</v>
      </c>
      <c r="E322" s="136" t="s">
        <v>995</v>
      </c>
      <c r="F322" s="136" t="s">
        <v>63</v>
      </c>
      <c r="G322" s="136" t="s">
        <v>63</v>
      </c>
      <c r="H322" s="136" t="s">
        <v>2673</v>
      </c>
      <c r="I322" s="136" t="s">
        <v>2673</v>
      </c>
      <c r="J322" s="136" t="s">
        <v>2838</v>
      </c>
      <c r="K322" s="136" t="s">
        <v>2838</v>
      </c>
      <c r="L322" s="136" t="s">
        <v>63</v>
      </c>
      <c r="M322" s="136" t="s">
        <v>63</v>
      </c>
      <c r="N322" s="136" t="s">
        <v>63</v>
      </c>
      <c r="O322" s="136" t="s">
        <v>63</v>
      </c>
      <c r="P322" s="136" t="s">
        <v>63</v>
      </c>
      <c r="Q322" s="136" t="s">
        <v>63</v>
      </c>
      <c r="R322" s="136" t="s">
        <v>63</v>
      </c>
      <c r="S322" s="136" t="s">
        <v>63</v>
      </c>
      <c r="T322" s="136" t="s">
        <v>63</v>
      </c>
      <c r="U322" s="136" t="s">
        <v>63</v>
      </c>
      <c r="V322" s="136" t="s">
        <v>63</v>
      </c>
      <c r="W322" s="136" t="s">
        <v>63</v>
      </c>
      <c r="X322" s="136" t="s">
        <v>63</v>
      </c>
      <c r="Y322" s="136" t="s">
        <v>63</v>
      </c>
      <c r="Z322" s="136" t="s">
        <v>63</v>
      </c>
      <c r="AA322" s="136" t="s">
        <v>63</v>
      </c>
      <c r="AB322" s="136" t="s">
        <v>2742</v>
      </c>
      <c r="AC322" s="136" t="s">
        <v>2699</v>
      </c>
      <c r="AD322" s="136" t="s">
        <v>2671</v>
      </c>
      <c r="AE322" s="136" t="s">
        <v>2742</v>
      </c>
      <c r="AF322" s="136" t="s">
        <v>2699</v>
      </c>
      <c r="AG322" s="136" t="s">
        <v>2755</v>
      </c>
    </row>
    <row r="323" spans="1:33">
      <c r="A323" s="136" t="s">
        <v>997</v>
      </c>
      <c r="B323" s="136" t="s">
        <v>59</v>
      </c>
      <c r="C323" s="136" t="s">
        <v>967</v>
      </c>
      <c r="D323" s="136" t="s">
        <v>968</v>
      </c>
      <c r="E323" s="136" t="s">
        <v>3034</v>
      </c>
      <c r="F323" s="136" t="s">
        <v>63</v>
      </c>
      <c r="G323" s="136" t="s">
        <v>63</v>
      </c>
      <c r="H323" s="136" t="s">
        <v>2755</v>
      </c>
      <c r="I323" s="136" t="s">
        <v>2755</v>
      </c>
      <c r="J323" s="136" t="s">
        <v>63</v>
      </c>
      <c r="K323" s="136" t="s">
        <v>63</v>
      </c>
      <c r="L323" s="136" t="s">
        <v>63</v>
      </c>
      <c r="M323" s="136" t="s">
        <v>63</v>
      </c>
      <c r="N323" s="136" t="s">
        <v>3035</v>
      </c>
      <c r="O323" s="136">
        <v>110000</v>
      </c>
      <c r="P323" s="136" t="s">
        <v>63</v>
      </c>
      <c r="Q323" s="136" t="s">
        <v>63</v>
      </c>
      <c r="R323" s="136" t="s">
        <v>63</v>
      </c>
      <c r="S323" s="136" t="s">
        <v>63</v>
      </c>
      <c r="T323" s="136" t="s">
        <v>63</v>
      </c>
      <c r="U323" s="136" t="s">
        <v>63</v>
      </c>
      <c r="V323" s="136" t="s">
        <v>63</v>
      </c>
      <c r="W323" s="136" t="s">
        <v>63</v>
      </c>
      <c r="X323" s="136" t="s">
        <v>63</v>
      </c>
      <c r="Y323" s="136" t="s">
        <v>63</v>
      </c>
      <c r="Z323" s="136" t="s">
        <v>63</v>
      </c>
      <c r="AA323" s="136" t="s">
        <v>63</v>
      </c>
      <c r="AB323" s="136" t="s">
        <v>2742</v>
      </c>
      <c r="AC323" s="136" t="s">
        <v>2725</v>
      </c>
      <c r="AD323" s="136" t="s">
        <v>2695</v>
      </c>
      <c r="AE323" s="136" t="s">
        <v>2742</v>
      </c>
      <c r="AF323" s="136" t="s">
        <v>2725</v>
      </c>
      <c r="AG323" s="136" t="s">
        <v>2695</v>
      </c>
    </row>
    <row r="324" spans="1:33">
      <c r="A324" s="136" t="s">
        <v>1000</v>
      </c>
      <c r="B324" s="136" t="s">
        <v>59</v>
      </c>
      <c r="C324" s="136" t="s">
        <v>967</v>
      </c>
      <c r="D324" s="136" t="s">
        <v>968</v>
      </c>
      <c r="E324" s="136" t="s">
        <v>1001</v>
      </c>
      <c r="F324" s="136" t="s">
        <v>63</v>
      </c>
      <c r="G324" s="136" t="s">
        <v>63</v>
      </c>
      <c r="H324" s="136" t="s">
        <v>2755</v>
      </c>
      <c r="I324" s="136" t="s">
        <v>2755</v>
      </c>
      <c r="J324" s="136" t="s">
        <v>63</v>
      </c>
      <c r="K324" s="136" t="s">
        <v>63</v>
      </c>
      <c r="L324" s="136" t="s">
        <v>63</v>
      </c>
      <c r="M324" s="136" t="s">
        <v>63</v>
      </c>
      <c r="N324" s="136" t="s">
        <v>63</v>
      </c>
      <c r="O324" s="136" t="s">
        <v>63</v>
      </c>
      <c r="P324" s="136" t="s">
        <v>63</v>
      </c>
      <c r="Q324" s="136" t="s">
        <v>63</v>
      </c>
      <c r="R324" s="136" t="s">
        <v>63</v>
      </c>
      <c r="S324" s="136" t="s">
        <v>63</v>
      </c>
      <c r="T324" s="136" t="s">
        <v>63</v>
      </c>
      <c r="U324" s="136" t="s">
        <v>63</v>
      </c>
      <c r="V324" s="136" t="s">
        <v>63</v>
      </c>
      <c r="W324" s="136" t="s">
        <v>63</v>
      </c>
      <c r="X324" s="136" t="s">
        <v>63</v>
      </c>
      <c r="Y324" s="136" t="s">
        <v>63</v>
      </c>
      <c r="Z324" s="136" t="s">
        <v>63</v>
      </c>
      <c r="AA324" s="136" t="s">
        <v>63</v>
      </c>
      <c r="AB324" s="136" t="s">
        <v>2742</v>
      </c>
      <c r="AC324" s="136" t="s">
        <v>2725</v>
      </c>
      <c r="AD324" s="136" t="s">
        <v>2746</v>
      </c>
      <c r="AE324" s="136" t="s">
        <v>2742</v>
      </c>
      <c r="AF324" s="136" t="s">
        <v>2725</v>
      </c>
      <c r="AG324" s="136" t="s">
        <v>2686</v>
      </c>
    </row>
    <row r="325" spans="1:33">
      <c r="A325" s="136" t="s">
        <v>1003</v>
      </c>
      <c r="B325" s="136" t="s">
        <v>59</v>
      </c>
      <c r="C325" s="136" t="s">
        <v>967</v>
      </c>
      <c r="D325" s="136" t="s">
        <v>968</v>
      </c>
      <c r="E325" s="136" t="s">
        <v>1004</v>
      </c>
      <c r="F325" s="136" t="s">
        <v>63</v>
      </c>
      <c r="G325" s="136" t="s">
        <v>63</v>
      </c>
      <c r="H325" s="136" t="s">
        <v>2725</v>
      </c>
      <c r="I325" s="136" t="s">
        <v>2725</v>
      </c>
      <c r="J325" s="136" t="s">
        <v>63</v>
      </c>
      <c r="K325" s="136" t="s">
        <v>63</v>
      </c>
      <c r="L325" s="136" t="s">
        <v>63</v>
      </c>
      <c r="M325" s="136" t="s">
        <v>63</v>
      </c>
      <c r="N325" s="136" t="s">
        <v>63</v>
      </c>
      <c r="O325" s="136" t="s">
        <v>63</v>
      </c>
      <c r="P325" s="136" t="s">
        <v>63</v>
      </c>
      <c r="Q325" s="136" t="s">
        <v>63</v>
      </c>
      <c r="R325" s="136" t="s">
        <v>63</v>
      </c>
      <c r="S325" s="136" t="s">
        <v>63</v>
      </c>
      <c r="T325" s="136" t="s">
        <v>63</v>
      </c>
      <c r="U325" s="136" t="s">
        <v>63</v>
      </c>
      <c r="V325" s="136" t="s">
        <v>63</v>
      </c>
      <c r="W325" s="136" t="s">
        <v>63</v>
      </c>
      <c r="X325" s="136" t="s">
        <v>63</v>
      </c>
      <c r="Y325" s="136" t="s">
        <v>63</v>
      </c>
      <c r="Z325" s="136" t="s">
        <v>63</v>
      </c>
      <c r="AA325" s="136" t="s">
        <v>63</v>
      </c>
      <c r="AB325" s="136" t="s">
        <v>2742</v>
      </c>
      <c r="AC325" s="136" t="s">
        <v>2725</v>
      </c>
      <c r="AD325" s="136" t="s">
        <v>2701</v>
      </c>
      <c r="AE325" s="136" t="s">
        <v>2742</v>
      </c>
      <c r="AF325" s="136" t="s">
        <v>2725</v>
      </c>
      <c r="AG325" s="136" t="s">
        <v>2701</v>
      </c>
    </row>
    <row r="326" spans="1:33">
      <c r="A326" s="136" t="s">
        <v>1005</v>
      </c>
      <c r="B326" s="136" t="s">
        <v>59</v>
      </c>
      <c r="C326" s="136" t="s">
        <v>967</v>
      </c>
      <c r="D326" s="136" t="s">
        <v>968</v>
      </c>
      <c r="E326" s="136" t="s">
        <v>3036</v>
      </c>
      <c r="F326" s="136" t="s">
        <v>63</v>
      </c>
      <c r="G326" s="136" t="s">
        <v>63</v>
      </c>
      <c r="H326" s="136" t="s">
        <v>2725</v>
      </c>
      <c r="I326" s="136" t="s">
        <v>2725</v>
      </c>
      <c r="J326" s="136" t="s">
        <v>3037</v>
      </c>
      <c r="K326" s="136" t="s">
        <v>3037</v>
      </c>
      <c r="L326" s="136" t="s">
        <v>63</v>
      </c>
      <c r="M326" s="136" t="s">
        <v>63</v>
      </c>
      <c r="N326" s="136" t="s">
        <v>63</v>
      </c>
      <c r="O326" s="136" t="s">
        <v>63</v>
      </c>
      <c r="P326" s="136" t="s">
        <v>63</v>
      </c>
      <c r="Q326" s="136" t="s">
        <v>63</v>
      </c>
      <c r="R326" s="136" t="s">
        <v>63</v>
      </c>
      <c r="S326" s="136" t="s">
        <v>63</v>
      </c>
      <c r="T326" s="136" t="s">
        <v>63</v>
      </c>
      <c r="U326" s="136" t="s">
        <v>63</v>
      </c>
      <c r="V326" s="136" t="s">
        <v>63</v>
      </c>
      <c r="W326" s="136" t="s">
        <v>63</v>
      </c>
      <c r="X326" s="136" t="s">
        <v>63</v>
      </c>
      <c r="Y326" s="136" t="s">
        <v>63</v>
      </c>
      <c r="Z326" s="136" t="s">
        <v>63</v>
      </c>
      <c r="AA326" s="136" t="s">
        <v>63</v>
      </c>
      <c r="AB326" s="136" t="s">
        <v>2742</v>
      </c>
      <c r="AC326" s="136" t="s">
        <v>2716</v>
      </c>
      <c r="AD326" s="136" t="s">
        <v>2673</v>
      </c>
      <c r="AE326" s="136" t="s">
        <v>2742</v>
      </c>
      <c r="AF326" s="136" t="s">
        <v>2716</v>
      </c>
      <c r="AG326" s="136" t="s">
        <v>2685</v>
      </c>
    </row>
    <row r="327" spans="1:33">
      <c r="A327" s="136" t="s">
        <v>1008</v>
      </c>
      <c r="B327" s="136" t="s">
        <v>59</v>
      </c>
      <c r="C327" s="136" t="s">
        <v>967</v>
      </c>
      <c r="D327" s="136" t="s">
        <v>968</v>
      </c>
      <c r="E327" s="136" t="s">
        <v>1009</v>
      </c>
      <c r="F327" s="136" t="s">
        <v>63</v>
      </c>
      <c r="G327" s="136" t="s">
        <v>63</v>
      </c>
      <c r="H327" s="136" t="s">
        <v>2671</v>
      </c>
      <c r="I327" s="136" t="s">
        <v>2671</v>
      </c>
      <c r="J327" s="136" t="s">
        <v>63</v>
      </c>
      <c r="K327" s="136" t="s">
        <v>63</v>
      </c>
      <c r="L327" s="136" t="s">
        <v>63</v>
      </c>
      <c r="M327" s="136" t="s">
        <v>63</v>
      </c>
      <c r="N327" s="136" t="s">
        <v>63</v>
      </c>
      <c r="O327" s="136" t="s">
        <v>63</v>
      </c>
      <c r="P327" s="136" t="s">
        <v>63</v>
      </c>
      <c r="Q327" s="136" t="s">
        <v>63</v>
      </c>
      <c r="R327" s="136" t="s">
        <v>63</v>
      </c>
      <c r="S327" s="136" t="s">
        <v>63</v>
      </c>
      <c r="T327" s="136" t="s">
        <v>63</v>
      </c>
      <c r="U327" s="136" t="s">
        <v>63</v>
      </c>
      <c r="V327" s="136" t="s">
        <v>63</v>
      </c>
      <c r="W327" s="136" t="s">
        <v>63</v>
      </c>
      <c r="X327" s="136" t="s">
        <v>63</v>
      </c>
      <c r="Y327" s="136" t="s">
        <v>63</v>
      </c>
      <c r="Z327" s="136" t="s">
        <v>2685</v>
      </c>
      <c r="AA327" s="136" t="s">
        <v>2685</v>
      </c>
      <c r="AB327" s="136" t="s">
        <v>2742</v>
      </c>
      <c r="AC327" s="136" t="s">
        <v>2716</v>
      </c>
      <c r="AD327" s="136" t="s">
        <v>2673</v>
      </c>
      <c r="AE327" s="136" t="s">
        <v>2742</v>
      </c>
      <c r="AF327" s="136" t="s">
        <v>2716</v>
      </c>
      <c r="AG327" s="136" t="s">
        <v>2685</v>
      </c>
    </row>
    <row r="328" spans="1:33">
      <c r="A328" s="136" t="s">
        <v>1011</v>
      </c>
      <c r="B328" s="136" t="s">
        <v>59</v>
      </c>
      <c r="C328" s="136" t="s">
        <v>967</v>
      </c>
      <c r="D328" s="136" t="s">
        <v>968</v>
      </c>
      <c r="E328" s="136" t="s">
        <v>1012</v>
      </c>
      <c r="F328" s="136" t="s">
        <v>63</v>
      </c>
      <c r="G328" s="136" t="s">
        <v>63</v>
      </c>
      <c r="H328" s="136" t="s">
        <v>2673</v>
      </c>
      <c r="I328" s="136" t="s">
        <v>2673</v>
      </c>
      <c r="J328" s="136" t="s">
        <v>63</v>
      </c>
      <c r="K328" s="136" t="s">
        <v>63</v>
      </c>
      <c r="L328" s="136" t="s">
        <v>63</v>
      </c>
      <c r="M328" s="136" t="s">
        <v>63</v>
      </c>
      <c r="N328" s="136" t="s">
        <v>63</v>
      </c>
      <c r="O328" s="136" t="s">
        <v>63</v>
      </c>
      <c r="P328" s="136" t="s">
        <v>63</v>
      </c>
      <c r="Q328" s="136" t="s">
        <v>63</v>
      </c>
      <c r="R328" s="136" t="s">
        <v>63</v>
      </c>
      <c r="S328" s="136" t="s">
        <v>63</v>
      </c>
      <c r="T328" s="136" t="s">
        <v>63</v>
      </c>
      <c r="U328" s="136" t="s">
        <v>63</v>
      </c>
      <c r="V328" s="136" t="s">
        <v>63</v>
      </c>
      <c r="W328" s="136" t="s">
        <v>63</v>
      </c>
      <c r="X328" s="136" t="s">
        <v>63</v>
      </c>
      <c r="Y328" s="136" t="s">
        <v>63</v>
      </c>
      <c r="Z328" s="136" t="s">
        <v>63</v>
      </c>
      <c r="AA328" s="136" t="s">
        <v>63</v>
      </c>
      <c r="AB328" s="136" t="s">
        <v>2742</v>
      </c>
      <c r="AC328" s="136" t="s">
        <v>2716</v>
      </c>
      <c r="AD328" s="136" t="s">
        <v>2673</v>
      </c>
      <c r="AE328" s="136" t="s">
        <v>2742</v>
      </c>
      <c r="AF328" s="136" t="s">
        <v>2716</v>
      </c>
      <c r="AG328" s="136" t="s">
        <v>2673</v>
      </c>
    </row>
    <row r="329" spans="1:33">
      <c r="A329" s="136" t="s">
        <v>1013</v>
      </c>
      <c r="B329" s="136" t="s">
        <v>59</v>
      </c>
      <c r="C329" s="136" t="s">
        <v>967</v>
      </c>
      <c r="D329" s="136" t="s">
        <v>968</v>
      </c>
      <c r="E329" s="136" t="s">
        <v>1014</v>
      </c>
      <c r="F329" s="136" t="s">
        <v>63</v>
      </c>
      <c r="G329" s="136" t="s">
        <v>63</v>
      </c>
      <c r="H329" s="136" t="s">
        <v>63</v>
      </c>
      <c r="I329" s="136" t="s">
        <v>63</v>
      </c>
      <c r="J329" s="136" t="s">
        <v>2851</v>
      </c>
      <c r="K329" s="136" t="s">
        <v>2851</v>
      </c>
      <c r="L329" s="136" t="s">
        <v>63</v>
      </c>
      <c r="M329" s="136" t="s">
        <v>63</v>
      </c>
      <c r="N329" s="136" t="s">
        <v>63</v>
      </c>
      <c r="O329" s="136" t="s">
        <v>63</v>
      </c>
      <c r="P329" s="136" t="s">
        <v>63</v>
      </c>
      <c r="Q329" s="136" t="s">
        <v>63</v>
      </c>
      <c r="R329" s="136" t="s">
        <v>63</v>
      </c>
      <c r="S329" s="136" t="s">
        <v>63</v>
      </c>
      <c r="T329" s="136" t="s">
        <v>63</v>
      </c>
      <c r="U329" s="136" t="s">
        <v>63</v>
      </c>
      <c r="V329" s="136" t="s">
        <v>63</v>
      </c>
      <c r="W329" s="136" t="s">
        <v>63</v>
      </c>
      <c r="X329" s="136" t="s">
        <v>63</v>
      </c>
      <c r="Y329" s="136" t="s">
        <v>63</v>
      </c>
      <c r="Z329" s="136" t="s">
        <v>63</v>
      </c>
      <c r="AA329" s="136" t="s">
        <v>63</v>
      </c>
      <c r="AB329" s="136" t="s">
        <v>2742</v>
      </c>
      <c r="AC329" s="136" t="s">
        <v>2716</v>
      </c>
      <c r="AD329" s="136" t="s">
        <v>2671</v>
      </c>
      <c r="AE329" s="136" t="s">
        <v>2742</v>
      </c>
      <c r="AF329" s="136" t="s">
        <v>2716</v>
      </c>
      <c r="AG329" s="136" t="s">
        <v>2671</v>
      </c>
    </row>
    <row r="330" spans="1:33">
      <c r="A330" s="136" t="s">
        <v>1015</v>
      </c>
      <c r="B330" s="136" t="s">
        <v>59</v>
      </c>
      <c r="C330" s="136" t="s">
        <v>967</v>
      </c>
      <c r="D330" s="136" t="s">
        <v>968</v>
      </c>
      <c r="E330" s="136" t="s">
        <v>1016</v>
      </c>
      <c r="F330" s="136" t="s">
        <v>63</v>
      </c>
      <c r="G330" s="136" t="s">
        <v>63</v>
      </c>
      <c r="H330" s="136" t="s">
        <v>2755</v>
      </c>
      <c r="I330" s="136" t="s">
        <v>2755</v>
      </c>
      <c r="J330" s="136" t="s">
        <v>63</v>
      </c>
      <c r="K330" s="136" t="s">
        <v>63</v>
      </c>
      <c r="L330" s="136" t="s">
        <v>63</v>
      </c>
      <c r="M330" s="136" t="s">
        <v>63</v>
      </c>
      <c r="N330" s="136" t="s">
        <v>63</v>
      </c>
      <c r="O330" s="136" t="s">
        <v>63</v>
      </c>
      <c r="P330" s="136" t="s">
        <v>63</v>
      </c>
      <c r="Q330" s="136" t="s">
        <v>63</v>
      </c>
      <c r="R330" s="136" t="s">
        <v>63</v>
      </c>
      <c r="S330" s="136" t="s">
        <v>63</v>
      </c>
      <c r="T330" s="136" t="s">
        <v>63</v>
      </c>
      <c r="U330" s="136" t="s">
        <v>63</v>
      </c>
      <c r="V330" s="136" t="s">
        <v>63</v>
      </c>
      <c r="W330" s="136" t="s">
        <v>63</v>
      </c>
      <c r="X330" s="136" t="s">
        <v>63</v>
      </c>
      <c r="Y330" s="136" t="s">
        <v>63</v>
      </c>
      <c r="Z330" s="136" t="s">
        <v>63</v>
      </c>
      <c r="AA330" s="136" t="s">
        <v>63</v>
      </c>
      <c r="AB330" s="136" t="s">
        <v>2742</v>
      </c>
      <c r="AC330" s="136" t="s">
        <v>2716</v>
      </c>
      <c r="AD330" s="136" t="s">
        <v>2695</v>
      </c>
      <c r="AE330" s="136" t="s">
        <v>2742</v>
      </c>
      <c r="AF330" s="136" t="s">
        <v>2716</v>
      </c>
      <c r="AG330" s="136" t="s">
        <v>2695</v>
      </c>
    </row>
    <row r="331" spans="1:33">
      <c r="A331" s="136" t="s">
        <v>1017</v>
      </c>
      <c r="B331" s="136" t="s">
        <v>59</v>
      </c>
      <c r="C331" s="136" t="s">
        <v>967</v>
      </c>
      <c r="D331" s="136" t="s">
        <v>968</v>
      </c>
      <c r="E331" s="136" t="s">
        <v>1018</v>
      </c>
      <c r="F331" s="136" t="s">
        <v>63</v>
      </c>
      <c r="G331" s="136" t="s">
        <v>63</v>
      </c>
      <c r="H331" s="136" t="s">
        <v>3018</v>
      </c>
      <c r="I331" s="136" t="s">
        <v>3018</v>
      </c>
      <c r="J331" s="136" t="s">
        <v>63</v>
      </c>
      <c r="K331" s="136" t="s">
        <v>63</v>
      </c>
      <c r="L331" s="136" t="s">
        <v>3038</v>
      </c>
      <c r="M331" s="136" t="s">
        <v>3038</v>
      </c>
      <c r="N331" s="136" t="s">
        <v>63</v>
      </c>
      <c r="O331" s="136" t="s">
        <v>166</v>
      </c>
      <c r="P331" s="136" t="s">
        <v>63</v>
      </c>
      <c r="Q331" s="136" t="s">
        <v>63</v>
      </c>
      <c r="R331" s="136" t="s">
        <v>63</v>
      </c>
      <c r="S331" s="136" t="s">
        <v>63</v>
      </c>
      <c r="T331" s="136" t="s">
        <v>63</v>
      </c>
      <c r="U331" s="136" t="s">
        <v>63</v>
      </c>
      <c r="V331" s="136" t="s">
        <v>63</v>
      </c>
      <c r="W331" s="136" t="s">
        <v>63</v>
      </c>
      <c r="X331" s="136" t="s">
        <v>63</v>
      </c>
      <c r="Y331" s="136" t="s">
        <v>63</v>
      </c>
      <c r="Z331" s="136" t="s">
        <v>63</v>
      </c>
      <c r="AA331" s="136" t="s">
        <v>63</v>
      </c>
      <c r="AB331" s="136" t="s">
        <v>2742</v>
      </c>
      <c r="AC331" s="136" t="s">
        <v>2725</v>
      </c>
      <c r="AD331" s="136" t="s">
        <v>2677</v>
      </c>
      <c r="AE331" s="136" t="s">
        <v>2742</v>
      </c>
      <c r="AF331" s="136" t="s">
        <v>2725</v>
      </c>
      <c r="AG331" s="136" t="s">
        <v>2674</v>
      </c>
    </row>
    <row r="332" spans="1:33">
      <c r="A332" s="136" t="s">
        <v>1020</v>
      </c>
      <c r="B332" s="136" t="s">
        <v>59</v>
      </c>
      <c r="C332" s="136" t="s">
        <v>967</v>
      </c>
      <c r="D332" s="136" t="s">
        <v>968</v>
      </c>
      <c r="E332" s="136" t="s">
        <v>1021</v>
      </c>
      <c r="F332" s="136" t="s">
        <v>63</v>
      </c>
      <c r="G332" s="136" t="s">
        <v>63</v>
      </c>
      <c r="H332" s="136" t="s">
        <v>2671</v>
      </c>
      <c r="I332" s="136" t="s">
        <v>2671</v>
      </c>
      <c r="J332" s="136" t="s">
        <v>63</v>
      </c>
      <c r="K332" s="136" t="s">
        <v>63</v>
      </c>
      <c r="L332" s="136" t="s">
        <v>63</v>
      </c>
      <c r="M332" s="136" t="s">
        <v>63</v>
      </c>
      <c r="N332" s="136" t="s">
        <v>63</v>
      </c>
      <c r="O332" s="136" t="s">
        <v>63</v>
      </c>
      <c r="P332" s="136" t="s">
        <v>63</v>
      </c>
      <c r="Q332" s="136" t="s">
        <v>63</v>
      </c>
      <c r="R332" s="136" t="s">
        <v>63</v>
      </c>
      <c r="S332" s="136" t="s">
        <v>63</v>
      </c>
      <c r="T332" s="136" t="s">
        <v>63</v>
      </c>
      <c r="U332" s="136" t="s">
        <v>63</v>
      </c>
      <c r="V332" s="136" t="s">
        <v>63</v>
      </c>
      <c r="W332" s="136" t="s">
        <v>63</v>
      </c>
      <c r="X332" s="136" t="s">
        <v>63</v>
      </c>
      <c r="Y332" s="136" t="s">
        <v>63</v>
      </c>
      <c r="Z332" s="136" t="s">
        <v>2790</v>
      </c>
      <c r="AA332" s="136" t="s">
        <v>2790</v>
      </c>
      <c r="AB332" s="136" t="s">
        <v>2742</v>
      </c>
      <c r="AC332" s="136" t="s">
        <v>2725</v>
      </c>
      <c r="AD332" s="136" t="s">
        <v>2673</v>
      </c>
      <c r="AE332" s="136" t="s">
        <v>2742</v>
      </c>
      <c r="AF332" s="136" t="s">
        <v>2725</v>
      </c>
      <c r="AG332" s="136" t="s">
        <v>2763</v>
      </c>
    </row>
    <row r="333" spans="1:33">
      <c r="A333" s="136" t="s">
        <v>1023</v>
      </c>
      <c r="B333" s="136" t="s">
        <v>420</v>
      </c>
      <c r="C333" s="136" t="s">
        <v>1024</v>
      </c>
      <c r="D333" s="136" t="s">
        <v>1025</v>
      </c>
      <c r="E333" s="136" t="s">
        <v>1026</v>
      </c>
      <c r="F333" s="136" t="s">
        <v>3039</v>
      </c>
      <c r="G333" s="136" t="s">
        <v>3039</v>
      </c>
      <c r="H333" s="136" t="s">
        <v>2837</v>
      </c>
      <c r="I333" s="136" t="s">
        <v>2837</v>
      </c>
      <c r="J333" s="136" t="s">
        <v>63</v>
      </c>
      <c r="K333" s="136" t="s">
        <v>63</v>
      </c>
      <c r="L333" s="136" t="s">
        <v>63</v>
      </c>
      <c r="M333" s="136" t="s">
        <v>63</v>
      </c>
      <c r="N333" s="136" t="s">
        <v>63</v>
      </c>
      <c r="O333" s="136" t="s">
        <v>166</v>
      </c>
      <c r="P333" s="136" t="s">
        <v>63</v>
      </c>
      <c r="Q333" s="136" t="s">
        <v>63</v>
      </c>
      <c r="R333" s="136" t="s">
        <v>172</v>
      </c>
      <c r="S333" s="136" t="s">
        <v>63</v>
      </c>
      <c r="T333" s="136" t="s">
        <v>63</v>
      </c>
      <c r="U333" s="136" t="s">
        <v>3040</v>
      </c>
      <c r="V333" s="136" t="s">
        <v>3040</v>
      </c>
      <c r="W333" s="136" t="s">
        <v>172</v>
      </c>
      <c r="X333" s="136" t="s">
        <v>590</v>
      </c>
      <c r="Y333" s="136" t="s">
        <v>2675</v>
      </c>
      <c r="Z333" s="136" t="s">
        <v>3030</v>
      </c>
      <c r="AA333" s="136" t="s">
        <v>3030</v>
      </c>
      <c r="AB333" s="136" t="s">
        <v>2675</v>
      </c>
      <c r="AC333" s="136" t="s">
        <v>2706</v>
      </c>
      <c r="AD333" s="136" t="s">
        <v>2701</v>
      </c>
      <c r="AE333" s="136" t="s">
        <v>2675</v>
      </c>
      <c r="AF333" s="136" t="s">
        <v>2746</v>
      </c>
      <c r="AG333" s="136" t="s">
        <v>2671</v>
      </c>
    </row>
    <row r="334" spans="1:33">
      <c r="A334" s="136" t="s">
        <v>1028</v>
      </c>
      <c r="B334" s="136" t="s">
        <v>420</v>
      </c>
      <c r="C334" s="136" t="s">
        <v>1024</v>
      </c>
      <c r="D334" s="136" t="s">
        <v>1025</v>
      </c>
      <c r="E334" s="136" t="s">
        <v>1029</v>
      </c>
      <c r="F334" s="136" t="s">
        <v>63</v>
      </c>
      <c r="G334" s="136" t="s">
        <v>63</v>
      </c>
      <c r="H334" s="136" t="s">
        <v>2691</v>
      </c>
      <c r="I334" s="136" t="s">
        <v>2691</v>
      </c>
      <c r="J334" s="136" t="s">
        <v>63</v>
      </c>
      <c r="K334" s="136" t="s">
        <v>63</v>
      </c>
      <c r="L334" s="136" t="s">
        <v>63</v>
      </c>
      <c r="M334" s="136" t="s">
        <v>63</v>
      </c>
      <c r="N334" s="136" t="s">
        <v>63</v>
      </c>
      <c r="O334" s="136" t="s">
        <v>63</v>
      </c>
      <c r="P334" s="136" t="s">
        <v>63</v>
      </c>
      <c r="Q334" s="136" t="s">
        <v>63</v>
      </c>
      <c r="R334" s="136" t="s">
        <v>172</v>
      </c>
      <c r="S334" s="136" t="s">
        <v>63</v>
      </c>
      <c r="T334" s="136" t="s">
        <v>63</v>
      </c>
      <c r="U334" s="136" t="s">
        <v>3041</v>
      </c>
      <c r="V334" s="136" t="s">
        <v>3041</v>
      </c>
      <c r="W334" s="136" t="s">
        <v>172</v>
      </c>
      <c r="X334" s="136" t="s">
        <v>73</v>
      </c>
      <c r="Y334" s="136" t="s">
        <v>63</v>
      </c>
      <c r="Z334" s="136" t="s">
        <v>3030</v>
      </c>
      <c r="AA334" s="136" t="s">
        <v>3030</v>
      </c>
      <c r="AB334" s="136" t="s">
        <v>2675</v>
      </c>
      <c r="AC334" s="136" t="s">
        <v>2706</v>
      </c>
      <c r="AD334" s="136" t="s">
        <v>2701</v>
      </c>
      <c r="AE334" s="136" t="s">
        <v>2675</v>
      </c>
      <c r="AF334" s="136" t="s">
        <v>2746</v>
      </c>
      <c r="AG334" s="136" t="s">
        <v>2671</v>
      </c>
    </row>
    <row r="335" spans="1:33">
      <c r="A335" s="136" t="s">
        <v>1030</v>
      </c>
      <c r="B335" s="136" t="s">
        <v>420</v>
      </c>
      <c r="C335" s="136" t="s">
        <v>1024</v>
      </c>
      <c r="D335" s="136" t="s">
        <v>1025</v>
      </c>
      <c r="E335" s="136" t="s">
        <v>620</v>
      </c>
      <c r="F335" s="136" t="s">
        <v>3039</v>
      </c>
      <c r="G335" s="136" t="s">
        <v>3039</v>
      </c>
      <c r="H335" s="136" t="s">
        <v>3042</v>
      </c>
      <c r="I335" s="136" t="s">
        <v>3042</v>
      </c>
      <c r="J335" s="136" t="s">
        <v>63</v>
      </c>
      <c r="K335" s="136" t="s">
        <v>63</v>
      </c>
      <c r="L335" s="136" t="s">
        <v>63</v>
      </c>
      <c r="M335" s="136" t="s">
        <v>63</v>
      </c>
      <c r="N335" s="136" t="s">
        <v>63</v>
      </c>
      <c r="O335" s="136" t="s">
        <v>63</v>
      </c>
      <c r="P335" s="136" t="s">
        <v>63</v>
      </c>
      <c r="Q335" s="136" t="s">
        <v>63</v>
      </c>
      <c r="R335" s="136" t="s">
        <v>172</v>
      </c>
      <c r="S335" s="136" t="s">
        <v>63</v>
      </c>
      <c r="T335" s="136" t="s">
        <v>63</v>
      </c>
      <c r="U335" s="136" t="s">
        <v>2714</v>
      </c>
      <c r="V335" s="136" t="s">
        <v>2714</v>
      </c>
      <c r="W335" s="136" t="s">
        <v>172</v>
      </c>
      <c r="X335" s="136" t="s">
        <v>73</v>
      </c>
      <c r="Y335" s="136" t="s">
        <v>63</v>
      </c>
      <c r="Z335" s="136" t="s">
        <v>63</v>
      </c>
      <c r="AA335" s="136" t="s">
        <v>63</v>
      </c>
      <c r="AB335" s="136" t="s">
        <v>2675</v>
      </c>
      <c r="AC335" s="136" t="s">
        <v>2706</v>
      </c>
      <c r="AD335" s="136" t="s">
        <v>2701</v>
      </c>
      <c r="AE335" s="136" t="s">
        <v>2675</v>
      </c>
      <c r="AF335" s="136" t="s">
        <v>2746</v>
      </c>
      <c r="AG335" s="136" t="s">
        <v>2671</v>
      </c>
    </row>
    <row r="336" spans="1:33">
      <c r="A336" s="136" t="s">
        <v>1031</v>
      </c>
      <c r="B336" s="136" t="s">
        <v>59</v>
      </c>
      <c r="C336" s="136" t="s">
        <v>1032</v>
      </c>
      <c r="D336" s="136" t="s">
        <v>1033</v>
      </c>
      <c r="E336" s="136" t="s">
        <v>1034</v>
      </c>
      <c r="F336" s="136" t="s">
        <v>63</v>
      </c>
      <c r="G336" s="136" t="s">
        <v>63</v>
      </c>
      <c r="H336" s="136" t="s">
        <v>2797</v>
      </c>
      <c r="I336" s="136" t="s">
        <v>2797</v>
      </c>
      <c r="J336" s="136" t="s">
        <v>63</v>
      </c>
      <c r="K336" s="136" t="s">
        <v>63</v>
      </c>
      <c r="L336" s="136" t="s">
        <v>63</v>
      </c>
      <c r="M336" s="136" t="s">
        <v>63</v>
      </c>
      <c r="N336" s="136" t="s">
        <v>63</v>
      </c>
      <c r="O336" s="136" t="s">
        <v>166</v>
      </c>
      <c r="P336" s="136" t="s">
        <v>63</v>
      </c>
      <c r="Q336" s="136" t="s">
        <v>63</v>
      </c>
      <c r="R336" s="136" t="s">
        <v>63</v>
      </c>
      <c r="S336" s="136" t="s">
        <v>63</v>
      </c>
      <c r="T336" s="136" t="s">
        <v>63</v>
      </c>
      <c r="U336" s="136" t="s">
        <v>63</v>
      </c>
      <c r="V336" s="136" t="s">
        <v>63</v>
      </c>
      <c r="W336" s="136" t="s">
        <v>63</v>
      </c>
      <c r="X336" s="136" t="s">
        <v>63</v>
      </c>
      <c r="Y336" s="136" t="s">
        <v>63</v>
      </c>
      <c r="Z336" s="136" t="s">
        <v>63</v>
      </c>
      <c r="AA336" s="136" t="s">
        <v>63</v>
      </c>
      <c r="AB336" s="136" t="s">
        <v>2737</v>
      </c>
      <c r="AC336" s="136" t="s">
        <v>2738</v>
      </c>
      <c r="AD336" s="136" t="s">
        <v>2666</v>
      </c>
      <c r="AE336" s="136" t="s">
        <v>2737</v>
      </c>
      <c r="AF336" s="136" t="s">
        <v>2738</v>
      </c>
      <c r="AG336" s="136" t="s">
        <v>2802</v>
      </c>
    </row>
    <row r="337" spans="1:33">
      <c r="A337" s="136" t="s">
        <v>1035</v>
      </c>
      <c r="B337" s="136" t="s">
        <v>420</v>
      </c>
      <c r="C337" s="136" t="s">
        <v>1036</v>
      </c>
      <c r="D337" s="136" t="s">
        <v>1037</v>
      </c>
      <c r="E337" s="136" t="s">
        <v>1038</v>
      </c>
      <c r="F337" s="136" t="s">
        <v>2697</v>
      </c>
      <c r="G337" s="136" t="s">
        <v>2697</v>
      </c>
      <c r="H337" s="136" t="s">
        <v>2877</v>
      </c>
      <c r="I337" s="136" t="s">
        <v>2877</v>
      </c>
      <c r="J337" s="136" t="s">
        <v>63</v>
      </c>
      <c r="K337" s="136" t="s">
        <v>63</v>
      </c>
      <c r="L337" s="136" t="s">
        <v>63</v>
      </c>
      <c r="M337" s="136" t="s">
        <v>63</v>
      </c>
      <c r="N337" s="136" t="s">
        <v>63</v>
      </c>
      <c r="O337" s="136" t="s">
        <v>166</v>
      </c>
      <c r="P337" s="136" t="s">
        <v>63</v>
      </c>
      <c r="Q337" s="136" t="s">
        <v>63</v>
      </c>
      <c r="R337" s="136" t="s">
        <v>172</v>
      </c>
      <c r="S337" s="136" t="s">
        <v>63</v>
      </c>
      <c r="T337" s="136" t="s">
        <v>63</v>
      </c>
      <c r="U337" s="136" t="s">
        <v>3043</v>
      </c>
      <c r="V337" s="136" t="s">
        <v>3043</v>
      </c>
      <c r="W337" s="136" t="s">
        <v>172</v>
      </c>
      <c r="X337" s="136" t="s">
        <v>590</v>
      </c>
      <c r="Y337" s="136" t="s">
        <v>2813</v>
      </c>
      <c r="Z337" s="136" t="s">
        <v>3044</v>
      </c>
      <c r="AA337" s="136" t="s">
        <v>3044</v>
      </c>
      <c r="AB337" s="136" t="s">
        <v>2813</v>
      </c>
      <c r="AC337" s="136" t="s">
        <v>2738</v>
      </c>
      <c r="AD337" s="136" t="s">
        <v>2688</v>
      </c>
      <c r="AE337" s="136" t="s">
        <v>2813</v>
      </c>
      <c r="AF337" s="136" t="s">
        <v>2738</v>
      </c>
      <c r="AG337" s="136" t="s">
        <v>2802</v>
      </c>
    </row>
    <row r="338" spans="1:33">
      <c r="A338" s="136" t="s">
        <v>1040</v>
      </c>
      <c r="B338" s="136" t="s">
        <v>420</v>
      </c>
      <c r="C338" s="136" t="s">
        <v>1036</v>
      </c>
      <c r="D338" s="136" t="s">
        <v>1037</v>
      </c>
      <c r="E338" s="136" t="s">
        <v>1041</v>
      </c>
      <c r="F338" s="136" t="s">
        <v>63</v>
      </c>
      <c r="G338" s="136" t="s">
        <v>63</v>
      </c>
      <c r="H338" s="136" t="s">
        <v>2664</v>
      </c>
      <c r="I338" s="136" t="s">
        <v>2664</v>
      </c>
      <c r="J338" s="136" t="s">
        <v>63</v>
      </c>
      <c r="K338" s="136" t="s">
        <v>63</v>
      </c>
      <c r="L338" s="136" t="s">
        <v>63</v>
      </c>
      <c r="M338" s="136" t="s">
        <v>63</v>
      </c>
      <c r="N338" s="136" t="s">
        <v>63</v>
      </c>
      <c r="O338" s="136" t="s">
        <v>63</v>
      </c>
      <c r="P338" s="136" t="s">
        <v>63</v>
      </c>
      <c r="Q338" s="136" t="s">
        <v>63</v>
      </c>
      <c r="R338" s="136" t="s">
        <v>63</v>
      </c>
      <c r="S338" s="136" t="s">
        <v>63</v>
      </c>
      <c r="T338" s="136" t="s">
        <v>63</v>
      </c>
      <c r="U338" s="136" t="s">
        <v>63</v>
      </c>
      <c r="V338" s="136" t="s">
        <v>63</v>
      </c>
      <c r="W338" s="136" t="s">
        <v>63</v>
      </c>
      <c r="X338" s="136" t="s">
        <v>63</v>
      </c>
      <c r="Y338" s="136" t="s">
        <v>63</v>
      </c>
      <c r="Z338" s="136" t="s">
        <v>63</v>
      </c>
      <c r="AA338" s="136" t="s">
        <v>63</v>
      </c>
      <c r="AB338" s="136" t="s">
        <v>2813</v>
      </c>
      <c r="AC338" s="136" t="s">
        <v>2738</v>
      </c>
      <c r="AD338" s="136" t="s">
        <v>2688</v>
      </c>
      <c r="AE338" s="136" t="s">
        <v>2813</v>
      </c>
      <c r="AF338" s="136" t="s">
        <v>2738</v>
      </c>
      <c r="AG338" s="136" t="s">
        <v>2802</v>
      </c>
    </row>
    <row r="339" spans="1:33">
      <c r="A339" s="136" t="s">
        <v>1043</v>
      </c>
      <c r="B339" s="136" t="s">
        <v>420</v>
      </c>
      <c r="C339" s="136" t="s">
        <v>1036</v>
      </c>
      <c r="D339" s="136" t="s">
        <v>1037</v>
      </c>
      <c r="E339" s="136" t="s">
        <v>1044</v>
      </c>
      <c r="F339" s="136" t="s">
        <v>63</v>
      </c>
      <c r="G339" s="136" t="s">
        <v>63</v>
      </c>
      <c r="H339" s="136" t="s">
        <v>2673</v>
      </c>
      <c r="I339" s="136" t="s">
        <v>2673</v>
      </c>
      <c r="J339" s="136" t="s">
        <v>63</v>
      </c>
      <c r="K339" s="136" t="s">
        <v>63</v>
      </c>
      <c r="L339" s="136" t="s">
        <v>63</v>
      </c>
      <c r="M339" s="136" t="s">
        <v>63</v>
      </c>
      <c r="N339" s="136" t="s">
        <v>63</v>
      </c>
      <c r="O339" s="136" t="s">
        <v>63</v>
      </c>
      <c r="P339" s="136" t="s">
        <v>63</v>
      </c>
      <c r="Q339" s="136" t="s">
        <v>63</v>
      </c>
      <c r="R339" s="136" t="s">
        <v>63</v>
      </c>
      <c r="S339" s="136" t="s">
        <v>63</v>
      </c>
      <c r="T339" s="136" t="s">
        <v>63</v>
      </c>
      <c r="U339" s="136" t="s">
        <v>63</v>
      </c>
      <c r="V339" s="136" t="s">
        <v>63</v>
      </c>
      <c r="W339" s="136" t="s">
        <v>63</v>
      </c>
      <c r="X339" s="136" t="s">
        <v>63</v>
      </c>
      <c r="Y339" s="136" t="s">
        <v>63</v>
      </c>
      <c r="Z339" s="136" t="s">
        <v>63</v>
      </c>
      <c r="AA339" s="136" t="s">
        <v>63</v>
      </c>
      <c r="AB339" s="136" t="s">
        <v>2813</v>
      </c>
      <c r="AC339" s="136" t="s">
        <v>2738</v>
      </c>
      <c r="AD339" s="136" t="s">
        <v>2688</v>
      </c>
      <c r="AE339" s="136" t="s">
        <v>2813</v>
      </c>
      <c r="AF339" s="136" t="s">
        <v>2738</v>
      </c>
      <c r="AG339" s="136" t="s">
        <v>2802</v>
      </c>
    </row>
    <row r="340" spans="1:33">
      <c r="A340" s="136" t="s">
        <v>1045</v>
      </c>
      <c r="B340" s="136" t="s">
        <v>420</v>
      </c>
      <c r="C340" s="136" t="s">
        <v>1036</v>
      </c>
      <c r="D340" s="136" t="s">
        <v>1037</v>
      </c>
      <c r="E340" s="136" t="s">
        <v>1046</v>
      </c>
      <c r="F340" s="136" t="s">
        <v>63</v>
      </c>
      <c r="G340" s="136" t="s">
        <v>63</v>
      </c>
      <c r="H340" s="136" t="s">
        <v>2867</v>
      </c>
      <c r="I340" s="136" t="s">
        <v>2867</v>
      </c>
      <c r="J340" s="136" t="s">
        <v>63</v>
      </c>
      <c r="K340" s="136" t="s">
        <v>63</v>
      </c>
      <c r="L340" s="136" t="s">
        <v>63</v>
      </c>
      <c r="M340" s="136" t="s">
        <v>63</v>
      </c>
      <c r="N340" s="136" t="s">
        <v>63</v>
      </c>
      <c r="O340" s="136" t="s">
        <v>63</v>
      </c>
      <c r="P340" s="136" t="s">
        <v>63</v>
      </c>
      <c r="Q340" s="136" t="s">
        <v>63</v>
      </c>
      <c r="R340" s="136" t="s">
        <v>63</v>
      </c>
      <c r="S340" s="136" t="s">
        <v>63</v>
      </c>
      <c r="T340" s="136" t="s">
        <v>63</v>
      </c>
      <c r="U340" s="136" t="s">
        <v>63</v>
      </c>
      <c r="V340" s="136" t="s">
        <v>63</v>
      </c>
      <c r="W340" s="136" t="s">
        <v>63</v>
      </c>
      <c r="X340" s="136" t="s">
        <v>63</v>
      </c>
      <c r="Y340" s="136" t="s">
        <v>63</v>
      </c>
      <c r="Z340" s="136" t="s">
        <v>63</v>
      </c>
      <c r="AA340" s="136" t="s">
        <v>63</v>
      </c>
      <c r="AB340" s="136" t="s">
        <v>2813</v>
      </c>
      <c r="AC340" s="136" t="s">
        <v>2738</v>
      </c>
      <c r="AD340" s="136" t="s">
        <v>2688</v>
      </c>
      <c r="AE340" s="136" t="s">
        <v>2813</v>
      </c>
      <c r="AF340" s="136" t="s">
        <v>2738</v>
      </c>
      <c r="AG340" s="136" t="s">
        <v>2802</v>
      </c>
    </row>
    <row r="341" spans="1:33">
      <c r="A341" s="136" t="s">
        <v>1048</v>
      </c>
      <c r="B341" s="136" t="s">
        <v>420</v>
      </c>
      <c r="C341" s="136" t="s">
        <v>1036</v>
      </c>
      <c r="D341" s="136" t="s">
        <v>1037</v>
      </c>
      <c r="E341" s="136" t="s">
        <v>1049</v>
      </c>
      <c r="F341" s="136" t="s">
        <v>63</v>
      </c>
      <c r="G341" s="136" t="s">
        <v>63</v>
      </c>
      <c r="H341" s="136" t="s">
        <v>2699</v>
      </c>
      <c r="I341" s="136" t="s">
        <v>2699</v>
      </c>
      <c r="J341" s="136" t="s">
        <v>63</v>
      </c>
      <c r="K341" s="136" t="s">
        <v>63</v>
      </c>
      <c r="L341" s="136" t="s">
        <v>63</v>
      </c>
      <c r="M341" s="136" t="s">
        <v>63</v>
      </c>
      <c r="N341" s="136" t="s">
        <v>63</v>
      </c>
      <c r="O341" s="136" t="s">
        <v>63</v>
      </c>
      <c r="P341" s="136" t="s">
        <v>63</v>
      </c>
      <c r="Q341" s="136" t="s">
        <v>63</v>
      </c>
      <c r="R341" s="136" t="s">
        <v>63</v>
      </c>
      <c r="S341" s="136" t="s">
        <v>63</v>
      </c>
      <c r="T341" s="136" t="s">
        <v>63</v>
      </c>
      <c r="U341" s="136" t="s">
        <v>63</v>
      </c>
      <c r="V341" s="136" t="s">
        <v>63</v>
      </c>
      <c r="W341" s="136" t="s">
        <v>63</v>
      </c>
      <c r="X341" s="136" t="s">
        <v>63</v>
      </c>
      <c r="Y341" s="136" t="s">
        <v>63</v>
      </c>
      <c r="Z341" s="136" t="s">
        <v>63</v>
      </c>
      <c r="AA341" s="136" t="s">
        <v>63</v>
      </c>
      <c r="AB341" s="136" t="s">
        <v>2813</v>
      </c>
      <c r="AC341" s="136" t="s">
        <v>2738</v>
      </c>
      <c r="AD341" s="136" t="s">
        <v>2688</v>
      </c>
      <c r="AE341" s="136" t="s">
        <v>2813</v>
      </c>
      <c r="AF341" s="136" t="s">
        <v>2738</v>
      </c>
      <c r="AG341" s="136" t="s">
        <v>2802</v>
      </c>
    </row>
    <row r="342" spans="1:33">
      <c r="A342" s="136" t="s">
        <v>1051</v>
      </c>
      <c r="B342" s="136" t="s">
        <v>420</v>
      </c>
      <c r="C342" s="136" t="s">
        <v>1036</v>
      </c>
      <c r="D342" s="136" t="s">
        <v>1037</v>
      </c>
      <c r="E342" s="136" t="s">
        <v>1052</v>
      </c>
      <c r="F342" s="136" t="s">
        <v>63</v>
      </c>
      <c r="G342" s="136" t="s">
        <v>63</v>
      </c>
      <c r="H342" s="136" t="s">
        <v>2697</v>
      </c>
      <c r="I342" s="136" t="s">
        <v>2697</v>
      </c>
      <c r="J342" s="136" t="s">
        <v>63</v>
      </c>
      <c r="K342" s="136" t="s">
        <v>63</v>
      </c>
      <c r="L342" s="136" t="s">
        <v>63</v>
      </c>
      <c r="M342" s="136" t="s">
        <v>63</v>
      </c>
      <c r="N342" s="136" t="s">
        <v>63</v>
      </c>
      <c r="O342" s="136" t="s">
        <v>63</v>
      </c>
      <c r="P342" s="136" t="s">
        <v>63</v>
      </c>
      <c r="Q342" s="136" t="s">
        <v>63</v>
      </c>
      <c r="R342" s="136" t="s">
        <v>63</v>
      </c>
      <c r="S342" s="136" t="s">
        <v>63</v>
      </c>
      <c r="T342" s="136" t="s">
        <v>63</v>
      </c>
      <c r="U342" s="136" t="s">
        <v>63</v>
      </c>
      <c r="V342" s="136" t="s">
        <v>63</v>
      </c>
      <c r="W342" s="136" t="s">
        <v>63</v>
      </c>
      <c r="X342" s="136" t="s">
        <v>63</v>
      </c>
      <c r="Y342" s="136" t="s">
        <v>63</v>
      </c>
      <c r="Z342" s="136" t="s">
        <v>63</v>
      </c>
      <c r="AA342" s="136" t="s">
        <v>63</v>
      </c>
      <c r="AB342" s="136" t="s">
        <v>2813</v>
      </c>
      <c r="AC342" s="136" t="s">
        <v>2738</v>
      </c>
      <c r="AD342" s="136" t="s">
        <v>2701</v>
      </c>
      <c r="AE342" s="136" t="s">
        <v>2813</v>
      </c>
      <c r="AF342" s="136" t="s">
        <v>2738</v>
      </c>
      <c r="AG342" s="136" t="s">
        <v>2701</v>
      </c>
    </row>
    <row r="343" spans="1:33">
      <c r="A343" s="136" t="s">
        <v>1054</v>
      </c>
      <c r="B343" s="136" t="s">
        <v>420</v>
      </c>
      <c r="C343" s="136" t="s">
        <v>1036</v>
      </c>
      <c r="D343" s="136" t="s">
        <v>1037</v>
      </c>
      <c r="E343" s="136" t="s">
        <v>1055</v>
      </c>
      <c r="F343" s="136" t="s">
        <v>63</v>
      </c>
      <c r="G343" s="136" t="s">
        <v>63</v>
      </c>
      <c r="H343" s="136" t="s">
        <v>2697</v>
      </c>
      <c r="I343" s="136" t="s">
        <v>2697</v>
      </c>
      <c r="J343" s="136" t="s">
        <v>63</v>
      </c>
      <c r="K343" s="136" t="s">
        <v>63</v>
      </c>
      <c r="L343" s="136" t="s">
        <v>63</v>
      </c>
      <c r="M343" s="136" t="s">
        <v>63</v>
      </c>
      <c r="N343" s="136" t="s">
        <v>63</v>
      </c>
      <c r="O343" s="136" t="s">
        <v>63</v>
      </c>
      <c r="P343" s="136" t="s">
        <v>63</v>
      </c>
      <c r="Q343" s="136" t="s">
        <v>63</v>
      </c>
      <c r="R343" s="136" t="s">
        <v>63</v>
      </c>
      <c r="S343" s="136" t="s">
        <v>63</v>
      </c>
      <c r="T343" s="136" t="s">
        <v>63</v>
      </c>
      <c r="U343" s="136" t="s">
        <v>63</v>
      </c>
      <c r="V343" s="136" t="s">
        <v>63</v>
      </c>
      <c r="W343" s="136" t="s">
        <v>63</v>
      </c>
      <c r="X343" s="136" t="s">
        <v>63</v>
      </c>
      <c r="Y343" s="136" t="s">
        <v>63</v>
      </c>
      <c r="Z343" s="136" t="s">
        <v>63</v>
      </c>
      <c r="AA343" s="136" t="s">
        <v>63</v>
      </c>
      <c r="AB343" s="136" t="s">
        <v>2813</v>
      </c>
      <c r="AC343" s="136" t="s">
        <v>2738</v>
      </c>
      <c r="AD343" s="136" t="s">
        <v>2666</v>
      </c>
      <c r="AE343" s="136" t="s">
        <v>2813</v>
      </c>
      <c r="AF343" s="136" t="s">
        <v>2738</v>
      </c>
      <c r="AG343" s="136" t="s">
        <v>2666</v>
      </c>
    </row>
    <row r="344" spans="1:33">
      <c r="A344" s="136" t="s">
        <v>1057</v>
      </c>
      <c r="B344" s="136" t="s">
        <v>420</v>
      </c>
      <c r="C344" s="136" t="s">
        <v>1036</v>
      </c>
      <c r="D344" s="136" t="s">
        <v>1037</v>
      </c>
      <c r="E344" s="136" t="s">
        <v>1046</v>
      </c>
      <c r="F344" s="136" t="s">
        <v>63</v>
      </c>
      <c r="G344" s="136" t="s">
        <v>63</v>
      </c>
      <c r="H344" s="136" t="s">
        <v>2867</v>
      </c>
      <c r="I344" s="136" t="s">
        <v>2867</v>
      </c>
      <c r="J344" s="136" t="s">
        <v>3045</v>
      </c>
      <c r="K344" s="136" t="s">
        <v>3045</v>
      </c>
      <c r="L344" s="136" t="s">
        <v>63</v>
      </c>
      <c r="M344" s="136" t="s">
        <v>63</v>
      </c>
      <c r="N344" s="136" t="s">
        <v>63</v>
      </c>
      <c r="O344" s="136" t="s">
        <v>63</v>
      </c>
      <c r="P344" s="136" t="s">
        <v>63</v>
      </c>
      <c r="Q344" s="136" t="s">
        <v>63</v>
      </c>
      <c r="R344" s="136" t="s">
        <v>3046</v>
      </c>
      <c r="S344" s="136" t="s">
        <v>63</v>
      </c>
      <c r="T344" s="136" t="s">
        <v>63</v>
      </c>
      <c r="U344" s="136" t="s">
        <v>3047</v>
      </c>
      <c r="V344" s="136" t="s">
        <v>3047</v>
      </c>
      <c r="W344" s="136" t="s">
        <v>3046</v>
      </c>
      <c r="X344" s="136" t="s">
        <v>73</v>
      </c>
      <c r="Y344" s="136" t="s">
        <v>63</v>
      </c>
      <c r="Z344" s="136" t="s">
        <v>63</v>
      </c>
      <c r="AA344" s="136" t="s">
        <v>63</v>
      </c>
      <c r="AB344" s="136" t="s">
        <v>2813</v>
      </c>
      <c r="AC344" s="136" t="s">
        <v>2738</v>
      </c>
      <c r="AD344" s="136" t="s">
        <v>2688</v>
      </c>
      <c r="AE344" s="136" t="s">
        <v>2813</v>
      </c>
      <c r="AF344" s="136" t="s">
        <v>2738</v>
      </c>
      <c r="AG344" s="136" t="s">
        <v>2802</v>
      </c>
    </row>
    <row r="345" spans="1:33">
      <c r="A345" s="136" t="s">
        <v>1060</v>
      </c>
      <c r="B345" s="136" t="s">
        <v>420</v>
      </c>
      <c r="C345" s="136" t="s">
        <v>1036</v>
      </c>
      <c r="D345" s="136" t="s">
        <v>1037</v>
      </c>
      <c r="E345" s="136" t="s">
        <v>1061</v>
      </c>
      <c r="F345" s="136" t="s">
        <v>63</v>
      </c>
      <c r="G345" s="136" t="s">
        <v>63</v>
      </c>
      <c r="H345" s="136" t="s">
        <v>2950</v>
      </c>
      <c r="I345" s="136" t="s">
        <v>2950</v>
      </c>
      <c r="J345" s="136" t="s">
        <v>63</v>
      </c>
      <c r="K345" s="136" t="s">
        <v>63</v>
      </c>
      <c r="L345" s="136" t="s">
        <v>63</v>
      </c>
      <c r="M345" s="136" t="s">
        <v>63</v>
      </c>
      <c r="N345" s="136" t="s">
        <v>63</v>
      </c>
      <c r="O345" s="136" t="s">
        <v>63</v>
      </c>
      <c r="P345" s="136" t="s">
        <v>63</v>
      </c>
      <c r="Q345" s="136" t="s">
        <v>63</v>
      </c>
      <c r="R345" s="136" t="s">
        <v>63</v>
      </c>
      <c r="S345" s="136" t="s">
        <v>63</v>
      </c>
      <c r="T345" s="136" t="s">
        <v>63</v>
      </c>
      <c r="U345" s="136" t="s">
        <v>63</v>
      </c>
      <c r="V345" s="136" t="s">
        <v>63</v>
      </c>
      <c r="W345" s="136" t="s">
        <v>63</v>
      </c>
      <c r="X345" s="136" t="s">
        <v>63</v>
      </c>
      <c r="Y345" s="136" t="s">
        <v>63</v>
      </c>
      <c r="Z345" s="136" t="s">
        <v>63</v>
      </c>
      <c r="AA345" s="136" t="s">
        <v>63</v>
      </c>
      <c r="AB345" s="136" t="s">
        <v>2813</v>
      </c>
      <c r="AC345" s="136" t="s">
        <v>2738</v>
      </c>
      <c r="AD345" s="136" t="s">
        <v>2688</v>
      </c>
      <c r="AE345" s="136" t="s">
        <v>2813</v>
      </c>
      <c r="AF345" s="136" t="s">
        <v>2738</v>
      </c>
      <c r="AG345" s="136" t="s">
        <v>2802</v>
      </c>
    </row>
    <row r="346" spans="1:33">
      <c r="A346" s="136" t="s">
        <v>1063</v>
      </c>
      <c r="B346" s="136" t="s">
        <v>420</v>
      </c>
      <c r="C346" s="136" t="s">
        <v>1036</v>
      </c>
      <c r="D346" s="136" t="s">
        <v>1037</v>
      </c>
      <c r="E346" s="136" t="s">
        <v>1064</v>
      </c>
      <c r="F346" s="136" t="s">
        <v>63</v>
      </c>
      <c r="G346" s="136" t="s">
        <v>63</v>
      </c>
      <c r="H346" s="136" t="s">
        <v>63</v>
      </c>
      <c r="I346" s="136" t="s">
        <v>63</v>
      </c>
      <c r="J346" s="136" t="s">
        <v>63</v>
      </c>
      <c r="K346" s="136" t="s">
        <v>63</v>
      </c>
      <c r="L346" s="136" t="s">
        <v>63</v>
      </c>
      <c r="M346" s="136" t="s">
        <v>63</v>
      </c>
      <c r="N346" s="136" t="s">
        <v>63</v>
      </c>
      <c r="O346" s="136" t="s">
        <v>63</v>
      </c>
      <c r="P346" s="136" t="s">
        <v>63</v>
      </c>
      <c r="Q346" s="136" t="s">
        <v>63</v>
      </c>
      <c r="R346" s="136" t="s">
        <v>3048</v>
      </c>
      <c r="S346" s="136" t="s">
        <v>63</v>
      </c>
      <c r="T346" s="136" t="s">
        <v>63</v>
      </c>
      <c r="U346" s="136" t="s">
        <v>2803</v>
      </c>
      <c r="V346" s="136" t="s">
        <v>2803</v>
      </c>
      <c r="W346" s="136" t="s">
        <v>3048</v>
      </c>
      <c r="X346" s="136" t="s">
        <v>73</v>
      </c>
      <c r="Y346" s="136" t="s">
        <v>63</v>
      </c>
      <c r="Z346" s="136" t="s">
        <v>63</v>
      </c>
      <c r="AA346" s="136" t="s">
        <v>63</v>
      </c>
      <c r="AB346" s="136" t="s">
        <v>2813</v>
      </c>
      <c r="AC346" s="136" t="s">
        <v>2738</v>
      </c>
      <c r="AD346" s="136" t="s">
        <v>2688</v>
      </c>
      <c r="AE346" s="136" t="s">
        <v>2813</v>
      </c>
      <c r="AF346" s="136" t="s">
        <v>2738</v>
      </c>
      <c r="AG346" s="136" t="s">
        <v>2802</v>
      </c>
    </row>
    <row r="347" spans="1:33">
      <c r="A347" s="136" t="s">
        <v>1067</v>
      </c>
      <c r="B347" s="136" t="s">
        <v>420</v>
      </c>
      <c r="C347" s="136" t="s">
        <v>1068</v>
      </c>
      <c r="D347" s="136" t="s">
        <v>1069</v>
      </c>
      <c r="E347" s="136" t="s">
        <v>1070</v>
      </c>
      <c r="F347" s="136" t="s">
        <v>2949</v>
      </c>
      <c r="G347" s="136" t="s">
        <v>2949</v>
      </c>
      <c r="H347" s="136" t="s">
        <v>2989</v>
      </c>
      <c r="I347" s="136" t="s">
        <v>2989</v>
      </c>
      <c r="J347" s="136" t="s">
        <v>63</v>
      </c>
      <c r="K347" s="136" t="s">
        <v>63</v>
      </c>
      <c r="L347" s="136" t="s">
        <v>63</v>
      </c>
      <c r="M347" s="136" t="e">
        <v>#VALUE!</v>
      </c>
      <c r="N347" s="136" t="s">
        <v>2920</v>
      </c>
      <c r="O347" s="136">
        <v>1000000</v>
      </c>
      <c r="P347" s="136" t="s">
        <v>63</v>
      </c>
      <c r="Q347" s="136" t="s">
        <v>63</v>
      </c>
      <c r="R347" s="136" t="s">
        <v>172</v>
      </c>
      <c r="S347" s="136" t="s">
        <v>63</v>
      </c>
      <c r="T347" s="136" t="s">
        <v>63</v>
      </c>
      <c r="U347" s="136" t="s">
        <v>3049</v>
      </c>
      <c r="V347" s="136" t="s">
        <v>3049</v>
      </c>
      <c r="W347" s="136" t="s">
        <v>172</v>
      </c>
      <c r="X347" s="136" t="s">
        <v>590</v>
      </c>
      <c r="Y347" s="136" t="s">
        <v>3050</v>
      </c>
      <c r="Z347" s="136" t="s">
        <v>3051</v>
      </c>
      <c r="AA347" s="136" t="s">
        <v>3051</v>
      </c>
      <c r="AB347" s="136" t="s">
        <v>3050</v>
      </c>
      <c r="AC347" s="136" t="s">
        <v>2706</v>
      </c>
      <c r="AD347" s="136" t="s">
        <v>2732</v>
      </c>
      <c r="AE347" s="136" t="s">
        <v>3050</v>
      </c>
      <c r="AF347" s="136" t="s">
        <v>2706</v>
      </c>
      <c r="AG347" s="136" t="s">
        <v>2797</v>
      </c>
    </row>
    <row r="348" spans="1:33">
      <c r="A348" s="136" t="s">
        <v>1073</v>
      </c>
      <c r="B348" s="136" t="s">
        <v>420</v>
      </c>
      <c r="C348" s="136" t="s">
        <v>1068</v>
      </c>
      <c r="D348" s="136" t="s">
        <v>1069</v>
      </c>
      <c r="E348" s="136" t="s">
        <v>1074</v>
      </c>
      <c r="F348" s="136" t="s">
        <v>2701</v>
      </c>
      <c r="G348" s="136" t="s">
        <v>2701</v>
      </c>
      <c r="H348" s="136" t="s">
        <v>3052</v>
      </c>
      <c r="I348" s="136" t="s">
        <v>3052</v>
      </c>
      <c r="J348" s="136" t="s">
        <v>3053</v>
      </c>
      <c r="K348" s="136" t="s">
        <v>3053</v>
      </c>
      <c r="L348" s="136" t="s">
        <v>3054</v>
      </c>
      <c r="M348" s="136" t="s">
        <v>3054</v>
      </c>
      <c r="N348" s="136" t="s">
        <v>2920</v>
      </c>
      <c r="O348" s="136">
        <v>1000000</v>
      </c>
      <c r="P348" s="136" t="s">
        <v>63</v>
      </c>
      <c r="Q348" s="136" t="s">
        <v>63</v>
      </c>
      <c r="R348" s="136" t="s">
        <v>172</v>
      </c>
      <c r="S348" s="136" t="s">
        <v>63</v>
      </c>
      <c r="T348" s="136" t="s">
        <v>63</v>
      </c>
      <c r="U348" s="136" t="s">
        <v>3055</v>
      </c>
      <c r="V348" s="136" t="s">
        <v>3055</v>
      </c>
      <c r="W348" s="136" t="s">
        <v>172</v>
      </c>
      <c r="X348" s="136" t="s">
        <v>73</v>
      </c>
      <c r="Y348" s="136" t="s">
        <v>63</v>
      </c>
      <c r="Z348" s="136" t="s">
        <v>3051</v>
      </c>
      <c r="AA348" s="136" t="s">
        <v>3051</v>
      </c>
      <c r="AB348" s="136" t="s">
        <v>3050</v>
      </c>
      <c r="AC348" s="136" t="s">
        <v>2706</v>
      </c>
      <c r="AD348" s="136" t="s">
        <v>2732</v>
      </c>
      <c r="AE348" s="136" t="s">
        <v>3050</v>
      </c>
      <c r="AF348" s="136" t="s">
        <v>2706</v>
      </c>
      <c r="AG348" s="136" t="s">
        <v>2797</v>
      </c>
    </row>
    <row r="349" spans="1:33">
      <c r="A349" s="136" t="s">
        <v>1075</v>
      </c>
      <c r="B349" s="136" t="s">
        <v>420</v>
      </c>
      <c r="C349" s="136" t="s">
        <v>1068</v>
      </c>
      <c r="D349" s="136" t="s">
        <v>1069</v>
      </c>
      <c r="E349" s="136" t="s">
        <v>1076</v>
      </c>
      <c r="F349" s="136" t="s">
        <v>63</v>
      </c>
      <c r="G349" s="136" t="s">
        <v>63</v>
      </c>
      <c r="H349" s="136" t="s">
        <v>2699</v>
      </c>
      <c r="I349" s="136" t="s">
        <v>2699</v>
      </c>
      <c r="J349" s="136" t="s">
        <v>63</v>
      </c>
      <c r="K349" s="136" t="s">
        <v>63</v>
      </c>
      <c r="L349" s="136" t="s">
        <v>63</v>
      </c>
      <c r="M349" s="136" t="s">
        <v>63</v>
      </c>
      <c r="N349" s="136" t="s">
        <v>63</v>
      </c>
      <c r="O349" s="136" t="s">
        <v>63</v>
      </c>
      <c r="P349" s="136" t="s">
        <v>63</v>
      </c>
      <c r="Q349" s="136" t="s">
        <v>63</v>
      </c>
      <c r="R349" s="136" t="s">
        <v>172</v>
      </c>
      <c r="S349" s="136" t="s">
        <v>63</v>
      </c>
      <c r="T349" s="136" t="s">
        <v>63</v>
      </c>
      <c r="U349" s="136" t="s">
        <v>3056</v>
      </c>
      <c r="V349" s="136" t="s">
        <v>3056</v>
      </c>
      <c r="W349" s="136" t="s">
        <v>172</v>
      </c>
      <c r="X349" s="136" t="s">
        <v>73</v>
      </c>
      <c r="Y349" s="136" t="s">
        <v>63</v>
      </c>
      <c r="Z349" s="136" t="s">
        <v>63</v>
      </c>
      <c r="AA349" s="136" t="s">
        <v>63</v>
      </c>
      <c r="AB349" s="136" t="s">
        <v>3050</v>
      </c>
      <c r="AC349" s="136" t="s">
        <v>2706</v>
      </c>
      <c r="AD349" s="136" t="s">
        <v>2732</v>
      </c>
      <c r="AE349" s="136" t="s">
        <v>3050</v>
      </c>
      <c r="AF349" s="136" t="s">
        <v>2706</v>
      </c>
      <c r="AG349" s="136" t="s">
        <v>2797</v>
      </c>
    </row>
    <row r="350" spans="1:33">
      <c r="A350" s="136" t="s">
        <v>1077</v>
      </c>
      <c r="B350" s="136" t="s">
        <v>420</v>
      </c>
      <c r="C350" s="136" t="s">
        <v>1068</v>
      </c>
      <c r="D350" s="136" t="s">
        <v>1069</v>
      </c>
      <c r="E350" s="136" t="s">
        <v>1078</v>
      </c>
      <c r="F350" s="136" t="s">
        <v>63</v>
      </c>
      <c r="G350" s="136" t="s">
        <v>63</v>
      </c>
      <c r="H350" s="136" t="s">
        <v>2664</v>
      </c>
      <c r="I350" s="136" t="s">
        <v>2664</v>
      </c>
      <c r="J350" s="136" t="s">
        <v>63</v>
      </c>
      <c r="K350" s="136" t="s">
        <v>63</v>
      </c>
      <c r="L350" s="136" t="s">
        <v>63</v>
      </c>
      <c r="M350" s="136" t="s">
        <v>63</v>
      </c>
      <c r="N350" s="136" t="s">
        <v>63</v>
      </c>
      <c r="O350" s="136" t="s">
        <v>63</v>
      </c>
      <c r="P350" s="136" t="s">
        <v>63</v>
      </c>
      <c r="Q350" s="136" t="s">
        <v>63</v>
      </c>
      <c r="R350" s="136" t="s">
        <v>63</v>
      </c>
      <c r="S350" s="136" t="s">
        <v>63</v>
      </c>
      <c r="T350" s="136" t="s">
        <v>63</v>
      </c>
      <c r="U350" s="136" t="s">
        <v>63</v>
      </c>
      <c r="V350" s="136" t="s">
        <v>63</v>
      </c>
      <c r="W350" s="136" t="s">
        <v>63</v>
      </c>
      <c r="X350" s="136" t="s">
        <v>63</v>
      </c>
      <c r="Y350" s="136" t="s">
        <v>63</v>
      </c>
      <c r="Z350" s="136" t="s">
        <v>3057</v>
      </c>
      <c r="AA350" s="136" t="s">
        <v>3057</v>
      </c>
      <c r="AB350" s="136" t="s">
        <v>3050</v>
      </c>
      <c r="AC350" s="136" t="s">
        <v>2706</v>
      </c>
      <c r="AD350" s="136" t="s">
        <v>2732</v>
      </c>
      <c r="AE350" s="136" t="s">
        <v>3050</v>
      </c>
      <c r="AF350" s="136" t="s">
        <v>2706</v>
      </c>
      <c r="AG350" s="136" t="s">
        <v>2797</v>
      </c>
    </row>
    <row r="351" spans="1:33">
      <c r="A351" s="136" t="s">
        <v>1079</v>
      </c>
      <c r="B351" s="136" t="s">
        <v>420</v>
      </c>
      <c r="C351" s="136" t="s">
        <v>1068</v>
      </c>
      <c r="D351" s="136" t="s">
        <v>1069</v>
      </c>
      <c r="E351" s="136" t="s">
        <v>615</v>
      </c>
      <c r="F351" s="136" t="s">
        <v>63</v>
      </c>
      <c r="G351" s="136" t="s">
        <v>63</v>
      </c>
      <c r="H351" s="136" t="s">
        <v>63</v>
      </c>
      <c r="I351" s="136" t="s">
        <v>63</v>
      </c>
      <c r="J351" s="136" t="s">
        <v>3058</v>
      </c>
      <c r="K351" s="136" t="s">
        <v>3058</v>
      </c>
      <c r="L351" s="136" t="s">
        <v>63</v>
      </c>
      <c r="M351" s="136" t="s">
        <v>63</v>
      </c>
      <c r="N351" s="136" t="s">
        <v>63</v>
      </c>
      <c r="O351" s="136" t="s">
        <v>63</v>
      </c>
      <c r="P351" s="136" t="s">
        <v>63</v>
      </c>
      <c r="Q351" s="136" t="s">
        <v>63</v>
      </c>
      <c r="R351" s="136" t="s">
        <v>63</v>
      </c>
      <c r="S351" s="136" t="s">
        <v>63</v>
      </c>
      <c r="T351" s="136" t="s">
        <v>63</v>
      </c>
      <c r="U351" s="136" t="s">
        <v>63</v>
      </c>
      <c r="V351" s="136" t="s">
        <v>63</v>
      </c>
      <c r="W351" s="136" t="s">
        <v>63</v>
      </c>
      <c r="X351" s="136" t="s">
        <v>63</v>
      </c>
      <c r="Y351" s="136" t="s">
        <v>63</v>
      </c>
      <c r="Z351" s="136" t="s">
        <v>63</v>
      </c>
      <c r="AA351" s="136" t="s">
        <v>63</v>
      </c>
      <c r="AB351" s="136" t="s">
        <v>3050</v>
      </c>
      <c r="AC351" s="136" t="s">
        <v>2706</v>
      </c>
      <c r="AD351" s="136" t="s">
        <v>2732</v>
      </c>
      <c r="AE351" s="136" t="s">
        <v>3050</v>
      </c>
      <c r="AF351" s="136" t="s">
        <v>2706</v>
      </c>
      <c r="AG351" s="136" t="s">
        <v>2797</v>
      </c>
    </row>
    <row r="352" spans="1:33">
      <c r="A352" s="136" t="s">
        <v>1080</v>
      </c>
      <c r="B352" s="136" t="s">
        <v>420</v>
      </c>
      <c r="C352" s="136" t="s">
        <v>1068</v>
      </c>
      <c r="D352" s="136" t="s">
        <v>1069</v>
      </c>
      <c r="E352" s="136" t="s">
        <v>3059</v>
      </c>
      <c r="F352" s="136" t="s">
        <v>63</v>
      </c>
      <c r="G352" s="136" t="s">
        <v>63</v>
      </c>
      <c r="H352" s="136" t="s">
        <v>63</v>
      </c>
      <c r="I352" s="136" t="s">
        <v>63</v>
      </c>
      <c r="J352" s="136" t="s">
        <v>63</v>
      </c>
      <c r="K352" s="136" t="s">
        <v>63</v>
      </c>
      <c r="L352" s="136" t="s">
        <v>63</v>
      </c>
      <c r="M352" s="136" t="s">
        <v>63</v>
      </c>
      <c r="N352" s="136" t="s">
        <v>63</v>
      </c>
      <c r="O352" s="136" t="s">
        <v>63</v>
      </c>
      <c r="P352" s="136" t="s">
        <v>63</v>
      </c>
      <c r="Q352" s="136" t="s">
        <v>63</v>
      </c>
      <c r="R352" s="136" t="s">
        <v>63</v>
      </c>
      <c r="S352" s="136" t="s">
        <v>63</v>
      </c>
      <c r="T352" s="136" t="s">
        <v>63</v>
      </c>
      <c r="U352" s="136" t="s">
        <v>63</v>
      </c>
      <c r="V352" s="136" t="s">
        <v>63</v>
      </c>
      <c r="W352" s="136" t="s">
        <v>63</v>
      </c>
      <c r="X352" s="136" t="s">
        <v>63</v>
      </c>
      <c r="Y352" s="136" t="s">
        <v>63</v>
      </c>
      <c r="Z352" s="136" t="s">
        <v>3060</v>
      </c>
      <c r="AA352" s="136" t="s">
        <v>3060</v>
      </c>
      <c r="AB352" s="136" t="s">
        <v>3050</v>
      </c>
      <c r="AC352" s="136" t="s">
        <v>2706</v>
      </c>
      <c r="AD352" s="136" t="s">
        <v>2732</v>
      </c>
      <c r="AE352" s="136" t="s">
        <v>3050</v>
      </c>
      <c r="AF352" s="136" t="s">
        <v>2706</v>
      </c>
      <c r="AG352" s="136" t="s">
        <v>2797</v>
      </c>
    </row>
    <row r="353" spans="1:33">
      <c r="A353" s="136" t="s">
        <v>1083</v>
      </c>
      <c r="B353" s="136" t="s">
        <v>420</v>
      </c>
      <c r="C353" s="136" t="s">
        <v>1068</v>
      </c>
      <c r="D353" s="136" t="s">
        <v>1069</v>
      </c>
      <c r="E353" s="136" t="s">
        <v>1084</v>
      </c>
      <c r="F353" s="136" t="s">
        <v>2949</v>
      </c>
      <c r="G353" s="136" t="s">
        <v>2949</v>
      </c>
      <c r="H353" s="136" t="s">
        <v>2671</v>
      </c>
      <c r="I353" s="136" t="s">
        <v>2671</v>
      </c>
      <c r="J353" s="136" t="s">
        <v>63</v>
      </c>
      <c r="K353" s="136" t="s">
        <v>63</v>
      </c>
      <c r="L353" s="136" t="s">
        <v>63</v>
      </c>
      <c r="M353" s="136" t="s">
        <v>63</v>
      </c>
      <c r="N353" s="136" t="s">
        <v>63</v>
      </c>
      <c r="O353" s="136" t="s">
        <v>63</v>
      </c>
      <c r="P353" s="136" t="s">
        <v>63</v>
      </c>
      <c r="Q353" s="136" t="s">
        <v>63</v>
      </c>
      <c r="R353" s="136" t="s">
        <v>63</v>
      </c>
      <c r="S353" s="136" t="s">
        <v>63</v>
      </c>
      <c r="T353" s="136" t="s">
        <v>63</v>
      </c>
      <c r="U353" s="136" t="s">
        <v>63</v>
      </c>
      <c r="V353" s="136" t="s">
        <v>63</v>
      </c>
      <c r="W353" s="136" t="s">
        <v>63</v>
      </c>
      <c r="X353" s="136" t="s">
        <v>63</v>
      </c>
      <c r="Y353" s="136" t="s">
        <v>63</v>
      </c>
      <c r="Z353" s="136" t="s">
        <v>3061</v>
      </c>
      <c r="AA353" s="136" t="s">
        <v>3061</v>
      </c>
      <c r="AB353" s="136" t="s">
        <v>3050</v>
      </c>
      <c r="AC353" s="136" t="s">
        <v>2706</v>
      </c>
      <c r="AD353" s="136" t="s">
        <v>2732</v>
      </c>
      <c r="AE353" s="136" t="s">
        <v>3050</v>
      </c>
      <c r="AF353" s="136" t="s">
        <v>2706</v>
      </c>
      <c r="AG353" s="136" t="s">
        <v>2797</v>
      </c>
    </row>
    <row r="354" spans="1:33">
      <c r="A354" s="136" t="s">
        <v>1085</v>
      </c>
      <c r="B354" s="136" t="s">
        <v>420</v>
      </c>
      <c r="C354" s="136" t="s">
        <v>1086</v>
      </c>
      <c r="D354" s="136" t="s">
        <v>1087</v>
      </c>
      <c r="E354" s="136" t="s">
        <v>1088</v>
      </c>
      <c r="F354" s="136" t="s">
        <v>2706</v>
      </c>
      <c r="G354" s="136" t="s">
        <v>2706</v>
      </c>
      <c r="H354" s="136" t="s">
        <v>2746</v>
      </c>
      <c r="I354" s="136" t="s">
        <v>2746</v>
      </c>
      <c r="J354" s="136" t="s">
        <v>63</v>
      </c>
      <c r="K354" s="136" t="s">
        <v>63</v>
      </c>
      <c r="L354" s="136" t="s">
        <v>63</v>
      </c>
      <c r="M354" s="136" t="s">
        <v>63</v>
      </c>
      <c r="N354" s="136" t="s">
        <v>63</v>
      </c>
      <c r="O354" s="136" t="s">
        <v>63</v>
      </c>
      <c r="P354" s="136" t="s">
        <v>63</v>
      </c>
      <c r="Q354" s="136" t="s">
        <v>63</v>
      </c>
      <c r="R354" s="136" t="s">
        <v>172</v>
      </c>
      <c r="S354" s="136" t="s">
        <v>63</v>
      </c>
      <c r="T354" s="136" t="s">
        <v>63</v>
      </c>
      <c r="U354" s="136" t="s">
        <v>2722</v>
      </c>
      <c r="V354" s="136" t="s">
        <v>2722</v>
      </c>
      <c r="W354" s="136" t="s">
        <v>172</v>
      </c>
      <c r="X354" s="136" t="s">
        <v>590</v>
      </c>
      <c r="Y354" s="136" t="s">
        <v>2731</v>
      </c>
      <c r="Z354" s="136" t="s">
        <v>3062</v>
      </c>
      <c r="AA354" s="136" t="s">
        <v>3062</v>
      </c>
      <c r="AB354" s="136" t="s">
        <v>2731</v>
      </c>
      <c r="AC354" s="136" t="s">
        <v>2738</v>
      </c>
      <c r="AD354" s="136" t="s">
        <v>2802</v>
      </c>
      <c r="AE354" s="136" t="s">
        <v>2731</v>
      </c>
      <c r="AF354" s="136" t="s">
        <v>2706</v>
      </c>
      <c r="AG354" s="136" t="s">
        <v>2665</v>
      </c>
    </row>
    <row r="355" spans="1:33">
      <c r="A355" s="136" t="s">
        <v>1090</v>
      </c>
      <c r="B355" s="136" t="s">
        <v>420</v>
      </c>
      <c r="C355" s="136" t="s">
        <v>1086</v>
      </c>
      <c r="D355" s="136" t="s">
        <v>1087</v>
      </c>
      <c r="E355" s="136" t="s">
        <v>903</v>
      </c>
      <c r="F355" s="136" t="s">
        <v>63</v>
      </c>
      <c r="G355" s="136" t="s">
        <v>63</v>
      </c>
      <c r="H355" s="136" t="s">
        <v>2746</v>
      </c>
      <c r="I355" s="136" t="s">
        <v>2746</v>
      </c>
      <c r="J355" s="136" t="s">
        <v>63</v>
      </c>
      <c r="K355" s="136" t="s">
        <v>63</v>
      </c>
      <c r="L355" s="136" t="s">
        <v>63</v>
      </c>
      <c r="M355" s="136" t="s">
        <v>63</v>
      </c>
      <c r="N355" s="136" t="s">
        <v>63</v>
      </c>
      <c r="O355" s="136" t="s">
        <v>63</v>
      </c>
      <c r="P355" s="136" t="s">
        <v>63</v>
      </c>
      <c r="Q355" s="136" t="s">
        <v>63</v>
      </c>
      <c r="R355" s="136" t="s">
        <v>1686</v>
      </c>
      <c r="S355" s="136" t="s">
        <v>63</v>
      </c>
      <c r="T355" s="136" t="s">
        <v>63</v>
      </c>
      <c r="U355" s="136" t="s">
        <v>3063</v>
      </c>
      <c r="V355" s="136" t="s">
        <v>3063</v>
      </c>
      <c r="W355" s="136" t="s">
        <v>1686</v>
      </c>
      <c r="X355" s="136" t="s">
        <v>73</v>
      </c>
      <c r="Y355" s="136" t="s">
        <v>63</v>
      </c>
      <c r="Z355" s="136" t="s">
        <v>63</v>
      </c>
      <c r="AA355" s="136" t="s">
        <v>63</v>
      </c>
      <c r="AB355" s="136" t="s">
        <v>2731</v>
      </c>
      <c r="AC355" s="136" t="s">
        <v>2706</v>
      </c>
      <c r="AD355" s="136" t="s">
        <v>2725</v>
      </c>
      <c r="AE355" s="136" t="s">
        <v>2731</v>
      </c>
      <c r="AF355" s="136" t="s">
        <v>2706</v>
      </c>
      <c r="AG355" s="136" t="s">
        <v>2664</v>
      </c>
    </row>
    <row r="356" spans="1:33">
      <c r="A356" s="136" t="s">
        <v>1093</v>
      </c>
      <c r="B356" s="136" t="s">
        <v>420</v>
      </c>
      <c r="C356" s="136" t="s">
        <v>1086</v>
      </c>
      <c r="D356" s="136" t="s">
        <v>1087</v>
      </c>
      <c r="E356" s="136" t="s">
        <v>1094</v>
      </c>
      <c r="F356" s="136" t="s">
        <v>63</v>
      </c>
      <c r="G356" s="136" t="s">
        <v>63</v>
      </c>
      <c r="H356" s="136" t="s">
        <v>2673</v>
      </c>
      <c r="I356" s="136" t="s">
        <v>2673</v>
      </c>
      <c r="J356" s="136" t="s">
        <v>63</v>
      </c>
      <c r="K356" s="136" t="s">
        <v>63</v>
      </c>
      <c r="L356" s="136" t="s">
        <v>63</v>
      </c>
      <c r="M356" s="136" t="s">
        <v>63</v>
      </c>
      <c r="N356" s="136" t="s">
        <v>63</v>
      </c>
      <c r="O356" s="136" t="s">
        <v>63</v>
      </c>
      <c r="P356" s="136" t="s">
        <v>63</v>
      </c>
      <c r="Q356" s="136" t="s">
        <v>63</v>
      </c>
      <c r="R356" s="136" t="s">
        <v>63</v>
      </c>
      <c r="S356" s="136" t="s">
        <v>63</v>
      </c>
      <c r="T356" s="136" t="s">
        <v>63</v>
      </c>
      <c r="U356" s="136" t="s">
        <v>63</v>
      </c>
      <c r="V356" s="136" t="s">
        <v>63</v>
      </c>
      <c r="W356" s="136" t="s">
        <v>63</v>
      </c>
      <c r="X356" s="136" t="s">
        <v>63</v>
      </c>
      <c r="Y356" s="136" t="s">
        <v>63</v>
      </c>
      <c r="Z356" s="136" t="s">
        <v>63</v>
      </c>
      <c r="AA356" s="136" t="s">
        <v>63</v>
      </c>
      <c r="AB356" s="136" t="s">
        <v>2731</v>
      </c>
      <c r="AC356" s="136" t="s">
        <v>2706</v>
      </c>
      <c r="AD356" s="136" t="s">
        <v>2725</v>
      </c>
      <c r="AE356" s="136" t="s">
        <v>2731</v>
      </c>
      <c r="AF356" s="136" t="s">
        <v>2706</v>
      </c>
      <c r="AG356" s="136" t="s">
        <v>2664</v>
      </c>
    </row>
    <row r="357" spans="1:33">
      <c r="A357" s="136" t="s">
        <v>1095</v>
      </c>
      <c r="B357" s="136" t="s">
        <v>420</v>
      </c>
      <c r="C357" s="136" t="s">
        <v>1086</v>
      </c>
      <c r="D357" s="136" t="s">
        <v>1087</v>
      </c>
      <c r="E357" s="136" t="s">
        <v>1096</v>
      </c>
      <c r="F357" s="136" t="s">
        <v>63</v>
      </c>
      <c r="G357" s="136" t="s">
        <v>63</v>
      </c>
      <c r="H357" s="136" t="s">
        <v>63</v>
      </c>
      <c r="I357" s="136" t="s">
        <v>63</v>
      </c>
      <c r="J357" s="136" t="s">
        <v>63</v>
      </c>
      <c r="K357" s="136" t="s">
        <v>63</v>
      </c>
      <c r="L357" s="136" t="s">
        <v>63</v>
      </c>
      <c r="M357" s="136" t="s">
        <v>63</v>
      </c>
      <c r="N357" s="136" t="s">
        <v>63</v>
      </c>
      <c r="O357" s="136" t="s">
        <v>63</v>
      </c>
      <c r="P357" s="136" t="s">
        <v>63</v>
      </c>
      <c r="Q357" s="136" t="s">
        <v>63</v>
      </c>
      <c r="R357" s="136" t="s">
        <v>1686</v>
      </c>
      <c r="S357" s="136" t="s">
        <v>63</v>
      </c>
      <c r="T357" s="136" t="s">
        <v>63</v>
      </c>
      <c r="U357" s="136" t="s">
        <v>3064</v>
      </c>
      <c r="V357" s="136" t="s">
        <v>3064</v>
      </c>
      <c r="W357" s="136" t="s">
        <v>1686</v>
      </c>
      <c r="X357" s="136" t="s">
        <v>73</v>
      </c>
      <c r="Y357" s="136" t="s">
        <v>63</v>
      </c>
      <c r="Z357" s="136" t="s">
        <v>3062</v>
      </c>
      <c r="AA357" s="136" t="s">
        <v>3062</v>
      </c>
      <c r="AB357" s="136" t="s">
        <v>2731</v>
      </c>
      <c r="AC357" s="136" t="s">
        <v>2706</v>
      </c>
      <c r="AD357" s="136" t="s">
        <v>2725</v>
      </c>
      <c r="AE357" s="136" t="s">
        <v>2731</v>
      </c>
      <c r="AF357" s="136" t="s">
        <v>2706</v>
      </c>
      <c r="AG357" s="136" t="s">
        <v>2664</v>
      </c>
    </row>
    <row r="358" spans="1:33">
      <c r="A358" s="136" t="s">
        <v>1098</v>
      </c>
      <c r="B358" s="136" t="s">
        <v>420</v>
      </c>
      <c r="C358" s="136" t="s">
        <v>1099</v>
      </c>
      <c r="D358" s="136" t="s">
        <v>1100</v>
      </c>
      <c r="E358" s="136" t="s">
        <v>1101</v>
      </c>
      <c r="F358" s="136" t="s">
        <v>2717</v>
      </c>
      <c r="G358" s="136" t="s">
        <v>2717</v>
      </c>
      <c r="H358" s="136" t="s">
        <v>2671</v>
      </c>
      <c r="I358" s="136" t="s">
        <v>2671</v>
      </c>
      <c r="J358" s="136" t="s">
        <v>63</v>
      </c>
      <c r="K358" s="136" t="s">
        <v>63</v>
      </c>
      <c r="L358" s="136" t="s">
        <v>63</v>
      </c>
      <c r="M358" s="136" t="s">
        <v>63</v>
      </c>
      <c r="N358" s="136" t="s">
        <v>63</v>
      </c>
      <c r="O358" s="136" t="s">
        <v>63</v>
      </c>
      <c r="P358" s="136" t="s">
        <v>63</v>
      </c>
      <c r="Q358" s="136" t="s">
        <v>63</v>
      </c>
      <c r="R358" s="136" t="s">
        <v>172</v>
      </c>
      <c r="S358" s="136" t="s">
        <v>63</v>
      </c>
      <c r="T358" s="136" t="s">
        <v>63</v>
      </c>
      <c r="U358" s="136" t="s">
        <v>3065</v>
      </c>
      <c r="V358" s="136" t="s">
        <v>3065</v>
      </c>
      <c r="W358" s="136" t="s">
        <v>172</v>
      </c>
      <c r="X358" s="136" t="s">
        <v>590</v>
      </c>
      <c r="Y358" s="136" t="s">
        <v>2675</v>
      </c>
      <c r="Z358" s="136" t="s">
        <v>3066</v>
      </c>
      <c r="AA358" s="136" t="s">
        <v>3066</v>
      </c>
      <c r="AB358" s="136" t="s">
        <v>2675</v>
      </c>
      <c r="AC358" s="136" t="s">
        <v>2738</v>
      </c>
      <c r="AD358" s="136" t="s">
        <v>2678</v>
      </c>
      <c r="AE358" s="136" t="s">
        <v>2675</v>
      </c>
      <c r="AF358" s="136" t="s">
        <v>2738</v>
      </c>
      <c r="AG358" s="136" t="s">
        <v>2666</v>
      </c>
    </row>
    <row r="359" spans="1:33">
      <c r="A359" s="136" t="s">
        <v>1103</v>
      </c>
      <c r="B359" s="136" t="s">
        <v>420</v>
      </c>
      <c r="C359" s="136" t="s">
        <v>1099</v>
      </c>
      <c r="D359" s="136" t="s">
        <v>1100</v>
      </c>
      <c r="E359" s="136" t="s">
        <v>1104</v>
      </c>
      <c r="F359" s="136" t="s">
        <v>63</v>
      </c>
      <c r="G359" s="136" t="s">
        <v>63</v>
      </c>
      <c r="H359" s="136" t="s">
        <v>63</v>
      </c>
      <c r="I359" s="136" t="s">
        <v>63</v>
      </c>
      <c r="J359" s="136" t="s">
        <v>63</v>
      </c>
      <c r="K359" s="136" t="s">
        <v>63</v>
      </c>
      <c r="L359" s="136" t="s">
        <v>63</v>
      </c>
      <c r="M359" s="136" t="s">
        <v>63</v>
      </c>
      <c r="N359" s="136" t="s">
        <v>63</v>
      </c>
      <c r="O359" s="136" t="s">
        <v>63</v>
      </c>
      <c r="P359" s="136" t="s">
        <v>63</v>
      </c>
      <c r="Q359" s="136" t="s">
        <v>63</v>
      </c>
      <c r="R359" s="136" t="s">
        <v>63</v>
      </c>
      <c r="S359" s="136" t="s">
        <v>63</v>
      </c>
      <c r="T359" s="136" t="s">
        <v>63</v>
      </c>
      <c r="U359" s="136" t="s">
        <v>63</v>
      </c>
      <c r="V359" s="136" t="s">
        <v>63</v>
      </c>
      <c r="W359" s="136" t="s">
        <v>63</v>
      </c>
      <c r="X359" s="136" t="s">
        <v>63</v>
      </c>
      <c r="Y359" s="136" t="s">
        <v>63</v>
      </c>
      <c r="Z359" s="136" t="s">
        <v>63</v>
      </c>
      <c r="AA359" s="136" t="s">
        <v>63</v>
      </c>
      <c r="AB359" s="136" t="s">
        <v>2675</v>
      </c>
      <c r="AC359" s="136" t="s">
        <v>2738</v>
      </c>
      <c r="AD359" s="136" t="s">
        <v>2674</v>
      </c>
      <c r="AE359" s="136" t="s">
        <v>2675</v>
      </c>
      <c r="AF359" s="136" t="s">
        <v>2738</v>
      </c>
      <c r="AG359" s="136" t="s">
        <v>2686</v>
      </c>
    </row>
    <row r="360" spans="1:33">
      <c r="A360" s="136" t="s">
        <v>1106</v>
      </c>
      <c r="B360" s="136" t="s">
        <v>420</v>
      </c>
      <c r="C360" s="136" t="s">
        <v>1099</v>
      </c>
      <c r="D360" s="136" t="s">
        <v>1100</v>
      </c>
      <c r="E360" s="136" t="s">
        <v>1107</v>
      </c>
      <c r="F360" s="136" t="s">
        <v>63</v>
      </c>
      <c r="G360" s="136" t="s">
        <v>63</v>
      </c>
      <c r="H360" s="136" t="s">
        <v>63</v>
      </c>
      <c r="I360" s="136" t="s">
        <v>63</v>
      </c>
      <c r="J360" s="136" t="s">
        <v>63</v>
      </c>
      <c r="K360" s="136" t="s">
        <v>63</v>
      </c>
      <c r="L360" s="136" t="s">
        <v>63</v>
      </c>
      <c r="M360" s="136" t="s">
        <v>63</v>
      </c>
      <c r="N360" s="136" t="s">
        <v>63</v>
      </c>
      <c r="O360" s="136" t="s">
        <v>63</v>
      </c>
      <c r="P360" s="136" t="s">
        <v>63</v>
      </c>
      <c r="Q360" s="136" t="s">
        <v>63</v>
      </c>
      <c r="R360" s="136" t="s">
        <v>172</v>
      </c>
      <c r="S360" s="136" t="s">
        <v>63</v>
      </c>
      <c r="T360" s="136" t="s">
        <v>63</v>
      </c>
      <c r="U360" s="136" t="s">
        <v>3030</v>
      </c>
      <c r="V360" s="136" t="s">
        <v>3030</v>
      </c>
      <c r="W360" s="136" t="s">
        <v>172</v>
      </c>
      <c r="X360" s="136" t="s">
        <v>73</v>
      </c>
      <c r="Y360" s="136" t="s">
        <v>63</v>
      </c>
      <c r="Z360" s="136" t="s">
        <v>3067</v>
      </c>
      <c r="AA360" s="136" t="s">
        <v>3067</v>
      </c>
      <c r="AB360" s="136" t="s">
        <v>2675</v>
      </c>
      <c r="AC360" s="136" t="s">
        <v>2738</v>
      </c>
      <c r="AD360" s="136" t="s">
        <v>2674</v>
      </c>
      <c r="AE360" s="136" t="s">
        <v>2675</v>
      </c>
      <c r="AF360" s="136" t="s">
        <v>2738</v>
      </c>
      <c r="AG360" s="136" t="s">
        <v>2686</v>
      </c>
    </row>
    <row r="361" spans="1:33">
      <c r="A361" s="136" t="s">
        <v>1108</v>
      </c>
      <c r="B361" s="136" t="s">
        <v>420</v>
      </c>
      <c r="C361" s="136" t="s">
        <v>1099</v>
      </c>
      <c r="D361" s="136" t="s">
        <v>1100</v>
      </c>
      <c r="E361" s="136" t="s">
        <v>713</v>
      </c>
      <c r="F361" s="136" t="s">
        <v>63</v>
      </c>
      <c r="G361" s="136" t="s">
        <v>63</v>
      </c>
      <c r="H361" s="136" t="s">
        <v>63</v>
      </c>
      <c r="I361" s="136" t="s">
        <v>63</v>
      </c>
      <c r="J361" s="136" t="s">
        <v>63</v>
      </c>
      <c r="K361" s="136" t="s">
        <v>63</v>
      </c>
      <c r="L361" s="136" t="s">
        <v>63</v>
      </c>
      <c r="M361" s="136" t="s">
        <v>63</v>
      </c>
      <c r="N361" s="136" t="s">
        <v>63</v>
      </c>
      <c r="O361" s="136" t="s">
        <v>63</v>
      </c>
      <c r="P361" s="136" t="s">
        <v>63</v>
      </c>
      <c r="Q361" s="136" t="s">
        <v>63</v>
      </c>
      <c r="R361" s="136" t="s">
        <v>172</v>
      </c>
      <c r="S361" s="136" t="s">
        <v>63</v>
      </c>
      <c r="T361" s="136" t="s">
        <v>63</v>
      </c>
      <c r="U361" s="136" t="s">
        <v>3065</v>
      </c>
      <c r="V361" s="136" t="s">
        <v>3065</v>
      </c>
      <c r="W361" s="136" t="s">
        <v>172</v>
      </c>
      <c r="X361" s="136" t="s">
        <v>73</v>
      </c>
      <c r="Y361" s="136" t="s">
        <v>63</v>
      </c>
      <c r="Z361" s="136" t="s">
        <v>63</v>
      </c>
      <c r="AA361" s="136" t="s">
        <v>63</v>
      </c>
      <c r="AB361" s="136" t="s">
        <v>2675</v>
      </c>
      <c r="AC361" s="136" t="s">
        <v>2738</v>
      </c>
      <c r="AD361" s="136" t="s">
        <v>2695</v>
      </c>
      <c r="AE361" s="136" t="s">
        <v>2675</v>
      </c>
      <c r="AF361" s="136" t="s">
        <v>2738</v>
      </c>
      <c r="AG361" s="136" t="s">
        <v>2666</v>
      </c>
    </row>
    <row r="362" spans="1:33">
      <c r="A362" s="136" t="s">
        <v>1109</v>
      </c>
      <c r="B362" s="136" t="s">
        <v>420</v>
      </c>
      <c r="C362" s="136" t="s">
        <v>1099</v>
      </c>
      <c r="D362" s="136" t="s">
        <v>1100</v>
      </c>
      <c r="E362" s="136" t="s">
        <v>1110</v>
      </c>
      <c r="F362" s="136" t="s">
        <v>63</v>
      </c>
      <c r="G362" s="136" t="s">
        <v>63</v>
      </c>
      <c r="H362" s="136" t="s">
        <v>63</v>
      </c>
      <c r="I362" s="136" t="s">
        <v>63</v>
      </c>
      <c r="J362" s="136" t="s">
        <v>3068</v>
      </c>
      <c r="K362" s="136" t="s">
        <v>3068</v>
      </c>
      <c r="L362" s="136" t="s">
        <v>63</v>
      </c>
      <c r="M362" s="136" t="s">
        <v>63</v>
      </c>
      <c r="N362" s="136" t="s">
        <v>63</v>
      </c>
      <c r="O362" s="136" t="s">
        <v>63</v>
      </c>
      <c r="P362" s="136" t="s">
        <v>63</v>
      </c>
      <c r="Q362" s="136" t="s">
        <v>63</v>
      </c>
      <c r="R362" s="136" t="s">
        <v>63</v>
      </c>
      <c r="S362" s="136" t="s">
        <v>63</v>
      </c>
      <c r="T362" s="136" t="s">
        <v>63</v>
      </c>
      <c r="U362" s="136" t="s">
        <v>63</v>
      </c>
      <c r="V362" s="136" t="s">
        <v>63</v>
      </c>
      <c r="W362" s="136" t="s">
        <v>63</v>
      </c>
      <c r="X362" s="136" t="s">
        <v>63</v>
      </c>
      <c r="Y362" s="136" t="s">
        <v>63</v>
      </c>
      <c r="Z362" s="136" t="s">
        <v>63</v>
      </c>
      <c r="AA362" s="136" t="s">
        <v>63</v>
      </c>
      <c r="AB362" s="136" t="s">
        <v>2675</v>
      </c>
      <c r="AC362" s="136" t="s">
        <v>2738</v>
      </c>
      <c r="AD362" s="136" t="s">
        <v>2797</v>
      </c>
      <c r="AE362" s="136" t="s">
        <v>2675</v>
      </c>
      <c r="AF362" s="136" t="s">
        <v>2738</v>
      </c>
      <c r="AG362" s="136" t="s">
        <v>2688</v>
      </c>
    </row>
    <row r="363" spans="1:33">
      <c r="A363" s="136" t="s">
        <v>1111</v>
      </c>
      <c r="B363" s="136" t="s">
        <v>420</v>
      </c>
      <c r="C363" s="136" t="s">
        <v>1099</v>
      </c>
      <c r="D363" s="136" t="s">
        <v>1100</v>
      </c>
      <c r="E363" s="136" t="s">
        <v>1112</v>
      </c>
      <c r="F363" s="136" t="s">
        <v>63</v>
      </c>
      <c r="G363" s="136" t="s">
        <v>63</v>
      </c>
      <c r="H363" s="136" t="s">
        <v>63</v>
      </c>
      <c r="I363" s="136" t="s">
        <v>63</v>
      </c>
      <c r="J363" s="136" t="s">
        <v>63</v>
      </c>
      <c r="K363" s="136" t="s">
        <v>63</v>
      </c>
      <c r="L363" s="136" t="s">
        <v>63</v>
      </c>
      <c r="M363" s="136" t="s">
        <v>63</v>
      </c>
      <c r="N363" s="136" t="s">
        <v>63</v>
      </c>
      <c r="O363" s="136" t="s">
        <v>63</v>
      </c>
      <c r="P363" s="136" t="s">
        <v>63</v>
      </c>
      <c r="Q363" s="136" t="s">
        <v>63</v>
      </c>
      <c r="R363" s="136" t="s">
        <v>63</v>
      </c>
      <c r="S363" s="136" t="s">
        <v>63</v>
      </c>
      <c r="T363" s="136" t="s">
        <v>63</v>
      </c>
      <c r="U363" s="136" t="s">
        <v>63</v>
      </c>
      <c r="V363" s="136" t="s">
        <v>63</v>
      </c>
      <c r="W363" s="136" t="s">
        <v>63</v>
      </c>
      <c r="X363" s="136" t="s">
        <v>63</v>
      </c>
      <c r="Y363" s="136" t="s">
        <v>63</v>
      </c>
      <c r="Z363" s="136" t="s">
        <v>3069</v>
      </c>
      <c r="AA363" s="136" t="s">
        <v>3069</v>
      </c>
      <c r="AB363" s="136" t="s">
        <v>2675</v>
      </c>
      <c r="AC363" s="136" t="s">
        <v>2738</v>
      </c>
      <c r="AD363" s="136" t="s">
        <v>2797</v>
      </c>
      <c r="AE363" s="136" t="s">
        <v>2675</v>
      </c>
      <c r="AF363" s="136" t="s">
        <v>2738</v>
      </c>
      <c r="AG363" s="136" t="s">
        <v>2688</v>
      </c>
    </row>
    <row r="364" spans="1:33">
      <c r="A364" s="136" t="s">
        <v>1113</v>
      </c>
      <c r="B364" s="136" t="s">
        <v>420</v>
      </c>
      <c r="C364" s="136" t="s">
        <v>1099</v>
      </c>
      <c r="D364" s="136" t="s">
        <v>1100</v>
      </c>
      <c r="E364" s="136" t="s">
        <v>1114</v>
      </c>
      <c r="F364" s="136" t="s">
        <v>63</v>
      </c>
      <c r="G364" s="136" t="s">
        <v>63</v>
      </c>
      <c r="H364" s="136" t="s">
        <v>63</v>
      </c>
      <c r="I364" s="136" t="s">
        <v>63</v>
      </c>
      <c r="J364" s="136" t="s">
        <v>3027</v>
      </c>
      <c r="K364" s="136" t="s">
        <v>3027</v>
      </c>
      <c r="L364" s="136" t="s">
        <v>63</v>
      </c>
      <c r="M364" s="136" t="s">
        <v>63</v>
      </c>
      <c r="N364" s="136" t="s">
        <v>63</v>
      </c>
      <c r="O364" s="136" t="s">
        <v>63</v>
      </c>
      <c r="P364" s="136" t="s">
        <v>63</v>
      </c>
      <c r="Q364" s="136" t="s">
        <v>63</v>
      </c>
      <c r="R364" s="136" t="s">
        <v>63</v>
      </c>
      <c r="S364" s="136" t="s">
        <v>63</v>
      </c>
      <c r="T364" s="136" t="s">
        <v>63</v>
      </c>
      <c r="U364" s="136" t="s">
        <v>63</v>
      </c>
      <c r="V364" s="136" t="s">
        <v>63</v>
      </c>
      <c r="W364" s="136" t="s">
        <v>63</v>
      </c>
      <c r="X364" s="136" t="s">
        <v>63</v>
      </c>
      <c r="Y364" s="136" t="s">
        <v>63</v>
      </c>
      <c r="Z364" s="136" t="s">
        <v>63</v>
      </c>
      <c r="AA364" s="136" t="s">
        <v>63</v>
      </c>
      <c r="AB364" s="136" t="s">
        <v>2675</v>
      </c>
      <c r="AC364" s="136" t="s">
        <v>2738</v>
      </c>
      <c r="AD364" s="136" t="s">
        <v>2797</v>
      </c>
      <c r="AE364" s="136" t="s">
        <v>2675</v>
      </c>
      <c r="AF364" s="136" t="s">
        <v>2738</v>
      </c>
      <c r="AG364" s="136" t="s">
        <v>2688</v>
      </c>
    </row>
    <row r="365" spans="1:33">
      <c r="A365" s="136" t="s">
        <v>1115</v>
      </c>
      <c r="B365" s="136" t="s">
        <v>420</v>
      </c>
      <c r="C365" s="136" t="s">
        <v>1099</v>
      </c>
      <c r="D365" s="136" t="s">
        <v>1100</v>
      </c>
      <c r="E365" s="136" t="s">
        <v>1116</v>
      </c>
      <c r="F365" s="136" t="s">
        <v>63</v>
      </c>
      <c r="G365" s="136" t="s">
        <v>63</v>
      </c>
      <c r="H365" s="136" t="s">
        <v>63</v>
      </c>
      <c r="I365" s="136" t="s">
        <v>63</v>
      </c>
      <c r="J365" s="136" t="s">
        <v>63</v>
      </c>
      <c r="K365" s="136" t="s">
        <v>63</v>
      </c>
      <c r="L365" s="136" t="s">
        <v>63</v>
      </c>
      <c r="M365" s="136" t="s">
        <v>63</v>
      </c>
      <c r="N365" s="136" t="s">
        <v>63</v>
      </c>
      <c r="O365" s="136" t="s">
        <v>63</v>
      </c>
      <c r="P365" s="136" t="s">
        <v>63</v>
      </c>
      <c r="Q365" s="136" t="s">
        <v>63</v>
      </c>
      <c r="R365" s="136" t="s">
        <v>3030</v>
      </c>
      <c r="S365" s="136" t="s">
        <v>63</v>
      </c>
      <c r="T365" s="136" t="s">
        <v>63</v>
      </c>
      <c r="U365" s="136" t="s">
        <v>63</v>
      </c>
      <c r="V365" s="136" t="s">
        <v>63</v>
      </c>
      <c r="W365" s="136" t="s">
        <v>3030</v>
      </c>
      <c r="X365" s="136" t="s">
        <v>172</v>
      </c>
      <c r="Y365" s="136" t="s">
        <v>73</v>
      </c>
      <c r="Z365" s="136" t="s">
        <v>63</v>
      </c>
      <c r="AA365" s="136" t="s">
        <v>63</v>
      </c>
      <c r="AB365" s="136" t="s">
        <v>2675</v>
      </c>
      <c r="AC365" s="136" t="s">
        <v>2738</v>
      </c>
      <c r="AD365" s="136" t="s">
        <v>2797</v>
      </c>
      <c r="AE365" s="136" t="s">
        <v>2675</v>
      </c>
      <c r="AF365" s="136" t="s">
        <v>2738</v>
      </c>
      <c r="AG365" s="136" t="s">
        <v>2688</v>
      </c>
    </row>
    <row r="366" spans="1:33">
      <c r="A366" s="136" t="s">
        <v>1117</v>
      </c>
      <c r="B366" s="136" t="s">
        <v>420</v>
      </c>
      <c r="C366" s="136" t="s">
        <v>1099</v>
      </c>
      <c r="D366" s="136" t="s">
        <v>1100</v>
      </c>
      <c r="E366" s="136" t="s">
        <v>727</v>
      </c>
      <c r="F366" s="136" t="s">
        <v>63</v>
      </c>
      <c r="G366" s="136" t="s">
        <v>63</v>
      </c>
      <c r="H366" s="136" t="s">
        <v>63</v>
      </c>
      <c r="I366" s="136" t="s">
        <v>63</v>
      </c>
      <c r="J366" s="136" t="s">
        <v>63</v>
      </c>
      <c r="K366" s="136" t="s">
        <v>63</v>
      </c>
      <c r="L366" s="136" t="s">
        <v>63</v>
      </c>
      <c r="M366" s="136" t="s">
        <v>63</v>
      </c>
      <c r="N366" s="136" t="s">
        <v>63</v>
      </c>
      <c r="O366" s="136" t="s">
        <v>63</v>
      </c>
      <c r="P366" s="136" t="s">
        <v>63</v>
      </c>
      <c r="Q366" s="136" t="s">
        <v>63</v>
      </c>
      <c r="R366" s="136" t="s">
        <v>63</v>
      </c>
      <c r="S366" s="136" t="s">
        <v>63</v>
      </c>
      <c r="T366" s="136" t="s">
        <v>63</v>
      </c>
      <c r="U366" s="136" t="s">
        <v>63</v>
      </c>
      <c r="V366" s="136" t="s">
        <v>63</v>
      </c>
      <c r="W366" s="136" t="s">
        <v>63</v>
      </c>
      <c r="X366" s="136" t="s">
        <v>63</v>
      </c>
      <c r="Y366" s="136" t="s">
        <v>63</v>
      </c>
      <c r="Z366" s="136" t="s">
        <v>3070</v>
      </c>
      <c r="AA366" s="136" t="s">
        <v>3070</v>
      </c>
      <c r="AB366" s="136" t="s">
        <v>2675</v>
      </c>
      <c r="AC366" s="136" t="s">
        <v>2738</v>
      </c>
      <c r="AD366" s="136" t="s">
        <v>2797</v>
      </c>
      <c r="AE366" s="136" t="s">
        <v>2675</v>
      </c>
      <c r="AF366" s="136" t="s">
        <v>2738</v>
      </c>
      <c r="AG366" s="136" t="s">
        <v>2688</v>
      </c>
    </row>
    <row r="367" spans="1:33">
      <c r="A367" s="136" t="s">
        <v>1118</v>
      </c>
      <c r="B367" s="136" t="s">
        <v>420</v>
      </c>
      <c r="C367" s="136" t="s">
        <v>1099</v>
      </c>
      <c r="D367" s="136" t="s">
        <v>1100</v>
      </c>
      <c r="E367" s="136" t="s">
        <v>1119</v>
      </c>
      <c r="F367" s="136" t="s">
        <v>63</v>
      </c>
      <c r="G367" s="136" t="s">
        <v>63</v>
      </c>
      <c r="H367" s="136" t="s">
        <v>2673</v>
      </c>
      <c r="I367" s="136" t="s">
        <v>2673</v>
      </c>
      <c r="J367" s="136" t="s">
        <v>63</v>
      </c>
      <c r="K367" s="136" t="s">
        <v>63</v>
      </c>
      <c r="L367" s="136" t="s">
        <v>63</v>
      </c>
      <c r="M367" s="136" t="s">
        <v>63</v>
      </c>
      <c r="N367" s="136" t="s">
        <v>63</v>
      </c>
      <c r="O367" s="136" t="s">
        <v>63</v>
      </c>
      <c r="P367" s="136" t="s">
        <v>63</v>
      </c>
      <c r="Q367" s="136" t="s">
        <v>63</v>
      </c>
      <c r="R367" s="136" t="s">
        <v>63</v>
      </c>
      <c r="S367" s="136" t="s">
        <v>63</v>
      </c>
      <c r="T367" s="136" t="s">
        <v>63</v>
      </c>
      <c r="U367" s="136" t="s">
        <v>63</v>
      </c>
      <c r="V367" s="136" t="s">
        <v>63</v>
      </c>
      <c r="W367" s="136" t="s">
        <v>63</v>
      </c>
      <c r="X367" s="136" t="s">
        <v>63</v>
      </c>
      <c r="Y367" s="136" t="s">
        <v>63</v>
      </c>
      <c r="Z367" s="136" t="s">
        <v>63</v>
      </c>
      <c r="AA367" s="136" t="s">
        <v>63</v>
      </c>
      <c r="AB367" s="136" t="s">
        <v>2675</v>
      </c>
      <c r="AC367" s="136" t="s">
        <v>2738</v>
      </c>
      <c r="AD367" s="136" t="s">
        <v>2797</v>
      </c>
      <c r="AE367" s="136" t="s">
        <v>2675</v>
      </c>
      <c r="AF367" s="136" t="s">
        <v>2738</v>
      </c>
      <c r="AG367" s="136" t="s">
        <v>2666</v>
      </c>
    </row>
    <row r="368" spans="1:33">
      <c r="A368" s="136" t="s">
        <v>1120</v>
      </c>
      <c r="B368" s="136" t="s">
        <v>420</v>
      </c>
      <c r="C368" s="136" t="s">
        <v>1121</v>
      </c>
      <c r="D368" s="136" t="s">
        <v>1122</v>
      </c>
      <c r="E368" s="136" t="s">
        <v>3071</v>
      </c>
      <c r="F368" s="136" t="s">
        <v>63</v>
      </c>
      <c r="G368" s="136" t="s">
        <v>63</v>
      </c>
      <c r="H368" s="136" t="s">
        <v>2671</v>
      </c>
      <c r="I368" s="136" t="s">
        <v>2671</v>
      </c>
      <c r="J368" s="136" t="s">
        <v>63</v>
      </c>
      <c r="K368" s="136" t="s">
        <v>63</v>
      </c>
      <c r="L368" s="136" t="s">
        <v>63</v>
      </c>
      <c r="M368" s="136" t="e">
        <v>#VALUE!</v>
      </c>
      <c r="N368" s="136" t="s">
        <v>63</v>
      </c>
      <c r="O368" s="136" t="s">
        <v>166</v>
      </c>
      <c r="P368" s="136" t="s">
        <v>63</v>
      </c>
      <c r="Q368" s="136" t="s">
        <v>63</v>
      </c>
      <c r="R368" s="136" t="s">
        <v>172</v>
      </c>
      <c r="S368" s="136" t="s">
        <v>63</v>
      </c>
      <c r="T368" s="136" t="s">
        <v>63</v>
      </c>
      <c r="U368" s="136" t="s">
        <v>3072</v>
      </c>
      <c r="V368" s="136" t="s">
        <v>3072</v>
      </c>
      <c r="W368" s="136" t="s">
        <v>172</v>
      </c>
      <c r="X368" s="136" t="s">
        <v>590</v>
      </c>
      <c r="Y368" s="136" t="s">
        <v>2810</v>
      </c>
      <c r="Z368" s="136" t="s">
        <v>3073</v>
      </c>
      <c r="AA368" s="136" t="s">
        <v>3073</v>
      </c>
      <c r="AB368" s="136" t="s">
        <v>2810</v>
      </c>
      <c r="AC368" s="136" t="s">
        <v>2671</v>
      </c>
      <c r="AD368" s="136" t="s">
        <v>2717</v>
      </c>
      <c r="AE368" s="136" t="s">
        <v>2810</v>
      </c>
      <c r="AF368" s="136" t="s">
        <v>2671</v>
      </c>
      <c r="AG368" s="136" t="s">
        <v>2678</v>
      </c>
    </row>
    <row r="369" spans="1:33">
      <c r="A369" s="136" t="s">
        <v>1126</v>
      </c>
      <c r="B369" s="136" t="s">
        <v>420</v>
      </c>
      <c r="C369" s="136" t="s">
        <v>1121</v>
      </c>
      <c r="D369" s="136" t="s">
        <v>1122</v>
      </c>
      <c r="E369" s="136" t="s">
        <v>1127</v>
      </c>
      <c r="F369" s="136" t="s">
        <v>63</v>
      </c>
      <c r="G369" s="136" t="s">
        <v>63</v>
      </c>
      <c r="H369" s="136" t="s">
        <v>2671</v>
      </c>
      <c r="I369" s="136" t="s">
        <v>2671</v>
      </c>
      <c r="J369" s="136" t="s">
        <v>63</v>
      </c>
      <c r="K369" s="136" t="s">
        <v>63</v>
      </c>
      <c r="L369" s="136" t="s">
        <v>63</v>
      </c>
      <c r="M369" s="136" t="e">
        <v>#VALUE!</v>
      </c>
      <c r="N369" s="136" t="s">
        <v>63</v>
      </c>
      <c r="O369" s="136" t="s">
        <v>166</v>
      </c>
      <c r="P369" s="136" t="s">
        <v>63</v>
      </c>
      <c r="Q369" s="136" t="s">
        <v>63</v>
      </c>
      <c r="R369" s="136" t="s">
        <v>172</v>
      </c>
      <c r="S369" s="136" t="s">
        <v>63</v>
      </c>
      <c r="T369" s="136" t="s">
        <v>63</v>
      </c>
      <c r="U369" s="136" t="s">
        <v>3072</v>
      </c>
      <c r="V369" s="136" t="s">
        <v>3072</v>
      </c>
      <c r="W369" s="136" t="s">
        <v>172</v>
      </c>
      <c r="X369" s="136" t="s">
        <v>590</v>
      </c>
      <c r="Y369" s="136" t="s">
        <v>2810</v>
      </c>
      <c r="Z369" s="136" t="s">
        <v>3073</v>
      </c>
      <c r="AA369" s="136" t="s">
        <v>3073</v>
      </c>
      <c r="AB369" s="136" t="s">
        <v>2810</v>
      </c>
      <c r="AC369" s="136" t="s">
        <v>2671</v>
      </c>
      <c r="AD369" s="136" t="s">
        <v>2717</v>
      </c>
      <c r="AE369" s="136" t="s">
        <v>2810</v>
      </c>
      <c r="AF369" s="136" t="s">
        <v>2671</v>
      </c>
      <c r="AG369" s="136" t="s">
        <v>2678</v>
      </c>
    </row>
    <row r="370" spans="1:33">
      <c r="A370" s="136" t="s">
        <v>1129</v>
      </c>
      <c r="B370" s="136" t="s">
        <v>420</v>
      </c>
      <c r="C370" s="136" t="s">
        <v>1130</v>
      </c>
      <c r="D370" s="136" t="s">
        <v>1131</v>
      </c>
      <c r="E370" s="136" t="s">
        <v>1132</v>
      </c>
      <c r="F370" s="136" t="s">
        <v>63</v>
      </c>
      <c r="G370" s="136" t="s">
        <v>63</v>
      </c>
      <c r="H370" s="136" t="s">
        <v>2671</v>
      </c>
      <c r="I370" s="136" t="s">
        <v>2671</v>
      </c>
      <c r="J370" s="136" t="s">
        <v>63</v>
      </c>
      <c r="K370" s="136" t="s">
        <v>63</v>
      </c>
      <c r="L370" s="136" t="s">
        <v>63</v>
      </c>
      <c r="M370" s="136" t="s">
        <v>63</v>
      </c>
      <c r="N370" s="136" t="s">
        <v>63</v>
      </c>
      <c r="O370" s="136" t="s">
        <v>166</v>
      </c>
      <c r="P370" s="136" t="s">
        <v>63</v>
      </c>
      <c r="Q370" s="136" t="s">
        <v>63</v>
      </c>
      <c r="R370" s="136" t="s">
        <v>63</v>
      </c>
      <c r="S370" s="136" t="s">
        <v>63</v>
      </c>
      <c r="T370" s="136" t="s">
        <v>63</v>
      </c>
      <c r="U370" s="136" t="s">
        <v>63</v>
      </c>
      <c r="V370" s="136" t="s">
        <v>63</v>
      </c>
      <c r="W370" s="136" t="s">
        <v>63</v>
      </c>
      <c r="X370" s="136" t="s">
        <v>63</v>
      </c>
      <c r="Y370" s="136" t="s">
        <v>63</v>
      </c>
      <c r="Z370" s="136" t="s">
        <v>63</v>
      </c>
      <c r="AA370" s="136" t="s">
        <v>63</v>
      </c>
      <c r="AB370" s="136" t="s">
        <v>2705</v>
      </c>
      <c r="AC370" s="136" t="s">
        <v>2664</v>
      </c>
      <c r="AD370" s="136" t="s">
        <v>2725</v>
      </c>
      <c r="AE370" s="136" t="s">
        <v>2705</v>
      </c>
      <c r="AF370" s="136" t="s">
        <v>2664</v>
      </c>
      <c r="AG370" s="136" t="s">
        <v>2738</v>
      </c>
    </row>
    <row r="371" spans="1:33">
      <c r="A371" s="136" t="s">
        <v>1133</v>
      </c>
      <c r="B371" s="136" t="s">
        <v>420</v>
      </c>
      <c r="C371" s="136" t="s">
        <v>1130</v>
      </c>
      <c r="D371" s="136" t="s">
        <v>1131</v>
      </c>
      <c r="E371" s="136" t="s">
        <v>1134</v>
      </c>
      <c r="F371" s="136" t="s">
        <v>63</v>
      </c>
      <c r="G371" s="136" t="s">
        <v>63</v>
      </c>
      <c r="H371" s="136" t="s">
        <v>2673</v>
      </c>
      <c r="I371" s="136" t="s">
        <v>2673</v>
      </c>
      <c r="J371" s="136" t="s">
        <v>63</v>
      </c>
      <c r="K371" s="136" t="s">
        <v>63</v>
      </c>
      <c r="L371" s="136" t="s">
        <v>63</v>
      </c>
      <c r="M371" s="136" t="s">
        <v>63</v>
      </c>
      <c r="N371" s="136" t="s">
        <v>63</v>
      </c>
      <c r="O371" s="136" t="s">
        <v>63</v>
      </c>
      <c r="P371" s="136" t="s">
        <v>63</v>
      </c>
      <c r="Q371" s="136" t="s">
        <v>63</v>
      </c>
      <c r="R371" s="136" t="s">
        <v>63</v>
      </c>
      <c r="S371" s="136" t="s">
        <v>63</v>
      </c>
      <c r="T371" s="136" t="s">
        <v>63</v>
      </c>
      <c r="U371" s="136" t="s">
        <v>63</v>
      </c>
      <c r="V371" s="136" t="s">
        <v>63</v>
      </c>
      <c r="W371" s="136" t="s">
        <v>63</v>
      </c>
      <c r="X371" s="136" t="s">
        <v>63</v>
      </c>
      <c r="Y371" s="136" t="s">
        <v>63</v>
      </c>
      <c r="Z371" s="136" t="s">
        <v>63</v>
      </c>
      <c r="AA371" s="136" t="s">
        <v>63</v>
      </c>
      <c r="AB371" s="136" t="s">
        <v>2705</v>
      </c>
      <c r="AC371" s="136" t="s">
        <v>2664</v>
      </c>
      <c r="AD371" s="136" t="s">
        <v>2725</v>
      </c>
      <c r="AE371" s="136" t="s">
        <v>2705</v>
      </c>
      <c r="AF371" s="136" t="s">
        <v>2664</v>
      </c>
      <c r="AG371" s="136" t="s">
        <v>2738</v>
      </c>
    </row>
    <row r="372" spans="1:33">
      <c r="A372" s="136" t="s">
        <v>1135</v>
      </c>
      <c r="B372" s="136" t="s">
        <v>420</v>
      </c>
      <c r="C372" s="136" t="s">
        <v>1136</v>
      </c>
      <c r="D372" s="136" t="s">
        <v>1137</v>
      </c>
      <c r="E372" s="136" t="s">
        <v>1138</v>
      </c>
      <c r="F372" s="136" t="s">
        <v>2676</v>
      </c>
      <c r="G372" s="136" t="s">
        <v>2676</v>
      </c>
      <c r="H372" s="136" t="s">
        <v>2790</v>
      </c>
      <c r="I372" s="136" t="s">
        <v>2790</v>
      </c>
      <c r="J372" s="136" t="s">
        <v>63</v>
      </c>
      <c r="K372" s="136" t="s">
        <v>63</v>
      </c>
      <c r="L372" s="136" t="s">
        <v>63</v>
      </c>
      <c r="M372" s="136" t="s">
        <v>63</v>
      </c>
      <c r="N372" s="136" t="s">
        <v>3074</v>
      </c>
      <c r="O372" s="136">
        <v>2351</v>
      </c>
      <c r="P372" s="136" t="s">
        <v>63</v>
      </c>
      <c r="Q372" s="136" t="s">
        <v>63</v>
      </c>
      <c r="R372" s="136" t="s">
        <v>172</v>
      </c>
      <c r="S372" s="136" t="s">
        <v>63</v>
      </c>
      <c r="T372" s="136" t="s">
        <v>63</v>
      </c>
      <c r="U372" s="136" t="s">
        <v>3075</v>
      </c>
      <c r="V372" s="136" t="s">
        <v>3075</v>
      </c>
      <c r="W372" s="136" t="s">
        <v>172</v>
      </c>
      <c r="X372" s="136" t="s">
        <v>590</v>
      </c>
      <c r="Y372" s="136" t="s">
        <v>2737</v>
      </c>
      <c r="Z372" s="136" t="s">
        <v>63</v>
      </c>
      <c r="AA372" s="136" t="s">
        <v>63</v>
      </c>
      <c r="AB372" s="136" t="s">
        <v>2737</v>
      </c>
      <c r="AC372" s="136" t="s">
        <v>2665</v>
      </c>
      <c r="AD372" s="136" t="s">
        <v>2670</v>
      </c>
      <c r="AE372" s="136" t="s">
        <v>2737</v>
      </c>
      <c r="AF372" s="136" t="s">
        <v>2665</v>
      </c>
      <c r="AG372" s="136" t="s">
        <v>2707</v>
      </c>
    </row>
    <row r="373" spans="1:33">
      <c r="A373" s="136" t="s">
        <v>1140</v>
      </c>
      <c r="B373" s="136" t="s">
        <v>420</v>
      </c>
      <c r="C373" s="136" t="s">
        <v>1136</v>
      </c>
      <c r="D373" s="136" t="s">
        <v>1137</v>
      </c>
      <c r="E373" s="136" t="s">
        <v>1141</v>
      </c>
      <c r="F373" s="136" t="s">
        <v>63</v>
      </c>
      <c r="G373" s="136" t="s">
        <v>63</v>
      </c>
      <c r="H373" s="136" t="s">
        <v>2732</v>
      </c>
      <c r="I373" s="136" t="s">
        <v>2732</v>
      </c>
      <c r="J373" s="136" t="s">
        <v>63</v>
      </c>
      <c r="K373" s="136" t="s">
        <v>63</v>
      </c>
      <c r="L373" s="136" t="s">
        <v>63</v>
      </c>
      <c r="M373" s="136" t="s">
        <v>63</v>
      </c>
      <c r="N373" s="136" t="s">
        <v>63</v>
      </c>
      <c r="O373" s="136" t="s">
        <v>63</v>
      </c>
      <c r="P373" s="136" t="s">
        <v>63</v>
      </c>
      <c r="Q373" s="136" t="s">
        <v>63</v>
      </c>
      <c r="R373" s="136" t="s">
        <v>63</v>
      </c>
      <c r="S373" s="136" t="s">
        <v>63</v>
      </c>
      <c r="T373" s="136" t="s">
        <v>63</v>
      </c>
      <c r="U373" s="136" t="s">
        <v>63</v>
      </c>
      <c r="V373" s="136" t="s">
        <v>63</v>
      </c>
      <c r="W373" s="136" t="s">
        <v>63</v>
      </c>
      <c r="X373" s="136" t="s">
        <v>63</v>
      </c>
      <c r="Y373" s="136" t="s">
        <v>63</v>
      </c>
      <c r="Z373" s="136" t="s">
        <v>63</v>
      </c>
      <c r="AA373" s="136" t="s">
        <v>63</v>
      </c>
      <c r="AB373" s="136" t="s">
        <v>2737</v>
      </c>
      <c r="AC373" s="136" t="s">
        <v>2665</v>
      </c>
      <c r="AD373" s="136" t="s">
        <v>2670</v>
      </c>
      <c r="AE373" s="136" t="s">
        <v>2737</v>
      </c>
      <c r="AF373" s="136" t="s">
        <v>2665</v>
      </c>
      <c r="AG373" s="136" t="s">
        <v>2707</v>
      </c>
    </row>
    <row r="374" spans="1:33">
      <c r="A374" s="136" t="s">
        <v>1142</v>
      </c>
      <c r="B374" s="136" t="s">
        <v>420</v>
      </c>
      <c r="C374" s="136" t="s">
        <v>1136</v>
      </c>
      <c r="D374" s="136" t="s">
        <v>1137</v>
      </c>
      <c r="E374" s="136" t="s">
        <v>1143</v>
      </c>
      <c r="F374" s="136" t="s">
        <v>63</v>
      </c>
      <c r="G374" s="136" t="s">
        <v>63</v>
      </c>
      <c r="H374" s="136" t="s">
        <v>63</v>
      </c>
      <c r="I374" s="136" t="s">
        <v>63</v>
      </c>
      <c r="J374" s="136" t="s">
        <v>63</v>
      </c>
      <c r="K374" s="136" t="s">
        <v>63</v>
      </c>
      <c r="L374" s="136" t="s">
        <v>63</v>
      </c>
      <c r="M374" s="136" t="s">
        <v>63</v>
      </c>
      <c r="N374" s="136" t="s">
        <v>63</v>
      </c>
      <c r="O374" s="136" t="s">
        <v>63</v>
      </c>
      <c r="P374" s="136" t="s">
        <v>63</v>
      </c>
      <c r="Q374" s="136" t="s">
        <v>63</v>
      </c>
      <c r="R374" s="136" t="s">
        <v>172</v>
      </c>
      <c r="S374" s="136" t="s">
        <v>63</v>
      </c>
      <c r="T374" s="136" t="s">
        <v>63</v>
      </c>
      <c r="U374" s="136" t="s">
        <v>2920</v>
      </c>
      <c r="V374" s="136" t="s">
        <v>2920</v>
      </c>
      <c r="W374" s="136" t="s">
        <v>172</v>
      </c>
      <c r="X374" s="136" t="s">
        <v>73</v>
      </c>
      <c r="Y374" s="136" t="s">
        <v>63</v>
      </c>
      <c r="Z374" s="136" t="s">
        <v>63</v>
      </c>
      <c r="AA374" s="136" t="s">
        <v>63</v>
      </c>
      <c r="AB374" s="136" t="s">
        <v>2737</v>
      </c>
      <c r="AC374" s="136" t="s">
        <v>2665</v>
      </c>
      <c r="AD374" s="136" t="s">
        <v>2670</v>
      </c>
      <c r="AE374" s="136" t="s">
        <v>2737</v>
      </c>
      <c r="AF374" s="136" t="s">
        <v>2665</v>
      </c>
      <c r="AG374" s="136" t="s">
        <v>2707</v>
      </c>
    </row>
    <row r="375" spans="1:33">
      <c r="A375" s="136" t="s">
        <v>1144</v>
      </c>
      <c r="B375" s="136" t="s">
        <v>420</v>
      </c>
      <c r="C375" s="136" t="s">
        <v>1136</v>
      </c>
      <c r="D375" s="136" t="s">
        <v>1137</v>
      </c>
      <c r="E375" s="136" t="s">
        <v>1145</v>
      </c>
      <c r="F375" s="136" t="s">
        <v>63</v>
      </c>
      <c r="G375" s="136" t="s">
        <v>63</v>
      </c>
      <c r="H375" s="136" t="s">
        <v>2707</v>
      </c>
      <c r="I375" s="136" t="s">
        <v>2707</v>
      </c>
      <c r="J375" s="136" t="s">
        <v>3076</v>
      </c>
      <c r="K375" s="136" t="s">
        <v>3076</v>
      </c>
      <c r="L375" s="136" t="s">
        <v>63</v>
      </c>
      <c r="M375" s="136" t="s">
        <v>63</v>
      </c>
      <c r="N375" s="136" t="s">
        <v>3074</v>
      </c>
      <c r="O375" s="136">
        <v>2351</v>
      </c>
      <c r="P375" s="136" t="s">
        <v>63</v>
      </c>
      <c r="Q375" s="136" t="s">
        <v>63</v>
      </c>
      <c r="R375" s="136" t="s">
        <v>63</v>
      </c>
      <c r="S375" s="136" t="s">
        <v>63</v>
      </c>
      <c r="T375" s="136" t="s">
        <v>63</v>
      </c>
      <c r="U375" s="136" t="s">
        <v>63</v>
      </c>
      <c r="V375" s="136" t="s">
        <v>63</v>
      </c>
      <c r="W375" s="136" t="s">
        <v>63</v>
      </c>
      <c r="X375" s="136" t="s">
        <v>63</v>
      </c>
      <c r="Y375" s="136" t="s">
        <v>63</v>
      </c>
      <c r="Z375" s="136" t="s">
        <v>63</v>
      </c>
      <c r="AA375" s="136" t="s">
        <v>63</v>
      </c>
      <c r="AB375" s="136" t="s">
        <v>2737</v>
      </c>
      <c r="AC375" s="136" t="s">
        <v>2665</v>
      </c>
      <c r="AD375" s="136" t="s">
        <v>2670</v>
      </c>
      <c r="AE375" s="136" t="s">
        <v>2737</v>
      </c>
      <c r="AF375" s="136" t="s">
        <v>2665</v>
      </c>
      <c r="AG375" s="136" t="s">
        <v>2707</v>
      </c>
    </row>
    <row r="376" spans="1:33">
      <c r="A376" s="136" t="s">
        <v>1146</v>
      </c>
      <c r="B376" s="136" t="s">
        <v>420</v>
      </c>
      <c r="C376" s="136" t="s">
        <v>1136</v>
      </c>
      <c r="D376" s="136" t="s">
        <v>1137</v>
      </c>
      <c r="E376" s="136" t="s">
        <v>1147</v>
      </c>
      <c r="F376" s="136" t="s">
        <v>63</v>
      </c>
      <c r="G376" s="136" t="s">
        <v>63</v>
      </c>
      <c r="H376" s="136" t="s">
        <v>63</v>
      </c>
      <c r="I376" s="136" t="s">
        <v>63</v>
      </c>
      <c r="J376" s="136" t="s">
        <v>3076</v>
      </c>
      <c r="K376" s="136" t="s">
        <v>3076</v>
      </c>
      <c r="L376" s="136" t="s">
        <v>63</v>
      </c>
      <c r="M376" s="136" t="s">
        <v>63</v>
      </c>
      <c r="N376" s="136" t="s">
        <v>63</v>
      </c>
      <c r="O376" s="136" t="s">
        <v>63</v>
      </c>
      <c r="P376" s="136" t="s">
        <v>63</v>
      </c>
      <c r="Q376" s="136" t="s">
        <v>63</v>
      </c>
      <c r="R376" s="136" t="s">
        <v>63</v>
      </c>
      <c r="S376" s="136" t="s">
        <v>63</v>
      </c>
      <c r="T376" s="136" t="s">
        <v>63</v>
      </c>
      <c r="U376" s="136" t="s">
        <v>63</v>
      </c>
      <c r="V376" s="136" t="s">
        <v>63</v>
      </c>
      <c r="W376" s="136" t="s">
        <v>63</v>
      </c>
      <c r="X376" s="136" t="s">
        <v>63</v>
      </c>
      <c r="Y376" s="136" t="s">
        <v>63</v>
      </c>
      <c r="Z376" s="136" t="s">
        <v>63</v>
      </c>
      <c r="AA376" s="136" t="s">
        <v>63</v>
      </c>
      <c r="AB376" s="136" t="s">
        <v>2737</v>
      </c>
      <c r="AC376" s="136" t="s">
        <v>2665</v>
      </c>
      <c r="AD376" s="136" t="s">
        <v>2670</v>
      </c>
      <c r="AE376" s="136" t="s">
        <v>2737</v>
      </c>
      <c r="AF376" s="136" t="s">
        <v>2665</v>
      </c>
      <c r="AG376" s="136" t="s">
        <v>2707</v>
      </c>
    </row>
    <row r="377" spans="1:33">
      <c r="A377" s="136" t="s">
        <v>1148</v>
      </c>
      <c r="B377" s="136" t="s">
        <v>59</v>
      </c>
      <c r="C377" s="136" t="s">
        <v>1149</v>
      </c>
      <c r="D377" s="136" t="s">
        <v>1150</v>
      </c>
      <c r="E377" s="136" t="s">
        <v>1151</v>
      </c>
      <c r="F377" s="136" t="s">
        <v>63</v>
      </c>
      <c r="G377" s="136" t="s">
        <v>63</v>
      </c>
      <c r="H377" s="136" t="s">
        <v>3077</v>
      </c>
      <c r="I377" s="136" t="s">
        <v>3077</v>
      </c>
      <c r="J377" s="136" t="s">
        <v>63</v>
      </c>
      <c r="K377" s="136" t="s">
        <v>63</v>
      </c>
      <c r="L377" s="136" t="s">
        <v>63</v>
      </c>
      <c r="M377" s="136" t="s">
        <v>63</v>
      </c>
      <c r="N377" s="136" t="s">
        <v>3078</v>
      </c>
      <c r="O377" s="136">
        <v>1600000</v>
      </c>
      <c r="P377" s="136" t="s">
        <v>63</v>
      </c>
      <c r="Q377" s="136" t="s">
        <v>63</v>
      </c>
      <c r="R377" s="136" t="s">
        <v>72</v>
      </c>
      <c r="S377" s="136" t="s">
        <v>63</v>
      </c>
      <c r="T377" s="136" t="s">
        <v>63</v>
      </c>
      <c r="U377" s="136" t="s">
        <v>2730</v>
      </c>
      <c r="V377" s="136" t="s">
        <v>2730</v>
      </c>
      <c r="W377" s="136" t="s">
        <v>72</v>
      </c>
      <c r="X377" s="136" t="s">
        <v>608</v>
      </c>
      <c r="Y377" s="136" t="s">
        <v>63</v>
      </c>
      <c r="Z377" s="136" t="s">
        <v>3079</v>
      </c>
      <c r="AA377" s="136" t="s">
        <v>3079</v>
      </c>
      <c r="AB377" s="136" t="s">
        <v>2731</v>
      </c>
      <c r="AC377" s="136" t="s">
        <v>2716</v>
      </c>
      <c r="AD377" s="136" t="s">
        <v>2732</v>
      </c>
      <c r="AE377" s="136" t="s">
        <v>2731</v>
      </c>
      <c r="AF377" s="136" t="s">
        <v>2716</v>
      </c>
      <c r="AG377" s="136" t="s">
        <v>2681</v>
      </c>
    </row>
    <row r="378" spans="1:33">
      <c r="A378" s="136" t="s">
        <v>1153</v>
      </c>
      <c r="B378" s="136" t="s">
        <v>59</v>
      </c>
      <c r="C378" s="136" t="s">
        <v>1149</v>
      </c>
      <c r="D378" s="136" t="s">
        <v>1150</v>
      </c>
      <c r="E378" s="136" t="s">
        <v>1154</v>
      </c>
      <c r="F378" s="136" t="s">
        <v>63</v>
      </c>
      <c r="G378" s="136" t="s">
        <v>63</v>
      </c>
      <c r="H378" s="136" t="s">
        <v>63</v>
      </c>
      <c r="I378" s="136" t="s">
        <v>63</v>
      </c>
      <c r="J378" s="136" t="s">
        <v>3005</v>
      </c>
      <c r="K378" s="136" t="s">
        <v>3005</v>
      </c>
      <c r="L378" s="136" t="s">
        <v>63</v>
      </c>
      <c r="M378" s="136" t="s">
        <v>63</v>
      </c>
      <c r="N378" s="136" t="s">
        <v>63</v>
      </c>
      <c r="O378" s="136" t="s">
        <v>63</v>
      </c>
      <c r="P378" s="136" t="s">
        <v>63</v>
      </c>
      <c r="Q378" s="136" t="s">
        <v>63</v>
      </c>
      <c r="R378" s="136" t="s">
        <v>72</v>
      </c>
      <c r="S378" s="136" t="s">
        <v>63</v>
      </c>
      <c r="T378" s="136" t="s">
        <v>63</v>
      </c>
      <c r="U378" s="136" t="s">
        <v>3080</v>
      </c>
      <c r="V378" s="136" t="s">
        <v>3080</v>
      </c>
      <c r="W378" s="136" t="s">
        <v>72</v>
      </c>
      <c r="X378" s="136" t="s">
        <v>73</v>
      </c>
      <c r="Y378" s="136" t="s">
        <v>63</v>
      </c>
      <c r="Z378" s="136" t="s">
        <v>3081</v>
      </c>
      <c r="AA378" s="136" t="s">
        <v>3081</v>
      </c>
      <c r="AB378" s="136" t="s">
        <v>2731</v>
      </c>
      <c r="AC378" s="136" t="s">
        <v>2716</v>
      </c>
      <c r="AD378" s="136" t="s">
        <v>2732</v>
      </c>
      <c r="AE378" s="136" t="s">
        <v>2731</v>
      </c>
      <c r="AF378" s="136" t="s">
        <v>2716</v>
      </c>
      <c r="AG378" s="136" t="s">
        <v>2681</v>
      </c>
    </row>
    <row r="379" spans="1:33">
      <c r="A379" s="136" t="s">
        <v>1156</v>
      </c>
      <c r="B379" s="136" t="s">
        <v>59</v>
      </c>
      <c r="C379" s="136" t="s">
        <v>1149</v>
      </c>
      <c r="D379" s="136" t="s">
        <v>1150</v>
      </c>
      <c r="E379" s="136" t="s">
        <v>1157</v>
      </c>
      <c r="F379" s="136" t="s">
        <v>63</v>
      </c>
      <c r="G379" s="136" t="s">
        <v>63</v>
      </c>
      <c r="H379" s="136" t="s">
        <v>63</v>
      </c>
      <c r="I379" s="136" t="s">
        <v>63</v>
      </c>
      <c r="J379" s="136" t="s">
        <v>63</v>
      </c>
      <c r="K379" s="136" t="s">
        <v>63</v>
      </c>
      <c r="L379" s="136" t="s">
        <v>63</v>
      </c>
      <c r="M379" s="136" t="s">
        <v>63</v>
      </c>
      <c r="N379" s="136" t="s">
        <v>63</v>
      </c>
      <c r="O379" s="136" t="s">
        <v>63</v>
      </c>
      <c r="P379" s="136" t="s">
        <v>63</v>
      </c>
      <c r="Q379" s="136" t="s">
        <v>63</v>
      </c>
      <c r="R379" s="136" t="s">
        <v>63</v>
      </c>
      <c r="S379" s="136" t="s">
        <v>63</v>
      </c>
      <c r="T379" s="136" t="s">
        <v>63</v>
      </c>
      <c r="U379" s="136" t="s">
        <v>63</v>
      </c>
      <c r="V379" s="136" t="s">
        <v>63</v>
      </c>
      <c r="W379" s="136" t="s">
        <v>63</v>
      </c>
      <c r="X379" s="136" t="s">
        <v>63</v>
      </c>
      <c r="Y379" s="136" t="s">
        <v>63</v>
      </c>
      <c r="Z379" s="136" t="s">
        <v>3079</v>
      </c>
      <c r="AA379" s="136" t="s">
        <v>3079</v>
      </c>
      <c r="AB379" s="136" t="s">
        <v>2731</v>
      </c>
      <c r="AC379" s="136" t="s">
        <v>2716</v>
      </c>
      <c r="AD379" s="136" t="s">
        <v>2732</v>
      </c>
      <c r="AE379" s="136" t="s">
        <v>2731</v>
      </c>
      <c r="AF379" s="136" t="s">
        <v>2716</v>
      </c>
      <c r="AG379" s="136" t="s">
        <v>2681</v>
      </c>
    </row>
    <row r="380" spans="1:33">
      <c r="A380" s="136" t="s">
        <v>1158</v>
      </c>
      <c r="B380" s="136" t="s">
        <v>59</v>
      </c>
      <c r="C380" s="136" t="s">
        <v>1149</v>
      </c>
      <c r="D380" s="136" t="s">
        <v>1150</v>
      </c>
      <c r="E380" s="136" t="s">
        <v>1159</v>
      </c>
      <c r="F380" s="136" t="s">
        <v>63</v>
      </c>
      <c r="G380" s="136" t="s">
        <v>63</v>
      </c>
      <c r="H380" s="136" t="s">
        <v>2701</v>
      </c>
      <c r="I380" s="136" t="s">
        <v>2701</v>
      </c>
      <c r="J380" s="136" t="s">
        <v>63</v>
      </c>
      <c r="K380" s="136" t="s">
        <v>63</v>
      </c>
      <c r="L380" s="136" t="s">
        <v>63</v>
      </c>
      <c r="M380" s="136" t="s">
        <v>63</v>
      </c>
      <c r="N380" s="136" t="s">
        <v>63</v>
      </c>
      <c r="O380" s="136" t="s">
        <v>63</v>
      </c>
      <c r="P380" s="136" t="s">
        <v>63</v>
      </c>
      <c r="Q380" s="136" t="s">
        <v>63</v>
      </c>
      <c r="R380" s="136" t="s">
        <v>63</v>
      </c>
      <c r="S380" s="136" t="s">
        <v>63</v>
      </c>
      <c r="T380" s="136" t="s">
        <v>63</v>
      </c>
      <c r="U380" s="136" t="s">
        <v>63</v>
      </c>
      <c r="V380" s="136" t="s">
        <v>63</v>
      </c>
      <c r="W380" s="136" t="s">
        <v>63</v>
      </c>
      <c r="X380" s="136" t="s">
        <v>63</v>
      </c>
      <c r="Y380" s="136" t="s">
        <v>63</v>
      </c>
      <c r="Z380" s="136" t="s">
        <v>63</v>
      </c>
      <c r="AA380" s="136" t="s">
        <v>63</v>
      </c>
      <c r="AB380" s="136" t="s">
        <v>2731</v>
      </c>
      <c r="AC380" s="136" t="s">
        <v>2716</v>
      </c>
      <c r="AD380" s="136" t="s">
        <v>2732</v>
      </c>
      <c r="AE380" s="136" t="s">
        <v>2731</v>
      </c>
      <c r="AF380" s="136" t="s">
        <v>2716</v>
      </c>
      <c r="AG380" s="136" t="s">
        <v>2681</v>
      </c>
    </row>
    <row r="381" spans="1:33">
      <c r="A381" s="136" t="s">
        <v>1161</v>
      </c>
      <c r="B381" s="136" t="s">
        <v>59</v>
      </c>
      <c r="C381" s="136" t="s">
        <v>1149</v>
      </c>
      <c r="D381" s="136" t="s">
        <v>1150</v>
      </c>
      <c r="E381" s="136" t="s">
        <v>1162</v>
      </c>
      <c r="F381" s="136" t="s">
        <v>63</v>
      </c>
      <c r="G381" s="136" t="s">
        <v>63</v>
      </c>
      <c r="H381" s="136" t="s">
        <v>2664</v>
      </c>
      <c r="I381" s="136" t="s">
        <v>2664</v>
      </c>
      <c r="J381" s="136" t="s">
        <v>63</v>
      </c>
      <c r="K381" s="136" t="s">
        <v>63</v>
      </c>
      <c r="L381" s="136" t="s">
        <v>63</v>
      </c>
      <c r="M381" s="136" t="s">
        <v>63</v>
      </c>
      <c r="N381" s="136" t="s">
        <v>63</v>
      </c>
      <c r="O381" s="136" t="s">
        <v>63</v>
      </c>
      <c r="P381" s="136" t="s">
        <v>63</v>
      </c>
      <c r="Q381" s="136" t="s">
        <v>63</v>
      </c>
      <c r="R381" s="136" t="s">
        <v>63</v>
      </c>
      <c r="S381" s="136" t="s">
        <v>63</v>
      </c>
      <c r="T381" s="136" t="s">
        <v>63</v>
      </c>
      <c r="U381" s="136" t="s">
        <v>63</v>
      </c>
      <c r="V381" s="136" t="s">
        <v>63</v>
      </c>
      <c r="W381" s="136" t="s">
        <v>63</v>
      </c>
      <c r="X381" s="136" t="s">
        <v>63</v>
      </c>
      <c r="Y381" s="136" t="s">
        <v>63</v>
      </c>
      <c r="Z381" s="136" t="s">
        <v>63</v>
      </c>
      <c r="AA381" s="136" t="s">
        <v>63</v>
      </c>
      <c r="AB381" s="136" t="s">
        <v>2731</v>
      </c>
      <c r="AC381" s="136" t="s">
        <v>2716</v>
      </c>
      <c r="AD381" s="136" t="s">
        <v>2732</v>
      </c>
      <c r="AE381" s="136" t="s">
        <v>2731</v>
      </c>
      <c r="AF381" s="136" t="s">
        <v>2716</v>
      </c>
      <c r="AG381" s="136" t="s">
        <v>2681</v>
      </c>
    </row>
    <row r="382" spans="1:33">
      <c r="A382" s="136" t="s">
        <v>1163</v>
      </c>
      <c r="B382" s="136" t="s">
        <v>59</v>
      </c>
      <c r="C382" s="136" t="s">
        <v>1149</v>
      </c>
      <c r="D382" s="136" t="s">
        <v>1150</v>
      </c>
      <c r="E382" s="136" t="s">
        <v>1164</v>
      </c>
      <c r="F382" s="136" t="s">
        <v>63</v>
      </c>
      <c r="G382" s="136" t="s">
        <v>63</v>
      </c>
      <c r="H382" s="136" t="s">
        <v>2674</v>
      </c>
      <c r="I382" s="136" t="s">
        <v>2674</v>
      </c>
      <c r="J382" s="136" t="s">
        <v>63</v>
      </c>
      <c r="K382" s="136" t="s">
        <v>63</v>
      </c>
      <c r="L382" s="136" t="s">
        <v>63</v>
      </c>
      <c r="M382" s="136" t="s">
        <v>63</v>
      </c>
      <c r="N382" s="136" t="s">
        <v>63</v>
      </c>
      <c r="O382" s="136" t="s">
        <v>63</v>
      </c>
      <c r="P382" s="136" t="s">
        <v>63</v>
      </c>
      <c r="Q382" s="136" t="s">
        <v>63</v>
      </c>
      <c r="R382" s="136" t="s">
        <v>63</v>
      </c>
      <c r="S382" s="136" t="s">
        <v>63</v>
      </c>
      <c r="T382" s="136" t="s">
        <v>63</v>
      </c>
      <c r="U382" s="136" t="s">
        <v>63</v>
      </c>
      <c r="V382" s="136" t="s">
        <v>63</v>
      </c>
      <c r="W382" s="136" t="s">
        <v>63</v>
      </c>
      <c r="X382" s="136" t="s">
        <v>63</v>
      </c>
      <c r="Y382" s="136" t="s">
        <v>63</v>
      </c>
      <c r="Z382" s="136" t="s">
        <v>63</v>
      </c>
      <c r="AA382" s="136" t="s">
        <v>63</v>
      </c>
      <c r="AB382" s="136" t="s">
        <v>2731</v>
      </c>
      <c r="AC382" s="136" t="s">
        <v>2716</v>
      </c>
      <c r="AD382" s="136" t="s">
        <v>2732</v>
      </c>
      <c r="AE382" s="136" t="s">
        <v>2731</v>
      </c>
      <c r="AF382" s="136" t="s">
        <v>2716</v>
      </c>
      <c r="AG382" s="136" t="s">
        <v>2681</v>
      </c>
    </row>
    <row r="383" spans="1:33">
      <c r="A383" s="136" t="s">
        <v>1165</v>
      </c>
      <c r="B383" s="136" t="s">
        <v>59</v>
      </c>
      <c r="C383" s="136" t="s">
        <v>1149</v>
      </c>
      <c r="D383" s="136" t="s">
        <v>1150</v>
      </c>
      <c r="E383" s="136" t="s">
        <v>1166</v>
      </c>
      <c r="F383" s="136" t="s">
        <v>63</v>
      </c>
      <c r="G383" s="136" t="s">
        <v>63</v>
      </c>
      <c r="H383" s="136" t="s">
        <v>2706</v>
      </c>
      <c r="I383" s="136" t="s">
        <v>2706</v>
      </c>
      <c r="J383" s="136" t="s">
        <v>63</v>
      </c>
      <c r="K383" s="136" t="s">
        <v>63</v>
      </c>
      <c r="L383" s="136" t="s">
        <v>63</v>
      </c>
      <c r="M383" s="136" t="s">
        <v>63</v>
      </c>
      <c r="N383" s="136" t="s">
        <v>63</v>
      </c>
      <c r="O383" s="136" t="s">
        <v>63</v>
      </c>
      <c r="P383" s="136" t="s">
        <v>63</v>
      </c>
      <c r="Q383" s="136" t="s">
        <v>63</v>
      </c>
      <c r="R383" s="136" t="s">
        <v>63</v>
      </c>
      <c r="S383" s="136" t="s">
        <v>63</v>
      </c>
      <c r="T383" s="136" t="s">
        <v>63</v>
      </c>
      <c r="U383" s="136" t="s">
        <v>63</v>
      </c>
      <c r="V383" s="136" t="s">
        <v>63</v>
      </c>
      <c r="W383" s="136" t="s">
        <v>63</v>
      </c>
      <c r="X383" s="136" t="s">
        <v>63</v>
      </c>
      <c r="Y383" s="136" t="s">
        <v>63</v>
      </c>
      <c r="Z383" s="136" t="s">
        <v>63</v>
      </c>
      <c r="AA383" s="136" t="s">
        <v>63</v>
      </c>
      <c r="AB383" s="136" t="s">
        <v>2731</v>
      </c>
      <c r="AC383" s="136" t="s">
        <v>2716</v>
      </c>
      <c r="AD383" s="136" t="s">
        <v>2732</v>
      </c>
      <c r="AE383" s="136" t="s">
        <v>2731</v>
      </c>
      <c r="AF383" s="136" t="s">
        <v>2716</v>
      </c>
      <c r="AG383" s="136" t="s">
        <v>2681</v>
      </c>
    </row>
    <row r="384" spans="1:33">
      <c r="A384" s="136" t="s">
        <v>1167</v>
      </c>
      <c r="B384" s="136" t="s">
        <v>59</v>
      </c>
      <c r="C384" s="136" t="s">
        <v>1149</v>
      </c>
      <c r="D384" s="136" t="s">
        <v>1150</v>
      </c>
      <c r="E384" s="136" t="s">
        <v>1168</v>
      </c>
      <c r="F384" s="136" t="s">
        <v>63</v>
      </c>
      <c r="G384" s="136" t="s">
        <v>63</v>
      </c>
      <c r="H384" s="136" t="s">
        <v>2671</v>
      </c>
      <c r="I384" s="136" t="s">
        <v>2671</v>
      </c>
      <c r="J384" s="136" t="s">
        <v>63</v>
      </c>
      <c r="K384" s="136" t="s">
        <v>63</v>
      </c>
      <c r="L384" s="136" t="s">
        <v>63</v>
      </c>
      <c r="M384" s="136" t="s">
        <v>63</v>
      </c>
      <c r="N384" s="136" t="s">
        <v>63</v>
      </c>
      <c r="O384" s="136" t="s">
        <v>63</v>
      </c>
      <c r="P384" s="136" t="s">
        <v>63</v>
      </c>
      <c r="Q384" s="136" t="s">
        <v>63</v>
      </c>
      <c r="R384" s="136" t="s">
        <v>63</v>
      </c>
      <c r="S384" s="136" t="s">
        <v>63</v>
      </c>
      <c r="T384" s="136" t="s">
        <v>63</v>
      </c>
      <c r="U384" s="136" t="s">
        <v>63</v>
      </c>
      <c r="V384" s="136" t="s">
        <v>63</v>
      </c>
      <c r="W384" s="136" t="s">
        <v>63</v>
      </c>
      <c r="X384" s="136" t="s">
        <v>63</v>
      </c>
      <c r="Y384" s="136" t="s">
        <v>63</v>
      </c>
      <c r="Z384" s="136" t="s">
        <v>63</v>
      </c>
      <c r="AA384" s="136" t="s">
        <v>63</v>
      </c>
      <c r="AB384" s="136" t="s">
        <v>2731</v>
      </c>
      <c r="AC384" s="136" t="s">
        <v>2716</v>
      </c>
      <c r="AD384" s="136" t="s">
        <v>2732</v>
      </c>
      <c r="AE384" s="136" t="s">
        <v>2731</v>
      </c>
      <c r="AF384" s="136" t="s">
        <v>2716</v>
      </c>
      <c r="AG384" s="136" t="s">
        <v>2681</v>
      </c>
    </row>
    <row r="385" spans="1:33">
      <c r="A385" s="136" t="s">
        <v>1169</v>
      </c>
      <c r="B385" s="136" t="s">
        <v>59</v>
      </c>
      <c r="C385" s="136" t="s">
        <v>1149</v>
      </c>
      <c r="D385" s="136" t="s">
        <v>1150</v>
      </c>
      <c r="E385" s="136" t="s">
        <v>1170</v>
      </c>
      <c r="F385" s="136" t="s">
        <v>63</v>
      </c>
      <c r="G385" s="136" t="s">
        <v>63</v>
      </c>
      <c r="H385" s="136" t="s">
        <v>2671</v>
      </c>
      <c r="I385" s="136" t="s">
        <v>2671</v>
      </c>
      <c r="J385" s="136" t="s">
        <v>63</v>
      </c>
      <c r="K385" s="136" t="s">
        <v>63</v>
      </c>
      <c r="L385" s="136" t="s">
        <v>63</v>
      </c>
      <c r="M385" s="136" t="s">
        <v>63</v>
      </c>
      <c r="N385" s="136" t="s">
        <v>63</v>
      </c>
      <c r="O385" s="136" t="s">
        <v>63</v>
      </c>
      <c r="P385" s="136" t="s">
        <v>63</v>
      </c>
      <c r="Q385" s="136" t="s">
        <v>63</v>
      </c>
      <c r="R385" s="136" t="s">
        <v>63</v>
      </c>
      <c r="S385" s="136" t="s">
        <v>63</v>
      </c>
      <c r="T385" s="136" t="s">
        <v>63</v>
      </c>
      <c r="U385" s="136" t="s">
        <v>63</v>
      </c>
      <c r="V385" s="136" t="s">
        <v>63</v>
      </c>
      <c r="W385" s="136" t="s">
        <v>63</v>
      </c>
      <c r="X385" s="136" t="s">
        <v>63</v>
      </c>
      <c r="Y385" s="136" t="s">
        <v>63</v>
      </c>
      <c r="Z385" s="136" t="s">
        <v>63</v>
      </c>
      <c r="AA385" s="136" t="s">
        <v>63</v>
      </c>
      <c r="AB385" s="136" t="s">
        <v>2731</v>
      </c>
      <c r="AC385" s="136" t="s">
        <v>2716</v>
      </c>
      <c r="AD385" s="136" t="s">
        <v>2732</v>
      </c>
      <c r="AE385" s="136" t="s">
        <v>2731</v>
      </c>
      <c r="AF385" s="136" t="s">
        <v>2716</v>
      </c>
      <c r="AG385" s="136" t="s">
        <v>2681</v>
      </c>
    </row>
    <row r="386" spans="1:33">
      <c r="A386" s="136" t="s">
        <v>1171</v>
      </c>
      <c r="B386" s="136" t="s">
        <v>59</v>
      </c>
      <c r="C386" s="136" t="s">
        <v>1149</v>
      </c>
      <c r="D386" s="136" t="s">
        <v>1150</v>
      </c>
      <c r="E386" s="136" t="s">
        <v>1172</v>
      </c>
      <c r="F386" s="136" t="s">
        <v>63</v>
      </c>
      <c r="G386" s="136" t="s">
        <v>63</v>
      </c>
      <c r="H386" s="136" t="s">
        <v>2673</v>
      </c>
      <c r="I386" s="136" t="s">
        <v>2673</v>
      </c>
      <c r="J386" s="136" t="s">
        <v>63</v>
      </c>
      <c r="K386" s="136" t="s">
        <v>63</v>
      </c>
      <c r="L386" s="136" t="s">
        <v>63</v>
      </c>
      <c r="M386" s="136" t="s">
        <v>63</v>
      </c>
      <c r="N386" s="136" t="s">
        <v>63</v>
      </c>
      <c r="O386" s="136" t="s">
        <v>63</v>
      </c>
      <c r="P386" s="136" t="s">
        <v>63</v>
      </c>
      <c r="Q386" s="136" t="s">
        <v>63</v>
      </c>
      <c r="R386" s="136" t="s">
        <v>63</v>
      </c>
      <c r="S386" s="136" t="s">
        <v>63</v>
      </c>
      <c r="T386" s="136" t="s">
        <v>63</v>
      </c>
      <c r="U386" s="136" t="s">
        <v>63</v>
      </c>
      <c r="V386" s="136" t="s">
        <v>63</v>
      </c>
      <c r="W386" s="136" t="s">
        <v>63</v>
      </c>
      <c r="X386" s="136" t="s">
        <v>63</v>
      </c>
      <c r="Y386" s="136" t="s">
        <v>63</v>
      </c>
      <c r="Z386" s="136" t="s">
        <v>63</v>
      </c>
      <c r="AA386" s="136" t="s">
        <v>63</v>
      </c>
      <c r="AB386" s="136" t="s">
        <v>2731</v>
      </c>
      <c r="AC386" s="136" t="s">
        <v>2716</v>
      </c>
      <c r="AD386" s="136" t="s">
        <v>2732</v>
      </c>
      <c r="AE386" s="136" t="s">
        <v>2731</v>
      </c>
      <c r="AF386" s="136" t="s">
        <v>2716</v>
      </c>
      <c r="AG386" s="136" t="s">
        <v>2681</v>
      </c>
    </row>
    <row r="387" spans="1:33">
      <c r="A387" s="136" t="s">
        <v>1173</v>
      </c>
      <c r="B387" s="136" t="s">
        <v>59</v>
      </c>
      <c r="C387" s="136" t="s">
        <v>1149</v>
      </c>
      <c r="D387" s="136" t="s">
        <v>1150</v>
      </c>
      <c r="E387" s="136" t="s">
        <v>1174</v>
      </c>
      <c r="F387" s="136" t="s">
        <v>63</v>
      </c>
      <c r="G387" s="136" t="s">
        <v>63</v>
      </c>
      <c r="H387" s="136" t="s">
        <v>2673</v>
      </c>
      <c r="I387" s="136" t="s">
        <v>2673</v>
      </c>
      <c r="J387" s="136" t="s">
        <v>63</v>
      </c>
      <c r="K387" s="136" t="s">
        <v>63</v>
      </c>
      <c r="L387" s="136" t="s">
        <v>63</v>
      </c>
      <c r="M387" s="136" t="s">
        <v>63</v>
      </c>
      <c r="N387" s="136" t="s">
        <v>63</v>
      </c>
      <c r="O387" s="136" t="s">
        <v>63</v>
      </c>
      <c r="P387" s="136" t="s">
        <v>63</v>
      </c>
      <c r="Q387" s="136" t="s">
        <v>63</v>
      </c>
      <c r="R387" s="136" t="s">
        <v>63</v>
      </c>
      <c r="S387" s="136" t="s">
        <v>63</v>
      </c>
      <c r="T387" s="136" t="s">
        <v>63</v>
      </c>
      <c r="U387" s="136" t="s">
        <v>63</v>
      </c>
      <c r="V387" s="136" t="s">
        <v>63</v>
      </c>
      <c r="W387" s="136" t="s">
        <v>63</v>
      </c>
      <c r="X387" s="136" t="s">
        <v>63</v>
      </c>
      <c r="Y387" s="136" t="s">
        <v>63</v>
      </c>
      <c r="Z387" s="136" t="s">
        <v>63</v>
      </c>
      <c r="AA387" s="136" t="s">
        <v>63</v>
      </c>
      <c r="AB387" s="136" t="s">
        <v>2731</v>
      </c>
      <c r="AC387" s="136" t="s">
        <v>2716</v>
      </c>
      <c r="AD387" s="136" t="s">
        <v>2732</v>
      </c>
      <c r="AE387" s="136" t="s">
        <v>2731</v>
      </c>
      <c r="AF387" s="136" t="s">
        <v>2716</v>
      </c>
      <c r="AG387" s="136" t="s">
        <v>2681</v>
      </c>
    </row>
    <row r="388" spans="1:33">
      <c r="A388" s="136" t="s">
        <v>1175</v>
      </c>
      <c r="B388" s="136" t="s">
        <v>59</v>
      </c>
      <c r="C388" s="136" t="s">
        <v>1149</v>
      </c>
      <c r="D388" s="136" t="s">
        <v>1150</v>
      </c>
      <c r="E388" s="136" t="s">
        <v>1176</v>
      </c>
      <c r="F388" s="136" t="s">
        <v>63</v>
      </c>
      <c r="G388" s="136" t="s">
        <v>63</v>
      </c>
      <c r="H388" s="136" t="s">
        <v>2673</v>
      </c>
      <c r="I388" s="136" t="s">
        <v>2673</v>
      </c>
      <c r="J388" s="136" t="s">
        <v>63</v>
      </c>
      <c r="K388" s="136" t="s">
        <v>63</v>
      </c>
      <c r="L388" s="136" t="s">
        <v>63</v>
      </c>
      <c r="M388" s="136" t="s">
        <v>63</v>
      </c>
      <c r="N388" s="136" t="s">
        <v>63</v>
      </c>
      <c r="O388" s="136" t="s">
        <v>63</v>
      </c>
      <c r="P388" s="136" t="s">
        <v>63</v>
      </c>
      <c r="Q388" s="136" t="s">
        <v>63</v>
      </c>
      <c r="R388" s="136" t="s">
        <v>63</v>
      </c>
      <c r="S388" s="136" t="s">
        <v>63</v>
      </c>
      <c r="T388" s="136" t="s">
        <v>63</v>
      </c>
      <c r="U388" s="136" t="s">
        <v>63</v>
      </c>
      <c r="V388" s="136" t="s">
        <v>63</v>
      </c>
      <c r="W388" s="136" t="s">
        <v>63</v>
      </c>
      <c r="X388" s="136" t="s">
        <v>63</v>
      </c>
      <c r="Y388" s="136" t="s">
        <v>63</v>
      </c>
      <c r="Z388" s="136" t="s">
        <v>63</v>
      </c>
      <c r="AA388" s="136" t="s">
        <v>63</v>
      </c>
      <c r="AB388" s="136" t="s">
        <v>2731</v>
      </c>
      <c r="AC388" s="136" t="s">
        <v>2716</v>
      </c>
      <c r="AD388" s="136" t="s">
        <v>2732</v>
      </c>
      <c r="AE388" s="136" t="s">
        <v>2731</v>
      </c>
      <c r="AF388" s="136" t="s">
        <v>2716</v>
      </c>
      <c r="AG388" s="136" t="s">
        <v>2681</v>
      </c>
    </row>
    <row r="389" spans="1:33">
      <c r="A389" s="136" t="s">
        <v>1177</v>
      </c>
      <c r="B389" s="136" t="s">
        <v>59</v>
      </c>
      <c r="C389" s="136" t="s">
        <v>1149</v>
      </c>
      <c r="D389" s="136" t="s">
        <v>1150</v>
      </c>
      <c r="E389" s="136" t="s">
        <v>1178</v>
      </c>
      <c r="F389" s="136" t="s">
        <v>63</v>
      </c>
      <c r="G389" s="136" t="s">
        <v>63</v>
      </c>
      <c r="H389" s="136" t="s">
        <v>63</v>
      </c>
      <c r="I389" s="136" t="s">
        <v>63</v>
      </c>
      <c r="J389" s="136" t="s">
        <v>2956</v>
      </c>
      <c r="K389" s="136" t="s">
        <v>2956</v>
      </c>
      <c r="L389" s="136" t="s">
        <v>63</v>
      </c>
      <c r="M389" s="136" t="s">
        <v>63</v>
      </c>
      <c r="N389" s="136" t="s">
        <v>63</v>
      </c>
      <c r="O389" s="136" t="s">
        <v>63</v>
      </c>
      <c r="P389" s="136" t="s">
        <v>63</v>
      </c>
      <c r="Q389" s="136" t="s">
        <v>63</v>
      </c>
      <c r="R389" s="136" t="s">
        <v>63</v>
      </c>
      <c r="S389" s="136" t="s">
        <v>63</v>
      </c>
      <c r="T389" s="136" t="s">
        <v>63</v>
      </c>
      <c r="U389" s="136" t="s">
        <v>63</v>
      </c>
      <c r="V389" s="136" t="s">
        <v>63</v>
      </c>
      <c r="W389" s="136" t="s">
        <v>63</v>
      </c>
      <c r="X389" s="136" t="s">
        <v>63</v>
      </c>
      <c r="Y389" s="136" t="s">
        <v>63</v>
      </c>
      <c r="Z389" s="136" t="s">
        <v>63</v>
      </c>
      <c r="AA389" s="136" t="s">
        <v>63</v>
      </c>
      <c r="AB389" s="136" t="s">
        <v>2731</v>
      </c>
      <c r="AC389" s="136" t="s">
        <v>2716</v>
      </c>
      <c r="AD389" s="136" t="s">
        <v>2732</v>
      </c>
      <c r="AE389" s="136" t="s">
        <v>2731</v>
      </c>
      <c r="AF389" s="136" t="s">
        <v>2716</v>
      </c>
      <c r="AG389" s="136" t="s">
        <v>2681</v>
      </c>
    </row>
    <row r="390" spans="1:33">
      <c r="A390" s="136" t="s">
        <v>1179</v>
      </c>
      <c r="B390" s="136" t="s">
        <v>59</v>
      </c>
      <c r="C390" s="136" t="s">
        <v>1149</v>
      </c>
      <c r="D390" s="136" t="s">
        <v>1150</v>
      </c>
      <c r="E390" s="136" t="s">
        <v>1180</v>
      </c>
      <c r="F390" s="136" t="s">
        <v>63</v>
      </c>
      <c r="G390" s="136" t="s">
        <v>63</v>
      </c>
      <c r="H390" s="136" t="s">
        <v>2673</v>
      </c>
      <c r="I390" s="136" t="s">
        <v>2673</v>
      </c>
      <c r="J390" s="136" t="s">
        <v>63</v>
      </c>
      <c r="K390" s="136" t="s">
        <v>63</v>
      </c>
      <c r="L390" s="136" t="s">
        <v>63</v>
      </c>
      <c r="M390" s="136" t="s">
        <v>63</v>
      </c>
      <c r="N390" s="136" t="s">
        <v>63</v>
      </c>
      <c r="O390" s="136" t="s">
        <v>63</v>
      </c>
      <c r="P390" s="136" t="s">
        <v>63</v>
      </c>
      <c r="Q390" s="136" t="s">
        <v>63</v>
      </c>
      <c r="R390" s="136" t="s">
        <v>63</v>
      </c>
      <c r="S390" s="136" t="s">
        <v>63</v>
      </c>
      <c r="T390" s="136" t="s">
        <v>63</v>
      </c>
      <c r="U390" s="136" t="s">
        <v>63</v>
      </c>
      <c r="V390" s="136" t="s">
        <v>63</v>
      </c>
      <c r="W390" s="136" t="s">
        <v>63</v>
      </c>
      <c r="X390" s="136" t="s">
        <v>63</v>
      </c>
      <c r="Y390" s="136" t="s">
        <v>63</v>
      </c>
      <c r="Z390" s="136" t="s">
        <v>63</v>
      </c>
      <c r="AA390" s="136" t="s">
        <v>63</v>
      </c>
      <c r="AB390" s="136" t="s">
        <v>2731</v>
      </c>
      <c r="AC390" s="136" t="s">
        <v>2716</v>
      </c>
      <c r="AD390" s="136" t="s">
        <v>2732</v>
      </c>
      <c r="AE390" s="136" t="s">
        <v>2731</v>
      </c>
      <c r="AF390" s="136" t="s">
        <v>2716</v>
      </c>
      <c r="AG390" s="136" t="s">
        <v>2681</v>
      </c>
    </row>
    <row r="391" spans="1:33">
      <c r="A391" s="136" t="s">
        <v>1181</v>
      </c>
      <c r="B391" s="136" t="s">
        <v>59</v>
      </c>
      <c r="C391" s="136" t="s">
        <v>1149</v>
      </c>
      <c r="D391" s="136" t="s">
        <v>1150</v>
      </c>
      <c r="E391" s="136" t="s">
        <v>1182</v>
      </c>
      <c r="F391" s="136" t="s">
        <v>63</v>
      </c>
      <c r="G391" s="136" t="s">
        <v>63</v>
      </c>
      <c r="H391" s="136" t="s">
        <v>2673</v>
      </c>
      <c r="I391" s="136" t="s">
        <v>2673</v>
      </c>
      <c r="J391" s="136" t="s">
        <v>63</v>
      </c>
      <c r="K391" s="136" t="s">
        <v>63</v>
      </c>
      <c r="L391" s="136" t="s">
        <v>63</v>
      </c>
      <c r="M391" s="136" t="s">
        <v>63</v>
      </c>
      <c r="N391" s="136" t="s">
        <v>63</v>
      </c>
      <c r="O391" s="136" t="s">
        <v>63</v>
      </c>
      <c r="P391" s="136" t="s">
        <v>63</v>
      </c>
      <c r="Q391" s="136" t="s">
        <v>63</v>
      </c>
      <c r="R391" s="136" t="s">
        <v>63</v>
      </c>
      <c r="S391" s="136" t="s">
        <v>63</v>
      </c>
      <c r="T391" s="136" t="s">
        <v>63</v>
      </c>
      <c r="U391" s="136" t="s">
        <v>63</v>
      </c>
      <c r="V391" s="136" t="s">
        <v>63</v>
      </c>
      <c r="W391" s="136" t="s">
        <v>63</v>
      </c>
      <c r="X391" s="136" t="s">
        <v>63</v>
      </c>
      <c r="Y391" s="136" t="s">
        <v>63</v>
      </c>
      <c r="Z391" s="136" t="s">
        <v>63</v>
      </c>
      <c r="AA391" s="136" t="s">
        <v>63</v>
      </c>
      <c r="AB391" s="136" t="s">
        <v>2731</v>
      </c>
      <c r="AC391" s="136" t="s">
        <v>2716</v>
      </c>
      <c r="AD391" s="136" t="s">
        <v>2732</v>
      </c>
      <c r="AE391" s="136" t="s">
        <v>2731</v>
      </c>
      <c r="AF391" s="136" t="s">
        <v>2716</v>
      </c>
      <c r="AG391" s="136" t="s">
        <v>2681</v>
      </c>
    </row>
    <row r="392" spans="1:33">
      <c r="A392" s="136" t="s">
        <v>1184</v>
      </c>
      <c r="B392" s="136" t="s">
        <v>420</v>
      </c>
      <c r="C392" s="136" t="s">
        <v>1185</v>
      </c>
      <c r="D392" s="136" t="s">
        <v>1186</v>
      </c>
      <c r="E392" s="136" t="s">
        <v>1187</v>
      </c>
      <c r="F392" s="136" t="s">
        <v>2755</v>
      </c>
      <c r="G392" s="136" t="s">
        <v>2755</v>
      </c>
      <c r="H392" s="136" t="s">
        <v>2802</v>
      </c>
      <c r="I392" s="136" t="s">
        <v>2802</v>
      </c>
      <c r="J392" s="136" t="s">
        <v>63</v>
      </c>
      <c r="K392" s="136" t="s">
        <v>63</v>
      </c>
      <c r="L392" s="136" t="s">
        <v>63</v>
      </c>
      <c r="M392" s="136" t="s">
        <v>63</v>
      </c>
      <c r="N392" s="136" t="s">
        <v>3082</v>
      </c>
      <c r="O392" s="136">
        <v>383457</v>
      </c>
      <c r="P392" s="136" t="s">
        <v>63</v>
      </c>
      <c r="Q392" s="136" t="s">
        <v>63</v>
      </c>
      <c r="R392" s="136" t="s">
        <v>172</v>
      </c>
      <c r="S392" s="136" t="s">
        <v>63</v>
      </c>
      <c r="T392" s="136" t="s">
        <v>63</v>
      </c>
      <c r="U392" s="136" t="s">
        <v>3083</v>
      </c>
      <c r="V392" s="136" t="s">
        <v>3083</v>
      </c>
      <c r="W392" s="136" t="s">
        <v>172</v>
      </c>
      <c r="X392" s="136" t="s">
        <v>590</v>
      </c>
      <c r="Y392" s="136" t="s">
        <v>2700</v>
      </c>
      <c r="Z392" s="136" t="s">
        <v>3084</v>
      </c>
      <c r="AA392" s="136" t="s">
        <v>3084</v>
      </c>
      <c r="AB392" s="136" t="s">
        <v>2700</v>
      </c>
      <c r="AC392" s="136" t="s">
        <v>2716</v>
      </c>
      <c r="AD392" s="136" t="s">
        <v>2673</v>
      </c>
      <c r="AE392" s="136" t="s">
        <v>2700</v>
      </c>
      <c r="AF392" s="136" t="s">
        <v>2716</v>
      </c>
      <c r="AG392" s="136" t="s">
        <v>2732</v>
      </c>
    </row>
    <row r="393" spans="1:33">
      <c r="A393" s="136" t="s">
        <v>1189</v>
      </c>
      <c r="B393" s="136" t="s">
        <v>420</v>
      </c>
      <c r="C393" s="136" t="s">
        <v>1190</v>
      </c>
      <c r="D393" s="136" t="s">
        <v>1191</v>
      </c>
      <c r="E393" s="136" t="s">
        <v>1192</v>
      </c>
      <c r="F393" s="136" t="s">
        <v>63</v>
      </c>
      <c r="G393" s="136" t="s">
        <v>63</v>
      </c>
      <c r="H393" s="136" t="s">
        <v>2697</v>
      </c>
      <c r="I393" s="136" t="s">
        <v>2697</v>
      </c>
      <c r="J393" s="136" t="s">
        <v>3085</v>
      </c>
      <c r="K393" s="136" t="s">
        <v>3085</v>
      </c>
      <c r="L393" s="136" t="s">
        <v>63</v>
      </c>
      <c r="M393" s="136" t="s">
        <v>63</v>
      </c>
      <c r="N393" s="136" t="s">
        <v>3086</v>
      </c>
      <c r="O393" s="136">
        <v>103662</v>
      </c>
      <c r="P393" s="136" t="s">
        <v>63</v>
      </c>
      <c r="Q393" s="136" t="s">
        <v>63</v>
      </c>
      <c r="R393" s="136" t="s">
        <v>172</v>
      </c>
      <c r="S393" s="136" t="s">
        <v>63</v>
      </c>
      <c r="T393" s="136" t="s">
        <v>63</v>
      </c>
      <c r="U393" s="136" t="s">
        <v>3087</v>
      </c>
      <c r="V393" s="136" t="s">
        <v>3087</v>
      </c>
      <c r="W393" s="136" t="s">
        <v>172</v>
      </c>
      <c r="X393" s="136" t="s">
        <v>608</v>
      </c>
      <c r="Y393" s="136" t="s">
        <v>63</v>
      </c>
      <c r="Z393" s="136" t="s">
        <v>63</v>
      </c>
      <c r="AA393" s="136" t="s">
        <v>63</v>
      </c>
      <c r="AB393" s="136" t="s">
        <v>2781</v>
      </c>
      <c r="AC393" s="136" t="s">
        <v>2706</v>
      </c>
      <c r="AD393" s="136" t="s">
        <v>2672</v>
      </c>
      <c r="AE393" s="136" t="s">
        <v>2781</v>
      </c>
      <c r="AF393" s="136" t="s">
        <v>2706</v>
      </c>
      <c r="AG393" s="136" t="s">
        <v>2689</v>
      </c>
    </row>
    <row r="394" spans="1:33">
      <c r="A394" s="136" t="s">
        <v>1194</v>
      </c>
      <c r="B394" s="136" t="s">
        <v>420</v>
      </c>
      <c r="C394" s="136" t="s">
        <v>1195</v>
      </c>
      <c r="D394" s="136" t="s">
        <v>1196</v>
      </c>
      <c r="E394" s="136" t="s">
        <v>1197</v>
      </c>
      <c r="F394" s="136" t="s">
        <v>63</v>
      </c>
      <c r="G394" s="136" t="s">
        <v>63</v>
      </c>
      <c r="H394" s="136" t="s">
        <v>2697</v>
      </c>
      <c r="I394" s="136" t="s">
        <v>2697</v>
      </c>
      <c r="J394" s="136" t="s">
        <v>63</v>
      </c>
      <c r="K394" s="136" t="s">
        <v>63</v>
      </c>
      <c r="L394" s="136" t="s">
        <v>63</v>
      </c>
      <c r="M394" s="136" t="s">
        <v>63</v>
      </c>
      <c r="N394" s="136" t="s">
        <v>63</v>
      </c>
      <c r="O394" s="136" t="s">
        <v>166</v>
      </c>
      <c r="P394" s="136" t="s">
        <v>63</v>
      </c>
      <c r="Q394" s="136" t="s">
        <v>63</v>
      </c>
      <c r="R394" s="136" t="s">
        <v>172</v>
      </c>
      <c r="S394" s="136" t="s">
        <v>63</v>
      </c>
      <c r="T394" s="136" t="s">
        <v>63</v>
      </c>
      <c r="U394" s="136" t="s">
        <v>2690</v>
      </c>
      <c r="V394" s="136" t="s">
        <v>2690</v>
      </c>
      <c r="W394" s="136" t="s">
        <v>172</v>
      </c>
      <c r="X394" s="136" t="s">
        <v>590</v>
      </c>
      <c r="Y394" s="136" t="s">
        <v>2853</v>
      </c>
      <c r="Z394" s="136" t="s">
        <v>63</v>
      </c>
      <c r="AA394" s="136" t="s">
        <v>63</v>
      </c>
      <c r="AB394" s="136" t="s">
        <v>2853</v>
      </c>
      <c r="AC394" s="136" t="s">
        <v>2664</v>
      </c>
      <c r="AD394" s="136" t="s">
        <v>2670</v>
      </c>
      <c r="AE394" s="136" t="s">
        <v>2853</v>
      </c>
      <c r="AF394" s="136" t="s">
        <v>2664</v>
      </c>
      <c r="AG394" s="136" t="s">
        <v>2688</v>
      </c>
    </row>
    <row r="395" spans="1:33">
      <c r="A395" s="136" t="s">
        <v>1199</v>
      </c>
      <c r="B395" s="136" t="s">
        <v>420</v>
      </c>
      <c r="C395" s="136" t="s">
        <v>1195</v>
      </c>
      <c r="D395" s="136" t="s">
        <v>1196</v>
      </c>
      <c r="E395" s="136" t="s">
        <v>1200</v>
      </c>
      <c r="F395" s="136" t="s">
        <v>63</v>
      </c>
      <c r="G395" s="136" t="s">
        <v>63</v>
      </c>
      <c r="H395" s="136" t="s">
        <v>63</v>
      </c>
      <c r="I395" s="136" t="s">
        <v>63</v>
      </c>
      <c r="J395" s="136" t="s">
        <v>63</v>
      </c>
      <c r="K395" s="136" t="s">
        <v>63</v>
      </c>
      <c r="L395" s="136" t="s">
        <v>63</v>
      </c>
      <c r="M395" s="136" t="s">
        <v>63</v>
      </c>
      <c r="N395" s="136" t="s">
        <v>63</v>
      </c>
      <c r="O395" s="136" t="s">
        <v>63</v>
      </c>
      <c r="P395" s="136" t="s">
        <v>63</v>
      </c>
      <c r="Q395" s="136" t="s">
        <v>63</v>
      </c>
      <c r="R395" s="136" t="s">
        <v>172</v>
      </c>
      <c r="S395" s="136" t="s">
        <v>63</v>
      </c>
      <c r="T395" s="136" t="s">
        <v>63</v>
      </c>
      <c r="U395" s="136" t="s">
        <v>2690</v>
      </c>
      <c r="V395" s="136" t="s">
        <v>2690</v>
      </c>
      <c r="W395" s="136" t="s">
        <v>172</v>
      </c>
      <c r="X395" s="136" t="s">
        <v>73</v>
      </c>
      <c r="Y395" s="136" t="s">
        <v>63</v>
      </c>
      <c r="Z395" s="136" t="s">
        <v>63</v>
      </c>
      <c r="AA395" s="136" t="s">
        <v>63</v>
      </c>
      <c r="AB395" s="136" t="s">
        <v>2853</v>
      </c>
      <c r="AC395" s="136" t="s">
        <v>2664</v>
      </c>
      <c r="AD395" s="136" t="s">
        <v>2670</v>
      </c>
      <c r="AE395" s="136" t="s">
        <v>2853</v>
      </c>
      <c r="AF395" s="136" t="s">
        <v>2664</v>
      </c>
      <c r="AG395" s="136" t="s">
        <v>2688</v>
      </c>
    </row>
    <row r="396" spans="1:33">
      <c r="A396" s="136" t="s">
        <v>1201</v>
      </c>
      <c r="B396" s="136" t="s">
        <v>420</v>
      </c>
      <c r="C396" s="136" t="s">
        <v>1202</v>
      </c>
      <c r="D396" s="136" t="s">
        <v>1203</v>
      </c>
      <c r="E396" s="136" t="s">
        <v>3088</v>
      </c>
      <c r="F396" s="136" t="s">
        <v>63</v>
      </c>
      <c r="G396" s="136" t="s">
        <v>63</v>
      </c>
      <c r="H396" s="136" t="s">
        <v>2725</v>
      </c>
      <c r="I396" s="136" t="s">
        <v>2725</v>
      </c>
      <c r="J396" s="136" t="s">
        <v>1205</v>
      </c>
      <c r="K396" s="136" t="e">
        <v>#VALUE!</v>
      </c>
      <c r="L396" s="136" t="s">
        <v>63</v>
      </c>
      <c r="M396" s="136" t="s">
        <v>63</v>
      </c>
      <c r="N396" s="136" t="s">
        <v>3089</v>
      </c>
      <c r="O396" s="136">
        <v>394226</v>
      </c>
      <c r="P396" s="136" t="s">
        <v>63</v>
      </c>
      <c r="Q396" s="136" t="s">
        <v>63</v>
      </c>
      <c r="R396" s="136" t="s">
        <v>172</v>
      </c>
      <c r="S396" s="136" t="s">
        <v>63</v>
      </c>
      <c r="T396" s="136" t="s">
        <v>63</v>
      </c>
      <c r="U396" s="136" t="s">
        <v>3090</v>
      </c>
      <c r="V396" s="136" t="s">
        <v>3090</v>
      </c>
      <c r="W396" s="136" t="s">
        <v>172</v>
      </c>
      <c r="X396" s="136" t="s">
        <v>608</v>
      </c>
      <c r="Y396" s="136" t="s">
        <v>63</v>
      </c>
      <c r="Z396" s="136" t="s">
        <v>3091</v>
      </c>
      <c r="AA396" s="136" t="s">
        <v>3091</v>
      </c>
      <c r="AB396" s="136" t="s">
        <v>2751</v>
      </c>
      <c r="AC396" s="136" t="s">
        <v>2746</v>
      </c>
      <c r="AD396" s="136" t="s">
        <v>2732</v>
      </c>
      <c r="AE396" s="136" t="s">
        <v>2751</v>
      </c>
      <c r="AF396" s="136" t="s">
        <v>2746</v>
      </c>
      <c r="AG396" s="136" t="s">
        <v>2681</v>
      </c>
    </row>
    <row r="397" spans="1:33">
      <c r="A397" s="136" t="s">
        <v>1207</v>
      </c>
      <c r="B397" s="136" t="s">
        <v>420</v>
      </c>
      <c r="C397" s="136" t="s">
        <v>1202</v>
      </c>
      <c r="D397" s="136" t="s">
        <v>1203</v>
      </c>
      <c r="E397" s="136" t="s">
        <v>1074</v>
      </c>
      <c r="F397" s="136" t="s">
        <v>63</v>
      </c>
      <c r="G397" s="136" t="s">
        <v>63</v>
      </c>
      <c r="H397" s="136" t="s">
        <v>2673</v>
      </c>
      <c r="I397" s="136" t="s">
        <v>2673</v>
      </c>
      <c r="J397" s="136" t="s">
        <v>3092</v>
      </c>
      <c r="K397" s="136" t="s">
        <v>3092</v>
      </c>
      <c r="L397" s="136" t="s">
        <v>63</v>
      </c>
      <c r="M397" s="136" t="s">
        <v>63</v>
      </c>
      <c r="N397" s="136" t="s">
        <v>3093</v>
      </c>
      <c r="O397" s="136">
        <v>124226</v>
      </c>
      <c r="P397" s="136" t="s">
        <v>63</v>
      </c>
      <c r="Q397" s="136" t="s">
        <v>63</v>
      </c>
      <c r="R397" s="136" t="s">
        <v>3094</v>
      </c>
      <c r="S397" s="136" t="s">
        <v>63</v>
      </c>
      <c r="T397" s="136" t="s">
        <v>63</v>
      </c>
      <c r="U397" s="136" t="s">
        <v>3095</v>
      </c>
      <c r="V397" s="136" t="s">
        <v>3095</v>
      </c>
      <c r="W397" s="136" t="s">
        <v>3094</v>
      </c>
      <c r="X397" s="136" t="s">
        <v>73</v>
      </c>
      <c r="Y397" s="136" t="s">
        <v>63</v>
      </c>
      <c r="Z397" s="136" t="s">
        <v>3096</v>
      </c>
      <c r="AA397" s="136" t="s">
        <v>3096</v>
      </c>
      <c r="AB397" s="136" t="s">
        <v>2751</v>
      </c>
      <c r="AC397" s="136" t="s">
        <v>2746</v>
      </c>
      <c r="AD397" s="136" t="s">
        <v>2732</v>
      </c>
      <c r="AE397" s="136" t="s">
        <v>2751</v>
      </c>
      <c r="AF397" s="136" t="s">
        <v>2746</v>
      </c>
      <c r="AG397" s="136" t="s">
        <v>2681</v>
      </c>
    </row>
    <row r="398" spans="1:33">
      <c r="A398" s="136" t="s">
        <v>1210</v>
      </c>
      <c r="B398" s="136" t="s">
        <v>420</v>
      </c>
      <c r="C398" s="136" t="s">
        <v>1202</v>
      </c>
      <c r="D398" s="136" t="s">
        <v>1203</v>
      </c>
      <c r="E398" s="136" t="s">
        <v>1211</v>
      </c>
      <c r="F398" s="136" t="s">
        <v>63</v>
      </c>
      <c r="G398" s="136" t="s">
        <v>63</v>
      </c>
      <c r="H398" s="136" t="s">
        <v>63</v>
      </c>
      <c r="I398" s="136" t="s">
        <v>63</v>
      </c>
      <c r="J398" s="136" t="s">
        <v>63</v>
      </c>
      <c r="K398" s="136" t="s">
        <v>63</v>
      </c>
      <c r="L398" s="136" t="s">
        <v>63</v>
      </c>
      <c r="M398" s="136" t="s">
        <v>63</v>
      </c>
      <c r="N398" s="136" t="s">
        <v>63</v>
      </c>
      <c r="O398" s="136" t="s">
        <v>63</v>
      </c>
      <c r="P398" s="136" t="s">
        <v>63</v>
      </c>
      <c r="Q398" s="136" t="s">
        <v>63</v>
      </c>
      <c r="R398" s="136" t="s">
        <v>3097</v>
      </c>
      <c r="S398" s="136" t="s">
        <v>63</v>
      </c>
      <c r="T398" s="136" t="s">
        <v>63</v>
      </c>
      <c r="U398" s="136" t="s">
        <v>3098</v>
      </c>
      <c r="V398" s="136" t="s">
        <v>3098</v>
      </c>
      <c r="W398" s="136" t="s">
        <v>3097</v>
      </c>
      <c r="X398" s="136" t="s">
        <v>73</v>
      </c>
      <c r="Y398" s="136" t="s">
        <v>63</v>
      </c>
      <c r="Z398" s="136" t="s">
        <v>63</v>
      </c>
      <c r="AA398" s="136" t="s">
        <v>63</v>
      </c>
      <c r="AB398" s="136" t="s">
        <v>2751</v>
      </c>
      <c r="AC398" s="136" t="s">
        <v>2746</v>
      </c>
      <c r="AD398" s="136" t="s">
        <v>2732</v>
      </c>
      <c r="AE398" s="136" t="s">
        <v>2751</v>
      </c>
      <c r="AF398" s="136" t="s">
        <v>2746</v>
      </c>
      <c r="AG398" s="136" t="s">
        <v>2681</v>
      </c>
    </row>
    <row r="399" spans="1:33">
      <c r="A399" s="136" t="s">
        <v>1215</v>
      </c>
      <c r="B399" s="136" t="s">
        <v>420</v>
      </c>
      <c r="C399" s="136" t="s">
        <v>1202</v>
      </c>
      <c r="D399" s="136" t="s">
        <v>1203</v>
      </c>
      <c r="E399" s="136" t="s">
        <v>1216</v>
      </c>
      <c r="F399" s="136" t="s">
        <v>63</v>
      </c>
      <c r="G399" s="136" t="s">
        <v>63</v>
      </c>
      <c r="H399" s="136" t="s">
        <v>2699</v>
      </c>
      <c r="I399" s="136" t="s">
        <v>2699</v>
      </c>
      <c r="J399" s="136" t="s">
        <v>63</v>
      </c>
      <c r="K399" s="136" t="s">
        <v>63</v>
      </c>
      <c r="L399" s="136" t="s">
        <v>63</v>
      </c>
      <c r="M399" s="136" t="s">
        <v>63</v>
      </c>
      <c r="N399" s="136" t="s">
        <v>63</v>
      </c>
      <c r="O399" s="136" t="s">
        <v>63</v>
      </c>
      <c r="P399" s="136" t="s">
        <v>63</v>
      </c>
      <c r="Q399" s="136" t="s">
        <v>63</v>
      </c>
      <c r="R399" s="136" t="s">
        <v>63</v>
      </c>
      <c r="S399" s="136" t="s">
        <v>63</v>
      </c>
      <c r="T399" s="136" t="s">
        <v>63</v>
      </c>
      <c r="U399" s="136" t="s">
        <v>63</v>
      </c>
      <c r="V399" s="136" t="s">
        <v>63</v>
      </c>
      <c r="W399" s="136" t="s">
        <v>63</v>
      </c>
      <c r="X399" s="136" t="s">
        <v>63</v>
      </c>
      <c r="Y399" s="136" t="s">
        <v>63</v>
      </c>
      <c r="Z399" s="136" t="s">
        <v>63</v>
      </c>
      <c r="AA399" s="136" t="s">
        <v>63</v>
      </c>
      <c r="AB399" s="136" t="s">
        <v>2751</v>
      </c>
      <c r="AC399" s="136" t="s">
        <v>2746</v>
      </c>
      <c r="AD399" s="136" t="s">
        <v>2732</v>
      </c>
      <c r="AE399" s="136" t="s">
        <v>2751</v>
      </c>
      <c r="AF399" s="136" t="s">
        <v>2746</v>
      </c>
      <c r="AG399" s="136" t="s">
        <v>2681</v>
      </c>
    </row>
    <row r="400" spans="1:33">
      <c r="A400" s="136" t="s">
        <v>1217</v>
      </c>
      <c r="B400" s="136" t="s">
        <v>489</v>
      </c>
      <c r="C400" s="136" t="s">
        <v>1218</v>
      </c>
      <c r="D400" s="136" t="s">
        <v>1219</v>
      </c>
      <c r="E400" s="136" t="s">
        <v>1220</v>
      </c>
      <c r="F400" s="136" t="s">
        <v>63</v>
      </c>
      <c r="G400" s="136" t="s">
        <v>63</v>
      </c>
      <c r="H400" s="136" t="s">
        <v>63</v>
      </c>
      <c r="I400" s="136" t="s">
        <v>63</v>
      </c>
      <c r="J400" s="136" t="s">
        <v>63</v>
      </c>
      <c r="K400" s="136" t="s">
        <v>63</v>
      </c>
      <c r="L400" s="136" t="s">
        <v>63</v>
      </c>
      <c r="M400" s="136" t="s">
        <v>63</v>
      </c>
      <c r="N400" s="136" t="s">
        <v>63</v>
      </c>
      <c r="O400" s="136" t="s">
        <v>166</v>
      </c>
      <c r="P400" s="136" t="s">
        <v>63</v>
      </c>
      <c r="Q400" s="136" t="s">
        <v>63</v>
      </c>
      <c r="R400" s="136" t="s">
        <v>172</v>
      </c>
      <c r="S400" s="136" t="s">
        <v>63</v>
      </c>
      <c r="T400" s="136" t="s">
        <v>63</v>
      </c>
      <c r="U400" s="136" t="s">
        <v>3099</v>
      </c>
      <c r="V400" s="136" t="s">
        <v>3099</v>
      </c>
      <c r="W400" s="136" t="s">
        <v>172</v>
      </c>
      <c r="X400" s="136" t="s">
        <v>590</v>
      </c>
      <c r="Y400" s="136" t="s">
        <v>2999</v>
      </c>
      <c r="Z400" s="136" t="s">
        <v>2674</v>
      </c>
      <c r="AA400" s="136" t="s">
        <v>2674</v>
      </c>
      <c r="AB400" s="136" t="s">
        <v>2999</v>
      </c>
      <c r="AC400" s="136" t="s">
        <v>2664</v>
      </c>
      <c r="AD400" s="136" t="s">
        <v>2695</v>
      </c>
      <c r="AE400" s="136" t="s">
        <v>2999</v>
      </c>
      <c r="AF400" s="136" t="s">
        <v>2755</v>
      </c>
      <c r="AG400" s="136" t="s">
        <v>2707</v>
      </c>
    </row>
    <row r="401" spans="1:33">
      <c r="A401" s="136" t="s">
        <v>1221</v>
      </c>
      <c r="B401" s="136" t="s">
        <v>420</v>
      </c>
      <c r="C401" s="136" t="s">
        <v>1222</v>
      </c>
      <c r="D401" s="136" t="s">
        <v>1223</v>
      </c>
      <c r="E401" s="136" t="s">
        <v>3100</v>
      </c>
      <c r="F401" s="136" t="s">
        <v>63</v>
      </c>
      <c r="G401" s="136" t="s">
        <v>63</v>
      </c>
      <c r="H401" s="136" t="s">
        <v>2673</v>
      </c>
      <c r="I401" s="136" t="s">
        <v>2673</v>
      </c>
      <c r="J401" s="136" t="s">
        <v>63</v>
      </c>
      <c r="K401" s="136" t="s">
        <v>63</v>
      </c>
      <c r="L401" s="136" t="s">
        <v>63</v>
      </c>
      <c r="M401" s="136" t="s">
        <v>63</v>
      </c>
      <c r="N401" s="136" t="s">
        <v>63</v>
      </c>
      <c r="O401" s="136" t="s">
        <v>166</v>
      </c>
      <c r="P401" s="136" t="s">
        <v>63</v>
      </c>
      <c r="Q401" s="136" t="s">
        <v>63</v>
      </c>
      <c r="R401" s="136" t="s">
        <v>172</v>
      </c>
      <c r="S401" s="136" t="s">
        <v>63</v>
      </c>
      <c r="T401" s="136" t="s">
        <v>63</v>
      </c>
      <c r="U401" s="136" t="s">
        <v>3101</v>
      </c>
      <c r="V401" s="136" t="s">
        <v>3101</v>
      </c>
      <c r="W401" s="136" t="s">
        <v>172</v>
      </c>
      <c r="X401" s="136" t="s">
        <v>608</v>
      </c>
      <c r="Y401" s="136" t="s">
        <v>63</v>
      </c>
      <c r="Z401" s="136" t="s">
        <v>3102</v>
      </c>
      <c r="AA401" s="136" t="s">
        <v>3102</v>
      </c>
      <c r="AB401" s="136" t="s">
        <v>2731</v>
      </c>
      <c r="AC401" s="136" t="s">
        <v>2738</v>
      </c>
      <c r="AD401" s="136" t="s">
        <v>2677</v>
      </c>
      <c r="AE401" s="136" t="s">
        <v>2731</v>
      </c>
      <c r="AF401" s="136" t="s">
        <v>2738</v>
      </c>
      <c r="AG401" s="136" t="s">
        <v>2797</v>
      </c>
    </row>
    <row r="402" spans="1:33">
      <c r="A402" s="136" t="s">
        <v>1226</v>
      </c>
      <c r="B402" s="136" t="s">
        <v>420</v>
      </c>
      <c r="C402" s="136" t="s">
        <v>1227</v>
      </c>
      <c r="D402" s="136" t="s">
        <v>1228</v>
      </c>
      <c r="E402" s="136" t="s">
        <v>1229</v>
      </c>
      <c r="F402" s="136" t="s">
        <v>63</v>
      </c>
      <c r="G402" s="136" t="s">
        <v>63</v>
      </c>
      <c r="H402" s="136" t="s">
        <v>3103</v>
      </c>
      <c r="I402" s="136" t="s">
        <v>3103</v>
      </c>
      <c r="J402" s="136" t="s">
        <v>63</v>
      </c>
      <c r="K402" s="136" t="s">
        <v>63</v>
      </c>
      <c r="L402" s="136" t="s">
        <v>63</v>
      </c>
      <c r="M402" s="136" t="s">
        <v>63</v>
      </c>
      <c r="N402" s="136" t="s">
        <v>63</v>
      </c>
      <c r="O402" s="136" t="s">
        <v>166</v>
      </c>
      <c r="P402" s="136" t="s">
        <v>63</v>
      </c>
      <c r="Q402" s="136" t="s">
        <v>63</v>
      </c>
      <c r="R402" s="136" t="s">
        <v>63</v>
      </c>
      <c r="S402" s="136" t="s">
        <v>63</v>
      </c>
      <c r="T402" s="136" t="s">
        <v>63</v>
      </c>
      <c r="U402" s="136" t="s">
        <v>63</v>
      </c>
      <c r="V402" s="136" t="s">
        <v>63</v>
      </c>
      <c r="W402" s="136" t="s">
        <v>63</v>
      </c>
      <c r="X402" s="136" t="s">
        <v>63</v>
      </c>
      <c r="Y402" s="136" t="s">
        <v>63</v>
      </c>
      <c r="Z402" s="136" t="s">
        <v>63</v>
      </c>
      <c r="AA402" s="136" t="s">
        <v>63</v>
      </c>
      <c r="AB402" s="136" t="s">
        <v>3104</v>
      </c>
      <c r="AC402" s="136" t="s">
        <v>2738</v>
      </c>
      <c r="AD402" s="136" t="s">
        <v>2671</v>
      </c>
      <c r="AE402" s="136" t="s">
        <v>3104</v>
      </c>
      <c r="AF402" s="136" t="s">
        <v>2738</v>
      </c>
      <c r="AG402" s="136" t="s">
        <v>2802</v>
      </c>
    </row>
    <row r="403" spans="1:33">
      <c r="A403" s="136" t="s">
        <v>1231</v>
      </c>
      <c r="B403" s="136" t="s">
        <v>420</v>
      </c>
      <c r="C403" s="136" t="s">
        <v>1227</v>
      </c>
      <c r="D403" s="136" t="s">
        <v>1228</v>
      </c>
      <c r="E403" s="136" t="s">
        <v>1232</v>
      </c>
      <c r="F403" s="136" t="s">
        <v>63</v>
      </c>
      <c r="G403" s="136" t="s">
        <v>63</v>
      </c>
      <c r="H403" s="136" t="s">
        <v>2835</v>
      </c>
      <c r="I403" s="136" t="s">
        <v>2835</v>
      </c>
      <c r="J403" s="136" t="s">
        <v>63</v>
      </c>
      <c r="K403" s="136" t="s">
        <v>63</v>
      </c>
      <c r="L403" s="136" t="s">
        <v>63</v>
      </c>
      <c r="M403" s="136" t="s">
        <v>63</v>
      </c>
      <c r="N403" s="136" t="s">
        <v>63</v>
      </c>
      <c r="O403" s="136" t="s">
        <v>63</v>
      </c>
      <c r="P403" s="136" t="s">
        <v>63</v>
      </c>
      <c r="Q403" s="136" t="s">
        <v>63</v>
      </c>
      <c r="R403" s="136" t="s">
        <v>63</v>
      </c>
      <c r="S403" s="136" t="s">
        <v>63</v>
      </c>
      <c r="T403" s="136" t="s">
        <v>63</v>
      </c>
      <c r="U403" s="136" t="s">
        <v>63</v>
      </c>
      <c r="V403" s="136" t="s">
        <v>63</v>
      </c>
      <c r="W403" s="136" t="s">
        <v>63</v>
      </c>
      <c r="X403" s="136" t="s">
        <v>63</v>
      </c>
      <c r="Y403" s="136" t="s">
        <v>63</v>
      </c>
      <c r="Z403" s="136" t="s">
        <v>63</v>
      </c>
      <c r="AA403" s="136" t="s">
        <v>63</v>
      </c>
      <c r="AB403" s="136" t="s">
        <v>3104</v>
      </c>
      <c r="AC403" s="136" t="s">
        <v>2738</v>
      </c>
      <c r="AD403" s="136" t="s">
        <v>2695</v>
      </c>
      <c r="AE403" s="136" t="s">
        <v>3104</v>
      </c>
      <c r="AF403" s="136" t="s">
        <v>2738</v>
      </c>
      <c r="AG403" s="136" t="s">
        <v>2695</v>
      </c>
    </row>
    <row r="404" spans="1:33">
      <c r="A404" s="136" t="s">
        <v>1234</v>
      </c>
      <c r="B404" s="136" t="s">
        <v>420</v>
      </c>
      <c r="C404" s="136" t="s">
        <v>1227</v>
      </c>
      <c r="D404" s="136" t="s">
        <v>1228</v>
      </c>
      <c r="E404" s="136" t="s">
        <v>1235</v>
      </c>
      <c r="F404" s="136" t="s">
        <v>63</v>
      </c>
      <c r="G404" s="136" t="s">
        <v>63</v>
      </c>
      <c r="H404" s="136" t="s">
        <v>2699</v>
      </c>
      <c r="I404" s="136" t="s">
        <v>2699</v>
      </c>
      <c r="J404" s="136" t="s">
        <v>63</v>
      </c>
      <c r="K404" s="136" t="s">
        <v>63</v>
      </c>
      <c r="L404" s="136" t="s">
        <v>63</v>
      </c>
      <c r="M404" s="136" t="s">
        <v>63</v>
      </c>
      <c r="N404" s="136" t="s">
        <v>63</v>
      </c>
      <c r="O404" s="136" t="s">
        <v>63</v>
      </c>
      <c r="P404" s="136" t="s">
        <v>63</v>
      </c>
      <c r="Q404" s="136" t="s">
        <v>63</v>
      </c>
      <c r="R404" s="136" t="s">
        <v>63</v>
      </c>
      <c r="S404" s="136" t="s">
        <v>63</v>
      </c>
      <c r="T404" s="136" t="s">
        <v>63</v>
      </c>
      <c r="U404" s="136" t="s">
        <v>63</v>
      </c>
      <c r="V404" s="136" t="s">
        <v>63</v>
      </c>
      <c r="W404" s="136" t="s">
        <v>63</v>
      </c>
      <c r="X404" s="136" t="s">
        <v>63</v>
      </c>
      <c r="Y404" s="136" t="s">
        <v>63</v>
      </c>
      <c r="Z404" s="136" t="s">
        <v>63</v>
      </c>
      <c r="AA404" s="136" t="s">
        <v>63</v>
      </c>
      <c r="AB404" s="136" t="s">
        <v>3104</v>
      </c>
      <c r="AC404" s="136" t="s">
        <v>2738</v>
      </c>
      <c r="AD404" s="136" t="s">
        <v>2701</v>
      </c>
      <c r="AE404" s="136" t="s">
        <v>3104</v>
      </c>
      <c r="AF404" s="136" t="s">
        <v>2738</v>
      </c>
      <c r="AG404" s="136" t="s">
        <v>2666</v>
      </c>
    </row>
    <row r="405" spans="1:33">
      <c r="A405" s="136" t="s">
        <v>1237</v>
      </c>
      <c r="B405" s="136" t="s">
        <v>420</v>
      </c>
      <c r="C405" s="136" t="s">
        <v>1238</v>
      </c>
      <c r="D405" s="136" t="s">
        <v>1239</v>
      </c>
      <c r="E405" s="136" t="s">
        <v>1240</v>
      </c>
      <c r="F405" s="136" t="s">
        <v>63</v>
      </c>
      <c r="G405" s="136" t="s">
        <v>63</v>
      </c>
      <c r="H405" s="136" t="s">
        <v>2950</v>
      </c>
      <c r="I405" s="136" t="s">
        <v>2950</v>
      </c>
      <c r="J405" s="136" t="s">
        <v>63</v>
      </c>
      <c r="K405" s="136" t="s">
        <v>63</v>
      </c>
      <c r="L405" s="136" t="s">
        <v>3105</v>
      </c>
      <c r="M405" s="136" t="s">
        <v>3105</v>
      </c>
      <c r="N405" s="136" t="s">
        <v>63</v>
      </c>
      <c r="O405" s="136" t="s">
        <v>166</v>
      </c>
      <c r="P405" s="136" t="s">
        <v>63</v>
      </c>
      <c r="Q405" s="136" t="s">
        <v>63</v>
      </c>
      <c r="R405" s="136" t="s">
        <v>172</v>
      </c>
      <c r="S405" s="136" t="s">
        <v>63</v>
      </c>
      <c r="T405" s="136" t="s">
        <v>63</v>
      </c>
      <c r="U405" s="136" t="s">
        <v>3106</v>
      </c>
      <c r="V405" s="136" t="s">
        <v>3106</v>
      </c>
      <c r="W405" s="136" t="s">
        <v>172</v>
      </c>
      <c r="X405" s="136" t="s">
        <v>590</v>
      </c>
      <c r="Y405" s="136" t="s">
        <v>3107</v>
      </c>
      <c r="Z405" s="136" t="s">
        <v>3108</v>
      </c>
      <c r="AA405" s="136" t="s">
        <v>3108</v>
      </c>
      <c r="AB405" s="136" t="s">
        <v>3107</v>
      </c>
      <c r="AC405" s="136" t="s">
        <v>2738</v>
      </c>
      <c r="AD405" s="136" t="s">
        <v>2678</v>
      </c>
      <c r="AE405" s="136" t="s">
        <v>3107</v>
      </c>
      <c r="AF405" s="136" t="s">
        <v>2738</v>
      </c>
      <c r="AG405" s="136" t="s">
        <v>2689</v>
      </c>
    </row>
    <row r="406" spans="1:33">
      <c r="A406" s="136" t="s">
        <v>1242</v>
      </c>
      <c r="B406" s="136" t="s">
        <v>489</v>
      </c>
      <c r="C406" s="136" t="s">
        <v>1243</v>
      </c>
      <c r="D406" s="136" t="s">
        <v>1244</v>
      </c>
      <c r="E406" s="136" t="s">
        <v>1245</v>
      </c>
      <c r="F406" s="136" t="s">
        <v>63</v>
      </c>
      <c r="G406" s="136" t="s">
        <v>63</v>
      </c>
      <c r="H406" s="136" t="s">
        <v>2697</v>
      </c>
      <c r="I406" s="136" t="s">
        <v>2697</v>
      </c>
      <c r="J406" s="136" t="s">
        <v>63</v>
      </c>
      <c r="K406" s="136" t="s">
        <v>63</v>
      </c>
      <c r="L406" s="136" t="s">
        <v>63</v>
      </c>
      <c r="M406" s="136" t="s">
        <v>63</v>
      </c>
      <c r="N406" s="136" t="s">
        <v>63</v>
      </c>
      <c r="O406" s="136" t="s">
        <v>166</v>
      </c>
      <c r="P406" s="136" t="s">
        <v>63</v>
      </c>
      <c r="Q406" s="136" t="s">
        <v>63</v>
      </c>
      <c r="R406" s="136" t="s">
        <v>172</v>
      </c>
      <c r="S406" s="136" t="s">
        <v>63</v>
      </c>
      <c r="T406" s="136" t="s">
        <v>63</v>
      </c>
      <c r="U406" s="136" t="s">
        <v>2730</v>
      </c>
      <c r="V406" s="136" t="s">
        <v>2730</v>
      </c>
      <c r="W406" s="136" t="s">
        <v>172</v>
      </c>
      <c r="X406" s="136" t="s">
        <v>590</v>
      </c>
      <c r="Y406" s="136" t="s">
        <v>2675</v>
      </c>
      <c r="Z406" s="136" t="s">
        <v>2951</v>
      </c>
      <c r="AA406" s="136" t="s">
        <v>2951</v>
      </c>
      <c r="AB406" s="136" t="s">
        <v>2675</v>
      </c>
      <c r="AC406" s="136" t="s">
        <v>2716</v>
      </c>
      <c r="AD406" s="136" t="s">
        <v>2725</v>
      </c>
      <c r="AE406" s="136" t="s">
        <v>2675</v>
      </c>
      <c r="AF406" s="136" t="s">
        <v>2664</v>
      </c>
      <c r="AG406" s="136" t="s">
        <v>2689</v>
      </c>
    </row>
    <row r="407" spans="1:33">
      <c r="A407" s="136" t="s">
        <v>1246</v>
      </c>
      <c r="B407" s="136" t="s">
        <v>420</v>
      </c>
      <c r="C407" s="136" t="s">
        <v>1247</v>
      </c>
      <c r="D407" s="136" t="s">
        <v>1248</v>
      </c>
      <c r="E407" s="136" t="s">
        <v>1240</v>
      </c>
      <c r="F407" s="136" t="s">
        <v>63</v>
      </c>
      <c r="G407" s="136" t="s">
        <v>63</v>
      </c>
      <c r="H407" s="136" t="s">
        <v>2697</v>
      </c>
      <c r="I407" s="136" t="s">
        <v>2697</v>
      </c>
      <c r="J407" s="136" t="s">
        <v>63</v>
      </c>
      <c r="K407" s="136" t="s">
        <v>63</v>
      </c>
      <c r="L407" s="136" t="s">
        <v>63</v>
      </c>
      <c r="M407" s="136" t="s">
        <v>63</v>
      </c>
      <c r="N407" s="136" t="s">
        <v>63</v>
      </c>
      <c r="O407" s="136" t="s">
        <v>166</v>
      </c>
      <c r="P407" s="136" t="s">
        <v>63</v>
      </c>
      <c r="Q407" s="136" t="s">
        <v>63</v>
      </c>
      <c r="R407" s="136" t="s">
        <v>63</v>
      </c>
      <c r="S407" s="136" t="s">
        <v>63</v>
      </c>
      <c r="T407" s="136" t="s">
        <v>63</v>
      </c>
      <c r="U407" s="136" t="s">
        <v>63</v>
      </c>
      <c r="V407" s="136" t="s">
        <v>63</v>
      </c>
      <c r="W407" s="136" t="s">
        <v>63</v>
      </c>
      <c r="X407" s="136" t="s">
        <v>63</v>
      </c>
      <c r="Y407" s="136" t="s">
        <v>63</v>
      </c>
      <c r="Z407" s="136" t="s">
        <v>63</v>
      </c>
      <c r="AA407" s="136" t="s">
        <v>63</v>
      </c>
      <c r="AB407" s="136" t="s">
        <v>2813</v>
      </c>
      <c r="AC407" s="136" t="s">
        <v>2738</v>
      </c>
      <c r="AD407" s="136" t="s">
        <v>2665</v>
      </c>
      <c r="AE407" s="136" t="s">
        <v>2813</v>
      </c>
      <c r="AF407" s="136" t="s">
        <v>2738</v>
      </c>
      <c r="AG407" s="136" t="s">
        <v>2802</v>
      </c>
    </row>
    <row r="408" spans="1:33">
      <c r="A408" s="136" t="s">
        <v>1249</v>
      </c>
      <c r="B408" s="136" t="s">
        <v>420</v>
      </c>
      <c r="C408" s="136" t="s">
        <v>1250</v>
      </c>
      <c r="D408" s="136" t="s">
        <v>1251</v>
      </c>
      <c r="E408" s="136" t="s">
        <v>1252</v>
      </c>
      <c r="F408" s="136" t="s">
        <v>3010</v>
      </c>
      <c r="G408" s="136" t="s">
        <v>3010</v>
      </c>
      <c r="H408" s="136" t="s">
        <v>3109</v>
      </c>
      <c r="I408" s="136" t="s">
        <v>3109</v>
      </c>
      <c r="J408" s="136" t="s">
        <v>63</v>
      </c>
      <c r="K408" s="136" t="s">
        <v>63</v>
      </c>
      <c r="L408" s="136" t="s">
        <v>3110</v>
      </c>
      <c r="M408" s="136" t="s">
        <v>3110</v>
      </c>
      <c r="N408" s="136" t="s">
        <v>63</v>
      </c>
      <c r="O408" s="136" t="e">
        <v>#VALUE!</v>
      </c>
      <c r="P408" s="136" t="s">
        <v>63</v>
      </c>
      <c r="Q408" s="136" t="s">
        <v>63</v>
      </c>
      <c r="R408" s="136" t="s">
        <v>172</v>
      </c>
      <c r="S408" s="136" t="s">
        <v>63</v>
      </c>
      <c r="T408" s="136" t="s">
        <v>63</v>
      </c>
      <c r="U408" s="136" t="s">
        <v>3111</v>
      </c>
      <c r="V408" s="136" t="s">
        <v>3111</v>
      </c>
      <c r="W408" s="136" t="s">
        <v>172</v>
      </c>
      <c r="X408" s="136" t="s">
        <v>590</v>
      </c>
      <c r="Y408" s="136" t="s">
        <v>3107</v>
      </c>
      <c r="Z408" s="136" t="s">
        <v>3112</v>
      </c>
      <c r="AA408" s="136" t="s">
        <v>3112</v>
      </c>
      <c r="AB408" s="136" t="s">
        <v>3107</v>
      </c>
      <c r="AC408" s="136" t="s">
        <v>2706</v>
      </c>
      <c r="AD408" s="136" t="s">
        <v>2763</v>
      </c>
      <c r="AE408" s="136" t="s">
        <v>3107</v>
      </c>
      <c r="AF408" s="136" t="s">
        <v>2746</v>
      </c>
      <c r="AG408" s="136" t="s">
        <v>2738</v>
      </c>
    </row>
    <row r="409" spans="1:33">
      <c r="A409" s="136" t="s">
        <v>1255</v>
      </c>
      <c r="B409" s="136" t="s">
        <v>420</v>
      </c>
      <c r="C409" s="136" t="s">
        <v>1250</v>
      </c>
      <c r="D409" s="136" t="s">
        <v>1251</v>
      </c>
      <c r="E409" s="136" t="s">
        <v>1074</v>
      </c>
      <c r="F409" s="136" t="s">
        <v>3113</v>
      </c>
      <c r="G409" s="136" t="s">
        <v>3113</v>
      </c>
      <c r="H409" s="136" t="s">
        <v>3114</v>
      </c>
      <c r="I409" s="136" t="s">
        <v>3114</v>
      </c>
      <c r="J409" s="136" t="s">
        <v>3115</v>
      </c>
      <c r="K409" s="136" t="s">
        <v>3115</v>
      </c>
      <c r="L409" s="136" t="s">
        <v>3116</v>
      </c>
      <c r="M409" s="136" t="s">
        <v>3116</v>
      </c>
      <c r="N409" s="136" t="s">
        <v>63</v>
      </c>
      <c r="O409" s="136" t="s">
        <v>166</v>
      </c>
      <c r="P409" s="136" t="s">
        <v>63</v>
      </c>
      <c r="Q409" s="136" t="s">
        <v>63</v>
      </c>
      <c r="R409" s="136" t="s">
        <v>172</v>
      </c>
      <c r="S409" s="136" t="s">
        <v>63</v>
      </c>
      <c r="T409" s="136" t="s">
        <v>63</v>
      </c>
      <c r="U409" s="136" t="s">
        <v>3111</v>
      </c>
      <c r="V409" s="136" t="s">
        <v>3111</v>
      </c>
      <c r="W409" s="136" t="s">
        <v>172</v>
      </c>
      <c r="X409" s="136" t="s">
        <v>73</v>
      </c>
      <c r="Y409" s="136" t="s">
        <v>63</v>
      </c>
      <c r="Z409" s="136" t="s">
        <v>3117</v>
      </c>
      <c r="AA409" s="136" t="s">
        <v>3117</v>
      </c>
      <c r="AB409" s="136" t="s">
        <v>3107</v>
      </c>
      <c r="AC409" s="136" t="s">
        <v>2706</v>
      </c>
      <c r="AD409" s="136" t="s">
        <v>2763</v>
      </c>
      <c r="AE409" s="136" t="s">
        <v>3107</v>
      </c>
      <c r="AF409" s="136" t="s">
        <v>2746</v>
      </c>
      <c r="AG409" s="136" t="s">
        <v>2738</v>
      </c>
    </row>
    <row r="410" spans="1:33">
      <c r="A410" s="136" t="s">
        <v>1256</v>
      </c>
      <c r="B410" s="136" t="s">
        <v>420</v>
      </c>
      <c r="C410" s="136" t="s">
        <v>1250</v>
      </c>
      <c r="D410" s="136" t="s">
        <v>1251</v>
      </c>
      <c r="E410" s="136" t="s">
        <v>1257</v>
      </c>
      <c r="F410" s="136" t="s">
        <v>63</v>
      </c>
      <c r="G410" s="136" t="s">
        <v>63</v>
      </c>
      <c r="H410" s="136" t="s">
        <v>3118</v>
      </c>
      <c r="I410" s="136" t="s">
        <v>3118</v>
      </c>
      <c r="J410" s="136" t="s">
        <v>63</v>
      </c>
      <c r="K410" s="136" t="s">
        <v>63</v>
      </c>
      <c r="L410" s="136" t="s">
        <v>3119</v>
      </c>
      <c r="M410" s="136" t="s">
        <v>3119</v>
      </c>
      <c r="N410" s="136" t="s">
        <v>63</v>
      </c>
      <c r="O410" s="136" t="s">
        <v>166</v>
      </c>
      <c r="P410" s="136" t="s">
        <v>63</v>
      </c>
      <c r="Q410" s="136" t="s">
        <v>63</v>
      </c>
      <c r="R410" s="136" t="s">
        <v>172</v>
      </c>
      <c r="S410" s="136" t="s">
        <v>63</v>
      </c>
      <c r="T410" s="136" t="s">
        <v>63</v>
      </c>
      <c r="U410" s="136" t="s">
        <v>3015</v>
      </c>
      <c r="V410" s="136" t="s">
        <v>3015</v>
      </c>
      <c r="W410" s="136" t="s">
        <v>172</v>
      </c>
      <c r="X410" s="136" t="s">
        <v>73</v>
      </c>
      <c r="Y410" s="136" t="s">
        <v>63</v>
      </c>
      <c r="Z410" s="136" t="s">
        <v>2695</v>
      </c>
      <c r="AA410" s="136" t="s">
        <v>2695</v>
      </c>
      <c r="AB410" s="136" t="s">
        <v>3107</v>
      </c>
      <c r="AC410" s="136" t="s">
        <v>2706</v>
      </c>
      <c r="AD410" s="136" t="s">
        <v>2763</v>
      </c>
      <c r="AE410" s="136" t="s">
        <v>3107</v>
      </c>
      <c r="AF410" s="136" t="s">
        <v>2746</v>
      </c>
      <c r="AG410" s="136" t="s">
        <v>2738</v>
      </c>
    </row>
    <row r="411" spans="1:33">
      <c r="A411" s="136" t="s">
        <v>1258</v>
      </c>
      <c r="B411" s="136" t="s">
        <v>420</v>
      </c>
      <c r="C411" s="136" t="s">
        <v>1250</v>
      </c>
      <c r="D411" s="136" t="s">
        <v>1251</v>
      </c>
      <c r="E411" s="136" t="s">
        <v>1259</v>
      </c>
      <c r="F411" s="136" t="s">
        <v>63</v>
      </c>
      <c r="G411" s="136" t="s">
        <v>63</v>
      </c>
      <c r="H411" s="136" t="s">
        <v>3120</v>
      </c>
      <c r="I411" s="136" t="s">
        <v>3120</v>
      </c>
      <c r="J411" s="136" t="s">
        <v>63</v>
      </c>
      <c r="K411" s="136" t="s">
        <v>63</v>
      </c>
      <c r="L411" s="136" t="s">
        <v>63</v>
      </c>
      <c r="M411" s="136" t="s">
        <v>63</v>
      </c>
      <c r="N411" s="136" t="s">
        <v>63</v>
      </c>
      <c r="O411" s="136" t="s">
        <v>63</v>
      </c>
      <c r="P411" s="136" t="s">
        <v>63</v>
      </c>
      <c r="Q411" s="136" t="s">
        <v>63</v>
      </c>
      <c r="R411" s="136" t="s">
        <v>63</v>
      </c>
      <c r="S411" s="136" t="s">
        <v>63</v>
      </c>
      <c r="T411" s="136" t="s">
        <v>63</v>
      </c>
      <c r="U411" s="136" t="s">
        <v>63</v>
      </c>
      <c r="V411" s="136" t="s">
        <v>63</v>
      </c>
      <c r="W411" s="136" t="s">
        <v>63</v>
      </c>
      <c r="X411" s="136" t="s">
        <v>63</v>
      </c>
      <c r="Y411" s="136" t="s">
        <v>63</v>
      </c>
      <c r="Z411" s="136" t="s">
        <v>63</v>
      </c>
      <c r="AA411" s="136" t="s">
        <v>63</v>
      </c>
      <c r="AB411" s="136" t="s">
        <v>3107</v>
      </c>
      <c r="AC411" s="136" t="s">
        <v>2706</v>
      </c>
      <c r="AD411" s="136" t="s">
        <v>2763</v>
      </c>
      <c r="AE411" s="136" t="s">
        <v>3107</v>
      </c>
      <c r="AF411" s="136" t="s">
        <v>2746</v>
      </c>
      <c r="AG411" s="136" t="s">
        <v>2738</v>
      </c>
    </row>
    <row r="412" spans="1:33">
      <c r="A412" s="136" t="s">
        <v>1260</v>
      </c>
      <c r="B412" s="136" t="s">
        <v>420</v>
      </c>
      <c r="C412" s="136" t="s">
        <v>1250</v>
      </c>
      <c r="D412" s="136" t="s">
        <v>1251</v>
      </c>
      <c r="E412" s="136" t="s">
        <v>1261</v>
      </c>
      <c r="F412" s="136" t="s">
        <v>63</v>
      </c>
      <c r="G412" s="136" t="s">
        <v>63</v>
      </c>
      <c r="H412" s="136" t="s">
        <v>2701</v>
      </c>
      <c r="I412" s="136" t="s">
        <v>2701</v>
      </c>
      <c r="J412" s="136" t="s">
        <v>63</v>
      </c>
      <c r="K412" s="136" t="s">
        <v>63</v>
      </c>
      <c r="L412" s="136" t="s">
        <v>63</v>
      </c>
      <c r="M412" s="136" t="s">
        <v>63</v>
      </c>
      <c r="N412" s="136" t="s">
        <v>63</v>
      </c>
      <c r="O412" s="136" t="s">
        <v>63</v>
      </c>
      <c r="P412" s="136" t="s">
        <v>63</v>
      </c>
      <c r="Q412" s="136" t="s">
        <v>63</v>
      </c>
      <c r="R412" s="136" t="s">
        <v>63</v>
      </c>
      <c r="S412" s="136" t="s">
        <v>63</v>
      </c>
      <c r="T412" s="136" t="s">
        <v>63</v>
      </c>
      <c r="U412" s="136" t="s">
        <v>63</v>
      </c>
      <c r="V412" s="136" t="s">
        <v>63</v>
      </c>
      <c r="W412" s="136" t="s">
        <v>63</v>
      </c>
      <c r="X412" s="136" t="s">
        <v>63</v>
      </c>
      <c r="Y412" s="136" t="s">
        <v>63</v>
      </c>
      <c r="Z412" s="136" t="s">
        <v>63</v>
      </c>
      <c r="AA412" s="136" t="s">
        <v>63</v>
      </c>
      <c r="AB412" s="136" t="s">
        <v>3107</v>
      </c>
      <c r="AC412" s="136" t="s">
        <v>2706</v>
      </c>
      <c r="AD412" s="136" t="s">
        <v>2763</v>
      </c>
      <c r="AE412" s="136" t="s">
        <v>3107</v>
      </c>
      <c r="AF412" s="136" t="s">
        <v>2746</v>
      </c>
      <c r="AG412" s="136" t="s">
        <v>2738</v>
      </c>
    </row>
    <row r="413" spans="1:33">
      <c r="A413" s="136" t="s">
        <v>1262</v>
      </c>
      <c r="B413" s="136" t="s">
        <v>420</v>
      </c>
      <c r="C413" s="136" t="s">
        <v>1250</v>
      </c>
      <c r="D413" s="136" t="s">
        <v>1251</v>
      </c>
      <c r="E413" s="136" t="s">
        <v>1263</v>
      </c>
      <c r="F413" s="136" t="s">
        <v>63</v>
      </c>
      <c r="G413" s="136" t="s">
        <v>63</v>
      </c>
      <c r="H413" s="136" t="s">
        <v>2791</v>
      </c>
      <c r="I413" s="136" t="s">
        <v>2791</v>
      </c>
      <c r="J413" s="136" t="s">
        <v>63</v>
      </c>
      <c r="K413" s="136" t="s">
        <v>63</v>
      </c>
      <c r="L413" s="136" t="s">
        <v>63</v>
      </c>
      <c r="M413" s="136" t="s">
        <v>63</v>
      </c>
      <c r="N413" s="136" t="s">
        <v>63</v>
      </c>
      <c r="O413" s="136" t="s">
        <v>63</v>
      </c>
      <c r="P413" s="136" t="s">
        <v>63</v>
      </c>
      <c r="Q413" s="136" t="s">
        <v>63</v>
      </c>
      <c r="R413" s="136" t="s">
        <v>63</v>
      </c>
      <c r="S413" s="136" t="s">
        <v>63</v>
      </c>
      <c r="T413" s="136" t="s">
        <v>63</v>
      </c>
      <c r="U413" s="136" t="s">
        <v>63</v>
      </c>
      <c r="V413" s="136" t="s">
        <v>63</v>
      </c>
      <c r="W413" s="136" t="s">
        <v>63</v>
      </c>
      <c r="X413" s="136" t="s">
        <v>63</v>
      </c>
      <c r="Y413" s="136" t="s">
        <v>63</v>
      </c>
      <c r="Z413" s="136" t="s">
        <v>63</v>
      </c>
      <c r="AA413" s="136" t="s">
        <v>63</v>
      </c>
      <c r="AB413" s="136" t="s">
        <v>3107</v>
      </c>
      <c r="AC413" s="136" t="s">
        <v>2706</v>
      </c>
      <c r="AD413" s="136" t="s">
        <v>2763</v>
      </c>
      <c r="AE413" s="136" t="s">
        <v>3107</v>
      </c>
      <c r="AF413" s="136" t="s">
        <v>2746</v>
      </c>
      <c r="AG413" s="136" t="s">
        <v>2738</v>
      </c>
    </row>
    <row r="414" spans="1:33">
      <c r="A414" s="136" t="s">
        <v>1264</v>
      </c>
      <c r="B414" s="136" t="s">
        <v>420</v>
      </c>
      <c r="C414" s="136" t="s">
        <v>1250</v>
      </c>
      <c r="D414" s="136" t="s">
        <v>1251</v>
      </c>
      <c r="E414" s="136" t="s">
        <v>1265</v>
      </c>
      <c r="F414" s="136" t="s">
        <v>63</v>
      </c>
      <c r="G414" s="136" t="s">
        <v>63</v>
      </c>
      <c r="H414" s="136" t="s">
        <v>3121</v>
      </c>
      <c r="I414" s="136" t="s">
        <v>3121</v>
      </c>
      <c r="J414" s="136" t="s">
        <v>63</v>
      </c>
      <c r="K414" s="136" t="s">
        <v>63</v>
      </c>
      <c r="L414" s="136" t="s">
        <v>63</v>
      </c>
      <c r="M414" s="136" t="s">
        <v>63</v>
      </c>
      <c r="N414" s="136" t="s">
        <v>63</v>
      </c>
      <c r="O414" s="136" t="s">
        <v>63</v>
      </c>
      <c r="P414" s="136" t="s">
        <v>63</v>
      </c>
      <c r="Q414" s="136" t="s">
        <v>63</v>
      </c>
      <c r="R414" s="136" t="s">
        <v>172</v>
      </c>
      <c r="S414" s="136" t="s">
        <v>63</v>
      </c>
      <c r="T414" s="136" t="s">
        <v>63</v>
      </c>
      <c r="U414" s="136" t="s">
        <v>3122</v>
      </c>
      <c r="V414" s="136" t="s">
        <v>3122</v>
      </c>
      <c r="W414" s="136" t="s">
        <v>172</v>
      </c>
      <c r="X414" s="136" t="s">
        <v>73</v>
      </c>
      <c r="Y414" s="136" t="s">
        <v>63</v>
      </c>
      <c r="Z414" s="136" t="s">
        <v>63</v>
      </c>
      <c r="AA414" s="136" t="s">
        <v>63</v>
      </c>
      <c r="AB414" s="136" t="s">
        <v>3107</v>
      </c>
      <c r="AC414" s="136" t="s">
        <v>2706</v>
      </c>
      <c r="AD414" s="136" t="s">
        <v>2763</v>
      </c>
      <c r="AE414" s="136" t="s">
        <v>3107</v>
      </c>
      <c r="AF414" s="136" t="s">
        <v>2746</v>
      </c>
      <c r="AG414" s="136" t="s">
        <v>2738</v>
      </c>
    </row>
    <row r="415" spans="1:33">
      <c r="A415" s="136" t="s">
        <v>1266</v>
      </c>
      <c r="B415" s="136" t="s">
        <v>420</v>
      </c>
      <c r="C415" s="136" t="s">
        <v>1250</v>
      </c>
      <c r="D415" s="136" t="s">
        <v>1251</v>
      </c>
      <c r="E415" s="136" t="s">
        <v>3123</v>
      </c>
      <c r="F415" s="136" t="s">
        <v>63</v>
      </c>
      <c r="G415" s="136" t="s">
        <v>63</v>
      </c>
      <c r="H415" s="136" t="s">
        <v>63</v>
      </c>
      <c r="I415" s="136" t="s">
        <v>63</v>
      </c>
      <c r="J415" s="136" t="s">
        <v>63</v>
      </c>
      <c r="K415" s="136" t="s">
        <v>63</v>
      </c>
      <c r="L415" s="136" t="s">
        <v>63</v>
      </c>
      <c r="M415" s="136" t="s">
        <v>63</v>
      </c>
      <c r="N415" s="136" t="s">
        <v>63</v>
      </c>
      <c r="O415" s="136" t="s">
        <v>63</v>
      </c>
      <c r="P415" s="136" t="s">
        <v>63</v>
      </c>
      <c r="Q415" s="136" t="s">
        <v>63</v>
      </c>
      <c r="R415" s="136" t="s">
        <v>172</v>
      </c>
      <c r="S415" s="136" t="s">
        <v>63</v>
      </c>
      <c r="T415" s="136" t="s">
        <v>63</v>
      </c>
      <c r="U415" s="136" t="s">
        <v>2785</v>
      </c>
      <c r="V415" s="136" t="s">
        <v>2785</v>
      </c>
      <c r="W415" s="136" t="s">
        <v>172</v>
      </c>
      <c r="X415" s="136" t="s">
        <v>73</v>
      </c>
      <c r="Y415" s="136" t="s">
        <v>63</v>
      </c>
      <c r="Z415" s="136" t="s">
        <v>63</v>
      </c>
      <c r="AA415" s="136" t="s">
        <v>63</v>
      </c>
      <c r="AB415" s="136" t="s">
        <v>3107</v>
      </c>
      <c r="AC415" s="136" t="s">
        <v>2706</v>
      </c>
      <c r="AD415" s="136" t="s">
        <v>2763</v>
      </c>
      <c r="AE415" s="136" t="s">
        <v>3107</v>
      </c>
      <c r="AF415" s="136" t="s">
        <v>2746</v>
      </c>
      <c r="AG415" s="136" t="s">
        <v>2738</v>
      </c>
    </row>
    <row r="416" spans="1:33">
      <c r="A416" s="136" t="s">
        <v>1269</v>
      </c>
      <c r="B416" s="136" t="s">
        <v>420</v>
      </c>
      <c r="C416" s="136" t="s">
        <v>1250</v>
      </c>
      <c r="D416" s="136" t="s">
        <v>1251</v>
      </c>
      <c r="E416" s="136" t="s">
        <v>1270</v>
      </c>
      <c r="F416" s="136" t="s">
        <v>2755</v>
      </c>
      <c r="G416" s="136" t="s">
        <v>2755</v>
      </c>
      <c r="H416" s="136" t="s">
        <v>3124</v>
      </c>
      <c r="I416" s="136" t="s">
        <v>3124</v>
      </c>
      <c r="J416" s="136" t="s">
        <v>63</v>
      </c>
      <c r="K416" s="136" t="s">
        <v>63</v>
      </c>
      <c r="L416" s="136" t="s">
        <v>3125</v>
      </c>
      <c r="M416" s="136" t="s">
        <v>3125</v>
      </c>
      <c r="N416" s="136" t="s">
        <v>63</v>
      </c>
      <c r="O416" s="136" t="s">
        <v>166</v>
      </c>
      <c r="P416" s="136" t="s">
        <v>63</v>
      </c>
      <c r="Q416" s="136" t="s">
        <v>63</v>
      </c>
      <c r="R416" s="136" t="s">
        <v>63</v>
      </c>
      <c r="S416" s="136" t="s">
        <v>63</v>
      </c>
      <c r="T416" s="136" t="s">
        <v>63</v>
      </c>
      <c r="U416" s="136" t="s">
        <v>63</v>
      </c>
      <c r="V416" s="136" t="s">
        <v>63</v>
      </c>
      <c r="W416" s="136" t="s">
        <v>63</v>
      </c>
      <c r="X416" s="136" t="s">
        <v>63</v>
      </c>
      <c r="Y416" s="136" t="s">
        <v>63</v>
      </c>
      <c r="Z416" s="136" t="s">
        <v>3126</v>
      </c>
      <c r="AA416" s="136" t="s">
        <v>3126</v>
      </c>
      <c r="AB416" s="136" t="s">
        <v>3107</v>
      </c>
      <c r="AC416" s="136" t="s">
        <v>2706</v>
      </c>
      <c r="AD416" s="136" t="s">
        <v>2763</v>
      </c>
      <c r="AE416" s="136" t="s">
        <v>3107</v>
      </c>
      <c r="AF416" s="136" t="s">
        <v>2746</v>
      </c>
      <c r="AG416" s="136" t="s">
        <v>2738</v>
      </c>
    </row>
    <row r="417" spans="1:33">
      <c r="A417" s="136" t="s">
        <v>1271</v>
      </c>
      <c r="B417" s="136" t="s">
        <v>420</v>
      </c>
      <c r="C417" s="136" t="s">
        <v>1250</v>
      </c>
      <c r="D417" s="136" t="s">
        <v>1251</v>
      </c>
      <c r="E417" s="136" t="s">
        <v>3127</v>
      </c>
      <c r="F417" s="136" t="s">
        <v>63</v>
      </c>
      <c r="G417" s="136" t="s">
        <v>63</v>
      </c>
      <c r="H417" s="136" t="s">
        <v>3128</v>
      </c>
      <c r="I417" s="136" t="s">
        <v>3128</v>
      </c>
      <c r="J417" s="136" t="s">
        <v>63</v>
      </c>
      <c r="K417" s="136" t="s">
        <v>63</v>
      </c>
      <c r="L417" s="136" t="s">
        <v>63</v>
      </c>
      <c r="M417" s="136" t="s">
        <v>63</v>
      </c>
      <c r="N417" s="136" t="s">
        <v>63</v>
      </c>
      <c r="O417" s="136" t="s">
        <v>63</v>
      </c>
      <c r="P417" s="136" t="s">
        <v>63</v>
      </c>
      <c r="Q417" s="136" t="s">
        <v>63</v>
      </c>
      <c r="R417" s="136" t="s">
        <v>63</v>
      </c>
      <c r="S417" s="136" t="s">
        <v>63</v>
      </c>
      <c r="T417" s="136" t="s">
        <v>63</v>
      </c>
      <c r="U417" s="136" t="s">
        <v>63</v>
      </c>
      <c r="V417" s="136" t="s">
        <v>63</v>
      </c>
      <c r="W417" s="136" t="s">
        <v>63</v>
      </c>
      <c r="X417" s="136" t="s">
        <v>63</v>
      </c>
      <c r="Y417" s="136" t="s">
        <v>63</v>
      </c>
      <c r="Z417" s="136" t="s">
        <v>63</v>
      </c>
      <c r="AA417" s="136" t="s">
        <v>63</v>
      </c>
      <c r="AB417" s="136" t="s">
        <v>3107</v>
      </c>
      <c r="AC417" s="136" t="s">
        <v>2706</v>
      </c>
      <c r="AD417" s="136" t="s">
        <v>2763</v>
      </c>
      <c r="AE417" s="136" t="s">
        <v>3107</v>
      </c>
      <c r="AF417" s="136" t="s">
        <v>2746</v>
      </c>
      <c r="AG417" s="136" t="s">
        <v>2738</v>
      </c>
    </row>
    <row r="418" spans="1:33">
      <c r="A418" s="136" t="s">
        <v>1273</v>
      </c>
      <c r="B418" s="136" t="s">
        <v>420</v>
      </c>
      <c r="C418" s="136" t="s">
        <v>1250</v>
      </c>
      <c r="D418" s="136" t="s">
        <v>1251</v>
      </c>
      <c r="E418" s="136" t="s">
        <v>1274</v>
      </c>
      <c r="F418" s="136" t="s">
        <v>63</v>
      </c>
      <c r="G418" s="136" t="s">
        <v>63</v>
      </c>
      <c r="H418" s="136" t="s">
        <v>63</v>
      </c>
      <c r="I418" s="136" t="s">
        <v>63</v>
      </c>
      <c r="J418" s="136" t="s">
        <v>63</v>
      </c>
      <c r="K418" s="136" t="s">
        <v>63</v>
      </c>
      <c r="L418" s="136" t="s">
        <v>63</v>
      </c>
      <c r="M418" s="136" t="s">
        <v>63</v>
      </c>
      <c r="N418" s="136" t="s">
        <v>63</v>
      </c>
      <c r="O418" s="136" t="s">
        <v>63</v>
      </c>
      <c r="P418" s="136" t="s">
        <v>63</v>
      </c>
      <c r="Q418" s="136" t="s">
        <v>63</v>
      </c>
      <c r="R418" s="136" t="s">
        <v>172</v>
      </c>
      <c r="S418" s="136" t="s">
        <v>63</v>
      </c>
      <c r="T418" s="136" t="s">
        <v>63</v>
      </c>
      <c r="U418" s="136" t="s">
        <v>2785</v>
      </c>
      <c r="V418" s="136" t="s">
        <v>2785</v>
      </c>
      <c r="W418" s="136" t="s">
        <v>172</v>
      </c>
      <c r="X418" s="136" t="s">
        <v>73</v>
      </c>
      <c r="Y418" s="136" t="s">
        <v>63</v>
      </c>
      <c r="Z418" s="136" t="s">
        <v>63</v>
      </c>
      <c r="AA418" s="136" t="s">
        <v>63</v>
      </c>
      <c r="AB418" s="136" t="s">
        <v>3107</v>
      </c>
      <c r="AC418" s="136" t="s">
        <v>2706</v>
      </c>
      <c r="AD418" s="136" t="s">
        <v>2763</v>
      </c>
      <c r="AE418" s="136" t="s">
        <v>3107</v>
      </c>
      <c r="AF418" s="136" t="s">
        <v>2746</v>
      </c>
      <c r="AG418" s="136" t="s">
        <v>2738</v>
      </c>
    </row>
    <row r="419" spans="1:33">
      <c r="A419" s="136" t="s">
        <v>1275</v>
      </c>
      <c r="B419" s="136" t="s">
        <v>420</v>
      </c>
      <c r="C419" s="136" t="s">
        <v>1250</v>
      </c>
      <c r="D419" s="136" t="s">
        <v>1251</v>
      </c>
      <c r="E419" s="136" t="s">
        <v>1276</v>
      </c>
      <c r="F419" s="136" t="s">
        <v>63</v>
      </c>
      <c r="G419" s="136" t="s">
        <v>63</v>
      </c>
      <c r="H419" s="136" t="s">
        <v>2716</v>
      </c>
      <c r="I419" s="136" t="s">
        <v>2716</v>
      </c>
      <c r="J419" s="136" t="s">
        <v>63</v>
      </c>
      <c r="K419" s="136" t="s">
        <v>63</v>
      </c>
      <c r="L419" s="136" t="s">
        <v>63</v>
      </c>
      <c r="M419" s="136" t="s">
        <v>63</v>
      </c>
      <c r="N419" s="136" t="s">
        <v>63</v>
      </c>
      <c r="O419" s="136" t="s">
        <v>63</v>
      </c>
      <c r="P419" s="136" t="s">
        <v>63</v>
      </c>
      <c r="Q419" s="136" t="s">
        <v>63</v>
      </c>
      <c r="R419" s="136" t="s">
        <v>63</v>
      </c>
      <c r="S419" s="136" t="s">
        <v>63</v>
      </c>
      <c r="T419" s="136" t="s">
        <v>63</v>
      </c>
      <c r="U419" s="136" t="s">
        <v>63</v>
      </c>
      <c r="V419" s="136" t="s">
        <v>63</v>
      </c>
      <c r="W419" s="136" t="s">
        <v>63</v>
      </c>
      <c r="X419" s="136" t="s">
        <v>63</v>
      </c>
      <c r="Y419" s="136" t="s">
        <v>63</v>
      </c>
      <c r="Z419" s="136" t="s">
        <v>63</v>
      </c>
      <c r="AA419" s="136" t="s">
        <v>63</v>
      </c>
      <c r="AB419" s="136" t="s">
        <v>3107</v>
      </c>
      <c r="AC419" s="136" t="s">
        <v>2706</v>
      </c>
      <c r="AD419" s="136" t="s">
        <v>2763</v>
      </c>
      <c r="AE419" s="136" t="s">
        <v>3107</v>
      </c>
      <c r="AF419" s="136" t="s">
        <v>2746</v>
      </c>
      <c r="AG419" s="136" t="s">
        <v>2738</v>
      </c>
    </row>
    <row r="420" spans="1:33">
      <c r="A420" s="136" t="s">
        <v>1277</v>
      </c>
      <c r="B420" s="136" t="s">
        <v>420</v>
      </c>
      <c r="C420" s="136" t="s">
        <v>1250</v>
      </c>
      <c r="D420" s="136" t="s">
        <v>1251</v>
      </c>
      <c r="E420" s="136" t="s">
        <v>1278</v>
      </c>
      <c r="F420" s="136" t="s">
        <v>63</v>
      </c>
      <c r="G420" s="136" t="s">
        <v>63</v>
      </c>
      <c r="H420" s="136" t="s">
        <v>2716</v>
      </c>
      <c r="I420" s="136" t="s">
        <v>2716</v>
      </c>
      <c r="J420" s="136" t="s">
        <v>63</v>
      </c>
      <c r="K420" s="136" t="s">
        <v>63</v>
      </c>
      <c r="L420" s="136" t="s">
        <v>63</v>
      </c>
      <c r="M420" s="136" t="s">
        <v>63</v>
      </c>
      <c r="N420" s="136" t="s">
        <v>63</v>
      </c>
      <c r="O420" s="136" t="s">
        <v>63</v>
      </c>
      <c r="P420" s="136" t="s">
        <v>63</v>
      </c>
      <c r="Q420" s="136" t="s">
        <v>63</v>
      </c>
      <c r="R420" s="136" t="s">
        <v>63</v>
      </c>
      <c r="S420" s="136" t="s">
        <v>63</v>
      </c>
      <c r="T420" s="136" t="s">
        <v>63</v>
      </c>
      <c r="U420" s="136" t="s">
        <v>63</v>
      </c>
      <c r="V420" s="136" t="s">
        <v>63</v>
      </c>
      <c r="W420" s="136" t="s">
        <v>63</v>
      </c>
      <c r="X420" s="136" t="s">
        <v>63</v>
      </c>
      <c r="Y420" s="136" t="s">
        <v>63</v>
      </c>
      <c r="Z420" s="136" t="s">
        <v>63</v>
      </c>
      <c r="AA420" s="136" t="s">
        <v>63</v>
      </c>
      <c r="AB420" s="136" t="s">
        <v>3107</v>
      </c>
      <c r="AC420" s="136" t="s">
        <v>2706</v>
      </c>
      <c r="AD420" s="136" t="s">
        <v>2763</v>
      </c>
      <c r="AE420" s="136" t="s">
        <v>3107</v>
      </c>
      <c r="AF420" s="136" t="s">
        <v>2746</v>
      </c>
      <c r="AG420" s="136" t="s">
        <v>2738</v>
      </c>
    </row>
    <row r="421" spans="1:33">
      <c r="A421" s="136" t="s">
        <v>1279</v>
      </c>
      <c r="B421" s="136" t="s">
        <v>420</v>
      </c>
      <c r="C421" s="136" t="s">
        <v>1250</v>
      </c>
      <c r="D421" s="136" t="s">
        <v>1251</v>
      </c>
      <c r="E421" s="136" t="s">
        <v>1280</v>
      </c>
      <c r="F421" s="136" t="s">
        <v>63</v>
      </c>
      <c r="G421" s="136" t="s">
        <v>63</v>
      </c>
      <c r="H421" s="136" t="s">
        <v>2717</v>
      </c>
      <c r="I421" s="136" t="s">
        <v>2717</v>
      </c>
      <c r="J421" s="136" t="s">
        <v>63</v>
      </c>
      <c r="K421" s="136" t="s">
        <v>63</v>
      </c>
      <c r="L421" s="136" t="s">
        <v>63</v>
      </c>
      <c r="M421" s="136" t="s">
        <v>63</v>
      </c>
      <c r="N421" s="136" t="s">
        <v>63</v>
      </c>
      <c r="O421" s="136" t="s">
        <v>63</v>
      </c>
      <c r="P421" s="136" t="s">
        <v>63</v>
      </c>
      <c r="Q421" s="136" t="s">
        <v>63</v>
      </c>
      <c r="R421" s="136" t="s">
        <v>63</v>
      </c>
      <c r="S421" s="136" t="s">
        <v>63</v>
      </c>
      <c r="T421" s="136" t="s">
        <v>63</v>
      </c>
      <c r="U421" s="136" t="s">
        <v>63</v>
      </c>
      <c r="V421" s="136" t="s">
        <v>63</v>
      </c>
      <c r="W421" s="136" t="s">
        <v>63</v>
      </c>
      <c r="X421" s="136" t="s">
        <v>63</v>
      </c>
      <c r="Y421" s="136" t="s">
        <v>63</v>
      </c>
      <c r="Z421" s="136" t="s">
        <v>63</v>
      </c>
      <c r="AA421" s="136" t="s">
        <v>63</v>
      </c>
      <c r="AB421" s="136" t="s">
        <v>3107</v>
      </c>
      <c r="AC421" s="136" t="s">
        <v>2706</v>
      </c>
      <c r="AD421" s="136" t="s">
        <v>2763</v>
      </c>
      <c r="AE421" s="136" t="s">
        <v>3107</v>
      </c>
      <c r="AF421" s="136" t="s">
        <v>2746</v>
      </c>
      <c r="AG421" s="136" t="s">
        <v>2738</v>
      </c>
    </row>
    <row r="422" spans="1:33">
      <c r="A422" s="136" t="s">
        <v>1281</v>
      </c>
      <c r="B422" s="136" t="s">
        <v>420</v>
      </c>
      <c r="C422" s="136" t="s">
        <v>1250</v>
      </c>
      <c r="D422" s="136" t="s">
        <v>1251</v>
      </c>
      <c r="E422" s="136" t="s">
        <v>3129</v>
      </c>
      <c r="F422" s="136" t="s">
        <v>63</v>
      </c>
      <c r="G422" s="136" t="s">
        <v>63</v>
      </c>
      <c r="H422" s="136" t="s">
        <v>3120</v>
      </c>
      <c r="I422" s="136" t="s">
        <v>3120</v>
      </c>
      <c r="J422" s="136" t="s">
        <v>63</v>
      </c>
      <c r="K422" s="136" t="s">
        <v>63</v>
      </c>
      <c r="L422" s="136" t="s">
        <v>63</v>
      </c>
      <c r="M422" s="136" t="s">
        <v>63</v>
      </c>
      <c r="N422" s="136" t="s">
        <v>63</v>
      </c>
      <c r="O422" s="136" t="s">
        <v>63</v>
      </c>
      <c r="P422" s="136" t="s">
        <v>63</v>
      </c>
      <c r="Q422" s="136" t="s">
        <v>63</v>
      </c>
      <c r="R422" s="136" t="s">
        <v>63</v>
      </c>
      <c r="S422" s="136" t="s">
        <v>63</v>
      </c>
      <c r="T422" s="136" t="s">
        <v>63</v>
      </c>
      <c r="U422" s="136" t="s">
        <v>63</v>
      </c>
      <c r="V422" s="136" t="s">
        <v>63</v>
      </c>
      <c r="W422" s="136" t="s">
        <v>63</v>
      </c>
      <c r="X422" s="136" t="s">
        <v>63</v>
      </c>
      <c r="Y422" s="136" t="s">
        <v>63</v>
      </c>
      <c r="Z422" s="136" t="s">
        <v>63</v>
      </c>
      <c r="AA422" s="136" t="s">
        <v>63</v>
      </c>
      <c r="AB422" s="136" t="s">
        <v>3107</v>
      </c>
      <c r="AC422" s="136" t="s">
        <v>2706</v>
      </c>
      <c r="AD422" s="136" t="s">
        <v>2763</v>
      </c>
      <c r="AE422" s="136" t="s">
        <v>3107</v>
      </c>
      <c r="AF422" s="136" t="s">
        <v>2746</v>
      </c>
      <c r="AG422" s="136" t="s">
        <v>2738</v>
      </c>
    </row>
    <row r="423" spans="1:33">
      <c r="A423" s="136" t="s">
        <v>1283</v>
      </c>
      <c r="B423" s="136" t="s">
        <v>420</v>
      </c>
      <c r="C423" s="136" t="s">
        <v>1250</v>
      </c>
      <c r="D423" s="136" t="s">
        <v>1251</v>
      </c>
      <c r="E423" s="136" t="s">
        <v>1284</v>
      </c>
      <c r="F423" s="136" t="s">
        <v>3130</v>
      </c>
      <c r="G423" s="136" t="s">
        <v>3130</v>
      </c>
      <c r="H423" s="136" t="s">
        <v>3131</v>
      </c>
      <c r="I423" s="136" t="s">
        <v>3131</v>
      </c>
      <c r="J423" s="136" t="s">
        <v>63</v>
      </c>
      <c r="K423" s="136" t="s">
        <v>63</v>
      </c>
      <c r="L423" s="136" t="s">
        <v>63</v>
      </c>
      <c r="M423" s="136" t="s">
        <v>63</v>
      </c>
      <c r="N423" s="136" t="s">
        <v>3116</v>
      </c>
      <c r="O423" s="136">
        <v>600000</v>
      </c>
      <c r="P423" s="136" t="s">
        <v>63</v>
      </c>
      <c r="Q423" s="136" t="s">
        <v>63</v>
      </c>
      <c r="R423" s="136" t="s">
        <v>63</v>
      </c>
      <c r="S423" s="136" t="s">
        <v>63</v>
      </c>
      <c r="T423" s="136" t="s">
        <v>63</v>
      </c>
      <c r="U423" s="136" t="s">
        <v>63</v>
      </c>
      <c r="V423" s="136" t="s">
        <v>63</v>
      </c>
      <c r="W423" s="136" t="s">
        <v>63</v>
      </c>
      <c r="X423" s="136" t="s">
        <v>63</v>
      </c>
      <c r="Y423" s="136" t="s">
        <v>63</v>
      </c>
      <c r="Z423" s="136" t="s">
        <v>3132</v>
      </c>
      <c r="AA423" s="136" t="s">
        <v>3132</v>
      </c>
      <c r="AB423" s="136" t="s">
        <v>3107</v>
      </c>
      <c r="AC423" s="136" t="s">
        <v>2706</v>
      </c>
      <c r="AD423" s="136" t="s">
        <v>2763</v>
      </c>
      <c r="AE423" s="136" t="s">
        <v>3107</v>
      </c>
      <c r="AF423" s="136" t="s">
        <v>2746</v>
      </c>
      <c r="AG423" s="136" t="s">
        <v>2738</v>
      </c>
    </row>
    <row r="424" spans="1:33">
      <c r="A424" s="136" t="s">
        <v>1285</v>
      </c>
      <c r="B424" s="136" t="s">
        <v>420</v>
      </c>
      <c r="C424" s="136" t="s">
        <v>1286</v>
      </c>
      <c r="D424" s="136" t="s">
        <v>1287</v>
      </c>
      <c r="E424" s="136" t="s">
        <v>3133</v>
      </c>
      <c r="F424" s="136" t="s">
        <v>63</v>
      </c>
      <c r="G424" s="136" t="s">
        <v>63</v>
      </c>
      <c r="H424" s="136" t="s">
        <v>2699</v>
      </c>
      <c r="I424" s="136" t="s">
        <v>2699</v>
      </c>
      <c r="J424" s="136" t="s">
        <v>63</v>
      </c>
      <c r="K424" s="136" t="s">
        <v>63</v>
      </c>
      <c r="L424" s="136" t="s">
        <v>63</v>
      </c>
      <c r="M424" s="136" t="s">
        <v>63</v>
      </c>
      <c r="N424" s="136" t="s">
        <v>63</v>
      </c>
      <c r="O424" s="136" t="s">
        <v>166</v>
      </c>
      <c r="P424" s="136" t="s">
        <v>63</v>
      </c>
      <c r="Q424" s="136" t="s">
        <v>63</v>
      </c>
      <c r="R424" s="136" t="s">
        <v>172</v>
      </c>
      <c r="S424" s="136" t="s">
        <v>63</v>
      </c>
      <c r="T424" s="136" t="s">
        <v>63</v>
      </c>
      <c r="U424" s="136" t="s">
        <v>3134</v>
      </c>
      <c r="V424" s="136" t="s">
        <v>3134</v>
      </c>
      <c r="W424" s="136" t="s">
        <v>172</v>
      </c>
      <c r="X424" s="136" t="s">
        <v>590</v>
      </c>
      <c r="Y424" s="136" t="s">
        <v>2781</v>
      </c>
      <c r="Z424" s="136" t="s">
        <v>63</v>
      </c>
      <c r="AA424" s="136" t="s">
        <v>63</v>
      </c>
      <c r="AB424" s="136" t="s">
        <v>2781</v>
      </c>
      <c r="AC424" s="136" t="s">
        <v>2716</v>
      </c>
      <c r="AD424" s="136" t="s">
        <v>2664</v>
      </c>
      <c r="AE424" s="136" t="s">
        <v>2781</v>
      </c>
      <c r="AF424" s="136" t="s">
        <v>2716</v>
      </c>
      <c r="AG424" s="136" t="s">
        <v>2665</v>
      </c>
    </row>
    <row r="425" spans="1:33">
      <c r="A425" s="136" t="s">
        <v>1290</v>
      </c>
      <c r="B425" s="136" t="s">
        <v>420</v>
      </c>
      <c r="C425" s="136" t="s">
        <v>1286</v>
      </c>
      <c r="D425" s="136" t="s">
        <v>1287</v>
      </c>
      <c r="E425" s="136" t="s">
        <v>1291</v>
      </c>
      <c r="F425" s="136" t="s">
        <v>63</v>
      </c>
      <c r="G425" s="136" t="s">
        <v>63</v>
      </c>
      <c r="H425" s="136" t="s">
        <v>2699</v>
      </c>
      <c r="I425" s="136" t="s">
        <v>2699</v>
      </c>
      <c r="J425" s="136" t="s">
        <v>63</v>
      </c>
      <c r="K425" s="136" t="s">
        <v>63</v>
      </c>
      <c r="L425" s="136" t="s">
        <v>63</v>
      </c>
      <c r="M425" s="136" t="s">
        <v>63</v>
      </c>
      <c r="N425" s="136" t="s">
        <v>63</v>
      </c>
      <c r="O425" s="136" t="s">
        <v>63</v>
      </c>
      <c r="P425" s="136" t="s">
        <v>63</v>
      </c>
      <c r="Q425" s="136" t="s">
        <v>63</v>
      </c>
      <c r="R425" s="136" t="s">
        <v>63</v>
      </c>
      <c r="S425" s="136" t="s">
        <v>63</v>
      </c>
      <c r="T425" s="136" t="s">
        <v>63</v>
      </c>
      <c r="U425" s="136" t="s">
        <v>63</v>
      </c>
      <c r="V425" s="136" t="s">
        <v>63</v>
      </c>
      <c r="W425" s="136" t="s">
        <v>63</v>
      </c>
      <c r="X425" s="136" t="s">
        <v>63</v>
      </c>
      <c r="Y425" s="136" t="s">
        <v>63</v>
      </c>
      <c r="Z425" s="136" t="s">
        <v>63</v>
      </c>
      <c r="AA425" s="136" t="s">
        <v>63</v>
      </c>
      <c r="AB425" s="136" t="s">
        <v>2781</v>
      </c>
      <c r="AC425" s="136" t="s">
        <v>2716</v>
      </c>
      <c r="AD425" s="136" t="s">
        <v>2664</v>
      </c>
      <c r="AE425" s="136" t="s">
        <v>2781</v>
      </c>
      <c r="AF425" s="136" t="s">
        <v>2716</v>
      </c>
      <c r="AG425" s="136" t="s">
        <v>2665</v>
      </c>
    </row>
    <row r="426" spans="1:33">
      <c r="A426" s="136" t="s">
        <v>1292</v>
      </c>
      <c r="B426" s="136" t="s">
        <v>420</v>
      </c>
      <c r="C426" s="136" t="s">
        <v>1286</v>
      </c>
      <c r="D426" s="136" t="s">
        <v>1287</v>
      </c>
      <c r="E426" s="136" t="s">
        <v>3135</v>
      </c>
      <c r="F426" s="136" t="s">
        <v>63</v>
      </c>
      <c r="G426" s="136" t="s">
        <v>63</v>
      </c>
      <c r="H426" s="136" t="s">
        <v>63</v>
      </c>
      <c r="I426" s="136" t="s">
        <v>63</v>
      </c>
      <c r="J426" s="136" t="s">
        <v>63</v>
      </c>
      <c r="K426" s="136" t="s">
        <v>63</v>
      </c>
      <c r="L426" s="136" t="s">
        <v>63</v>
      </c>
      <c r="M426" s="136" t="s">
        <v>63</v>
      </c>
      <c r="N426" s="136" t="s">
        <v>63</v>
      </c>
      <c r="O426" s="136" t="s">
        <v>63</v>
      </c>
      <c r="P426" s="136" t="s">
        <v>63</v>
      </c>
      <c r="Q426" s="136" t="s">
        <v>63</v>
      </c>
      <c r="R426" s="136" t="s">
        <v>546</v>
      </c>
      <c r="S426" s="136" t="s">
        <v>63</v>
      </c>
      <c r="T426" s="136" t="s">
        <v>63</v>
      </c>
      <c r="U426" s="136" t="s">
        <v>3136</v>
      </c>
      <c r="V426" s="136" t="s">
        <v>3136</v>
      </c>
      <c r="W426" s="136" t="s">
        <v>546</v>
      </c>
      <c r="X426" s="136" t="s">
        <v>73</v>
      </c>
      <c r="Y426" s="136" t="s">
        <v>63</v>
      </c>
      <c r="Z426" s="136" t="s">
        <v>63</v>
      </c>
      <c r="AA426" s="136" t="s">
        <v>63</v>
      </c>
      <c r="AB426" s="136" t="s">
        <v>2781</v>
      </c>
      <c r="AC426" s="136" t="s">
        <v>2716</v>
      </c>
      <c r="AD426" s="136" t="s">
        <v>2664</v>
      </c>
      <c r="AE426" s="136" t="s">
        <v>2781</v>
      </c>
      <c r="AF426" s="136" t="s">
        <v>2716</v>
      </c>
      <c r="AG426" s="136" t="s">
        <v>2665</v>
      </c>
    </row>
    <row r="427" spans="1:33">
      <c r="A427" s="136" t="s">
        <v>1296</v>
      </c>
      <c r="B427" s="136" t="s">
        <v>420</v>
      </c>
      <c r="C427" s="136" t="s">
        <v>1297</v>
      </c>
      <c r="D427" s="136" t="s">
        <v>1298</v>
      </c>
      <c r="E427" s="136" t="s">
        <v>3137</v>
      </c>
      <c r="F427" s="136" t="s">
        <v>2699</v>
      </c>
      <c r="G427" s="136" t="s">
        <v>2699</v>
      </c>
      <c r="H427" s="136" t="s">
        <v>2738</v>
      </c>
      <c r="I427" s="136" t="s">
        <v>2738</v>
      </c>
      <c r="J427" s="136" t="s">
        <v>2790</v>
      </c>
      <c r="K427" s="136" t="s">
        <v>2790</v>
      </c>
      <c r="L427" s="136" t="s">
        <v>63</v>
      </c>
      <c r="M427" s="136" t="s">
        <v>63</v>
      </c>
      <c r="N427" s="136" t="s">
        <v>63</v>
      </c>
      <c r="O427" s="136" t="s">
        <v>166</v>
      </c>
      <c r="P427" s="136" t="s">
        <v>63</v>
      </c>
      <c r="Q427" s="136" t="s">
        <v>63</v>
      </c>
      <c r="R427" s="136" t="s">
        <v>172</v>
      </c>
      <c r="S427" s="136" t="s">
        <v>63</v>
      </c>
      <c r="T427" s="136" t="s">
        <v>63</v>
      </c>
      <c r="U427" s="136" t="s">
        <v>3138</v>
      </c>
      <c r="V427" s="136" t="s">
        <v>3138</v>
      </c>
      <c r="W427" s="136" t="s">
        <v>172</v>
      </c>
      <c r="X427" s="136" t="s">
        <v>590</v>
      </c>
      <c r="Y427" s="136" t="s">
        <v>2767</v>
      </c>
      <c r="Z427" s="136" t="s">
        <v>3139</v>
      </c>
      <c r="AA427" s="136" t="s">
        <v>3139</v>
      </c>
      <c r="AB427" s="136" t="s">
        <v>2767</v>
      </c>
      <c r="AC427" s="136" t="s">
        <v>2755</v>
      </c>
      <c r="AD427" s="136" t="s">
        <v>2763</v>
      </c>
      <c r="AE427" s="136" t="s">
        <v>2767</v>
      </c>
      <c r="AF427" s="136" t="s">
        <v>2738</v>
      </c>
      <c r="AG427" s="136" t="s">
        <v>2717</v>
      </c>
    </row>
    <row r="428" spans="1:33">
      <c r="A428" s="136" t="s">
        <v>1301</v>
      </c>
      <c r="B428" s="136" t="s">
        <v>420</v>
      </c>
      <c r="C428" s="136" t="s">
        <v>1297</v>
      </c>
      <c r="D428" s="136" t="s">
        <v>1298</v>
      </c>
      <c r="E428" s="136" t="s">
        <v>1302</v>
      </c>
      <c r="F428" s="136" t="s">
        <v>63</v>
      </c>
      <c r="G428" s="136" t="s">
        <v>63</v>
      </c>
      <c r="H428" s="136" t="s">
        <v>63</v>
      </c>
      <c r="I428" s="136" t="s">
        <v>63</v>
      </c>
      <c r="J428" s="136" t="s">
        <v>63</v>
      </c>
      <c r="K428" s="136" t="s">
        <v>63</v>
      </c>
      <c r="L428" s="136" t="s">
        <v>63</v>
      </c>
      <c r="M428" s="136" t="s">
        <v>63</v>
      </c>
      <c r="N428" s="136" t="s">
        <v>63</v>
      </c>
      <c r="O428" s="136" t="s">
        <v>63</v>
      </c>
      <c r="P428" s="136" t="s">
        <v>63</v>
      </c>
      <c r="Q428" s="136" t="s">
        <v>63</v>
      </c>
      <c r="R428" s="136" t="s">
        <v>63</v>
      </c>
      <c r="S428" s="136" t="s">
        <v>63</v>
      </c>
      <c r="T428" s="136" t="s">
        <v>63</v>
      </c>
      <c r="U428" s="136" t="s">
        <v>63</v>
      </c>
      <c r="V428" s="136" t="s">
        <v>63</v>
      </c>
      <c r="W428" s="136" t="s">
        <v>63</v>
      </c>
      <c r="X428" s="136" t="s">
        <v>63</v>
      </c>
      <c r="Y428" s="136" t="s">
        <v>63</v>
      </c>
      <c r="Z428" s="136" t="s">
        <v>2859</v>
      </c>
      <c r="AA428" s="136" t="s">
        <v>2859</v>
      </c>
      <c r="AB428" s="136" t="s">
        <v>2767</v>
      </c>
      <c r="AC428" s="136" t="s">
        <v>2755</v>
      </c>
      <c r="AD428" s="136" t="s">
        <v>2763</v>
      </c>
      <c r="AE428" s="136" t="s">
        <v>2767</v>
      </c>
      <c r="AF428" s="136" t="s">
        <v>2738</v>
      </c>
      <c r="AG428" s="136" t="s">
        <v>2717</v>
      </c>
    </row>
    <row r="429" spans="1:33">
      <c r="A429" s="136" t="s">
        <v>1304</v>
      </c>
      <c r="B429" s="136" t="s">
        <v>420</v>
      </c>
      <c r="C429" s="136" t="s">
        <v>1297</v>
      </c>
      <c r="D429" s="136" t="s">
        <v>1298</v>
      </c>
      <c r="E429" s="136" t="s">
        <v>1305</v>
      </c>
      <c r="F429" s="136" t="s">
        <v>63</v>
      </c>
      <c r="G429" s="136" t="s">
        <v>63</v>
      </c>
      <c r="H429" s="136" t="s">
        <v>63</v>
      </c>
      <c r="I429" s="136" t="s">
        <v>63</v>
      </c>
      <c r="J429" s="136" t="s">
        <v>63</v>
      </c>
      <c r="K429" s="136" t="s">
        <v>63</v>
      </c>
      <c r="L429" s="136" t="s">
        <v>63</v>
      </c>
      <c r="M429" s="136" t="s">
        <v>63</v>
      </c>
      <c r="N429" s="136" t="s">
        <v>63</v>
      </c>
      <c r="O429" s="136" t="s">
        <v>63</v>
      </c>
      <c r="P429" s="136" t="s">
        <v>63</v>
      </c>
      <c r="Q429" s="136" t="s">
        <v>63</v>
      </c>
      <c r="R429" s="136" t="s">
        <v>63</v>
      </c>
      <c r="S429" s="136" t="s">
        <v>63</v>
      </c>
      <c r="T429" s="136" t="s">
        <v>63</v>
      </c>
      <c r="U429" s="136" t="s">
        <v>63</v>
      </c>
      <c r="V429" s="136" t="s">
        <v>63</v>
      </c>
      <c r="W429" s="136" t="s">
        <v>63</v>
      </c>
      <c r="X429" s="136" t="s">
        <v>63</v>
      </c>
      <c r="Y429" s="136" t="s">
        <v>63</v>
      </c>
      <c r="Z429" s="136" t="s">
        <v>2673</v>
      </c>
      <c r="AA429" s="136" t="s">
        <v>2673</v>
      </c>
      <c r="AB429" s="136" t="s">
        <v>2767</v>
      </c>
      <c r="AC429" s="136" t="s">
        <v>2755</v>
      </c>
      <c r="AD429" s="136" t="s">
        <v>2763</v>
      </c>
      <c r="AE429" s="136" t="s">
        <v>2767</v>
      </c>
      <c r="AF429" s="136" t="s">
        <v>2738</v>
      </c>
      <c r="AG429" s="136" t="s">
        <v>2717</v>
      </c>
    </row>
    <row r="430" spans="1:33">
      <c r="A430" s="136" t="s">
        <v>1306</v>
      </c>
      <c r="B430" s="136" t="s">
        <v>420</v>
      </c>
      <c r="C430" s="136" t="s">
        <v>1297</v>
      </c>
      <c r="D430" s="136" t="s">
        <v>1298</v>
      </c>
      <c r="E430" s="136" t="s">
        <v>1307</v>
      </c>
      <c r="F430" s="136" t="s">
        <v>63</v>
      </c>
      <c r="G430" s="136" t="s">
        <v>63</v>
      </c>
      <c r="H430" s="136" t="s">
        <v>2697</v>
      </c>
      <c r="I430" s="136" t="s">
        <v>2697</v>
      </c>
      <c r="J430" s="136" t="s">
        <v>2790</v>
      </c>
      <c r="K430" s="136" t="s">
        <v>2790</v>
      </c>
      <c r="L430" s="136" t="s">
        <v>63</v>
      </c>
      <c r="M430" s="136" t="s">
        <v>63</v>
      </c>
      <c r="N430" s="136" t="s">
        <v>63</v>
      </c>
      <c r="O430" s="136" t="s">
        <v>63</v>
      </c>
      <c r="P430" s="136" t="s">
        <v>63</v>
      </c>
      <c r="Q430" s="136" t="s">
        <v>63</v>
      </c>
      <c r="R430" s="136" t="s">
        <v>3140</v>
      </c>
      <c r="S430" s="136" t="s">
        <v>63</v>
      </c>
      <c r="T430" s="136" t="s">
        <v>63</v>
      </c>
      <c r="U430" s="136" t="s">
        <v>2761</v>
      </c>
      <c r="V430" s="136" t="s">
        <v>2761</v>
      </c>
      <c r="W430" s="136" t="s">
        <v>3140</v>
      </c>
      <c r="X430" s="136" t="s">
        <v>73</v>
      </c>
      <c r="Y430" s="136" t="s">
        <v>63</v>
      </c>
      <c r="Z430" s="136" t="s">
        <v>63</v>
      </c>
      <c r="AA430" s="136" t="s">
        <v>63</v>
      </c>
      <c r="AB430" s="136" t="s">
        <v>2767</v>
      </c>
      <c r="AC430" s="136" t="s">
        <v>2755</v>
      </c>
      <c r="AD430" s="136" t="s">
        <v>2763</v>
      </c>
      <c r="AE430" s="136" t="s">
        <v>2767</v>
      </c>
      <c r="AF430" s="136" t="s">
        <v>2738</v>
      </c>
      <c r="AG430" s="136" t="s">
        <v>2717</v>
      </c>
    </row>
    <row r="431" spans="1:33">
      <c r="A431" s="136" t="s">
        <v>1310</v>
      </c>
      <c r="B431" s="136" t="s">
        <v>420</v>
      </c>
      <c r="C431" s="136" t="s">
        <v>1297</v>
      </c>
      <c r="D431" s="136" t="s">
        <v>1298</v>
      </c>
      <c r="E431" s="136" t="s">
        <v>1311</v>
      </c>
      <c r="F431" s="136" t="s">
        <v>2671</v>
      </c>
      <c r="G431" s="136" t="s">
        <v>2671</v>
      </c>
      <c r="H431" s="136" t="s">
        <v>63</v>
      </c>
      <c r="I431" s="136" t="s">
        <v>63</v>
      </c>
      <c r="J431" s="136" t="s">
        <v>63</v>
      </c>
      <c r="K431" s="136" t="s">
        <v>63</v>
      </c>
      <c r="L431" s="136" t="s">
        <v>63</v>
      </c>
      <c r="M431" s="136" t="s">
        <v>63</v>
      </c>
      <c r="N431" s="136" t="s">
        <v>63</v>
      </c>
      <c r="O431" s="136" t="s">
        <v>63</v>
      </c>
      <c r="P431" s="136" t="s">
        <v>63</v>
      </c>
      <c r="Q431" s="136" t="s">
        <v>63</v>
      </c>
      <c r="R431" s="136" t="s">
        <v>3140</v>
      </c>
      <c r="S431" s="136" t="s">
        <v>63</v>
      </c>
      <c r="T431" s="136" t="s">
        <v>63</v>
      </c>
      <c r="U431" s="136" t="s">
        <v>3141</v>
      </c>
      <c r="V431" s="136" t="s">
        <v>3141</v>
      </c>
      <c r="W431" s="136" t="s">
        <v>3140</v>
      </c>
      <c r="X431" s="136" t="s">
        <v>73</v>
      </c>
      <c r="Y431" s="136" t="s">
        <v>63</v>
      </c>
      <c r="Z431" s="136" t="s">
        <v>63</v>
      </c>
      <c r="AA431" s="136" t="s">
        <v>63</v>
      </c>
      <c r="AB431" s="136" t="s">
        <v>2767</v>
      </c>
      <c r="AC431" s="136" t="s">
        <v>2755</v>
      </c>
      <c r="AD431" s="136" t="s">
        <v>2763</v>
      </c>
      <c r="AE431" s="136" t="s">
        <v>2767</v>
      </c>
      <c r="AF431" s="136" t="s">
        <v>2738</v>
      </c>
      <c r="AG431" s="136" t="s">
        <v>2717</v>
      </c>
    </row>
    <row r="432" spans="1:33">
      <c r="A432" s="136" t="s">
        <v>1313</v>
      </c>
      <c r="B432" s="136" t="s">
        <v>420</v>
      </c>
      <c r="C432" s="136" t="s">
        <v>1297</v>
      </c>
      <c r="D432" s="136" t="s">
        <v>1298</v>
      </c>
      <c r="E432" s="136" t="s">
        <v>1314</v>
      </c>
      <c r="F432" s="136" t="s">
        <v>63</v>
      </c>
      <c r="G432" s="136" t="s">
        <v>63</v>
      </c>
      <c r="H432" s="136" t="s">
        <v>63</v>
      </c>
      <c r="I432" s="136" t="s">
        <v>63</v>
      </c>
      <c r="J432" s="136" t="s">
        <v>63</v>
      </c>
      <c r="K432" s="136" t="s">
        <v>63</v>
      </c>
      <c r="L432" s="136" t="s">
        <v>63</v>
      </c>
      <c r="M432" s="136" t="s">
        <v>63</v>
      </c>
      <c r="N432" s="136" t="s">
        <v>63</v>
      </c>
      <c r="O432" s="136" t="s">
        <v>63</v>
      </c>
      <c r="P432" s="136" t="s">
        <v>63</v>
      </c>
      <c r="Q432" s="136" t="s">
        <v>63</v>
      </c>
      <c r="R432" s="136" t="s">
        <v>3140</v>
      </c>
      <c r="S432" s="136" t="s">
        <v>63</v>
      </c>
      <c r="T432" s="136" t="s">
        <v>63</v>
      </c>
      <c r="U432" s="136" t="s">
        <v>2942</v>
      </c>
      <c r="V432" s="136" t="s">
        <v>2942</v>
      </c>
      <c r="W432" s="136" t="s">
        <v>3140</v>
      </c>
      <c r="X432" s="136" t="s">
        <v>73</v>
      </c>
      <c r="Y432" s="136" t="s">
        <v>63</v>
      </c>
      <c r="Z432" s="136" t="s">
        <v>63</v>
      </c>
      <c r="AA432" s="136" t="s">
        <v>63</v>
      </c>
      <c r="AB432" s="136" t="s">
        <v>2767</v>
      </c>
      <c r="AC432" s="136" t="s">
        <v>2755</v>
      </c>
      <c r="AD432" s="136" t="s">
        <v>2763</v>
      </c>
      <c r="AE432" s="136" t="s">
        <v>2767</v>
      </c>
      <c r="AF432" s="136" t="s">
        <v>2738</v>
      </c>
      <c r="AG432" s="136" t="s">
        <v>2717</v>
      </c>
    </row>
    <row r="433" spans="1:33">
      <c r="A433" s="136" t="s">
        <v>1316</v>
      </c>
      <c r="B433" s="136" t="s">
        <v>420</v>
      </c>
      <c r="C433" s="136" t="s">
        <v>1297</v>
      </c>
      <c r="D433" s="136" t="s">
        <v>1298</v>
      </c>
      <c r="E433" s="136" t="s">
        <v>1317</v>
      </c>
      <c r="F433" s="136" t="s">
        <v>63</v>
      </c>
      <c r="G433" s="136" t="s">
        <v>63</v>
      </c>
      <c r="H433" s="136" t="s">
        <v>63</v>
      </c>
      <c r="I433" s="136" t="s">
        <v>63</v>
      </c>
      <c r="J433" s="136" t="s">
        <v>3068</v>
      </c>
      <c r="K433" s="136" t="s">
        <v>3068</v>
      </c>
      <c r="L433" s="136" t="s">
        <v>63</v>
      </c>
      <c r="M433" s="136" t="s">
        <v>63</v>
      </c>
      <c r="N433" s="136" t="s">
        <v>63</v>
      </c>
      <c r="O433" s="136" t="s">
        <v>63</v>
      </c>
      <c r="P433" s="136" t="s">
        <v>63</v>
      </c>
      <c r="Q433" s="136" t="s">
        <v>63</v>
      </c>
      <c r="R433" s="136" t="s">
        <v>3140</v>
      </c>
      <c r="S433" s="136" t="s">
        <v>63</v>
      </c>
      <c r="T433" s="136" t="s">
        <v>63</v>
      </c>
      <c r="U433" s="136" t="s">
        <v>3142</v>
      </c>
      <c r="V433" s="136" t="s">
        <v>3142</v>
      </c>
      <c r="W433" s="136" t="s">
        <v>3140</v>
      </c>
      <c r="X433" s="136" t="s">
        <v>73</v>
      </c>
      <c r="Y433" s="136" t="s">
        <v>63</v>
      </c>
      <c r="Z433" s="136" t="s">
        <v>2671</v>
      </c>
      <c r="AA433" s="136" t="s">
        <v>2671</v>
      </c>
      <c r="AB433" s="136" t="s">
        <v>2767</v>
      </c>
      <c r="AC433" s="136" t="s">
        <v>2755</v>
      </c>
      <c r="AD433" s="136" t="s">
        <v>2763</v>
      </c>
      <c r="AE433" s="136" t="s">
        <v>2767</v>
      </c>
      <c r="AF433" s="136" t="s">
        <v>2738</v>
      </c>
      <c r="AG433" s="136" t="s">
        <v>2717</v>
      </c>
    </row>
    <row r="434" spans="1:33">
      <c r="A434" s="136" t="s">
        <v>1319</v>
      </c>
      <c r="B434" s="136" t="s">
        <v>420</v>
      </c>
      <c r="C434" s="136" t="s">
        <v>1297</v>
      </c>
      <c r="D434" s="136" t="s">
        <v>1298</v>
      </c>
      <c r="E434" s="136" t="s">
        <v>1320</v>
      </c>
      <c r="F434" s="136" t="s">
        <v>63</v>
      </c>
      <c r="G434" s="136" t="s">
        <v>63</v>
      </c>
      <c r="H434" s="136" t="s">
        <v>63</v>
      </c>
      <c r="I434" s="136" t="s">
        <v>63</v>
      </c>
      <c r="J434" s="136" t="s">
        <v>63</v>
      </c>
      <c r="K434" s="136" t="s">
        <v>63</v>
      </c>
      <c r="L434" s="136" t="s">
        <v>63</v>
      </c>
      <c r="M434" s="136" t="s">
        <v>63</v>
      </c>
      <c r="N434" s="136" t="s">
        <v>63</v>
      </c>
      <c r="O434" s="136" t="s">
        <v>63</v>
      </c>
      <c r="P434" s="136" t="s">
        <v>63</v>
      </c>
      <c r="Q434" s="136" t="s">
        <v>63</v>
      </c>
      <c r="R434" s="136" t="s">
        <v>3140</v>
      </c>
      <c r="S434" s="136" t="s">
        <v>63</v>
      </c>
      <c r="T434" s="136" t="s">
        <v>63</v>
      </c>
      <c r="U434" s="136" t="s">
        <v>3143</v>
      </c>
      <c r="V434" s="136" t="s">
        <v>3143</v>
      </c>
      <c r="W434" s="136" t="s">
        <v>3140</v>
      </c>
      <c r="X434" s="136" t="s">
        <v>73</v>
      </c>
      <c r="Y434" s="136" t="s">
        <v>63</v>
      </c>
      <c r="Z434" s="136" t="s">
        <v>63</v>
      </c>
      <c r="AA434" s="136" t="s">
        <v>63</v>
      </c>
      <c r="AB434" s="136" t="s">
        <v>2767</v>
      </c>
      <c r="AC434" s="136" t="s">
        <v>2755</v>
      </c>
      <c r="AD434" s="136" t="s">
        <v>2763</v>
      </c>
      <c r="AE434" s="136" t="s">
        <v>2767</v>
      </c>
      <c r="AF434" s="136" t="s">
        <v>2738</v>
      </c>
      <c r="AG434" s="136" t="s">
        <v>2717</v>
      </c>
    </row>
    <row r="435" spans="1:33">
      <c r="A435" s="136" t="s">
        <v>1322</v>
      </c>
      <c r="B435" s="136" t="s">
        <v>420</v>
      </c>
      <c r="C435" s="136" t="s">
        <v>1297</v>
      </c>
      <c r="D435" s="136" t="s">
        <v>1298</v>
      </c>
      <c r="E435" s="136" t="s">
        <v>1323</v>
      </c>
      <c r="F435" s="136" t="s">
        <v>63</v>
      </c>
      <c r="G435" s="136" t="s">
        <v>63</v>
      </c>
      <c r="H435" s="136" t="s">
        <v>63</v>
      </c>
      <c r="I435" s="136" t="s">
        <v>63</v>
      </c>
      <c r="J435" s="136" t="s">
        <v>63</v>
      </c>
      <c r="K435" s="136" t="s">
        <v>63</v>
      </c>
      <c r="L435" s="136" t="s">
        <v>63</v>
      </c>
      <c r="M435" s="136" t="s">
        <v>63</v>
      </c>
      <c r="N435" s="136" t="s">
        <v>63</v>
      </c>
      <c r="O435" s="136" t="s">
        <v>63</v>
      </c>
      <c r="P435" s="136" t="s">
        <v>63</v>
      </c>
      <c r="Q435" s="136" t="s">
        <v>63</v>
      </c>
      <c r="R435" s="136" t="s">
        <v>63</v>
      </c>
      <c r="S435" s="136" t="s">
        <v>63</v>
      </c>
      <c r="T435" s="136" t="s">
        <v>63</v>
      </c>
      <c r="U435" s="136" t="s">
        <v>63</v>
      </c>
      <c r="V435" s="136" t="s">
        <v>63</v>
      </c>
      <c r="W435" s="136" t="s">
        <v>63</v>
      </c>
      <c r="X435" s="136" t="s">
        <v>63</v>
      </c>
      <c r="Y435" s="136" t="s">
        <v>63</v>
      </c>
      <c r="Z435" s="136" t="s">
        <v>2673</v>
      </c>
      <c r="AA435" s="136" t="s">
        <v>2673</v>
      </c>
      <c r="AB435" s="136" t="s">
        <v>2767</v>
      </c>
      <c r="AC435" s="136" t="s">
        <v>2755</v>
      </c>
      <c r="AD435" s="136" t="s">
        <v>2763</v>
      </c>
      <c r="AE435" s="136" t="s">
        <v>2767</v>
      </c>
      <c r="AF435" s="136" t="s">
        <v>2738</v>
      </c>
      <c r="AG435" s="136" t="s">
        <v>2717</v>
      </c>
    </row>
    <row r="436" spans="1:33">
      <c r="A436" s="136" t="s">
        <v>1324</v>
      </c>
      <c r="B436" s="136" t="s">
        <v>420</v>
      </c>
      <c r="C436" s="136" t="s">
        <v>1297</v>
      </c>
      <c r="D436" s="136" t="s">
        <v>1298</v>
      </c>
      <c r="E436" s="136" t="s">
        <v>1325</v>
      </c>
      <c r="F436" s="136" t="s">
        <v>63</v>
      </c>
      <c r="G436" s="136" t="s">
        <v>63</v>
      </c>
      <c r="H436" s="136" t="s">
        <v>63</v>
      </c>
      <c r="I436" s="136" t="s">
        <v>63</v>
      </c>
      <c r="J436" s="136" t="s">
        <v>63</v>
      </c>
      <c r="K436" s="136" t="s">
        <v>63</v>
      </c>
      <c r="L436" s="136" t="s">
        <v>63</v>
      </c>
      <c r="M436" s="136" t="s">
        <v>63</v>
      </c>
      <c r="N436" s="136" t="s">
        <v>63</v>
      </c>
      <c r="O436" s="136" t="s">
        <v>63</v>
      </c>
      <c r="P436" s="136" t="s">
        <v>63</v>
      </c>
      <c r="Q436" s="136" t="s">
        <v>63</v>
      </c>
      <c r="R436" s="136" t="s">
        <v>63</v>
      </c>
      <c r="S436" s="136" t="s">
        <v>63</v>
      </c>
      <c r="T436" s="136" t="s">
        <v>63</v>
      </c>
      <c r="U436" s="136" t="s">
        <v>63</v>
      </c>
      <c r="V436" s="136" t="s">
        <v>63</v>
      </c>
      <c r="W436" s="136" t="s">
        <v>63</v>
      </c>
      <c r="X436" s="136" t="s">
        <v>63</v>
      </c>
      <c r="Y436" s="136" t="s">
        <v>63</v>
      </c>
      <c r="Z436" s="136" t="s">
        <v>2840</v>
      </c>
      <c r="AA436" s="136" t="s">
        <v>2840</v>
      </c>
      <c r="AB436" s="136" t="s">
        <v>2767</v>
      </c>
      <c r="AC436" s="136" t="s">
        <v>2755</v>
      </c>
      <c r="AD436" s="136" t="s">
        <v>2763</v>
      </c>
      <c r="AE436" s="136" t="s">
        <v>2767</v>
      </c>
      <c r="AF436" s="136" t="s">
        <v>2738</v>
      </c>
      <c r="AG436" s="136" t="s">
        <v>2717</v>
      </c>
    </row>
    <row r="437" spans="1:33">
      <c r="A437" s="136" t="s">
        <v>1326</v>
      </c>
      <c r="B437" s="136" t="s">
        <v>420</v>
      </c>
      <c r="C437" s="136" t="s">
        <v>1297</v>
      </c>
      <c r="D437" s="136" t="s">
        <v>1298</v>
      </c>
      <c r="E437" s="136" t="s">
        <v>1327</v>
      </c>
      <c r="F437" s="136" t="s">
        <v>63</v>
      </c>
      <c r="G437" s="136" t="s">
        <v>63</v>
      </c>
      <c r="H437" s="136" t="s">
        <v>63</v>
      </c>
      <c r="I437" s="136" t="s">
        <v>63</v>
      </c>
      <c r="J437" s="136" t="s">
        <v>63</v>
      </c>
      <c r="K437" s="136" t="s">
        <v>63</v>
      </c>
      <c r="L437" s="136" t="s">
        <v>63</v>
      </c>
      <c r="M437" s="136" t="s">
        <v>63</v>
      </c>
      <c r="N437" s="136" t="s">
        <v>63</v>
      </c>
      <c r="O437" s="136" t="s">
        <v>63</v>
      </c>
      <c r="P437" s="136" t="s">
        <v>63</v>
      </c>
      <c r="Q437" s="136" t="s">
        <v>63</v>
      </c>
      <c r="R437" s="136" t="s">
        <v>3140</v>
      </c>
      <c r="S437" s="136" t="s">
        <v>63</v>
      </c>
      <c r="T437" s="136" t="s">
        <v>63</v>
      </c>
      <c r="U437" s="136" t="s">
        <v>3065</v>
      </c>
      <c r="V437" s="136" t="s">
        <v>3065</v>
      </c>
      <c r="W437" s="136" t="s">
        <v>3140</v>
      </c>
      <c r="X437" s="136" t="s">
        <v>73</v>
      </c>
      <c r="Y437" s="136" t="s">
        <v>63</v>
      </c>
      <c r="Z437" s="136" t="s">
        <v>63</v>
      </c>
      <c r="AA437" s="136" t="s">
        <v>63</v>
      </c>
      <c r="AB437" s="136" t="s">
        <v>2767</v>
      </c>
      <c r="AC437" s="136" t="s">
        <v>2755</v>
      </c>
      <c r="AD437" s="136" t="s">
        <v>2763</v>
      </c>
      <c r="AE437" s="136" t="s">
        <v>2767</v>
      </c>
      <c r="AF437" s="136" t="s">
        <v>2738</v>
      </c>
      <c r="AG437" s="136" t="s">
        <v>2717</v>
      </c>
    </row>
    <row r="438" spans="1:33">
      <c r="A438" s="136" t="s">
        <v>1329</v>
      </c>
      <c r="B438" s="136" t="s">
        <v>420</v>
      </c>
      <c r="C438" s="136" t="s">
        <v>1297</v>
      </c>
      <c r="D438" s="136" t="s">
        <v>1298</v>
      </c>
      <c r="E438" s="136" t="s">
        <v>1330</v>
      </c>
      <c r="F438" s="136" t="s">
        <v>63</v>
      </c>
      <c r="G438" s="136" t="s">
        <v>63</v>
      </c>
      <c r="H438" s="136" t="s">
        <v>63</v>
      </c>
      <c r="I438" s="136" t="s">
        <v>63</v>
      </c>
      <c r="J438" s="136" t="s">
        <v>63</v>
      </c>
      <c r="K438" s="136" t="s">
        <v>63</v>
      </c>
      <c r="L438" s="136" t="s">
        <v>63</v>
      </c>
      <c r="M438" s="136" t="s">
        <v>63</v>
      </c>
      <c r="N438" s="136" t="s">
        <v>63</v>
      </c>
      <c r="O438" s="136" t="s">
        <v>63</v>
      </c>
      <c r="P438" s="136" t="s">
        <v>63</v>
      </c>
      <c r="Q438" s="136" t="s">
        <v>63</v>
      </c>
      <c r="R438" s="136" t="s">
        <v>3140</v>
      </c>
      <c r="S438" s="136" t="s">
        <v>63</v>
      </c>
      <c r="T438" s="136" t="s">
        <v>63</v>
      </c>
      <c r="U438" s="136" t="s">
        <v>3144</v>
      </c>
      <c r="V438" s="136" t="s">
        <v>3144</v>
      </c>
      <c r="W438" s="136" t="s">
        <v>3140</v>
      </c>
      <c r="X438" s="136" t="s">
        <v>73</v>
      </c>
      <c r="Y438" s="136" t="s">
        <v>63</v>
      </c>
      <c r="Z438" s="136" t="s">
        <v>63</v>
      </c>
      <c r="AA438" s="136" t="s">
        <v>63</v>
      </c>
      <c r="AB438" s="136" t="s">
        <v>2767</v>
      </c>
      <c r="AC438" s="136" t="s">
        <v>2755</v>
      </c>
      <c r="AD438" s="136" t="s">
        <v>2763</v>
      </c>
      <c r="AE438" s="136" t="s">
        <v>2767</v>
      </c>
      <c r="AF438" s="136" t="s">
        <v>2738</v>
      </c>
      <c r="AG438" s="136" t="s">
        <v>2717</v>
      </c>
    </row>
    <row r="439" spans="1:33">
      <c r="A439" s="136" t="s">
        <v>1332</v>
      </c>
      <c r="B439" s="136" t="s">
        <v>59</v>
      </c>
      <c r="C439" s="136" t="s">
        <v>1333</v>
      </c>
      <c r="D439" s="136" t="s">
        <v>1334</v>
      </c>
      <c r="E439" s="136" t="s">
        <v>1335</v>
      </c>
      <c r="F439" s="136" t="s">
        <v>63</v>
      </c>
      <c r="G439" s="136" t="s">
        <v>63</v>
      </c>
      <c r="H439" s="136" t="s">
        <v>2677</v>
      </c>
      <c r="I439" s="136" t="s">
        <v>2677</v>
      </c>
      <c r="J439" s="136" t="s">
        <v>63</v>
      </c>
      <c r="K439" s="136" t="s">
        <v>63</v>
      </c>
      <c r="L439" s="136" t="s">
        <v>63</v>
      </c>
      <c r="M439" s="136" t="s">
        <v>63</v>
      </c>
      <c r="N439" s="136" t="s">
        <v>63</v>
      </c>
      <c r="O439" s="136" t="s">
        <v>166</v>
      </c>
      <c r="P439" s="136" t="s">
        <v>63</v>
      </c>
      <c r="Q439" s="136" t="s">
        <v>63</v>
      </c>
      <c r="R439" s="136" t="s">
        <v>72</v>
      </c>
      <c r="S439" s="136" t="s">
        <v>63</v>
      </c>
      <c r="T439" s="136" t="s">
        <v>63</v>
      </c>
      <c r="U439" s="136" t="s">
        <v>2747</v>
      </c>
      <c r="V439" s="136" t="s">
        <v>2747</v>
      </c>
      <c r="W439" s="136" t="s">
        <v>72</v>
      </c>
      <c r="X439" s="136" t="s">
        <v>608</v>
      </c>
      <c r="Y439" s="136" t="s">
        <v>63</v>
      </c>
      <c r="Z439" s="136" t="s">
        <v>63</v>
      </c>
      <c r="AA439" s="136" t="s">
        <v>63</v>
      </c>
      <c r="AB439" s="136" t="s">
        <v>2731</v>
      </c>
      <c r="AC439" s="136" t="s">
        <v>2717</v>
      </c>
      <c r="AD439" s="136" t="s">
        <v>2674</v>
      </c>
      <c r="AE439" s="136" t="s">
        <v>2731</v>
      </c>
      <c r="AF439" s="136" t="s">
        <v>2717</v>
      </c>
      <c r="AG439" s="136" t="s">
        <v>2689</v>
      </c>
    </row>
    <row r="440" spans="1:33">
      <c r="A440" s="136">
        <v>103.01</v>
      </c>
      <c r="B440" s="136" t="s">
        <v>59</v>
      </c>
      <c r="C440" s="136" t="s">
        <v>1333</v>
      </c>
      <c r="D440" s="136" t="s">
        <v>1337</v>
      </c>
      <c r="E440" s="136" t="s">
        <v>1338</v>
      </c>
      <c r="F440" s="136" t="s">
        <v>63</v>
      </c>
      <c r="G440" s="136" t="s">
        <v>63</v>
      </c>
      <c r="H440" s="136" t="s">
        <v>2732</v>
      </c>
      <c r="I440" s="136" t="s">
        <v>2732</v>
      </c>
      <c r="J440" s="136" t="s">
        <v>2729</v>
      </c>
      <c r="K440" s="136" t="s">
        <v>2729</v>
      </c>
      <c r="L440" s="136" t="s">
        <v>63</v>
      </c>
      <c r="M440" s="136" t="s">
        <v>63</v>
      </c>
      <c r="N440" s="136" t="s">
        <v>63</v>
      </c>
      <c r="O440" s="136" t="s">
        <v>63</v>
      </c>
      <c r="P440" s="136" t="s">
        <v>63</v>
      </c>
      <c r="Q440" s="136" t="s">
        <v>63</v>
      </c>
      <c r="R440" s="136" t="s">
        <v>63</v>
      </c>
      <c r="S440" s="136" t="s">
        <v>63</v>
      </c>
      <c r="T440" s="136" t="s">
        <v>63</v>
      </c>
      <c r="U440" s="136" t="s">
        <v>63</v>
      </c>
      <c r="V440" s="136" t="s">
        <v>63</v>
      </c>
      <c r="W440" s="136" t="s">
        <v>63</v>
      </c>
      <c r="X440" s="136" t="s">
        <v>63</v>
      </c>
      <c r="Y440" s="136" t="s">
        <v>63</v>
      </c>
      <c r="Z440" s="136" t="s">
        <v>3145</v>
      </c>
      <c r="AA440" s="136" t="s">
        <v>3145</v>
      </c>
      <c r="AB440" s="136" t="s">
        <v>2731</v>
      </c>
      <c r="AC440" s="136" t="s">
        <v>2717</v>
      </c>
      <c r="AD440" s="136" t="s">
        <v>2674</v>
      </c>
      <c r="AE440" s="136" t="s">
        <v>2731</v>
      </c>
      <c r="AF440" s="136" t="s">
        <v>2717</v>
      </c>
      <c r="AG440" s="136" t="s">
        <v>2689</v>
      </c>
    </row>
    <row r="441" spans="1:33">
      <c r="A441" s="136">
        <v>103.02</v>
      </c>
      <c r="B441" s="136" t="s">
        <v>59</v>
      </c>
      <c r="C441" s="136" t="s">
        <v>1333</v>
      </c>
      <c r="D441" s="136" t="s">
        <v>1340</v>
      </c>
      <c r="E441" s="136" t="s">
        <v>1341</v>
      </c>
      <c r="F441" s="136" t="s">
        <v>63</v>
      </c>
      <c r="G441" s="136" t="s">
        <v>63</v>
      </c>
      <c r="H441" s="136" t="s">
        <v>2673</v>
      </c>
      <c r="I441" s="136" t="s">
        <v>2673</v>
      </c>
      <c r="J441" s="136" t="s">
        <v>63</v>
      </c>
      <c r="K441" s="136" t="s">
        <v>63</v>
      </c>
      <c r="L441" s="136" t="s">
        <v>63</v>
      </c>
      <c r="M441" s="136" t="s">
        <v>63</v>
      </c>
      <c r="N441" s="136" t="s">
        <v>63</v>
      </c>
      <c r="O441" s="136" t="s">
        <v>63</v>
      </c>
      <c r="P441" s="136" t="s">
        <v>63</v>
      </c>
      <c r="Q441" s="136" t="s">
        <v>63</v>
      </c>
      <c r="R441" s="136" t="s">
        <v>63</v>
      </c>
      <c r="S441" s="136" t="s">
        <v>63</v>
      </c>
      <c r="T441" s="136" t="s">
        <v>63</v>
      </c>
      <c r="U441" s="136" t="s">
        <v>63</v>
      </c>
      <c r="V441" s="136" t="s">
        <v>63</v>
      </c>
      <c r="W441" s="136" t="s">
        <v>63</v>
      </c>
      <c r="X441" s="136" t="s">
        <v>63</v>
      </c>
      <c r="Y441" s="136" t="s">
        <v>63</v>
      </c>
      <c r="Z441" s="136" t="s">
        <v>63</v>
      </c>
      <c r="AA441" s="136" t="s">
        <v>63</v>
      </c>
      <c r="AB441" s="136" t="s">
        <v>2731</v>
      </c>
      <c r="AC441" s="136" t="s">
        <v>2717</v>
      </c>
      <c r="AD441" s="136" t="s">
        <v>2674</v>
      </c>
      <c r="AE441" s="136" t="s">
        <v>2731</v>
      </c>
      <c r="AF441" s="136" t="s">
        <v>2717</v>
      </c>
      <c r="AG441" s="136" t="s">
        <v>2689</v>
      </c>
    </row>
    <row r="442" spans="1:33">
      <c r="A442" s="136">
        <v>103.03</v>
      </c>
      <c r="B442" s="136" t="s">
        <v>59</v>
      </c>
      <c r="C442" s="136" t="s">
        <v>1333</v>
      </c>
      <c r="D442" s="136" t="s">
        <v>1342</v>
      </c>
      <c r="E442" s="136" t="s">
        <v>1343</v>
      </c>
      <c r="F442" s="136" t="s">
        <v>63</v>
      </c>
      <c r="G442" s="136" t="s">
        <v>63</v>
      </c>
      <c r="H442" s="136" t="s">
        <v>63</v>
      </c>
      <c r="I442" s="136" t="s">
        <v>63</v>
      </c>
      <c r="J442" s="136" t="s">
        <v>63</v>
      </c>
      <c r="K442" s="136" t="s">
        <v>63</v>
      </c>
      <c r="L442" s="136" t="s">
        <v>63</v>
      </c>
      <c r="M442" s="136" t="s">
        <v>63</v>
      </c>
      <c r="N442" s="136" t="s">
        <v>63</v>
      </c>
      <c r="O442" s="136" t="s">
        <v>63</v>
      </c>
      <c r="P442" s="136" t="s">
        <v>63</v>
      </c>
      <c r="Q442" s="136" t="s">
        <v>63</v>
      </c>
      <c r="R442" s="136" t="s">
        <v>3146</v>
      </c>
      <c r="S442" s="136" t="s">
        <v>63</v>
      </c>
      <c r="T442" s="136" t="s">
        <v>63</v>
      </c>
      <c r="U442" s="136" t="s">
        <v>2844</v>
      </c>
      <c r="V442" s="136" t="s">
        <v>2844</v>
      </c>
      <c r="W442" s="136" t="s">
        <v>3146</v>
      </c>
      <c r="X442" s="136" t="s">
        <v>73</v>
      </c>
      <c r="Y442" s="136" t="s">
        <v>63</v>
      </c>
      <c r="Z442" s="136" t="s">
        <v>63</v>
      </c>
      <c r="AA442" s="136" t="s">
        <v>63</v>
      </c>
      <c r="AB442" s="136" t="s">
        <v>2731</v>
      </c>
      <c r="AC442" s="136" t="s">
        <v>2717</v>
      </c>
      <c r="AD442" s="136" t="s">
        <v>2674</v>
      </c>
      <c r="AE442" s="136" t="s">
        <v>2731</v>
      </c>
      <c r="AF442" s="136" t="s">
        <v>2717</v>
      </c>
      <c r="AG442" s="136" t="s">
        <v>2689</v>
      </c>
    </row>
    <row r="443" spans="1:33">
      <c r="A443" s="136">
        <v>103.04</v>
      </c>
      <c r="B443" s="136" t="s">
        <v>59</v>
      </c>
      <c r="C443" s="136" t="s">
        <v>1333</v>
      </c>
      <c r="D443" s="136" t="s">
        <v>1346</v>
      </c>
      <c r="E443" s="136" t="s">
        <v>1347</v>
      </c>
      <c r="F443" s="136" t="s">
        <v>63</v>
      </c>
      <c r="G443" s="136" t="s">
        <v>63</v>
      </c>
      <c r="H443" s="136" t="s">
        <v>63</v>
      </c>
      <c r="I443" s="136" t="s">
        <v>63</v>
      </c>
      <c r="J443" s="136" t="s">
        <v>63</v>
      </c>
      <c r="K443" s="136" t="s">
        <v>63</v>
      </c>
      <c r="L443" s="136" t="s">
        <v>63</v>
      </c>
      <c r="M443" s="136" t="s">
        <v>63</v>
      </c>
      <c r="N443" s="136" t="s">
        <v>63</v>
      </c>
      <c r="O443" s="136" t="s">
        <v>63</v>
      </c>
      <c r="P443" s="136" t="s">
        <v>63</v>
      </c>
      <c r="Q443" s="136" t="s">
        <v>63</v>
      </c>
      <c r="R443" s="136" t="s">
        <v>3146</v>
      </c>
      <c r="S443" s="136" t="s">
        <v>63</v>
      </c>
      <c r="T443" s="136" t="s">
        <v>63</v>
      </c>
      <c r="U443" s="136" t="s">
        <v>3142</v>
      </c>
      <c r="V443" s="136" t="s">
        <v>3142</v>
      </c>
      <c r="W443" s="136" t="s">
        <v>3146</v>
      </c>
      <c r="X443" s="136" t="s">
        <v>73</v>
      </c>
      <c r="Y443" s="136" t="s">
        <v>63</v>
      </c>
      <c r="Z443" s="136" t="s">
        <v>63</v>
      </c>
      <c r="AA443" s="136" t="s">
        <v>63</v>
      </c>
      <c r="AB443" s="136" t="s">
        <v>2731</v>
      </c>
      <c r="AC443" s="136" t="s">
        <v>2717</v>
      </c>
      <c r="AD443" s="136" t="s">
        <v>2674</v>
      </c>
      <c r="AE443" s="136" t="s">
        <v>2731</v>
      </c>
      <c r="AF443" s="136" t="s">
        <v>2717</v>
      </c>
      <c r="AG443" s="136" t="s">
        <v>2689</v>
      </c>
    </row>
    <row r="444" spans="1:33">
      <c r="A444" s="136" t="s">
        <v>1349</v>
      </c>
      <c r="B444" s="136" t="s">
        <v>420</v>
      </c>
      <c r="C444" s="136" t="s">
        <v>1350</v>
      </c>
      <c r="D444" s="136" t="s">
        <v>1351</v>
      </c>
      <c r="E444" s="136" t="s">
        <v>1352</v>
      </c>
      <c r="F444" s="136" t="s">
        <v>2674</v>
      </c>
      <c r="G444" s="136" t="s">
        <v>2674</v>
      </c>
      <c r="H444" s="136" t="s">
        <v>2732</v>
      </c>
      <c r="I444" s="136" t="s">
        <v>2732</v>
      </c>
      <c r="J444" s="136" t="s">
        <v>63</v>
      </c>
      <c r="K444" s="136" t="s">
        <v>63</v>
      </c>
      <c r="L444" s="136" t="s">
        <v>63</v>
      </c>
      <c r="M444" s="136" t="s">
        <v>63</v>
      </c>
      <c r="N444" s="136" t="s">
        <v>63</v>
      </c>
      <c r="O444" s="136" t="s">
        <v>166</v>
      </c>
      <c r="P444" s="136" t="s">
        <v>63</v>
      </c>
      <c r="Q444" s="136" t="s">
        <v>63</v>
      </c>
      <c r="R444" s="136" t="s">
        <v>172</v>
      </c>
      <c r="S444" s="136" t="s">
        <v>63</v>
      </c>
      <c r="T444" s="136" t="s">
        <v>63</v>
      </c>
      <c r="U444" s="136" t="s">
        <v>2757</v>
      </c>
      <c r="V444" s="136" t="s">
        <v>2757</v>
      </c>
      <c r="W444" s="136" t="s">
        <v>172</v>
      </c>
      <c r="X444" s="136" t="s">
        <v>590</v>
      </c>
      <c r="Y444" s="136" t="s">
        <v>2663</v>
      </c>
      <c r="Z444" s="136" t="s">
        <v>2725</v>
      </c>
      <c r="AA444" s="136" t="s">
        <v>2725</v>
      </c>
      <c r="AB444" s="136" t="s">
        <v>2663</v>
      </c>
      <c r="AC444" s="136" t="s">
        <v>2717</v>
      </c>
      <c r="AD444" s="136" t="s">
        <v>2763</v>
      </c>
      <c r="AE444" s="136" t="s">
        <v>2663</v>
      </c>
      <c r="AF444" s="136" t="s">
        <v>2664</v>
      </c>
      <c r="AG444" s="136" t="s">
        <v>2706</v>
      </c>
    </row>
    <row r="445" spans="1:33">
      <c r="A445" s="136">
        <v>104.01</v>
      </c>
      <c r="B445" s="136" t="s">
        <v>420</v>
      </c>
      <c r="C445" s="136" t="s">
        <v>1350</v>
      </c>
      <c r="D445" s="136" t="s">
        <v>1351</v>
      </c>
      <c r="E445" s="136" t="s">
        <v>1354</v>
      </c>
      <c r="F445" s="136" t="s">
        <v>2697</v>
      </c>
      <c r="G445" s="136" t="s">
        <v>2697</v>
      </c>
      <c r="H445" s="136" t="s">
        <v>2697</v>
      </c>
      <c r="I445" s="136" t="s">
        <v>2697</v>
      </c>
      <c r="J445" s="136" t="s">
        <v>63</v>
      </c>
      <c r="K445" s="136" t="s">
        <v>63</v>
      </c>
      <c r="L445" s="136" t="s">
        <v>63</v>
      </c>
      <c r="M445" s="136" t="s">
        <v>63</v>
      </c>
      <c r="N445" s="136" t="s">
        <v>63</v>
      </c>
      <c r="O445" s="136" t="s">
        <v>63</v>
      </c>
      <c r="P445" s="136" t="s">
        <v>63</v>
      </c>
      <c r="Q445" s="136" t="s">
        <v>63</v>
      </c>
      <c r="R445" s="136" t="s">
        <v>63</v>
      </c>
      <c r="S445" s="136" t="s">
        <v>63</v>
      </c>
      <c r="T445" s="136" t="s">
        <v>63</v>
      </c>
      <c r="U445" s="136" t="s">
        <v>63</v>
      </c>
      <c r="V445" s="136" t="s">
        <v>63</v>
      </c>
      <c r="W445" s="136" t="s">
        <v>63</v>
      </c>
      <c r="X445" s="136" t="s">
        <v>63</v>
      </c>
      <c r="Y445" s="136" t="s">
        <v>63</v>
      </c>
      <c r="Z445" s="136" t="s">
        <v>3147</v>
      </c>
      <c r="AA445" s="136" t="s">
        <v>3147</v>
      </c>
      <c r="AB445" s="136" t="s">
        <v>2663</v>
      </c>
      <c r="AC445" s="136" t="s">
        <v>2717</v>
      </c>
      <c r="AD445" s="136" t="s">
        <v>2763</v>
      </c>
      <c r="AE445" s="136" t="s">
        <v>2663</v>
      </c>
      <c r="AF445" s="136" t="s">
        <v>2664</v>
      </c>
      <c r="AG445" s="136" t="s">
        <v>2706</v>
      </c>
    </row>
    <row r="446" spans="1:33">
      <c r="A446" s="136">
        <v>104.02</v>
      </c>
      <c r="B446" s="136" t="s">
        <v>420</v>
      </c>
      <c r="C446" s="136" t="s">
        <v>1350</v>
      </c>
      <c r="D446" s="136" t="s">
        <v>1351</v>
      </c>
      <c r="E446" s="136" t="s">
        <v>1356</v>
      </c>
      <c r="F446" s="136" t="s">
        <v>63</v>
      </c>
      <c r="G446" s="136" t="s">
        <v>63</v>
      </c>
      <c r="H446" s="136" t="s">
        <v>63</v>
      </c>
      <c r="I446" s="136" t="s">
        <v>63</v>
      </c>
      <c r="J446" s="136" t="s">
        <v>63</v>
      </c>
      <c r="K446" s="136" t="s">
        <v>63</v>
      </c>
      <c r="L446" s="136" t="s">
        <v>63</v>
      </c>
      <c r="M446" s="136" t="s">
        <v>63</v>
      </c>
      <c r="N446" s="136" t="s">
        <v>63</v>
      </c>
      <c r="O446" s="136" t="s">
        <v>63</v>
      </c>
      <c r="P446" s="136" t="s">
        <v>63</v>
      </c>
      <c r="Q446" s="136" t="s">
        <v>63</v>
      </c>
      <c r="R446" s="136" t="s">
        <v>172</v>
      </c>
      <c r="S446" s="136" t="s">
        <v>63</v>
      </c>
      <c r="T446" s="136" t="s">
        <v>63</v>
      </c>
      <c r="U446" s="136" t="s">
        <v>3148</v>
      </c>
      <c r="V446" s="136" t="s">
        <v>3148</v>
      </c>
      <c r="W446" s="136" t="s">
        <v>172</v>
      </c>
      <c r="X446" s="136" t="s">
        <v>73</v>
      </c>
      <c r="Y446" s="136" t="s">
        <v>63</v>
      </c>
      <c r="Z446" s="136" t="s">
        <v>63</v>
      </c>
      <c r="AA446" s="136" t="s">
        <v>63</v>
      </c>
      <c r="AB446" s="136" t="s">
        <v>2663</v>
      </c>
      <c r="AC446" s="136" t="s">
        <v>2717</v>
      </c>
      <c r="AD446" s="136" t="s">
        <v>2763</v>
      </c>
      <c r="AE446" s="136" t="s">
        <v>2663</v>
      </c>
      <c r="AF446" s="136" t="s">
        <v>2664</v>
      </c>
      <c r="AG446" s="136" t="s">
        <v>2706</v>
      </c>
    </row>
    <row r="447" spans="1:33">
      <c r="A447" s="136">
        <v>104.03</v>
      </c>
      <c r="B447" s="136" t="s">
        <v>420</v>
      </c>
      <c r="C447" s="136" t="s">
        <v>1350</v>
      </c>
      <c r="D447" s="136" t="s">
        <v>1351</v>
      </c>
      <c r="E447" s="136" t="s">
        <v>1358</v>
      </c>
      <c r="F447" s="136" t="s">
        <v>63</v>
      </c>
      <c r="G447" s="136" t="s">
        <v>63</v>
      </c>
      <c r="H447" s="136" t="s">
        <v>2673</v>
      </c>
      <c r="I447" s="136" t="s">
        <v>2673</v>
      </c>
      <c r="J447" s="136" t="s">
        <v>63</v>
      </c>
      <c r="K447" s="136" t="s">
        <v>63</v>
      </c>
      <c r="L447" s="136" t="s">
        <v>63</v>
      </c>
      <c r="M447" s="136" t="s">
        <v>63</v>
      </c>
      <c r="N447" s="136" t="s">
        <v>63</v>
      </c>
      <c r="O447" s="136" t="s">
        <v>63</v>
      </c>
      <c r="P447" s="136" t="s">
        <v>63</v>
      </c>
      <c r="Q447" s="136" t="s">
        <v>63</v>
      </c>
      <c r="R447" s="136" t="s">
        <v>63</v>
      </c>
      <c r="S447" s="136" t="s">
        <v>63</v>
      </c>
      <c r="T447" s="136" t="s">
        <v>63</v>
      </c>
      <c r="U447" s="136" t="s">
        <v>63</v>
      </c>
      <c r="V447" s="136" t="s">
        <v>63</v>
      </c>
      <c r="W447" s="136" t="s">
        <v>63</v>
      </c>
      <c r="X447" s="136" t="s">
        <v>63</v>
      </c>
      <c r="Y447" s="136" t="s">
        <v>63</v>
      </c>
      <c r="Z447" s="136" t="s">
        <v>63</v>
      </c>
      <c r="AA447" s="136" t="s">
        <v>63</v>
      </c>
      <c r="AB447" s="136" t="s">
        <v>2663</v>
      </c>
      <c r="AC447" s="136" t="s">
        <v>2717</v>
      </c>
      <c r="AD447" s="136" t="s">
        <v>2763</v>
      </c>
      <c r="AE447" s="136" t="s">
        <v>2663</v>
      </c>
      <c r="AF447" s="136" t="s">
        <v>2664</v>
      </c>
      <c r="AG447" s="136" t="s">
        <v>2706</v>
      </c>
    </row>
    <row r="448" spans="1:33">
      <c r="A448" s="136">
        <v>104.04</v>
      </c>
      <c r="B448" s="136" t="s">
        <v>420</v>
      </c>
      <c r="C448" s="136" t="s">
        <v>1350</v>
      </c>
      <c r="D448" s="136" t="s">
        <v>1351</v>
      </c>
      <c r="E448" s="136" t="s">
        <v>1359</v>
      </c>
      <c r="F448" s="136" t="s">
        <v>63</v>
      </c>
      <c r="G448" s="136" t="s">
        <v>63</v>
      </c>
      <c r="H448" s="136" t="s">
        <v>63</v>
      </c>
      <c r="I448" s="136" t="s">
        <v>63</v>
      </c>
      <c r="J448" s="136" t="s">
        <v>63</v>
      </c>
      <c r="K448" s="136" t="s">
        <v>63</v>
      </c>
      <c r="L448" s="136" t="s">
        <v>63</v>
      </c>
      <c r="M448" s="136" t="s">
        <v>63</v>
      </c>
      <c r="N448" s="136" t="s">
        <v>63</v>
      </c>
      <c r="O448" s="136" t="s">
        <v>63</v>
      </c>
      <c r="P448" s="136" t="s">
        <v>63</v>
      </c>
      <c r="Q448" s="136" t="s">
        <v>63</v>
      </c>
      <c r="R448" s="136" t="s">
        <v>63</v>
      </c>
      <c r="S448" s="136" t="s">
        <v>63</v>
      </c>
      <c r="T448" s="136" t="s">
        <v>63</v>
      </c>
      <c r="U448" s="136" t="s">
        <v>63</v>
      </c>
      <c r="V448" s="136" t="s">
        <v>63</v>
      </c>
      <c r="W448" s="136" t="s">
        <v>63</v>
      </c>
      <c r="X448" s="136" t="s">
        <v>63</v>
      </c>
      <c r="Y448" s="136" t="s">
        <v>63</v>
      </c>
      <c r="Z448" s="136" t="s">
        <v>3149</v>
      </c>
      <c r="AA448" s="136" t="s">
        <v>3149</v>
      </c>
      <c r="AB448" s="136" t="s">
        <v>2663</v>
      </c>
      <c r="AC448" s="136" t="s">
        <v>2717</v>
      </c>
      <c r="AD448" s="136" t="s">
        <v>2763</v>
      </c>
      <c r="AE448" s="136" t="s">
        <v>2663</v>
      </c>
      <c r="AF448" s="136" t="s">
        <v>2664</v>
      </c>
      <c r="AG448" s="136" t="s">
        <v>2706</v>
      </c>
    </row>
    <row r="449" spans="1:33">
      <c r="A449" s="136">
        <v>104.05</v>
      </c>
      <c r="B449" s="136" t="s">
        <v>420</v>
      </c>
      <c r="C449" s="136" t="s">
        <v>1350</v>
      </c>
      <c r="D449" s="136" t="s">
        <v>1351</v>
      </c>
      <c r="E449" s="136" t="s">
        <v>1361</v>
      </c>
      <c r="F449" s="136" t="s">
        <v>2673</v>
      </c>
      <c r="G449" s="136" t="s">
        <v>2673</v>
      </c>
      <c r="H449" s="136" t="s">
        <v>63</v>
      </c>
      <c r="I449" s="136" t="s">
        <v>63</v>
      </c>
      <c r="J449" s="136" t="s">
        <v>63</v>
      </c>
      <c r="K449" s="136" t="s">
        <v>63</v>
      </c>
      <c r="L449" s="136" t="s">
        <v>63</v>
      </c>
      <c r="M449" s="136" t="s">
        <v>63</v>
      </c>
      <c r="N449" s="136" t="s">
        <v>63</v>
      </c>
      <c r="O449" s="136" t="s">
        <v>63</v>
      </c>
      <c r="P449" s="136" t="s">
        <v>63</v>
      </c>
      <c r="Q449" s="136" t="s">
        <v>63</v>
      </c>
      <c r="R449" s="136" t="s">
        <v>63</v>
      </c>
      <c r="S449" s="136" t="s">
        <v>63</v>
      </c>
      <c r="T449" s="136" t="s">
        <v>63</v>
      </c>
      <c r="U449" s="136" t="s">
        <v>63</v>
      </c>
      <c r="V449" s="136" t="s">
        <v>63</v>
      </c>
      <c r="W449" s="136" t="s">
        <v>63</v>
      </c>
      <c r="X449" s="136" t="s">
        <v>63</v>
      </c>
      <c r="Y449" s="136" t="s">
        <v>63</v>
      </c>
      <c r="Z449" s="136" t="s">
        <v>63</v>
      </c>
      <c r="AA449" s="136" t="s">
        <v>63</v>
      </c>
      <c r="AB449" s="136" t="s">
        <v>2663</v>
      </c>
      <c r="AC449" s="136" t="s">
        <v>2717</v>
      </c>
      <c r="AD449" s="136" t="s">
        <v>2763</v>
      </c>
      <c r="AE449" s="136" t="s">
        <v>2663</v>
      </c>
      <c r="AF449" s="136" t="s">
        <v>2664</v>
      </c>
      <c r="AG449" s="136" t="s">
        <v>2706</v>
      </c>
    </row>
    <row r="450" spans="1:33">
      <c r="A450" s="136">
        <v>104.06</v>
      </c>
      <c r="B450" s="136" t="s">
        <v>420</v>
      </c>
      <c r="C450" s="136" t="s">
        <v>1350</v>
      </c>
      <c r="D450" s="136" t="s">
        <v>1351</v>
      </c>
      <c r="E450" s="136" t="s">
        <v>851</v>
      </c>
      <c r="F450" s="136" t="s">
        <v>63</v>
      </c>
      <c r="G450" s="136" t="s">
        <v>63</v>
      </c>
      <c r="H450" s="136" t="s">
        <v>2671</v>
      </c>
      <c r="I450" s="136" t="s">
        <v>2671</v>
      </c>
      <c r="J450" s="136" t="s">
        <v>63</v>
      </c>
      <c r="K450" s="136" t="s">
        <v>63</v>
      </c>
      <c r="L450" s="136" t="s">
        <v>63</v>
      </c>
      <c r="M450" s="136" t="s">
        <v>63</v>
      </c>
      <c r="N450" s="136" t="s">
        <v>63</v>
      </c>
      <c r="O450" s="136" t="s">
        <v>63</v>
      </c>
      <c r="P450" s="136" t="s">
        <v>63</v>
      </c>
      <c r="Q450" s="136" t="s">
        <v>63</v>
      </c>
      <c r="R450" s="136" t="s">
        <v>63</v>
      </c>
      <c r="S450" s="136" t="s">
        <v>63</v>
      </c>
      <c r="T450" s="136" t="s">
        <v>63</v>
      </c>
      <c r="U450" s="136" t="s">
        <v>63</v>
      </c>
      <c r="V450" s="136" t="s">
        <v>63</v>
      </c>
      <c r="W450" s="136" t="s">
        <v>63</v>
      </c>
      <c r="X450" s="136" t="s">
        <v>63</v>
      </c>
      <c r="Y450" s="136" t="s">
        <v>63</v>
      </c>
      <c r="Z450" s="136" t="s">
        <v>3150</v>
      </c>
      <c r="AA450" s="136" t="s">
        <v>3150</v>
      </c>
      <c r="AB450" s="136" t="s">
        <v>2663</v>
      </c>
      <c r="AC450" s="136" t="s">
        <v>2664</v>
      </c>
      <c r="AD450" s="136" t="s">
        <v>2699</v>
      </c>
      <c r="AE450" s="136" t="s">
        <v>2663</v>
      </c>
      <c r="AF450" s="136" t="s">
        <v>2664</v>
      </c>
      <c r="AG450" s="136" t="s">
        <v>2699</v>
      </c>
    </row>
    <row r="451" spans="1:33">
      <c r="A451" s="136">
        <v>104.07</v>
      </c>
      <c r="B451" s="136" t="s">
        <v>420</v>
      </c>
      <c r="C451" s="136" t="s">
        <v>1350</v>
      </c>
      <c r="D451" s="136" t="s">
        <v>1351</v>
      </c>
      <c r="E451" s="136" t="s">
        <v>1363</v>
      </c>
      <c r="F451" s="136" t="s">
        <v>63</v>
      </c>
      <c r="G451" s="136" t="s">
        <v>63</v>
      </c>
      <c r="H451" s="136" t="s">
        <v>63</v>
      </c>
      <c r="I451" s="136" t="s">
        <v>63</v>
      </c>
      <c r="J451" s="136" t="s">
        <v>2791</v>
      </c>
      <c r="K451" s="136" t="s">
        <v>2791</v>
      </c>
      <c r="L451" s="136" t="s">
        <v>63</v>
      </c>
      <c r="M451" s="136" t="s">
        <v>63</v>
      </c>
      <c r="N451" s="136" t="s">
        <v>63</v>
      </c>
      <c r="O451" s="136" t="s">
        <v>63</v>
      </c>
      <c r="P451" s="136" t="s">
        <v>63</v>
      </c>
      <c r="Q451" s="136" t="s">
        <v>63</v>
      </c>
      <c r="R451" s="136" t="s">
        <v>63</v>
      </c>
      <c r="S451" s="136" t="s">
        <v>63</v>
      </c>
      <c r="T451" s="136" t="s">
        <v>63</v>
      </c>
      <c r="U451" s="136" t="s">
        <v>63</v>
      </c>
      <c r="V451" s="136" t="s">
        <v>63</v>
      </c>
      <c r="W451" s="136" t="s">
        <v>63</v>
      </c>
      <c r="X451" s="136" t="s">
        <v>63</v>
      </c>
      <c r="Y451" s="136" t="s">
        <v>63</v>
      </c>
      <c r="Z451" s="136" t="s">
        <v>63</v>
      </c>
      <c r="AA451" s="136" t="s">
        <v>63</v>
      </c>
      <c r="AB451" s="136" t="s">
        <v>2663</v>
      </c>
      <c r="AC451" s="136" t="s">
        <v>2664</v>
      </c>
      <c r="AD451" s="136" t="s">
        <v>2699</v>
      </c>
      <c r="AE451" s="136" t="s">
        <v>2663</v>
      </c>
      <c r="AF451" s="136" t="s">
        <v>2664</v>
      </c>
      <c r="AG451" s="136" t="s">
        <v>2699</v>
      </c>
    </row>
    <row r="452" spans="1:33">
      <c r="A452" s="136">
        <v>104.08</v>
      </c>
      <c r="B452" s="136" t="s">
        <v>420</v>
      </c>
      <c r="C452" s="136" t="s">
        <v>1350</v>
      </c>
      <c r="D452" s="136" t="s">
        <v>1351</v>
      </c>
      <c r="E452" s="136" t="s">
        <v>1364</v>
      </c>
      <c r="F452" s="136" t="s">
        <v>63</v>
      </c>
      <c r="G452" s="136" t="s">
        <v>63</v>
      </c>
      <c r="H452" s="136" t="s">
        <v>63</v>
      </c>
      <c r="I452" s="136" t="s">
        <v>63</v>
      </c>
      <c r="J452" s="136" t="s">
        <v>63</v>
      </c>
      <c r="K452" s="136" t="s">
        <v>63</v>
      </c>
      <c r="L452" s="136" t="s">
        <v>63</v>
      </c>
      <c r="M452" s="136" t="s">
        <v>63</v>
      </c>
      <c r="N452" s="136" t="s">
        <v>63</v>
      </c>
      <c r="O452" s="136" t="s">
        <v>63</v>
      </c>
      <c r="P452" s="136" t="s">
        <v>63</v>
      </c>
      <c r="Q452" s="136" t="s">
        <v>63</v>
      </c>
      <c r="R452" s="136" t="s">
        <v>63</v>
      </c>
      <c r="S452" s="136" t="s">
        <v>63</v>
      </c>
      <c r="T452" s="136" t="s">
        <v>63</v>
      </c>
      <c r="U452" s="136" t="s">
        <v>63</v>
      </c>
      <c r="V452" s="136" t="s">
        <v>63</v>
      </c>
      <c r="W452" s="136" t="s">
        <v>63</v>
      </c>
      <c r="X452" s="136" t="s">
        <v>63</v>
      </c>
      <c r="Y452" s="136" t="s">
        <v>63</v>
      </c>
      <c r="Z452" s="136" t="s">
        <v>2699</v>
      </c>
      <c r="AA452" s="136" t="s">
        <v>2699</v>
      </c>
      <c r="AB452" s="136" t="s">
        <v>2663</v>
      </c>
      <c r="AC452" s="136" t="s">
        <v>2664</v>
      </c>
      <c r="AD452" s="136" t="s">
        <v>2699</v>
      </c>
      <c r="AE452" s="136" t="s">
        <v>2663</v>
      </c>
      <c r="AF452" s="136" t="s">
        <v>2664</v>
      </c>
      <c r="AG452" s="136" t="s">
        <v>2699</v>
      </c>
    </row>
    <row r="453" spans="1:33">
      <c r="A453" s="136">
        <v>104.09</v>
      </c>
      <c r="B453" s="136" t="s">
        <v>420</v>
      </c>
      <c r="C453" s="136" t="s">
        <v>1350</v>
      </c>
      <c r="D453" s="136" t="s">
        <v>1351</v>
      </c>
      <c r="E453" s="136" t="s">
        <v>1365</v>
      </c>
      <c r="F453" s="136" t="s">
        <v>63</v>
      </c>
      <c r="G453" s="136" t="s">
        <v>63</v>
      </c>
      <c r="H453" s="136" t="s">
        <v>63</v>
      </c>
      <c r="I453" s="136" t="s">
        <v>63</v>
      </c>
      <c r="J453" s="136" t="s">
        <v>3151</v>
      </c>
      <c r="K453" s="136" t="s">
        <v>3151</v>
      </c>
      <c r="L453" s="136" t="s">
        <v>63</v>
      </c>
      <c r="M453" s="136" t="s">
        <v>63</v>
      </c>
      <c r="N453" s="136" t="s">
        <v>63</v>
      </c>
      <c r="O453" s="136" t="s">
        <v>63</v>
      </c>
      <c r="P453" s="136" t="s">
        <v>63</v>
      </c>
      <c r="Q453" s="136" t="s">
        <v>63</v>
      </c>
      <c r="R453" s="136" t="s">
        <v>63</v>
      </c>
      <c r="S453" s="136" t="s">
        <v>63</v>
      </c>
      <c r="T453" s="136" t="s">
        <v>63</v>
      </c>
      <c r="U453" s="136" t="s">
        <v>63</v>
      </c>
      <c r="V453" s="136" t="s">
        <v>63</v>
      </c>
      <c r="W453" s="136" t="s">
        <v>63</v>
      </c>
      <c r="X453" s="136" t="s">
        <v>63</v>
      </c>
      <c r="Y453" s="136" t="s">
        <v>63</v>
      </c>
      <c r="Z453" s="136" t="s">
        <v>63</v>
      </c>
      <c r="AA453" s="136" t="s">
        <v>63</v>
      </c>
      <c r="AB453" s="136" t="s">
        <v>2663</v>
      </c>
      <c r="AC453" s="136" t="s">
        <v>2664</v>
      </c>
      <c r="AD453" s="136" t="s">
        <v>2716</v>
      </c>
      <c r="AE453" s="136" t="s">
        <v>2663</v>
      </c>
      <c r="AF453" s="136" t="s">
        <v>2664</v>
      </c>
      <c r="AG453" s="136" t="s">
        <v>2716</v>
      </c>
    </row>
    <row r="454" spans="1:33">
      <c r="A454" s="136">
        <v>104.1</v>
      </c>
      <c r="B454" s="136" t="s">
        <v>420</v>
      </c>
      <c r="C454" s="136" t="s">
        <v>1350</v>
      </c>
      <c r="D454" s="136" t="s">
        <v>1351</v>
      </c>
      <c r="E454" s="136" t="s">
        <v>1366</v>
      </c>
      <c r="F454" s="136" t="s">
        <v>63</v>
      </c>
      <c r="G454" s="136" t="s">
        <v>63</v>
      </c>
      <c r="H454" s="136" t="s">
        <v>63</v>
      </c>
      <c r="I454" s="136" t="s">
        <v>63</v>
      </c>
      <c r="J454" s="136" t="s">
        <v>63</v>
      </c>
      <c r="K454" s="136" t="s">
        <v>63</v>
      </c>
      <c r="L454" s="136" t="s">
        <v>63</v>
      </c>
      <c r="M454" s="136" t="s">
        <v>63</v>
      </c>
      <c r="N454" s="136" t="s">
        <v>63</v>
      </c>
      <c r="O454" s="136" t="s">
        <v>63</v>
      </c>
      <c r="P454" s="136" t="s">
        <v>63</v>
      </c>
      <c r="Q454" s="136" t="s">
        <v>63</v>
      </c>
      <c r="R454" s="136" t="s">
        <v>172</v>
      </c>
      <c r="S454" s="136" t="s">
        <v>63</v>
      </c>
      <c r="T454" s="136" t="s">
        <v>63</v>
      </c>
      <c r="U454" s="136" t="s">
        <v>3152</v>
      </c>
      <c r="V454" s="136" t="s">
        <v>3152</v>
      </c>
      <c r="W454" s="136" t="s">
        <v>172</v>
      </c>
      <c r="X454" s="136" t="s">
        <v>73</v>
      </c>
      <c r="Y454" s="136" t="s">
        <v>63</v>
      </c>
      <c r="Z454" s="136" t="s">
        <v>63</v>
      </c>
      <c r="AA454" s="136" t="s">
        <v>63</v>
      </c>
      <c r="AB454" s="136" t="s">
        <v>2663</v>
      </c>
      <c r="AC454" s="136" t="s">
        <v>2717</v>
      </c>
      <c r="AD454" s="136" t="s">
        <v>2763</v>
      </c>
      <c r="AE454" s="136" t="s">
        <v>2663</v>
      </c>
      <c r="AF454" s="136" t="s">
        <v>2664</v>
      </c>
      <c r="AG454" s="136" t="s">
        <v>2706</v>
      </c>
    </row>
    <row r="455" spans="1:33">
      <c r="A455" s="136">
        <v>104.11</v>
      </c>
      <c r="B455" s="136" t="s">
        <v>420</v>
      </c>
      <c r="C455" s="136" t="s">
        <v>1350</v>
      </c>
      <c r="D455" s="136" t="s">
        <v>1351</v>
      </c>
      <c r="E455" s="136" t="s">
        <v>1367</v>
      </c>
      <c r="F455" s="136" t="s">
        <v>63</v>
      </c>
      <c r="G455" s="136" t="s">
        <v>63</v>
      </c>
      <c r="H455" s="136" t="s">
        <v>2673</v>
      </c>
      <c r="I455" s="136" t="s">
        <v>2673</v>
      </c>
      <c r="J455" s="136" t="s">
        <v>63</v>
      </c>
      <c r="K455" s="136" t="s">
        <v>63</v>
      </c>
      <c r="L455" s="136" t="s">
        <v>63</v>
      </c>
      <c r="M455" s="136" t="s">
        <v>63</v>
      </c>
      <c r="N455" s="136" t="s">
        <v>63</v>
      </c>
      <c r="O455" s="136" t="s">
        <v>63</v>
      </c>
      <c r="P455" s="136" t="s">
        <v>63</v>
      </c>
      <c r="Q455" s="136" t="s">
        <v>63</v>
      </c>
      <c r="R455" s="136" t="s">
        <v>63</v>
      </c>
      <c r="S455" s="136" t="s">
        <v>63</v>
      </c>
      <c r="T455" s="136" t="s">
        <v>63</v>
      </c>
      <c r="U455" s="136" t="s">
        <v>63</v>
      </c>
      <c r="V455" s="136" t="s">
        <v>63</v>
      </c>
      <c r="W455" s="136" t="s">
        <v>63</v>
      </c>
      <c r="X455" s="136" t="s">
        <v>63</v>
      </c>
      <c r="Y455" s="136" t="s">
        <v>63</v>
      </c>
      <c r="Z455" s="136" t="s">
        <v>63</v>
      </c>
      <c r="AA455" s="136" t="s">
        <v>63</v>
      </c>
      <c r="AB455" s="136" t="s">
        <v>2663</v>
      </c>
      <c r="AC455" s="136" t="s">
        <v>2717</v>
      </c>
      <c r="AD455" s="136" t="s">
        <v>2763</v>
      </c>
      <c r="AE455" s="136" t="s">
        <v>2663</v>
      </c>
      <c r="AF455" s="136" t="s">
        <v>2664</v>
      </c>
      <c r="AG455" s="136" t="s">
        <v>2706</v>
      </c>
    </row>
    <row r="456" spans="1:33">
      <c r="A456" s="136" t="s">
        <v>1368</v>
      </c>
      <c r="B456" s="136" t="s">
        <v>158</v>
      </c>
      <c r="C456" s="136" t="s">
        <v>1369</v>
      </c>
      <c r="D456" s="136" t="s">
        <v>1370</v>
      </c>
      <c r="E456" s="136" t="s">
        <v>1371</v>
      </c>
      <c r="F456" s="136" t="s">
        <v>3026</v>
      </c>
      <c r="G456" s="136" t="s">
        <v>3026</v>
      </c>
      <c r="H456" s="136" t="s">
        <v>2677</v>
      </c>
      <c r="I456" s="136" t="s">
        <v>2677</v>
      </c>
      <c r="J456" s="136" t="s">
        <v>63</v>
      </c>
      <c r="K456" s="136" t="s">
        <v>63</v>
      </c>
      <c r="L456" s="136" t="s">
        <v>63</v>
      </c>
      <c r="M456" s="136" t="s">
        <v>63</v>
      </c>
      <c r="N456" s="136" t="s">
        <v>63</v>
      </c>
      <c r="O456" s="136" t="s">
        <v>166</v>
      </c>
      <c r="P456" s="136" t="s">
        <v>63</v>
      </c>
      <c r="Q456" s="136" t="s">
        <v>63</v>
      </c>
      <c r="R456" s="136" t="s">
        <v>172</v>
      </c>
      <c r="S456" s="136" t="s">
        <v>63</v>
      </c>
      <c r="T456" s="136" t="s">
        <v>63</v>
      </c>
      <c r="U456" s="136" t="s">
        <v>3153</v>
      </c>
      <c r="V456" s="136" t="s">
        <v>3153</v>
      </c>
      <c r="W456" s="136" t="s">
        <v>172</v>
      </c>
      <c r="X456" s="136" t="s">
        <v>608</v>
      </c>
      <c r="Y456" s="136" t="s">
        <v>63</v>
      </c>
      <c r="Z456" s="136" t="s">
        <v>3154</v>
      </c>
      <c r="AA456" s="136" t="s">
        <v>3154</v>
      </c>
      <c r="AB456" s="136" t="s">
        <v>2858</v>
      </c>
      <c r="AC456" s="136" t="s">
        <v>2665</v>
      </c>
      <c r="AD456" s="136" t="s">
        <v>2707</v>
      </c>
      <c r="AE456" s="136" t="s">
        <v>2853</v>
      </c>
      <c r="AF456" s="136" t="s">
        <v>2673</v>
      </c>
      <c r="AG456" s="136" t="s">
        <v>2797</v>
      </c>
    </row>
    <row r="457" spans="1:33">
      <c r="A457" s="136">
        <v>105.01</v>
      </c>
      <c r="B457" s="136" t="s">
        <v>158</v>
      </c>
      <c r="C457" s="136" t="s">
        <v>1369</v>
      </c>
      <c r="D457" s="136" t="s">
        <v>1370</v>
      </c>
      <c r="E457" s="136" t="s">
        <v>1373</v>
      </c>
      <c r="F457" s="136" t="s">
        <v>63</v>
      </c>
      <c r="G457" s="136" t="s">
        <v>63</v>
      </c>
      <c r="H457" s="136" t="s">
        <v>2671</v>
      </c>
      <c r="I457" s="136" t="s">
        <v>2671</v>
      </c>
      <c r="J457" s="136" t="s">
        <v>63</v>
      </c>
      <c r="K457" s="136" t="s">
        <v>63</v>
      </c>
      <c r="L457" s="136" t="s">
        <v>63</v>
      </c>
      <c r="M457" s="136" t="s">
        <v>63</v>
      </c>
      <c r="N457" s="136" t="s">
        <v>63</v>
      </c>
      <c r="O457" s="136" t="s">
        <v>63</v>
      </c>
      <c r="P457" s="136" t="s">
        <v>63</v>
      </c>
      <c r="Q457" s="136" t="s">
        <v>63</v>
      </c>
      <c r="R457" s="136" t="s">
        <v>63</v>
      </c>
      <c r="S457" s="136" t="s">
        <v>63</v>
      </c>
      <c r="T457" s="136" t="s">
        <v>63</v>
      </c>
      <c r="U457" s="136" t="s">
        <v>63</v>
      </c>
      <c r="V457" s="136" t="s">
        <v>63</v>
      </c>
      <c r="W457" s="136" t="s">
        <v>63</v>
      </c>
      <c r="X457" s="136" t="s">
        <v>63</v>
      </c>
      <c r="Y457" s="136" t="s">
        <v>63</v>
      </c>
      <c r="Z457" s="136" t="s">
        <v>63</v>
      </c>
      <c r="AA457" s="136" t="s">
        <v>63</v>
      </c>
      <c r="AB457" s="136" t="s">
        <v>2858</v>
      </c>
      <c r="AC457" s="136" t="s">
        <v>2665</v>
      </c>
      <c r="AD457" s="136" t="s">
        <v>2707</v>
      </c>
      <c r="AE457" s="136" t="s">
        <v>2853</v>
      </c>
      <c r="AF457" s="136" t="s">
        <v>2673</v>
      </c>
      <c r="AG457" s="136" t="s">
        <v>2797</v>
      </c>
    </row>
    <row r="458" spans="1:33">
      <c r="A458" s="136">
        <v>105.02</v>
      </c>
      <c r="B458" s="136" t="s">
        <v>158</v>
      </c>
      <c r="C458" s="136" t="s">
        <v>1369</v>
      </c>
      <c r="D458" s="136" t="s">
        <v>1370</v>
      </c>
      <c r="E458" s="136" t="s">
        <v>1374</v>
      </c>
      <c r="F458" s="136" t="s">
        <v>63</v>
      </c>
      <c r="G458" s="136" t="s">
        <v>63</v>
      </c>
      <c r="H458" s="136" t="s">
        <v>2755</v>
      </c>
      <c r="I458" s="136" t="s">
        <v>2755</v>
      </c>
      <c r="J458" s="136" t="s">
        <v>63</v>
      </c>
      <c r="K458" s="136" t="s">
        <v>63</v>
      </c>
      <c r="L458" s="136" t="s">
        <v>63</v>
      </c>
      <c r="M458" s="136" t="s">
        <v>63</v>
      </c>
      <c r="N458" s="136" t="s">
        <v>63</v>
      </c>
      <c r="O458" s="136" t="s">
        <v>63</v>
      </c>
      <c r="P458" s="136" t="s">
        <v>63</v>
      </c>
      <c r="Q458" s="136" t="s">
        <v>63</v>
      </c>
      <c r="R458" s="136" t="s">
        <v>63</v>
      </c>
      <c r="S458" s="136" t="s">
        <v>63</v>
      </c>
      <c r="T458" s="136" t="s">
        <v>63</v>
      </c>
      <c r="U458" s="136" t="s">
        <v>63</v>
      </c>
      <c r="V458" s="136" t="s">
        <v>63</v>
      </c>
      <c r="W458" s="136" t="s">
        <v>63</v>
      </c>
      <c r="X458" s="136" t="s">
        <v>63</v>
      </c>
      <c r="Y458" s="136" t="s">
        <v>63</v>
      </c>
      <c r="Z458" s="136" t="s">
        <v>63</v>
      </c>
      <c r="AA458" s="136" t="s">
        <v>63</v>
      </c>
      <c r="AB458" s="136" t="s">
        <v>2858</v>
      </c>
      <c r="AC458" s="136" t="s">
        <v>2665</v>
      </c>
      <c r="AD458" s="136" t="s">
        <v>2707</v>
      </c>
      <c r="AE458" s="136" t="s">
        <v>2853</v>
      </c>
      <c r="AF458" s="136" t="s">
        <v>2673</v>
      </c>
      <c r="AG458" s="136" t="s">
        <v>2797</v>
      </c>
    </row>
    <row r="459" spans="1:33">
      <c r="A459" s="136">
        <v>105.03</v>
      </c>
      <c r="B459" s="136" t="s">
        <v>158</v>
      </c>
      <c r="C459" s="136" t="s">
        <v>1369</v>
      </c>
      <c r="D459" s="136" t="s">
        <v>1370</v>
      </c>
      <c r="E459" s="136" t="s">
        <v>1375</v>
      </c>
      <c r="F459" s="136" t="s">
        <v>63</v>
      </c>
      <c r="G459" s="136" t="s">
        <v>63</v>
      </c>
      <c r="H459" s="136" t="s">
        <v>2671</v>
      </c>
      <c r="I459" s="136" t="s">
        <v>2671</v>
      </c>
      <c r="J459" s="136" t="s">
        <v>63</v>
      </c>
      <c r="K459" s="136" t="s">
        <v>63</v>
      </c>
      <c r="L459" s="136" t="s">
        <v>63</v>
      </c>
      <c r="M459" s="136" t="s">
        <v>63</v>
      </c>
      <c r="N459" s="136" t="s">
        <v>63</v>
      </c>
      <c r="O459" s="136" t="s">
        <v>63</v>
      </c>
      <c r="P459" s="136" t="s">
        <v>63</v>
      </c>
      <c r="Q459" s="136" t="s">
        <v>63</v>
      </c>
      <c r="R459" s="136" t="s">
        <v>63</v>
      </c>
      <c r="S459" s="136" t="s">
        <v>63</v>
      </c>
      <c r="T459" s="136" t="s">
        <v>63</v>
      </c>
      <c r="U459" s="136" t="s">
        <v>63</v>
      </c>
      <c r="V459" s="136" t="s">
        <v>63</v>
      </c>
      <c r="W459" s="136" t="s">
        <v>63</v>
      </c>
      <c r="X459" s="136" t="s">
        <v>63</v>
      </c>
      <c r="Y459" s="136" t="s">
        <v>63</v>
      </c>
      <c r="Z459" s="136" t="s">
        <v>63</v>
      </c>
      <c r="AA459" s="136" t="s">
        <v>63</v>
      </c>
      <c r="AB459" s="136" t="s">
        <v>2858</v>
      </c>
      <c r="AC459" s="136" t="s">
        <v>2665</v>
      </c>
      <c r="AD459" s="136" t="s">
        <v>2707</v>
      </c>
      <c r="AE459" s="136" t="s">
        <v>2853</v>
      </c>
      <c r="AF459" s="136" t="s">
        <v>2673</v>
      </c>
      <c r="AG459" s="136" t="s">
        <v>2797</v>
      </c>
    </row>
    <row r="460" spans="1:33">
      <c r="A460" s="136" t="s">
        <v>1376</v>
      </c>
      <c r="B460" s="136" t="s">
        <v>420</v>
      </c>
      <c r="C460" s="136" t="s">
        <v>1377</v>
      </c>
      <c r="D460" s="136" t="s">
        <v>1378</v>
      </c>
      <c r="E460" s="136" t="s">
        <v>1379</v>
      </c>
      <c r="F460" s="136" t="s">
        <v>63</v>
      </c>
      <c r="G460" s="136" t="s">
        <v>63</v>
      </c>
      <c r="H460" s="136" t="s">
        <v>2706</v>
      </c>
      <c r="I460" s="136" t="s">
        <v>2706</v>
      </c>
      <c r="J460" s="136" t="s">
        <v>63</v>
      </c>
      <c r="K460" s="136" t="s">
        <v>63</v>
      </c>
      <c r="L460" s="136" t="s">
        <v>2675</v>
      </c>
      <c r="M460" s="136" t="s">
        <v>2675</v>
      </c>
      <c r="N460" s="136" t="s">
        <v>63</v>
      </c>
      <c r="O460" s="136" t="s">
        <v>63</v>
      </c>
      <c r="P460" s="136" t="s">
        <v>63</v>
      </c>
      <c r="Q460" s="136" t="s">
        <v>63</v>
      </c>
      <c r="R460" s="136" t="s">
        <v>63</v>
      </c>
      <c r="S460" s="136" t="s">
        <v>63</v>
      </c>
      <c r="T460" s="136" t="s">
        <v>63</v>
      </c>
      <c r="U460" s="136" t="s">
        <v>63</v>
      </c>
      <c r="V460" s="136" t="s">
        <v>63</v>
      </c>
      <c r="W460" s="136" t="s">
        <v>63</v>
      </c>
      <c r="X460" s="136" t="s">
        <v>63</v>
      </c>
      <c r="Y460" s="136" t="s">
        <v>63</v>
      </c>
      <c r="Z460" s="136" t="s">
        <v>3155</v>
      </c>
      <c r="AA460" s="136" t="s">
        <v>3155</v>
      </c>
      <c r="AB460" s="136" t="s">
        <v>3156</v>
      </c>
      <c r="AC460" s="136" t="s">
        <v>2755</v>
      </c>
      <c r="AD460" s="136" t="s">
        <v>2686</v>
      </c>
      <c r="AE460" s="136" t="s">
        <v>3156</v>
      </c>
      <c r="AF460" s="136" t="s">
        <v>2755</v>
      </c>
      <c r="AG460" s="136" t="s">
        <v>2797</v>
      </c>
    </row>
    <row r="461" spans="1:33">
      <c r="A461" s="136">
        <v>106.01</v>
      </c>
      <c r="B461" s="136" t="s">
        <v>420</v>
      </c>
      <c r="C461" s="136" t="s">
        <v>1377</v>
      </c>
      <c r="D461" s="136" t="s">
        <v>1378</v>
      </c>
      <c r="E461" s="136" t="s">
        <v>1061</v>
      </c>
      <c r="F461" s="136" t="s">
        <v>63</v>
      </c>
      <c r="G461" s="136" t="s">
        <v>63</v>
      </c>
      <c r="H461" s="136" t="s">
        <v>63</v>
      </c>
      <c r="I461" s="136" t="s">
        <v>63</v>
      </c>
      <c r="J461" s="136" t="s">
        <v>63</v>
      </c>
      <c r="K461" s="136" t="s">
        <v>63</v>
      </c>
      <c r="L461" s="136" t="s">
        <v>2675</v>
      </c>
      <c r="M461" s="136" t="s">
        <v>2675</v>
      </c>
      <c r="N461" s="136" t="s">
        <v>63</v>
      </c>
      <c r="O461" s="136" t="s">
        <v>63</v>
      </c>
      <c r="P461" s="136" t="s">
        <v>63</v>
      </c>
      <c r="Q461" s="136" t="s">
        <v>63</v>
      </c>
      <c r="R461" s="136" t="s">
        <v>63</v>
      </c>
      <c r="S461" s="136" t="s">
        <v>63</v>
      </c>
      <c r="T461" s="136" t="s">
        <v>63</v>
      </c>
      <c r="U461" s="136" t="s">
        <v>63</v>
      </c>
      <c r="V461" s="136" t="s">
        <v>63</v>
      </c>
      <c r="W461" s="136" t="s">
        <v>63</v>
      </c>
      <c r="X461" s="136" t="s">
        <v>63</v>
      </c>
      <c r="Y461" s="136" t="s">
        <v>63</v>
      </c>
      <c r="Z461" s="136" t="s">
        <v>63</v>
      </c>
      <c r="AA461" s="136" t="s">
        <v>63</v>
      </c>
      <c r="AB461" s="136" t="s">
        <v>3156</v>
      </c>
      <c r="AC461" s="136" t="s">
        <v>2755</v>
      </c>
      <c r="AD461" s="136" t="s">
        <v>2686</v>
      </c>
      <c r="AE461" s="136" t="s">
        <v>3156</v>
      </c>
      <c r="AF461" s="136" t="s">
        <v>2755</v>
      </c>
      <c r="AG461" s="136" t="s">
        <v>2797</v>
      </c>
    </row>
    <row r="462" spans="1:33">
      <c r="A462" s="136">
        <v>106.02</v>
      </c>
      <c r="B462" s="136" t="s">
        <v>420</v>
      </c>
      <c r="C462" s="136" t="s">
        <v>1377</v>
      </c>
      <c r="D462" s="136" t="s">
        <v>1378</v>
      </c>
      <c r="E462" s="136" t="s">
        <v>1381</v>
      </c>
      <c r="F462" s="136" t="s">
        <v>63</v>
      </c>
      <c r="G462" s="136" t="s">
        <v>63</v>
      </c>
      <c r="H462" s="136" t="s">
        <v>2671</v>
      </c>
      <c r="I462" s="136" t="s">
        <v>2671</v>
      </c>
      <c r="J462" s="136" t="s">
        <v>63</v>
      </c>
      <c r="K462" s="136" t="s">
        <v>63</v>
      </c>
      <c r="L462" s="136" t="s">
        <v>63</v>
      </c>
      <c r="M462" s="136" t="s">
        <v>63</v>
      </c>
      <c r="N462" s="136" t="s">
        <v>63</v>
      </c>
      <c r="O462" s="136" t="s">
        <v>63</v>
      </c>
      <c r="P462" s="136" t="s">
        <v>63</v>
      </c>
      <c r="Q462" s="136" t="s">
        <v>63</v>
      </c>
      <c r="R462" s="136" t="s">
        <v>63</v>
      </c>
      <c r="S462" s="136" t="s">
        <v>63</v>
      </c>
      <c r="T462" s="136" t="s">
        <v>63</v>
      </c>
      <c r="U462" s="136" t="s">
        <v>63</v>
      </c>
      <c r="V462" s="136" t="s">
        <v>63</v>
      </c>
      <c r="W462" s="136" t="s">
        <v>63</v>
      </c>
      <c r="X462" s="136" t="s">
        <v>63</v>
      </c>
      <c r="Y462" s="136" t="s">
        <v>63</v>
      </c>
      <c r="Z462" s="136" t="s">
        <v>63</v>
      </c>
      <c r="AA462" s="136" t="s">
        <v>63</v>
      </c>
      <c r="AB462" s="136" t="s">
        <v>3156</v>
      </c>
      <c r="AC462" s="136" t="s">
        <v>2755</v>
      </c>
      <c r="AD462" s="136" t="s">
        <v>2686</v>
      </c>
      <c r="AE462" s="136" t="s">
        <v>3156</v>
      </c>
      <c r="AF462" s="136" t="s">
        <v>2755</v>
      </c>
      <c r="AG462" s="136" t="s">
        <v>2797</v>
      </c>
    </row>
    <row r="463" spans="1:33">
      <c r="A463" s="136">
        <v>106.03</v>
      </c>
      <c r="B463" s="136" t="s">
        <v>420</v>
      </c>
      <c r="C463" s="136" t="s">
        <v>1377</v>
      </c>
      <c r="D463" s="136" t="s">
        <v>1378</v>
      </c>
      <c r="E463" s="136" t="s">
        <v>1382</v>
      </c>
      <c r="F463" s="136" t="s">
        <v>63</v>
      </c>
      <c r="G463" s="136" t="s">
        <v>63</v>
      </c>
      <c r="H463" s="136" t="s">
        <v>2671</v>
      </c>
      <c r="I463" s="136" t="s">
        <v>2671</v>
      </c>
      <c r="J463" s="136" t="s">
        <v>63</v>
      </c>
      <c r="K463" s="136" t="s">
        <v>63</v>
      </c>
      <c r="L463" s="136" t="s">
        <v>63</v>
      </c>
      <c r="M463" s="136" t="s">
        <v>63</v>
      </c>
      <c r="N463" s="136" t="s">
        <v>63</v>
      </c>
      <c r="O463" s="136" t="s">
        <v>63</v>
      </c>
      <c r="P463" s="136" t="s">
        <v>63</v>
      </c>
      <c r="Q463" s="136" t="s">
        <v>63</v>
      </c>
      <c r="R463" s="136" t="s">
        <v>63</v>
      </c>
      <c r="S463" s="136" t="s">
        <v>63</v>
      </c>
      <c r="T463" s="136" t="s">
        <v>63</v>
      </c>
      <c r="U463" s="136" t="s">
        <v>63</v>
      </c>
      <c r="V463" s="136" t="s">
        <v>63</v>
      </c>
      <c r="W463" s="136" t="s">
        <v>63</v>
      </c>
      <c r="X463" s="136" t="s">
        <v>63</v>
      </c>
      <c r="Y463" s="136" t="s">
        <v>63</v>
      </c>
      <c r="Z463" s="136" t="s">
        <v>3155</v>
      </c>
      <c r="AA463" s="136" t="s">
        <v>3155</v>
      </c>
      <c r="AB463" s="136" t="s">
        <v>3156</v>
      </c>
      <c r="AC463" s="136" t="s">
        <v>2755</v>
      </c>
      <c r="AD463" s="136" t="s">
        <v>2686</v>
      </c>
      <c r="AE463" s="136" t="s">
        <v>3156</v>
      </c>
      <c r="AF463" s="136" t="s">
        <v>2755</v>
      </c>
      <c r="AG463" s="136" t="s">
        <v>2797</v>
      </c>
    </row>
    <row r="464" spans="1:33">
      <c r="A464" s="136" t="s">
        <v>1383</v>
      </c>
      <c r="B464" s="136" t="s">
        <v>158</v>
      </c>
      <c r="C464" s="136" t="s">
        <v>1384</v>
      </c>
      <c r="D464" s="136" t="s">
        <v>1385</v>
      </c>
      <c r="E464" s="136" t="s">
        <v>1386</v>
      </c>
      <c r="F464" s="136" t="s">
        <v>2687</v>
      </c>
      <c r="G464" s="136" t="s">
        <v>2687</v>
      </c>
      <c r="H464" s="136" t="s">
        <v>3157</v>
      </c>
      <c r="I464" s="136" t="s">
        <v>3157</v>
      </c>
      <c r="J464" s="136" t="s">
        <v>63</v>
      </c>
      <c r="K464" s="136" t="s">
        <v>63</v>
      </c>
      <c r="L464" s="136" t="s">
        <v>63</v>
      </c>
      <c r="M464" s="136" t="s">
        <v>63</v>
      </c>
      <c r="N464" s="136" t="s">
        <v>63</v>
      </c>
      <c r="O464" s="136" t="s">
        <v>166</v>
      </c>
      <c r="P464" s="136" t="s">
        <v>63</v>
      </c>
      <c r="Q464" s="136" t="s">
        <v>63</v>
      </c>
      <c r="R464" s="136" t="s">
        <v>172</v>
      </c>
      <c r="S464" s="136" t="s">
        <v>63</v>
      </c>
      <c r="T464" s="136" t="s">
        <v>63</v>
      </c>
      <c r="U464" s="136" t="s">
        <v>3158</v>
      </c>
      <c r="V464" s="136" t="s">
        <v>3158</v>
      </c>
      <c r="W464" s="136" t="s">
        <v>172</v>
      </c>
      <c r="X464" s="136" t="s">
        <v>608</v>
      </c>
      <c r="Y464" s="136" t="s">
        <v>63</v>
      </c>
      <c r="Z464" s="136" t="s">
        <v>3159</v>
      </c>
      <c r="AA464" s="136" t="s">
        <v>3159</v>
      </c>
      <c r="AB464" s="136" t="s">
        <v>2853</v>
      </c>
      <c r="AC464" s="136" t="s">
        <v>2673</v>
      </c>
      <c r="AD464" s="136" t="s">
        <v>2666</v>
      </c>
      <c r="AE464" s="136" t="s">
        <v>2853</v>
      </c>
      <c r="AF464" s="136" t="s">
        <v>2671</v>
      </c>
      <c r="AG464" s="136" t="s">
        <v>2717</v>
      </c>
    </row>
    <row r="465" spans="1:33">
      <c r="A465" s="136">
        <v>107.01</v>
      </c>
      <c r="B465" s="136" t="s">
        <v>158</v>
      </c>
      <c r="C465" s="136" t="s">
        <v>1384</v>
      </c>
      <c r="D465" s="136" t="s">
        <v>1385</v>
      </c>
      <c r="E465" s="136" t="s">
        <v>1387</v>
      </c>
      <c r="F465" s="136" t="s">
        <v>63</v>
      </c>
      <c r="G465" s="136" t="s">
        <v>63</v>
      </c>
      <c r="H465" s="136" t="s">
        <v>63</v>
      </c>
      <c r="I465" s="136" t="s">
        <v>63</v>
      </c>
      <c r="J465" s="136" t="s">
        <v>3160</v>
      </c>
      <c r="K465" s="136" t="s">
        <v>3160</v>
      </c>
      <c r="L465" s="136" t="s">
        <v>63</v>
      </c>
      <c r="M465" s="136" t="s">
        <v>63</v>
      </c>
      <c r="N465" s="136" t="s">
        <v>3161</v>
      </c>
      <c r="O465" s="136">
        <v>78000000</v>
      </c>
      <c r="P465" s="136" t="s">
        <v>63</v>
      </c>
      <c r="Q465" s="136" t="s">
        <v>63</v>
      </c>
      <c r="R465" s="136" t="s">
        <v>63</v>
      </c>
      <c r="S465" s="136" t="s">
        <v>63</v>
      </c>
      <c r="T465" s="136" t="s">
        <v>63</v>
      </c>
      <c r="U465" s="136" t="s">
        <v>63</v>
      </c>
      <c r="V465" s="136" t="s">
        <v>63</v>
      </c>
      <c r="W465" s="136" t="s">
        <v>63</v>
      </c>
      <c r="X465" s="136" t="s">
        <v>63</v>
      </c>
      <c r="Y465" s="136" t="s">
        <v>63</v>
      </c>
      <c r="Z465" s="136" t="s">
        <v>63</v>
      </c>
      <c r="AA465" s="136" t="s">
        <v>63</v>
      </c>
      <c r="AB465" s="136" t="s">
        <v>2853</v>
      </c>
      <c r="AC465" s="136" t="s">
        <v>2673</v>
      </c>
      <c r="AD465" s="136" t="s">
        <v>2666</v>
      </c>
      <c r="AE465" s="136" t="s">
        <v>2853</v>
      </c>
      <c r="AF465" s="136" t="s">
        <v>2671</v>
      </c>
      <c r="AG465" s="136" t="s">
        <v>2673</v>
      </c>
    </row>
    <row r="466" spans="1:33">
      <c r="A466" s="136">
        <v>107.02</v>
      </c>
      <c r="B466" s="136" t="s">
        <v>158</v>
      </c>
      <c r="C466" s="136" t="s">
        <v>1384</v>
      </c>
      <c r="D466" s="136" t="s">
        <v>1385</v>
      </c>
      <c r="E466" s="136" t="s">
        <v>1387</v>
      </c>
      <c r="F466" s="136" t="s">
        <v>63</v>
      </c>
      <c r="G466" s="136" t="s">
        <v>63</v>
      </c>
      <c r="H466" s="136" t="s">
        <v>63</v>
      </c>
      <c r="I466" s="136" t="s">
        <v>63</v>
      </c>
      <c r="J466" s="136" t="s">
        <v>2945</v>
      </c>
      <c r="K466" s="136" t="s">
        <v>2945</v>
      </c>
      <c r="L466" s="136" t="s">
        <v>63</v>
      </c>
      <c r="M466" s="136" t="s">
        <v>63</v>
      </c>
      <c r="N466" s="136" t="s">
        <v>63</v>
      </c>
      <c r="O466" s="136" t="s">
        <v>63</v>
      </c>
      <c r="P466" s="136" t="s">
        <v>63</v>
      </c>
      <c r="Q466" s="136" t="s">
        <v>63</v>
      </c>
      <c r="R466" s="136" t="s">
        <v>63</v>
      </c>
      <c r="S466" s="136" t="s">
        <v>63</v>
      </c>
      <c r="T466" s="136" t="s">
        <v>63</v>
      </c>
      <c r="U466" s="136" t="s">
        <v>63</v>
      </c>
      <c r="V466" s="136" t="s">
        <v>63</v>
      </c>
      <c r="W466" s="136" t="s">
        <v>63</v>
      </c>
      <c r="X466" s="136" t="s">
        <v>63</v>
      </c>
      <c r="Y466" s="136" t="s">
        <v>63</v>
      </c>
      <c r="Z466" s="136" t="s">
        <v>63</v>
      </c>
      <c r="AA466" s="136" t="s">
        <v>63</v>
      </c>
      <c r="AB466" s="136" t="s">
        <v>2853</v>
      </c>
      <c r="AC466" s="136" t="s">
        <v>2673</v>
      </c>
      <c r="AD466" s="136" t="s">
        <v>2666</v>
      </c>
      <c r="AE466" s="136" t="s">
        <v>2853</v>
      </c>
      <c r="AF466" s="136" t="s">
        <v>2671</v>
      </c>
      <c r="AG466" s="136" t="s">
        <v>2717</v>
      </c>
    </row>
    <row r="467" spans="1:33">
      <c r="A467" s="136">
        <v>107.03</v>
      </c>
      <c r="B467" s="136" t="s">
        <v>158</v>
      </c>
      <c r="C467" s="136" t="s">
        <v>1384</v>
      </c>
      <c r="D467" s="136" t="s">
        <v>1385</v>
      </c>
      <c r="E467" s="136" t="s">
        <v>1388</v>
      </c>
      <c r="F467" s="136" t="s">
        <v>63</v>
      </c>
      <c r="G467" s="136" t="s">
        <v>63</v>
      </c>
      <c r="H467" s="136" t="s">
        <v>2746</v>
      </c>
      <c r="I467" s="136" t="s">
        <v>2746</v>
      </c>
      <c r="J467" s="136" t="s">
        <v>63</v>
      </c>
      <c r="K467" s="136" t="s">
        <v>63</v>
      </c>
      <c r="L467" s="136" t="s">
        <v>63</v>
      </c>
      <c r="M467" s="136" t="s">
        <v>63</v>
      </c>
      <c r="N467" s="136" t="s">
        <v>63</v>
      </c>
      <c r="O467" s="136" t="s">
        <v>63</v>
      </c>
      <c r="P467" s="136" t="s">
        <v>63</v>
      </c>
      <c r="Q467" s="136" t="s">
        <v>63</v>
      </c>
      <c r="R467" s="136" t="s">
        <v>63</v>
      </c>
      <c r="S467" s="136" t="s">
        <v>63</v>
      </c>
      <c r="T467" s="136" t="s">
        <v>63</v>
      </c>
      <c r="U467" s="136" t="s">
        <v>63</v>
      </c>
      <c r="V467" s="136" t="s">
        <v>63</v>
      </c>
      <c r="W467" s="136" t="s">
        <v>63</v>
      </c>
      <c r="X467" s="136" t="s">
        <v>63</v>
      </c>
      <c r="Y467" s="136" t="s">
        <v>63</v>
      </c>
      <c r="Z467" s="136" t="s">
        <v>63</v>
      </c>
      <c r="AA467" s="136" t="s">
        <v>63</v>
      </c>
      <c r="AB467" s="136" t="s">
        <v>2853</v>
      </c>
      <c r="AC467" s="136" t="s">
        <v>2673</v>
      </c>
      <c r="AD467" s="136" t="s">
        <v>2695</v>
      </c>
      <c r="AE467" s="136" t="s">
        <v>2853</v>
      </c>
      <c r="AF467" s="136" t="s">
        <v>2673</v>
      </c>
      <c r="AG467" s="136" t="s">
        <v>2695</v>
      </c>
    </row>
    <row r="468" spans="1:33">
      <c r="A468" s="136">
        <v>107.04</v>
      </c>
      <c r="B468" s="136" t="s">
        <v>158</v>
      </c>
      <c r="C468" s="136" t="s">
        <v>1384</v>
      </c>
      <c r="D468" s="136" t="s">
        <v>1385</v>
      </c>
      <c r="E468" s="136" t="s">
        <v>1389</v>
      </c>
      <c r="F468" s="136" t="s">
        <v>63</v>
      </c>
      <c r="G468" s="136" t="s">
        <v>63</v>
      </c>
      <c r="H468" s="136" t="s">
        <v>2666</v>
      </c>
      <c r="I468" s="136" t="s">
        <v>2666</v>
      </c>
      <c r="J468" s="136" t="s">
        <v>63</v>
      </c>
      <c r="K468" s="136" t="s">
        <v>63</v>
      </c>
      <c r="L468" s="136" t="s">
        <v>63</v>
      </c>
      <c r="M468" s="136" t="s">
        <v>63</v>
      </c>
      <c r="N468" s="136" t="s">
        <v>63</v>
      </c>
      <c r="O468" s="136" t="s">
        <v>63</v>
      </c>
      <c r="P468" s="136" t="s">
        <v>63</v>
      </c>
      <c r="Q468" s="136" t="s">
        <v>63</v>
      </c>
      <c r="R468" s="136" t="s">
        <v>63</v>
      </c>
      <c r="S468" s="136" t="s">
        <v>63</v>
      </c>
      <c r="T468" s="136" t="s">
        <v>63</v>
      </c>
      <c r="U468" s="136" t="s">
        <v>63</v>
      </c>
      <c r="V468" s="136" t="s">
        <v>63</v>
      </c>
      <c r="W468" s="136" t="s">
        <v>63</v>
      </c>
      <c r="X468" s="136" t="s">
        <v>63</v>
      </c>
      <c r="Y468" s="136" t="s">
        <v>63</v>
      </c>
      <c r="Z468" s="136" t="s">
        <v>63</v>
      </c>
      <c r="AA468" s="136" t="s">
        <v>63</v>
      </c>
      <c r="AB468" s="136" t="s">
        <v>2853</v>
      </c>
      <c r="AC468" s="136" t="s">
        <v>2673</v>
      </c>
      <c r="AD468" s="136" t="s">
        <v>2802</v>
      </c>
      <c r="AE468" s="136" t="s">
        <v>2853</v>
      </c>
      <c r="AF468" s="136" t="s">
        <v>2673</v>
      </c>
      <c r="AG468" s="136" t="s">
        <v>2802</v>
      </c>
    </row>
    <row r="469" spans="1:33">
      <c r="A469" s="136" t="s">
        <v>1390</v>
      </c>
      <c r="B469" s="136" t="s">
        <v>489</v>
      </c>
      <c r="C469" s="136" t="s">
        <v>1391</v>
      </c>
      <c r="D469" s="136" t="s">
        <v>1392</v>
      </c>
      <c r="E469" s="136" t="s">
        <v>1393</v>
      </c>
      <c r="F469" s="136" t="s">
        <v>2671</v>
      </c>
      <c r="G469" s="136" t="s">
        <v>2671</v>
      </c>
      <c r="H469" s="136" t="s">
        <v>63</v>
      </c>
      <c r="I469" s="136" t="s">
        <v>63</v>
      </c>
      <c r="J469" s="136" t="s">
        <v>63</v>
      </c>
      <c r="K469" s="136" t="s">
        <v>63</v>
      </c>
      <c r="L469" s="136" t="s">
        <v>63</v>
      </c>
      <c r="M469" s="136" t="s">
        <v>63</v>
      </c>
      <c r="N469" s="136" t="s">
        <v>63</v>
      </c>
      <c r="O469" s="136" t="s">
        <v>166</v>
      </c>
      <c r="P469" s="136" t="s">
        <v>63</v>
      </c>
      <c r="Q469" s="136" t="s">
        <v>63</v>
      </c>
      <c r="R469" s="136" t="s">
        <v>63</v>
      </c>
      <c r="S469" s="136" t="s">
        <v>63</v>
      </c>
      <c r="T469" s="136" t="s">
        <v>63</v>
      </c>
      <c r="U469" s="136" t="s">
        <v>63</v>
      </c>
      <c r="V469" s="136" t="s">
        <v>63</v>
      </c>
      <c r="W469" s="136" t="s">
        <v>63</v>
      </c>
      <c r="X469" s="136" t="s">
        <v>63</v>
      </c>
      <c r="Y469" s="136" t="s">
        <v>63</v>
      </c>
      <c r="Z469" s="136" t="s">
        <v>63</v>
      </c>
      <c r="AA469" s="136" t="s">
        <v>63</v>
      </c>
      <c r="AB469" s="136" t="s">
        <v>2749</v>
      </c>
      <c r="AC469" s="136" t="s">
        <v>2717</v>
      </c>
      <c r="AD469" s="136" t="s">
        <v>2848</v>
      </c>
      <c r="AE469" s="136" t="s">
        <v>2749</v>
      </c>
      <c r="AF469" s="136" t="s">
        <v>2717</v>
      </c>
      <c r="AG469" s="136" t="s">
        <v>2763</v>
      </c>
    </row>
    <row r="470" spans="1:33">
      <c r="A470" s="136" t="s">
        <v>1394</v>
      </c>
      <c r="B470" s="136" t="s">
        <v>420</v>
      </c>
      <c r="C470" s="136" t="s">
        <v>1395</v>
      </c>
      <c r="D470" s="136" t="s">
        <v>1396</v>
      </c>
      <c r="E470" s="136" t="s">
        <v>1397</v>
      </c>
      <c r="F470" s="136" t="s">
        <v>2848</v>
      </c>
      <c r="G470" s="136" t="s">
        <v>2848</v>
      </c>
      <c r="H470" s="136" t="s">
        <v>3018</v>
      </c>
      <c r="I470" s="136" t="s">
        <v>3018</v>
      </c>
      <c r="J470" s="136" t="s">
        <v>63</v>
      </c>
      <c r="K470" s="136" t="s">
        <v>63</v>
      </c>
      <c r="L470" s="136" t="s">
        <v>63</v>
      </c>
      <c r="M470" s="136" t="s">
        <v>63</v>
      </c>
      <c r="N470" s="136" t="s">
        <v>63</v>
      </c>
      <c r="O470" s="136" t="s">
        <v>166</v>
      </c>
      <c r="P470" s="136" t="s">
        <v>63</v>
      </c>
      <c r="Q470" s="136" t="s">
        <v>63</v>
      </c>
      <c r="R470" s="136" t="s">
        <v>172</v>
      </c>
      <c r="S470" s="136" t="s">
        <v>63</v>
      </c>
      <c r="T470" s="136" t="s">
        <v>63</v>
      </c>
      <c r="U470" s="136" t="s">
        <v>3162</v>
      </c>
      <c r="V470" s="136" t="s">
        <v>3162</v>
      </c>
      <c r="W470" s="136" t="s">
        <v>172</v>
      </c>
      <c r="X470" s="136" t="s">
        <v>590</v>
      </c>
      <c r="Y470" s="136" t="s">
        <v>2663</v>
      </c>
      <c r="Z470" s="136" t="s">
        <v>63</v>
      </c>
      <c r="AA470" s="136" t="s">
        <v>63</v>
      </c>
      <c r="AB470" s="136" t="s">
        <v>2663</v>
      </c>
      <c r="AC470" s="136" t="s">
        <v>2706</v>
      </c>
      <c r="AD470" s="136" t="s">
        <v>2664</v>
      </c>
      <c r="AE470" s="136" t="s">
        <v>2663</v>
      </c>
      <c r="AF470" s="136" t="s">
        <v>2706</v>
      </c>
      <c r="AG470" s="136" t="s">
        <v>2672</v>
      </c>
    </row>
    <row r="471" spans="1:33">
      <c r="A471" s="136">
        <v>109.01</v>
      </c>
      <c r="B471" s="136" t="s">
        <v>420</v>
      </c>
      <c r="C471" s="136" t="s">
        <v>1395</v>
      </c>
      <c r="D471" s="136" t="s">
        <v>1396</v>
      </c>
      <c r="E471" s="136" t="s">
        <v>1074</v>
      </c>
      <c r="F471" s="136" t="s">
        <v>2716</v>
      </c>
      <c r="G471" s="136" t="s">
        <v>2716</v>
      </c>
      <c r="H471" s="136" t="s">
        <v>2691</v>
      </c>
      <c r="I471" s="136" t="s">
        <v>2691</v>
      </c>
      <c r="J471" s="136" t="s">
        <v>2675</v>
      </c>
      <c r="K471" s="136" t="s">
        <v>2675</v>
      </c>
      <c r="L471" s="136" t="s">
        <v>63</v>
      </c>
      <c r="M471" s="136" t="s">
        <v>63</v>
      </c>
      <c r="N471" s="136" t="s">
        <v>63</v>
      </c>
      <c r="O471" s="136" t="s">
        <v>166</v>
      </c>
      <c r="P471" s="136" t="s">
        <v>63</v>
      </c>
      <c r="Q471" s="136" t="s">
        <v>63</v>
      </c>
      <c r="R471" s="136" t="s">
        <v>3094</v>
      </c>
      <c r="S471" s="136" t="s">
        <v>63</v>
      </c>
      <c r="T471" s="136" t="s">
        <v>63</v>
      </c>
      <c r="U471" s="136" t="s">
        <v>3163</v>
      </c>
      <c r="V471" s="136" t="s">
        <v>3163</v>
      </c>
      <c r="W471" s="136" t="s">
        <v>3094</v>
      </c>
      <c r="X471" s="136" t="s">
        <v>73</v>
      </c>
      <c r="Y471" s="136" t="s">
        <v>63</v>
      </c>
      <c r="Z471" s="136" t="s">
        <v>63</v>
      </c>
      <c r="AA471" s="136" t="s">
        <v>63</v>
      </c>
      <c r="AB471" s="136" t="s">
        <v>2663</v>
      </c>
      <c r="AC471" s="136" t="s">
        <v>2706</v>
      </c>
      <c r="AD471" s="136" t="s">
        <v>2664</v>
      </c>
      <c r="AE471" s="136" t="s">
        <v>2663</v>
      </c>
      <c r="AF471" s="136" t="s">
        <v>2706</v>
      </c>
      <c r="AG471" s="136" t="s">
        <v>2672</v>
      </c>
    </row>
    <row r="472" spans="1:33">
      <c r="A472" s="136">
        <v>109.02</v>
      </c>
      <c r="B472" s="136" t="s">
        <v>420</v>
      </c>
      <c r="C472" s="136" t="s">
        <v>1395</v>
      </c>
      <c r="D472" s="136" t="s">
        <v>1396</v>
      </c>
      <c r="E472" s="136" t="s">
        <v>3164</v>
      </c>
      <c r="F472" s="136" t="s">
        <v>63</v>
      </c>
      <c r="G472" s="136" t="s">
        <v>63</v>
      </c>
      <c r="H472" s="136" t="s">
        <v>63</v>
      </c>
      <c r="I472" s="136" t="s">
        <v>63</v>
      </c>
      <c r="J472" s="136" t="s">
        <v>63</v>
      </c>
      <c r="K472" s="136" t="s">
        <v>63</v>
      </c>
      <c r="L472" s="136" t="s">
        <v>63</v>
      </c>
      <c r="M472" s="136" t="s">
        <v>63</v>
      </c>
      <c r="N472" s="136" t="s">
        <v>3165</v>
      </c>
      <c r="O472" s="136">
        <v>567062</v>
      </c>
      <c r="P472" s="136" t="s">
        <v>63</v>
      </c>
      <c r="Q472" s="136" t="s">
        <v>63</v>
      </c>
      <c r="R472" s="136" t="s">
        <v>63</v>
      </c>
      <c r="S472" s="136" t="s">
        <v>63</v>
      </c>
      <c r="T472" s="136" t="s">
        <v>63</v>
      </c>
      <c r="U472" s="136" t="s">
        <v>63</v>
      </c>
      <c r="V472" s="136" t="s">
        <v>63</v>
      </c>
      <c r="W472" s="136" t="s">
        <v>63</v>
      </c>
      <c r="X472" s="136" t="s">
        <v>63</v>
      </c>
      <c r="Y472" s="136" t="s">
        <v>63</v>
      </c>
      <c r="Z472" s="136" t="s">
        <v>63</v>
      </c>
      <c r="AA472" s="136" t="s">
        <v>63</v>
      </c>
      <c r="AB472" s="136" t="s">
        <v>2663</v>
      </c>
      <c r="AC472" s="136" t="s">
        <v>2706</v>
      </c>
      <c r="AD472" s="136" t="s">
        <v>2664</v>
      </c>
      <c r="AE472" s="136" t="s">
        <v>2663</v>
      </c>
      <c r="AF472" s="136" t="s">
        <v>2706</v>
      </c>
      <c r="AG472" s="136" t="s">
        <v>2672</v>
      </c>
    </row>
    <row r="473" spans="1:33">
      <c r="A473" s="136">
        <v>109.03</v>
      </c>
      <c r="B473" s="136" t="s">
        <v>420</v>
      </c>
      <c r="C473" s="136" t="s">
        <v>1395</v>
      </c>
      <c r="D473" s="136" t="s">
        <v>1396</v>
      </c>
      <c r="E473" s="136" t="s">
        <v>1401</v>
      </c>
      <c r="F473" s="136" t="s">
        <v>63</v>
      </c>
      <c r="G473" s="136" t="s">
        <v>63</v>
      </c>
      <c r="H473" s="136" t="s">
        <v>2738</v>
      </c>
      <c r="I473" s="136" t="s">
        <v>2738</v>
      </c>
      <c r="J473" s="136" t="s">
        <v>63</v>
      </c>
      <c r="K473" s="136" t="s">
        <v>63</v>
      </c>
      <c r="L473" s="136" t="s">
        <v>63</v>
      </c>
      <c r="M473" s="136" t="s">
        <v>63</v>
      </c>
      <c r="N473" s="136" t="s">
        <v>63</v>
      </c>
      <c r="O473" s="136" t="s">
        <v>166</v>
      </c>
      <c r="P473" s="136" t="s">
        <v>63</v>
      </c>
      <c r="Q473" s="136" t="s">
        <v>63</v>
      </c>
      <c r="R473" s="136" t="s">
        <v>63</v>
      </c>
      <c r="S473" s="136" t="s">
        <v>63</v>
      </c>
      <c r="T473" s="136" t="s">
        <v>63</v>
      </c>
      <c r="U473" s="136" t="s">
        <v>63</v>
      </c>
      <c r="V473" s="136" t="s">
        <v>63</v>
      </c>
      <c r="W473" s="136" t="s">
        <v>63</v>
      </c>
      <c r="X473" s="136" t="s">
        <v>63</v>
      </c>
      <c r="Y473" s="136" t="s">
        <v>63</v>
      </c>
      <c r="Z473" s="136" t="s">
        <v>63</v>
      </c>
      <c r="AA473" s="136" t="s">
        <v>63</v>
      </c>
      <c r="AB473" s="136" t="s">
        <v>2663</v>
      </c>
      <c r="AC473" s="136" t="s">
        <v>2706</v>
      </c>
      <c r="AD473" s="136" t="s">
        <v>2664</v>
      </c>
      <c r="AE473" s="136" t="s">
        <v>2663</v>
      </c>
      <c r="AF473" s="136" t="s">
        <v>2706</v>
      </c>
      <c r="AG473" s="136" t="s">
        <v>2672</v>
      </c>
    </row>
    <row r="474" spans="1:33">
      <c r="A474" s="136">
        <v>109.04</v>
      </c>
      <c r="B474" s="136" t="s">
        <v>420</v>
      </c>
      <c r="C474" s="136" t="s">
        <v>1395</v>
      </c>
      <c r="D474" s="136" t="s">
        <v>1396</v>
      </c>
      <c r="E474" s="136" t="s">
        <v>1402</v>
      </c>
      <c r="F474" s="136" t="s">
        <v>63</v>
      </c>
      <c r="G474" s="136" t="s">
        <v>63</v>
      </c>
      <c r="H474" s="136" t="s">
        <v>2699</v>
      </c>
      <c r="I474" s="136" t="s">
        <v>2699</v>
      </c>
      <c r="J474" s="136" t="s">
        <v>63</v>
      </c>
      <c r="K474" s="136" t="s">
        <v>63</v>
      </c>
      <c r="L474" s="136" t="s">
        <v>63</v>
      </c>
      <c r="M474" s="136" t="s">
        <v>63</v>
      </c>
      <c r="N474" s="136" t="s">
        <v>63</v>
      </c>
      <c r="O474" s="136" t="s">
        <v>166</v>
      </c>
      <c r="P474" s="136" t="s">
        <v>63</v>
      </c>
      <c r="Q474" s="136" t="s">
        <v>63</v>
      </c>
      <c r="R474" s="136" t="s">
        <v>63</v>
      </c>
      <c r="S474" s="136" t="s">
        <v>63</v>
      </c>
      <c r="T474" s="136" t="s">
        <v>63</v>
      </c>
      <c r="U474" s="136" t="s">
        <v>63</v>
      </c>
      <c r="V474" s="136" t="s">
        <v>63</v>
      </c>
      <c r="W474" s="136" t="s">
        <v>63</v>
      </c>
      <c r="X474" s="136" t="s">
        <v>63</v>
      </c>
      <c r="Y474" s="136" t="s">
        <v>63</v>
      </c>
      <c r="Z474" s="136" t="s">
        <v>63</v>
      </c>
      <c r="AA474" s="136" t="s">
        <v>63</v>
      </c>
      <c r="AB474" s="136" t="s">
        <v>2663</v>
      </c>
      <c r="AC474" s="136" t="s">
        <v>2706</v>
      </c>
      <c r="AD474" s="136" t="s">
        <v>2664</v>
      </c>
      <c r="AE474" s="136" t="s">
        <v>2663</v>
      </c>
      <c r="AF474" s="136" t="s">
        <v>2706</v>
      </c>
      <c r="AG474" s="136" t="s">
        <v>2672</v>
      </c>
    </row>
    <row r="475" spans="1:33">
      <c r="A475" s="136">
        <v>109.05</v>
      </c>
      <c r="B475" s="136" t="s">
        <v>420</v>
      </c>
      <c r="C475" s="136" t="s">
        <v>1395</v>
      </c>
      <c r="D475" s="136" t="s">
        <v>1396</v>
      </c>
      <c r="E475" s="136" t="s">
        <v>1403</v>
      </c>
      <c r="F475" s="136" t="s">
        <v>63</v>
      </c>
      <c r="G475" s="136" t="s">
        <v>63</v>
      </c>
      <c r="H475" s="136" t="s">
        <v>2716</v>
      </c>
      <c r="I475" s="136" t="s">
        <v>2716</v>
      </c>
      <c r="J475" s="136" t="s">
        <v>63</v>
      </c>
      <c r="K475" s="136" t="s">
        <v>63</v>
      </c>
      <c r="L475" s="136" t="s">
        <v>63</v>
      </c>
      <c r="M475" s="136" t="s">
        <v>63</v>
      </c>
      <c r="N475" s="136" t="s">
        <v>63</v>
      </c>
      <c r="O475" s="136" t="s">
        <v>166</v>
      </c>
      <c r="P475" s="136" t="s">
        <v>63</v>
      </c>
      <c r="Q475" s="136" t="s">
        <v>63</v>
      </c>
      <c r="R475" s="136" t="s">
        <v>63</v>
      </c>
      <c r="S475" s="136" t="s">
        <v>63</v>
      </c>
      <c r="T475" s="136" t="s">
        <v>63</v>
      </c>
      <c r="U475" s="136" t="s">
        <v>63</v>
      </c>
      <c r="V475" s="136" t="s">
        <v>63</v>
      </c>
      <c r="W475" s="136" t="s">
        <v>63</v>
      </c>
      <c r="X475" s="136" t="s">
        <v>63</v>
      </c>
      <c r="Y475" s="136" t="s">
        <v>63</v>
      </c>
      <c r="Z475" s="136" t="s">
        <v>63</v>
      </c>
      <c r="AA475" s="136" t="s">
        <v>63</v>
      </c>
      <c r="AB475" s="136" t="s">
        <v>2663</v>
      </c>
      <c r="AC475" s="136" t="s">
        <v>2706</v>
      </c>
      <c r="AD475" s="136" t="s">
        <v>2664</v>
      </c>
      <c r="AE475" s="136" t="s">
        <v>2663</v>
      </c>
      <c r="AF475" s="136" t="s">
        <v>2706</v>
      </c>
      <c r="AG475" s="136" t="s">
        <v>2672</v>
      </c>
    </row>
    <row r="476" spans="1:33">
      <c r="A476" s="136">
        <v>109.06</v>
      </c>
      <c r="B476" s="136" t="s">
        <v>420</v>
      </c>
      <c r="C476" s="136" t="s">
        <v>1395</v>
      </c>
      <c r="D476" s="136" t="s">
        <v>1396</v>
      </c>
      <c r="E476" s="136" t="s">
        <v>1404</v>
      </c>
      <c r="F476" s="136" t="s">
        <v>63</v>
      </c>
      <c r="G476" s="136" t="s">
        <v>63</v>
      </c>
      <c r="H476" s="136" t="s">
        <v>2671</v>
      </c>
      <c r="I476" s="136" t="s">
        <v>2671</v>
      </c>
      <c r="J476" s="136" t="s">
        <v>2859</v>
      </c>
      <c r="K476" s="136" t="s">
        <v>2859</v>
      </c>
      <c r="L476" s="136" t="s">
        <v>63</v>
      </c>
      <c r="M476" s="136" t="s">
        <v>63</v>
      </c>
      <c r="N476" s="136" t="s">
        <v>63</v>
      </c>
      <c r="O476" s="136" t="s">
        <v>166</v>
      </c>
      <c r="P476" s="136" t="s">
        <v>63</v>
      </c>
      <c r="Q476" s="136" t="s">
        <v>63</v>
      </c>
      <c r="R476" s="136" t="s">
        <v>63</v>
      </c>
      <c r="S476" s="136" t="s">
        <v>63</v>
      </c>
      <c r="T476" s="136" t="s">
        <v>63</v>
      </c>
      <c r="U476" s="136" t="s">
        <v>63</v>
      </c>
      <c r="V476" s="136" t="s">
        <v>63</v>
      </c>
      <c r="W476" s="136" t="s">
        <v>63</v>
      </c>
      <c r="X476" s="136" t="s">
        <v>63</v>
      </c>
      <c r="Y476" s="136" t="s">
        <v>63</v>
      </c>
      <c r="Z476" s="136" t="s">
        <v>63</v>
      </c>
      <c r="AA476" s="136" t="s">
        <v>63</v>
      </c>
      <c r="AB476" s="136" t="s">
        <v>2663</v>
      </c>
      <c r="AC476" s="136" t="s">
        <v>2706</v>
      </c>
      <c r="AD476" s="136" t="s">
        <v>2664</v>
      </c>
      <c r="AE476" s="136" t="s">
        <v>2663</v>
      </c>
      <c r="AF476" s="136" t="s">
        <v>2706</v>
      </c>
      <c r="AG476" s="136" t="s">
        <v>2672</v>
      </c>
    </row>
    <row r="477" spans="1:33">
      <c r="A477" s="136">
        <v>109.1</v>
      </c>
      <c r="B477" s="136" t="s">
        <v>420</v>
      </c>
      <c r="C477" s="136" t="s">
        <v>1395</v>
      </c>
      <c r="D477" s="136" t="s">
        <v>1396</v>
      </c>
      <c r="E477" s="136" t="s">
        <v>1405</v>
      </c>
      <c r="F477" s="136" t="s">
        <v>2695</v>
      </c>
      <c r="G477" s="136" t="s">
        <v>2695</v>
      </c>
      <c r="H477" s="136" t="s">
        <v>2673</v>
      </c>
      <c r="I477" s="136" t="s">
        <v>2673</v>
      </c>
      <c r="J477" s="136" t="s">
        <v>3166</v>
      </c>
      <c r="K477" s="136" t="s">
        <v>3166</v>
      </c>
      <c r="L477" s="136" t="s">
        <v>63</v>
      </c>
      <c r="M477" s="136" t="s">
        <v>63</v>
      </c>
      <c r="N477" s="136" t="s">
        <v>63</v>
      </c>
      <c r="O477" s="136" t="s">
        <v>166</v>
      </c>
      <c r="P477" s="136" t="s">
        <v>63</v>
      </c>
      <c r="Q477" s="136" t="s">
        <v>63</v>
      </c>
      <c r="R477" s="136" t="s">
        <v>63</v>
      </c>
      <c r="S477" s="136" t="s">
        <v>63</v>
      </c>
      <c r="T477" s="136" t="s">
        <v>63</v>
      </c>
      <c r="U477" s="136" t="s">
        <v>63</v>
      </c>
      <c r="V477" s="136" t="s">
        <v>63</v>
      </c>
      <c r="W477" s="136" t="s">
        <v>63</v>
      </c>
      <c r="X477" s="136" t="s">
        <v>63</v>
      </c>
      <c r="Y477" s="136" t="s">
        <v>63</v>
      </c>
      <c r="Z477" s="136" t="s">
        <v>63</v>
      </c>
      <c r="AA477" s="136" t="s">
        <v>63</v>
      </c>
      <c r="AB477" s="136" t="s">
        <v>2663</v>
      </c>
      <c r="AC477" s="136" t="s">
        <v>2706</v>
      </c>
      <c r="AD477" s="136" t="s">
        <v>2664</v>
      </c>
      <c r="AE477" s="136" t="s">
        <v>2663</v>
      </c>
      <c r="AF477" s="136" t="s">
        <v>2706</v>
      </c>
      <c r="AG477" s="136" t="s">
        <v>2672</v>
      </c>
    </row>
    <row r="478" spans="1:33">
      <c r="A478" s="136" t="s">
        <v>1406</v>
      </c>
      <c r="B478" s="136" t="s">
        <v>420</v>
      </c>
      <c r="C478" s="136" t="s">
        <v>1407</v>
      </c>
      <c r="D478" s="136" t="s">
        <v>1408</v>
      </c>
      <c r="E478" s="136" t="s">
        <v>1409</v>
      </c>
      <c r="F478" s="136" t="s">
        <v>63</v>
      </c>
      <c r="G478" s="136" t="s">
        <v>63</v>
      </c>
      <c r="H478" s="136" t="s">
        <v>2674</v>
      </c>
      <c r="I478" s="136" t="s">
        <v>2674</v>
      </c>
      <c r="J478" s="136" t="s">
        <v>63</v>
      </c>
      <c r="K478" s="136" t="s">
        <v>63</v>
      </c>
      <c r="L478" s="136" t="s">
        <v>63</v>
      </c>
      <c r="M478" s="136" t="s">
        <v>63</v>
      </c>
      <c r="N478" s="136" t="s">
        <v>63</v>
      </c>
      <c r="O478" s="136" t="s">
        <v>166</v>
      </c>
      <c r="P478" s="136" t="s">
        <v>63</v>
      </c>
      <c r="Q478" s="136" t="s">
        <v>63</v>
      </c>
      <c r="R478" s="136" t="s">
        <v>172</v>
      </c>
      <c r="S478" s="136" t="s">
        <v>63</v>
      </c>
      <c r="T478" s="136" t="s">
        <v>63</v>
      </c>
      <c r="U478" s="136" t="s">
        <v>2891</v>
      </c>
      <c r="V478" s="136" t="s">
        <v>2891</v>
      </c>
      <c r="W478" s="136" t="s">
        <v>172</v>
      </c>
      <c r="X478" s="136" t="s">
        <v>590</v>
      </c>
      <c r="Y478" s="136" t="s">
        <v>3167</v>
      </c>
      <c r="Z478" s="136" t="s">
        <v>63</v>
      </c>
      <c r="AA478" s="136" t="s">
        <v>63</v>
      </c>
      <c r="AB478" s="136" t="s">
        <v>3167</v>
      </c>
      <c r="AC478" s="136" t="s">
        <v>2738</v>
      </c>
      <c r="AD478" s="136" t="s">
        <v>2802</v>
      </c>
      <c r="AE478" s="136" t="s">
        <v>3167</v>
      </c>
      <c r="AF478" s="136" t="s">
        <v>2706</v>
      </c>
      <c r="AG478" s="136" t="s">
        <v>2755</v>
      </c>
    </row>
    <row r="479" spans="1:33">
      <c r="A479" s="136" t="s">
        <v>1410</v>
      </c>
      <c r="B479" s="136" t="s">
        <v>420</v>
      </c>
      <c r="C479" s="136" t="s">
        <v>1411</v>
      </c>
      <c r="D479" s="136" t="s">
        <v>1412</v>
      </c>
      <c r="E479" s="136" t="s">
        <v>1413</v>
      </c>
      <c r="F479" s="136" t="s">
        <v>63</v>
      </c>
      <c r="G479" s="136" t="s">
        <v>63</v>
      </c>
      <c r="H479" s="136" t="s">
        <v>2725</v>
      </c>
      <c r="I479" s="136" t="s">
        <v>2725</v>
      </c>
      <c r="J479" s="136" t="s">
        <v>63</v>
      </c>
      <c r="K479" s="136" t="s">
        <v>63</v>
      </c>
      <c r="L479" s="136" t="s">
        <v>63</v>
      </c>
      <c r="M479" s="136" t="e">
        <v>#VALUE!</v>
      </c>
      <c r="N479" s="136" t="s">
        <v>63</v>
      </c>
      <c r="O479" s="136" t="s">
        <v>166</v>
      </c>
      <c r="P479" s="136" t="s">
        <v>63</v>
      </c>
      <c r="Q479" s="136" t="s">
        <v>63</v>
      </c>
      <c r="R479" s="136" t="s">
        <v>172</v>
      </c>
      <c r="S479" s="136" t="s">
        <v>63</v>
      </c>
      <c r="T479" s="136" t="s">
        <v>63</v>
      </c>
      <c r="U479" s="136" t="s">
        <v>3168</v>
      </c>
      <c r="V479" s="136" t="s">
        <v>3168</v>
      </c>
      <c r="W479" s="136" t="s">
        <v>172</v>
      </c>
      <c r="X479" s="136" t="s">
        <v>590</v>
      </c>
      <c r="Y479" s="136" t="s">
        <v>2986</v>
      </c>
      <c r="Z479" s="136" t="s">
        <v>3169</v>
      </c>
      <c r="AA479" s="136" t="s">
        <v>3169</v>
      </c>
      <c r="AB479" s="136" t="s">
        <v>2986</v>
      </c>
      <c r="AC479" s="136" t="s">
        <v>2755</v>
      </c>
      <c r="AD479" s="136" t="s">
        <v>2797</v>
      </c>
      <c r="AE479" s="136" t="s">
        <v>2986</v>
      </c>
      <c r="AF479" s="136" t="s">
        <v>2755</v>
      </c>
      <c r="AG479" s="136" t="s">
        <v>2681</v>
      </c>
    </row>
    <row r="480" spans="1:33">
      <c r="A480" s="136">
        <v>111.01</v>
      </c>
      <c r="B480" s="136" t="s">
        <v>420</v>
      </c>
      <c r="C480" s="136" t="s">
        <v>1411</v>
      </c>
      <c r="D480" s="136" t="s">
        <v>1412</v>
      </c>
      <c r="E480" s="136" t="s">
        <v>1416</v>
      </c>
      <c r="F480" s="136" t="s">
        <v>63</v>
      </c>
      <c r="G480" s="136" t="s">
        <v>63</v>
      </c>
      <c r="H480" s="136" t="s">
        <v>2725</v>
      </c>
      <c r="I480" s="136" t="s">
        <v>2725</v>
      </c>
      <c r="J480" s="136" t="s">
        <v>2690</v>
      </c>
      <c r="K480" s="136" t="s">
        <v>2690</v>
      </c>
      <c r="L480" s="136" t="s">
        <v>63</v>
      </c>
      <c r="M480" s="136" t="s">
        <v>63</v>
      </c>
      <c r="N480" s="136" t="s">
        <v>63</v>
      </c>
      <c r="O480" s="136" t="s">
        <v>166</v>
      </c>
      <c r="P480" s="136" t="s">
        <v>63</v>
      </c>
      <c r="Q480" s="136" t="s">
        <v>63</v>
      </c>
      <c r="R480" s="136" t="s">
        <v>63</v>
      </c>
      <c r="S480" s="136" t="s">
        <v>63</v>
      </c>
      <c r="T480" s="136" t="s">
        <v>63</v>
      </c>
      <c r="U480" s="136" t="s">
        <v>63</v>
      </c>
      <c r="V480" s="136" t="s">
        <v>63</v>
      </c>
      <c r="W480" s="136" t="s">
        <v>63</v>
      </c>
      <c r="X480" s="136" t="s">
        <v>63</v>
      </c>
      <c r="Y480" s="136" t="s">
        <v>63</v>
      </c>
      <c r="Z480" s="136" t="s">
        <v>3170</v>
      </c>
      <c r="AA480" s="136" t="s">
        <v>3170</v>
      </c>
      <c r="AB480" s="136" t="s">
        <v>2986</v>
      </c>
      <c r="AC480" s="136" t="s">
        <v>2755</v>
      </c>
      <c r="AD480" s="136" t="s">
        <v>2797</v>
      </c>
      <c r="AE480" s="136" t="s">
        <v>2986</v>
      </c>
      <c r="AF480" s="136" t="s">
        <v>2755</v>
      </c>
      <c r="AG480" s="136" t="s">
        <v>2681</v>
      </c>
    </row>
    <row r="481" spans="1:33">
      <c r="A481" s="136" t="s">
        <v>1417</v>
      </c>
      <c r="B481" s="136" t="s">
        <v>420</v>
      </c>
      <c r="C481" s="136" t="s">
        <v>1418</v>
      </c>
      <c r="D481" s="136" t="s">
        <v>1419</v>
      </c>
      <c r="E481" s="136" t="s">
        <v>1420</v>
      </c>
      <c r="F481" s="136" t="s">
        <v>63</v>
      </c>
      <c r="G481" s="136" t="s">
        <v>63</v>
      </c>
      <c r="H481" s="136" t="s">
        <v>63</v>
      </c>
      <c r="I481" s="136" t="s">
        <v>63</v>
      </c>
      <c r="J481" s="136" t="s">
        <v>63</v>
      </c>
      <c r="K481" s="136" t="s">
        <v>63</v>
      </c>
      <c r="L481" s="136" t="s">
        <v>63</v>
      </c>
      <c r="M481" s="136" t="s">
        <v>63</v>
      </c>
      <c r="N481" s="136" t="s">
        <v>63</v>
      </c>
      <c r="O481" s="136" t="s">
        <v>166</v>
      </c>
      <c r="P481" s="136" t="s">
        <v>63</v>
      </c>
      <c r="Q481" s="136" t="s">
        <v>63</v>
      </c>
      <c r="R481" s="136" t="s">
        <v>172</v>
      </c>
      <c r="S481" s="136" t="s">
        <v>63</v>
      </c>
      <c r="T481" s="136" t="s">
        <v>63</v>
      </c>
      <c r="U481" s="136" t="s">
        <v>2880</v>
      </c>
      <c r="V481" s="136" t="s">
        <v>2880</v>
      </c>
      <c r="W481" s="136" t="s">
        <v>172</v>
      </c>
      <c r="X481" s="136" t="s">
        <v>590</v>
      </c>
      <c r="Y481" s="136" t="s">
        <v>3171</v>
      </c>
      <c r="Z481" s="136" t="s">
        <v>63</v>
      </c>
      <c r="AA481" s="136" t="s">
        <v>63</v>
      </c>
      <c r="AB481" s="136" t="s">
        <v>3171</v>
      </c>
      <c r="AC481" s="136" t="s">
        <v>2664</v>
      </c>
      <c r="AD481" s="136" t="s">
        <v>2672</v>
      </c>
      <c r="AE481" s="136" t="s">
        <v>3171</v>
      </c>
      <c r="AF481" s="136" t="s">
        <v>2664</v>
      </c>
      <c r="AG481" s="136" t="s">
        <v>2681</v>
      </c>
    </row>
    <row r="482" spans="1:33">
      <c r="A482" s="136" t="s">
        <v>1422</v>
      </c>
      <c r="B482" s="136" t="s">
        <v>420</v>
      </c>
      <c r="C482" s="136" t="s">
        <v>1423</v>
      </c>
      <c r="D482" s="136" t="s">
        <v>1424</v>
      </c>
      <c r="E482" s="136" t="s">
        <v>1425</v>
      </c>
      <c r="F482" s="136" t="s">
        <v>2697</v>
      </c>
      <c r="G482" s="136" t="s">
        <v>2697</v>
      </c>
      <c r="H482" s="136" t="s">
        <v>2697</v>
      </c>
      <c r="I482" s="136" t="s">
        <v>2697</v>
      </c>
      <c r="J482" s="136" t="s">
        <v>63</v>
      </c>
      <c r="K482" s="136" t="s">
        <v>63</v>
      </c>
      <c r="L482" s="136" t="s">
        <v>63</v>
      </c>
      <c r="M482" s="136" t="s">
        <v>63</v>
      </c>
      <c r="N482" s="136" t="s">
        <v>63</v>
      </c>
      <c r="O482" s="136" t="s">
        <v>166</v>
      </c>
      <c r="P482" s="136" t="s">
        <v>63</v>
      </c>
      <c r="Q482" s="136" t="s">
        <v>63</v>
      </c>
      <c r="R482" s="136" t="s">
        <v>63</v>
      </c>
      <c r="S482" s="136" t="s">
        <v>63</v>
      </c>
      <c r="T482" s="136" t="s">
        <v>63</v>
      </c>
      <c r="U482" s="136" t="s">
        <v>63</v>
      </c>
      <c r="V482" s="136" t="s">
        <v>63</v>
      </c>
      <c r="W482" s="136" t="s">
        <v>63</v>
      </c>
      <c r="X482" s="136" t="s">
        <v>63</v>
      </c>
      <c r="Y482" s="136" t="s">
        <v>63</v>
      </c>
      <c r="Z482" s="136" t="s">
        <v>63</v>
      </c>
      <c r="AA482" s="136" t="s">
        <v>63</v>
      </c>
      <c r="AB482" s="136" t="s">
        <v>2813</v>
      </c>
      <c r="AC482" s="136" t="s">
        <v>2673</v>
      </c>
      <c r="AD482" s="136" t="s">
        <v>2686</v>
      </c>
      <c r="AE482" s="136" t="s">
        <v>2813</v>
      </c>
      <c r="AF482" s="136" t="s">
        <v>2673</v>
      </c>
      <c r="AG482" s="136" t="s">
        <v>2701</v>
      </c>
    </row>
    <row r="483" spans="1:33">
      <c r="A483" s="136" t="s">
        <v>1426</v>
      </c>
      <c r="B483" s="136" t="s">
        <v>420</v>
      </c>
      <c r="C483" s="136" t="s">
        <v>1427</v>
      </c>
      <c r="D483" s="136" t="s">
        <v>1428</v>
      </c>
      <c r="E483" s="136" t="s">
        <v>1429</v>
      </c>
      <c r="F483" s="136" t="s">
        <v>63</v>
      </c>
      <c r="G483" s="136" t="s">
        <v>63</v>
      </c>
      <c r="H483" s="136" t="s">
        <v>2664</v>
      </c>
      <c r="I483" s="136" t="s">
        <v>2664</v>
      </c>
      <c r="J483" s="136" t="s">
        <v>3172</v>
      </c>
      <c r="K483" s="136" t="s">
        <v>3172</v>
      </c>
      <c r="L483" s="136" t="s">
        <v>3172</v>
      </c>
      <c r="M483" s="136" t="s">
        <v>3172</v>
      </c>
      <c r="N483" s="136" t="s">
        <v>63</v>
      </c>
      <c r="O483" s="136" t="s">
        <v>166</v>
      </c>
      <c r="P483" s="136" t="s">
        <v>63</v>
      </c>
      <c r="Q483" s="136" t="s">
        <v>63</v>
      </c>
      <c r="R483" s="136" t="s">
        <v>63</v>
      </c>
      <c r="S483" s="136" t="s">
        <v>63</v>
      </c>
      <c r="T483" s="136" t="s">
        <v>63</v>
      </c>
      <c r="U483" s="136" t="s">
        <v>63</v>
      </c>
      <c r="V483" s="136" t="s">
        <v>63</v>
      </c>
      <c r="W483" s="136" t="s">
        <v>63</v>
      </c>
      <c r="X483" s="136" t="s">
        <v>63</v>
      </c>
      <c r="Y483" s="136" t="s">
        <v>63</v>
      </c>
      <c r="Z483" s="136" t="s">
        <v>3173</v>
      </c>
      <c r="AA483" s="136" t="s">
        <v>3173</v>
      </c>
      <c r="AB483" s="136" t="s">
        <v>2731</v>
      </c>
      <c r="AC483" s="136" t="s">
        <v>2755</v>
      </c>
      <c r="AD483" s="136" t="s">
        <v>2688</v>
      </c>
      <c r="AE483" s="136" t="s">
        <v>2731</v>
      </c>
      <c r="AF483" s="136" t="s">
        <v>2738</v>
      </c>
      <c r="AG483" s="136" t="s">
        <v>2671</v>
      </c>
    </row>
    <row r="484" spans="1:33">
      <c r="A484" s="136">
        <v>114.01</v>
      </c>
      <c r="B484" s="136" t="s">
        <v>420</v>
      </c>
      <c r="C484" s="136" t="s">
        <v>1427</v>
      </c>
      <c r="D484" s="136" t="s">
        <v>1428</v>
      </c>
      <c r="E484" s="136" t="s">
        <v>851</v>
      </c>
      <c r="F484" s="136" t="s">
        <v>63</v>
      </c>
      <c r="G484" s="136" t="s">
        <v>63</v>
      </c>
      <c r="H484" s="136" t="s">
        <v>2671</v>
      </c>
      <c r="I484" s="136" t="s">
        <v>2671</v>
      </c>
      <c r="J484" s="136" t="s">
        <v>3174</v>
      </c>
      <c r="K484" s="136" t="s">
        <v>3174</v>
      </c>
      <c r="L484" s="136" t="s">
        <v>63</v>
      </c>
      <c r="M484" s="136" t="s">
        <v>63</v>
      </c>
      <c r="N484" s="136" t="s">
        <v>63</v>
      </c>
      <c r="O484" s="136" t="s">
        <v>166</v>
      </c>
      <c r="P484" s="136" t="s">
        <v>63</v>
      </c>
      <c r="Q484" s="136" t="s">
        <v>63</v>
      </c>
      <c r="R484" s="136" t="s">
        <v>63</v>
      </c>
      <c r="S484" s="136" t="s">
        <v>63</v>
      </c>
      <c r="T484" s="136" t="s">
        <v>63</v>
      </c>
      <c r="U484" s="136" t="s">
        <v>63</v>
      </c>
      <c r="V484" s="136" t="s">
        <v>63</v>
      </c>
      <c r="W484" s="136" t="s">
        <v>63</v>
      </c>
      <c r="X484" s="136" t="s">
        <v>63</v>
      </c>
      <c r="Y484" s="136" t="s">
        <v>63</v>
      </c>
      <c r="Z484" s="136" t="s">
        <v>3175</v>
      </c>
      <c r="AA484" s="136" t="s">
        <v>3176</v>
      </c>
      <c r="AB484" s="136" t="s">
        <v>2731</v>
      </c>
      <c r="AC484" s="136" t="s">
        <v>2755</v>
      </c>
      <c r="AD484" s="136" t="s">
        <v>2688</v>
      </c>
      <c r="AE484" s="136" t="s">
        <v>2731</v>
      </c>
      <c r="AF484" s="136" t="s">
        <v>2738</v>
      </c>
      <c r="AG484" s="136" t="s">
        <v>2671</v>
      </c>
    </row>
    <row r="485" spans="1:33">
      <c r="A485" s="136">
        <v>114.02</v>
      </c>
      <c r="B485" s="136" t="s">
        <v>420</v>
      </c>
      <c r="C485" s="136" t="s">
        <v>1427</v>
      </c>
      <c r="D485" s="136" t="s">
        <v>1428</v>
      </c>
      <c r="E485" s="136" t="s">
        <v>1432</v>
      </c>
      <c r="F485" s="136" t="s">
        <v>63</v>
      </c>
      <c r="G485" s="136" t="s">
        <v>63</v>
      </c>
      <c r="H485" s="136" t="s">
        <v>2671</v>
      </c>
      <c r="I485" s="136" t="s">
        <v>2671</v>
      </c>
      <c r="J485" s="136" t="s">
        <v>63</v>
      </c>
      <c r="K485" s="136" t="s">
        <v>63</v>
      </c>
      <c r="L485" s="136" t="s">
        <v>3172</v>
      </c>
      <c r="M485" s="136" t="s">
        <v>3172</v>
      </c>
      <c r="N485" s="136" t="s">
        <v>63</v>
      </c>
      <c r="O485" s="136" t="s">
        <v>166</v>
      </c>
      <c r="P485" s="136" t="s">
        <v>63</v>
      </c>
      <c r="Q485" s="136" t="s">
        <v>63</v>
      </c>
      <c r="R485" s="136" t="s">
        <v>63</v>
      </c>
      <c r="S485" s="136" t="s">
        <v>63</v>
      </c>
      <c r="T485" s="136" t="s">
        <v>63</v>
      </c>
      <c r="U485" s="136" t="s">
        <v>63</v>
      </c>
      <c r="V485" s="136" t="s">
        <v>63</v>
      </c>
      <c r="W485" s="136" t="s">
        <v>63</v>
      </c>
      <c r="X485" s="136" t="s">
        <v>63</v>
      </c>
      <c r="Y485" s="136" t="s">
        <v>63</v>
      </c>
      <c r="Z485" s="136" t="s">
        <v>2950</v>
      </c>
      <c r="AA485" s="136" t="s">
        <v>2950</v>
      </c>
      <c r="AB485" s="136" t="s">
        <v>2731</v>
      </c>
      <c r="AC485" s="136" t="s">
        <v>2755</v>
      </c>
      <c r="AD485" s="136" t="s">
        <v>2688</v>
      </c>
      <c r="AE485" s="136" t="s">
        <v>2731</v>
      </c>
      <c r="AF485" s="136" t="s">
        <v>2738</v>
      </c>
      <c r="AG485" s="136" t="s">
        <v>2671</v>
      </c>
    </row>
    <row r="486" spans="1:33">
      <c r="A486" s="136">
        <v>114.03</v>
      </c>
      <c r="B486" s="136" t="s">
        <v>420</v>
      </c>
      <c r="C486" s="136" t="s">
        <v>1427</v>
      </c>
      <c r="D486" s="136" t="s">
        <v>1428</v>
      </c>
      <c r="E486" s="136" t="s">
        <v>1433</v>
      </c>
      <c r="F486" s="136" t="s">
        <v>63</v>
      </c>
      <c r="G486" s="136" t="s">
        <v>63</v>
      </c>
      <c r="H486" s="136" t="s">
        <v>2673</v>
      </c>
      <c r="I486" s="136" t="s">
        <v>2673</v>
      </c>
      <c r="J486" s="136" t="s">
        <v>63</v>
      </c>
      <c r="K486" s="136" t="s">
        <v>63</v>
      </c>
      <c r="L486" s="136" t="s">
        <v>63</v>
      </c>
      <c r="M486" s="136" t="s">
        <v>63</v>
      </c>
      <c r="N486" s="136" t="s">
        <v>63</v>
      </c>
      <c r="O486" s="136" t="s">
        <v>166</v>
      </c>
      <c r="P486" s="136" t="s">
        <v>63</v>
      </c>
      <c r="Q486" s="136" t="s">
        <v>63</v>
      </c>
      <c r="R486" s="136" t="s">
        <v>63</v>
      </c>
      <c r="S486" s="136" t="s">
        <v>63</v>
      </c>
      <c r="T486" s="136" t="s">
        <v>63</v>
      </c>
      <c r="U486" s="136" t="s">
        <v>63</v>
      </c>
      <c r="V486" s="136" t="s">
        <v>63</v>
      </c>
      <c r="W486" s="136" t="s">
        <v>63</v>
      </c>
      <c r="X486" s="136" t="s">
        <v>63</v>
      </c>
      <c r="Y486" s="136" t="s">
        <v>63</v>
      </c>
      <c r="Z486" s="136" t="s">
        <v>63</v>
      </c>
      <c r="AA486" s="136" t="s">
        <v>63</v>
      </c>
      <c r="AB486" s="136" t="s">
        <v>2731</v>
      </c>
      <c r="AC486" s="136" t="s">
        <v>2755</v>
      </c>
      <c r="AD486" s="136" t="s">
        <v>2688</v>
      </c>
      <c r="AE486" s="136" t="s">
        <v>2731</v>
      </c>
      <c r="AF486" s="136" t="s">
        <v>2738</v>
      </c>
      <c r="AG486" s="136" t="s">
        <v>2671</v>
      </c>
    </row>
    <row r="487" spans="1:33">
      <c r="A487" s="136">
        <v>114.04</v>
      </c>
      <c r="B487" s="136" t="s">
        <v>420</v>
      </c>
      <c r="C487" s="136" t="s">
        <v>1427</v>
      </c>
      <c r="D487" s="136" t="s">
        <v>1428</v>
      </c>
      <c r="E487" s="136" t="s">
        <v>1434</v>
      </c>
      <c r="F487" s="136" t="s">
        <v>63</v>
      </c>
      <c r="G487" s="136" t="s">
        <v>63</v>
      </c>
      <c r="H487" s="136" t="s">
        <v>2673</v>
      </c>
      <c r="I487" s="136" t="s">
        <v>2673</v>
      </c>
      <c r="J487" s="136" t="s">
        <v>63</v>
      </c>
      <c r="K487" s="136" t="s">
        <v>63</v>
      </c>
      <c r="L487" s="136" t="s">
        <v>63</v>
      </c>
      <c r="M487" s="136" t="s">
        <v>63</v>
      </c>
      <c r="N487" s="136" t="s">
        <v>63</v>
      </c>
      <c r="O487" s="136" t="s">
        <v>166</v>
      </c>
      <c r="P487" s="136" t="s">
        <v>63</v>
      </c>
      <c r="Q487" s="136" t="s">
        <v>63</v>
      </c>
      <c r="R487" s="136" t="s">
        <v>63</v>
      </c>
      <c r="S487" s="136" t="s">
        <v>63</v>
      </c>
      <c r="T487" s="136" t="s">
        <v>63</v>
      </c>
      <c r="U487" s="136" t="s">
        <v>63</v>
      </c>
      <c r="V487" s="136" t="s">
        <v>63</v>
      </c>
      <c r="W487" s="136" t="s">
        <v>63</v>
      </c>
      <c r="X487" s="136" t="s">
        <v>63</v>
      </c>
      <c r="Y487" s="136" t="s">
        <v>63</v>
      </c>
      <c r="Z487" s="136" t="s">
        <v>63</v>
      </c>
      <c r="AA487" s="136" t="s">
        <v>63</v>
      </c>
      <c r="AB487" s="136" t="s">
        <v>2731</v>
      </c>
      <c r="AC487" s="136" t="s">
        <v>2755</v>
      </c>
      <c r="AD487" s="136" t="s">
        <v>2688</v>
      </c>
      <c r="AE487" s="136" t="s">
        <v>2731</v>
      </c>
      <c r="AF487" s="136" t="s">
        <v>2738</v>
      </c>
      <c r="AG487" s="136" t="s">
        <v>2671</v>
      </c>
    </row>
    <row r="488" spans="1:33">
      <c r="A488" s="136" t="s">
        <v>1435</v>
      </c>
      <c r="B488" s="136" t="s">
        <v>420</v>
      </c>
      <c r="C488" s="136" t="s">
        <v>1436</v>
      </c>
      <c r="D488" s="136" t="s">
        <v>1437</v>
      </c>
      <c r="E488" s="136" t="s">
        <v>1438</v>
      </c>
      <c r="F488" s="136" t="s">
        <v>63</v>
      </c>
      <c r="G488" s="136" t="s">
        <v>63</v>
      </c>
      <c r="H488" s="136" t="s">
        <v>2673</v>
      </c>
      <c r="I488" s="136" t="s">
        <v>2673</v>
      </c>
      <c r="J488" s="136" t="s">
        <v>63</v>
      </c>
      <c r="K488" s="136" t="s">
        <v>63</v>
      </c>
      <c r="L488" s="136" t="s">
        <v>63</v>
      </c>
      <c r="M488" s="136" t="s">
        <v>63</v>
      </c>
      <c r="N488" s="136" t="s">
        <v>3177</v>
      </c>
      <c r="O488" s="136">
        <v>280881</v>
      </c>
      <c r="P488" s="136" t="s">
        <v>63</v>
      </c>
      <c r="Q488" s="136" t="s">
        <v>63</v>
      </c>
      <c r="R488" s="136" t="s">
        <v>172</v>
      </c>
      <c r="S488" s="136" t="s">
        <v>63</v>
      </c>
      <c r="T488" s="136" t="s">
        <v>63</v>
      </c>
      <c r="U488" s="136" t="s">
        <v>3178</v>
      </c>
      <c r="V488" s="136" t="s">
        <v>3178</v>
      </c>
      <c r="W488" s="136" t="s">
        <v>172</v>
      </c>
      <c r="X488" s="136" t="s">
        <v>590</v>
      </c>
      <c r="Y488" s="136" t="s">
        <v>2663</v>
      </c>
      <c r="Z488" s="136" t="s">
        <v>3179</v>
      </c>
      <c r="AA488" s="136" t="s">
        <v>3179</v>
      </c>
      <c r="AB488" s="136" t="s">
        <v>2663</v>
      </c>
      <c r="AC488" s="136" t="s">
        <v>2671</v>
      </c>
      <c r="AD488" s="136" t="s">
        <v>2677</v>
      </c>
      <c r="AE488" s="136" t="s">
        <v>2663</v>
      </c>
      <c r="AF488" s="136" t="s">
        <v>2671</v>
      </c>
      <c r="AG488" s="136" t="s">
        <v>2688</v>
      </c>
    </row>
    <row r="489" spans="1:33">
      <c r="A489" s="136">
        <v>115.01</v>
      </c>
      <c r="B489" s="136" t="s">
        <v>420</v>
      </c>
      <c r="C489" s="136" t="s">
        <v>1436</v>
      </c>
      <c r="D489" s="136" t="s">
        <v>1437</v>
      </c>
      <c r="E489" s="136" t="s">
        <v>1074</v>
      </c>
      <c r="F489" s="136" t="s">
        <v>63</v>
      </c>
      <c r="G489" s="136" t="s">
        <v>63</v>
      </c>
      <c r="H489" s="136" t="s">
        <v>63</v>
      </c>
      <c r="I489" s="136" t="s">
        <v>63</v>
      </c>
      <c r="J489" s="136" t="s">
        <v>63</v>
      </c>
      <c r="K489" s="136" t="s">
        <v>63</v>
      </c>
      <c r="L489" s="136" t="s">
        <v>63</v>
      </c>
      <c r="M489" s="136" t="s">
        <v>63</v>
      </c>
      <c r="N489" s="136" t="s">
        <v>63</v>
      </c>
      <c r="O489" s="136" t="s">
        <v>166</v>
      </c>
      <c r="P489" s="136" t="s">
        <v>63</v>
      </c>
      <c r="Q489" s="136" t="s">
        <v>63</v>
      </c>
      <c r="R489" s="136" t="s">
        <v>172</v>
      </c>
      <c r="S489" s="136" t="s">
        <v>63</v>
      </c>
      <c r="T489" s="136" t="s">
        <v>63</v>
      </c>
      <c r="U489" s="136" t="s">
        <v>2844</v>
      </c>
      <c r="V489" s="136" t="s">
        <v>2844</v>
      </c>
      <c r="W489" s="136" t="s">
        <v>172</v>
      </c>
      <c r="X489" s="136" t="s">
        <v>73</v>
      </c>
      <c r="Y489" s="136" t="s">
        <v>63</v>
      </c>
      <c r="Z489" s="136" t="s">
        <v>63</v>
      </c>
      <c r="AA489" s="136" t="s">
        <v>63</v>
      </c>
      <c r="AB489" s="136" t="s">
        <v>2663</v>
      </c>
      <c r="AC489" s="136" t="s">
        <v>2671</v>
      </c>
      <c r="AD489" s="136" t="s">
        <v>2677</v>
      </c>
      <c r="AE489" s="136" t="s">
        <v>2663</v>
      </c>
      <c r="AF489" s="136" t="s">
        <v>2671</v>
      </c>
      <c r="AG489" s="136" t="s">
        <v>2688</v>
      </c>
    </row>
    <row r="490" spans="1:33">
      <c r="A490" s="136">
        <v>115.02</v>
      </c>
      <c r="B490" s="136" t="s">
        <v>420</v>
      </c>
      <c r="C490" s="136" t="s">
        <v>1436</v>
      </c>
      <c r="D490" s="136" t="s">
        <v>1437</v>
      </c>
      <c r="E490" s="136" t="s">
        <v>3180</v>
      </c>
      <c r="F490" s="136" t="s">
        <v>63</v>
      </c>
      <c r="G490" s="136" t="s">
        <v>63</v>
      </c>
      <c r="H490" s="136" t="s">
        <v>63</v>
      </c>
      <c r="I490" s="136" t="s">
        <v>63</v>
      </c>
      <c r="J490" s="136" t="s">
        <v>3181</v>
      </c>
      <c r="K490" s="136" t="s">
        <v>3181</v>
      </c>
      <c r="L490" s="136" t="s">
        <v>63</v>
      </c>
      <c r="M490" s="136" t="s">
        <v>63</v>
      </c>
      <c r="N490" s="136" t="s">
        <v>3177</v>
      </c>
      <c r="O490" s="136">
        <v>280881</v>
      </c>
      <c r="P490" s="136" t="s">
        <v>63</v>
      </c>
      <c r="Q490" s="136" t="s">
        <v>63</v>
      </c>
      <c r="R490" s="136" t="s">
        <v>63</v>
      </c>
      <c r="S490" s="136" t="s">
        <v>63</v>
      </c>
      <c r="T490" s="136" t="s">
        <v>63</v>
      </c>
      <c r="U490" s="136" t="s">
        <v>63</v>
      </c>
      <c r="V490" s="136" t="s">
        <v>63</v>
      </c>
      <c r="W490" s="136" t="s">
        <v>63</v>
      </c>
      <c r="X490" s="136" t="s">
        <v>63</v>
      </c>
      <c r="Y490" s="136" t="s">
        <v>63</v>
      </c>
      <c r="Z490" s="136" t="s">
        <v>3179</v>
      </c>
      <c r="AA490" s="136" t="s">
        <v>3179</v>
      </c>
      <c r="AB490" s="136" t="s">
        <v>2663</v>
      </c>
      <c r="AC490" s="136" t="s">
        <v>2671</v>
      </c>
      <c r="AD490" s="136" t="s">
        <v>2677</v>
      </c>
      <c r="AE490" s="136" t="s">
        <v>2663</v>
      </c>
      <c r="AF490" s="136" t="s">
        <v>2671</v>
      </c>
      <c r="AG490" s="136" t="s">
        <v>2688</v>
      </c>
    </row>
    <row r="491" spans="1:33">
      <c r="A491" s="136" t="s">
        <v>1441</v>
      </c>
      <c r="B491" s="136" t="s">
        <v>420</v>
      </c>
      <c r="C491" s="136" t="s">
        <v>1442</v>
      </c>
      <c r="D491" s="136" t="s">
        <v>1443</v>
      </c>
      <c r="E491" s="136" t="s">
        <v>1444</v>
      </c>
      <c r="F491" s="136" t="s">
        <v>63</v>
      </c>
      <c r="G491" s="136" t="s">
        <v>63</v>
      </c>
      <c r="H491" s="136" t="s">
        <v>2725</v>
      </c>
      <c r="I491" s="136" t="s">
        <v>2725</v>
      </c>
      <c r="J491" s="136" t="s">
        <v>63</v>
      </c>
      <c r="K491" s="136" t="s">
        <v>63</v>
      </c>
      <c r="L491" s="136" t="s">
        <v>63</v>
      </c>
      <c r="M491" s="136" t="s">
        <v>63</v>
      </c>
      <c r="N491" s="136" t="s">
        <v>63</v>
      </c>
      <c r="O491" s="136" t="s">
        <v>166</v>
      </c>
      <c r="P491" s="136" t="s">
        <v>63</v>
      </c>
      <c r="Q491" s="136" t="s">
        <v>63</v>
      </c>
      <c r="R491" s="136" t="s">
        <v>63</v>
      </c>
      <c r="S491" s="136" t="s">
        <v>63</v>
      </c>
      <c r="T491" s="136" t="s">
        <v>63</v>
      </c>
      <c r="U491" s="136" t="s">
        <v>63</v>
      </c>
      <c r="V491" s="136" t="s">
        <v>63</v>
      </c>
      <c r="W491" s="136" t="s">
        <v>63</v>
      </c>
      <c r="X491" s="136" t="s">
        <v>63</v>
      </c>
      <c r="Y491" s="136" t="s">
        <v>63</v>
      </c>
      <c r="Z491" s="136" t="s">
        <v>63</v>
      </c>
      <c r="AA491" s="136" t="s">
        <v>63</v>
      </c>
      <c r="AB491" s="136" t="s">
        <v>2781</v>
      </c>
      <c r="AC491" s="136" t="s">
        <v>2738</v>
      </c>
      <c r="AD491" s="136" t="s">
        <v>2671</v>
      </c>
      <c r="AE491" s="136" t="s">
        <v>2781</v>
      </c>
      <c r="AF491" s="136" t="s">
        <v>2738</v>
      </c>
      <c r="AG491" s="136" t="s">
        <v>2678</v>
      </c>
    </row>
    <row r="492" spans="1:33">
      <c r="A492" s="136">
        <v>116.01</v>
      </c>
      <c r="B492" s="136" t="s">
        <v>420</v>
      </c>
      <c r="C492" s="136" t="s">
        <v>1442</v>
      </c>
      <c r="D492" s="136" t="s">
        <v>1443</v>
      </c>
      <c r="E492" s="136" t="s">
        <v>1104</v>
      </c>
      <c r="F492" s="136" t="s">
        <v>63</v>
      </c>
      <c r="G492" s="136" t="s">
        <v>63</v>
      </c>
      <c r="H492" s="136" t="s">
        <v>2671</v>
      </c>
      <c r="I492" s="136" t="s">
        <v>2671</v>
      </c>
      <c r="J492" s="136" t="s">
        <v>63</v>
      </c>
      <c r="K492" s="136" t="s">
        <v>63</v>
      </c>
      <c r="L492" s="136" t="s">
        <v>63</v>
      </c>
      <c r="M492" s="136" t="s">
        <v>63</v>
      </c>
      <c r="N492" s="136" t="s">
        <v>63</v>
      </c>
      <c r="O492" s="136" t="s">
        <v>166</v>
      </c>
      <c r="P492" s="136" t="s">
        <v>63</v>
      </c>
      <c r="Q492" s="136" t="s">
        <v>63</v>
      </c>
      <c r="R492" s="136" t="s">
        <v>63</v>
      </c>
      <c r="S492" s="136" t="s">
        <v>63</v>
      </c>
      <c r="T492" s="136" t="s">
        <v>63</v>
      </c>
      <c r="U492" s="136" t="s">
        <v>63</v>
      </c>
      <c r="V492" s="136" t="s">
        <v>63</v>
      </c>
      <c r="W492" s="136" t="s">
        <v>63</v>
      </c>
      <c r="X492" s="136" t="s">
        <v>63</v>
      </c>
      <c r="Y492" s="136" t="s">
        <v>63</v>
      </c>
      <c r="Z492" s="136" t="s">
        <v>63</v>
      </c>
      <c r="AA492" s="136" t="s">
        <v>63</v>
      </c>
      <c r="AB492" s="136" t="s">
        <v>2781</v>
      </c>
      <c r="AC492" s="136" t="s">
        <v>2738</v>
      </c>
      <c r="AD492" s="136" t="s">
        <v>2671</v>
      </c>
      <c r="AE492" s="136" t="s">
        <v>2781</v>
      </c>
      <c r="AF492" s="136" t="s">
        <v>2738</v>
      </c>
      <c r="AG492" s="136" t="s">
        <v>2678</v>
      </c>
    </row>
    <row r="493" spans="1:33">
      <c r="A493" s="136">
        <v>116.02</v>
      </c>
      <c r="B493" s="136" t="s">
        <v>420</v>
      </c>
      <c r="C493" s="136" t="s">
        <v>1442</v>
      </c>
      <c r="D493" s="136" t="s">
        <v>1443</v>
      </c>
      <c r="E493" s="136" t="s">
        <v>1446</v>
      </c>
      <c r="F493" s="136" t="s">
        <v>63</v>
      </c>
      <c r="G493" s="136" t="s">
        <v>63</v>
      </c>
      <c r="H493" s="136" t="s">
        <v>2673</v>
      </c>
      <c r="I493" s="136" t="s">
        <v>2673</v>
      </c>
      <c r="J493" s="136" t="s">
        <v>63</v>
      </c>
      <c r="K493" s="136" t="s">
        <v>63</v>
      </c>
      <c r="L493" s="136" t="s">
        <v>63</v>
      </c>
      <c r="M493" s="136" t="s">
        <v>63</v>
      </c>
      <c r="N493" s="136" t="s">
        <v>63</v>
      </c>
      <c r="O493" s="136" t="s">
        <v>166</v>
      </c>
      <c r="P493" s="136" t="s">
        <v>63</v>
      </c>
      <c r="Q493" s="136" t="s">
        <v>63</v>
      </c>
      <c r="R493" s="136" t="s">
        <v>63</v>
      </c>
      <c r="S493" s="136" t="s">
        <v>63</v>
      </c>
      <c r="T493" s="136" t="s">
        <v>63</v>
      </c>
      <c r="U493" s="136" t="s">
        <v>63</v>
      </c>
      <c r="V493" s="136" t="s">
        <v>63</v>
      </c>
      <c r="W493" s="136" t="s">
        <v>63</v>
      </c>
      <c r="X493" s="136" t="s">
        <v>63</v>
      </c>
      <c r="Y493" s="136" t="s">
        <v>63</v>
      </c>
      <c r="Z493" s="136" t="s">
        <v>63</v>
      </c>
      <c r="AA493" s="136" t="s">
        <v>63</v>
      </c>
      <c r="AB493" s="136" t="s">
        <v>2781</v>
      </c>
      <c r="AC493" s="136" t="s">
        <v>2738</v>
      </c>
      <c r="AD493" s="136" t="s">
        <v>2671</v>
      </c>
      <c r="AE493" s="136" t="s">
        <v>2781</v>
      </c>
      <c r="AF493" s="136" t="s">
        <v>2738</v>
      </c>
      <c r="AG493" s="136" t="s">
        <v>2678</v>
      </c>
    </row>
    <row r="494" spans="1:33">
      <c r="A494" s="136">
        <v>116.03</v>
      </c>
      <c r="B494" s="136" t="s">
        <v>420</v>
      </c>
      <c r="C494" s="136" t="s">
        <v>1442</v>
      </c>
      <c r="D494" s="136" t="s">
        <v>1443</v>
      </c>
      <c r="E494" s="136" t="s">
        <v>1447</v>
      </c>
      <c r="F494" s="136" t="s">
        <v>63</v>
      </c>
      <c r="G494" s="136" t="s">
        <v>63</v>
      </c>
      <c r="H494" s="136" t="s">
        <v>2673</v>
      </c>
      <c r="I494" s="136" t="s">
        <v>2673</v>
      </c>
      <c r="J494" s="136" t="s">
        <v>63</v>
      </c>
      <c r="K494" s="136" t="s">
        <v>63</v>
      </c>
      <c r="L494" s="136" t="s">
        <v>63</v>
      </c>
      <c r="M494" s="136" t="s">
        <v>63</v>
      </c>
      <c r="N494" s="136" t="s">
        <v>63</v>
      </c>
      <c r="O494" s="136" t="s">
        <v>166</v>
      </c>
      <c r="P494" s="136" t="s">
        <v>63</v>
      </c>
      <c r="Q494" s="136" t="s">
        <v>63</v>
      </c>
      <c r="R494" s="136" t="s">
        <v>63</v>
      </c>
      <c r="S494" s="136" t="s">
        <v>63</v>
      </c>
      <c r="T494" s="136" t="s">
        <v>63</v>
      </c>
      <c r="U494" s="136" t="s">
        <v>63</v>
      </c>
      <c r="V494" s="136" t="s">
        <v>63</v>
      </c>
      <c r="W494" s="136" t="s">
        <v>63</v>
      </c>
      <c r="X494" s="136" t="s">
        <v>63</v>
      </c>
      <c r="Y494" s="136" t="s">
        <v>63</v>
      </c>
      <c r="Z494" s="136" t="s">
        <v>63</v>
      </c>
      <c r="AA494" s="136" t="s">
        <v>63</v>
      </c>
      <c r="AB494" s="136" t="s">
        <v>2781</v>
      </c>
      <c r="AC494" s="136" t="s">
        <v>2738</v>
      </c>
      <c r="AD494" s="136" t="s">
        <v>2671</v>
      </c>
      <c r="AE494" s="136" t="s">
        <v>2781</v>
      </c>
      <c r="AF494" s="136" t="s">
        <v>2738</v>
      </c>
      <c r="AG494" s="136" t="s">
        <v>2678</v>
      </c>
    </row>
    <row r="495" spans="1:33">
      <c r="A495" s="136" t="s">
        <v>1448</v>
      </c>
      <c r="B495" s="136" t="s">
        <v>420</v>
      </c>
      <c r="C495" s="136" t="s">
        <v>1449</v>
      </c>
      <c r="D495" s="136" t="s">
        <v>1450</v>
      </c>
      <c r="E495" s="136" t="s">
        <v>1451</v>
      </c>
      <c r="F495" s="136" t="s">
        <v>63</v>
      </c>
      <c r="G495" s="136" t="s">
        <v>63</v>
      </c>
      <c r="H495" s="136" t="s">
        <v>2797</v>
      </c>
      <c r="I495" s="136" t="s">
        <v>2797</v>
      </c>
      <c r="J495" s="136" t="s">
        <v>63</v>
      </c>
      <c r="K495" s="136" t="s">
        <v>63</v>
      </c>
      <c r="L495" s="136" t="s">
        <v>63</v>
      </c>
      <c r="M495" s="136" t="s">
        <v>63</v>
      </c>
      <c r="N495" s="136" t="s">
        <v>63</v>
      </c>
      <c r="O495" s="136" t="s">
        <v>166</v>
      </c>
      <c r="P495" s="136" t="s">
        <v>63</v>
      </c>
      <c r="Q495" s="136" t="s">
        <v>63</v>
      </c>
      <c r="R495" s="136" t="s">
        <v>63</v>
      </c>
      <c r="S495" s="136" t="s">
        <v>63</v>
      </c>
      <c r="T495" s="136" t="s">
        <v>63</v>
      </c>
      <c r="U495" s="136" t="s">
        <v>63</v>
      </c>
      <c r="V495" s="136" t="s">
        <v>63</v>
      </c>
      <c r="W495" s="136" t="s">
        <v>63</v>
      </c>
      <c r="X495" s="136" t="s">
        <v>63</v>
      </c>
      <c r="Y495" s="136" t="s">
        <v>63</v>
      </c>
      <c r="Z495" s="136" t="s">
        <v>63</v>
      </c>
      <c r="AA495" s="136" t="s">
        <v>63</v>
      </c>
      <c r="AB495" s="136" t="s">
        <v>2767</v>
      </c>
      <c r="AC495" s="136" t="s">
        <v>2738</v>
      </c>
      <c r="AD495" s="136" t="s">
        <v>2716</v>
      </c>
      <c r="AE495" s="136" t="s">
        <v>2767</v>
      </c>
      <c r="AF495" s="136" t="s">
        <v>2738</v>
      </c>
      <c r="AG495" s="136" t="s">
        <v>2672</v>
      </c>
    </row>
    <row r="496" spans="1:33">
      <c r="A496" s="136">
        <v>117.01</v>
      </c>
      <c r="B496" s="136" t="s">
        <v>420</v>
      </c>
      <c r="C496" s="136" t="s">
        <v>1449</v>
      </c>
      <c r="D496" s="136" t="s">
        <v>1450</v>
      </c>
      <c r="E496" s="136" t="s">
        <v>1453</v>
      </c>
      <c r="F496" s="136" t="s">
        <v>63</v>
      </c>
      <c r="G496" s="136" t="s">
        <v>63</v>
      </c>
      <c r="H496" s="136" t="s">
        <v>63</v>
      </c>
      <c r="I496" s="136" t="s">
        <v>63</v>
      </c>
      <c r="J496" s="136" t="s">
        <v>63</v>
      </c>
      <c r="K496" s="136" t="s">
        <v>63</v>
      </c>
      <c r="L496" s="136" t="s">
        <v>63</v>
      </c>
      <c r="M496" s="136" t="s">
        <v>63</v>
      </c>
      <c r="N496" s="136" t="s">
        <v>63</v>
      </c>
      <c r="O496" s="136" t="s">
        <v>166</v>
      </c>
      <c r="P496" s="136" t="s">
        <v>63</v>
      </c>
      <c r="Q496" s="136" t="s">
        <v>63</v>
      </c>
      <c r="R496" s="136" t="s">
        <v>63</v>
      </c>
      <c r="S496" s="136" t="s">
        <v>63</v>
      </c>
      <c r="T496" s="136" t="s">
        <v>63</v>
      </c>
      <c r="U496" s="136" t="s">
        <v>63</v>
      </c>
      <c r="V496" s="136" t="s">
        <v>63</v>
      </c>
      <c r="W496" s="136" t="s">
        <v>63</v>
      </c>
      <c r="X496" s="136" t="s">
        <v>63</v>
      </c>
      <c r="Y496" s="136" t="s">
        <v>63</v>
      </c>
      <c r="Z496" s="136" t="s">
        <v>2729</v>
      </c>
      <c r="AA496" s="136" t="s">
        <v>2729</v>
      </c>
      <c r="AB496" s="136" t="s">
        <v>2767</v>
      </c>
      <c r="AC496" s="136" t="s">
        <v>2738</v>
      </c>
      <c r="AD496" s="136" t="s">
        <v>2716</v>
      </c>
      <c r="AE496" s="136" t="s">
        <v>2767</v>
      </c>
      <c r="AF496" s="136" t="s">
        <v>2738</v>
      </c>
      <c r="AG496" s="136" t="s">
        <v>2672</v>
      </c>
    </row>
    <row r="497" spans="1:33">
      <c r="A497" s="136">
        <v>117.02</v>
      </c>
      <c r="B497" s="136" t="s">
        <v>420</v>
      </c>
      <c r="C497" s="136" t="s">
        <v>1449</v>
      </c>
      <c r="D497" s="136" t="s">
        <v>1450</v>
      </c>
      <c r="E497" s="136" t="s">
        <v>1454</v>
      </c>
      <c r="F497" s="136" t="s">
        <v>63</v>
      </c>
      <c r="G497" s="136" t="s">
        <v>63</v>
      </c>
      <c r="H497" s="136" t="s">
        <v>63</v>
      </c>
      <c r="I497" s="136" t="s">
        <v>63</v>
      </c>
      <c r="J497" s="136" t="s">
        <v>63</v>
      </c>
      <c r="K497" s="136" t="s">
        <v>63</v>
      </c>
      <c r="L497" s="136" t="s">
        <v>63</v>
      </c>
      <c r="M497" s="136" t="s">
        <v>63</v>
      </c>
      <c r="N497" s="136" t="s">
        <v>63</v>
      </c>
      <c r="O497" s="136" t="s">
        <v>166</v>
      </c>
      <c r="P497" s="136" t="s">
        <v>63</v>
      </c>
      <c r="Q497" s="136" t="s">
        <v>63</v>
      </c>
      <c r="R497" s="136" t="s">
        <v>3048</v>
      </c>
      <c r="S497" s="136" t="s">
        <v>63</v>
      </c>
      <c r="T497" s="136" t="s">
        <v>63</v>
      </c>
      <c r="U497" s="136" t="s">
        <v>2940</v>
      </c>
      <c r="V497" s="136" t="s">
        <v>2940</v>
      </c>
      <c r="W497" s="136" t="s">
        <v>3048</v>
      </c>
      <c r="X497" s="136" t="s">
        <v>73</v>
      </c>
      <c r="Y497" s="136" t="s">
        <v>63</v>
      </c>
      <c r="Z497" s="136" t="s">
        <v>2666</v>
      </c>
      <c r="AA497" s="136" t="s">
        <v>2666</v>
      </c>
      <c r="AB497" s="136" t="s">
        <v>2767</v>
      </c>
      <c r="AC497" s="136" t="s">
        <v>2738</v>
      </c>
      <c r="AD497" s="136" t="s">
        <v>2716</v>
      </c>
      <c r="AE497" s="136" t="s">
        <v>2767</v>
      </c>
      <c r="AF497" s="136" t="s">
        <v>2738</v>
      </c>
      <c r="AG497" s="136" t="s">
        <v>2672</v>
      </c>
    </row>
    <row r="498" spans="1:33">
      <c r="A498" s="136">
        <v>117.03</v>
      </c>
      <c r="B498" s="136" t="s">
        <v>420</v>
      </c>
      <c r="C498" s="136" t="s">
        <v>1449</v>
      </c>
      <c r="D498" s="136" t="s">
        <v>1450</v>
      </c>
      <c r="E498" s="136" t="s">
        <v>1373</v>
      </c>
      <c r="F498" s="136" t="s">
        <v>63</v>
      </c>
      <c r="G498" s="136" t="s">
        <v>63</v>
      </c>
      <c r="H498" s="136" t="s">
        <v>63</v>
      </c>
      <c r="I498" s="136" t="s">
        <v>63</v>
      </c>
      <c r="J498" s="136" t="s">
        <v>63</v>
      </c>
      <c r="K498" s="136" t="s">
        <v>63</v>
      </c>
      <c r="L498" s="136" t="s">
        <v>63</v>
      </c>
      <c r="M498" s="136" t="s">
        <v>63</v>
      </c>
      <c r="N498" s="136" t="s">
        <v>63</v>
      </c>
      <c r="O498" s="136" t="s">
        <v>166</v>
      </c>
      <c r="P498" s="136" t="s">
        <v>63</v>
      </c>
      <c r="Q498" s="136" t="s">
        <v>63</v>
      </c>
      <c r="R498" s="136" t="s">
        <v>172</v>
      </c>
      <c r="S498" s="136" t="s">
        <v>63</v>
      </c>
      <c r="T498" s="136" t="s">
        <v>63</v>
      </c>
      <c r="U498" s="136" t="s">
        <v>3182</v>
      </c>
      <c r="V498" s="136" t="s">
        <v>3182</v>
      </c>
      <c r="W498" s="136" t="s">
        <v>172</v>
      </c>
      <c r="X498" s="136" t="s">
        <v>73</v>
      </c>
      <c r="Y498" s="136" t="s">
        <v>63</v>
      </c>
      <c r="Z498" s="136" t="s">
        <v>63</v>
      </c>
      <c r="AA498" s="136" t="s">
        <v>63</v>
      </c>
      <c r="AB498" s="136" t="s">
        <v>2767</v>
      </c>
      <c r="AC498" s="136" t="s">
        <v>2738</v>
      </c>
      <c r="AD498" s="136" t="s">
        <v>2716</v>
      </c>
      <c r="AE498" s="136" t="s">
        <v>2767</v>
      </c>
      <c r="AF498" s="136" t="s">
        <v>2738</v>
      </c>
      <c r="AG498" s="136" t="s">
        <v>2672</v>
      </c>
    </row>
    <row r="499" spans="1:33">
      <c r="A499" s="136">
        <v>117.04</v>
      </c>
      <c r="B499" s="136" t="s">
        <v>420</v>
      </c>
      <c r="C499" s="136" t="s">
        <v>1449</v>
      </c>
      <c r="D499" s="136" t="s">
        <v>1450</v>
      </c>
      <c r="E499" s="136" t="s">
        <v>1456</v>
      </c>
      <c r="F499" s="136" t="s">
        <v>63</v>
      </c>
      <c r="G499" s="136" t="s">
        <v>63</v>
      </c>
      <c r="H499" s="136" t="s">
        <v>2673</v>
      </c>
      <c r="I499" s="136" t="s">
        <v>2673</v>
      </c>
      <c r="J499" s="136" t="s">
        <v>63</v>
      </c>
      <c r="K499" s="136" t="s">
        <v>63</v>
      </c>
      <c r="L499" s="136" t="s">
        <v>63</v>
      </c>
      <c r="M499" s="136" t="s">
        <v>63</v>
      </c>
      <c r="N499" s="136" t="s">
        <v>63</v>
      </c>
      <c r="O499" s="136" t="s">
        <v>166</v>
      </c>
      <c r="P499" s="136" t="s">
        <v>63</v>
      </c>
      <c r="Q499" s="136" t="s">
        <v>63</v>
      </c>
      <c r="R499" s="136" t="s">
        <v>63</v>
      </c>
      <c r="S499" s="136" t="s">
        <v>63</v>
      </c>
      <c r="T499" s="136" t="s">
        <v>63</v>
      </c>
      <c r="U499" s="136" t="s">
        <v>63</v>
      </c>
      <c r="V499" s="136" t="s">
        <v>63</v>
      </c>
      <c r="W499" s="136" t="s">
        <v>63</v>
      </c>
      <c r="X499" s="136" t="s">
        <v>63</v>
      </c>
      <c r="Y499" s="136" t="s">
        <v>63</v>
      </c>
      <c r="Z499" s="136" t="s">
        <v>63</v>
      </c>
      <c r="AA499" s="136" t="s">
        <v>63</v>
      </c>
      <c r="AB499" s="136" t="s">
        <v>2767</v>
      </c>
      <c r="AC499" s="136" t="s">
        <v>2738</v>
      </c>
      <c r="AD499" s="136" t="s">
        <v>2755</v>
      </c>
      <c r="AE499" s="136" t="s">
        <v>2767</v>
      </c>
      <c r="AF499" s="136" t="s">
        <v>2738</v>
      </c>
      <c r="AG499" s="136" t="s">
        <v>2755</v>
      </c>
    </row>
    <row r="500" spans="1:33">
      <c r="A500" s="136">
        <v>117.05</v>
      </c>
      <c r="B500" s="136" t="s">
        <v>420</v>
      </c>
      <c r="C500" s="136" t="s">
        <v>1449</v>
      </c>
      <c r="D500" s="136" t="s">
        <v>1450</v>
      </c>
      <c r="E500" s="136" t="s">
        <v>1373</v>
      </c>
      <c r="F500" s="136" t="s">
        <v>63</v>
      </c>
      <c r="G500" s="136" t="s">
        <v>63</v>
      </c>
      <c r="H500" s="136" t="s">
        <v>63</v>
      </c>
      <c r="I500" s="136" t="s">
        <v>63</v>
      </c>
      <c r="J500" s="136" t="s">
        <v>63</v>
      </c>
      <c r="K500" s="136" t="s">
        <v>63</v>
      </c>
      <c r="L500" s="136" t="s">
        <v>63</v>
      </c>
      <c r="M500" s="136" t="s">
        <v>63</v>
      </c>
      <c r="N500" s="136" t="s">
        <v>63</v>
      </c>
      <c r="O500" s="136" t="s">
        <v>166</v>
      </c>
      <c r="P500" s="136" t="s">
        <v>2882</v>
      </c>
      <c r="Q500" s="136" t="s">
        <v>2882</v>
      </c>
      <c r="R500" s="136" t="s">
        <v>63</v>
      </c>
      <c r="S500" s="136" t="s">
        <v>73</v>
      </c>
      <c r="T500" s="136" t="s">
        <v>63</v>
      </c>
      <c r="U500" s="136" t="s">
        <v>63</v>
      </c>
      <c r="V500" s="136" t="s">
        <v>63</v>
      </c>
      <c r="W500" s="136" t="s">
        <v>63</v>
      </c>
      <c r="X500" s="136" t="s">
        <v>63</v>
      </c>
      <c r="Y500" s="136" t="s">
        <v>63</v>
      </c>
      <c r="Z500" s="136" t="s">
        <v>63</v>
      </c>
      <c r="AA500" s="136" t="s">
        <v>63</v>
      </c>
      <c r="AB500" s="136" t="s">
        <v>2767</v>
      </c>
      <c r="AC500" s="136" t="s">
        <v>2738</v>
      </c>
      <c r="AD500" s="136" t="s">
        <v>2672</v>
      </c>
      <c r="AE500" s="136" t="s">
        <v>2767</v>
      </c>
      <c r="AF500" s="136" t="s">
        <v>2738</v>
      </c>
      <c r="AG500" s="136" t="s">
        <v>2672</v>
      </c>
    </row>
    <row r="501" spans="1:33">
      <c r="A501" s="136">
        <v>117.06</v>
      </c>
      <c r="B501" s="136" t="s">
        <v>420</v>
      </c>
      <c r="C501" s="136" t="s">
        <v>1449</v>
      </c>
      <c r="D501" s="136" t="s">
        <v>1450</v>
      </c>
      <c r="E501" s="136" t="s">
        <v>1457</v>
      </c>
      <c r="F501" s="136" t="s">
        <v>63</v>
      </c>
      <c r="G501" s="136" t="s">
        <v>63</v>
      </c>
      <c r="H501" s="136" t="s">
        <v>2732</v>
      </c>
      <c r="I501" s="136" t="s">
        <v>2732</v>
      </c>
      <c r="J501" s="136" t="s">
        <v>63</v>
      </c>
      <c r="K501" s="136" t="s">
        <v>63</v>
      </c>
      <c r="L501" s="136" t="s">
        <v>63</v>
      </c>
      <c r="M501" s="136" t="s">
        <v>63</v>
      </c>
      <c r="N501" s="136" t="s">
        <v>63</v>
      </c>
      <c r="O501" s="136" t="s">
        <v>166</v>
      </c>
      <c r="P501" s="136" t="s">
        <v>63</v>
      </c>
      <c r="Q501" s="136" t="s">
        <v>63</v>
      </c>
      <c r="R501" s="136" t="s">
        <v>63</v>
      </c>
      <c r="S501" s="136" t="s">
        <v>63</v>
      </c>
      <c r="T501" s="136" t="s">
        <v>63</v>
      </c>
      <c r="U501" s="136" t="s">
        <v>63</v>
      </c>
      <c r="V501" s="136" t="s">
        <v>63</v>
      </c>
      <c r="W501" s="136" t="s">
        <v>63</v>
      </c>
      <c r="X501" s="136" t="s">
        <v>63</v>
      </c>
      <c r="Y501" s="136" t="s">
        <v>63</v>
      </c>
      <c r="Z501" s="136" t="s">
        <v>63</v>
      </c>
      <c r="AA501" s="136" t="s">
        <v>63</v>
      </c>
      <c r="AB501" s="136" t="s">
        <v>2767</v>
      </c>
      <c r="AC501" s="136" t="s">
        <v>2738</v>
      </c>
      <c r="AD501" s="136" t="s">
        <v>2672</v>
      </c>
      <c r="AE501" s="136" t="s">
        <v>2767</v>
      </c>
      <c r="AF501" s="136" t="s">
        <v>2738</v>
      </c>
      <c r="AG501" s="136" t="s">
        <v>2672</v>
      </c>
    </row>
    <row r="502" spans="1:33">
      <c r="A502" s="136">
        <v>117.07</v>
      </c>
      <c r="B502" s="136" t="s">
        <v>420</v>
      </c>
      <c r="C502" s="136" t="s">
        <v>1449</v>
      </c>
      <c r="D502" s="136" t="s">
        <v>1450</v>
      </c>
      <c r="E502" s="136" t="s">
        <v>1458</v>
      </c>
      <c r="F502" s="136" t="s">
        <v>63</v>
      </c>
      <c r="G502" s="136" t="s">
        <v>63</v>
      </c>
      <c r="H502" s="136" t="s">
        <v>63</v>
      </c>
      <c r="I502" s="136" t="s">
        <v>63</v>
      </c>
      <c r="J502" s="136" t="s">
        <v>63</v>
      </c>
      <c r="K502" s="136" t="s">
        <v>63</v>
      </c>
      <c r="L502" s="136" t="s">
        <v>63</v>
      </c>
      <c r="M502" s="136" t="s">
        <v>63</v>
      </c>
      <c r="N502" s="136" t="s">
        <v>63</v>
      </c>
      <c r="O502" s="136" t="s">
        <v>166</v>
      </c>
      <c r="P502" s="136" t="s">
        <v>63</v>
      </c>
      <c r="Q502" s="136" t="s">
        <v>63</v>
      </c>
      <c r="R502" s="136" t="s">
        <v>172</v>
      </c>
      <c r="S502" s="136" t="s">
        <v>63</v>
      </c>
      <c r="T502" s="136" t="s">
        <v>63</v>
      </c>
      <c r="U502" s="136" t="s">
        <v>3183</v>
      </c>
      <c r="V502" s="136" t="s">
        <v>3183</v>
      </c>
      <c r="W502" s="136" t="s">
        <v>172</v>
      </c>
      <c r="X502" s="136" t="s">
        <v>73</v>
      </c>
      <c r="Y502" s="136" t="s">
        <v>63</v>
      </c>
      <c r="Z502" s="136" t="s">
        <v>63</v>
      </c>
      <c r="AA502" s="136" t="s">
        <v>63</v>
      </c>
      <c r="AB502" s="136" t="s">
        <v>2767</v>
      </c>
      <c r="AC502" s="136" t="s">
        <v>2738</v>
      </c>
      <c r="AD502" s="136" t="s">
        <v>2672</v>
      </c>
      <c r="AE502" s="136" t="s">
        <v>2767</v>
      </c>
      <c r="AF502" s="136" t="s">
        <v>2738</v>
      </c>
      <c r="AG502" s="136" t="s">
        <v>2672</v>
      </c>
    </row>
    <row r="503" spans="1:33">
      <c r="A503" s="136">
        <v>117.08</v>
      </c>
      <c r="B503" s="136" t="s">
        <v>420</v>
      </c>
      <c r="C503" s="136" t="s">
        <v>1449</v>
      </c>
      <c r="D503" s="136" t="s">
        <v>1450</v>
      </c>
      <c r="E503" s="136" t="s">
        <v>1459</v>
      </c>
      <c r="F503" s="136" t="s">
        <v>63</v>
      </c>
      <c r="G503" s="136" t="s">
        <v>63</v>
      </c>
      <c r="H503" s="136" t="s">
        <v>63</v>
      </c>
      <c r="I503" s="136" t="s">
        <v>63</v>
      </c>
      <c r="J503" s="136" t="s">
        <v>63</v>
      </c>
      <c r="K503" s="136" t="s">
        <v>63</v>
      </c>
      <c r="L503" s="136" t="s">
        <v>63</v>
      </c>
      <c r="M503" s="136" t="s">
        <v>63</v>
      </c>
      <c r="N503" s="136" t="s">
        <v>63</v>
      </c>
      <c r="O503" s="136" t="s">
        <v>166</v>
      </c>
      <c r="P503" s="136" t="s">
        <v>63</v>
      </c>
      <c r="Q503" s="136" t="s">
        <v>63</v>
      </c>
      <c r="R503" s="136" t="s">
        <v>172</v>
      </c>
      <c r="S503" s="136" t="s">
        <v>63</v>
      </c>
      <c r="T503" s="136" t="s">
        <v>63</v>
      </c>
      <c r="U503" s="136" t="s">
        <v>2940</v>
      </c>
      <c r="V503" s="136" t="s">
        <v>2940</v>
      </c>
      <c r="W503" s="136" t="s">
        <v>172</v>
      </c>
      <c r="X503" s="136" t="s">
        <v>73</v>
      </c>
      <c r="Y503" s="136" t="s">
        <v>63</v>
      </c>
      <c r="Z503" s="136" t="s">
        <v>63</v>
      </c>
      <c r="AA503" s="136" t="s">
        <v>63</v>
      </c>
      <c r="AB503" s="136" t="s">
        <v>2767</v>
      </c>
      <c r="AC503" s="136" t="s">
        <v>2738</v>
      </c>
      <c r="AD503" s="136" t="s">
        <v>2672</v>
      </c>
      <c r="AE503" s="136" t="s">
        <v>2767</v>
      </c>
      <c r="AF503" s="136" t="s">
        <v>2738</v>
      </c>
      <c r="AG503" s="136" t="s">
        <v>2672</v>
      </c>
    </row>
    <row r="504" spans="1:33">
      <c r="A504" s="136">
        <v>117.09</v>
      </c>
      <c r="B504" s="136" t="s">
        <v>420</v>
      </c>
      <c r="C504" s="136" t="s">
        <v>1449</v>
      </c>
      <c r="D504" s="136" t="s">
        <v>1450</v>
      </c>
      <c r="E504" s="136" t="s">
        <v>1460</v>
      </c>
      <c r="F504" s="136" t="s">
        <v>63</v>
      </c>
      <c r="G504" s="136" t="s">
        <v>63</v>
      </c>
      <c r="H504" s="136" t="s">
        <v>2664</v>
      </c>
      <c r="I504" s="136" t="s">
        <v>2664</v>
      </c>
      <c r="J504" s="136" t="s">
        <v>63</v>
      </c>
      <c r="K504" s="136" t="s">
        <v>63</v>
      </c>
      <c r="L504" s="136" t="s">
        <v>63</v>
      </c>
      <c r="M504" s="136" t="s">
        <v>63</v>
      </c>
      <c r="N504" s="136" t="s">
        <v>63</v>
      </c>
      <c r="O504" s="136" t="s">
        <v>166</v>
      </c>
      <c r="P504" s="136" t="s">
        <v>63</v>
      </c>
      <c r="Q504" s="136" t="s">
        <v>63</v>
      </c>
      <c r="R504" s="136" t="s">
        <v>63</v>
      </c>
      <c r="S504" s="136" t="s">
        <v>63</v>
      </c>
      <c r="T504" s="136" t="s">
        <v>63</v>
      </c>
      <c r="U504" s="136" t="s">
        <v>63</v>
      </c>
      <c r="V504" s="136" t="s">
        <v>63</v>
      </c>
      <c r="W504" s="136" t="s">
        <v>63</v>
      </c>
      <c r="X504" s="136" t="s">
        <v>63</v>
      </c>
      <c r="Y504" s="136" t="s">
        <v>63</v>
      </c>
      <c r="Z504" s="136" t="s">
        <v>63</v>
      </c>
      <c r="AA504" s="136" t="s">
        <v>63</v>
      </c>
      <c r="AB504" s="136" t="s">
        <v>2767</v>
      </c>
      <c r="AC504" s="136" t="s">
        <v>2738</v>
      </c>
      <c r="AD504" s="136" t="s">
        <v>2672</v>
      </c>
      <c r="AE504" s="136" t="s">
        <v>2767</v>
      </c>
      <c r="AF504" s="136" t="s">
        <v>2738</v>
      </c>
      <c r="AG504" s="136" t="s">
        <v>2672</v>
      </c>
    </row>
    <row r="505" spans="1:33">
      <c r="A505" s="136">
        <v>117.1</v>
      </c>
      <c r="B505" s="136" t="s">
        <v>420</v>
      </c>
      <c r="C505" s="136" t="s">
        <v>1449</v>
      </c>
      <c r="D505" s="136" t="s">
        <v>1450</v>
      </c>
      <c r="E505" s="136" t="s">
        <v>1461</v>
      </c>
      <c r="F505" s="136" t="s">
        <v>63</v>
      </c>
      <c r="G505" s="136" t="s">
        <v>63</v>
      </c>
      <c r="H505" s="136" t="s">
        <v>63</v>
      </c>
      <c r="I505" s="136" t="s">
        <v>63</v>
      </c>
      <c r="J505" s="136" t="s">
        <v>63</v>
      </c>
      <c r="K505" s="136" t="s">
        <v>63</v>
      </c>
      <c r="L505" s="136" t="s">
        <v>63</v>
      </c>
      <c r="M505" s="136" t="s">
        <v>63</v>
      </c>
      <c r="N505" s="136" t="s">
        <v>63</v>
      </c>
      <c r="O505" s="136" t="s">
        <v>166</v>
      </c>
      <c r="P505" s="136" t="s">
        <v>63</v>
      </c>
      <c r="Q505" s="136" t="s">
        <v>63</v>
      </c>
      <c r="R505" s="136" t="s">
        <v>172</v>
      </c>
      <c r="S505" s="136" t="s">
        <v>63</v>
      </c>
      <c r="T505" s="136" t="s">
        <v>63</v>
      </c>
      <c r="U505" s="136" t="s">
        <v>3184</v>
      </c>
      <c r="V505" s="136" t="s">
        <v>3184</v>
      </c>
      <c r="W505" s="136" t="s">
        <v>172</v>
      </c>
      <c r="X505" s="136" t="s">
        <v>73</v>
      </c>
      <c r="Y505" s="136" t="s">
        <v>63</v>
      </c>
      <c r="Z505" s="136" t="s">
        <v>63</v>
      </c>
      <c r="AA505" s="136" t="s">
        <v>63</v>
      </c>
      <c r="AB505" s="136" t="s">
        <v>2767</v>
      </c>
      <c r="AC505" s="136" t="s">
        <v>2738</v>
      </c>
      <c r="AD505" s="136" t="s">
        <v>2672</v>
      </c>
      <c r="AE505" s="136" t="s">
        <v>2767</v>
      </c>
      <c r="AF505" s="136" t="s">
        <v>2738</v>
      </c>
      <c r="AG505" s="136" t="s">
        <v>2672</v>
      </c>
    </row>
    <row r="506" spans="1:33">
      <c r="A506" s="136">
        <v>117.11</v>
      </c>
      <c r="B506" s="136" t="s">
        <v>420</v>
      </c>
      <c r="C506" s="136" t="s">
        <v>1449</v>
      </c>
      <c r="D506" s="136" t="s">
        <v>1450</v>
      </c>
      <c r="E506" s="136" t="s">
        <v>1462</v>
      </c>
      <c r="F506" s="136" t="s">
        <v>63</v>
      </c>
      <c r="G506" s="136" t="s">
        <v>63</v>
      </c>
      <c r="H506" s="136" t="s">
        <v>2673</v>
      </c>
      <c r="I506" s="136" t="s">
        <v>2673</v>
      </c>
      <c r="J506" s="136" t="s">
        <v>63</v>
      </c>
      <c r="K506" s="136" t="s">
        <v>63</v>
      </c>
      <c r="L506" s="136" t="s">
        <v>63</v>
      </c>
      <c r="M506" s="136" t="s">
        <v>63</v>
      </c>
      <c r="N506" s="136" t="s">
        <v>63</v>
      </c>
      <c r="O506" s="136" t="s">
        <v>166</v>
      </c>
      <c r="P506" s="136" t="s">
        <v>63</v>
      </c>
      <c r="Q506" s="136" t="s">
        <v>63</v>
      </c>
      <c r="R506" s="136" t="s">
        <v>63</v>
      </c>
      <c r="S506" s="136" t="s">
        <v>63</v>
      </c>
      <c r="T506" s="136" t="s">
        <v>63</v>
      </c>
      <c r="U506" s="136" t="s">
        <v>63</v>
      </c>
      <c r="V506" s="136" t="s">
        <v>63</v>
      </c>
      <c r="W506" s="136" t="s">
        <v>63</v>
      </c>
      <c r="X506" s="136" t="s">
        <v>63</v>
      </c>
      <c r="Y506" s="136" t="s">
        <v>63</v>
      </c>
      <c r="Z506" s="136" t="s">
        <v>63</v>
      </c>
      <c r="AA506" s="136" t="s">
        <v>63</v>
      </c>
      <c r="AB506" s="136" t="s">
        <v>2767</v>
      </c>
      <c r="AC506" s="136" t="s">
        <v>2738</v>
      </c>
      <c r="AD506" s="136" t="s">
        <v>2672</v>
      </c>
      <c r="AE506" s="136" t="s">
        <v>2767</v>
      </c>
      <c r="AF506" s="136" t="s">
        <v>2738</v>
      </c>
      <c r="AG506" s="136" t="s">
        <v>2672</v>
      </c>
    </row>
    <row r="507" spans="1:33">
      <c r="A507" s="136" t="s">
        <v>1463</v>
      </c>
      <c r="B507" s="136" t="s">
        <v>420</v>
      </c>
      <c r="C507" s="136" t="s">
        <v>1464</v>
      </c>
      <c r="D507" s="136" t="s">
        <v>1465</v>
      </c>
      <c r="E507" s="136" t="s">
        <v>1466</v>
      </c>
      <c r="F507" s="136" t="s">
        <v>63</v>
      </c>
      <c r="G507" s="136" t="s">
        <v>63</v>
      </c>
      <c r="H507" s="136" t="s">
        <v>3185</v>
      </c>
      <c r="I507" s="136" t="s">
        <v>3185</v>
      </c>
      <c r="J507" s="136" t="s">
        <v>63</v>
      </c>
      <c r="K507" s="136" t="s">
        <v>63</v>
      </c>
      <c r="L507" s="136" t="s">
        <v>63</v>
      </c>
      <c r="M507" s="136" t="s">
        <v>63</v>
      </c>
      <c r="N507" s="136" t="s">
        <v>63</v>
      </c>
      <c r="O507" s="136" t="s">
        <v>166</v>
      </c>
      <c r="P507" s="136" t="s">
        <v>63</v>
      </c>
      <c r="Q507" s="136" t="s">
        <v>63</v>
      </c>
      <c r="R507" s="136" t="s">
        <v>63</v>
      </c>
      <c r="S507" s="136" t="s">
        <v>63</v>
      </c>
      <c r="T507" s="136" t="s">
        <v>63</v>
      </c>
      <c r="U507" s="136" t="s">
        <v>63</v>
      </c>
      <c r="V507" s="136" t="s">
        <v>63</v>
      </c>
      <c r="W507" s="136" t="s">
        <v>63</v>
      </c>
      <c r="X507" s="136" t="s">
        <v>63</v>
      </c>
      <c r="Y507" s="136" t="s">
        <v>63</v>
      </c>
      <c r="Z507" s="136" t="s">
        <v>63</v>
      </c>
      <c r="AA507" s="136" t="s">
        <v>63</v>
      </c>
      <c r="AB507" s="136" t="s">
        <v>3186</v>
      </c>
      <c r="AC507" s="136" t="s">
        <v>2755</v>
      </c>
      <c r="AD507" s="136" t="s">
        <v>2707</v>
      </c>
      <c r="AE507" s="136" t="s">
        <v>3186</v>
      </c>
      <c r="AF507" s="136" t="s">
        <v>2738</v>
      </c>
      <c r="AG507" s="136" t="s">
        <v>2738</v>
      </c>
    </row>
    <row r="508" spans="1:33">
      <c r="A508" s="136">
        <v>118.01</v>
      </c>
      <c r="B508" s="136" t="s">
        <v>420</v>
      </c>
      <c r="C508" s="136" t="s">
        <v>1464</v>
      </c>
      <c r="D508" s="136" t="s">
        <v>1465</v>
      </c>
      <c r="E508" s="136" t="s">
        <v>1469</v>
      </c>
      <c r="F508" s="136" t="s">
        <v>63</v>
      </c>
      <c r="G508" s="136" t="s">
        <v>63</v>
      </c>
      <c r="H508" s="136" t="s">
        <v>2669</v>
      </c>
      <c r="I508" s="136" t="s">
        <v>2669</v>
      </c>
      <c r="J508" s="136" t="s">
        <v>63</v>
      </c>
      <c r="K508" s="136" t="s">
        <v>63</v>
      </c>
      <c r="L508" s="136" t="s">
        <v>63</v>
      </c>
      <c r="M508" s="136" t="s">
        <v>63</v>
      </c>
      <c r="N508" s="136" t="s">
        <v>63</v>
      </c>
      <c r="O508" s="136" t="s">
        <v>166</v>
      </c>
      <c r="P508" s="136" t="s">
        <v>63</v>
      </c>
      <c r="Q508" s="136" t="s">
        <v>63</v>
      </c>
      <c r="R508" s="136" t="s">
        <v>63</v>
      </c>
      <c r="S508" s="136" t="s">
        <v>63</v>
      </c>
      <c r="T508" s="136" t="s">
        <v>63</v>
      </c>
      <c r="U508" s="136" t="s">
        <v>63</v>
      </c>
      <c r="V508" s="136" t="s">
        <v>63</v>
      </c>
      <c r="W508" s="136" t="s">
        <v>63</v>
      </c>
      <c r="X508" s="136" t="s">
        <v>63</v>
      </c>
      <c r="Y508" s="136" t="s">
        <v>63</v>
      </c>
      <c r="Z508" s="136" t="s">
        <v>63</v>
      </c>
      <c r="AA508" s="136" t="s">
        <v>63</v>
      </c>
      <c r="AB508" s="136" t="s">
        <v>3186</v>
      </c>
      <c r="AC508" s="136" t="s">
        <v>2755</v>
      </c>
      <c r="AD508" s="136" t="s">
        <v>2707</v>
      </c>
      <c r="AE508" s="136" t="s">
        <v>3186</v>
      </c>
      <c r="AF508" s="136" t="s">
        <v>2738</v>
      </c>
      <c r="AG508" s="136" t="s">
        <v>2738</v>
      </c>
    </row>
    <row r="509" spans="1:33">
      <c r="A509" s="136">
        <v>118.02</v>
      </c>
      <c r="B509" s="136" t="s">
        <v>420</v>
      </c>
      <c r="C509" s="136" t="s">
        <v>1464</v>
      </c>
      <c r="D509" s="136" t="s">
        <v>1465</v>
      </c>
      <c r="E509" s="136" t="s">
        <v>1470</v>
      </c>
      <c r="F509" s="136" t="s">
        <v>63</v>
      </c>
      <c r="G509" s="136" t="s">
        <v>63</v>
      </c>
      <c r="H509" s="136" t="s">
        <v>2678</v>
      </c>
      <c r="I509" s="136" t="s">
        <v>2678</v>
      </c>
      <c r="J509" s="136" t="s">
        <v>63</v>
      </c>
      <c r="K509" s="136" t="s">
        <v>63</v>
      </c>
      <c r="L509" s="136" t="s">
        <v>63</v>
      </c>
      <c r="M509" s="136" t="s">
        <v>63</v>
      </c>
      <c r="N509" s="136" t="s">
        <v>63</v>
      </c>
      <c r="O509" s="136" t="s">
        <v>166</v>
      </c>
      <c r="P509" s="136" t="s">
        <v>63</v>
      </c>
      <c r="Q509" s="136" t="s">
        <v>63</v>
      </c>
      <c r="R509" s="136" t="s">
        <v>63</v>
      </c>
      <c r="S509" s="136" t="s">
        <v>63</v>
      </c>
      <c r="T509" s="136" t="s">
        <v>63</v>
      </c>
      <c r="U509" s="136" t="s">
        <v>63</v>
      </c>
      <c r="V509" s="136" t="s">
        <v>63</v>
      </c>
      <c r="W509" s="136" t="s">
        <v>63</v>
      </c>
      <c r="X509" s="136" t="s">
        <v>63</v>
      </c>
      <c r="Y509" s="136" t="s">
        <v>63</v>
      </c>
      <c r="Z509" s="136" t="s">
        <v>63</v>
      </c>
      <c r="AA509" s="136" t="s">
        <v>63</v>
      </c>
      <c r="AB509" s="136" t="s">
        <v>3186</v>
      </c>
      <c r="AC509" s="136" t="s">
        <v>2755</v>
      </c>
      <c r="AD509" s="136" t="s">
        <v>2707</v>
      </c>
      <c r="AE509" s="136" t="s">
        <v>3186</v>
      </c>
      <c r="AF509" s="136" t="s">
        <v>2738</v>
      </c>
      <c r="AG509" s="136" t="s">
        <v>2738</v>
      </c>
    </row>
    <row r="510" spans="1:33">
      <c r="A510" s="136">
        <v>118.03</v>
      </c>
      <c r="B510" s="136" t="s">
        <v>420</v>
      </c>
      <c r="C510" s="136" t="s">
        <v>1464</v>
      </c>
      <c r="D510" s="136" t="s">
        <v>1465</v>
      </c>
      <c r="E510" s="136" t="s">
        <v>1471</v>
      </c>
      <c r="F510" s="136" t="s">
        <v>63</v>
      </c>
      <c r="G510" s="136" t="s">
        <v>63</v>
      </c>
      <c r="H510" s="136" t="s">
        <v>3187</v>
      </c>
      <c r="I510" s="136" t="s">
        <v>3188</v>
      </c>
      <c r="J510" s="136" t="s">
        <v>63</v>
      </c>
      <c r="K510" s="136" t="s">
        <v>63</v>
      </c>
      <c r="L510" s="136" t="s">
        <v>63</v>
      </c>
      <c r="M510" s="136" t="s">
        <v>63</v>
      </c>
      <c r="N510" s="136" t="s">
        <v>63</v>
      </c>
      <c r="O510" s="136" t="s">
        <v>166</v>
      </c>
      <c r="P510" s="136" t="s">
        <v>63</v>
      </c>
      <c r="Q510" s="136" t="s">
        <v>63</v>
      </c>
      <c r="R510" s="136" t="s">
        <v>63</v>
      </c>
      <c r="S510" s="136" t="s">
        <v>63</v>
      </c>
      <c r="T510" s="136" t="s">
        <v>63</v>
      </c>
      <c r="U510" s="136" t="s">
        <v>63</v>
      </c>
      <c r="V510" s="136" t="s">
        <v>63</v>
      </c>
      <c r="W510" s="136" t="s">
        <v>63</v>
      </c>
      <c r="X510" s="136" t="s">
        <v>63</v>
      </c>
      <c r="Y510" s="136" t="s">
        <v>63</v>
      </c>
      <c r="Z510" s="136" t="s">
        <v>63</v>
      </c>
      <c r="AA510" s="136" t="s">
        <v>63</v>
      </c>
      <c r="AB510" s="136" t="s">
        <v>3186</v>
      </c>
      <c r="AC510" s="136" t="s">
        <v>2755</v>
      </c>
      <c r="AD510" s="136" t="s">
        <v>2707</v>
      </c>
      <c r="AE510" s="136" t="s">
        <v>3186</v>
      </c>
      <c r="AF510" s="136" t="s">
        <v>2738</v>
      </c>
      <c r="AG510" s="136" t="s">
        <v>2738</v>
      </c>
    </row>
    <row r="511" spans="1:33">
      <c r="A511" s="136">
        <v>118.04</v>
      </c>
      <c r="B511" s="136" t="s">
        <v>420</v>
      </c>
      <c r="C511" s="136" t="s">
        <v>1464</v>
      </c>
      <c r="D511" s="136" t="s">
        <v>1465</v>
      </c>
      <c r="E511" s="136" t="s">
        <v>1473</v>
      </c>
      <c r="F511" s="136" t="s">
        <v>63</v>
      </c>
      <c r="G511" s="136" t="s">
        <v>63</v>
      </c>
      <c r="H511" s="136" t="s">
        <v>3189</v>
      </c>
      <c r="I511" s="136" t="s">
        <v>3189</v>
      </c>
      <c r="J511" s="136" t="s">
        <v>63</v>
      </c>
      <c r="K511" s="136" t="s">
        <v>63</v>
      </c>
      <c r="L511" s="136" t="s">
        <v>63</v>
      </c>
      <c r="M511" s="136" t="s">
        <v>63</v>
      </c>
      <c r="N511" s="136" t="s">
        <v>63</v>
      </c>
      <c r="O511" s="136" t="s">
        <v>166</v>
      </c>
      <c r="P511" s="136" t="s">
        <v>63</v>
      </c>
      <c r="Q511" s="136" t="s">
        <v>63</v>
      </c>
      <c r="R511" s="136" t="s">
        <v>63</v>
      </c>
      <c r="S511" s="136" t="s">
        <v>63</v>
      </c>
      <c r="T511" s="136" t="s">
        <v>63</v>
      </c>
      <c r="U511" s="136" t="s">
        <v>63</v>
      </c>
      <c r="V511" s="136" t="s">
        <v>63</v>
      </c>
      <c r="W511" s="136" t="s">
        <v>63</v>
      </c>
      <c r="X511" s="136" t="s">
        <v>63</v>
      </c>
      <c r="Y511" s="136" t="s">
        <v>63</v>
      </c>
      <c r="Z511" s="136" t="s">
        <v>63</v>
      </c>
      <c r="AA511" s="136" t="s">
        <v>63</v>
      </c>
      <c r="AB511" s="136" t="s">
        <v>3186</v>
      </c>
      <c r="AC511" s="136" t="s">
        <v>2755</v>
      </c>
      <c r="AD511" s="136" t="s">
        <v>2707</v>
      </c>
      <c r="AE511" s="136" t="s">
        <v>3186</v>
      </c>
      <c r="AF511" s="136" t="s">
        <v>2738</v>
      </c>
      <c r="AG511" s="136" t="s">
        <v>2738</v>
      </c>
    </row>
    <row r="512" spans="1:33">
      <c r="A512" s="136" t="s">
        <v>1474</v>
      </c>
      <c r="B512" s="136" t="s">
        <v>420</v>
      </c>
      <c r="C512" s="136" t="s">
        <v>1475</v>
      </c>
      <c r="D512" s="136" t="s">
        <v>1476</v>
      </c>
      <c r="E512" s="136" t="s">
        <v>1477</v>
      </c>
      <c r="F512" s="136" t="s">
        <v>3190</v>
      </c>
      <c r="G512" s="136" t="s">
        <v>3190</v>
      </c>
      <c r="H512" s="136" t="s">
        <v>2970</v>
      </c>
      <c r="I512" s="136" t="s">
        <v>2970</v>
      </c>
      <c r="J512" s="136" t="s">
        <v>63</v>
      </c>
      <c r="K512" s="136" t="s">
        <v>63</v>
      </c>
      <c r="L512" s="136" t="s">
        <v>63</v>
      </c>
      <c r="M512" s="136" t="e">
        <v>#VALUE!</v>
      </c>
      <c r="N512" s="136" t="s">
        <v>3191</v>
      </c>
      <c r="O512" s="136">
        <v>53868</v>
      </c>
      <c r="P512" s="136" t="s">
        <v>63</v>
      </c>
      <c r="Q512" s="136" t="s">
        <v>63</v>
      </c>
      <c r="R512" s="136" t="s">
        <v>172</v>
      </c>
      <c r="S512" s="136" t="s">
        <v>63</v>
      </c>
      <c r="T512" s="136" t="s">
        <v>63</v>
      </c>
      <c r="U512" s="136" t="s">
        <v>2761</v>
      </c>
      <c r="V512" s="136" t="s">
        <v>2761</v>
      </c>
      <c r="W512" s="136" t="s">
        <v>172</v>
      </c>
      <c r="X512" s="136" t="s">
        <v>590</v>
      </c>
      <c r="Y512" s="136" t="s">
        <v>2994</v>
      </c>
      <c r="Z512" s="136" t="s">
        <v>3192</v>
      </c>
      <c r="AA512" s="136" t="s">
        <v>3192</v>
      </c>
      <c r="AB512" s="136" t="s">
        <v>2994</v>
      </c>
      <c r="AC512" s="136" t="s">
        <v>2706</v>
      </c>
      <c r="AD512" s="136" t="s">
        <v>2725</v>
      </c>
      <c r="AE512" s="136" t="s">
        <v>2994</v>
      </c>
      <c r="AF512" s="136" t="s">
        <v>2706</v>
      </c>
      <c r="AG512" s="136" t="s">
        <v>2738</v>
      </c>
    </row>
    <row r="513" spans="1:33">
      <c r="A513" s="136">
        <v>119.01</v>
      </c>
      <c r="B513" s="136" t="s">
        <v>420</v>
      </c>
      <c r="C513" s="136" t="s">
        <v>1475</v>
      </c>
      <c r="D513" s="136" t="s">
        <v>1476</v>
      </c>
      <c r="E513" s="136" t="s">
        <v>1480</v>
      </c>
      <c r="F513" s="136" t="s">
        <v>2671</v>
      </c>
      <c r="G513" s="136" t="s">
        <v>2671</v>
      </c>
      <c r="H513" s="136" t="s">
        <v>2699</v>
      </c>
      <c r="I513" s="136" t="s">
        <v>2699</v>
      </c>
      <c r="J513" s="136" t="s">
        <v>63</v>
      </c>
      <c r="K513" s="136" t="s">
        <v>63</v>
      </c>
      <c r="L513" s="136" t="s">
        <v>63</v>
      </c>
      <c r="M513" s="136" t="s">
        <v>63</v>
      </c>
      <c r="N513" s="136" t="s">
        <v>63</v>
      </c>
      <c r="O513" s="136" t="s">
        <v>63</v>
      </c>
      <c r="P513" s="136" t="s">
        <v>63</v>
      </c>
      <c r="Q513" s="136" t="s">
        <v>63</v>
      </c>
      <c r="R513" s="136" t="s">
        <v>63</v>
      </c>
      <c r="S513" s="136" t="s">
        <v>63</v>
      </c>
      <c r="T513" s="136" t="s">
        <v>63</v>
      </c>
      <c r="U513" s="136" t="s">
        <v>63</v>
      </c>
      <c r="V513" s="136" t="s">
        <v>63</v>
      </c>
      <c r="W513" s="136" t="s">
        <v>63</v>
      </c>
      <c r="X513" s="136" t="s">
        <v>63</v>
      </c>
      <c r="Y513" s="136" t="s">
        <v>63</v>
      </c>
      <c r="Z513" s="136" t="s">
        <v>2673</v>
      </c>
      <c r="AA513" s="136" t="s">
        <v>2673</v>
      </c>
      <c r="AB513" s="136" t="s">
        <v>2994</v>
      </c>
      <c r="AC513" s="136" t="s">
        <v>2706</v>
      </c>
      <c r="AD513" s="136" t="s">
        <v>2725</v>
      </c>
      <c r="AE513" s="136" t="s">
        <v>2994</v>
      </c>
      <c r="AF513" s="136" t="s">
        <v>2706</v>
      </c>
      <c r="AG513" s="136" t="s">
        <v>2738</v>
      </c>
    </row>
    <row r="514" spans="1:33">
      <c r="A514" s="136">
        <v>119.02</v>
      </c>
      <c r="B514" s="136" t="s">
        <v>420</v>
      </c>
      <c r="C514" s="136" t="s">
        <v>1475</v>
      </c>
      <c r="D514" s="136" t="s">
        <v>1476</v>
      </c>
      <c r="E514" s="136" t="s">
        <v>1481</v>
      </c>
      <c r="F514" s="136" t="s">
        <v>2673</v>
      </c>
      <c r="G514" s="136" t="s">
        <v>2673</v>
      </c>
      <c r="H514" s="136" t="s">
        <v>63</v>
      </c>
      <c r="I514" s="136" t="s">
        <v>63</v>
      </c>
      <c r="J514" s="136" t="s">
        <v>63</v>
      </c>
      <c r="K514" s="136" t="s">
        <v>63</v>
      </c>
      <c r="L514" s="136" t="s">
        <v>63</v>
      </c>
      <c r="M514" s="136" t="s">
        <v>63</v>
      </c>
      <c r="N514" s="136" t="s">
        <v>63</v>
      </c>
      <c r="O514" s="136" t="s">
        <v>63</v>
      </c>
      <c r="P514" s="136" t="s">
        <v>63</v>
      </c>
      <c r="Q514" s="136" t="s">
        <v>63</v>
      </c>
      <c r="R514" s="136" t="s">
        <v>63</v>
      </c>
      <c r="S514" s="136" t="s">
        <v>63</v>
      </c>
      <c r="T514" s="136" t="s">
        <v>63</v>
      </c>
      <c r="U514" s="136" t="s">
        <v>63</v>
      </c>
      <c r="V514" s="136" t="s">
        <v>63</v>
      </c>
      <c r="W514" s="136" t="s">
        <v>63</v>
      </c>
      <c r="X514" s="136" t="s">
        <v>63</v>
      </c>
      <c r="Y514" s="136" t="s">
        <v>63</v>
      </c>
      <c r="Z514" s="136" t="s">
        <v>2725</v>
      </c>
      <c r="AA514" s="136" t="s">
        <v>2725</v>
      </c>
      <c r="AB514" s="136" t="s">
        <v>2994</v>
      </c>
      <c r="AC514" s="136" t="s">
        <v>2706</v>
      </c>
      <c r="AD514" s="136" t="s">
        <v>2725</v>
      </c>
      <c r="AE514" s="136" t="s">
        <v>2994</v>
      </c>
      <c r="AF514" s="136" t="s">
        <v>2706</v>
      </c>
      <c r="AG514" s="136" t="s">
        <v>2738</v>
      </c>
    </row>
    <row r="515" spans="1:33">
      <c r="A515" s="136">
        <v>119.03</v>
      </c>
      <c r="B515" s="136" t="s">
        <v>420</v>
      </c>
      <c r="C515" s="136" t="s">
        <v>1475</v>
      </c>
      <c r="D515" s="136" t="s">
        <v>1476</v>
      </c>
      <c r="E515" s="136" t="s">
        <v>1483</v>
      </c>
      <c r="F515" s="136" t="s">
        <v>63</v>
      </c>
      <c r="G515" s="136" t="s">
        <v>63</v>
      </c>
      <c r="H515" s="136" t="s">
        <v>2689</v>
      </c>
      <c r="I515" s="136" t="s">
        <v>2689</v>
      </c>
      <c r="J515" s="136" t="s">
        <v>63</v>
      </c>
      <c r="K515" s="136" t="s">
        <v>63</v>
      </c>
      <c r="L515" s="136" t="s">
        <v>63</v>
      </c>
      <c r="M515" s="136" t="s">
        <v>63</v>
      </c>
      <c r="N515" s="136" t="s">
        <v>63</v>
      </c>
      <c r="O515" s="136" t="s">
        <v>63</v>
      </c>
      <c r="P515" s="136" t="s">
        <v>63</v>
      </c>
      <c r="Q515" s="136" t="s">
        <v>63</v>
      </c>
      <c r="R515" s="136" t="s">
        <v>63</v>
      </c>
      <c r="S515" s="136" t="s">
        <v>63</v>
      </c>
      <c r="T515" s="136" t="s">
        <v>63</v>
      </c>
      <c r="U515" s="136" t="s">
        <v>63</v>
      </c>
      <c r="V515" s="136" t="s">
        <v>63</v>
      </c>
      <c r="W515" s="136" t="s">
        <v>63</v>
      </c>
      <c r="X515" s="136" t="s">
        <v>63</v>
      </c>
      <c r="Y515" s="136" t="s">
        <v>63</v>
      </c>
      <c r="Z515" s="136" t="s">
        <v>63</v>
      </c>
      <c r="AA515" s="136" t="s">
        <v>63</v>
      </c>
      <c r="AB515" s="136" t="s">
        <v>2994</v>
      </c>
      <c r="AC515" s="136" t="s">
        <v>2706</v>
      </c>
      <c r="AD515" s="136" t="s">
        <v>2725</v>
      </c>
      <c r="AE515" s="136" t="s">
        <v>2994</v>
      </c>
      <c r="AF515" s="136" t="s">
        <v>2706</v>
      </c>
      <c r="AG515" s="136" t="s">
        <v>2738</v>
      </c>
    </row>
    <row r="516" spans="1:33">
      <c r="A516" s="136">
        <v>119.04</v>
      </c>
      <c r="B516" s="136" t="s">
        <v>420</v>
      </c>
      <c r="C516" s="136" t="s">
        <v>1475</v>
      </c>
      <c r="D516" s="136" t="s">
        <v>1476</v>
      </c>
      <c r="E516" s="136" t="s">
        <v>1485</v>
      </c>
      <c r="F516" s="136" t="s">
        <v>63</v>
      </c>
      <c r="G516" s="136" t="s">
        <v>63</v>
      </c>
      <c r="H516" s="136" t="s">
        <v>63</v>
      </c>
      <c r="I516" s="136" t="s">
        <v>63</v>
      </c>
      <c r="J516" s="136" t="s">
        <v>63</v>
      </c>
      <c r="K516" s="136" t="s">
        <v>63</v>
      </c>
      <c r="L516" s="136" t="s">
        <v>2956</v>
      </c>
      <c r="M516" s="136" t="s">
        <v>2956</v>
      </c>
      <c r="N516" s="136" t="s">
        <v>63</v>
      </c>
      <c r="O516" s="136" t="s">
        <v>63</v>
      </c>
      <c r="P516" s="136" t="s">
        <v>63</v>
      </c>
      <c r="Q516" s="136" t="s">
        <v>63</v>
      </c>
      <c r="R516" s="136" t="s">
        <v>63</v>
      </c>
      <c r="S516" s="136" t="s">
        <v>63</v>
      </c>
      <c r="T516" s="136" t="s">
        <v>63</v>
      </c>
      <c r="U516" s="136" t="s">
        <v>63</v>
      </c>
      <c r="V516" s="136" t="s">
        <v>63</v>
      </c>
      <c r="W516" s="136" t="s">
        <v>63</v>
      </c>
      <c r="X516" s="136" t="s">
        <v>63</v>
      </c>
      <c r="Y516" s="136" t="s">
        <v>63</v>
      </c>
      <c r="Z516" s="136" t="s">
        <v>63</v>
      </c>
      <c r="AA516" s="136" t="s">
        <v>63</v>
      </c>
      <c r="AB516" s="136" t="s">
        <v>2994</v>
      </c>
      <c r="AC516" s="136" t="s">
        <v>2706</v>
      </c>
      <c r="AD516" s="136" t="s">
        <v>2725</v>
      </c>
      <c r="AE516" s="136" t="s">
        <v>2994</v>
      </c>
      <c r="AF516" s="136" t="s">
        <v>2706</v>
      </c>
      <c r="AG516" s="136" t="s">
        <v>2738</v>
      </c>
    </row>
    <row r="517" spans="1:33">
      <c r="A517" s="136">
        <v>119.05</v>
      </c>
      <c r="B517" s="136" t="s">
        <v>420</v>
      </c>
      <c r="C517" s="136" t="s">
        <v>1475</v>
      </c>
      <c r="D517" s="136" t="s">
        <v>1476</v>
      </c>
      <c r="E517" s="136" t="s">
        <v>1486</v>
      </c>
      <c r="F517" s="136" t="s">
        <v>63</v>
      </c>
      <c r="G517" s="136" t="s">
        <v>63</v>
      </c>
      <c r="H517" s="136" t="s">
        <v>63</v>
      </c>
      <c r="I517" s="136" t="s">
        <v>63</v>
      </c>
      <c r="J517" s="136" t="s">
        <v>63</v>
      </c>
      <c r="K517" s="136" t="s">
        <v>63</v>
      </c>
      <c r="L517" s="136" t="s">
        <v>63</v>
      </c>
      <c r="M517" s="136" t="s">
        <v>63</v>
      </c>
      <c r="N517" s="136" t="s">
        <v>63</v>
      </c>
      <c r="O517" s="136" t="s">
        <v>63</v>
      </c>
      <c r="P517" s="136" t="s">
        <v>63</v>
      </c>
      <c r="Q517" s="136" t="s">
        <v>63</v>
      </c>
      <c r="R517" s="136" t="s">
        <v>172</v>
      </c>
      <c r="S517" s="136" t="s">
        <v>63</v>
      </c>
      <c r="T517" s="136" t="s">
        <v>63</v>
      </c>
      <c r="U517" s="136" t="s">
        <v>3193</v>
      </c>
      <c r="V517" s="136" t="s">
        <v>3193</v>
      </c>
      <c r="W517" s="136" t="s">
        <v>172</v>
      </c>
      <c r="X517" s="136" t="s">
        <v>73</v>
      </c>
      <c r="Y517" s="136" t="s">
        <v>63</v>
      </c>
      <c r="Z517" s="136" t="s">
        <v>63</v>
      </c>
      <c r="AA517" s="136" t="s">
        <v>63</v>
      </c>
      <c r="AB517" s="136" t="s">
        <v>2994</v>
      </c>
      <c r="AC517" s="136" t="s">
        <v>2706</v>
      </c>
      <c r="AD517" s="136" t="s">
        <v>2725</v>
      </c>
      <c r="AE517" s="136" t="s">
        <v>2994</v>
      </c>
      <c r="AF517" s="136" t="s">
        <v>2706</v>
      </c>
      <c r="AG517" s="136" t="s">
        <v>2738</v>
      </c>
    </row>
    <row r="518" spans="1:33">
      <c r="A518" s="136">
        <v>119.06</v>
      </c>
      <c r="B518" s="136" t="s">
        <v>420</v>
      </c>
      <c r="C518" s="136" t="s">
        <v>1475</v>
      </c>
      <c r="D518" s="136" t="s">
        <v>1476</v>
      </c>
      <c r="E518" s="136" t="s">
        <v>1487</v>
      </c>
      <c r="F518" s="136" t="s">
        <v>63</v>
      </c>
      <c r="G518" s="136" t="s">
        <v>63</v>
      </c>
      <c r="H518" s="136" t="s">
        <v>2701</v>
      </c>
      <c r="I518" s="136" t="s">
        <v>2701</v>
      </c>
      <c r="J518" s="136" t="s">
        <v>63</v>
      </c>
      <c r="K518" s="136" t="s">
        <v>63</v>
      </c>
      <c r="L518" s="136" t="s">
        <v>63</v>
      </c>
      <c r="M518" s="136" t="s">
        <v>63</v>
      </c>
      <c r="N518" s="136" t="s">
        <v>3194</v>
      </c>
      <c r="O518" s="136">
        <v>21568</v>
      </c>
      <c r="P518" s="136" t="s">
        <v>63</v>
      </c>
      <c r="Q518" s="136" t="s">
        <v>63</v>
      </c>
      <c r="R518" s="136" t="s">
        <v>172</v>
      </c>
      <c r="S518" s="136" t="s">
        <v>63</v>
      </c>
      <c r="T518" s="136" t="s">
        <v>63</v>
      </c>
      <c r="U518" s="136" t="s">
        <v>2761</v>
      </c>
      <c r="V518" s="136" t="s">
        <v>2761</v>
      </c>
      <c r="W518" s="136" t="s">
        <v>172</v>
      </c>
      <c r="X518" s="136" t="s">
        <v>73</v>
      </c>
      <c r="Y518" s="136" t="s">
        <v>63</v>
      </c>
      <c r="Z518" s="136" t="s">
        <v>3195</v>
      </c>
      <c r="AA518" s="136" t="s">
        <v>3195</v>
      </c>
      <c r="AB518" s="136" t="s">
        <v>2994</v>
      </c>
      <c r="AC518" s="136" t="s">
        <v>2706</v>
      </c>
      <c r="AD518" s="136" t="s">
        <v>2725</v>
      </c>
      <c r="AE518" s="136" t="s">
        <v>2994</v>
      </c>
      <c r="AF518" s="136" t="s">
        <v>2706</v>
      </c>
      <c r="AG518" s="136" t="s">
        <v>2738</v>
      </c>
    </row>
    <row r="519" spans="1:33">
      <c r="A519" s="136">
        <v>119.07</v>
      </c>
      <c r="B519" s="136" t="s">
        <v>420</v>
      </c>
      <c r="C519" s="136" t="s">
        <v>1475</v>
      </c>
      <c r="D519" s="136" t="s">
        <v>1476</v>
      </c>
      <c r="E519" s="136" t="s">
        <v>1055</v>
      </c>
      <c r="F519" s="136" t="s">
        <v>63</v>
      </c>
      <c r="G519" s="136" t="s">
        <v>63</v>
      </c>
      <c r="H519" s="136" t="s">
        <v>2755</v>
      </c>
      <c r="I519" s="136" t="s">
        <v>2755</v>
      </c>
      <c r="J519" s="136" t="s">
        <v>63</v>
      </c>
      <c r="K519" s="136" t="s">
        <v>63</v>
      </c>
      <c r="L519" s="136" t="s">
        <v>63</v>
      </c>
      <c r="M519" s="136" t="s">
        <v>63</v>
      </c>
      <c r="N519" s="136" t="s">
        <v>3196</v>
      </c>
      <c r="O519" s="136">
        <v>27500</v>
      </c>
      <c r="P519" s="136" t="s">
        <v>63</v>
      </c>
      <c r="Q519" s="136" t="s">
        <v>63</v>
      </c>
      <c r="R519" s="136" t="s">
        <v>63</v>
      </c>
      <c r="S519" s="136" t="s">
        <v>63</v>
      </c>
      <c r="T519" s="136" t="s">
        <v>63</v>
      </c>
      <c r="U519" s="136" t="s">
        <v>63</v>
      </c>
      <c r="V519" s="136" t="s">
        <v>63</v>
      </c>
      <c r="W519" s="136" t="s">
        <v>63</v>
      </c>
      <c r="X519" s="136" t="s">
        <v>63</v>
      </c>
      <c r="Y519" s="136" t="s">
        <v>63</v>
      </c>
      <c r="Z519" s="136" t="s">
        <v>3113</v>
      </c>
      <c r="AA519" s="136" t="s">
        <v>3113</v>
      </c>
      <c r="AB519" s="136" t="s">
        <v>2994</v>
      </c>
      <c r="AC519" s="136" t="s">
        <v>2706</v>
      </c>
      <c r="AD519" s="136" t="s">
        <v>2725</v>
      </c>
      <c r="AE519" s="136" t="s">
        <v>2994</v>
      </c>
      <c r="AF519" s="136" t="s">
        <v>2706</v>
      </c>
      <c r="AG519" s="136" t="s">
        <v>2738</v>
      </c>
    </row>
    <row r="520" spans="1:33">
      <c r="A520" s="136">
        <v>119.08</v>
      </c>
      <c r="B520" s="136" t="s">
        <v>420</v>
      </c>
      <c r="C520" s="136" t="s">
        <v>1475</v>
      </c>
      <c r="D520" s="136" t="s">
        <v>1476</v>
      </c>
      <c r="E520" s="136" t="s">
        <v>1064</v>
      </c>
      <c r="F520" s="136" t="s">
        <v>63</v>
      </c>
      <c r="G520" s="136" t="s">
        <v>63</v>
      </c>
      <c r="H520" s="136" t="s">
        <v>2671</v>
      </c>
      <c r="I520" s="136" t="s">
        <v>2671</v>
      </c>
      <c r="J520" s="136" t="s">
        <v>63</v>
      </c>
      <c r="K520" s="136" t="s">
        <v>63</v>
      </c>
      <c r="L520" s="136" t="s">
        <v>63</v>
      </c>
      <c r="M520" s="136" t="s">
        <v>63</v>
      </c>
      <c r="N520" s="136" t="s">
        <v>63</v>
      </c>
      <c r="O520" s="136" t="s">
        <v>63</v>
      </c>
      <c r="P520" s="136" t="s">
        <v>63</v>
      </c>
      <c r="Q520" s="136" t="s">
        <v>63</v>
      </c>
      <c r="R520" s="136" t="s">
        <v>63</v>
      </c>
      <c r="S520" s="136" t="s">
        <v>63</v>
      </c>
      <c r="T520" s="136" t="s">
        <v>63</v>
      </c>
      <c r="U520" s="136" t="s">
        <v>63</v>
      </c>
      <c r="V520" s="136" t="s">
        <v>63</v>
      </c>
      <c r="W520" s="136" t="s">
        <v>63</v>
      </c>
      <c r="X520" s="136" t="s">
        <v>63</v>
      </c>
      <c r="Y520" s="136" t="s">
        <v>63</v>
      </c>
      <c r="Z520" s="136" t="s">
        <v>3197</v>
      </c>
      <c r="AA520" s="136" t="s">
        <v>3197</v>
      </c>
      <c r="AB520" s="136" t="s">
        <v>2994</v>
      </c>
      <c r="AC520" s="136" t="s">
        <v>2706</v>
      </c>
      <c r="AD520" s="136" t="s">
        <v>2725</v>
      </c>
      <c r="AE520" s="136" t="s">
        <v>2994</v>
      </c>
      <c r="AF520" s="136" t="s">
        <v>2706</v>
      </c>
      <c r="AG520" s="136" t="s">
        <v>2738</v>
      </c>
    </row>
    <row r="521" spans="1:33">
      <c r="A521" s="136" t="s">
        <v>1488</v>
      </c>
      <c r="B521" s="136" t="s">
        <v>420</v>
      </c>
      <c r="C521" s="136" t="s">
        <v>1489</v>
      </c>
      <c r="D521" s="136" t="s">
        <v>1490</v>
      </c>
      <c r="E521" s="136" t="s">
        <v>1491</v>
      </c>
      <c r="F521" s="136" t="s">
        <v>3026</v>
      </c>
      <c r="G521" s="136" t="s">
        <v>3026</v>
      </c>
      <c r="H521" s="136" t="s">
        <v>3145</v>
      </c>
      <c r="I521" s="136" t="s">
        <v>3145</v>
      </c>
      <c r="J521" s="136" t="s">
        <v>63</v>
      </c>
      <c r="K521" s="136" t="s">
        <v>63</v>
      </c>
      <c r="L521" s="136" t="s">
        <v>63</v>
      </c>
      <c r="M521" s="136" t="s">
        <v>63</v>
      </c>
      <c r="N521" s="136" t="s">
        <v>2956</v>
      </c>
      <c r="O521" s="136">
        <v>15000</v>
      </c>
      <c r="P521" s="136" t="s">
        <v>63</v>
      </c>
      <c r="Q521" s="136" t="s">
        <v>63</v>
      </c>
      <c r="R521" s="136" t="s">
        <v>172</v>
      </c>
      <c r="S521" s="136" t="s">
        <v>63</v>
      </c>
      <c r="T521" s="136" t="s">
        <v>63</v>
      </c>
      <c r="U521" s="136" t="s">
        <v>3198</v>
      </c>
      <c r="V521" s="136" t="s">
        <v>3198</v>
      </c>
      <c r="W521" s="136" t="s">
        <v>172</v>
      </c>
      <c r="X521" s="136" t="s">
        <v>590</v>
      </c>
      <c r="Y521" s="136" t="s">
        <v>3199</v>
      </c>
      <c r="Z521" s="136" t="s">
        <v>3200</v>
      </c>
      <c r="AA521" s="136" t="s">
        <v>3200</v>
      </c>
      <c r="AB521" s="136" t="s">
        <v>3199</v>
      </c>
      <c r="AC521" s="136" t="s">
        <v>2738</v>
      </c>
      <c r="AD521" s="136" t="s">
        <v>2664</v>
      </c>
      <c r="AE521" s="136" t="s">
        <v>3199</v>
      </c>
      <c r="AF521" s="136" t="s">
        <v>2738</v>
      </c>
      <c r="AG521" s="136" t="s">
        <v>2670</v>
      </c>
    </row>
    <row r="522" spans="1:33">
      <c r="A522" s="136">
        <v>120.01</v>
      </c>
      <c r="B522" s="136" t="s">
        <v>420</v>
      </c>
      <c r="C522" s="136" t="s">
        <v>1489</v>
      </c>
      <c r="D522" s="136" t="s">
        <v>1490</v>
      </c>
      <c r="E522" s="136" t="s">
        <v>1366</v>
      </c>
      <c r="F522" s="136" t="s">
        <v>63</v>
      </c>
      <c r="G522" s="136" t="s">
        <v>63</v>
      </c>
      <c r="H522" s="136" t="s">
        <v>3201</v>
      </c>
      <c r="I522" s="136" t="s">
        <v>3201</v>
      </c>
      <c r="J522" s="136" t="s">
        <v>63</v>
      </c>
      <c r="K522" s="136" t="s">
        <v>63</v>
      </c>
      <c r="L522" s="136" t="s">
        <v>63</v>
      </c>
      <c r="M522" s="136" t="s">
        <v>63</v>
      </c>
      <c r="N522" s="136" t="s">
        <v>63</v>
      </c>
      <c r="O522" s="136" t="s">
        <v>166</v>
      </c>
      <c r="P522" s="136" t="s">
        <v>63</v>
      </c>
      <c r="Q522" s="136" t="s">
        <v>63</v>
      </c>
      <c r="R522" s="136" t="s">
        <v>172</v>
      </c>
      <c r="S522" s="136" t="s">
        <v>63</v>
      </c>
      <c r="T522" s="136" t="s">
        <v>63</v>
      </c>
      <c r="U522" s="136" t="s">
        <v>3198</v>
      </c>
      <c r="V522" s="136" t="s">
        <v>3198</v>
      </c>
      <c r="W522" s="136" t="s">
        <v>172</v>
      </c>
      <c r="X522" s="136" t="s">
        <v>73</v>
      </c>
      <c r="Y522" s="136" t="s">
        <v>63</v>
      </c>
      <c r="Z522" s="136" t="s">
        <v>63</v>
      </c>
      <c r="AA522" s="136" t="s">
        <v>63</v>
      </c>
      <c r="AB522" s="136" t="s">
        <v>3199</v>
      </c>
      <c r="AC522" s="136" t="s">
        <v>2738</v>
      </c>
      <c r="AD522" s="136" t="s">
        <v>2664</v>
      </c>
      <c r="AE522" s="136" t="s">
        <v>3199</v>
      </c>
      <c r="AF522" s="136" t="s">
        <v>2738</v>
      </c>
      <c r="AG522" s="136" t="s">
        <v>2670</v>
      </c>
    </row>
    <row r="523" spans="1:33">
      <c r="A523" s="136">
        <v>120.02</v>
      </c>
      <c r="B523" s="136" t="s">
        <v>420</v>
      </c>
      <c r="C523" s="136" t="s">
        <v>1489</v>
      </c>
      <c r="D523" s="136" t="s">
        <v>1490</v>
      </c>
      <c r="E523" s="136" t="s">
        <v>1493</v>
      </c>
      <c r="F523" s="136" t="s">
        <v>63</v>
      </c>
      <c r="G523" s="136" t="s">
        <v>63</v>
      </c>
      <c r="H523" s="136" t="s">
        <v>2673</v>
      </c>
      <c r="I523" s="136" t="s">
        <v>2673</v>
      </c>
      <c r="J523" s="136" t="s">
        <v>63</v>
      </c>
      <c r="K523" s="136" t="s">
        <v>63</v>
      </c>
      <c r="L523" s="136" t="s">
        <v>63</v>
      </c>
      <c r="M523" s="136" t="s">
        <v>63</v>
      </c>
      <c r="N523" s="136" t="s">
        <v>63</v>
      </c>
      <c r="O523" s="136" t="s">
        <v>166</v>
      </c>
      <c r="P523" s="136" t="s">
        <v>63</v>
      </c>
      <c r="Q523" s="136" t="s">
        <v>63</v>
      </c>
      <c r="R523" s="136" t="s">
        <v>63</v>
      </c>
      <c r="S523" s="136" t="s">
        <v>63</v>
      </c>
      <c r="T523" s="136" t="s">
        <v>63</v>
      </c>
      <c r="U523" s="136" t="s">
        <v>63</v>
      </c>
      <c r="V523" s="136" t="s">
        <v>63</v>
      </c>
      <c r="W523" s="136" t="s">
        <v>63</v>
      </c>
      <c r="X523" s="136" t="s">
        <v>63</v>
      </c>
      <c r="Y523" s="136" t="s">
        <v>63</v>
      </c>
      <c r="Z523" s="136" t="s">
        <v>63</v>
      </c>
      <c r="AA523" s="136" t="s">
        <v>63</v>
      </c>
      <c r="AB523" s="136" t="s">
        <v>3199</v>
      </c>
      <c r="AC523" s="136" t="s">
        <v>2738</v>
      </c>
      <c r="AD523" s="136" t="s">
        <v>2664</v>
      </c>
      <c r="AE523" s="136" t="s">
        <v>3199</v>
      </c>
      <c r="AF523" s="136" t="s">
        <v>2738</v>
      </c>
      <c r="AG523" s="136" t="s">
        <v>2670</v>
      </c>
    </row>
    <row r="524" spans="1:33">
      <c r="A524" s="136">
        <v>120.03</v>
      </c>
      <c r="B524" s="136" t="s">
        <v>420</v>
      </c>
      <c r="C524" s="136" t="s">
        <v>1489</v>
      </c>
      <c r="D524" s="136" t="s">
        <v>1490</v>
      </c>
      <c r="E524" s="136" t="s">
        <v>1495</v>
      </c>
      <c r="F524" s="136" t="s">
        <v>63</v>
      </c>
      <c r="G524" s="136" t="s">
        <v>63</v>
      </c>
      <c r="H524" s="136" t="s">
        <v>63</v>
      </c>
      <c r="I524" s="136" t="s">
        <v>63</v>
      </c>
      <c r="J524" s="136" t="s">
        <v>63</v>
      </c>
      <c r="K524" s="136" t="s">
        <v>63</v>
      </c>
      <c r="L524" s="136" t="s">
        <v>63</v>
      </c>
      <c r="M524" s="136" t="s">
        <v>63</v>
      </c>
      <c r="N524" s="136" t="s">
        <v>63</v>
      </c>
      <c r="O524" s="136" t="s">
        <v>166</v>
      </c>
      <c r="P524" s="136" t="s">
        <v>63</v>
      </c>
      <c r="Q524" s="136" t="s">
        <v>63</v>
      </c>
      <c r="R524" s="136" t="s">
        <v>172</v>
      </c>
      <c r="S524" s="136" t="s">
        <v>63</v>
      </c>
      <c r="T524" s="136" t="s">
        <v>63</v>
      </c>
      <c r="U524" s="136" t="s">
        <v>3143</v>
      </c>
      <c r="V524" s="136" t="s">
        <v>3143</v>
      </c>
      <c r="W524" s="136" t="s">
        <v>172</v>
      </c>
      <c r="X524" s="136" t="s">
        <v>73</v>
      </c>
      <c r="Y524" s="136" t="s">
        <v>63</v>
      </c>
      <c r="Z524" s="136" t="s">
        <v>63</v>
      </c>
      <c r="AA524" s="136" t="s">
        <v>63</v>
      </c>
      <c r="AB524" s="136" t="s">
        <v>3199</v>
      </c>
      <c r="AC524" s="136" t="s">
        <v>2738</v>
      </c>
      <c r="AD524" s="136" t="s">
        <v>2664</v>
      </c>
      <c r="AE524" s="136" t="s">
        <v>3199</v>
      </c>
      <c r="AF524" s="136" t="s">
        <v>2738</v>
      </c>
      <c r="AG524" s="136" t="s">
        <v>2670</v>
      </c>
    </row>
    <row r="525" spans="1:33">
      <c r="A525" s="136">
        <v>120.04</v>
      </c>
      <c r="B525" s="136" t="s">
        <v>420</v>
      </c>
      <c r="C525" s="136" t="s">
        <v>1489</v>
      </c>
      <c r="D525" s="136" t="s">
        <v>1490</v>
      </c>
      <c r="E525" s="136" t="s">
        <v>1496</v>
      </c>
      <c r="F525" s="136" t="s">
        <v>63</v>
      </c>
      <c r="G525" s="136" t="s">
        <v>63</v>
      </c>
      <c r="H525" s="136" t="s">
        <v>63</v>
      </c>
      <c r="I525" s="136" t="s">
        <v>63</v>
      </c>
      <c r="J525" s="136" t="s">
        <v>63</v>
      </c>
      <c r="K525" s="136" t="s">
        <v>63</v>
      </c>
      <c r="L525" s="136" t="s">
        <v>63</v>
      </c>
      <c r="M525" s="136" t="s">
        <v>63</v>
      </c>
      <c r="N525" s="136" t="s">
        <v>63</v>
      </c>
      <c r="O525" s="136" t="s">
        <v>166</v>
      </c>
      <c r="P525" s="136" t="s">
        <v>63</v>
      </c>
      <c r="Q525" s="136" t="s">
        <v>63</v>
      </c>
      <c r="R525" s="136" t="s">
        <v>63</v>
      </c>
      <c r="S525" s="136" t="s">
        <v>63</v>
      </c>
      <c r="T525" s="136" t="s">
        <v>63</v>
      </c>
      <c r="U525" s="136" t="s">
        <v>63</v>
      </c>
      <c r="V525" s="136" t="s">
        <v>63</v>
      </c>
      <c r="W525" s="136" t="s">
        <v>63</v>
      </c>
      <c r="X525" s="136" t="s">
        <v>63</v>
      </c>
      <c r="Y525" s="136" t="s">
        <v>63</v>
      </c>
      <c r="Z525" s="136" t="s">
        <v>3202</v>
      </c>
      <c r="AA525" s="136" t="s">
        <v>3202</v>
      </c>
      <c r="AB525" s="136" t="s">
        <v>3199</v>
      </c>
      <c r="AC525" s="136" t="s">
        <v>2738</v>
      </c>
      <c r="AD525" s="136" t="s">
        <v>2664</v>
      </c>
      <c r="AE525" s="136" t="s">
        <v>3199</v>
      </c>
      <c r="AF525" s="136" t="s">
        <v>2738</v>
      </c>
      <c r="AG525" s="136" t="s">
        <v>2670</v>
      </c>
    </row>
    <row r="526" spans="1:33">
      <c r="A526" s="136">
        <v>120.05</v>
      </c>
      <c r="B526" s="136" t="s">
        <v>420</v>
      </c>
      <c r="C526" s="136" t="s">
        <v>1489</v>
      </c>
      <c r="D526" s="136" t="s">
        <v>1490</v>
      </c>
      <c r="E526" s="136" t="s">
        <v>1497</v>
      </c>
      <c r="F526" s="136" t="s">
        <v>63</v>
      </c>
      <c r="G526" s="136" t="s">
        <v>63</v>
      </c>
      <c r="H526" s="136" t="s">
        <v>63</v>
      </c>
      <c r="I526" s="136" t="s">
        <v>63</v>
      </c>
      <c r="J526" s="136" t="s">
        <v>63</v>
      </c>
      <c r="K526" s="136" t="s">
        <v>63</v>
      </c>
      <c r="L526" s="136" t="s">
        <v>63</v>
      </c>
      <c r="M526" s="136" t="s">
        <v>63</v>
      </c>
      <c r="N526" s="136" t="s">
        <v>63</v>
      </c>
      <c r="O526" s="136" t="s">
        <v>166</v>
      </c>
      <c r="P526" s="136" t="s">
        <v>63</v>
      </c>
      <c r="Q526" s="136" t="s">
        <v>63</v>
      </c>
      <c r="R526" s="136" t="s">
        <v>172</v>
      </c>
      <c r="S526" s="136" t="s">
        <v>63</v>
      </c>
      <c r="T526" s="136" t="s">
        <v>63</v>
      </c>
      <c r="U526" s="136" t="s">
        <v>3203</v>
      </c>
      <c r="V526" s="136" t="s">
        <v>3203</v>
      </c>
      <c r="W526" s="136" t="s">
        <v>172</v>
      </c>
      <c r="X526" s="136" t="s">
        <v>73</v>
      </c>
      <c r="Y526" s="136" t="s">
        <v>63</v>
      </c>
      <c r="Z526" s="136" t="s">
        <v>63</v>
      </c>
      <c r="AA526" s="136" t="s">
        <v>63</v>
      </c>
      <c r="AB526" s="136" t="s">
        <v>3199</v>
      </c>
      <c r="AC526" s="136" t="s">
        <v>2738</v>
      </c>
      <c r="AD526" s="136" t="s">
        <v>2664</v>
      </c>
      <c r="AE526" s="136" t="s">
        <v>3199</v>
      </c>
      <c r="AF526" s="136" t="s">
        <v>2738</v>
      </c>
      <c r="AG526" s="136" t="s">
        <v>2670</v>
      </c>
    </row>
    <row r="527" spans="1:33">
      <c r="A527" s="136">
        <v>120.06</v>
      </c>
      <c r="B527" s="136" t="s">
        <v>420</v>
      </c>
      <c r="C527" s="136" t="s">
        <v>1489</v>
      </c>
      <c r="D527" s="136" t="s">
        <v>1490</v>
      </c>
      <c r="E527" s="136" t="s">
        <v>1498</v>
      </c>
      <c r="F527" s="136" t="s">
        <v>63</v>
      </c>
      <c r="G527" s="136" t="s">
        <v>63</v>
      </c>
      <c r="H527" s="136" t="s">
        <v>3150</v>
      </c>
      <c r="I527" s="136" t="s">
        <v>3150</v>
      </c>
      <c r="J527" s="136" t="s">
        <v>2690</v>
      </c>
      <c r="K527" s="136" t="s">
        <v>2690</v>
      </c>
      <c r="L527" s="136" t="s">
        <v>63</v>
      </c>
      <c r="M527" s="136" t="s">
        <v>63</v>
      </c>
      <c r="N527" s="136" t="s">
        <v>63</v>
      </c>
      <c r="O527" s="136" t="s">
        <v>166</v>
      </c>
      <c r="P527" s="136" t="s">
        <v>63</v>
      </c>
      <c r="Q527" s="136" t="s">
        <v>63</v>
      </c>
      <c r="R527" s="136" t="s">
        <v>63</v>
      </c>
      <c r="S527" s="136" t="s">
        <v>63</v>
      </c>
      <c r="T527" s="136" t="s">
        <v>63</v>
      </c>
      <c r="U527" s="136" t="s">
        <v>63</v>
      </c>
      <c r="V527" s="136" t="s">
        <v>63</v>
      </c>
      <c r="W527" s="136" t="s">
        <v>63</v>
      </c>
      <c r="X527" s="136" t="s">
        <v>63</v>
      </c>
      <c r="Y527" s="136" t="s">
        <v>63</v>
      </c>
      <c r="Z527" s="136" t="s">
        <v>3031</v>
      </c>
      <c r="AA527" s="136" t="s">
        <v>3031</v>
      </c>
      <c r="AB527" s="136" t="s">
        <v>3199</v>
      </c>
      <c r="AC527" s="136" t="s">
        <v>2738</v>
      </c>
      <c r="AD527" s="136" t="s">
        <v>2664</v>
      </c>
      <c r="AE527" s="136" t="s">
        <v>3199</v>
      </c>
      <c r="AF527" s="136" t="s">
        <v>2738</v>
      </c>
      <c r="AG527" s="136" t="s">
        <v>2670</v>
      </c>
    </row>
    <row r="528" spans="1:33">
      <c r="A528" s="136">
        <v>120.07</v>
      </c>
      <c r="B528" s="136" t="s">
        <v>420</v>
      </c>
      <c r="C528" s="136" t="s">
        <v>1489</v>
      </c>
      <c r="D528" s="136" t="s">
        <v>1490</v>
      </c>
      <c r="E528" s="136" t="s">
        <v>1499</v>
      </c>
      <c r="F528" s="136" t="s">
        <v>63</v>
      </c>
      <c r="G528" s="136" t="s">
        <v>63</v>
      </c>
      <c r="H528" s="136" t="s">
        <v>63</v>
      </c>
      <c r="I528" s="136" t="s">
        <v>63</v>
      </c>
      <c r="J528" s="136" t="s">
        <v>63</v>
      </c>
      <c r="K528" s="136" t="s">
        <v>63</v>
      </c>
      <c r="L528" s="136" t="s">
        <v>63</v>
      </c>
      <c r="M528" s="136" t="s">
        <v>63</v>
      </c>
      <c r="N528" s="136" t="s">
        <v>63</v>
      </c>
      <c r="O528" s="136" t="s">
        <v>166</v>
      </c>
      <c r="P528" s="136" t="s">
        <v>63</v>
      </c>
      <c r="Q528" s="136" t="s">
        <v>63</v>
      </c>
      <c r="R528" s="136" t="s">
        <v>172</v>
      </c>
      <c r="S528" s="136" t="s">
        <v>63</v>
      </c>
      <c r="T528" s="136" t="s">
        <v>63</v>
      </c>
      <c r="U528" s="136" t="s">
        <v>3204</v>
      </c>
      <c r="V528" s="136" t="s">
        <v>3204</v>
      </c>
      <c r="W528" s="136" t="s">
        <v>172</v>
      </c>
      <c r="X528" s="136" t="s">
        <v>73</v>
      </c>
      <c r="Y528" s="136" t="s">
        <v>3199</v>
      </c>
      <c r="Z528" s="136" t="s">
        <v>63</v>
      </c>
      <c r="AA528" s="136" t="s">
        <v>63</v>
      </c>
      <c r="AB528" s="136" t="s">
        <v>3199</v>
      </c>
      <c r="AC528" s="136" t="s">
        <v>2738</v>
      </c>
      <c r="AD528" s="136" t="s">
        <v>2664</v>
      </c>
      <c r="AE528" s="136" t="s">
        <v>3199</v>
      </c>
      <c r="AF528" s="136" t="s">
        <v>2738</v>
      </c>
      <c r="AG528" s="136" t="s">
        <v>2670</v>
      </c>
    </row>
    <row r="529" spans="1:33">
      <c r="A529" s="136">
        <v>120.08</v>
      </c>
      <c r="B529" s="136" t="s">
        <v>420</v>
      </c>
      <c r="C529" s="136" t="s">
        <v>1489</v>
      </c>
      <c r="D529" s="136" t="s">
        <v>1490</v>
      </c>
      <c r="E529" s="136" t="s">
        <v>1504</v>
      </c>
      <c r="F529" s="136" t="s">
        <v>63</v>
      </c>
      <c r="G529" s="136" t="s">
        <v>63</v>
      </c>
      <c r="H529" s="136" t="s">
        <v>2725</v>
      </c>
      <c r="I529" s="136" t="s">
        <v>2725</v>
      </c>
      <c r="J529" s="136" t="s">
        <v>63</v>
      </c>
      <c r="K529" s="136" t="s">
        <v>63</v>
      </c>
      <c r="L529" s="136" t="s">
        <v>63</v>
      </c>
      <c r="M529" s="136" t="s">
        <v>63</v>
      </c>
      <c r="N529" s="136" t="s">
        <v>63</v>
      </c>
      <c r="O529" s="136" t="s">
        <v>166</v>
      </c>
      <c r="P529" s="136" t="s">
        <v>63</v>
      </c>
      <c r="Q529" s="136" t="s">
        <v>63</v>
      </c>
      <c r="R529" s="136" t="s">
        <v>172</v>
      </c>
      <c r="S529" s="136" t="s">
        <v>63</v>
      </c>
      <c r="T529" s="136" t="s">
        <v>63</v>
      </c>
      <c r="U529" s="136" t="s">
        <v>3205</v>
      </c>
      <c r="V529" s="136" t="s">
        <v>3205</v>
      </c>
      <c r="W529" s="136" t="s">
        <v>172</v>
      </c>
      <c r="X529" s="136" t="s">
        <v>73</v>
      </c>
      <c r="Y529" s="136" t="s">
        <v>63</v>
      </c>
      <c r="Z529" s="136" t="s">
        <v>3206</v>
      </c>
      <c r="AA529" s="136" t="s">
        <v>3206</v>
      </c>
      <c r="AB529" s="136" t="s">
        <v>3199</v>
      </c>
      <c r="AC529" s="136" t="s">
        <v>2738</v>
      </c>
      <c r="AD529" s="136" t="s">
        <v>2664</v>
      </c>
      <c r="AE529" s="136" t="s">
        <v>3199</v>
      </c>
      <c r="AF529" s="136" t="s">
        <v>2738</v>
      </c>
      <c r="AG529" s="136" t="s">
        <v>2670</v>
      </c>
    </row>
    <row r="530" spans="1:33">
      <c r="A530" s="136">
        <v>120.09</v>
      </c>
      <c r="B530" s="136" t="s">
        <v>420</v>
      </c>
      <c r="C530" s="136" t="s">
        <v>1489</v>
      </c>
      <c r="D530" s="136" t="s">
        <v>1490</v>
      </c>
      <c r="E530" s="136" t="s">
        <v>1505</v>
      </c>
      <c r="F530" s="136" t="s">
        <v>2671</v>
      </c>
      <c r="G530" s="136" t="s">
        <v>2671</v>
      </c>
      <c r="H530" s="136" t="s">
        <v>2671</v>
      </c>
      <c r="I530" s="136" t="s">
        <v>2671</v>
      </c>
      <c r="J530" s="136" t="s">
        <v>63</v>
      </c>
      <c r="K530" s="136" t="s">
        <v>63</v>
      </c>
      <c r="L530" s="136" t="s">
        <v>63</v>
      </c>
      <c r="M530" s="136" t="s">
        <v>63</v>
      </c>
      <c r="N530" s="136" t="s">
        <v>63</v>
      </c>
      <c r="O530" s="136" t="s">
        <v>166</v>
      </c>
      <c r="P530" s="136" t="s">
        <v>63</v>
      </c>
      <c r="Q530" s="136" t="s">
        <v>63</v>
      </c>
      <c r="R530" s="136" t="s">
        <v>172</v>
      </c>
      <c r="S530" s="136" t="s">
        <v>63</v>
      </c>
      <c r="T530" s="136" t="s">
        <v>63</v>
      </c>
      <c r="U530" s="136" t="s">
        <v>3207</v>
      </c>
      <c r="V530" s="136" t="s">
        <v>3207</v>
      </c>
      <c r="W530" s="136" t="s">
        <v>172</v>
      </c>
      <c r="X530" s="136" t="s">
        <v>73</v>
      </c>
      <c r="Y530" s="136" t="s">
        <v>63</v>
      </c>
      <c r="Z530" s="136" t="s">
        <v>63</v>
      </c>
      <c r="AA530" s="136" t="s">
        <v>63</v>
      </c>
      <c r="AB530" s="136" t="s">
        <v>3199</v>
      </c>
      <c r="AC530" s="136" t="s">
        <v>2738</v>
      </c>
      <c r="AD530" s="136" t="s">
        <v>2664</v>
      </c>
      <c r="AE530" s="136" t="s">
        <v>3199</v>
      </c>
      <c r="AF530" s="136" t="s">
        <v>2738</v>
      </c>
      <c r="AG530" s="136" t="s">
        <v>2670</v>
      </c>
    </row>
    <row r="531" spans="1:33">
      <c r="A531" s="136">
        <v>120.1</v>
      </c>
      <c r="B531" s="136" t="s">
        <v>420</v>
      </c>
      <c r="C531" s="136" t="s">
        <v>1489</v>
      </c>
      <c r="D531" s="136" t="s">
        <v>1490</v>
      </c>
      <c r="E531" s="136" t="s">
        <v>3208</v>
      </c>
      <c r="F531" s="136" t="s">
        <v>63</v>
      </c>
      <c r="G531" s="136" t="s">
        <v>63</v>
      </c>
      <c r="H531" s="136" t="s">
        <v>63</v>
      </c>
      <c r="I531" s="136" t="s">
        <v>63</v>
      </c>
      <c r="J531" s="136" t="s">
        <v>63</v>
      </c>
      <c r="K531" s="136" t="s">
        <v>63</v>
      </c>
      <c r="L531" s="136" t="s">
        <v>63</v>
      </c>
      <c r="M531" s="136" t="s">
        <v>63</v>
      </c>
      <c r="N531" s="136" t="s">
        <v>63</v>
      </c>
      <c r="O531" s="136" t="s">
        <v>166</v>
      </c>
      <c r="P531" s="136" t="s">
        <v>63</v>
      </c>
      <c r="Q531" s="136" t="s">
        <v>63</v>
      </c>
      <c r="R531" s="136" t="s">
        <v>63</v>
      </c>
      <c r="S531" s="136" t="s">
        <v>63</v>
      </c>
      <c r="T531" s="136" t="s">
        <v>63</v>
      </c>
      <c r="U531" s="136" t="s">
        <v>63</v>
      </c>
      <c r="V531" s="136" t="s">
        <v>63</v>
      </c>
      <c r="W531" s="136" t="s">
        <v>63</v>
      </c>
      <c r="X531" s="136" t="s">
        <v>63</v>
      </c>
      <c r="Y531" s="136" t="s">
        <v>63</v>
      </c>
      <c r="Z531" s="136" t="s">
        <v>63</v>
      </c>
      <c r="AA531" s="136" t="s">
        <v>63</v>
      </c>
      <c r="AB531" s="136" t="s">
        <v>3199</v>
      </c>
      <c r="AC531" s="136" t="s">
        <v>2738</v>
      </c>
      <c r="AD531" s="136" t="s">
        <v>2664</v>
      </c>
      <c r="AE531" s="136" t="s">
        <v>3199</v>
      </c>
      <c r="AF531" s="136" t="s">
        <v>2738</v>
      </c>
      <c r="AG531" s="136" t="s">
        <v>2670</v>
      </c>
    </row>
    <row r="532" spans="1:33">
      <c r="A532" s="136">
        <v>120.11</v>
      </c>
      <c r="B532" s="136" t="s">
        <v>420</v>
      </c>
      <c r="C532" s="136" t="s">
        <v>1489</v>
      </c>
      <c r="D532" s="136" t="s">
        <v>1490</v>
      </c>
      <c r="E532" s="136" t="s">
        <v>1507</v>
      </c>
      <c r="F532" s="136" t="s">
        <v>63</v>
      </c>
      <c r="G532" s="136" t="s">
        <v>63</v>
      </c>
      <c r="H532" s="136" t="s">
        <v>63</v>
      </c>
      <c r="I532" s="136" t="s">
        <v>63</v>
      </c>
      <c r="J532" s="136" t="s">
        <v>63</v>
      </c>
      <c r="K532" s="136" t="s">
        <v>63</v>
      </c>
      <c r="L532" s="136" t="s">
        <v>63</v>
      </c>
      <c r="M532" s="136" t="s">
        <v>63</v>
      </c>
      <c r="N532" s="136" t="s">
        <v>63</v>
      </c>
      <c r="O532" s="136" t="s">
        <v>166</v>
      </c>
      <c r="P532" s="136" t="s">
        <v>63</v>
      </c>
      <c r="Q532" s="136" t="s">
        <v>63</v>
      </c>
      <c r="R532" s="136" t="s">
        <v>172</v>
      </c>
      <c r="S532" s="136" t="s">
        <v>63</v>
      </c>
      <c r="T532" s="136" t="s">
        <v>63</v>
      </c>
      <c r="U532" s="136" t="s">
        <v>3209</v>
      </c>
      <c r="V532" s="136" t="s">
        <v>3209</v>
      </c>
      <c r="W532" s="136" t="s">
        <v>172</v>
      </c>
      <c r="X532" s="136" t="s">
        <v>73</v>
      </c>
      <c r="Y532" s="136" t="s">
        <v>63</v>
      </c>
      <c r="Z532" s="136" t="s">
        <v>3210</v>
      </c>
      <c r="AA532" s="136" t="s">
        <v>3210</v>
      </c>
      <c r="AB532" s="136" t="s">
        <v>3199</v>
      </c>
      <c r="AC532" s="136" t="s">
        <v>2738</v>
      </c>
      <c r="AD532" s="136" t="s">
        <v>2664</v>
      </c>
      <c r="AE532" s="136" t="s">
        <v>3199</v>
      </c>
      <c r="AF532" s="136" t="s">
        <v>2738</v>
      </c>
      <c r="AG532" s="136" t="s">
        <v>2670</v>
      </c>
    </row>
    <row r="533" spans="1:33">
      <c r="A533" s="136">
        <v>120.12</v>
      </c>
      <c r="B533" s="136" t="s">
        <v>420</v>
      </c>
      <c r="C533" s="136" t="s">
        <v>1489</v>
      </c>
      <c r="D533" s="136" t="s">
        <v>1490</v>
      </c>
      <c r="E533" s="136" t="s">
        <v>1508</v>
      </c>
      <c r="F533" s="136" t="s">
        <v>63</v>
      </c>
      <c r="G533" s="136" t="s">
        <v>63</v>
      </c>
      <c r="H533" s="136" t="s">
        <v>2664</v>
      </c>
      <c r="I533" s="136" t="s">
        <v>2664</v>
      </c>
      <c r="J533" s="136" t="s">
        <v>63</v>
      </c>
      <c r="K533" s="136" t="s">
        <v>63</v>
      </c>
      <c r="L533" s="136" t="s">
        <v>63</v>
      </c>
      <c r="M533" s="136" t="s">
        <v>63</v>
      </c>
      <c r="N533" s="136" t="s">
        <v>63</v>
      </c>
      <c r="O533" s="136" t="s">
        <v>166</v>
      </c>
      <c r="P533" s="136" t="s">
        <v>63</v>
      </c>
      <c r="Q533" s="136" t="s">
        <v>63</v>
      </c>
      <c r="R533" s="136" t="s">
        <v>172</v>
      </c>
      <c r="S533" s="136" t="s">
        <v>63</v>
      </c>
      <c r="T533" s="136" t="s">
        <v>63</v>
      </c>
      <c r="U533" s="136" t="s">
        <v>2761</v>
      </c>
      <c r="V533" s="136" t="s">
        <v>2761</v>
      </c>
      <c r="W533" s="136" t="s">
        <v>172</v>
      </c>
      <c r="X533" s="136" t="s">
        <v>73</v>
      </c>
      <c r="Y533" s="136" t="s">
        <v>63</v>
      </c>
      <c r="Z533" s="136" t="s">
        <v>63</v>
      </c>
      <c r="AA533" s="136" t="s">
        <v>63</v>
      </c>
      <c r="AB533" s="136" t="s">
        <v>3199</v>
      </c>
      <c r="AC533" s="136" t="s">
        <v>2738</v>
      </c>
      <c r="AD533" s="136" t="s">
        <v>2664</v>
      </c>
      <c r="AE533" s="136" t="s">
        <v>3199</v>
      </c>
      <c r="AF533" s="136" t="s">
        <v>2738</v>
      </c>
      <c r="AG533" s="136" t="s">
        <v>2670</v>
      </c>
    </row>
    <row r="534" spans="1:33">
      <c r="A534" s="136">
        <v>120.13</v>
      </c>
      <c r="B534" s="136" t="s">
        <v>420</v>
      </c>
      <c r="C534" s="136" t="s">
        <v>1489</v>
      </c>
      <c r="D534" s="136" t="s">
        <v>1490</v>
      </c>
      <c r="E534" s="136" t="s">
        <v>1509</v>
      </c>
      <c r="F534" s="136" t="s">
        <v>63</v>
      </c>
      <c r="G534" s="136" t="s">
        <v>63</v>
      </c>
      <c r="H534" s="136" t="s">
        <v>63</v>
      </c>
      <c r="I534" s="136" t="s">
        <v>63</v>
      </c>
      <c r="J534" s="136" t="s">
        <v>63</v>
      </c>
      <c r="K534" s="136" t="s">
        <v>63</v>
      </c>
      <c r="L534" s="136" t="s">
        <v>63</v>
      </c>
      <c r="M534" s="136" t="s">
        <v>63</v>
      </c>
      <c r="N534" s="136" t="s">
        <v>63</v>
      </c>
      <c r="O534" s="136" t="s">
        <v>166</v>
      </c>
      <c r="P534" s="136" t="s">
        <v>63</v>
      </c>
      <c r="Q534" s="136" t="s">
        <v>63</v>
      </c>
      <c r="R534" s="136" t="s">
        <v>63</v>
      </c>
      <c r="S534" s="136" t="s">
        <v>63</v>
      </c>
      <c r="T534" s="136" t="s">
        <v>63</v>
      </c>
      <c r="U534" s="136" t="s">
        <v>63</v>
      </c>
      <c r="V534" s="136" t="s">
        <v>63</v>
      </c>
      <c r="W534" s="136" t="s">
        <v>63</v>
      </c>
      <c r="X534" s="136" t="s">
        <v>63</v>
      </c>
      <c r="Y534" s="136" t="s">
        <v>63</v>
      </c>
      <c r="Z534" s="136" t="s">
        <v>2859</v>
      </c>
      <c r="AA534" s="136" t="s">
        <v>2859</v>
      </c>
      <c r="AB534" s="136" t="s">
        <v>3199</v>
      </c>
      <c r="AC534" s="136" t="s">
        <v>2738</v>
      </c>
      <c r="AD534" s="136" t="s">
        <v>2664</v>
      </c>
      <c r="AE534" s="136" t="s">
        <v>3199</v>
      </c>
      <c r="AF534" s="136" t="s">
        <v>2738</v>
      </c>
      <c r="AG534" s="136" t="s">
        <v>2670</v>
      </c>
    </row>
    <row r="535" spans="1:33">
      <c r="A535" s="136">
        <v>120.14</v>
      </c>
      <c r="B535" s="136" t="s">
        <v>420</v>
      </c>
      <c r="C535" s="136" t="s">
        <v>1489</v>
      </c>
      <c r="D535" s="136" t="s">
        <v>1490</v>
      </c>
      <c r="E535" s="136" t="s">
        <v>1510</v>
      </c>
      <c r="F535" s="136" t="s">
        <v>63</v>
      </c>
      <c r="G535" s="136" t="s">
        <v>63</v>
      </c>
      <c r="H535" s="136" t="s">
        <v>63</v>
      </c>
      <c r="I535" s="136" t="s">
        <v>63</v>
      </c>
      <c r="J535" s="136" t="s">
        <v>2729</v>
      </c>
      <c r="K535" s="136" t="s">
        <v>2729</v>
      </c>
      <c r="L535" s="136" t="s">
        <v>63</v>
      </c>
      <c r="M535" s="136" t="s">
        <v>63</v>
      </c>
      <c r="N535" s="136" t="s">
        <v>63</v>
      </c>
      <c r="O535" s="136" t="s">
        <v>166</v>
      </c>
      <c r="P535" s="136" t="s">
        <v>63</v>
      </c>
      <c r="Q535" s="136" t="s">
        <v>63</v>
      </c>
      <c r="R535" s="136" t="s">
        <v>63</v>
      </c>
      <c r="S535" s="136" t="s">
        <v>63</v>
      </c>
      <c r="T535" s="136" t="s">
        <v>63</v>
      </c>
      <c r="U535" s="136" t="s">
        <v>63</v>
      </c>
      <c r="V535" s="136" t="s">
        <v>63</v>
      </c>
      <c r="W535" s="136" t="s">
        <v>63</v>
      </c>
      <c r="X535" s="136" t="s">
        <v>63</v>
      </c>
      <c r="Y535" s="136" t="s">
        <v>63</v>
      </c>
      <c r="Z535" s="136" t="s">
        <v>3211</v>
      </c>
      <c r="AA535" s="136" t="s">
        <v>3211</v>
      </c>
      <c r="AB535" s="136" t="s">
        <v>3199</v>
      </c>
      <c r="AC535" s="136" t="s">
        <v>2738</v>
      </c>
      <c r="AD535" s="136" t="s">
        <v>2664</v>
      </c>
      <c r="AE535" s="136" t="s">
        <v>3199</v>
      </c>
      <c r="AF535" s="136" t="s">
        <v>2738</v>
      </c>
      <c r="AG535" s="136" t="s">
        <v>2670</v>
      </c>
    </row>
    <row r="536" spans="1:33">
      <c r="A536" s="136">
        <v>120.15</v>
      </c>
      <c r="B536" s="136" t="s">
        <v>420</v>
      </c>
      <c r="C536" s="136" t="s">
        <v>1489</v>
      </c>
      <c r="D536" s="136" t="s">
        <v>1490</v>
      </c>
      <c r="E536" s="136" t="s">
        <v>1511</v>
      </c>
      <c r="F536" s="136" t="s">
        <v>2691</v>
      </c>
      <c r="G536" s="136" t="s">
        <v>2691</v>
      </c>
      <c r="H536" s="136" t="s">
        <v>2732</v>
      </c>
      <c r="I536" s="136" t="s">
        <v>2732</v>
      </c>
      <c r="J536" s="136" t="s">
        <v>63</v>
      </c>
      <c r="K536" s="136" t="s">
        <v>63</v>
      </c>
      <c r="L536" s="136" t="s">
        <v>3189</v>
      </c>
      <c r="M536" s="136" t="s">
        <v>3189</v>
      </c>
      <c r="N536" s="136" t="s">
        <v>63</v>
      </c>
      <c r="O536" s="136" t="s">
        <v>166</v>
      </c>
      <c r="P536" s="136" t="s">
        <v>63</v>
      </c>
      <c r="Q536" s="136" t="s">
        <v>63</v>
      </c>
      <c r="R536" s="136" t="s">
        <v>172</v>
      </c>
      <c r="S536" s="136" t="s">
        <v>63</v>
      </c>
      <c r="T536" s="136" t="s">
        <v>63</v>
      </c>
      <c r="U536" s="136" t="s">
        <v>3212</v>
      </c>
      <c r="V536" s="136" t="s">
        <v>3212</v>
      </c>
      <c r="W536" s="136" t="s">
        <v>172</v>
      </c>
      <c r="X536" s="136" t="s">
        <v>73</v>
      </c>
      <c r="Y536" s="136" t="s">
        <v>63</v>
      </c>
      <c r="Z536" s="136" t="s">
        <v>63</v>
      </c>
      <c r="AA536" s="136" t="s">
        <v>63</v>
      </c>
      <c r="AB536" s="136" t="s">
        <v>3199</v>
      </c>
      <c r="AC536" s="136" t="s">
        <v>2738</v>
      </c>
      <c r="AD536" s="136" t="s">
        <v>2664</v>
      </c>
      <c r="AE536" s="136" t="s">
        <v>3199</v>
      </c>
      <c r="AF536" s="136" t="s">
        <v>2738</v>
      </c>
      <c r="AG536" s="136" t="s">
        <v>2670</v>
      </c>
    </row>
    <row r="537" spans="1:33">
      <c r="A537" s="136">
        <v>120.16</v>
      </c>
      <c r="B537" s="136" t="s">
        <v>420</v>
      </c>
      <c r="C537" s="136" t="s">
        <v>1489</v>
      </c>
      <c r="D537" s="136" t="s">
        <v>1490</v>
      </c>
      <c r="E537" s="136" t="s">
        <v>1512</v>
      </c>
      <c r="F537" s="136" t="s">
        <v>63</v>
      </c>
      <c r="G537" s="136" t="s">
        <v>63</v>
      </c>
      <c r="H537" s="136" t="s">
        <v>63</v>
      </c>
      <c r="I537" s="136" t="s">
        <v>63</v>
      </c>
      <c r="J537" s="136" t="s">
        <v>63</v>
      </c>
      <c r="K537" s="136" t="s">
        <v>63</v>
      </c>
      <c r="L537" s="136" t="s">
        <v>63</v>
      </c>
      <c r="M537" s="136" t="s">
        <v>63</v>
      </c>
      <c r="N537" s="136" t="s">
        <v>63</v>
      </c>
      <c r="O537" s="136" t="s">
        <v>166</v>
      </c>
      <c r="P537" s="136" t="s">
        <v>63</v>
      </c>
      <c r="Q537" s="136" t="s">
        <v>63</v>
      </c>
      <c r="R537" s="136" t="s">
        <v>63</v>
      </c>
      <c r="S537" s="136" t="s">
        <v>63</v>
      </c>
      <c r="T537" s="136" t="s">
        <v>63</v>
      </c>
      <c r="U537" s="136" t="s">
        <v>63</v>
      </c>
      <c r="V537" s="136" t="s">
        <v>63</v>
      </c>
      <c r="W537" s="136" t="s">
        <v>63</v>
      </c>
      <c r="X537" s="136" t="s">
        <v>63</v>
      </c>
      <c r="Y537" s="136" t="s">
        <v>63</v>
      </c>
      <c r="Z537" s="136" t="s">
        <v>2690</v>
      </c>
      <c r="AA537" s="136" t="s">
        <v>2690</v>
      </c>
      <c r="AB537" s="136" t="s">
        <v>3199</v>
      </c>
      <c r="AC537" s="136" t="s">
        <v>2738</v>
      </c>
      <c r="AD537" s="136" t="s">
        <v>2664</v>
      </c>
      <c r="AE537" s="136" t="s">
        <v>3199</v>
      </c>
      <c r="AF537" s="136" t="s">
        <v>2738</v>
      </c>
      <c r="AG537" s="136" t="s">
        <v>2670</v>
      </c>
    </row>
    <row r="538" spans="1:33">
      <c r="A538" s="136">
        <v>120.17</v>
      </c>
      <c r="B538" s="136" t="s">
        <v>420</v>
      </c>
      <c r="C538" s="136" t="s">
        <v>1489</v>
      </c>
      <c r="D538" s="136" t="s">
        <v>1490</v>
      </c>
      <c r="E538" s="136" t="s">
        <v>1513</v>
      </c>
      <c r="F538" s="136" t="s">
        <v>63</v>
      </c>
      <c r="G538" s="136" t="s">
        <v>63</v>
      </c>
      <c r="H538" s="136" t="s">
        <v>2671</v>
      </c>
      <c r="I538" s="136" t="s">
        <v>2671</v>
      </c>
      <c r="J538" s="136" t="s">
        <v>63</v>
      </c>
      <c r="K538" s="136" t="s">
        <v>63</v>
      </c>
      <c r="L538" s="136" t="s">
        <v>63</v>
      </c>
      <c r="M538" s="136" t="s">
        <v>63</v>
      </c>
      <c r="N538" s="136" t="s">
        <v>63</v>
      </c>
      <c r="O538" s="136" t="s">
        <v>166</v>
      </c>
      <c r="P538" s="136" t="s">
        <v>63</v>
      </c>
      <c r="Q538" s="136" t="s">
        <v>63</v>
      </c>
      <c r="R538" s="136" t="s">
        <v>172</v>
      </c>
      <c r="S538" s="136" t="s">
        <v>63</v>
      </c>
      <c r="T538" s="136" t="s">
        <v>63</v>
      </c>
      <c r="U538" s="136" t="s">
        <v>3213</v>
      </c>
      <c r="V538" s="136" t="s">
        <v>3213</v>
      </c>
      <c r="W538" s="136" t="s">
        <v>172</v>
      </c>
      <c r="X538" s="136" t="s">
        <v>73</v>
      </c>
      <c r="Y538" s="136" t="s">
        <v>63</v>
      </c>
      <c r="Z538" s="136" t="s">
        <v>63</v>
      </c>
      <c r="AA538" s="136" t="s">
        <v>63</v>
      </c>
      <c r="AB538" s="136" t="s">
        <v>3199</v>
      </c>
      <c r="AC538" s="136" t="s">
        <v>2738</v>
      </c>
      <c r="AD538" s="136" t="s">
        <v>2664</v>
      </c>
      <c r="AE538" s="136" t="s">
        <v>3199</v>
      </c>
      <c r="AF538" s="136" t="s">
        <v>2738</v>
      </c>
      <c r="AG538" s="136" t="s">
        <v>2670</v>
      </c>
    </row>
    <row r="539" spans="1:33">
      <c r="A539" s="136">
        <v>120.18</v>
      </c>
      <c r="B539" s="136" t="s">
        <v>420</v>
      </c>
      <c r="C539" s="136" t="s">
        <v>1489</v>
      </c>
      <c r="D539" s="136" t="s">
        <v>1490</v>
      </c>
      <c r="E539" s="136" t="s">
        <v>1514</v>
      </c>
      <c r="F539" s="136" t="s">
        <v>63</v>
      </c>
      <c r="G539" s="136" t="s">
        <v>63</v>
      </c>
      <c r="H539" s="136" t="s">
        <v>2673</v>
      </c>
      <c r="I539" s="136" t="s">
        <v>2673</v>
      </c>
      <c r="J539" s="136" t="s">
        <v>63</v>
      </c>
      <c r="K539" s="136" t="s">
        <v>63</v>
      </c>
      <c r="L539" s="136" t="s">
        <v>63</v>
      </c>
      <c r="M539" s="136" t="s">
        <v>63</v>
      </c>
      <c r="N539" s="136" t="s">
        <v>63</v>
      </c>
      <c r="O539" s="136" t="s">
        <v>166</v>
      </c>
      <c r="P539" s="136" t="s">
        <v>63</v>
      </c>
      <c r="Q539" s="136" t="s">
        <v>63</v>
      </c>
      <c r="R539" s="136" t="s">
        <v>63</v>
      </c>
      <c r="S539" s="136" t="s">
        <v>63</v>
      </c>
      <c r="T539" s="136" t="s">
        <v>63</v>
      </c>
      <c r="U539" s="136" t="s">
        <v>63</v>
      </c>
      <c r="V539" s="136" t="s">
        <v>63</v>
      </c>
      <c r="W539" s="136" t="s">
        <v>63</v>
      </c>
      <c r="X539" s="136" t="s">
        <v>63</v>
      </c>
      <c r="Y539" s="136" t="s">
        <v>63</v>
      </c>
      <c r="Z539" s="136" t="s">
        <v>63</v>
      </c>
      <c r="AA539" s="136" t="s">
        <v>63</v>
      </c>
      <c r="AB539" s="136" t="s">
        <v>3199</v>
      </c>
      <c r="AC539" s="136" t="s">
        <v>2738</v>
      </c>
      <c r="AD539" s="136" t="s">
        <v>2664</v>
      </c>
      <c r="AE539" s="136" t="s">
        <v>3199</v>
      </c>
      <c r="AF539" s="136" t="s">
        <v>2738</v>
      </c>
      <c r="AG539" s="136" t="s">
        <v>2670</v>
      </c>
    </row>
    <row r="540" spans="1:33">
      <c r="A540" s="136">
        <v>120.19</v>
      </c>
      <c r="B540" s="136" t="s">
        <v>420</v>
      </c>
      <c r="C540" s="136" t="s">
        <v>1489</v>
      </c>
      <c r="D540" s="136" t="s">
        <v>1490</v>
      </c>
      <c r="E540" s="136" t="s">
        <v>1515</v>
      </c>
      <c r="F540" s="136" t="s">
        <v>63</v>
      </c>
      <c r="G540" s="136" t="s">
        <v>63</v>
      </c>
      <c r="H540" s="136" t="s">
        <v>2673</v>
      </c>
      <c r="I540" s="136" t="s">
        <v>2673</v>
      </c>
      <c r="J540" s="136" t="s">
        <v>63</v>
      </c>
      <c r="K540" s="136" t="s">
        <v>63</v>
      </c>
      <c r="L540" s="136" t="s">
        <v>63</v>
      </c>
      <c r="M540" s="136" t="s">
        <v>63</v>
      </c>
      <c r="N540" s="136" t="s">
        <v>63</v>
      </c>
      <c r="O540" s="136" t="s">
        <v>166</v>
      </c>
      <c r="P540" s="136" t="s">
        <v>63</v>
      </c>
      <c r="Q540" s="136" t="s">
        <v>63</v>
      </c>
      <c r="R540" s="136" t="s">
        <v>63</v>
      </c>
      <c r="S540" s="136" t="s">
        <v>63</v>
      </c>
      <c r="T540" s="136" t="s">
        <v>63</v>
      </c>
      <c r="U540" s="136" t="s">
        <v>63</v>
      </c>
      <c r="V540" s="136" t="s">
        <v>63</v>
      </c>
      <c r="W540" s="136" t="s">
        <v>63</v>
      </c>
      <c r="X540" s="136" t="s">
        <v>63</v>
      </c>
      <c r="Y540" s="136" t="s">
        <v>63</v>
      </c>
      <c r="Z540" s="136" t="s">
        <v>63</v>
      </c>
      <c r="AA540" s="136" t="s">
        <v>63</v>
      </c>
      <c r="AB540" s="136" t="s">
        <v>3199</v>
      </c>
      <c r="AC540" s="136" t="s">
        <v>2738</v>
      </c>
      <c r="AD540" s="136" t="s">
        <v>2664</v>
      </c>
      <c r="AE540" s="136" t="s">
        <v>3199</v>
      </c>
      <c r="AF540" s="136" t="s">
        <v>2738</v>
      </c>
      <c r="AG540" s="136" t="s">
        <v>2670</v>
      </c>
    </row>
    <row r="541" spans="1:33">
      <c r="A541" s="136" t="s">
        <v>1516</v>
      </c>
      <c r="B541" s="136" t="s">
        <v>1517</v>
      </c>
      <c r="C541" s="136" t="s">
        <v>1518</v>
      </c>
      <c r="D541" s="136" t="s">
        <v>1519</v>
      </c>
      <c r="E541" s="136" t="s">
        <v>1520</v>
      </c>
      <c r="F541" s="136" t="s">
        <v>2671</v>
      </c>
      <c r="G541" s="136" t="s">
        <v>2671</v>
      </c>
      <c r="H541" s="136" t="s">
        <v>63</v>
      </c>
      <c r="I541" s="136" t="s">
        <v>63</v>
      </c>
      <c r="J541" s="136" t="s">
        <v>63</v>
      </c>
      <c r="K541" s="136" t="s">
        <v>63</v>
      </c>
      <c r="L541" s="136" t="s">
        <v>63</v>
      </c>
      <c r="M541" s="136" t="s">
        <v>63</v>
      </c>
      <c r="N541" s="136" t="s">
        <v>63</v>
      </c>
      <c r="O541" s="136" t="s">
        <v>166</v>
      </c>
      <c r="P541" s="136" t="s">
        <v>63</v>
      </c>
      <c r="Q541" s="136" t="s">
        <v>63</v>
      </c>
      <c r="R541" s="136" t="s">
        <v>63</v>
      </c>
      <c r="S541" s="136" t="s">
        <v>63</v>
      </c>
      <c r="T541" s="136" t="s">
        <v>63</v>
      </c>
      <c r="U541" s="136" t="s">
        <v>63</v>
      </c>
      <c r="V541" s="136" t="s">
        <v>63</v>
      </c>
      <c r="W541" s="136" t="s">
        <v>63</v>
      </c>
      <c r="X541" s="136" t="s">
        <v>63</v>
      </c>
      <c r="Y541" s="136" t="s">
        <v>63</v>
      </c>
      <c r="Z541" s="136" t="s">
        <v>2685</v>
      </c>
      <c r="AA541" s="136" t="s">
        <v>2685</v>
      </c>
      <c r="AB541" s="136" t="s">
        <v>2742</v>
      </c>
      <c r="AC541" s="136" t="s">
        <v>2665</v>
      </c>
      <c r="AD541" s="136" t="s">
        <v>2671</v>
      </c>
      <c r="AE541" s="136" t="s">
        <v>2742</v>
      </c>
      <c r="AF541" s="136" t="s">
        <v>2665</v>
      </c>
      <c r="AG541" s="136" t="s">
        <v>2706</v>
      </c>
    </row>
    <row r="542" spans="1:33">
      <c r="A542" s="136" t="s">
        <v>1521</v>
      </c>
      <c r="B542" s="136" t="s">
        <v>420</v>
      </c>
      <c r="C542" s="136" t="s">
        <v>1522</v>
      </c>
      <c r="D542" s="136" t="s">
        <v>1523</v>
      </c>
      <c r="E542" s="136" t="s">
        <v>1524</v>
      </c>
      <c r="F542" s="136" t="s">
        <v>3214</v>
      </c>
      <c r="G542" s="136" t="s">
        <v>3214</v>
      </c>
      <c r="H542" s="136" t="s">
        <v>3215</v>
      </c>
      <c r="I542" s="136" t="s">
        <v>3215</v>
      </c>
      <c r="J542" s="136" t="s">
        <v>63</v>
      </c>
      <c r="K542" s="136" t="s">
        <v>63</v>
      </c>
      <c r="L542" s="136" t="s">
        <v>3216</v>
      </c>
      <c r="M542" s="136" t="s">
        <v>3216</v>
      </c>
      <c r="N542" s="136" t="s">
        <v>63</v>
      </c>
      <c r="O542" s="136" t="s">
        <v>166</v>
      </c>
      <c r="P542" s="136" t="s">
        <v>63</v>
      </c>
      <c r="Q542" s="136" t="s">
        <v>63</v>
      </c>
      <c r="R542" s="136" t="s">
        <v>63</v>
      </c>
      <c r="S542" s="136" t="s">
        <v>63</v>
      </c>
      <c r="T542" s="136" t="s">
        <v>63</v>
      </c>
      <c r="U542" s="136" t="s">
        <v>63</v>
      </c>
      <c r="V542" s="136" t="s">
        <v>63</v>
      </c>
      <c r="W542" s="136" t="s">
        <v>63</v>
      </c>
      <c r="X542" s="136" t="s">
        <v>63</v>
      </c>
      <c r="Y542" s="136" t="s">
        <v>63</v>
      </c>
      <c r="Z542" s="136" t="s">
        <v>63</v>
      </c>
      <c r="AA542" s="136" t="s">
        <v>63</v>
      </c>
      <c r="AB542" s="136" t="s">
        <v>2825</v>
      </c>
      <c r="AC542" s="136" t="s">
        <v>2673</v>
      </c>
      <c r="AD542" s="136" t="s">
        <v>2677</v>
      </c>
      <c r="AE542" s="136" t="s">
        <v>2825</v>
      </c>
      <c r="AF542" s="136" t="s">
        <v>2673</v>
      </c>
      <c r="AG542" s="136" t="s">
        <v>2666</v>
      </c>
    </row>
    <row r="543" spans="1:33">
      <c r="A543" s="136" t="s">
        <v>1526</v>
      </c>
      <c r="B543" s="136" t="s">
        <v>489</v>
      </c>
      <c r="C543" s="136" t="s">
        <v>1527</v>
      </c>
      <c r="D543" s="136" t="s">
        <v>1528</v>
      </c>
      <c r="E543" s="136" t="s">
        <v>1529</v>
      </c>
      <c r="F543" s="136" t="s">
        <v>2697</v>
      </c>
      <c r="G543" s="136" t="s">
        <v>2697</v>
      </c>
      <c r="H543" s="136" t="s">
        <v>2697</v>
      </c>
      <c r="I543" s="136" t="s">
        <v>2697</v>
      </c>
      <c r="J543" s="136" t="s">
        <v>63</v>
      </c>
      <c r="K543" s="136" t="s">
        <v>63</v>
      </c>
      <c r="L543" s="136" t="s">
        <v>63</v>
      </c>
      <c r="M543" s="136" t="s">
        <v>63</v>
      </c>
      <c r="N543" s="136" t="s">
        <v>63</v>
      </c>
      <c r="O543" s="136" t="s">
        <v>166</v>
      </c>
      <c r="P543" s="136" t="s">
        <v>63</v>
      </c>
      <c r="Q543" s="136" t="s">
        <v>63</v>
      </c>
      <c r="R543" s="136" t="s">
        <v>63</v>
      </c>
      <c r="S543" s="136" t="s">
        <v>63</v>
      </c>
      <c r="T543" s="136" t="s">
        <v>63</v>
      </c>
      <c r="U543" s="136" t="s">
        <v>63</v>
      </c>
      <c r="V543" s="136" t="s">
        <v>63</v>
      </c>
      <c r="W543" s="136" t="s">
        <v>63</v>
      </c>
      <c r="X543" s="136" t="s">
        <v>63</v>
      </c>
      <c r="Y543" s="136" t="s">
        <v>63</v>
      </c>
      <c r="Z543" s="136" t="s">
        <v>63</v>
      </c>
      <c r="AA543" s="136" t="s">
        <v>63</v>
      </c>
      <c r="AB543" s="136" t="s">
        <v>2742</v>
      </c>
      <c r="AC543" s="136" t="s">
        <v>2717</v>
      </c>
      <c r="AD543" s="136" t="s">
        <v>2755</v>
      </c>
      <c r="AE543" s="136" t="s">
        <v>2742</v>
      </c>
      <c r="AF543" s="136" t="s">
        <v>2664</v>
      </c>
      <c r="AG543" s="136" t="s">
        <v>2664</v>
      </c>
    </row>
    <row r="544" spans="1:33">
      <c r="A544" s="136">
        <v>123.01</v>
      </c>
      <c r="B544" s="136" t="s">
        <v>489</v>
      </c>
      <c r="C544" s="136" t="s">
        <v>1527</v>
      </c>
      <c r="D544" s="136" t="s">
        <v>1528</v>
      </c>
      <c r="E544" s="136" t="s">
        <v>1529</v>
      </c>
      <c r="F544" s="136" t="s">
        <v>63</v>
      </c>
      <c r="G544" s="136" t="s">
        <v>63</v>
      </c>
      <c r="H544" s="136" t="s">
        <v>63</v>
      </c>
      <c r="I544" s="136" t="s">
        <v>63</v>
      </c>
      <c r="J544" s="136" t="s">
        <v>63</v>
      </c>
      <c r="K544" s="136" t="s">
        <v>63</v>
      </c>
      <c r="L544" s="136" t="s">
        <v>63</v>
      </c>
      <c r="M544" s="136" t="s">
        <v>63</v>
      </c>
      <c r="N544" s="136" t="s">
        <v>63</v>
      </c>
      <c r="O544" s="136" t="s">
        <v>166</v>
      </c>
      <c r="P544" s="136" t="s">
        <v>63</v>
      </c>
      <c r="Q544" s="136" t="s">
        <v>63</v>
      </c>
      <c r="R544" s="136" t="s">
        <v>63</v>
      </c>
      <c r="S544" s="136" t="s">
        <v>63</v>
      </c>
      <c r="T544" s="136" t="s">
        <v>63</v>
      </c>
      <c r="U544" s="136" t="s">
        <v>63</v>
      </c>
      <c r="V544" s="136" t="s">
        <v>63</v>
      </c>
      <c r="W544" s="136" t="s">
        <v>63</v>
      </c>
      <c r="X544" s="136" t="s">
        <v>63</v>
      </c>
      <c r="Y544" s="136" t="s">
        <v>63</v>
      </c>
      <c r="Z544" s="136" t="s">
        <v>2725</v>
      </c>
      <c r="AA544" s="136" t="s">
        <v>2725</v>
      </c>
      <c r="AB544" s="136" t="s">
        <v>2742</v>
      </c>
      <c r="AC544" s="136" t="s">
        <v>2717</v>
      </c>
      <c r="AD544" s="136" t="s">
        <v>2755</v>
      </c>
      <c r="AE544" s="136" t="s">
        <v>2742</v>
      </c>
      <c r="AF544" s="136" t="s">
        <v>2664</v>
      </c>
      <c r="AG544" s="136" t="s">
        <v>2664</v>
      </c>
    </row>
    <row r="545" spans="1:33">
      <c r="A545" s="136" t="s">
        <v>1530</v>
      </c>
      <c r="B545" s="136" t="s">
        <v>420</v>
      </c>
      <c r="C545" s="136" t="s">
        <v>1531</v>
      </c>
      <c r="D545" s="136" t="s">
        <v>1532</v>
      </c>
      <c r="E545" s="136" t="s">
        <v>1533</v>
      </c>
      <c r="F545" s="136" t="s">
        <v>63</v>
      </c>
      <c r="G545" s="136" t="s">
        <v>63</v>
      </c>
      <c r="H545" s="136" t="s">
        <v>2677</v>
      </c>
      <c r="I545" s="136" t="s">
        <v>2677</v>
      </c>
      <c r="J545" s="136" t="s">
        <v>3217</v>
      </c>
      <c r="K545" s="136" t="s">
        <v>3217</v>
      </c>
      <c r="L545" s="136" t="s">
        <v>63</v>
      </c>
      <c r="M545" s="136" t="s">
        <v>63</v>
      </c>
      <c r="N545" s="136" t="s">
        <v>63</v>
      </c>
      <c r="O545" s="136" t="s">
        <v>63</v>
      </c>
      <c r="P545" s="136" t="s">
        <v>63</v>
      </c>
      <c r="Q545" s="136" t="s">
        <v>63</v>
      </c>
      <c r="R545" s="136" t="s">
        <v>172</v>
      </c>
      <c r="S545" s="136" t="s">
        <v>63</v>
      </c>
      <c r="T545" s="136" t="s">
        <v>63</v>
      </c>
      <c r="U545" s="136" t="s">
        <v>3218</v>
      </c>
      <c r="V545" s="136" t="s">
        <v>3218</v>
      </c>
      <c r="W545" s="136" t="s">
        <v>172</v>
      </c>
      <c r="X545" s="136" t="s">
        <v>608</v>
      </c>
      <c r="Y545" s="136" t="s">
        <v>63</v>
      </c>
      <c r="Z545" s="136" t="s">
        <v>3219</v>
      </c>
      <c r="AA545" s="136" t="s">
        <v>3219</v>
      </c>
      <c r="AB545" s="136" t="s">
        <v>2767</v>
      </c>
      <c r="AC545" s="136" t="s">
        <v>2699</v>
      </c>
      <c r="AD545" s="136" t="s">
        <v>2717</v>
      </c>
      <c r="AE545" s="136" t="s">
        <v>2767</v>
      </c>
      <c r="AF545" s="136" t="s">
        <v>2699</v>
      </c>
      <c r="AG545" s="136" t="s">
        <v>2689</v>
      </c>
    </row>
    <row r="546" spans="1:33">
      <c r="A546" s="136">
        <v>124.01</v>
      </c>
      <c r="B546" s="136" t="s">
        <v>420</v>
      </c>
      <c r="C546" s="136" t="s">
        <v>1531</v>
      </c>
      <c r="D546" s="136" t="s">
        <v>1532</v>
      </c>
      <c r="E546" s="136" t="s">
        <v>1535</v>
      </c>
      <c r="F546" s="136" t="s">
        <v>63</v>
      </c>
      <c r="G546" s="136" t="s">
        <v>63</v>
      </c>
      <c r="H546" s="136" t="s">
        <v>2678</v>
      </c>
      <c r="I546" s="136" t="s">
        <v>2677</v>
      </c>
      <c r="J546" s="136" t="s">
        <v>63</v>
      </c>
      <c r="K546" s="136" t="s">
        <v>63</v>
      </c>
      <c r="L546" s="136" t="s">
        <v>63</v>
      </c>
      <c r="M546" s="136" t="s">
        <v>63</v>
      </c>
      <c r="N546" s="136" t="s">
        <v>3220</v>
      </c>
      <c r="O546" s="136">
        <v>132000</v>
      </c>
      <c r="P546" s="136" t="s">
        <v>63</v>
      </c>
      <c r="Q546" s="136" t="s">
        <v>63</v>
      </c>
      <c r="R546" s="136" t="s">
        <v>3221</v>
      </c>
      <c r="S546" s="136" t="s">
        <v>63</v>
      </c>
      <c r="T546" s="136" t="s">
        <v>63</v>
      </c>
      <c r="U546" s="136" t="s">
        <v>3222</v>
      </c>
      <c r="V546" s="136" t="s">
        <v>3222</v>
      </c>
      <c r="W546" s="136" t="s">
        <v>3221</v>
      </c>
      <c r="X546" s="136" t="s">
        <v>73</v>
      </c>
      <c r="Y546" s="136" t="s">
        <v>63</v>
      </c>
      <c r="Z546" s="136" t="s">
        <v>63</v>
      </c>
      <c r="AA546" s="136" t="s">
        <v>63</v>
      </c>
      <c r="AB546" s="136" t="s">
        <v>2767</v>
      </c>
      <c r="AC546" s="136" t="s">
        <v>2699</v>
      </c>
      <c r="AD546" s="136" t="s">
        <v>2717</v>
      </c>
      <c r="AE546" s="136" t="s">
        <v>2767</v>
      </c>
      <c r="AF546" s="136" t="s">
        <v>2699</v>
      </c>
      <c r="AG546" s="136" t="s">
        <v>2689</v>
      </c>
    </row>
    <row r="547" spans="1:33">
      <c r="A547" s="136">
        <v>124.02</v>
      </c>
      <c r="B547" s="136" t="s">
        <v>420</v>
      </c>
      <c r="C547" s="136" t="s">
        <v>1531</v>
      </c>
      <c r="D547" s="136" t="s">
        <v>1532</v>
      </c>
      <c r="E547" s="136" t="s">
        <v>1540</v>
      </c>
      <c r="F547" s="136" t="s">
        <v>63</v>
      </c>
      <c r="G547" s="136" t="s">
        <v>63</v>
      </c>
      <c r="H547" s="136" t="s">
        <v>2664</v>
      </c>
      <c r="I547" s="136" t="s">
        <v>2664</v>
      </c>
      <c r="J547" s="136" t="s">
        <v>63</v>
      </c>
      <c r="K547" s="136" t="s">
        <v>63</v>
      </c>
      <c r="L547" s="136" t="s">
        <v>63</v>
      </c>
      <c r="M547" s="136" t="s">
        <v>63</v>
      </c>
      <c r="N547" s="136" t="s">
        <v>63</v>
      </c>
      <c r="O547" s="136" t="s">
        <v>166</v>
      </c>
      <c r="P547" s="136" t="s">
        <v>63</v>
      </c>
      <c r="Q547" s="136" t="s">
        <v>63</v>
      </c>
      <c r="R547" s="136" t="s">
        <v>63</v>
      </c>
      <c r="S547" s="136" t="s">
        <v>63</v>
      </c>
      <c r="T547" s="136" t="s">
        <v>63</v>
      </c>
      <c r="U547" s="136" t="s">
        <v>63</v>
      </c>
      <c r="V547" s="136" t="s">
        <v>63</v>
      </c>
      <c r="W547" s="136" t="s">
        <v>63</v>
      </c>
      <c r="X547" s="136" t="s">
        <v>63</v>
      </c>
      <c r="Y547" s="136" t="s">
        <v>63</v>
      </c>
      <c r="Z547" s="136" t="s">
        <v>63</v>
      </c>
      <c r="AA547" s="136" t="s">
        <v>63</v>
      </c>
      <c r="AB547" s="136" t="s">
        <v>2767</v>
      </c>
      <c r="AC547" s="136" t="s">
        <v>2699</v>
      </c>
      <c r="AD547" s="136" t="s">
        <v>2717</v>
      </c>
      <c r="AE547" s="136" t="s">
        <v>2767</v>
      </c>
      <c r="AF547" s="136" t="s">
        <v>2699</v>
      </c>
      <c r="AG547" s="136" t="s">
        <v>2689</v>
      </c>
    </row>
    <row r="548" spans="1:33">
      <c r="A548" s="136">
        <v>124.03</v>
      </c>
      <c r="B548" s="136" t="s">
        <v>420</v>
      </c>
      <c r="C548" s="136" t="s">
        <v>1531</v>
      </c>
      <c r="D548" s="136" t="s">
        <v>1532</v>
      </c>
      <c r="E548" s="136" t="s">
        <v>1541</v>
      </c>
      <c r="F548" s="136" t="s">
        <v>63</v>
      </c>
      <c r="G548" s="136" t="s">
        <v>63</v>
      </c>
      <c r="H548" s="136" t="s">
        <v>2673</v>
      </c>
      <c r="I548" s="136" t="s">
        <v>2673</v>
      </c>
      <c r="J548" s="136" t="s">
        <v>63</v>
      </c>
      <c r="K548" s="136" t="s">
        <v>63</v>
      </c>
      <c r="L548" s="136" t="s">
        <v>63</v>
      </c>
      <c r="M548" s="136" t="s">
        <v>63</v>
      </c>
      <c r="N548" s="136" t="s">
        <v>63</v>
      </c>
      <c r="O548" s="136" t="s">
        <v>166</v>
      </c>
      <c r="P548" s="136" t="s">
        <v>63</v>
      </c>
      <c r="Q548" s="136" t="s">
        <v>63</v>
      </c>
      <c r="R548" s="136" t="s">
        <v>63</v>
      </c>
      <c r="S548" s="136" t="s">
        <v>63</v>
      </c>
      <c r="T548" s="136" t="s">
        <v>63</v>
      </c>
      <c r="U548" s="136" t="s">
        <v>63</v>
      </c>
      <c r="V548" s="136" t="s">
        <v>63</v>
      </c>
      <c r="W548" s="136" t="s">
        <v>63</v>
      </c>
      <c r="X548" s="136" t="s">
        <v>63</v>
      </c>
      <c r="Y548" s="136" t="s">
        <v>63</v>
      </c>
      <c r="Z548" s="136" t="s">
        <v>63</v>
      </c>
      <c r="AA548" s="136" t="s">
        <v>63</v>
      </c>
      <c r="AB548" s="136" t="s">
        <v>2767</v>
      </c>
      <c r="AC548" s="136" t="s">
        <v>2699</v>
      </c>
      <c r="AD548" s="136" t="s">
        <v>2717</v>
      </c>
      <c r="AE548" s="136" t="s">
        <v>2767</v>
      </c>
      <c r="AF548" s="136" t="s">
        <v>2699</v>
      </c>
      <c r="AG548" s="136" t="s">
        <v>2689</v>
      </c>
    </row>
    <row r="549" spans="1:33">
      <c r="A549" s="136">
        <v>124.04</v>
      </c>
      <c r="B549" s="136" t="s">
        <v>420</v>
      </c>
      <c r="C549" s="136" t="s">
        <v>1531</v>
      </c>
      <c r="D549" s="136" t="s">
        <v>1532</v>
      </c>
      <c r="E549" s="136" t="s">
        <v>1542</v>
      </c>
      <c r="F549" s="136" t="s">
        <v>63</v>
      </c>
      <c r="G549" s="136" t="s">
        <v>63</v>
      </c>
      <c r="H549" s="136" t="s">
        <v>2671</v>
      </c>
      <c r="I549" s="136" t="s">
        <v>2671</v>
      </c>
      <c r="J549" s="136" t="s">
        <v>63</v>
      </c>
      <c r="K549" s="136" t="s">
        <v>63</v>
      </c>
      <c r="L549" s="136" t="s">
        <v>63</v>
      </c>
      <c r="M549" s="136" t="s">
        <v>63</v>
      </c>
      <c r="N549" s="136" t="s">
        <v>63</v>
      </c>
      <c r="O549" s="136" t="s">
        <v>166</v>
      </c>
      <c r="P549" s="136" t="s">
        <v>63</v>
      </c>
      <c r="Q549" s="136" t="s">
        <v>63</v>
      </c>
      <c r="R549" s="136" t="s">
        <v>63</v>
      </c>
      <c r="S549" s="136" t="s">
        <v>63</v>
      </c>
      <c r="T549" s="136" t="s">
        <v>63</v>
      </c>
      <c r="U549" s="136" t="s">
        <v>63</v>
      </c>
      <c r="V549" s="136" t="s">
        <v>63</v>
      </c>
      <c r="W549" s="136" t="s">
        <v>63</v>
      </c>
      <c r="X549" s="136" t="s">
        <v>63</v>
      </c>
      <c r="Y549" s="136" t="s">
        <v>63</v>
      </c>
      <c r="Z549" s="136" t="s">
        <v>63</v>
      </c>
      <c r="AA549" s="136" t="s">
        <v>63</v>
      </c>
      <c r="AB549" s="136" t="s">
        <v>2767</v>
      </c>
      <c r="AC549" s="136" t="s">
        <v>2699</v>
      </c>
      <c r="AD549" s="136" t="s">
        <v>2717</v>
      </c>
      <c r="AE549" s="136" t="s">
        <v>2767</v>
      </c>
      <c r="AF549" s="136" t="s">
        <v>2699</v>
      </c>
      <c r="AG549" s="136" t="s">
        <v>2689</v>
      </c>
    </row>
    <row r="550" spans="1:33">
      <c r="A550" s="136">
        <v>124.05</v>
      </c>
      <c r="B550" s="136" t="s">
        <v>420</v>
      </c>
      <c r="C550" s="136" t="s">
        <v>1531</v>
      </c>
      <c r="D550" s="136" t="s">
        <v>1532</v>
      </c>
      <c r="E550" s="136" t="s">
        <v>1543</v>
      </c>
      <c r="F550" s="136" t="s">
        <v>63</v>
      </c>
      <c r="G550" s="136" t="s">
        <v>63</v>
      </c>
      <c r="H550" s="136" t="s">
        <v>2716</v>
      </c>
      <c r="I550" s="136" t="s">
        <v>2716</v>
      </c>
      <c r="J550" s="136" t="s">
        <v>63</v>
      </c>
      <c r="K550" s="136" t="s">
        <v>63</v>
      </c>
      <c r="L550" s="136" t="s">
        <v>63</v>
      </c>
      <c r="M550" s="136" t="s">
        <v>63</v>
      </c>
      <c r="N550" s="136" t="s">
        <v>63</v>
      </c>
      <c r="O550" s="136" t="s">
        <v>166</v>
      </c>
      <c r="P550" s="136" t="s">
        <v>63</v>
      </c>
      <c r="Q550" s="136" t="s">
        <v>63</v>
      </c>
      <c r="R550" s="136" t="s">
        <v>63</v>
      </c>
      <c r="S550" s="136" t="s">
        <v>63</v>
      </c>
      <c r="T550" s="136" t="s">
        <v>63</v>
      </c>
      <c r="U550" s="136" t="s">
        <v>63</v>
      </c>
      <c r="V550" s="136" t="s">
        <v>63</v>
      </c>
      <c r="W550" s="136" t="s">
        <v>63</v>
      </c>
      <c r="X550" s="136" t="s">
        <v>63</v>
      </c>
      <c r="Y550" s="136" t="s">
        <v>63</v>
      </c>
      <c r="Z550" s="136" t="s">
        <v>63</v>
      </c>
      <c r="AA550" s="136" t="s">
        <v>63</v>
      </c>
      <c r="AB550" s="136" t="s">
        <v>2767</v>
      </c>
      <c r="AC550" s="136" t="s">
        <v>2699</v>
      </c>
      <c r="AD550" s="136" t="s">
        <v>2717</v>
      </c>
      <c r="AE550" s="136" t="s">
        <v>2767</v>
      </c>
      <c r="AF550" s="136" t="s">
        <v>2699</v>
      </c>
      <c r="AG550" s="136" t="s">
        <v>2689</v>
      </c>
    </row>
    <row r="551" spans="1:33">
      <c r="A551" s="136">
        <v>124.06</v>
      </c>
      <c r="B551" s="136" t="s">
        <v>420</v>
      </c>
      <c r="C551" s="136" t="s">
        <v>1531</v>
      </c>
      <c r="D551" s="136" t="s">
        <v>1532</v>
      </c>
      <c r="E551" s="136" t="s">
        <v>1544</v>
      </c>
      <c r="F551" s="136" t="s">
        <v>63</v>
      </c>
      <c r="G551" s="136" t="s">
        <v>63</v>
      </c>
      <c r="H551" s="136" t="s">
        <v>63</v>
      </c>
      <c r="I551" s="136" t="s">
        <v>63</v>
      </c>
      <c r="J551" s="136" t="s">
        <v>63</v>
      </c>
      <c r="K551" s="136" t="s">
        <v>63</v>
      </c>
      <c r="L551" s="136" t="s">
        <v>63</v>
      </c>
      <c r="M551" s="136" t="s">
        <v>63</v>
      </c>
      <c r="N551" s="136" t="s">
        <v>63</v>
      </c>
      <c r="O551" s="136" t="s">
        <v>166</v>
      </c>
      <c r="P551" s="136" t="s">
        <v>63</v>
      </c>
      <c r="Q551" s="136" t="s">
        <v>63</v>
      </c>
      <c r="R551" s="136" t="s">
        <v>172</v>
      </c>
      <c r="S551" s="136" t="s">
        <v>63</v>
      </c>
      <c r="T551" s="136" t="s">
        <v>63</v>
      </c>
      <c r="U551" s="136" t="s">
        <v>3223</v>
      </c>
      <c r="V551" s="136" t="s">
        <v>3223</v>
      </c>
      <c r="W551" s="136" t="s">
        <v>172</v>
      </c>
      <c r="X551" s="136" t="s">
        <v>73</v>
      </c>
      <c r="Y551" s="136" t="s">
        <v>63</v>
      </c>
      <c r="Z551" s="136" t="s">
        <v>63</v>
      </c>
      <c r="AA551" s="136" t="s">
        <v>63</v>
      </c>
      <c r="AB551" s="136" t="s">
        <v>2767</v>
      </c>
      <c r="AC551" s="136" t="s">
        <v>2699</v>
      </c>
      <c r="AD551" s="136" t="s">
        <v>2717</v>
      </c>
      <c r="AE551" s="136" t="s">
        <v>2767</v>
      </c>
      <c r="AF551" s="136" t="s">
        <v>2699</v>
      </c>
      <c r="AG551" s="136" t="s">
        <v>2689</v>
      </c>
    </row>
    <row r="552" spans="1:33">
      <c r="A552" s="136">
        <v>124.07</v>
      </c>
      <c r="B552" s="136" t="s">
        <v>420</v>
      </c>
      <c r="C552" s="136" t="s">
        <v>1531</v>
      </c>
      <c r="D552" s="136" t="s">
        <v>1532</v>
      </c>
      <c r="E552" s="136" t="s">
        <v>1546</v>
      </c>
      <c r="F552" s="136" t="s">
        <v>63</v>
      </c>
      <c r="G552" s="136" t="s">
        <v>63</v>
      </c>
      <c r="H552" s="136" t="s">
        <v>63</v>
      </c>
      <c r="I552" s="136" t="s">
        <v>63</v>
      </c>
      <c r="J552" s="136" t="s">
        <v>2851</v>
      </c>
      <c r="K552" s="136" t="s">
        <v>2851</v>
      </c>
      <c r="L552" s="136" t="s">
        <v>63</v>
      </c>
      <c r="M552" s="136" t="s">
        <v>63</v>
      </c>
      <c r="N552" s="136" t="s">
        <v>63</v>
      </c>
      <c r="O552" s="136" t="s">
        <v>166</v>
      </c>
      <c r="P552" s="136" t="s">
        <v>63</v>
      </c>
      <c r="Q552" s="136" t="s">
        <v>63</v>
      </c>
      <c r="R552" s="136" t="s">
        <v>63</v>
      </c>
      <c r="S552" s="136" t="s">
        <v>63</v>
      </c>
      <c r="T552" s="136" t="s">
        <v>63</v>
      </c>
      <c r="U552" s="136" t="s">
        <v>63</v>
      </c>
      <c r="V552" s="136" t="s">
        <v>63</v>
      </c>
      <c r="W552" s="136" t="s">
        <v>63</v>
      </c>
      <c r="X552" s="136" t="s">
        <v>63</v>
      </c>
      <c r="Y552" s="136" t="s">
        <v>63</v>
      </c>
      <c r="Z552" s="136" t="s">
        <v>63</v>
      </c>
      <c r="AA552" s="136" t="s">
        <v>63</v>
      </c>
      <c r="AB552" s="136" t="s">
        <v>2767</v>
      </c>
      <c r="AC552" s="136" t="s">
        <v>2699</v>
      </c>
      <c r="AD552" s="136" t="s">
        <v>2717</v>
      </c>
      <c r="AE552" s="136" t="s">
        <v>2767</v>
      </c>
      <c r="AF552" s="136" t="s">
        <v>2699</v>
      </c>
      <c r="AG552" s="136" t="s">
        <v>2689</v>
      </c>
    </row>
    <row r="553" spans="1:33">
      <c r="A553" s="136">
        <v>124.08</v>
      </c>
      <c r="B553" s="136" t="s">
        <v>420</v>
      </c>
      <c r="C553" s="136" t="s">
        <v>1531</v>
      </c>
      <c r="D553" s="136" t="s">
        <v>1532</v>
      </c>
      <c r="E553" s="136" t="s">
        <v>1548</v>
      </c>
      <c r="F553" s="136" t="s">
        <v>63</v>
      </c>
      <c r="G553" s="136" t="s">
        <v>63</v>
      </c>
      <c r="H553" s="136" t="s">
        <v>63</v>
      </c>
      <c r="I553" s="136" t="s">
        <v>63</v>
      </c>
      <c r="J553" s="136" t="s">
        <v>63</v>
      </c>
      <c r="K553" s="136" t="s">
        <v>63</v>
      </c>
      <c r="L553" s="136" t="s">
        <v>63</v>
      </c>
      <c r="M553" s="136" t="s">
        <v>63</v>
      </c>
      <c r="N553" s="136" t="s">
        <v>3037</v>
      </c>
      <c r="O553" s="136">
        <v>5000</v>
      </c>
      <c r="P553" s="136" t="s">
        <v>63</v>
      </c>
      <c r="Q553" s="136" t="s">
        <v>63</v>
      </c>
      <c r="R553" s="136" t="s">
        <v>63</v>
      </c>
      <c r="S553" s="136" t="s">
        <v>63</v>
      </c>
      <c r="T553" s="136" t="s">
        <v>63</v>
      </c>
      <c r="U553" s="136" t="s">
        <v>63</v>
      </c>
      <c r="V553" s="136" t="s">
        <v>63</v>
      </c>
      <c r="W553" s="136" t="s">
        <v>63</v>
      </c>
      <c r="X553" s="136" t="s">
        <v>63</v>
      </c>
      <c r="Y553" s="136" t="s">
        <v>63</v>
      </c>
      <c r="Z553" s="136" t="s">
        <v>2875</v>
      </c>
      <c r="AA553" s="136" t="s">
        <v>2875</v>
      </c>
      <c r="AB553" s="136" t="s">
        <v>2767</v>
      </c>
      <c r="AC553" s="136" t="s">
        <v>2699</v>
      </c>
      <c r="AD553" s="136" t="s">
        <v>2717</v>
      </c>
      <c r="AE553" s="136" t="s">
        <v>2767</v>
      </c>
      <c r="AF553" s="136" t="s">
        <v>2699</v>
      </c>
      <c r="AG553" s="136" t="s">
        <v>2689</v>
      </c>
    </row>
    <row r="554" spans="1:33">
      <c r="A554" s="136">
        <v>124.09</v>
      </c>
      <c r="B554" s="136" t="s">
        <v>420</v>
      </c>
      <c r="C554" s="136" t="s">
        <v>1531</v>
      </c>
      <c r="D554" s="136" t="s">
        <v>1532</v>
      </c>
      <c r="E554" s="136" t="s">
        <v>1549</v>
      </c>
      <c r="F554" s="136" t="s">
        <v>63</v>
      </c>
      <c r="G554" s="136" t="s">
        <v>63</v>
      </c>
      <c r="H554" s="136" t="s">
        <v>63</v>
      </c>
      <c r="I554" s="136" t="s">
        <v>63</v>
      </c>
      <c r="J554" s="136" t="s">
        <v>2665</v>
      </c>
      <c r="K554" s="136" t="s">
        <v>2665</v>
      </c>
      <c r="L554" s="136" t="s">
        <v>63</v>
      </c>
      <c r="M554" s="136" t="s">
        <v>63</v>
      </c>
      <c r="N554" s="136" t="s">
        <v>63</v>
      </c>
      <c r="O554" s="136" t="s">
        <v>166</v>
      </c>
      <c r="P554" s="136" t="s">
        <v>63</v>
      </c>
      <c r="Q554" s="136" t="s">
        <v>63</v>
      </c>
      <c r="R554" s="136" t="s">
        <v>63</v>
      </c>
      <c r="S554" s="136" t="s">
        <v>63</v>
      </c>
      <c r="T554" s="136" t="s">
        <v>63</v>
      </c>
      <c r="U554" s="136" t="s">
        <v>63</v>
      </c>
      <c r="V554" s="136" t="s">
        <v>63</v>
      </c>
      <c r="W554" s="136" t="s">
        <v>63</v>
      </c>
      <c r="X554" s="136" t="s">
        <v>63</v>
      </c>
      <c r="Y554" s="136" t="s">
        <v>63</v>
      </c>
      <c r="Z554" s="136" t="s">
        <v>63</v>
      </c>
      <c r="AA554" s="136" t="s">
        <v>63</v>
      </c>
      <c r="AB554" s="136" t="s">
        <v>2767</v>
      </c>
      <c r="AC554" s="136" t="s">
        <v>2699</v>
      </c>
      <c r="AD554" s="136" t="s">
        <v>2717</v>
      </c>
      <c r="AE554" s="136" t="s">
        <v>2767</v>
      </c>
      <c r="AF554" s="136" t="s">
        <v>2699</v>
      </c>
      <c r="AG554" s="136" t="s">
        <v>2689</v>
      </c>
    </row>
    <row r="555" spans="1:33">
      <c r="A555" s="136" t="s">
        <v>1550</v>
      </c>
      <c r="B555" s="136" t="s">
        <v>489</v>
      </c>
      <c r="C555" s="136" t="s">
        <v>1551</v>
      </c>
      <c r="D555" s="136" t="s">
        <v>1552</v>
      </c>
      <c r="E555" s="136" t="s">
        <v>1553</v>
      </c>
      <c r="F555" s="136" t="s">
        <v>2725</v>
      </c>
      <c r="G555" s="136" t="s">
        <v>2725</v>
      </c>
      <c r="H555" s="136" t="s">
        <v>63</v>
      </c>
      <c r="I555" s="136" t="s">
        <v>63</v>
      </c>
      <c r="J555" s="136" t="s">
        <v>63</v>
      </c>
      <c r="K555" s="136" t="s">
        <v>63</v>
      </c>
      <c r="L555" s="136" t="s">
        <v>63</v>
      </c>
      <c r="M555" s="136" t="s">
        <v>63</v>
      </c>
      <c r="N555" s="136" t="s">
        <v>3106</v>
      </c>
      <c r="O555" s="136">
        <v>2800000</v>
      </c>
      <c r="P555" s="136" t="s">
        <v>63</v>
      </c>
      <c r="Q555" s="136" t="s">
        <v>63</v>
      </c>
      <c r="R555" s="136" t="s">
        <v>63</v>
      </c>
      <c r="S555" s="136" t="s">
        <v>63</v>
      </c>
      <c r="T555" s="136" t="s">
        <v>63</v>
      </c>
      <c r="U555" s="136" t="s">
        <v>63</v>
      </c>
      <c r="V555" s="136" t="s">
        <v>63</v>
      </c>
      <c r="W555" s="136" t="s">
        <v>63</v>
      </c>
      <c r="X555" s="136" t="s">
        <v>63</v>
      </c>
      <c r="Y555" s="136" t="s">
        <v>63</v>
      </c>
      <c r="Z555" s="136" t="s">
        <v>3224</v>
      </c>
      <c r="AA555" s="136" t="s">
        <v>3224</v>
      </c>
      <c r="AB555" s="136" t="s">
        <v>2737</v>
      </c>
      <c r="AC555" s="136" t="s">
        <v>2706</v>
      </c>
      <c r="AD555" s="136" t="s">
        <v>2688</v>
      </c>
      <c r="AE555" s="136" t="s">
        <v>2737</v>
      </c>
      <c r="AF555" s="136" t="s">
        <v>2746</v>
      </c>
      <c r="AG555" s="136" t="s">
        <v>2717</v>
      </c>
    </row>
    <row r="556" spans="1:33">
      <c r="A556" s="136" t="s">
        <v>1554</v>
      </c>
      <c r="B556" s="136" t="s">
        <v>420</v>
      </c>
      <c r="C556" s="136" t="s">
        <v>1555</v>
      </c>
      <c r="D556" s="136" t="s">
        <v>1556</v>
      </c>
      <c r="E556" s="136" t="s">
        <v>1557</v>
      </c>
      <c r="F556" s="136" t="s">
        <v>2664</v>
      </c>
      <c r="G556" s="136" t="s">
        <v>2664</v>
      </c>
      <c r="H556" s="136" t="s">
        <v>2672</v>
      </c>
      <c r="I556" s="136" t="s">
        <v>2672</v>
      </c>
      <c r="J556" s="136" t="s">
        <v>63</v>
      </c>
      <c r="K556" s="136" t="s">
        <v>63</v>
      </c>
      <c r="L556" s="136" t="s">
        <v>63</v>
      </c>
      <c r="M556" s="136" t="s">
        <v>63</v>
      </c>
      <c r="N556" s="136" t="s">
        <v>63</v>
      </c>
      <c r="O556" s="136" t="s">
        <v>166</v>
      </c>
      <c r="P556" s="136" t="s">
        <v>63</v>
      </c>
      <c r="Q556" s="136" t="s">
        <v>63</v>
      </c>
      <c r="R556" s="136" t="s">
        <v>172</v>
      </c>
      <c r="S556" s="136" t="s">
        <v>63</v>
      </c>
      <c r="T556" s="136" t="s">
        <v>63</v>
      </c>
      <c r="U556" s="136" t="s">
        <v>3225</v>
      </c>
      <c r="V556" s="136" t="s">
        <v>3225</v>
      </c>
      <c r="W556" s="136" t="s">
        <v>172</v>
      </c>
      <c r="X556" s="136" t="s">
        <v>590</v>
      </c>
      <c r="Y556" s="136" t="s">
        <v>2749</v>
      </c>
      <c r="Z556" s="136" t="s">
        <v>3226</v>
      </c>
      <c r="AA556" s="136" t="s">
        <v>3226</v>
      </c>
      <c r="AB556" s="136" t="s">
        <v>2749</v>
      </c>
      <c r="AC556" s="136" t="s">
        <v>2664</v>
      </c>
      <c r="AD556" s="136" t="s">
        <v>2672</v>
      </c>
      <c r="AE556" s="136" t="s">
        <v>2749</v>
      </c>
      <c r="AF556" s="136" t="s">
        <v>2664</v>
      </c>
      <c r="AG556" s="136" t="s">
        <v>2674</v>
      </c>
    </row>
    <row r="557" spans="1:33">
      <c r="A557" s="136">
        <v>126.01</v>
      </c>
      <c r="B557" s="136" t="s">
        <v>420</v>
      </c>
      <c r="C557" s="136" t="s">
        <v>1555</v>
      </c>
      <c r="D557" s="136" t="s">
        <v>1556</v>
      </c>
      <c r="E557" s="136" t="s">
        <v>1559</v>
      </c>
      <c r="F557" s="136" t="s">
        <v>63</v>
      </c>
      <c r="G557" s="136" t="s">
        <v>63</v>
      </c>
      <c r="H557" s="136" t="s">
        <v>63</v>
      </c>
      <c r="I557" s="136" t="s">
        <v>63</v>
      </c>
      <c r="J557" s="136" t="s">
        <v>63</v>
      </c>
      <c r="K557" s="136" t="s">
        <v>63</v>
      </c>
      <c r="L557" s="136" t="s">
        <v>63</v>
      </c>
      <c r="M557" s="136" t="s">
        <v>63</v>
      </c>
      <c r="N557" s="136" t="s">
        <v>63</v>
      </c>
      <c r="O557" s="136" t="s">
        <v>166</v>
      </c>
      <c r="P557" s="136" t="s">
        <v>63</v>
      </c>
      <c r="Q557" s="136" t="s">
        <v>63</v>
      </c>
      <c r="R557" s="136" t="s">
        <v>3097</v>
      </c>
      <c r="S557" s="136" t="s">
        <v>63</v>
      </c>
      <c r="T557" s="136" t="s">
        <v>63</v>
      </c>
      <c r="U557" s="136" t="s">
        <v>3227</v>
      </c>
      <c r="V557" s="136" t="s">
        <v>3227</v>
      </c>
      <c r="W557" s="136" t="s">
        <v>3097</v>
      </c>
      <c r="X557" s="136" t="s">
        <v>73</v>
      </c>
      <c r="Y557" s="136" t="s">
        <v>63</v>
      </c>
      <c r="Z557" s="136" t="s">
        <v>3226</v>
      </c>
      <c r="AA557" s="136" t="s">
        <v>3226</v>
      </c>
      <c r="AB557" s="136" t="s">
        <v>2749</v>
      </c>
      <c r="AC557" s="136" t="s">
        <v>2664</v>
      </c>
      <c r="AD557" s="136" t="s">
        <v>2672</v>
      </c>
      <c r="AE557" s="136" t="s">
        <v>2749</v>
      </c>
      <c r="AF557" s="136" t="s">
        <v>2664</v>
      </c>
      <c r="AG557" s="136" t="s">
        <v>2674</v>
      </c>
    </row>
    <row r="558" spans="1:33">
      <c r="A558" s="136">
        <v>126.02</v>
      </c>
      <c r="B558" s="136" t="s">
        <v>420</v>
      </c>
      <c r="C558" s="136" t="s">
        <v>1555</v>
      </c>
      <c r="D558" s="136" t="s">
        <v>1556</v>
      </c>
      <c r="E558" s="136" t="s">
        <v>1561</v>
      </c>
      <c r="F558" s="136" t="s">
        <v>2664</v>
      </c>
      <c r="G558" s="136" t="s">
        <v>2664</v>
      </c>
      <c r="H558" s="136" t="s">
        <v>63</v>
      </c>
      <c r="I558" s="136" t="s">
        <v>63</v>
      </c>
      <c r="J558" s="136" t="s">
        <v>63</v>
      </c>
      <c r="K558" s="136" t="s">
        <v>63</v>
      </c>
      <c r="L558" s="136" t="s">
        <v>63</v>
      </c>
      <c r="M558" s="136" t="s">
        <v>63</v>
      </c>
      <c r="N558" s="136" t="s">
        <v>63</v>
      </c>
      <c r="O558" s="136" t="s">
        <v>166</v>
      </c>
      <c r="P558" s="136" t="s">
        <v>63</v>
      </c>
      <c r="Q558" s="136" t="s">
        <v>63</v>
      </c>
      <c r="R558" s="136" t="s">
        <v>63</v>
      </c>
      <c r="S558" s="136" t="s">
        <v>63</v>
      </c>
      <c r="T558" s="136" t="s">
        <v>63</v>
      </c>
      <c r="U558" s="136" t="s">
        <v>63</v>
      </c>
      <c r="V558" s="136" t="s">
        <v>63</v>
      </c>
      <c r="W558" s="136" t="s">
        <v>63</v>
      </c>
      <c r="X558" s="136" t="s">
        <v>63</v>
      </c>
      <c r="Y558" s="136" t="s">
        <v>63</v>
      </c>
      <c r="Z558" s="136" t="s">
        <v>63</v>
      </c>
      <c r="AA558" s="136" t="s">
        <v>63</v>
      </c>
      <c r="AB558" s="136" t="s">
        <v>2749</v>
      </c>
      <c r="AC558" s="136" t="s">
        <v>2664</v>
      </c>
      <c r="AD558" s="136" t="s">
        <v>2672</v>
      </c>
      <c r="AE558" s="136" t="s">
        <v>2749</v>
      </c>
      <c r="AF558" s="136" t="s">
        <v>2664</v>
      </c>
      <c r="AG558" s="136" t="s">
        <v>2674</v>
      </c>
    </row>
    <row r="559" spans="1:33">
      <c r="A559" s="136">
        <v>126.03</v>
      </c>
      <c r="B559" s="136" t="s">
        <v>420</v>
      </c>
      <c r="C559" s="136" t="s">
        <v>1555</v>
      </c>
      <c r="D559" s="136" t="s">
        <v>1556</v>
      </c>
      <c r="E559" s="136" t="s">
        <v>1211</v>
      </c>
      <c r="F559" s="136" t="s">
        <v>63</v>
      </c>
      <c r="G559" s="136" t="s">
        <v>63</v>
      </c>
      <c r="H559" s="136" t="s">
        <v>2672</v>
      </c>
      <c r="I559" s="136" t="s">
        <v>2672</v>
      </c>
      <c r="J559" s="136" t="s">
        <v>63</v>
      </c>
      <c r="K559" s="136" t="s">
        <v>63</v>
      </c>
      <c r="L559" s="136" t="s">
        <v>63</v>
      </c>
      <c r="M559" s="136" t="s">
        <v>63</v>
      </c>
      <c r="N559" s="136" t="s">
        <v>63</v>
      </c>
      <c r="O559" s="136" t="s">
        <v>166</v>
      </c>
      <c r="P559" s="136" t="s">
        <v>63</v>
      </c>
      <c r="Q559" s="136" t="s">
        <v>63</v>
      </c>
      <c r="R559" s="136" t="s">
        <v>3097</v>
      </c>
      <c r="S559" s="136" t="s">
        <v>63</v>
      </c>
      <c r="T559" s="136" t="s">
        <v>63</v>
      </c>
      <c r="U559" s="136" t="s">
        <v>3228</v>
      </c>
      <c r="V559" s="136" t="s">
        <v>3228</v>
      </c>
      <c r="W559" s="136" t="s">
        <v>3097</v>
      </c>
      <c r="X559" s="136" t="s">
        <v>73</v>
      </c>
      <c r="Y559" s="136" t="s">
        <v>63</v>
      </c>
      <c r="Z559" s="136" t="s">
        <v>63</v>
      </c>
      <c r="AA559" s="136" t="s">
        <v>63</v>
      </c>
      <c r="AB559" s="136" t="s">
        <v>2749</v>
      </c>
      <c r="AC559" s="136" t="s">
        <v>2664</v>
      </c>
      <c r="AD559" s="136" t="s">
        <v>2672</v>
      </c>
      <c r="AE559" s="136" t="s">
        <v>2749</v>
      </c>
      <c r="AF559" s="136" t="s">
        <v>2664</v>
      </c>
      <c r="AG559" s="136" t="s">
        <v>2674</v>
      </c>
    </row>
    <row r="560" spans="1:33">
      <c r="A560" s="136">
        <v>126.04</v>
      </c>
      <c r="B560" s="136" t="s">
        <v>420</v>
      </c>
      <c r="C560" s="136" t="s">
        <v>1555</v>
      </c>
      <c r="D560" s="136" t="s">
        <v>1556</v>
      </c>
      <c r="E560" s="136" t="s">
        <v>1563</v>
      </c>
      <c r="F560" s="136" t="s">
        <v>63</v>
      </c>
      <c r="G560" s="136" t="s">
        <v>63</v>
      </c>
      <c r="H560" s="136" t="s">
        <v>63</v>
      </c>
      <c r="I560" s="136" t="s">
        <v>63</v>
      </c>
      <c r="J560" s="136" t="s">
        <v>63</v>
      </c>
      <c r="K560" s="136" t="s">
        <v>63</v>
      </c>
      <c r="L560" s="136" t="s">
        <v>63</v>
      </c>
      <c r="M560" s="136" t="s">
        <v>63</v>
      </c>
      <c r="N560" s="136" t="s">
        <v>63</v>
      </c>
      <c r="O560" s="136" t="s">
        <v>166</v>
      </c>
      <c r="P560" s="136" t="s">
        <v>63</v>
      </c>
      <c r="Q560" s="136" t="s">
        <v>63</v>
      </c>
      <c r="R560" s="136" t="s">
        <v>2817</v>
      </c>
      <c r="S560" s="136" t="s">
        <v>63</v>
      </c>
      <c r="T560" s="136" t="s">
        <v>63</v>
      </c>
      <c r="U560" s="136" t="s">
        <v>3229</v>
      </c>
      <c r="V560" s="136" t="s">
        <v>3229</v>
      </c>
      <c r="W560" s="136" t="s">
        <v>2817</v>
      </c>
      <c r="X560" s="136" t="s">
        <v>73</v>
      </c>
      <c r="Y560" s="136" t="s">
        <v>63</v>
      </c>
      <c r="Z560" s="136" t="s">
        <v>63</v>
      </c>
      <c r="AA560" s="136" t="s">
        <v>63</v>
      </c>
      <c r="AB560" s="136" t="s">
        <v>2749</v>
      </c>
      <c r="AC560" s="136" t="s">
        <v>2664</v>
      </c>
      <c r="AD560" s="136" t="s">
        <v>2672</v>
      </c>
      <c r="AE560" s="136" t="s">
        <v>2749</v>
      </c>
      <c r="AF560" s="136" t="s">
        <v>2664</v>
      </c>
      <c r="AG560" s="136" t="s">
        <v>2674</v>
      </c>
    </row>
    <row r="561" spans="1:33">
      <c r="A561" s="136">
        <v>126.05</v>
      </c>
      <c r="B561" s="136" t="s">
        <v>420</v>
      </c>
      <c r="C561" s="136" t="s">
        <v>1555</v>
      </c>
      <c r="D561" s="136" t="s">
        <v>1556</v>
      </c>
      <c r="E561" s="136" t="s">
        <v>794</v>
      </c>
      <c r="F561" s="136" t="s">
        <v>63</v>
      </c>
      <c r="G561" s="136" t="s">
        <v>63</v>
      </c>
      <c r="H561" s="136" t="s">
        <v>63</v>
      </c>
      <c r="I561" s="136" t="s">
        <v>63</v>
      </c>
      <c r="J561" s="136" t="s">
        <v>63</v>
      </c>
      <c r="K561" s="136" t="s">
        <v>63</v>
      </c>
      <c r="L561" s="136" t="s">
        <v>63</v>
      </c>
      <c r="M561" s="136" t="s">
        <v>63</v>
      </c>
      <c r="N561" s="136" t="s">
        <v>63</v>
      </c>
      <c r="O561" s="136" t="s">
        <v>166</v>
      </c>
      <c r="P561" s="136" t="s">
        <v>63</v>
      </c>
      <c r="Q561" s="136" t="s">
        <v>63</v>
      </c>
      <c r="R561" s="136" t="s">
        <v>2817</v>
      </c>
      <c r="S561" s="136" t="s">
        <v>63</v>
      </c>
      <c r="T561" s="136" t="s">
        <v>63</v>
      </c>
      <c r="U561" s="136" t="s">
        <v>3212</v>
      </c>
      <c r="V561" s="136" t="s">
        <v>3212</v>
      </c>
      <c r="W561" s="136" t="s">
        <v>2817</v>
      </c>
      <c r="X561" s="136" t="s">
        <v>73</v>
      </c>
      <c r="Y561" s="136" t="s">
        <v>63</v>
      </c>
      <c r="Z561" s="136" t="s">
        <v>63</v>
      </c>
      <c r="AA561" s="136" t="s">
        <v>63</v>
      </c>
      <c r="AB561" s="136" t="s">
        <v>2749</v>
      </c>
      <c r="AC561" s="136" t="s">
        <v>2664</v>
      </c>
      <c r="AD561" s="136" t="s">
        <v>2672</v>
      </c>
      <c r="AE561" s="136" t="s">
        <v>2749</v>
      </c>
      <c r="AF561" s="136" t="s">
        <v>2664</v>
      </c>
      <c r="AG561" s="136" t="s">
        <v>2674</v>
      </c>
    </row>
    <row r="562" spans="1:33">
      <c r="A562" s="136" t="s">
        <v>1566</v>
      </c>
      <c r="B562" s="136" t="s">
        <v>59</v>
      </c>
      <c r="C562" s="136" t="s">
        <v>1567</v>
      </c>
      <c r="D562" s="136" t="s">
        <v>1568</v>
      </c>
      <c r="E562" s="136" t="s">
        <v>1569</v>
      </c>
      <c r="F562" s="136" t="s">
        <v>2725</v>
      </c>
      <c r="G562" s="136" t="s">
        <v>2725</v>
      </c>
      <c r="H562" s="136" t="s">
        <v>2673</v>
      </c>
      <c r="I562" s="136" t="s">
        <v>2673</v>
      </c>
      <c r="J562" s="136" t="s">
        <v>63</v>
      </c>
      <c r="K562" s="136" t="s">
        <v>63</v>
      </c>
      <c r="L562" s="136" t="s">
        <v>63</v>
      </c>
      <c r="M562" s="136" t="s">
        <v>63</v>
      </c>
      <c r="N562" s="136" t="s">
        <v>63</v>
      </c>
      <c r="O562" s="136" t="s">
        <v>166</v>
      </c>
      <c r="P562" s="136" t="s">
        <v>63</v>
      </c>
      <c r="Q562" s="136" t="s">
        <v>63</v>
      </c>
      <c r="R562" s="136" t="s">
        <v>172</v>
      </c>
      <c r="S562" s="136" t="s">
        <v>63</v>
      </c>
      <c r="T562" s="136" t="s">
        <v>63</v>
      </c>
      <c r="U562" s="136" t="s">
        <v>2757</v>
      </c>
      <c r="V562" s="136" t="s">
        <v>2757</v>
      </c>
      <c r="W562" s="136" t="s">
        <v>172</v>
      </c>
      <c r="X562" s="136" t="s">
        <v>608</v>
      </c>
      <c r="Y562" s="136" t="s">
        <v>63</v>
      </c>
      <c r="Z562" s="136" t="s">
        <v>3230</v>
      </c>
      <c r="AA562" s="136" t="s">
        <v>3230</v>
      </c>
      <c r="AB562" s="136" t="s">
        <v>2781</v>
      </c>
      <c r="AC562" s="136" t="s">
        <v>2755</v>
      </c>
      <c r="AD562" s="136" t="s">
        <v>2695</v>
      </c>
      <c r="AE562" s="136" t="s">
        <v>2781</v>
      </c>
      <c r="AF562" s="136" t="s">
        <v>2755</v>
      </c>
      <c r="AG562" s="136" t="s">
        <v>2797</v>
      </c>
    </row>
    <row r="563" spans="1:33">
      <c r="A563" s="136" t="s">
        <v>1570</v>
      </c>
      <c r="B563" s="136" t="s">
        <v>420</v>
      </c>
      <c r="C563" s="136" t="s">
        <v>1571</v>
      </c>
      <c r="D563" s="136" t="s">
        <v>1572</v>
      </c>
      <c r="E563" s="136" t="s">
        <v>1573</v>
      </c>
      <c r="F563" s="136" t="s">
        <v>3231</v>
      </c>
      <c r="G563" s="136" t="s">
        <v>3231</v>
      </c>
      <c r="H563" s="136" t="s">
        <v>3232</v>
      </c>
      <c r="I563" s="136" t="s">
        <v>3232</v>
      </c>
      <c r="J563" s="136" t="s">
        <v>63</v>
      </c>
      <c r="K563" s="136" t="s">
        <v>63</v>
      </c>
      <c r="L563" s="136" t="s">
        <v>63</v>
      </c>
      <c r="M563" s="136" t="s">
        <v>63</v>
      </c>
      <c r="N563" s="136" t="s">
        <v>63</v>
      </c>
      <c r="O563" s="136" t="s">
        <v>166</v>
      </c>
      <c r="P563" s="136" t="s">
        <v>63</v>
      </c>
      <c r="Q563" s="136" t="s">
        <v>63</v>
      </c>
      <c r="R563" s="136" t="s">
        <v>172</v>
      </c>
      <c r="S563" s="136" t="s">
        <v>63</v>
      </c>
      <c r="T563" s="136" t="s">
        <v>63</v>
      </c>
      <c r="U563" s="136" t="s">
        <v>2880</v>
      </c>
      <c r="V563" s="136" t="s">
        <v>2880</v>
      </c>
      <c r="W563" s="136" t="s">
        <v>172</v>
      </c>
      <c r="X563" s="136" t="s">
        <v>590</v>
      </c>
      <c r="Y563" s="136" t="s">
        <v>3233</v>
      </c>
      <c r="Z563" s="136" t="s">
        <v>3234</v>
      </c>
      <c r="AA563" s="136" t="s">
        <v>3234</v>
      </c>
      <c r="AB563" s="136" t="s">
        <v>3233</v>
      </c>
      <c r="AC563" s="136" t="s">
        <v>2746</v>
      </c>
      <c r="AD563" s="136" t="s">
        <v>2686</v>
      </c>
      <c r="AE563" s="136" t="s">
        <v>3233</v>
      </c>
      <c r="AF563" s="136" t="s">
        <v>2746</v>
      </c>
      <c r="AG563" s="136" t="s">
        <v>2688</v>
      </c>
    </row>
    <row r="564" spans="1:33">
      <c r="A564" s="136">
        <v>128.01</v>
      </c>
      <c r="B564" s="136" t="s">
        <v>420</v>
      </c>
      <c r="C564" s="136" t="s">
        <v>1571</v>
      </c>
      <c r="D564" s="136" t="s">
        <v>1572</v>
      </c>
      <c r="E564" s="136" t="s">
        <v>1575</v>
      </c>
      <c r="F564" s="136" t="s">
        <v>63</v>
      </c>
      <c r="G564" s="136" t="s">
        <v>63</v>
      </c>
      <c r="H564" s="136" t="s">
        <v>63</v>
      </c>
      <c r="I564" s="136" t="s">
        <v>63</v>
      </c>
      <c r="J564" s="136" t="s">
        <v>3067</v>
      </c>
      <c r="K564" s="136" t="s">
        <v>3235</v>
      </c>
      <c r="L564" s="136" t="s">
        <v>63</v>
      </c>
      <c r="M564" s="136" t="s">
        <v>63</v>
      </c>
      <c r="N564" s="136" t="s">
        <v>63</v>
      </c>
      <c r="O564" s="136" t="s">
        <v>166</v>
      </c>
      <c r="P564" s="136" t="s">
        <v>63</v>
      </c>
      <c r="Q564" s="136" t="s">
        <v>63</v>
      </c>
      <c r="R564" s="136" t="s">
        <v>63</v>
      </c>
      <c r="S564" s="136" t="s">
        <v>63</v>
      </c>
      <c r="T564" s="136" t="s">
        <v>63</v>
      </c>
      <c r="U564" s="136" t="s">
        <v>63</v>
      </c>
      <c r="V564" s="136" t="s">
        <v>63</v>
      </c>
      <c r="W564" s="136" t="s">
        <v>63</v>
      </c>
      <c r="X564" s="136" t="s">
        <v>63</v>
      </c>
      <c r="Y564" s="136" t="s">
        <v>63</v>
      </c>
      <c r="Z564" s="136" t="s">
        <v>63</v>
      </c>
      <c r="AA564" s="136" t="s">
        <v>63</v>
      </c>
      <c r="AB564" s="136" t="s">
        <v>3233</v>
      </c>
      <c r="AC564" s="136" t="s">
        <v>2746</v>
      </c>
      <c r="AD564" s="136" t="s">
        <v>2686</v>
      </c>
      <c r="AE564" s="136" t="s">
        <v>3233</v>
      </c>
      <c r="AF564" s="136" t="s">
        <v>2746</v>
      </c>
      <c r="AG564" s="136" t="s">
        <v>2688</v>
      </c>
    </row>
    <row r="565" spans="1:33">
      <c r="A565" s="136">
        <v>128.02000000000001</v>
      </c>
      <c r="B565" s="136" t="s">
        <v>420</v>
      </c>
      <c r="C565" s="136" t="s">
        <v>1571</v>
      </c>
      <c r="D565" s="136" t="s">
        <v>1572</v>
      </c>
      <c r="E565" s="136" t="s">
        <v>1211</v>
      </c>
      <c r="F565" s="136" t="s">
        <v>3231</v>
      </c>
      <c r="G565" s="136" t="s">
        <v>3231</v>
      </c>
      <c r="H565" s="136" t="s">
        <v>3236</v>
      </c>
      <c r="I565" s="136" t="s">
        <v>3236</v>
      </c>
      <c r="J565" s="136" t="s">
        <v>63</v>
      </c>
      <c r="K565" s="136" t="s">
        <v>63</v>
      </c>
      <c r="L565" s="136" t="s">
        <v>63</v>
      </c>
      <c r="M565" s="136" t="s">
        <v>63</v>
      </c>
      <c r="N565" s="136" t="s">
        <v>63</v>
      </c>
      <c r="O565" s="136" t="s">
        <v>166</v>
      </c>
      <c r="P565" s="136" t="s">
        <v>63</v>
      </c>
      <c r="Q565" s="136" t="s">
        <v>63</v>
      </c>
      <c r="R565" s="136" t="s">
        <v>172</v>
      </c>
      <c r="S565" s="136" t="s">
        <v>63</v>
      </c>
      <c r="T565" s="136" t="s">
        <v>63</v>
      </c>
      <c r="U565" s="136" t="s">
        <v>2880</v>
      </c>
      <c r="V565" s="136" t="s">
        <v>2880</v>
      </c>
      <c r="W565" s="136" t="s">
        <v>172</v>
      </c>
      <c r="X565" s="136" t="s">
        <v>73</v>
      </c>
      <c r="Y565" s="136" t="s">
        <v>63</v>
      </c>
      <c r="Z565" s="136" t="s">
        <v>3234</v>
      </c>
      <c r="AA565" s="136" t="s">
        <v>3234</v>
      </c>
      <c r="AB565" s="136" t="s">
        <v>3233</v>
      </c>
      <c r="AC565" s="136" t="s">
        <v>2746</v>
      </c>
      <c r="AD565" s="136" t="s">
        <v>2686</v>
      </c>
      <c r="AE565" s="136" t="s">
        <v>3233</v>
      </c>
      <c r="AF565" s="136" t="s">
        <v>2746</v>
      </c>
      <c r="AG565" s="136" t="s">
        <v>2688</v>
      </c>
    </row>
    <row r="566" spans="1:33">
      <c r="A566" s="136">
        <v>128.03</v>
      </c>
      <c r="B566" s="136" t="s">
        <v>420</v>
      </c>
      <c r="C566" s="136" t="s">
        <v>1571</v>
      </c>
      <c r="D566" s="136" t="s">
        <v>1572</v>
      </c>
      <c r="E566" s="136" t="s">
        <v>1577</v>
      </c>
      <c r="F566" s="136" t="s">
        <v>63</v>
      </c>
      <c r="G566" s="136" t="s">
        <v>63</v>
      </c>
      <c r="H566" s="136" t="s">
        <v>2699</v>
      </c>
      <c r="I566" s="136" t="s">
        <v>2699</v>
      </c>
      <c r="J566" s="136" t="s">
        <v>63</v>
      </c>
      <c r="K566" s="136" t="s">
        <v>63</v>
      </c>
      <c r="L566" s="136" t="s">
        <v>63</v>
      </c>
      <c r="M566" s="136" t="s">
        <v>63</v>
      </c>
      <c r="N566" s="136" t="s">
        <v>63</v>
      </c>
      <c r="O566" s="136" t="s">
        <v>166</v>
      </c>
      <c r="P566" s="136" t="s">
        <v>63</v>
      </c>
      <c r="Q566" s="136" t="s">
        <v>63</v>
      </c>
      <c r="R566" s="136" t="s">
        <v>63</v>
      </c>
      <c r="S566" s="136" t="s">
        <v>63</v>
      </c>
      <c r="T566" s="136" t="s">
        <v>63</v>
      </c>
      <c r="U566" s="136" t="s">
        <v>63</v>
      </c>
      <c r="V566" s="136" t="s">
        <v>63</v>
      </c>
      <c r="W566" s="136" t="s">
        <v>63</v>
      </c>
      <c r="X566" s="136" t="s">
        <v>63</v>
      </c>
      <c r="Y566" s="136" t="s">
        <v>63</v>
      </c>
      <c r="Z566" s="136" t="s">
        <v>63</v>
      </c>
      <c r="AA566" s="136" t="s">
        <v>63</v>
      </c>
      <c r="AB566" s="136" t="s">
        <v>3233</v>
      </c>
      <c r="AC566" s="136" t="s">
        <v>2746</v>
      </c>
      <c r="AD566" s="136" t="s">
        <v>2686</v>
      </c>
      <c r="AE566" s="136" t="s">
        <v>3233</v>
      </c>
      <c r="AF566" s="136" t="s">
        <v>2746</v>
      </c>
      <c r="AG566" s="136" t="s">
        <v>2688</v>
      </c>
    </row>
    <row r="567" spans="1:33">
      <c r="A567" s="136" t="s">
        <v>1579</v>
      </c>
      <c r="B567" s="136" t="s">
        <v>420</v>
      </c>
      <c r="C567" s="136" t="s">
        <v>1580</v>
      </c>
      <c r="D567" s="136" t="s">
        <v>1581</v>
      </c>
      <c r="E567" s="136" t="s">
        <v>1582</v>
      </c>
      <c r="F567" s="136" t="s">
        <v>2725</v>
      </c>
      <c r="G567" s="136" t="s">
        <v>2725</v>
      </c>
      <c r="H567" s="136" t="s">
        <v>3237</v>
      </c>
      <c r="I567" s="136" t="s">
        <v>3237</v>
      </c>
      <c r="J567" s="136" t="s">
        <v>63</v>
      </c>
      <c r="K567" s="136" t="s">
        <v>63</v>
      </c>
      <c r="L567" s="136" t="s">
        <v>2809</v>
      </c>
      <c r="M567" s="136" t="s">
        <v>2809</v>
      </c>
      <c r="N567" s="136" t="s">
        <v>3238</v>
      </c>
      <c r="O567" s="136">
        <v>11029000</v>
      </c>
      <c r="P567" s="136" t="s">
        <v>63</v>
      </c>
      <c r="Q567" s="136" t="s">
        <v>63</v>
      </c>
      <c r="R567" s="136" t="s">
        <v>172</v>
      </c>
      <c r="S567" s="136" t="s">
        <v>63</v>
      </c>
      <c r="T567" s="136" t="s">
        <v>63</v>
      </c>
      <c r="U567" s="136" t="s">
        <v>3239</v>
      </c>
      <c r="V567" s="136" t="s">
        <v>3239</v>
      </c>
      <c r="W567" s="136" t="s">
        <v>172</v>
      </c>
      <c r="X567" s="136" t="s">
        <v>590</v>
      </c>
      <c r="Y567" s="136" t="s">
        <v>2700</v>
      </c>
      <c r="Z567" s="136" t="s">
        <v>3240</v>
      </c>
      <c r="AA567" s="136" t="s">
        <v>3240</v>
      </c>
      <c r="AB567" s="136" t="s">
        <v>2700</v>
      </c>
      <c r="AC567" s="136" t="s">
        <v>2755</v>
      </c>
      <c r="AD567" s="136" t="s">
        <v>2671</v>
      </c>
      <c r="AE567" s="136" t="s">
        <v>2700</v>
      </c>
      <c r="AF567" s="136" t="s">
        <v>2755</v>
      </c>
      <c r="AG567" s="136" t="s">
        <v>2746</v>
      </c>
    </row>
    <row r="568" spans="1:33">
      <c r="A568" s="136">
        <v>129.01</v>
      </c>
      <c r="B568" s="136" t="s">
        <v>420</v>
      </c>
      <c r="C568" s="136" t="s">
        <v>1580</v>
      </c>
      <c r="D568" s="136" t="s">
        <v>1581</v>
      </c>
      <c r="E568" s="136" t="s">
        <v>1074</v>
      </c>
      <c r="F568" s="136" t="s">
        <v>63</v>
      </c>
      <c r="G568" s="136" t="s">
        <v>63</v>
      </c>
      <c r="H568" s="136" t="s">
        <v>2738</v>
      </c>
      <c r="I568" s="136" t="s">
        <v>2738</v>
      </c>
      <c r="J568" s="136" t="s">
        <v>63</v>
      </c>
      <c r="K568" s="136" t="s">
        <v>63</v>
      </c>
      <c r="L568" s="136" t="s">
        <v>63</v>
      </c>
      <c r="M568" s="136" t="s">
        <v>63</v>
      </c>
      <c r="N568" s="136" t="s">
        <v>3058</v>
      </c>
      <c r="O568" s="136">
        <v>29000</v>
      </c>
      <c r="P568" s="136" t="s">
        <v>63</v>
      </c>
      <c r="Q568" s="136" t="s">
        <v>63</v>
      </c>
      <c r="R568" s="136" t="s">
        <v>63</v>
      </c>
      <c r="S568" s="136" t="s">
        <v>63</v>
      </c>
      <c r="T568" s="136" t="s">
        <v>63</v>
      </c>
      <c r="U568" s="136" t="s">
        <v>63</v>
      </c>
      <c r="V568" s="136" t="s">
        <v>63</v>
      </c>
      <c r="W568" s="136" t="s">
        <v>63</v>
      </c>
      <c r="X568" s="136" t="s">
        <v>63</v>
      </c>
      <c r="Y568" s="136" t="s">
        <v>63</v>
      </c>
      <c r="Z568" s="136" t="s">
        <v>63</v>
      </c>
      <c r="AA568" s="136" t="s">
        <v>63</v>
      </c>
      <c r="AB568" s="136" t="s">
        <v>2700</v>
      </c>
      <c r="AC568" s="136" t="s">
        <v>2755</v>
      </c>
      <c r="AD568" s="136" t="s">
        <v>2671</v>
      </c>
      <c r="AE568" s="136" t="s">
        <v>2700</v>
      </c>
      <c r="AF568" s="136" t="s">
        <v>2755</v>
      </c>
      <c r="AG568" s="136" t="s">
        <v>2746</v>
      </c>
    </row>
    <row r="569" spans="1:33">
      <c r="A569" s="136">
        <v>129.02000000000001</v>
      </c>
      <c r="B569" s="136" t="s">
        <v>420</v>
      </c>
      <c r="C569" s="136" t="s">
        <v>1580</v>
      </c>
      <c r="D569" s="136" t="s">
        <v>1581</v>
      </c>
      <c r="E569" s="136" t="s">
        <v>1584</v>
      </c>
      <c r="F569" s="136" t="s">
        <v>63</v>
      </c>
      <c r="G569" s="136" t="s">
        <v>63</v>
      </c>
      <c r="H569" s="136" t="s">
        <v>3241</v>
      </c>
      <c r="I569" s="136" t="s">
        <v>3241</v>
      </c>
      <c r="J569" s="136" t="s">
        <v>63</v>
      </c>
      <c r="K569" s="136" t="s">
        <v>63</v>
      </c>
      <c r="L569" s="136" t="s">
        <v>63</v>
      </c>
      <c r="M569" s="136" t="s">
        <v>63</v>
      </c>
      <c r="N569" s="136" t="s">
        <v>63</v>
      </c>
      <c r="O569" s="136" t="s">
        <v>166</v>
      </c>
      <c r="P569" s="136" t="s">
        <v>63</v>
      </c>
      <c r="Q569" s="136" t="s">
        <v>63</v>
      </c>
      <c r="R569" s="136" t="s">
        <v>63</v>
      </c>
      <c r="S569" s="136" t="s">
        <v>63</v>
      </c>
      <c r="T569" s="136" t="s">
        <v>63</v>
      </c>
      <c r="U569" s="136" t="s">
        <v>63</v>
      </c>
      <c r="V569" s="136" t="s">
        <v>63</v>
      </c>
      <c r="W569" s="136" t="s">
        <v>63</v>
      </c>
      <c r="X569" s="136" t="s">
        <v>63</v>
      </c>
      <c r="Y569" s="136" t="s">
        <v>63</v>
      </c>
      <c r="Z569" s="136" t="s">
        <v>63</v>
      </c>
      <c r="AA569" s="136" t="s">
        <v>63</v>
      </c>
      <c r="AB569" s="136" t="s">
        <v>2700</v>
      </c>
      <c r="AC569" s="136" t="s">
        <v>2755</v>
      </c>
      <c r="AD569" s="136" t="s">
        <v>2671</v>
      </c>
      <c r="AE569" s="136" t="s">
        <v>2700</v>
      </c>
      <c r="AF569" s="136" t="s">
        <v>2755</v>
      </c>
      <c r="AG569" s="136" t="s">
        <v>2746</v>
      </c>
    </row>
    <row r="570" spans="1:33">
      <c r="A570" s="136">
        <v>129.02000000000001</v>
      </c>
      <c r="B570" s="136" t="s">
        <v>420</v>
      </c>
      <c r="C570" s="136" t="s">
        <v>1580</v>
      </c>
      <c r="D570" s="136" t="s">
        <v>1581</v>
      </c>
      <c r="E570" s="136" t="s">
        <v>1585</v>
      </c>
      <c r="F570" s="136" t="s">
        <v>63</v>
      </c>
      <c r="G570" s="136" t="s">
        <v>63</v>
      </c>
      <c r="H570" s="136" t="s">
        <v>63</v>
      </c>
      <c r="I570" s="136" t="s">
        <v>63</v>
      </c>
      <c r="J570" s="136" t="s">
        <v>63</v>
      </c>
      <c r="K570" s="136" t="s">
        <v>63</v>
      </c>
      <c r="L570" s="136" t="s">
        <v>63</v>
      </c>
      <c r="M570" s="136" t="s">
        <v>63</v>
      </c>
      <c r="N570" s="136" t="s">
        <v>63</v>
      </c>
      <c r="O570" s="136" t="s">
        <v>166</v>
      </c>
      <c r="P570" s="136" t="s">
        <v>63</v>
      </c>
      <c r="Q570" s="136" t="s">
        <v>63</v>
      </c>
      <c r="R570" s="136" t="s">
        <v>63</v>
      </c>
      <c r="S570" s="136" t="s">
        <v>63</v>
      </c>
      <c r="T570" s="136" t="s">
        <v>63</v>
      </c>
      <c r="U570" s="136" t="s">
        <v>63</v>
      </c>
      <c r="V570" s="136" t="s">
        <v>63</v>
      </c>
      <c r="W570" s="136" t="s">
        <v>63</v>
      </c>
      <c r="X570" s="136" t="s">
        <v>63</v>
      </c>
      <c r="Y570" s="136" t="s">
        <v>63</v>
      </c>
      <c r="Z570" s="136" t="s">
        <v>3150</v>
      </c>
      <c r="AA570" s="136" t="s">
        <v>3150</v>
      </c>
      <c r="AB570" s="136" t="s">
        <v>2700</v>
      </c>
      <c r="AC570" s="136" t="s">
        <v>2755</v>
      </c>
      <c r="AD570" s="136" t="s">
        <v>2671</v>
      </c>
      <c r="AE570" s="136" t="s">
        <v>2700</v>
      </c>
      <c r="AF570" s="136" t="s">
        <v>2755</v>
      </c>
      <c r="AG570" s="136" t="s">
        <v>2746</v>
      </c>
    </row>
    <row r="571" spans="1:33">
      <c r="A571" s="136">
        <v>129.03</v>
      </c>
      <c r="B571" s="136" t="s">
        <v>420</v>
      </c>
      <c r="C571" s="136" t="s">
        <v>1580</v>
      </c>
      <c r="D571" s="136" t="s">
        <v>1581</v>
      </c>
      <c r="E571" s="136" t="s">
        <v>1586</v>
      </c>
      <c r="F571" s="136" t="s">
        <v>2725</v>
      </c>
      <c r="G571" s="136" t="s">
        <v>2725</v>
      </c>
      <c r="H571" s="136" t="s">
        <v>3242</v>
      </c>
      <c r="I571" s="136" t="s">
        <v>3242</v>
      </c>
      <c r="J571" s="136" t="s">
        <v>63</v>
      </c>
      <c r="K571" s="136" t="s">
        <v>63</v>
      </c>
      <c r="L571" s="136" t="s">
        <v>63</v>
      </c>
      <c r="M571" s="136" t="s">
        <v>63</v>
      </c>
      <c r="N571" s="136" t="s">
        <v>63</v>
      </c>
      <c r="O571" s="136" t="s">
        <v>166</v>
      </c>
      <c r="P571" s="136" t="s">
        <v>63</v>
      </c>
      <c r="Q571" s="136" t="s">
        <v>63</v>
      </c>
      <c r="R571" s="136" t="s">
        <v>63</v>
      </c>
      <c r="S571" s="136" t="s">
        <v>63</v>
      </c>
      <c r="T571" s="136" t="s">
        <v>63</v>
      </c>
      <c r="U571" s="136" t="s">
        <v>63</v>
      </c>
      <c r="V571" s="136" t="s">
        <v>63</v>
      </c>
      <c r="W571" s="136" t="s">
        <v>63</v>
      </c>
      <c r="X571" s="136" t="s">
        <v>63</v>
      </c>
      <c r="Y571" s="136" t="s">
        <v>63</v>
      </c>
      <c r="Z571" s="136" t="s">
        <v>3243</v>
      </c>
      <c r="AA571" s="136" t="s">
        <v>3243</v>
      </c>
      <c r="AB571" s="136" t="s">
        <v>2700</v>
      </c>
      <c r="AC571" s="136" t="s">
        <v>2755</v>
      </c>
      <c r="AD571" s="136" t="s">
        <v>2671</v>
      </c>
      <c r="AE571" s="136" t="s">
        <v>2700</v>
      </c>
      <c r="AF571" s="136" t="s">
        <v>2755</v>
      </c>
      <c r="AG571" s="136" t="s">
        <v>2746</v>
      </c>
    </row>
    <row r="572" spans="1:33">
      <c r="A572" s="136">
        <v>129.04</v>
      </c>
      <c r="B572" s="136" t="s">
        <v>420</v>
      </c>
      <c r="C572" s="136" t="s">
        <v>1580</v>
      </c>
      <c r="D572" s="136" t="s">
        <v>1581</v>
      </c>
      <c r="E572" s="136" t="s">
        <v>1587</v>
      </c>
      <c r="F572" s="136" t="s">
        <v>63</v>
      </c>
      <c r="G572" s="136" t="s">
        <v>63</v>
      </c>
      <c r="H572" s="136" t="s">
        <v>2678</v>
      </c>
      <c r="I572" s="136" t="s">
        <v>2678</v>
      </c>
      <c r="J572" s="136" t="s">
        <v>63</v>
      </c>
      <c r="K572" s="136" t="s">
        <v>63</v>
      </c>
      <c r="L572" s="136" t="s">
        <v>63</v>
      </c>
      <c r="M572" s="136" t="s">
        <v>63</v>
      </c>
      <c r="N572" s="136" t="s">
        <v>63</v>
      </c>
      <c r="O572" s="136" t="s">
        <v>166</v>
      </c>
      <c r="P572" s="136" t="s">
        <v>63</v>
      </c>
      <c r="Q572" s="136" t="s">
        <v>63</v>
      </c>
      <c r="R572" s="136" t="s">
        <v>63</v>
      </c>
      <c r="S572" s="136" t="s">
        <v>63</v>
      </c>
      <c r="T572" s="136" t="s">
        <v>63</v>
      </c>
      <c r="U572" s="136" t="s">
        <v>63</v>
      </c>
      <c r="V572" s="136" t="s">
        <v>63</v>
      </c>
      <c r="W572" s="136" t="s">
        <v>63</v>
      </c>
      <c r="X572" s="136" t="s">
        <v>63</v>
      </c>
      <c r="Y572" s="136" t="s">
        <v>63</v>
      </c>
      <c r="Z572" s="136" t="s">
        <v>2673</v>
      </c>
      <c r="AA572" s="136" t="s">
        <v>2673</v>
      </c>
      <c r="AB572" s="136" t="s">
        <v>2700</v>
      </c>
      <c r="AC572" s="136" t="s">
        <v>2755</v>
      </c>
      <c r="AD572" s="136" t="s">
        <v>2671</v>
      </c>
      <c r="AE572" s="136" t="s">
        <v>2700</v>
      </c>
      <c r="AF572" s="136" t="s">
        <v>2755</v>
      </c>
      <c r="AG572" s="136" t="s">
        <v>2746</v>
      </c>
    </row>
    <row r="573" spans="1:33">
      <c r="A573" s="136">
        <v>129.05000000000001</v>
      </c>
      <c r="B573" s="136" t="s">
        <v>420</v>
      </c>
      <c r="C573" s="136" t="s">
        <v>1580</v>
      </c>
      <c r="D573" s="136" t="s">
        <v>1581</v>
      </c>
      <c r="E573" s="136" t="s">
        <v>1588</v>
      </c>
      <c r="F573" s="136" t="s">
        <v>63</v>
      </c>
      <c r="G573" s="136" t="s">
        <v>63</v>
      </c>
      <c r="H573" s="136" t="s">
        <v>63</v>
      </c>
      <c r="I573" s="136" t="s">
        <v>63</v>
      </c>
      <c r="J573" s="136" t="s">
        <v>63</v>
      </c>
      <c r="K573" s="136" t="s">
        <v>63</v>
      </c>
      <c r="L573" s="136" t="s">
        <v>63</v>
      </c>
      <c r="M573" s="136" t="s">
        <v>63</v>
      </c>
      <c r="N573" s="136" t="s">
        <v>63</v>
      </c>
      <c r="O573" s="136" t="s">
        <v>166</v>
      </c>
      <c r="P573" s="136" t="s">
        <v>63</v>
      </c>
      <c r="Q573" s="136" t="s">
        <v>63</v>
      </c>
      <c r="R573" s="136" t="s">
        <v>63</v>
      </c>
      <c r="S573" s="136" t="s">
        <v>63</v>
      </c>
      <c r="T573" s="136" t="s">
        <v>63</v>
      </c>
      <c r="U573" s="136" t="s">
        <v>63</v>
      </c>
      <c r="V573" s="136" t="s">
        <v>63</v>
      </c>
      <c r="W573" s="136" t="s">
        <v>63</v>
      </c>
      <c r="X573" s="136" t="s">
        <v>63</v>
      </c>
      <c r="Y573" s="136" t="s">
        <v>63</v>
      </c>
      <c r="Z573" s="136" t="s">
        <v>2673</v>
      </c>
      <c r="AA573" s="136" t="s">
        <v>2673</v>
      </c>
      <c r="AB573" s="136" t="s">
        <v>2700</v>
      </c>
      <c r="AC573" s="136" t="s">
        <v>2755</v>
      </c>
      <c r="AD573" s="136" t="s">
        <v>2671</v>
      </c>
      <c r="AE573" s="136" t="s">
        <v>2700</v>
      </c>
      <c r="AF573" s="136" t="s">
        <v>2755</v>
      </c>
      <c r="AG573" s="136" t="s">
        <v>2746</v>
      </c>
    </row>
    <row r="574" spans="1:33">
      <c r="A574" s="136">
        <v>129.06</v>
      </c>
      <c r="B574" s="136" t="s">
        <v>420</v>
      </c>
      <c r="C574" s="136" t="s">
        <v>1580</v>
      </c>
      <c r="D574" s="136" t="s">
        <v>1581</v>
      </c>
      <c r="E574" s="136" t="s">
        <v>1589</v>
      </c>
      <c r="F574" s="136" t="s">
        <v>2717</v>
      </c>
      <c r="G574" s="136" t="s">
        <v>2717</v>
      </c>
      <c r="H574" s="136" t="s">
        <v>2671</v>
      </c>
      <c r="I574" s="136" t="s">
        <v>2671</v>
      </c>
      <c r="J574" s="136" t="s">
        <v>63</v>
      </c>
      <c r="K574" s="136" t="s">
        <v>63</v>
      </c>
      <c r="L574" s="136" t="s">
        <v>63</v>
      </c>
      <c r="M574" s="136" t="s">
        <v>63</v>
      </c>
      <c r="N574" s="136" t="s">
        <v>63</v>
      </c>
      <c r="O574" s="136" t="s">
        <v>166</v>
      </c>
      <c r="P574" s="136" t="s">
        <v>63</v>
      </c>
      <c r="Q574" s="136" t="s">
        <v>63</v>
      </c>
      <c r="R574" s="136" t="s">
        <v>63</v>
      </c>
      <c r="S574" s="136" t="s">
        <v>63</v>
      </c>
      <c r="T574" s="136" t="s">
        <v>63</v>
      </c>
      <c r="U574" s="136" t="s">
        <v>63</v>
      </c>
      <c r="V574" s="136" t="s">
        <v>63</v>
      </c>
      <c r="W574" s="136" t="s">
        <v>63</v>
      </c>
      <c r="X574" s="136" t="s">
        <v>63</v>
      </c>
      <c r="Y574" s="136" t="s">
        <v>63</v>
      </c>
      <c r="Z574" s="136" t="s">
        <v>2673</v>
      </c>
      <c r="AA574" s="136" t="s">
        <v>2673</v>
      </c>
      <c r="AB574" s="136" t="s">
        <v>2700</v>
      </c>
      <c r="AC574" s="136" t="s">
        <v>2755</v>
      </c>
      <c r="AD574" s="136" t="s">
        <v>2671</v>
      </c>
      <c r="AE574" s="136" t="s">
        <v>2700</v>
      </c>
      <c r="AF574" s="136" t="s">
        <v>2755</v>
      </c>
      <c r="AG574" s="136" t="s">
        <v>2746</v>
      </c>
    </row>
    <row r="575" spans="1:33">
      <c r="A575" s="136">
        <v>129.07</v>
      </c>
      <c r="B575" s="136" t="s">
        <v>420</v>
      </c>
      <c r="C575" s="136" t="s">
        <v>1580</v>
      </c>
      <c r="D575" s="136" t="s">
        <v>1581</v>
      </c>
      <c r="E575" s="136" t="s">
        <v>1590</v>
      </c>
      <c r="F575" s="136" t="s">
        <v>63</v>
      </c>
      <c r="G575" s="136" t="s">
        <v>63</v>
      </c>
      <c r="H575" s="136" t="s">
        <v>2673</v>
      </c>
      <c r="I575" s="136" t="s">
        <v>2673</v>
      </c>
      <c r="J575" s="136" t="s">
        <v>63</v>
      </c>
      <c r="K575" s="136" t="s">
        <v>63</v>
      </c>
      <c r="L575" s="136" t="s">
        <v>63</v>
      </c>
      <c r="M575" s="136" t="s">
        <v>63</v>
      </c>
      <c r="N575" s="136" t="s">
        <v>63</v>
      </c>
      <c r="O575" s="136" t="s">
        <v>166</v>
      </c>
      <c r="P575" s="136" t="s">
        <v>63</v>
      </c>
      <c r="Q575" s="136" t="s">
        <v>63</v>
      </c>
      <c r="R575" s="136" t="s">
        <v>63</v>
      </c>
      <c r="S575" s="136" t="s">
        <v>63</v>
      </c>
      <c r="T575" s="136" t="s">
        <v>63</v>
      </c>
      <c r="U575" s="136" t="s">
        <v>63</v>
      </c>
      <c r="V575" s="136" t="s">
        <v>63</v>
      </c>
      <c r="W575" s="136" t="s">
        <v>63</v>
      </c>
      <c r="X575" s="136" t="s">
        <v>63</v>
      </c>
      <c r="Y575" s="136" t="s">
        <v>63</v>
      </c>
      <c r="Z575" s="136" t="s">
        <v>2746</v>
      </c>
      <c r="AA575" s="136" t="s">
        <v>2746</v>
      </c>
      <c r="AB575" s="136" t="s">
        <v>2700</v>
      </c>
      <c r="AC575" s="136" t="s">
        <v>2755</v>
      </c>
      <c r="AD575" s="136" t="s">
        <v>2671</v>
      </c>
      <c r="AE575" s="136" t="s">
        <v>2700</v>
      </c>
      <c r="AF575" s="136" t="s">
        <v>2755</v>
      </c>
      <c r="AG575" s="136" t="s">
        <v>2746</v>
      </c>
    </row>
    <row r="576" spans="1:33">
      <c r="A576" s="136">
        <v>129.08000000000001</v>
      </c>
      <c r="B576" s="136" t="s">
        <v>420</v>
      </c>
      <c r="C576" s="136" t="s">
        <v>1580</v>
      </c>
      <c r="D576" s="136" t="s">
        <v>1581</v>
      </c>
      <c r="E576" s="136" t="s">
        <v>1591</v>
      </c>
      <c r="F576" s="136" t="s">
        <v>63</v>
      </c>
      <c r="G576" s="136" t="s">
        <v>63</v>
      </c>
      <c r="H576" s="136" t="s">
        <v>63</v>
      </c>
      <c r="I576" s="136" t="s">
        <v>63</v>
      </c>
      <c r="J576" s="136" t="s">
        <v>63</v>
      </c>
      <c r="K576" s="136" t="s">
        <v>63</v>
      </c>
      <c r="L576" s="136" t="s">
        <v>63</v>
      </c>
      <c r="M576" s="136" t="s">
        <v>63</v>
      </c>
      <c r="N576" s="136" t="s">
        <v>63</v>
      </c>
      <c r="O576" s="136" t="s">
        <v>166</v>
      </c>
      <c r="P576" s="136" t="s">
        <v>63</v>
      </c>
      <c r="Q576" s="136" t="s">
        <v>63</v>
      </c>
      <c r="R576" s="136" t="s">
        <v>63</v>
      </c>
      <c r="S576" s="136" t="s">
        <v>63</v>
      </c>
      <c r="T576" s="136" t="s">
        <v>63</v>
      </c>
      <c r="U576" s="136" t="s">
        <v>63</v>
      </c>
      <c r="V576" s="136" t="s">
        <v>63</v>
      </c>
      <c r="W576" s="136" t="s">
        <v>63</v>
      </c>
      <c r="X576" s="136" t="s">
        <v>63</v>
      </c>
      <c r="Y576" s="136" t="s">
        <v>63</v>
      </c>
      <c r="Z576" s="136" t="s">
        <v>2690</v>
      </c>
      <c r="AA576" s="136" t="s">
        <v>2690</v>
      </c>
      <c r="AB576" s="136" t="s">
        <v>2700</v>
      </c>
      <c r="AC576" s="136" t="s">
        <v>2755</v>
      </c>
      <c r="AD576" s="136" t="s">
        <v>2671</v>
      </c>
      <c r="AE576" s="136" t="s">
        <v>2700</v>
      </c>
      <c r="AF576" s="136" t="s">
        <v>2755</v>
      </c>
      <c r="AG576" s="136" t="s">
        <v>2746</v>
      </c>
    </row>
    <row r="577" spans="1:33">
      <c r="A577" s="136">
        <v>129.09</v>
      </c>
      <c r="B577" s="136" t="s">
        <v>420</v>
      </c>
      <c r="C577" s="136" t="s">
        <v>1580</v>
      </c>
      <c r="D577" s="136" t="s">
        <v>1581</v>
      </c>
      <c r="E577" s="136" t="s">
        <v>794</v>
      </c>
      <c r="F577" s="136" t="s">
        <v>63</v>
      </c>
      <c r="G577" s="136" t="s">
        <v>63</v>
      </c>
      <c r="H577" s="136" t="s">
        <v>63</v>
      </c>
      <c r="I577" s="136" t="s">
        <v>63</v>
      </c>
      <c r="J577" s="136" t="s">
        <v>63</v>
      </c>
      <c r="K577" s="136" t="s">
        <v>63</v>
      </c>
      <c r="L577" s="136" t="s">
        <v>63</v>
      </c>
      <c r="M577" s="136" t="s">
        <v>63</v>
      </c>
      <c r="N577" s="136" t="s">
        <v>63</v>
      </c>
      <c r="O577" s="136" t="s">
        <v>166</v>
      </c>
      <c r="P577" s="136" t="s">
        <v>63</v>
      </c>
      <c r="Q577" s="136" t="s">
        <v>63</v>
      </c>
      <c r="R577" s="136" t="s">
        <v>172</v>
      </c>
      <c r="S577" s="136" t="s">
        <v>63</v>
      </c>
      <c r="T577" s="136" t="s">
        <v>63</v>
      </c>
      <c r="U577" s="136" t="s">
        <v>2712</v>
      </c>
      <c r="V577" s="136" t="s">
        <v>2712</v>
      </c>
      <c r="W577" s="136" t="s">
        <v>172</v>
      </c>
      <c r="X577" s="136" t="s">
        <v>73</v>
      </c>
      <c r="Y577" s="136" t="s">
        <v>63</v>
      </c>
      <c r="Z577" s="136" t="s">
        <v>63</v>
      </c>
      <c r="AA577" s="136" t="s">
        <v>63</v>
      </c>
      <c r="AB577" s="136" t="s">
        <v>2700</v>
      </c>
      <c r="AC577" s="136" t="s">
        <v>2755</v>
      </c>
      <c r="AD577" s="136" t="s">
        <v>2671</v>
      </c>
      <c r="AE577" s="136" t="s">
        <v>2700</v>
      </c>
      <c r="AF577" s="136" t="s">
        <v>2755</v>
      </c>
      <c r="AG577" s="136" t="s">
        <v>2746</v>
      </c>
    </row>
    <row r="578" spans="1:33">
      <c r="A578" s="136">
        <v>129.1</v>
      </c>
      <c r="B578" s="136" t="s">
        <v>420</v>
      </c>
      <c r="C578" s="136" t="s">
        <v>1580</v>
      </c>
      <c r="D578" s="136" t="s">
        <v>1581</v>
      </c>
      <c r="E578" s="136" t="s">
        <v>1592</v>
      </c>
      <c r="F578" s="136" t="s">
        <v>63</v>
      </c>
      <c r="G578" s="136" t="s">
        <v>63</v>
      </c>
      <c r="H578" s="136" t="s">
        <v>63</v>
      </c>
      <c r="I578" s="136" t="s">
        <v>63</v>
      </c>
      <c r="J578" s="136" t="s">
        <v>63</v>
      </c>
      <c r="K578" s="136" t="s">
        <v>63</v>
      </c>
      <c r="L578" s="136" t="s">
        <v>63</v>
      </c>
      <c r="M578" s="136" t="s">
        <v>63</v>
      </c>
      <c r="N578" s="136" t="s">
        <v>3244</v>
      </c>
      <c r="O578" s="136">
        <v>11000000</v>
      </c>
      <c r="P578" s="136" t="s">
        <v>63</v>
      </c>
      <c r="Q578" s="136" t="s">
        <v>63</v>
      </c>
      <c r="R578" s="136" t="s">
        <v>63</v>
      </c>
      <c r="S578" s="136" t="s">
        <v>63</v>
      </c>
      <c r="T578" s="136" t="s">
        <v>63</v>
      </c>
      <c r="U578" s="136" t="s">
        <v>63</v>
      </c>
      <c r="V578" s="136" t="s">
        <v>63</v>
      </c>
      <c r="W578" s="136" t="s">
        <v>63</v>
      </c>
      <c r="X578" s="136" t="s">
        <v>63</v>
      </c>
      <c r="Y578" s="136" t="s">
        <v>63</v>
      </c>
      <c r="Z578" s="136" t="s">
        <v>63</v>
      </c>
      <c r="AA578" s="136" t="s">
        <v>63</v>
      </c>
      <c r="AB578" s="136" t="s">
        <v>2700</v>
      </c>
      <c r="AC578" s="136" t="s">
        <v>2755</v>
      </c>
      <c r="AD578" s="136" t="s">
        <v>2671</v>
      </c>
      <c r="AE578" s="136" t="s">
        <v>2700</v>
      </c>
      <c r="AF578" s="136" t="s">
        <v>2755</v>
      </c>
      <c r="AG578" s="136" t="s">
        <v>2746</v>
      </c>
    </row>
    <row r="579" spans="1:33">
      <c r="A579" s="136" t="s">
        <v>1593</v>
      </c>
      <c r="B579" s="136" t="s">
        <v>420</v>
      </c>
      <c r="C579" s="136" t="s">
        <v>1594</v>
      </c>
      <c r="D579" s="136" t="s">
        <v>1595</v>
      </c>
      <c r="E579" s="136" t="s">
        <v>1596</v>
      </c>
      <c r="F579" s="136" t="s">
        <v>63</v>
      </c>
      <c r="G579" s="136" t="s">
        <v>63</v>
      </c>
      <c r="H579" s="136" t="s">
        <v>2995</v>
      </c>
      <c r="I579" s="136" t="s">
        <v>2995</v>
      </c>
      <c r="J579" s="136" t="s">
        <v>63</v>
      </c>
      <c r="K579" s="136" t="s">
        <v>63</v>
      </c>
      <c r="L579" s="136" t="s">
        <v>63</v>
      </c>
      <c r="M579" s="136" t="s">
        <v>63</v>
      </c>
      <c r="N579" s="136" t="s">
        <v>63</v>
      </c>
      <c r="O579" s="136" t="s">
        <v>166</v>
      </c>
      <c r="P579" s="136" t="s">
        <v>63</v>
      </c>
      <c r="Q579" s="136" t="s">
        <v>63</v>
      </c>
      <c r="R579" s="136" t="s">
        <v>63</v>
      </c>
      <c r="S579" s="136" t="s">
        <v>63</v>
      </c>
      <c r="T579" s="136" t="s">
        <v>63</v>
      </c>
      <c r="U579" s="136" t="s">
        <v>63</v>
      </c>
      <c r="V579" s="136" t="s">
        <v>63</v>
      </c>
      <c r="W579" s="136" t="s">
        <v>63</v>
      </c>
      <c r="X579" s="136" t="s">
        <v>63</v>
      </c>
      <c r="Y579" s="136" t="s">
        <v>63</v>
      </c>
      <c r="Z579" s="136" t="s">
        <v>63</v>
      </c>
      <c r="AA579" s="136" t="s">
        <v>63</v>
      </c>
      <c r="AB579" s="136" t="s">
        <v>2909</v>
      </c>
      <c r="AC579" s="136" t="s">
        <v>2746</v>
      </c>
      <c r="AD579" s="136" t="s">
        <v>2746</v>
      </c>
      <c r="AE579" s="136" t="s">
        <v>2909</v>
      </c>
      <c r="AF579" s="136" t="s">
        <v>2746</v>
      </c>
      <c r="AG579" s="136" t="s">
        <v>2672</v>
      </c>
    </row>
    <row r="580" spans="1:33">
      <c r="A580" s="136" t="s">
        <v>1598</v>
      </c>
      <c r="B580" s="136" t="s">
        <v>420</v>
      </c>
      <c r="C580" s="136" t="s">
        <v>1599</v>
      </c>
      <c r="D580" s="136" t="s">
        <v>1600</v>
      </c>
      <c r="E580" s="136" t="s">
        <v>1601</v>
      </c>
      <c r="F580" s="136" t="s">
        <v>2989</v>
      </c>
      <c r="G580" s="136" t="s">
        <v>2989</v>
      </c>
      <c r="H580" s="136" t="s">
        <v>3131</v>
      </c>
      <c r="I580" s="136" t="s">
        <v>3131</v>
      </c>
      <c r="J580" s="136" t="s">
        <v>3245</v>
      </c>
      <c r="K580" s="136" t="s">
        <v>3245</v>
      </c>
      <c r="L580" s="136" t="s">
        <v>63</v>
      </c>
      <c r="M580" s="136" t="s">
        <v>63</v>
      </c>
      <c r="N580" s="136" t="s">
        <v>63</v>
      </c>
      <c r="O580" s="136" t="s">
        <v>166</v>
      </c>
      <c r="P580" s="136" t="s">
        <v>63</v>
      </c>
      <c r="Q580" s="136" t="s">
        <v>63</v>
      </c>
      <c r="R580" s="136" t="s">
        <v>172</v>
      </c>
      <c r="S580" s="136" t="s">
        <v>63</v>
      </c>
      <c r="T580" s="136" t="s">
        <v>63</v>
      </c>
      <c r="U580" s="136" t="s">
        <v>3246</v>
      </c>
      <c r="V580" s="136" t="s">
        <v>3246</v>
      </c>
      <c r="W580" s="136" t="s">
        <v>172</v>
      </c>
      <c r="X580" s="136" t="s">
        <v>590</v>
      </c>
      <c r="Y580" s="136" t="s">
        <v>2749</v>
      </c>
      <c r="Z580" s="136" t="s">
        <v>3247</v>
      </c>
      <c r="AA580" s="136" t="s">
        <v>3247</v>
      </c>
      <c r="AB580" s="136" t="s">
        <v>2749</v>
      </c>
      <c r="AC580" s="136" t="s">
        <v>2755</v>
      </c>
      <c r="AD580" s="136" t="s">
        <v>2763</v>
      </c>
      <c r="AE580" s="136" t="s">
        <v>2749</v>
      </c>
      <c r="AF580" s="136" t="s">
        <v>2738</v>
      </c>
      <c r="AG580" s="136" t="s">
        <v>2732</v>
      </c>
    </row>
    <row r="581" spans="1:33">
      <c r="A581" s="136">
        <v>131.01</v>
      </c>
      <c r="B581" s="136" t="s">
        <v>420</v>
      </c>
      <c r="C581" s="136" t="s">
        <v>1599</v>
      </c>
      <c r="D581" s="136" t="s">
        <v>1600</v>
      </c>
      <c r="E581" s="136" t="s">
        <v>1603</v>
      </c>
      <c r="F581" s="136" t="s">
        <v>63</v>
      </c>
      <c r="G581" s="136" t="s">
        <v>63</v>
      </c>
      <c r="H581" s="136" t="s">
        <v>2699</v>
      </c>
      <c r="I581" s="136" t="s">
        <v>2699</v>
      </c>
      <c r="J581" s="136" t="s">
        <v>63</v>
      </c>
      <c r="K581" s="136" t="s">
        <v>63</v>
      </c>
      <c r="L581" s="136" t="s">
        <v>63</v>
      </c>
      <c r="M581" s="136" t="s">
        <v>63</v>
      </c>
      <c r="N581" s="136" t="s">
        <v>63</v>
      </c>
      <c r="O581" s="136" t="s">
        <v>166</v>
      </c>
      <c r="P581" s="136" t="s">
        <v>63</v>
      </c>
      <c r="Q581" s="136" t="s">
        <v>63</v>
      </c>
      <c r="R581" s="136" t="s">
        <v>172</v>
      </c>
      <c r="S581" s="136" t="s">
        <v>63</v>
      </c>
      <c r="T581" s="136" t="s">
        <v>63</v>
      </c>
      <c r="U581" s="136" t="s">
        <v>2805</v>
      </c>
      <c r="V581" s="136" t="s">
        <v>2713</v>
      </c>
      <c r="W581" s="136" t="s">
        <v>172</v>
      </c>
      <c r="X581" s="136" t="s">
        <v>73</v>
      </c>
      <c r="Y581" s="136" t="s">
        <v>63</v>
      </c>
      <c r="Z581" s="136" t="s">
        <v>63</v>
      </c>
      <c r="AA581" s="136" t="s">
        <v>63</v>
      </c>
      <c r="AB581" s="136" t="s">
        <v>2749</v>
      </c>
      <c r="AC581" s="136" t="s">
        <v>2755</v>
      </c>
      <c r="AD581" s="136" t="s">
        <v>2763</v>
      </c>
      <c r="AE581" s="136" t="s">
        <v>2749</v>
      </c>
      <c r="AF581" s="136" t="s">
        <v>2738</v>
      </c>
      <c r="AG581" s="136" t="s">
        <v>2732</v>
      </c>
    </row>
    <row r="582" spans="1:33">
      <c r="A582" s="136">
        <v>131.02000000000001</v>
      </c>
      <c r="B582" s="136" t="s">
        <v>420</v>
      </c>
      <c r="C582" s="136" t="s">
        <v>1599</v>
      </c>
      <c r="D582" s="136" t="s">
        <v>1600</v>
      </c>
      <c r="E582" s="136" t="s">
        <v>1606</v>
      </c>
      <c r="F582" s="136" t="s">
        <v>63</v>
      </c>
      <c r="G582" s="136" t="s">
        <v>63</v>
      </c>
      <c r="H582" s="136" t="s">
        <v>2699</v>
      </c>
      <c r="I582" s="136" t="s">
        <v>2699</v>
      </c>
      <c r="J582" s="136" t="s">
        <v>63</v>
      </c>
      <c r="K582" s="136" t="s">
        <v>63</v>
      </c>
      <c r="L582" s="136" t="s">
        <v>63</v>
      </c>
      <c r="M582" s="136" t="s">
        <v>63</v>
      </c>
      <c r="N582" s="136" t="s">
        <v>63</v>
      </c>
      <c r="O582" s="136" t="s">
        <v>166</v>
      </c>
      <c r="P582" s="136" t="s">
        <v>63</v>
      </c>
      <c r="Q582" s="136" t="s">
        <v>63</v>
      </c>
      <c r="R582" s="136" t="s">
        <v>63</v>
      </c>
      <c r="S582" s="136" t="s">
        <v>63</v>
      </c>
      <c r="T582" s="136" t="s">
        <v>63</v>
      </c>
      <c r="U582" s="136" t="s">
        <v>63</v>
      </c>
      <c r="V582" s="136" t="s">
        <v>63</v>
      </c>
      <c r="W582" s="136" t="s">
        <v>63</v>
      </c>
      <c r="X582" s="136" t="s">
        <v>63</v>
      </c>
      <c r="Y582" s="136" t="s">
        <v>63</v>
      </c>
      <c r="Z582" s="136" t="s">
        <v>63</v>
      </c>
      <c r="AA582" s="136" t="s">
        <v>63</v>
      </c>
      <c r="AB582" s="136" t="s">
        <v>2749</v>
      </c>
      <c r="AC582" s="136" t="s">
        <v>2755</v>
      </c>
      <c r="AD582" s="136" t="s">
        <v>2763</v>
      </c>
      <c r="AE582" s="136" t="s">
        <v>2749</v>
      </c>
      <c r="AF582" s="136" t="s">
        <v>2738</v>
      </c>
      <c r="AG582" s="136" t="s">
        <v>2732</v>
      </c>
    </row>
    <row r="583" spans="1:33">
      <c r="A583" s="136">
        <v>131.03</v>
      </c>
      <c r="B583" s="136" t="s">
        <v>420</v>
      </c>
      <c r="C583" s="136" t="s">
        <v>1599</v>
      </c>
      <c r="D583" s="136" t="s">
        <v>1600</v>
      </c>
      <c r="E583" s="136" t="s">
        <v>1607</v>
      </c>
      <c r="F583" s="136" t="s">
        <v>2790</v>
      </c>
      <c r="G583" s="136" t="s">
        <v>2790</v>
      </c>
      <c r="H583" s="136" t="s">
        <v>2725</v>
      </c>
      <c r="I583" s="136" t="s">
        <v>2725</v>
      </c>
      <c r="J583" s="136" t="s">
        <v>63</v>
      </c>
      <c r="K583" s="136" t="s">
        <v>63</v>
      </c>
      <c r="L583" s="136" t="s">
        <v>63</v>
      </c>
      <c r="M583" s="136" t="s">
        <v>63</v>
      </c>
      <c r="N583" s="136" t="s">
        <v>63</v>
      </c>
      <c r="O583" s="136" t="s">
        <v>166</v>
      </c>
      <c r="P583" s="136" t="s">
        <v>63</v>
      </c>
      <c r="Q583" s="136" t="s">
        <v>63</v>
      </c>
      <c r="R583" s="136" t="s">
        <v>72</v>
      </c>
      <c r="S583" s="136" t="s">
        <v>63</v>
      </c>
      <c r="T583" s="136" t="s">
        <v>63</v>
      </c>
      <c r="U583" s="136" t="s">
        <v>3248</v>
      </c>
      <c r="V583" s="136" t="s">
        <v>3248</v>
      </c>
      <c r="W583" s="136" t="s">
        <v>72</v>
      </c>
      <c r="X583" s="136" t="s">
        <v>73</v>
      </c>
      <c r="Y583" s="136" t="s">
        <v>63</v>
      </c>
      <c r="Z583" s="136" t="s">
        <v>2671</v>
      </c>
      <c r="AA583" s="136" t="s">
        <v>2671</v>
      </c>
      <c r="AB583" s="136" t="s">
        <v>2749</v>
      </c>
      <c r="AC583" s="136" t="s">
        <v>2755</v>
      </c>
      <c r="AD583" s="136" t="s">
        <v>2763</v>
      </c>
      <c r="AE583" s="136" t="s">
        <v>2749</v>
      </c>
      <c r="AF583" s="136" t="s">
        <v>2738</v>
      </c>
      <c r="AG583" s="136" t="s">
        <v>2732</v>
      </c>
    </row>
    <row r="584" spans="1:33">
      <c r="A584" s="136">
        <v>131.04</v>
      </c>
      <c r="B584" s="136" t="s">
        <v>420</v>
      </c>
      <c r="C584" s="136" t="s">
        <v>1599</v>
      </c>
      <c r="D584" s="136" t="s">
        <v>1600</v>
      </c>
      <c r="E584" s="136" t="s">
        <v>1609</v>
      </c>
      <c r="F584" s="136" t="s">
        <v>2688</v>
      </c>
      <c r="G584" s="136" t="s">
        <v>2688</v>
      </c>
      <c r="H584" s="136" t="s">
        <v>2725</v>
      </c>
      <c r="I584" s="136" t="s">
        <v>2725</v>
      </c>
      <c r="J584" s="136" t="s">
        <v>2729</v>
      </c>
      <c r="K584" s="136" t="s">
        <v>3249</v>
      </c>
      <c r="L584" s="136" t="s">
        <v>63</v>
      </c>
      <c r="M584" s="136" t="s">
        <v>63</v>
      </c>
      <c r="N584" s="136" t="s">
        <v>63</v>
      </c>
      <c r="O584" s="136" t="s">
        <v>166</v>
      </c>
      <c r="P584" s="136" t="s">
        <v>63</v>
      </c>
      <c r="Q584" s="136" t="s">
        <v>63</v>
      </c>
      <c r="R584" s="136" t="s">
        <v>72</v>
      </c>
      <c r="S584" s="136" t="s">
        <v>63</v>
      </c>
      <c r="T584" s="136" t="s">
        <v>63</v>
      </c>
      <c r="U584" s="136" t="s">
        <v>3250</v>
      </c>
      <c r="V584" s="136" t="s">
        <v>3250</v>
      </c>
      <c r="W584" s="136" t="s">
        <v>72</v>
      </c>
      <c r="X584" s="136" t="s">
        <v>73</v>
      </c>
      <c r="Y584" s="136" t="s">
        <v>63</v>
      </c>
      <c r="Z584" s="136" t="s">
        <v>63</v>
      </c>
      <c r="AA584" s="136" t="s">
        <v>63</v>
      </c>
      <c r="AB584" s="136" t="s">
        <v>2749</v>
      </c>
      <c r="AC584" s="136" t="s">
        <v>2755</v>
      </c>
      <c r="AD584" s="136" t="s">
        <v>2763</v>
      </c>
      <c r="AE584" s="136" t="s">
        <v>2749</v>
      </c>
      <c r="AF584" s="136" t="s">
        <v>2738</v>
      </c>
      <c r="AG584" s="136" t="s">
        <v>2732</v>
      </c>
    </row>
    <row r="585" spans="1:33">
      <c r="A585" s="136">
        <v>131.05000000000001</v>
      </c>
      <c r="B585" s="136" t="s">
        <v>420</v>
      </c>
      <c r="C585" s="136" t="s">
        <v>1599</v>
      </c>
      <c r="D585" s="136" t="s">
        <v>1600</v>
      </c>
      <c r="E585" s="136" t="s">
        <v>1612</v>
      </c>
      <c r="F585" s="136" t="s">
        <v>63</v>
      </c>
      <c r="G585" s="136" t="s">
        <v>63</v>
      </c>
      <c r="H585" s="136" t="s">
        <v>63</v>
      </c>
      <c r="I585" s="136" t="s">
        <v>63</v>
      </c>
      <c r="J585" s="136" t="s">
        <v>63</v>
      </c>
      <c r="K585" s="136" t="s">
        <v>63</v>
      </c>
      <c r="L585" s="136" t="s">
        <v>63</v>
      </c>
      <c r="M585" s="136" t="s">
        <v>63</v>
      </c>
      <c r="N585" s="136" t="s">
        <v>63</v>
      </c>
      <c r="O585" s="136" t="s">
        <v>166</v>
      </c>
      <c r="P585" s="136" t="s">
        <v>63</v>
      </c>
      <c r="Q585" s="136" t="s">
        <v>63</v>
      </c>
      <c r="R585" s="136" t="s">
        <v>172</v>
      </c>
      <c r="S585" s="136" t="s">
        <v>63</v>
      </c>
      <c r="T585" s="136" t="s">
        <v>63</v>
      </c>
      <c r="U585" s="136" t="s">
        <v>3251</v>
      </c>
      <c r="V585" s="136" t="s">
        <v>3251</v>
      </c>
      <c r="W585" s="136" t="s">
        <v>172</v>
      </c>
      <c r="X585" s="136" t="s">
        <v>73</v>
      </c>
      <c r="Y585" s="136" t="s">
        <v>63</v>
      </c>
      <c r="Z585" s="136" t="s">
        <v>63</v>
      </c>
      <c r="AA585" s="136" t="s">
        <v>63</v>
      </c>
      <c r="AB585" s="136" t="s">
        <v>2749</v>
      </c>
      <c r="AC585" s="136" t="s">
        <v>2755</v>
      </c>
      <c r="AD585" s="136" t="s">
        <v>2763</v>
      </c>
      <c r="AE585" s="136" t="s">
        <v>2749</v>
      </c>
      <c r="AF585" s="136" t="s">
        <v>2738</v>
      </c>
      <c r="AG585" s="136" t="s">
        <v>2732</v>
      </c>
    </row>
    <row r="586" spans="1:33">
      <c r="A586" s="136">
        <v>131.06</v>
      </c>
      <c r="B586" s="136" t="s">
        <v>420</v>
      </c>
      <c r="C586" s="136" t="s">
        <v>1599</v>
      </c>
      <c r="D586" s="136" t="s">
        <v>1600</v>
      </c>
      <c r="E586" s="136" t="s">
        <v>1614</v>
      </c>
      <c r="F586" s="136" t="s">
        <v>63</v>
      </c>
      <c r="G586" s="136" t="s">
        <v>63</v>
      </c>
      <c r="H586" s="136" t="s">
        <v>2673</v>
      </c>
      <c r="I586" s="136" t="s">
        <v>2673</v>
      </c>
      <c r="J586" s="136" t="s">
        <v>63</v>
      </c>
      <c r="K586" s="136" t="s">
        <v>63</v>
      </c>
      <c r="L586" s="136" t="s">
        <v>63</v>
      </c>
      <c r="M586" s="136" t="s">
        <v>63</v>
      </c>
      <c r="N586" s="136" t="s">
        <v>63</v>
      </c>
      <c r="O586" s="136" t="s">
        <v>166</v>
      </c>
      <c r="P586" s="136" t="s">
        <v>63</v>
      </c>
      <c r="Q586" s="136" t="s">
        <v>63</v>
      </c>
      <c r="R586" s="136" t="s">
        <v>172</v>
      </c>
      <c r="S586" s="136" t="s">
        <v>63</v>
      </c>
      <c r="T586" s="136" t="s">
        <v>63</v>
      </c>
      <c r="U586" s="136" t="s">
        <v>3252</v>
      </c>
      <c r="V586" s="136" t="s">
        <v>3252</v>
      </c>
      <c r="W586" s="136" t="s">
        <v>172</v>
      </c>
      <c r="X586" s="136" t="s">
        <v>73</v>
      </c>
      <c r="Y586" s="136" t="s">
        <v>63</v>
      </c>
      <c r="Z586" s="136" t="s">
        <v>63</v>
      </c>
      <c r="AA586" s="136" t="s">
        <v>63</v>
      </c>
      <c r="AB586" s="136" t="s">
        <v>2749</v>
      </c>
      <c r="AC586" s="136" t="s">
        <v>2755</v>
      </c>
      <c r="AD586" s="136" t="s">
        <v>2763</v>
      </c>
      <c r="AE586" s="136" t="s">
        <v>2749</v>
      </c>
      <c r="AF586" s="136" t="s">
        <v>2738</v>
      </c>
      <c r="AG586" s="136" t="s">
        <v>2732</v>
      </c>
    </row>
    <row r="587" spans="1:33">
      <c r="A587" s="136">
        <v>131.07</v>
      </c>
      <c r="B587" s="136" t="s">
        <v>420</v>
      </c>
      <c r="C587" s="136" t="s">
        <v>1599</v>
      </c>
      <c r="D587" s="136" t="s">
        <v>1600</v>
      </c>
      <c r="E587" s="136" t="s">
        <v>1354</v>
      </c>
      <c r="F587" s="136" t="s">
        <v>63</v>
      </c>
      <c r="G587" s="136" t="s">
        <v>63</v>
      </c>
      <c r="H587" s="136" t="s">
        <v>2673</v>
      </c>
      <c r="I587" s="136" t="s">
        <v>2673</v>
      </c>
      <c r="J587" s="136" t="s">
        <v>63</v>
      </c>
      <c r="K587" s="136" t="s">
        <v>63</v>
      </c>
      <c r="L587" s="136" t="s">
        <v>63</v>
      </c>
      <c r="M587" s="136" t="s">
        <v>63</v>
      </c>
      <c r="N587" s="136" t="s">
        <v>63</v>
      </c>
      <c r="O587" s="136" t="s">
        <v>166</v>
      </c>
      <c r="P587" s="136" t="s">
        <v>63</v>
      </c>
      <c r="Q587" s="136" t="s">
        <v>63</v>
      </c>
      <c r="R587" s="136" t="s">
        <v>63</v>
      </c>
      <c r="S587" s="136" t="s">
        <v>63</v>
      </c>
      <c r="T587" s="136" t="s">
        <v>63</v>
      </c>
      <c r="U587" s="136" t="s">
        <v>63</v>
      </c>
      <c r="V587" s="136" t="s">
        <v>63</v>
      </c>
      <c r="W587" s="136" t="s">
        <v>63</v>
      </c>
      <c r="X587" s="136" t="s">
        <v>63</v>
      </c>
      <c r="Y587" s="136" t="s">
        <v>63</v>
      </c>
      <c r="Z587" s="136" t="s">
        <v>63</v>
      </c>
      <c r="AA587" s="136" t="s">
        <v>63</v>
      </c>
      <c r="AB587" s="136" t="s">
        <v>2749</v>
      </c>
      <c r="AC587" s="136" t="s">
        <v>2755</v>
      </c>
      <c r="AD587" s="136" t="s">
        <v>2763</v>
      </c>
      <c r="AE587" s="136" t="s">
        <v>2749</v>
      </c>
      <c r="AF587" s="136" t="s">
        <v>2738</v>
      </c>
      <c r="AG587" s="136" t="s">
        <v>2732</v>
      </c>
    </row>
    <row r="588" spans="1:33">
      <c r="A588" s="136">
        <v>131.08000000000001</v>
      </c>
      <c r="B588" s="136" t="s">
        <v>420</v>
      </c>
      <c r="C588" s="136" t="s">
        <v>1599</v>
      </c>
      <c r="D588" s="136" t="s">
        <v>1600</v>
      </c>
      <c r="E588" s="136" t="s">
        <v>1615</v>
      </c>
      <c r="F588" s="136" t="s">
        <v>63</v>
      </c>
      <c r="G588" s="136" t="s">
        <v>63</v>
      </c>
      <c r="H588" s="136" t="s">
        <v>2725</v>
      </c>
      <c r="I588" s="136" t="s">
        <v>2725</v>
      </c>
      <c r="J588" s="136" t="s">
        <v>63</v>
      </c>
      <c r="K588" s="136" t="s">
        <v>63</v>
      </c>
      <c r="L588" s="136" t="s">
        <v>63</v>
      </c>
      <c r="M588" s="136" t="s">
        <v>63</v>
      </c>
      <c r="N588" s="136" t="s">
        <v>63</v>
      </c>
      <c r="O588" s="136" t="s">
        <v>166</v>
      </c>
      <c r="P588" s="136" t="s">
        <v>63</v>
      </c>
      <c r="Q588" s="136" t="s">
        <v>63</v>
      </c>
      <c r="R588" s="136" t="s">
        <v>172</v>
      </c>
      <c r="S588" s="136" t="s">
        <v>63</v>
      </c>
      <c r="T588" s="136" t="s">
        <v>63</v>
      </c>
      <c r="U588" s="136" t="s">
        <v>3253</v>
      </c>
      <c r="V588" s="136" t="s">
        <v>3253</v>
      </c>
      <c r="W588" s="136" t="s">
        <v>172</v>
      </c>
      <c r="X588" s="136" t="s">
        <v>73</v>
      </c>
      <c r="Y588" s="136" t="s">
        <v>63</v>
      </c>
      <c r="Z588" s="136" t="s">
        <v>63</v>
      </c>
      <c r="AA588" s="136" t="s">
        <v>63</v>
      </c>
      <c r="AB588" s="136" t="s">
        <v>2749</v>
      </c>
      <c r="AC588" s="136" t="s">
        <v>2755</v>
      </c>
      <c r="AD588" s="136" t="s">
        <v>2763</v>
      </c>
      <c r="AE588" s="136" t="s">
        <v>2749</v>
      </c>
      <c r="AF588" s="136" t="s">
        <v>2738</v>
      </c>
      <c r="AG588" s="136" t="s">
        <v>2732</v>
      </c>
    </row>
    <row r="589" spans="1:33">
      <c r="A589" s="136">
        <v>131.09</v>
      </c>
      <c r="B589" s="136" t="s">
        <v>420</v>
      </c>
      <c r="C589" s="136" t="s">
        <v>1599</v>
      </c>
      <c r="D589" s="136" t="s">
        <v>1600</v>
      </c>
      <c r="E589" s="136" t="s">
        <v>1616</v>
      </c>
      <c r="F589" s="136" t="s">
        <v>63</v>
      </c>
      <c r="G589" s="136" t="s">
        <v>63</v>
      </c>
      <c r="H589" s="136" t="s">
        <v>2725</v>
      </c>
      <c r="I589" s="136" t="s">
        <v>2725</v>
      </c>
      <c r="J589" s="136" t="s">
        <v>63</v>
      </c>
      <c r="K589" s="136" t="s">
        <v>63</v>
      </c>
      <c r="L589" s="136" t="s">
        <v>63</v>
      </c>
      <c r="M589" s="136" t="s">
        <v>63</v>
      </c>
      <c r="N589" s="136" t="s">
        <v>63</v>
      </c>
      <c r="O589" s="136" t="s">
        <v>166</v>
      </c>
      <c r="P589" s="136" t="s">
        <v>63</v>
      </c>
      <c r="Q589" s="136" t="s">
        <v>63</v>
      </c>
      <c r="R589" s="136" t="s">
        <v>172</v>
      </c>
      <c r="S589" s="136" t="s">
        <v>63</v>
      </c>
      <c r="T589" s="136" t="s">
        <v>63</v>
      </c>
      <c r="U589" s="136" t="s">
        <v>2720</v>
      </c>
      <c r="V589" s="136" t="s">
        <v>2720</v>
      </c>
      <c r="W589" s="136" t="s">
        <v>172</v>
      </c>
      <c r="X589" s="136" t="s">
        <v>73</v>
      </c>
      <c r="Y589" s="136" t="s">
        <v>63</v>
      </c>
      <c r="Z589" s="136" t="s">
        <v>63</v>
      </c>
      <c r="AA589" s="136" t="s">
        <v>63</v>
      </c>
      <c r="AB589" s="136" t="s">
        <v>2749</v>
      </c>
      <c r="AC589" s="136" t="s">
        <v>2755</v>
      </c>
      <c r="AD589" s="136" t="s">
        <v>2763</v>
      </c>
      <c r="AE589" s="136" t="s">
        <v>2749</v>
      </c>
      <c r="AF589" s="136" t="s">
        <v>2738</v>
      </c>
      <c r="AG589" s="136" t="s">
        <v>2732</v>
      </c>
    </row>
    <row r="590" spans="1:33">
      <c r="A590" s="136">
        <v>131.1</v>
      </c>
      <c r="B590" s="136" t="s">
        <v>420</v>
      </c>
      <c r="C590" s="136" t="s">
        <v>1599</v>
      </c>
      <c r="D590" s="136" t="s">
        <v>1600</v>
      </c>
      <c r="E590" s="136" t="s">
        <v>1617</v>
      </c>
      <c r="F590" s="136" t="s">
        <v>63</v>
      </c>
      <c r="G590" s="136" t="s">
        <v>63</v>
      </c>
      <c r="H590" s="136" t="s">
        <v>63</v>
      </c>
      <c r="I590" s="136" t="s">
        <v>63</v>
      </c>
      <c r="J590" s="136" t="s">
        <v>63</v>
      </c>
      <c r="K590" s="136" t="s">
        <v>63</v>
      </c>
      <c r="L590" s="136" t="s">
        <v>63</v>
      </c>
      <c r="M590" s="136" t="s">
        <v>63</v>
      </c>
      <c r="N590" s="136" t="s">
        <v>63</v>
      </c>
      <c r="O590" s="136" t="s">
        <v>166</v>
      </c>
      <c r="P590" s="136" t="s">
        <v>63</v>
      </c>
      <c r="Q590" s="136" t="s">
        <v>63</v>
      </c>
      <c r="R590" s="136" t="s">
        <v>63</v>
      </c>
      <c r="S590" s="136" t="s">
        <v>63</v>
      </c>
      <c r="T590" s="136" t="s">
        <v>63</v>
      </c>
      <c r="U590" s="136" t="s">
        <v>63</v>
      </c>
      <c r="V590" s="136" t="s">
        <v>63</v>
      </c>
      <c r="W590" s="136" t="s">
        <v>63</v>
      </c>
      <c r="X590" s="136" t="s">
        <v>63</v>
      </c>
      <c r="Y590" s="136" t="s">
        <v>63</v>
      </c>
      <c r="Z590" s="136" t="s">
        <v>2856</v>
      </c>
      <c r="AA590" s="136" t="s">
        <v>2856</v>
      </c>
      <c r="AB590" s="136" t="s">
        <v>2749</v>
      </c>
      <c r="AC590" s="136" t="s">
        <v>2755</v>
      </c>
      <c r="AD590" s="136" t="s">
        <v>2763</v>
      </c>
      <c r="AE590" s="136" t="s">
        <v>2749</v>
      </c>
      <c r="AF590" s="136" t="s">
        <v>2738</v>
      </c>
      <c r="AG590" s="136" t="s">
        <v>2732</v>
      </c>
    </row>
    <row r="591" spans="1:33">
      <c r="A591" s="136">
        <v>131.11000000000001</v>
      </c>
      <c r="B591" s="136" t="s">
        <v>420</v>
      </c>
      <c r="C591" s="136" t="s">
        <v>1599</v>
      </c>
      <c r="D591" s="136" t="s">
        <v>1600</v>
      </c>
      <c r="E591" s="136" t="s">
        <v>1618</v>
      </c>
      <c r="F591" s="136" t="s">
        <v>63</v>
      </c>
      <c r="G591" s="136" t="s">
        <v>63</v>
      </c>
      <c r="H591" s="136" t="s">
        <v>63</v>
      </c>
      <c r="I591" s="136" t="s">
        <v>63</v>
      </c>
      <c r="J591" s="136" t="s">
        <v>63</v>
      </c>
      <c r="K591" s="136" t="s">
        <v>63</v>
      </c>
      <c r="L591" s="136" t="s">
        <v>63</v>
      </c>
      <c r="M591" s="136" t="s">
        <v>63</v>
      </c>
      <c r="N591" s="136" t="s">
        <v>63</v>
      </c>
      <c r="O591" s="136" t="s">
        <v>166</v>
      </c>
      <c r="P591" s="136" t="s">
        <v>63</v>
      </c>
      <c r="Q591" s="136" t="s">
        <v>63</v>
      </c>
      <c r="R591" s="136" t="s">
        <v>63</v>
      </c>
      <c r="S591" s="136" t="s">
        <v>63</v>
      </c>
      <c r="T591" s="136" t="s">
        <v>63</v>
      </c>
      <c r="U591" s="136" t="s">
        <v>63</v>
      </c>
      <c r="V591" s="136" t="s">
        <v>63</v>
      </c>
      <c r="W591" s="136" t="s">
        <v>63</v>
      </c>
      <c r="X591" s="136" t="s">
        <v>63</v>
      </c>
      <c r="Y591" s="136" t="s">
        <v>63</v>
      </c>
      <c r="Z591" s="136" t="s">
        <v>3254</v>
      </c>
      <c r="AA591" s="136" t="s">
        <v>3254</v>
      </c>
      <c r="AB591" s="136" t="s">
        <v>2749</v>
      </c>
      <c r="AC591" s="136" t="s">
        <v>2755</v>
      </c>
      <c r="AD591" s="136" t="s">
        <v>2763</v>
      </c>
      <c r="AE591" s="136" t="s">
        <v>2749</v>
      </c>
      <c r="AF591" s="136" t="s">
        <v>2738</v>
      </c>
      <c r="AG591" s="136" t="s">
        <v>2732</v>
      </c>
    </row>
    <row r="592" spans="1:33">
      <c r="A592" s="136">
        <v>131.12</v>
      </c>
      <c r="B592" s="136" t="s">
        <v>420</v>
      </c>
      <c r="C592" s="136" t="s">
        <v>1599</v>
      </c>
      <c r="D592" s="136" t="s">
        <v>1600</v>
      </c>
      <c r="E592" s="136" t="s">
        <v>1619</v>
      </c>
      <c r="F592" s="136" t="s">
        <v>63</v>
      </c>
      <c r="G592" s="136" t="s">
        <v>63</v>
      </c>
      <c r="H592" s="136" t="s">
        <v>2699</v>
      </c>
      <c r="I592" s="136" t="s">
        <v>2699</v>
      </c>
      <c r="J592" s="136" t="s">
        <v>63</v>
      </c>
      <c r="K592" s="136" t="s">
        <v>63</v>
      </c>
      <c r="L592" s="136" t="s">
        <v>63</v>
      </c>
      <c r="M592" s="136" t="s">
        <v>63</v>
      </c>
      <c r="N592" s="136" t="s">
        <v>63</v>
      </c>
      <c r="O592" s="136" t="s">
        <v>166</v>
      </c>
      <c r="P592" s="136" t="s">
        <v>63</v>
      </c>
      <c r="Q592" s="136" t="s">
        <v>63</v>
      </c>
      <c r="R592" s="136" t="s">
        <v>172</v>
      </c>
      <c r="S592" s="136" t="s">
        <v>63</v>
      </c>
      <c r="T592" s="136" t="s">
        <v>63</v>
      </c>
      <c r="U592" s="136" t="s">
        <v>2730</v>
      </c>
      <c r="V592" s="136" t="s">
        <v>2730</v>
      </c>
      <c r="W592" s="136" t="s">
        <v>172</v>
      </c>
      <c r="X592" s="136" t="s">
        <v>73</v>
      </c>
      <c r="Y592" s="136" t="s">
        <v>63</v>
      </c>
      <c r="Z592" s="136" t="s">
        <v>3255</v>
      </c>
      <c r="AA592" s="136" t="s">
        <v>3255</v>
      </c>
      <c r="AB592" s="136" t="s">
        <v>2749</v>
      </c>
      <c r="AC592" s="136" t="s">
        <v>2755</v>
      </c>
      <c r="AD592" s="136" t="s">
        <v>2763</v>
      </c>
      <c r="AE592" s="136" t="s">
        <v>2749</v>
      </c>
      <c r="AF592" s="136" t="s">
        <v>2738</v>
      </c>
      <c r="AG592" s="136" t="s">
        <v>2732</v>
      </c>
    </row>
    <row r="593" spans="1:33">
      <c r="A593" s="136">
        <v>131.13</v>
      </c>
      <c r="B593" s="136" t="s">
        <v>420</v>
      </c>
      <c r="C593" s="136" t="s">
        <v>1599</v>
      </c>
      <c r="D593" s="136" t="s">
        <v>1600</v>
      </c>
      <c r="E593" s="136" t="s">
        <v>1620</v>
      </c>
      <c r="F593" s="136" t="s">
        <v>63</v>
      </c>
      <c r="G593" s="136" t="s">
        <v>63</v>
      </c>
      <c r="H593" s="136" t="s">
        <v>2673</v>
      </c>
      <c r="I593" s="136" t="s">
        <v>2673</v>
      </c>
      <c r="J593" s="136" t="s">
        <v>63</v>
      </c>
      <c r="K593" s="136" t="s">
        <v>63</v>
      </c>
      <c r="L593" s="136" t="s">
        <v>63</v>
      </c>
      <c r="M593" s="136" t="s">
        <v>63</v>
      </c>
      <c r="N593" s="136" t="s">
        <v>63</v>
      </c>
      <c r="O593" s="136" t="s">
        <v>166</v>
      </c>
      <c r="P593" s="136" t="s">
        <v>63</v>
      </c>
      <c r="Q593" s="136" t="s">
        <v>63</v>
      </c>
      <c r="R593" s="136" t="s">
        <v>63</v>
      </c>
      <c r="S593" s="136" t="s">
        <v>63</v>
      </c>
      <c r="T593" s="136" t="s">
        <v>63</v>
      </c>
      <c r="U593" s="136" t="s">
        <v>63</v>
      </c>
      <c r="V593" s="136" t="s">
        <v>63</v>
      </c>
      <c r="W593" s="136" t="s">
        <v>63</v>
      </c>
      <c r="X593" s="136" t="s">
        <v>63</v>
      </c>
      <c r="Y593" s="136" t="s">
        <v>63</v>
      </c>
      <c r="Z593" s="136" t="s">
        <v>63</v>
      </c>
      <c r="AA593" s="136" t="s">
        <v>63</v>
      </c>
      <c r="AB593" s="136" t="s">
        <v>2749</v>
      </c>
      <c r="AC593" s="136" t="s">
        <v>2755</v>
      </c>
      <c r="AD593" s="136" t="s">
        <v>2763</v>
      </c>
      <c r="AE593" s="136" t="s">
        <v>2749</v>
      </c>
      <c r="AF593" s="136" t="s">
        <v>2738</v>
      </c>
      <c r="AG593" s="136" t="s">
        <v>2732</v>
      </c>
    </row>
    <row r="594" spans="1:33">
      <c r="A594" s="136">
        <v>131.13999999999999</v>
      </c>
      <c r="B594" s="136" t="s">
        <v>420</v>
      </c>
      <c r="C594" s="136" t="s">
        <v>1599</v>
      </c>
      <c r="D594" s="136" t="s">
        <v>1600</v>
      </c>
      <c r="E594" s="136" t="s">
        <v>1621</v>
      </c>
      <c r="F594" s="136" t="s">
        <v>63</v>
      </c>
      <c r="G594" s="136" t="s">
        <v>63</v>
      </c>
      <c r="H594" s="136" t="s">
        <v>2673</v>
      </c>
      <c r="I594" s="136" t="s">
        <v>2673</v>
      </c>
      <c r="J594" s="136" t="s">
        <v>63</v>
      </c>
      <c r="K594" s="136" t="s">
        <v>63</v>
      </c>
      <c r="L594" s="136" t="s">
        <v>63</v>
      </c>
      <c r="M594" s="136" t="s">
        <v>63</v>
      </c>
      <c r="N594" s="136" t="s">
        <v>63</v>
      </c>
      <c r="O594" s="136" t="s">
        <v>166</v>
      </c>
      <c r="P594" s="136" t="s">
        <v>63</v>
      </c>
      <c r="Q594" s="136" t="s">
        <v>63</v>
      </c>
      <c r="R594" s="136" t="s">
        <v>63</v>
      </c>
      <c r="S594" s="136" t="s">
        <v>63</v>
      </c>
      <c r="T594" s="136" t="s">
        <v>63</v>
      </c>
      <c r="U594" s="136" t="s">
        <v>63</v>
      </c>
      <c r="V594" s="136" t="s">
        <v>63</v>
      </c>
      <c r="W594" s="136" t="s">
        <v>63</v>
      </c>
      <c r="X594" s="136" t="s">
        <v>63</v>
      </c>
      <c r="Y594" s="136" t="s">
        <v>63</v>
      </c>
      <c r="Z594" s="136" t="s">
        <v>63</v>
      </c>
      <c r="AA594" s="136" t="s">
        <v>63</v>
      </c>
      <c r="AB594" s="136" t="s">
        <v>2749</v>
      </c>
      <c r="AC594" s="136" t="s">
        <v>2755</v>
      </c>
      <c r="AD594" s="136" t="s">
        <v>2763</v>
      </c>
      <c r="AE594" s="136" t="s">
        <v>2749</v>
      </c>
      <c r="AF594" s="136" t="s">
        <v>2738</v>
      </c>
      <c r="AG594" s="136" t="s">
        <v>2732</v>
      </c>
    </row>
    <row r="595" spans="1:33">
      <c r="A595" s="136">
        <v>131.15</v>
      </c>
      <c r="B595" s="136" t="s">
        <v>420</v>
      </c>
      <c r="C595" s="136" t="s">
        <v>1599</v>
      </c>
      <c r="D595" s="136" t="s">
        <v>1600</v>
      </c>
      <c r="E595" s="136" t="s">
        <v>1622</v>
      </c>
      <c r="F595" s="136" t="s">
        <v>63</v>
      </c>
      <c r="G595" s="136" t="s">
        <v>63</v>
      </c>
      <c r="H595" s="136" t="s">
        <v>63</v>
      </c>
      <c r="I595" s="136" t="s">
        <v>63</v>
      </c>
      <c r="J595" s="136" t="s">
        <v>63</v>
      </c>
      <c r="K595" s="136" t="s">
        <v>63</v>
      </c>
      <c r="L595" s="136" t="s">
        <v>63</v>
      </c>
      <c r="M595" s="136" t="s">
        <v>63</v>
      </c>
      <c r="N595" s="136" t="s">
        <v>63</v>
      </c>
      <c r="O595" s="136" t="s">
        <v>166</v>
      </c>
      <c r="P595" s="136" t="s">
        <v>63</v>
      </c>
      <c r="Q595" s="136" t="s">
        <v>63</v>
      </c>
      <c r="R595" s="136" t="s">
        <v>63</v>
      </c>
      <c r="S595" s="136" t="s">
        <v>63</v>
      </c>
      <c r="T595" s="136" t="s">
        <v>63</v>
      </c>
      <c r="U595" s="136" t="s">
        <v>63</v>
      </c>
      <c r="V595" s="136" t="s">
        <v>63</v>
      </c>
      <c r="W595" s="136" t="s">
        <v>63</v>
      </c>
      <c r="X595" s="136" t="s">
        <v>63</v>
      </c>
      <c r="Y595" s="136" t="s">
        <v>63</v>
      </c>
      <c r="Z595" s="136" t="s">
        <v>3256</v>
      </c>
      <c r="AA595" s="136" t="s">
        <v>3256</v>
      </c>
      <c r="AB595" s="136" t="s">
        <v>2749</v>
      </c>
      <c r="AC595" s="136" t="s">
        <v>2755</v>
      </c>
      <c r="AD595" s="136" t="s">
        <v>2763</v>
      </c>
      <c r="AE595" s="136" t="s">
        <v>2749</v>
      </c>
      <c r="AF595" s="136" t="s">
        <v>2738</v>
      </c>
      <c r="AG595" s="136" t="s">
        <v>2732</v>
      </c>
    </row>
    <row r="596" spans="1:33">
      <c r="A596" s="136">
        <v>131.16</v>
      </c>
      <c r="B596" s="136" t="s">
        <v>420</v>
      </c>
      <c r="C596" s="136" t="s">
        <v>1599</v>
      </c>
      <c r="D596" s="136" t="s">
        <v>1600</v>
      </c>
      <c r="E596" s="136" t="s">
        <v>1623</v>
      </c>
      <c r="F596" s="136" t="s">
        <v>63</v>
      </c>
      <c r="G596" s="136" t="s">
        <v>63</v>
      </c>
      <c r="H596" s="136" t="s">
        <v>63</v>
      </c>
      <c r="I596" s="136" t="s">
        <v>63</v>
      </c>
      <c r="J596" s="136" t="s">
        <v>63</v>
      </c>
      <c r="K596" s="136" t="s">
        <v>63</v>
      </c>
      <c r="L596" s="136" t="s">
        <v>63</v>
      </c>
      <c r="M596" s="136" t="s">
        <v>63</v>
      </c>
      <c r="N596" s="136" t="s">
        <v>63</v>
      </c>
      <c r="O596" s="136" t="s">
        <v>166</v>
      </c>
      <c r="P596" s="136" t="s">
        <v>63</v>
      </c>
      <c r="Q596" s="136" t="s">
        <v>63</v>
      </c>
      <c r="R596" s="136" t="s">
        <v>172</v>
      </c>
      <c r="S596" s="136" t="s">
        <v>63</v>
      </c>
      <c r="T596" s="136" t="s">
        <v>63</v>
      </c>
      <c r="U596" s="136" t="s">
        <v>2714</v>
      </c>
      <c r="V596" s="136" t="s">
        <v>2714</v>
      </c>
      <c r="W596" s="136" t="s">
        <v>172</v>
      </c>
      <c r="X596" s="136" t="s">
        <v>73</v>
      </c>
      <c r="Y596" s="136" t="s">
        <v>63</v>
      </c>
      <c r="Z596" s="136" t="s">
        <v>63</v>
      </c>
      <c r="AA596" s="136" t="s">
        <v>63</v>
      </c>
      <c r="AB596" s="136" t="s">
        <v>2749</v>
      </c>
      <c r="AC596" s="136" t="s">
        <v>2755</v>
      </c>
      <c r="AD596" s="136" t="s">
        <v>2763</v>
      </c>
      <c r="AE596" s="136" t="s">
        <v>2749</v>
      </c>
      <c r="AF596" s="136" t="s">
        <v>2738</v>
      </c>
      <c r="AG596" s="136" t="s">
        <v>2732</v>
      </c>
    </row>
    <row r="597" spans="1:33">
      <c r="A597" s="136">
        <v>131.16999999999999</v>
      </c>
      <c r="B597" s="136" t="s">
        <v>420</v>
      </c>
      <c r="C597" s="136" t="s">
        <v>1599</v>
      </c>
      <c r="D597" s="136" t="s">
        <v>1600</v>
      </c>
      <c r="E597" s="136" t="s">
        <v>1625</v>
      </c>
      <c r="F597" s="136" t="s">
        <v>63</v>
      </c>
      <c r="G597" s="136" t="s">
        <v>63</v>
      </c>
      <c r="H597" s="136" t="s">
        <v>63</v>
      </c>
      <c r="I597" s="136" t="s">
        <v>63</v>
      </c>
      <c r="J597" s="136" t="s">
        <v>63</v>
      </c>
      <c r="K597" s="136" t="s">
        <v>63</v>
      </c>
      <c r="L597" s="136" t="s">
        <v>63</v>
      </c>
      <c r="M597" s="136" t="s">
        <v>63</v>
      </c>
      <c r="N597" s="136" t="s">
        <v>63</v>
      </c>
      <c r="O597" s="136" t="s">
        <v>166</v>
      </c>
      <c r="P597" s="136" t="s">
        <v>63</v>
      </c>
      <c r="Q597" s="136" t="s">
        <v>63</v>
      </c>
      <c r="R597" s="136" t="s">
        <v>172</v>
      </c>
      <c r="S597" s="136" t="s">
        <v>63</v>
      </c>
      <c r="T597" s="136" t="s">
        <v>63</v>
      </c>
      <c r="U597" s="136" t="s">
        <v>3072</v>
      </c>
      <c r="V597" s="136" t="s">
        <v>3072</v>
      </c>
      <c r="W597" s="136" t="s">
        <v>172</v>
      </c>
      <c r="X597" s="136" t="s">
        <v>73</v>
      </c>
      <c r="Y597" s="136" t="s">
        <v>63</v>
      </c>
      <c r="Z597" s="136" t="s">
        <v>63</v>
      </c>
      <c r="AA597" s="136" t="s">
        <v>63</v>
      </c>
      <c r="AB597" s="136" t="s">
        <v>2749</v>
      </c>
      <c r="AC597" s="136" t="s">
        <v>2755</v>
      </c>
      <c r="AD597" s="136" t="s">
        <v>2763</v>
      </c>
      <c r="AE597" s="136" t="s">
        <v>2749</v>
      </c>
      <c r="AF597" s="136" t="s">
        <v>2738</v>
      </c>
      <c r="AG597" s="136" t="s">
        <v>2732</v>
      </c>
    </row>
    <row r="598" spans="1:33">
      <c r="A598" s="136">
        <v>131.18</v>
      </c>
      <c r="B598" s="136" t="s">
        <v>420</v>
      </c>
      <c r="C598" s="136" t="s">
        <v>1599</v>
      </c>
      <c r="D598" s="136" t="s">
        <v>1600</v>
      </c>
      <c r="E598" s="136" t="s">
        <v>769</v>
      </c>
      <c r="F598" s="136" t="s">
        <v>63</v>
      </c>
      <c r="G598" s="136" t="s">
        <v>63</v>
      </c>
      <c r="H598" s="136" t="s">
        <v>2706</v>
      </c>
      <c r="I598" s="136" t="s">
        <v>2706</v>
      </c>
      <c r="J598" s="136" t="s">
        <v>63</v>
      </c>
      <c r="K598" s="136" t="s">
        <v>63</v>
      </c>
      <c r="L598" s="136" t="s">
        <v>63</v>
      </c>
      <c r="M598" s="136" t="s">
        <v>63</v>
      </c>
      <c r="N598" s="136" t="s">
        <v>63</v>
      </c>
      <c r="O598" s="136" t="s">
        <v>166</v>
      </c>
      <c r="P598" s="136" t="s">
        <v>63</v>
      </c>
      <c r="Q598" s="136" t="s">
        <v>63</v>
      </c>
      <c r="R598" s="136" t="s">
        <v>172</v>
      </c>
      <c r="S598" s="136" t="s">
        <v>63</v>
      </c>
      <c r="T598" s="136" t="s">
        <v>63</v>
      </c>
      <c r="U598" s="136" t="s">
        <v>3257</v>
      </c>
      <c r="V598" s="136" t="s">
        <v>3257</v>
      </c>
      <c r="W598" s="136" t="s">
        <v>172</v>
      </c>
      <c r="X598" s="136" t="s">
        <v>73</v>
      </c>
      <c r="Y598" s="136" t="s">
        <v>63</v>
      </c>
      <c r="Z598" s="136" t="s">
        <v>3258</v>
      </c>
      <c r="AA598" s="136" t="s">
        <v>3258</v>
      </c>
      <c r="AB598" s="136" t="s">
        <v>2749</v>
      </c>
      <c r="AC598" s="136" t="s">
        <v>2755</v>
      </c>
      <c r="AD598" s="136" t="s">
        <v>2763</v>
      </c>
      <c r="AE598" s="136" t="s">
        <v>2749</v>
      </c>
      <c r="AF598" s="136" t="s">
        <v>2738</v>
      </c>
      <c r="AG598" s="136" t="s">
        <v>2732</v>
      </c>
    </row>
    <row r="599" spans="1:33">
      <c r="A599" s="136">
        <v>131.19</v>
      </c>
      <c r="B599" s="136" t="s">
        <v>420</v>
      </c>
      <c r="C599" s="136" t="s">
        <v>1599</v>
      </c>
      <c r="D599" s="136" t="s">
        <v>1600</v>
      </c>
      <c r="E599" s="136" t="s">
        <v>1626</v>
      </c>
      <c r="F599" s="136" t="s">
        <v>63</v>
      </c>
      <c r="G599" s="136" t="s">
        <v>63</v>
      </c>
      <c r="H599" s="136" t="s">
        <v>63</v>
      </c>
      <c r="I599" s="136" t="s">
        <v>63</v>
      </c>
      <c r="J599" s="136" t="s">
        <v>63</v>
      </c>
      <c r="K599" s="136" t="s">
        <v>63</v>
      </c>
      <c r="L599" s="136" t="s">
        <v>63</v>
      </c>
      <c r="M599" s="136" t="s">
        <v>63</v>
      </c>
      <c r="N599" s="136" t="s">
        <v>63</v>
      </c>
      <c r="O599" s="136" t="s">
        <v>166</v>
      </c>
      <c r="P599" s="136" t="s">
        <v>63</v>
      </c>
      <c r="Q599" s="136" t="s">
        <v>63</v>
      </c>
      <c r="R599" s="136" t="s">
        <v>63</v>
      </c>
      <c r="S599" s="136" t="s">
        <v>63</v>
      </c>
      <c r="T599" s="136" t="s">
        <v>63</v>
      </c>
      <c r="U599" s="136" t="s">
        <v>63</v>
      </c>
      <c r="V599" s="136" t="s">
        <v>63</v>
      </c>
      <c r="W599" s="136" t="s">
        <v>63</v>
      </c>
      <c r="X599" s="136" t="s">
        <v>63</v>
      </c>
      <c r="Y599" s="136" t="s">
        <v>63</v>
      </c>
      <c r="Z599" s="136" t="s">
        <v>3259</v>
      </c>
      <c r="AA599" s="136" t="s">
        <v>3259</v>
      </c>
      <c r="AB599" s="136" t="s">
        <v>2749</v>
      </c>
      <c r="AC599" s="136" t="s">
        <v>2755</v>
      </c>
      <c r="AD599" s="136" t="s">
        <v>2763</v>
      </c>
      <c r="AE599" s="136" t="s">
        <v>2749</v>
      </c>
      <c r="AF599" s="136" t="s">
        <v>2738</v>
      </c>
      <c r="AG599" s="136" t="s">
        <v>2732</v>
      </c>
    </row>
    <row r="600" spans="1:33">
      <c r="A600" s="136">
        <v>131.19999999999999</v>
      </c>
      <c r="B600" s="136" t="s">
        <v>420</v>
      </c>
      <c r="C600" s="136" t="s">
        <v>1599</v>
      </c>
      <c r="D600" s="136" t="s">
        <v>1600</v>
      </c>
      <c r="E600" s="136" t="s">
        <v>1366</v>
      </c>
      <c r="F600" s="136" t="s">
        <v>63</v>
      </c>
      <c r="G600" s="136" t="s">
        <v>63</v>
      </c>
      <c r="H600" s="136" t="s">
        <v>3260</v>
      </c>
      <c r="I600" s="136" t="s">
        <v>3260</v>
      </c>
      <c r="J600" s="136" t="s">
        <v>63</v>
      </c>
      <c r="K600" s="136" t="s">
        <v>63</v>
      </c>
      <c r="L600" s="136" t="s">
        <v>63</v>
      </c>
      <c r="M600" s="136" t="s">
        <v>63</v>
      </c>
      <c r="N600" s="136" t="s">
        <v>63</v>
      </c>
      <c r="O600" s="136" t="s">
        <v>166</v>
      </c>
      <c r="P600" s="136" t="s">
        <v>63</v>
      </c>
      <c r="Q600" s="136" t="s">
        <v>63</v>
      </c>
      <c r="R600" s="136" t="s">
        <v>172</v>
      </c>
      <c r="S600" s="136" t="s">
        <v>63</v>
      </c>
      <c r="T600" s="136" t="s">
        <v>63</v>
      </c>
      <c r="U600" s="136" t="s">
        <v>3261</v>
      </c>
      <c r="V600" s="136" t="s">
        <v>3261</v>
      </c>
      <c r="W600" s="136" t="s">
        <v>172</v>
      </c>
      <c r="X600" s="136" t="s">
        <v>73</v>
      </c>
      <c r="Y600" s="136" t="s">
        <v>63</v>
      </c>
      <c r="Z600" s="136" t="s">
        <v>63</v>
      </c>
      <c r="AA600" s="136" t="s">
        <v>63</v>
      </c>
      <c r="AB600" s="136" t="s">
        <v>2749</v>
      </c>
      <c r="AC600" s="136" t="s">
        <v>2755</v>
      </c>
      <c r="AD600" s="136" t="s">
        <v>2763</v>
      </c>
      <c r="AE600" s="136" t="s">
        <v>2749</v>
      </c>
      <c r="AF600" s="136" t="s">
        <v>2738</v>
      </c>
      <c r="AG600" s="136" t="s">
        <v>2732</v>
      </c>
    </row>
    <row r="601" spans="1:33">
      <c r="A601" s="136">
        <v>131.21</v>
      </c>
      <c r="B601" s="136" t="s">
        <v>420</v>
      </c>
      <c r="C601" s="136" t="s">
        <v>1599</v>
      </c>
      <c r="D601" s="136" t="s">
        <v>1600</v>
      </c>
      <c r="E601" s="136" t="s">
        <v>1495</v>
      </c>
      <c r="F601" s="136" t="s">
        <v>63</v>
      </c>
      <c r="G601" s="136" t="s">
        <v>63</v>
      </c>
      <c r="H601" s="136" t="s">
        <v>3201</v>
      </c>
      <c r="I601" s="136" t="s">
        <v>3201</v>
      </c>
      <c r="J601" s="136" t="s">
        <v>63</v>
      </c>
      <c r="K601" s="136" t="s">
        <v>63</v>
      </c>
      <c r="L601" s="136" t="s">
        <v>63</v>
      </c>
      <c r="M601" s="136" t="s">
        <v>63</v>
      </c>
      <c r="N601" s="136" t="s">
        <v>63</v>
      </c>
      <c r="O601" s="136" t="s">
        <v>166</v>
      </c>
      <c r="P601" s="136" t="s">
        <v>63</v>
      </c>
      <c r="Q601" s="136" t="s">
        <v>63</v>
      </c>
      <c r="R601" s="136" t="s">
        <v>172</v>
      </c>
      <c r="S601" s="136" t="s">
        <v>63</v>
      </c>
      <c r="T601" s="136" t="s">
        <v>63</v>
      </c>
      <c r="U601" s="136" t="s">
        <v>3261</v>
      </c>
      <c r="V601" s="136" t="s">
        <v>3261</v>
      </c>
      <c r="W601" s="136" t="s">
        <v>172</v>
      </c>
      <c r="X601" s="136" t="s">
        <v>73</v>
      </c>
      <c r="Y601" s="136" t="s">
        <v>63</v>
      </c>
      <c r="Z601" s="136" t="s">
        <v>63</v>
      </c>
      <c r="AA601" s="136" t="s">
        <v>63</v>
      </c>
      <c r="AB601" s="136" t="s">
        <v>2749</v>
      </c>
      <c r="AC601" s="136" t="s">
        <v>2755</v>
      </c>
      <c r="AD601" s="136" t="s">
        <v>2763</v>
      </c>
      <c r="AE601" s="136" t="s">
        <v>2749</v>
      </c>
      <c r="AF601" s="136" t="s">
        <v>2738</v>
      </c>
      <c r="AG601" s="136" t="s">
        <v>2732</v>
      </c>
    </row>
    <row r="602" spans="1:33">
      <c r="A602" s="136">
        <v>131.22</v>
      </c>
      <c r="B602" s="136" t="s">
        <v>420</v>
      </c>
      <c r="C602" s="136" t="s">
        <v>1599</v>
      </c>
      <c r="D602" s="136" t="s">
        <v>1600</v>
      </c>
      <c r="E602" s="136" t="s">
        <v>1627</v>
      </c>
      <c r="F602" s="136" t="s">
        <v>63</v>
      </c>
      <c r="G602" s="136" t="s">
        <v>63</v>
      </c>
      <c r="H602" s="136" t="s">
        <v>2699</v>
      </c>
      <c r="I602" s="136" t="s">
        <v>2699</v>
      </c>
      <c r="J602" s="136" t="s">
        <v>63</v>
      </c>
      <c r="K602" s="136" t="s">
        <v>63</v>
      </c>
      <c r="L602" s="136" t="s">
        <v>63</v>
      </c>
      <c r="M602" s="136" t="s">
        <v>63</v>
      </c>
      <c r="N602" s="136" t="s">
        <v>63</v>
      </c>
      <c r="O602" s="136" t="s">
        <v>166</v>
      </c>
      <c r="P602" s="136" t="s">
        <v>63</v>
      </c>
      <c r="Q602" s="136" t="s">
        <v>63</v>
      </c>
      <c r="R602" s="136" t="s">
        <v>172</v>
      </c>
      <c r="S602" s="136" t="s">
        <v>63</v>
      </c>
      <c r="T602" s="136" t="s">
        <v>63</v>
      </c>
      <c r="U602" s="136" t="s">
        <v>3262</v>
      </c>
      <c r="V602" s="136" t="s">
        <v>3262</v>
      </c>
      <c r="W602" s="136" t="s">
        <v>172</v>
      </c>
      <c r="X602" s="136" t="s">
        <v>73</v>
      </c>
      <c r="Y602" s="136" t="s">
        <v>63</v>
      </c>
      <c r="Z602" s="136" t="s">
        <v>63</v>
      </c>
      <c r="AA602" s="136" t="s">
        <v>63</v>
      </c>
      <c r="AB602" s="136" t="s">
        <v>2749</v>
      </c>
      <c r="AC602" s="136" t="s">
        <v>2755</v>
      </c>
      <c r="AD602" s="136" t="s">
        <v>2763</v>
      </c>
      <c r="AE602" s="136" t="s">
        <v>2749</v>
      </c>
      <c r="AF602" s="136" t="s">
        <v>2738</v>
      </c>
      <c r="AG602" s="136" t="s">
        <v>2732</v>
      </c>
    </row>
    <row r="603" spans="1:33">
      <c r="A603" s="136">
        <v>131.22999999999999</v>
      </c>
      <c r="B603" s="136" t="s">
        <v>420</v>
      </c>
      <c r="C603" s="136" t="s">
        <v>1599</v>
      </c>
      <c r="D603" s="136" t="s">
        <v>1600</v>
      </c>
      <c r="E603" s="136" t="s">
        <v>1497</v>
      </c>
      <c r="F603" s="136" t="s">
        <v>63</v>
      </c>
      <c r="G603" s="136" t="s">
        <v>63</v>
      </c>
      <c r="H603" s="136" t="s">
        <v>2716</v>
      </c>
      <c r="I603" s="136" t="s">
        <v>2716</v>
      </c>
      <c r="J603" s="136" t="s">
        <v>63</v>
      </c>
      <c r="K603" s="136" t="s">
        <v>63</v>
      </c>
      <c r="L603" s="136" t="s">
        <v>63</v>
      </c>
      <c r="M603" s="136" t="s">
        <v>63</v>
      </c>
      <c r="N603" s="136" t="s">
        <v>63</v>
      </c>
      <c r="O603" s="136" t="s">
        <v>166</v>
      </c>
      <c r="P603" s="136" t="s">
        <v>63</v>
      </c>
      <c r="Q603" s="136" t="s">
        <v>63</v>
      </c>
      <c r="R603" s="136" t="s">
        <v>172</v>
      </c>
      <c r="S603" s="136" t="s">
        <v>63</v>
      </c>
      <c r="T603" s="136" t="s">
        <v>63</v>
      </c>
      <c r="U603" s="136" t="s">
        <v>2940</v>
      </c>
      <c r="V603" s="136" t="s">
        <v>2940</v>
      </c>
      <c r="W603" s="136" t="s">
        <v>172</v>
      </c>
      <c r="X603" s="136" t="s">
        <v>73</v>
      </c>
      <c r="Y603" s="136" t="s">
        <v>63</v>
      </c>
      <c r="Z603" s="136" t="s">
        <v>63</v>
      </c>
      <c r="AA603" s="136" t="s">
        <v>63</v>
      </c>
      <c r="AB603" s="136" t="s">
        <v>2749</v>
      </c>
      <c r="AC603" s="136" t="s">
        <v>2755</v>
      </c>
      <c r="AD603" s="136" t="s">
        <v>2763</v>
      </c>
      <c r="AE603" s="136" t="s">
        <v>2749</v>
      </c>
      <c r="AF603" s="136" t="s">
        <v>2738</v>
      </c>
      <c r="AG603" s="136" t="s">
        <v>2732</v>
      </c>
    </row>
    <row r="604" spans="1:33">
      <c r="A604" s="136">
        <v>131.24</v>
      </c>
      <c r="B604" s="136" t="s">
        <v>420</v>
      </c>
      <c r="C604" s="136" t="s">
        <v>1599</v>
      </c>
      <c r="D604" s="136" t="s">
        <v>1600</v>
      </c>
      <c r="E604" s="136" t="s">
        <v>1498</v>
      </c>
      <c r="F604" s="136" t="s">
        <v>63</v>
      </c>
      <c r="G604" s="136" t="s">
        <v>63</v>
      </c>
      <c r="H604" s="136" t="s">
        <v>2671</v>
      </c>
      <c r="I604" s="136" t="s">
        <v>2671</v>
      </c>
      <c r="J604" s="136" t="s">
        <v>63</v>
      </c>
      <c r="K604" s="136" t="s">
        <v>63</v>
      </c>
      <c r="L604" s="136" t="s">
        <v>63</v>
      </c>
      <c r="M604" s="136" t="s">
        <v>63</v>
      </c>
      <c r="N604" s="136" t="s">
        <v>63</v>
      </c>
      <c r="O604" s="136" t="s">
        <v>166</v>
      </c>
      <c r="P604" s="136" t="s">
        <v>63</v>
      </c>
      <c r="Q604" s="136" t="s">
        <v>63</v>
      </c>
      <c r="R604" s="136" t="s">
        <v>63</v>
      </c>
      <c r="S604" s="136" t="s">
        <v>63</v>
      </c>
      <c r="T604" s="136" t="s">
        <v>63</v>
      </c>
      <c r="U604" s="136" t="s">
        <v>63</v>
      </c>
      <c r="V604" s="136" t="s">
        <v>63</v>
      </c>
      <c r="W604" s="136" t="s">
        <v>63</v>
      </c>
      <c r="X604" s="136" t="s">
        <v>63</v>
      </c>
      <c r="Y604" s="136" t="s">
        <v>63</v>
      </c>
      <c r="Z604" s="136" t="s">
        <v>63</v>
      </c>
      <c r="AA604" s="136" t="s">
        <v>63</v>
      </c>
      <c r="AB604" s="136" t="s">
        <v>2749</v>
      </c>
      <c r="AC604" s="136" t="s">
        <v>2755</v>
      </c>
      <c r="AD604" s="136" t="s">
        <v>2763</v>
      </c>
      <c r="AE604" s="136" t="s">
        <v>2749</v>
      </c>
      <c r="AF604" s="136" t="s">
        <v>2738</v>
      </c>
      <c r="AG604" s="136" t="s">
        <v>2732</v>
      </c>
    </row>
    <row r="605" spans="1:33">
      <c r="A605" s="136">
        <v>131.25</v>
      </c>
      <c r="B605" s="136" t="s">
        <v>420</v>
      </c>
      <c r="C605" s="136" t="s">
        <v>1599</v>
      </c>
      <c r="D605" s="136" t="s">
        <v>1600</v>
      </c>
      <c r="E605" s="136" t="s">
        <v>1628</v>
      </c>
      <c r="F605" s="136" t="s">
        <v>63</v>
      </c>
      <c r="G605" s="136" t="s">
        <v>63</v>
      </c>
      <c r="H605" s="136" t="s">
        <v>63</v>
      </c>
      <c r="I605" s="136" t="s">
        <v>63</v>
      </c>
      <c r="J605" s="136" t="s">
        <v>63</v>
      </c>
      <c r="K605" s="136" t="s">
        <v>63</v>
      </c>
      <c r="L605" s="136" t="s">
        <v>63</v>
      </c>
      <c r="M605" s="136" t="s">
        <v>63</v>
      </c>
      <c r="N605" s="136" t="s">
        <v>63</v>
      </c>
      <c r="O605" s="136" t="s">
        <v>166</v>
      </c>
      <c r="P605" s="136" t="s">
        <v>63</v>
      </c>
      <c r="Q605" s="136" t="s">
        <v>63</v>
      </c>
      <c r="R605" s="136" t="s">
        <v>63</v>
      </c>
      <c r="S605" s="136" t="s">
        <v>63</v>
      </c>
      <c r="T605" s="136" t="s">
        <v>63</v>
      </c>
      <c r="U605" s="136" t="s">
        <v>63</v>
      </c>
      <c r="V605" s="136" t="s">
        <v>63</v>
      </c>
      <c r="W605" s="136" t="s">
        <v>63</v>
      </c>
      <c r="X605" s="136" t="s">
        <v>63</v>
      </c>
      <c r="Y605" s="136" t="s">
        <v>63</v>
      </c>
      <c r="Z605" s="136" t="s">
        <v>3263</v>
      </c>
      <c r="AA605" s="136" t="s">
        <v>3263</v>
      </c>
      <c r="AB605" s="136" t="s">
        <v>2749</v>
      </c>
      <c r="AC605" s="136" t="s">
        <v>2755</v>
      </c>
      <c r="AD605" s="136" t="s">
        <v>2763</v>
      </c>
      <c r="AE605" s="136" t="s">
        <v>2749</v>
      </c>
      <c r="AF605" s="136" t="s">
        <v>2738</v>
      </c>
      <c r="AG605" s="136" t="s">
        <v>2732</v>
      </c>
    </row>
    <row r="606" spans="1:33">
      <c r="A606" s="136">
        <v>131.26</v>
      </c>
      <c r="B606" s="136" t="s">
        <v>420</v>
      </c>
      <c r="C606" s="136" t="s">
        <v>1599</v>
      </c>
      <c r="D606" s="136" t="s">
        <v>1600</v>
      </c>
      <c r="E606" s="136" t="s">
        <v>1629</v>
      </c>
      <c r="F606" s="136" t="s">
        <v>63</v>
      </c>
      <c r="G606" s="136" t="s">
        <v>63</v>
      </c>
      <c r="H606" s="136" t="s">
        <v>2695</v>
      </c>
      <c r="I606" s="136" t="s">
        <v>2695</v>
      </c>
      <c r="J606" s="136" t="s">
        <v>63</v>
      </c>
      <c r="K606" s="136" t="s">
        <v>63</v>
      </c>
      <c r="L606" s="136" t="s">
        <v>63</v>
      </c>
      <c r="M606" s="136" t="s">
        <v>63</v>
      </c>
      <c r="N606" s="136" t="s">
        <v>63</v>
      </c>
      <c r="O606" s="136" t="s">
        <v>166</v>
      </c>
      <c r="P606" s="136" t="s">
        <v>63</v>
      </c>
      <c r="Q606" s="136" t="s">
        <v>63</v>
      </c>
      <c r="R606" s="136" t="s">
        <v>63</v>
      </c>
      <c r="S606" s="136" t="s">
        <v>63</v>
      </c>
      <c r="T606" s="136" t="s">
        <v>63</v>
      </c>
      <c r="U606" s="136" t="s">
        <v>63</v>
      </c>
      <c r="V606" s="136" t="s">
        <v>63</v>
      </c>
      <c r="W606" s="136" t="s">
        <v>63</v>
      </c>
      <c r="X606" s="136" t="s">
        <v>63</v>
      </c>
      <c r="Y606" s="136" t="s">
        <v>63</v>
      </c>
      <c r="Z606" s="136" t="s">
        <v>63</v>
      </c>
      <c r="AA606" s="136" t="s">
        <v>63</v>
      </c>
      <c r="AB606" s="136" t="s">
        <v>2749</v>
      </c>
      <c r="AC606" s="136" t="s">
        <v>2755</v>
      </c>
      <c r="AD606" s="136" t="s">
        <v>2763</v>
      </c>
      <c r="AE606" s="136" t="s">
        <v>2749</v>
      </c>
      <c r="AF606" s="136" t="s">
        <v>2738</v>
      </c>
      <c r="AG606" s="136" t="s">
        <v>2732</v>
      </c>
    </row>
    <row r="607" spans="1:33">
      <c r="A607" s="136">
        <v>131.27000000000001</v>
      </c>
      <c r="B607" s="136" t="s">
        <v>420</v>
      </c>
      <c r="C607" s="136" t="s">
        <v>1599</v>
      </c>
      <c r="D607" s="136" t="s">
        <v>1600</v>
      </c>
      <c r="E607" s="136" t="s">
        <v>1630</v>
      </c>
      <c r="F607" s="136" t="s">
        <v>63</v>
      </c>
      <c r="G607" s="136" t="s">
        <v>63</v>
      </c>
      <c r="H607" s="136" t="s">
        <v>2665</v>
      </c>
      <c r="I607" s="136" t="s">
        <v>2665</v>
      </c>
      <c r="J607" s="136" t="s">
        <v>63</v>
      </c>
      <c r="K607" s="136" t="s">
        <v>63</v>
      </c>
      <c r="L607" s="136" t="s">
        <v>63</v>
      </c>
      <c r="M607" s="136" t="s">
        <v>63</v>
      </c>
      <c r="N607" s="136" t="s">
        <v>63</v>
      </c>
      <c r="O607" s="136" t="s">
        <v>166</v>
      </c>
      <c r="P607" s="136" t="s">
        <v>63</v>
      </c>
      <c r="Q607" s="136" t="s">
        <v>63</v>
      </c>
      <c r="R607" s="136" t="s">
        <v>63</v>
      </c>
      <c r="S607" s="136" t="s">
        <v>63</v>
      </c>
      <c r="T607" s="136" t="s">
        <v>63</v>
      </c>
      <c r="U607" s="136" t="s">
        <v>63</v>
      </c>
      <c r="V607" s="136" t="s">
        <v>63</v>
      </c>
      <c r="W607" s="136" t="s">
        <v>63</v>
      </c>
      <c r="X607" s="136" t="s">
        <v>63</v>
      </c>
      <c r="Y607" s="136" t="s">
        <v>63</v>
      </c>
      <c r="Z607" s="136" t="s">
        <v>63</v>
      </c>
      <c r="AA607" s="136" t="s">
        <v>63</v>
      </c>
      <c r="AB607" s="136" t="s">
        <v>2749</v>
      </c>
      <c r="AC607" s="136" t="s">
        <v>2755</v>
      </c>
      <c r="AD607" s="136" t="s">
        <v>2763</v>
      </c>
      <c r="AE607" s="136" t="s">
        <v>2749</v>
      </c>
      <c r="AF607" s="136" t="s">
        <v>2738</v>
      </c>
      <c r="AG607" s="136" t="s">
        <v>2732</v>
      </c>
    </row>
    <row r="608" spans="1:33">
      <c r="A608" s="136">
        <v>131.28</v>
      </c>
      <c r="B608" s="136" t="s">
        <v>420</v>
      </c>
      <c r="C608" s="136" t="s">
        <v>1599</v>
      </c>
      <c r="D608" s="136" t="s">
        <v>1600</v>
      </c>
      <c r="E608" s="136" t="s">
        <v>1631</v>
      </c>
      <c r="F608" s="136" t="s">
        <v>63</v>
      </c>
      <c r="G608" s="136" t="s">
        <v>63</v>
      </c>
      <c r="H608" s="136" t="s">
        <v>2672</v>
      </c>
      <c r="I608" s="136" t="s">
        <v>2672</v>
      </c>
      <c r="J608" s="136" t="s">
        <v>63</v>
      </c>
      <c r="K608" s="136" t="s">
        <v>63</v>
      </c>
      <c r="L608" s="136" t="s">
        <v>63</v>
      </c>
      <c r="M608" s="136" t="s">
        <v>63</v>
      </c>
      <c r="N608" s="136" t="s">
        <v>63</v>
      </c>
      <c r="O608" s="136" t="s">
        <v>166</v>
      </c>
      <c r="P608" s="136" t="s">
        <v>63</v>
      </c>
      <c r="Q608" s="136" t="s">
        <v>63</v>
      </c>
      <c r="R608" s="136" t="s">
        <v>63</v>
      </c>
      <c r="S608" s="136" t="s">
        <v>63</v>
      </c>
      <c r="T608" s="136" t="s">
        <v>63</v>
      </c>
      <c r="U608" s="136" t="s">
        <v>63</v>
      </c>
      <c r="V608" s="136" t="s">
        <v>63</v>
      </c>
      <c r="W608" s="136" t="s">
        <v>63</v>
      </c>
      <c r="X608" s="136" t="s">
        <v>63</v>
      </c>
      <c r="Y608" s="136" t="s">
        <v>63</v>
      </c>
      <c r="Z608" s="136" t="s">
        <v>3264</v>
      </c>
      <c r="AA608" s="136" t="s">
        <v>3264</v>
      </c>
      <c r="AB608" s="136" t="s">
        <v>2749</v>
      </c>
      <c r="AC608" s="136" t="s">
        <v>2755</v>
      </c>
      <c r="AD608" s="136" t="s">
        <v>2763</v>
      </c>
      <c r="AE608" s="136" t="s">
        <v>2749</v>
      </c>
      <c r="AF608" s="136" t="s">
        <v>2738</v>
      </c>
      <c r="AG608" s="136" t="s">
        <v>2732</v>
      </c>
    </row>
    <row r="609" spans="1:33">
      <c r="A609" s="136">
        <v>131.29</v>
      </c>
      <c r="B609" s="136" t="s">
        <v>420</v>
      </c>
      <c r="C609" s="136" t="s">
        <v>1599</v>
      </c>
      <c r="D609" s="136" t="s">
        <v>1600</v>
      </c>
      <c r="E609" s="136" t="s">
        <v>1632</v>
      </c>
      <c r="F609" s="136" t="s">
        <v>63</v>
      </c>
      <c r="G609" s="136" t="s">
        <v>63</v>
      </c>
      <c r="H609" s="136" t="s">
        <v>2717</v>
      </c>
      <c r="I609" s="136" t="s">
        <v>2717</v>
      </c>
      <c r="J609" s="136" t="s">
        <v>63</v>
      </c>
      <c r="K609" s="136" t="s">
        <v>63</v>
      </c>
      <c r="L609" s="136" t="s">
        <v>63</v>
      </c>
      <c r="M609" s="136" t="s">
        <v>63</v>
      </c>
      <c r="N609" s="136" t="s">
        <v>63</v>
      </c>
      <c r="O609" s="136" t="s">
        <v>166</v>
      </c>
      <c r="P609" s="136" t="s">
        <v>63</v>
      </c>
      <c r="Q609" s="136" t="s">
        <v>63</v>
      </c>
      <c r="R609" s="136" t="s">
        <v>63</v>
      </c>
      <c r="S609" s="136" t="s">
        <v>63</v>
      </c>
      <c r="T609" s="136" t="s">
        <v>63</v>
      </c>
      <c r="U609" s="136" t="s">
        <v>63</v>
      </c>
      <c r="V609" s="136" t="s">
        <v>63</v>
      </c>
      <c r="W609" s="136" t="s">
        <v>63</v>
      </c>
      <c r="X609" s="136" t="s">
        <v>63</v>
      </c>
      <c r="Y609" s="136" t="s">
        <v>63</v>
      </c>
      <c r="Z609" s="136" t="s">
        <v>63</v>
      </c>
      <c r="AA609" s="136" t="s">
        <v>63</v>
      </c>
      <c r="AB609" s="136" t="s">
        <v>2749</v>
      </c>
      <c r="AC609" s="136" t="s">
        <v>2755</v>
      </c>
      <c r="AD609" s="136" t="s">
        <v>2763</v>
      </c>
      <c r="AE609" s="136" t="s">
        <v>2749</v>
      </c>
      <c r="AF609" s="136" t="s">
        <v>2738</v>
      </c>
      <c r="AG609" s="136" t="s">
        <v>2732</v>
      </c>
    </row>
    <row r="610" spans="1:33">
      <c r="A610" s="136">
        <v>131.30000000000001</v>
      </c>
      <c r="B610" s="136" t="s">
        <v>420</v>
      </c>
      <c r="C610" s="136" t="s">
        <v>1599</v>
      </c>
      <c r="D610" s="136" t="s">
        <v>1600</v>
      </c>
      <c r="E610" s="136" t="s">
        <v>1633</v>
      </c>
      <c r="F610" s="136" t="s">
        <v>63</v>
      </c>
      <c r="G610" s="136" t="s">
        <v>63</v>
      </c>
      <c r="H610" s="136" t="s">
        <v>2716</v>
      </c>
      <c r="I610" s="136" t="s">
        <v>2716</v>
      </c>
      <c r="J610" s="136" t="s">
        <v>63</v>
      </c>
      <c r="K610" s="136" t="s">
        <v>63</v>
      </c>
      <c r="L610" s="136" t="s">
        <v>63</v>
      </c>
      <c r="M610" s="136" t="s">
        <v>63</v>
      </c>
      <c r="N610" s="136" t="s">
        <v>63</v>
      </c>
      <c r="O610" s="136" t="s">
        <v>166</v>
      </c>
      <c r="P610" s="136" t="s">
        <v>63</v>
      </c>
      <c r="Q610" s="136" t="s">
        <v>63</v>
      </c>
      <c r="R610" s="136" t="s">
        <v>63</v>
      </c>
      <c r="S610" s="136" t="s">
        <v>63</v>
      </c>
      <c r="T610" s="136" t="s">
        <v>63</v>
      </c>
      <c r="U610" s="136" t="s">
        <v>63</v>
      </c>
      <c r="V610" s="136" t="s">
        <v>63</v>
      </c>
      <c r="W610" s="136" t="s">
        <v>63</v>
      </c>
      <c r="X610" s="136" t="s">
        <v>63</v>
      </c>
      <c r="Y610" s="136" t="s">
        <v>63</v>
      </c>
      <c r="Z610" s="136" t="s">
        <v>63</v>
      </c>
      <c r="AA610" s="136" t="s">
        <v>63</v>
      </c>
      <c r="AB610" s="136" t="s">
        <v>2749</v>
      </c>
      <c r="AC610" s="136" t="s">
        <v>2755</v>
      </c>
      <c r="AD610" s="136" t="s">
        <v>2763</v>
      </c>
      <c r="AE610" s="136" t="s">
        <v>2749</v>
      </c>
      <c r="AF610" s="136" t="s">
        <v>2738</v>
      </c>
      <c r="AG610" s="136" t="s">
        <v>2732</v>
      </c>
    </row>
    <row r="611" spans="1:33">
      <c r="A611" s="136">
        <v>131.31</v>
      </c>
      <c r="B611" s="136" t="s">
        <v>420</v>
      </c>
      <c r="C611" s="136" t="s">
        <v>1599</v>
      </c>
      <c r="D611" s="136" t="s">
        <v>1600</v>
      </c>
      <c r="E611" s="136" t="s">
        <v>1634</v>
      </c>
      <c r="F611" s="136" t="s">
        <v>63</v>
      </c>
      <c r="G611" s="136" t="s">
        <v>63</v>
      </c>
      <c r="H611" s="136" t="s">
        <v>2725</v>
      </c>
      <c r="I611" s="136" t="s">
        <v>2725</v>
      </c>
      <c r="J611" s="136" t="s">
        <v>63</v>
      </c>
      <c r="K611" s="136" t="s">
        <v>63</v>
      </c>
      <c r="L611" s="136" t="s">
        <v>63</v>
      </c>
      <c r="M611" s="136" t="s">
        <v>63</v>
      </c>
      <c r="N611" s="136" t="s">
        <v>63</v>
      </c>
      <c r="O611" s="136" t="s">
        <v>166</v>
      </c>
      <c r="P611" s="136" t="s">
        <v>63</v>
      </c>
      <c r="Q611" s="136" t="s">
        <v>63</v>
      </c>
      <c r="R611" s="136" t="s">
        <v>63</v>
      </c>
      <c r="S611" s="136" t="s">
        <v>63</v>
      </c>
      <c r="T611" s="136" t="s">
        <v>63</v>
      </c>
      <c r="U611" s="136" t="s">
        <v>63</v>
      </c>
      <c r="V611" s="136" t="s">
        <v>63</v>
      </c>
      <c r="W611" s="136" t="s">
        <v>63</v>
      </c>
      <c r="X611" s="136" t="s">
        <v>63</v>
      </c>
      <c r="Y611" s="136" t="s">
        <v>63</v>
      </c>
      <c r="Z611" s="136" t="s">
        <v>63</v>
      </c>
      <c r="AA611" s="136" t="s">
        <v>63</v>
      </c>
      <c r="AB611" s="136" t="s">
        <v>2749</v>
      </c>
      <c r="AC611" s="136" t="s">
        <v>2755</v>
      </c>
      <c r="AD611" s="136" t="s">
        <v>2763</v>
      </c>
      <c r="AE611" s="136" t="s">
        <v>2749</v>
      </c>
      <c r="AF611" s="136" t="s">
        <v>2738</v>
      </c>
      <c r="AG611" s="136" t="s">
        <v>2732</v>
      </c>
    </row>
    <row r="612" spans="1:33">
      <c r="A612" s="136">
        <v>131.32</v>
      </c>
      <c r="B612" s="136" t="s">
        <v>420</v>
      </c>
      <c r="C612" s="136" t="s">
        <v>1599</v>
      </c>
      <c r="D612" s="136" t="s">
        <v>1600</v>
      </c>
      <c r="E612" s="136" t="s">
        <v>1635</v>
      </c>
      <c r="F612" s="136" t="s">
        <v>63</v>
      </c>
      <c r="G612" s="136" t="s">
        <v>63</v>
      </c>
      <c r="H612" s="136" t="s">
        <v>2699</v>
      </c>
      <c r="I612" s="136" t="s">
        <v>2699</v>
      </c>
      <c r="J612" s="136" t="s">
        <v>63</v>
      </c>
      <c r="K612" s="136" t="s">
        <v>63</v>
      </c>
      <c r="L612" s="136" t="s">
        <v>63</v>
      </c>
      <c r="M612" s="136" t="s">
        <v>63</v>
      </c>
      <c r="N612" s="136" t="s">
        <v>63</v>
      </c>
      <c r="O612" s="136" t="s">
        <v>166</v>
      </c>
      <c r="P612" s="136" t="s">
        <v>63</v>
      </c>
      <c r="Q612" s="136" t="s">
        <v>63</v>
      </c>
      <c r="R612" s="136" t="s">
        <v>63</v>
      </c>
      <c r="S612" s="136" t="s">
        <v>63</v>
      </c>
      <c r="T612" s="136" t="s">
        <v>63</v>
      </c>
      <c r="U612" s="136" t="s">
        <v>63</v>
      </c>
      <c r="V612" s="136" t="s">
        <v>63</v>
      </c>
      <c r="W612" s="136" t="s">
        <v>63</v>
      </c>
      <c r="X612" s="136" t="s">
        <v>63</v>
      </c>
      <c r="Y612" s="136" t="s">
        <v>63</v>
      </c>
      <c r="Z612" s="136" t="s">
        <v>63</v>
      </c>
      <c r="AA612" s="136" t="s">
        <v>63</v>
      </c>
      <c r="AB612" s="136" t="s">
        <v>2749</v>
      </c>
      <c r="AC612" s="136" t="s">
        <v>2755</v>
      </c>
      <c r="AD612" s="136" t="s">
        <v>2763</v>
      </c>
      <c r="AE612" s="136" t="s">
        <v>2749</v>
      </c>
      <c r="AF612" s="136" t="s">
        <v>2738</v>
      </c>
      <c r="AG612" s="136" t="s">
        <v>2732</v>
      </c>
    </row>
    <row r="613" spans="1:33">
      <c r="A613" s="136">
        <v>131.33000000000001</v>
      </c>
      <c r="B613" s="136" t="s">
        <v>420</v>
      </c>
      <c r="C613" s="136" t="s">
        <v>1599</v>
      </c>
      <c r="D613" s="136" t="s">
        <v>1600</v>
      </c>
      <c r="E613" s="136" t="s">
        <v>1636</v>
      </c>
      <c r="F613" s="136" t="s">
        <v>63</v>
      </c>
      <c r="G613" s="136" t="s">
        <v>63</v>
      </c>
      <c r="H613" s="136" t="s">
        <v>2699</v>
      </c>
      <c r="I613" s="136" t="s">
        <v>2699</v>
      </c>
      <c r="J613" s="136" t="s">
        <v>63</v>
      </c>
      <c r="K613" s="136" t="s">
        <v>63</v>
      </c>
      <c r="L613" s="136" t="s">
        <v>63</v>
      </c>
      <c r="M613" s="136" t="s">
        <v>63</v>
      </c>
      <c r="N613" s="136" t="s">
        <v>63</v>
      </c>
      <c r="O613" s="136" t="s">
        <v>166</v>
      </c>
      <c r="P613" s="136" t="s">
        <v>63</v>
      </c>
      <c r="Q613" s="136" t="s">
        <v>63</v>
      </c>
      <c r="R613" s="136" t="s">
        <v>63</v>
      </c>
      <c r="S613" s="136" t="s">
        <v>63</v>
      </c>
      <c r="T613" s="136" t="s">
        <v>63</v>
      </c>
      <c r="U613" s="136" t="s">
        <v>63</v>
      </c>
      <c r="V613" s="136" t="s">
        <v>63</v>
      </c>
      <c r="W613" s="136" t="s">
        <v>63</v>
      </c>
      <c r="X613" s="136" t="s">
        <v>63</v>
      </c>
      <c r="Y613" s="136" t="s">
        <v>63</v>
      </c>
      <c r="Z613" s="136" t="s">
        <v>63</v>
      </c>
      <c r="AA613" s="136" t="s">
        <v>63</v>
      </c>
      <c r="AB613" s="136" t="s">
        <v>2749</v>
      </c>
      <c r="AC613" s="136" t="s">
        <v>2755</v>
      </c>
      <c r="AD613" s="136" t="s">
        <v>2763</v>
      </c>
      <c r="AE613" s="136" t="s">
        <v>2749</v>
      </c>
      <c r="AF613" s="136" t="s">
        <v>2738</v>
      </c>
      <c r="AG613" s="136" t="s">
        <v>2732</v>
      </c>
    </row>
    <row r="614" spans="1:33">
      <c r="A614" s="136">
        <v>131.34</v>
      </c>
      <c r="B614" s="136" t="s">
        <v>420</v>
      </c>
      <c r="C614" s="136" t="s">
        <v>1599</v>
      </c>
      <c r="D614" s="136" t="s">
        <v>1600</v>
      </c>
      <c r="E614" s="136" t="s">
        <v>1637</v>
      </c>
      <c r="F614" s="136" t="s">
        <v>63</v>
      </c>
      <c r="G614" s="136" t="s">
        <v>63</v>
      </c>
      <c r="H614" s="136" t="s">
        <v>2671</v>
      </c>
      <c r="I614" s="136" t="s">
        <v>2671</v>
      </c>
      <c r="J614" s="136" t="s">
        <v>63</v>
      </c>
      <c r="K614" s="136" t="s">
        <v>63</v>
      </c>
      <c r="L614" s="136" t="s">
        <v>63</v>
      </c>
      <c r="M614" s="136" t="s">
        <v>63</v>
      </c>
      <c r="N614" s="136" t="s">
        <v>63</v>
      </c>
      <c r="O614" s="136" t="s">
        <v>166</v>
      </c>
      <c r="P614" s="136" t="s">
        <v>63</v>
      </c>
      <c r="Q614" s="136" t="s">
        <v>63</v>
      </c>
      <c r="R614" s="136" t="s">
        <v>63</v>
      </c>
      <c r="S614" s="136" t="s">
        <v>63</v>
      </c>
      <c r="T614" s="136" t="s">
        <v>63</v>
      </c>
      <c r="U614" s="136" t="s">
        <v>63</v>
      </c>
      <c r="V614" s="136" t="s">
        <v>63</v>
      </c>
      <c r="W614" s="136" t="s">
        <v>63</v>
      </c>
      <c r="X614" s="136" t="s">
        <v>63</v>
      </c>
      <c r="Y614" s="136" t="s">
        <v>63</v>
      </c>
      <c r="Z614" s="136" t="s">
        <v>3265</v>
      </c>
      <c r="AA614" s="136" t="s">
        <v>3265</v>
      </c>
      <c r="AB614" s="136" t="s">
        <v>2749</v>
      </c>
      <c r="AC614" s="136" t="s">
        <v>2755</v>
      </c>
      <c r="AD614" s="136" t="s">
        <v>2763</v>
      </c>
      <c r="AE614" s="136" t="s">
        <v>2749</v>
      </c>
      <c r="AF614" s="136" t="s">
        <v>2738</v>
      </c>
      <c r="AG614" s="136" t="s">
        <v>2732</v>
      </c>
    </row>
    <row r="615" spans="1:33">
      <c r="A615" s="136">
        <v>131.35</v>
      </c>
      <c r="B615" s="136" t="s">
        <v>420</v>
      </c>
      <c r="C615" s="136" t="s">
        <v>1599</v>
      </c>
      <c r="D615" s="136" t="s">
        <v>1600</v>
      </c>
      <c r="E615" s="136" t="s">
        <v>1638</v>
      </c>
      <c r="F615" s="136" t="s">
        <v>63</v>
      </c>
      <c r="G615" s="136" t="s">
        <v>63</v>
      </c>
      <c r="H615" s="136" t="s">
        <v>2671</v>
      </c>
      <c r="I615" s="136" t="s">
        <v>2671</v>
      </c>
      <c r="J615" s="136" t="s">
        <v>63</v>
      </c>
      <c r="K615" s="136" t="s">
        <v>63</v>
      </c>
      <c r="L615" s="136" t="s">
        <v>63</v>
      </c>
      <c r="M615" s="136" t="s">
        <v>63</v>
      </c>
      <c r="N615" s="136" t="s">
        <v>63</v>
      </c>
      <c r="O615" s="136" t="s">
        <v>166</v>
      </c>
      <c r="P615" s="136" t="s">
        <v>63</v>
      </c>
      <c r="Q615" s="136" t="s">
        <v>63</v>
      </c>
      <c r="R615" s="136" t="s">
        <v>63</v>
      </c>
      <c r="S615" s="136" t="s">
        <v>63</v>
      </c>
      <c r="T615" s="136" t="s">
        <v>63</v>
      </c>
      <c r="U615" s="136" t="s">
        <v>63</v>
      </c>
      <c r="V615" s="136" t="s">
        <v>63</v>
      </c>
      <c r="W615" s="136" t="s">
        <v>63</v>
      </c>
      <c r="X615" s="136" t="s">
        <v>63</v>
      </c>
      <c r="Y615" s="136" t="s">
        <v>63</v>
      </c>
      <c r="Z615" s="136" t="s">
        <v>63</v>
      </c>
      <c r="AA615" s="136" t="s">
        <v>63</v>
      </c>
      <c r="AB615" s="136" t="s">
        <v>2749</v>
      </c>
      <c r="AC615" s="136" t="s">
        <v>2755</v>
      </c>
      <c r="AD615" s="136" t="s">
        <v>2763</v>
      </c>
      <c r="AE615" s="136" t="s">
        <v>2749</v>
      </c>
      <c r="AF615" s="136" t="s">
        <v>2738</v>
      </c>
      <c r="AG615" s="136" t="s">
        <v>2732</v>
      </c>
    </row>
    <row r="616" spans="1:33">
      <c r="A616" s="136">
        <v>131.36000000000001</v>
      </c>
      <c r="B616" s="136" t="s">
        <v>420</v>
      </c>
      <c r="C616" s="136" t="s">
        <v>1599</v>
      </c>
      <c r="D616" s="136" t="s">
        <v>1600</v>
      </c>
      <c r="E616" s="136" t="s">
        <v>1639</v>
      </c>
      <c r="F616" s="136" t="s">
        <v>63</v>
      </c>
      <c r="G616" s="136" t="s">
        <v>63</v>
      </c>
      <c r="H616" s="136" t="s">
        <v>2671</v>
      </c>
      <c r="I616" s="136" t="s">
        <v>2671</v>
      </c>
      <c r="J616" s="136" t="s">
        <v>63</v>
      </c>
      <c r="K616" s="136" t="s">
        <v>63</v>
      </c>
      <c r="L616" s="136" t="s">
        <v>63</v>
      </c>
      <c r="M616" s="136" t="s">
        <v>63</v>
      </c>
      <c r="N616" s="136" t="s">
        <v>63</v>
      </c>
      <c r="O616" s="136" t="s">
        <v>166</v>
      </c>
      <c r="P616" s="136" t="s">
        <v>63</v>
      </c>
      <c r="Q616" s="136" t="s">
        <v>63</v>
      </c>
      <c r="R616" s="136" t="s">
        <v>63</v>
      </c>
      <c r="S616" s="136" t="s">
        <v>63</v>
      </c>
      <c r="T616" s="136" t="s">
        <v>63</v>
      </c>
      <c r="U616" s="136" t="s">
        <v>63</v>
      </c>
      <c r="V616" s="136" t="s">
        <v>63</v>
      </c>
      <c r="W616" s="136" t="s">
        <v>63</v>
      </c>
      <c r="X616" s="136" t="s">
        <v>63</v>
      </c>
      <c r="Y616" s="136" t="s">
        <v>63</v>
      </c>
      <c r="Z616" s="136" t="s">
        <v>63</v>
      </c>
      <c r="AA616" s="136" t="s">
        <v>63</v>
      </c>
      <c r="AB616" s="136" t="s">
        <v>2749</v>
      </c>
      <c r="AC616" s="136" t="s">
        <v>2755</v>
      </c>
      <c r="AD616" s="136" t="s">
        <v>2763</v>
      </c>
      <c r="AE616" s="136" t="s">
        <v>2749</v>
      </c>
      <c r="AF616" s="136" t="s">
        <v>2738</v>
      </c>
      <c r="AG616" s="136" t="s">
        <v>2732</v>
      </c>
    </row>
    <row r="617" spans="1:33">
      <c r="A617" s="136">
        <v>131.37</v>
      </c>
      <c r="B617" s="136" t="s">
        <v>420</v>
      </c>
      <c r="C617" s="136" t="s">
        <v>1599</v>
      </c>
      <c r="D617" s="136" t="s">
        <v>1600</v>
      </c>
      <c r="E617" s="136" t="s">
        <v>1640</v>
      </c>
      <c r="F617" s="136" t="s">
        <v>63</v>
      </c>
      <c r="G617" s="136" t="s">
        <v>63</v>
      </c>
      <c r="H617" s="136" t="s">
        <v>2671</v>
      </c>
      <c r="I617" s="136" t="s">
        <v>2671</v>
      </c>
      <c r="J617" s="136" t="s">
        <v>63</v>
      </c>
      <c r="K617" s="136" t="s">
        <v>63</v>
      </c>
      <c r="L617" s="136" t="s">
        <v>63</v>
      </c>
      <c r="M617" s="136" t="s">
        <v>63</v>
      </c>
      <c r="N617" s="136" t="s">
        <v>63</v>
      </c>
      <c r="O617" s="136" t="s">
        <v>166</v>
      </c>
      <c r="P617" s="136" t="s">
        <v>63</v>
      </c>
      <c r="Q617" s="136" t="s">
        <v>63</v>
      </c>
      <c r="R617" s="136" t="s">
        <v>63</v>
      </c>
      <c r="S617" s="136" t="s">
        <v>63</v>
      </c>
      <c r="T617" s="136" t="s">
        <v>63</v>
      </c>
      <c r="U617" s="136" t="s">
        <v>63</v>
      </c>
      <c r="V617" s="136" t="s">
        <v>63</v>
      </c>
      <c r="W617" s="136" t="s">
        <v>63</v>
      </c>
      <c r="X617" s="136" t="s">
        <v>63</v>
      </c>
      <c r="Y617" s="136" t="s">
        <v>63</v>
      </c>
      <c r="Z617" s="136" t="s">
        <v>63</v>
      </c>
      <c r="AA617" s="136" t="s">
        <v>63</v>
      </c>
      <c r="AB617" s="136" t="s">
        <v>2749</v>
      </c>
      <c r="AC617" s="136" t="s">
        <v>2755</v>
      </c>
      <c r="AD617" s="136" t="s">
        <v>2763</v>
      </c>
      <c r="AE617" s="136" t="s">
        <v>2749</v>
      </c>
      <c r="AF617" s="136" t="s">
        <v>2738</v>
      </c>
      <c r="AG617" s="136" t="s">
        <v>2732</v>
      </c>
    </row>
    <row r="618" spans="1:33">
      <c r="A618" s="136">
        <v>131.38</v>
      </c>
      <c r="B618" s="136" t="s">
        <v>420</v>
      </c>
      <c r="C618" s="136" t="s">
        <v>1599</v>
      </c>
      <c r="D618" s="136" t="s">
        <v>1600</v>
      </c>
      <c r="E618" s="136" t="s">
        <v>1641</v>
      </c>
      <c r="F618" s="136" t="s">
        <v>63</v>
      </c>
      <c r="G618" s="136" t="s">
        <v>63</v>
      </c>
      <c r="H618" s="136" t="s">
        <v>2671</v>
      </c>
      <c r="I618" s="136" t="s">
        <v>2671</v>
      </c>
      <c r="J618" s="136" t="s">
        <v>63</v>
      </c>
      <c r="K618" s="136" t="s">
        <v>63</v>
      </c>
      <c r="L618" s="136" t="s">
        <v>63</v>
      </c>
      <c r="M618" s="136" t="s">
        <v>63</v>
      </c>
      <c r="N618" s="136" t="s">
        <v>63</v>
      </c>
      <c r="O618" s="136" t="s">
        <v>166</v>
      </c>
      <c r="P618" s="136" t="s">
        <v>63</v>
      </c>
      <c r="Q618" s="136" t="s">
        <v>63</v>
      </c>
      <c r="R618" s="136" t="s">
        <v>63</v>
      </c>
      <c r="S618" s="136" t="s">
        <v>63</v>
      </c>
      <c r="T618" s="136" t="s">
        <v>63</v>
      </c>
      <c r="U618" s="136" t="s">
        <v>63</v>
      </c>
      <c r="V618" s="136" t="s">
        <v>63</v>
      </c>
      <c r="W618" s="136" t="s">
        <v>63</v>
      </c>
      <c r="X618" s="136" t="s">
        <v>63</v>
      </c>
      <c r="Y618" s="136" t="s">
        <v>63</v>
      </c>
      <c r="Z618" s="136" t="s">
        <v>63</v>
      </c>
      <c r="AA618" s="136" t="s">
        <v>63</v>
      </c>
      <c r="AB618" s="136" t="s">
        <v>2749</v>
      </c>
      <c r="AC618" s="136" t="s">
        <v>2755</v>
      </c>
      <c r="AD618" s="136" t="s">
        <v>2763</v>
      </c>
      <c r="AE618" s="136" t="s">
        <v>2749</v>
      </c>
      <c r="AF618" s="136" t="s">
        <v>2738</v>
      </c>
      <c r="AG618" s="136" t="s">
        <v>2732</v>
      </c>
    </row>
    <row r="619" spans="1:33">
      <c r="A619" s="136">
        <v>131.38999999999999</v>
      </c>
      <c r="B619" s="136" t="s">
        <v>420</v>
      </c>
      <c r="C619" s="136" t="s">
        <v>1599</v>
      </c>
      <c r="D619" s="136" t="s">
        <v>1600</v>
      </c>
      <c r="E619" s="136" t="s">
        <v>1642</v>
      </c>
      <c r="F619" s="136" t="s">
        <v>63</v>
      </c>
      <c r="G619" s="136" t="s">
        <v>63</v>
      </c>
      <c r="H619" s="136" t="s">
        <v>2671</v>
      </c>
      <c r="I619" s="136" t="s">
        <v>2671</v>
      </c>
      <c r="J619" s="136" t="s">
        <v>63</v>
      </c>
      <c r="K619" s="136" t="s">
        <v>63</v>
      </c>
      <c r="L619" s="136" t="s">
        <v>63</v>
      </c>
      <c r="M619" s="136" t="s">
        <v>63</v>
      </c>
      <c r="N619" s="136" t="s">
        <v>63</v>
      </c>
      <c r="O619" s="136" t="s">
        <v>166</v>
      </c>
      <c r="P619" s="136" t="s">
        <v>63</v>
      </c>
      <c r="Q619" s="136" t="s">
        <v>63</v>
      </c>
      <c r="R619" s="136" t="s">
        <v>63</v>
      </c>
      <c r="S619" s="136" t="s">
        <v>63</v>
      </c>
      <c r="T619" s="136" t="s">
        <v>63</v>
      </c>
      <c r="U619" s="136" t="s">
        <v>63</v>
      </c>
      <c r="V619" s="136" t="s">
        <v>63</v>
      </c>
      <c r="W619" s="136" t="s">
        <v>63</v>
      </c>
      <c r="X619" s="136" t="s">
        <v>63</v>
      </c>
      <c r="Y619" s="136" t="s">
        <v>63</v>
      </c>
      <c r="Z619" s="136" t="s">
        <v>63</v>
      </c>
      <c r="AA619" s="136" t="s">
        <v>63</v>
      </c>
      <c r="AB619" s="136" t="s">
        <v>2749</v>
      </c>
      <c r="AC619" s="136" t="s">
        <v>2755</v>
      </c>
      <c r="AD619" s="136" t="s">
        <v>2763</v>
      </c>
      <c r="AE619" s="136" t="s">
        <v>2749</v>
      </c>
      <c r="AF619" s="136" t="s">
        <v>2738</v>
      </c>
      <c r="AG619" s="136" t="s">
        <v>2732</v>
      </c>
    </row>
    <row r="620" spans="1:33">
      <c r="A620" s="136">
        <v>131.4</v>
      </c>
      <c r="B620" s="136" t="s">
        <v>420</v>
      </c>
      <c r="C620" s="136" t="s">
        <v>1599</v>
      </c>
      <c r="D620" s="136" t="s">
        <v>1600</v>
      </c>
      <c r="E620" s="136" t="s">
        <v>1643</v>
      </c>
      <c r="F620" s="136" t="s">
        <v>63</v>
      </c>
      <c r="G620" s="136" t="s">
        <v>63</v>
      </c>
      <c r="H620" s="136" t="s">
        <v>2673</v>
      </c>
      <c r="I620" s="136" t="s">
        <v>2673</v>
      </c>
      <c r="J620" s="136" t="s">
        <v>63</v>
      </c>
      <c r="K620" s="136" t="s">
        <v>63</v>
      </c>
      <c r="L620" s="136" t="s">
        <v>63</v>
      </c>
      <c r="M620" s="136" t="s">
        <v>63</v>
      </c>
      <c r="N620" s="136" t="s">
        <v>63</v>
      </c>
      <c r="O620" s="136" t="s">
        <v>166</v>
      </c>
      <c r="P620" s="136" t="s">
        <v>63</v>
      </c>
      <c r="Q620" s="136" t="s">
        <v>63</v>
      </c>
      <c r="R620" s="136" t="s">
        <v>63</v>
      </c>
      <c r="S620" s="136" t="s">
        <v>63</v>
      </c>
      <c r="T620" s="136" t="s">
        <v>63</v>
      </c>
      <c r="U620" s="136" t="s">
        <v>63</v>
      </c>
      <c r="V620" s="136" t="s">
        <v>63</v>
      </c>
      <c r="W620" s="136" t="s">
        <v>63</v>
      </c>
      <c r="X620" s="136" t="s">
        <v>63</v>
      </c>
      <c r="Y620" s="136" t="s">
        <v>63</v>
      </c>
      <c r="Z620" s="136" t="s">
        <v>3266</v>
      </c>
      <c r="AA620" s="136" t="s">
        <v>3266</v>
      </c>
      <c r="AB620" s="136" t="s">
        <v>2749</v>
      </c>
      <c r="AC620" s="136" t="s">
        <v>2755</v>
      </c>
      <c r="AD620" s="136" t="s">
        <v>2763</v>
      </c>
      <c r="AE620" s="136" t="s">
        <v>2749</v>
      </c>
      <c r="AF620" s="136" t="s">
        <v>2738</v>
      </c>
      <c r="AG620" s="136" t="s">
        <v>2732</v>
      </c>
    </row>
    <row r="621" spans="1:33">
      <c r="A621" s="136">
        <v>131.41</v>
      </c>
      <c r="B621" s="136" t="s">
        <v>420</v>
      </c>
      <c r="C621" s="136" t="s">
        <v>1599</v>
      </c>
      <c r="D621" s="136" t="s">
        <v>1600</v>
      </c>
      <c r="E621" s="136" t="s">
        <v>1644</v>
      </c>
      <c r="F621" s="136" t="s">
        <v>63</v>
      </c>
      <c r="G621" s="136" t="s">
        <v>63</v>
      </c>
      <c r="H621" s="136" t="s">
        <v>2673</v>
      </c>
      <c r="I621" s="136" t="s">
        <v>2673</v>
      </c>
      <c r="J621" s="136" t="s">
        <v>63</v>
      </c>
      <c r="K621" s="136" t="s">
        <v>63</v>
      </c>
      <c r="L621" s="136" t="s">
        <v>63</v>
      </c>
      <c r="M621" s="136" t="s">
        <v>63</v>
      </c>
      <c r="N621" s="136" t="s">
        <v>63</v>
      </c>
      <c r="O621" s="136" t="s">
        <v>166</v>
      </c>
      <c r="P621" s="136" t="s">
        <v>63</v>
      </c>
      <c r="Q621" s="136" t="s">
        <v>63</v>
      </c>
      <c r="R621" s="136" t="s">
        <v>63</v>
      </c>
      <c r="S621" s="136" t="s">
        <v>63</v>
      </c>
      <c r="T621" s="136" t="s">
        <v>63</v>
      </c>
      <c r="U621" s="136" t="s">
        <v>63</v>
      </c>
      <c r="V621" s="136" t="s">
        <v>63</v>
      </c>
      <c r="W621" s="136" t="s">
        <v>63</v>
      </c>
      <c r="X621" s="136" t="s">
        <v>63</v>
      </c>
      <c r="Y621" s="136" t="s">
        <v>63</v>
      </c>
      <c r="Z621" s="136" t="s">
        <v>3267</v>
      </c>
      <c r="AA621" s="136" t="s">
        <v>3267</v>
      </c>
      <c r="AB621" s="136" t="s">
        <v>2749</v>
      </c>
      <c r="AC621" s="136" t="s">
        <v>2755</v>
      </c>
      <c r="AD621" s="136" t="s">
        <v>2763</v>
      </c>
      <c r="AE621" s="136" t="s">
        <v>2749</v>
      </c>
      <c r="AF621" s="136" t="s">
        <v>2738</v>
      </c>
      <c r="AG621" s="136" t="s">
        <v>2732</v>
      </c>
    </row>
    <row r="622" spans="1:33">
      <c r="A622" s="136">
        <v>131.41999999999999</v>
      </c>
      <c r="B622" s="136" t="s">
        <v>420</v>
      </c>
      <c r="C622" s="136" t="s">
        <v>1599</v>
      </c>
      <c r="D622" s="136" t="s">
        <v>1600</v>
      </c>
      <c r="E622" s="136" t="s">
        <v>1645</v>
      </c>
      <c r="F622" s="136" t="s">
        <v>63</v>
      </c>
      <c r="G622" s="136" t="s">
        <v>63</v>
      </c>
      <c r="H622" s="136" t="s">
        <v>2673</v>
      </c>
      <c r="I622" s="136" t="s">
        <v>2673</v>
      </c>
      <c r="J622" s="136" t="s">
        <v>63</v>
      </c>
      <c r="K622" s="136" t="s">
        <v>63</v>
      </c>
      <c r="L622" s="136" t="s">
        <v>63</v>
      </c>
      <c r="M622" s="136" t="s">
        <v>63</v>
      </c>
      <c r="N622" s="136" t="s">
        <v>63</v>
      </c>
      <c r="O622" s="136" t="s">
        <v>166</v>
      </c>
      <c r="P622" s="136" t="s">
        <v>63</v>
      </c>
      <c r="Q622" s="136" t="s">
        <v>63</v>
      </c>
      <c r="R622" s="136" t="s">
        <v>172</v>
      </c>
      <c r="S622" s="136" t="s">
        <v>63</v>
      </c>
      <c r="T622" s="136" t="s">
        <v>63</v>
      </c>
      <c r="U622" s="136" t="s">
        <v>3268</v>
      </c>
      <c r="V622" s="136" t="s">
        <v>3268</v>
      </c>
      <c r="W622" s="136" t="s">
        <v>172</v>
      </c>
      <c r="X622" s="136" t="s">
        <v>73</v>
      </c>
      <c r="Y622" s="136" t="s">
        <v>63</v>
      </c>
      <c r="Z622" s="136" t="s">
        <v>3125</v>
      </c>
      <c r="AA622" s="136" t="s">
        <v>3125</v>
      </c>
      <c r="AB622" s="136" t="s">
        <v>2749</v>
      </c>
      <c r="AC622" s="136" t="s">
        <v>2755</v>
      </c>
      <c r="AD622" s="136" t="s">
        <v>2763</v>
      </c>
      <c r="AE622" s="136" t="s">
        <v>2749</v>
      </c>
      <c r="AF622" s="136" t="s">
        <v>2738</v>
      </c>
      <c r="AG622" s="136" t="s">
        <v>2732</v>
      </c>
    </row>
    <row r="623" spans="1:33">
      <c r="A623" s="136">
        <v>131.43</v>
      </c>
      <c r="B623" s="136" t="s">
        <v>420</v>
      </c>
      <c r="C623" s="136" t="s">
        <v>1599</v>
      </c>
      <c r="D623" s="136" t="s">
        <v>1600</v>
      </c>
      <c r="E623" s="136" t="s">
        <v>1646</v>
      </c>
      <c r="F623" s="136" t="s">
        <v>63</v>
      </c>
      <c r="G623" s="136" t="s">
        <v>63</v>
      </c>
      <c r="H623" s="136" t="s">
        <v>2673</v>
      </c>
      <c r="I623" s="136" t="s">
        <v>2673</v>
      </c>
      <c r="J623" s="136" t="s">
        <v>63</v>
      </c>
      <c r="K623" s="136" t="s">
        <v>63</v>
      </c>
      <c r="L623" s="136" t="s">
        <v>63</v>
      </c>
      <c r="M623" s="136" t="s">
        <v>63</v>
      </c>
      <c r="N623" s="136" t="s">
        <v>63</v>
      </c>
      <c r="O623" s="136" t="s">
        <v>166</v>
      </c>
      <c r="P623" s="136" t="s">
        <v>63</v>
      </c>
      <c r="Q623" s="136" t="s">
        <v>63</v>
      </c>
      <c r="R623" s="136" t="s">
        <v>63</v>
      </c>
      <c r="S623" s="136" t="s">
        <v>63</v>
      </c>
      <c r="T623" s="136" t="s">
        <v>63</v>
      </c>
      <c r="U623" s="136" t="s">
        <v>63</v>
      </c>
      <c r="V623" s="136" t="s">
        <v>63</v>
      </c>
      <c r="W623" s="136" t="s">
        <v>63</v>
      </c>
      <c r="X623" s="136" t="s">
        <v>63</v>
      </c>
      <c r="Y623" s="136" t="s">
        <v>63</v>
      </c>
      <c r="Z623" s="136" t="s">
        <v>63</v>
      </c>
      <c r="AA623" s="136" t="s">
        <v>63</v>
      </c>
      <c r="AB623" s="136" t="s">
        <v>2749</v>
      </c>
      <c r="AC623" s="136" t="s">
        <v>2755</v>
      </c>
      <c r="AD623" s="136" t="s">
        <v>2763</v>
      </c>
      <c r="AE623" s="136" t="s">
        <v>2749</v>
      </c>
      <c r="AF623" s="136" t="s">
        <v>2738</v>
      </c>
      <c r="AG623" s="136" t="s">
        <v>2732</v>
      </c>
    </row>
    <row r="624" spans="1:33">
      <c r="A624" s="136">
        <v>131.44</v>
      </c>
      <c r="B624" s="136" t="s">
        <v>420</v>
      </c>
      <c r="C624" s="136" t="s">
        <v>1599</v>
      </c>
      <c r="D624" s="136" t="s">
        <v>1600</v>
      </c>
      <c r="E624" s="136" t="s">
        <v>1647</v>
      </c>
      <c r="F624" s="136" t="s">
        <v>63</v>
      </c>
      <c r="G624" s="136" t="s">
        <v>63</v>
      </c>
      <c r="H624" s="136" t="s">
        <v>2673</v>
      </c>
      <c r="I624" s="136" t="s">
        <v>2673</v>
      </c>
      <c r="J624" s="136" t="s">
        <v>63</v>
      </c>
      <c r="K624" s="136" t="s">
        <v>63</v>
      </c>
      <c r="L624" s="136" t="s">
        <v>63</v>
      </c>
      <c r="M624" s="136" t="s">
        <v>63</v>
      </c>
      <c r="N624" s="136" t="s">
        <v>63</v>
      </c>
      <c r="O624" s="136" t="s">
        <v>166</v>
      </c>
      <c r="P624" s="136" t="s">
        <v>63</v>
      </c>
      <c r="Q624" s="136" t="s">
        <v>63</v>
      </c>
      <c r="R624" s="136" t="s">
        <v>63</v>
      </c>
      <c r="S624" s="136" t="s">
        <v>63</v>
      </c>
      <c r="T624" s="136" t="s">
        <v>63</v>
      </c>
      <c r="U624" s="136" t="s">
        <v>63</v>
      </c>
      <c r="V624" s="136" t="s">
        <v>63</v>
      </c>
      <c r="W624" s="136" t="s">
        <v>63</v>
      </c>
      <c r="X624" s="136" t="s">
        <v>63</v>
      </c>
      <c r="Y624" s="136" t="s">
        <v>63</v>
      </c>
      <c r="Z624" s="136" t="s">
        <v>63</v>
      </c>
      <c r="AA624" s="136" t="s">
        <v>63</v>
      </c>
      <c r="AB624" s="136" t="s">
        <v>2749</v>
      </c>
      <c r="AC624" s="136" t="s">
        <v>2755</v>
      </c>
      <c r="AD624" s="136" t="s">
        <v>2763</v>
      </c>
      <c r="AE624" s="136" t="s">
        <v>2749</v>
      </c>
      <c r="AF624" s="136" t="s">
        <v>2738</v>
      </c>
      <c r="AG624" s="136" t="s">
        <v>2732</v>
      </c>
    </row>
    <row r="625" spans="1:33">
      <c r="A625" s="136">
        <v>131.44999999999999</v>
      </c>
      <c r="B625" s="136" t="s">
        <v>420</v>
      </c>
      <c r="C625" s="136" t="s">
        <v>1599</v>
      </c>
      <c r="D625" s="136" t="s">
        <v>1600</v>
      </c>
      <c r="E625" s="136" t="s">
        <v>1648</v>
      </c>
      <c r="F625" s="136" t="s">
        <v>63</v>
      </c>
      <c r="G625" s="136" t="s">
        <v>63</v>
      </c>
      <c r="H625" s="136" t="s">
        <v>2673</v>
      </c>
      <c r="I625" s="136" t="s">
        <v>2673</v>
      </c>
      <c r="J625" s="136" t="s">
        <v>63</v>
      </c>
      <c r="K625" s="136" t="s">
        <v>63</v>
      </c>
      <c r="L625" s="136" t="s">
        <v>63</v>
      </c>
      <c r="M625" s="136" t="s">
        <v>63</v>
      </c>
      <c r="N625" s="136" t="s">
        <v>63</v>
      </c>
      <c r="O625" s="136" t="s">
        <v>166</v>
      </c>
      <c r="P625" s="136" t="s">
        <v>63</v>
      </c>
      <c r="Q625" s="136" t="s">
        <v>63</v>
      </c>
      <c r="R625" s="136" t="s">
        <v>63</v>
      </c>
      <c r="S625" s="136" t="s">
        <v>63</v>
      </c>
      <c r="T625" s="136" t="s">
        <v>63</v>
      </c>
      <c r="U625" s="136" t="s">
        <v>63</v>
      </c>
      <c r="V625" s="136" t="s">
        <v>63</v>
      </c>
      <c r="W625" s="136" t="s">
        <v>63</v>
      </c>
      <c r="X625" s="136" t="s">
        <v>63</v>
      </c>
      <c r="Y625" s="136" t="s">
        <v>63</v>
      </c>
      <c r="Z625" s="136" t="s">
        <v>63</v>
      </c>
      <c r="AA625" s="136" t="s">
        <v>63</v>
      </c>
      <c r="AB625" s="136" t="s">
        <v>2749</v>
      </c>
      <c r="AC625" s="136" t="s">
        <v>2755</v>
      </c>
      <c r="AD625" s="136" t="s">
        <v>2763</v>
      </c>
      <c r="AE625" s="136" t="s">
        <v>2749</v>
      </c>
      <c r="AF625" s="136" t="s">
        <v>2738</v>
      </c>
      <c r="AG625" s="136" t="s">
        <v>2732</v>
      </c>
    </row>
    <row r="626" spans="1:33">
      <c r="A626" s="136">
        <v>131.46</v>
      </c>
      <c r="B626" s="136" t="s">
        <v>420</v>
      </c>
      <c r="C626" s="136" t="s">
        <v>1599</v>
      </c>
      <c r="D626" s="136" t="s">
        <v>1600</v>
      </c>
      <c r="E626" s="136" t="s">
        <v>1649</v>
      </c>
      <c r="F626" s="136" t="s">
        <v>63</v>
      </c>
      <c r="G626" s="136" t="s">
        <v>63</v>
      </c>
      <c r="H626" s="136" t="s">
        <v>2673</v>
      </c>
      <c r="I626" s="136" t="s">
        <v>2673</v>
      </c>
      <c r="J626" s="136" t="s">
        <v>63</v>
      </c>
      <c r="K626" s="136" t="s">
        <v>63</v>
      </c>
      <c r="L626" s="136" t="s">
        <v>63</v>
      </c>
      <c r="M626" s="136" t="s">
        <v>63</v>
      </c>
      <c r="N626" s="136" t="s">
        <v>63</v>
      </c>
      <c r="O626" s="136" t="s">
        <v>166</v>
      </c>
      <c r="P626" s="136" t="s">
        <v>63</v>
      </c>
      <c r="Q626" s="136" t="s">
        <v>63</v>
      </c>
      <c r="R626" s="136" t="s">
        <v>63</v>
      </c>
      <c r="S626" s="136" t="s">
        <v>63</v>
      </c>
      <c r="T626" s="136" t="s">
        <v>63</v>
      </c>
      <c r="U626" s="136" t="s">
        <v>63</v>
      </c>
      <c r="V626" s="136" t="s">
        <v>63</v>
      </c>
      <c r="W626" s="136" t="s">
        <v>63</v>
      </c>
      <c r="X626" s="136" t="s">
        <v>63</v>
      </c>
      <c r="Y626" s="136" t="s">
        <v>63</v>
      </c>
      <c r="Z626" s="136" t="s">
        <v>63</v>
      </c>
      <c r="AA626" s="136" t="s">
        <v>63</v>
      </c>
      <c r="AB626" s="136" t="s">
        <v>2749</v>
      </c>
      <c r="AC626" s="136" t="s">
        <v>2755</v>
      </c>
      <c r="AD626" s="136" t="s">
        <v>2763</v>
      </c>
      <c r="AE626" s="136" t="s">
        <v>2749</v>
      </c>
      <c r="AF626" s="136" t="s">
        <v>2738</v>
      </c>
      <c r="AG626" s="136" t="s">
        <v>2732</v>
      </c>
    </row>
    <row r="627" spans="1:33">
      <c r="A627" s="136">
        <v>131.47</v>
      </c>
      <c r="B627" s="136" t="s">
        <v>420</v>
      </c>
      <c r="C627" s="136" t="s">
        <v>1599</v>
      </c>
      <c r="D627" s="136" t="s">
        <v>1600</v>
      </c>
      <c r="E627" s="136" t="s">
        <v>1650</v>
      </c>
      <c r="F627" s="136" t="s">
        <v>63</v>
      </c>
      <c r="G627" s="136" t="s">
        <v>63</v>
      </c>
      <c r="H627" s="136" t="s">
        <v>2673</v>
      </c>
      <c r="I627" s="136" t="s">
        <v>2673</v>
      </c>
      <c r="J627" s="136" t="s">
        <v>63</v>
      </c>
      <c r="K627" s="136" t="s">
        <v>63</v>
      </c>
      <c r="L627" s="136" t="s">
        <v>63</v>
      </c>
      <c r="M627" s="136" t="s">
        <v>63</v>
      </c>
      <c r="N627" s="136" t="s">
        <v>63</v>
      </c>
      <c r="O627" s="136" t="s">
        <v>166</v>
      </c>
      <c r="P627" s="136" t="s">
        <v>63</v>
      </c>
      <c r="Q627" s="136" t="s">
        <v>63</v>
      </c>
      <c r="R627" s="136" t="s">
        <v>63</v>
      </c>
      <c r="S627" s="136" t="s">
        <v>63</v>
      </c>
      <c r="T627" s="136" t="s">
        <v>63</v>
      </c>
      <c r="U627" s="136" t="s">
        <v>63</v>
      </c>
      <c r="V627" s="136" t="s">
        <v>63</v>
      </c>
      <c r="W627" s="136" t="s">
        <v>63</v>
      </c>
      <c r="X627" s="136" t="s">
        <v>63</v>
      </c>
      <c r="Y627" s="136" t="s">
        <v>63</v>
      </c>
      <c r="Z627" s="136" t="s">
        <v>63</v>
      </c>
      <c r="AA627" s="136" t="s">
        <v>63</v>
      </c>
      <c r="AB627" s="136" t="s">
        <v>2749</v>
      </c>
      <c r="AC627" s="136" t="s">
        <v>2755</v>
      </c>
      <c r="AD627" s="136" t="s">
        <v>2763</v>
      </c>
      <c r="AE627" s="136" t="s">
        <v>2749</v>
      </c>
      <c r="AF627" s="136" t="s">
        <v>2738</v>
      </c>
      <c r="AG627" s="136" t="s">
        <v>2732</v>
      </c>
    </row>
    <row r="628" spans="1:33">
      <c r="A628" s="136">
        <v>131.47999999999999</v>
      </c>
      <c r="B628" s="136" t="s">
        <v>420</v>
      </c>
      <c r="C628" s="136" t="s">
        <v>1599</v>
      </c>
      <c r="D628" s="136" t="s">
        <v>1600</v>
      </c>
      <c r="E628" s="136" t="s">
        <v>1651</v>
      </c>
      <c r="F628" s="136" t="s">
        <v>63</v>
      </c>
      <c r="G628" s="136" t="s">
        <v>63</v>
      </c>
      <c r="H628" s="136" t="s">
        <v>2673</v>
      </c>
      <c r="I628" s="136" t="s">
        <v>2673</v>
      </c>
      <c r="J628" s="136" t="s">
        <v>63</v>
      </c>
      <c r="K628" s="136" t="s">
        <v>63</v>
      </c>
      <c r="L628" s="136" t="s">
        <v>63</v>
      </c>
      <c r="M628" s="136" t="s">
        <v>63</v>
      </c>
      <c r="N628" s="136" t="s">
        <v>63</v>
      </c>
      <c r="O628" s="136" t="s">
        <v>166</v>
      </c>
      <c r="P628" s="136" t="s">
        <v>63</v>
      </c>
      <c r="Q628" s="136" t="s">
        <v>63</v>
      </c>
      <c r="R628" s="136" t="s">
        <v>63</v>
      </c>
      <c r="S628" s="136" t="s">
        <v>63</v>
      </c>
      <c r="T628" s="136" t="s">
        <v>63</v>
      </c>
      <c r="U628" s="136" t="s">
        <v>63</v>
      </c>
      <c r="V628" s="136" t="s">
        <v>63</v>
      </c>
      <c r="W628" s="136" t="s">
        <v>63</v>
      </c>
      <c r="X628" s="136" t="s">
        <v>63</v>
      </c>
      <c r="Y628" s="136" t="s">
        <v>63</v>
      </c>
      <c r="Z628" s="136" t="s">
        <v>3269</v>
      </c>
      <c r="AA628" s="136" t="s">
        <v>3269</v>
      </c>
      <c r="AB628" s="136" t="s">
        <v>2749</v>
      </c>
      <c r="AC628" s="136" t="s">
        <v>2755</v>
      </c>
      <c r="AD628" s="136" t="s">
        <v>2763</v>
      </c>
      <c r="AE628" s="136" t="s">
        <v>2749</v>
      </c>
      <c r="AF628" s="136" t="s">
        <v>2738</v>
      </c>
      <c r="AG628" s="136" t="s">
        <v>2732</v>
      </c>
    </row>
    <row r="629" spans="1:33">
      <c r="A629" s="136">
        <v>131.49</v>
      </c>
      <c r="B629" s="136" t="s">
        <v>420</v>
      </c>
      <c r="C629" s="136" t="s">
        <v>1599</v>
      </c>
      <c r="D629" s="136" t="s">
        <v>1600</v>
      </c>
      <c r="E629" s="136" t="s">
        <v>1652</v>
      </c>
      <c r="F629" s="136" t="s">
        <v>63</v>
      </c>
      <c r="G629" s="136" t="s">
        <v>63</v>
      </c>
      <c r="H629" s="136" t="s">
        <v>2673</v>
      </c>
      <c r="I629" s="136" t="s">
        <v>2673</v>
      </c>
      <c r="J629" s="136" t="s">
        <v>63</v>
      </c>
      <c r="K629" s="136" t="s">
        <v>63</v>
      </c>
      <c r="L629" s="136" t="s">
        <v>63</v>
      </c>
      <c r="M629" s="136" t="s">
        <v>63</v>
      </c>
      <c r="N629" s="136" t="s">
        <v>63</v>
      </c>
      <c r="O629" s="136" t="s">
        <v>166</v>
      </c>
      <c r="P629" s="136" t="s">
        <v>63</v>
      </c>
      <c r="Q629" s="136" t="s">
        <v>63</v>
      </c>
      <c r="R629" s="136" t="s">
        <v>63</v>
      </c>
      <c r="S629" s="136" t="s">
        <v>63</v>
      </c>
      <c r="T629" s="136" t="s">
        <v>63</v>
      </c>
      <c r="U629" s="136" t="s">
        <v>63</v>
      </c>
      <c r="V629" s="136" t="s">
        <v>63</v>
      </c>
      <c r="W629" s="136" t="s">
        <v>63</v>
      </c>
      <c r="X629" s="136" t="s">
        <v>63</v>
      </c>
      <c r="Y629" s="136" t="s">
        <v>63</v>
      </c>
      <c r="Z629" s="136" t="s">
        <v>63</v>
      </c>
      <c r="AA629" s="136" t="s">
        <v>63</v>
      </c>
      <c r="AB629" s="136" t="s">
        <v>2749</v>
      </c>
      <c r="AC629" s="136" t="s">
        <v>2755</v>
      </c>
      <c r="AD629" s="136" t="s">
        <v>2763</v>
      </c>
      <c r="AE629" s="136" t="s">
        <v>2749</v>
      </c>
      <c r="AF629" s="136" t="s">
        <v>2738</v>
      </c>
      <c r="AG629" s="136" t="s">
        <v>2732</v>
      </c>
    </row>
    <row r="630" spans="1:33">
      <c r="A630" s="136">
        <v>131.5</v>
      </c>
      <c r="B630" s="136" t="s">
        <v>420</v>
      </c>
      <c r="C630" s="136" t="s">
        <v>1599</v>
      </c>
      <c r="D630" s="136" t="s">
        <v>1600</v>
      </c>
      <c r="E630" s="136" t="s">
        <v>1496</v>
      </c>
      <c r="F630" s="136" t="s">
        <v>63</v>
      </c>
      <c r="G630" s="136" t="s">
        <v>63</v>
      </c>
      <c r="H630" s="136" t="s">
        <v>2673</v>
      </c>
      <c r="I630" s="136" t="s">
        <v>2673</v>
      </c>
      <c r="J630" s="136" t="s">
        <v>63</v>
      </c>
      <c r="K630" s="136" t="s">
        <v>63</v>
      </c>
      <c r="L630" s="136" t="s">
        <v>63</v>
      </c>
      <c r="M630" s="136" t="s">
        <v>63</v>
      </c>
      <c r="N630" s="136" t="s">
        <v>63</v>
      </c>
      <c r="O630" s="136" t="s">
        <v>166</v>
      </c>
      <c r="P630" s="136" t="s">
        <v>63</v>
      </c>
      <c r="Q630" s="136" t="s">
        <v>63</v>
      </c>
      <c r="R630" s="136" t="s">
        <v>63</v>
      </c>
      <c r="S630" s="136" t="s">
        <v>63</v>
      </c>
      <c r="T630" s="136" t="s">
        <v>63</v>
      </c>
      <c r="U630" s="136" t="s">
        <v>63</v>
      </c>
      <c r="V630" s="136" t="s">
        <v>63</v>
      </c>
      <c r="W630" s="136" t="s">
        <v>63</v>
      </c>
      <c r="X630" s="136" t="s">
        <v>63</v>
      </c>
      <c r="Y630" s="136" t="s">
        <v>63</v>
      </c>
      <c r="Z630" s="136" t="s">
        <v>3270</v>
      </c>
      <c r="AA630" s="136" t="s">
        <v>3270</v>
      </c>
      <c r="AB630" s="136" t="s">
        <v>2749</v>
      </c>
      <c r="AC630" s="136" t="s">
        <v>2755</v>
      </c>
      <c r="AD630" s="136" t="s">
        <v>2763</v>
      </c>
      <c r="AE630" s="136" t="s">
        <v>2749</v>
      </c>
      <c r="AF630" s="136" t="s">
        <v>2738</v>
      </c>
      <c r="AG630" s="136" t="s">
        <v>2732</v>
      </c>
    </row>
    <row r="631" spans="1:33">
      <c r="A631" s="136">
        <v>131.51</v>
      </c>
      <c r="B631" s="136" t="s">
        <v>420</v>
      </c>
      <c r="C631" s="136" t="s">
        <v>1599</v>
      </c>
      <c r="D631" s="136" t="s">
        <v>1600</v>
      </c>
      <c r="E631" s="136" t="s">
        <v>1653</v>
      </c>
      <c r="F631" s="136" t="s">
        <v>63</v>
      </c>
      <c r="G631" s="136" t="s">
        <v>63</v>
      </c>
      <c r="H631" s="136" t="s">
        <v>63</v>
      </c>
      <c r="I631" s="136" t="s">
        <v>63</v>
      </c>
      <c r="J631" s="136" t="s">
        <v>63</v>
      </c>
      <c r="K631" s="136" t="s">
        <v>63</v>
      </c>
      <c r="L631" s="136" t="s">
        <v>63</v>
      </c>
      <c r="M631" s="136" t="s">
        <v>63</v>
      </c>
      <c r="N631" s="136" t="s">
        <v>63</v>
      </c>
      <c r="O631" s="136" t="s">
        <v>166</v>
      </c>
      <c r="P631" s="136" t="s">
        <v>63</v>
      </c>
      <c r="Q631" s="136" t="s">
        <v>63</v>
      </c>
      <c r="R631" s="136" t="s">
        <v>63</v>
      </c>
      <c r="S631" s="136" t="s">
        <v>63</v>
      </c>
      <c r="T631" s="136" t="s">
        <v>63</v>
      </c>
      <c r="U631" s="136" t="s">
        <v>63</v>
      </c>
      <c r="V631" s="136" t="s">
        <v>63</v>
      </c>
      <c r="W631" s="136" t="s">
        <v>63</v>
      </c>
      <c r="X631" s="136" t="s">
        <v>63</v>
      </c>
      <c r="Y631" s="136" t="s">
        <v>63</v>
      </c>
      <c r="Z631" s="136" t="s">
        <v>3271</v>
      </c>
      <c r="AA631" s="136" t="s">
        <v>3271</v>
      </c>
      <c r="AB631" s="136" t="s">
        <v>2749</v>
      </c>
      <c r="AC631" s="136" t="s">
        <v>2755</v>
      </c>
      <c r="AD631" s="136" t="s">
        <v>2763</v>
      </c>
      <c r="AE631" s="136" t="s">
        <v>2749</v>
      </c>
      <c r="AF631" s="136" t="s">
        <v>2738</v>
      </c>
      <c r="AG631" s="136" t="s">
        <v>2732</v>
      </c>
    </row>
    <row r="632" spans="1:33">
      <c r="A632" s="136">
        <v>131.52000000000001</v>
      </c>
      <c r="B632" s="136" t="s">
        <v>420</v>
      </c>
      <c r="C632" s="136" t="s">
        <v>1599</v>
      </c>
      <c r="D632" s="136" t="s">
        <v>1600</v>
      </c>
      <c r="E632" s="136" t="s">
        <v>1654</v>
      </c>
      <c r="F632" s="136" t="s">
        <v>63</v>
      </c>
      <c r="G632" s="136" t="s">
        <v>63</v>
      </c>
      <c r="H632" s="136" t="s">
        <v>63</v>
      </c>
      <c r="I632" s="136" t="s">
        <v>63</v>
      </c>
      <c r="J632" s="136" t="s">
        <v>63</v>
      </c>
      <c r="K632" s="136" t="s">
        <v>63</v>
      </c>
      <c r="L632" s="136" t="s">
        <v>63</v>
      </c>
      <c r="M632" s="136" t="s">
        <v>63</v>
      </c>
      <c r="N632" s="136" t="s">
        <v>63</v>
      </c>
      <c r="O632" s="136" t="s">
        <v>166</v>
      </c>
      <c r="P632" s="136" t="s">
        <v>63</v>
      </c>
      <c r="Q632" s="136" t="s">
        <v>63</v>
      </c>
      <c r="R632" s="136" t="s">
        <v>63</v>
      </c>
      <c r="S632" s="136" t="s">
        <v>63</v>
      </c>
      <c r="T632" s="136" t="s">
        <v>63</v>
      </c>
      <c r="U632" s="136" t="s">
        <v>63</v>
      </c>
      <c r="V632" s="136" t="s">
        <v>63</v>
      </c>
      <c r="W632" s="136" t="s">
        <v>63</v>
      </c>
      <c r="X632" s="136" t="s">
        <v>63</v>
      </c>
      <c r="Y632" s="136" t="s">
        <v>63</v>
      </c>
      <c r="Z632" s="136" t="s">
        <v>3272</v>
      </c>
      <c r="AA632" s="136" t="s">
        <v>3272</v>
      </c>
      <c r="AB632" s="136" t="s">
        <v>2749</v>
      </c>
      <c r="AC632" s="136" t="s">
        <v>2755</v>
      </c>
      <c r="AD632" s="136" t="s">
        <v>2763</v>
      </c>
      <c r="AE632" s="136" t="s">
        <v>2749</v>
      </c>
      <c r="AF632" s="136" t="s">
        <v>2738</v>
      </c>
      <c r="AG632" s="136" t="s">
        <v>2732</v>
      </c>
    </row>
    <row r="633" spans="1:33">
      <c r="A633" s="136">
        <v>131.53</v>
      </c>
      <c r="B633" s="136" t="s">
        <v>420</v>
      </c>
      <c r="C633" s="136" t="s">
        <v>1599</v>
      </c>
      <c r="D633" s="136" t="s">
        <v>1600</v>
      </c>
      <c r="E633" s="136" t="s">
        <v>1655</v>
      </c>
      <c r="F633" s="136" t="s">
        <v>63</v>
      </c>
      <c r="G633" s="136" t="s">
        <v>63</v>
      </c>
      <c r="H633" s="136" t="s">
        <v>63</v>
      </c>
      <c r="I633" s="136" t="s">
        <v>63</v>
      </c>
      <c r="J633" s="136" t="s">
        <v>63</v>
      </c>
      <c r="K633" s="136" t="s">
        <v>63</v>
      </c>
      <c r="L633" s="136" t="s">
        <v>63</v>
      </c>
      <c r="M633" s="136" t="s">
        <v>63</v>
      </c>
      <c r="N633" s="136" t="s">
        <v>63</v>
      </c>
      <c r="O633" s="136" t="s">
        <v>166</v>
      </c>
      <c r="P633" s="136" t="s">
        <v>63</v>
      </c>
      <c r="Q633" s="136" t="s">
        <v>63</v>
      </c>
      <c r="R633" s="136" t="s">
        <v>63</v>
      </c>
      <c r="S633" s="136" t="s">
        <v>63</v>
      </c>
      <c r="T633" s="136" t="s">
        <v>63</v>
      </c>
      <c r="U633" s="136" t="s">
        <v>63</v>
      </c>
      <c r="V633" s="136" t="s">
        <v>63</v>
      </c>
      <c r="W633" s="136" t="s">
        <v>63</v>
      </c>
      <c r="X633" s="136" t="s">
        <v>63</v>
      </c>
      <c r="Y633" s="136" t="s">
        <v>63</v>
      </c>
      <c r="Z633" s="136" t="s">
        <v>2729</v>
      </c>
      <c r="AA633" s="136" t="s">
        <v>2729</v>
      </c>
      <c r="AB633" s="136" t="s">
        <v>2749</v>
      </c>
      <c r="AC633" s="136" t="s">
        <v>2755</v>
      </c>
      <c r="AD633" s="136" t="s">
        <v>2763</v>
      </c>
      <c r="AE633" s="136" t="s">
        <v>2749</v>
      </c>
      <c r="AF633" s="136" t="s">
        <v>2738</v>
      </c>
      <c r="AG633" s="136" t="s">
        <v>2732</v>
      </c>
    </row>
    <row r="634" spans="1:33">
      <c r="A634" s="136">
        <v>131.54</v>
      </c>
      <c r="B634" s="136" t="s">
        <v>420</v>
      </c>
      <c r="C634" s="136" t="s">
        <v>1599</v>
      </c>
      <c r="D634" s="136" t="s">
        <v>1600</v>
      </c>
      <c r="E634" s="136" t="s">
        <v>1656</v>
      </c>
      <c r="F634" s="136" t="s">
        <v>63</v>
      </c>
      <c r="G634" s="136" t="s">
        <v>63</v>
      </c>
      <c r="H634" s="136" t="s">
        <v>63</v>
      </c>
      <c r="I634" s="136" t="s">
        <v>63</v>
      </c>
      <c r="J634" s="136" t="s">
        <v>63</v>
      </c>
      <c r="K634" s="136" t="s">
        <v>63</v>
      </c>
      <c r="L634" s="136" t="s">
        <v>63</v>
      </c>
      <c r="M634" s="136" t="s">
        <v>63</v>
      </c>
      <c r="N634" s="136" t="s">
        <v>63</v>
      </c>
      <c r="O634" s="136" t="s">
        <v>166</v>
      </c>
      <c r="P634" s="136" t="s">
        <v>63</v>
      </c>
      <c r="Q634" s="136" t="s">
        <v>63</v>
      </c>
      <c r="R634" s="136" t="s">
        <v>63</v>
      </c>
      <c r="S634" s="136" t="s">
        <v>63</v>
      </c>
      <c r="T634" s="136" t="s">
        <v>63</v>
      </c>
      <c r="U634" s="136" t="s">
        <v>63</v>
      </c>
      <c r="V634" s="136" t="s">
        <v>63</v>
      </c>
      <c r="W634" s="136" t="s">
        <v>63</v>
      </c>
      <c r="X634" s="136" t="s">
        <v>63</v>
      </c>
      <c r="Y634" s="136" t="s">
        <v>63</v>
      </c>
      <c r="Z634" s="136" t="s">
        <v>3273</v>
      </c>
      <c r="AA634" s="136" t="s">
        <v>3273</v>
      </c>
      <c r="AB634" s="136" t="s">
        <v>2749</v>
      </c>
      <c r="AC634" s="136" t="s">
        <v>2755</v>
      </c>
      <c r="AD634" s="136" t="s">
        <v>2763</v>
      </c>
      <c r="AE634" s="136" t="s">
        <v>2749</v>
      </c>
      <c r="AF634" s="136" t="s">
        <v>2738</v>
      </c>
      <c r="AG634" s="136" t="s">
        <v>2732</v>
      </c>
    </row>
    <row r="635" spans="1:33">
      <c r="A635" s="136">
        <v>131.55000000000001</v>
      </c>
      <c r="B635" s="136" t="s">
        <v>420</v>
      </c>
      <c r="C635" s="136" t="s">
        <v>1599</v>
      </c>
      <c r="D635" s="136" t="s">
        <v>1600</v>
      </c>
      <c r="E635" s="136" t="s">
        <v>1367</v>
      </c>
      <c r="F635" s="136" t="s">
        <v>63</v>
      </c>
      <c r="G635" s="136" t="s">
        <v>63</v>
      </c>
      <c r="H635" s="136" t="s">
        <v>63</v>
      </c>
      <c r="I635" s="136" t="s">
        <v>63</v>
      </c>
      <c r="J635" s="136" t="s">
        <v>63</v>
      </c>
      <c r="K635" s="136" t="s">
        <v>63</v>
      </c>
      <c r="L635" s="136" t="s">
        <v>63</v>
      </c>
      <c r="M635" s="136" t="s">
        <v>63</v>
      </c>
      <c r="N635" s="136" t="s">
        <v>63</v>
      </c>
      <c r="O635" s="136" t="s">
        <v>166</v>
      </c>
      <c r="P635" s="136" t="s">
        <v>63</v>
      </c>
      <c r="Q635" s="136" t="s">
        <v>63</v>
      </c>
      <c r="R635" s="136" t="s">
        <v>172</v>
      </c>
      <c r="S635" s="136" t="s">
        <v>63</v>
      </c>
      <c r="T635" s="136" t="s">
        <v>63</v>
      </c>
      <c r="U635" s="136" t="s">
        <v>3274</v>
      </c>
      <c r="V635" s="136" t="s">
        <v>3274</v>
      </c>
      <c r="W635" s="136" t="s">
        <v>172</v>
      </c>
      <c r="X635" s="136" t="s">
        <v>73</v>
      </c>
      <c r="Y635" s="136" t="s">
        <v>63</v>
      </c>
      <c r="Z635" s="136" t="s">
        <v>63</v>
      </c>
      <c r="AA635" s="136" t="s">
        <v>63</v>
      </c>
      <c r="AB635" s="136" t="s">
        <v>2749</v>
      </c>
      <c r="AC635" s="136" t="s">
        <v>2755</v>
      </c>
      <c r="AD635" s="136" t="s">
        <v>2763</v>
      </c>
      <c r="AE635" s="136" t="s">
        <v>2749</v>
      </c>
      <c r="AF635" s="136" t="s">
        <v>2738</v>
      </c>
      <c r="AG635" s="136" t="s">
        <v>2732</v>
      </c>
    </row>
    <row r="636" spans="1:33">
      <c r="A636" s="136">
        <v>131.56</v>
      </c>
      <c r="B636" s="136" t="s">
        <v>420</v>
      </c>
      <c r="C636" s="136" t="s">
        <v>1599</v>
      </c>
      <c r="D636" s="136" t="s">
        <v>1600</v>
      </c>
      <c r="E636" s="136" t="s">
        <v>1657</v>
      </c>
      <c r="F636" s="136" t="s">
        <v>63</v>
      </c>
      <c r="G636" s="136" t="s">
        <v>63</v>
      </c>
      <c r="H636" s="136" t="s">
        <v>63</v>
      </c>
      <c r="I636" s="136" t="s">
        <v>63</v>
      </c>
      <c r="J636" s="136" t="s">
        <v>63</v>
      </c>
      <c r="K636" s="136" t="s">
        <v>63</v>
      </c>
      <c r="L636" s="136" t="s">
        <v>63</v>
      </c>
      <c r="M636" s="136" t="s">
        <v>63</v>
      </c>
      <c r="N636" s="136" t="s">
        <v>63</v>
      </c>
      <c r="O636" s="136" t="s">
        <v>166</v>
      </c>
      <c r="P636" s="136" t="s">
        <v>63</v>
      </c>
      <c r="Q636" s="136" t="s">
        <v>63</v>
      </c>
      <c r="R636" s="136" t="s">
        <v>63</v>
      </c>
      <c r="S636" s="136" t="s">
        <v>63</v>
      </c>
      <c r="T636" s="136" t="s">
        <v>63</v>
      </c>
      <c r="U636" s="136" t="s">
        <v>63</v>
      </c>
      <c r="V636" s="136" t="s">
        <v>63</v>
      </c>
      <c r="W636" s="136" t="s">
        <v>63</v>
      </c>
      <c r="X636" s="136" t="s">
        <v>63</v>
      </c>
      <c r="Y636" s="136" t="s">
        <v>63</v>
      </c>
      <c r="Z636" s="136" t="s">
        <v>3275</v>
      </c>
      <c r="AA636" s="136" t="s">
        <v>3275</v>
      </c>
      <c r="AB636" s="136" t="s">
        <v>2749</v>
      </c>
      <c r="AC636" s="136" t="s">
        <v>2755</v>
      </c>
      <c r="AD636" s="136" t="s">
        <v>2763</v>
      </c>
      <c r="AE636" s="136" t="s">
        <v>2749</v>
      </c>
      <c r="AF636" s="136" t="s">
        <v>2738</v>
      </c>
      <c r="AG636" s="136" t="s">
        <v>2732</v>
      </c>
    </row>
    <row r="637" spans="1:33">
      <c r="A637" s="136">
        <v>131.57</v>
      </c>
      <c r="B637" s="136" t="s">
        <v>420</v>
      </c>
      <c r="C637" s="136" t="s">
        <v>1599</v>
      </c>
      <c r="D637" s="136" t="s">
        <v>1600</v>
      </c>
      <c r="E637" s="136" t="s">
        <v>1658</v>
      </c>
      <c r="F637" s="136" t="s">
        <v>63</v>
      </c>
      <c r="G637" s="136" t="s">
        <v>63</v>
      </c>
      <c r="H637" s="136" t="s">
        <v>63</v>
      </c>
      <c r="I637" s="136" t="s">
        <v>63</v>
      </c>
      <c r="J637" s="136" t="s">
        <v>63</v>
      </c>
      <c r="K637" s="136" t="s">
        <v>63</v>
      </c>
      <c r="L637" s="136" t="s">
        <v>63</v>
      </c>
      <c r="M637" s="136" t="s">
        <v>63</v>
      </c>
      <c r="N637" s="136" t="s">
        <v>63</v>
      </c>
      <c r="O637" s="136" t="s">
        <v>166</v>
      </c>
      <c r="P637" s="136" t="s">
        <v>63</v>
      </c>
      <c r="Q637" s="136" t="s">
        <v>63</v>
      </c>
      <c r="R637" s="136" t="s">
        <v>172</v>
      </c>
      <c r="S637" s="136" t="s">
        <v>63</v>
      </c>
      <c r="T637" s="136" t="s">
        <v>63</v>
      </c>
      <c r="U637" s="136" t="s">
        <v>3116</v>
      </c>
      <c r="V637" s="136" t="s">
        <v>3116</v>
      </c>
      <c r="W637" s="136" t="s">
        <v>172</v>
      </c>
      <c r="X637" s="136" t="s">
        <v>73</v>
      </c>
      <c r="Y637" s="136" t="s">
        <v>63</v>
      </c>
      <c r="Z637" s="136" t="s">
        <v>63</v>
      </c>
      <c r="AA637" s="136" t="s">
        <v>63</v>
      </c>
      <c r="AB637" s="136" t="s">
        <v>2749</v>
      </c>
      <c r="AC637" s="136" t="s">
        <v>2755</v>
      </c>
      <c r="AD637" s="136" t="s">
        <v>2763</v>
      </c>
      <c r="AE637" s="136" t="s">
        <v>2749</v>
      </c>
      <c r="AF637" s="136" t="s">
        <v>2738</v>
      </c>
      <c r="AG637" s="136" t="s">
        <v>2732</v>
      </c>
    </row>
    <row r="638" spans="1:33">
      <c r="A638" s="136" t="s">
        <v>1659</v>
      </c>
      <c r="B638" s="136" t="s">
        <v>420</v>
      </c>
      <c r="C638" s="136" t="s">
        <v>1660</v>
      </c>
      <c r="D638" s="136" t="s">
        <v>1661</v>
      </c>
      <c r="E638" s="136" t="s">
        <v>1662</v>
      </c>
      <c r="F638" s="136" t="s">
        <v>63</v>
      </c>
      <c r="G638" s="136" t="s">
        <v>63</v>
      </c>
      <c r="H638" s="136" t="s">
        <v>2699</v>
      </c>
      <c r="I638" s="136" t="s">
        <v>2699</v>
      </c>
      <c r="J638" s="136" t="s">
        <v>63</v>
      </c>
      <c r="K638" s="136" t="s">
        <v>63</v>
      </c>
      <c r="L638" s="136" t="s">
        <v>63</v>
      </c>
      <c r="M638" s="136" t="s">
        <v>63</v>
      </c>
      <c r="N638" s="136" t="s">
        <v>63</v>
      </c>
      <c r="O638" s="136" t="s">
        <v>166</v>
      </c>
      <c r="P638" s="136" t="s">
        <v>63</v>
      </c>
      <c r="Q638" s="136" t="s">
        <v>63</v>
      </c>
      <c r="R638" s="136" t="s">
        <v>172</v>
      </c>
      <c r="S638" s="136" t="s">
        <v>63</v>
      </c>
      <c r="T638" s="136" t="s">
        <v>63</v>
      </c>
      <c r="U638" s="136" t="s">
        <v>2940</v>
      </c>
      <c r="V638" s="136" t="s">
        <v>2940</v>
      </c>
      <c r="W638" s="136" t="s">
        <v>172</v>
      </c>
      <c r="X638" s="136" t="s">
        <v>590</v>
      </c>
      <c r="Y638" s="136" t="s">
        <v>3276</v>
      </c>
      <c r="Z638" s="136" t="s">
        <v>2673</v>
      </c>
      <c r="AA638" s="136" t="s">
        <v>2673</v>
      </c>
      <c r="AB638" s="136" t="s">
        <v>3276</v>
      </c>
      <c r="AC638" s="136" t="s">
        <v>2706</v>
      </c>
      <c r="AD638" s="136" t="s">
        <v>2677</v>
      </c>
      <c r="AE638" s="136" t="s">
        <v>3276</v>
      </c>
      <c r="AF638" s="136" t="s">
        <v>2706</v>
      </c>
      <c r="AG638" s="136" t="s">
        <v>2707</v>
      </c>
    </row>
    <row r="639" spans="1:33">
      <c r="A639" s="136">
        <v>132.01</v>
      </c>
      <c r="B639" s="136" t="s">
        <v>420</v>
      </c>
      <c r="C639" s="136" t="s">
        <v>1660</v>
      </c>
      <c r="D639" s="136" t="s">
        <v>1661</v>
      </c>
      <c r="E639" s="136" t="s">
        <v>1664</v>
      </c>
      <c r="F639" s="136" t="s">
        <v>63</v>
      </c>
      <c r="G639" s="136" t="s">
        <v>63</v>
      </c>
      <c r="H639" s="136" t="s">
        <v>2673</v>
      </c>
      <c r="I639" s="136" t="s">
        <v>2673</v>
      </c>
      <c r="J639" s="136" t="s">
        <v>63</v>
      </c>
      <c r="K639" s="136" t="s">
        <v>63</v>
      </c>
      <c r="L639" s="136" t="s">
        <v>63</v>
      </c>
      <c r="M639" s="136" t="s">
        <v>63</v>
      </c>
      <c r="N639" s="136" t="s">
        <v>63</v>
      </c>
      <c r="O639" s="136" t="s">
        <v>166</v>
      </c>
      <c r="P639" s="136" t="s">
        <v>63</v>
      </c>
      <c r="Q639" s="136" t="s">
        <v>63</v>
      </c>
      <c r="R639" s="136" t="s">
        <v>63</v>
      </c>
      <c r="S639" s="136" t="s">
        <v>63</v>
      </c>
      <c r="T639" s="136" t="s">
        <v>63</v>
      </c>
      <c r="U639" s="136" t="s">
        <v>63</v>
      </c>
      <c r="V639" s="136" t="s">
        <v>63</v>
      </c>
      <c r="W639" s="136" t="s">
        <v>63</v>
      </c>
      <c r="X639" s="136" t="s">
        <v>63</v>
      </c>
      <c r="Y639" s="136" t="s">
        <v>63</v>
      </c>
      <c r="Z639" s="136" t="s">
        <v>2673</v>
      </c>
      <c r="AA639" s="136" t="s">
        <v>2706</v>
      </c>
      <c r="AB639" s="136" t="s">
        <v>3276</v>
      </c>
      <c r="AC639" s="136" t="s">
        <v>2706</v>
      </c>
      <c r="AD639" s="136" t="s">
        <v>2677</v>
      </c>
      <c r="AE639" s="136" t="s">
        <v>3276</v>
      </c>
      <c r="AF639" s="136" t="s">
        <v>2706</v>
      </c>
      <c r="AG639" s="136" t="s">
        <v>2707</v>
      </c>
    </row>
    <row r="640" spans="1:33">
      <c r="A640" s="136">
        <v>132.02000000000001</v>
      </c>
      <c r="B640" s="136" t="s">
        <v>420</v>
      </c>
      <c r="C640" s="136" t="s">
        <v>1660</v>
      </c>
      <c r="D640" s="136" t="s">
        <v>1661</v>
      </c>
      <c r="E640" s="136" t="s">
        <v>1666</v>
      </c>
      <c r="F640" s="136" t="s">
        <v>63</v>
      </c>
      <c r="G640" s="136" t="s">
        <v>63</v>
      </c>
      <c r="H640" s="136" t="s">
        <v>63</v>
      </c>
      <c r="I640" s="136" t="s">
        <v>63</v>
      </c>
      <c r="J640" s="136" t="s">
        <v>63</v>
      </c>
      <c r="K640" s="136" t="s">
        <v>63</v>
      </c>
      <c r="L640" s="136" t="s">
        <v>63</v>
      </c>
      <c r="M640" s="136" t="s">
        <v>63</v>
      </c>
      <c r="N640" s="136" t="s">
        <v>63</v>
      </c>
      <c r="O640" s="136" t="s">
        <v>166</v>
      </c>
      <c r="P640" s="136" t="s">
        <v>63</v>
      </c>
      <c r="Q640" s="136" t="s">
        <v>63</v>
      </c>
      <c r="R640" s="136" t="s">
        <v>63</v>
      </c>
      <c r="S640" s="136" t="s">
        <v>63</v>
      </c>
      <c r="T640" s="136" t="s">
        <v>63</v>
      </c>
      <c r="U640" s="136" t="s">
        <v>63</v>
      </c>
      <c r="V640" s="136" t="s">
        <v>63</v>
      </c>
      <c r="W640" s="136" t="s">
        <v>63</v>
      </c>
      <c r="X640" s="136" t="s">
        <v>63</v>
      </c>
      <c r="Y640" s="136" t="s">
        <v>63</v>
      </c>
      <c r="Z640" s="136" t="s">
        <v>2673</v>
      </c>
      <c r="AA640" s="136" t="s">
        <v>2673</v>
      </c>
      <c r="AB640" s="136" t="s">
        <v>3276</v>
      </c>
      <c r="AC640" s="136" t="s">
        <v>2706</v>
      </c>
      <c r="AD640" s="136" t="s">
        <v>2677</v>
      </c>
      <c r="AE640" s="136" t="s">
        <v>3276</v>
      </c>
      <c r="AF640" s="136" t="s">
        <v>2706</v>
      </c>
      <c r="AG640" s="136" t="s">
        <v>2707</v>
      </c>
    </row>
    <row r="641" spans="1:33">
      <c r="A641" s="136">
        <v>132.03</v>
      </c>
      <c r="B641" s="136" t="s">
        <v>420</v>
      </c>
      <c r="C641" s="136" t="s">
        <v>1660</v>
      </c>
      <c r="D641" s="136" t="s">
        <v>1661</v>
      </c>
      <c r="E641" s="136" t="s">
        <v>1366</v>
      </c>
      <c r="F641" s="136" t="s">
        <v>63</v>
      </c>
      <c r="G641" s="136" t="s">
        <v>63</v>
      </c>
      <c r="H641" s="136" t="s">
        <v>63</v>
      </c>
      <c r="I641" s="136" t="s">
        <v>63</v>
      </c>
      <c r="J641" s="136" t="s">
        <v>63</v>
      </c>
      <c r="K641" s="136" t="s">
        <v>63</v>
      </c>
      <c r="L641" s="136" t="s">
        <v>63</v>
      </c>
      <c r="M641" s="136" t="s">
        <v>63</v>
      </c>
      <c r="N641" s="136" t="s">
        <v>63</v>
      </c>
      <c r="O641" s="136" t="s">
        <v>166</v>
      </c>
      <c r="P641" s="136" t="s">
        <v>63</v>
      </c>
      <c r="Q641" s="136" t="s">
        <v>63</v>
      </c>
      <c r="R641" s="136" t="s">
        <v>172</v>
      </c>
      <c r="S641" s="136" t="s">
        <v>63</v>
      </c>
      <c r="T641" s="136" t="s">
        <v>63</v>
      </c>
      <c r="U641" s="136" t="s">
        <v>3277</v>
      </c>
      <c r="V641" s="136" t="s">
        <v>3277</v>
      </c>
      <c r="W641" s="136" t="s">
        <v>172</v>
      </c>
      <c r="X641" s="136" t="s">
        <v>73</v>
      </c>
      <c r="Y641" s="136" t="s">
        <v>63</v>
      </c>
      <c r="Z641" s="136" t="s">
        <v>63</v>
      </c>
      <c r="AA641" s="136" t="s">
        <v>63</v>
      </c>
      <c r="AB641" s="136" t="s">
        <v>3276</v>
      </c>
      <c r="AC641" s="136" t="s">
        <v>2706</v>
      </c>
      <c r="AD641" s="136" t="s">
        <v>2677</v>
      </c>
      <c r="AE641" s="136" t="s">
        <v>3276</v>
      </c>
      <c r="AF641" s="136" t="s">
        <v>2706</v>
      </c>
      <c r="AG641" s="136" t="s">
        <v>2707</v>
      </c>
    </row>
    <row r="642" spans="1:33">
      <c r="A642" s="136">
        <v>132.04</v>
      </c>
      <c r="B642" s="136" t="s">
        <v>420</v>
      </c>
      <c r="C642" s="136" t="s">
        <v>1660</v>
      </c>
      <c r="D642" s="136" t="s">
        <v>1661</v>
      </c>
      <c r="E642" s="136" t="s">
        <v>1667</v>
      </c>
      <c r="F642" s="136" t="s">
        <v>2673</v>
      </c>
      <c r="G642" s="136" t="s">
        <v>2706</v>
      </c>
      <c r="H642" s="136" t="s">
        <v>2697</v>
      </c>
      <c r="I642" s="136" t="s">
        <v>2697</v>
      </c>
      <c r="J642" s="136" t="s">
        <v>63</v>
      </c>
      <c r="K642" s="136" t="s">
        <v>63</v>
      </c>
      <c r="L642" s="136" t="s">
        <v>63</v>
      </c>
      <c r="M642" s="136" t="s">
        <v>63</v>
      </c>
      <c r="N642" s="136" t="s">
        <v>63</v>
      </c>
      <c r="O642" s="136" t="s">
        <v>166</v>
      </c>
      <c r="P642" s="136" t="s">
        <v>63</v>
      </c>
      <c r="Q642" s="136" t="s">
        <v>63</v>
      </c>
      <c r="R642" s="136" t="s">
        <v>63</v>
      </c>
      <c r="S642" s="136" t="s">
        <v>63</v>
      </c>
      <c r="T642" s="136" t="s">
        <v>63</v>
      </c>
      <c r="U642" s="136" t="s">
        <v>63</v>
      </c>
      <c r="V642" s="136" t="s">
        <v>63</v>
      </c>
      <c r="W642" s="136" t="s">
        <v>63</v>
      </c>
      <c r="X642" s="136" t="s">
        <v>63</v>
      </c>
      <c r="Y642" s="136" t="s">
        <v>63</v>
      </c>
      <c r="Z642" s="136" t="s">
        <v>63</v>
      </c>
      <c r="AA642" s="136" t="s">
        <v>63</v>
      </c>
      <c r="AB642" s="136" t="s">
        <v>3276</v>
      </c>
      <c r="AC642" s="136" t="s">
        <v>2706</v>
      </c>
      <c r="AD642" s="136" t="s">
        <v>2677</v>
      </c>
      <c r="AE642" s="136" t="s">
        <v>3276</v>
      </c>
      <c r="AF642" s="136" t="s">
        <v>2706</v>
      </c>
      <c r="AG642" s="136" t="s">
        <v>2707</v>
      </c>
    </row>
    <row r="643" spans="1:33">
      <c r="A643" s="136" t="s">
        <v>1668</v>
      </c>
      <c r="B643" s="136" t="s">
        <v>420</v>
      </c>
      <c r="C643" s="136" t="s">
        <v>1669</v>
      </c>
      <c r="D643" s="136" t="s">
        <v>1670</v>
      </c>
      <c r="E643" s="136" t="s">
        <v>1671</v>
      </c>
      <c r="F643" s="136" t="s">
        <v>2671</v>
      </c>
      <c r="G643" s="136" t="s">
        <v>2671</v>
      </c>
      <c r="H643" s="136" t="s">
        <v>2697</v>
      </c>
      <c r="I643" s="136" t="s">
        <v>2697</v>
      </c>
      <c r="J643" s="136" t="s">
        <v>63</v>
      </c>
      <c r="K643" s="136" t="s">
        <v>63</v>
      </c>
      <c r="L643" s="136" t="s">
        <v>63</v>
      </c>
      <c r="M643" s="136" t="s">
        <v>63</v>
      </c>
      <c r="N643" s="136" t="s">
        <v>63</v>
      </c>
      <c r="O643" s="136" t="s">
        <v>166</v>
      </c>
      <c r="P643" s="136" t="s">
        <v>63</v>
      </c>
      <c r="Q643" s="136" t="s">
        <v>63</v>
      </c>
      <c r="R643" s="136" t="s">
        <v>172</v>
      </c>
      <c r="S643" s="136" t="s">
        <v>63</v>
      </c>
      <c r="T643" s="136" t="s">
        <v>63</v>
      </c>
      <c r="U643" s="136" t="s">
        <v>2723</v>
      </c>
      <c r="V643" s="136" t="s">
        <v>2723</v>
      </c>
      <c r="W643" s="136" t="s">
        <v>172</v>
      </c>
      <c r="X643" s="136" t="s">
        <v>590</v>
      </c>
      <c r="Y643" s="136" t="s">
        <v>2663</v>
      </c>
      <c r="Z643" s="136" t="s">
        <v>63</v>
      </c>
      <c r="AA643" s="136" t="s">
        <v>63</v>
      </c>
      <c r="AB643" s="136" t="s">
        <v>2663</v>
      </c>
      <c r="AC643" s="136" t="s">
        <v>2671</v>
      </c>
      <c r="AD643" s="136" t="s">
        <v>2681</v>
      </c>
      <c r="AE643" s="136" t="s">
        <v>2663</v>
      </c>
      <c r="AF643" s="136" t="s">
        <v>2699</v>
      </c>
      <c r="AG643" s="136" t="s">
        <v>2755</v>
      </c>
    </row>
    <row r="644" spans="1:33">
      <c r="A644" s="136">
        <v>133.01</v>
      </c>
      <c r="B644" s="136" t="s">
        <v>420</v>
      </c>
      <c r="C644" s="136" t="s">
        <v>1669</v>
      </c>
      <c r="D644" s="136" t="s">
        <v>1670</v>
      </c>
      <c r="E644" s="136" t="s">
        <v>1673</v>
      </c>
      <c r="F644" s="136" t="s">
        <v>2671</v>
      </c>
      <c r="G644" s="136" t="s">
        <v>2671</v>
      </c>
      <c r="H644" s="136" t="s">
        <v>63</v>
      </c>
      <c r="I644" s="136" t="s">
        <v>63</v>
      </c>
      <c r="J644" s="136" t="s">
        <v>2951</v>
      </c>
      <c r="K644" s="136" t="s">
        <v>2951</v>
      </c>
      <c r="L644" s="136" t="s">
        <v>63</v>
      </c>
      <c r="M644" s="136" t="s">
        <v>63</v>
      </c>
      <c r="N644" s="136" t="s">
        <v>63</v>
      </c>
      <c r="O644" s="136" t="s">
        <v>63</v>
      </c>
      <c r="P644" s="136" t="s">
        <v>63</v>
      </c>
      <c r="Q644" s="136" t="s">
        <v>63</v>
      </c>
      <c r="R644" s="136" t="s">
        <v>63</v>
      </c>
      <c r="S644" s="136" t="s">
        <v>63</v>
      </c>
      <c r="T644" s="136" t="s">
        <v>63</v>
      </c>
      <c r="U644" s="136" t="s">
        <v>63</v>
      </c>
      <c r="V644" s="136" t="s">
        <v>63</v>
      </c>
      <c r="W644" s="136" t="s">
        <v>63</v>
      </c>
      <c r="X644" s="136" t="s">
        <v>63</v>
      </c>
      <c r="Y644" s="136" t="s">
        <v>63</v>
      </c>
      <c r="Z644" s="136" t="s">
        <v>63</v>
      </c>
      <c r="AA644" s="136" t="s">
        <v>63</v>
      </c>
      <c r="AB644" s="136" t="s">
        <v>2663</v>
      </c>
      <c r="AC644" s="136" t="s">
        <v>2671</v>
      </c>
      <c r="AD644" s="136" t="s">
        <v>2681</v>
      </c>
      <c r="AE644" s="136" t="s">
        <v>2663</v>
      </c>
      <c r="AF644" s="136" t="s">
        <v>2699</v>
      </c>
      <c r="AG644" s="136" t="s">
        <v>2755</v>
      </c>
    </row>
    <row r="645" spans="1:33">
      <c r="A645" s="136" t="s">
        <v>1674</v>
      </c>
      <c r="B645" s="136" t="s">
        <v>59</v>
      </c>
      <c r="C645" s="136" t="s">
        <v>1675</v>
      </c>
      <c r="D645" s="136" t="s">
        <v>1676</v>
      </c>
      <c r="E645" s="136" t="s">
        <v>1677</v>
      </c>
      <c r="F645" s="136" t="s">
        <v>2697</v>
      </c>
      <c r="G645" s="136" t="s">
        <v>2697</v>
      </c>
      <c r="H645" s="136" t="s">
        <v>2738</v>
      </c>
      <c r="I645" s="136" t="s">
        <v>2738</v>
      </c>
      <c r="J645" s="136" t="s">
        <v>63</v>
      </c>
      <c r="K645" s="136" t="s">
        <v>63</v>
      </c>
      <c r="L645" s="136" t="s">
        <v>3187</v>
      </c>
      <c r="M645" s="136" t="s">
        <v>3187</v>
      </c>
      <c r="N645" s="136" t="s">
        <v>63</v>
      </c>
      <c r="O645" s="136" t="s">
        <v>166</v>
      </c>
      <c r="P645" s="136" t="s">
        <v>63</v>
      </c>
      <c r="Q645" s="136" t="s">
        <v>63</v>
      </c>
      <c r="R645" s="136" t="s">
        <v>63</v>
      </c>
      <c r="S645" s="136" t="s">
        <v>63</v>
      </c>
      <c r="T645" s="136" t="s">
        <v>63</v>
      </c>
      <c r="U645" s="136" t="s">
        <v>63</v>
      </c>
      <c r="V645" s="136" t="s">
        <v>63</v>
      </c>
      <c r="W645" s="136" t="s">
        <v>63</v>
      </c>
      <c r="X645" s="136" t="s">
        <v>63</v>
      </c>
      <c r="Y645" s="136" t="s">
        <v>63</v>
      </c>
      <c r="Z645" s="136" t="s">
        <v>2872</v>
      </c>
      <c r="AA645" s="136" t="s">
        <v>2872</v>
      </c>
      <c r="AB645" s="136" t="s">
        <v>2781</v>
      </c>
      <c r="AC645" s="136" t="s">
        <v>2755</v>
      </c>
      <c r="AD645" s="136" t="s">
        <v>2755</v>
      </c>
      <c r="AE645" s="136" t="s">
        <v>2781</v>
      </c>
      <c r="AF645" s="136" t="s">
        <v>2755</v>
      </c>
      <c r="AG645" s="136" t="s">
        <v>2755</v>
      </c>
    </row>
    <row r="646" spans="1:33">
      <c r="A646" s="136" t="s">
        <v>1678</v>
      </c>
      <c r="B646" s="136" t="s">
        <v>420</v>
      </c>
      <c r="C646" s="136" t="s">
        <v>1679</v>
      </c>
      <c r="D646" s="136" t="s">
        <v>1680</v>
      </c>
      <c r="E646" s="136" t="s">
        <v>1681</v>
      </c>
      <c r="F646" s="136" t="s">
        <v>2689</v>
      </c>
      <c r="G646" s="136" t="s">
        <v>2689</v>
      </c>
      <c r="H646" s="136" t="s">
        <v>2717</v>
      </c>
      <c r="I646" s="136" t="s">
        <v>2717</v>
      </c>
      <c r="J646" s="136" t="s">
        <v>63</v>
      </c>
      <c r="K646" s="136" t="s">
        <v>63</v>
      </c>
      <c r="L646" s="136" t="s">
        <v>3278</v>
      </c>
      <c r="M646" s="136" t="s">
        <v>3278</v>
      </c>
      <c r="N646" s="136" t="s">
        <v>63</v>
      </c>
      <c r="O646" s="136" t="e">
        <v>#VALUE!</v>
      </c>
      <c r="P646" s="136" t="s">
        <v>63</v>
      </c>
      <c r="Q646" s="136" t="s">
        <v>63</v>
      </c>
      <c r="R646" s="136" t="s">
        <v>172</v>
      </c>
      <c r="S646" s="136" t="s">
        <v>63</v>
      </c>
      <c r="T646" s="136" t="s">
        <v>63</v>
      </c>
      <c r="U646" s="136" t="s">
        <v>3279</v>
      </c>
      <c r="V646" s="136" t="s">
        <v>3279</v>
      </c>
      <c r="W646" s="136" t="s">
        <v>172</v>
      </c>
      <c r="X646" s="136" t="s">
        <v>590</v>
      </c>
      <c r="Y646" s="136" t="s">
        <v>3280</v>
      </c>
      <c r="Z646" s="136" t="s">
        <v>3281</v>
      </c>
      <c r="AA646" s="136" t="s">
        <v>3281</v>
      </c>
      <c r="AB646" s="136" t="s">
        <v>3280</v>
      </c>
      <c r="AC646" s="136" t="s">
        <v>2738</v>
      </c>
      <c r="AD646" s="136" t="s">
        <v>2797</v>
      </c>
      <c r="AE646" s="136" t="s">
        <v>3280</v>
      </c>
      <c r="AF646" s="136" t="s">
        <v>2706</v>
      </c>
      <c r="AG646" s="136" t="s">
        <v>2673</v>
      </c>
    </row>
    <row r="647" spans="1:33">
      <c r="A647" s="136" t="s">
        <v>1684</v>
      </c>
      <c r="B647" s="136" t="s">
        <v>420</v>
      </c>
      <c r="C647" s="136" t="s">
        <v>1679</v>
      </c>
      <c r="D647" s="136" t="s">
        <v>1680</v>
      </c>
      <c r="E647" s="136" t="s">
        <v>1685</v>
      </c>
      <c r="F647" s="136" t="s">
        <v>2673</v>
      </c>
      <c r="G647" s="136" t="s">
        <v>2673</v>
      </c>
      <c r="H647" s="136" t="s">
        <v>63</v>
      </c>
      <c r="I647" s="136" t="s">
        <v>63</v>
      </c>
      <c r="J647" s="136" t="s">
        <v>63</v>
      </c>
      <c r="K647" s="136" t="s">
        <v>63</v>
      </c>
      <c r="L647" s="136" t="s">
        <v>63</v>
      </c>
      <c r="M647" s="136" t="s">
        <v>63</v>
      </c>
      <c r="N647" s="136" t="s">
        <v>63</v>
      </c>
      <c r="O647" s="136" t="s">
        <v>63</v>
      </c>
      <c r="P647" s="136" t="s">
        <v>63</v>
      </c>
      <c r="Q647" s="136" t="s">
        <v>63</v>
      </c>
      <c r="R647" s="136" t="s">
        <v>1686</v>
      </c>
      <c r="S647" s="136" t="s">
        <v>63</v>
      </c>
      <c r="T647" s="136" t="s">
        <v>63</v>
      </c>
      <c r="U647" s="136" t="s">
        <v>3282</v>
      </c>
      <c r="V647" s="136" t="s">
        <v>3282</v>
      </c>
      <c r="W647" s="136" t="s">
        <v>1686</v>
      </c>
      <c r="X647" s="136" t="s">
        <v>73</v>
      </c>
      <c r="Y647" s="136" t="s">
        <v>63</v>
      </c>
      <c r="Z647" s="136" t="s">
        <v>63</v>
      </c>
      <c r="AA647" s="136" t="s">
        <v>63</v>
      </c>
      <c r="AB647" s="136" t="s">
        <v>3280</v>
      </c>
      <c r="AC647" s="136" t="s">
        <v>2738</v>
      </c>
      <c r="AD647" s="136" t="s">
        <v>2797</v>
      </c>
      <c r="AE647" s="136" t="s">
        <v>3280</v>
      </c>
      <c r="AF647" s="136" t="s">
        <v>2706</v>
      </c>
      <c r="AG647" s="136" t="s">
        <v>2673</v>
      </c>
    </row>
    <row r="648" spans="1:33">
      <c r="A648" s="136" t="s">
        <v>1687</v>
      </c>
      <c r="B648" s="136" t="s">
        <v>420</v>
      </c>
      <c r="C648" s="136" t="s">
        <v>1679</v>
      </c>
      <c r="D648" s="136" t="s">
        <v>1680</v>
      </c>
      <c r="E648" s="136" t="s">
        <v>1688</v>
      </c>
      <c r="F648" s="136" t="s">
        <v>63</v>
      </c>
      <c r="G648" s="136" t="s">
        <v>63</v>
      </c>
      <c r="H648" s="136" t="s">
        <v>63</v>
      </c>
      <c r="I648" s="136" t="s">
        <v>63</v>
      </c>
      <c r="J648" s="136" t="s">
        <v>63</v>
      </c>
      <c r="K648" s="136" t="s">
        <v>63</v>
      </c>
      <c r="L648" s="136" t="s">
        <v>63</v>
      </c>
      <c r="M648" s="136" t="s">
        <v>63</v>
      </c>
      <c r="N648" s="136" t="s">
        <v>63</v>
      </c>
      <c r="O648" s="136" t="s">
        <v>63</v>
      </c>
      <c r="P648" s="136" t="s">
        <v>63</v>
      </c>
      <c r="Q648" s="136" t="s">
        <v>63</v>
      </c>
      <c r="R648" s="136" t="s">
        <v>1686</v>
      </c>
      <c r="S648" s="136" t="s">
        <v>63</v>
      </c>
      <c r="T648" s="136" t="s">
        <v>63</v>
      </c>
      <c r="U648" s="136" t="s">
        <v>2757</v>
      </c>
      <c r="V648" s="136" t="s">
        <v>2757</v>
      </c>
      <c r="W648" s="136" t="s">
        <v>1686</v>
      </c>
      <c r="X648" s="136" t="s">
        <v>73</v>
      </c>
      <c r="Y648" s="136" t="s">
        <v>63</v>
      </c>
      <c r="Z648" s="136" t="s">
        <v>3283</v>
      </c>
      <c r="AA648" s="136" t="s">
        <v>3283</v>
      </c>
      <c r="AB648" s="136" t="s">
        <v>3280</v>
      </c>
      <c r="AC648" s="136" t="s">
        <v>2738</v>
      </c>
      <c r="AD648" s="136" t="s">
        <v>2797</v>
      </c>
      <c r="AE648" s="136" t="s">
        <v>3280</v>
      </c>
      <c r="AF648" s="136" t="s">
        <v>2706</v>
      </c>
      <c r="AG648" s="136" t="s">
        <v>2673</v>
      </c>
    </row>
    <row r="649" spans="1:33">
      <c r="A649" s="136" t="s">
        <v>1689</v>
      </c>
      <c r="B649" s="136" t="s">
        <v>420</v>
      </c>
      <c r="C649" s="136" t="s">
        <v>1679</v>
      </c>
      <c r="D649" s="136" t="s">
        <v>1680</v>
      </c>
      <c r="E649" s="136" t="s">
        <v>1690</v>
      </c>
      <c r="F649" s="136" t="s">
        <v>2706</v>
      </c>
      <c r="G649" s="136" t="s">
        <v>2706</v>
      </c>
      <c r="H649" s="136" t="s">
        <v>2671</v>
      </c>
      <c r="I649" s="136" t="s">
        <v>2671</v>
      </c>
      <c r="J649" s="136" t="s">
        <v>63</v>
      </c>
      <c r="K649" s="136" t="s">
        <v>63</v>
      </c>
      <c r="L649" s="136" t="s">
        <v>3278</v>
      </c>
      <c r="M649" s="136" t="s">
        <v>3278</v>
      </c>
      <c r="N649" s="136" t="s">
        <v>63</v>
      </c>
      <c r="O649" s="136" t="s">
        <v>63</v>
      </c>
      <c r="P649" s="136" t="s">
        <v>63</v>
      </c>
      <c r="Q649" s="136" t="s">
        <v>63</v>
      </c>
      <c r="R649" s="136" t="s">
        <v>1686</v>
      </c>
      <c r="S649" s="136" t="s">
        <v>63</v>
      </c>
      <c r="T649" s="136" t="s">
        <v>63</v>
      </c>
      <c r="U649" s="136" t="s">
        <v>3284</v>
      </c>
      <c r="V649" s="136" t="s">
        <v>3284</v>
      </c>
      <c r="W649" s="136" t="s">
        <v>1686</v>
      </c>
      <c r="X649" s="136" t="s">
        <v>73</v>
      </c>
      <c r="Y649" s="136" t="s">
        <v>63</v>
      </c>
      <c r="Z649" s="136" t="s">
        <v>3285</v>
      </c>
      <c r="AA649" s="136" t="s">
        <v>3285</v>
      </c>
      <c r="AB649" s="136" t="s">
        <v>3280</v>
      </c>
      <c r="AC649" s="136" t="s">
        <v>2738</v>
      </c>
      <c r="AD649" s="136" t="s">
        <v>2797</v>
      </c>
      <c r="AE649" s="136" t="s">
        <v>3280</v>
      </c>
      <c r="AF649" s="136" t="s">
        <v>2706</v>
      </c>
      <c r="AG649" s="136" t="s">
        <v>2673</v>
      </c>
    </row>
    <row r="650" spans="1:33">
      <c r="A650" s="136" t="s">
        <v>1691</v>
      </c>
      <c r="B650" s="136" t="s">
        <v>420</v>
      </c>
      <c r="C650" s="136" t="s">
        <v>1679</v>
      </c>
      <c r="D650" s="136" t="s">
        <v>1680</v>
      </c>
      <c r="E650" s="136" t="s">
        <v>1692</v>
      </c>
      <c r="F650" s="136" t="s">
        <v>2716</v>
      </c>
      <c r="G650" s="136" t="s">
        <v>2716</v>
      </c>
      <c r="H650" s="136" t="s">
        <v>63</v>
      </c>
      <c r="I650" s="136" t="s">
        <v>63</v>
      </c>
      <c r="J650" s="136" t="s">
        <v>63</v>
      </c>
      <c r="K650" s="136" t="s">
        <v>63</v>
      </c>
      <c r="L650" s="136" t="s">
        <v>3286</v>
      </c>
      <c r="M650" s="136" t="s">
        <v>3286</v>
      </c>
      <c r="N650" s="136" t="s">
        <v>63</v>
      </c>
      <c r="O650" s="136" t="s">
        <v>63</v>
      </c>
      <c r="P650" s="136" t="s">
        <v>63</v>
      </c>
      <c r="Q650" s="136" t="s">
        <v>63</v>
      </c>
      <c r="R650" s="136" t="s">
        <v>1686</v>
      </c>
      <c r="S650" s="136" t="s">
        <v>63</v>
      </c>
      <c r="T650" s="136" t="s">
        <v>63</v>
      </c>
      <c r="U650" s="136" t="s">
        <v>3287</v>
      </c>
      <c r="V650" s="136" t="s">
        <v>3287</v>
      </c>
      <c r="W650" s="136" t="s">
        <v>1686</v>
      </c>
      <c r="X650" s="136" t="s">
        <v>73</v>
      </c>
      <c r="Y650" s="136" t="s">
        <v>63</v>
      </c>
      <c r="Z650" s="136" t="s">
        <v>3288</v>
      </c>
      <c r="AA650" s="136" t="s">
        <v>3288</v>
      </c>
      <c r="AB650" s="136" t="s">
        <v>3280</v>
      </c>
      <c r="AC650" s="136" t="s">
        <v>2738</v>
      </c>
      <c r="AD650" s="136" t="s">
        <v>2797</v>
      </c>
      <c r="AE650" s="136" t="s">
        <v>3280</v>
      </c>
      <c r="AF650" s="136" t="s">
        <v>2706</v>
      </c>
      <c r="AG650" s="136" t="s">
        <v>2673</v>
      </c>
    </row>
    <row r="651" spans="1:33">
      <c r="A651" s="136" t="s">
        <v>1693</v>
      </c>
      <c r="B651" s="136" t="s">
        <v>420</v>
      </c>
      <c r="C651" s="136" t="s">
        <v>1679</v>
      </c>
      <c r="D651" s="136" t="s">
        <v>1680</v>
      </c>
      <c r="E651" s="136" t="s">
        <v>1694</v>
      </c>
      <c r="F651" s="136" t="s">
        <v>63</v>
      </c>
      <c r="G651" s="136" t="s">
        <v>63</v>
      </c>
      <c r="H651" s="136" t="s">
        <v>63</v>
      </c>
      <c r="I651" s="136" t="s">
        <v>63</v>
      </c>
      <c r="J651" s="136" t="s">
        <v>63</v>
      </c>
      <c r="K651" s="136" t="s">
        <v>63</v>
      </c>
      <c r="L651" s="136" t="s">
        <v>63</v>
      </c>
      <c r="M651" s="136" t="s">
        <v>63</v>
      </c>
      <c r="N651" s="136" t="s">
        <v>63</v>
      </c>
      <c r="O651" s="136" t="s">
        <v>63</v>
      </c>
      <c r="P651" s="136" t="s">
        <v>63</v>
      </c>
      <c r="Q651" s="136" t="s">
        <v>63</v>
      </c>
      <c r="R651" s="136" t="s">
        <v>1686</v>
      </c>
      <c r="S651" s="136" t="s">
        <v>63</v>
      </c>
      <c r="T651" s="136" t="s">
        <v>63</v>
      </c>
      <c r="U651" s="136" t="s">
        <v>3289</v>
      </c>
      <c r="V651" s="136" t="s">
        <v>3289</v>
      </c>
      <c r="W651" s="136" t="s">
        <v>1686</v>
      </c>
      <c r="X651" s="136" t="s">
        <v>73</v>
      </c>
      <c r="Y651" s="136" t="s">
        <v>63</v>
      </c>
      <c r="Z651" s="136" t="s">
        <v>3290</v>
      </c>
      <c r="AA651" s="136" t="s">
        <v>3290</v>
      </c>
      <c r="AB651" s="136" t="s">
        <v>3280</v>
      </c>
      <c r="AC651" s="136" t="s">
        <v>2738</v>
      </c>
      <c r="AD651" s="136" t="s">
        <v>2797</v>
      </c>
      <c r="AE651" s="136" t="s">
        <v>3280</v>
      </c>
      <c r="AF651" s="136" t="s">
        <v>2706</v>
      </c>
      <c r="AG651" s="136" t="s">
        <v>2673</v>
      </c>
    </row>
    <row r="652" spans="1:33">
      <c r="A652" s="136" t="s">
        <v>1695</v>
      </c>
      <c r="B652" s="136" t="s">
        <v>420</v>
      </c>
      <c r="C652" s="136" t="s">
        <v>1679</v>
      </c>
      <c r="D652" s="136" t="s">
        <v>1680</v>
      </c>
      <c r="E652" s="136" t="s">
        <v>1696</v>
      </c>
      <c r="F652" s="136" t="s">
        <v>63</v>
      </c>
      <c r="G652" s="136" t="s">
        <v>63</v>
      </c>
      <c r="H652" s="136" t="s">
        <v>63</v>
      </c>
      <c r="I652" s="136" t="s">
        <v>63</v>
      </c>
      <c r="J652" s="136" t="s">
        <v>63</v>
      </c>
      <c r="K652" s="136" t="s">
        <v>63</v>
      </c>
      <c r="L652" s="136" t="s">
        <v>2689</v>
      </c>
      <c r="M652" s="136" t="s">
        <v>2689</v>
      </c>
      <c r="N652" s="136" t="s">
        <v>63</v>
      </c>
      <c r="O652" s="136" t="s">
        <v>63</v>
      </c>
      <c r="P652" s="136" t="s">
        <v>63</v>
      </c>
      <c r="Q652" s="136" t="s">
        <v>63</v>
      </c>
      <c r="R652" s="136" t="s">
        <v>63</v>
      </c>
      <c r="S652" s="136" t="s">
        <v>63</v>
      </c>
      <c r="T652" s="136" t="s">
        <v>63</v>
      </c>
      <c r="U652" s="136" t="s">
        <v>63</v>
      </c>
      <c r="V652" s="136" t="s">
        <v>63</v>
      </c>
      <c r="W652" s="136" t="s">
        <v>63</v>
      </c>
      <c r="X652" s="136" t="s">
        <v>63</v>
      </c>
      <c r="Y652" s="136" t="s">
        <v>63</v>
      </c>
      <c r="Z652" s="136" t="s">
        <v>2725</v>
      </c>
      <c r="AA652" s="136" t="s">
        <v>2725</v>
      </c>
      <c r="AB652" s="136" t="s">
        <v>3280</v>
      </c>
      <c r="AC652" s="136" t="s">
        <v>2738</v>
      </c>
      <c r="AD652" s="136" t="s">
        <v>2797</v>
      </c>
      <c r="AE652" s="136" t="s">
        <v>3280</v>
      </c>
      <c r="AF652" s="136" t="s">
        <v>2706</v>
      </c>
      <c r="AG652" s="136" t="s">
        <v>2673</v>
      </c>
    </row>
    <row r="653" spans="1:33">
      <c r="A653" s="136" t="s">
        <v>1697</v>
      </c>
      <c r="B653" s="136" t="s">
        <v>420</v>
      </c>
      <c r="C653" s="136" t="s">
        <v>1679</v>
      </c>
      <c r="D653" s="136" t="s">
        <v>1680</v>
      </c>
      <c r="E653" s="136" t="s">
        <v>1698</v>
      </c>
      <c r="F653" s="136" t="s">
        <v>63</v>
      </c>
      <c r="G653" s="136" t="s">
        <v>63</v>
      </c>
      <c r="H653" s="136" t="s">
        <v>63</v>
      </c>
      <c r="I653" s="136" t="s">
        <v>63</v>
      </c>
      <c r="J653" s="136" t="s">
        <v>63</v>
      </c>
      <c r="K653" s="136" t="s">
        <v>63</v>
      </c>
      <c r="L653" s="136" t="s">
        <v>3291</v>
      </c>
      <c r="M653" s="136" t="s">
        <v>3291</v>
      </c>
      <c r="N653" s="136" t="s">
        <v>63</v>
      </c>
      <c r="O653" s="136" t="s">
        <v>63</v>
      </c>
      <c r="P653" s="136" t="s">
        <v>63</v>
      </c>
      <c r="Q653" s="136" t="s">
        <v>63</v>
      </c>
      <c r="R653" s="136" t="s">
        <v>63</v>
      </c>
      <c r="S653" s="136" t="s">
        <v>63</v>
      </c>
      <c r="T653" s="136" t="s">
        <v>63</v>
      </c>
      <c r="U653" s="136" t="s">
        <v>63</v>
      </c>
      <c r="V653" s="136" t="s">
        <v>63</v>
      </c>
      <c r="W653" s="136" t="s">
        <v>63</v>
      </c>
      <c r="X653" s="136" t="s">
        <v>63</v>
      </c>
      <c r="Y653" s="136" t="s">
        <v>63</v>
      </c>
      <c r="Z653" s="136" t="s">
        <v>3292</v>
      </c>
      <c r="AA653" s="136" t="s">
        <v>3292</v>
      </c>
      <c r="AB653" s="136" t="s">
        <v>3280</v>
      </c>
      <c r="AC653" s="136" t="s">
        <v>2738</v>
      </c>
      <c r="AD653" s="136" t="s">
        <v>2797</v>
      </c>
      <c r="AE653" s="136" t="s">
        <v>3280</v>
      </c>
      <c r="AF653" s="136" t="s">
        <v>2706</v>
      </c>
      <c r="AG653" s="136" t="s">
        <v>2673</v>
      </c>
    </row>
    <row r="654" spans="1:33">
      <c r="A654" s="136" t="s">
        <v>1699</v>
      </c>
      <c r="B654" s="136" t="s">
        <v>420</v>
      </c>
      <c r="C654" s="136" t="s">
        <v>1679</v>
      </c>
      <c r="D654" s="136" t="s">
        <v>1680</v>
      </c>
      <c r="E654" s="136" t="s">
        <v>1096</v>
      </c>
      <c r="F654" s="136" t="s">
        <v>63</v>
      </c>
      <c r="G654" s="136" t="s">
        <v>63</v>
      </c>
      <c r="H654" s="136" t="s">
        <v>2673</v>
      </c>
      <c r="I654" s="136" t="s">
        <v>2673</v>
      </c>
      <c r="J654" s="136" t="s">
        <v>63</v>
      </c>
      <c r="K654" s="136" t="s">
        <v>63</v>
      </c>
      <c r="L654" s="136" t="s">
        <v>63</v>
      </c>
      <c r="M654" s="136" t="s">
        <v>63</v>
      </c>
      <c r="N654" s="136" t="s">
        <v>63</v>
      </c>
      <c r="O654" s="136" t="s">
        <v>63</v>
      </c>
      <c r="P654" s="136" t="s">
        <v>63</v>
      </c>
      <c r="Q654" s="136" t="s">
        <v>63</v>
      </c>
      <c r="R654" s="136" t="s">
        <v>63</v>
      </c>
      <c r="S654" s="136" t="s">
        <v>63</v>
      </c>
      <c r="T654" s="136" t="s">
        <v>63</v>
      </c>
      <c r="U654" s="136" t="s">
        <v>63</v>
      </c>
      <c r="V654" s="136" t="s">
        <v>63</v>
      </c>
      <c r="W654" s="136" t="s">
        <v>63</v>
      </c>
      <c r="X654" s="136" t="s">
        <v>63</v>
      </c>
      <c r="Y654" s="136" t="s">
        <v>63</v>
      </c>
      <c r="Z654" s="136" t="s">
        <v>3293</v>
      </c>
      <c r="AA654" s="136" t="s">
        <v>3293</v>
      </c>
      <c r="AB654" s="136" t="s">
        <v>3280</v>
      </c>
      <c r="AC654" s="136" t="s">
        <v>2738</v>
      </c>
      <c r="AD654" s="136" t="s">
        <v>2797</v>
      </c>
      <c r="AE654" s="136" t="s">
        <v>3280</v>
      </c>
      <c r="AF654" s="136" t="s">
        <v>2706</v>
      </c>
      <c r="AG654" s="136" t="s">
        <v>2673</v>
      </c>
    </row>
    <row r="655" spans="1:33">
      <c r="A655" s="136" t="s">
        <v>1700</v>
      </c>
      <c r="B655" s="136" t="s">
        <v>420</v>
      </c>
      <c r="C655" s="136" t="s">
        <v>1679</v>
      </c>
      <c r="D655" s="136" t="s">
        <v>1680</v>
      </c>
      <c r="E655" s="136" t="s">
        <v>1701</v>
      </c>
      <c r="F655" s="136" t="s">
        <v>2699</v>
      </c>
      <c r="G655" s="136" t="s">
        <v>2699</v>
      </c>
      <c r="H655" s="136" t="s">
        <v>2671</v>
      </c>
      <c r="I655" s="136" t="s">
        <v>2671</v>
      </c>
      <c r="J655" s="136" t="s">
        <v>63</v>
      </c>
      <c r="K655" s="136" t="s">
        <v>63</v>
      </c>
      <c r="L655" s="136" t="s">
        <v>3068</v>
      </c>
      <c r="M655" s="136" t="s">
        <v>3068</v>
      </c>
      <c r="N655" s="136" t="s">
        <v>63</v>
      </c>
      <c r="O655" s="136" t="s">
        <v>63</v>
      </c>
      <c r="P655" s="136" t="s">
        <v>63</v>
      </c>
      <c r="Q655" s="136" t="s">
        <v>63</v>
      </c>
      <c r="R655" s="136" t="s">
        <v>1686</v>
      </c>
      <c r="S655" s="136" t="s">
        <v>63</v>
      </c>
      <c r="T655" s="136" t="s">
        <v>63</v>
      </c>
      <c r="U655" s="136" t="s">
        <v>3294</v>
      </c>
      <c r="V655" s="136" t="s">
        <v>3294</v>
      </c>
      <c r="W655" s="136" t="s">
        <v>1686</v>
      </c>
      <c r="X655" s="136" t="s">
        <v>73</v>
      </c>
      <c r="Y655" s="136" t="s">
        <v>63</v>
      </c>
      <c r="Z655" s="136" t="s">
        <v>3295</v>
      </c>
      <c r="AA655" s="136" t="s">
        <v>3295</v>
      </c>
      <c r="AB655" s="136" t="s">
        <v>3280</v>
      </c>
      <c r="AC655" s="136" t="s">
        <v>2738</v>
      </c>
      <c r="AD655" s="136" t="s">
        <v>2797</v>
      </c>
      <c r="AE655" s="136" t="s">
        <v>3280</v>
      </c>
      <c r="AF655" s="136" t="s">
        <v>2706</v>
      </c>
      <c r="AG655" s="136" t="s">
        <v>2673</v>
      </c>
    </row>
    <row r="656" spans="1:33">
      <c r="A656" s="136" t="s">
        <v>1702</v>
      </c>
      <c r="B656" s="136" t="s">
        <v>420</v>
      </c>
      <c r="C656" s="136" t="s">
        <v>1679</v>
      </c>
      <c r="D656" s="136" t="s">
        <v>1680</v>
      </c>
      <c r="E656" s="136" t="s">
        <v>1703</v>
      </c>
      <c r="F656" s="136" t="s">
        <v>2673</v>
      </c>
      <c r="G656" s="136" t="s">
        <v>2673</v>
      </c>
      <c r="H656" s="136" t="s">
        <v>63</v>
      </c>
      <c r="I656" s="136" t="s">
        <v>63</v>
      </c>
      <c r="J656" s="136" t="s">
        <v>63</v>
      </c>
      <c r="K656" s="136" t="s">
        <v>63</v>
      </c>
      <c r="L656" s="136" t="s">
        <v>63</v>
      </c>
      <c r="M656" s="136" t="s">
        <v>63</v>
      </c>
      <c r="N656" s="136" t="s">
        <v>63</v>
      </c>
      <c r="O656" s="136" t="s">
        <v>63</v>
      </c>
      <c r="P656" s="136" t="s">
        <v>63</v>
      </c>
      <c r="Q656" s="136" t="s">
        <v>63</v>
      </c>
      <c r="R656" s="136" t="s">
        <v>63</v>
      </c>
      <c r="S656" s="136" t="s">
        <v>63</v>
      </c>
      <c r="T656" s="136" t="s">
        <v>63</v>
      </c>
      <c r="U656" s="136" t="s">
        <v>63</v>
      </c>
      <c r="V656" s="136" t="s">
        <v>63</v>
      </c>
      <c r="W656" s="136" t="s">
        <v>63</v>
      </c>
      <c r="X656" s="136" t="s">
        <v>63</v>
      </c>
      <c r="Y656" s="136" t="s">
        <v>63</v>
      </c>
      <c r="Z656" s="136" t="s">
        <v>3296</v>
      </c>
      <c r="AA656" s="136" t="s">
        <v>3296</v>
      </c>
      <c r="AB656" s="136" t="s">
        <v>3280</v>
      </c>
      <c r="AC656" s="136" t="s">
        <v>2738</v>
      </c>
      <c r="AD656" s="136" t="s">
        <v>2797</v>
      </c>
      <c r="AE656" s="136" t="s">
        <v>3280</v>
      </c>
      <c r="AF656" s="136" t="s">
        <v>2706</v>
      </c>
      <c r="AG656" s="136" t="s">
        <v>2673</v>
      </c>
    </row>
    <row r="657" spans="1:33">
      <c r="A657" s="136" t="s">
        <v>1704</v>
      </c>
      <c r="B657" s="136" t="s">
        <v>420</v>
      </c>
      <c r="C657" s="136" t="s">
        <v>1679</v>
      </c>
      <c r="D657" s="136" t="s">
        <v>1680</v>
      </c>
      <c r="E657" s="136" t="s">
        <v>1705</v>
      </c>
      <c r="F657" s="136" t="s">
        <v>63</v>
      </c>
      <c r="G657" s="136" t="s">
        <v>63</v>
      </c>
      <c r="H657" s="136" t="s">
        <v>63</v>
      </c>
      <c r="I657" s="136" t="s">
        <v>63</v>
      </c>
      <c r="J657" s="136" t="s">
        <v>63</v>
      </c>
      <c r="K657" s="136" t="s">
        <v>63</v>
      </c>
      <c r="L657" s="136" t="s">
        <v>63</v>
      </c>
      <c r="M657" s="136" t="s">
        <v>63</v>
      </c>
      <c r="N657" s="136" t="s">
        <v>63</v>
      </c>
      <c r="O657" s="136" t="s">
        <v>63</v>
      </c>
      <c r="P657" s="136" t="s">
        <v>63</v>
      </c>
      <c r="Q657" s="136" t="s">
        <v>63</v>
      </c>
      <c r="R657" s="136" t="s">
        <v>1686</v>
      </c>
      <c r="S657" s="136" t="s">
        <v>63</v>
      </c>
      <c r="T657" s="136" t="s">
        <v>63</v>
      </c>
      <c r="U657" s="136" t="s">
        <v>3297</v>
      </c>
      <c r="V657" s="136" t="s">
        <v>3297</v>
      </c>
      <c r="W657" s="136" t="s">
        <v>1686</v>
      </c>
      <c r="X657" s="136" t="s">
        <v>73</v>
      </c>
      <c r="Y657" s="136" t="s">
        <v>63</v>
      </c>
      <c r="Z657" s="136" t="s">
        <v>63</v>
      </c>
      <c r="AA657" s="136" t="s">
        <v>63</v>
      </c>
      <c r="AB657" s="136" t="s">
        <v>3280</v>
      </c>
      <c r="AC657" s="136" t="s">
        <v>2738</v>
      </c>
      <c r="AD657" s="136" t="s">
        <v>2797</v>
      </c>
      <c r="AE657" s="136" t="s">
        <v>3280</v>
      </c>
      <c r="AF657" s="136" t="s">
        <v>2706</v>
      </c>
      <c r="AG657" s="136" t="s">
        <v>2673</v>
      </c>
    </row>
    <row r="658" spans="1:33">
      <c r="A658" s="136" t="s">
        <v>1706</v>
      </c>
      <c r="B658" s="136" t="s">
        <v>420</v>
      </c>
      <c r="C658" s="136" t="s">
        <v>1679</v>
      </c>
      <c r="D658" s="136" t="s">
        <v>1680</v>
      </c>
      <c r="E658" s="136" t="s">
        <v>1707</v>
      </c>
      <c r="F658" s="136" t="s">
        <v>63</v>
      </c>
      <c r="G658" s="136" t="s">
        <v>63</v>
      </c>
      <c r="H658" s="136" t="s">
        <v>63</v>
      </c>
      <c r="I658" s="136" t="s">
        <v>63</v>
      </c>
      <c r="J658" s="136" t="s">
        <v>63</v>
      </c>
      <c r="K658" s="136" t="s">
        <v>63</v>
      </c>
      <c r="L658" s="136" t="s">
        <v>63</v>
      </c>
      <c r="M658" s="136" t="s">
        <v>63</v>
      </c>
      <c r="N658" s="136" t="s">
        <v>63</v>
      </c>
      <c r="O658" s="136" t="s">
        <v>63</v>
      </c>
      <c r="P658" s="136" t="s">
        <v>63</v>
      </c>
      <c r="Q658" s="136" t="s">
        <v>63</v>
      </c>
      <c r="R658" s="136" t="s">
        <v>63</v>
      </c>
      <c r="S658" s="136" t="s">
        <v>63</v>
      </c>
      <c r="T658" s="136" t="s">
        <v>63</v>
      </c>
      <c r="U658" s="136" t="s">
        <v>63</v>
      </c>
      <c r="V658" s="136" t="s">
        <v>63</v>
      </c>
      <c r="W658" s="136" t="s">
        <v>63</v>
      </c>
      <c r="X658" s="136" t="s">
        <v>63</v>
      </c>
      <c r="Y658" s="136" t="s">
        <v>63</v>
      </c>
      <c r="Z658" s="136" t="s">
        <v>3298</v>
      </c>
      <c r="AA658" s="136" t="s">
        <v>3298</v>
      </c>
      <c r="AB658" s="136" t="s">
        <v>3280</v>
      </c>
      <c r="AC658" s="136" t="s">
        <v>2738</v>
      </c>
      <c r="AD658" s="136" t="s">
        <v>2797</v>
      </c>
      <c r="AE658" s="136" t="s">
        <v>3280</v>
      </c>
      <c r="AF658" s="136" t="s">
        <v>2706</v>
      </c>
      <c r="AG658" s="136" t="s">
        <v>2673</v>
      </c>
    </row>
    <row r="659" spans="1:33">
      <c r="A659" s="136" t="s">
        <v>1708</v>
      </c>
      <c r="B659" s="136" t="s">
        <v>420</v>
      </c>
      <c r="C659" s="136" t="s">
        <v>1679</v>
      </c>
      <c r="D659" s="136" t="s">
        <v>1680</v>
      </c>
      <c r="E659" s="136" t="s">
        <v>1709</v>
      </c>
      <c r="F659" s="136" t="s">
        <v>63</v>
      </c>
      <c r="G659" s="136" t="s">
        <v>63</v>
      </c>
      <c r="H659" s="136" t="s">
        <v>63</v>
      </c>
      <c r="I659" s="136" t="s">
        <v>63</v>
      </c>
      <c r="J659" s="136" t="s">
        <v>63</v>
      </c>
      <c r="K659" s="136" t="s">
        <v>63</v>
      </c>
      <c r="L659" s="136" t="s">
        <v>63</v>
      </c>
      <c r="M659" s="136" t="s">
        <v>63</v>
      </c>
      <c r="N659" s="136" t="s">
        <v>63</v>
      </c>
      <c r="O659" s="136" t="s">
        <v>63</v>
      </c>
      <c r="P659" s="136" t="s">
        <v>63</v>
      </c>
      <c r="Q659" s="136" t="s">
        <v>63</v>
      </c>
      <c r="R659" s="136" t="s">
        <v>1686</v>
      </c>
      <c r="S659" s="136" t="s">
        <v>63</v>
      </c>
      <c r="T659" s="136" t="s">
        <v>63</v>
      </c>
      <c r="U659" s="136" t="s">
        <v>3299</v>
      </c>
      <c r="V659" s="136" t="s">
        <v>3299</v>
      </c>
      <c r="W659" s="136" t="s">
        <v>1686</v>
      </c>
      <c r="X659" s="136" t="s">
        <v>73</v>
      </c>
      <c r="Y659" s="136" t="s">
        <v>63</v>
      </c>
      <c r="Z659" s="136" t="s">
        <v>63</v>
      </c>
      <c r="AA659" s="136" t="s">
        <v>63</v>
      </c>
      <c r="AB659" s="136" t="s">
        <v>3280</v>
      </c>
      <c r="AC659" s="136" t="s">
        <v>2738</v>
      </c>
      <c r="AD659" s="136" t="s">
        <v>2797</v>
      </c>
      <c r="AE659" s="136" t="s">
        <v>3280</v>
      </c>
      <c r="AF659" s="136" t="s">
        <v>2706</v>
      </c>
      <c r="AG659" s="136" t="s">
        <v>2673</v>
      </c>
    </row>
    <row r="660" spans="1:33">
      <c r="A660" s="136" t="s">
        <v>1710</v>
      </c>
      <c r="B660" s="136" t="s">
        <v>420</v>
      </c>
      <c r="C660" s="136" t="s">
        <v>1679</v>
      </c>
      <c r="D660" s="136" t="s">
        <v>1680</v>
      </c>
      <c r="E660" s="136" t="s">
        <v>903</v>
      </c>
      <c r="F660" s="136" t="s">
        <v>2689</v>
      </c>
      <c r="G660" s="136" t="s">
        <v>2689</v>
      </c>
      <c r="H660" s="136" t="s">
        <v>2717</v>
      </c>
      <c r="I660" s="136" t="s">
        <v>2717</v>
      </c>
      <c r="J660" s="136" t="s">
        <v>63</v>
      </c>
      <c r="K660" s="136" t="s">
        <v>63</v>
      </c>
      <c r="L660" s="136" t="s">
        <v>63</v>
      </c>
      <c r="M660" s="136" t="s">
        <v>63</v>
      </c>
      <c r="N660" s="136" t="s">
        <v>63</v>
      </c>
      <c r="O660" s="136" t="s">
        <v>63</v>
      </c>
      <c r="P660" s="136" t="s">
        <v>63</v>
      </c>
      <c r="Q660" s="136" t="s">
        <v>63</v>
      </c>
      <c r="R660" s="136" t="s">
        <v>1686</v>
      </c>
      <c r="S660" s="136" t="s">
        <v>63</v>
      </c>
      <c r="T660" s="136" t="s">
        <v>63</v>
      </c>
      <c r="U660" s="136" t="s">
        <v>3300</v>
      </c>
      <c r="V660" s="136" t="s">
        <v>3300</v>
      </c>
      <c r="W660" s="136" t="s">
        <v>1686</v>
      </c>
      <c r="X660" s="136" t="s">
        <v>73</v>
      </c>
      <c r="Y660" s="136" t="s">
        <v>63</v>
      </c>
      <c r="Z660" s="136" t="s">
        <v>3301</v>
      </c>
      <c r="AA660" s="136" t="s">
        <v>3301</v>
      </c>
      <c r="AB660" s="136" t="s">
        <v>3280</v>
      </c>
      <c r="AC660" s="136" t="s">
        <v>2738</v>
      </c>
      <c r="AD660" s="136" t="s">
        <v>2797</v>
      </c>
      <c r="AE660" s="136" t="s">
        <v>3280</v>
      </c>
      <c r="AF660" s="136" t="s">
        <v>2706</v>
      </c>
      <c r="AG660" s="136" t="s">
        <v>2673</v>
      </c>
    </row>
    <row r="661" spans="1:33">
      <c r="A661" s="136" t="s">
        <v>1712</v>
      </c>
      <c r="B661" s="136" t="s">
        <v>489</v>
      </c>
      <c r="C661" s="136" t="s">
        <v>1713</v>
      </c>
      <c r="D661" s="136" t="s">
        <v>1714</v>
      </c>
      <c r="E661" s="136" t="s">
        <v>1715</v>
      </c>
      <c r="F661" s="136" t="s">
        <v>2699</v>
      </c>
      <c r="G661" s="136" t="s">
        <v>2699</v>
      </c>
      <c r="H661" s="136" t="s">
        <v>2671</v>
      </c>
      <c r="I661" s="136" t="s">
        <v>2671</v>
      </c>
      <c r="J661" s="136" t="s">
        <v>63</v>
      </c>
      <c r="K661" s="136" t="s">
        <v>63</v>
      </c>
      <c r="L661" s="136" t="s">
        <v>63</v>
      </c>
      <c r="M661" s="136" t="s">
        <v>63</v>
      </c>
      <c r="N661" s="136" t="s">
        <v>63</v>
      </c>
      <c r="O661" s="136" t="s">
        <v>166</v>
      </c>
      <c r="P661" s="136" t="s">
        <v>63</v>
      </c>
      <c r="Q661" s="136" t="s">
        <v>63</v>
      </c>
      <c r="R661" s="136" t="s">
        <v>63</v>
      </c>
      <c r="S661" s="136" t="s">
        <v>63</v>
      </c>
      <c r="T661" s="136" t="s">
        <v>63</v>
      </c>
      <c r="U661" s="136" t="s">
        <v>63</v>
      </c>
      <c r="V661" s="136" t="s">
        <v>63</v>
      </c>
      <c r="W661" s="136" t="s">
        <v>63</v>
      </c>
      <c r="X661" s="136" t="s">
        <v>63</v>
      </c>
      <c r="Y661" s="136" t="s">
        <v>63</v>
      </c>
      <c r="Z661" s="136" t="s">
        <v>2989</v>
      </c>
      <c r="AA661" s="136" t="s">
        <v>2989</v>
      </c>
      <c r="AB661" s="136" t="s">
        <v>2737</v>
      </c>
      <c r="AC661" s="136" t="s">
        <v>2706</v>
      </c>
      <c r="AD661" s="136" t="s">
        <v>2706</v>
      </c>
      <c r="AE661" s="136" t="s">
        <v>2737</v>
      </c>
      <c r="AF661" s="136" t="s">
        <v>2706</v>
      </c>
      <c r="AG661" s="136" t="s">
        <v>2672</v>
      </c>
    </row>
    <row r="662" spans="1:33">
      <c r="A662" s="136" t="s">
        <v>1716</v>
      </c>
      <c r="B662" s="136" t="s">
        <v>420</v>
      </c>
      <c r="C662" s="136" t="s">
        <v>1717</v>
      </c>
      <c r="D662" s="136" t="s">
        <v>1718</v>
      </c>
      <c r="E662" s="136" t="s">
        <v>1719</v>
      </c>
      <c r="F662" s="136" t="s">
        <v>63</v>
      </c>
      <c r="G662" s="136" t="s">
        <v>63</v>
      </c>
      <c r="H662" s="136" t="s">
        <v>2707</v>
      </c>
      <c r="I662" s="136" t="s">
        <v>2707</v>
      </c>
      <c r="J662" s="136" t="s">
        <v>2859</v>
      </c>
      <c r="K662" s="136" t="s">
        <v>2859</v>
      </c>
      <c r="L662" s="136" t="s">
        <v>2729</v>
      </c>
      <c r="M662" s="136" t="s">
        <v>2729</v>
      </c>
      <c r="N662" s="136" t="s">
        <v>63</v>
      </c>
      <c r="O662" s="136" t="s">
        <v>166</v>
      </c>
      <c r="P662" s="136" t="s">
        <v>63</v>
      </c>
      <c r="Q662" s="136" t="s">
        <v>63</v>
      </c>
      <c r="R662" s="136" t="s">
        <v>172</v>
      </c>
      <c r="S662" s="136" t="s">
        <v>63</v>
      </c>
      <c r="T662" s="136" t="s">
        <v>63</v>
      </c>
      <c r="U662" s="136" t="s">
        <v>3302</v>
      </c>
      <c r="V662" s="136" t="s">
        <v>3302</v>
      </c>
      <c r="W662" s="136" t="s">
        <v>172</v>
      </c>
      <c r="X662" s="136" t="s">
        <v>590</v>
      </c>
      <c r="Y662" s="136" t="s">
        <v>2781</v>
      </c>
      <c r="Z662" s="136" t="s">
        <v>3303</v>
      </c>
      <c r="AA662" s="136" t="s">
        <v>3303</v>
      </c>
      <c r="AB662" s="136" t="s">
        <v>2781</v>
      </c>
      <c r="AC662" s="136" t="s">
        <v>2738</v>
      </c>
      <c r="AD662" s="136" t="s">
        <v>2672</v>
      </c>
      <c r="AE662" s="136" t="s">
        <v>2781</v>
      </c>
      <c r="AF662" s="136" t="s">
        <v>2738</v>
      </c>
      <c r="AG662" s="136" t="s">
        <v>2681</v>
      </c>
    </row>
    <row r="663" spans="1:33">
      <c r="A663" s="136" t="s">
        <v>1721</v>
      </c>
      <c r="B663" s="136" t="s">
        <v>420</v>
      </c>
      <c r="C663" s="136" t="s">
        <v>1717</v>
      </c>
      <c r="D663" s="136" t="s">
        <v>1718</v>
      </c>
      <c r="E663" s="136" t="s">
        <v>1722</v>
      </c>
      <c r="F663" s="136" t="s">
        <v>63</v>
      </c>
      <c r="G663" s="136" t="s">
        <v>63</v>
      </c>
      <c r="H663" s="136" t="s">
        <v>2673</v>
      </c>
      <c r="I663" s="136" t="s">
        <v>2673</v>
      </c>
      <c r="J663" s="136" t="s">
        <v>63</v>
      </c>
      <c r="K663" s="136" t="s">
        <v>63</v>
      </c>
      <c r="L663" s="136" t="s">
        <v>2729</v>
      </c>
      <c r="M663" s="136" t="s">
        <v>2729</v>
      </c>
      <c r="N663" s="136" t="s">
        <v>63</v>
      </c>
      <c r="O663" s="136" t="s">
        <v>63</v>
      </c>
      <c r="P663" s="136" t="s">
        <v>63</v>
      </c>
      <c r="Q663" s="136" t="s">
        <v>63</v>
      </c>
      <c r="R663" s="136" t="s">
        <v>63</v>
      </c>
      <c r="S663" s="136" t="s">
        <v>63</v>
      </c>
      <c r="T663" s="136" t="s">
        <v>63</v>
      </c>
      <c r="U663" s="136" t="s">
        <v>63</v>
      </c>
      <c r="V663" s="136" t="s">
        <v>63</v>
      </c>
      <c r="W663" s="136" t="s">
        <v>63</v>
      </c>
      <c r="X663" s="136" t="s">
        <v>63</v>
      </c>
      <c r="Y663" s="136" t="s">
        <v>63</v>
      </c>
      <c r="Z663" s="136" t="s">
        <v>2673</v>
      </c>
      <c r="AA663" s="136" t="s">
        <v>2673</v>
      </c>
      <c r="AB663" s="136" t="s">
        <v>2781</v>
      </c>
      <c r="AC663" s="136" t="s">
        <v>2738</v>
      </c>
      <c r="AD663" s="136" t="s">
        <v>2672</v>
      </c>
      <c r="AE663" s="136" t="s">
        <v>2781</v>
      </c>
      <c r="AF663" s="136" t="s">
        <v>2738</v>
      </c>
      <c r="AG663" s="136" t="s">
        <v>2681</v>
      </c>
    </row>
    <row r="664" spans="1:33">
      <c r="A664" s="136" t="s">
        <v>1724</v>
      </c>
      <c r="B664" s="136" t="s">
        <v>420</v>
      </c>
      <c r="C664" s="136" t="s">
        <v>1717</v>
      </c>
      <c r="D664" s="136" t="s">
        <v>1718</v>
      </c>
      <c r="E664" s="136" t="s">
        <v>1619</v>
      </c>
      <c r="F664" s="136" t="s">
        <v>63</v>
      </c>
      <c r="G664" s="136" t="s">
        <v>63</v>
      </c>
      <c r="H664" s="136" t="s">
        <v>2688</v>
      </c>
      <c r="I664" s="136" t="s">
        <v>2688</v>
      </c>
      <c r="J664" s="136" t="s">
        <v>63</v>
      </c>
      <c r="K664" s="136" t="s">
        <v>63</v>
      </c>
      <c r="L664" s="136" t="s">
        <v>63</v>
      </c>
      <c r="M664" s="136" t="s">
        <v>63</v>
      </c>
      <c r="N664" s="136" t="s">
        <v>63</v>
      </c>
      <c r="O664" s="136" t="s">
        <v>63</v>
      </c>
      <c r="P664" s="136" t="s">
        <v>63</v>
      </c>
      <c r="Q664" s="136" t="s">
        <v>63</v>
      </c>
      <c r="R664" s="136" t="s">
        <v>172</v>
      </c>
      <c r="S664" s="136" t="s">
        <v>63</v>
      </c>
      <c r="T664" s="136" t="s">
        <v>63</v>
      </c>
      <c r="U664" s="136" t="s">
        <v>3250</v>
      </c>
      <c r="V664" s="136" t="s">
        <v>3250</v>
      </c>
      <c r="W664" s="136" t="s">
        <v>172</v>
      </c>
      <c r="X664" s="136" t="s">
        <v>73</v>
      </c>
      <c r="Y664" s="136" t="s">
        <v>63</v>
      </c>
      <c r="Z664" s="136" t="s">
        <v>63</v>
      </c>
      <c r="AA664" s="136" t="s">
        <v>63</v>
      </c>
      <c r="AB664" s="136" t="s">
        <v>2781</v>
      </c>
      <c r="AC664" s="136" t="s">
        <v>2738</v>
      </c>
      <c r="AD664" s="136" t="s">
        <v>2672</v>
      </c>
      <c r="AE664" s="136" t="s">
        <v>2781</v>
      </c>
      <c r="AF664" s="136" t="s">
        <v>2738</v>
      </c>
      <c r="AG664" s="136" t="s">
        <v>2681</v>
      </c>
    </row>
    <row r="665" spans="1:33">
      <c r="A665" s="136" t="s">
        <v>1725</v>
      </c>
      <c r="B665" s="136" t="s">
        <v>420</v>
      </c>
      <c r="C665" s="136" t="s">
        <v>1717</v>
      </c>
      <c r="D665" s="136" t="s">
        <v>1718</v>
      </c>
      <c r="E665" s="136" t="s">
        <v>863</v>
      </c>
      <c r="F665" s="136" t="s">
        <v>63</v>
      </c>
      <c r="G665" s="136" t="s">
        <v>63</v>
      </c>
      <c r="H665" s="136" t="s">
        <v>2697</v>
      </c>
      <c r="I665" s="136" t="s">
        <v>2697</v>
      </c>
      <c r="J665" s="136" t="s">
        <v>63</v>
      </c>
      <c r="K665" s="136" t="s">
        <v>63</v>
      </c>
      <c r="L665" s="136" t="s">
        <v>63</v>
      </c>
      <c r="M665" s="136" t="s">
        <v>63</v>
      </c>
      <c r="N665" s="136" t="s">
        <v>63</v>
      </c>
      <c r="O665" s="136" t="s">
        <v>63</v>
      </c>
      <c r="P665" s="136" t="s">
        <v>63</v>
      </c>
      <c r="Q665" s="136" t="s">
        <v>63</v>
      </c>
      <c r="R665" s="136" t="s">
        <v>63</v>
      </c>
      <c r="S665" s="136" t="s">
        <v>63</v>
      </c>
      <c r="T665" s="136" t="s">
        <v>63</v>
      </c>
      <c r="U665" s="136" t="s">
        <v>63</v>
      </c>
      <c r="V665" s="136" t="s">
        <v>63</v>
      </c>
      <c r="W665" s="136" t="s">
        <v>63</v>
      </c>
      <c r="X665" s="136" t="s">
        <v>63</v>
      </c>
      <c r="Y665" s="136" t="s">
        <v>63</v>
      </c>
      <c r="Z665" s="136" t="s">
        <v>63</v>
      </c>
      <c r="AA665" s="136" t="s">
        <v>63</v>
      </c>
      <c r="AB665" s="136" t="s">
        <v>2781</v>
      </c>
      <c r="AC665" s="136" t="s">
        <v>2738</v>
      </c>
      <c r="AD665" s="136" t="s">
        <v>2672</v>
      </c>
      <c r="AE665" s="136" t="s">
        <v>2781</v>
      </c>
      <c r="AF665" s="136" t="s">
        <v>2738</v>
      </c>
      <c r="AG665" s="136" t="s">
        <v>2681</v>
      </c>
    </row>
    <row r="666" spans="1:33">
      <c r="A666" s="136" t="s">
        <v>1726</v>
      </c>
      <c r="B666" s="136" t="s">
        <v>420</v>
      </c>
      <c r="C666" s="136" t="s">
        <v>1717</v>
      </c>
      <c r="D666" s="136" t="s">
        <v>1718</v>
      </c>
      <c r="E666" s="136" t="s">
        <v>851</v>
      </c>
      <c r="F666" s="136" t="s">
        <v>63</v>
      </c>
      <c r="G666" s="136" t="s">
        <v>63</v>
      </c>
      <c r="H666" s="136" t="s">
        <v>2671</v>
      </c>
      <c r="I666" s="136" t="s">
        <v>2671</v>
      </c>
      <c r="J666" s="136" t="s">
        <v>63</v>
      </c>
      <c r="K666" s="136" t="s">
        <v>63</v>
      </c>
      <c r="L666" s="136" t="s">
        <v>63</v>
      </c>
      <c r="M666" s="136" t="s">
        <v>63</v>
      </c>
      <c r="N666" s="136" t="s">
        <v>63</v>
      </c>
      <c r="O666" s="136" t="s">
        <v>63</v>
      </c>
      <c r="P666" s="136" t="s">
        <v>63</v>
      </c>
      <c r="Q666" s="136" t="s">
        <v>63</v>
      </c>
      <c r="R666" s="136" t="s">
        <v>2972</v>
      </c>
      <c r="S666" s="136" t="s">
        <v>63</v>
      </c>
      <c r="T666" s="136" t="s">
        <v>63</v>
      </c>
      <c r="U666" s="136" t="s">
        <v>3304</v>
      </c>
      <c r="V666" s="136" t="s">
        <v>3304</v>
      </c>
      <c r="W666" s="136" t="s">
        <v>2972</v>
      </c>
      <c r="X666" s="136" t="s">
        <v>73</v>
      </c>
      <c r="Y666" s="136" t="s">
        <v>63</v>
      </c>
      <c r="Z666" s="136" t="s">
        <v>3305</v>
      </c>
      <c r="AA666" s="136" t="s">
        <v>3305</v>
      </c>
      <c r="AB666" s="136" t="s">
        <v>2781</v>
      </c>
      <c r="AC666" s="136" t="s">
        <v>2738</v>
      </c>
      <c r="AD666" s="136" t="s">
        <v>2672</v>
      </c>
      <c r="AE666" s="136" t="s">
        <v>2781</v>
      </c>
      <c r="AF666" s="136" t="s">
        <v>2738</v>
      </c>
      <c r="AG666" s="136" t="s">
        <v>2681</v>
      </c>
    </row>
    <row r="667" spans="1:33">
      <c r="A667" s="136" t="s">
        <v>1728</v>
      </c>
      <c r="B667" s="136" t="s">
        <v>420</v>
      </c>
      <c r="C667" s="136" t="s">
        <v>1717</v>
      </c>
      <c r="D667" s="136" t="s">
        <v>1718</v>
      </c>
      <c r="E667" s="136" t="s">
        <v>1623</v>
      </c>
      <c r="F667" s="136" t="s">
        <v>63</v>
      </c>
      <c r="G667" s="136" t="s">
        <v>63</v>
      </c>
      <c r="H667" s="136" t="s">
        <v>2697</v>
      </c>
      <c r="I667" s="136" t="s">
        <v>2697</v>
      </c>
      <c r="J667" s="136" t="s">
        <v>63</v>
      </c>
      <c r="K667" s="136" t="s">
        <v>63</v>
      </c>
      <c r="L667" s="136" t="s">
        <v>63</v>
      </c>
      <c r="M667" s="136" t="s">
        <v>63</v>
      </c>
      <c r="N667" s="136" t="s">
        <v>63</v>
      </c>
      <c r="O667" s="136" t="s">
        <v>63</v>
      </c>
      <c r="P667" s="136" t="s">
        <v>63</v>
      </c>
      <c r="Q667" s="136" t="s">
        <v>63</v>
      </c>
      <c r="R667" s="136" t="s">
        <v>63</v>
      </c>
      <c r="S667" s="136" t="s">
        <v>63</v>
      </c>
      <c r="T667" s="136" t="s">
        <v>63</v>
      </c>
      <c r="U667" s="136" t="s">
        <v>63</v>
      </c>
      <c r="V667" s="136" t="s">
        <v>63</v>
      </c>
      <c r="W667" s="136" t="s">
        <v>63</v>
      </c>
      <c r="X667" s="136" t="s">
        <v>63</v>
      </c>
      <c r="Y667" s="136" t="s">
        <v>63</v>
      </c>
      <c r="Z667" s="136" t="s">
        <v>63</v>
      </c>
      <c r="AA667" s="136" t="s">
        <v>63</v>
      </c>
      <c r="AB667" s="136" t="s">
        <v>2781</v>
      </c>
      <c r="AC667" s="136" t="s">
        <v>2738</v>
      </c>
      <c r="AD667" s="136" t="s">
        <v>2672</v>
      </c>
      <c r="AE667" s="136" t="s">
        <v>2781</v>
      </c>
      <c r="AF667" s="136" t="s">
        <v>2738</v>
      </c>
      <c r="AG667" s="136" t="s">
        <v>2681</v>
      </c>
    </row>
    <row r="668" spans="1:33">
      <c r="A668" s="136" t="s">
        <v>1729</v>
      </c>
      <c r="B668" s="136" t="s">
        <v>420</v>
      </c>
      <c r="C668" s="136" t="s">
        <v>1717</v>
      </c>
      <c r="D668" s="136" t="s">
        <v>1718</v>
      </c>
      <c r="E668" s="136" t="s">
        <v>1730</v>
      </c>
      <c r="F668" s="136" t="s">
        <v>63</v>
      </c>
      <c r="G668" s="136" t="s">
        <v>63</v>
      </c>
      <c r="H668" s="136" t="s">
        <v>2697</v>
      </c>
      <c r="I668" s="136" t="s">
        <v>2697</v>
      </c>
      <c r="J668" s="136" t="s">
        <v>63</v>
      </c>
      <c r="K668" s="136" t="s">
        <v>63</v>
      </c>
      <c r="L668" s="136" t="s">
        <v>63</v>
      </c>
      <c r="M668" s="136" t="s">
        <v>63</v>
      </c>
      <c r="N668" s="136" t="s">
        <v>63</v>
      </c>
      <c r="O668" s="136" t="s">
        <v>63</v>
      </c>
      <c r="P668" s="136" t="s">
        <v>63</v>
      </c>
      <c r="Q668" s="136" t="s">
        <v>63</v>
      </c>
      <c r="R668" s="136" t="s">
        <v>63</v>
      </c>
      <c r="S668" s="136" t="s">
        <v>63</v>
      </c>
      <c r="T668" s="136" t="s">
        <v>63</v>
      </c>
      <c r="U668" s="136" t="s">
        <v>63</v>
      </c>
      <c r="V668" s="136" t="s">
        <v>63</v>
      </c>
      <c r="W668" s="136" t="s">
        <v>63</v>
      </c>
      <c r="X668" s="136" t="s">
        <v>63</v>
      </c>
      <c r="Y668" s="136" t="s">
        <v>63</v>
      </c>
      <c r="Z668" s="136" t="s">
        <v>63</v>
      </c>
      <c r="AA668" s="136" t="s">
        <v>63</v>
      </c>
      <c r="AB668" s="136" t="s">
        <v>2781</v>
      </c>
      <c r="AC668" s="136" t="s">
        <v>2738</v>
      </c>
      <c r="AD668" s="136" t="s">
        <v>2672</v>
      </c>
      <c r="AE668" s="136" t="s">
        <v>2781</v>
      </c>
      <c r="AF668" s="136" t="s">
        <v>2738</v>
      </c>
      <c r="AG668" s="136" t="s">
        <v>2681</v>
      </c>
    </row>
    <row r="669" spans="1:33">
      <c r="A669" s="136" t="s">
        <v>1732</v>
      </c>
      <c r="B669" s="136" t="s">
        <v>420</v>
      </c>
      <c r="C669" s="136" t="s">
        <v>1717</v>
      </c>
      <c r="D669" s="136" t="s">
        <v>1718</v>
      </c>
      <c r="E669" s="136" t="s">
        <v>1733</v>
      </c>
      <c r="F669" s="136" t="s">
        <v>63</v>
      </c>
      <c r="G669" s="136" t="s">
        <v>63</v>
      </c>
      <c r="H669" s="136" t="s">
        <v>2699</v>
      </c>
      <c r="I669" s="136" t="s">
        <v>2699</v>
      </c>
      <c r="J669" s="136" t="s">
        <v>63</v>
      </c>
      <c r="K669" s="136" t="s">
        <v>63</v>
      </c>
      <c r="L669" s="136" t="s">
        <v>63</v>
      </c>
      <c r="M669" s="136" t="s">
        <v>63</v>
      </c>
      <c r="N669" s="136" t="s">
        <v>63</v>
      </c>
      <c r="O669" s="136" t="s">
        <v>63</v>
      </c>
      <c r="P669" s="136" t="s">
        <v>2756</v>
      </c>
      <c r="Q669" s="136" t="s">
        <v>2756</v>
      </c>
      <c r="R669" s="136" t="s">
        <v>172</v>
      </c>
      <c r="S669" s="136" t="s">
        <v>73</v>
      </c>
      <c r="T669" s="136" t="s">
        <v>63</v>
      </c>
      <c r="U669" s="136" t="s">
        <v>3306</v>
      </c>
      <c r="V669" s="136" t="s">
        <v>3306</v>
      </c>
      <c r="W669" s="136" t="s">
        <v>172</v>
      </c>
      <c r="X669" s="136" t="s">
        <v>73</v>
      </c>
      <c r="Y669" s="136" t="s">
        <v>63</v>
      </c>
      <c r="Z669" s="136" t="s">
        <v>63</v>
      </c>
      <c r="AA669" s="136" t="s">
        <v>63</v>
      </c>
      <c r="AB669" s="136" t="s">
        <v>2781</v>
      </c>
      <c r="AC669" s="136" t="s">
        <v>2738</v>
      </c>
      <c r="AD669" s="136" t="s">
        <v>2672</v>
      </c>
      <c r="AE669" s="136" t="s">
        <v>2781</v>
      </c>
      <c r="AF669" s="136" t="s">
        <v>2738</v>
      </c>
      <c r="AG669" s="136" t="s">
        <v>2681</v>
      </c>
    </row>
    <row r="670" spans="1:33">
      <c r="A670" s="136" t="s">
        <v>1736</v>
      </c>
      <c r="B670" s="136" t="s">
        <v>420</v>
      </c>
      <c r="C670" s="136" t="s">
        <v>1717</v>
      </c>
      <c r="D670" s="136" t="s">
        <v>1718</v>
      </c>
      <c r="E670" s="136" t="s">
        <v>1737</v>
      </c>
      <c r="F670" s="136" t="s">
        <v>63</v>
      </c>
      <c r="G670" s="136" t="s">
        <v>63</v>
      </c>
      <c r="H670" s="136" t="s">
        <v>63</v>
      </c>
      <c r="I670" s="136" t="s">
        <v>63</v>
      </c>
      <c r="J670" s="136" t="s">
        <v>2859</v>
      </c>
      <c r="K670" s="136" t="s">
        <v>2859</v>
      </c>
      <c r="L670" s="136" t="s">
        <v>63</v>
      </c>
      <c r="M670" s="136" t="s">
        <v>63</v>
      </c>
      <c r="N670" s="136" t="s">
        <v>63</v>
      </c>
      <c r="O670" s="136" t="s">
        <v>63</v>
      </c>
      <c r="P670" s="136" t="s">
        <v>63</v>
      </c>
      <c r="Q670" s="136" t="s">
        <v>63</v>
      </c>
      <c r="R670" s="136" t="s">
        <v>63</v>
      </c>
      <c r="S670" s="136" t="s">
        <v>63</v>
      </c>
      <c r="T670" s="136" t="s">
        <v>63</v>
      </c>
      <c r="U670" s="136" t="s">
        <v>63</v>
      </c>
      <c r="V670" s="136" t="s">
        <v>63</v>
      </c>
      <c r="W670" s="136" t="s">
        <v>63</v>
      </c>
      <c r="X670" s="136" t="s">
        <v>63</v>
      </c>
      <c r="Y670" s="136" t="s">
        <v>63</v>
      </c>
      <c r="Z670" s="136" t="s">
        <v>2791</v>
      </c>
      <c r="AA670" s="136" t="s">
        <v>3235</v>
      </c>
      <c r="AB670" s="136" t="s">
        <v>2781</v>
      </c>
      <c r="AC670" s="136" t="s">
        <v>2738</v>
      </c>
      <c r="AD670" s="136" t="s">
        <v>2672</v>
      </c>
      <c r="AE670" s="136" t="s">
        <v>2781</v>
      </c>
      <c r="AF670" s="136" t="s">
        <v>2738</v>
      </c>
      <c r="AG670" s="136" t="s">
        <v>2681</v>
      </c>
    </row>
    <row r="671" spans="1:33">
      <c r="A671" s="136" t="s">
        <v>1739</v>
      </c>
      <c r="B671" s="136" t="s">
        <v>420</v>
      </c>
      <c r="C671" s="136" t="s">
        <v>1717</v>
      </c>
      <c r="D671" s="136" t="s">
        <v>1718</v>
      </c>
      <c r="E671" s="136" t="s">
        <v>1740</v>
      </c>
      <c r="F671" s="136" t="s">
        <v>63</v>
      </c>
      <c r="G671" s="136" t="s">
        <v>63</v>
      </c>
      <c r="H671" s="136" t="s">
        <v>2673</v>
      </c>
      <c r="I671" s="136" t="s">
        <v>2673</v>
      </c>
      <c r="J671" s="136" t="s">
        <v>63</v>
      </c>
      <c r="K671" s="136" t="s">
        <v>63</v>
      </c>
      <c r="L671" s="136" t="s">
        <v>63</v>
      </c>
      <c r="M671" s="136" t="s">
        <v>63</v>
      </c>
      <c r="N671" s="136" t="s">
        <v>63</v>
      </c>
      <c r="O671" s="136" t="s">
        <v>63</v>
      </c>
      <c r="P671" s="136" t="s">
        <v>63</v>
      </c>
      <c r="Q671" s="136" t="s">
        <v>63</v>
      </c>
      <c r="R671" s="136" t="s">
        <v>63</v>
      </c>
      <c r="S671" s="136" t="s">
        <v>63</v>
      </c>
      <c r="T671" s="136" t="s">
        <v>63</v>
      </c>
      <c r="U671" s="136" t="s">
        <v>63</v>
      </c>
      <c r="V671" s="136" t="s">
        <v>63</v>
      </c>
      <c r="W671" s="136" t="s">
        <v>63</v>
      </c>
      <c r="X671" s="136" t="s">
        <v>63</v>
      </c>
      <c r="Y671" s="136" t="s">
        <v>63</v>
      </c>
      <c r="Z671" s="136" t="s">
        <v>63</v>
      </c>
      <c r="AA671" s="136" t="s">
        <v>63</v>
      </c>
      <c r="AB671" s="136" t="s">
        <v>2781</v>
      </c>
      <c r="AC671" s="136" t="s">
        <v>2738</v>
      </c>
      <c r="AD671" s="136" t="s">
        <v>2672</v>
      </c>
      <c r="AE671" s="136" t="s">
        <v>2781</v>
      </c>
      <c r="AF671" s="136" t="s">
        <v>2738</v>
      </c>
      <c r="AG671" s="136" t="s">
        <v>2681</v>
      </c>
    </row>
    <row r="672" spans="1:33">
      <c r="A672" s="136" t="s">
        <v>1741</v>
      </c>
      <c r="B672" s="136" t="s">
        <v>420</v>
      </c>
      <c r="C672" s="136" t="s">
        <v>1717</v>
      </c>
      <c r="D672" s="136" t="s">
        <v>1718</v>
      </c>
      <c r="E672" s="136" t="s">
        <v>1742</v>
      </c>
      <c r="F672" s="136" t="s">
        <v>63</v>
      </c>
      <c r="G672" s="136" t="s">
        <v>63</v>
      </c>
      <c r="H672" s="136" t="s">
        <v>2673</v>
      </c>
      <c r="I672" s="136" t="s">
        <v>2673</v>
      </c>
      <c r="J672" s="136" t="s">
        <v>63</v>
      </c>
      <c r="K672" s="136" t="s">
        <v>63</v>
      </c>
      <c r="L672" s="136" t="s">
        <v>63</v>
      </c>
      <c r="M672" s="136" t="s">
        <v>63</v>
      </c>
      <c r="N672" s="136" t="s">
        <v>63</v>
      </c>
      <c r="O672" s="136" t="s">
        <v>63</v>
      </c>
      <c r="P672" s="136" t="s">
        <v>63</v>
      </c>
      <c r="Q672" s="136" t="s">
        <v>63</v>
      </c>
      <c r="R672" s="136" t="s">
        <v>63</v>
      </c>
      <c r="S672" s="136" t="s">
        <v>63</v>
      </c>
      <c r="T672" s="136" t="s">
        <v>63</v>
      </c>
      <c r="U672" s="136" t="s">
        <v>63</v>
      </c>
      <c r="V672" s="136" t="s">
        <v>63</v>
      </c>
      <c r="W672" s="136" t="s">
        <v>63</v>
      </c>
      <c r="X672" s="136" t="s">
        <v>63</v>
      </c>
      <c r="Y672" s="136" t="s">
        <v>63</v>
      </c>
      <c r="Z672" s="136" t="s">
        <v>63</v>
      </c>
      <c r="AA672" s="136" t="s">
        <v>63</v>
      </c>
      <c r="AB672" s="136" t="s">
        <v>2781</v>
      </c>
      <c r="AC672" s="136" t="s">
        <v>2738</v>
      </c>
      <c r="AD672" s="136" t="s">
        <v>2672</v>
      </c>
      <c r="AE672" s="136" t="s">
        <v>2781</v>
      </c>
      <c r="AF672" s="136" t="s">
        <v>2738</v>
      </c>
      <c r="AG672" s="136" t="s">
        <v>2681</v>
      </c>
    </row>
    <row r="673" spans="1:33">
      <c r="A673" s="136" t="s">
        <v>1743</v>
      </c>
      <c r="B673" s="136" t="s">
        <v>420</v>
      </c>
      <c r="C673" s="136" t="s">
        <v>1717</v>
      </c>
      <c r="D673" s="136" t="s">
        <v>1718</v>
      </c>
      <c r="E673" s="136" t="s">
        <v>1744</v>
      </c>
      <c r="F673" s="136" t="s">
        <v>63</v>
      </c>
      <c r="G673" s="136" t="s">
        <v>63</v>
      </c>
      <c r="H673" s="136" t="s">
        <v>2673</v>
      </c>
      <c r="I673" s="136" t="s">
        <v>2673</v>
      </c>
      <c r="J673" s="136" t="s">
        <v>63</v>
      </c>
      <c r="K673" s="136" t="s">
        <v>63</v>
      </c>
      <c r="L673" s="136" t="s">
        <v>63</v>
      </c>
      <c r="M673" s="136" t="s">
        <v>63</v>
      </c>
      <c r="N673" s="136" t="s">
        <v>63</v>
      </c>
      <c r="O673" s="136" t="s">
        <v>63</v>
      </c>
      <c r="P673" s="136" t="s">
        <v>63</v>
      </c>
      <c r="Q673" s="136" t="s">
        <v>63</v>
      </c>
      <c r="R673" s="136" t="s">
        <v>63</v>
      </c>
      <c r="S673" s="136" t="s">
        <v>63</v>
      </c>
      <c r="T673" s="136" t="s">
        <v>63</v>
      </c>
      <c r="U673" s="136" t="s">
        <v>63</v>
      </c>
      <c r="V673" s="136" t="s">
        <v>63</v>
      </c>
      <c r="W673" s="136" t="s">
        <v>63</v>
      </c>
      <c r="X673" s="136" t="s">
        <v>63</v>
      </c>
      <c r="Y673" s="136" t="s">
        <v>63</v>
      </c>
      <c r="Z673" s="136" t="s">
        <v>63</v>
      </c>
      <c r="AA673" s="136" t="s">
        <v>63</v>
      </c>
      <c r="AB673" s="136" t="s">
        <v>2781</v>
      </c>
      <c r="AC673" s="136" t="s">
        <v>2738</v>
      </c>
      <c r="AD673" s="136" t="s">
        <v>2672</v>
      </c>
      <c r="AE673" s="136" t="s">
        <v>2781</v>
      </c>
      <c r="AF673" s="136" t="s">
        <v>2738</v>
      </c>
      <c r="AG673" s="136" t="s">
        <v>2681</v>
      </c>
    </row>
    <row r="674" spans="1:33">
      <c r="A674" s="136" t="s">
        <v>1745</v>
      </c>
      <c r="B674" s="136" t="s">
        <v>420</v>
      </c>
      <c r="C674" s="136" t="s">
        <v>1746</v>
      </c>
      <c r="D674" s="136" t="s">
        <v>1747</v>
      </c>
      <c r="E674" s="136" t="s">
        <v>1748</v>
      </c>
      <c r="F674" s="136" t="s">
        <v>63</v>
      </c>
      <c r="G674" s="136" t="s">
        <v>63</v>
      </c>
      <c r="H674" s="136" t="s">
        <v>3283</v>
      </c>
      <c r="I674" s="136" t="s">
        <v>3283</v>
      </c>
      <c r="J674" s="136" t="s">
        <v>63</v>
      </c>
      <c r="K674" s="136" t="s">
        <v>63</v>
      </c>
      <c r="L674" s="136" t="s">
        <v>2920</v>
      </c>
      <c r="M674" s="136" t="s">
        <v>2920</v>
      </c>
      <c r="N674" s="136" t="s">
        <v>63</v>
      </c>
      <c r="O674" s="136" t="s">
        <v>166</v>
      </c>
      <c r="P674" s="136" t="s">
        <v>63</v>
      </c>
      <c r="Q674" s="136" t="s">
        <v>63</v>
      </c>
      <c r="R674" s="136" t="s">
        <v>172</v>
      </c>
      <c r="S674" s="136" t="s">
        <v>63</v>
      </c>
      <c r="T674" s="136" t="s">
        <v>63</v>
      </c>
      <c r="U674" s="136" t="s">
        <v>3307</v>
      </c>
      <c r="V674" s="136" t="s">
        <v>3307</v>
      </c>
      <c r="W674" s="136" t="s">
        <v>172</v>
      </c>
      <c r="X674" s="136" t="s">
        <v>590</v>
      </c>
      <c r="Y674" s="136" t="s">
        <v>2853</v>
      </c>
      <c r="Z674" s="136" t="s">
        <v>3308</v>
      </c>
      <c r="AA674" s="136" t="s">
        <v>3308</v>
      </c>
      <c r="AB674" s="136" t="s">
        <v>2853</v>
      </c>
      <c r="AC674" s="136" t="s">
        <v>2738</v>
      </c>
      <c r="AD674" s="136" t="s">
        <v>2673</v>
      </c>
      <c r="AE674" s="136" t="s">
        <v>2853</v>
      </c>
      <c r="AF674" s="136" t="s">
        <v>2738</v>
      </c>
      <c r="AG674" s="136" t="s">
        <v>2678</v>
      </c>
    </row>
    <row r="675" spans="1:33">
      <c r="A675" s="136" t="s">
        <v>1750</v>
      </c>
      <c r="B675" s="136" t="s">
        <v>420</v>
      </c>
      <c r="C675" s="136" t="s">
        <v>1746</v>
      </c>
      <c r="D675" s="136" t="s">
        <v>1747</v>
      </c>
      <c r="E675" s="136" t="s">
        <v>1751</v>
      </c>
      <c r="P675" s="136" t="e">
        <v>#VALUE!</v>
      </c>
      <c r="Q675" s="136" t="e">
        <v>#VALUE!</v>
      </c>
      <c r="R675" s="136" t="s">
        <v>63</v>
      </c>
      <c r="S675" s="136" t="s">
        <v>63</v>
      </c>
      <c r="T675" s="136" t="s">
        <v>63</v>
      </c>
      <c r="U675" s="136" t="e">
        <v>#VALUE!</v>
      </c>
      <c r="V675" s="136" t="e">
        <v>#VALUE!</v>
      </c>
      <c r="W675" s="136" t="s">
        <v>63</v>
      </c>
      <c r="X675" s="136" t="s">
        <v>63</v>
      </c>
      <c r="Y675" s="136" t="s">
        <v>63</v>
      </c>
    </row>
    <row r="676" spans="1:33">
      <c r="A676" s="136" t="s">
        <v>1752</v>
      </c>
      <c r="B676" s="136" t="s">
        <v>420</v>
      </c>
      <c r="C676" s="136" t="s">
        <v>1746</v>
      </c>
      <c r="D676" s="136" t="s">
        <v>1747</v>
      </c>
      <c r="E676" s="136" t="s">
        <v>1753</v>
      </c>
      <c r="P676" s="136" t="e">
        <v>#VALUE!</v>
      </c>
      <c r="Q676" s="136" t="e">
        <v>#VALUE!</v>
      </c>
      <c r="R676" s="136" t="s">
        <v>63</v>
      </c>
      <c r="S676" s="136" t="s">
        <v>63</v>
      </c>
      <c r="T676" s="136" t="s">
        <v>63</v>
      </c>
      <c r="U676" s="136" t="e">
        <v>#VALUE!</v>
      </c>
      <c r="V676" s="136" t="e">
        <v>#VALUE!</v>
      </c>
      <c r="W676" s="136" t="s">
        <v>63</v>
      </c>
      <c r="X676" s="136" t="s">
        <v>63</v>
      </c>
      <c r="Y676" s="136" t="s">
        <v>63</v>
      </c>
    </row>
    <row r="677" spans="1:33">
      <c r="A677" s="136" t="s">
        <v>1754</v>
      </c>
      <c r="B677" s="136" t="s">
        <v>420</v>
      </c>
      <c r="C677" s="136" t="s">
        <v>1746</v>
      </c>
      <c r="D677" s="136" t="s">
        <v>1747</v>
      </c>
      <c r="E677" s="136" t="s">
        <v>1755</v>
      </c>
      <c r="P677" s="136" t="e">
        <v>#VALUE!</v>
      </c>
      <c r="Q677" s="136" t="e">
        <v>#VALUE!</v>
      </c>
      <c r="R677" s="136" t="s">
        <v>172</v>
      </c>
      <c r="S677" s="136" t="s">
        <v>63</v>
      </c>
      <c r="T677" s="136" t="s">
        <v>63</v>
      </c>
      <c r="U677" s="136" t="e">
        <v>#VALUE!</v>
      </c>
      <c r="V677" s="136" t="e">
        <v>#VALUE!</v>
      </c>
      <c r="W677" s="136" t="s">
        <v>172</v>
      </c>
      <c r="X677" s="136" t="s">
        <v>73</v>
      </c>
      <c r="Y677" s="136" t="s">
        <v>63</v>
      </c>
    </row>
    <row r="678" spans="1:33">
      <c r="A678" s="136" t="s">
        <v>1757</v>
      </c>
      <c r="B678" s="136" t="s">
        <v>420</v>
      </c>
      <c r="C678" s="136" t="s">
        <v>1746</v>
      </c>
      <c r="D678" s="136" t="s">
        <v>1747</v>
      </c>
      <c r="E678" s="136" t="s">
        <v>1432</v>
      </c>
      <c r="P678" s="136" t="e">
        <v>#VALUE!</v>
      </c>
      <c r="Q678" s="136" t="e">
        <v>#VALUE!</v>
      </c>
      <c r="R678" s="136" t="s">
        <v>63</v>
      </c>
      <c r="S678" s="136" t="s">
        <v>63</v>
      </c>
      <c r="T678" s="136" t="s">
        <v>63</v>
      </c>
      <c r="U678" s="136" t="e">
        <v>#VALUE!</v>
      </c>
      <c r="V678" s="136" t="e">
        <v>#VALUE!</v>
      </c>
      <c r="W678" s="136" t="s">
        <v>63</v>
      </c>
      <c r="X678" s="136" t="s">
        <v>63</v>
      </c>
      <c r="Y678" s="136" t="s">
        <v>63</v>
      </c>
    </row>
    <row r="679" spans="1:33">
      <c r="A679" s="136" t="s">
        <v>1758</v>
      </c>
      <c r="B679" s="136" t="s">
        <v>420</v>
      </c>
      <c r="C679" s="136" t="s">
        <v>1746</v>
      </c>
      <c r="D679" s="136" t="s">
        <v>1747</v>
      </c>
      <c r="E679" s="136" t="s">
        <v>851</v>
      </c>
      <c r="P679" s="136" t="e">
        <v>#VALUE!</v>
      </c>
      <c r="Q679" s="136" t="e">
        <v>#VALUE!</v>
      </c>
      <c r="R679" s="136" t="s">
        <v>63</v>
      </c>
      <c r="S679" s="136" t="s">
        <v>63</v>
      </c>
      <c r="T679" s="136" t="s">
        <v>63</v>
      </c>
      <c r="U679" s="136" t="e">
        <v>#VALUE!</v>
      </c>
      <c r="V679" s="136" t="e">
        <v>#VALUE!</v>
      </c>
      <c r="W679" s="136" t="s">
        <v>63</v>
      </c>
      <c r="X679" s="136" t="s">
        <v>63</v>
      </c>
      <c r="Y679" s="136" t="s">
        <v>63</v>
      </c>
    </row>
    <row r="680" spans="1:33">
      <c r="A680" s="136" t="s">
        <v>1759</v>
      </c>
      <c r="B680" s="136" t="s">
        <v>420</v>
      </c>
      <c r="C680" s="136" t="s">
        <v>1746</v>
      </c>
      <c r="D680" s="136" t="s">
        <v>1747</v>
      </c>
      <c r="E680" s="136" t="s">
        <v>1760</v>
      </c>
      <c r="P680" s="136" t="e">
        <v>#VALUE!</v>
      </c>
      <c r="Q680" s="136" t="e">
        <v>#VALUE!</v>
      </c>
      <c r="R680" s="136" t="s">
        <v>63</v>
      </c>
      <c r="S680" s="136" t="s">
        <v>63</v>
      </c>
      <c r="T680" s="136" t="s">
        <v>63</v>
      </c>
      <c r="U680" s="136" t="e">
        <v>#VALUE!</v>
      </c>
      <c r="V680" s="136" t="e">
        <v>#VALUE!</v>
      </c>
      <c r="W680" s="136" t="s">
        <v>63</v>
      </c>
      <c r="X680" s="136" t="s">
        <v>63</v>
      </c>
      <c r="Y680" s="136" t="s">
        <v>63</v>
      </c>
    </row>
    <row r="681" spans="1:33">
      <c r="A681" s="136" t="s">
        <v>1761</v>
      </c>
      <c r="B681" s="136" t="s">
        <v>420</v>
      </c>
      <c r="C681" s="136" t="s">
        <v>1746</v>
      </c>
      <c r="D681" s="136" t="s">
        <v>1747</v>
      </c>
      <c r="E681" s="136" t="s">
        <v>769</v>
      </c>
      <c r="P681" s="136" t="e">
        <v>#VALUE!</v>
      </c>
      <c r="Q681" s="136" t="e">
        <v>#VALUE!</v>
      </c>
      <c r="R681" s="136" t="s">
        <v>172</v>
      </c>
      <c r="S681" s="136" t="s">
        <v>63</v>
      </c>
      <c r="T681" s="136" t="s">
        <v>63</v>
      </c>
      <c r="U681" s="136" t="e">
        <v>#VALUE!</v>
      </c>
      <c r="V681" s="136" t="e">
        <v>#VALUE!</v>
      </c>
      <c r="W681" s="136" t="s">
        <v>172</v>
      </c>
      <c r="X681" s="136" t="s">
        <v>73</v>
      </c>
      <c r="Y681" s="136" t="s">
        <v>63</v>
      </c>
    </row>
    <row r="682" spans="1:33">
      <c r="A682" s="136" t="s">
        <v>1762</v>
      </c>
      <c r="B682" s="136" t="s">
        <v>420</v>
      </c>
      <c r="C682" s="136" t="s">
        <v>1746</v>
      </c>
      <c r="D682" s="136" t="s">
        <v>1747</v>
      </c>
      <c r="E682" s="136" t="s">
        <v>1763</v>
      </c>
      <c r="P682" s="136" t="e">
        <v>#VALUE!</v>
      </c>
      <c r="Q682" s="136" t="e">
        <v>#VALUE!</v>
      </c>
      <c r="R682" s="136" t="s">
        <v>63</v>
      </c>
      <c r="S682" s="136" t="s">
        <v>63</v>
      </c>
      <c r="T682" s="136" t="s">
        <v>63</v>
      </c>
      <c r="U682" s="136" t="e">
        <v>#VALUE!</v>
      </c>
      <c r="V682" s="136" t="e">
        <v>#VALUE!</v>
      </c>
      <c r="W682" s="136" t="s">
        <v>63</v>
      </c>
      <c r="X682" s="136" t="s">
        <v>63</v>
      </c>
      <c r="Y682" s="136" t="s">
        <v>63</v>
      </c>
    </row>
    <row r="683" spans="1:33">
      <c r="A683" s="136" t="s">
        <v>1764</v>
      </c>
      <c r="B683" s="136" t="s">
        <v>420</v>
      </c>
      <c r="C683" s="136" t="s">
        <v>1746</v>
      </c>
      <c r="D683" s="136" t="s">
        <v>1747</v>
      </c>
      <c r="E683" s="136" t="s">
        <v>1765</v>
      </c>
      <c r="P683" s="136" t="e">
        <v>#VALUE!</v>
      </c>
      <c r="Q683" s="136" t="e">
        <v>#VALUE!</v>
      </c>
      <c r="R683" s="136" t="s">
        <v>63</v>
      </c>
      <c r="S683" s="136" t="s">
        <v>63</v>
      </c>
      <c r="T683" s="136" t="s">
        <v>63</v>
      </c>
      <c r="U683" s="136" t="e">
        <v>#VALUE!</v>
      </c>
      <c r="V683" s="136" t="e">
        <v>#VALUE!</v>
      </c>
      <c r="W683" s="136" t="s">
        <v>63</v>
      </c>
      <c r="X683" s="136" t="s">
        <v>63</v>
      </c>
      <c r="Y683" s="136" t="s">
        <v>63</v>
      </c>
    </row>
    <row r="684" spans="1:33">
      <c r="A684" s="136" t="s">
        <v>1766</v>
      </c>
      <c r="B684" s="136" t="s">
        <v>420</v>
      </c>
      <c r="C684" s="136" t="s">
        <v>1746</v>
      </c>
      <c r="D684" s="136" t="s">
        <v>1747</v>
      </c>
      <c r="E684" s="136" t="s">
        <v>1767</v>
      </c>
      <c r="P684" s="136" t="e">
        <v>#VALUE!</v>
      </c>
      <c r="Q684" s="136" t="e">
        <v>#VALUE!</v>
      </c>
      <c r="R684" s="136" t="s">
        <v>63</v>
      </c>
      <c r="S684" s="136" t="s">
        <v>63</v>
      </c>
      <c r="T684" s="136" t="s">
        <v>63</v>
      </c>
      <c r="U684" s="136" t="e">
        <v>#VALUE!</v>
      </c>
      <c r="V684" s="136" t="e">
        <v>#VALUE!</v>
      </c>
      <c r="W684" s="136" t="s">
        <v>63</v>
      </c>
      <c r="X684" s="136" t="s">
        <v>63</v>
      </c>
      <c r="Y684" s="136" t="s">
        <v>63</v>
      </c>
    </row>
    <row r="685" spans="1:33">
      <c r="A685" s="136" t="s">
        <v>1768</v>
      </c>
      <c r="B685" s="136" t="s">
        <v>420</v>
      </c>
      <c r="C685" s="136" t="s">
        <v>1746</v>
      </c>
      <c r="D685" s="136" t="s">
        <v>1747</v>
      </c>
      <c r="E685" s="136" t="s">
        <v>1769</v>
      </c>
      <c r="P685" s="136" t="e">
        <v>#VALUE!</v>
      </c>
      <c r="Q685" s="136" t="e">
        <v>#VALUE!</v>
      </c>
      <c r="R685" s="136" t="s">
        <v>63</v>
      </c>
      <c r="S685" s="136" t="s">
        <v>63</v>
      </c>
      <c r="T685" s="136" t="s">
        <v>63</v>
      </c>
      <c r="U685" s="136" t="e">
        <v>#VALUE!</v>
      </c>
      <c r="V685" s="136" t="e">
        <v>#VALUE!</v>
      </c>
      <c r="W685" s="136" t="s">
        <v>63</v>
      </c>
      <c r="X685" s="136" t="s">
        <v>63</v>
      </c>
      <c r="Y685" s="136" t="s">
        <v>63</v>
      </c>
    </row>
    <row r="686" spans="1:33">
      <c r="A686" s="136" t="s">
        <v>1770</v>
      </c>
      <c r="B686" s="136" t="s">
        <v>420</v>
      </c>
      <c r="C686" s="136" t="s">
        <v>1746</v>
      </c>
      <c r="D686" s="136" t="s">
        <v>1747</v>
      </c>
      <c r="E686" s="136" t="s">
        <v>1771</v>
      </c>
      <c r="P686" s="136" t="e">
        <v>#VALUE!</v>
      </c>
      <c r="Q686" s="136" t="e">
        <v>#VALUE!</v>
      </c>
      <c r="R686" s="136" t="s">
        <v>63</v>
      </c>
      <c r="S686" s="136" t="s">
        <v>63</v>
      </c>
      <c r="T686" s="136" t="s">
        <v>63</v>
      </c>
      <c r="U686" s="136" t="e">
        <v>#VALUE!</v>
      </c>
      <c r="V686" s="136" t="e">
        <v>#VALUE!</v>
      </c>
      <c r="W686" s="136" t="s">
        <v>63</v>
      </c>
      <c r="X686" s="136" t="s">
        <v>63</v>
      </c>
      <c r="Y686" s="136" t="s">
        <v>63</v>
      </c>
    </row>
    <row r="687" spans="1:33">
      <c r="A687" s="136" t="s">
        <v>1772</v>
      </c>
      <c r="B687" s="136" t="s">
        <v>420</v>
      </c>
      <c r="C687" s="136" t="s">
        <v>1746</v>
      </c>
      <c r="D687" s="136" t="s">
        <v>1747</v>
      </c>
      <c r="E687" s="136" t="s">
        <v>1773</v>
      </c>
      <c r="P687" s="136" t="e">
        <v>#VALUE!</v>
      </c>
      <c r="Q687" s="136" t="e">
        <v>#VALUE!</v>
      </c>
      <c r="R687" s="136" t="s">
        <v>63</v>
      </c>
      <c r="S687" s="136" t="s">
        <v>63</v>
      </c>
      <c r="T687" s="136" t="s">
        <v>63</v>
      </c>
      <c r="U687" s="136" t="e">
        <v>#VALUE!</v>
      </c>
      <c r="V687" s="136" t="e">
        <v>#VALUE!</v>
      </c>
      <c r="W687" s="136" t="s">
        <v>63</v>
      </c>
      <c r="X687" s="136" t="s">
        <v>63</v>
      </c>
      <c r="Y687" s="136" t="s">
        <v>63</v>
      </c>
    </row>
    <row r="688" spans="1:33">
      <c r="A688" s="136" t="s">
        <v>1774</v>
      </c>
      <c r="B688" s="136" t="s">
        <v>420</v>
      </c>
      <c r="C688" s="136" t="s">
        <v>1746</v>
      </c>
      <c r="D688" s="136" t="s">
        <v>1747</v>
      </c>
      <c r="E688" s="136" t="s">
        <v>1775</v>
      </c>
      <c r="P688" s="136" t="e">
        <v>#VALUE!</v>
      </c>
      <c r="Q688" s="136" t="e">
        <v>#VALUE!</v>
      </c>
      <c r="R688" s="136" t="s">
        <v>63</v>
      </c>
      <c r="S688" s="136" t="s">
        <v>63</v>
      </c>
      <c r="T688" s="136" t="s">
        <v>63</v>
      </c>
      <c r="U688" s="136" t="e">
        <v>#VALUE!</v>
      </c>
      <c r="V688" s="136" t="e">
        <v>#VALUE!</v>
      </c>
      <c r="W688" s="136" t="s">
        <v>63</v>
      </c>
      <c r="X688" s="136" t="s">
        <v>63</v>
      </c>
      <c r="Y688" s="136" t="s">
        <v>63</v>
      </c>
    </row>
    <row r="689" spans="1:33">
      <c r="A689" s="136" t="s">
        <v>1776</v>
      </c>
      <c r="B689" s="136" t="s">
        <v>420</v>
      </c>
      <c r="C689" s="136" t="s">
        <v>1746</v>
      </c>
      <c r="D689" s="136" t="s">
        <v>1747</v>
      </c>
      <c r="E689" s="136" t="s">
        <v>1777</v>
      </c>
      <c r="P689" s="136" t="e">
        <v>#VALUE!</v>
      </c>
      <c r="Q689" s="136" t="e">
        <v>#VALUE!</v>
      </c>
      <c r="R689" s="136" t="s">
        <v>63</v>
      </c>
      <c r="S689" s="136" t="s">
        <v>63</v>
      </c>
      <c r="T689" s="136" t="s">
        <v>63</v>
      </c>
      <c r="U689" s="136" t="e">
        <v>#VALUE!</v>
      </c>
      <c r="V689" s="136" t="e">
        <v>#VALUE!</v>
      </c>
      <c r="W689" s="136" t="s">
        <v>63</v>
      </c>
      <c r="X689" s="136" t="s">
        <v>63</v>
      </c>
      <c r="Y689" s="136" t="s">
        <v>63</v>
      </c>
    </row>
    <row r="690" spans="1:33">
      <c r="A690" s="136" t="s">
        <v>1778</v>
      </c>
      <c r="B690" s="136" t="s">
        <v>420</v>
      </c>
      <c r="C690" s="136" t="s">
        <v>1746</v>
      </c>
      <c r="D690" s="136" t="s">
        <v>1747</v>
      </c>
      <c r="E690" s="136" t="s">
        <v>1779</v>
      </c>
      <c r="P690" s="136" t="e">
        <v>#VALUE!</v>
      </c>
      <c r="Q690" s="136" t="e">
        <v>#VALUE!</v>
      </c>
      <c r="R690" s="136" t="s">
        <v>63</v>
      </c>
      <c r="S690" s="136" t="s">
        <v>63</v>
      </c>
      <c r="T690" s="136" t="s">
        <v>63</v>
      </c>
      <c r="U690" s="136" t="e">
        <v>#VALUE!</v>
      </c>
      <c r="V690" s="136" t="e">
        <v>#VALUE!</v>
      </c>
      <c r="W690" s="136" t="s">
        <v>63</v>
      </c>
      <c r="X690" s="136" t="s">
        <v>63</v>
      </c>
      <c r="Y690" s="136" t="s">
        <v>63</v>
      </c>
    </row>
    <row r="691" spans="1:33">
      <c r="A691" s="136" t="s">
        <v>1780</v>
      </c>
      <c r="B691" s="136" t="s">
        <v>420</v>
      </c>
      <c r="C691" s="136" t="s">
        <v>1746</v>
      </c>
      <c r="D691" s="136" t="s">
        <v>1747</v>
      </c>
      <c r="E691" s="136" t="s">
        <v>1781</v>
      </c>
      <c r="P691" s="136" t="e">
        <v>#VALUE!</v>
      </c>
      <c r="Q691" s="136" t="e">
        <v>#VALUE!</v>
      </c>
      <c r="R691" s="136" t="s">
        <v>63</v>
      </c>
      <c r="S691" s="136" t="s">
        <v>63</v>
      </c>
      <c r="T691" s="136" t="s">
        <v>63</v>
      </c>
      <c r="U691" s="136" t="e">
        <v>#VALUE!</v>
      </c>
      <c r="V691" s="136" t="e">
        <v>#VALUE!</v>
      </c>
      <c r="W691" s="136" t="s">
        <v>63</v>
      </c>
      <c r="X691" s="136" t="s">
        <v>63</v>
      </c>
      <c r="Y691" s="136" t="s">
        <v>63</v>
      </c>
    </row>
    <row r="692" spans="1:33">
      <c r="A692" s="136" t="s">
        <v>1782</v>
      </c>
      <c r="B692" s="136" t="s">
        <v>420</v>
      </c>
      <c r="C692" s="136" t="s">
        <v>1746</v>
      </c>
      <c r="D692" s="136" t="s">
        <v>1747</v>
      </c>
      <c r="E692" s="136" t="s">
        <v>1783</v>
      </c>
      <c r="P692" s="136" t="e">
        <v>#VALUE!</v>
      </c>
      <c r="Q692" s="136" t="e">
        <v>#VALUE!</v>
      </c>
      <c r="R692" s="136" t="s">
        <v>172</v>
      </c>
      <c r="S692" s="136" t="s">
        <v>63</v>
      </c>
      <c r="T692" s="136" t="s">
        <v>63</v>
      </c>
      <c r="U692" s="136" t="e">
        <v>#VALUE!</v>
      </c>
      <c r="V692" s="136" t="e">
        <v>#VALUE!</v>
      </c>
      <c r="W692" s="136" t="s">
        <v>172</v>
      </c>
      <c r="X692" s="136" t="s">
        <v>73</v>
      </c>
      <c r="Y692" s="136" t="s">
        <v>63</v>
      </c>
    </row>
    <row r="693" spans="1:33">
      <c r="A693" s="136" t="s">
        <v>1784</v>
      </c>
      <c r="B693" s="136" t="s">
        <v>420</v>
      </c>
      <c r="C693" s="136" t="s">
        <v>1746</v>
      </c>
      <c r="D693" s="136" t="s">
        <v>1747</v>
      </c>
      <c r="E693" s="136" t="s">
        <v>1511</v>
      </c>
      <c r="P693" s="136" t="e">
        <v>#VALUE!</v>
      </c>
      <c r="Q693" s="136" t="e">
        <v>#VALUE!</v>
      </c>
      <c r="R693" s="136" t="s">
        <v>63</v>
      </c>
      <c r="S693" s="136" t="s">
        <v>63</v>
      </c>
      <c r="T693" s="136" t="s">
        <v>63</v>
      </c>
      <c r="U693" s="136" t="e">
        <v>#VALUE!</v>
      </c>
      <c r="V693" s="136" t="e">
        <v>#VALUE!</v>
      </c>
      <c r="W693" s="136" t="s">
        <v>63</v>
      </c>
      <c r="X693" s="136" t="s">
        <v>63</v>
      </c>
      <c r="Y693" s="136" t="s">
        <v>63</v>
      </c>
    </row>
    <row r="694" spans="1:33">
      <c r="A694" s="136" t="s">
        <v>1785</v>
      </c>
      <c r="B694" s="136" t="s">
        <v>420</v>
      </c>
      <c r="C694" s="136" t="s">
        <v>1746</v>
      </c>
      <c r="D694" s="136" t="s">
        <v>1747</v>
      </c>
      <c r="E694" s="136" t="s">
        <v>1786</v>
      </c>
      <c r="P694" s="136" t="e">
        <v>#VALUE!</v>
      </c>
      <c r="Q694" s="136" t="e">
        <v>#VALUE!</v>
      </c>
      <c r="R694" s="136" t="s">
        <v>63</v>
      </c>
      <c r="S694" s="136" t="s">
        <v>63</v>
      </c>
      <c r="T694" s="136" t="s">
        <v>63</v>
      </c>
      <c r="U694" s="136" t="e">
        <v>#VALUE!</v>
      </c>
      <c r="V694" s="136" t="e">
        <v>#VALUE!</v>
      </c>
      <c r="W694" s="136" t="s">
        <v>63</v>
      </c>
      <c r="X694" s="136" t="s">
        <v>63</v>
      </c>
      <c r="Y694" s="136" t="s">
        <v>63</v>
      </c>
    </row>
    <row r="695" spans="1:33">
      <c r="A695" s="136" t="s">
        <v>1787</v>
      </c>
      <c r="B695" s="136" t="s">
        <v>420</v>
      </c>
      <c r="C695" s="136" t="s">
        <v>1746</v>
      </c>
      <c r="D695" s="136" t="s">
        <v>1747</v>
      </c>
      <c r="E695" s="136" t="s">
        <v>1788</v>
      </c>
      <c r="P695" s="136" t="e">
        <v>#VALUE!</v>
      </c>
      <c r="Q695" s="136" t="e">
        <v>#VALUE!</v>
      </c>
      <c r="R695" s="136" t="s">
        <v>63</v>
      </c>
      <c r="S695" s="136" t="s">
        <v>63</v>
      </c>
      <c r="T695" s="136" t="s">
        <v>63</v>
      </c>
      <c r="U695" s="136" t="e">
        <v>#VALUE!</v>
      </c>
      <c r="V695" s="136" t="e">
        <v>#VALUE!</v>
      </c>
      <c r="W695" s="136" t="s">
        <v>63</v>
      </c>
      <c r="X695" s="136" t="s">
        <v>63</v>
      </c>
      <c r="Y695" s="136" t="s">
        <v>63</v>
      </c>
    </row>
    <row r="696" spans="1:33">
      <c r="A696" s="136" t="s">
        <v>1789</v>
      </c>
      <c r="B696" s="136" t="s">
        <v>420</v>
      </c>
      <c r="C696" s="136" t="s">
        <v>1746</v>
      </c>
      <c r="D696" s="136" t="s">
        <v>1747</v>
      </c>
      <c r="E696" s="136" t="s">
        <v>1790</v>
      </c>
      <c r="P696" s="136" t="e">
        <v>#VALUE!</v>
      </c>
      <c r="Q696" s="136" t="e">
        <v>#VALUE!</v>
      </c>
      <c r="R696" s="136" t="s">
        <v>63</v>
      </c>
      <c r="S696" s="136" t="s">
        <v>63</v>
      </c>
      <c r="T696" s="136" t="s">
        <v>63</v>
      </c>
      <c r="U696" s="136" t="e">
        <v>#VALUE!</v>
      </c>
      <c r="V696" s="136" t="e">
        <v>#VALUE!</v>
      </c>
      <c r="W696" s="136" t="s">
        <v>63</v>
      </c>
      <c r="X696" s="136" t="s">
        <v>63</v>
      </c>
      <c r="Y696" s="136" t="s">
        <v>63</v>
      </c>
    </row>
    <row r="697" spans="1:33">
      <c r="A697" s="136" t="s">
        <v>1791</v>
      </c>
      <c r="B697" s="136" t="s">
        <v>420</v>
      </c>
      <c r="C697" s="136" t="s">
        <v>1746</v>
      </c>
      <c r="D697" s="136" t="s">
        <v>1747</v>
      </c>
      <c r="E697" s="136" t="s">
        <v>1792</v>
      </c>
      <c r="P697" s="136" t="e">
        <v>#VALUE!</v>
      </c>
      <c r="Q697" s="136" t="e">
        <v>#VALUE!</v>
      </c>
      <c r="R697" s="136" t="s">
        <v>63</v>
      </c>
      <c r="S697" s="136" t="s">
        <v>63</v>
      </c>
      <c r="T697" s="136" t="s">
        <v>63</v>
      </c>
      <c r="U697" s="136" t="e">
        <v>#VALUE!</v>
      </c>
      <c r="V697" s="136" t="e">
        <v>#VALUE!</v>
      </c>
      <c r="W697" s="136" t="s">
        <v>63</v>
      </c>
      <c r="X697" s="136" t="s">
        <v>63</v>
      </c>
      <c r="Y697" s="136" t="s">
        <v>63</v>
      </c>
    </row>
    <row r="698" spans="1:33">
      <c r="A698" s="136" t="s">
        <v>1793</v>
      </c>
      <c r="B698" s="136" t="s">
        <v>420</v>
      </c>
      <c r="C698" s="136" t="s">
        <v>1746</v>
      </c>
      <c r="D698" s="136" t="s">
        <v>1747</v>
      </c>
      <c r="E698" s="136" t="s">
        <v>1794</v>
      </c>
      <c r="P698" s="136" t="e">
        <v>#VALUE!</v>
      </c>
      <c r="Q698" s="136" t="e">
        <v>#VALUE!</v>
      </c>
      <c r="R698" s="136" t="s">
        <v>63</v>
      </c>
      <c r="S698" s="136" t="s">
        <v>63</v>
      </c>
      <c r="T698" s="136" t="s">
        <v>63</v>
      </c>
      <c r="U698" s="136" t="e">
        <v>#VALUE!</v>
      </c>
      <c r="V698" s="136" t="e">
        <v>#VALUE!</v>
      </c>
      <c r="W698" s="136" t="s">
        <v>63</v>
      </c>
      <c r="X698" s="136" t="s">
        <v>63</v>
      </c>
      <c r="Y698" s="136" t="s">
        <v>63</v>
      </c>
    </row>
    <row r="699" spans="1:33">
      <c r="A699" s="136" t="s">
        <v>1795</v>
      </c>
      <c r="B699" s="136" t="s">
        <v>420</v>
      </c>
      <c r="C699" s="136" t="s">
        <v>1796</v>
      </c>
      <c r="D699" s="136" t="s">
        <v>1797</v>
      </c>
      <c r="E699" s="136" t="s">
        <v>1798</v>
      </c>
      <c r="F699" s="136" t="s">
        <v>166</v>
      </c>
      <c r="G699" s="136" t="s">
        <v>166</v>
      </c>
      <c r="H699" s="136">
        <v>0</v>
      </c>
      <c r="I699" s="136">
        <v>0</v>
      </c>
      <c r="J699" s="136" t="s">
        <v>166</v>
      </c>
      <c r="K699" s="136" t="s">
        <v>166</v>
      </c>
      <c r="L699" s="136" t="s">
        <v>166</v>
      </c>
      <c r="M699" s="136" t="s">
        <v>166</v>
      </c>
      <c r="N699" s="136" t="s">
        <v>166</v>
      </c>
      <c r="O699" s="136" t="s">
        <v>166</v>
      </c>
      <c r="P699" s="136" t="s">
        <v>63</v>
      </c>
      <c r="Q699" s="136" t="s">
        <v>63</v>
      </c>
      <c r="R699" s="136" t="s">
        <v>172</v>
      </c>
      <c r="S699" s="136" t="s">
        <v>63</v>
      </c>
      <c r="T699" s="136" t="s">
        <v>63</v>
      </c>
      <c r="U699" s="136" t="s">
        <v>3309</v>
      </c>
      <c r="V699" s="136" t="s">
        <v>3309</v>
      </c>
      <c r="W699" s="136" t="s">
        <v>172</v>
      </c>
      <c r="X699" s="136" t="s">
        <v>590</v>
      </c>
      <c r="Y699" s="136" t="s">
        <v>2994</v>
      </c>
      <c r="Z699" s="136" t="s">
        <v>63</v>
      </c>
      <c r="AA699" s="136" t="s">
        <v>63</v>
      </c>
      <c r="AB699" s="136">
        <v>2001</v>
      </c>
      <c r="AC699" s="136">
        <v>11</v>
      </c>
      <c r="AD699" s="136">
        <v>29</v>
      </c>
      <c r="AE699" s="136">
        <v>2001</v>
      </c>
      <c r="AF699" s="136">
        <v>12</v>
      </c>
      <c r="AG699" s="136">
        <v>3</v>
      </c>
    </row>
    <row r="700" spans="1:33">
      <c r="A700" s="136" t="s">
        <v>1800</v>
      </c>
      <c r="B700" s="136" t="s">
        <v>420</v>
      </c>
      <c r="C700" s="136" t="s">
        <v>1801</v>
      </c>
      <c r="D700" s="136" t="s">
        <v>1802</v>
      </c>
      <c r="E700" s="136" t="s">
        <v>1803</v>
      </c>
      <c r="F700" s="136">
        <v>1</v>
      </c>
      <c r="G700" s="136">
        <v>1</v>
      </c>
      <c r="H700" s="136">
        <v>35</v>
      </c>
      <c r="I700" s="136">
        <v>35</v>
      </c>
      <c r="J700" s="136" t="s">
        <v>166</v>
      </c>
      <c r="K700" s="136" t="s">
        <v>166</v>
      </c>
      <c r="L700" s="136">
        <v>1000</v>
      </c>
      <c r="M700" s="136">
        <v>1000</v>
      </c>
      <c r="N700" s="136" t="s">
        <v>166</v>
      </c>
      <c r="O700" s="136" t="s">
        <v>166</v>
      </c>
      <c r="P700" s="136" t="s">
        <v>63</v>
      </c>
      <c r="Q700" s="136" t="s">
        <v>63</v>
      </c>
      <c r="R700" s="136" t="s">
        <v>172</v>
      </c>
      <c r="S700" s="136" t="s">
        <v>63</v>
      </c>
      <c r="T700" s="136" t="s">
        <v>63</v>
      </c>
      <c r="U700" s="136" t="s">
        <v>3310</v>
      </c>
      <c r="V700" s="136" t="s">
        <v>3310</v>
      </c>
      <c r="W700" s="136" t="s">
        <v>172</v>
      </c>
      <c r="X700" s="136" t="s">
        <v>590</v>
      </c>
      <c r="Y700" s="136" t="s">
        <v>3171</v>
      </c>
      <c r="Z700" s="136">
        <v>400</v>
      </c>
      <c r="AA700" s="136">
        <v>400</v>
      </c>
      <c r="AB700" s="136">
        <v>1933</v>
      </c>
      <c r="AC700" s="136">
        <v>6</v>
      </c>
      <c r="AD700" s="136">
        <v>24</v>
      </c>
      <c r="AE700" s="136">
        <v>1933</v>
      </c>
      <c r="AF700" s="136">
        <v>7</v>
      </c>
      <c r="AG700" s="136">
        <v>8</v>
      </c>
    </row>
    <row r="701" spans="1:33">
      <c r="A701" s="136" t="s">
        <v>1805</v>
      </c>
      <c r="B701" s="136" t="s">
        <v>420</v>
      </c>
      <c r="C701" s="136" t="s">
        <v>1801</v>
      </c>
      <c r="D701" s="136" t="s">
        <v>1806</v>
      </c>
      <c r="E701" s="136" t="s">
        <v>1807</v>
      </c>
      <c r="P701" s="136" t="e">
        <v>#VALUE!</v>
      </c>
      <c r="Q701" s="136" t="e">
        <v>#VALUE!</v>
      </c>
      <c r="R701" s="136" t="s">
        <v>63</v>
      </c>
      <c r="S701" s="136" t="s">
        <v>63</v>
      </c>
      <c r="T701" s="136" t="s">
        <v>63</v>
      </c>
      <c r="U701" s="136" t="e">
        <v>#VALUE!</v>
      </c>
      <c r="V701" s="136" t="e">
        <v>#VALUE!</v>
      </c>
      <c r="W701" s="136" t="s">
        <v>63</v>
      </c>
      <c r="X701" s="136" t="s">
        <v>63</v>
      </c>
      <c r="Y701" s="136" t="s">
        <v>63</v>
      </c>
    </row>
    <row r="702" spans="1:33">
      <c r="A702" s="136" t="s">
        <v>1808</v>
      </c>
      <c r="B702" s="136" t="s">
        <v>420</v>
      </c>
      <c r="C702" s="136" t="s">
        <v>1801</v>
      </c>
      <c r="D702" s="136" t="s">
        <v>1809</v>
      </c>
      <c r="E702" s="136" t="s">
        <v>1810</v>
      </c>
      <c r="P702" s="136" t="e">
        <v>#VALUE!</v>
      </c>
      <c r="Q702" s="136" t="e">
        <v>#VALUE!</v>
      </c>
      <c r="R702" s="136" t="s">
        <v>172</v>
      </c>
      <c r="S702" s="136" t="s">
        <v>63</v>
      </c>
      <c r="T702" s="136" t="s">
        <v>63</v>
      </c>
      <c r="U702" s="136" t="e">
        <v>#VALUE!</v>
      </c>
      <c r="V702" s="136" t="e">
        <v>#VALUE!</v>
      </c>
      <c r="W702" s="136" t="s">
        <v>172</v>
      </c>
      <c r="X702" s="136" t="s">
        <v>73</v>
      </c>
      <c r="Y702" s="136" t="s">
        <v>63</v>
      </c>
    </row>
    <row r="703" spans="1:33">
      <c r="A703" s="136" t="s">
        <v>1812</v>
      </c>
      <c r="B703" s="136" t="s">
        <v>420</v>
      </c>
      <c r="C703" s="136" t="s">
        <v>1801</v>
      </c>
      <c r="D703" s="136" t="s">
        <v>1813</v>
      </c>
      <c r="E703" s="136" t="s">
        <v>1814</v>
      </c>
      <c r="P703" s="136" t="e">
        <v>#VALUE!</v>
      </c>
      <c r="Q703" s="136" t="e">
        <v>#VALUE!</v>
      </c>
      <c r="R703" s="136" t="s">
        <v>63</v>
      </c>
      <c r="S703" s="136" t="s">
        <v>63</v>
      </c>
      <c r="T703" s="136" t="s">
        <v>63</v>
      </c>
      <c r="U703" s="136" t="e">
        <v>#VALUE!</v>
      </c>
      <c r="V703" s="136" t="e">
        <v>#VALUE!</v>
      </c>
      <c r="W703" s="136" t="s">
        <v>63</v>
      </c>
      <c r="X703" s="136" t="s">
        <v>63</v>
      </c>
      <c r="Y703" s="136" t="s">
        <v>63</v>
      </c>
    </row>
    <row r="704" spans="1:33">
      <c r="A704" s="136" t="s">
        <v>1815</v>
      </c>
      <c r="B704" s="136" t="s">
        <v>420</v>
      </c>
      <c r="C704" s="136" t="s">
        <v>1801</v>
      </c>
      <c r="D704" s="136" t="s">
        <v>1816</v>
      </c>
      <c r="E704" s="136" t="s">
        <v>1817</v>
      </c>
      <c r="P704" s="136" t="e">
        <v>#VALUE!</v>
      </c>
      <c r="Q704" s="136" t="e">
        <v>#VALUE!</v>
      </c>
      <c r="R704" s="136" t="s">
        <v>1819</v>
      </c>
      <c r="S704" s="136" t="s">
        <v>63</v>
      </c>
      <c r="T704" s="136" t="s">
        <v>63</v>
      </c>
      <c r="U704" s="136" t="e">
        <v>#VALUE!</v>
      </c>
      <c r="V704" s="136" t="e">
        <v>#VALUE!</v>
      </c>
      <c r="W704" s="136" t="s">
        <v>1819</v>
      </c>
      <c r="X704" s="136" t="s">
        <v>73</v>
      </c>
      <c r="Y704" s="136" t="s">
        <v>63</v>
      </c>
    </row>
    <row r="705" spans="1:33">
      <c r="A705" s="136" t="s">
        <v>1820</v>
      </c>
      <c r="B705" s="136" t="s">
        <v>420</v>
      </c>
      <c r="C705" s="136" t="s">
        <v>1801</v>
      </c>
      <c r="D705" s="136" t="s">
        <v>1821</v>
      </c>
      <c r="E705" s="136" t="s">
        <v>769</v>
      </c>
      <c r="P705" s="136" t="e">
        <v>#VALUE!</v>
      </c>
      <c r="Q705" s="136" t="e">
        <v>#VALUE!</v>
      </c>
      <c r="R705" s="136" t="s">
        <v>172</v>
      </c>
      <c r="S705" s="136" t="s">
        <v>63</v>
      </c>
      <c r="T705" s="136" t="s">
        <v>63</v>
      </c>
      <c r="U705" s="136" t="e">
        <v>#VALUE!</v>
      </c>
      <c r="V705" s="136" t="e">
        <v>#VALUE!</v>
      </c>
      <c r="W705" s="136" t="s">
        <v>172</v>
      </c>
      <c r="X705" s="136" t="s">
        <v>73</v>
      </c>
      <c r="Y705" s="136" t="s">
        <v>63</v>
      </c>
    </row>
    <row r="706" spans="1:33">
      <c r="A706" s="136" t="s">
        <v>1822</v>
      </c>
      <c r="B706" s="136" t="s">
        <v>420</v>
      </c>
      <c r="C706" s="136" t="s">
        <v>1801</v>
      </c>
      <c r="D706" s="136" t="s">
        <v>1823</v>
      </c>
      <c r="E706" s="136" t="s">
        <v>1824</v>
      </c>
      <c r="P706" s="136" t="e">
        <v>#VALUE!</v>
      </c>
      <c r="Q706" s="136" t="e">
        <v>#VALUE!</v>
      </c>
      <c r="R706" s="136" t="s">
        <v>63</v>
      </c>
      <c r="S706" s="136" t="s">
        <v>63</v>
      </c>
      <c r="T706" s="136" t="s">
        <v>63</v>
      </c>
      <c r="U706" s="136" t="e">
        <v>#VALUE!</v>
      </c>
      <c r="V706" s="136" t="e">
        <v>#VALUE!</v>
      </c>
      <c r="W706" s="136" t="s">
        <v>63</v>
      </c>
      <c r="X706" s="136" t="s">
        <v>63</v>
      </c>
      <c r="Y706" s="136" t="s">
        <v>63</v>
      </c>
    </row>
    <row r="707" spans="1:33">
      <c r="A707" s="136" t="s">
        <v>1825</v>
      </c>
      <c r="B707" s="136" t="s">
        <v>420</v>
      </c>
      <c r="C707" s="136" t="s">
        <v>1801</v>
      </c>
      <c r="D707" s="136" t="s">
        <v>1826</v>
      </c>
      <c r="E707" s="136" t="s">
        <v>1061</v>
      </c>
      <c r="P707" s="136" t="e">
        <v>#VALUE!</v>
      </c>
      <c r="Q707" s="136" t="e">
        <v>#VALUE!</v>
      </c>
      <c r="R707" s="136" t="s">
        <v>63</v>
      </c>
      <c r="S707" s="136" t="s">
        <v>63</v>
      </c>
      <c r="T707" s="136" t="s">
        <v>63</v>
      </c>
      <c r="U707" s="136" t="e">
        <v>#VALUE!</v>
      </c>
      <c r="V707" s="136" t="e">
        <v>#VALUE!</v>
      </c>
      <c r="W707" s="136" t="s">
        <v>63</v>
      </c>
      <c r="X707" s="136" t="s">
        <v>63</v>
      </c>
      <c r="Y707" s="136" t="s">
        <v>63</v>
      </c>
    </row>
    <row r="708" spans="1:33">
      <c r="A708" s="136" t="s">
        <v>1827</v>
      </c>
      <c r="B708" s="136" t="s">
        <v>420</v>
      </c>
      <c r="C708" s="136" t="s">
        <v>1828</v>
      </c>
      <c r="D708" s="136" t="s">
        <v>1829</v>
      </c>
      <c r="E708" s="136" t="s">
        <v>1830</v>
      </c>
      <c r="F708" s="136">
        <v>77</v>
      </c>
      <c r="G708" s="136">
        <v>77</v>
      </c>
      <c r="H708" s="136">
        <v>318</v>
      </c>
      <c r="I708" s="136">
        <v>318</v>
      </c>
      <c r="J708" s="136">
        <v>5650</v>
      </c>
      <c r="K708" s="136">
        <v>5650</v>
      </c>
      <c r="L708" s="136" t="s">
        <v>166</v>
      </c>
      <c r="M708" s="136" t="s">
        <v>166</v>
      </c>
      <c r="N708" s="136">
        <v>123217</v>
      </c>
      <c r="O708" s="136">
        <v>123217</v>
      </c>
      <c r="P708" s="136" t="s">
        <v>63</v>
      </c>
      <c r="Q708" s="136" t="s">
        <v>63</v>
      </c>
      <c r="R708" s="136" t="s">
        <v>172</v>
      </c>
      <c r="S708" s="136" t="s">
        <v>63</v>
      </c>
      <c r="T708" s="136" t="s">
        <v>63</v>
      </c>
      <c r="U708" s="136" t="s">
        <v>3311</v>
      </c>
      <c r="V708" s="136" t="s">
        <v>3311</v>
      </c>
      <c r="W708" s="136" t="s">
        <v>172</v>
      </c>
      <c r="X708" s="136" t="s">
        <v>590</v>
      </c>
      <c r="Y708" s="136" t="s">
        <v>2749</v>
      </c>
      <c r="Z708" s="136">
        <v>37674</v>
      </c>
      <c r="AA708" s="136">
        <v>37674</v>
      </c>
      <c r="AB708" s="136">
        <v>2017</v>
      </c>
      <c r="AC708" s="136">
        <v>11</v>
      </c>
      <c r="AD708" s="136">
        <v>29</v>
      </c>
      <c r="AE708" s="136">
        <v>2017</v>
      </c>
      <c r="AF708" s="136">
        <v>12</v>
      </c>
      <c r="AG708" s="136">
        <v>6</v>
      </c>
    </row>
    <row r="709" spans="1:33">
      <c r="A709" s="136" t="s">
        <v>1832</v>
      </c>
      <c r="B709" s="136" t="s">
        <v>420</v>
      </c>
      <c r="C709" s="136" t="s">
        <v>1833</v>
      </c>
      <c r="D709" s="136" t="s">
        <v>1834</v>
      </c>
      <c r="E709" s="136" t="s">
        <v>1835</v>
      </c>
      <c r="F709" s="136" t="s">
        <v>166</v>
      </c>
      <c r="G709" s="136" t="s">
        <v>166</v>
      </c>
      <c r="H709" s="136">
        <v>1</v>
      </c>
      <c r="I709" s="136">
        <v>1</v>
      </c>
      <c r="J709" s="136" t="s">
        <v>166</v>
      </c>
      <c r="K709" s="136" t="s">
        <v>166</v>
      </c>
      <c r="L709" s="136" t="s">
        <v>166</v>
      </c>
      <c r="M709" s="136" t="s">
        <v>166</v>
      </c>
      <c r="N709" s="136" t="s">
        <v>166</v>
      </c>
      <c r="O709" s="136" t="s">
        <v>166</v>
      </c>
      <c r="P709" s="136" t="s">
        <v>63</v>
      </c>
      <c r="Q709" s="136" t="s">
        <v>63</v>
      </c>
      <c r="R709" s="136" t="s">
        <v>172</v>
      </c>
      <c r="S709" s="136" t="s">
        <v>63</v>
      </c>
      <c r="T709" s="136" t="s">
        <v>63</v>
      </c>
      <c r="U709" s="136" t="s">
        <v>3312</v>
      </c>
      <c r="V709" s="136" t="s">
        <v>3312</v>
      </c>
      <c r="W709" s="136" t="s">
        <v>172</v>
      </c>
      <c r="X709" s="136" t="s">
        <v>590</v>
      </c>
      <c r="Y709" s="136" t="s">
        <v>3313</v>
      </c>
      <c r="Z709" s="136" t="s">
        <v>63</v>
      </c>
      <c r="AA709" s="136" t="s">
        <v>63</v>
      </c>
      <c r="AB709" s="136">
        <v>1979</v>
      </c>
      <c r="AC709" s="136">
        <v>7</v>
      </c>
      <c r="AD709" s="136">
        <v>9</v>
      </c>
      <c r="AE709" s="136">
        <v>1979</v>
      </c>
      <c r="AF709" s="136">
        <v>7</v>
      </c>
      <c r="AG709" s="136">
        <v>16</v>
      </c>
    </row>
    <row r="710" spans="1:33">
      <c r="A710" s="136" t="s">
        <v>1836</v>
      </c>
      <c r="B710" s="136" t="s">
        <v>420</v>
      </c>
      <c r="C710" s="136" t="s">
        <v>1837</v>
      </c>
      <c r="D710" s="136" t="s">
        <v>1838</v>
      </c>
      <c r="E710" s="136" t="s">
        <v>1839</v>
      </c>
      <c r="F710" s="136">
        <v>2450</v>
      </c>
      <c r="G710" s="136">
        <v>2450</v>
      </c>
      <c r="H710" s="136">
        <v>1593</v>
      </c>
      <c r="I710" s="136">
        <v>1593</v>
      </c>
      <c r="J710" s="136">
        <v>128941</v>
      </c>
      <c r="K710" s="136">
        <v>128941</v>
      </c>
      <c r="L710" s="136">
        <v>125382</v>
      </c>
      <c r="M710" s="136">
        <v>125382</v>
      </c>
      <c r="N710" s="136">
        <v>3044000</v>
      </c>
      <c r="O710" s="136">
        <v>3044000</v>
      </c>
      <c r="P710" s="136" t="s">
        <v>63</v>
      </c>
      <c r="Q710" s="136" t="s">
        <v>63</v>
      </c>
      <c r="R710" s="136" t="s">
        <v>172</v>
      </c>
      <c r="S710" s="136" t="s">
        <v>63</v>
      </c>
      <c r="T710" s="136" t="s">
        <v>63</v>
      </c>
      <c r="U710" s="136" t="s">
        <v>2784</v>
      </c>
      <c r="V710" s="136" t="s">
        <v>2784</v>
      </c>
      <c r="W710" s="136" t="s">
        <v>172</v>
      </c>
      <c r="X710" s="136" t="s">
        <v>590</v>
      </c>
      <c r="Y710" s="136" t="s">
        <v>2737</v>
      </c>
      <c r="Z710" s="136">
        <v>267575</v>
      </c>
      <c r="AA710" s="136">
        <v>267575</v>
      </c>
      <c r="AB710" s="136">
        <v>2019</v>
      </c>
      <c r="AC710" s="136">
        <v>3</v>
      </c>
      <c r="AD710" s="136">
        <v>4</v>
      </c>
      <c r="AE710" s="136">
        <v>2019</v>
      </c>
      <c r="AF710" s="136">
        <v>3</v>
      </c>
      <c r="AG710" s="136">
        <v>21</v>
      </c>
    </row>
    <row r="711" spans="1:33">
      <c r="A711" s="136" t="s">
        <v>1841</v>
      </c>
      <c r="B711" s="136" t="s">
        <v>59</v>
      </c>
      <c r="C711" s="136" t="s">
        <v>1842</v>
      </c>
      <c r="D711" s="136" t="s">
        <v>1843</v>
      </c>
      <c r="E711" s="136" t="s">
        <v>1844</v>
      </c>
      <c r="F711" s="136" t="s">
        <v>63</v>
      </c>
      <c r="G711" s="136" t="s">
        <v>63</v>
      </c>
      <c r="H711" s="136">
        <v>800</v>
      </c>
      <c r="I711" s="136">
        <v>800</v>
      </c>
      <c r="J711" s="136" t="s">
        <v>166</v>
      </c>
      <c r="K711" s="136" t="s">
        <v>166</v>
      </c>
      <c r="L711" s="136" t="s">
        <v>166</v>
      </c>
      <c r="M711" s="136" t="s">
        <v>166</v>
      </c>
      <c r="N711" s="136" t="s">
        <v>166</v>
      </c>
      <c r="O711" s="136" t="s">
        <v>166</v>
      </c>
      <c r="P711" s="136" t="s">
        <v>63</v>
      </c>
      <c r="Q711" s="136" t="s">
        <v>63</v>
      </c>
      <c r="R711" s="136" t="s">
        <v>63</v>
      </c>
      <c r="S711" s="136" t="s">
        <v>63</v>
      </c>
      <c r="T711" s="136" t="s">
        <v>63</v>
      </c>
      <c r="U711" s="136" t="s">
        <v>63</v>
      </c>
      <c r="V711" s="136" t="s">
        <v>63</v>
      </c>
      <c r="W711" s="136" t="s">
        <v>63</v>
      </c>
      <c r="X711" s="136" t="s">
        <v>63</v>
      </c>
      <c r="Y711" s="136" t="s">
        <v>63</v>
      </c>
      <c r="Z711" s="136" t="s">
        <v>166</v>
      </c>
      <c r="AA711" s="136" t="s">
        <v>166</v>
      </c>
      <c r="AB711" s="136">
        <v>1825</v>
      </c>
      <c r="AC711" s="136">
        <v>2</v>
      </c>
      <c r="AD711" s="136">
        <v>3</v>
      </c>
      <c r="AE711" s="136">
        <v>1825</v>
      </c>
      <c r="AF711" s="136">
        <v>2</v>
      </c>
      <c r="AG711" s="136">
        <v>5</v>
      </c>
    </row>
    <row r="712" spans="1:33">
      <c r="A712" s="136" t="s">
        <v>1848</v>
      </c>
      <c r="B712" s="136" t="s">
        <v>420</v>
      </c>
      <c r="C712" s="136" t="s">
        <v>1849</v>
      </c>
      <c r="D712" s="136" t="s">
        <v>1850</v>
      </c>
      <c r="E712" s="136" t="s">
        <v>1851</v>
      </c>
      <c r="F712" s="136">
        <v>108</v>
      </c>
      <c r="G712" s="136">
        <v>108</v>
      </c>
      <c r="H712" s="136">
        <v>72</v>
      </c>
      <c r="I712" s="136">
        <v>72</v>
      </c>
      <c r="J712" s="136">
        <v>23994</v>
      </c>
      <c r="K712" s="136">
        <v>23994</v>
      </c>
      <c r="L712" s="136" t="s">
        <v>166</v>
      </c>
      <c r="M712" s="136" t="s">
        <v>166</v>
      </c>
      <c r="N712" s="136">
        <v>736015</v>
      </c>
      <c r="O712" s="136">
        <v>736015</v>
      </c>
      <c r="P712" s="136" t="s">
        <v>63</v>
      </c>
      <c r="Q712" s="136" t="s">
        <v>63</v>
      </c>
      <c r="R712" s="136" t="s">
        <v>172</v>
      </c>
      <c r="S712" s="136" t="s">
        <v>63</v>
      </c>
      <c r="T712" s="136" t="s">
        <v>63</v>
      </c>
      <c r="U712" s="136" t="s">
        <v>2852</v>
      </c>
      <c r="V712" s="136" t="s">
        <v>2852</v>
      </c>
      <c r="W712" s="136" t="s">
        <v>172</v>
      </c>
      <c r="X712" s="136" t="s">
        <v>590</v>
      </c>
      <c r="Y712" s="136" t="s">
        <v>2781</v>
      </c>
      <c r="Z712" s="136">
        <v>45079</v>
      </c>
      <c r="AA712" s="136">
        <v>45079</v>
      </c>
      <c r="AB712" s="136">
        <v>2022</v>
      </c>
      <c r="AC712" s="136">
        <v>3</v>
      </c>
      <c r="AD712" s="136">
        <v>5</v>
      </c>
      <c r="AE712" s="136">
        <v>2022</v>
      </c>
      <c r="AF712" s="136">
        <v>3</v>
      </c>
      <c r="AG712" s="136">
        <v>17</v>
      </c>
    </row>
    <row r="713" spans="1:33">
      <c r="A713" s="136" t="s">
        <v>1853</v>
      </c>
      <c r="B713" s="136" t="s">
        <v>420</v>
      </c>
      <c r="C713" s="136" t="s">
        <v>1854</v>
      </c>
      <c r="D713" s="136" t="s">
        <v>1855</v>
      </c>
      <c r="E713" s="136" t="s">
        <v>1856</v>
      </c>
      <c r="F713" s="136" t="s">
        <v>166</v>
      </c>
      <c r="G713" s="136" t="s">
        <v>166</v>
      </c>
      <c r="H713" s="136">
        <v>0</v>
      </c>
      <c r="I713" s="136">
        <v>0</v>
      </c>
      <c r="J713" s="136" t="s">
        <v>166</v>
      </c>
      <c r="K713" s="136" t="s">
        <v>166</v>
      </c>
      <c r="L713" s="136" t="s">
        <v>166</v>
      </c>
      <c r="M713" s="136" t="s">
        <v>166</v>
      </c>
      <c r="N713" s="136" t="s">
        <v>166</v>
      </c>
      <c r="O713" s="136" t="s">
        <v>166</v>
      </c>
      <c r="P713" s="136" t="s">
        <v>63</v>
      </c>
      <c r="Q713" s="136" t="s">
        <v>63</v>
      </c>
      <c r="R713" s="136" t="s">
        <v>172</v>
      </c>
      <c r="S713" s="136" t="s">
        <v>63</v>
      </c>
      <c r="T713" s="136" t="s">
        <v>63</v>
      </c>
      <c r="U713" s="136" t="s">
        <v>3314</v>
      </c>
      <c r="V713" s="136" t="s">
        <v>3314</v>
      </c>
      <c r="W713" s="136" t="s">
        <v>172</v>
      </c>
      <c r="X713" s="136" t="s">
        <v>590</v>
      </c>
      <c r="Y713" s="136" t="s">
        <v>3315</v>
      </c>
      <c r="Z713" s="136">
        <v>626</v>
      </c>
      <c r="AA713" s="136">
        <v>626</v>
      </c>
      <c r="AB713" s="136">
        <v>1954</v>
      </c>
      <c r="AC713" s="136">
        <v>12</v>
      </c>
      <c r="AD713" s="136">
        <v>30</v>
      </c>
      <c r="AE713" s="136">
        <v>1955</v>
      </c>
      <c r="AF713" s="136">
        <v>1</v>
      </c>
      <c r="AG713" s="136">
        <v>6</v>
      </c>
    </row>
    <row r="714" spans="1:33">
      <c r="A714" s="136" t="s">
        <v>1858</v>
      </c>
      <c r="B714" s="136" t="s">
        <v>420</v>
      </c>
      <c r="C714" s="136" t="s">
        <v>1859</v>
      </c>
      <c r="D714" s="136" t="s">
        <v>1860</v>
      </c>
      <c r="E714" s="136" t="s">
        <v>1861</v>
      </c>
      <c r="F714" s="136">
        <v>14000</v>
      </c>
      <c r="G714" s="136">
        <v>14000</v>
      </c>
      <c r="H714" s="136">
        <v>3855</v>
      </c>
      <c r="I714" s="136">
        <v>3855</v>
      </c>
      <c r="J714" s="136" t="s">
        <v>166</v>
      </c>
      <c r="K714" s="136" t="s">
        <v>166</v>
      </c>
      <c r="L714" s="136" t="s">
        <v>166</v>
      </c>
      <c r="M714" s="136" t="s">
        <v>166</v>
      </c>
      <c r="N714" s="136" t="s">
        <v>166</v>
      </c>
      <c r="O714" s="136" t="s">
        <v>166</v>
      </c>
      <c r="P714" s="136" t="s">
        <v>63</v>
      </c>
      <c r="Q714" s="136" t="s">
        <v>63</v>
      </c>
      <c r="R714" s="136" t="s">
        <v>172</v>
      </c>
      <c r="S714" s="136" t="s">
        <v>63</v>
      </c>
      <c r="T714" s="136" t="s">
        <v>63</v>
      </c>
      <c r="U714" s="136" t="s">
        <v>3312</v>
      </c>
      <c r="V714" s="136" t="s">
        <v>3312</v>
      </c>
      <c r="W714" s="136" t="s">
        <v>172</v>
      </c>
      <c r="X714" s="136" t="s">
        <v>590</v>
      </c>
      <c r="Y714" s="136" t="s">
        <v>3316</v>
      </c>
      <c r="Z714" s="136">
        <v>233</v>
      </c>
      <c r="AA714" s="136">
        <v>233</v>
      </c>
      <c r="AB714" s="136">
        <v>1899</v>
      </c>
      <c r="AC714" s="136">
        <v>8</v>
      </c>
      <c r="AD714" s="136">
        <v>3</v>
      </c>
      <c r="AE714" s="136">
        <v>1899</v>
      </c>
      <c r="AF714" s="136">
        <v>9</v>
      </c>
      <c r="AG714" s="136">
        <v>12</v>
      </c>
    </row>
    <row r="715" spans="1:33">
      <c r="A715" s="136" t="s">
        <v>1865</v>
      </c>
      <c r="B715" s="136" t="s">
        <v>420</v>
      </c>
      <c r="C715" s="136" t="s">
        <v>1866</v>
      </c>
      <c r="D715" s="136" t="s">
        <v>1867</v>
      </c>
      <c r="E715" s="136" t="s">
        <v>1868</v>
      </c>
      <c r="F715" s="136">
        <v>307</v>
      </c>
      <c r="G715" s="136">
        <v>307</v>
      </c>
      <c r="H715" s="136">
        <v>156</v>
      </c>
      <c r="I715" s="136">
        <v>156</v>
      </c>
      <c r="J715" s="136" t="s">
        <v>166</v>
      </c>
      <c r="K715" s="136" t="s">
        <v>166</v>
      </c>
      <c r="L715" s="136" t="s">
        <v>166</v>
      </c>
      <c r="M715" s="136" t="s">
        <v>166</v>
      </c>
      <c r="N715" s="136" t="s">
        <v>166</v>
      </c>
      <c r="O715" s="136" t="s">
        <v>166</v>
      </c>
      <c r="P715" s="136" t="s">
        <v>63</v>
      </c>
      <c r="Q715" s="136" t="s">
        <v>63</v>
      </c>
      <c r="R715" s="136" t="s">
        <v>172</v>
      </c>
      <c r="S715" s="136" t="s">
        <v>63</v>
      </c>
      <c r="T715" s="136" t="s">
        <v>63</v>
      </c>
      <c r="U715" s="136" t="s">
        <v>3289</v>
      </c>
      <c r="V715" s="136" t="s">
        <v>3289</v>
      </c>
      <c r="W715" s="136" t="s">
        <v>172</v>
      </c>
      <c r="X715" s="136" t="s">
        <v>590</v>
      </c>
      <c r="Y715" s="136" t="s">
        <v>3317</v>
      </c>
      <c r="Z715" s="136">
        <v>1000</v>
      </c>
      <c r="AA715" s="136">
        <v>1000</v>
      </c>
      <c r="AB715" s="136">
        <v>1964</v>
      </c>
      <c r="AC715" s="136">
        <v>8</v>
      </c>
      <c r="AD715" s="136">
        <v>21</v>
      </c>
      <c r="AE715" s="136">
        <v>1964</v>
      </c>
      <c r="AF715" s="136">
        <v>9</v>
      </c>
      <c r="AG715" s="136">
        <v>5</v>
      </c>
    </row>
    <row r="716" spans="1:33">
      <c r="A716" s="136" t="s">
        <v>1870</v>
      </c>
      <c r="B716" s="136" t="s">
        <v>420</v>
      </c>
      <c r="C716" s="136" t="s">
        <v>1871</v>
      </c>
      <c r="D716" s="136" t="s">
        <v>1872</v>
      </c>
      <c r="E716" s="136" t="s">
        <v>1061</v>
      </c>
      <c r="F716" s="136">
        <v>1</v>
      </c>
      <c r="G716" s="136">
        <v>1</v>
      </c>
      <c r="H716" s="136">
        <v>0</v>
      </c>
      <c r="I716" s="136">
        <v>0</v>
      </c>
      <c r="J716" s="136" t="s">
        <v>166</v>
      </c>
      <c r="K716" s="136" t="s">
        <v>166</v>
      </c>
      <c r="L716" s="136" t="s">
        <v>166</v>
      </c>
      <c r="M716" s="136" t="s">
        <v>166</v>
      </c>
      <c r="N716" s="136">
        <v>500000</v>
      </c>
      <c r="O716" s="136">
        <v>500000</v>
      </c>
      <c r="P716" s="136" t="s">
        <v>63</v>
      </c>
      <c r="Q716" s="136" t="s">
        <v>63</v>
      </c>
      <c r="R716" s="136" t="s">
        <v>63</v>
      </c>
      <c r="S716" s="136" t="s">
        <v>63</v>
      </c>
      <c r="T716" s="136" t="s">
        <v>63</v>
      </c>
      <c r="U716" s="136" t="s">
        <v>63</v>
      </c>
      <c r="V716" s="136" t="s">
        <v>63</v>
      </c>
      <c r="W716" s="136" t="s">
        <v>63</v>
      </c>
      <c r="X716" s="136" t="s">
        <v>63</v>
      </c>
      <c r="Y716" s="136" t="s">
        <v>63</v>
      </c>
      <c r="Z716" s="136">
        <v>150</v>
      </c>
      <c r="AA716" s="136">
        <v>150</v>
      </c>
      <c r="AB716" s="136">
        <v>2006</v>
      </c>
      <c r="AC716" s="136">
        <v>10</v>
      </c>
      <c r="AD716" s="136">
        <v>9</v>
      </c>
      <c r="AE716" s="136">
        <v>2006</v>
      </c>
      <c r="AF716" s="136">
        <v>10</v>
      </c>
      <c r="AG716" s="136">
        <v>15</v>
      </c>
    </row>
    <row r="717" spans="1:33">
      <c r="A717" s="136" t="s">
        <v>1873</v>
      </c>
      <c r="B717" s="136" t="s">
        <v>420</v>
      </c>
      <c r="C717" s="136" t="s">
        <v>1874</v>
      </c>
      <c r="D717" s="136" t="s">
        <v>1875</v>
      </c>
      <c r="E717" s="136" t="s">
        <v>1876</v>
      </c>
      <c r="F717" s="136" t="s">
        <v>63</v>
      </c>
      <c r="G717" s="136" t="s">
        <v>63</v>
      </c>
      <c r="H717" s="136">
        <v>74</v>
      </c>
      <c r="I717" s="136">
        <v>74</v>
      </c>
      <c r="J717" s="136">
        <v>20000</v>
      </c>
      <c r="K717" s="136">
        <v>20000</v>
      </c>
      <c r="L717" s="136" t="s">
        <v>166</v>
      </c>
      <c r="M717" s="136" t="s">
        <v>166</v>
      </c>
      <c r="N717" s="136">
        <v>21000</v>
      </c>
      <c r="O717" s="136">
        <v>21000</v>
      </c>
      <c r="P717" s="136" t="s">
        <v>63</v>
      </c>
      <c r="Q717" s="136" t="s">
        <v>63</v>
      </c>
      <c r="R717" s="136" t="s">
        <v>172</v>
      </c>
      <c r="S717" s="136" t="s">
        <v>63</v>
      </c>
      <c r="T717" s="136" t="s">
        <v>63</v>
      </c>
      <c r="U717" s="136" t="s">
        <v>3318</v>
      </c>
      <c r="V717" s="136" t="s">
        <v>3318</v>
      </c>
      <c r="W717" s="136" t="s">
        <v>172</v>
      </c>
      <c r="X717" s="136" t="s">
        <v>590</v>
      </c>
      <c r="Y717" s="136" t="s">
        <v>2751</v>
      </c>
      <c r="Z717" s="136">
        <v>5220</v>
      </c>
      <c r="AA717" s="136">
        <v>5220</v>
      </c>
      <c r="AB717" s="136">
        <v>2018</v>
      </c>
      <c r="AC717" s="136">
        <v>10</v>
      </c>
      <c r="AD717" s="136">
        <v>7</v>
      </c>
      <c r="AE717" s="136">
        <v>2018</v>
      </c>
      <c r="AF717" s="136">
        <v>10</v>
      </c>
      <c r="AG717" s="136">
        <v>16</v>
      </c>
    </row>
    <row r="718" spans="1:33">
      <c r="A718" s="136" t="s">
        <v>1878</v>
      </c>
      <c r="B718" s="136" t="s">
        <v>59</v>
      </c>
      <c r="C718" s="136" t="s">
        <v>1879</v>
      </c>
      <c r="D718" s="136" t="s">
        <v>1880</v>
      </c>
      <c r="E718" s="136" t="s">
        <v>1881</v>
      </c>
      <c r="F718" s="136" t="s">
        <v>63</v>
      </c>
      <c r="G718" s="136" t="s">
        <v>63</v>
      </c>
      <c r="H718" s="136">
        <v>118</v>
      </c>
      <c r="I718" s="136">
        <v>118</v>
      </c>
      <c r="J718" s="136">
        <v>400000</v>
      </c>
      <c r="K718" s="136">
        <v>400000</v>
      </c>
      <c r="L718" s="136" t="s">
        <v>166</v>
      </c>
      <c r="M718" s="136" t="s">
        <v>166</v>
      </c>
      <c r="N718" s="136" t="s">
        <v>166</v>
      </c>
      <c r="O718" s="136" t="s">
        <v>166</v>
      </c>
      <c r="P718" s="136" t="s">
        <v>63</v>
      </c>
      <c r="Q718" s="136" t="s">
        <v>63</v>
      </c>
      <c r="R718" s="136" t="s">
        <v>172</v>
      </c>
      <c r="S718" s="136" t="s">
        <v>63</v>
      </c>
      <c r="T718" s="136" t="s">
        <v>63</v>
      </c>
      <c r="U718" s="136" t="s">
        <v>3319</v>
      </c>
      <c r="V718" s="136" t="s">
        <v>3319</v>
      </c>
      <c r="W718" s="136" t="s">
        <v>172</v>
      </c>
      <c r="X718" s="136" t="s">
        <v>608</v>
      </c>
      <c r="Y718" s="136" t="s">
        <v>63</v>
      </c>
      <c r="Z718" s="136" t="s">
        <v>63</v>
      </c>
      <c r="AA718" s="136" t="s">
        <v>63</v>
      </c>
      <c r="AB718" s="136">
        <v>2006</v>
      </c>
      <c r="AC718" s="136">
        <v>12</v>
      </c>
      <c r="AD718" s="136">
        <v>18</v>
      </c>
      <c r="AE718" s="136">
        <v>2007</v>
      </c>
      <c r="AF718" s="136">
        <v>1</v>
      </c>
      <c r="AG718" s="136">
        <v>13</v>
      </c>
    </row>
    <row r="719" spans="1:33">
      <c r="A719" s="136" t="s">
        <v>1883</v>
      </c>
      <c r="B719" s="136" t="s">
        <v>420</v>
      </c>
      <c r="C719" s="136" t="s">
        <v>1884</v>
      </c>
      <c r="D719" s="136" t="s">
        <v>1885</v>
      </c>
      <c r="E719" s="136" t="s">
        <v>1886</v>
      </c>
      <c r="F719" s="136" t="s">
        <v>63</v>
      </c>
      <c r="G719" s="136" t="s">
        <v>63</v>
      </c>
      <c r="H719" s="136">
        <v>2</v>
      </c>
      <c r="I719" s="136">
        <v>2</v>
      </c>
      <c r="J719" s="136" t="s">
        <v>166</v>
      </c>
      <c r="K719" s="136" t="s">
        <v>166</v>
      </c>
      <c r="L719" s="136" t="s">
        <v>166</v>
      </c>
      <c r="M719" s="136" t="s">
        <v>166</v>
      </c>
      <c r="N719" s="136" t="s">
        <v>166</v>
      </c>
      <c r="O719" s="136" t="s">
        <v>166</v>
      </c>
      <c r="P719" s="136" t="s">
        <v>63</v>
      </c>
      <c r="Q719" s="136" t="s">
        <v>63</v>
      </c>
      <c r="R719" s="136" t="s">
        <v>172</v>
      </c>
      <c r="S719" s="136" t="s">
        <v>63</v>
      </c>
      <c r="T719" s="136" t="s">
        <v>63</v>
      </c>
      <c r="U719" s="136" t="s">
        <v>3320</v>
      </c>
      <c r="V719" s="136" t="s">
        <v>3320</v>
      </c>
      <c r="W719" s="136" t="s">
        <v>172</v>
      </c>
      <c r="X719" s="136" t="s">
        <v>590</v>
      </c>
      <c r="Y719" s="136" t="s">
        <v>2946</v>
      </c>
      <c r="Z719" s="136" t="s">
        <v>63</v>
      </c>
      <c r="AA719" s="136" t="s">
        <v>63</v>
      </c>
      <c r="AB719" s="136">
        <v>1986</v>
      </c>
      <c r="AC719" s="136">
        <v>12</v>
      </c>
      <c r="AD719" s="136">
        <v>21</v>
      </c>
      <c r="AE719" s="136">
        <v>1987</v>
      </c>
      <c r="AF719" s="136">
        <v>1</v>
      </c>
      <c r="AG719" s="136">
        <v>5</v>
      </c>
    </row>
    <row r="720" spans="1:33">
      <c r="A720" s="136" t="s">
        <v>1888</v>
      </c>
      <c r="B720" s="136" t="s">
        <v>420</v>
      </c>
      <c r="C720" s="136" t="s">
        <v>1889</v>
      </c>
      <c r="D720" s="136" t="s">
        <v>1890</v>
      </c>
      <c r="E720" s="136" t="s">
        <v>1061</v>
      </c>
      <c r="F720" s="136" t="s">
        <v>63</v>
      </c>
      <c r="G720" s="136" t="s">
        <v>63</v>
      </c>
      <c r="H720" s="136">
        <v>6</v>
      </c>
      <c r="I720" s="136">
        <v>6</v>
      </c>
      <c r="J720" s="136" t="s">
        <v>166</v>
      </c>
      <c r="K720" s="136" t="s">
        <v>166</v>
      </c>
      <c r="L720" s="136">
        <v>60000</v>
      </c>
      <c r="M720" s="136">
        <v>60000</v>
      </c>
      <c r="N720" s="136">
        <v>800000</v>
      </c>
      <c r="O720" s="136">
        <v>800000</v>
      </c>
      <c r="P720" s="136" t="s">
        <v>63</v>
      </c>
      <c r="Q720" s="136" t="s">
        <v>63</v>
      </c>
      <c r="R720" s="136" t="s">
        <v>172</v>
      </c>
      <c r="S720" s="136" t="s">
        <v>63</v>
      </c>
      <c r="T720" s="136" t="s">
        <v>63</v>
      </c>
      <c r="U720" s="136" t="s">
        <v>3321</v>
      </c>
      <c r="V720" s="136" t="s">
        <v>3321</v>
      </c>
      <c r="W720" s="136" t="s">
        <v>172</v>
      </c>
      <c r="X720" s="136" t="s">
        <v>608</v>
      </c>
      <c r="Y720" s="136" t="s">
        <v>63</v>
      </c>
      <c r="Z720" s="136">
        <v>56</v>
      </c>
      <c r="AA720" s="136">
        <v>56</v>
      </c>
      <c r="AB720" s="136">
        <v>2010</v>
      </c>
      <c r="AC720" s="136">
        <v>8</v>
      </c>
      <c r="AD720" s="136">
        <v>21</v>
      </c>
      <c r="AE720" s="136">
        <v>2010</v>
      </c>
      <c r="AF720" s="136">
        <v>8</v>
      </c>
      <c r="AG720" s="136">
        <v>29</v>
      </c>
    </row>
    <row r="721" spans="1:33">
      <c r="A721" s="136" t="s">
        <v>1891</v>
      </c>
      <c r="B721" s="136" t="s">
        <v>420</v>
      </c>
      <c r="C721" s="136" t="s">
        <v>1892</v>
      </c>
      <c r="D721" s="136" t="s">
        <v>1893</v>
      </c>
      <c r="E721" s="136" t="s">
        <v>1894</v>
      </c>
      <c r="F721" s="136" t="s">
        <v>63</v>
      </c>
      <c r="G721" s="136" t="s">
        <v>63</v>
      </c>
      <c r="H721" s="136">
        <v>18</v>
      </c>
      <c r="I721" s="136">
        <v>18</v>
      </c>
      <c r="J721" s="136" t="s">
        <v>166</v>
      </c>
      <c r="K721" s="136" t="s">
        <v>166</v>
      </c>
      <c r="L721" s="136" t="s">
        <v>166</v>
      </c>
      <c r="M721" s="136" t="s">
        <v>166</v>
      </c>
      <c r="N721" s="136" t="s">
        <v>166</v>
      </c>
      <c r="O721" s="136" t="s">
        <v>166</v>
      </c>
      <c r="P721" s="136" t="s">
        <v>63</v>
      </c>
      <c r="Q721" s="136" t="s">
        <v>63</v>
      </c>
      <c r="R721" s="136" t="s">
        <v>172</v>
      </c>
      <c r="S721" s="136" t="s">
        <v>63</v>
      </c>
      <c r="T721" s="136" t="s">
        <v>63</v>
      </c>
      <c r="U721" s="136" t="s">
        <v>2761</v>
      </c>
      <c r="V721" s="136" t="s">
        <v>2761</v>
      </c>
      <c r="W721" s="136" t="s">
        <v>172</v>
      </c>
      <c r="X721" s="136" t="s">
        <v>590</v>
      </c>
      <c r="Y721" s="136" t="s">
        <v>2815</v>
      </c>
      <c r="Z721" s="136" t="s">
        <v>63</v>
      </c>
      <c r="AA721" s="136" t="s">
        <v>63</v>
      </c>
      <c r="AB721" s="136">
        <v>2011</v>
      </c>
      <c r="AC721" s="136">
        <v>9</v>
      </c>
      <c r="AD721" s="136">
        <v>26</v>
      </c>
      <c r="AE721" s="136">
        <v>2011</v>
      </c>
      <c r="AF721" s="136">
        <v>10</v>
      </c>
      <c r="AG721" s="136">
        <v>5</v>
      </c>
    </row>
    <row r="722" spans="1:33">
      <c r="A722" s="136" t="s">
        <v>1895</v>
      </c>
      <c r="B722" s="136" t="s">
        <v>420</v>
      </c>
      <c r="C722" s="136" t="s">
        <v>1896</v>
      </c>
      <c r="D722" s="136" t="s">
        <v>1897</v>
      </c>
      <c r="E722" s="136" t="s">
        <v>1898</v>
      </c>
      <c r="F722" s="136">
        <v>202</v>
      </c>
      <c r="G722" s="136">
        <v>202</v>
      </c>
      <c r="H722" s="136">
        <v>109</v>
      </c>
      <c r="I722" s="136">
        <v>109</v>
      </c>
      <c r="J722" s="136">
        <v>100</v>
      </c>
      <c r="K722" s="136">
        <v>100</v>
      </c>
      <c r="L722" s="136">
        <v>10000</v>
      </c>
      <c r="M722" s="136">
        <v>10000</v>
      </c>
      <c r="N722" s="136" t="s">
        <v>166</v>
      </c>
      <c r="O722" s="136" t="s">
        <v>166</v>
      </c>
      <c r="P722" s="136" t="s">
        <v>63</v>
      </c>
      <c r="Q722" s="136" t="s">
        <v>63</v>
      </c>
      <c r="R722" s="136" t="s">
        <v>172</v>
      </c>
      <c r="S722" s="136" t="s">
        <v>63</v>
      </c>
      <c r="T722" s="136" t="s">
        <v>63</v>
      </c>
      <c r="U722" s="136" t="s">
        <v>2940</v>
      </c>
      <c r="V722" s="136" t="s">
        <v>2940</v>
      </c>
      <c r="W722" s="136" t="s">
        <v>172</v>
      </c>
      <c r="X722" s="136" t="s">
        <v>590</v>
      </c>
      <c r="Y722" s="136" t="s">
        <v>3322</v>
      </c>
      <c r="Z722" s="136">
        <v>668</v>
      </c>
      <c r="AA722" s="136">
        <v>668</v>
      </c>
      <c r="AB722" s="136">
        <v>1959</v>
      </c>
      <c r="AC722" s="136">
        <v>7</v>
      </c>
      <c r="AD722" s="136">
        <v>12</v>
      </c>
      <c r="AE722" s="136">
        <v>1959</v>
      </c>
      <c r="AF722" s="136">
        <v>7</v>
      </c>
      <c r="AG722" s="136">
        <v>18</v>
      </c>
    </row>
    <row r="723" spans="1:33">
      <c r="A723" s="136" t="s">
        <v>1900</v>
      </c>
      <c r="B723" s="136" t="s">
        <v>420</v>
      </c>
      <c r="C723" s="136" t="s">
        <v>1901</v>
      </c>
      <c r="D723" s="136" t="s">
        <v>1902</v>
      </c>
      <c r="E723" s="136" t="s">
        <v>1903</v>
      </c>
      <c r="F723" s="136">
        <v>2</v>
      </c>
      <c r="G723" s="136">
        <v>2</v>
      </c>
      <c r="H723" s="136">
        <v>2</v>
      </c>
      <c r="I723" s="136">
        <v>2</v>
      </c>
      <c r="J723" s="136" t="s">
        <v>166</v>
      </c>
      <c r="K723" s="136" t="s">
        <v>166</v>
      </c>
      <c r="L723" s="136" t="s">
        <v>166</v>
      </c>
      <c r="M723" s="136" t="s">
        <v>166</v>
      </c>
      <c r="N723" s="136" t="s">
        <v>166</v>
      </c>
      <c r="O723" s="136" t="s">
        <v>166</v>
      </c>
      <c r="P723" s="136" t="s">
        <v>63</v>
      </c>
      <c r="Q723" s="136" t="s">
        <v>63</v>
      </c>
      <c r="R723" s="136" t="s">
        <v>172</v>
      </c>
      <c r="S723" s="136" t="s">
        <v>63</v>
      </c>
      <c r="T723" s="136" t="s">
        <v>63</v>
      </c>
      <c r="U723" s="136" t="s">
        <v>3312</v>
      </c>
      <c r="V723" s="136" t="s">
        <v>3312</v>
      </c>
      <c r="W723" s="136" t="s">
        <v>172</v>
      </c>
      <c r="X723" s="136" t="s">
        <v>590</v>
      </c>
      <c r="Y723" s="136" t="s">
        <v>3323</v>
      </c>
      <c r="Z723" s="136" t="s">
        <v>63</v>
      </c>
      <c r="AA723" s="136" t="s">
        <v>63</v>
      </c>
      <c r="AB723" s="136">
        <v>1996</v>
      </c>
      <c r="AC723" s="136">
        <v>8</v>
      </c>
      <c r="AD723" s="136">
        <v>19</v>
      </c>
      <c r="AE723" s="136">
        <v>1996</v>
      </c>
      <c r="AF723" s="136">
        <v>9</v>
      </c>
      <c r="AG723" s="136">
        <v>7</v>
      </c>
    </row>
    <row r="724" spans="1:33">
      <c r="A724" s="136" t="s">
        <v>1904</v>
      </c>
      <c r="B724" s="136" t="s">
        <v>158</v>
      </c>
      <c r="C724" s="136" t="s">
        <v>1905</v>
      </c>
      <c r="D724" s="136" t="s">
        <v>1906</v>
      </c>
      <c r="E724" s="136" t="s">
        <v>1907</v>
      </c>
      <c r="F724" s="136">
        <v>24</v>
      </c>
      <c r="G724" s="136">
        <v>24</v>
      </c>
      <c r="H724" s="136">
        <v>16</v>
      </c>
      <c r="I724" s="136">
        <v>16</v>
      </c>
      <c r="J724" s="136" t="s">
        <v>166</v>
      </c>
      <c r="K724" s="136" t="s">
        <v>166</v>
      </c>
      <c r="L724" s="136" t="s">
        <v>166</v>
      </c>
      <c r="M724" s="136" t="s">
        <v>166</v>
      </c>
      <c r="N724" s="136" t="s">
        <v>166</v>
      </c>
      <c r="O724" s="136" t="s">
        <v>166</v>
      </c>
      <c r="P724" s="136" t="s">
        <v>63</v>
      </c>
      <c r="Q724" s="136" t="s">
        <v>63</v>
      </c>
      <c r="R724" s="136" t="s">
        <v>172</v>
      </c>
      <c r="S724" s="136" t="s">
        <v>63</v>
      </c>
      <c r="T724" s="136" t="s">
        <v>63</v>
      </c>
      <c r="U724" s="136" t="s">
        <v>2805</v>
      </c>
      <c r="V724" s="136" t="s">
        <v>2805</v>
      </c>
      <c r="W724" s="136" t="s">
        <v>172</v>
      </c>
      <c r="X724" s="136" t="s">
        <v>608</v>
      </c>
      <c r="Y724" s="136" t="s">
        <v>63</v>
      </c>
      <c r="Z724" s="136" t="s">
        <v>63</v>
      </c>
      <c r="AA724" s="136" t="s">
        <v>63</v>
      </c>
      <c r="AB724" s="136">
        <v>2012</v>
      </c>
      <c r="AC724" s="136">
        <v>12</v>
      </c>
      <c r="AD724" s="136">
        <v>17</v>
      </c>
      <c r="AE724" s="136">
        <v>2012</v>
      </c>
      <c r="AF724" s="136">
        <v>12</v>
      </c>
      <c r="AG724" s="136">
        <v>31</v>
      </c>
    </row>
    <row r="725" spans="1:33">
      <c r="A725" s="136" t="s">
        <v>1909</v>
      </c>
      <c r="B725" s="136" t="s">
        <v>420</v>
      </c>
      <c r="C725" s="136" t="s">
        <v>1910</v>
      </c>
      <c r="D725" s="136" t="s">
        <v>1911</v>
      </c>
      <c r="E725" s="136" t="s">
        <v>1912</v>
      </c>
      <c r="F725" s="136" t="s">
        <v>63</v>
      </c>
      <c r="G725" s="136" t="s">
        <v>63</v>
      </c>
      <c r="H725" s="136">
        <v>1</v>
      </c>
      <c r="I725" s="136">
        <v>1</v>
      </c>
      <c r="J725" s="136" t="s">
        <v>166</v>
      </c>
      <c r="K725" s="136" t="s">
        <v>166</v>
      </c>
      <c r="L725" s="136" t="s">
        <v>166</v>
      </c>
      <c r="M725" s="136" t="s">
        <v>166</v>
      </c>
      <c r="N725" s="136" t="s">
        <v>166</v>
      </c>
      <c r="O725" s="136" t="s">
        <v>166</v>
      </c>
      <c r="P725" s="136" t="s">
        <v>63</v>
      </c>
      <c r="Q725" s="136" t="s">
        <v>63</v>
      </c>
      <c r="R725" s="136" t="s">
        <v>172</v>
      </c>
      <c r="S725" s="136" t="s">
        <v>63</v>
      </c>
      <c r="T725" s="136" t="s">
        <v>63</v>
      </c>
      <c r="U725" s="136" t="s">
        <v>3324</v>
      </c>
      <c r="V725" s="136" t="s">
        <v>3324</v>
      </c>
      <c r="W725" s="136" t="s">
        <v>172</v>
      </c>
      <c r="X725" s="136" t="s">
        <v>590</v>
      </c>
      <c r="Y725" s="136" t="s">
        <v>2737</v>
      </c>
      <c r="Z725" s="136" t="s">
        <v>63</v>
      </c>
      <c r="AA725" s="136" t="s">
        <v>63</v>
      </c>
      <c r="AB725" s="136">
        <v>2019</v>
      </c>
      <c r="AC725" s="136">
        <v>9</v>
      </c>
      <c r="AD725" s="136">
        <v>3</v>
      </c>
      <c r="AE725" s="136">
        <v>2019</v>
      </c>
      <c r="AF725" s="136">
        <v>9</v>
      </c>
      <c r="AG725" s="136">
        <v>5</v>
      </c>
    </row>
    <row r="726" spans="1:33">
      <c r="A726" s="136" t="s">
        <v>1913</v>
      </c>
      <c r="B726" s="136" t="s">
        <v>420</v>
      </c>
      <c r="C726" s="136" t="s">
        <v>1036</v>
      </c>
      <c r="D726" s="136" t="s">
        <v>1914</v>
      </c>
      <c r="E726" s="136" t="s">
        <v>1915</v>
      </c>
      <c r="F726" s="136" t="s">
        <v>63</v>
      </c>
      <c r="G726" s="136" t="s">
        <v>63</v>
      </c>
      <c r="H726" s="136">
        <v>126</v>
      </c>
      <c r="I726" s="136">
        <v>126</v>
      </c>
      <c r="J726" s="136" t="s">
        <v>166</v>
      </c>
      <c r="K726" s="136" t="s">
        <v>166</v>
      </c>
      <c r="L726" s="136" t="s">
        <v>166</v>
      </c>
      <c r="M726" s="136" t="s">
        <v>166</v>
      </c>
      <c r="N726" s="136" t="s">
        <v>166</v>
      </c>
      <c r="O726" s="136" t="s">
        <v>166</v>
      </c>
      <c r="P726" s="136" t="s">
        <v>63</v>
      </c>
      <c r="Q726" s="136" t="s">
        <v>63</v>
      </c>
      <c r="R726" s="136" t="s">
        <v>172</v>
      </c>
      <c r="S726" s="136" t="s">
        <v>63</v>
      </c>
      <c r="T726" s="136" t="s">
        <v>63</v>
      </c>
      <c r="U726" s="136" t="s">
        <v>3043</v>
      </c>
      <c r="V726" s="136" t="s">
        <v>3043</v>
      </c>
      <c r="W726" s="136" t="s">
        <v>172</v>
      </c>
      <c r="X726" s="136" t="s">
        <v>590</v>
      </c>
      <c r="Y726" s="136" t="s">
        <v>2813</v>
      </c>
      <c r="Z726" s="136">
        <v>300</v>
      </c>
      <c r="AA726" s="136">
        <v>300</v>
      </c>
      <c r="AB726" s="136">
        <v>2010</v>
      </c>
      <c r="AC726" s="136">
        <v>9</v>
      </c>
      <c r="AD726" s="136">
        <v>23</v>
      </c>
      <c r="AE726" s="136">
        <v>2010</v>
      </c>
      <c r="AF726" s="136">
        <v>9</v>
      </c>
      <c r="AG726" s="136">
        <v>28</v>
      </c>
    </row>
    <row r="727" spans="1:33">
      <c r="A727" s="136" t="s">
        <v>1917</v>
      </c>
      <c r="B727" s="136" t="s">
        <v>420</v>
      </c>
      <c r="C727" s="136" t="s">
        <v>1918</v>
      </c>
      <c r="D727" s="136" t="s">
        <v>1919</v>
      </c>
      <c r="E727" s="136" t="s">
        <v>1920</v>
      </c>
      <c r="F727" s="136" t="s">
        <v>63</v>
      </c>
      <c r="G727" s="136" t="s">
        <v>63</v>
      </c>
      <c r="H727" s="136">
        <v>7</v>
      </c>
      <c r="I727" s="136">
        <v>7</v>
      </c>
      <c r="J727" s="136" t="s">
        <v>166</v>
      </c>
      <c r="K727" s="136" t="s">
        <v>166</v>
      </c>
      <c r="L727" s="136" t="s">
        <v>166</v>
      </c>
      <c r="M727" s="136" t="s">
        <v>166</v>
      </c>
      <c r="N727" s="136" t="s">
        <v>166</v>
      </c>
      <c r="O727" s="136" t="s">
        <v>166</v>
      </c>
      <c r="P727" s="136" t="s">
        <v>63</v>
      </c>
      <c r="Q727" s="136" t="s">
        <v>63</v>
      </c>
      <c r="R727" s="136" t="s">
        <v>172</v>
      </c>
      <c r="S727" s="136" t="s">
        <v>63</v>
      </c>
      <c r="T727" s="136" t="s">
        <v>63</v>
      </c>
      <c r="U727" s="136" t="s">
        <v>3325</v>
      </c>
      <c r="V727" s="136" t="s">
        <v>3325</v>
      </c>
      <c r="W727" s="136" t="s">
        <v>172</v>
      </c>
      <c r="X727" s="136" t="s">
        <v>590</v>
      </c>
      <c r="Y727" s="136" t="s">
        <v>2991</v>
      </c>
      <c r="Z727" s="136">
        <v>15</v>
      </c>
      <c r="AA727" s="136">
        <v>15</v>
      </c>
      <c r="AB727" s="136">
        <v>1971</v>
      </c>
      <c r="AC727" s="136">
        <v>8</v>
      </c>
      <c r="AD727" s="136">
        <v>20</v>
      </c>
      <c r="AE727" s="136">
        <v>1971</v>
      </c>
      <c r="AF727" s="136">
        <v>8</v>
      </c>
      <c r="AG727" s="136">
        <v>29</v>
      </c>
    </row>
    <row r="728" spans="1:33">
      <c r="A728" s="136" t="s">
        <v>1921</v>
      </c>
      <c r="B728" s="136" t="s">
        <v>420</v>
      </c>
      <c r="C728" s="136" t="s">
        <v>1922</v>
      </c>
      <c r="D728" s="136" t="s">
        <v>1923</v>
      </c>
      <c r="E728" s="136" t="s">
        <v>903</v>
      </c>
      <c r="F728" s="136">
        <v>70</v>
      </c>
      <c r="G728" s="136">
        <v>70</v>
      </c>
      <c r="H728" s="136">
        <v>6</v>
      </c>
      <c r="I728" s="136">
        <v>6</v>
      </c>
      <c r="J728" s="136" t="s">
        <v>166</v>
      </c>
      <c r="K728" s="136" t="s">
        <v>166</v>
      </c>
      <c r="L728" s="136" t="s">
        <v>166</v>
      </c>
      <c r="M728" s="136" t="s">
        <v>166</v>
      </c>
      <c r="N728" s="136" t="s">
        <v>166</v>
      </c>
      <c r="O728" s="136" t="s">
        <v>166</v>
      </c>
      <c r="P728" s="136" t="s">
        <v>63</v>
      </c>
      <c r="Q728" s="136" t="s">
        <v>63</v>
      </c>
      <c r="R728" s="136" t="s">
        <v>172</v>
      </c>
      <c r="S728" s="136" t="s">
        <v>63</v>
      </c>
      <c r="T728" s="136" t="s">
        <v>63</v>
      </c>
      <c r="U728" s="136" t="s">
        <v>3326</v>
      </c>
      <c r="V728" s="136" t="s">
        <v>3326</v>
      </c>
      <c r="W728" s="136" t="s">
        <v>172</v>
      </c>
      <c r="X728" s="136" t="s">
        <v>590</v>
      </c>
      <c r="Y728" s="136" t="s">
        <v>2705</v>
      </c>
      <c r="Z728" s="136" t="s">
        <v>63</v>
      </c>
      <c r="AA728" s="136" t="s">
        <v>63</v>
      </c>
      <c r="AB728" s="136">
        <v>2013</v>
      </c>
      <c r="AC728" s="136">
        <v>9</v>
      </c>
      <c r="AD728" s="136">
        <v>11</v>
      </c>
      <c r="AE728" s="136">
        <v>2013</v>
      </c>
      <c r="AF728" s="136">
        <v>9</v>
      </c>
      <c r="AG728" s="136">
        <v>20</v>
      </c>
    </row>
    <row r="729" spans="1:33">
      <c r="A729" s="136" t="s">
        <v>1924</v>
      </c>
      <c r="B729" s="136" t="s">
        <v>59</v>
      </c>
      <c r="C729" s="136" t="s">
        <v>1925</v>
      </c>
      <c r="D729" s="136" t="s">
        <v>1926</v>
      </c>
      <c r="E729" s="136" t="s">
        <v>1927</v>
      </c>
      <c r="F729" s="136" t="s">
        <v>63</v>
      </c>
      <c r="G729" s="136" t="s">
        <v>63</v>
      </c>
      <c r="H729" s="136">
        <v>25</v>
      </c>
      <c r="I729" s="136">
        <v>25</v>
      </c>
      <c r="J729" s="136" t="s">
        <v>166</v>
      </c>
      <c r="K729" s="136" t="s">
        <v>166</v>
      </c>
      <c r="L729" s="136" t="s">
        <v>166</v>
      </c>
      <c r="M729" s="136" t="s">
        <v>166</v>
      </c>
      <c r="N729" s="136" t="s">
        <v>166</v>
      </c>
      <c r="O729" s="136" t="s">
        <v>166</v>
      </c>
      <c r="P729" s="136" t="s">
        <v>63</v>
      </c>
      <c r="Q729" s="136" t="s">
        <v>63</v>
      </c>
      <c r="R729" s="136" t="s">
        <v>63</v>
      </c>
      <c r="S729" s="136" t="s">
        <v>63</v>
      </c>
      <c r="T729" s="136" t="s">
        <v>63</v>
      </c>
      <c r="U729" s="136" t="s">
        <v>63</v>
      </c>
      <c r="V729" s="136" t="s">
        <v>63</v>
      </c>
      <c r="W729" s="136" t="s">
        <v>63</v>
      </c>
      <c r="X729" s="136" t="s">
        <v>63</v>
      </c>
      <c r="Y729" s="136" t="s">
        <v>63</v>
      </c>
      <c r="Z729" s="136">
        <v>6</v>
      </c>
      <c r="AA729" s="136">
        <v>6</v>
      </c>
      <c r="AB729" s="136">
        <v>1771</v>
      </c>
      <c r="AC729" s="136">
        <v>11</v>
      </c>
      <c r="AD729" s="136">
        <v>16</v>
      </c>
      <c r="AE729" s="136">
        <v>1771</v>
      </c>
      <c r="AF729" s="136">
        <v>11</v>
      </c>
      <c r="AG729" s="136">
        <v>17</v>
      </c>
    </row>
    <row r="730" spans="1:33">
      <c r="A730" s="136" t="s">
        <v>1930</v>
      </c>
      <c r="B730" s="136" t="s">
        <v>420</v>
      </c>
      <c r="C730" s="136" t="s">
        <v>1931</v>
      </c>
      <c r="D730" s="136" t="s">
        <v>1932</v>
      </c>
      <c r="E730" s="136" t="s">
        <v>1933</v>
      </c>
      <c r="F730" s="136" t="s">
        <v>63</v>
      </c>
      <c r="G730" s="136" t="s">
        <v>63</v>
      </c>
      <c r="H730" s="136">
        <v>37</v>
      </c>
      <c r="I730" s="136">
        <v>37</v>
      </c>
      <c r="J730" s="136" t="s">
        <v>166</v>
      </c>
      <c r="K730" s="136" t="s">
        <v>166</v>
      </c>
      <c r="L730" s="136" t="s">
        <v>166</v>
      </c>
      <c r="M730" s="136" t="s">
        <v>166</v>
      </c>
      <c r="N730" s="136" t="s">
        <v>166</v>
      </c>
      <c r="O730" s="136" t="e">
        <v>#VALUE!</v>
      </c>
      <c r="P730" s="136" t="s">
        <v>63</v>
      </c>
      <c r="Q730" s="136" t="s">
        <v>63</v>
      </c>
      <c r="R730" s="136" t="s">
        <v>63</v>
      </c>
      <c r="S730" s="136" t="s">
        <v>63</v>
      </c>
      <c r="T730" s="136" t="s">
        <v>63</v>
      </c>
      <c r="U730" s="136" t="s">
        <v>63</v>
      </c>
      <c r="V730" s="136" t="s">
        <v>63</v>
      </c>
      <c r="W730" s="136" t="s">
        <v>63</v>
      </c>
      <c r="X730" s="136" t="s">
        <v>63</v>
      </c>
      <c r="Y730" s="136" t="s">
        <v>63</v>
      </c>
      <c r="Z730" s="136">
        <v>1000</v>
      </c>
      <c r="AA730" s="136">
        <v>1000</v>
      </c>
      <c r="AB730" s="136">
        <v>1988</v>
      </c>
      <c r="AC730" s="136">
        <v>5</v>
      </c>
      <c r="AD730" s="136">
        <v>31</v>
      </c>
      <c r="AE730" s="136">
        <v>1988</v>
      </c>
      <c r="AF730" s="136">
        <v>6</v>
      </c>
      <c r="AG730" s="136">
        <v>2</v>
      </c>
    </row>
    <row r="731" spans="1:33">
      <c r="A731" s="136" t="s">
        <v>1936</v>
      </c>
      <c r="B731" s="136" t="s">
        <v>420</v>
      </c>
      <c r="C731" s="136" t="s">
        <v>1937</v>
      </c>
      <c r="D731" s="136" t="s">
        <v>1938</v>
      </c>
      <c r="E731" s="136" t="s">
        <v>1939</v>
      </c>
      <c r="F731" s="136">
        <v>442</v>
      </c>
      <c r="G731" s="136">
        <v>442</v>
      </c>
      <c r="H731" s="136">
        <v>603</v>
      </c>
      <c r="I731" s="136">
        <v>603</v>
      </c>
      <c r="J731" s="136">
        <v>55107</v>
      </c>
      <c r="K731" s="136">
        <v>55107</v>
      </c>
      <c r="L731" s="136">
        <v>175000</v>
      </c>
      <c r="M731" s="136">
        <v>175000</v>
      </c>
      <c r="N731" s="136">
        <v>2423270</v>
      </c>
      <c r="O731" s="136">
        <v>2423270</v>
      </c>
      <c r="P731" s="136" t="s">
        <v>63</v>
      </c>
      <c r="Q731" s="136" t="s">
        <v>63</v>
      </c>
      <c r="R731" s="136" t="s">
        <v>172</v>
      </c>
      <c r="S731" s="136" t="s">
        <v>63</v>
      </c>
      <c r="T731" s="136" t="s">
        <v>63</v>
      </c>
      <c r="U731" s="136" t="s">
        <v>2836</v>
      </c>
      <c r="V731" s="136" t="s">
        <v>2836</v>
      </c>
      <c r="W731" s="136" t="s">
        <v>172</v>
      </c>
      <c r="X731" s="136" t="s">
        <v>590</v>
      </c>
      <c r="Y731" s="136" t="s">
        <v>3327</v>
      </c>
      <c r="Z731" s="136" t="s">
        <v>63</v>
      </c>
      <c r="AA731" s="136" t="s">
        <v>63</v>
      </c>
      <c r="AB731" s="136">
        <v>2016</v>
      </c>
      <c r="AC731" s="136">
        <v>9</v>
      </c>
      <c r="AD731" s="136">
        <v>28</v>
      </c>
      <c r="AE731" s="136">
        <v>2016</v>
      </c>
      <c r="AF731" s="136">
        <v>10</v>
      </c>
      <c r="AG731" s="136">
        <v>10</v>
      </c>
    </row>
    <row r="732" spans="1:33">
      <c r="A732" s="136" t="s">
        <v>1941</v>
      </c>
      <c r="B732" s="136" t="s">
        <v>158</v>
      </c>
      <c r="C732" s="136" t="s">
        <v>1942</v>
      </c>
      <c r="D732" s="136" t="s">
        <v>1943</v>
      </c>
      <c r="E732" s="136" t="s">
        <v>1944</v>
      </c>
      <c r="F732" s="136">
        <v>1600</v>
      </c>
      <c r="G732" s="136">
        <v>1600</v>
      </c>
      <c r="H732" s="136">
        <v>1</v>
      </c>
      <c r="I732" s="136">
        <v>1</v>
      </c>
      <c r="J732" s="136" t="s">
        <v>166</v>
      </c>
      <c r="K732" s="136" t="s">
        <v>166</v>
      </c>
      <c r="L732" s="136" t="s">
        <v>166</v>
      </c>
      <c r="M732" s="136" t="s">
        <v>166</v>
      </c>
      <c r="N732" s="136" t="s">
        <v>166</v>
      </c>
      <c r="O732" s="136" t="s">
        <v>166</v>
      </c>
      <c r="P732" s="136" t="s">
        <v>63</v>
      </c>
      <c r="Q732" s="136" t="s">
        <v>63</v>
      </c>
      <c r="R732" s="136" t="s">
        <v>63</v>
      </c>
      <c r="S732" s="136" t="s">
        <v>63</v>
      </c>
      <c r="T732" s="136" t="s">
        <v>63</v>
      </c>
      <c r="U732" s="136" t="s">
        <v>63</v>
      </c>
      <c r="V732" s="136" t="s">
        <v>63</v>
      </c>
      <c r="W732" s="136" t="s">
        <v>63</v>
      </c>
      <c r="X732" s="136" t="s">
        <v>63</v>
      </c>
      <c r="Y732" s="136" t="s">
        <v>63</v>
      </c>
      <c r="Z732" s="136" t="s">
        <v>63</v>
      </c>
      <c r="AA732" s="136" t="s">
        <v>63</v>
      </c>
      <c r="AB732" s="136">
        <v>2013</v>
      </c>
      <c r="AC732" s="136">
        <v>1</v>
      </c>
      <c r="AD732" s="136">
        <v>13</v>
      </c>
      <c r="AE732" s="136">
        <v>2013</v>
      </c>
      <c r="AF732" s="136">
        <v>1</v>
      </c>
      <c r="AG732" s="136">
        <v>21</v>
      </c>
    </row>
    <row r="733" spans="1:33">
      <c r="A733" s="136" t="s">
        <v>1946</v>
      </c>
      <c r="B733" s="136" t="s">
        <v>158</v>
      </c>
      <c r="C733" s="136" t="s">
        <v>1947</v>
      </c>
      <c r="D733" s="136" t="s">
        <v>1948</v>
      </c>
      <c r="E733" s="136" t="s">
        <v>1949</v>
      </c>
      <c r="F733" s="136">
        <v>1</v>
      </c>
      <c r="G733" s="136">
        <v>1</v>
      </c>
      <c r="H733" s="136">
        <v>4</v>
      </c>
      <c r="I733" s="136">
        <v>4</v>
      </c>
      <c r="J733" s="136" t="s">
        <v>166</v>
      </c>
      <c r="K733" s="136" t="s">
        <v>166</v>
      </c>
      <c r="L733" s="136">
        <v>2</v>
      </c>
      <c r="M733" s="136">
        <v>2</v>
      </c>
      <c r="N733" s="136" t="s">
        <v>166</v>
      </c>
      <c r="O733" s="136" t="s">
        <v>166</v>
      </c>
      <c r="P733" s="136" t="s">
        <v>63</v>
      </c>
      <c r="Q733" s="136" t="s">
        <v>63</v>
      </c>
      <c r="R733" s="136" t="s">
        <v>63</v>
      </c>
      <c r="S733" s="136" t="s">
        <v>63</v>
      </c>
      <c r="T733" s="136" t="s">
        <v>63</v>
      </c>
      <c r="U733" s="136" t="s">
        <v>63</v>
      </c>
      <c r="V733" s="136" t="s">
        <v>63</v>
      </c>
      <c r="W733" s="136" t="s">
        <v>63</v>
      </c>
      <c r="X733" s="136" t="s">
        <v>63</v>
      </c>
      <c r="Y733" s="136" t="s">
        <v>63</v>
      </c>
      <c r="Z733" s="136" t="s">
        <v>166</v>
      </c>
      <c r="AA733" s="136" t="s">
        <v>166</v>
      </c>
      <c r="AB733" s="136">
        <v>2021</v>
      </c>
      <c r="AC733" s="136">
        <v>12</v>
      </c>
      <c r="AD733" s="136">
        <v>16</v>
      </c>
      <c r="AE733" s="136">
        <v>2021</v>
      </c>
      <c r="AF733" s="136">
        <v>12</v>
      </c>
      <c r="AG733" s="136">
        <v>22</v>
      </c>
    </row>
    <row r="734" spans="1:33">
      <c r="A734" s="136" t="s">
        <v>1951</v>
      </c>
      <c r="B734" s="136" t="s">
        <v>420</v>
      </c>
      <c r="C734" s="136" t="s">
        <v>1952</v>
      </c>
      <c r="D734" s="136" t="s">
        <v>1953</v>
      </c>
      <c r="E734" s="136" t="s">
        <v>1061</v>
      </c>
      <c r="F734" s="136">
        <v>0</v>
      </c>
      <c r="G734" s="136">
        <v>0</v>
      </c>
      <c r="H734" s="136">
        <v>1</v>
      </c>
      <c r="I734" s="136">
        <v>1</v>
      </c>
      <c r="J734" s="136" t="s">
        <v>166</v>
      </c>
      <c r="K734" s="136" t="s">
        <v>166</v>
      </c>
      <c r="L734" s="136" t="s">
        <v>166</v>
      </c>
      <c r="M734" s="136" t="s">
        <v>166</v>
      </c>
      <c r="N734" s="136" t="s">
        <v>166</v>
      </c>
      <c r="O734" s="136" t="s">
        <v>166</v>
      </c>
      <c r="P734" s="136" t="s">
        <v>63</v>
      </c>
      <c r="Q734" s="136" t="s">
        <v>63</v>
      </c>
      <c r="R734" s="136" t="s">
        <v>172</v>
      </c>
      <c r="S734" s="136" t="s">
        <v>63</v>
      </c>
      <c r="T734" s="136" t="s">
        <v>63</v>
      </c>
      <c r="U734" s="136" t="s">
        <v>3328</v>
      </c>
      <c r="V734" s="136" t="s">
        <v>3328</v>
      </c>
      <c r="W734" s="136" t="s">
        <v>172</v>
      </c>
      <c r="X734" s="136" t="s">
        <v>608</v>
      </c>
      <c r="Y734" s="136" t="s">
        <v>63</v>
      </c>
      <c r="Z734" s="136">
        <v>37</v>
      </c>
      <c r="AA734" s="136">
        <v>37</v>
      </c>
      <c r="AB734" s="136">
        <v>2021</v>
      </c>
      <c r="AC734" s="136">
        <v>10</v>
      </c>
      <c r="AD734" s="136">
        <v>22</v>
      </c>
      <c r="AE734" s="136">
        <v>2021</v>
      </c>
      <c r="AF734" s="136">
        <v>10</v>
      </c>
      <c r="AG734" s="136">
        <v>25</v>
      </c>
    </row>
    <row r="735" spans="1:33">
      <c r="A735" s="136" t="s">
        <v>1954</v>
      </c>
      <c r="B735" s="136" t="s">
        <v>420</v>
      </c>
      <c r="C735" s="136" t="s">
        <v>1955</v>
      </c>
      <c r="D735" s="136" t="s">
        <v>1956</v>
      </c>
      <c r="E735" s="136" t="s">
        <v>1957</v>
      </c>
      <c r="F735" s="136">
        <v>0</v>
      </c>
      <c r="G735" s="136">
        <v>0</v>
      </c>
      <c r="H735" s="136">
        <v>0</v>
      </c>
      <c r="I735" s="136">
        <v>0</v>
      </c>
      <c r="J735" s="136" t="s">
        <v>166</v>
      </c>
      <c r="K735" s="136" t="s">
        <v>166</v>
      </c>
      <c r="L735" s="136" t="s">
        <v>166</v>
      </c>
      <c r="M735" s="136" t="s">
        <v>166</v>
      </c>
      <c r="N735" s="136" t="s">
        <v>166</v>
      </c>
      <c r="O735" s="136" t="s">
        <v>166</v>
      </c>
      <c r="P735" s="136" t="s">
        <v>63</v>
      </c>
      <c r="Q735" s="136" t="s">
        <v>63</v>
      </c>
      <c r="R735" s="136" t="s">
        <v>63</v>
      </c>
      <c r="S735" s="136" t="s">
        <v>63</v>
      </c>
      <c r="T735" s="136" t="s">
        <v>63</v>
      </c>
      <c r="U735" s="136" t="s">
        <v>63</v>
      </c>
      <c r="V735" s="136" t="s">
        <v>63</v>
      </c>
      <c r="W735" s="136" t="s">
        <v>63</v>
      </c>
      <c r="X735" s="136" t="s">
        <v>63</v>
      </c>
      <c r="Y735" s="136" t="s">
        <v>63</v>
      </c>
      <c r="Z735" s="136" t="s">
        <v>166</v>
      </c>
      <c r="AA735" s="136" t="s">
        <v>166</v>
      </c>
      <c r="AB735" s="136">
        <v>2005</v>
      </c>
      <c r="AC735" s="136">
        <v>9</v>
      </c>
      <c r="AD735" s="136">
        <v>14</v>
      </c>
      <c r="AE735" s="136">
        <v>2005</v>
      </c>
      <c r="AF735" s="136">
        <v>9</v>
      </c>
      <c r="AG735" s="136">
        <v>30</v>
      </c>
    </row>
    <row r="736" spans="1:33">
      <c r="A736" s="136" t="s">
        <v>1959</v>
      </c>
      <c r="B736" s="136" t="s">
        <v>420</v>
      </c>
      <c r="C736" s="136" t="s">
        <v>1960</v>
      </c>
      <c r="D736" s="136" t="s">
        <v>1961</v>
      </c>
      <c r="E736" s="136" t="s">
        <v>1962</v>
      </c>
      <c r="F736" s="136">
        <v>2000</v>
      </c>
      <c r="G736" s="136">
        <v>2000</v>
      </c>
      <c r="H736" s="136">
        <v>20</v>
      </c>
      <c r="I736" s="136">
        <v>20</v>
      </c>
      <c r="J736" s="136" t="s">
        <v>166</v>
      </c>
      <c r="K736" s="136" t="s">
        <v>166</v>
      </c>
      <c r="L736" s="136" t="s">
        <v>166</v>
      </c>
      <c r="M736" s="136" t="s">
        <v>166</v>
      </c>
      <c r="N736" s="136" t="s">
        <v>166</v>
      </c>
      <c r="O736" s="136" t="s">
        <v>166</v>
      </c>
      <c r="P736" s="136" t="s">
        <v>63</v>
      </c>
      <c r="Q736" s="136" t="s">
        <v>63</v>
      </c>
      <c r="R736" s="136" t="s">
        <v>172</v>
      </c>
      <c r="S736" s="136" t="s">
        <v>63</v>
      </c>
      <c r="T736" s="136" t="s">
        <v>63</v>
      </c>
      <c r="U736" s="136" t="s">
        <v>3143</v>
      </c>
      <c r="V736" s="136" t="s">
        <v>3143</v>
      </c>
      <c r="W736" s="136" t="s">
        <v>172</v>
      </c>
      <c r="X736" s="136" t="s">
        <v>590</v>
      </c>
      <c r="Y736" s="136" t="s">
        <v>3329</v>
      </c>
      <c r="Z736" s="136">
        <v>2450</v>
      </c>
      <c r="AA736" s="136">
        <v>2450</v>
      </c>
      <c r="AB736" s="136">
        <v>1998</v>
      </c>
      <c r="AC736" s="136">
        <v>8</v>
      </c>
      <c r="AD736" s="136">
        <v>21</v>
      </c>
      <c r="AE736" s="136">
        <v>1998</v>
      </c>
      <c r="AF736" s="136">
        <v>8</v>
      </c>
      <c r="AG736" s="136">
        <v>24</v>
      </c>
    </row>
    <row r="737" spans="1:33">
      <c r="A737" s="136" t="s">
        <v>1963</v>
      </c>
      <c r="B737" s="136" t="s">
        <v>420</v>
      </c>
      <c r="C737" s="136" t="s">
        <v>1964</v>
      </c>
      <c r="D737" s="136" t="s">
        <v>1965</v>
      </c>
      <c r="E737" s="136" t="s">
        <v>1966</v>
      </c>
      <c r="F737" s="136">
        <v>8</v>
      </c>
      <c r="G737" s="136">
        <v>8</v>
      </c>
      <c r="H737" s="136">
        <v>116</v>
      </c>
      <c r="I737" s="136">
        <v>116</v>
      </c>
      <c r="J737" s="136">
        <v>203500</v>
      </c>
      <c r="K737" s="136">
        <v>203500</v>
      </c>
      <c r="L737" s="136" t="s">
        <v>166</v>
      </c>
      <c r="M737" s="136" t="s">
        <v>166</v>
      </c>
      <c r="N737" s="136">
        <v>297447</v>
      </c>
      <c r="O737" s="136">
        <v>297447</v>
      </c>
      <c r="P737" s="136" t="s">
        <v>63</v>
      </c>
      <c r="Q737" s="136" t="s">
        <v>63</v>
      </c>
      <c r="R737" s="136" t="s">
        <v>172</v>
      </c>
      <c r="S737" s="136" t="s">
        <v>63</v>
      </c>
      <c r="T737" s="136" t="s">
        <v>63</v>
      </c>
      <c r="U737" s="136" t="s">
        <v>3330</v>
      </c>
      <c r="V737" s="136" t="s">
        <v>3330</v>
      </c>
      <c r="W737" s="136" t="s">
        <v>172</v>
      </c>
      <c r="X737" s="136" t="s">
        <v>590</v>
      </c>
      <c r="Y737" s="136" t="s">
        <v>3233</v>
      </c>
      <c r="Z737" s="136">
        <v>39617</v>
      </c>
      <c r="AA737" s="136">
        <v>39617</v>
      </c>
      <c r="AB737" s="136">
        <v>1993</v>
      </c>
      <c r="AC737" s="136">
        <v>9</v>
      </c>
      <c r="AD737" s="136">
        <v>14</v>
      </c>
      <c r="AE737" s="136">
        <v>1993</v>
      </c>
      <c r="AF737" s="136">
        <v>9</v>
      </c>
      <c r="AG737" s="136">
        <v>26</v>
      </c>
    </row>
    <row r="738" spans="1:33">
      <c r="A738" s="136" t="s">
        <v>1968</v>
      </c>
      <c r="B738" s="136" t="s">
        <v>420</v>
      </c>
      <c r="C738" s="136" t="s">
        <v>1969</v>
      </c>
      <c r="D738" s="136" t="s">
        <v>1970</v>
      </c>
      <c r="E738" s="136" t="s">
        <v>1971</v>
      </c>
      <c r="F738" s="136" t="s">
        <v>63</v>
      </c>
      <c r="G738" s="136" t="s">
        <v>63</v>
      </c>
      <c r="H738" s="136">
        <v>5</v>
      </c>
      <c r="I738" s="136">
        <v>5</v>
      </c>
      <c r="J738" s="136" t="s">
        <v>63</v>
      </c>
      <c r="K738" s="136" t="s">
        <v>63</v>
      </c>
      <c r="L738" s="136" t="s">
        <v>166</v>
      </c>
      <c r="M738" s="136" t="s">
        <v>166</v>
      </c>
      <c r="N738" s="136" t="s">
        <v>63</v>
      </c>
      <c r="O738" s="136" t="s">
        <v>63</v>
      </c>
      <c r="P738" s="136" t="s">
        <v>63</v>
      </c>
      <c r="Q738" s="136" t="s">
        <v>63</v>
      </c>
      <c r="R738" s="136" t="s">
        <v>172</v>
      </c>
      <c r="S738" s="136" t="s">
        <v>63</v>
      </c>
      <c r="T738" s="136" t="s">
        <v>63</v>
      </c>
      <c r="U738" s="136" t="s">
        <v>3142</v>
      </c>
      <c r="V738" s="136" t="s">
        <v>3142</v>
      </c>
      <c r="W738" s="136" t="s">
        <v>172</v>
      </c>
      <c r="X738" s="136" t="s">
        <v>590</v>
      </c>
      <c r="Y738" s="136" t="s">
        <v>3331</v>
      </c>
      <c r="Z738" s="136" t="s">
        <v>63</v>
      </c>
      <c r="AA738" s="136" t="s">
        <v>63</v>
      </c>
      <c r="AB738" s="136">
        <v>1969</v>
      </c>
      <c r="AC738" s="136">
        <v>11</v>
      </c>
      <c r="AD738" s="136">
        <v>21</v>
      </c>
      <c r="AE738" s="136">
        <v>1969</v>
      </c>
      <c r="AF738" s="136">
        <v>11</v>
      </c>
      <c r="AG738" s="136">
        <v>25</v>
      </c>
    </row>
    <row r="739" spans="1:33">
      <c r="A739" s="136" t="s">
        <v>1973</v>
      </c>
      <c r="B739" s="136" t="s">
        <v>420</v>
      </c>
      <c r="C739" s="136" t="s">
        <v>1974</v>
      </c>
      <c r="D739" s="136" t="s">
        <v>1975</v>
      </c>
      <c r="E739" s="136" t="s">
        <v>1957</v>
      </c>
      <c r="F739" s="136" t="s">
        <v>63</v>
      </c>
      <c r="G739" s="136" t="s">
        <v>63</v>
      </c>
      <c r="H739" s="136">
        <v>0</v>
      </c>
      <c r="I739" s="136">
        <v>0</v>
      </c>
      <c r="J739" s="136" t="s">
        <v>63</v>
      </c>
      <c r="K739" s="136" t="s">
        <v>63</v>
      </c>
      <c r="L739" s="136" t="s">
        <v>166</v>
      </c>
      <c r="M739" s="136" t="s">
        <v>166</v>
      </c>
      <c r="N739" s="136" t="s">
        <v>63</v>
      </c>
      <c r="O739" s="136" t="s">
        <v>63</v>
      </c>
      <c r="P739" s="136" t="s">
        <v>63</v>
      </c>
      <c r="Q739" s="136" t="s">
        <v>63</v>
      </c>
      <c r="R739" s="136" t="s">
        <v>63</v>
      </c>
      <c r="S739" s="136" t="s">
        <v>63</v>
      </c>
      <c r="T739" s="136" t="s">
        <v>63</v>
      </c>
      <c r="U739" s="136" t="s">
        <v>63</v>
      </c>
      <c r="V739" s="136" t="s">
        <v>63</v>
      </c>
      <c r="W739" s="136" t="s">
        <v>63</v>
      </c>
      <c r="X739" s="136" t="s">
        <v>63</v>
      </c>
      <c r="Y739" s="136" t="s">
        <v>63</v>
      </c>
      <c r="Z739" s="136" t="s">
        <v>63</v>
      </c>
      <c r="AA739" s="136" t="s">
        <v>63</v>
      </c>
      <c r="AB739" s="136">
        <v>2009</v>
      </c>
      <c r="AC739" s="136">
        <v>8</v>
      </c>
      <c r="AD739" s="136">
        <v>3</v>
      </c>
      <c r="AE739" s="136">
        <v>2009</v>
      </c>
      <c r="AF739" s="136">
        <v>8</v>
      </c>
      <c r="AG739" s="136">
        <v>11</v>
      </c>
    </row>
    <row r="740" spans="1:33">
      <c r="A740" s="136" t="s">
        <v>1976</v>
      </c>
      <c r="B740" s="136" t="s">
        <v>158</v>
      </c>
      <c r="C740" s="136" t="s">
        <v>1977</v>
      </c>
      <c r="D740" s="136" t="s">
        <v>1978</v>
      </c>
      <c r="E740" s="136" t="s">
        <v>1979</v>
      </c>
      <c r="F740" s="136">
        <v>15</v>
      </c>
      <c r="G740" s="136">
        <v>15</v>
      </c>
      <c r="H740" s="136">
        <v>1</v>
      </c>
      <c r="I740" s="136">
        <v>1</v>
      </c>
      <c r="J740" s="136" t="s">
        <v>166</v>
      </c>
      <c r="K740" s="136" t="s">
        <v>166</v>
      </c>
      <c r="L740" s="136" t="s">
        <v>166</v>
      </c>
      <c r="M740" s="136" t="s">
        <v>166</v>
      </c>
      <c r="N740" s="136">
        <v>14000</v>
      </c>
      <c r="O740" s="136">
        <v>14000</v>
      </c>
      <c r="P740" s="136" t="s">
        <v>63</v>
      </c>
      <c r="Q740" s="136" t="s">
        <v>63</v>
      </c>
      <c r="R740" s="136" t="s">
        <v>63</v>
      </c>
      <c r="S740" s="136" t="s">
        <v>63</v>
      </c>
      <c r="T740" s="136" t="s">
        <v>63</v>
      </c>
      <c r="U740" s="136" t="s">
        <v>63</v>
      </c>
      <c r="V740" s="136" t="s">
        <v>63</v>
      </c>
      <c r="W740" s="136" t="s">
        <v>63</v>
      </c>
      <c r="X740" s="136" t="s">
        <v>63</v>
      </c>
      <c r="Y740" s="136" t="s">
        <v>63</v>
      </c>
      <c r="Z740" s="136">
        <v>5</v>
      </c>
      <c r="AA740" s="136">
        <v>5</v>
      </c>
      <c r="AB740" s="136">
        <v>2010</v>
      </c>
      <c r="AC740" s="136">
        <v>2</v>
      </c>
      <c r="AD740" s="136">
        <v>24</v>
      </c>
      <c r="AE740" s="136">
        <v>2010</v>
      </c>
      <c r="AF740" s="136">
        <v>2</v>
      </c>
      <c r="AG740" s="136">
        <v>27</v>
      </c>
    </row>
    <row r="741" spans="1:33">
      <c r="A741" s="136" t="s">
        <v>1980</v>
      </c>
      <c r="B741" s="136" t="s">
        <v>420</v>
      </c>
      <c r="C741" s="136" t="s">
        <v>1981</v>
      </c>
      <c r="D741" s="136" t="s">
        <v>1982</v>
      </c>
      <c r="E741" s="136" t="s">
        <v>1138</v>
      </c>
      <c r="F741" s="136" t="s">
        <v>166</v>
      </c>
      <c r="G741" s="136" t="s">
        <v>166</v>
      </c>
      <c r="H741" s="136">
        <v>51</v>
      </c>
      <c r="I741" s="136">
        <v>51</v>
      </c>
      <c r="J741" s="136" t="s">
        <v>166</v>
      </c>
      <c r="K741" s="136" t="s">
        <v>166</v>
      </c>
      <c r="L741" s="136" t="s">
        <v>166</v>
      </c>
      <c r="M741" s="136" t="s">
        <v>166</v>
      </c>
      <c r="N741" s="136" t="s">
        <v>166</v>
      </c>
      <c r="O741" s="136" t="s">
        <v>166</v>
      </c>
      <c r="P741" s="136" t="s">
        <v>63</v>
      </c>
      <c r="Q741" s="136" t="s">
        <v>63</v>
      </c>
      <c r="R741" s="136" t="s">
        <v>172</v>
      </c>
      <c r="S741" s="136" t="s">
        <v>63</v>
      </c>
      <c r="T741" s="136" t="s">
        <v>63</v>
      </c>
      <c r="U741" s="136" t="s">
        <v>3325</v>
      </c>
      <c r="V741" s="136" t="s">
        <v>3325</v>
      </c>
      <c r="W741" s="136" t="s">
        <v>172</v>
      </c>
      <c r="X741" s="136" t="s">
        <v>590</v>
      </c>
      <c r="Y741" s="136" t="s">
        <v>2767</v>
      </c>
      <c r="Z741" s="136">
        <v>168000</v>
      </c>
      <c r="AA741" s="136">
        <v>168000</v>
      </c>
      <c r="AB741" s="136">
        <v>2015</v>
      </c>
      <c r="AC741" s="136">
        <v>12</v>
      </c>
      <c r="AD741" s="136">
        <v>10</v>
      </c>
      <c r="AE741" s="136">
        <v>2015</v>
      </c>
      <c r="AF741" s="136">
        <v>12</v>
      </c>
      <c r="AG741" s="136">
        <v>17</v>
      </c>
    </row>
    <row r="742" spans="1:33">
      <c r="A742" s="136" t="s">
        <v>1983</v>
      </c>
      <c r="B742" s="136" t="s">
        <v>59</v>
      </c>
      <c r="C742" s="136" t="s">
        <v>1984</v>
      </c>
      <c r="D742" s="136" t="s">
        <v>1985</v>
      </c>
      <c r="E742" s="136" t="s">
        <v>1986</v>
      </c>
      <c r="F742" s="136" t="s">
        <v>166</v>
      </c>
      <c r="G742" s="136" t="s">
        <v>166</v>
      </c>
      <c r="H742" s="136">
        <v>202</v>
      </c>
      <c r="I742" s="136">
        <v>202</v>
      </c>
      <c r="J742" s="136">
        <v>190000</v>
      </c>
      <c r="K742" s="136">
        <v>190000</v>
      </c>
      <c r="L742" s="136">
        <v>200000</v>
      </c>
      <c r="M742" s="136">
        <v>200000</v>
      </c>
      <c r="N742" s="136">
        <v>480000</v>
      </c>
      <c r="O742" s="136">
        <v>480000</v>
      </c>
      <c r="P742" s="136" t="s">
        <v>63</v>
      </c>
      <c r="Q742" s="136" t="s">
        <v>63</v>
      </c>
      <c r="R742" s="136" t="s">
        <v>63</v>
      </c>
      <c r="S742" s="136" t="s">
        <v>63</v>
      </c>
      <c r="T742" s="136" t="s">
        <v>63</v>
      </c>
      <c r="U742" s="136" t="s">
        <v>63</v>
      </c>
      <c r="V742" s="136" t="s">
        <v>63</v>
      </c>
      <c r="W742" s="136" t="s">
        <v>63</v>
      </c>
      <c r="X742" s="136" t="s">
        <v>63</v>
      </c>
      <c r="Y742" s="136" t="s">
        <v>63</v>
      </c>
      <c r="Z742" s="136" t="s">
        <v>166</v>
      </c>
      <c r="AA742" s="136" t="s">
        <v>166</v>
      </c>
      <c r="AB742" s="136">
        <v>2016</v>
      </c>
      <c r="AC742" s="136">
        <v>4</v>
      </c>
      <c r="AD742" s="136">
        <v>6</v>
      </c>
      <c r="AE742" s="136">
        <v>2016</v>
      </c>
      <c r="AF742" s="136">
        <v>4</v>
      </c>
      <c r="AG742" s="136">
        <v>6</v>
      </c>
    </row>
    <row r="743" spans="1:33">
      <c r="A743" s="136" t="s">
        <v>1987</v>
      </c>
      <c r="B743" s="136" t="s">
        <v>420</v>
      </c>
      <c r="C743" s="136" t="s">
        <v>1988</v>
      </c>
      <c r="D743" s="136" t="s">
        <v>1989</v>
      </c>
      <c r="E743" s="136" t="s">
        <v>1990</v>
      </c>
      <c r="F743" s="136">
        <v>2</v>
      </c>
      <c r="G743" s="136">
        <v>2</v>
      </c>
      <c r="H743" s="136">
        <v>15</v>
      </c>
      <c r="I743" s="136">
        <v>15</v>
      </c>
      <c r="J743" s="136" t="s">
        <v>166</v>
      </c>
      <c r="K743" s="136" t="s">
        <v>166</v>
      </c>
      <c r="L743" s="136" t="s">
        <v>166</v>
      </c>
      <c r="M743" s="136" t="s">
        <v>166</v>
      </c>
      <c r="N743" s="136" t="s">
        <v>166</v>
      </c>
      <c r="O743" s="136" t="s">
        <v>166</v>
      </c>
      <c r="P743" s="136" t="s">
        <v>63</v>
      </c>
      <c r="Q743" s="136" t="s">
        <v>63</v>
      </c>
      <c r="R743" s="136" t="s">
        <v>172</v>
      </c>
      <c r="S743" s="136" t="s">
        <v>63</v>
      </c>
      <c r="T743" s="136" t="s">
        <v>63</v>
      </c>
      <c r="U743" s="136" t="s">
        <v>3332</v>
      </c>
      <c r="V743" s="136" t="s">
        <v>3332</v>
      </c>
      <c r="W743" s="136" t="s">
        <v>172</v>
      </c>
      <c r="X743" s="136" t="s">
        <v>590</v>
      </c>
      <c r="Y743" s="136" t="s">
        <v>2999</v>
      </c>
      <c r="Z743" s="136">
        <v>56854</v>
      </c>
      <c r="AA743" s="136">
        <v>56854</v>
      </c>
      <c r="AB743" s="136">
        <v>2002</v>
      </c>
      <c r="AC743" s="136">
        <v>9</v>
      </c>
      <c r="AD743" s="136">
        <v>21</v>
      </c>
      <c r="AE743" s="136">
        <v>2002</v>
      </c>
      <c r="AF743" s="136">
        <v>10</v>
      </c>
      <c r="AG743" s="136">
        <v>4</v>
      </c>
    </row>
    <row r="744" spans="1:33">
      <c r="A744" s="136" t="s">
        <v>1992</v>
      </c>
      <c r="B744" s="136" t="s">
        <v>420</v>
      </c>
      <c r="C744" s="136" t="s">
        <v>1993</v>
      </c>
      <c r="D744" s="136" t="s">
        <v>1994</v>
      </c>
      <c r="E744" s="136" t="s">
        <v>1995</v>
      </c>
      <c r="F744" s="136" t="s">
        <v>166</v>
      </c>
      <c r="G744" s="136" t="s">
        <v>166</v>
      </c>
      <c r="H744" s="136">
        <v>0</v>
      </c>
      <c r="I744" s="136">
        <v>0</v>
      </c>
      <c r="J744" s="136" t="s">
        <v>166</v>
      </c>
      <c r="K744" s="136" t="s">
        <v>166</v>
      </c>
      <c r="L744" s="136" t="s">
        <v>166</v>
      </c>
      <c r="M744" s="136" t="s">
        <v>166</v>
      </c>
      <c r="N744" s="136" t="s">
        <v>166</v>
      </c>
      <c r="O744" s="136" t="s">
        <v>166</v>
      </c>
      <c r="P744" s="136" t="s">
        <v>63</v>
      </c>
      <c r="Q744" s="136" t="s">
        <v>63</v>
      </c>
      <c r="R744" s="136" t="s">
        <v>172</v>
      </c>
      <c r="S744" s="136" t="s">
        <v>63</v>
      </c>
      <c r="T744" s="136" t="s">
        <v>63</v>
      </c>
      <c r="U744" s="136" t="s">
        <v>2918</v>
      </c>
      <c r="V744" s="136" t="s">
        <v>2918</v>
      </c>
      <c r="W744" s="136" t="s">
        <v>172</v>
      </c>
      <c r="X744" s="136" t="s">
        <v>590</v>
      </c>
      <c r="Y744" s="136" t="s">
        <v>2994</v>
      </c>
      <c r="Z744" s="136">
        <v>175</v>
      </c>
      <c r="AA744" s="136">
        <v>175</v>
      </c>
      <c r="AB744" s="136">
        <v>2001</v>
      </c>
      <c r="AC744" s="136">
        <v>10</v>
      </c>
      <c r="AD744" s="136">
        <v>12</v>
      </c>
      <c r="AE744" s="136">
        <v>2001</v>
      </c>
      <c r="AF744" s="136">
        <v>10</v>
      </c>
      <c r="AG744" s="136">
        <v>15</v>
      </c>
    </row>
    <row r="745" spans="1:33">
      <c r="A745" s="136" t="s">
        <v>1997</v>
      </c>
      <c r="B745" s="136" t="s">
        <v>158</v>
      </c>
      <c r="C745" s="136" t="s">
        <v>1998</v>
      </c>
      <c r="D745" s="136" t="s">
        <v>1999</v>
      </c>
      <c r="E745" s="136" t="s">
        <v>2000</v>
      </c>
      <c r="F745" s="136" t="s">
        <v>166</v>
      </c>
      <c r="G745" s="136" t="s">
        <v>166</v>
      </c>
      <c r="H745" s="136">
        <v>16</v>
      </c>
      <c r="I745" s="136">
        <v>16</v>
      </c>
      <c r="J745" s="136" t="s">
        <v>166</v>
      </c>
      <c r="K745" s="136" t="s">
        <v>166</v>
      </c>
      <c r="L745" s="136" t="s">
        <v>166</v>
      </c>
      <c r="M745" s="136" t="s">
        <v>166</v>
      </c>
      <c r="N745" s="136" t="s">
        <v>166</v>
      </c>
      <c r="O745" s="136" t="s">
        <v>166</v>
      </c>
      <c r="P745" s="136" t="s">
        <v>63</v>
      </c>
      <c r="Q745" s="136" t="s">
        <v>63</v>
      </c>
      <c r="R745" s="136" t="s">
        <v>63</v>
      </c>
      <c r="S745" s="136" t="s">
        <v>63</v>
      </c>
      <c r="T745" s="136" t="s">
        <v>63</v>
      </c>
      <c r="U745" s="136" t="s">
        <v>63</v>
      </c>
      <c r="V745" s="136" t="s">
        <v>63</v>
      </c>
      <c r="W745" s="136" t="s">
        <v>63</v>
      </c>
      <c r="X745" s="136" t="s">
        <v>63</v>
      </c>
      <c r="Y745" s="136" t="s">
        <v>63</v>
      </c>
      <c r="Z745" s="136" t="s">
        <v>166</v>
      </c>
      <c r="AA745" s="136" t="s">
        <v>166</v>
      </c>
      <c r="AB745" s="136">
        <v>2020</v>
      </c>
      <c r="AC745" s="136">
        <v>9</v>
      </c>
      <c r="AD745" s="136">
        <v>30</v>
      </c>
      <c r="AE745" s="136">
        <v>2020</v>
      </c>
      <c r="AF745" s="136">
        <v>10</v>
      </c>
      <c r="AG745" s="136">
        <v>3</v>
      </c>
    </row>
    <row r="746" spans="1:33">
      <c r="A746" s="136" t="s">
        <v>2002</v>
      </c>
      <c r="B746" s="136" t="s">
        <v>420</v>
      </c>
      <c r="C746" s="136" t="s">
        <v>2003</v>
      </c>
      <c r="D746" s="136" t="s">
        <v>2004</v>
      </c>
      <c r="E746" s="136" t="s">
        <v>1074</v>
      </c>
      <c r="F746" s="136">
        <v>18</v>
      </c>
      <c r="G746" s="136">
        <v>18</v>
      </c>
      <c r="H746" s="136">
        <v>73</v>
      </c>
      <c r="I746" s="136">
        <v>73</v>
      </c>
      <c r="J746" s="136" t="s">
        <v>166</v>
      </c>
      <c r="K746" s="136" t="s">
        <v>166</v>
      </c>
      <c r="L746" s="136">
        <v>200</v>
      </c>
      <c r="M746" s="136">
        <v>200</v>
      </c>
      <c r="N746" s="136">
        <v>10815</v>
      </c>
      <c r="O746" s="136">
        <v>10815</v>
      </c>
      <c r="P746" s="136" t="s">
        <v>63</v>
      </c>
      <c r="Q746" s="136" t="s">
        <v>63</v>
      </c>
      <c r="R746" s="136" t="s">
        <v>172</v>
      </c>
      <c r="S746" s="136" t="s">
        <v>63</v>
      </c>
      <c r="T746" s="136" t="s">
        <v>63</v>
      </c>
      <c r="U746" s="136" t="s">
        <v>3333</v>
      </c>
      <c r="V746" s="136" t="s">
        <v>3333</v>
      </c>
      <c r="W746" s="136" t="s">
        <v>172</v>
      </c>
      <c r="X746" s="136" t="s">
        <v>608</v>
      </c>
      <c r="Y746" s="136" t="s">
        <v>63</v>
      </c>
      <c r="Z746" s="136">
        <v>1631</v>
      </c>
      <c r="AA746" s="136">
        <v>1631</v>
      </c>
      <c r="AB746" s="136">
        <v>1984</v>
      </c>
      <c r="AC746" s="136">
        <v>10</v>
      </c>
      <c r="AD746" s="136">
        <v>23</v>
      </c>
      <c r="AE746" s="136">
        <v>1984</v>
      </c>
      <c r="AF746" s="136">
        <v>11</v>
      </c>
      <c r="AG746" s="136">
        <v>2</v>
      </c>
    </row>
    <row r="747" spans="1:33">
      <c r="A747" s="136" t="s">
        <v>2005</v>
      </c>
      <c r="B747" s="136" t="s">
        <v>420</v>
      </c>
      <c r="C747" s="136" t="s">
        <v>2006</v>
      </c>
      <c r="D747" s="136" t="s">
        <v>2007</v>
      </c>
      <c r="E747" s="136" t="s">
        <v>903</v>
      </c>
      <c r="F747" s="136">
        <v>13</v>
      </c>
      <c r="G747" s="136">
        <v>13</v>
      </c>
      <c r="H747" s="136">
        <v>1</v>
      </c>
      <c r="I747" s="136">
        <v>1</v>
      </c>
      <c r="J747" s="136" t="s">
        <v>63</v>
      </c>
      <c r="K747" s="136" t="s">
        <v>63</v>
      </c>
      <c r="L747" s="136">
        <v>211</v>
      </c>
      <c r="M747" s="136">
        <v>211</v>
      </c>
      <c r="N747" s="136" t="s">
        <v>63</v>
      </c>
      <c r="O747" s="136" t="s">
        <v>63</v>
      </c>
      <c r="P747" s="136" t="s">
        <v>63</v>
      </c>
      <c r="Q747" s="136" t="s">
        <v>63</v>
      </c>
      <c r="R747" s="136" t="s">
        <v>172</v>
      </c>
      <c r="S747" s="136" t="s">
        <v>63</v>
      </c>
      <c r="T747" s="136" t="s">
        <v>63</v>
      </c>
      <c r="U747" s="136" t="s">
        <v>3334</v>
      </c>
      <c r="V747" s="136" t="s">
        <v>3334</v>
      </c>
      <c r="W747" s="136" t="s">
        <v>172</v>
      </c>
      <c r="X747" s="136" t="s">
        <v>590</v>
      </c>
      <c r="Y747" s="136" t="s">
        <v>3280</v>
      </c>
      <c r="Z747" s="136">
        <v>686</v>
      </c>
      <c r="AA747" s="136">
        <v>686</v>
      </c>
      <c r="AB747" s="136">
        <v>1990</v>
      </c>
      <c r="AC747" s="136">
        <v>8</v>
      </c>
      <c r="AD747" s="136">
        <v>4</v>
      </c>
      <c r="AE747" s="136">
        <v>1990</v>
      </c>
      <c r="AF747" s="136">
        <v>8</v>
      </c>
      <c r="AG747" s="136">
        <v>14</v>
      </c>
    </row>
    <row r="748" spans="1:33">
      <c r="A748" s="136" t="s">
        <v>2008</v>
      </c>
      <c r="B748" s="136" t="s">
        <v>420</v>
      </c>
      <c r="C748" s="136" t="s">
        <v>2009</v>
      </c>
      <c r="D748" s="136" t="s">
        <v>2010</v>
      </c>
      <c r="E748" s="136" t="s">
        <v>2011</v>
      </c>
      <c r="F748" s="136">
        <v>38</v>
      </c>
      <c r="G748" s="136">
        <v>38</v>
      </c>
      <c r="H748" s="136">
        <v>73</v>
      </c>
      <c r="I748" s="136">
        <v>73</v>
      </c>
      <c r="J748" s="136" t="s">
        <v>63</v>
      </c>
      <c r="K748" s="136" t="s">
        <v>63</v>
      </c>
      <c r="L748" s="136" t="s">
        <v>166</v>
      </c>
      <c r="M748" s="136" t="s">
        <v>166</v>
      </c>
      <c r="N748" s="136" t="s">
        <v>63</v>
      </c>
      <c r="O748" s="136" t="s">
        <v>63</v>
      </c>
      <c r="P748" s="136" t="s">
        <v>63</v>
      </c>
      <c r="Q748" s="136" t="s">
        <v>63</v>
      </c>
      <c r="R748" s="136" t="s">
        <v>172</v>
      </c>
      <c r="S748" s="136" t="s">
        <v>63</v>
      </c>
      <c r="T748" s="136" t="s">
        <v>63</v>
      </c>
      <c r="U748" s="136" t="s">
        <v>2942</v>
      </c>
      <c r="V748" s="136" t="s">
        <v>2942</v>
      </c>
      <c r="W748" s="136" t="s">
        <v>172</v>
      </c>
      <c r="X748" s="136" t="s">
        <v>590</v>
      </c>
      <c r="Y748" s="136" t="s">
        <v>3335</v>
      </c>
      <c r="Z748" s="136" t="s">
        <v>63</v>
      </c>
      <c r="AA748" s="136" t="s">
        <v>63</v>
      </c>
      <c r="AB748" s="136">
        <v>1925</v>
      </c>
      <c r="AC748" s="136">
        <v>11</v>
      </c>
      <c r="AD748" s="136">
        <v>27</v>
      </c>
      <c r="AE748" s="136">
        <v>1925</v>
      </c>
      <c r="AF748" s="136">
        <v>12</v>
      </c>
      <c r="AG748" s="136">
        <v>1</v>
      </c>
    </row>
    <row r="749" spans="1:33">
      <c r="A749" s="136" t="s">
        <v>2013</v>
      </c>
      <c r="B749" s="136" t="s">
        <v>420</v>
      </c>
      <c r="C749" s="136" t="s">
        <v>2014</v>
      </c>
      <c r="D749" s="136" t="s">
        <v>2015</v>
      </c>
      <c r="E749" s="136" t="s">
        <v>2016</v>
      </c>
      <c r="F749" s="136">
        <v>39</v>
      </c>
      <c r="G749" s="136">
        <v>39</v>
      </c>
      <c r="H749" s="136">
        <v>1036</v>
      </c>
      <c r="I749" s="136">
        <v>1036</v>
      </c>
      <c r="J749" s="136" t="s">
        <v>63</v>
      </c>
      <c r="K749" s="136" t="s">
        <v>63</v>
      </c>
      <c r="L749" s="136">
        <v>154339</v>
      </c>
      <c r="M749" s="136">
        <v>154339</v>
      </c>
      <c r="N749" s="136" t="s">
        <v>63</v>
      </c>
      <c r="O749" s="136" t="s">
        <v>63</v>
      </c>
      <c r="P749" s="136" t="s">
        <v>63</v>
      </c>
      <c r="Q749" s="136" t="s">
        <v>63</v>
      </c>
      <c r="R749" s="136" t="s">
        <v>172</v>
      </c>
      <c r="S749" s="136" t="s">
        <v>63</v>
      </c>
      <c r="T749" s="136" t="s">
        <v>63</v>
      </c>
      <c r="U749" s="136" t="s">
        <v>3336</v>
      </c>
      <c r="V749" s="136" t="s">
        <v>3336</v>
      </c>
      <c r="W749" s="136" t="s">
        <v>172</v>
      </c>
      <c r="X749" s="136" t="s">
        <v>590</v>
      </c>
      <c r="Y749" s="136" t="s">
        <v>2946</v>
      </c>
      <c r="Z749" s="136">
        <v>91000</v>
      </c>
      <c r="AA749" s="136">
        <v>91000</v>
      </c>
      <c r="AB749" s="136">
        <v>1987</v>
      </c>
      <c r="AC749" s="136">
        <v>11</v>
      </c>
      <c r="AD749" s="136">
        <v>19</v>
      </c>
      <c r="AE749" s="136">
        <v>1987</v>
      </c>
      <c r="AF749" s="136">
        <v>11</v>
      </c>
      <c r="AG749" s="136">
        <v>30</v>
      </c>
    </row>
    <row r="750" spans="1:33">
      <c r="A750" s="136" t="s">
        <v>2018</v>
      </c>
      <c r="B750" s="136" t="s">
        <v>420</v>
      </c>
      <c r="C750" s="136" t="s">
        <v>2019</v>
      </c>
      <c r="D750" s="136" t="s">
        <v>2020</v>
      </c>
      <c r="E750" s="136" t="s">
        <v>2021</v>
      </c>
      <c r="F750" s="136">
        <v>1</v>
      </c>
      <c r="G750" s="136">
        <v>1</v>
      </c>
      <c r="H750" s="136">
        <v>0</v>
      </c>
      <c r="I750" s="136">
        <v>0</v>
      </c>
      <c r="J750" s="136" t="s">
        <v>63</v>
      </c>
      <c r="K750" s="136" t="s">
        <v>63</v>
      </c>
      <c r="L750" s="136" t="s">
        <v>166</v>
      </c>
      <c r="M750" s="136" t="s">
        <v>166</v>
      </c>
      <c r="N750" s="136" t="s">
        <v>63</v>
      </c>
      <c r="O750" s="136" t="s">
        <v>63</v>
      </c>
      <c r="P750" s="136" t="s">
        <v>63</v>
      </c>
      <c r="Q750" s="136" t="s">
        <v>63</v>
      </c>
      <c r="R750" s="136" t="s">
        <v>172</v>
      </c>
      <c r="S750" s="136" t="s">
        <v>63</v>
      </c>
      <c r="T750" s="136" t="s">
        <v>63</v>
      </c>
      <c r="U750" s="136" t="s">
        <v>3337</v>
      </c>
      <c r="V750" s="136" t="s">
        <v>3337</v>
      </c>
      <c r="W750" s="136" t="s">
        <v>172</v>
      </c>
      <c r="X750" s="136" t="s">
        <v>590</v>
      </c>
      <c r="Y750" s="136" t="s">
        <v>2700</v>
      </c>
      <c r="Z750" s="136" t="s">
        <v>63</v>
      </c>
      <c r="AA750" s="136" t="s">
        <v>63</v>
      </c>
      <c r="AB750" s="136">
        <v>2009</v>
      </c>
      <c r="AC750" s="136">
        <v>12</v>
      </c>
      <c r="AD750" s="136">
        <v>8</v>
      </c>
      <c r="AE750" s="136">
        <v>2009</v>
      </c>
      <c r="AF750" s="136">
        <v>12</v>
      </c>
      <c r="AG750" s="136">
        <v>23</v>
      </c>
    </row>
    <row r="751" spans="1:33">
      <c r="A751" s="136" t="s">
        <v>2022</v>
      </c>
      <c r="B751" s="136" t="s">
        <v>420</v>
      </c>
      <c r="C751" s="136" t="s">
        <v>2023</v>
      </c>
      <c r="D751" s="136" t="s">
        <v>2024</v>
      </c>
      <c r="E751" s="136" t="s">
        <v>1061</v>
      </c>
      <c r="F751" s="136">
        <v>2</v>
      </c>
      <c r="G751" s="136">
        <v>2</v>
      </c>
      <c r="H751" s="136">
        <v>16</v>
      </c>
      <c r="I751" s="136">
        <v>16</v>
      </c>
      <c r="J751" s="136" t="s">
        <v>63</v>
      </c>
      <c r="K751" s="136" t="s">
        <v>63</v>
      </c>
      <c r="L751" s="136" t="s">
        <v>166</v>
      </c>
      <c r="M751" s="136" t="s">
        <v>166</v>
      </c>
      <c r="N751" s="136">
        <v>30</v>
      </c>
      <c r="O751" s="136">
        <v>30</v>
      </c>
      <c r="P751" s="136" t="s">
        <v>63</v>
      </c>
      <c r="Q751" s="136" t="s">
        <v>63</v>
      </c>
      <c r="R751" s="136" t="s">
        <v>63</v>
      </c>
      <c r="S751" s="136" t="s">
        <v>63</v>
      </c>
      <c r="T751" s="136" t="s">
        <v>63</v>
      </c>
      <c r="U751" s="136" t="s">
        <v>63</v>
      </c>
      <c r="V751" s="136" t="s">
        <v>63</v>
      </c>
      <c r="W751" s="136" t="s">
        <v>63</v>
      </c>
      <c r="X751" s="136" t="s">
        <v>63</v>
      </c>
      <c r="Y751" s="136" t="s">
        <v>63</v>
      </c>
      <c r="Z751" s="136">
        <v>873</v>
      </c>
      <c r="AA751" s="136">
        <v>873</v>
      </c>
      <c r="AB751" s="136">
        <v>2018</v>
      </c>
      <c r="AC751" s="136">
        <v>10</v>
      </c>
      <c r="AD751" s="136">
        <v>19</v>
      </c>
      <c r="AE751" s="136">
        <v>2018</v>
      </c>
      <c r="AF751" s="136">
        <v>10</v>
      </c>
      <c r="AG751" s="136">
        <v>23</v>
      </c>
    </row>
    <row r="752" spans="1:33">
      <c r="A752" s="136" t="s">
        <v>2025</v>
      </c>
      <c r="B752" s="136" t="s">
        <v>420</v>
      </c>
      <c r="C752" s="136" t="s">
        <v>2026</v>
      </c>
      <c r="D752" s="136" t="s">
        <v>2027</v>
      </c>
      <c r="E752" s="136" t="s">
        <v>2028</v>
      </c>
      <c r="F752" s="136" t="s">
        <v>63</v>
      </c>
      <c r="G752" s="136" t="s">
        <v>63</v>
      </c>
      <c r="H752" s="136">
        <v>167</v>
      </c>
      <c r="I752" s="136">
        <v>167</v>
      </c>
      <c r="J752" s="136" t="s">
        <v>63</v>
      </c>
      <c r="K752" s="136" t="s">
        <v>63</v>
      </c>
      <c r="L752" s="136">
        <v>100000</v>
      </c>
      <c r="M752" s="136">
        <v>100000</v>
      </c>
      <c r="N752" s="136">
        <v>1100000</v>
      </c>
      <c r="O752" s="136">
        <v>1100000</v>
      </c>
      <c r="P752" s="136" t="s">
        <v>63</v>
      </c>
      <c r="Q752" s="136" t="s">
        <v>63</v>
      </c>
      <c r="R752" s="136" t="s">
        <v>172</v>
      </c>
      <c r="S752" s="136" t="s">
        <v>63</v>
      </c>
      <c r="T752" s="136" t="s">
        <v>63</v>
      </c>
      <c r="U752" s="136" t="s">
        <v>3338</v>
      </c>
      <c r="V752" s="136" t="s">
        <v>3338</v>
      </c>
      <c r="W752" s="136" t="s">
        <v>172</v>
      </c>
      <c r="X752" s="136" t="s">
        <v>590</v>
      </c>
      <c r="Y752" s="136" t="s">
        <v>2813</v>
      </c>
      <c r="Z752" s="136">
        <v>15000</v>
      </c>
      <c r="AA752" s="136">
        <v>15000</v>
      </c>
      <c r="AB752" s="136">
        <v>2010</v>
      </c>
      <c r="AC752" s="136">
        <v>10</v>
      </c>
      <c r="AD752" s="136">
        <v>20</v>
      </c>
      <c r="AE752" s="136">
        <v>2010</v>
      </c>
      <c r="AF752" s="136">
        <v>10</v>
      </c>
      <c r="AG752" s="136">
        <v>23</v>
      </c>
    </row>
    <row r="753" spans="1:33">
      <c r="A753" s="136" t="s">
        <v>2030</v>
      </c>
      <c r="B753" s="136" t="s">
        <v>420</v>
      </c>
      <c r="C753" s="136" t="s">
        <v>2031</v>
      </c>
      <c r="D753" s="136" t="s">
        <v>2032</v>
      </c>
      <c r="E753" s="136" t="s">
        <v>2033</v>
      </c>
      <c r="F753" s="136" t="s">
        <v>63</v>
      </c>
      <c r="G753" s="136" t="s">
        <v>63</v>
      </c>
      <c r="H753" s="136">
        <v>0</v>
      </c>
      <c r="I753" s="136">
        <v>0</v>
      </c>
      <c r="J753" s="136" t="s">
        <v>63</v>
      </c>
      <c r="K753" s="136" t="s">
        <v>63</v>
      </c>
      <c r="L753" s="136" t="s">
        <v>166</v>
      </c>
      <c r="M753" s="136" t="s">
        <v>166</v>
      </c>
      <c r="N753" s="136" t="s">
        <v>63</v>
      </c>
      <c r="O753" s="136" t="s">
        <v>63</v>
      </c>
      <c r="P753" s="136" t="s">
        <v>63</v>
      </c>
      <c r="Q753" s="136" t="s">
        <v>63</v>
      </c>
      <c r="R753" s="136" t="s">
        <v>63</v>
      </c>
      <c r="S753" s="136" t="s">
        <v>63</v>
      </c>
      <c r="T753" s="136" t="s">
        <v>63</v>
      </c>
      <c r="U753" s="136" t="s">
        <v>63</v>
      </c>
      <c r="V753" s="136" t="s">
        <v>63</v>
      </c>
      <c r="W753" s="136" t="s">
        <v>63</v>
      </c>
      <c r="X753" s="136" t="s">
        <v>63</v>
      </c>
      <c r="Y753" s="136" t="s">
        <v>63</v>
      </c>
      <c r="Z753" s="136" t="s">
        <v>63</v>
      </c>
      <c r="AA753" s="136" t="s">
        <v>63</v>
      </c>
      <c r="AB753" s="136">
        <v>2008</v>
      </c>
      <c r="AC753" s="136">
        <v>9</v>
      </c>
      <c r="AD753" s="136">
        <v>29</v>
      </c>
      <c r="AE753" s="136">
        <v>2008</v>
      </c>
      <c r="AF753" s="136">
        <v>10</v>
      </c>
      <c r="AG753" s="136">
        <v>4</v>
      </c>
    </row>
    <row r="754" spans="1:33">
      <c r="A754" s="136" t="s">
        <v>2035</v>
      </c>
      <c r="B754" s="136" t="s">
        <v>420</v>
      </c>
      <c r="C754" s="136" t="s">
        <v>2036</v>
      </c>
      <c r="D754" s="136" t="s">
        <v>2037</v>
      </c>
      <c r="E754" s="136" t="s">
        <v>2038</v>
      </c>
      <c r="F754" s="136">
        <v>1</v>
      </c>
      <c r="G754" s="136">
        <v>1</v>
      </c>
      <c r="H754" s="136">
        <v>14</v>
      </c>
      <c r="I754" s="136">
        <v>14</v>
      </c>
      <c r="J754" s="136" t="s">
        <v>63</v>
      </c>
      <c r="K754" s="136" t="s">
        <v>63</v>
      </c>
      <c r="L754" s="136" t="s">
        <v>166</v>
      </c>
      <c r="M754" s="136" t="s">
        <v>166</v>
      </c>
      <c r="N754" s="136" t="s">
        <v>63</v>
      </c>
      <c r="O754" s="136" t="s">
        <v>63</v>
      </c>
      <c r="P754" s="136" t="s">
        <v>63</v>
      </c>
      <c r="Q754" s="136" t="s">
        <v>63</v>
      </c>
      <c r="R754" s="136" t="s">
        <v>172</v>
      </c>
      <c r="S754" s="136" t="s">
        <v>63</v>
      </c>
      <c r="T754" s="136" t="s">
        <v>63</v>
      </c>
      <c r="U754" s="136" t="s">
        <v>3339</v>
      </c>
      <c r="V754" s="136" t="s">
        <v>3339</v>
      </c>
      <c r="W754" s="136" t="s">
        <v>172</v>
      </c>
      <c r="X754" s="136" t="s">
        <v>590</v>
      </c>
      <c r="Y754" s="136" t="s">
        <v>2749</v>
      </c>
      <c r="Z754" s="136" t="s">
        <v>63</v>
      </c>
      <c r="AA754" s="136" t="s">
        <v>63</v>
      </c>
      <c r="AB754" s="136">
        <v>2017</v>
      </c>
      <c r="AC754" s="136">
        <v>3</v>
      </c>
      <c r="AD754" s="136">
        <v>23</v>
      </c>
      <c r="AE754" s="136">
        <v>2017</v>
      </c>
      <c r="AF754" s="136">
        <v>4</v>
      </c>
      <c r="AG754" s="136">
        <v>7</v>
      </c>
    </row>
    <row r="755" spans="1:33">
      <c r="A755" s="136" t="s">
        <v>2040</v>
      </c>
      <c r="B755" s="136" t="s">
        <v>420</v>
      </c>
      <c r="C755" s="136" t="s">
        <v>2041</v>
      </c>
      <c r="D755" s="136" t="s">
        <v>2042</v>
      </c>
      <c r="E755" s="136" t="s">
        <v>2043</v>
      </c>
      <c r="F755" s="136">
        <v>111</v>
      </c>
      <c r="G755" s="136">
        <v>111</v>
      </c>
      <c r="H755" s="136">
        <v>105</v>
      </c>
      <c r="I755" s="136">
        <v>105</v>
      </c>
      <c r="J755" s="136" t="s">
        <v>63</v>
      </c>
      <c r="K755" s="136" t="s">
        <v>63</v>
      </c>
      <c r="L755" s="136" t="s">
        <v>166</v>
      </c>
      <c r="M755" s="136" t="s">
        <v>166</v>
      </c>
      <c r="N755" s="136" t="s">
        <v>63</v>
      </c>
      <c r="O755" s="136" t="s">
        <v>63</v>
      </c>
      <c r="P755" s="136" t="s">
        <v>63</v>
      </c>
      <c r="Q755" s="136" t="s">
        <v>63</v>
      </c>
      <c r="R755" s="136" t="s">
        <v>172</v>
      </c>
      <c r="S755" s="136" t="s">
        <v>63</v>
      </c>
      <c r="T755" s="136" t="s">
        <v>63</v>
      </c>
      <c r="U755" s="136" t="s">
        <v>2730</v>
      </c>
      <c r="V755" s="136" t="s">
        <v>2730</v>
      </c>
      <c r="W755" s="136" t="s">
        <v>172</v>
      </c>
      <c r="X755" s="136" t="s">
        <v>590</v>
      </c>
      <c r="Y755" s="136" t="s">
        <v>2813</v>
      </c>
      <c r="Z755" s="136">
        <v>16350</v>
      </c>
      <c r="AA755" s="136">
        <v>16350</v>
      </c>
      <c r="AB755" s="136">
        <v>2010</v>
      </c>
      <c r="AC755" s="136">
        <v>9</v>
      </c>
      <c r="AD755" s="136">
        <v>14</v>
      </c>
      <c r="AE755" s="136">
        <v>2010</v>
      </c>
      <c r="AF755" s="136">
        <v>9</v>
      </c>
      <c r="AG755" s="136">
        <v>21</v>
      </c>
    </row>
    <row r="756" spans="1:33">
      <c r="A756" s="136" t="s">
        <v>2045</v>
      </c>
      <c r="B756" s="136" t="s">
        <v>420</v>
      </c>
      <c r="C756" s="136" t="s">
        <v>2046</v>
      </c>
      <c r="D756" s="136" t="s">
        <v>2047</v>
      </c>
      <c r="E756" s="136" t="s">
        <v>1366</v>
      </c>
      <c r="F756" s="136" t="s">
        <v>63</v>
      </c>
      <c r="G756" s="136" t="s">
        <v>63</v>
      </c>
      <c r="H756" s="136">
        <v>40</v>
      </c>
      <c r="I756" s="136">
        <v>40</v>
      </c>
      <c r="J756" s="136" t="s">
        <v>63</v>
      </c>
      <c r="K756" s="136" t="s">
        <v>63</v>
      </c>
      <c r="L756" s="136" t="s">
        <v>166</v>
      </c>
      <c r="M756" s="136" t="s">
        <v>166</v>
      </c>
      <c r="N756" s="136" t="s">
        <v>63</v>
      </c>
      <c r="O756" s="136" t="s">
        <v>63</v>
      </c>
      <c r="P756" s="136" t="s">
        <v>63</v>
      </c>
      <c r="Q756" s="136" t="s">
        <v>63</v>
      </c>
      <c r="R756" s="136" t="s">
        <v>172</v>
      </c>
      <c r="S756" s="136" t="s">
        <v>63</v>
      </c>
      <c r="T756" s="136" t="s">
        <v>63</v>
      </c>
      <c r="U756" s="136" t="s">
        <v>3340</v>
      </c>
      <c r="V756" s="136" t="s">
        <v>3340</v>
      </c>
      <c r="W756" s="136" t="s">
        <v>172</v>
      </c>
      <c r="X756" s="136" t="s">
        <v>590</v>
      </c>
      <c r="Y756" s="136" t="s">
        <v>3341</v>
      </c>
      <c r="Z756" s="136" t="s">
        <v>63</v>
      </c>
      <c r="AA756" s="136" t="s">
        <v>63</v>
      </c>
      <c r="AB756" s="136">
        <v>1932</v>
      </c>
      <c r="AC756" s="136">
        <v>8</v>
      </c>
      <c r="AD756" s="136">
        <v>12</v>
      </c>
      <c r="AE756" s="136">
        <v>1932</v>
      </c>
      <c r="AF756" s="136">
        <v>8</v>
      </c>
      <c r="AG756" s="136">
        <v>15</v>
      </c>
    </row>
    <row r="757" spans="1:33">
      <c r="A757" s="136" t="s">
        <v>2048</v>
      </c>
      <c r="B757" s="136" t="s">
        <v>420</v>
      </c>
      <c r="C757" s="136" t="s">
        <v>2049</v>
      </c>
      <c r="D757" s="136" t="s">
        <v>2050</v>
      </c>
      <c r="E757" s="136" t="s">
        <v>2051</v>
      </c>
      <c r="F757" s="136">
        <v>179</v>
      </c>
      <c r="G757" s="136">
        <v>179</v>
      </c>
      <c r="H757" s="136">
        <v>35</v>
      </c>
      <c r="I757" s="136">
        <v>35</v>
      </c>
      <c r="J757" s="136" t="s">
        <v>63</v>
      </c>
      <c r="K757" s="136" t="s">
        <v>63</v>
      </c>
      <c r="L757" s="136" t="s">
        <v>166</v>
      </c>
      <c r="M757" s="136" t="s">
        <v>166</v>
      </c>
      <c r="N757" s="136">
        <v>77800</v>
      </c>
      <c r="O757" s="136">
        <v>77800</v>
      </c>
      <c r="P757" s="136" t="s">
        <v>63</v>
      </c>
      <c r="Q757" s="136" t="s">
        <v>63</v>
      </c>
      <c r="R757" s="136" t="s">
        <v>172</v>
      </c>
      <c r="S757" s="136" t="s">
        <v>63</v>
      </c>
      <c r="T757" s="136" t="s">
        <v>63</v>
      </c>
      <c r="U757" s="136" t="s">
        <v>3342</v>
      </c>
      <c r="V757" s="136" t="s">
        <v>3342</v>
      </c>
      <c r="W757" s="136" t="s">
        <v>172</v>
      </c>
      <c r="X757" s="136" t="s">
        <v>590</v>
      </c>
      <c r="Y757" s="136" t="s">
        <v>2825</v>
      </c>
      <c r="Z757" s="136">
        <v>7645</v>
      </c>
      <c r="AA757" s="136">
        <v>7645</v>
      </c>
      <c r="AB757" s="136">
        <v>2005</v>
      </c>
      <c r="AC757" s="136">
        <v>8</v>
      </c>
      <c r="AD757" s="136">
        <v>29</v>
      </c>
      <c r="AE757" s="136">
        <v>2005</v>
      </c>
      <c r="AF757" s="136">
        <v>9</v>
      </c>
      <c r="AG757" s="136">
        <v>12</v>
      </c>
    </row>
    <row r="758" spans="1:33">
      <c r="A758" s="136" t="s">
        <v>2053</v>
      </c>
      <c r="B758" s="136" t="s">
        <v>420</v>
      </c>
      <c r="C758" s="136" t="s">
        <v>2054</v>
      </c>
      <c r="D758" s="136" t="s">
        <v>2055</v>
      </c>
      <c r="E758" s="136" t="s">
        <v>2056</v>
      </c>
      <c r="F758" s="136" t="s">
        <v>63</v>
      </c>
      <c r="G758" s="136" t="s">
        <v>63</v>
      </c>
      <c r="H758" s="136">
        <v>11</v>
      </c>
      <c r="I758" s="136">
        <v>11</v>
      </c>
      <c r="J758" s="136" t="s">
        <v>2057</v>
      </c>
      <c r="K758" s="136" t="e">
        <v>#VALUE!</v>
      </c>
      <c r="L758" s="136" t="s">
        <v>63</v>
      </c>
      <c r="M758" s="136" t="e">
        <v>#VALUE!</v>
      </c>
      <c r="N758" s="136" t="s">
        <v>63</v>
      </c>
      <c r="O758" s="136" t="s">
        <v>63</v>
      </c>
      <c r="P758" s="136" t="s">
        <v>63</v>
      </c>
      <c r="Q758" s="136" t="s">
        <v>63</v>
      </c>
      <c r="R758" s="136" t="s">
        <v>172</v>
      </c>
      <c r="S758" s="136" t="s">
        <v>63</v>
      </c>
      <c r="T758" s="136" t="s">
        <v>63</v>
      </c>
      <c r="U758" s="136" t="s">
        <v>2920</v>
      </c>
      <c r="V758" s="136" t="s">
        <v>2920</v>
      </c>
      <c r="W758" s="136" t="s">
        <v>172</v>
      </c>
      <c r="X758" s="136" t="s">
        <v>590</v>
      </c>
      <c r="Y758" s="136" t="s">
        <v>3280</v>
      </c>
      <c r="Z758" s="136" t="s">
        <v>63</v>
      </c>
      <c r="AA758" s="136" t="s">
        <v>63</v>
      </c>
      <c r="AB758" s="136">
        <v>1990</v>
      </c>
      <c r="AC758" s="136">
        <v>10</v>
      </c>
      <c r="AD758" s="136">
        <v>3</v>
      </c>
      <c r="AE758" s="136">
        <v>1990</v>
      </c>
      <c r="AF758" s="136">
        <v>10</v>
      </c>
      <c r="AG758" s="136">
        <v>9</v>
      </c>
    </row>
    <row r="759" spans="1:33">
      <c r="A759" s="136" t="s">
        <v>2060</v>
      </c>
      <c r="B759" s="136" t="s">
        <v>59</v>
      </c>
      <c r="C759" s="136" t="s">
        <v>2061</v>
      </c>
      <c r="D759" s="136" t="s">
        <v>2062</v>
      </c>
      <c r="E759" s="136" t="s">
        <v>2063</v>
      </c>
      <c r="F759" s="136" t="s">
        <v>63</v>
      </c>
      <c r="G759" s="136" t="s">
        <v>63</v>
      </c>
      <c r="H759" s="136">
        <v>225</v>
      </c>
      <c r="I759" s="136">
        <v>225</v>
      </c>
      <c r="J759" s="136" t="s">
        <v>63</v>
      </c>
      <c r="K759" s="136" t="s">
        <v>63</v>
      </c>
      <c r="L759" s="136" t="s">
        <v>166</v>
      </c>
      <c r="M759" s="136" t="s">
        <v>166</v>
      </c>
      <c r="N759" s="136" t="s">
        <v>63</v>
      </c>
      <c r="O759" s="136" t="s">
        <v>63</v>
      </c>
      <c r="P759" s="136" t="s">
        <v>63</v>
      </c>
      <c r="Q759" s="136" t="s">
        <v>63</v>
      </c>
      <c r="R759" s="136" t="s">
        <v>63</v>
      </c>
      <c r="S759" s="136" t="s">
        <v>63</v>
      </c>
      <c r="T759" s="136" t="s">
        <v>63</v>
      </c>
      <c r="U759" s="136" t="s">
        <v>63</v>
      </c>
      <c r="V759" s="136" t="s">
        <v>63</v>
      </c>
      <c r="W759" s="136" t="s">
        <v>63</v>
      </c>
      <c r="X759" s="136" t="s">
        <v>63</v>
      </c>
      <c r="Y759" s="136" t="s">
        <v>63</v>
      </c>
      <c r="Z759" s="136" t="s">
        <v>63</v>
      </c>
      <c r="AA759" s="136" t="s">
        <v>63</v>
      </c>
      <c r="AB759" s="136">
        <v>2015</v>
      </c>
      <c r="AC759" s="136">
        <v>6</v>
      </c>
      <c r="AD759" s="136">
        <v>1</v>
      </c>
      <c r="AE759" s="136">
        <v>2015</v>
      </c>
      <c r="AF759" s="136">
        <v>6</v>
      </c>
      <c r="AG759" s="136">
        <v>1</v>
      </c>
    </row>
    <row r="760" spans="1:33">
      <c r="A760" s="136" t="s">
        <v>2065</v>
      </c>
      <c r="B760" s="136" t="s">
        <v>420</v>
      </c>
      <c r="C760" s="136" t="s">
        <v>2066</v>
      </c>
      <c r="D760" s="136" t="s">
        <v>2067</v>
      </c>
      <c r="E760" s="136" t="s">
        <v>2068</v>
      </c>
      <c r="F760" s="136">
        <v>2</v>
      </c>
      <c r="G760" s="136">
        <v>2</v>
      </c>
      <c r="H760" s="136">
        <v>153</v>
      </c>
      <c r="I760" s="136">
        <v>153</v>
      </c>
      <c r="J760" s="136" t="s">
        <v>63</v>
      </c>
      <c r="K760" s="136" t="s">
        <v>63</v>
      </c>
      <c r="L760" s="136" t="s">
        <v>166</v>
      </c>
      <c r="M760" s="136" t="s">
        <v>166</v>
      </c>
      <c r="N760" s="136" t="s">
        <v>63</v>
      </c>
      <c r="O760" s="136" t="s">
        <v>63</v>
      </c>
      <c r="P760" s="136" t="s">
        <v>63</v>
      </c>
      <c r="Q760" s="136" t="s">
        <v>63</v>
      </c>
      <c r="R760" s="136" t="s">
        <v>172</v>
      </c>
      <c r="S760" s="136" t="s">
        <v>63</v>
      </c>
      <c r="T760" s="136" t="s">
        <v>63</v>
      </c>
      <c r="U760" s="136" t="s">
        <v>3343</v>
      </c>
      <c r="V760" s="136" t="s">
        <v>3343</v>
      </c>
      <c r="W760" s="136" t="s">
        <v>172</v>
      </c>
      <c r="X760" s="136" t="s">
        <v>590</v>
      </c>
      <c r="Y760" s="136" t="s">
        <v>2853</v>
      </c>
      <c r="Z760" s="136">
        <v>127489</v>
      </c>
      <c r="AA760" s="136">
        <v>127489</v>
      </c>
      <c r="AB760" s="136">
        <v>2008</v>
      </c>
      <c r="AC760" s="136">
        <v>8</v>
      </c>
      <c r="AD760" s="136">
        <v>25</v>
      </c>
      <c r="AE760" s="136">
        <v>2008</v>
      </c>
      <c r="AF760" s="136">
        <v>9</v>
      </c>
      <c r="AG760" s="136">
        <v>7</v>
      </c>
    </row>
    <row r="761" spans="1:33">
      <c r="A761" s="136" t="s">
        <v>2070</v>
      </c>
      <c r="B761" s="136" t="s">
        <v>420</v>
      </c>
      <c r="C761" s="136" t="s">
        <v>2071</v>
      </c>
      <c r="D761" s="136" t="s">
        <v>2072</v>
      </c>
      <c r="E761" s="136" t="s">
        <v>2073</v>
      </c>
      <c r="F761" s="136" t="s">
        <v>63</v>
      </c>
      <c r="G761" s="136" t="s">
        <v>63</v>
      </c>
      <c r="H761" s="136">
        <v>2</v>
      </c>
      <c r="I761" s="136">
        <v>2</v>
      </c>
      <c r="J761" s="136" t="s">
        <v>63</v>
      </c>
      <c r="K761" s="136" t="s">
        <v>63</v>
      </c>
      <c r="L761" s="136" t="s">
        <v>166</v>
      </c>
      <c r="M761" s="136" t="s">
        <v>166</v>
      </c>
      <c r="N761" s="136" t="s">
        <v>63</v>
      </c>
      <c r="O761" s="136" t="s">
        <v>63</v>
      </c>
      <c r="P761" s="136" t="s">
        <v>63</v>
      </c>
      <c r="Q761" s="136" t="s">
        <v>63</v>
      </c>
      <c r="R761" s="136" t="s">
        <v>63</v>
      </c>
      <c r="S761" s="136" t="s">
        <v>63</v>
      </c>
      <c r="T761" s="136" t="s">
        <v>63</v>
      </c>
      <c r="U761" s="136" t="s">
        <v>63</v>
      </c>
      <c r="V761" s="136" t="s">
        <v>63</v>
      </c>
      <c r="W761" s="136" t="s">
        <v>63</v>
      </c>
      <c r="X761" s="136" t="s">
        <v>63</v>
      </c>
      <c r="Y761" s="136" t="s">
        <v>63</v>
      </c>
      <c r="Z761" s="136">
        <v>5</v>
      </c>
      <c r="AA761" s="136">
        <v>5</v>
      </c>
      <c r="AB761" s="136">
        <v>1992</v>
      </c>
      <c r="AC761" s="136">
        <v>9</v>
      </c>
      <c r="AD761" s="136">
        <v>22</v>
      </c>
      <c r="AE761" s="136">
        <v>1992</v>
      </c>
      <c r="AF761" s="136">
        <v>9</v>
      </c>
      <c r="AG761" s="136">
        <v>26</v>
      </c>
    </row>
    <row r="762" spans="1:33">
      <c r="A762" s="136" t="s">
        <v>2074</v>
      </c>
      <c r="B762" s="136" t="s">
        <v>158</v>
      </c>
      <c r="C762" s="136" t="s">
        <v>2075</v>
      </c>
      <c r="D762" s="136" t="s">
        <v>2076</v>
      </c>
      <c r="E762" s="136" t="s">
        <v>1920</v>
      </c>
      <c r="F762" s="136">
        <v>70</v>
      </c>
      <c r="G762" s="136">
        <v>70</v>
      </c>
      <c r="H762" s="136">
        <v>4</v>
      </c>
      <c r="I762" s="136">
        <v>4</v>
      </c>
      <c r="J762" s="136" t="s">
        <v>63</v>
      </c>
      <c r="K762" s="136" t="s">
        <v>63</v>
      </c>
      <c r="L762" s="136" t="s">
        <v>166</v>
      </c>
      <c r="M762" s="136" t="s">
        <v>166</v>
      </c>
      <c r="N762" s="136" t="s">
        <v>63</v>
      </c>
      <c r="O762" s="136" t="s">
        <v>63</v>
      </c>
      <c r="P762" s="136" t="s">
        <v>63</v>
      </c>
      <c r="Q762" s="136" t="s">
        <v>63</v>
      </c>
      <c r="R762" s="136" t="s">
        <v>172</v>
      </c>
      <c r="S762" s="136" t="s">
        <v>63</v>
      </c>
      <c r="T762" s="136" t="s">
        <v>63</v>
      </c>
      <c r="U762" s="136" t="s">
        <v>2722</v>
      </c>
      <c r="V762" s="136" t="s">
        <v>2722</v>
      </c>
      <c r="W762" s="136" t="s">
        <v>172</v>
      </c>
      <c r="X762" s="136" t="s">
        <v>608</v>
      </c>
      <c r="Y762" s="136" t="s">
        <v>63</v>
      </c>
      <c r="Z762" s="136" t="s">
        <v>63</v>
      </c>
      <c r="AA762" s="136" t="s">
        <v>63</v>
      </c>
      <c r="AB762" s="136">
        <v>1999</v>
      </c>
      <c r="AC762" s="136">
        <v>7</v>
      </c>
      <c r="AD762" s="136">
        <v>4</v>
      </c>
      <c r="AE762" s="136">
        <v>1999</v>
      </c>
      <c r="AF762" s="136">
        <v>7</v>
      </c>
      <c r="AG762" s="136">
        <v>5</v>
      </c>
    </row>
    <row r="763" spans="1:33">
      <c r="A763" s="136" t="s">
        <v>2077</v>
      </c>
      <c r="B763" s="136" t="s">
        <v>420</v>
      </c>
      <c r="C763" s="136" t="s">
        <v>2078</v>
      </c>
      <c r="D763" s="136" t="s">
        <v>2079</v>
      </c>
      <c r="E763" s="136" t="s">
        <v>464</v>
      </c>
      <c r="F763" s="136" t="s">
        <v>63</v>
      </c>
      <c r="G763" s="136" t="s">
        <v>63</v>
      </c>
      <c r="H763" s="136">
        <v>0</v>
      </c>
      <c r="I763" s="136">
        <v>0</v>
      </c>
      <c r="J763" s="136" t="s">
        <v>63</v>
      </c>
      <c r="K763" s="136" t="s">
        <v>63</v>
      </c>
      <c r="L763" s="136" t="s">
        <v>166</v>
      </c>
      <c r="M763" s="136" t="s">
        <v>166</v>
      </c>
      <c r="N763" s="136" t="s">
        <v>63</v>
      </c>
      <c r="O763" s="136" t="s">
        <v>63</v>
      </c>
      <c r="P763" s="136" t="s">
        <v>63</v>
      </c>
      <c r="Q763" s="136" t="s">
        <v>63</v>
      </c>
      <c r="R763" s="136" t="s">
        <v>63</v>
      </c>
      <c r="S763" s="136" t="s">
        <v>63</v>
      </c>
      <c r="T763" s="136" t="s">
        <v>63</v>
      </c>
      <c r="U763" s="136" t="s">
        <v>63</v>
      </c>
      <c r="V763" s="136" t="s">
        <v>63</v>
      </c>
      <c r="W763" s="136" t="s">
        <v>63</v>
      </c>
      <c r="X763" s="136" t="s">
        <v>63</v>
      </c>
      <c r="Y763" s="136" t="s">
        <v>63</v>
      </c>
      <c r="Z763" s="136">
        <v>25</v>
      </c>
      <c r="AA763" s="136">
        <v>25</v>
      </c>
      <c r="AB763" s="136">
        <v>1999</v>
      </c>
      <c r="AC763" s="136">
        <v>12</v>
      </c>
      <c r="AD763" s="136">
        <v>9</v>
      </c>
      <c r="AE763" s="136">
        <v>1999</v>
      </c>
      <c r="AF763" s="136">
        <v>12</v>
      </c>
      <c r="AG763" s="136">
        <v>16</v>
      </c>
    </row>
    <row r="764" spans="1:33">
      <c r="A764" s="136" t="s">
        <v>2080</v>
      </c>
      <c r="B764" s="136" t="s">
        <v>420</v>
      </c>
      <c r="C764" s="136" t="s">
        <v>2081</v>
      </c>
      <c r="D764" s="136" t="s">
        <v>2082</v>
      </c>
      <c r="E764" s="136" t="s">
        <v>2083</v>
      </c>
      <c r="F764" s="136" t="s">
        <v>63</v>
      </c>
      <c r="G764" s="136" t="s">
        <v>63</v>
      </c>
      <c r="H764" s="136" t="s">
        <v>63</v>
      </c>
      <c r="I764" s="136" t="s">
        <v>63</v>
      </c>
      <c r="J764" s="136" t="s">
        <v>63</v>
      </c>
      <c r="K764" s="136" t="s">
        <v>63</v>
      </c>
      <c r="L764" s="136" t="s">
        <v>166</v>
      </c>
      <c r="M764" s="136" t="s">
        <v>166</v>
      </c>
      <c r="N764" s="136" t="s">
        <v>63</v>
      </c>
      <c r="O764" s="136" t="s">
        <v>63</v>
      </c>
      <c r="P764" s="136" t="s">
        <v>63</v>
      </c>
      <c r="Q764" s="136" t="s">
        <v>63</v>
      </c>
      <c r="R764" s="136" t="s">
        <v>63</v>
      </c>
      <c r="S764" s="136" t="s">
        <v>63</v>
      </c>
      <c r="T764" s="136" t="s">
        <v>63</v>
      </c>
      <c r="U764" s="136" t="s">
        <v>63</v>
      </c>
      <c r="V764" s="136" t="s">
        <v>63</v>
      </c>
      <c r="W764" s="136" t="s">
        <v>63</v>
      </c>
      <c r="X764" s="136" t="s">
        <v>63</v>
      </c>
      <c r="Y764" s="136" t="s">
        <v>63</v>
      </c>
      <c r="Z764" s="136" t="s">
        <v>63</v>
      </c>
      <c r="AA764" s="136" t="s">
        <v>63</v>
      </c>
      <c r="AB764" s="136">
        <v>1993</v>
      </c>
      <c r="AC764" s="136">
        <v>6</v>
      </c>
      <c r="AD764" s="136">
        <v>18</v>
      </c>
      <c r="AE764" s="136">
        <v>1993</v>
      </c>
      <c r="AF764" s="136">
        <v>6</v>
      </c>
      <c r="AG764" s="136">
        <v>20</v>
      </c>
    </row>
    <row r="765" spans="1:33">
      <c r="A765" s="136" t="s">
        <v>2084</v>
      </c>
      <c r="B765" s="136" t="s">
        <v>420</v>
      </c>
      <c r="C765" s="136" t="s">
        <v>2085</v>
      </c>
      <c r="D765" s="136" t="s">
        <v>2086</v>
      </c>
      <c r="E765" s="136" t="s">
        <v>2087</v>
      </c>
      <c r="F765" s="136" t="s">
        <v>63</v>
      </c>
      <c r="G765" s="136" t="s">
        <v>63</v>
      </c>
      <c r="H765" s="136">
        <v>93</v>
      </c>
      <c r="I765" s="136">
        <v>93</v>
      </c>
      <c r="J765" s="136" t="s">
        <v>63</v>
      </c>
      <c r="K765" s="136" t="s">
        <v>63</v>
      </c>
      <c r="L765" s="136" t="s">
        <v>166</v>
      </c>
      <c r="M765" s="136" t="s">
        <v>166</v>
      </c>
      <c r="N765" s="136" t="s">
        <v>63</v>
      </c>
      <c r="O765" s="136" t="s">
        <v>63</v>
      </c>
      <c r="P765" s="136" t="s">
        <v>63</v>
      </c>
      <c r="Q765" s="136" t="s">
        <v>63</v>
      </c>
      <c r="R765" s="136" t="s">
        <v>172</v>
      </c>
      <c r="S765" s="136" t="s">
        <v>63</v>
      </c>
      <c r="T765" s="136" t="s">
        <v>63</v>
      </c>
      <c r="U765" s="136" t="s">
        <v>3344</v>
      </c>
      <c r="V765" s="136" t="s">
        <v>3344</v>
      </c>
      <c r="W765" s="136" t="s">
        <v>172</v>
      </c>
      <c r="X765" s="136" t="s">
        <v>590</v>
      </c>
      <c r="Y765" s="136" t="s">
        <v>2705</v>
      </c>
      <c r="Z765" s="136" t="s">
        <v>63</v>
      </c>
      <c r="AA765" s="136" t="s">
        <v>63</v>
      </c>
      <c r="AB765" s="136">
        <v>2013</v>
      </c>
      <c r="AC765" s="136">
        <v>10</v>
      </c>
      <c r="AD765" s="136">
        <v>8</v>
      </c>
      <c r="AE765" s="136">
        <v>2013</v>
      </c>
      <c r="AF765" s="136">
        <v>10</v>
      </c>
      <c r="AG765" s="136">
        <v>16</v>
      </c>
    </row>
    <row r="766" spans="1:33">
      <c r="A766" s="136" t="s">
        <v>2089</v>
      </c>
      <c r="B766" s="136" t="s">
        <v>420</v>
      </c>
      <c r="C766" s="136" t="s">
        <v>2090</v>
      </c>
      <c r="D766" s="136" t="s">
        <v>2091</v>
      </c>
      <c r="E766" s="136" t="s">
        <v>464</v>
      </c>
      <c r="F766" s="136">
        <v>20</v>
      </c>
      <c r="G766" s="136">
        <v>20</v>
      </c>
      <c r="H766" s="136">
        <v>5</v>
      </c>
      <c r="I766" s="136">
        <v>5</v>
      </c>
      <c r="J766" s="136" t="s">
        <v>63</v>
      </c>
      <c r="K766" s="136" t="s">
        <v>63</v>
      </c>
      <c r="L766" s="136">
        <v>60</v>
      </c>
      <c r="M766" s="136">
        <v>60</v>
      </c>
      <c r="N766" s="136">
        <v>1000</v>
      </c>
      <c r="O766" s="136">
        <v>1000</v>
      </c>
      <c r="P766" s="136" t="s">
        <v>63</v>
      </c>
      <c r="Q766" s="136" t="s">
        <v>63</v>
      </c>
      <c r="R766" s="136" t="s">
        <v>172</v>
      </c>
      <c r="S766" s="136" t="s">
        <v>63</v>
      </c>
      <c r="T766" s="136" t="s">
        <v>63</v>
      </c>
      <c r="U766" s="136" t="s">
        <v>3345</v>
      </c>
      <c r="V766" s="136" t="s">
        <v>3345</v>
      </c>
      <c r="W766" s="136" t="s">
        <v>172</v>
      </c>
      <c r="X766" s="136" t="s">
        <v>590</v>
      </c>
      <c r="Y766" s="136" t="s">
        <v>3346</v>
      </c>
      <c r="Z766" s="136">
        <v>70</v>
      </c>
      <c r="AA766" s="136">
        <v>70</v>
      </c>
      <c r="AB766" s="136">
        <v>1989</v>
      </c>
      <c r="AC766" s="136">
        <v>4</v>
      </c>
      <c r="AD766" s="136">
        <v>17</v>
      </c>
      <c r="AE766" s="136">
        <v>1989</v>
      </c>
      <c r="AF766" s="136">
        <v>4</v>
      </c>
      <c r="AG766" s="136">
        <v>24</v>
      </c>
    </row>
    <row r="767" spans="1:33">
      <c r="A767" s="136" t="s">
        <v>2092</v>
      </c>
      <c r="B767" s="136" t="s">
        <v>420</v>
      </c>
      <c r="C767" s="136" t="s">
        <v>2093</v>
      </c>
      <c r="D767" s="136" t="s">
        <v>2094</v>
      </c>
      <c r="E767" s="136" t="s">
        <v>903</v>
      </c>
      <c r="F767" s="136">
        <v>86</v>
      </c>
      <c r="G767" s="136">
        <v>86</v>
      </c>
      <c r="H767" s="136">
        <v>26</v>
      </c>
      <c r="I767" s="136">
        <v>26</v>
      </c>
      <c r="J767" s="136" t="s">
        <v>63</v>
      </c>
      <c r="K767" s="136" t="s">
        <v>63</v>
      </c>
      <c r="L767" s="136" t="s">
        <v>166</v>
      </c>
      <c r="M767" s="136" t="s">
        <v>166</v>
      </c>
      <c r="N767" s="136" t="s">
        <v>63</v>
      </c>
      <c r="O767" s="136" t="s">
        <v>63</v>
      </c>
      <c r="P767" s="136" t="s">
        <v>63</v>
      </c>
      <c r="Q767" s="136" t="s">
        <v>63</v>
      </c>
      <c r="R767" s="136" t="s">
        <v>172</v>
      </c>
      <c r="S767" s="136" t="s">
        <v>63</v>
      </c>
      <c r="T767" s="136" t="s">
        <v>63</v>
      </c>
      <c r="U767" s="136" t="s">
        <v>3347</v>
      </c>
      <c r="V767" s="136" t="s">
        <v>3347</v>
      </c>
      <c r="W767" s="136" t="s">
        <v>172</v>
      </c>
      <c r="X767" s="136" t="s">
        <v>590</v>
      </c>
      <c r="Y767" s="136" t="s">
        <v>2789</v>
      </c>
      <c r="Z767" s="136">
        <v>61000</v>
      </c>
      <c r="AA767" s="136">
        <v>61000</v>
      </c>
      <c r="AB767" s="136">
        <v>1982</v>
      </c>
      <c r="AC767" s="136">
        <v>9</v>
      </c>
      <c r="AD767" s="136">
        <v>4</v>
      </c>
      <c r="AE767" s="136">
        <v>1982</v>
      </c>
      <c r="AF767" s="136">
        <v>9</v>
      </c>
      <c r="AG767" s="136">
        <v>15</v>
      </c>
    </row>
    <row r="768" spans="1:33">
      <c r="A768" s="136" t="s">
        <v>2095</v>
      </c>
      <c r="B768" s="136" t="s">
        <v>420</v>
      </c>
      <c r="C768" s="136" t="s">
        <v>2096</v>
      </c>
      <c r="D768" s="136" t="s">
        <v>2097</v>
      </c>
      <c r="E768" s="136" t="s">
        <v>2098</v>
      </c>
      <c r="F768" s="136">
        <v>857</v>
      </c>
      <c r="G768" s="136">
        <v>857</v>
      </c>
      <c r="H768" s="136">
        <v>3275</v>
      </c>
      <c r="I768" s="136">
        <v>3275</v>
      </c>
      <c r="J768" s="136" t="s">
        <v>63</v>
      </c>
      <c r="K768" s="136" t="s">
        <v>63</v>
      </c>
      <c r="L768" s="136">
        <v>383045</v>
      </c>
      <c r="M768" s="136">
        <v>383045</v>
      </c>
      <c r="N768" s="136">
        <v>150000</v>
      </c>
      <c r="O768" s="136">
        <v>150000</v>
      </c>
      <c r="P768" s="136" t="s">
        <v>63</v>
      </c>
      <c r="Q768" s="136" t="s">
        <v>63</v>
      </c>
      <c r="R768" s="136" t="s">
        <v>172</v>
      </c>
      <c r="S768" s="136" t="s">
        <v>63</v>
      </c>
      <c r="T768" s="136" t="s">
        <v>63</v>
      </c>
      <c r="U768" s="136" t="s">
        <v>3348</v>
      </c>
      <c r="V768" s="136" t="s">
        <v>3348</v>
      </c>
      <c r="W768" s="136" t="s">
        <v>172</v>
      </c>
      <c r="X768" s="136" t="s">
        <v>608</v>
      </c>
      <c r="Y768" s="136" t="s">
        <v>63</v>
      </c>
      <c r="Z768" s="136">
        <v>139445</v>
      </c>
      <c r="AA768" s="136">
        <v>139445</v>
      </c>
      <c r="AB768" s="136">
        <v>1997</v>
      </c>
      <c r="AC768" s="136">
        <v>10</v>
      </c>
      <c r="AD768" s="136">
        <v>31</v>
      </c>
      <c r="AE768" s="136">
        <v>1997</v>
      </c>
      <c r="AF768" s="136">
        <v>11</v>
      </c>
      <c r="AG768" s="136">
        <v>9</v>
      </c>
    </row>
    <row r="769" spans="1:33">
      <c r="A769" s="136" t="s">
        <v>2100</v>
      </c>
      <c r="B769" s="136" t="s">
        <v>420</v>
      </c>
      <c r="C769" s="136" t="s">
        <v>2101</v>
      </c>
      <c r="D769" s="136" t="s">
        <v>2102</v>
      </c>
      <c r="E769" s="136" t="s">
        <v>2103</v>
      </c>
      <c r="F769" s="136" t="s">
        <v>63</v>
      </c>
      <c r="G769" s="136" t="s">
        <v>63</v>
      </c>
      <c r="H769" s="136">
        <v>4</v>
      </c>
      <c r="I769" s="136">
        <v>4</v>
      </c>
      <c r="J769" s="136" t="s">
        <v>63</v>
      </c>
      <c r="K769" s="136" t="s">
        <v>63</v>
      </c>
      <c r="L769" s="136" t="s">
        <v>166</v>
      </c>
      <c r="M769" s="136" t="s">
        <v>166</v>
      </c>
      <c r="N769" s="136" t="s">
        <v>63</v>
      </c>
      <c r="O769" s="136" t="s">
        <v>63</v>
      </c>
      <c r="P769" s="136" t="s">
        <v>63</v>
      </c>
      <c r="Q769" s="136" t="s">
        <v>63</v>
      </c>
      <c r="R769" s="136" t="s">
        <v>63</v>
      </c>
      <c r="S769" s="136" t="s">
        <v>63</v>
      </c>
      <c r="T769" s="136" t="s">
        <v>63</v>
      </c>
      <c r="U769" s="136" t="s">
        <v>63</v>
      </c>
      <c r="V769" s="136" t="s">
        <v>63</v>
      </c>
      <c r="W769" s="136" t="s">
        <v>63</v>
      </c>
      <c r="X769" s="136" t="s">
        <v>63</v>
      </c>
      <c r="Y769" s="136" t="s">
        <v>63</v>
      </c>
      <c r="Z769" s="136" t="s">
        <v>63</v>
      </c>
      <c r="AA769" s="136" t="s">
        <v>63</v>
      </c>
      <c r="AB769" s="136">
        <v>2016</v>
      </c>
      <c r="AC769" s="136">
        <v>1</v>
      </c>
      <c r="AD769" s="136">
        <v>7</v>
      </c>
      <c r="AE769" s="136">
        <v>2016</v>
      </c>
      <c r="AF769" s="136">
        <v>1</v>
      </c>
      <c r="AG769" s="136">
        <v>15</v>
      </c>
    </row>
    <row r="770" spans="1:33">
      <c r="A770" s="136" t="s">
        <v>2105</v>
      </c>
      <c r="B770" s="136" t="s">
        <v>420</v>
      </c>
      <c r="C770" s="136" t="s">
        <v>2106</v>
      </c>
      <c r="D770" s="136" t="s">
        <v>2107</v>
      </c>
      <c r="E770" s="136" t="s">
        <v>2108</v>
      </c>
      <c r="F770" s="136" t="s">
        <v>63</v>
      </c>
      <c r="G770" s="136" t="s">
        <v>63</v>
      </c>
      <c r="H770" s="136">
        <v>13</v>
      </c>
      <c r="I770" s="136">
        <v>13</v>
      </c>
      <c r="J770" s="136" t="s">
        <v>63</v>
      </c>
      <c r="K770" s="136" t="s">
        <v>63</v>
      </c>
      <c r="L770" s="136" t="s">
        <v>166</v>
      </c>
      <c r="M770" s="136" t="s">
        <v>166</v>
      </c>
      <c r="N770" s="136" t="s">
        <v>63</v>
      </c>
      <c r="O770" s="136" t="s">
        <v>63</v>
      </c>
      <c r="P770" s="136" t="s">
        <v>63</v>
      </c>
      <c r="Q770" s="136" t="s">
        <v>63</v>
      </c>
      <c r="R770" s="136" t="s">
        <v>172</v>
      </c>
      <c r="S770" s="136" t="s">
        <v>63</v>
      </c>
      <c r="T770" s="136" t="s">
        <v>63</v>
      </c>
      <c r="U770" s="136" t="s">
        <v>3349</v>
      </c>
      <c r="V770" s="136" t="s">
        <v>3349</v>
      </c>
      <c r="W770" s="136" t="s">
        <v>172</v>
      </c>
      <c r="X770" s="136" t="s">
        <v>590</v>
      </c>
      <c r="Y770" s="136" t="s">
        <v>3327</v>
      </c>
      <c r="Z770" s="136" t="s">
        <v>63</v>
      </c>
      <c r="AA770" s="136" t="s">
        <v>63</v>
      </c>
      <c r="AB770" s="136">
        <v>2016</v>
      </c>
      <c r="AC770" s="136">
        <v>12</v>
      </c>
      <c r="AD770" s="136">
        <v>20</v>
      </c>
      <c r="AE770" s="136">
        <v>2016</v>
      </c>
      <c r="AF770" s="136">
        <v>12</v>
      </c>
      <c r="AG770" s="136">
        <v>28</v>
      </c>
    </row>
    <row r="771" spans="1:33">
      <c r="A771" s="136" t="s">
        <v>2110</v>
      </c>
      <c r="B771" s="136" t="s">
        <v>420</v>
      </c>
      <c r="C771" s="136" t="s">
        <v>2111</v>
      </c>
      <c r="D771" s="136" t="s">
        <v>2112</v>
      </c>
      <c r="E771" s="136" t="s">
        <v>2113</v>
      </c>
      <c r="F771" s="136" t="s">
        <v>63</v>
      </c>
      <c r="G771" s="136" t="s">
        <v>63</v>
      </c>
      <c r="H771" s="136">
        <v>0</v>
      </c>
      <c r="I771" s="136">
        <v>0</v>
      </c>
      <c r="J771" s="136" t="s">
        <v>63</v>
      </c>
      <c r="K771" s="136" t="s">
        <v>63</v>
      </c>
      <c r="L771" s="136" t="s">
        <v>166</v>
      </c>
      <c r="M771" s="136" t="s">
        <v>166</v>
      </c>
      <c r="N771" s="136" t="s">
        <v>63</v>
      </c>
      <c r="O771" s="136" t="s">
        <v>63</v>
      </c>
      <c r="P771" s="136" t="s">
        <v>63</v>
      </c>
      <c r="Q771" s="136" t="s">
        <v>63</v>
      </c>
      <c r="R771" s="136" t="s">
        <v>172</v>
      </c>
      <c r="S771" s="136" t="s">
        <v>63</v>
      </c>
      <c r="T771" s="136" t="s">
        <v>63</v>
      </c>
      <c r="U771" s="136" t="s">
        <v>2919</v>
      </c>
      <c r="V771" s="136" t="s">
        <v>2919</v>
      </c>
      <c r="W771" s="136" t="s">
        <v>172</v>
      </c>
      <c r="X771" s="136" t="s">
        <v>590</v>
      </c>
      <c r="Y771" s="136" t="s">
        <v>2815</v>
      </c>
      <c r="Z771" s="136">
        <v>150</v>
      </c>
      <c r="AA771" s="136">
        <v>150</v>
      </c>
      <c r="AB771" s="136">
        <v>2011</v>
      </c>
      <c r="AC771" s="136">
        <v>9</v>
      </c>
      <c r="AD771" s="136">
        <v>6</v>
      </c>
      <c r="AE771" s="136">
        <v>2011</v>
      </c>
      <c r="AF771" s="136">
        <v>9</v>
      </c>
      <c r="AG771" s="136">
        <v>18</v>
      </c>
    </row>
    <row r="772" spans="1:33">
      <c r="A772" s="136" t="s">
        <v>2115</v>
      </c>
      <c r="B772" s="136" t="s">
        <v>420</v>
      </c>
      <c r="C772" s="136" t="s">
        <v>2116</v>
      </c>
      <c r="D772" s="136" t="s">
        <v>2117</v>
      </c>
      <c r="E772" s="136" t="s">
        <v>2118</v>
      </c>
      <c r="F772" s="136" t="s">
        <v>63</v>
      </c>
      <c r="G772" s="136" t="s">
        <v>63</v>
      </c>
      <c r="H772" s="136">
        <v>40</v>
      </c>
      <c r="I772" s="136">
        <v>40</v>
      </c>
      <c r="J772" s="136" t="s">
        <v>63</v>
      </c>
      <c r="K772" s="136" t="s">
        <v>63</v>
      </c>
      <c r="L772" s="136">
        <v>1000000</v>
      </c>
      <c r="M772" s="136">
        <v>1000000</v>
      </c>
      <c r="N772" s="136" t="s">
        <v>63</v>
      </c>
      <c r="O772" s="136" t="s">
        <v>63</v>
      </c>
      <c r="P772" s="136" t="s">
        <v>63</v>
      </c>
      <c r="Q772" s="136" t="s">
        <v>63</v>
      </c>
      <c r="R772" s="136" t="s">
        <v>172</v>
      </c>
      <c r="S772" s="136" t="s">
        <v>63</v>
      </c>
      <c r="T772" s="136" t="s">
        <v>63</v>
      </c>
      <c r="U772" s="136" t="s">
        <v>2891</v>
      </c>
      <c r="V772" s="136" t="s">
        <v>2891</v>
      </c>
      <c r="W772" s="136" t="s">
        <v>172</v>
      </c>
      <c r="X772" s="136" t="s">
        <v>590</v>
      </c>
      <c r="Y772" s="136" t="s">
        <v>3156</v>
      </c>
      <c r="Z772" s="136">
        <v>1000</v>
      </c>
      <c r="AA772" s="136">
        <v>1000</v>
      </c>
      <c r="AB772" s="136">
        <v>1973</v>
      </c>
      <c r="AC772" s="136">
        <v>10</v>
      </c>
      <c r="AD772" s="136">
        <v>2</v>
      </c>
      <c r="AE772" s="136">
        <v>1973</v>
      </c>
      <c r="AF772" s="136">
        <v>10</v>
      </c>
      <c r="AG772" s="136">
        <v>11</v>
      </c>
    </row>
    <row r="773" spans="1:33">
      <c r="A773" s="136" t="s">
        <v>2120</v>
      </c>
      <c r="B773" s="136" t="s">
        <v>420</v>
      </c>
      <c r="C773" s="136" t="s">
        <v>2121</v>
      </c>
      <c r="D773" s="136" t="s">
        <v>2122</v>
      </c>
      <c r="E773" s="136" t="s">
        <v>2123</v>
      </c>
      <c r="F773" s="136">
        <v>980</v>
      </c>
      <c r="G773" s="136">
        <v>980</v>
      </c>
      <c r="H773" s="136">
        <v>21</v>
      </c>
      <c r="I773" s="136">
        <v>21</v>
      </c>
      <c r="J773" s="136" t="s">
        <v>63</v>
      </c>
      <c r="K773" s="136" t="s">
        <v>63</v>
      </c>
      <c r="L773" s="136" t="s">
        <v>166</v>
      </c>
      <c r="M773" s="136" t="s">
        <v>166</v>
      </c>
      <c r="N773" s="136" t="s">
        <v>63</v>
      </c>
      <c r="O773" s="136" t="s">
        <v>63</v>
      </c>
      <c r="P773" s="136" t="s">
        <v>63</v>
      </c>
      <c r="Q773" s="136" t="s">
        <v>63</v>
      </c>
      <c r="R773" s="136" t="s">
        <v>172</v>
      </c>
      <c r="S773" s="136" t="s">
        <v>63</v>
      </c>
      <c r="T773" s="136" t="s">
        <v>63</v>
      </c>
      <c r="U773" s="136" t="s">
        <v>3350</v>
      </c>
      <c r="V773" s="136" t="s">
        <v>3350</v>
      </c>
      <c r="W773" s="136" t="s">
        <v>172</v>
      </c>
      <c r="X773" s="136" t="s">
        <v>590</v>
      </c>
      <c r="Y773" s="136" t="s">
        <v>2751</v>
      </c>
      <c r="Z773" s="136">
        <v>105144</v>
      </c>
      <c r="AA773" s="136">
        <v>105144</v>
      </c>
      <c r="AB773" s="136">
        <v>2018</v>
      </c>
      <c r="AC773" s="136">
        <v>8</v>
      </c>
      <c r="AD773" s="136">
        <v>26</v>
      </c>
      <c r="AE773" s="136">
        <v>2018</v>
      </c>
      <c r="AF773" s="136">
        <v>9</v>
      </c>
      <c r="AG773" s="136">
        <v>9</v>
      </c>
    </row>
    <row r="774" spans="1:33">
      <c r="A774" s="136" t="s">
        <v>2125</v>
      </c>
      <c r="B774" s="136" t="s">
        <v>420</v>
      </c>
      <c r="C774" s="136" t="s">
        <v>2126</v>
      </c>
      <c r="D774" s="136" t="s">
        <v>2127</v>
      </c>
      <c r="E774" s="136" t="s">
        <v>1061</v>
      </c>
      <c r="F774" s="136" t="s">
        <v>63</v>
      </c>
      <c r="G774" s="136" t="s">
        <v>63</v>
      </c>
      <c r="H774" s="136">
        <v>4</v>
      </c>
      <c r="I774" s="136">
        <v>4</v>
      </c>
      <c r="J774" s="136" t="s">
        <v>63</v>
      </c>
      <c r="K774" s="136" t="s">
        <v>63</v>
      </c>
      <c r="L774" s="136" t="s">
        <v>166</v>
      </c>
      <c r="M774" s="136" t="s">
        <v>166</v>
      </c>
      <c r="N774" s="136" t="s">
        <v>63</v>
      </c>
      <c r="O774" s="136" t="s">
        <v>63</v>
      </c>
      <c r="P774" s="136" t="s">
        <v>63</v>
      </c>
      <c r="Q774" s="136" t="s">
        <v>63</v>
      </c>
      <c r="R774" s="136" t="s">
        <v>63</v>
      </c>
      <c r="S774" s="136" t="s">
        <v>63</v>
      </c>
      <c r="T774" s="136" t="s">
        <v>63</v>
      </c>
      <c r="U774" s="136" t="s">
        <v>63</v>
      </c>
      <c r="V774" s="136" t="s">
        <v>63</v>
      </c>
      <c r="W774" s="136" t="s">
        <v>63</v>
      </c>
      <c r="X774" s="136" t="s">
        <v>63</v>
      </c>
      <c r="Y774" s="136" t="s">
        <v>63</v>
      </c>
      <c r="Z774" s="136">
        <v>530</v>
      </c>
      <c r="AA774" s="136">
        <v>530</v>
      </c>
      <c r="AB774" s="136">
        <v>2011</v>
      </c>
      <c r="AC774" s="136">
        <v>6</v>
      </c>
      <c r="AD774" s="136">
        <v>19</v>
      </c>
      <c r="AE774" s="136">
        <v>2011</v>
      </c>
      <c r="AF774" s="136">
        <v>6</v>
      </c>
      <c r="AG774" s="136">
        <v>22</v>
      </c>
    </row>
    <row r="775" spans="1:33">
      <c r="A775" s="136" t="s">
        <v>2128</v>
      </c>
      <c r="B775" s="136" t="s">
        <v>420</v>
      </c>
      <c r="C775" s="136" t="s">
        <v>2129</v>
      </c>
      <c r="D775" s="136" t="s">
        <v>2130</v>
      </c>
      <c r="E775" s="136" t="s">
        <v>2131</v>
      </c>
      <c r="F775" s="136">
        <v>2</v>
      </c>
      <c r="G775" s="136">
        <v>2</v>
      </c>
      <c r="H775" s="136">
        <v>4</v>
      </c>
      <c r="I775" s="136">
        <v>4</v>
      </c>
      <c r="J775" s="136" t="s">
        <v>63</v>
      </c>
      <c r="K775" s="136" t="s">
        <v>63</v>
      </c>
      <c r="L775" s="136" t="s">
        <v>166</v>
      </c>
      <c r="M775" s="136" t="s">
        <v>166</v>
      </c>
      <c r="N775" s="136">
        <v>1000</v>
      </c>
      <c r="O775" s="136">
        <v>1000</v>
      </c>
      <c r="P775" s="136" t="s">
        <v>63</v>
      </c>
      <c r="Q775" s="136" t="s">
        <v>63</v>
      </c>
      <c r="R775" s="136" t="s">
        <v>172</v>
      </c>
      <c r="S775" s="136" t="s">
        <v>63</v>
      </c>
      <c r="T775" s="136" t="s">
        <v>63</v>
      </c>
      <c r="U775" s="136" t="s">
        <v>3351</v>
      </c>
      <c r="V775" s="136" t="s">
        <v>3351</v>
      </c>
      <c r="W775" s="136" t="s">
        <v>172</v>
      </c>
      <c r="X775" s="136" t="s">
        <v>590</v>
      </c>
      <c r="Y775" s="136" t="s">
        <v>2742</v>
      </c>
      <c r="Z775" s="136">
        <v>1600</v>
      </c>
      <c r="AA775" s="136">
        <v>1600</v>
      </c>
      <c r="AB775" s="136">
        <v>2020</v>
      </c>
      <c r="AC775" s="136">
        <v>7</v>
      </c>
      <c r="AD775" s="136">
        <v>31</v>
      </c>
      <c r="AE775" s="136">
        <v>2020</v>
      </c>
      <c r="AF775" s="136">
        <v>8</v>
      </c>
      <c r="AG775" s="136">
        <v>3</v>
      </c>
    </row>
    <row r="776" spans="1:33">
      <c r="A776" s="136" t="s">
        <v>2133</v>
      </c>
      <c r="B776" s="136" t="s">
        <v>420</v>
      </c>
      <c r="C776" s="136" t="s">
        <v>2134</v>
      </c>
      <c r="D776" s="136" t="s">
        <v>2135</v>
      </c>
      <c r="E776" s="136" t="s">
        <v>464</v>
      </c>
      <c r="F776" s="136" t="s">
        <v>63</v>
      </c>
      <c r="G776" s="136" t="s">
        <v>63</v>
      </c>
      <c r="H776" s="136">
        <v>5</v>
      </c>
      <c r="I776" s="136">
        <v>5</v>
      </c>
      <c r="J776" s="136" t="s">
        <v>63</v>
      </c>
      <c r="K776" s="136" t="s">
        <v>63</v>
      </c>
      <c r="L776" s="136" t="s">
        <v>166</v>
      </c>
      <c r="M776" s="136" t="s">
        <v>166</v>
      </c>
      <c r="N776" s="136" t="s">
        <v>63</v>
      </c>
      <c r="O776" s="136" t="s">
        <v>63</v>
      </c>
      <c r="P776" s="136" t="s">
        <v>63</v>
      </c>
      <c r="Q776" s="136" t="s">
        <v>63</v>
      </c>
      <c r="R776" s="136" t="s">
        <v>172</v>
      </c>
      <c r="S776" s="136" t="s">
        <v>63</v>
      </c>
      <c r="T776" s="136" t="s">
        <v>63</v>
      </c>
      <c r="U776" s="136" t="s">
        <v>3352</v>
      </c>
      <c r="V776" s="136" t="s">
        <v>3352</v>
      </c>
      <c r="W776" s="136" t="s">
        <v>172</v>
      </c>
      <c r="X776" s="136" t="s">
        <v>590</v>
      </c>
      <c r="Y776" s="136" t="s">
        <v>3353</v>
      </c>
      <c r="Z776" s="136">
        <v>100</v>
      </c>
      <c r="AA776" s="136">
        <v>100</v>
      </c>
      <c r="AB776" s="136">
        <v>1978</v>
      </c>
      <c r="AC776" s="136">
        <v>3</v>
      </c>
      <c r="AD776" s="136">
        <v>27</v>
      </c>
      <c r="AE776" s="136">
        <v>1978</v>
      </c>
      <c r="AF776" s="136">
        <v>4</v>
      </c>
      <c r="AG776" s="136">
        <v>5</v>
      </c>
    </row>
    <row r="777" spans="1:33">
      <c r="A777" s="136" t="s">
        <v>2136</v>
      </c>
      <c r="B777" s="136" t="s">
        <v>420</v>
      </c>
      <c r="C777" s="136" t="s">
        <v>2137</v>
      </c>
      <c r="D777" s="136" t="s">
        <v>2138</v>
      </c>
      <c r="E777" s="136" t="s">
        <v>2139</v>
      </c>
      <c r="F777" s="136" t="s">
        <v>63</v>
      </c>
      <c r="G777" s="136" t="s">
        <v>63</v>
      </c>
      <c r="H777" s="136" t="s">
        <v>63</v>
      </c>
      <c r="I777" s="136" t="s">
        <v>63</v>
      </c>
      <c r="J777" s="136" t="s">
        <v>63</v>
      </c>
      <c r="K777" s="136" t="s">
        <v>63</v>
      </c>
      <c r="L777" s="136" t="s">
        <v>166</v>
      </c>
      <c r="M777" s="136" t="s">
        <v>166</v>
      </c>
      <c r="N777" s="136" t="s">
        <v>63</v>
      </c>
      <c r="O777" s="136" t="s">
        <v>63</v>
      </c>
      <c r="P777" s="136" t="s">
        <v>63</v>
      </c>
      <c r="Q777" s="136" t="s">
        <v>63</v>
      </c>
      <c r="R777" s="136" t="s">
        <v>172</v>
      </c>
      <c r="S777" s="136" t="s">
        <v>63</v>
      </c>
      <c r="T777" s="136" t="s">
        <v>63</v>
      </c>
      <c r="U777" s="136" t="s">
        <v>2786</v>
      </c>
      <c r="V777" s="136" t="s">
        <v>2786</v>
      </c>
      <c r="W777" s="136" t="s">
        <v>172</v>
      </c>
      <c r="X777" s="136" t="s">
        <v>608</v>
      </c>
      <c r="Y777" s="136" t="s">
        <v>63</v>
      </c>
      <c r="Z777" s="136">
        <v>195</v>
      </c>
      <c r="AA777" s="136">
        <v>195</v>
      </c>
      <c r="AB777" s="136">
        <v>2014</v>
      </c>
      <c r="AC777" s="136">
        <v>1</v>
      </c>
      <c r="AD777" s="136">
        <v>1</v>
      </c>
      <c r="AE777" s="136">
        <v>2014</v>
      </c>
      <c r="AF777" s="136">
        <v>1</v>
      </c>
      <c r="AG777" s="136">
        <v>6</v>
      </c>
    </row>
    <row r="778" spans="1:33">
      <c r="A778" s="136" t="s">
        <v>2141</v>
      </c>
      <c r="B778" s="136" t="s">
        <v>420</v>
      </c>
      <c r="C778" s="136" t="s">
        <v>2142</v>
      </c>
      <c r="D778" s="136" t="s">
        <v>2143</v>
      </c>
      <c r="E778" s="136" t="s">
        <v>2144</v>
      </c>
      <c r="F778" s="136" t="s">
        <v>63</v>
      </c>
      <c r="G778" s="136" t="s">
        <v>63</v>
      </c>
      <c r="H778" s="136">
        <v>2</v>
      </c>
      <c r="I778" s="136">
        <v>2</v>
      </c>
      <c r="J778" s="136" t="s">
        <v>63</v>
      </c>
      <c r="K778" s="136" t="s">
        <v>63</v>
      </c>
      <c r="L778" s="136" t="s">
        <v>166</v>
      </c>
      <c r="M778" s="136" t="s">
        <v>166</v>
      </c>
      <c r="N778" s="136" t="s">
        <v>63</v>
      </c>
      <c r="O778" s="136" t="s">
        <v>63</v>
      </c>
      <c r="P778" s="136" t="s">
        <v>63</v>
      </c>
      <c r="Q778" s="136" t="s">
        <v>63</v>
      </c>
      <c r="R778" s="136" t="s">
        <v>172</v>
      </c>
      <c r="S778" s="136" t="s">
        <v>63</v>
      </c>
      <c r="T778" s="136" t="s">
        <v>63</v>
      </c>
      <c r="U778" s="136" t="s">
        <v>3354</v>
      </c>
      <c r="V778" s="136" t="s">
        <v>3354</v>
      </c>
      <c r="W778" s="136" t="s">
        <v>172</v>
      </c>
      <c r="X778" s="136" t="s">
        <v>590</v>
      </c>
      <c r="Y778" s="136" t="s">
        <v>3199</v>
      </c>
      <c r="Z778" s="136" t="s">
        <v>63</v>
      </c>
      <c r="AA778" s="136" t="s">
        <v>63</v>
      </c>
      <c r="AB778" s="136">
        <v>1999</v>
      </c>
      <c r="AC778" s="136">
        <v>9</v>
      </c>
      <c r="AD778" s="136">
        <v>11</v>
      </c>
      <c r="AE778" s="136">
        <v>1999</v>
      </c>
      <c r="AF778" s="136">
        <v>9</v>
      </c>
      <c r="AG778" s="136">
        <v>23</v>
      </c>
    </row>
    <row r="779" spans="1:33">
      <c r="A779" s="136" t="s">
        <v>2146</v>
      </c>
      <c r="B779" s="136" t="s">
        <v>59</v>
      </c>
      <c r="C779" s="136" t="s">
        <v>2147</v>
      </c>
      <c r="D779" s="136" t="s">
        <v>2148</v>
      </c>
      <c r="E779" s="136" t="s">
        <v>2149</v>
      </c>
      <c r="F779" s="136" t="s">
        <v>63</v>
      </c>
      <c r="G779" s="136" t="s">
        <v>63</v>
      </c>
      <c r="H779" s="136">
        <v>6054</v>
      </c>
      <c r="I779" s="136">
        <v>6054</v>
      </c>
      <c r="J779" s="136" t="s">
        <v>63</v>
      </c>
      <c r="K779" s="136" t="s">
        <v>63</v>
      </c>
      <c r="L779" s="136">
        <v>1000</v>
      </c>
      <c r="M779" s="136">
        <v>1000</v>
      </c>
      <c r="N779" s="136">
        <v>700000</v>
      </c>
      <c r="O779" s="136">
        <v>700000</v>
      </c>
      <c r="P779" s="136" t="s">
        <v>63</v>
      </c>
      <c r="Q779" s="136" t="s">
        <v>63</v>
      </c>
      <c r="R779" s="136" t="s">
        <v>63</v>
      </c>
      <c r="S779" s="136" t="s">
        <v>63</v>
      </c>
      <c r="T779" s="136" t="s">
        <v>63</v>
      </c>
      <c r="U779" s="136" t="s">
        <v>63</v>
      </c>
      <c r="V779" s="136" t="s">
        <v>63</v>
      </c>
      <c r="W779" s="136" t="s">
        <v>63</v>
      </c>
      <c r="X779" s="136" t="s">
        <v>63</v>
      </c>
      <c r="Y779" s="136" t="s">
        <v>63</v>
      </c>
      <c r="Z779" s="136">
        <v>141</v>
      </c>
      <c r="AA779" s="136">
        <v>141</v>
      </c>
      <c r="AB779" s="136">
        <v>2013</v>
      </c>
      <c r="AC779" s="136">
        <v>6</v>
      </c>
      <c r="AD779" s="136">
        <v>16</v>
      </c>
      <c r="AE779" s="136">
        <v>2013</v>
      </c>
      <c r="AF779" s="136">
        <v>6</v>
      </c>
      <c r="AG779" s="136">
        <v>16</v>
      </c>
    </row>
    <row r="780" spans="1:33">
      <c r="A780" s="136" t="s">
        <v>2151</v>
      </c>
      <c r="B780" s="136" t="s">
        <v>59</v>
      </c>
      <c r="C780" s="136" t="s">
        <v>2152</v>
      </c>
      <c r="D780" s="136" t="s">
        <v>2153</v>
      </c>
      <c r="E780" s="136" t="s">
        <v>2154</v>
      </c>
      <c r="F780" s="136" t="s">
        <v>63</v>
      </c>
      <c r="G780" s="136" t="s">
        <v>63</v>
      </c>
      <c r="H780" s="136">
        <v>26</v>
      </c>
      <c r="I780" s="136">
        <v>26</v>
      </c>
      <c r="J780" s="136" t="s">
        <v>63</v>
      </c>
      <c r="K780" s="136" t="s">
        <v>63</v>
      </c>
      <c r="L780" s="136" t="s">
        <v>166</v>
      </c>
      <c r="M780" s="136" t="s">
        <v>166</v>
      </c>
      <c r="N780" s="136">
        <v>27413</v>
      </c>
      <c r="O780" s="136">
        <v>27413</v>
      </c>
      <c r="P780" s="136" t="s">
        <v>63</v>
      </c>
      <c r="Q780" s="136" t="s">
        <v>63</v>
      </c>
      <c r="R780" s="136" t="s">
        <v>63</v>
      </c>
      <c r="S780" s="136" t="s">
        <v>63</v>
      </c>
      <c r="T780" s="136" t="s">
        <v>63</v>
      </c>
      <c r="U780" s="136" t="s">
        <v>63</v>
      </c>
      <c r="V780" s="136" t="s">
        <v>63</v>
      </c>
      <c r="W780" s="136" t="s">
        <v>63</v>
      </c>
      <c r="X780" s="136" t="s">
        <v>63</v>
      </c>
      <c r="Y780" s="136" t="s">
        <v>63</v>
      </c>
      <c r="Z780" s="136">
        <v>28108</v>
      </c>
      <c r="AA780" s="136">
        <v>28108</v>
      </c>
      <c r="AB780" s="136">
        <v>2015</v>
      </c>
      <c r="AC780" s="136">
        <v>3</v>
      </c>
      <c r="AD780" s="136">
        <v>23</v>
      </c>
      <c r="AE780" s="136">
        <v>2014</v>
      </c>
      <c r="AF780" s="136">
        <v>3</v>
      </c>
      <c r="AG780" s="136">
        <v>25</v>
      </c>
    </row>
    <row r="781" spans="1:33">
      <c r="A781" s="136" t="s">
        <v>2156</v>
      </c>
      <c r="B781" s="136" t="s">
        <v>158</v>
      </c>
      <c r="C781" s="136" t="s">
        <v>2157</v>
      </c>
      <c r="D781" s="136" t="s">
        <v>2158</v>
      </c>
      <c r="E781" s="136" t="s">
        <v>2159</v>
      </c>
      <c r="F781" s="136">
        <v>24</v>
      </c>
      <c r="G781" s="136">
        <v>24</v>
      </c>
      <c r="H781" s="136">
        <v>17</v>
      </c>
      <c r="I781" s="136">
        <v>17</v>
      </c>
      <c r="J781" s="136" t="s">
        <v>63</v>
      </c>
      <c r="K781" s="136" t="s">
        <v>63</v>
      </c>
      <c r="L781" s="136" t="s">
        <v>166</v>
      </c>
      <c r="M781" s="136" t="s">
        <v>166</v>
      </c>
      <c r="N781" s="136" t="s">
        <v>63</v>
      </c>
      <c r="O781" s="136" t="s">
        <v>63</v>
      </c>
      <c r="P781" s="136" t="s">
        <v>63</v>
      </c>
      <c r="Q781" s="136" t="s">
        <v>63</v>
      </c>
      <c r="R781" s="136" t="s">
        <v>72</v>
      </c>
      <c r="S781" s="136" t="s">
        <v>63</v>
      </c>
      <c r="T781" s="136" t="s">
        <v>63</v>
      </c>
      <c r="U781" s="136" t="s">
        <v>3355</v>
      </c>
      <c r="V781" s="136" t="s">
        <v>3355</v>
      </c>
      <c r="W781" s="136" t="s">
        <v>72</v>
      </c>
      <c r="X781" s="136" t="s">
        <v>608</v>
      </c>
      <c r="Y781" s="136" t="s">
        <v>63</v>
      </c>
      <c r="Z781" s="136" t="s">
        <v>63</v>
      </c>
      <c r="AA781" s="136" t="s">
        <v>63</v>
      </c>
      <c r="AB781" s="136">
        <v>2022</v>
      </c>
      <c r="AC781" s="136">
        <v>2</v>
      </c>
      <c r="AD781" s="136">
        <v>17</v>
      </c>
      <c r="AE781" s="136">
        <v>2022</v>
      </c>
      <c r="AF781" s="136">
        <v>2</v>
      </c>
      <c r="AG781" s="136">
        <v>19</v>
      </c>
    </row>
    <row r="782" spans="1:33">
      <c r="A782" s="136" t="s">
        <v>2161</v>
      </c>
      <c r="B782" s="136" t="s">
        <v>420</v>
      </c>
      <c r="C782" s="136" t="s">
        <v>2162</v>
      </c>
      <c r="D782" s="136" t="s">
        <v>2163</v>
      </c>
      <c r="E782" s="136" t="s">
        <v>2164</v>
      </c>
      <c r="F782" s="136">
        <v>24</v>
      </c>
      <c r="G782" s="136">
        <v>24</v>
      </c>
      <c r="H782" s="136">
        <v>37</v>
      </c>
      <c r="I782" s="136">
        <v>37</v>
      </c>
      <c r="J782" s="136" t="s">
        <v>63</v>
      </c>
      <c r="K782" s="136" t="s">
        <v>63</v>
      </c>
      <c r="L782" s="136">
        <v>12000</v>
      </c>
      <c r="M782" s="136">
        <v>12000</v>
      </c>
      <c r="N782" s="136" t="s">
        <v>63</v>
      </c>
      <c r="O782" s="136" t="s">
        <v>63</v>
      </c>
      <c r="P782" s="136" t="s">
        <v>63</v>
      </c>
      <c r="Q782" s="136" t="s">
        <v>63</v>
      </c>
      <c r="R782" s="136" t="s">
        <v>172</v>
      </c>
      <c r="S782" s="136" t="s">
        <v>63</v>
      </c>
      <c r="T782" s="136" t="s">
        <v>63</v>
      </c>
      <c r="U782" s="136" t="s">
        <v>3143</v>
      </c>
      <c r="V782" s="136" t="s">
        <v>3143</v>
      </c>
      <c r="W782" s="136" t="s">
        <v>172</v>
      </c>
      <c r="X782" s="136" t="s">
        <v>590</v>
      </c>
      <c r="Y782" s="136" t="s">
        <v>3356</v>
      </c>
      <c r="Z782" s="136">
        <v>16023</v>
      </c>
      <c r="AA782" s="136">
        <v>16023</v>
      </c>
      <c r="AB782" s="136">
        <v>1956</v>
      </c>
      <c r="AC782" s="136">
        <v>8</v>
      </c>
      <c r="AD782" s="136">
        <v>9</v>
      </c>
      <c r="AE782" s="136">
        <v>1956</v>
      </c>
      <c r="AF782" s="136">
        <v>8</v>
      </c>
      <c r="AG782" s="136">
        <v>18</v>
      </c>
    </row>
    <row r="783" spans="1:33">
      <c r="A783" s="136" t="s">
        <v>2166</v>
      </c>
      <c r="B783" s="136" t="s">
        <v>158</v>
      </c>
      <c r="C783" s="136" t="s">
        <v>2167</v>
      </c>
      <c r="D783" s="136" t="s">
        <v>2168</v>
      </c>
      <c r="E783" s="136" t="s">
        <v>2169</v>
      </c>
      <c r="F783" s="136">
        <v>0</v>
      </c>
      <c r="G783" s="136">
        <v>0</v>
      </c>
      <c r="H783" s="136">
        <v>1</v>
      </c>
      <c r="I783" s="136">
        <v>1</v>
      </c>
      <c r="J783" s="136" t="s">
        <v>63</v>
      </c>
      <c r="K783" s="136" t="s">
        <v>63</v>
      </c>
      <c r="L783" s="136" t="s">
        <v>166</v>
      </c>
      <c r="M783" s="136" t="s">
        <v>166</v>
      </c>
      <c r="N783" s="136" t="s">
        <v>63</v>
      </c>
      <c r="O783" s="136" t="s">
        <v>63</v>
      </c>
      <c r="P783" s="136" t="s">
        <v>63</v>
      </c>
      <c r="Q783" s="136" t="s">
        <v>63</v>
      </c>
      <c r="R783" s="136" t="s">
        <v>63</v>
      </c>
      <c r="S783" s="136" t="s">
        <v>63</v>
      </c>
      <c r="T783" s="136" t="s">
        <v>63</v>
      </c>
      <c r="U783" s="136" t="s">
        <v>63</v>
      </c>
      <c r="V783" s="136" t="s">
        <v>63</v>
      </c>
      <c r="W783" s="136" t="s">
        <v>63</v>
      </c>
      <c r="X783" s="136" t="s">
        <v>63</v>
      </c>
      <c r="Y783" s="136" t="s">
        <v>63</v>
      </c>
      <c r="Z783" s="136" t="s">
        <v>63</v>
      </c>
      <c r="AA783" s="136" t="s">
        <v>63</v>
      </c>
      <c r="AB783" s="136">
        <v>2017</v>
      </c>
      <c r="AC783" s="136">
        <v>2</v>
      </c>
      <c r="AD783" s="136">
        <v>6</v>
      </c>
      <c r="AE783" s="136">
        <v>2017</v>
      </c>
      <c r="AF783" s="136">
        <v>2</v>
      </c>
      <c r="AG783" s="136">
        <v>11</v>
      </c>
    </row>
    <row r="784" spans="1:33">
      <c r="A784" s="136" t="s">
        <v>2171</v>
      </c>
      <c r="B784" s="136" t="s">
        <v>59</v>
      </c>
      <c r="C784" s="136" t="s">
        <v>2172</v>
      </c>
      <c r="D784" s="136" t="s">
        <v>2173</v>
      </c>
      <c r="E784" s="136" t="s">
        <v>2174</v>
      </c>
      <c r="F784" s="136" t="s">
        <v>63</v>
      </c>
      <c r="G784" s="136" t="s">
        <v>63</v>
      </c>
      <c r="H784" s="136">
        <v>101</v>
      </c>
      <c r="I784" s="136">
        <v>101</v>
      </c>
      <c r="J784" s="136" t="s">
        <v>63</v>
      </c>
      <c r="K784" s="136" t="s">
        <v>63</v>
      </c>
      <c r="L784" s="136" t="s">
        <v>166</v>
      </c>
      <c r="M784" s="136" t="s">
        <v>166</v>
      </c>
      <c r="N784" s="136" t="s">
        <v>63</v>
      </c>
      <c r="O784" s="136" t="s">
        <v>63</v>
      </c>
      <c r="P784" s="136" t="s">
        <v>63</v>
      </c>
      <c r="Q784" s="136" t="s">
        <v>63</v>
      </c>
      <c r="R784" s="136" t="s">
        <v>172</v>
      </c>
      <c r="S784" s="136" t="s">
        <v>63</v>
      </c>
      <c r="T784" s="136" t="s">
        <v>63</v>
      </c>
      <c r="U784" s="136" t="s">
        <v>3357</v>
      </c>
      <c r="V784" s="136" t="s">
        <v>3357</v>
      </c>
      <c r="W784" s="136" t="s">
        <v>172</v>
      </c>
      <c r="X784" s="136" t="s">
        <v>608</v>
      </c>
      <c r="Y784" s="136" t="s">
        <v>63</v>
      </c>
      <c r="Z784" s="136" t="s">
        <v>63</v>
      </c>
      <c r="AA784" s="136" t="s">
        <v>63</v>
      </c>
      <c r="AB784" s="136">
        <v>2013</v>
      </c>
      <c r="AC784" s="136">
        <v>4</v>
      </c>
      <c r="AD784" s="136">
        <v>1</v>
      </c>
      <c r="AE784" s="136">
        <v>2013</v>
      </c>
      <c r="AF784" s="136">
        <v>4</v>
      </c>
      <c r="AG784" s="136">
        <v>3</v>
      </c>
    </row>
    <row r="785" spans="1:33">
      <c r="A785" s="136" t="s">
        <v>2176</v>
      </c>
      <c r="B785" s="136" t="s">
        <v>158</v>
      </c>
      <c r="C785" s="136" t="s">
        <v>2177</v>
      </c>
      <c r="D785" s="136" t="s">
        <v>2178</v>
      </c>
      <c r="E785" s="136" t="s">
        <v>2179</v>
      </c>
      <c r="F785" s="136" t="s">
        <v>63</v>
      </c>
      <c r="G785" s="136" t="s">
        <v>63</v>
      </c>
      <c r="H785" s="136">
        <v>2</v>
      </c>
      <c r="I785" s="136">
        <v>2</v>
      </c>
      <c r="J785" s="136" t="s">
        <v>63</v>
      </c>
      <c r="K785" s="136" t="s">
        <v>63</v>
      </c>
      <c r="L785" s="136" t="s">
        <v>166</v>
      </c>
      <c r="M785" s="136" t="s">
        <v>166</v>
      </c>
      <c r="N785" s="136" t="s">
        <v>63</v>
      </c>
      <c r="O785" s="136" t="s">
        <v>63</v>
      </c>
      <c r="P785" s="136" t="s">
        <v>63</v>
      </c>
      <c r="Q785" s="136" t="s">
        <v>63</v>
      </c>
      <c r="R785" s="136" t="s">
        <v>63</v>
      </c>
      <c r="S785" s="136" t="s">
        <v>63</v>
      </c>
      <c r="T785" s="136" t="s">
        <v>63</v>
      </c>
      <c r="U785" s="136" t="s">
        <v>63</v>
      </c>
      <c r="V785" s="136" t="s">
        <v>63</v>
      </c>
      <c r="W785" s="136" t="s">
        <v>63</v>
      </c>
      <c r="X785" s="136" t="s">
        <v>63</v>
      </c>
      <c r="Y785" s="136" t="s">
        <v>63</v>
      </c>
      <c r="Z785" s="136" t="s">
        <v>63</v>
      </c>
      <c r="AA785" s="136" t="s">
        <v>63</v>
      </c>
      <c r="AB785" s="136">
        <v>2016</v>
      </c>
      <c r="AC785" s="136">
        <v>3</v>
      </c>
      <c r="AD785" s="136">
        <v>21</v>
      </c>
      <c r="AE785" s="136">
        <v>2016</v>
      </c>
      <c r="AF785" s="136">
        <v>3</v>
      </c>
      <c r="AG785" s="136">
        <v>26</v>
      </c>
    </row>
    <row r="786" spans="1:33">
      <c r="A786" s="136" t="s">
        <v>2180</v>
      </c>
      <c r="B786" s="136" t="s">
        <v>420</v>
      </c>
      <c r="C786" s="136" t="s">
        <v>2181</v>
      </c>
      <c r="D786" s="136" t="s">
        <v>2182</v>
      </c>
      <c r="E786" s="136" t="s">
        <v>2183</v>
      </c>
      <c r="F786" s="136" t="s">
        <v>63</v>
      </c>
      <c r="G786" s="136" t="s">
        <v>63</v>
      </c>
      <c r="H786" s="136">
        <v>141</v>
      </c>
      <c r="I786" s="136">
        <v>141</v>
      </c>
      <c r="J786" s="136" t="s">
        <v>63</v>
      </c>
      <c r="K786" s="136" t="s">
        <v>63</v>
      </c>
      <c r="L786" s="136">
        <v>25000</v>
      </c>
      <c r="M786" s="136">
        <v>25000</v>
      </c>
      <c r="N786" s="136" t="s">
        <v>63</v>
      </c>
      <c r="O786" s="136" t="s">
        <v>63</v>
      </c>
      <c r="P786" s="136" t="s">
        <v>63</v>
      </c>
      <c r="Q786" s="136" t="s">
        <v>63</v>
      </c>
      <c r="R786" s="136" t="s">
        <v>172</v>
      </c>
      <c r="S786" s="136" t="s">
        <v>63</v>
      </c>
      <c r="T786" s="136" t="s">
        <v>63</v>
      </c>
      <c r="U786" s="136" t="s">
        <v>3358</v>
      </c>
      <c r="V786" s="136" t="s">
        <v>3358</v>
      </c>
      <c r="W786" s="136" t="s">
        <v>172</v>
      </c>
      <c r="X786" s="136" t="s">
        <v>590</v>
      </c>
      <c r="Y786" s="136" t="s">
        <v>2808</v>
      </c>
      <c r="Z786" s="136" t="s">
        <v>63</v>
      </c>
      <c r="AA786" s="136" t="s">
        <v>63</v>
      </c>
      <c r="AB786" s="136">
        <v>1983</v>
      </c>
      <c r="AC786" s="136">
        <v>10</v>
      </c>
      <c r="AD786" s="136">
        <v>11</v>
      </c>
      <c r="AE786" s="136">
        <v>1983</v>
      </c>
      <c r="AF786" s="136">
        <v>10</v>
      </c>
      <c r="AG786" s="136">
        <v>24</v>
      </c>
    </row>
    <row r="787" spans="1:33">
      <c r="A787" s="136" t="s">
        <v>2184</v>
      </c>
      <c r="B787" s="136" t="s">
        <v>420</v>
      </c>
      <c r="C787" s="136" t="s">
        <v>2185</v>
      </c>
      <c r="D787" s="136" t="s">
        <v>2186</v>
      </c>
      <c r="E787" s="136" t="s">
        <v>2187</v>
      </c>
      <c r="F787" s="136" t="s">
        <v>63</v>
      </c>
      <c r="G787" s="136" t="s">
        <v>63</v>
      </c>
      <c r="H787" s="136">
        <v>1800</v>
      </c>
      <c r="I787" s="136">
        <v>1800</v>
      </c>
      <c r="J787" s="136" t="s">
        <v>63</v>
      </c>
      <c r="K787" s="136" t="s">
        <v>63</v>
      </c>
      <c r="L787" s="136" t="s">
        <v>166</v>
      </c>
      <c r="M787" s="136" t="s">
        <v>166</v>
      </c>
      <c r="N787" s="136" t="s">
        <v>63</v>
      </c>
      <c r="O787" s="136" t="s">
        <v>63</v>
      </c>
      <c r="P787" s="136" t="s">
        <v>63</v>
      </c>
      <c r="Q787" s="136" t="s">
        <v>63</v>
      </c>
      <c r="R787" s="136" t="s">
        <v>172</v>
      </c>
      <c r="S787" s="136" t="s">
        <v>63</v>
      </c>
      <c r="T787" s="136" t="s">
        <v>63</v>
      </c>
      <c r="U787" s="136" t="s">
        <v>2805</v>
      </c>
      <c r="V787" s="136" t="s">
        <v>2805</v>
      </c>
      <c r="W787" s="136" t="s">
        <v>172</v>
      </c>
      <c r="X787" s="136" t="s">
        <v>590</v>
      </c>
      <c r="Y787" s="136" t="s">
        <v>3317</v>
      </c>
      <c r="Z787" s="136">
        <v>5000</v>
      </c>
      <c r="AA787" s="136">
        <v>5000</v>
      </c>
      <c r="AB787" s="136">
        <v>1964</v>
      </c>
      <c r="AC787" s="136">
        <v>12</v>
      </c>
      <c r="AD787" s="136">
        <v>18</v>
      </c>
      <c r="AE787" s="136">
        <v>1964</v>
      </c>
      <c r="AF787" s="136">
        <v>12</v>
      </c>
      <c r="AG787" s="136">
        <v>26</v>
      </c>
    </row>
    <row r="788" spans="1:33">
      <c r="A788" s="136" t="s">
        <v>2189</v>
      </c>
      <c r="B788" s="136" t="s">
        <v>420</v>
      </c>
      <c r="C788" s="136" t="s">
        <v>2190</v>
      </c>
      <c r="D788" s="136" t="s">
        <v>2191</v>
      </c>
      <c r="E788" s="136" t="s">
        <v>2192</v>
      </c>
      <c r="F788" s="136" t="s">
        <v>63</v>
      </c>
      <c r="G788" s="136" t="s">
        <v>63</v>
      </c>
      <c r="H788" s="136">
        <v>15</v>
      </c>
      <c r="I788" s="136">
        <v>15</v>
      </c>
      <c r="J788" s="136" t="s">
        <v>63</v>
      </c>
      <c r="K788" s="136" t="s">
        <v>63</v>
      </c>
      <c r="L788" s="136" t="s">
        <v>166</v>
      </c>
      <c r="M788" s="136" t="s">
        <v>166</v>
      </c>
      <c r="N788" s="136" t="s">
        <v>63</v>
      </c>
      <c r="O788" s="136" t="s">
        <v>63</v>
      </c>
      <c r="P788" s="136" t="s">
        <v>63</v>
      </c>
      <c r="Q788" s="136" t="s">
        <v>63</v>
      </c>
      <c r="R788" s="136" t="s">
        <v>172</v>
      </c>
      <c r="S788" s="136" t="s">
        <v>63</v>
      </c>
      <c r="T788" s="136" t="s">
        <v>63</v>
      </c>
      <c r="U788" s="136" t="s">
        <v>3359</v>
      </c>
      <c r="V788" s="136" t="s">
        <v>3359</v>
      </c>
      <c r="W788" s="136" t="s">
        <v>172</v>
      </c>
      <c r="X788" s="136" t="s">
        <v>590</v>
      </c>
      <c r="Y788" s="136" t="s">
        <v>3360</v>
      </c>
      <c r="Z788" s="136">
        <v>502</v>
      </c>
      <c r="AA788" s="136">
        <v>502</v>
      </c>
      <c r="AB788" s="136">
        <v>1986</v>
      </c>
      <c r="AC788" s="136">
        <v>8</v>
      </c>
      <c r="AD788" s="136">
        <v>15</v>
      </c>
      <c r="AE788" s="136">
        <v>1986</v>
      </c>
      <c r="AF788" s="136">
        <v>8</v>
      </c>
      <c r="AG788" s="136">
        <v>30</v>
      </c>
    </row>
    <row r="789" spans="1:33">
      <c r="A789" s="136" t="s">
        <v>2193</v>
      </c>
      <c r="B789" s="136" t="s">
        <v>59</v>
      </c>
      <c r="C789" s="136" t="s">
        <v>2194</v>
      </c>
      <c r="D789" s="136" t="s">
        <v>2195</v>
      </c>
      <c r="E789" s="136" t="s">
        <v>2196</v>
      </c>
      <c r="F789" s="136">
        <v>3</v>
      </c>
      <c r="G789" s="136">
        <v>3</v>
      </c>
      <c r="H789" s="136">
        <v>5</v>
      </c>
      <c r="I789" s="136">
        <v>5</v>
      </c>
      <c r="J789" s="136" t="s">
        <v>63</v>
      </c>
      <c r="K789" s="136" t="s">
        <v>63</v>
      </c>
      <c r="L789" s="136" t="s">
        <v>166</v>
      </c>
      <c r="M789" s="136" t="s">
        <v>166</v>
      </c>
      <c r="N789" s="136" t="s">
        <v>63</v>
      </c>
      <c r="O789" s="136" t="s">
        <v>63</v>
      </c>
      <c r="P789" s="136" t="s">
        <v>63</v>
      </c>
      <c r="Q789" s="136" t="s">
        <v>63</v>
      </c>
      <c r="R789" s="136" t="s">
        <v>172</v>
      </c>
      <c r="S789" s="136" t="s">
        <v>63</v>
      </c>
      <c r="T789" s="136" t="s">
        <v>63</v>
      </c>
      <c r="U789" s="136" t="s">
        <v>3361</v>
      </c>
      <c r="V789" s="136" t="s">
        <v>3361</v>
      </c>
      <c r="W789" s="136" t="s">
        <v>172</v>
      </c>
      <c r="X789" s="136" t="s">
        <v>608</v>
      </c>
      <c r="Y789" s="136" t="s">
        <v>63</v>
      </c>
      <c r="Z789" s="136">
        <v>500</v>
      </c>
      <c r="AA789" s="136">
        <v>500</v>
      </c>
      <c r="AB789" s="136">
        <v>2017</v>
      </c>
      <c r="AC789" s="136">
        <v>1</v>
      </c>
      <c r="AD789" s="136">
        <v>7</v>
      </c>
      <c r="AE789" s="136">
        <v>2017</v>
      </c>
      <c r="AF789" s="136">
        <v>2</v>
      </c>
      <c r="AG789" s="136">
        <v>22</v>
      </c>
    </row>
    <row r="790" spans="1:33">
      <c r="A790" s="136" t="s">
        <v>2197</v>
      </c>
      <c r="B790" s="136" t="s">
        <v>420</v>
      </c>
      <c r="C790" s="136" t="s">
        <v>2198</v>
      </c>
      <c r="D790" s="136" t="s">
        <v>2199</v>
      </c>
      <c r="E790" s="136" t="s">
        <v>464</v>
      </c>
      <c r="F790" s="136" t="s">
        <v>63</v>
      </c>
      <c r="G790" s="136" t="s">
        <v>63</v>
      </c>
      <c r="H790" s="136">
        <v>0</v>
      </c>
      <c r="I790" s="136">
        <v>0</v>
      </c>
      <c r="J790" s="136" t="s">
        <v>63</v>
      </c>
      <c r="K790" s="136" t="s">
        <v>63</v>
      </c>
      <c r="L790" s="136" t="s">
        <v>166</v>
      </c>
      <c r="M790" s="136" t="s">
        <v>166</v>
      </c>
      <c r="N790" s="136" t="s">
        <v>63</v>
      </c>
      <c r="O790" s="136" t="s">
        <v>63</v>
      </c>
      <c r="P790" s="136" t="s">
        <v>63</v>
      </c>
      <c r="Q790" s="136" t="s">
        <v>63</v>
      </c>
      <c r="R790" s="136" t="s">
        <v>63</v>
      </c>
      <c r="S790" s="136" t="s">
        <v>63</v>
      </c>
      <c r="T790" s="136" t="s">
        <v>63</v>
      </c>
      <c r="U790" s="136" t="s">
        <v>63</v>
      </c>
      <c r="V790" s="136" t="s">
        <v>63</v>
      </c>
      <c r="W790" s="136" t="s">
        <v>63</v>
      </c>
      <c r="X790" s="136" t="s">
        <v>63</v>
      </c>
      <c r="Y790" s="136" t="s">
        <v>63</v>
      </c>
      <c r="Z790" s="136" t="s">
        <v>63</v>
      </c>
      <c r="AA790" s="136" t="s">
        <v>63</v>
      </c>
      <c r="AB790" s="136">
        <v>2004</v>
      </c>
      <c r="AC790" s="136">
        <v>2</v>
      </c>
      <c r="AD790" s="136">
        <v>23</v>
      </c>
      <c r="AE790" s="136">
        <v>2004</v>
      </c>
      <c r="AF790" s="136">
        <v>3</v>
      </c>
      <c r="AG790" s="136">
        <v>3</v>
      </c>
    </row>
    <row r="791" spans="1:33">
      <c r="A791" s="136" t="s">
        <v>2200</v>
      </c>
      <c r="B791" s="136" t="s">
        <v>158</v>
      </c>
      <c r="C791" s="136" t="s">
        <v>2201</v>
      </c>
      <c r="D791" s="136" t="s">
        <v>2202</v>
      </c>
      <c r="E791" s="136" t="s">
        <v>2203</v>
      </c>
      <c r="F791" s="136">
        <v>13</v>
      </c>
      <c r="G791" s="136">
        <v>13</v>
      </c>
      <c r="H791" s="136">
        <v>55</v>
      </c>
      <c r="I791" s="136">
        <v>55</v>
      </c>
      <c r="J791" s="136" t="s">
        <v>63</v>
      </c>
      <c r="K791" s="136" t="s">
        <v>63</v>
      </c>
      <c r="L791" s="136" t="s">
        <v>166</v>
      </c>
      <c r="M791" s="136" t="s">
        <v>166</v>
      </c>
      <c r="N791" s="136">
        <v>103000000</v>
      </c>
      <c r="O791" s="136">
        <v>103000000</v>
      </c>
      <c r="P791" s="136" t="s">
        <v>63</v>
      </c>
      <c r="Q791" s="136" t="s">
        <v>63</v>
      </c>
      <c r="R791" s="136" t="s">
        <v>172</v>
      </c>
      <c r="S791" s="136" t="s">
        <v>63</v>
      </c>
      <c r="T791" s="136" t="s">
        <v>63</v>
      </c>
      <c r="U791" s="136" t="s">
        <v>2769</v>
      </c>
      <c r="V791" s="136" t="s">
        <v>2769</v>
      </c>
      <c r="W791" s="136" t="s">
        <v>172</v>
      </c>
      <c r="X791" s="136" t="s">
        <v>608</v>
      </c>
      <c r="Y791" s="136" t="s">
        <v>63</v>
      </c>
      <c r="Z791" s="136">
        <v>162</v>
      </c>
      <c r="AA791" s="136">
        <v>162</v>
      </c>
      <c r="AB791" s="136">
        <v>2016</v>
      </c>
      <c r="AC791" s="136">
        <v>1</v>
      </c>
      <c r="AD791" s="136">
        <v>19</v>
      </c>
      <c r="AE791" s="136">
        <v>2016</v>
      </c>
      <c r="AF791" s="136">
        <v>1</v>
      </c>
      <c r="AG791" s="136">
        <v>29</v>
      </c>
    </row>
    <row r="792" spans="1:33">
      <c r="A792" s="136" t="s">
        <v>2205</v>
      </c>
      <c r="B792" s="136" t="s">
        <v>420</v>
      </c>
      <c r="C792" s="136" t="s">
        <v>2206</v>
      </c>
      <c r="D792" s="136" t="s">
        <v>2207</v>
      </c>
      <c r="E792" s="136" t="s">
        <v>2208</v>
      </c>
      <c r="F792" s="136" t="s">
        <v>63</v>
      </c>
      <c r="G792" s="136" t="s">
        <v>63</v>
      </c>
      <c r="H792" s="136">
        <v>31</v>
      </c>
      <c r="I792" s="136">
        <v>31</v>
      </c>
      <c r="J792" s="136">
        <v>11000</v>
      </c>
      <c r="K792" s="136">
        <v>11000</v>
      </c>
      <c r="L792" s="136" t="s">
        <v>166</v>
      </c>
      <c r="M792" s="136" t="s">
        <v>166</v>
      </c>
      <c r="N792" s="136" t="s">
        <v>63</v>
      </c>
      <c r="O792" s="136" t="s">
        <v>63</v>
      </c>
      <c r="P792" s="136" t="s">
        <v>63</v>
      </c>
      <c r="Q792" s="136" t="s">
        <v>63</v>
      </c>
      <c r="R792" s="136" t="s">
        <v>172</v>
      </c>
      <c r="S792" s="136" t="s">
        <v>63</v>
      </c>
      <c r="T792" s="136" t="s">
        <v>63</v>
      </c>
      <c r="U792" s="136" t="s">
        <v>2919</v>
      </c>
      <c r="V792" s="136" t="s">
        <v>2919</v>
      </c>
      <c r="W792" s="136" t="s">
        <v>172</v>
      </c>
      <c r="X792" s="136" t="s">
        <v>590</v>
      </c>
      <c r="Y792" s="136" t="s">
        <v>3362</v>
      </c>
      <c r="Z792" s="136">
        <v>4000</v>
      </c>
      <c r="AA792" s="136">
        <v>4000</v>
      </c>
      <c r="AB792" s="136">
        <v>2004</v>
      </c>
      <c r="AC792" s="136">
        <v>5</v>
      </c>
      <c r="AD792" s="136">
        <v>13</v>
      </c>
      <c r="AE792" s="136">
        <v>2004</v>
      </c>
      <c r="AF792" s="136">
        <v>5</v>
      </c>
      <c r="AG792" s="136">
        <v>22</v>
      </c>
    </row>
    <row r="793" spans="1:33">
      <c r="A793" s="136" t="s">
        <v>2210</v>
      </c>
      <c r="B793" s="136" t="s">
        <v>623</v>
      </c>
      <c r="C793" s="136" t="s">
        <v>2211</v>
      </c>
      <c r="D793" s="136" t="s">
        <v>2212</v>
      </c>
      <c r="E793" s="136" t="s">
        <v>2213</v>
      </c>
      <c r="F793" s="136" t="s">
        <v>63</v>
      </c>
      <c r="G793" s="136" t="s">
        <v>63</v>
      </c>
      <c r="H793" s="136">
        <v>3</v>
      </c>
      <c r="I793" s="136">
        <v>3</v>
      </c>
      <c r="J793" s="136" t="s">
        <v>63</v>
      </c>
      <c r="K793" s="136" t="s">
        <v>63</v>
      </c>
      <c r="L793" s="136" t="s">
        <v>166</v>
      </c>
      <c r="M793" s="136" t="s">
        <v>166</v>
      </c>
      <c r="N793" s="136">
        <v>725000</v>
      </c>
      <c r="O793" s="136">
        <v>725000</v>
      </c>
      <c r="P793" s="136" t="s">
        <v>63</v>
      </c>
      <c r="Q793" s="136" t="s">
        <v>63</v>
      </c>
      <c r="R793" s="136" t="s">
        <v>63</v>
      </c>
      <c r="S793" s="136" t="s">
        <v>63</v>
      </c>
      <c r="T793" s="136" t="s">
        <v>63</v>
      </c>
      <c r="U793" s="136" t="s">
        <v>63</v>
      </c>
      <c r="V793" s="136" t="s">
        <v>63</v>
      </c>
      <c r="W793" s="136" t="s">
        <v>63</v>
      </c>
      <c r="X793" s="136" t="s">
        <v>63</v>
      </c>
      <c r="Y793" s="136" t="s">
        <v>63</v>
      </c>
      <c r="Z793" s="136" t="s">
        <v>63</v>
      </c>
      <c r="AA793" s="136" t="s">
        <v>63</v>
      </c>
      <c r="AB793" s="136">
        <v>2022</v>
      </c>
      <c r="AC793" s="136">
        <v>1</v>
      </c>
      <c r="AD793" s="136">
        <v>10</v>
      </c>
      <c r="AE793" s="136">
        <v>2022</v>
      </c>
      <c r="AF793" s="136">
        <v>1</v>
      </c>
      <c r="AG793" s="136">
        <v>26</v>
      </c>
    </row>
    <row r="794" spans="1:33">
      <c r="A794" s="136" t="s">
        <v>2215</v>
      </c>
      <c r="B794" s="136" t="s">
        <v>158</v>
      </c>
      <c r="C794" s="136" t="s">
        <v>2216</v>
      </c>
      <c r="D794" s="136" t="s">
        <v>2217</v>
      </c>
      <c r="E794" s="136" t="s">
        <v>2218</v>
      </c>
      <c r="F794" s="136" t="s">
        <v>63</v>
      </c>
      <c r="G794" s="136" t="s">
        <v>63</v>
      </c>
      <c r="H794" s="136">
        <v>3</v>
      </c>
      <c r="I794" s="136">
        <v>3</v>
      </c>
      <c r="J794" s="136" t="s">
        <v>63</v>
      </c>
      <c r="K794" s="136" t="s">
        <v>63</v>
      </c>
      <c r="L794" s="136" t="s">
        <v>166</v>
      </c>
      <c r="M794" s="136" t="s">
        <v>166</v>
      </c>
      <c r="N794" s="136" t="s">
        <v>63</v>
      </c>
      <c r="O794" s="136" t="s">
        <v>63</v>
      </c>
      <c r="P794" s="136" t="s">
        <v>63</v>
      </c>
      <c r="Q794" s="136" t="s">
        <v>63</v>
      </c>
      <c r="R794" s="136" t="s">
        <v>172</v>
      </c>
      <c r="S794" s="136" t="s">
        <v>63</v>
      </c>
      <c r="T794" s="136" t="s">
        <v>63</v>
      </c>
      <c r="U794" s="136" t="s">
        <v>3143</v>
      </c>
      <c r="V794" s="136" t="s">
        <v>3143</v>
      </c>
      <c r="W794" s="136" t="s">
        <v>172</v>
      </c>
      <c r="X794" s="136" t="s">
        <v>590</v>
      </c>
      <c r="Y794" s="136" t="s">
        <v>3363</v>
      </c>
      <c r="Z794" s="136" t="s">
        <v>63</v>
      </c>
      <c r="AA794" s="136" t="s">
        <v>63</v>
      </c>
      <c r="AB794" s="136">
        <v>2012</v>
      </c>
      <c r="AC794" s="136">
        <v>1</v>
      </c>
      <c r="AD794" s="136">
        <v>16</v>
      </c>
      <c r="AE794" s="136">
        <v>2012</v>
      </c>
      <c r="AF794" s="136">
        <v>1</v>
      </c>
      <c r="AG794" s="136">
        <v>20</v>
      </c>
    </row>
    <row r="795" spans="1:33">
      <c r="A795" s="136" t="s">
        <v>2219</v>
      </c>
      <c r="B795" s="136" t="s">
        <v>420</v>
      </c>
      <c r="C795" s="136" t="s">
        <v>2220</v>
      </c>
      <c r="D795" s="136" t="s">
        <v>2221</v>
      </c>
      <c r="E795" s="136" t="s">
        <v>1957</v>
      </c>
      <c r="F795" s="136" t="s">
        <v>63</v>
      </c>
      <c r="G795" s="136" t="s">
        <v>63</v>
      </c>
      <c r="H795" s="136">
        <v>2</v>
      </c>
      <c r="I795" s="136">
        <v>2</v>
      </c>
      <c r="J795" s="136" t="s">
        <v>63</v>
      </c>
      <c r="K795" s="136" t="s">
        <v>63</v>
      </c>
      <c r="L795" s="136" t="s">
        <v>166</v>
      </c>
      <c r="M795" s="136" t="s">
        <v>166</v>
      </c>
      <c r="N795" s="136" t="s">
        <v>63</v>
      </c>
      <c r="O795" s="136" t="s">
        <v>63</v>
      </c>
      <c r="P795" s="136" t="s">
        <v>63</v>
      </c>
      <c r="Q795" s="136" t="s">
        <v>63</v>
      </c>
      <c r="R795" s="136" t="s">
        <v>172</v>
      </c>
      <c r="S795" s="136" t="s">
        <v>63</v>
      </c>
      <c r="T795" s="136" t="s">
        <v>63</v>
      </c>
      <c r="U795" s="136" t="s">
        <v>3364</v>
      </c>
      <c r="V795" s="136" t="s">
        <v>3364</v>
      </c>
      <c r="W795" s="136" t="s">
        <v>172</v>
      </c>
      <c r="X795" s="136" t="s">
        <v>590</v>
      </c>
      <c r="Y795" s="136" t="s">
        <v>3322</v>
      </c>
      <c r="Z795" s="136" t="s">
        <v>63</v>
      </c>
      <c r="AA795" s="136" t="s">
        <v>63</v>
      </c>
      <c r="AB795" s="136">
        <v>1959</v>
      </c>
      <c r="AC795" s="136">
        <v>8</v>
      </c>
      <c r="AD795" s="136">
        <v>1</v>
      </c>
      <c r="AE795" s="136">
        <v>1959</v>
      </c>
      <c r="AF795" s="136">
        <v>8</v>
      </c>
      <c r="AG795" s="136">
        <v>8</v>
      </c>
    </row>
    <row r="796" spans="1:33">
      <c r="A796" s="136" t="s">
        <v>2222</v>
      </c>
      <c r="B796" s="136" t="s">
        <v>420</v>
      </c>
      <c r="C796" s="136" t="s">
        <v>2223</v>
      </c>
      <c r="D796" s="136" t="s">
        <v>2224</v>
      </c>
      <c r="E796" s="136" t="s">
        <v>2225</v>
      </c>
      <c r="F796" s="136" t="s">
        <v>63</v>
      </c>
      <c r="G796" s="136" t="s">
        <v>63</v>
      </c>
      <c r="H796" s="136">
        <v>100000</v>
      </c>
      <c r="I796" s="136">
        <v>100000</v>
      </c>
      <c r="J796" s="136" t="s">
        <v>63</v>
      </c>
      <c r="K796" s="136" t="s">
        <v>63</v>
      </c>
      <c r="L796" s="136" t="s">
        <v>166</v>
      </c>
      <c r="M796" s="136" t="s">
        <v>166</v>
      </c>
      <c r="N796" s="136" t="s">
        <v>63</v>
      </c>
      <c r="O796" s="136" t="s">
        <v>63</v>
      </c>
      <c r="P796" s="136" t="s">
        <v>63</v>
      </c>
      <c r="Q796" s="136" t="s">
        <v>63</v>
      </c>
      <c r="R796" s="136" t="s">
        <v>63</v>
      </c>
      <c r="S796" s="136" t="s">
        <v>63</v>
      </c>
      <c r="T796" s="136" t="s">
        <v>63</v>
      </c>
      <c r="U796" s="136" t="s">
        <v>63</v>
      </c>
      <c r="V796" s="136" t="s">
        <v>63</v>
      </c>
      <c r="W796" s="136" t="s">
        <v>63</v>
      </c>
      <c r="X796" s="136" t="s">
        <v>63</v>
      </c>
      <c r="Y796" s="136" t="s">
        <v>63</v>
      </c>
      <c r="Z796" s="136" t="s">
        <v>63</v>
      </c>
      <c r="AA796" s="136" t="s">
        <v>63</v>
      </c>
      <c r="AB796" s="136">
        <v>1922</v>
      </c>
      <c r="AC796" s="136">
        <v>7</v>
      </c>
      <c r="AD796" s="136">
        <v>27</v>
      </c>
      <c r="AE796" s="136">
        <v>1922</v>
      </c>
      <c r="AF796" s="136">
        <v>8</v>
      </c>
      <c r="AG796" s="136">
        <v>3</v>
      </c>
    </row>
    <row r="797" spans="1:33">
      <c r="A797" s="136" t="s">
        <v>2226</v>
      </c>
      <c r="B797" s="136" t="s">
        <v>420</v>
      </c>
      <c r="C797" s="136" t="s">
        <v>2227</v>
      </c>
      <c r="D797" s="136" t="s">
        <v>2228</v>
      </c>
      <c r="E797" s="136" t="s">
        <v>2229</v>
      </c>
      <c r="F797" s="136">
        <v>0</v>
      </c>
      <c r="G797" s="136">
        <v>0</v>
      </c>
      <c r="H797" s="136">
        <v>3</v>
      </c>
      <c r="I797" s="136">
        <v>3</v>
      </c>
      <c r="J797" s="136" t="s">
        <v>63</v>
      </c>
      <c r="K797" s="136" t="s">
        <v>63</v>
      </c>
      <c r="L797" s="136" t="s">
        <v>166</v>
      </c>
      <c r="M797" s="136" t="s">
        <v>166</v>
      </c>
      <c r="N797" s="136" t="s">
        <v>63</v>
      </c>
      <c r="O797" s="136" t="s">
        <v>63</v>
      </c>
      <c r="P797" s="136" t="s">
        <v>63</v>
      </c>
      <c r="Q797" s="136" t="s">
        <v>63</v>
      </c>
      <c r="R797" s="136" t="s">
        <v>172</v>
      </c>
      <c r="S797" s="136" t="s">
        <v>63</v>
      </c>
      <c r="T797" s="136" t="s">
        <v>63</v>
      </c>
      <c r="U797" s="136" t="s">
        <v>2805</v>
      </c>
      <c r="V797" s="136" t="s">
        <v>2805</v>
      </c>
      <c r="W797" s="136" t="s">
        <v>172</v>
      </c>
      <c r="X797" s="136" t="s">
        <v>590</v>
      </c>
      <c r="Y797" s="136" t="s">
        <v>2737</v>
      </c>
      <c r="Z797" s="136">
        <v>50</v>
      </c>
      <c r="AA797" s="136">
        <v>50</v>
      </c>
      <c r="AB797" s="136">
        <v>2019</v>
      </c>
      <c r="AC797" s="136">
        <v>10</v>
      </c>
      <c r="AD797" s="136">
        <v>18</v>
      </c>
      <c r="AE797" s="136">
        <v>2019</v>
      </c>
      <c r="AF797" s="136">
        <v>10</v>
      </c>
      <c r="AG797" s="136">
        <v>21</v>
      </c>
    </row>
    <row r="798" spans="1:33">
      <c r="A798" s="136" t="s">
        <v>2230</v>
      </c>
      <c r="B798" s="136" t="s">
        <v>420</v>
      </c>
      <c r="C798" s="136" t="s">
        <v>2231</v>
      </c>
      <c r="D798" s="136" t="s">
        <v>2232</v>
      </c>
      <c r="E798" s="136" t="s">
        <v>1061</v>
      </c>
      <c r="F798" s="136" t="s">
        <v>63</v>
      </c>
      <c r="G798" s="136" t="s">
        <v>63</v>
      </c>
      <c r="H798" s="136">
        <v>0</v>
      </c>
      <c r="I798" s="136">
        <v>0</v>
      </c>
      <c r="J798" s="136" t="s">
        <v>63</v>
      </c>
      <c r="K798" s="136" t="s">
        <v>63</v>
      </c>
      <c r="L798" s="136" t="s">
        <v>166</v>
      </c>
      <c r="M798" s="136" t="s">
        <v>166</v>
      </c>
      <c r="N798" s="136">
        <v>700</v>
      </c>
      <c r="O798" s="136">
        <v>700</v>
      </c>
      <c r="P798" s="136" t="s">
        <v>63</v>
      </c>
      <c r="Q798" s="136" t="s">
        <v>63</v>
      </c>
      <c r="R798" s="136" t="s">
        <v>172</v>
      </c>
      <c r="S798" s="136" t="s">
        <v>63</v>
      </c>
      <c r="T798" s="136" t="s">
        <v>63</v>
      </c>
      <c r="U798" s="136" t="s">
        <v>3116</v>
      </c>
      <c r="V798" s="136" t="s">
        <v>3116</v>
      </c>
      <c r="W798" s="136" t="s">
        <v>172</v>
      </c>
      <c r="X798" s="136" t="s">
        <v>590</v>
      </c>
      <c r="Y798" s="136" t="s">
        <v>2781</v>
      </c>
      <c r="Z798" s="136" t="s">
        <v>63</v>
      </c>
      <c r="AA798" s="136" t="s">
        <v>63</v>
      </c>
      <c r="AB798" s="136">
        <v>2022</v>
      </c>
      <c r="AC798" s="136">
        <v>9</v>
      </c>
      <c r="AD798" s="136">
        <v>28</v>
      </c>
      <c r="AE798" s="136">
        <v>2022</v>
      </c>
      <c r="AF798" s="136">
        <v>10</v>
      </c>
      <c r="AG798" s="136">
        <v>3</v>
      </c>
    </row>
    <row r="799" spans="1:33">
      <c r="A799" s="136" t="s">
        <v>2233</v>
      </c>
      <c r="B799" s="136" t="s">
        <v>420</v>
      </c>
      <c r="C799" s="136" t="s">
        <v>2234</v>
      </c>
      <c r="D799" s="136" t="s">
        <v>2235</v>
      </c>
      <c r="E799" s="136" t="s">
        <v>2236</v>
      </c>
      <c r="F799" s="136" t="s">
        <v>63</v>
      </c>
      <c r="G799" s="136" t="s">
        <v>63</v>
      </c>
      <c r="H799" s="136">
        <v>1</v>
      </c>
      <c r="I799" s="136">
        <v>1</v>
      </c>
      <c r="J799" s="136" t="s">
        <v>63</v>
      </c>
      <c r="K799" s="136" t="s">
        <v>63</v>
      </c>
      <c r="L799" s="136" t="s">
        <v>166</v>
      </c>
      <c r="M799" s="136" t="s">
        <v>166</v>
      </c>
      <c r="N799" s="136" t="s">
        <v>63</v>
      </c>
      <c r="O799" s="136" t="s">
        <v>63</v>
      </c>
      <c r="P799" s="136" t="s">
        <v>63</v>
      </c>
      <c r="Q799" s="136" t="s">
        <v>63</v>
      </c>
      <c r="R799" s="136" t="s">
        <v>172</v>
      </c>
      <c r="S799" s="136" t="s">
        <v>63</v>
      </c>
      <c r="T799" s="136" t="s">
        <v>63</v>
      </c>
      <c r="U799" s="136" t="s">
        <v>2891</v>
      </c>
      <c r="V799" s="136" t="s">
        <v>2891</v>
      </c>
      <c r="W799" s="136" t="s">
        <v>172</v>
      </c>
      <c r="X799" s="136" t="s">
        <v>590</v>
      </c>
      <c r="Y799" s="136" t="s">
        <v>3363</v>
      </c>
      <c r="Z799" s="136" t="s">
        <v>63</v>
      </c>
      <c r="AA799" s="136" t="s">
        <v>63</v>
      </c>
      <c r="AB799" s="136">
        <v>2012</v>
      </c>
      <c r="AC799" s="136">
        <v>10</v>
      </c>
      <c r="AD799" s="136">
        <v>12</v>
      </c>
      <c r="AE799" s="136">
        <v>2012</v>
      </c>
      <c r="AF799" s="136">
        <v>10</v>
      </c>
      <c r="AG799" s="136">
        <v>26</v>
      </c>
    </row>
    <row r="800" spans="1:33">
      <c r="A800" s="136" t="s">
        <v>2238</v>
      </c>
      <c r="B800" s="136" t="s">
        <v>420</v>
      </c>
      <c r="C800" s="136" t="s">
        <v>2239</v>
      </c>
      <c r="D800" s="136" t="s">
        <v>2240</v>
      </c>
      <c r="E800" s="136" t="s">
        <v>1074</v>
      </c>
      <c r="F800" s="136">
        <v>109</v>
      </c>
      <c r="G800" s="136">
        <v>109</v>
      </c>
      <c r="H800" s="136">
        <v>595</v>
      </c>
      <c r="I800" s="136">
        <v>595</v>
      </c>
      <c r="J800" s="136" t="s">
        <v>63</v>
      </c>
      <c r="K800" s="136" t="s">
        <v>63</v>
      </c>
      <c r="L800" s="136">
        <v>40000</v>
      </c>
      <c r="M800" s="136">
        <v>40000</v>
      </c>
      <c r="N800" s="136">
        <v>482678</v>
      </c>
      <c r="O800" s="136">
        <v>482678</v>
      </c>
      <c r="P800" s="136" t="s">
        <v>63</v>
      </c>
      <c r="Q800" s="136" t="s">
        <v>63</v>
      </c>
      <c r="R800" s="136" t="s">
        <v>172</v>
      </c>
      <c r="S800" s="136" t="s">
        <v>63</v>
      </c>
      <c r="T800" s="136" t="s">
        <v>63</v>
      </c>
      <c r="U800" s="136" t="s">
        <v>3365</v>
      </c>
      <c r="V800" s="136" t="s">
        <v>3365</v>
      </c>
      <c r="W800" s="136" t="s">
        <v>172</v>
      </c>
      <c r="X800" s="136" t="s">
        <v>590</v>
      </c>
      <c r="Y800" s="136" t="s">
        <v>3009</v>
      </c>
      <c r="Z800" s="136">
        <v>119233</v>
      </c>
      <c r="AA800" s="136">
        <v>119233</v>
      </c>
      <c r="AB800" s="136">
        <v>1981</v>
      </c>
      <c r="AC800" s="136">
        <v>11</v>
      </c>
      <c r="AD800" s="136">
        <v>18</v>
      </c>
      <c r="AE800" s="136">
        <v>1981</v>
      </c>
      <c r="AF800" s="136">
        <v>11</v>
      </c>
      <c r="AG800" s="136">
        <v>27</v>
      </c>
    </row>
    <row r="801" spans="1:33">
      <c r="A801" s="136" t="s">
        <v>2241</v>
      </c>
      <c r="B801" s="136" t="s">
        <v>420</v>
      </c>
      <c r="C801" s="136" t="s">
        <v>2242</v>
      </c>
      <c r="D801" s="136" t="s">
        <v>2243</v>
      </c>
      <c r="E801" s="136" t="s">
        <v>2244</v>
      </c>
      <c r="F801" s="136" t="s">
        <v>63</v>
      </c>
      <c r="G801" s="136" t="s">
        <v>63</v>
      </c>
      <c r="H801" s="136">
        <v>2</v>
      </c>
      <c r="I801" s="136">
        <v>2</v>
      </c>
      <c r="J801" s="136" t="s">
        <v>63</v>
      </c>
      <c r="K801" s="136" t="s">
        <v>63</v>
      </c>
      <c r="L801" s="136" t="s">
        <v>166</v>
      </c>
      <c r="M801" s="136" t="s">
        <v>166</v>
      </c>
      <c r="N801" s="136" t="s">
        <v>63</v>
      </c>
      <c r="O801" s="136" t="s">
        <v>63</v>
      </c>
      <c r="P801" s="136" t="s">
        <v>63</v>
      </c>
      <c r="Q801" s="136" t="s">
        <v>63</v>
      </c>
      <c r="R801" s="136" t="s">
        <v>172</v>
      </c>
      <c r="S801" s="136" t="s">
        <v>63</v>
      </c>
      <c r="T801" s="136" t="s">
        <v>63</v>
      </c>
      <c r="U801" s="136" t="s">
        <v>3366</v>
      </c>
      <c r="V801" s="136" t="s">
        <v>3366</v>
      </c>
      <c r="W801" s="136" t="s">
        <v>172</v>
      </c>
      <c r="X801" s="136" t="s">
        <v>590</v>
      </c>
      <c r="Y801" s="136" t="s">
        <v>2663</v>
      </c>
      <c r="Z801" s="136">
        <v>74</v>
      </c>
      <c r="AA801" s="136">
        <v>74</v>
      </c>
      <c r="AB801" s="136">
        <v>2021</v>
      </c>
      <c r="AC801" s="136">
        <v>8</v>
      </c>
      <c r="AD801" s="136">
        <v>15</v>
      </c>
      <c r="AE801" s="136">
        <v>2021</v>
      </c>
      <c r="AF801" s="136">
        <v>8</v>
      </c>
      <c r="AG801" s="136">
        <v>24</v>
      </c>
    </row>
    <row r="802" spans="1:33">
      <c r="A802" s="136" t="s">
        <v>2246</v>
      </c>
      <c r="B802" s="136" t="s">
        <v>420</v>
      </c>
      <c r="C802" s="136" t="s">
        <v>2247</v>
      </c>
      <c r="D802" s="136" t="s">
        <v>2248</v>
      </c>
      <c r="E802" s="136" t="s">
        <v>2249</v>
      </c>
      <c r="F802" s="136" t="s">
        <v>63</v>
      </c>
      <c r="G802" s="136" t="s">
        <v>63</v>
      </c>
      <c r="H802" s="136">
        <v>21</v>
      </c>
      <c r="I802" s="136">
        <v>21</v>
      </c>
      <c r="J802" s="136" t="s">
        <v>63</v>
      </c>
      <c r="K802" s="136" t="s">
        <v>63</v>
      </c>
      <c r="L802" s="136" t="s">
        <v>166</v>
      </c>
      <c r="M802" s="136" t="s">
        <v>166</v>
      </c>
      <c r="N802" s="136" t="s">
        <v>63</v>
      </c>
      <c r="O802" s="136" t="s">
        <v>63</v>
      </c>
      <c r="P802" s="136" t="s">
        <v>63</v>
      </c>
      <c r="Q802" s="136" t="s">
        <v>63</v>
      </c>
      <c r="R802" s="136" t="s">
        <v>63</v>
      </c>
      <c r="S802" s="136" t="s">
        <v>63</v>
      </c>
      <c r="T802" s="136" t="s">
        <v>63</v>
      </c>
      <c r="U802" s="136" t="s">
        <v>63</v>
      </c>
      <c r="V802" s="136" t="s">
        <v>63</v>
      </c>
      <c r="W802" s="136" t="s">
        <v>63</v>
      </c>
      <c r="X802" s="136" t="s">
        <v>63</v>
      </c>
      <c r="Y802" s="136" t="s">
        <v>63</v>
      </c>
      <c r="Z802" s="136" t="s">
        <v>63</v>
      </c>
      <c r="AA802" s="136" t="s">
        <v>63</v>
      </c>
      <c r="AB802" s="136">
        <v>1876</v>
      </c>
      <c r="AC802" s="136">
        <v>9</v>
      </c>
      <c r="AD802" s="136">
        <v>12</v>
      </c>
      <c r="AE802" s="136">
        <v>1876</v>
      </c>
      <c r="AF802" s="136">
        <v>9</v>
      </c>
      <c r="AG802" s="136">
        <v>19</v>
      </c>
    </row>
    <row r="803" spans="1:33">
      <c r="A803" s="136" t="s">
        <v>2253</v>
      </c>
      <c r="B803" s="136" t="s">
        <v>420</v>
      </c>
      <c r="C803" s="136" t="s">
        <v>2254</v>
      </c>
      <c r="D803" s="136" t="s">
        <v>2255</v>
      </c>
      <c r="E803" s="136" t="s">
        <v>2256</v>
      </c>
      <c r="F803" s="136" t="s">
        <v>63</v>
      </c>
      <c r="G803" s="136" t="s">
        <v>63</v>
      </c>
      <c r="H803" s="136">
        <v>1</v>
      </c>
      <c r="I803" s="136">
        <v>1</v>
      </c>
      <c r="J803" s="136" t="s">
        <v>63</v>
      </c>
      <c r="K803" s="136" t="s">
        <v>63</v>
      </c>
      <c r="L803" s="136" t="s">
        <v>166</v>
      </c>
      <c r="M803" s="136" t="s">
        <v>166</v>
      </c>
      <c r="N803" s="136" t="s">
        <v>63</v>
      </c>
      <c r="O803" s="136" t="s">
        <v>63</v>
      </c>
      <c r="P803" s="136" t="s">
        <v>63</v>
      </c>
      <c r="Q803" s="136" t="s">
        <v>63</v>
      </c>
      <c r="R803" s="136" t="s">
        <v>63</v>
      </c>
      <c r="S803" s="136" t="s">
        <v>63</v>
      </c>
      <c r="T803" s="136" t="s">
        <v>63</v>
      </c>
      <c r="U803" s="136" t="s">
        <v>63</v>
      </c>
      <c r="V803" s="136" t="s">
        <v>63</v>
      </c>
      <c r="W803" s="136" t="s">
        <v>63</v>
      </c>
      <c r="X803" s="136" t="s">
        <v>63</v>
      </c>
      <c r="Y803" s="136" t="s">
        <v>63</v>
      </c>
      <c r="Z803" s="136" t="s">
        <v>63</v>
      </c>
      <c r="AA803" s="136" t="s">
        <v>63</v>
      </c>
      <c r="AB803" s="136">
        <v>1995</v>
      </c>
      <c r="AC803" s="136">
        <v>10</v>
      </c>
      <c r="AD803" s="136">
        <v>27</v>
      </c>
      <c r="AE803" s="136">
        <v>1995</v>
      </c>
      <c r="AF803" s="136">
        <v>11</v>
      </c>
      <c r="AG803" s="136">
        <v>3</v>
      </c>
    </row>
    <row r="804" spans="1:33">
      <c r="A804" s="136" t="s">
        <v>2258</v>
      </c>
      <c r="B804" s="136" t="s">
        <v>158</v>
      </c>
      <c r="C804" s="136" t="s">
        <v>2259</v>
      </c>
      <c r="D804" s="136" t="s">
        <v>2260</v>
      </c>
      <c r="E804" s="136" t="s">
        <v>2261</v>
      </c>
      <c r="F804" s="136">
        <v>64</v>
      </c>
      <c r="G804" s="136">
        <v>64</v>
      </c>
      <c r="H804" s="136">
        <v>1</v>
      </c>
      <c r="I804" s="136">
        <v>1</v>
      </c>
      <c r="J804" s="136" t="s">
        <v>63</v>
      </c>
      <c r="K804" s="136" t="s">
        <v>63</v>
      </c>
      <c r="L804" s="136" t="s">
        <v>166</v>
      </c>
      <c r="M804" s="136" t="s">
        <v>166</v>
      </c>
      <c r="N804" s="136" t="s">
        <v>63</v>
      </c>
      <c r="O804" s="136" t="s">
        <v>63</v>
      </c>
      <c r="P804" s="136" t="s">
        <v>63</v>
      </c>
      <c r="Q804" s="136" t="s">
        <v>63</v>
      </c>
      <c r="R804" s="136" t="s">
        <v>63</v>
      </c>
      <c r="S804" s="136" t="s">
        <v>63</v>
      </c>
      <c r="T804" s="136" t="s">
        <v>63</v>
      </c>
      <c r="U804" s="136" t="s">
        <v>63</v>
      </c>
      <c r="V804" s="136" t="s">
        <v>63</v>
      </c>
      <c r="W804" s="136" t="s">
        <v>63</v>
      </c>
      <c r="X804" s="136" t="s">
        <v>63</v>
      </c>
      <c r="Y804" s="136" t="s">
        <v>63</v>
      </c>
      <c r="Z804" s="136" t="s">
        <v>63</v>
      </c>
      <c r="AA804" s="136" t="s">
        <v>63</v>
      </c>
      <c r="AB804" s="136">
        <v>1977</v>
      </c>
      <c r="AC804" s="136">
        <v>7</v>
      </c>
      <c r="AD804" s="136">
        <v>4</v>
      </c>
      <c r="AE804" s="136">
        <v>1977</v>
      </c>
      <c r="AF804" s="136">
        <v>7</v>
      </c>
      <c r="AG804" s="136">
        <v>4</v>
      </c>
    </row>
    <row r="805" spans="1:33">
      <c r="A805" s="136" t="s">
        <v>2262</v>
      </c>
      <c r="B805" s="136" t="s">
        <v>59</v>
      </c>
      <c r="C805" s="136" t="s">
        <v>2263</v>
      </c>
      <c r="D805" s="136" t="s">
        <v>2264</v>
      </c>
      <c r="E805" s="136" t="s">
        <v>2265</v>
      </c>
      <c r="F805" s="136" t="s">
        <v>63</v>
      </c>
      <c r="G805" s="136" t="s">
        <v>63</v>
      </c>
      <c r="H805" s="136">
        <v>2</v>
      </c>
      <c r="I805" s="136">
        <v>2</v>
      </c>
      <c r="J805" s="136" t="s">
        <v>63</v>
      </c>
      <c r="K805" s="136" t="s">
        <v>63</v>
      </c>
      <c r="L805" s="136" t="s">
        <v>166</v>
      </c>
      <c r="M805" s="136" t="s">
        <v>166</v>
      </c>
      <c r="N805" s="136" t="s">
        <v>63</v>
      </c>
      <c r="O805" s="136" t="s">
        <v>63</v>
      </c>
      <c r="P805" s="136" t="s">
        <v>63</v>
      </c>
      <c r="Q805" s="136" t="s">
        <v>63</v>
      </c>
      <c r="R805" s="136" t="s">
        <v>63</v>
      </c>
      <c r="S805" s="136" t="s">
        <v>63</v>
      </c>
      <c r="T805" s="136" t="s">
        <v>63</v>
      </c>
      <c r="U805" s="136" t="s">
        <v>63</v>
      </c>
      <c r="V805" s="136" t="s">
        <v>63</v>
      </c>
      <c r="W805" s="136" t="s">
        <v>63</v>
      </c>
      <c r="X805" s="136" t="s">
        <v>63</v>
      </c>
      <c r="Y805" s="136" t="s">
        <v>63</v>
      </c>
      <c r="Z805" s="136" t="s">
        <v>63</v>
      </c>
      <c r="AA805" s="136" t="s">
        <v>63</v>
      </c>
      <c r="AB805" s="136">
        <v>2014</v>
      </c>
      <c r="AC805" s="136">
        <v>2</v>
      </c>
      <c r="AD805" s="136">
        <v>13</v>
      </c>
      <c r="AE805" s="136">
        <v>2014</v>
      </c>
      <c r="AF805" s="136">
        <v>2</v>
      </c>
      <c r="AG805" s="136">
        <v>18</v>
      </c>
    </row>
    <row r="806" spans="1:33">
      <c r="A806" s="136" t="s">
        <v>2267</v>
      </c>
      <c r="B806" s="136" t="s">
        <v>420</v>
      </c>
      <c r="C806" s="136" t="s">
        <v>2268</v>
      </c>
      <c r="D806" s="136" t="s">
        <v>2269</v>
      </c>
      <c r="E806" s="136" t="s">
        <v>2270</v>
      </c>
      <c r="F806" s="136">
        <v>2</v>
      </c>
      <c r="G806" s="136" t="s">
        <v>166</v>
      </c>
      <c r="H806" s="136">
        <v>28</v>
      </c>
      <c r="I806" s="136">
        <v>28</v>
      </c>
      <c r="J806" s="136" t="s">
        <v>166</v>
      </c>
      <c r="K806" s="136" t="s">
        <v>166</v>
      </c>
      <c r="L806" s="136" t="s">
        <v>166</v>
      </c>
      <c r="M806" s="136" t="s">
        <v>166</v>
      </c>
      <c r="N806" s="136" t="s">
        <v>63</v>
      </c>
      <c r="O806" s="136" t="s">
        <v>63</v>
      </c>
      <c r="P806" s="136" t="s">
        <v>63</v>
      </c>
      <c r="Q806" s="136" t="s">
        <v>63</v>
      </c>
      <c r="R806" s="136" t="s">
        <v>172</v>
      </c>
      <c r="S806" s="136" t="s">
        <v>63</v>
      </c>
      <c r="T806" s="136" t="s">
        <v>63</v>
      </c>
      <c r="U806" s="136" t="s">
        <v>3367</v>
      </c>
      <c r="V806" s="136" t="s">
        <v>3367</v>
      </c>
      <c r="W806" s="136" t="s">
        <v>172</v>
      </c>
      <c r="X806" s="136" t="s">
        <v>590</v>
      </c>
      <c r="Y806" s="136" t="s">
        <v>2700</v>
      </c>
      <c r="Z806" s="136">
        <v>5602</v>
      </c>
      <c r="AA806" s="136">
        <v>5602</v>
      </c>
      <c r="AB806" s="136">
        <v>2009</v>
      </c>
      <c r="AC806" s="136">
        <v>8</v>
      </c>
      <c r="AD806" s="136">
        <v>8</v>
      </c>
      <c r="AE806" s="136">
        <v>2009</v>
      </c>
      <c r="AF806" s="136">
        <v>8</v>
      </c>
      <c r="AG806" s="136">
        <v>16</v>
      </c>
    </row>
    <row r="807" spans="1:33">
      <c r="A807" s="136" t="s">
        <v>2271</v>
      </c>
      <c r="B807" s="136" t="s">
        <v>420</v>
      </c>
      <c r="C807" s="136" t="s">
        <v>2268</v>
      </c>
      <c r="D807" s="136" t="s">
        <v>2269</v>
      </c>
      <c r="E807" s="136" t="s">
        <v>2272</v>
      </c>
      <c r="F807" s="136" t="s">
        <v>63</v>
      </c>
      <c r="G807" s="136">
        <v>800</v>
      </c>
      <c r="H807" s="136">
        <v>26</v>
      </c>
      <c r="I807" s="136">
        <v>26</v>
      </c>
      <c r="J807" s="136">
        <v>800</v>
      </c>
      <c r="K807" s="136">
        <v>800</v>
      </c>
      <c r="L807" s="136" t="s">
        <v>63</v>
      </c>
      <c r="M807" s="136" t="s">
        <v>63</v>
      </c>
      <c r="N807" s="136" t="s">
        <v>63</v>
      </c>
      <c r="O807" s="136" t="s">
        <v>63</v>
      </c>
      <c r="P807" s="136" t="s">
        <v>63</v>
      </c>
      <c r="Q807" s="136" t="s">
        <v>63</v>
      </c>
      <c r="R807" s="136" t="s">
        <v>63</v>
      </c>
      <c r="S807" s="136" t="s">
        <v>63</v>
      </c>
      <c r="T807" s="136" t="s">
        <v>63</v>
      </c>
      <c r="U807" s="136" t="s">
        <v>63</v>
      </c>
      <c r="V807" s="136" t="s">
        <v>63</v>
      </c>
      <c r="W807" s="136" t="s">
        <v>63</v>
      </c>
      <c r="X807" s="136" t="s">
        <v>63</v>
      </c>
      <c r="Y807" s="136" t="s">
        <v>63</v>
      </c>
      <c r="Z807" s="136" t="s">
        <v>63</v>
      </c>
      <c r="AA807" s="136" t="s">
        <v>63</v>
      </c>
      <c r="AB807" s="136">
        <v>2009</v>
      </c>
      <c r="AC807" s="136">
        <v>8</v>
      </c>
      <c r="AD807" s="136">
        <v>8</v>
      </c>
      <c r="AE807" s="136">
        <v>2009</v>
      </c>
      <c r="AF807" s="136">
        <v>8</v>
      </c>
      <c r="AG807" s="136">
        <v>16</v>
      </c>
    </row>
    <row r="808" spans="1:33">
      <c r="A808" s="136" t="s">
        <v>2273</v>
      </c>
      <c r="B808" s="136" t="s">
        <v>420</v>
      </c>
      <c r="C808" s="136" t="s">
        <v>2268</v>
      </c>
      <c r="D808" s="136" t="s">
        <v>2269</v>
      </c>
      <c r="E808" s="136" t="s">
        <v>903</v>
      </c>
      <c r="F808" s="136" t="s">
        <v>63</v>
      </c>
      <c r="G808" s="136">
        <v>140000</v>
      </c>
      <c r="H808" s="136" t="s">
        <v>63</v>
      </c>
      <c r="I808" s="136" t="s">
        <v>63</v>
      </c>
      <c r="J808" s="136">
        <v>140000</v>
      </c>
      <c r="K808" s="136">
        <v>140000</v>
      </c>
      <c r="L808" s="136" t="s">
        <v>63</v>
      </c>
      <c r="M808" s="136" t="s">
        <v>63</v>
      </c>
      <c r="N808" s="136" t="s">
        <v>63</v>
      </c>
      <c r="O808" s="136" t="s">
        <v>63</v>
      </c>
      <c r="P808" s="136" t="s">
        <v>63</v>
      </c>
      <c r="Q808" s="136" t="s">
        <v>63</v>
      </c>
      <c r="R808" s="136" t="s">
        <v>63</v>
      </c>
      <c r="S808" s="136" t="s">
        <v>63</v>
      </c>
      <c r="T808" s="136" t="s">
        <v>63</v>
      </c>
      <c r="U808" s="136" t="s">
        <v>63</v>
      </c>
      <c r="V808" s="136" t="s">
        <v>63</v>
      </c>
      <c r="W808" s="136" t="s">
        <v>63</v>
      </c>
      <c r="X808" s="136" t="s">
        <v>63</v>
      </c>
      <c r="Y808" s="136" t="s">
        <v>63</v>
      </c>
      <c r="Z808" s="136" t="s">
        <v>63</v>
      </c>
      <c r="AA808" s="136" t="s">
        <v>63</v>
      </c>
      <c r="AB808" s="136">
        <v>2009</v>
      </c>
      <c r="AC808" s="136">
        <v>8</v>
      </c>
      <c r="AD808" s="136">
        <v>8</v>
      </c>
      <c r="AE808" s="136">
        <v>2009</v>
      </c>
      <c r="AF808" s="136">
        <v>8</v>
      </c>
      <c r="AG808" s="136">
        <v>16</v>
      </c>
    </row>
    <row r="809" spans="1:33">
      <c r="A809" s="136" t="s">
        <v>2274</v>
      </c>
      <c r="B809" s="136" t="s">
        <v>420</v>
      </c>
      <c r="C809" s="136" t="s">
        <v>2275</v>
      </c>
      <c r="D809" s="136" t="s">
        <v>2276</v>
      </c>
      <c r="E809" s="136" t="s">
        <v>2277</v>
      </c>
      <c r="F809" s="136" t="s">
        <v>63</v>
      </c>
      <c r="G809" s="136" t="s">
        <v>63</v>
      </c>
      <c r="H809" s="136">
        <v>1</v>
      </c>
      <c r="I809" s="136">
        <v>1</v>
      </c>
      <c r="J809" s="136" t="s">
        <v>63</v>
      </c>
      <c r="K809" s="136" t="s">
        <v>63</v>
      </c>
      <c r="L809" s="136" t="s">
        <v>166</v>
      </c>
      <c r="M809" s="136" t="s">
        <v>166</v>
      </c>
      <c r="N809" s="136" t="s">
        <v>63</v>
      </c>
      <c r="O809" s="136" t="s">
        <v>63</v>
      </c>
      <c r="P809" s="136" t="s">
        <v>63</v>
      </c>
      <c r="Q809" s="136" t="s">
        <v>63</v>
      </c>
      <c r="R809" s="136" t="s">
        <v>172</v>
      </c>
      <c r="S809" s="136" t="s">
        <v>63</v>
      </c>
      <c r="T809" s="136" t="s">
        <v>63</v>
      </c>
      <c r="U809" s="136" t="s">
        <v>3368</v>
      </c>
      <c r="V809" s="136" t="s">
        <v>3368</v>
      </c>
      <c r="W809" s="136" t="s">
        <v>172</v>
      </c>
      <c r="X809" s="136" t="s">
        <v>590</v>
      </c>
      <c r="Y809" s="136" t="s">
        <v>63</v>
      </c>
      <c r="Z809" s="136" t="s">
        <v>63</v>
      </c>
      <c r="AA809" s="136" t="s">
        <v>63</v>
      </c>
      <c r="AB809" s="136">
        <v>1945</v>
      </c>
      <c r="AC809" s="136">
        <v>6</v>
      </c>
      <c r="AD809" s="136">
        <v>20</v>
      </c>
      <c r="AE809" s="136">
        <v>1945</v>
      </c>
      <c r="AF809" s="136">
        <v>7</v>
      </c>
      <c r="AG809" s="136">
        <v>4</v>
      </c>
    </row>
    <row r="810" spans="1:33">
      <c r="A810" s="136" t="s">
        <v>2278</v>
      </c>
      <c r="B810" s="136" t="s">
        <v>420</v>
      </c>
      <c r="C810" s="136" t="s">
        <v>2275</v>
      </c>
      <c r="D810" s="136" t="s">
        <v>2276</v>
      </c>
      <c r="E810" s="136" t="s">
        <v>2279</v>
      </c>
      <c r="F810" s="136" t="s">
        <v>63</v>
      </c>
      <c r="G810" s="136">
        <v>5000</v>
      </c>
      <c r="H810" s="136" t="s">
        <v>63</v>
      </c>
      <c r="I810" s="136" t="s">
        <v>63</v>
      </c>
      <c r="J810" s="136">
        <v>5000</v>
      </c>
      <c r="K810" s="136">
        <v>5000</v>
      </c>
      <c r="L810" s="136" t="s">
        <v>166</v>
      </c>
      <c r="M810" s="136" t="s">
        <v>166</v>
      </c>
      <c r="N810" s="136" t="s">
        <v>166</v>
      </c>
      <c r="O810" s="136" t="s">
        <v>166</v>
      </c>
      <c r="P810" s="136" t="s">
        <v>63</v>
      </c>
      <c r="Q810" s="136" t="s">
        <v>63</v>
      </c>
      <c r="R810" s="136" t="s">
        <v>63</v>
      </c>
      <c r="S810" s="136" t="s">
        <v>63</v>
      </c>
      <c r="T810" s="136" t="s">
        <v>63</v>
      </c>
      <c r="U810" s="136" t="s">
        <v>63</v>
      </c>
      <c r="V810" s="136" t="s">
        <v>63</v>
      </c>
      <c r="W810" s="136" t="s">
        <v>63</v>
      </c>
      <c r="X810" s="136" t="s">
        <v>63</v>
      </c>
      <c r="Y810" s="136" t="s">
        <v>63</v>
      </c>
      <c r="Z810" s="136" t="s">
        <v>166</v>
      </c>
      <c r="AA810" s="136" t="s">
        <v>166</v>
      </c>
      <c r="AB810" s="136">
        <v>1945</v>
      </c>
      <c r="AC810" s="136">
        <v>6</v>
      </c>
      <c r="AD810" s="136">
        <v>20</v>
      </c>
      <c r="AE810" s="136">
        <v>1945</v>
      </c>
      <c r="AF810" s="136">
        <v>7</v>
      </c>
      <c r="AG810" s="136">
        <v>4</v>
      </c>
    </row>
    <row r="811" spans="1:33">
      <c r="A811" s="136" t="s">
        <v>2280</v>
      </c>
      <c r="B811" s="136" t="s">
        <v>420</v>
      </c>
      <c r="C811" s="136" t="s">
        <v>2275</v>
      </c>
      <c r="D811" s="136" t="s">
        <v>2276</v>
      </c>
      <c r="E811" s="136" t="s">
        <v>2281</v>
      </c>
      <c r="F811" s="136" t="s">
        <v>63</v>
      </c>
      <c r="G811" s="136" t="s">
        <v>166</v>
      </c>
      <c r="H811" s="136" t="s">
        <v>63</v>
      </c>
      <c r="I811" s="136" t="s">
        <v>63</v>
      </c>
      <c r="J811" s="136" t="s">
        <v>166</v>
      </c>
      <c r="K811" s="136" t="s">
        <v>166</v>
      </c>
      <c r="L811" s="136" t="s">
        <v>166</v>
      </c>
      <c r="M811" s="136" t="s">
        <v>166</v>
      </c>
      <c r="N811" s="136" t="s">
        <v>166</v>
      </c>
      <c r="O811" s="136" t="s">
        <v>166</v>
      </c>
      <c r="P811" s="136" t="s">
        <v>63</v>
      </c>
      <c r="Q811" s="136" t="s">
        <v>63</v>
      </c>
      <c r="R811" s="136" t="s">
        <v>172</v>
      </c>
      <c r="S811" s="136" t="s">
        <v>63</v>
      </c>
      <c r="T811" s="136" t="s">
        <v>63</v>
      </c>
      <c r="U811" s="136" t="s">
        <v>3368</v>
      </c>
      <c r="V811" s="136" t="s">
        <v>3368</v>
      </c>
      <c r="W811" s="136" t="s">
        <v>172</v>
      </c>
      <c r="X811" s="136" t="s">
        <v>590</v>
      </c>
      <c r="Y811" s="136" t="s">
        <v>63</v>
      </c>
      <c r="Z811" s="136" t="s">
        <v>166</v>
      </c>
      <c r="AA811" s="136" t="s">
        <v>166</v>
      </c>
      <c r="AB811" s="136">
        <v>1945</v>
      </c>
      <c r="AC811" s="136">
        <v>6</v>
      </c>
      <c r="AD811" s="136">
        <v>20</v>
      </c>
      <c r="AE811" s="136">
        <v>1945</v>
      </c>
      <c r="AF811" s="136">
        <v>7</v>
      </c>
      <c r="AG811" s="136">
        <v>4</v>
      </c>
    </row>
    <row r="812" spans="1:33">
      <c r="A812" s="136" t="s">
        <v>2282</v>
      </c>
      <c r="B812" s="136" t="s">
        <v>420</v>
      </c>
      <c r="C812" s="136" t="s">
        <v>2283</v>
      </c>
      <c r="D812" s="136" t="s">
        <v>2284</v>
      </c>
      <c r="E812" s="136" t="s">
        <v>1061</v>
      </c>
      <c r="F812" s="136" t="s">
        <v>63</v>
      </c>
      <c r="G812" s="136" t="s">
        <v>166</v>
      </c>
      <c r="H812" s="136">
        <v>15</v>
      </c>
      <c r="I812" s="136">
        <v>15</v>
      </c>
      <c r="J812" s="136" t="s">
        <v>166</v>
      </c>
      <c r="K812" s="136" t="s">
        <v>166</v>
      </c>
      <c r="L812" s="136" t="s">
        <v>166</v>
      </c>
      <c r="M812" s="136" t="s">
        <v>166</v>
      </c>
      <c r="N812" s="136" t="s">
        <v>63</v>
      </c>
      <c r="O812" s="136" t="s">
        <v>63</v>
      </c>
      <c r="P812" s="136" t="s">
        <v>63</v>
      </c>
      <c r="Q812" s="136" t="s">
        <v>63</v>
      </c>
      <c r="R812" s="136" t="s">
        <v>63</v>
      </c>
      <c r="S812" s="136" t="s">
        <v>63</v>
      </c>
      <c r="T812" s="136" t="s">
        <v>63</v>
      </c>
      <c r="U812" s="136" t="s">
        <v>63</v>
      </c>
      <c r="V812" s="136" t="s">
        <v>63</v>
      </c>
      <c r="W812" s="136" t="s">
        <v>63</v>
      </c>
      <c r="X812" s="136" t="s">
        <v>63</v>
      </c>
      <c r="Y812" s="136" t="s">
        <v>63</v>
      </c>
      <c r="Z812" s="136" t="s">
        <v>63</v>
      </c>
      <c r="AA812" s="136" t="s">
        <v>63</v>
      </c>
      <c r="AB812" s="136">
        <v>2007</v>
      </c>
      <c r="AC812" s="136">
        <v>10</v>
      </c>
      <c r="AD812" s="136">
        <v>15</v>
      </c>
      <c r="AE812" s="136">
        <v>2007</v>
      </c>
      <c r="AF812" s="136">
        <v>10</v>
      </c>
      <c r="AG812" s="136">
        <v>23</v>
      </c>
    </row>
    <row r="813" spans="1:33">
      <c r="A813" s="136" t="s">
        <v>2285</v>
      </c>
      <c r="B813" s="136" t="s">
        <v>420</v>
      </c>
      <c r="C813" s="136" t="s">
        <v>2286</v>
      </c>
      <c r="D813" s="136" t="s">
        <v>2287</v>
      </c>
      <c r="E813" s="136" t="s">
        <v>2288</v>
      </c>
      <c r="F813" s="136">
        <v>73</v>
      </c>
      <c r="G813" s="136" t="s">
        <v>63</v>
      </c>
      <c r="H813" s="136">
        <v>5</v>
      </c>
      <c r="I813" s="136">
        <v>5</v>
      </c>
      <c r="J813" s="136" t="s">
        <v>63</v>
      </c>
      <c r="K813" s="136" t="s">
        <v>63</v>
      </c>
      <c r="L813" s="136" t="s">
        <v>166</v>
      </c>
      <c r="M813" s="136" t="s">
        <v>166</v>
      </c>
      <c r="N813" s="136" t="s">
        <v>63</v>
      </c>
      <c r="O813" s="136" t="s">
        <v>63</v>
      </c>
      <c r="P813" s="136" t="s">
        <v>63</v>
      </c>
      <c r="Q813" s="136" t="s">
        <v>63</v>
      </c>
      <c r="R813" s="136" t="s">
        <v>172</v>
      </c>
      <c r="S813" s="136" t="s">
        <v>63</v>
      </c>
      <c r="T813" s="136" t="s">
        <v>63</v>
      </c>
      <c r="U813" s="136" t="s">
        <v>3369</v>
      </c>
      <c r="V813" s="136" t="s">
        <v>3369</v>
      </c>
      <c r="W813" s="136" t="s">
        <v>172</v>
      </c>
      <c r="X813" s="136" t="s">
        <v>590</v>
      </c>
      <c r="Y813" s="136" t="s">
        <v>2749</v>
      </c>
      <c r="Z813" s="136">
        <v>1424</v>
      </c>
      <c r="AA813" s="136">
        <v>1424</v>
      </c>
      <c r="AB813" s="136">
        <v>2017</v>
      </c>
      <c r="AC813" s="136">
        <v>9</v>
      </c>
      <c r="AD813" s="136">
        <v>8</v>
      </c>
      <c r="AE813" s="136">
        <v>2017</v>
      </c>
      <c r="AF813" s="136">
        <v>9</v>
      </c>
      <c r="AG813" s="136">
        <v>22</v>
      </c>
    </row>
    <row r="814" spans="1:33">
      <c r="A814" s="136" t="s">
        <v>2290</v>
      </c>
      <c r="B814" s="136" t="s">
        <v>420</v>
      </c>
      <c r="C814" s="136" t="s">
        <v>2286</v>
      </c>
      <c r="D814" s="136" t="s">
        <v>2287</v>
      </c>
      <c r="E814" s="136" t="s">
        <v>903</v>
      </c>
      <c r="F814" s="136" t="s">
        <v>63</v>
      </c>
      <c r="G814" s="136" t="s">
        <v>63</v>
      </c>
      <c r="H814" s="136">
        <v>5</v>
      </c>
      <c r="I814" s="136">
        <v>5</v>
      </c>
      <c r="J814" s="136" t="s">
        <v>63</v>
      </c>
      <c r="K814" s="136" t="s">
        <v>63</v>
      </c>
      <c r="L814" s="136" t="s">
        <v>166</v>
      </c>
      <c r="M814" s="136" t="s">
        <v>166</v>
      </c>
      <c r="N814" s="136" t="s">
        <v>63</v>
      </c>
      <c r="O814" s="136" t="s">
        <v>63</v>
      </c>
      <c r="P814" s="136" t="s">
        <v>63</v>
      </c>
      <c r="Q814" s="136" t="s">
        <v>63</v>
      </c>
      <c r="R814" s="136" t="s">
        <v>172</v>
      </c>
      <c r="S814" s="136" t="s">
        <v>63</v>
      </c>
      <c r="T814" s="136" t="s">
        <v>63</v>
      </c>
      <c r="U814" s="136" t="s">
        <v>3369</v>
      </c>
      <c r="V814" s="136" t="s">
        <v>3369</v>
      </c>
      <c r="W814" s="136" t="s">
        <v>172</v>
      </c>
      <c r="X814" s="136" t="s">
        <v>63</v>
      </c>
      <c r="Y814" s="136" t="s">
        <v>63</v>
      </c>
      <c r="Z814" s="136" t="s">
        <v>166</v>
      </c>
      <c r="AA814" s="136" t="s">
        <v>166</v>
      </c>
      <c r="AB814" s="136">
        <v>2017</v>
      </c>
      <c r="AC814" s="136">
        <v>9</v>
      </c>
      <c r="AD814" s="136">
        <v>8</v>
      </c>
      <c r="AE814" s="136">
        <v>2017</v>
      </c>
      <c r="AF814" s="136">
        <v>9</v>
      </c>
      <c r="AG814" s="136">
        <v>22</v>
      </c>
    </row>
    <row r="815" spans="1:33">
      <c r="A815" s="136" t="s">
        <v>2291</v>
      </c>
      <c r="B815" s="136" t="s">
        <v>420</v>
      </c>
      <c r="C815" s="136" t="s">
        <v>2286</v>
      </c>
      <c r="D815" s="136" t="s">
        <v>2287</v>
      </c>
      <c r="E815" s="136" t="s">
        <v>2292</v>
      </c>
      <c r="F815" s="136" t="s">
        <v>63</v>
      </c>
      <c r="G815" s="136">
        <v>200000</v>
      </c>
      <c r="H815" s="136">
        <v>5</v>
      </c>
      <c r="I815" s="136">
        <v>5</v>
      </c>
      <c r="J815" s="136">
        <v>200000</v>
      </c>
      <c r="K815" s="136">
        <v>200000</v>
      </c>
      <c r="L815" s="136" t="s">
        <v>166</v>
      </c>
      <c r="M815" s="136" t="s">
        <v>166</v>
      </c>
      <c r="N815" s="136" t="s">
        <v>63</v>
      </c>
      <c r="O815" s="136" t="s">
        <v>63</v>
      </c>
      <c r="P815" s="136" t="s">
        <v>63</v>
      </c>
      <c r="Q815" s="136" t="s">
        <v>63</v>
      </c>
      <c r="R815" s="136" t="s">
        <v>63</v>
      </c>
      <c r="S815" s="136" t="s">
        <v>63</v>
      </c>
      <c r="T815" s="136" t="s">
        <v>63</v>
      </c>
      <c r="U815" s="136" t="s">
        <v>63</v>
      </c>
      <c r="V815" s="136" t="s">
        <v>63</v>
      </c>
      <c r="W815" s="136" t="s">
        <v>63</v>
      </c>
      <c r="X815" s="136" t="s">
        <v>63</v>
      </c>
      <c r="Y815" s="136" t="s">
        <v>63</v>
      </c>
      <c r="Z815" s="136" t="s">
        <v>63</v>
      </c>
      <c r="AA815" s="136" t="s">
        <v>63</v>
      </c>
      <c r="AB815" s="136">
        <v>2017</v>
      </c>
      <c r="AC815" s="136">
        <v>9</v>
      </c>
      <c r="AD815" s="136">
        <v>8</v>
      </c>
      <c r="AE815" s="136">
        <v>2017</v>
      </c>
      <c r="AF815" s="136">
        <v>9</v>
      </c>
      <c r="AG815" s="136">
        <v>22</v>
      </c>
    </row>
    <row r="816" spans="1:33">
      <c r="A816" s="136" t="s">
        <v>2293</v>
      </c>
      <c r="B816" s="136" t="s">
        <v>420</v>
      </c>
      <c r="C816" s="136" t="s">
        <v>2286</v>
      </c>
      <c r="D816" s="136" t="s">
        <v>2287</v>
      </c>
      <c r="E816" s="136" t="s">
        <v>2294</v>
      </c>
      <c r="F816" s="136" t="s">
        <v>63</v>
      </c>
      <c r="G816" s="136">
        <v>640000</v>
      </c>
      <c r="H816" s="136" t="s">
        <v>63</v>
      </c>
      <c r="I816" s="136" t="s">
        <v>63</v>
      </c>
      <c r="J816" s="136">
        <v>640000</v>
      </c>
      <c r="K816" s="136">
        <v>640000</v>
      </c>
      <c r="L816" s="136" t="s">
        <v>63</v>
      </c>
      <c r="M816" s="136" t="s">
        <v>63</v>
      </c>
      <c r="N816" s="136" t="s">
        <v>63</v>
      </c>
      <c r="O816" s="136" t="s">
        <v>63</v>
      </c>
      <c r="P816" s="136" t="s">
        <v>63</v>
      </c>
      <c r="Q816" s="136" t="s">
        <v>63</v>
      </c>
      <c r="R816" s="136" t="s">
        <v>63</v>
      </c>
      <c r="S816" s="136" t="s">
        <v>63</v>
      </c>
      <c r="T816" s="136" t="s">
        <v>63</v>
      </c>
      <c r="U816" s="136" t="s">
        <v>63</v>
      </c>
      <c r="V816" s="136" t="s">
        <v>63</v>
      </c>
      <c r="W816" s="136" t="s">
        <v>63</v>
      </c>
      <c r="X816" s="136" t="s">
        <v>63</v>
      </c>
      <c r="Y816" s="136" t="s">
        <v>63</v>
      </c>
      <c r="Z816" s="136" t="s">
        <v>63</v>
      </c>
      <c r="AA816" s="136" t="s">
        <v>63</v>
      </c>
      <c r="AB816" s="136">
        <v>2017</v>
      </c>
      <c r="AC816" s="136">
        <v>9</v>
      </c>
      <c r="AD816" s="136">
        <v>8</v>
      </c>
      <c r="AE816" s="136">
        <v>2017</v>
      </c>
      <c r="AF816" s="136">
        <v>9</v>
      </c>
      <c r="AG816" s="136">
        <v>22</v>
      </c>
    </row>
    <row r="817" spans="1:33">
      <c r="A817" s="136" t="s">
        <v>2296</v>
      </c>
      <c r="B817" s="136" t="s">
        <v>420</v>
      </c>
      <c r="C817" s="136" t="s">
        <v>2286</v>
      </c>
      <c r="D817" s="136" t="s">
        <v>2287</v>
      </c>
      <c r="E817" s="136" t="s">
        <v>2297</v>
      </c>
      <c r="F817" s="136" t="s">
        <v>63</v>
      </c>
      <c r="G817" s="136" t="s">
        <v>63</v>
      </c>
      <c r="H817" s="136" t="s">
        <v>63</v>
      </c>
      <c r="I817" s="136" t="s">
        <v>63</v>
      </c>
      <c r="J817" s="136" t="s">
        <v>63</v>
      </c>
      <c r="K817" s="136" t="s">
        <v>63</v>
      </c>
      <c r="L817" s="136" t="s">
        <v>63</v>
      </c>
      <c r="M817" s="136" t="s">
        <v>63</v>
      </c>
      <c r="N817" s="136" t="s">
        <v>63</v>
      </c>
      <c r="O817" s="136" t="s">
        <v>63</v>
      </c>
      <c r="P817" s="136" t="s">
        <v>63</v>
      </c>
      <c r="Q817" s="136" t="s">
        <v>63</v>
      </c>
      <c r="R817" s="136" t="s">
        <v>63</v>
      </c>
      <c r="S817" s="136" t="s">
        <v>63</v>
      </c>
      <c r="T817" s="136" t="s">
        <v>63</v>
      </c>
      <c r="U817" s="136" t="s">
        <v>63</v>
      </c>
      <c r="V817" s="136" t="s">
        <v>63</v>
      </c>
      <c r="W817" s="136" t="s">
        <v>63</v>
      </c>
      <c r="X817" s="136" t="s">
        <v>63</v>
      </c>
      <c r="Y817" s="136" t="s">
        <v>63</v>
      </c>
      <c r="Z817" s="136">
        <v>1424</v>
      </c>
      <c r="AA817" s="136">
        <v>1424</v>
      </c>
      <c r="AB817" s="136">
        <v>2017</v>
      </c>
      <c r="AC817" s="136">
        <v>9</v>
      </c>
      <c r="AD817" s="136">
        <v>8</v>
      </c>
      <c r="AE817" s="136">
        <v>2017</v>
      </c>
      <c r="AF817" s="136">
        <v>9</v>
      </c>
      <c r="AG817" s="136">
        <v>22</v>
      </c>
    </row>
    <row r="818" spans="1:33">
      <c r="A818" s="136" t="s">
        <v>2298</v>
      </c>
      <c r="B818" s="136" t="s">
        <v>420</v>
      </c>
      <c r="C818" s="136" t="s">
        <v>2286</v>
      </c>
      <c r="D818" s="136" t="s">
        <v>2287</v>
      </c>
      <c r="E818" s="136" t="s">
        <v>2299</v>
      </c>
      <c r="F818" s="136" t="s">
        <v>63</v>
      </c>
      <c r="G818" s="136" t="s">
        <v>63</v>
      </c>
      <c r="H818" s="136">
        <v>1</v>
      </c>
      <c r="I818" s="136">
        <v>1</v>
      </c>
      <c r="J818" s="136" t="s">
        <v>63</v>
      </c>
      <c r="K818" s="136" t="s">
        <v>63</v>
      </c>
      <c r="L818" s="136" t="s">
        <v>63</v>
      </c>
      <c r="M818" s="136" t="s">
        <v>63</v>
      </c>
      <c r="N818" s="136" t="s">
        <v>63</v>
      </c>
      <c r="O818" s="136" t="s">
        <v>63</v>
      </c>
      <c r="P818" s="136" t="s">
        <v>63</v>
      </c>
      <c r="Q818" s="136" t="s">
        <v>63</v>
      </c>
      <c r="R818" s="136" t="s">
        <v>63</v>
      </c>
      <c r="S818" s="136" t="s">
        <v>63</v>
      </c>
      <c r="T818" s="136" t="s">
        <v>63</v>
      </c>
      <c r="U818" s="136" t="s">
        <v>63</v>
      </c>
      <c r="V818" s="136" t="s">
        <v>63</v>
      </c>
      <c r="W818" s="136" t="s">
        <v>63</v>
      </c>
      <c r="X818" s="136" t="s">
        <v>63</v>
      </c>
      <c r="Y818" s="136" t="s">
        <v>63</v>
      </c>
      <c r="Z818" s="136" t="s">
        <v>63</v>
      </c>
      <c r="AA818" s="136" t="s">
        <v>63</v>
      </c>
      <c r="AB818" s="136">
        <v>2017</v>
      </c>
      <c r="AC818" s="136">
        <v>9</v>
      </c>
      <c r="AD818" s="136">
        <v>8</v>
      </c>
      <c r="AE818" s="136">
        <v>2017</v>
      </c>
      <c r="AF818" s="136">
        <v>9</v>
      </c>
      <c r="AG818" s="136">
        <v>22</v>
      </c>
    </row>
    <row r="819" spans="1:33">
      <c r="A819" s="136" t="s">
        <v>2300</v>
      </c>
      <c r="B819" s="136" t="s">
        <v>420</v>
      </c>
      <c r="C819" s="136" t="s">
        <v>2286</v>
      </c>
      <c r="D819" s="136" t="s">
        <v>2287</v>
      </c>
      <c r="E819" s="136" t="s">
        <v>1688</v>
      </c>
      <c r="F819" s="136" t="s">
        <v>63</v>
      </c>
      <c r="G819" s="136" t="s">
        <v>63</v>
      </c>
      <c r="H819" s="136">
        <v>3</v>
      </c>
      <c r="I819" s="136">
        <v>3</v>
      </c>
      <c r="J819" s="136" t="s">
        <v>63</v>
      </c>
      <c r="K819" s="136" t="s">
        <v>63</v>
      </c>
      <c r="L819" s="136" t="s">
        <v>63</v>
      </c>
      <c r="M819" s="136" t="s">
        <v>63</v>
      </c>
      <c r="N819" s="136" t="s">
        <v>63</v>
      </c>
      <c r="O819" s="136" t="s">
        <v>63</v>
      </c>
      <c r="P819" s="136" t="s">
        <v>63</v>
      </c>
      <c r="Q819" s="136" t="s">
        <v>63</v>
      </c>
      <c r="R819" s="136" t="s">
        <v>63</v>
      </c>
      <c r="S819" s="136" t="s">
        <v>63</v>
      </c>
      <c r="T819" s="136" t="s">
        <v>63</v>
      </c>
      <c r="U819" s="136" t="s">
        <v>63</v>
      </c>
      <c r="V819" s="136" t="s">
        <v>63</v>
      </c>
      <c r="W819" s="136" t="s">
        <v>63</v>
      </c>
      <c r="X819" s="136" t="s">
        <v>63</v>
      </c>
      <c r="Y819" s="136" t="s">
        <v>63</v>
      </c>
      <c r="Z819" s="136" t="s">
        <v>63</v>
      </c>
      <c r="AA819" s="136" t="s">
        <v>63</v>
      </c>
      <c r="AB819" s="136">
        <v>2017</v>
      </c>
      <c r="AC819" s="136">
        <v>9</v>
      </c>
      <c r="AD819" s="136">
        <v>8</v>
      </c>
      <c r="AE819" s="136">
        <v>2017</v>
      </c>
      <c r="AF819" s="136">
        <v>9</v>
      </c>
      <c r="AG819" s="136">
        <v>22</v>
      </c>
    </row>
    <row r="820" spans="1:33">
      <c r="A820" s="136" t="s">
        <v>2301</v>
      </c>
      <c r="B820" s="136" t="s">
        <v>420</v>
      </c>
      <c r="C820" s="136" t="s">
        <v>2286</v>
      </c>
      <c r="D820" s="136" t="s">
        <v>2287</v>
      </c>
      <c r="E820" s="136" t="s">
        <v>2302</v>
      </c>
      <c r="F820" s="136" t="s">
        <v>63</v>
      </c>
      <c r="G820" s="136" t="s">
        <v>63</v>
      </c>
      <c r="H820" s="136">
        <v>1</v>
      </c>
      <c r="I820" s="136">
        <v>1</v>
      </c>
      <c r="J820" s="136" t="s">
        <v>63</v>
      </c>
      <c r="K820" s="136" t="s">
        <v>63</v>
      </c>
      <c r="L820" s="136" t="s">
        <v>63</v>
      </c>
      <c r="M820" s="136" t="s">
        <v>63</v>
      </c>
      <c r="N820" s="136" t="s">
        <v>63</v>
      </c>
      <c r="O820" s="136" t="s">
        <v>63</v>
      </c>
      <c r="P820" s="136" t="s">
        <v>63</v>
      </c>
      <c r="Q820" s="136" t="s">
        <v>63</v>
      </c>
      <c r="R820" s="136" t="s">
        <v>63</v>
      </c>
      <c r="S820" s="136" t="s">
        <v>63</v>
      </c>
      <c r="T820" s="136" t="s">
        <v>63</v>
      </c>
      <c r="U820" s="136" t="s">
        <v>63</v>
      </c>
      <c r="V820" s="136" t="s">
        <v>63</v>
      </c>
      <c r="W820" s="136" t="s">
        <v>63</v>
      </c>
      <c r="X820" s="136" t="s">
        <v>63</v>
      </c>
      <c r="Y820" s="136" t="s">
        <v>63</v>
      </c>
      <c r="Z820" s="136" t="s">
        <v>63</v>
      </c>
      <c r="AA820" s="136" t="s">
        <v>63</v>
      </c>
      <c r="AB820" s="136">
        <v>2017</v>
      </c>
      <c r="AC820" s="136">
        <v>9</v>
      </c>
      <c r="AD820" s="136">
        <v>8</v>
      </c>
      <c r="AE820" s="136">
        <v>2017</v>
      </c>
      <c r="AF820" s="136">
        <v>9</v>
      </c>
      <c r="AG820" s="136">
        <v>22</v>
      </c>
    </row>
    <row r="821" spans="1:33">
      <c r="A821" s="136" t="s">
        <v>2303</v>
      </c>
      <c r="B821" s="136" t="s">
        <v>420</v>
      </c>
      <c r="C821" s="136" t="s">
        <v>2304</v>
      </c>
      <c r="D821" s="136" t="s">
        <v>2305</v>
      </c>
      <c r="E821" s="136" t="s">
        <v>2306</v>
      </c>
      <c r="F821" s="136">
        <v>67</v>
      </c>
      <c r="G821" s="136" t="s">
        <v>63</v>
      </c>
      <c r="H821" s="136">
        <v>3</v>
      </c>
      <c r="I821" s="136">
        <v>3</v>
      </c>
      <c r="J821" s="136" t="s">
        <v>63</v>
      </c>
      <c r="K821" s="136" t="s">
        <v>63</v>
      </c>
      <c r="L821" s="136" t="s">
        <v>166</v>
      </c>
      <c r="M821" s="136" t="s">
        <v>166</v>
      </c>
      <c r="N821" s="136">
        <v>2000</v>
      </c>
      <c r="O821" s="136">
        <v>2000</v>
      </c>
      <c r="P821" s="136" t="s">
        <v>63</v>
      </c>
      <c r="Q821" s="136" t="s">
        <v>63</v>
      </c>
      <c r="R821" s="136" t="s">
        <v>172</v>
      </c>
      <c r="S821" s="136" t="s">
        <v>63</v>
      </c>
      <c r="T821" s="136" t="s">
        <v>63</v>
      </c>
      <c r="U821" s="136" t="s">
        <v>3370</v>
      </c>
      <c r="V821" s="136" t="s">
        <v>3370</v>
      </c>
      <c r="W821" s="136" t="s">
        <v>172</v>
      </c>
      <c r="X821" s="136" t="s">
        <v>590</v>
      </c>
      <c r="Y821" s="136" t="s">
        <v>2731</v>
      </c>
      <c r="Z821" s="136">
        <v>56</v>
      </c>
      <c r="AA821" s="136">
        <v>56</v>
      </c>
      <c r="AB821" s="136">
        <v>2014</v>
      </c>
      <c r="AC821" s="136">
        <v>7</v>
      </c>
      <c r="AD821" s="136">
        <v>2</v>
      </c>
      <c r="AE821" s="136">
        <v>2014</v>
      </c>
      <c r="AF821" s="136">
        <v>7</v>
      </c>
      <c r="AG821" s="136">
        <v>13</v>
      </c>
    </row>
    <row r="822" spans="1:33">
      <c r="A822" s="136" t="s">
        <v>2308</v>
      </c>
      <c r="B822" s="136" t="s">
        <v>420</v>
      </c>
      <c r="C822" s="136" t="s">
        <v>2304</v>
      </c>
      <c r="D822" s="136" t="s">
        <v>2305</v>
      </c>
      <c r="E822" s="136" t="s">
        <v>2309</v>
      </c>
      <c r="F822" s="136" t="s">
        <v>63</v>
      </c>
      <c r="G822" s="136">
        <v>90000</v>
      </c>
      <c r="H822" s="136" t="s">
        <v>63</v>
      </c>
      <c r="I822" s="136" t="s">
        <v>63</v>
      </c>
      <c r="J822" s="136">
        <v>90000</v>
      </c>
      <c r="K822" s="136">
        <v>90000</v>
      </c>
      <c r="L822" s="136" t="s">
        <v>166</v>
      </c>
      <c r="M822" s="136" t="s">
        <v>166</v>
      </c>
      <c r="N822" s="136" t="s">
        <v>166</v>
      </c>
      <c r="O822" s="136" t="s">
        <v>166</v>
      </c>
      <c r="P822" s="136" t="s">
        <v>63</v>
      </c>
      <c r="Q822" s="136" t="s">
        <v>63</v>
      </c>
      <c r="R822" s="136" t="s">
        <v>63</v>
      </c>
      <c r="S822" s="136" t="s">
        <v>63</v>
      </c>
      <c r="T822" s="136" t="s">
        <v>63</v>
      </c>
      <c r="U822" s="136" t="s">
        <v>63</v>
      </c>
      <c r="V822" s="136" t="s">
        <v>63</v>
      </c>
      <c r="W822" s="136" t="s">
        <v>63</v>
      </c>
      <c r="X822" s="136" t="s">
        <v>63</v>
      </c>
      <c r="Y822" s="136" t="s">
        <v>63</v>
      </c>
      <c r="Z822" s="136" t="s">
        <v>166</v>
      </c>
      <c r="AA822" s="136" t="s">
        <v>166</v>
      </c>
      <c r="AB822" s="136">
        <v>2014</v>
      </c>
      <c r="AC822" s="136">
        <v>7</v>
      </c>
      <c r="AD822" s="136">
        <v>2</v>
      </c>
      <c r="AE822" s="136">
        <v>2014</v>
      </c>
      <c r="AF822" s="136">
        <v>7</v>
      </c>
      <c r="AG822" s="136">
        <v>13</v>
      </c>
    </row>
    <row r="823" spans="1:33">
      <c r="A823" s="136" t="s">
        <v>2310</v>
      </c>
      <c r="B823" s="136" t="s">
        <v>420</v>
      </c>
      <c r="C823" s="136" t="s">
        <v>2304</v>
      </c>
      <c r="D823" s="136" t="s">
        <v>2305</v>
      </c>
      <c r="E823" s="136" t="s">
        <v>2311</v>
      </c>
      <c r="F823" s="136" t="s">
        <v>63</v>
      </c>
      <c r="G823" s="136" t="s">
        <v>63</v>
      </c>
      <c r="H823" s="136">
        <v>1</v>
      </c>
      <c r="I823" s="136">
        <v>1</v>
      </c>
      <c r="J823" s="136" t="s">
        <v>63</v>
      </c>
      <c r="K823" s="136" t="s">
        <v>63</v>
      </c>
      <c r="L823" s="136" t="s">
        <v>166</v>
      </c>
      <c r="M823" s="136" t="s">
        <v>166</v>
      </c>
      <c r="N823" s="136" t="s">
        <v>166</v>
      </c>
      <c r="O823" s="136" t="s">
        <v>166</v>
      </c>
      <c r="P823" s="136" t="s">
        <v>63</v>
      </c>
      <c r="Q823" s="136" t="s">
        <v>63</v>
      </c>
      <c r="R823" s="136" t="s">
        <v>63</v>
      </c>
      <c r="S823" s="136" t="s">
        <v>63</v>
      </c>
      <c r="T823" s="136" t="s">
        <v>63</v>
      </c>
      <c r="U823" s="136" t="s">
        <v>63</v>
      </c>
      <c r="V823" s="136" t="s">
        <v>63</v>
      </c>
      <c r="W823" s="136" t="s">
        <v>63</v>
      </c>
      <c r="X823" s="136" t="s">
        <v>63</v>
      </c>
      <c r="Y823" s="136" t="s">
        <v>63</v>
      </c>
      <c r="Z823" s="136" t="s">
        <v>166</v>
      </c>
      <c r="AA823" s="136" t="s">
        <v>166</v>
      </c>
      <c r="AB823" s="136">
        <v>2014</v>
      </c>
      <c r="AC823" s="136">
        <v>7</v>
      </c>
      <c r="AD823" s="136">
        <v>2</v>
      </c>
      <c r="AE823" s="136">
        <v>2014</v>
      </c>
      <c r="AF823" s="136">
        <v>7</v>
      </c>
      <c r="AG823" s="136">
        <v>13</v>
      </c>
    </row>
    <row r="824" spans="1:33">
      <c r="A824" s="136" t="s">
        <v>2312</v>
      </c>
      <c r="B824" s="136" t="s">
        <v>420</v>
      </c>
      <c r="C824" s="136" t="s">
        <v>2304</v>
      </c>
      <c r="D824" s="136" t="s">
        <v>2305</v>
      </c>
      <c r="E824" s="136" t="s">
        <v>2313</v>
      </c>
      <c r="F824" s="136" t="s">
        <v>63</v>
      </c>
      <c r="G824" s="136" t="s">
        <v>63</v>
      </c>
      <c r="H824" s="136">
        <v>1</v>
      </c>
      <c r="I824" s="136">
        <v>1</v>
      </c>
      <c r="J824" s="136" t="s">
        <v>63</v>
      </c>
      <c r="K824" s="136" t="s">
        <v>63</v>
      </c>
      <c r="L824" s="136" t="s">
        <v>166</v>
      </c>
      <c r="M824" s="136" t="s">
        <v>166</v>
      </c>
      <c r="N824" s="136" t="s">
        <v>166</v>
      </c>
      <c r="O824" s="136" t="s">
        <v>166</v>
      </c>
      <c r="P824" s="136" t="s">
        <v>63</v>
      </c>
      <c r="Q824" s="136" t="s">
        <v>63</v>
      </c>
      <c r="R824" s="136" t="s">
        <v>63</v>
      </c>
      <c r="S824" s="136" t="s">
        <v>63</v>
      </c>
      <c r="T824" s="136" t="s">
        <v>63</v>
      </c>
      <c r="U824" s="136" t="s">
        <v>63</v>
      </c>
      <c r="V824" s="136" t="s">
        <v>63</v>
      </c>
      <c r="W824" s="136" t="s">
        <v>63</v>
      </c>
      <c r="X824" s="136" t="s">
        <v>63</v>
      </c>
      <c r="Y824" s="136" t="s">
        <v>63</v>
      </c>
      <c r="Z824" s="136" t="s">
        <v>166</v>
      </c>
      <c r="AA824" s="136" t="s">
        <v>166</v>
      </c>
      <c r="AB824" s="136">
        <v>2014</v>
      </c>
      <c r="AC824" s="136">
        <v>7</v>
      </c>
      <c r="AD824" s="136">
        <v>2</v>
      </c>
      <c r="AE824" s="136">
        <v>2014</v>
      </c>
      <c r="AF824" s="136">
        <v>7</v>
      </c>
      <c r="AG824" s="136">
        <v>13</v>
      </c>
    </row>
    <row r="825" spans="1:33">
      <c r="A825" s="136" t="s">
        <v>2314</v>
      </c>
      <c r="B825" s="136" t="s">
        <v>420</v>
      </c>
      <c r="C825" s="136" t="s">
        <v>2304</v>
      </c>
      <c r="D825" s="136" t="s">
        <v>2305</v>
      </c>
      <c r="E825" s="136" t="s">
        <v>2315</v>
      </c>
      <c r="F825" s="136" t="s">
        <v>63</v>
      </c>
      <c r="G825" s="136" t="s">
        <v>63</v>
      </c>
      <c r="H825" s="136">
        <v>1</v>
      </c>
      <c r="I825" s="136">
        <v>1</v>
      </c>
      <c r="J825" s="136" t="s">
        <v>63</v>
      </c>
      <c r="K825" s="136" t="s">
        <v>63</v>
      </c>
      <c r="L825" s="136" t="s">
        <v>166</v>
      </c>
      <c r="M825" s="136" t="s">
        <v>166</v>
      </c>
      <c r="N825" s="136" t="s">
        <v>166</v>
      </c>
      <c r="O825" s="136" t="s">
        <v>166</v>
      </c>
      <c r="P825" s="136" t="s">
        <v>63</v>
      </c>
      <c r="Q825" s="136" t="s">
        <v>63</v>
      </c>
      <c r="R825" s="136" t="s">
        <v>63</v>
      </c>
      <c r="S825" s="136" t="s">
        <v>63</v>
      </c>
      <c r="T825" s="136" t="s">
        <v>63</v>
      </c>
      <c r="U825" s="136" t="s">
        <v>63</v>
      </c>
      <c r="V825" s="136" t="s">
        <v>63</v>
      </c>
      <c r="W825" s="136" t="s">
        <v>63</v>
      </c>
      <c r="X825" s="136" t="s">
        <v>63</v>
      </c>
      <c r="Y825" s="136" t="s">
        <v>63</v>
      </c>
      <c r="Z825" s="136" t="s">
        <v>166</v>
      </c>
      <c r="AA825" s="136" t="s">
        <v>166</v>
      </c>
      <c r="AB825" s="136">
        <v>2014</v>
      </c>
      <c r="AC825" s="136">
        <v>7</v>
      </c>
      <c r="AD825" s="136">
        <v>2</v>
      </c>
      <c r="AE825" s="136">
        <v>2014</v>
      </c>
      <c r="AF825" s="136">
        <v>7</v>
      </c>
      <c r="AG825" s="136">
        <v>13</v>
      </c>
    </row>
    <row r="826" spans="1:33">
      <c r="A826" s="136" t="s">
        <v>2316</v>
      </c>
      <c r="B826" s="136" t="s">
        <v>420</v>
      </c>
      <c r="C826" s="136" t="s">
        <v>2304</v>
      </c>
      <c r="D826" s="136" t="s">
        <v>2305</v>
      </c>
      <c r="E826" s="136" t="s">
        <v>2317</v>
      </c>
      <c r="F826" s="136" t="s">
        <v>63</v>
      </c>
      <c r="G826" s="136" t="s">
        <v>63</v>
      </c>
      <c r="H826" s="136" t="s">
        <v>63</v>
      </c>
      <c r="I826" s="136" t="s">
        <v>63</v>
      </c>
      <c r="J826" s="136" t="s">
        <v>63</v>
      </c>
      <c r="K826" s="136" t="s">
        <v>63</v>
      </c>
      <c r="L826" s="136" t="s">
        <v>166</v>
      </c>
      <c r="M826" s="136" t="s">
        <v>166</v>
      </c>
      <c r="N826" s="136" t="s">
        <v>166</v>
      </c>
      <c r="O826" s="136" t="s">
        <v>166</v>
      </c>
      <c r="P826" s="136" t="s">
        <v>63</v>
      </c>
      <c r="Q826" s="136" t="s">
        <v>63</v>
      </c>
      <c r="R826" s="136" t="s">
        <v>63</v>
      </c>
      <c r="S826" s="136" t="s">
        <v>63</v>
      </c>
      <c r="T826" s="136" t="s">
        <v>63</v>
      </c>
      <c r="U826" s="136" t="s">
        <v>63</v>
      </c>
      <c r="V826" s="136" t="s">
        <v>63</v>
      </c>
      <c r="W826" s="136" t="s">
        <v>63</v>
      </c>
      <c r="X826" s="136" t="s">
        <v>63</v>
      </c>
      <c r="Y826" s="136" t="s">
        <v>63</v>
      </c>
      <c r="Z826" s="136">
        <v>11</v>
      </c>
      <c r="AA826" s="136">
        <v>11</v>
      </c>
      <c r="AB826" s="136">
        <v>2014</v>
      </c>
      <c r="AC826" s="136">
        <v>7</v>
      </c>
      <c r="AD826" s="136">
        <v>2</v>
      </c>
      <c r="AE826" s="136">
        <v>2014</v>
      </c>
      <c r="AF826" s="136">
        <v>7</v>
      </c>
      <c r="AG826" s="136">
        <v>13</v>
      </c>
    </row>
    <row r="827" spans="1:33">
      <c r="A827" s="136" t="s">
        <v>2318</v>
      </c>
      <c r="B827" s="136" t="s">
        <v>420</v>
      </c>
      <c r="C827" s="136" t="s">
        <v>2304</v>
      </c>
      <c r="D827" s="136" t="s">
        <v>2305</v>
      </c>
      <c r="E827" s="136" t="s">
        <v>2319</v>
      </c>
      <c r="F827" s="136" t="s">
        <v>63</v>
      </c>
      <c r="G827" s="136" t="s">
        <v>63</v>
      </c>
      <c r="H827" s="136" t="s">
        <v>63</v>
      </c>
      <c r="I827" s="136" t="s">
        <v>63</v>
      </c>
      <c r="J827" s="136" t="s">
        <v>63</v>
      </c>
      <c r="K827" s="136" t="s">
        <v>63</v>
      </c>
      <c r="L827" s="136" t="s">
        <v>166</v>
      </c>
      <c r="M827" s="136" t="s">
        <v>166</v>
      </c>
      <c r="N827" s="136" t="s">
        <v>166</v>
      </c>
      <c r="O827" s="136" t="s">
        <v>166</v>
      </c>
      <c r="P827" s="136" t="s">
        <v>63</v>
      </c>
      <c r="Q827" s="136" t="s">
        <v>63</v>
      </c>
      <c r="R827" s="136" t="s">
        <v>3371</v>
      </c>
      <c r="S827" s="136" t="s">
        <v>63</v>
      </c>
      <c r="T827" s="136" t="s">
        <v>63</v>
      </c>
      <c r="U827" s="136" t="s">
        <v>3372</v>
      </c>
      <c r="V827" s="136" t="s">
        <v>3372</v>
      </c>
      <c r="W827" s="136" t="s">
        <v>3371</v>
      </c>
      <c r="X827" s="136" t="s">
        <v>63</v>
      </c>
      <c r="Y827" s="136" t="s">
        <v>63</v>
      </c>
      <c r="Z827" s="136">
        <v>19</v>
      </c>
      <c r="AA827" s="136">
        <v>19</v>
      </c>
      <c r="AB827" s="136">
        <v>2014</v>
      </c>
      <c r="AC827" s="136">
        <v>7</v>
      </c>
      <c r="AD827" s="136">
        <v>2</v>
      </c>
      <c r="AE827" s="136">
        <v>2014</v>
      </c>
      <c r="AF827" s="136">
        <v>7</v>
      </c>
      <c r="AG827" s="136">
        <v>13</v>
      </c>
    </row>
    <row r="828" spans="1:33">
      <c r="A828" s="136" t="s">
        <v>2322</v>
      </c>
      <c r="B828" s="136" t="s">
        <v>420</v>
      </c>
      <c r="C828" s="136" t="s">
        <v>2304</v>
      </c>
      <c r="D828" s="136" t="s">
        <v>2305</v>
      </c>
      <c r="E828" s="136" t="s">
        <v>2323</v>
      </c>
      <c r="F828" s="136" t="s">
        <v>63</v>
      </c>
      <c r="G828" s="136" t="s">
        <v>63</v>
      </c>
      <c r="H828" s="136">
        <v>1</v>
      </c>
      <c r="I828" s="136">
        <v>1</v>
      </c>
      <c r="J828" s="136" t="s">
        <v>63</v>
      </c>
      <c r="K828" s="136" t="s">
        <v>63</v>
      </c>
      <c r="L828" s="136" t="s">
        <v>166</v>
      </c>
      <c r="M828" s="136" t="s">
        <v>166</v>
      </c>
      <c r="N828" s="136" t="s">
        <v>166</v>
      </c>
      <c r="O828" s="136" t="s">
        <v>166</v>
      </c>
      <c r="P828" s="136" t="s">
        <v>63</v>
      </c>
      <c r="Q828" s="136" t="s">
        <v>63</v>
      </c>
      <c r="R828" s="136" t="s">
        <v>63</v>
      </c>
      <c r="S828" s="136" t="s">
        <v>63</v>
      </c>
      <c r="T828" s="136" t="s">
        <v>63</v>
      </c>
      <c r="U828" s="136" t="s">
        <v>63</v>
      </c>
      <c r="V828" s="136" t="s">
        <v>63</v>
      </c>
      <c r="W828" s="136" t="s">
        <v>63</v>
      </c>
      <c r="X828" s="136" t="s">
        <v>63</v>
      </c>
      <c r="Y828" s="136" t="s">
        <v>63</v>
      </c>
      <c r="Z828" s="136" t="s">
        <v>166</v>
      </c>
      <c r="AA828" s="136" t="s">
        <v>166</v>
      </c>
      <c r="AB828" s="136">
        <v>2014</v>
      </c>
      <c r="AC828" s="136">
        <v>7</v>
      </c>
      <c r="AD828" s="136">
        <v>2</v>
      </c>
      <c r="AE828" s="136">
        <v>2014</v>
      </c>
      <c r="AF828" s="136">
        <v>7</v>
      </c>
      <c r="AG828" s="136">
        <v>13</v>
      </c>
    </row>
    <row r="829" spans="1:33">
      <c r="A829" s="136" t="s">
        <v>2324</v>
      </c>
      <c r="B829" s="136" t="s">
        <v>420</v>
      </c>
      <c r="C829" s="136" t="s">
        <v>2304</v>
      </c>
      <c r="D829" s="136" t="s">
        <v>2305</v>
      </c>
      <c r="E829" s="136" t="s">
        <v>2325</v>
      </c>
      <c r="F829" s="136" t="s">
        <v>63</v>
      </c>
      <c r="G829" s="136" t="s">
        <v>63</v>
      </c>
      <c r="H829" s="136" t="s">
        <v>63</v>
      </c>
      <c r="I829" s="136" t="s">
        <v>63</v>
      </c>
      <c r="J829" s="136" t="s">
        <v>63</v>
      </c>
      <c r="K829" s="136" t="s">
        <v>63</v>
      </c>
      <c r="L829" s="136" t="s">
        <v>166</v>
      </c>
      <c r="M829" s="136" t="s">
        <v>166</v>
      </c>
      <c r="N829" s="136" t="s">
        <v>166</v>
      </c>
      <c r="O829" s="136" t="s">
        <v>166</v>
      </c>
      <c r="P829" s="136" t="s">
        <v>63</v>
      </c>
      <c r="Q829" s="136" t="s">
        <v>63</v>
      </c>
      <c r="R829" s="136" t="s">
        <v>63</v>
      </c>
      <c r="S829" s="136" t="s">
        <v>63</v>
      </c>
      <c r="T829" s="136" t="s">
        <v>63</v>
      </c>
      <c r="U829" s="136" t="s">
        <v>63</v>
      </c>
      <c r="V829" s="136" t="s">
        <v>63</v>
      </c>
      <c r="W829" s="136" t="s">
        <v>63</v>
      </c>
      <c r="X829" s="136" t="s">
        <v>63</v>
      </c>
      <c r="Y829" s="136" t="s">
        <v>63</v>
      </c>
      <c r="Z829" s="136">
        <v>56</v>
      </c>
      <c r="AA829" s="136">
        <v>56</v>
      </c>
      <c r="AB829" s="136">
        <v>2014</v>
      </c>
      <c r="AC829" s="136">
        <v>7</v>
      </c>
      <c r="AD829" s="136">
        <v>2</v>
      </c>
      <c r="AE829" s="136">
        <v>2014</v>
      </c>
      <c r="AF829" s="136">
        <v>7</v>
      </c>
      <c r="AG829" s="136">
        <v>13</v>
      </c>
    </row>
    <row r="830" spans="1:33">
      <c r="A830" s="136" t="s">
        <v>2326</v>
      </c>
      <c r="B830" s="136" t="s">
        <v>420</v>
      </c>
      <c r="C830" s="136" t="s">
        <v>2304</v>
      </c>
      <c r="D830" s="136" t="s">
        <v>2305</v>
      </c>
      <c r="E830" s="136" t="s">
        <v>2327</v>
      </c>
      <c r="F830" s="136" t="s">
        <v>63</v>
      </c>
      <c r="G830" s="136" t="s">
        <v>63</v>
      </c>
      <c r="H830" s="136" t="s">
        <v>63</v>
      </c>
      <c r="I830" s="136" t="s">
        <v>63</v>
      </c>
      <c r="J830" s="136" t="s">
        <v>63</v>
      </c>
      <c r="K830" s="136" t="s">
        <v>63</v>
      </c>
      <c r="L830" s="136" t="s">
        <v>166</v>
      </c>
      <c r="M830" s="136" t="s">
        <v>166</v>
      </c>
      <c r="N830" s="136" t="s">
        <v>166</v>
      </c>
      <c r="O830" s="136" t="s">
        <v>166</v>
      </c>
      <c r="P830" s="136" t="s">
        <v>63</v>
      </c>
      <c r="Q830" s="136" t="s">
        <v>63</v>
      </c>
      <c r="R830" s="136" t="s">
        <v>3373</v>
      </c>
      <c r="S830" s="136" t="s">
        <v>63</v>
      </c>
      <c r="T830" s="136" t="s">
        <v>63</v>
      </c>
      <c r="U830" s="136" t="s">
        <v>3374</v>
      </c>
      <c r="V830" s="136" t="s">
        <v>3374</v>
      </c>
      <c r="W830" s="136" t="s">
        <v>3373</v>
      </c>
      <c r="X830" s="136" t="s">
        <v>63</v>
      </c>
      <c r="Y830" s="136" t="s">
        <v>63</v>
      </c>
      <c r="Z830" s="136" t="s">
        <v>166</v>
      </c>
      <c r="AA830" s="136" t="s">
        <v>166</v>
      </c>
      <c r="AB830" s="136">
        <v>2014</v>
      </c>
      <c r="AC830" s="136">
        <v>7</v>
      </c>
      <c r="AD830" s="136">
        <v>2</v>
      </c>
      <c r="AE830" s="136">
        <v>2014</v>
      </c>
      <c r="AF830" s="136">
        <v>7</v>
      </c>
      <c r="AG830" s="136">
        <v>13</v>
      </c>
    </row>
    <row r="831" spans="1:33">
      <c r="A831" s="136" t="s">
        <v>2330</v>
      </c>
      <c r="B831" s="136" t="s">
        <v>420</v>
      </c>
      <c r="C831" s="136" t="s">
        <v>2331</v>
      </c>
      <c r="D831" s="136" t="s">
        <v>2332</v>
      </c>
      <c r="E831" s="136" t="s">
        <v>1074</v>
      </c>
      <c r="F831" s="136">
        <v>146</v>
      </c>
      <c r="G831" s="136" t="s">
        <v>63</v>
      </c>
      <c r="H831" s="136">
        <v>237</v>
      </c>
      <c r="I831" s="136">
        <v>237</v>
      </c>
      <c r="J831" s="136" t="s">
        <v>63</v>
      </c>
      <c r="K831" s="136" t="s">
        <v>63</v>
      </c>
      <c r="L831" s="136" t="s">
        <v>166</v>
      </c>
      <c r="M831" s="136" t="s">
        <v>166</v>
      </c>
      <c r="N831" s="136" t="s">
        <v>63</v>
      </c>
      <c r="O831" s="136" t="e">
        <v>#VALUE!</v>
      </c>
      <c r="P831" s="136" t="s">
        <v>63</v>
      </c>
      <c r="Q831" s="136" t="s">
        <v>63</v>
      </c>
      <c r="R831" s="136" t="s">
        <v>172</v>
      </c>
      <c r="S831" s="136" t="s">
        <v>63</v>
      </c>
      <c r="T831" s="136" t="s">
        <v>63</v>
      </c>
      <c r="U831" s="136" t="s">
        <v>3375</v>
      </c>
      <c r="V831" s="136" t="s">
        <v>3375</v>
      </c>
      <c r="W831" s="136" t="s">
        <v>172</v>
      </c>
      <c r="X831" s="136" t="s">
        <v>608</v>
      </c>
      <c r="Y831" s="136" t="s">
        <v>63</v>
      </c>
      <c r="Z831" s="136">
        <v>17</v>
      </c>
      <c r="AA831" s="136">
        <v>17</v>
      </c>
      <c r="AB831" s="136">
        <v>1988</v>
      </c>
      <c r="AC831" s="136">
        <v>11</v>
      </c>
      <c r="AD831" s="136">
        <v>3</v>
      </c>
      <c r="AE831" s="136">
        <v>1988</v>
      </c>
      <c r="AF831" s="136">
        <v>11</v>
      </c>
      <c r="AG831" s="136">
        <v>12</v>
      </c>
    </row>
    <row r="832" spans="1:33">
      <c r="A832" s="136" t="s">
        <v>2334</v>
      </c>
      <c r="B832" s="136" t="s">
        <v>420</v>
      </c>
      <c r="C832" s="136" t="s">
        <v>2331</v>
      </c>
      <c r="D832" s="136" t="s">
        <v>2332</v>
      </c>
      <c r="E832" s="136" t="s">
        <v>2335</v>
      </c>
      <c r="F832" s="136" t="s">
        <v>63</v>
      </c>
      <c r="G832" s="136" t="s">
        <v>63</v>
      </c>
      <c r="H832" s="136">
        <v>1</v>
      </c>
      <c r="I832" s="136">
        <v>1</v>
      </c>
      <c r="J832" s="136" t="s">
        <v>63</v>
      </c>
      <c r="K832" s="136" t="s">
        <v>63</v>
      </c>
      <c r="L832" s="136" t="s">
        <v>63</v>
      </c>
      <c r="M832" s="136" t="s">
        <v>63</v>
      </c>
      <c r="N832" s="136">
        <v>20000</v>
      </c>
      <c r="O832" s="136">
        <v>20000</v>
      </c>
      <c r="P832" s="136" t="s">
        <v>63</v>
      </c>
      <c r="Q832" s="136" t="s">
        <v>63</v>
      </c>
      <c r="R832" s="136" t="s">
        <v>63</v>
      </c>
      <c r="S832" s="136" t="s">
        <v>63</v>
      </c>
      <c r="T832" s="136" t="s">
        <v>63</v>
      </c>
      <c r="U832" s="136" t="s">
        <v>63</v>
      </c>
      <c r="V832" s="136" t="s">
        <v>63</v>
      </c>
      <c r="W832" s="136" t="s">
        <v>63</v>
      </c>
      <c r="X832" s="136" t="s">
        <v>63</v>
      </c>
      <c r="Y832" s="136" t="s">
        <v>63</v>
      </c>
      <c r="Z832" s="136" t="s">
        <v>63</v>
      </c>
      <c r="AA832" s="136" t="s">
        <v>63</v>
      </c>
      <c r="AB832" s="136">
        <v>1988</v>
      </c>
      <c r="AC832" s="136">
        <v>11</v>
      </c>
      <c r="AD832" s="136">
        <v>3</v>
      </c>
      <c r="AE832" s="136">
        <v>1988</v>
      </c>
      <c r="AF832" s="136">
        <v>11</v>
      </c>
      <c r="AG832" s="136">
        <v>12</v>
      </c>
    </row>
    <row r="833" spans="1:33">
      <c r="A833" s="136" t="s">
        <v>2336</v>
      </c>
      <c r="B833" s="136" t="s">
        <v>420</v>
      </c>
      <c r="C833" s="136" t="s">
        <v>2331</v>
      </c>
      <c r="D833" s="136" t="s">
        <v>2332</v>
      </c>
      <c r="E833" s="136" t="s">
        <v>2337</v>
      </c>
      <c r="F833" s="136" t="s">
        <v>63</v>
      </c>
      <c r="G833" s="136">
        <v>2600</v>
      </c>
      <c r="H833" s="136" t="s">
        <v>63</v>
      </c>
      <c r="I833" s="136" t="s">
        <v>63</v>
      </c>
      <c r="J833" s="136">
        <v>2600</v>
      </c>
      <c r="K833" s="136">
        <v>2600</v>
      </c>
      <c r="L833" s="136" t="s">
        <v>63</v>
      </c>
      <c r="M833" s="136" t="s">
        <v>63</v>
      </c>
      <c r="N833" s="136" t="s">
        <v>63</v>
      </c>
      <c r="O833" s="136" t="s">
        <v>63</v>
      </c>
      <c r="P833" s="136" t="s">
        <v>63</v>
      </c>
      <c r="Q833" s="136" t="s">
        <v>63</v>
      </c>
      <c r="R833" s="136" t="s">
        <v>63</v>
      </c>
      <c r="S833" s="136" t="s">
        <v>63</v>
      </c>
      <c r="T833" s="136" t="s">
        <v>63</v>
      </c>
      <c r="U833" s="136" t="s">
        <v>63</v>
      </c>
      <c r="V833" s="136" t="s">
        <v>63</v>
      </c>
      <c r="W833" s="136" t="s">
        <v>63</v>
      </c>
      <c r="X833" s="136" t="s">
        <v>63</v>
      </c>
      <c r="Y833" s="136" t="s">
        <v>63</v>
      </c>
      <c r="Z833" s="136" t="s">
        <v>63</v>
      </c>
      <c r="AA833" s="136" t="s">
        <v>63</v>
      </c>
      <c r="AB833" s="136">
        <v>1988</v>
      </c>
      <c r="AC833" s="136">
        <v>11</v>
      </c>
      <c r="AD833" s="136">
        <v>3</v>
      </c>
      <c r="AE833" s="136">
        <v>1988</v>
      </c>
      <c r="AF833" s="136">
        <v>11</v>
      </c>
      <c r="AG833" s="136">
        <v>12</v>
      </c>
    </row>
    <row r="834" spans="1:33">
      <c r="A834" s="136" t="s">
        <v>2338</v>
      </c>
      <c r="B834" s="136" t="s">
        <v>420</v>
      </c>
      <c r="C834" s="136" t="s">
        <v>2331</v>
      </c>
      <c r="D834" s="136" t="s">
        <v>2332</v>
      </c>
      <c r="E834" s="136" t="s">
        <v>2339</v>
      </c>
      <c r="F834" s="136" t="s">
        <v>63</v>
      </c>
      <c r="G834" s="136" t="s">
        <v>63</v>
      </c>
      <c r="H834" s="136">
        <v>74</v>
      </c>
      <c r="I834" s="136">
        <v>74</v>
      </c>
      <c r="J834" s="136" t="s">
        <v>63</v>
      </c>
      <c r="K834" s="136" t="s">
        <v>63</v>
      </c>
      <c r="L834" s="136" t="s">
        <v>63</v>
      </c>
      <c r="M834" s="136" t="s">
        <v>63</v>
      </c>
      <c r="N834" s="136" t="s">
        <v>63</v>
      </c>
      <c r="O834" s="136" t="s">
        <v>63</v>
      </c>
      <c r="P834" s="136" t="s">
        <v>63</v>
      </c>
      <c r="Q834" s="136" t="s">
        <v>63</v>
      </c>
      <c r="R834" s="136" t="s">
        <v>63</v>
      </c>
      <c r="S834" s="136" t="s">
        <v>63</v>
      </c>
      <c r="T834" s="136" t="s">
        <v>63</v>
      </c>
      <c r="U834" s="136" t="s">
        <v>63</v>
      </c>
      <c r="V834" s="136" t="s">
        <v>63</v>
      </c>
      <c r="W834" s="136" t="s">
        <v>63</v>
      </c>
      <c r="X834" s="136" t="s">
        <v>63</v>
      </c>
      <c r="Y834" s="136" t="s">
        <v>63</v>
      </c>
      <c r="Z834" s="136" t="s">
        <v>63</v>
      </c>
      <c r="AA834" s="136" t="s">
        <v>63</v>
      </c>
      <c r="AB834" s="136">
        <v>1988</v>
      </c>
      <c r="AC834" s="136">
        <v>11</v>
      </c>
      <c r="AD834" s="136">
        <v>3</v>
      </c>
      <c r="AE834" s="136">
        <v>1988</v>
      </c>
      <c r="AF834" s="136">
        <v>11</v>
      </c>
      <c r="AG834" s="136">
        <v>12</v>
      </c>
    </row>
    <row r="835" spans="1:33">
      <c r="A835" s="136" t="s">
        <v>2340</v>
      </c>
      <c r="B835" s="136" t="s">
        <v>420</v>
      </c>
      <c r="C835" s="136" t="s">
        <v>2331</v>
      </c>
      <c r="D835" s="136" t="s">
        <v>2332</v>
      </c>
      <c r="E835" s="136" t="s">
        <v>2341</v>
      </c>
      <c r="F835" s="136" t="s">
        <v>63</v>
      </c>
      <c r="G835" s="136" t="s">
        <v>2694</v>
      </c>
      <c r="H835" s="136">
        <v>2</v>
      </c>
      <c r="I835" s="136">
        <v>2</v>
      </c>
      <c r="J835" s="136" t="s">
        <v>2694</v>
      </c>
      <c r="K835" s="136" t="s">
        <v>3376</v>
      </c>
      <c r="L835" s="136" t="s">
        <v>63</v>
      </c>
      <c r="M835" s="136" t="s">
        <v>63</v>
      </c>
      <c r="N835" s="136" t="s">
        <v>63</v>
      </c>
      <c r="O835" s="136" t="s">
        <v>63</v>
      </c>
      <c r="P835" s="136" t="s">
        <v>63</v>
      </c>
      <c r="Q835" s="136" t="s">
        <v>63</v>
      </c>
      <c r="R835" s="136" t="s">
        <v>63</v>
      </c>
      <c r="S835" s="136" t="s">
        <v>63</v>
      </c>
      <c r="T835" s="136" t="s">
        <v>63</v>
      </c>
      <c r="U835" s="136" t="s">
        <v>63</v>
      </c>
      <c r="V835" s="136" t="s">
        <v>63</v>
      </c>
      <c r="W835" s="136" t="s">
        <v>63</v>
      </c>
      <c r="X835" s="136" t="s">
        <v>63</v>
      </c>
      <c r="Y835" s="136" t="s">
        <v>63</v>
      </c>
      <c r="Z835" s="136" t="s">
        <v>63</v>
      </c>
      <c r="AA835" s="136" t="s">
        <v>63</v>
      </c>
      <c r="AB835" s="136">
        <v>1988</v>
      </c>
      <c r="AC835" s="136">
        <v>11</v>
      </c>
      <c r="AD835" s="136">
        <v>3</v>
      </c>
      <c r="AE835" s="136">
        <v>1988</v>
      </c>
      <c r="AF835" s="136">
        <v>11</v>
      </c>
      <c r="AG835" s="136">
        <v>12</v>
      </c>
    </row>
    <row r="836" spans="1:33">
      <c r="A836" s="136" t="s">
        <v>2343</v>
      </c>
      <c r="B836" s="136" t="s">
        <v>420</v>
      </c>
      <c r="C836" s="136" t="s">
        <v>2331</v>
      </c>
      <c r="D836" s="136" t="s">
        <v>2332</v>
      </c>
      <c r="E836" s="136" t="s">
        <v>2344</v>
      </c>
      <c r="F836" s="136" t="s">
        <v>63</v>
      </c>
      <c r="G836" s="136" t="s">
        <v>63</v>
      </c>
      <c r="H836" s="136">
        <v>10</v>
      </c>
      <c r="I836" s="136">
        <v>10</v>
      </c>
      <c r="J836" s="136" t="s">
        <v>63</v>
      </c>
      <c r="K836" s="136" t="s">
        <v>63</v>
      </c>
      <c r="L836" s="136" t="s">
        <v>63</v>
      </c>
      <c r="M836" s="136" t="s">
        <v>63</v>
      </c>
      <c r="N836" s="136" t="s">
        <v>63</v>
      </c>
      <c r="O836" s="136" t="s">
        <v>63</v>
      </c>
      <c r="P836" s="136" t="s">
        <v>63</v>
      </c>
      <c r="Q836" s="136" t="s">
        <v>63</v>
      </c>
      <c r="R836" s="136" t="s">
        <v>63</v>
      </c>
      <c r="S836" s="136" t="s">
        <v>63</v>
      </c>
      <c r="T836" s="136" t="s">
        <v>63</v>
      </c>
      <c r="U836" s="136" t="s">
        <v>63</v>
      </c>
      <c r="V836" s="136" t="s">
        <v>63</v>
      </c>
      <c r="W836" s="136" t="s">
        <v>63</v>
      </c>
      <c r="X836" s="136" t="s">
        <v>63</v>
      </c>
      <c r="Y836" s="136" t="s">
        <v>63</v>
      </c>
      <c r="Z836" s="136">
        <v>17</v>
      </c>
      <c r="AA836" s="136">
        <v>17</v>
      </c>
      <c r="AB836" s="136">
        <v>1988</v>
      </c>
      <c r="AC836" s="136">
        <v>11</v>
      </c>
      <c r="AD836" s="136">
        <v>3</v>
      </c>
      <c r="AE836" s="136">
        <v>1988</v>
      </c>
      <c r="AF836" s="136">
        <v>11</v>
      </c>
      <c r="AG836" s="136">
        <v>12</v>
      </c>
    </row>
    <row r="837" spans="1:33">
      <c r="A837" s="136" t="s">
        <v>2345</v>
      </c>
      <c r="B837" s="136" t="s">
        <v>420</v>
      </c>
      <c r="C837" s="136" t="s">
        <v>2331</v>
      </c>
      <c r="D837" s="136" t="s">
        <v>2332</v>
      </c>
      <c r="E837" s="136" t="s">
        <v>2346</v>
      </c>
      <c r="F837" s="136">
        <v>20</v>
      </c>
      <c r="G837" s="136" t="s">
        <v>63</v>
      </c>
      <c r="H837" s="136" t="s">
        <v>2670</v>
      </c>
      <c r="I837" s="136" t="s">
        <v>2681</v>
      </c>
      <c r="J837" s="136" t="s">
        <v>63</v>
      </c>
      <c r="K837" s="136" t="s">
        <v>63</v>
      </c>
      <c r="L837" s="136" t="s">
        <v>63</v>
      </c>
      <c r="M837" s="136" t="s">
        <v>63</v>
      </c>
      <c r="N837" s="136" t="s">
        <v>63</v>
      </c>
      <c r="O837" s="136" t="s">
        <v>63</v>
      </c>
      <c r="P837" s="136" t="s">
        <v>63</v>
      </c>
      <c r="Q837" s="136" t="s">
        <v>63</v>
      </c>
      <c r="R837" s="136" t="s">
        <v>63</v>
      </c>
      <c r="S837" s="136" t="s">
        <v>63</v>
      </c>
      <c r="T837" s="136" t="s">
        <v>63</v>
      </c>
      <c r="U837" s="136" t="s">
        <v>63</v>
      </c>
      <c r="V837" s="136" t="s">
        <v>63</v>
      </c>
      <c r="W837" s="136" t="s">
        <v>63</v>
      </c>
      <c r="X837" s="136" t="s">
        <v>63</v>
      </c>
      <c r="Y837" s="136" t="s">
        <v>63</v>
      </c>
      <c r="Z837" s="136" t="s">
        <v>63</v>
      </c>
      <c r="AA837" s="136" t="s">
        <v>63</v>
      </c>
      <c r="AB837" s="136">
        <v>1988</v>
      </c>
      <c r="AC837" s="136">
        <v>11</v>
      </c>
      <c r="AD837" s="136">
        <v>3</v>
      </c>
      <c r="AE837" s="136">
        <v>1988</v>
      </c>
      <c r="AF837" s="136">
        <v>11</v>
      </c>
      <c r="AG837" s="136">
        <v>12</v>
      </c>
    </row>
    <row r="838" spans="1:33">
      <c r="A838" s="136" t="s">
        <v>2348</v>
      </c>
      <c r="B838" s="136" t="s">
        <v>420</v>
      </c>
      <c r="C838" s="136" t="s">
        <v>2331</v>
      </c>
      <c r="D838" s="136" t="s">
        <v>2332</v>
      </c>
      <c r="E838" s="136" t="s">
        <v>2349</v>
      </c>
      <c r="F838" s="136" t="s">
        <v>63</v>
      </c>
      <c r="G838" s="136" t="s">
        <v>63</v>
      </c>
      <c r="H838" s="136">
        <v>13</v>
      </c>
      <c r="I838" s="136">
        <v>13</v>
      </c>
      <c r="J838" s="136" t="s">
        <v>63</v>
      </c>
      <c r="K838" s="136" t="s">
        <v>63</v>
      </c>
      <c r="L838" s="136" t="s">
        <v>63</v>
      </c>
      <c r="M838" s="136" t="s">
        <v>63</v>
      </c>
      <c r="N838" s="136" t="s">
        <v>63</v>
      </c>
      <c r="O838" s="136" t="s">
        <v>63</v>
      </c>
      <c r="P838" s="136" t="s">
        <v>63</v>
      </c>
      <c r="Q838" s="136" t="s">
        <v>63</v>
      </c>
      <c r="R838" s="136" t="s">
        <v>63</v>
      </c>
      <c r="S838" s="136" t="s">
        <v>63</v>
      </c>
      <c r="T838" s="136" t="s">
        <v>63</v>
      </c>
      <c r="U838" s="136" t="s">
        <v>63</v>
      </c>
      <c r="V838" s="136" t="s">
        <v>63</v>
      </c>
      <c r="W838" s="136" t="s">
        <v>63</v>
      </c>
      <c r="X838" s="136" t="s">
        <v>63</v>
      </c>
      <c r="Y838" s="136" t="s">
        <v>63</v>
      </c>
      <c r="Z838" s="136" t="s">
        <v>63</v>
      </c>
      <c r="AA838" s="136" t="s">
        <v>63</v>
      </c>
      <c r="AB838" s="136">
        <v>1988</v>
      </c>
      <c r="AC838" s="136">
        <v>11</v>
      </c>
      <c r="AD838" s="136">
        <v>3</v>
      </c>
      <c r="AE838" s="136">
        <v>1988</v>
      </c>
      <c r="AF838" s="136">
        <v>11</v>
      </c>
      <c r="AG838" s="136">
        <v>12</v>
      </c>
    </row>
    <row r="839" spans="1:33">
      <c r="A839" s="136" t="s">
        <v>2350</v>
      </c>
      <c r="B839" s="136" t="s">
        <v>420</v>
      </c>
      <c r="C839" s="136" t="s">
        <v>2331</v>
      </c>
      <c r="D839" s="136" t="s">
        <v>2332</v>
      </c>
      <c r="E839" s="136" t="s">
        <v>2351</v>
      </c>
      <c r="F839" s="136" t="s">
        <v>63</v>
      </c>
      <c r="G839" s="136" t="s">
        <v>63</v>
      </c>
      <c r="H839" s="136" t="s">
        <v>63</v>
      </c>
      <c r="I839" s="136" t="s">
        <v>63</v>
      </c>
      <c r="J839" s="136" t="s">
        <v>63</v>
      </c>
      <c r="K839" s="136" t="s">
        <v>63</v>
      </c>
      <c r="L839" s="136" t="s">
        <v>63</v>
      </c>
      <c r="M839" s="136" t="s">
        <v>63</v>
      </c>
      <c r="N839" s="136">
        <v>200000</v>
      </c>
      <c r="O839" s="136">
        <v>200000</v>
      </c>
      <c r="P839" s="136" t="s">
        <v>63</v>
      </c>
      <c r="Q839" s="136" t="s">
        <v>63</v>
      </c>
      <c r="R839" s="136" t="s">
        <v>172</v>
      </c>
      <c r="S839" s="136" t="s">
        <v>63</v>
      </c>
      <c r="T839" s="136" t="s">
        <v>63</v>
      </c>
      <c r="U839" s="136" t="s">
        <v>3277</v>
      </c>
      <c r="V839" s="136" t="s">
        <v>3277</v>
      </c>
      <c r="W839" s="136" t="s">
        <v>172</v>
      </c>
      <c r="X839" s="136" t="s">
        <v>63</v>
      </c>
      <c r="Y839" s="136" t="s">
        <v>63</v>
      </c>
      <c r="Z839" s="136" t="s">
        <v>63</v>
      </c>
      <c r="AA839" s="136" t="s">
        <v>63</v>
      </c>
      <c r="AB839" s="136">
        <v>1988</v>
      </c>
      <c r="AC839" s="136">
        <v>11</v>
      </c>
      <c r="AD839" s="136">
        <v>3</v>
      </c>
      <c r="AE839" s="136">
        <v>1988</v>
      </c>
      <c r="AF839" s="136">
        <v>11</v>
      </c>
      <c r="AG839" s="136">
        <v>12</v>
      </c>
    </row>
    <row r="840" spans="1:33">
      <c r="A840" s="136" t="s">
        <v>2352</v>
      </c>
      <c r="B840" s="136" t="s">
        <v>420</v>
      </c>
      <c r="C840" s="136" t="s">
        <v>2331</v>
      </c>
      <c r="D840" s="136" t="s">
        <v>2332</v>
      </c>
      <c r="E840" s="136" t="s">
        <v>2353</v>
      </c>
      <c r="F840" s="136" t="s">
        <v>63</v>
      </c>
      <c r="G840" s="136" t="s">
        <v>63</v>
      </c>
      <c r="H840" s="136">
        <v>39</v>
      </c>
      <c r="I840" s="136">
        <v>39</v>
      </c>
      <c r="J840" s="136" t="s">
        <v>63</v>
      </c>
      <c r="K840" s="136" t="s">
        <v>63</v>
      </c>
      <c r="L840" s="136" t="s">
        <v>63</v>
      </c>
      <c r="M840" s="136" t="s">
        <v>63</v>
      </c>
      <c r="N840" s="136" t="s">
        <v>63</v>
      </c>
      <c r="O840" s="136" t="s">
        <v>63</v>
      </c>
      <c r="P840" s="136" t="s">
        <v>63</v>
      </c>
      <c r="Q840" s="136" t="s">
        <v>63</v>
      </c>
      <c r="R840" s="136" t="s">
        <v>63</v>
      </c>
      <c r="S840" s="136" t="s">
        <v>63</v>
      </c>
      <c r="T840" s="136" t="s">
        <v>63</v>
      </c>
      <c r="U840" s="136" t="s">
        <v>63</v>
      </c>
      <c r="V840" s="136" t="s">
        <v>63</v>
      </c>
      <c r="W840" s="136" t="s">
        <v>63</v>
      </c>
      <c r="X840" s="136" t="s">
        <v>63</v>
      </c>
      <c r="Y840" s="136" t="s">
        <v>63</v>
      </c>
      <c r="Z840" s="136" t="s">
        <v>63</v>
      </c>
      <c r="AA840" s="136" t="s">
        <v>63</v>
      </c>
      <c r="AB840" s="136">
        <v>1988</v>
      </c>
      <c r="AC840" s="136">
        <v>11</v>
      </c>
      <c r="AD840" s="136">
        <v>3</v>
      </c>
      <c r="AE840" s="136">
        <v>1988</v>
      </c>
      <c r="AF840" s="136">
        <v>11</v>
      </c>
      <c r="AG840" s="136">
        <v>12</v>
      </c>
    </row>
    <row r="841" spans="1:33">
      <c r="A841" s="136" t="s">
        <v>2354</v>
      </c>
      <c r="B841" s="136" t="s">
        <v>420</v>
      </c>
      <c r="C841" s="136" t="s">
        <v>2331</v>
      </c>
      <c r="D841" s="136" t="s">
        <v>2332</v>
      </c>
      <c r="E841" s="136" t="s">
        <v>2355</v>
      </c>
      <c r="F841" s="136" t="s">
        <v>63</v>
      </c>
      <c r="G841" s="136" t="s">
        <v>63</v>
      </c>
      <c r="H841" s="136">
        <v>3</v>
      </c>
      <c r="I841" s="136">
        <v>3</v>
      </c>
      <c r="J841" s="136" t="s">
        <v>63</v>
      </c>
      <c r="K841" s="136" t="s">
        <v>63</v>
      </c>
      <c r="L841" s="136" t="s">
        <v>63</v>
      </c>
      <c r="M841" s="136" t="s">
        <v>63</v>
      </c>
      <c r="N841" s="136" t="s">
        <v>63</v>
      </c>
      <c r="O841" s="136" t="s">
        <v>63</v>
      </c>
      <c r="P841" s="136" t="s">
        <v>63</v>
      </c>
      <c r="Q841" s="136" t="s">
        <v>63</v>
      </c>
      <c r="R841" s="136" t="s">
        <v>63</v>
      </c>
      <c r="S841" s="136" t="s">
        <v>63</v>
      </c>
      <c r="T841" s="136" t="s">
        <v>63</v>
      </c>
      <c r="U841" s="136" t="s">
        <v>63</v>
      </c>
      <c r="V841" s="136" t="s">
        <v>63</v>
      </c>
      <c r="W841" s="136" t="s">
        <v>63</v>
      </c>
      <c r="X841" s="136" t="s">
        <v>63</v>
      </c>
      <c r="Y841" s="136" t="s">
        <v>63</v>
      </c>
      <c r="Z841" s="136" t="s">
        <v>63</v>
      </c>
      <c r="AA841" s="136" t="s">
        <v>63</v>
      </c>
      <c r="AB841" s="136">
        <v>1988</v>
      </c>
      <c r="AC841" s="136">
        <v>11</v>
      </c>
      <c r="AD841" s="136">
        <v>3</v>
      </c>
      <c r="AE841" s="136">
        <v>1988</v>
      </c>
      <c r="AF841" s="136">
        <v>11</v>
      </c>
      <c r="AG841" s="136">
        <v>12</v>
      </c>
    </row>
    <row r="842" spans="1:33">
      <c r="A842" s="136" t="s">
        <v>2356</v>
      </c>
      <c r="B842" s="136" t="s">
        <v>420</v>
      </c>
      <c r="C842" s="136" t="s">
        <v>2331</v>
      </c>
      <c r="D842" s="136" t="s">
        <v>2332</v>
      </c>
      <c r="E842" s="136" t="s">
        <v>2357</v>
      </c>
      <c r="F842" s="136" t="s">
        <v>63</v>
      </c>
      <c r="G842" s="136" t="s">
        <v>63</v>
      </c>
      <c r="H842" s="136">
        <v>2</v>
      </c>
      <c r="I842" s="136">
        <v>2</v>
      </c>
      <c r="J842" s="136" t="s">
        <v>63</v>
      </c>
      <c r="K842" s="136" t="s">
        <v>63</v>
      </c>
      <c r="L842" s="136" t="s">
        <v>63</v>
      </c>
      <c r="M842" s="136" t="s">
        <v>63</v>
      </c>
      <c r="N842" s="136" t="s">
        <v>63</v>
      </c>
      <c r="O842" s="136" t="s">
        <v>63</v>
      </c>
      <c r="P842" s="136" t="s">
        <v>63</v>
      </c>
      <c r="Q842" s="136" t="s">
        <v>63</v>
      </c>
      <c r="R842" s="136" t="s">
        <v>63</v>
      </c>
      <c r="S842" s="136" t="s">
        <v>63</v>
      </c>
      <c r="T842" s="136" t="s">
        <v>63</v>
      </c>
      <c r="U842" s="136" t="s">
        <v>63</v>
      </c>
      <c r="V842" s="136" t="s">
        <v>63</v>
      </c>
      <c r="W842" s="136" t="s">
        <v>63</v>
      </c>
      <c r="X842" s="136" t="s">
        <v>63</v>
      </c>
      <c r="Y842" s="136" t="s">
        <v>63</v>
      </c>
      <c r="Z842" s="136" t="s">
        <v>63</v>
      </c>
      <c r="AA842" s="136" t="s">
        <v>63</v>
      </c>
      <c r="AB842" s="136">
        <v>1988</v>
      </c>
      <c r="AC842" s="136">
        <v>11</v>
      </c>
      <c r="AD842" s="136">
        <v>3</v>
      </c>
      <c r="AE842" s="136">
        <v>1988</v>
      </c>
      <c r="AF842" s="136">
        <v>11</v>
      </c>
      <c r="AG842" s="136">
        <v>12</v>
      </c>
    </row>
    <row r="843" spans="1:33">
      <c r="A843" s="136" t="s">
        <v>2358</v>
      </c>
      <c r="B843" s="136" t="s">
        <v>420</v>
      </c>
      <c r="C843" s="136" t="s">
        <v>2331</v>
      </c>
      <c r="D843" s="136" t="s">
        <v>2332</v>
      </c>
      <c r="E843" s="136" t="s">
        <v>2359</v>
      </c>
      <c r="F843" s="136" t="s">
        <v>63</v>
      </c>
      <c r="G843" s="136" t="s">
        <v>63</v>
      </c>
      <c r="H843" s="136">
        <v>2</v>
      </c>
      <c r="I843" s="136">
        <v>2</v>
      </c>
      <c r="J843" s="136" t="s">
        <v>63</v>
      </c>
      <c r="K843" s="136" t="s">
        <v>63</v>
      </c>
      <c r="L843" s="136" t="s">
        <v>63</v>
      </c>
      <c r="M843" s="136" t="s">
        <v>63</v>
      </c>
      <c r="N843" s="136" t="s">
        <v>63</v>
      </c>
      <c r="O843" s="136" t="s">
        <v>63</v>
      </c>
      <c r="P843" s="136" t="s">
        <v>63</v>
      </c>
      <c r="Q843" s="136" t="s">
        <v>63</v>
      </c>
      <c r="R843" s="136" t="s">
        <v>63</v>
      </c>
      <c r="S843" s="136" t="s">
        <v>63</v>
      </c>
      <c r="T843" s="136" t="s">
        <v>63</v>
      </c>
      <c r="U843" s="136" t="s">
        <v>63</v>
      </c>
      <c r="V843" s="136" t="s">
        <v>63</v>
      </c>
      <c r="W843" s="136" t="s">
        <v>63</v>
      </c>
      <c r="X843" s="136" t="s">
        <v>63</v>
      </c>
      <c r="Y843" s="136" t="s">
        <v>63</v>
      </c>
      <c r="Z843" s="136" t="s">
        <v>63</v>
      </c>
      <c r="AA843" s="136" t="s">
        <v>63</v>
      </c>
      <c r="AB843" s="136">
        <v>1988</v>
      </c>
      <c r="AC843" s="136">
        <v>11</v>
      </c>
      <c r="AD843" s="136">
        <v>3</v>
      </c>
      <c r="AE843" s="136">
        <v>1988</v>
      </c>
      <c r="AF843" s="136">
        <v>11</v>
      </c>
      <c r="AG843" s="136">
        <v>12</v>
      </c>
    </row>
    <row r="844" spans="1:33">
      <c r="A844" s="136" t="s">
        <v>2360</v>
      </c>
      <c r="B844" s="136" t="s">
        <v>420</v>
      </c>
      <c r="C844" s="136" t="s">
        <v>2331</v>
      </c>
      <c r="D844" s="136" t="s">
        <v>2332</v>
      </c>
      <c r="E844" s="136" t="s">
        <v>2361</v>
      </c>
      <c r="F844" s="136" t="s">
        <v>63</v>
      </c>
      <c r="G844" s="136" t="s">
        <v>63</v>
      </c>
      <c r="H844" s="136">
        <v>8</v>
      </c>
      <c r="I844" s="136">
        <v>8</v>
      </c>
      <c r="J844" s="136" t="s">
        <v>63</v>
      </c>
      <c r="K844" s="136" t="s">
        <v>63</v>
      </c>
      <c r="L844" s="136" t="s">
        <v>63</v>
      </c>
      <c r="M844" s="136" t="s">
        <v>63</v>
      </c>
      <c r="N844" s="136" t="s">
        <v>63</v>
      </c>
      <c r="O844" s="136" t="s">
        <v>63</v>
      </c>
      <c r="P844" s="136" t="s">
        <v>63</v>
      </c>
      <c r="Q844" s="136" t="s">
        <v>63</v>
      </c>
      <c r="R844" s="136" t="s">
        <v>63</v>
      </c>
      <c r="S844" s="136" t="s">
        <v>63</v>
      </c>
      <c r="T844" s="136" t="s">
        <v>63</v>
      </c>
      <c r="U844" s="136" t="s">
        <v>63</v>
      </c>
      <c r="V844" s="136" t="s">
        <v>63</v>
      </c>
      <c r="W844" s="136" t="s">
        <v>63</v>
      </c>
      <c r="X844" s="136" t="s">
        <v>63</v>
      </c>
      <c r="Y844" s="136" t="s">
        <v>63</v>
      </c>
      <c r="Z844" s="136" t="s">
        <v>63</v>
      </c>
      <c r="AA844" s="136" t="s">
        <v>63</v>
      </c>
      <c r="AB844" s="136">
        <v>1988</v>
      </c>
      <c r="AC844" s="136">
        <v>11</v>
      </c>
      <c r="AD844" s="136">
        <v>3</v>
      </c>
      <c r="AE844" s="136">
        <v>1988</v>
      </c>
      <c r="AF844" s="136">
        <v>11</v>
      </c>
      <c r="AG844" s="136">
        <v>12</v>
      </c>
    </row>
    <row r="845" spans="1:33">
      <c r="A845" s="136" t="s">
        <v>2362</v>
      </c>
      <c r="B845" s="136" t="s">
        <v>420</v>
      </c>
      <c r="C845" s="136" t="s">
        <v>2331</v>
      </c>
      <c r="D845" s="136" t="s">
        <v>2332</v>
      </c>
      <c r="E845" s="136" t="s">
        <v>2363</v>
      </c>
      <c r="F845" s="136" t="s">
        <v>63</v>
      </c>
      <c r="G845" s="136" t="s">
        <v>63</v>
      </c>
      <c r="H845" s="136">
        <v>8</v>
      </c>
      <c r="I845" s="136">
        <v>8</v>
      </c>
      <c r="J845" s="136" t="s">
        <v>63</v>
      </c>
      <c r="K845" s="136" t="s">
        <v>63</v>
      </c>
      <c r="L845" s="136" t="s">
        <v>63</v>
      </c>
      <c r="M845" s="136" t="s">
        <v>63</v>
      </c>
      <c r="N845" s="136" t="s">
        <v>63</v>
      </c>
      <c r="O845" s="136" t="s">
        <v>63</v>
      </c>
      <c r="P845" s="136" t="s">
        <v>63</v>
      </c>
      <c r="Q845" s="136" t="s">
        <v>63</v>
      </c>
      <c r="R845" s="136" t="s">
        <v>63</v>
      </c>
      <c r="S845" s="136" t="s">
        <v>63</v>
      </c>
      <c r="T845" s="136" t="s">
        <v>63</v>
      </c>
      <c r="U845" s="136" t="s">
        <v>63</v>
      </c>
      <c r="V845" s="136" t="s">
        <v>63</v>
      </c>
      <c r="W845" s="136" t="s">
        <v>63</v>
      </c>
      <c r="X845" s="136" t="s">
        <v>63</v>
      </c>
      <c r="Y845" s="136" t="s">
        <v>63</v>
      </c>
      <c r="Z845" s="136" t="s">
        <v>63</v>
      </c>
      <c r="AA845" s="136" t="s">
        <v>63</v>
      </c>
      <c r="AB845" s="136">
        <v>1988</v>
      </c>
      <c r="AC845" s="136">
        <v>11</v>
      </c>
      <c r="AD845" s="136">
        <v>3</v>
      </c>
      <c r="AE845" s="136">
        <v>1988</v>
      </c>
      <c r="AF845" s="136">
        <v>11</v>
      </c>
      <c r="AG845" s="136">
        <v>12</v>
      </c>
    </row>
    <row r="846" spans="1:33">
      <c r="A846" s="136" t="s">
        <v>2364</v>
      </c>
      <c r="B846" s="136" t="s">
        <v>420</v>
      </c>
      <c r="C846" s="136" t="s">
        <v>2331</v>
      </c>
      <c r="D846" s="136" t="s">
        <v>2332</v>
      </c>
      <c r="E846" s="136" t="s">
        <v>2365</v>
      </c>
      <c r="F846" s="136" t="s">
        <v>63</v>
      </c>
      <c r="G846" s="136" t="s">
        <v>2859</v>
      </c>
      <c r="H846" s="136" t="s">
        <v>63</v>
      </c>
      <c r="I846" s="136" t="s">
        <v>63</v>
      </c>
      <c r="J846" s="136" t="s">
        <v>2859</v>
      </c>
      <c r="K846" s="136" t="s">
        <v>2925</v>
      </c>
      <c r="L846" s="136" t="s">
        <v>63</v>
      </c>
      <c r="M846" s="136" t="s">
        <v>63</v>
      </c>
      <c r="N846" s="136" t="s">
        <v>63</v>
      </c>
      <c r="O846" s="136" t="s">
        <v>63</v>
      </c>
      <c r="P846" s="136" t="s">
        <v>63</v>
      </c>
      <c r="Q846" s="136" t="s">
        <v>63</v>
      </c>
      <c r="R846" s="136" t="s">
        <v>63</v>
      </c>
      <c r="S846" s="136" t="s">
        <v>63</v>
      </c>
      <c r="T846" s="136" t="s">
        <v>63</v>
      </c>
      <c r="U846" s="136" t="s">
        <v>63</v>
      </c>
      <c r="V846" s="136" t="s">
        <v>63</v>
      </c>
      <c r="W846" s="136" t="s">
        <v>63</v>
      </c>
      <c r="X846" s="136" t="s">
        <v>63</v>
      </c>
      <c r="Y846" s="136" t="s">
        <v>63</v>
      </c>
      <c r="Z846" s="136" t="s">
        <v>63</v>
      </c>
      <c r="AA846" s="136" t="s">
        <v>63</v>
      </c>
      <c r="AB846" s="136">
        <v>1988</v>
      </c>
      <c r="AC846" s="136">
        <v>11</v>
      </c>
      <c r="AD846" s="136">
        <v>3</v>
      </c>
      <c r="AE846" s="136">
        <v>1988</v>
      </c>
      <c r="AF846" s="136">
        <v>11</v>
      </c>
      <c r="AG846" s="136">
        <v>12</v>
      </c>
    </row>
    <row r="847" spans="1:33">
      <c r="A847" s="136" t="s">
        <v>2367</v>
      </c>
      <c r="B847" s="136" t="s">
        <v>420</v>
      </c>
      <c r="C847" s="136" t="s">
        <v>2331</v>
      </c>
      <c r="D847" s="136" t="s">
        <v>2332</v>
      </c>
      <c r="E847" s="136" t="s">
        <v>2368</v>
      </c>
      <c r="F847" s="136" t="s">
        <v>63</v>
      </c>
      <c r="G847" s="136" t="s">
        <v>63</v>
      </c>
      <c r="H847" s="136" t="s">
        <v>63</v>
      </c>
      <c r="I847" s="136" t="s">
        <v>63</v>
      </c>
      <c r="J847" s="136" t="s">
        <v>63</v>
      </c>
      <c r="K847" s="136" t="s">
        <v>63</v>
      </c>
      <c r="L847" s="136" t="s">
        <v>63</v>
      </c>
      <c r="M847" s="136" t="s">
        <v>63</v>
      </c>
      <c r="N847" s="136" t="s">
        <v>63</v>
      </c>
      <c r="O847" s="136" t="s">
        <v>63</v>
      </c>
      <c r="P847" s="136" t="s">
        <v>63</v>
      </c>
      <c r="Q847" s="136" t="s">
        <v>63</v>
      </c>
      <c r="R847" s="136" t="s">
        <v>63</v>
      </c>
      <c r="S847" s="136" t="s">
        <v>63</v>
      </c>
      <c r="T847" s="136" t="s">
        <v>63</v>
      </c>
      <c r="U847" s="136" t="s">
        <v>63</v>
      </c>
      <c r="V847" s="136" t="s">
        <v>63</v>
      </c>
      <c r="W847" s="136" t="s">
        <v>63</v>
      </c>
      <c r="X847" s="136" t="s">
        <v>63</v>
      </c>
      <c r="Y847" s="136" t="s">
        <v>63</v>
      </c>
      <c r="Z847" s="136">
        <v>2</v>
      </c>
      <c r="AA847" s="136">
        <v>2</v>
      </c>
      <c r="AB847" s="136">
        <v>1988</v>
      </c>
      <c r="AC847" s="136">
        <v>11</v>
      </c>
      <c r="AD847" s="136">
        <v>3</v>
      </c>
      <c r="AE847" s="136">
        <v>1988</v>
      </c>
      <c r="AF847" s="136">
        <v>11</v>
      </c>
      <c r="AG847" s="136">
        <v>12</v>
      </c>
    </row>
    <row r="848" spans="1:33">
      <c r="A848" s="136" t="s">
        <v>2369</v>
      </c>
      <c r="B848" s="136" t="s">
        <v>420</v>
      </c>
      <c r="C848" s="136" t="s">
        <v>2331</v>
      </c>
      <c r="D848" s="136" t="s">
        <v>2332</v>
      </c>
      <c r="E848" s="136" t="s">
        <v>1270</v>
      </c>
      <c r="F848" s="136" t="s">
        <v>63</v>
      </c>
      <c r="G848" s="136" t="s">
        <v>63</v>
      </c>
      <c r="H848" s="136">
        <v>8</v>
      </c>
      <c r="I848" s="136">
        <v>8</v>
      </c>
      <c r="J848" s="136" t="s">
        <v>63</v>
      </c>
      <c r="K848" s="136" t="s">
        <v>63</v>
      </c>
      <c r="L848" s="136" t="s">
        <v>63</v>
      </c>
      <c r="M848" s="136" t="s">
        <v>63</v>
      </c>
      <c r="N848" s="136" t="s">
        <v>63</v>
      </c>
      <c r="O848" s="136" t="s">
        <v>63</v>
      </c>
      <c r="P848" s="136" t="s">
        <v>63</v>
      </c>
      <c r="Q848" s="136" t="s">
        <v>63</v>
      </c>
      <c r="R848" s="136" t="s">
        <v>63</v>
      </c>
      <c r="S848" s="136" t="s">
        <v>63</v>
      </c>
      <c r="T848" s="136" t="s">
        <v>63</v>
      </c>
      <c r="U848" s="136" t="s">
        <v>63</v>
      </c>
      <c r="V848" s="136" t="s">
        <v>63</v>
      </c>
      <c r="W848" s="136" t="s">
        <v>63</v>
      </c>
      <c r="X848" s="136" t="s">
        <v>63</v>
      </c>
      <c r="Y848" s="136" t="s">
        <v>63</v>
      </c>
      <c r="Z848" s="136">
        <v>17</v>
      </c>
      <c r="AA848" s="136">
        <v>17</v>
      </c>
      <c r="AB848" s="136">
        <v>1988</v>
      </c>
      <c r="AC848" s="136">
        <v>11</v>
      </c>
      <c r="AD848" s="136">
        <v>3</v>
      </c>
      <c r="AE848" s="136">
        <v>1988</v>
      </c>
      <c r="AF848" s="136">
        <v>11</v>
      </c>
      <c r="AG848" s="136">
        <v>12</v>
      </c>
    </row>
    <row r="849" spans="1:33">
      <c r="A849" s="136" t="s">
        <v>2370</v>
      </c>
      <c r="B849" s="136" t="s">
        <v>420</v>
      </c>
      <c r="C849" s="136" t="s">
        <v>2331</v>
      </c>
      <c r="D849" s="136" t="s">
        <v>2332</v>
      </c>
      <c r="E849" s="136" t="s">
        <v>2371</v>
      </c>
      <c r="F849" s="136" t="s">
        <v>63</v>
      </c>
      <c r="G849" s="136" t="s">
        <v>63</v>
      </c>
      <c r="H849" s="136">
        <v>7</v>
      </c>
      <c r="I849" s="136">
        <v>7</v>
      </c>
      <c r="J849" s="136" t="s">
        <v>63</v>
      </c>
      <c r="K849" s="136" t="s">
        <v>63</v>
      </c>
      <c r="L849" s="136" t="s">
        <v>63</v>
      </c>
      <c r="M849" s="136" t="s">
        <v>63</v>
      </c>
      <c r="N849" s="136" t="s">
        <v>63</v>
      </c>
      <c r="O849" s="136" t="s">
        <v>63</v>
      </c>
      <c r="P849" s="136" t="s">
        <v>63</v>
      </c>
      <c r="Q849" s="136" t="s">
        <v>63</v>
      </c>
      <c r="R849" s="136" t="s">
        <v>63</v>
      </c>
      <c r="S849" s="136" t="s">
        <v>63</v>
      </c>
      <c r="T849" s="136" t="s">
        <v>63</v>
      </c>
      <c r="U849" s="136" t="s">
        <v>63</v>
      </c>
      <c r="V849" s="136" t="s">
        <v>63</v>
      </c>
      <c r="W849" s="136" t="s">
        <v>63</v>
      </c>
      <c r="X849" s="136" t="s">
        <v>63</v>
      </c>
      <c r="Y849" s="136" t="s">
        <v>63</v>
      </c>
      <c r="Z849" s="136" t="s">
        <v>63</v>
      </c>
      <c r="AA849" s="136" t="s">
        <v>63</v>
      </c>
      <c r="AB849" s="136">
        <v>1988</v>
      </c>
      <c r="AC849" s="136">
        <v>11</v>
      </c>
      <c r="AD849" s="136">
        <v>3</v>
      </c>
      <c r="AE849" s="136">
        <v>1988</v>
      </c>
      <c r="AF849" s="136">
        <v>11</v>
      </c>
      <c r="AG849" s="136">
        <v>12</v>
      </c>
    </row>
    <row r="850" spans="1:33">
      <c r="A850" s="136" t="s">
        <v>2372</v>
      </c>
      <c r="B850" s="136" t="s">
        <v>420</v>
      </c>
      <c r="C850" s="136" t="s">
        <v>2331</v>
      </c>
      <c r="D850" s="136" t="s">
        <v>2332</v>
      </c>
      <c r="E850" s="136" t="s">
        <v>1074</v>
      </c>
      <c r="F850" s="136" t="s">
        <v>63</v>
      </c>
      <c r="G850" s="136">
        <v>144136</v>
      </c>
      <c r="H850" s="136" t="s">
        <v>63</v>
      </c>
      <c r="I850" s="136" t="s">
        <v>63</v>
      </c>
      <c r="J850" s="136">
        <v>144136</v>
      </c>
      <c r="K850" s="136">
        <v>144136</v>
      </c>
      <c r="L850" s="136" t="s">
        <v>63</v>
      </c>
      <c r="M850" s="136" t="s">
        <v>63</v>
      </c>
      <c r="N850" s="136" t="s">
        <v>63</v>
      </c>
      <c r="O850" s="136" t="s">
        <v>63</v>
      </c>
      <c r="P850" s="136" t="s">
        <v>63</v>
      </c>
      <c r="Q850" s="136" t="s">
        <v>63</v>
      </c>
      <c r="R850" s="136" t="s">
        <v>63</v>
      </c>
      <c r="S850" s="136" t="s">
        <v>63</v>
      </c>
      <c r="T850" s="136" t="s">
        <v>63</v>
      </c>
      <c r="U850" s="136" t="s">
        <v>63</v>
      </c>
      <c r="V850" s="136" t="s">
        <v>63</v>
      </c>
      <c r="W850" s="136" t="s">
        <v>63</v>
      </c>
      <c r="X850" s="136" t="s">
        <v>63</v>
      </c>
      <c r="Y850" s="136" t="s">
        <v>63</v>
      </c>
      <c r="Z850" s="136" t="s">
        <v>63</v>
      </c>
      <c r="AA850" s="136" t="s">
        <v>63</v>
      </c>
      <c r="AB850" s="136">
        <v>1988</v>
      </c>
      <c r="AC850" s="136">
        <v>11</v>
      </c>
      <c r="AD850" s="136">
        <v>3</v>
      </c>
      <c r="AE850" s="136">
        <v>1988</v>
      </c>
      <c r="AF850" s="136">
        <v>11</v>
      </c>
      <c r="AG850" s="136">
        <v>12</v>
      </c>
    </row>
    <row r="851" spans="1:33">
      <c r="A851" s="136" t="s">
        <v>2373</v>
      </c>
      <c r="B851" s="136" t="s">
        <v>420</v>
      </c>
      <c r="C851" s="136" t="s">
        <v>2374</v>
      </c>
      <c r="D851" s="136" t="s">
        <v>2375</v>
      </c>
      <c r="E851" s="136" t="s">
        <v>2376</v>
      </c>
      <c r="F851" s="136" t="s">
        <v>63</v>
      </c>
      <c r="G851" s="136" t="s">
        <v>63</v>
      </c>
      <c r="H851" s="136">
        <v>0</v>
      </c>
      <c r="I851" s="136">
        <v>0</v>
      </c>
      <c r="J851" s="136" t="s">
        <v>63</v>
      </c>
      <c r="K851" s="136" t="s">
        <v>63</v>
      </c>
      <c r="L851" s="136" t="s">
        <v>166</v>
      </c>
      <c r="M851" s="136" t="s">
        <v>166</v>
      </c>
      <c r="N851" s="136" t="s">
        <v>63</v>
      </c>
      <c r="O851" s="136" t="s">
        <v>63</v>
      </c>
      <c r="P851" s="136" t="s">
        <v>63</v>
      </c>
      <c r="Q851" s="136" t="s">
        <v>63</v>
      </c>
      <c r="R851" s="136" t="s">
        <v>172</v>
      </c>
      <c r="S851" s="136" t="s">
        <v>63</v>
      </c>
      <c r="T851" s="136" t="s">
        <v>63</v>
      </c>
      <c r="U851" s="136" t="s">
        <v>3183</v>
      </c>
      <c r="V851" s="136" t="s">
        <v>3183</v>
      </c>
      <c r="W851" s="136" t="s">
        <v>172</v>
      </c>
      <c r="X851" s="136" t="s">
        <v>590</v>
      </c>
      <c r="Y851" s="136" t="s">
        <v>3317</v>
      </c>
      <c r="Z851" s="136" t="s">
        <v>63</v>
      </c>
      <c r="AA851" s="136" t="s">
        <v>63</v>
      </c>
      <c r="AB851" s="136">
        <v>1964</v>
      </c>
      <c r="AC851" s="136">
        <v>8</v>
      </c>
      <c r="AD851" s="136">
        <v>5</v>
      </c>
      <c r="AE851" s="136">
        <v>1964</v>
      </c>
      <c r="AF851" s="136">
        <v>8</v>
      </c>
      <c r="AG851" s="136">
        <v>8</v>
      </c>
    </row>
    <row r="852" spans="1:33">
      <c r="A852" s="136" t="s">
        <v>2377</v>
      </c>
      <c r="B852" s="136" t="s">
        <v>420</v>
      </c>
      <c r="C852" s="136" t="s">
        <v>2378</v>
      </c>
      <c r="D852" s="136" t="s">
        <v>2379</v>
      </c>
      <c r="E852" s="136" t="s">
        <v>2380</v>
      </c>
      <c r="F852" s="136">
        <v>1</v>
      </c>
      <c r="G852" s="136" t="s">
        <v>63</v>
      </c>
      <c r="H852" s="136">
        <v>102</v>
      </c>
      <c r="I852" s="136">
        <v>102</v>
      </c>
      <c r="J852" s="136" t="s">
        <v>63</v>
      </c>
      <c r="K852" s="136" t="s">
        <v>63</v>
      </c>
      <c r="L852" s="136" t="s">
        <v>166</v>
      </c>
      <c r="M852" s="136" t="s">
        <v>166</v>
      </c>
      <c r="N852" s="136">
        <v>50000</v>
      </c>
      <c r="O852" s="136">
        <v>50000</v>
      </c>
      <c r="P852" s="136" t="s">
        <v>63</v>
      </c>
      <c r="Q852" s="136" t="s">
        <v>63</v>
      </c>
      <c r="R852" s="136" t="s">
        <v>172</v>
      </c>
      <c r="S852" s="136" t="s">
        <v>63</v>
      </c>
      <c r="T852" s="136" t="s">
        <v>63</v>
      </c>
      <c r="U852" s="136" t="s">
        <v>2739</v>
      </c>
      <c r="V852" s="136" t="s">
        <v>2739</v>
      </c>
      <c r="W852" s="136" t="s">
        <v>172</v>
      </c>
      <c r="X852" s="136" t="s">
        <v>590</v>
      </c>
      <c r="Y852" s="136" t="s">
        <v>2813</v>
      </c>
      <c r="Z852" s="136">
        <v>653</v>
      </c>
      <c r="AA852" s="136">
        <v>653</v>
      </c>
      <c r="AB852" s="136">
        <v>2010</v>
      </c>
      <c r="AC852" s="136">
        <v>9</v>
      </c>
      <c r="AD852" s="136">
        <v>3</v>
      </c>
      <c r="AE852" s="136">
        <v>2010</v>
      </c>
      <c r="AF852" s="136">
        <v>9</v>
      </c>
      <c r="AG852" s="136">
        <v>10</v>
      </c>
    </row>
    <row r="853" spans="1:33">
      <c r="A853" s="136" t="s">
        <v>2382</v>
      </c>
      <c r="B853" s="136" t="s">
        <v>420</v>
      </c>
      <c r="C853" s="136" t="s">
        <v>2378</v>
      </c>
      <c r="D853" s="136" t="s">
        <v>2379</v>
      </c>
      <c r="E853" s="136" t="s">
        <v>2383</v>
      </c>
      <c r="F853" s="136" t="s">
        <v>63</v>
      </c>
      <c r="G853" s="136" t="s">
        <v>63</v>
      </c>
      <c r="H853" s="136">
        <v>84</v>
      </c>
      <c r="I853" s="136">
        <v>84</v>
      </c>
      <c r="J853" s="136" t="s">
        <v>63</v>
      </c>
      <c r="K853" s="136" t="s">
        <v>63</v>
      </c>
      <c r="L853" s="136" t="s">
        <v>166</v>
      </c>
      <c r="M853" s="136" t="s">
        <v>166</v>
      </c>
      <c r="N853" s="136" t="s">
        <v>166</v>
      </c>
      <c r="O853" s="136" t="s">
        <v>166</v>
      </c>
      <c r="P853" s="136" t="s">
        <v>63</v>
      </c>
      <c r="Q853" s="136" t="s">
        <v>63</v>
      </c>
      <c r="R853" s="136" t="s">
        <v>172</v>
      </c>
      <c r="S853" s="136" t="s">
        <v>63</v>
      </c>
      <c r="T853" s="136" t="s">
        <v>63</v>
      </c>
      <c r="U853" s="136" t="s">
        <v>2714</v>
      </c>
      <c r="V853" s="136" t="s">
        <v>2714</v>
      </c>
      <c r="W853" s="136" t="s">
        <v>172</v>
      </c>
      <c r="X853" s="136" t="s">
        <v>63</v>
      </c>
      <c r="Y853" s="136" t="s">
        <v>63</v>
      </c>
      <c r="Z853" s="136" t="s">
        <v>63</v>
      </c>
      <c r="AA853" s="136" t="s">
        <v>63</v>
      </c>
      <c r="AB853" s="136">
        <v>2010</v>
      </c>
      <c r="AC853" s="136">
        <v>9</v>
      </c>
      <c r="AD853" s="136">
        <v>3</v>
      </c>
      <c r="AE853" s="136">
        <v>2010</v>
      </c>
      <c r="AF853" s="136">
        <v>9</v>
      </c>
      <c r="AG853" s="136">
        <v>10</v>
      </c>
    </row>
    <row r="854" spans="1:33">
      <c r="A854" s="136" t="s">
        <v>2385</v>
      </c>
      <c r="B854" s="136" t="s">
        <v>420</v>
      </c>
      <c r="C854" s="136" t="s">
        <v>2378</v>
      </c>
      <c r="D854" s="136" t="s">
        <v>2379</v>
      </c>
      <c r="E854" s="136" t="s">
        <v>2386</v>
      </c>
      <c r="F854" s="136" t="s">
        <v>63</v>
      </c>
      <c r="G854" s="136" t="s">
        <v>63</v>
      </c>
      <c r="H854" s="136">
        <v>8</v>
      </c>
      <c r="I854" s="136">
        <v>8</v>
      </c>
      <c r="J854" s="136" t="s">
        <v>63</v>
      </c>
      <c r="K854" s="136" t="s">
        <v>63</v>
      </c>
      <c r="L854" s="136" t="s">
        <v>166</v>
      </c>
      <c r="M854" s="136" t="s">
        <v>166</v>
      </c>
      <c r="N854" s="136" t="s">
        <v>166</v>
      </c>
      <c r="O854" s="136" t="s">
        <v>166</v>
      </c>
      <c r="P854" s="136" t="s">
        <v>63</v>
      </c>
      <c r="Q854" s="136" t="s">
        <v>63</v>
      </c>
      <c r="R854" s="136" t="s">
        <v>172</v>
      </c>
      <c r="S854" s="136" t="s">
        <v>63</v>
      </c>
      <c r="T854" s="136" t="s">
        <v>63</v>
      </c>
      <c r="U854" s="136" t="s">
        <v>3377</v>
      </c>
      <c r="V854" s="136" t="s">
        <v>3377</v>
      </c>
      <c r="W854" s="136" t="s">
        <v>172</v>
      </c>
      <c r="X854" s="136" t="s">
        <v>63</v>
      </c>
      <c r="Y854" s="136" t="s">
        <v>63</v>
      </c>
      <c r="Z854" s="136" t="s">
        <v>63</v>
      </c>
      <c r="AA854" s="136" t="s">
        <v>63</v>
      </c>
      <c r="AB854" s="136">
        <v>2010</v>
      </c>
      <c r="AC854" s="136">
        <v>9</v>
      </c>
      <c r="AD854" s="136">
        <v>3</v>
      </c>
      <c r="AE854" s="136">
        <v>2010</v>
      </c>
      <c r="AF854" s="136">
        <v>9</v>
      </c>
      <c r="AG854" s="136">
        <v>10</v>
      </c>
    </row>
    <row r="855" spans="1:33">
      <c r="A855" s="136" t="s">
        <v>2387</v>
      </c>
      <c r="B855" s="136" t="s">
        <v>420</v>
      </c>
      <c r="C855" s="136" t="s">
        <v>2378</v>
      </c>
      <c r="D855" s="136" t="s">
        <v>2379</v>
      </c>
      <c r="E855" s="136" t="s">
        <v>1765</v>
      </c>
      <c r="F855" s="136" t="s">
        <v>63</v>
      </c>
      <c r="G855" s="136" t="s">
        <v>63</v>
      </c>
      <c r="H855" s="136">
        <v>7</v>
      </c>
      <c r="I855" s="136">
        <v>7</v>
      </c>
      <c r="J855" s="136" t="s">
        <v>63</v>
      </c>
      <c r="K855" s="136" t="s">
        <v>63</v>
      </c>
      <c r="L855" s="136" t="s">
        <v>166</v>
      </c>
      <c r="M855" s="136" t="s">
        <v>166</v>
      </c>
      <c r="N855" s="136" t="s">
        <v>166</v>
      </c>
      <c r="O855" s="136" t="s">
        <v>166</v>
      </c>
      <c r="P855" s="136" t="s">
        <v>63</v>
      </c>
      <c r="Q855" s="136" t="s">
        <v>63</v>
      </c>
      <c r="R855" s="136" t="s">
        <v>63</v>
      </c>
      <c r="S855" s="136" t="s">
        <v>63</v>
      </c>
      <c r="T855" s="136" t="s">
        <v>63</v>
      </c>
      <c r="U855" s="136" t="s">
        <v>63</v>
      </c>
      <c r="V855" s="136" t="s">
        <v>63</v>
      </c>
      <c r="W855" s="136" t="s">
        <v>63</v>
      </c>
      <c r="X855" s="136" t="s">
        <v>63</v>
      </c>
      <c r="Y855" s="136" t="s">
        <v>63</v>
      </c>
      <c r="Z855" s="136" t="s">
        <v>63</v>
      </c>
      <c r="AA855" s="136" t="s">
        <v>63</v>
      </c>
      <c r="AB855" s="136">
        <v>2010</v>
      </c>
      <c r="AC855" s="136">
        <v>9</v>
      </c>
      <c r="AD855" s="136">
        <v>3</v>
      </c>
      <c r="AE855" s="136">
        <v>2010</v>
      </c>
      <c r="AF855" s="136">
        <v>9</v>
      </c>
      <c r="AG855" s="136">
        <v>10</v>
      </c>
    </row>
    <row r="856" spans="1:33">
      <c r="A856" s="136" t="s">
        <v>2388</v>
      </c>
      <c r="B856" s="136" t="s">
        <v>420</v>
      </c>
      <c r="C856" s="136" t="s">
        <v>2378</v>
      </c>
      <c r="D856" s="136" t="s">
        <v>2379</v>
      </c>
      <c r="E856" s="136" t="s">
        <v>2389</v>
      </c>
      <c r="F856" s="136" t="s">
        <v>63</v>
      </c>
      <c r="G856" s="136" t="s">
        <v>63</v>
      </c>
      <c r="H856" s="136">
        <v>1</v>
      </c>
      <c r="I856" s="136">
        <v>1</v>
      </c>
      <c r="J856" s="136" t="s">
        <v>63</v>
      </c>
      <c r="K856" s="136" t="s">
        <v>63</v>
      </c>
      <c r="L856" s="136" t="s">
        <v>166</v>
      </c>
      <c r="M856" s="136" t="s">
        <v>166</v>
      </c>
      <c r="N856" s="136" t="s">
        <v>166</v>
      </c>
      <c r="O856" s="136" t="s">
        <v>166</v>
      </c>
      <c r="P856" s="136" t="s">
        <v>63</v>
      </c>
      <c r="Q856" s="136" t="s">
        <v>63</v>
      </c>
      <c r="R856" s="136" t="s">
        <v>172</v>
      </c>
      <c r="S856" s="136" t="s">
        <v>63</v>
      </c>
      <c r="T856" s="136" t="s">
        <v>63</v>
      </c>
      <c r="U856" s="136" t="s">
        <v>3138</v>
      </c>
      <c r="V856" s="136" t="s">
        <v>3138</v>
      </c>
      <c r="W856" s="136" t="s">
        <v>172</v>
      </c>
      <c r="X856" s="136" t="s">
        <v>63</v>
      </c>
      <c r="Y856" s="136" t="s">
        <v>63</v>
      </c>
      <c r="Z856" s="136" t="s">
        <v>63</v>
      </c>
      <c r="AA856" s="136" t="s">
        <v>63</v>
      </c>
      <c r="AB856" s="136">
        <v>2010</v>
      </c>
      <c r="AC856" s="136">
        <v>9</v>
      </c>
      <c r="AD856" s="136">
        <v>3</v>
      </c>
      <c r="AE856" s="136">
        <v>2010</v>
      </c>
      <c r="AF856" s="136">
        <v>9</v>
      </c>
      <c r="AG856" s="136">
        <v>10</v>
      </c>
    </row>
    <row r="857" spans="1:33">
      <c r="A857" s="136" t="s">
        <v>2390</v>
      </c>
      <c r="B857" s="136" t="s">
        <v>420</v>
      </c>
      <c r="C857" s="136" t="s">
        <v>2378</v>
      </c>
      <c r="D857" s="136" t="s">
        <v>2379</v>
      </c>
      <c r="E857" s="136" t="s">
        <v>2391</v>
      </c>
      <c r="F857" s="136" t="s">
        <v>63</v>
      </c>
      <c r="G857" s="136" t="s">
        <v>63</v>
      </c>
      <c r="H857" s="136">
        <v>41</v>
      </c>
      <c r="I857" s="136">
        <v>41</v>
      </c>
      <c r="J857" s="136" t="s">
        <v>63</v>
      </c>
      <c r="K857" s="136" t="s">
        <v>63</v>
      </c>
      <c r="L857" s="136" t="s">
        <v>166</v>
      </c>
      <c r="M857" s="136" t="s">
        <v>166</v>
      </c>
      <c r="N857" s="136" t="s">
        <v>166</v>
      </c>
      <c r="O857" s="136" t="s">
        <v>166</v>
      </c>
      <c r="P857" s="136" t="s">
        <v>63</v>
      </c>
      <c r="Q857" s="136" t="s">
        <v>63</v>
      </c>
      <c r="R857" s="136" t="s">
        <v>63</v>
      </c>
      <c r="S857" s="136" t="s">
        <v>63</v>
      </c>
      <c r="T857" s="136" t="s">
        <v>63</v>
      </c>
      <c r="U857" s="136" t="s">
        <v>63</v>
      </c>
      <c r="V857" s="136" t="s">
        <v>63</v>
      </c>
      <c r="W857" s="136" t="s">
        <v>63</v>
      </c>
      <c r="X857" s="136" t="s">
        <v>63</v>
      </c>
      <c r="Y857" s="136" t="s">
        <v>63</v>
      </c>
      <c r="Z857" s="136" t="s">
        <v>63</v>
      </c>
      <c r="AA857" s="136" t="s">
        <v>63</v>
      </c>
      <c r="AB857" s="136">
        <v>2010</v>
      </c>
      <c r="AC857" s="136">
        <v>9</v>
      </c>
      <c r="AD857" s="136">
        <v>3</v>
      </c>
      <c r="AE857" s="136">
        <v>2010</v>
      </c>
      <c r="AF857" s="136">
        <v>9</v>
      </c>
      <c r="AG857" s="136">
        <v>10</v>
      </c>
    </row>
    <row r="858" spans="1:33">
      <c r="A858" s="136" t="s">
        <v>2392</v>
      </c>
      <c r="B858" s="136" t="s">
        <v>420</v>
      </c>
      <c r="C858" s="136" t="s">
        <v>2378</v>
      </c>
      <c r="D858" s="136" t="s">
        <v>2379</v>
      </c>
      <c r="E858" s="136" t="s">
        <v>2393</v>
      </c>
      <c r="F858" s="136" t="s">
        <v>63</v>
      </c>
      <c r="G858" s="136" t="s">
        <v>63</v>
      </c>
      <c r="H858" s="136">
        <v>4</v>
      </c>
      <c r="I858" s="136">
        <v>4</v>
      </c>
      <c r="J858" s="136" t="s">
        <v>63</v>
      </c>
      <c r="K858" s="136" t="s">
        <v>63</v>
      </c>
      <c r="L858" s="136" t="s">
        <v>166</v>
      </c>
      <c r="M858" s="136" t="s">
        <v>166</v>
      </c>
      <c r="N858" s="136" t="s">
        <v>166</v>
      </c>
      <c r="O858" s="136" t="s">
        <v>166</v>
      </c>
      <c r="P858" s="136" t="s">
        <v>63</v>
      </c>
      <c r="Q858" s="136" t="s">
        <v>63</v>
      </c>
      <c r="R858" s="136" t="s">
        <v>63</v>
      </c>
      <c r="S858" s="136" t="s">
        <v>63</v>
      </c>
      <c r="T858" s="136" t="s">
        <v>63</v>
      </c>
      <c r="U858" s="136" t="s">
        <v>63</v>
      </c>
      <c r="V858" s="136" t="s">
        <v>63</v>
      </c>
      <c r="W858" s="136" t="s">
        <v>63</v>
      </c>
      <c r="X858" s="136" t="s">
        <v>63</v>
      </c>
      <c r="Y858" s="136" t="s">
        <v>63</v>
      </c>
      <c r="Z858" s="136">
        <v>1</v>
      </c>
      <c r="AA858" s="136">
        <v>1</v>
      </c>
      <c r="AB858" s="136">
        <v>2010</v>
      </c>
      <c r="AC858" s="136">
        <v>9</v>
      </c>
      <c r="AD858" s="136">
        <v>3</v>
      </c>
      <c r="AE858" s="136">
        <v>2010</v>
      </c>
      <c r="AF858" s="136">
        <v>9</v>
      </c>
      <c r="AG858" s="136">
        <v>10</v>
      </c>
    </row>
    <row r="859" spans="1:33">
      <c r="A859" s="136" t="s">
        <v>2394</v>
      </c>
      <c r="B859" s="136" t="s">
        <v>420</v>
      </c>
      <c r="C859" s="136" t="s">
        <v>2378</v>
      </c>
      <c r="D859" s="136" t="s">
        <v>2379</v>
      </c>
      <c r="E859" s="136" t="s">
        <v>1055</v>
      </c>
      <c r="F859" s="136" t="s">
        <v>63</v>
      </c>
      <c r="G859" s="136" t="s">
        <v>63</v>
      </c>
      <c r="H859" s="136" t="s">
        <v>63</v>
      </c>
      <c r="I859" s="136" t="s">
        <v>63</v>
      </c>
      <c r="J859" s="136" t="s">
        <v>63</v>
      </c>
      <c r="K859" s="136" t="s">
        <v>63</v>
      </c>
      <c r="L859" s="136" t="s">
        <v>166</v>
      </c>
      <c r="M859" s="136" t="s">
        <v>166</v>
      </c>
      <c r="N859" s="136" t="s">
        <v>166</v>
      </c>
      <c r="O859" s="136" t="s">
        <v>166</v>
      </c>
      <c r="P859" s="136" t="s">
        <v>63</v>
      </c>
      <c r="Q859" s="136" t="s">
        <v>63</v>
      </c>
      <c r="R859" s="136" t="s">
        <v>172</v>
      </c>
      <c r="S859" s="136" t="s">
        <v>63</v>
      </c>
      <c r="T859" s="136" t="s">
        <v>63</v>
      </c>
      <c r="U859" s="136" t="s">
        <v>2714</v>
      </c>
      <c r="V859" s="136" t="s">
        <v>2714</v>
      </c>
      <c r="W859" s="136" t="s">
        <v>172</v>
      </c>
      <c r="X859" s="136" t="s">
        <v>63</v>
      </c>
      <c r="Y859" s="136" t="s">
        <v>63</v>
      </c>
      <c r="Z859" s="136" t="s">
        <v>63</v>
      </c>
      <c r="AA859" s="136" t="s">
        <v>63</v>
      </c>
      <c r="AB859" s="136">
        <v>2010</v>
      </c>
      <c r="AC859" s="136">
        <v>9</v>
      </c>
      <c r="AD859" s="136">
        <v>3</v>
      </c>
      <c r="AE859" s="136">
        <v>2010</v>
      </c>
      <c r="AF859" s="136">
        <v>9</v>
      </c>
      <c r="AG859" s="136">
        <v>10</v>
      </c>
    </row>
    <row r="860" spans="1:33">
      <c r="A860" s="136" t="s">
        <v>2395</v>
      </c>
      <c r="B860" s="136" t="s">
        <v>420</v>
      </c>
      <c r="C860" s="136" t="s">
        <v>2378</v>
      </c>
      <c r="D860" s="136" t="s">
        <v>2379</v>
      </c>
      <c r="E860" s="136" t="s">
        <v>2396</v>
      </c>
      <c r="F860" s="136" t="s">
        <v>63</v>
      </c>
      <c r="G860" s="136" t="s">
        <v>2859</v>
      </c>
      <c r="H860" s="136">
        <v>3</v>
      </c>
      <c r="I860" s="136">
        <v>3</v>
      </c>
      <c r="J860" s="136" t="s">
        <v>2859</v>
      </c>
      <c r="K860" s="136" t="s">
        <v>2925</v>
      </c>
      <c r="L860" s="136" t="s">
        <v>166</v>
      </c>
      <c r="M860" s="136" t="s">
        <v>166</v>
      </c>
      <c r="N860" s="136" t="s">
        <v>166</v>
      </c>
      <c r="O860" s="136" t="s">
        <v>166</v>
      </c>
      <c r="P860" s="136" t="s">
        <v>63</v>
      </c>
      <c r="Q860" s="136" t="s">
        <v>63</v>
      </c>
      <c r="R860" s="136" t="s">
        <v>63</v>
      </c>
      <c r="S860" s="136" t="s">
        <v>63</v>
      </c>
      <c r="T860" s="136" t="s">
        <v>63</v>
      </c>
      <c r="U860" s="136" t="s">
        <v>63</v>
      </c>
      <c r="V860" s="136" t="s">
        <v>63</v>
      </c>
      <c r="W860" s="136" t="s">
        <v>63</v>
      </c>
      <c r="X860" s="136" t="s">
        <v>63</v>
      </c>
      <c r="Y860" s="136" t="s">
        <v>63</v>
      </c>
      <c r="Z860" s="136" t="s">
        <v>63</v>
      </c>
      <c r="AA860" s="136" t="s">
        <v>63</v>
      </c>
      <c r="AB860" s="136">
        <v>2010</v>
      </c>
      <c r="AC860" s="136">
        <v>9</v>
      </c>
      <c r="AD860" s="136">
        <v>3</v>
      </c>
      <c r="AE860" s="136">
        <v>2010</v>
      </c>
      <c r="AF860" s="136">
        <v>9</v>
      </c>
      <c r="AG860" s="136">
        <v>10</v>
      </c>
    </row>
    <row r="861" spans="1:33">
      <c r="A861" s="136" t="s">
        <v>2398</v>
      </c>
      <c r="B861" s="136" t="s">
        <v>420</v>
      </c>
      <c r="C861" s="136" t="s">
        <v>2378</v>
      </c>
      <c r="D861" s="136" t="s">
        <v>2379</v>
      </c>
      <c r="E861" s="136" t="s">
        <v>1061</v>
      </c>
      <c r="F861" s="136" t="s">
        <v>63</v>
      </c>
      <c r="G861" s="136" t="s">
        <v>63</v>
      </c>
      <c r="H861" s="136" t="s">
        <v>63</v>
      </c>
      <c r="I861" s="136" t="s">
        <v>63</v>
      </c>
      <c r="J861" s="136" t="s">
        <v>63</v>
      </c>
      <c r="K861" s="136" t="s">
        <v>63</v>
      </c>
      <c r="L861" s="136" t="s">
        <v>166</v>
      </c>
      <c r="M861" s="136" t="s">
        <v>166</v>
      </c>
      <c r="N861" s="136">
        <v>50000</v>
      </c>
      <c r="O861" s="136">
        <v>50000</v>
      </c>
      <c r="P861" s="136" t="s">
        <v>63</v>
      </c>
      <c r="Q861" s="136" t="s">
        <v>63</v>
      </c>
      <c r="R861" s="136" t="s">
        <v>63</v>
      </c>
      <c r="S861" s="136" t="s">
        <v>63</v>
      </c>
      <c r="T861" s="136" t="s">
        <v>63</v>
      </c>
      <c r="U861" s="136" t="s">
        <v>63</v>
      </c>
      <c r="V861" s="136" t="s">
        <v>63</v>
      </c>
      <c r="W861" s="136" t="s">
        <v>63</v>
      </c>
      <c r="X861" s="136" t="s">
        <v>63</v>
      </c>
      <c r="Y861" s="136" t="s">
        <v>63</v>
      </c>
      <c r="Z861" s="136" t="s">
        <v>63</v>
      </c>
      <c r="AA861" s="136" t="s">
        <v>63</v>
      </c>
      <c r="AB861" s="136">
        <v>2010</v>
      </c>
      <c r="AC861" s="136">
        <v>9</v>
      </c>
      <c r="AD861" s="136">
        <v>3</v>
      </c>
      <c r="AE861" s="136">
        <v>2010</v>
      </c>
      <c r="AF861" s="136">
        <v>9</v>
      </c>
      <c r="AG861" s="136">
        <v>10</v>
      </c>
    </row>
    <row r="862" spans="1:33">
      <c r="A862" s="136" t="s">
        <v>2399</v>
      </c>
      <c r="B862" s="136" t="s">
        <v>420</v>
      </c>
      <c r="C862" s="136" t="s">
        <v>2378</v>
      </c>
      <c r="D862" s="136" t="s">
        <v>2379</v>
      </c>
      <c r="E862" s="136" t="s">
        <v>1064</v>
      </c>
      <c r="F862" s="136" t="s">
        <v>63</v>
      </c>
      <c r="G862" s="136" t="s">
        <v>63</v>
      </c>
      <c r="H862" s="136">
        <v>46</v>
      </c>
      <c r="I862" s="136">
        <v>46</v>
      </c>
      <c r="J862" s="136" t="s">
        <v>63</v>
      </c>
      <c r="K862" s="136" t="s">
        <v>63</v>
      </c>
      <c r="L862" s="136" t="s">
        <v>166</v>
      </c>
      <c r="M862" s="136" t="s">
        <v>166</v>
      </c>
      <c r="N862" s="136" t="s">
        <v>166</v>
      </c>
      <c r="O862" s="136" t="s">
        <v>166</v>
      </c>
      <c r="P862" s="136" t="s">
        <v>63</v>
      </c>
      <c r="Q862" s="136" t="s">
        <v>63</v>
      </c>
      <c r="R862" s="136" t="s">
        <v>63</v>
      </c>
      <c r="S862" s="136" t="s">
        <v>63</v>
      </c>
      <c r="T862" s="136" t="s">
        <v>63</v>
      </c>
      <c r="U862" s="136" t="s">
        <v>63</v>
      </c>
      <c r="V862" s="136" t="s">
        <v>63</v>
      </c>
      <c r="W862" s="136" t="s">
        <v>63</v>
      </c>
      <c r="X862" s="136" t="s">
        <v>63</v>
      </c>
      <c r="Y862" s="136" t="s">
        <v>63</v>
      </c>
      <c r="Z862" s="136" t="s">
        <v>63</v>
      </c>
      <c r="AA862" s="136" t="s">
        <v>63</v>
      </c>
      <c r="AB862" s="136">
        <v>2010</v>
      </c>
      <c r="AC862" s="136">
        <v>9</v>
      </c>
      <c r="AD862" s="136">
        <v>3</v>
      </c>
      <c r="AE862" s="136">
        <v>2010</v>
      </c>
      <c r="AF862" s="136">
        <v>9</v>
      </c>
      <c r="AG862" s="136">
        <v>10</v>
      </c>
    </row>
    <row r="863" spans="1:33">
      <c r="A863" s="136" t="s">
        <v>2400</v>
      </c>
      <c r="B863" s="136" t="s">
        <v>420</v>
      </c>
      <c r="C863" s="136" t="s">
        <v>2378</v>
      </c>
      <c r="D863" s="136" t="s">
        <v>2379</v>
      </c>
      <c r="E863" s="136" t="s">
        <v>2401</v>
      </c>
      <c r="F863" s="136" t="s">
        <v>63</v>
      </c>
      <c r="G863" s="136" t="s">
        <v>63</v>
      </c>
      <c r="H863" s="136" t="s">
        <v>63</v>
      </c>
      <c r="I863" s="136" t="s">
        <v>63</v>
      </c>
      <c r="J863" s="136" t="s">
        <v>63</v>
      </c>
      <c r="K863" s="136" t="s">
        <v>63</v>
      </c>
      <c r="L863" s="136" t="s">
        <v>166</v>
      </c>
      <c r="M863" s="136" t="s">
        <v>166</v>
      </c>
      <c r="N863" s="136" t="s">
        <v>166</v>
      </c>
      <c r="O863" s="136" t="s">
        <v>166</v>
      </c>
      <c r="P863" s="136" t="s">
        <v>63</v>
      </c>
      <c r="Q863" s="136" t="s">
        <v>63</v>
      </c>
      <c r="R863" s="136" t="s">
        <v>63</v>
      </c>
      <c r="S863" s="136" t="s">
        <v>63</v>
      </c>
      <c r="T863" s="136" t="s">
        <v>63</v>
      </c>
      <c r="U863" s="136" t="s">
        <v>63</v>
      </c>
      <c r="V863" s="136" t="s">
        <v>63</v>
      </c>
      <c r="W863" s="136" t="s">
        <v>63</v>
      </c>
      <c r="X863" s="136" t="s">
        <v>63</v>
      </c>
      <c r="Y863" s="136" t="s">
        <v>63</v>
      </c>
      <c r="Z863" s="136">
        <v>20</v>
      </c>
      <c r="AA863" s="136">
        <v>20</v>
      </c>
      <c r="AB863" s="136">
        <v>2010</v>
      </c>
      <c r="AC863" s="136">
        <v>9</v>
      </c>
      <c r="AD863" s="136">
        <v>3</v>
      </c>
      <c r="AE863" s="136">
        <v>2010</v>
      </c>
      <c r="AF863" s="136">
        <v>9</v>
      </c>
      <c r="AG863" s="136">
        <v>10</v>
      </c>
    </row>
    <row r="864" spans="1:33">
      <c r="A864" s="136" t="s">
        <v>2402</v>
      </c>
      <c r="B864" s="136" t="s">
        <v>420</v>
      </c>
      <c r="C864" s="136" t="s">
        <v>2378</v>
      </c>
      <c r="D864" s="136" t="s">
        <v>2379</v>
      </c>
      <c r="E864" s="136" t="s">
        <v>2403</v>
      </c>
      <c r="F864" s="136" t="s">
        <v>63</v>
      </c>
      <c r="G864" s="136" t="s">
        <v>63</v>
      </c>
      <c r="H864" s="136">
        <v>1</v>
      </c>
      <c r="I864" s="136">
        <v>1</v>
      </c>
      <c r="J864" s="136" t="s">
        <v>63</v>
      </c>
      <c r="K864" s="136" t="s">
        <v>63</v>
      </c>
      <c r="L864" s="136" t="s">
        <v>166</v>
      </c>
      <c r="M864" s="136" t="s">
        <v>166</v>
      </c>
      <c r="N864" s="136" t="s">
        <v>166</v>
      </c>
      <c r="O864" s="136" t="s">
        <v>166</v>
      </c>
      <c r="P864" s="136" t="s">
        <v>63</v>
      </c>
      <c r="Q864" s="136" t="s">
        <v>63</v>
      </c>
      <c r="R864" s="136" t="s">
        <v>63</v>
      </c>
      <c r="S864" s="136" t="s">
        <v>63</v>
      </c>
      <c r="T864" s="136" t="s">
        <v>63</v>
      </c>
      <c r="U864" s="136" t="s">
        <v>63</v>
      </c>
      <c r="V864" s="136" t="s">
        <v>63</v>
      </c>
      <c r="W864" s="136" t="s">
        <v>63</v>
      </c>
      <c r="X864" s="136" t="s">
        <v>63</v>
      </c>
      <c r="Y864" s="136" t="s">
        <v>63</v>
      </c>
      <c r="Z864" s="136" t="s">
        <v>63</v>
      </c>
      <c r="AA864" s="136" t="s">
        <v>63</v>
      </c>
      <c r="AB864" s="136">
        <v>2010</v>
      </c>
      <c r="AC864" s="136">
        <v>9</v>
      </c>
      <c r="AD864" s="136">
        <v>3</v>
      </c>
      <c r="AE864" s="136">
        <v>2010</v>
      </c>
      <c r="AF864" s="136">
        <v>9</v>
      </c>
      <c r="AG864" s="136">
        <v>10</v>
      </c>
    </row>
    <row r="865" spans="1:33">
      <c r="A865" s="136" t="s">
        <v>2404</v>
      </c>
      <c r="B865" s="136" t="s">
        <v>420</v>
      </c>
      <c r="C865" s="136" t="s">
        <v>2378</v>
      </c>
      <c r="D865" s="136" t="s">
        <v>2379</v>
      </c>
      <c r="E865" s="136" t="s">
        <v>2405</v>
      </c>
      <c r="F865" s="136" t="s">
        <v>63</v>
      </c>
      <c r="G865" s="136">
        <v>90</v>
      </c>
      <c r="H865" s="136" t="s">
        <v>63</v>
      </c>
      <c r="I865" s="136" t="s">
        <v>63</v>
      </c>
      <c r="J865" s="136">
        <v>90</v>
      </c>
      <c r="K865" s="136">
        <v>90</v>
      </c>
      <c r="L865" s="136" t="s">
        <v>166</v>
      </c>
      <c r="M865" s="136" t="s">
        <v>166</v>
      </c>
      <c r="N865" s="136" t="s">
        <v>166</v>
      </c>
      <c r="O865" s="136" t="s">
        <v>166</v>
      </c>
      <c r="P865" s="136" t="s">
        <v>63</v>
      </c>
      <c r="Q865" s="136" t="s">
        <v>63</v>
      </c>
      <c r="R865" s="136" t="s">
        <v>63</v>
      </c>
      <c r="S865" s="136" t="s">
        <v>63</v>
      </c>
      <c r="T865" s="136" t="s">
        <v>63</v>
      </c>
      <c r="U865" s="136" t="s">
        <v>63</v>
      </c>
      <c r="V865" s="136" t="s">
        <v>63</v>
      </c>
      <c r="W865" s="136" t="s">
        <v>63</v>
      </c>
      <c r="X865" s="136" t="s">
        <v>63</v>
      </c>
      <c r="Y865" s="136" t="s">
        <v>63</v>
      </c>
      <c r="Z865" s="136">
        <v>50</v>
      </c>
      <c r="AA865" s="136">
        <v>50</v>
      </c>
      <c r="AB865" s="136">
        <v>2010</v>
      </c>
      <c r="AC865" s="136">
        <v>9</v>
      </c>
      <c r="AD865" s="136">
        <v>3</v>
      </c>
      <c r="AE865" s="136">
        <v>2010</v>
      </c>
      <c r="AF865" s="136">
        <v>9</v>
      </c>
      <c r="AG865" s="136">
        <v>10</v>
      </c>
    </row>
    <row r="866" spans="1:33">
      <c r="A866" s="136" t="s">
        <v>2406</v>
      </c>
      <c r="B866" s="136" t="s">
        <v>420</v>
      </c>
      <c r="C866" s="136" t="s">
        <v>2378</v>
      </c>
      <c r="D866" s="136" t="s">
        <v>2379</v>
      </c>
      <c r="E866" s="136" t="s">
        <v>2407</v>
      </c>
      <c r="F866" s="136" t="s">
        <v>63</v>
      </c>
      <c r="G866" s="136" t="s">
        <v>63</v>
      </c>
      <c r="H866" s="136">
        <v>1</v>
      </c>
      <c r="I866" s="136">
        <v>1</v>
      </c>
      <c r="J866" s="136" t="s">
        <v>63</v>
      </c>
      <c r="K866" s="136" t="s">
        <v>63</v>
      </c>
      <c r="L866" s="136" t="s">
        <v>166</v>
      </c>
      <c r="M866" s="136" t="s">
        <v>166</v>
      </c>
      <c r="N866" s="136" t="s">
        <v>166</v>
      </c>
      <c r="O866" s="136" t="s">
        <v>166</v>
      </c>
      <c r="P866" s="136" t="s">
        <v>63</v>
      </c>
      <c r="Q866" s="136" t="s">
        <v>63</v>
      </c>
      <c r="R866" s="136" t="s">
        <v>63</v>
      </c>
      <c r="S866" s="136" t="s">
        <v>63</v>
      </c>
      <c r="T866" s="136" t="s">
        <v>63</v>
      </c>
      <c r="U866" s="136" t="s">
        <v>63</v>
      </c>
      <c r="V866" s="136" t="s">
        <v>63</v>
      </c>
      <c r="W866" s="136" t="s">
        <v>63</v>
      </c>
      <c r="X866" s="136" t="s">
        <v>63</v>
      </c>
      <c r="Y866" s="136" t="s">
        <v>63</v>
      </c>
      <c r="Z866" s="136" t="s">
        <v>63</v>
      </c>
      <c r="AA866" s="136" t="s">
        <v>63</v>
      </c>
      <c r="AB866" s="136">
        <v>2010</v>
      </c>
      <c r="AC866" s="136">
        <v>9</v>
      </c>
      <c r="AD866" s="136">
        <v>3</v>
      </c>
      <c r="AE866" s="136">
        <v>2010</v>
      </c>
      <c r="AF866" s="136">
        <v>9</v>
      </c>
      <c r="AG866" s="136">
        <v>10</v>
      </c>
    </row>
    <row r="867" spans="1:33">
      <c r="A867" s="136" t="s">
        <v>2408</v>
      </c>
      <c r="B867" s="136" t="s">
        <v>420</v>
      </c>
      <c r="C867" s="136" t="s">
        <v>2378</v>
      </c>
      <c r="D867" s="136" t="s">
        <v>2379</v>
      </c>
      <c r="E867" s="136" t="s">
        <v>1765</v>
      </c>
      <c r="F867" s="136" t="s">
        <v>63</v>
      </c>
      <c r="G867" s="136" t="s">
        <v>63</v>
      </c>
      <c r="H867" s="136" t="s">
        <v>63</v>
      </c>
      <c r="I867" s="136" t="s">
        <v>63</v>
      </c>
      <c r="J867" s="136" t="s">
        <v>63</v>
      </c>
      <c r="K867" s="136" t="s">
        <v>63</v>
      </c>
      <c r="L867" s="136" t="s">
        <v>166</v>
      </c>
      <c r="M867" s="136" t="s">
        <v>166</v>
      </c>
      <c r="N867" s="136" t="s">
        <v>166</v>
      </c>
      <c r="O867" s="136" t="s">
        <v>166</v>
      </c>
      <c r="P867" s="136" t="s">
        <v>2786</v>
      </c>
      <c r="Q867" s="136" t="s">
        <v>2722</v>
      </c>
      <c r="R867" s="136" t="s">
        <v>63</v>
      </c>
      <c r="S867" s="136" t="s">
        <v>63</v>
      </c>
      <c r="T867" s="136" t="s">
        <v>63</v>
      </c>
      <c r="U867" s="136" t="s">
        <v>63</v>
      </c>
      <c r="V867" s="136" t="s">
        <v>63</v>
      </c>
      <c r="W867" s="136" t="s">
        <v>63</v>
      </c>
      <c r="X867" s="136" t="s">
        <v>63</v>
      </c>
      <c r="Y867" s="136" t="s">
        <v>63</v>
      </c>
      <c r="Z867" s="136">
        <v>843</v>
      </c>
      <c r="AA867" s="136">
        <v>843</v>
      </c>
      <c r="AB867" s="136">
        <v>2010</v>
      </c>
      <c r="AC867" s="136">
        <v>9</v>
      </c>
      <c r="AD867" s="136">
        <v>3</v>
      </c>
      <c r="AE867" s="136">
        <v>2010</v>
      </c>
      <c r="AF867" s="136">
        <v>9</v>
      </c>
      <c r="AG867" s="136">
        <v>10</v>
      </c>
    </row>
    <row r="868" spans="1:33">
      <c r="A868" s="136" t="s">
        <v>2410</v>
      </c>
      <c r="B868" s="136" t="s">
        <v>420</v>
      </c>
      <c r="C868" s="136" t="s">
        <v>2378</v>
      </c>
      <c r="D868" s="136" t="s">
        <v>2379</v>
      </c>
      <c r="E868" s="136" t="s">
        <v>2411</v>
      </c>
      <c r="F868" s="136" t="s">
        <v>63</v>
      </c>
      <c r="G868" s="136" t="s">
        <v>63</v>
      </c>
      <c r="H868" s="136" t="s">
        <v>63</v>
      </c>
      <c r="I868" s="136" t="s">
        <v>63</v>
      </c>
      <c r="J868" s="136" t="s">
        <v>63</v>
      </c>
      <c r="K868" s="136" t="s">
        <v>63</v>
      </c>
      <c r="L868" s="136" t="s">
        <v>166</v>
      </c>
      <c r="M868" s="136" t="s">
        <v>166</v>
      </c>
      <c r="N868" s="136" t="s">
        <v>166</v>
      </c>
      <c r="O868" s="136" t="s">
        <v>166</v>
      </c>
      <c r="P868" s="136" t="s">
        <v>63</v>
      </c>
      <c r="Q868" s="136" t="s">
        <v>63</v>
      </c>
      <c r="R868" s="136" t="s">
        <v>63</v>
      </c>
      <c r="S868" s="136" t="s">
        <v>63</v>
      </c>
      <c r="T868" s="136" t="s">
        <v>63</v>
      </c>
      <c r="U868" s="136" t="s">
        <v>63</v>
      </c>
      <c r="V868" s="136" t="s">
        <v>63</v>
      </c>
      <c r="W868" s="136" t="s">
        <v>63</v>
      </c>
      <c r="X868" s="136" t="s">
        <v>63</v>
      </c>
      <c r="Y868" s="136" t="s">
        <v>63</v>
      </c>
      <c r="Z868" s="136" t="s">
        <v>63</v>
      </c>
      <c r="AA868" s="136" t="s">
        <v>63</v>
      </c>
      <c r="AB868" s="136">
        <v>2010</v>
      </c>
      <c r="AC868" s="136">
        <v>9</v>
      </c>
      <c r="AD868" s="136">
        <v>3</v>
      </c>
      <c r="AE868" s="136">
        <v>2010</v>
      </c>
      <c r="AF868" s="136">
        <v>9</v>
      </c>
      <c r="AG868" s="136">
        <v>10</v>
      </c>
    </row>
    <row r="869" spans="1:33">
      <c r="A869" s="136" t="s">
        <v>2412</v>
      </c>
      <c r="B869" s="136" t="s">
        <v>420</v>
      </c>
      <c r="C869" s="136" t="s">
        <v>2378</v>
      </c>
      <c r="D869" s="136" t="s">
        <v>2379</v>
      </c>
      <c r="E869" s="136" t="s">
        <v>2413</v>
      </c>
      <c r="F869" s="136">
        <v>1</v>
      </c>
      <c r="G869" s="136" t="s">
        <v>63</v>
      </c>
      <c r="H869" s="136" t="s">
        <v>63</v>
      </c>
      <c r="I869" s="136" t="s">
        <v>63</v>
      </c>
      <c r="J869" s="136" t="s">
        <v>63</v>
      </c>
      <c r="K869" s="136" t="s">
        <v>63</v>
      </c>
      <c r="L869" s="136" t="s">
        <v>166</v>
      </c>
      <c r="M869" s="136" t="s">
        <v>166</v>
      </c>
      <c r="N869" s="136" t="s">
        <v>166</v>
      </c>
      <c r="O869" s="136" t="s">
        <v>166</v>
      </c>
      <c r="P869" s="136" t="s">
        <v>63</v>
      </c>
      <c r="Q869" s="136" t="s">
        <v>63</v>
      </c>
      <c r="R869" s="136" t="s">
        <v>63</v>
      </c>
      <c r="S869" s="136" t="s">
        <v>63</v>
      </c>
      <c r="T869" s="136" t="s">
        <v>63</v>
      </c>
      <c r="U869" s="136" t="s">
        <v>63</v>
      </c>
      <c r="V869" s="136" t="s">
        <v>63</v>
      </c>
      <c r="W869" s="136" t="s">
        <v>63</v>
      </c>
      <c r="X869" s="136" t="s">
        <v>63</v>
      </c>
      <c r="Y869" s="136" t="s">
        <v>63</v>
      </c>
      <c r="Z869" s="136">
        <v>1</v>
      </c>
      <c r="AA869" s="136">
        <v>1</v>
      </c>
      <c r="AB869" s="136">
        <v>2010</v>
      </c>
      <c r="AC869" s="136">
        <v>9</v>
      </c>
      <c r="AD869" s="136">
        <v>3</v>
      </c>
      <c r="AE869" s="136">
        <v>2010</v>
      </c>
      <c r="AF869" s="136">
        <v>9</v>
      </c>
      <c r="AG869" s="136">
        <v>10</v>
      </c>
    </row>
    <row r="870" spans="1:33">
      <c r="A870" s="136" t="s">
        <v>2414</v>
      </c>
      <c r="B870" s="136" t="s">
        <v>420</v>
      </c>
      <c r="C870" s="136" t="s">
        <v>2415</v>
      </c>
      <c r="D870" s="136" t="s">
        <v>2416</v>
      </c>
      <c r="E870" s="136" t="s">
        <v>2417</v>
      </c>
      <c r="F870" s="136">
        <v>93</v>
      </c>
      <c r="G870" s="136" t="s">
        <v>63</v>
      </c>
      <c r="H870" s="136">
        <v>17</v>
      </c>
      <c r="I870" s="136">
        <v>17</v>
      </c>
      <c r="J870" s="136" t="s">
        <v>63</v>
      </c>
      <c r="K870" s="136" t="s">
        <v>63</v>
      </c>
      <c r="L870" s="136" t="s">
        <v>166</v>
      </c>
      <c r="M870" s="136" t="s">
        <v>166</v>
      </c>
      <c r="N870" s="136" t="s">
        <v>63</v>
      </c>
      <c r="O870" s="136" t="s">
        <v>63</v>
      </c>
      <c r="P870" s="136" t="s">
        <v>63</v>
      </c>
      <c r="Q870" s="136" t="s">
        <v>63</v>
      </c>
      <c r="R870" s="136" t="s">
        <v>172</v>
      </c>
      <c r="S870" s="136" t="s">
        <v>63</v>
      </c>
      <c r="T870" s="136" t="s">
        <v>63</v>
      </c>
      <c r="U870" s="136" t="s">
        <v>2714</v>
      </c>
      <c r="V870" s="136" t="s">
        <v>2714</v>
      </c>
      <c r="W870" s="136" t="s">
        <v>172</v>
      </c>
      <c r="X870" s="136" t="s">
        <v>590</v>
      </c>
      <c r="Y870" s="136" t="s">
        <v>2751</v>
      </c>
      <c r="Z870" s="136">
        <v>5000</v>
      </c>
      <c r="AA870" s="136">
        <v>5000</v>
      </c>
      <c r="AB870" s="136">
        <v>2018</v>
      </c>
      <c r="AC870" s="136">
        <v>9</v>
      </c>
      <c r="AD870" s="136">
        <v>23</v>
      </c>
      <c r="AE870" s="136">
        <v>2018</v>
      </c>
      <c r="AF870" s="136">
        <v>10</v>
      </c>
      <c r="AG870" s="136">
        <v>16</v>
      </c>
    </row>
    <row r="871" spans="1:33">
      <c r="A871" s="136" t="s">
        <v>2419</v>
      </c>
      <c r="B871" s="136" t="s">
        <v>420</v>
      </c>
      <c r="C871" s="136" t="s">
        <v>2415</v>
      </c>
      <c r="D871" s="136" t="s">
        <v>2416</v>
      </c>
      <c r="E871" s="136" t="s">
        <v>187</v>
      </c>
      <c r="F871" s="136">
        <v>0</v>
      </c>
      <c r="G871" s="136">
        <v>0</v>
      </c>
      <c r="H871" s="136">
        <v>17</v>
      </c>
      <c r="I871" s="136">
        <v>17</v>
      </c>
      <c r="J871" s="136">
        <v>0</v>
      </c>
      <c r="K871" s="136">
        <v>0</v>
      </c>
      <c r="L871" s="136">
        <v>0</v>
      </c>
      <c r="M871" s="136">
        <v>0</v>
      </c>
      <c r="N871" s="136">
        <v>0</v>
      </c>
      <c r="O871" s="136">
        <v>0</v>
      </c>
      <c r="P871" s="136" t="s">
        <v>2697</v>
      </c>
      <c r="Q871" s="136" t="s">
        <v>2697</v>
      </c>
      <c r="R871" s="136" t="s">
        <v>72</v>
      </c>
      <c r="S871" s="136" t="e">
        <v>#VALUE!</v>
      </c>
      <c r="T871" s="136" t="e">
        <v>#VALUE!</v>
      </c>
      <c r="U871" s="136" t="s">
        <v>3378</v>
      </c>
      <c r="V871" s="136" t="s">
        <v>3378</v>
      </c>
      <c r="W871" s="136" t="s">
        <v>72</v>
      </c>
      <c r="X871" s="136" t="e">
        <v>#VALUE!</v>
      </c>
      <c r="Y871" s="136" t="e">
        <v>#VALUE!</v>
      </c>
      <c r="Z871" s="136">
        <v>0</v>
      </c>
      <c r="AA871" s="136">
        <v>0</v>
      </c>
      <c r="AB871" s="136">
        <v>0</v>
      </c>
      <c r="AC871" s="136">
        <v>0</v>
      </c>
      <c r="AD871" s="136">
        <v>0</v>
      </c>
      <c r="AE871" s="136">
        <v>0</v>
      </c>
      <c r="AF871" s="136">
        <v>0</v>
      </c>
      <c r="AG871" s="136">
        <v>0</v>
      </c>
    </row>
    <row r="872" spans="1:33">
      <c r="A872" s="136" t="s">
        <v>2421</v>
      </c>
      <c r="B872" s="136" t="s">
        <v>420</v>
      </c>
      <c r="C872" s="136" t="s">
        <v>2415</v>
      </c>
      <c r="D872" s="136" t="s">
        <v>2416</v>
      </c>
      <c r="E872" s="136" t="s">
        <v>701</v>
      </c>
      <c r="F872" s="136" t="s">
        <v>2689</v>
      </c>
      <c r="G872" s="136">
        <v>61</v>
      </c>
      <c r="H872" s="136">
        <v>2</v>
      </c>
      <c r="I872" s="136">
        <v>2</v>
      </c>
      <c r="J872" s="136">
        <v>61</v>
      </c>
      <c r="K872" s="136">
        <v>61</v>
      </c>
      <c r="L872" s="136">
        <v>0</v>
      </c>
      <c r="M872" s="136">
        <v>0</v>
      </c>
      <c r="N872" s="136">
        <v>0</v>
      </c>
      <c r="O872" s="136">
        <v>0</v>
      </c>
      <c r="P872" s="136" t="s">
        <v>3212</v>
      </c>
      <c r="Q872" s="136" t="s">
        <v>3212</v>
      </c>
      <c r="R872" s="136" t="s">
        <v>72</v>
      </c>
      <c r="S872" s="136" t="e">
        <v>#VALUE!</v>
      </c>
      <c r="T872" s="136" t="e">
        <v>#VALUE!</v>
      </c>
      <c r="U872" s="136" t="s">
        <v>3379</v>
      </c>
      <c r="V872" s="136" t="s">
        <v>3379</v>
      </c>
      <c r="W872" s="136" t="s">
        <v>72</v>
      </c>
      <c r="X872" s="136" t="e">
        <v>#VALUE!</v>
      </c>
      <c r="Y872" s="136" t="e">
        <v>#VALUE!</v>
      </c>
      <c r="Z872" s="136">
        <v>0</v>
      </c>
      <c r="AA872" s="136">
        <v>0</v>
      </c>
      <c r="AB872" s="136">
        <v>0</v>
      </c>
      <c r="AC872" s="136">
        <v>0</v>
      </c>
      <c r="AD872" s="136">
        <v>0</v>
      </c>
      <c r="AE872" s="136">
        <v>0</v>
      </c>
      <c r="AF872" s="136">
        <v>0</v>
      </c>
      <c r="AG872" s="136">
        <v>0</v>
      </c>
    </row>
    <row r="873" spans="1:33">
      <c r="A873" s="136" t="s">
        <v>2425</v>
      </c>
      <c r="B873" s="136" t="s">
        <v>420</v>
      </c>
      <c r="C873" s="136" t="s">
        <v>2415</v>
      </c>
      <c r="D873" s="136" t="s">
        <v>2416</v>
      </c>
      <c r="E873" s="136" t="s">
        <v>2426</v>
      </c>
      <c r="F873" s="136">
        <v>0</v>
      </c>
      <c r="G873" s="136">
        <v>57</v>
      </c>
      <c r="H873" s="136">
        <v>0</v>
      </c>
      <c r="I873" s="136">
        <v>0</v>
      </c>
      <c r="J873" s="136">
        <v>57</v>
      </c>
      <c r="K873" s="136">
        <v>57</v>
      </c>
      <c r="L873" s="136">
        <v>0</v>
      </c>
      <c r="M873" s="136">
        <v>0</v>
      </c>
      <c r="N873" s="136">
        <v>0</v>
      </c>
      <c r="O873" s="136">
        <v>0</v>
      </c>
      <c r="P873" s="136" t="s">
        <v>2697</v>
      </c>
      <c r="Q873" s="136" t="s">
        <v>2697</v>
      </c>
      <c r="R873" s="136" t="e">
        <v>#VALUE!</v>
      </c>
      <c r="S873" s="136" t="e">
        <v>#VALUE!</v>
      </c>
      <c r="T873" s="136" t="e">
        <v>#VALUE!</v>
      </c>
      <c r="U873" s="136" t="s">
        <v>2697</v>
      </c>
      <c r="V873" s="136" t="s">
        <v>2697</v>
      </c>
      <c r="W873" s="136" t="e">
        <v>#VALUE!</v>
      </c>
      <c r="X873" s="136" t="e">
        <v>#VALUE!</v>
      </c>
      <c r="Y873" s="136" t="e">
        <v>#VALUE!</v>
      </c>
      <c r="Z873" s="136">
        <v>3</v>
      </c>
      <c r="AA873" s="136">
        <v>3</v>
      </c>
      <c r="AB873" s="136">
        <v>0</v>
      </c>
      <c r="AC873" s="136">
        <v>0</v>
      </c>
      <c r="AD873" s="136">
        <v>0</v>
      </c>
      <c r="AE873" s="136">
        <v>0</v>
      </c>
      <c r="AF873" s="136">
        <v>0</v>
      </c>
      <c r="AG873" s="136">
        <v>0</v>
      </c>
    </row>
    <row r="874" spans="1:33">
      <c r="A874" s="136" t="s">
        <v>2427</v>
      </c>
      <c r="B874" s="136" t="s">
        <v>420</v>
      </c>
      <c r="C874" s="136" t="s">
        <v>2415</v>
      </c>
      <c r="D874" s="136" t="s">
        <v>2416</v>
      </c>
      <c r="E874" s="136" t="s">
        <v>2428</v>
      </c>
      <c r="F874" s="136">
        <v>0</v>
      </c>
      <c r="G874" s="136">
        <v>0</v>
      </c>
      <c r="H874" s="136">
        <v>0</v>
      </c>
      <c r="I874" s="136">
        <v>0</v>
      </c>
      <c r="J874" s="136">
        <v>0</v>
      </c>
      <c r="K874" s="136">
        <v>0</v>
      </c>
      <c r="L874" s="136">
        <v>0</v>
      </c>
      <c r="M874" s="136">
        <v>0</v>
      </c>
      <c r="N874" s="136">
        <v>0</v>
      </c>
      <c r="O874" s="136">
        <v>0</v>
      </c>
      <c r="P874" s="136" t="s">
        <v>2697</v>
      </c>
      <c r="Q874" s="136" t="s">
        <v>2697</v>
      </c>
      <c r="R874" s="136" t="s">
        <v>72</v>
      </c>
      <c r="S874" s="136" t="e">
        <v>#VALUE!</v>
      </c>
      <c r="T874" s="136" t="e">
        <v>#VALUE!</v>
      </c>
      <c r="U874" s="136" t="s">
        <v>3380</v>
      </c>
      <c r="V874" s="136" t="s">
        <v>3380</v>
      </c>
      <c r="W874" s="136" t="s">
        <v>72</v>
      </c>
      <c r="X874" s="136" t="e">
        <v>#VALUE!</v>
      </c>
      <c r="Y874" s="136" t="e">
        <v>#VALUE!</v>
      </c>
      <c r="Z874" s="136">
        <v>0</v>
      </c>
      <c r="AA874" s="136">
        <v>0</v>
      </c>
      <c r="AB874" s="136">
        <v>0</v>
      </c>
      <c r="AC874" s="136">
        <v>0</v>
      </c>
      <c r="AD874" s="136">
        <v>0</v>
      </c>
      <c r="AE874" s="136">
        <v>0</v>
      </c>
      <c r="AF874" s="136">
        <v>0</v>
      </c>
      <c r="AG874" s="136">
        <v>0</v>
      </c>
    </row>
    <row r="875" spans="1:33">
      <c r="A875" s="136" t="s">
        <v>2430</v>
      </c>
      <c r="B875" s="136" t="s">
        <v>420</v>
      </c>
      <c r="C875" s="136" t="s">
        <v>2415</v>
      </c>
      <c r="D875" s="136" t="s">
        <v>2416</v>
      </c>
      <c r="E875" s="136" t="s">
        <v>2431</v>
      </c>
      <c r="F875" s="136">
        <v>0</v>
      </c>
      <c r="G875" s="136">
        <v>0</v>
      </c>
      <c r="H875" s="136">
        <v>0</v>
      </c>
      <c r="I875" s="136">
        <v>0</v>
      </c>
      <c r="J875" s="136">
        <v>0</v>
      </c>
      <c r="K875" s="136">
        <v>0</v>
      </c>
      <c r="L875" s="136">
        <v>0</v>
      </c>
      <c r="M875" s="136">
        <v>0</v>
      </c>
      <c r="N875" s="136">
        <v>0</v>
      </c>
      <c r="O875" s="136">
        <v>0</v>
      </c>
      <c r="P875" s="136" t="s">
        <v>2697</v>
      </c>
      <c r="Q875" s="136" t="s">
        <v>2697</v>
      </c>
      <c r="R875" s="136" t="s">
        <v>72</v>
      </c>
      <c r="S875" s="136" t="e">
        <v>#VALUE!</v>
      </c>
      <c r="T875" s="136" t="e">
        <v>#VALUE!</v>
      </c>
      <c r="U875" s="136" t="s">
        <v>2920</v>
      </c>
      <c r="V875" s="136" t="s">
        <v>2920</v>
      </c>
      <c r="W875" s="136" t="s">
        <v>72</v>
      </c>
      <c r="X875" s="136" t="e">
        <v>#VALUE!</v>
      </c>
      <c r="Y875" s="136" t="e">
        <v>#VALUE!</v>
      </c>
      <c r="Z875" s="136">
        <v>0</v>
      </c>
      <c r="AA875" s="136">
        <v>0</v>
      </c>
      <c r="AB875" s="136">
        <v>0</v>
      </c>
      <c r="AC875" s="136">
        <v>0</v>
      </c>
      <c r="AD875" s="136">
        <v>0</v>
      </c>
      <c r="AE875" s="136">
        <v>0</v>
      </c>
      <c r="AF875" s="136">
        <v>0</v>
      </c>
      <c r="AG875" s="136">
        <v>0</v>
      </c>
    </row>
    <row r="876" spans="1:33">
      <c r="A876" s="136" t="s">
        <v>2433</v>
      </c>
      <c r="B876" s="136" t="s">
        <v>420</v>
      </c>
      <c r="C876" s="136" t="s">
        <v>2415</v>
      </c>
      <c r="D876" s="136" t="s">
        <v>2416</v>
      </c>
      <c r="E876" s="136" t="s">
        <v>2434</v>
      </c>
      <c r="F876" s="136">
        <v>0</v>
      </c>
      <c r="G876" s="136">
        <v>3</v>
      </c>
      <c r="H876" s="136">
        <v>0</v>
      </c>
      <c r="I876" s="136">
        <v>0</v>
      </c>
      <c r="J876" s="136">
        <v>3</v>
      </c>
      <c r="K876" s="136">
        <v>3</v>
      </c>
      <c r="L876" s="136">
        <v>0</v>
      </c>
      <c r="M876" s="136">
        <v>0</v>
      </c>
      <c r="N876" s="136">
        <v>0</v>
      </c>
      <c r="O876" s="136">
        <v>0</v>
      </c>
      <c r="P876" s="136" t="s">
        <v>2697</v>
      </c>
      <c r="Q876" s="136" t="s">
        <v>2697</v>
      </c>
      <c r="R876" s="136" t="e">
        <v>#VALUE!</v>
      </c>
      <c r="S876" s="136" t="e">
        <v>#VALUE!</v>
      </c>
      <c r="T876" s="136" t="e">
        <v>#VALUE!</v>
      </c>
      <c r="U876" s="136" t="s">
        <v>2697</v>
      </c>
      <c r="V876" s="136" t="s">
        <v>2697</v>
      </c>
      <c r="W876" s="136" t="e">
        <v>#VALUE!</v>
      </c>
      <c r="X876" s="136" t="e">
        <v>#VALUE!</v>
      </c>
      <c r="Y876" s="136" t="e">
        <v>#VALUE!</v>
      </c>
      <c r="Z876" s="136">
        <v>0</v>
      </c>
      <c r="AA876" s="136">
        <v>0</v>
      </c>
      <c r="AB876" s="136">
        <v>0</v>
      </c>
      <c r="AC876" s="136">
        <v>0</v>
      </c>
      <c r="AD876" s="136">
        <v>0</v>
      </c>
      <c r="AE876" s="136">
        <v>0</v>
      </c>
      <c r="AF876" s="136">
        <v>0</v>
      </c>
      <c r="AG876" s="136">
        <v>0</v>
      </c>
    </row>
    <row r="877" spans="1:33">
      <c r="A877" s="136" t="s">
        <v>2435</v>
      </c>
      <c r="B877" s="136" t="s">
        <v>420</v>
      </c>
      <c r="C877" s="136" t="s">
        <v>2415</v>
      </c>
      <c r="D877" s="136" t="s">
        <v>2416</v>
      </c>
      <c r="E877" s="136" t="s">
        <v>2436</v>
      </c>
      <c r="F877" s="136">
        <v>0</v>
      </c>
      <c r="G877" s="136">
        <v>1</v>
      </c>
      <c r="H877" s="136">
        <v>0</v>
      </c>
      <c r="I877" s="136">
        <v>0</v>
      </c>
      <c r="J877" s="136">
        <v>1</v>
      </c>
      <c r="K877" s="136">
        <v>1</v>
      </c>
      <c r="L877" s="136">
        <v>0</v>
      </c>
      <c r="M877" s="136">
        <v>0</v>
      </c>
      <c r="N877" s="136">
        <v>0</v>
      </c>
      <c r="O877" s="136">
        <v>0</v>
      </c>
      <c r="P877" s="136" t="s">
        <v>2697</v>
      </c>
      <c r="Q877" s="136" t="s">
        <v>2697</v>
      </c>
      <c r="R877" s="136" t="e">
        <v>#VALUE!</v>
      </c>
      <c r="S877" s="136" t="e">
        <v>#VALUE!</v>
      </c>
      <c r="T877" s="136" t="e">
        <v>#VALUE!</v>
      </c>
      <c r="U877" s="136" t="s">
        <v>2697</v>
      </c>
      <c r="V877" s="136" t="s">
        <v>2697</v>
      </c>
      <c r="W877" s="136" t="e">
        <v>#VALUE!</v>
      </c>
      <c r="X877" s="136" t="e">
        <v>#VALUE!</v>
      </c>
      <c r="Y877" s="136" t="e">
        <v>#VALUE!</v>
      </c>
      <c r="Z877" s="136">
        <v>0</v>
      </c>
      <c r="AA877" s="136">
        <v>0</v>
      </c>
      <c r="AB877" s="136">
        <v>0</v>
      </c>
      <c r="AC877" s="136">
        <v>0</v>
      </c>
      <c r="AD877" s="136">
        <v>0</v>
      </c>
      <c r="AE877" s="136">
        <v>0</v>
      </c>
      <c r="AF877" s="136">
        <v>0</v>
      </c>
      <c r="AG877" s="136">
        <v>0</v>
      </c>
    </row>
    <row r="878" spans="1:33">
      <c r="A878" s="136" t="s">
        <v>2437</v>
      </c>
      <c r="B878" s="136" t="s">
        <v>420</v>
      </c>
      <c r="C878" s="136" t="s">
        <v>2415</v>
      </c>
      <c r="D878" s="136" t="s">
        <v>2416</v>
      </c>
      <c r="E878" s="136" t="s">
        <v>2438</v>
      </c>
      <c r="F878" s="136">
        <v>0</v>
      </c>
      <c r="G878" s="136">
        <v>1</v>
      </c>
      <c r="H878" s="136">
        <v>0</v>
      </c>
      <c r="I878" s="136">
        <v>0</v>
      </c>
      <c r="J878" s="136">
        <v>1</v>
      </c>
      <c r="K878" s="136">
        <v>1</v>
      </c>
      <c r="L878" s="136">
        <v>0</v>
      </c>
      <c r="M878" s="136">
        <v>0</v>
      </c>
      <c r="N878" s="136">
        <v>0</v>
      </c>
      <c r="O878" s="136">
        <v>0</v>
      </c>
      <c r="P878" s="136" t="s">
        <v>2697</v>
      </c>
      <c r="Q878" s="136" t="s">
        <v>2697</v>
      </c>
      <c r="R878" s="136" t="e">
        <v>#VALUE!</v>
      </c>
      <c r="S878" s="136" t="e">
        <v>#VALUE!</v>
      </c>
      <c r="T878" s="136" t="e">
        <v>#VALUE!</v>
      </c>
      <c r="U878" s="136" t="s">
        <v>2697</v>
      </c>
      <c r="V878" s="136" t="s">
        <v>2697</v>
      </c>
      <c r="W878" s="136" t="e">
        <v>#VALUE!</v>
      </c>
      <c r="X878" s="136" t="e">
        <v>#VALUE!</v>
      </c>
      <c r="Y878" s="136" t="e">
        <v>#VALUE!</v>
      </c>
      <c r="Z878" s="136">
        <v>100</v>
      </c>
      <c r="AA878" s="136">
        <v>100</v>
      </c>
      <c r="AB878" s="136">
        <v>0</v>
      </c>
      <c r="AC878" s="136">
        <v>0</v>
      </c>
      <c r="AD878" s="136">
        <v>0</v>
      </c>
      <c r="AE878" s="136">
        <v>0</v>
      </c>
      <c r="AF878" s="136">
        <v>0</v>
      </c>
      <c r="AG878" s="136">
        <v>0</v>
      </c>
    </row>
    <row r="879" spans="1:33">
      <c r="A879" s="136" t="s">
        <v>2439</v>
      </c>
      <c r="B879" s="136" t="s">
        <v>420</v>
      </c>
      <c r="C879" s="136" t="s">
        <v>2415</v>
      </c>
      <c r="D879" s="136" t="s">
        <v>2416</v>
      </c>
      <c r="E879" s="136" t="s">
        <v>2440</v>
      </c>
      <c r="F879" s="136">
        <v>0</v>
      </c>
      <c r="G879" s="136">
        <v>60</v>
      </c>
      <c r="H879" s="136">
        <v>0</v>
      </c>
      <c r="I879" s="136">
        <v>0</v>
      </c>
      <c r="J879" s="136">
        <v>60</v>
      </c>
      <c r="K879" s="136">
        <v>60</v>
      </c>
      <c r="L879" s="136">
        <v>0</v>
      </c>
      <c r="M879" s="136">
        <v>0</v>
      </c>
      <c r="N879" s="136">
        <v>0</v>
      </c>
      <c r="O879" s="136">
        <v>0</v>
      </c>
      <c r="P879" s="136" t="s">
        <v>2697</v>
      </c>
      <c r="Q879" s="136" t="s">
        <v>2697</v>
      </c>
      <c r="R879" s="136" t="s">
        <v>72</v>
      </c>
      <c r="S879" s="136" t="e">
        <v>#VALUE!</v>
      </c>
      <c r="T879" s="136" t="e">
        <v>#VALUE!</v>
      </c>
      <c r="U879" s="136" t="s">
        <v>3015</v>
      </c>
      <c r="V879" s="136" t="s">
        <v>3015</v>
      </c>
      <c r="W879" s="136" t="s">
        <v>72</v>
      </c>
      <c r="X879" s="136" t="e">
        <v>#VALUE!</v>
      </c>
      <c r="Y879" s="136" t="e">
        <v>#VALUE!</v>
      </c>
      <c r="Z879" s="136">
        <v>0</v>
      </c>
      <c r="AA879" s="136">
        <v>0</v>
      </c>
      <c r="AB879" s="136">
        <v>0</v>
      </c>
      <c r="AC879" s="136">
        <v>0</v>
      </c>
      <c r="AD879" s="136">
        <v>0</v>
      </c>
      <c r="AE879" s="136">
        <v>0</v>
      </c>
      <c r="AF879" s="136">
        <v>0</v>
      </c>
      <c r="AG879" s="136">
        <v>0</v>
      </c>
    </row>
    <row r="880" spans="1:33">
      <c r="A880" s="136" t="s">
        <v>2442</v>
      </c>
      <c r="B880" s="136" t="s">
        <v>420</v>
      </c>
      <c r="C880" s="136" t="s">
        <v>2415</v>
      </c>
      <c r="D880" s="136" t="s">
        <v>2416</v>
      </c>
      <c r="E880" s="136" t="s">
        <v>2443</v>
      </c>
      <c r="F880" s="136">
        <v>0</v>
      </c>
      <c r="G880" s="136">
        <v>50</v>
      </c>
      <c r="H880" s="136">
        <v>0</v>
      </c>
      <c r="I880" s="136">
        <v>0</v>
      </c>
      <c r="J880" s="136">
        <v>50</v>
      </c>
      <c r="K880" s="136">
        <v>50</v>
      </c>
      <c r="L880" s="136">
        <v>0</v>
      </c>
      <c r="M880" s="136">
        <v>0</v>
      </c>
      <c r="N880" s="136">
        <v>0</v>
      </c>
      <c r="O880" s="136">
        <v>0</v>
      </c>
      <c r="P880" s="136" t="s">
        <v>2697</v>
      </c>
      <c r="Q880" s="136" t="s">
        <v>2697</v>
      </c>
      <c r="R880" s="136" t="e">
        <v>#VALUE!</v>
      </c>
      <c r="S880" s="136" t="e">
        <v>#VALUE!</v>
      </c>
      <c r="T880" s="136" t="e">
        <v>#VALUE!</v>
      </c>
      <c r="U880" s="136" t="s">
        <v>2697</v>
      </c>
      <c r="V880" s="136" t="s">
        <v>2697</v>
      </c>
      <c r="W880" s="136" t="e">
        <v>#VALUE!</v>
      </c>
      <c r="X880" s="136" t="e">
        <v>#VALUE!</v>
      </c>
      <c r="Y880" s="136" t="e">
        <v>#VALUE!</v>
      </c>
      <c r="Z880" s="136">
        <v>0</v>
      </c>
      <c r="AA880" s="136">
        <v>0</v>
      </c>
      <c r="AB880" s="136">
        <v>0</v>
      </c>
      <c r="AC880" s="136">
        <v>0</v>
      </c>
      <c r="AD880" s="136">
        <v>0</v>
      </c>
      <c r="AE880" s="136">
        <v>0</v>
      </c>
      <c r="AF880" s="136">
        <v>0</v>
      </c>
      <c r="AG880" s="136">
        <v>0</v>
      </c>
    </row>
    <row r="881" spans="1:33">
      <c r="A881" s="136" t="s">
        <v>2444</v>
      </c>
      <c r="B881" s="136" t="s">
        <v>420</v>
      </c>
      <c r="C881" s="136" t="s">
        <v>2415</v>
      </c>
      <c r="D881" s="136" t="s">
        <v>2416</v>
      </c>
      <c r="E881" s="136" t="s">
        <v>2445</v>
      </c>
      <c r="F881" s="136">
        <v>0</v>
      </c>
      <c r="G881" s="136">
        <v>0</v>
      </c>
      <c r="H881" s="136">
        <v>0</v>
      </c>
      <c r="I881" s="136">
        <v>0</v>
      </c>
      <c r="J881" s="136">
        <v>0</v>
      </c>
      <c r="K881" s="136">
        <v>0</v>
      </c>
      <c r="L881" s="136">
        <v>0</v>
      </c>
      <c r="M881" s="136">
        <v>0</v>
      </c>
      <c r="N881" s="136">
        <v>0</v>
      </c>
      <c r="O881" s="136">
        <v>0</v>
      </c>
      <c r="P881" s="136" t="s">
        <v>2697</v>
      </c>
      <c r="Q881" s="136" t="s">
        <v>2697</v>
      </c>
      <c r="R881" s="136" t="s">
        <v>72</v>
      </c>
      <c r="S881" s="136" t="e">
        <v>#VALUE!</v>
      </c>
      <c r="T881" s="136" t="e">
        <v>#VALUE!</v>
      </c>
      <c r="U881" s="136" t="s">
        <v>3381</v>
      </c>
      <c r="V881" s="136" t="s">
        <v>3381</v>
      </c>
      <c r="W881" s="136" t="s">
        <v>72</v>
      </c>
      <c r="X881" s="136" t="e">
        <v>#VALUE!</v>
      </c>
      <c r="Y881" s="136" t="e">
        <v>#VALUE!</v>
      </c>
      <c r="Z881" s="136">
        <v>0</v>
      </c>
      <c r="AA881" s="136">
        <v>0</v>
      </c>
      <c r="AB881" s="136">
        <v>0</v>
      </c>
      <c r="AC881" s="136">
        <v>0</v>
      </c>
      <c r="AD881" s="136">
        <v>0</v>
      </c>
      <c r="AE881" s="136">
        <v>0</v>
      </c>
      <c r="AF881" s="136">
        <v>0</v>
      </c>
      <c r="AG881" s="136">
        <v>0</v>
      </c>
    </row>
    <row r="882" spans="1:33">
      <c r="A882" s="136" t="s">
        <v>2447</v>
      </c>
      <c r="B882" s="136" t="s">
        <v>420</v>
      </c>
      <c r="C882" s="136" t="s">
        <v>2415</v>
      </c>
      <c r="D882" s="136" t="s">
        <v>2416</v>
      </c>
      <c r="E882" s="136" t="s">
        <v>2448</v>
      </c>
      <c r="F882" s="136">
        <v>0</v>
      </c>
      <c r="G882" s="136">
        <v>0</v>
      </c>
      <c r="H882" s="136">
        <v>1</v>
      </c>
      <c r="I882" s="136">
        <v>1</v>
      </c>
      <c r="J882" s="136">
        <v>0</v>
      </c>
      <c r="K882" s="136">
        <v>0</v>
      </c>
      <c r="L882" s="136">
        <v>0</v>
      </c>
      <c r="M882" s="136">
        <v>0</v>
      </c>
      <c r="N882" s="136">
        <v>0</v>
      </c>
      <c r="O882" s="136">
        <v>0</v>
      </c>
      <c r="P882" s="136" t="s">
        <v>2697</v>
      </c>
      <c r="Q882" s="136" t="s">
        <v>2697</v>
      </c>
      <c r="R882" s="136" t="e">
        <v>#VALUE!</v>
      </c>
      <c r="S882" s="136" t="e">
        <v>#VALUE!</v>
      </c>
      <c r="T882" s="136" t="e">
        <v>#VALUE!</v>
      </c>
      <c r="U882" s="136" t="s">
        <v>2697</v>
      </c>
      <c r="V882" s="136" t="s">
        <v>2697</v>
      </c>
      <c r="W882" s="136" t="e">
        <v>#VALUE!</v>
      </c>
      <c r="X882" s="136" t="e">
        <v>#VALUE!</v>
      </c>
      <c r="Y882" s="136" t="e">
        <v>#VALUE!</v>
      </c>
      <c r="Z882" s="136">
        <v>0</v>
      </c>
      <c r="AA882" s="136">
        <v>0</v>
      </c>
      <c r="AB882" s="136">
        <v>0</v>
      </c>
      <c r="AC882" s="136">
        <v>0</v>
      </c>
      <c r="AD882" s="136">
        <v>0</v>
      </c>
      <c r="AE882" s="136">
        <v>0</v>
      </c>
      <c r="AF882" s="136">
        <v>0</v>
      </c>
      <c r="AG882" s="136">
        <v>0</v>
      </c>
    </row>
    <row r="883" spans="1:33">
      <c r="A883" s="136" t="s">
        <v>2449</v>
      </c>
      <c r="B883" s="136" t="s">
        <v>420</v>
      </c>
      <c r="C883" s="136" t="s">
        <v>2415</v>
      </c>
      <c r="D883" s="136" t="s">
        <v>2416</v>
      </c>
      <c r="E883" s="136" t="s">
        <v>2450</v>
      </c>
      <c r="F883" s="136">
        <v>0</v>
      </c>
      <c r="G883" s="136">
        <v>0</v>
      </c>
      <c r="H883" s="136">
        <v>1</v>
      </c>
      <c r="I883" s="136">
        <v>1</v>
      </c>
      <c r="J883" s="136">
        <v>0</v>
      </c>
      <c r="K883" s="136">
        <v>0</v>
      </c>
      <c r="L883" s="136">
        <v>0</v>
      </c>
      <c r="M883" s="136">
        <v>0</v>
      </c>
      <c r="N883" s="136">
        <v>0</v>
      </c>
      <c r="O883" s="136">
        <v>0</v>
      </c>
      <c r="P883" s="136" t="s">
        <v>2697</v>
      </c>
      <c r="Q883" s="136" t="s">
        <v>2697</v>
      </c>
      <c r="R883" s="136" t="e">
        <v>#VALUE!</v>
      </c>
      <c r="S883" s="136" t="e">
        <v>#VALUE!</v>
      </c>
      <c r="T883" s="136" t="e">
        <v>#VALUE!</v>
      </c>
      <c r="U883" s="136" t="s">
        <v>2697</v>
      </c>
      <c r="V883" s="136" t="s">
        <v>2697</v>
      </c>
      <c r="W883" s="136" t="e">
        <v>#VALUE!</v>
      </c>
      <c r="X883" s="136" t="e">
        <v>#VALUE!</v>
      </c>
      <c r="Y883" s="136" t="e">
        <v>#VALUE!</v>
      </c>
      <c r="Z883" s="136">
        <v>0</v>
      </c>
      <c r="AA883" s="136">
        <v>0</v>
      </c>
      <c r="AB883" s="136">
        <v>0</v>
      </c>
      <c r="AC883" s="136">
        <v>0</v>
      </c>
      <c r="AD883" s="136">
        <v>0</v>
      </c>
      <c r="AE883" s="136">
        <v>0</v>
      </c>
      <c r="AF883" s="136">
        <v>0</v>
      </c>
      <c r="AG883" s="136">
        <v>0</v>
      </c>
    </row>
    <row r="884" spans="1:33">
      <c r="A884" s="136" t="s">
        <v>2451</v>
      </c>
      <c r="B884" s="136" t="s">
        <v>420</v>
      </c>
      <c r="C884" s="136" t="s">
        <v>2415</v>
      </c>
      <c r="D884" s="136" t="s">
        <v>2416</v>
      </c>
      <c r="E884" s="136" t="s">
        <v>165</v>
      </c>
      <c r="F884" s="136">
        <v>0</v>
      </c>
      <c r="G884" s="136">
        <v>1000</v>
      </c>
      <c r="H884" s="136">
        <v>15</v>
      </c>
      <c r="I884" s="136">
        <v>15</v>
      </c>
      <c r="J884" s="136">
        <v>1000</v>
      </c>
      <c r="K884" s="136">
        <v>1000</v>
      </c>
      <c r="L884" s="136">
        <v>0</v>
      </c>
      <c r="M884" s="136">
        <v>0</v>
      </c>
      <c r="N884" s="136">
        <v>0</v>
      </c>
      <c r="O884" s="136">
        <v>0</v>
      </c>
      <c r="P884" s="136" t="s">
        <v>2697</v>
      </c>
      <c r="Q884" s="136" t="s">
        <v>2697</v>
      </c>
      <c r="R884" s="136" t="s">
        <v>72</v>
      </c>
      <c r="S884" s="136" t="e">
        <v>#VALUE!</v>
      </c>
      <c r="T884" s="136" t="e">
        <v>#VALUE!</v>
      </c>
      <c r="U884" s="136" t="s">
        <v>3382</v>
      </c>
      <c r="V884" s="136" t="s">
        <v>3382</v>
      </c>
      <c r="W884" s="136" t="s">
        <v>72</v>
      </c>
      <c r="X884" s="136" t="e">
        <v>#VALUE!</v>
      </c>
      <c r="Y884" s="136" t="e">
        <v>#VALUE!</v>
      </c>
      <c r="Z884" s="136">
        <v>0</v>
      </c>
      <c r="AA884" s="136">
        <v>0</v>
      </c>
      <c r="AB884" s="136">
        <v>0</v>
      </c>
      <c r="AC884" s="136">
        <v>0</v>
      </c>
      <c r="AD884" s="136">
        <v>0</v>
      </c>
      <c r="AE884" s="136">
        <v>0</v>
      </c>
      <c r="AF884" s="136">
        <v>0</v>
      </c>
      <c r="AG884" s="136">
        <v>0</v>
      </c>
    </row>
    <row r="885" spans="1:33">
      <c r="A885" s="136" t="s">
        <v>2453</v>
      </c>
      <c r="B885" s="136" t="s">
        <v>420</v>
      </c>
      <c r="C885" s="136" t="s">
        <v>2415</v>
      </c>
      <c r="D885" s="136" t="s">
        <v>2416</v>
      </c>
      <c r="E885" s="136" t="s">
        <v>2454</v>
      </c>
      <c r="F885" s="136">
        <v>0</v>
      </c>
      <c r="G885" s="136">
        <v>1000</v>
      </c>
      <c r="H885" s="136">
        <v>0</v>
      </c>
      <c r="I885" s="136">
        <v>0</v>
      </c>
      <c r="J885" s="136">
        <v>1000</v>
      </c>
      <c r="K885" s="136">
        <v>1000</v>
      </c>
      <c r="L885" s="136">
        <v>0</v>
      </c>
      <c r="M885" s="136">
        <v>0</v>
      </c>
      <c r="N885" s="136">
        <v>0</v>
      </c>
      <c r="O885" s="136">
        <v>0</v>
      </c>
      <c r="P885" s="136" t="s">
        <v>2697</v>
      </c>
      <c r="Q885" s="136" t="s">
        <v>2697</v>
      </c>
      <c r="R885" s="136" t="e">
        <v>#VALUE!</v>
      </c>
      <c r="S885" s="136" t="e">
        <v>#VALUE!</v>
      </c>
      <c r="T885" s="136" t="e">
        <v>#VALUE!</v>
      </c>
      <c r="U885" s="136" t="s">
        <v>2697</v>
      </c>
      <c r="V885" s="136" t="s">
        <v>2697</v>
      </c>
      <c r="W885" s="136" t="e">
        <v>#VALUE!</v>
      </c>
      <c r="X885" s="136" t="e">
        <v>#VALUE!</v>
      </c>
      <c r="Y885" s="136" t="e">
        <v>#VALUE!</v>
      </c>
      <c r="Z885" s="136">
        <v>0</v>
      </c>
      <c r="AA885" s="136">
        <v>0</v>
      </c>
      <c r="AB885" s="136">
        <v>0</v>
      </c>
      <c r="AC885" s="136">
        <v>0</v>
      </c>
      <c r="AD885" s="136">
        <v>0</v>
      </c>
      <c r="AE885" s="136">
        <v>0</v>
      </c>
      <c r="AF885" s="136">
        <v>0</v>
      </c>
      <c r="AG885" s="136">
        <v>0</v>
      </c>
    </row>
    <row r="886" spans="1:33">
      <c r="A886" s="136" t="s">
        <v>2455</v>
      </c>
      <c r="B886" s="136" t="s">
        <v>420</v>
      </c>
      <c r="C886" s="136" t="s">
        <v>2415</v>
      </c>
      <c r="D886" s="136" t="s">
        <v>2416</v>
      </c>
      <c r="E886" s="136" t="s">
        <v>2456</v>
      </c>
      <c r="F886" s="136">
        <v>75</v>
      </c>
      <c r="G886" s="136">
        <v>0</v>
      </c>
      <c r="H886" s="136">
        <v>15</v>
      </c>
      <c r="I886" s="136">
        <v>15</v>
      </c>
      <c r="J886" s="136">
        <v>0</v>
      </c>
      <c r="K886" s="136">
        <v>0</v>
      </c>
      <c r="L886" s="136">
        <v>0</v>
      </c>
      <c r="M886" s="136">
        <v>0</v>
      </c>
      <c r="N886" s="136">
        <v>0</v>
      </c>
      <c r="O886" s="136">
        <v>0</v>
      </c>
      <c r="P886" s="136" t="s">
        <v>2697</v>
      </c>
      <c r="Q886" s="136" t="s">
        <v>2697</v>
      </c>
      <c r="R886" s="136" t="e">
        <v>#VALUE!</v>
      </c>
      <c r="S886" s="136" t="e">
        <v>#VALUE!</v>
      </c>
      <c r="T886" s="136" t="e">
        <v>#VALUE!</v>
      </c>
      <c r="U886" s="136" t="s">
        <v>2697</v>
      </c>
      <c r="V886" s="136" t="s">
        <v>2697</v>
      </c>
      <c r="W886" s="136" t="e">
        <v>#VALUE!</v>
      </c>
      <c r="X886" s="136" t="e">
        <v>#VALUE!</v>
      </c>
      <c r="Y886" s="136" t="e">
        <v>#VALUE!</v>
      </c>
      <c r="Z886" s="136">
        <v>0</v>
      </c>
      <c r="AA886" s="136">
        <v>0</v>
      </c>
      <c r="AB886" s="136">
        <v>0</v>
      </c>
      <c r="AC886" s="136">
        <v>0</v>
      </c>
      <c r="AD886" s="136">
        <v>0</v>
      </c>
      <c r="AE886" s="136">
        <v>0</v>
      </c>
      <c r="AF886" s="136">
        <v>0</v>
      </c>
      <c r="AG886" s="136">
        <v>0</v>
      </c>
    </row>
    <row r="887" spans="1:33">
      <c r="A887" s="136" t="s">
        <v>2457</v>
      </c>
      <c r="B887" s="136" t="s">
        <v>420</v>
      </c>
      <c r="C887" s="136" t="s">
        <v>2415</v>
      </c>
      <c r="D887" s="136" t="s">
        <v>2416</v>
      </c>
      <c r="E887" s="136" t="s">
        <v>2458</v>
      </c>
      <c r="F887" s="136">
        <v>0</v>
      </c>
      <c r="G887" s="136">
        <v>0</v>
      </c>
      <c r="H887" s="136">
        <v>6</v>
      </c>
      <c r="I887" s="136">
        <v>6</v>
      </c>
      <c r="J887" s="136">
        <v>0</v>
      </c>
      <c r="K887" s="136">
        <v>0</v>
      </c>
      <c r="L887" s="136">
        <v>0</v>
      </c>
      <c r="M887" s="136">
        <v>0</v>
      </c>
      <c r="N887" s="136">
        <v>0</v>
      </c>
      <c r="O887" s="136">
        <v>0</v>
      </c>
      <c r="P887" s="136" t="s">
        <v>2697</v>
      </c>
      <c r="Q887" s="136" t="s">
        <v>2697</v>
      </c>
      <c r="R887" s="136" t="e">
        <v>#VALUE!</v>
      </c>
      <c r="S887" s="136" t="e">
        <v>#VALUE!</v>
      </c>
      <c r="T887" s="136" t="e">
        <v>#VALUE!</v>
      </c>
      <c r="U887" s="136" t="s">
        <v>2697</v>
      </c>
      <c r="V887" s="136" t="s">
        <v>2697</v>
      </c>
      <c r="W887" s="136" t="e">
        <v>#VALUE!</v>
      </c>
      <c r="X887" s="136" t="e">
        <v>#VALUE!</v>
      </c>
      <c r="Y887" s="136" t="e">
        <v>#VALUE!</v>
      </c>
      <c r="Z887" s="136">
        <v>0</v>
      </c>
      <c r="AA887" s="136">
        <v>0</v>
      </c>
      <c r="AB887" s="136">
        <v>0</v>
      </c>
      <c r="AC887" s="136">
        <v>0</v>
      </c>
      <c r="AD887" s="136">
        <v>0</v>
      </c>
      <c r="AE887" s="136">
        <v>0</v>
      </c>
      <c r="AF887" s="136">
        <v>0</v>
      </c>
      <c r="AG887" s="136">
        <v>0</v>
      </c>
    </row>
    <row r="888" spans="1:33">
      <c r="A888" s="136" t="s">
        <v>2459</v>
      </c>
      <c r="B888" s="136" t="s">
        <v>420</v>
      </c>
      <c r="C888" s="136" t="s">
        <v>2415</v>
      </c>
      <c r="D888" s="136" t="s">
        <v>2416</v>
      </c>
      <c r="E888" s="136" t="s">
        <v>2460</v>
      </c>
      <c r="F888" s="136">
        <v>0</v>
      </c>
      <c r="G888" s="136">
        <v>0</v>
      </c>
      <c r="H888" s="136">
        <v>3</v>
      </c>
      <c r="I888" s="136">
        <v>3</v>
      </c>
      <c r="J888" s="136">
        <v>0</v>
      </c>
      <c r="K888" s="136">
        <v>0</v>
      </c>
      <c r="L888" s="136">
        <v>0</v>
      </c>
      <c r="M888" s="136">
        <v>0</v>
      </c>
      <c r="N888" s="136">
        <v>0</v>
      </c>
      <c r="O888" s="136">
        <v>0</v>
      </c>
      <c r="P888" s="136" t="s">
        <v>2697</v>
      </c>
      <c r="Q888" s="136" t="s">
        <v>2697</v>
      </c>
      <c r="R888" s="136" t="e">
        <v>#VALUE!</v>
      </c>
      <c r="S888" s="136" t="e">
        <v>#VALUE!</v>
      </c>
      <c r="T888" s="136" t="e">
        <v>#VALUE!</v>
      </c>
      <c r="U888" s="136" t="s">
        <v>2697</v>
      </c>
      <c r="V888" s="136" t="s">
        <v>2697</v>
      </c>
      <c r="W888" s="136" t="e">
        <v>#VALUE!</v>
      </c>
      <c r="X888" s="136" t="e">
        <v>#VALUE!</v>
      </c>
      <c r="Y888" s="136" t="e">
        <v>#VALUE!</v>
      </c>
      <c r="Z888" s="136">
        <v>0</v>
      </c>
      <c r="AA888" s="136">
        <v>0</v>
      </c>
      <c r="AB888" s="136">
        <v>0</v>
      </c>
      <c r="AC888" s="136">
        <v>0</v>
      </c>
      <c r="AD888" s="136">
        <v>0</v>
      </c>
      <c r="AE888" s="136">
        <v>0</v>
      </c>
      <c r="AF888" s="136">
        <v>0</v>
      </c>
      <c r="AG888" s="136">
        <v>0</v>
      </c>
    </row>
    <row r="889" spans="1:33">
      <c r="A889" s="136" t="s">
        <v>2461</v>
      </c>
      <c r="B889" s="136" t="s">
        <v>420</v>
      </c>
      <c r="C889" s="136" t="s">
        <v>2415</v>
      </c>
      <c r="D889" s="136" t="s">
        <v>2416</v>
      </c>
      <c r="E889" s="136" t="s">
        <v>2462</v>
      </c>
      <c r="F889" s="136">
        <v>0</v>
      </c>
      <c r="G889" s="136">
        <v>0</v>
      </c>
      <c r="H889" s="136">
        <v>2</v>
      </c>
      <c r="I889" s="136">
        <v>2</v>
      </c>
      <c r="J889" s="136">
        <v>0</v>
      </c>
      <c r="K889" s="136">
        <v>0</v>
      </c>
      <c r="L889" s="136">
        <v>0</v>
      </c>
      <c r="M889" s="136">
        <v>0</v>
      </c>
      <c r="N889" s="136">
        <v>0</v>
      </c>
      <c r="O889" s="136">
        <v>0</v>
      </c>
      <c r="P889" s="136" t="s">
        <v>2697</v>
      </c>
      <c r="Q889" s="136" t="s">
        <v>2697</v>
      </c>
      <c r="R889" s="136" t="e">
        <v>#VALUE!</v>
      </c>
      <c r="S889" s="136" t="e">
        <v>#VALUE!</v>
      </c>
      <c r="T889" s="136" t="e">
        <v>#VALUE!</v>
      </c>
      <c r="U889" s="136" t="s">
        <v>2697</v>
      </c>
      <c r="V889" s="136" t="s">
        <v>2697</v>
      </c>
      <c r="W889" s="136" t="e">
        <v>#VALUE!</v>
      </c>
      <c r="X889" s="136" t="e">
        <v>#VALUE!</v>
      </c>
      <c r="Y889" s="136" t="e">
        <v>#VALUE!</v>
      </c>
      <c r="Z889" s="136">
        <v>0</v>
      </c>
      <c r="AA889" s="136">
        <v>0</v>
      </c>
      <c r="AB889" s="136">
        <v>0</v>
      </c>
      <c r="AC889" s="136">
        <v>0</v>
      </c>
      <c r="AD889" s="136">
        <v>0</v>
      </c>
      <c r="AE889" s="136">
        <v>0</v>
      </c>
      <c r="AF889" s="136">
        <v>0</v>
      </c>
      <c r="AG889" s="136">
        <v>0</v>
      </c>
    </row>
    <row r="890" spans="1:33">
      <c r="A890" s="136" t="s">
        <v>2463</v>
      </c>
      <c r="B890" s="136" t="s">
        <v>420</v>
      </c>
      <c r="C890" s="136" t="s">
        <v>2415</v>
      </c>
      <c r="D890" s="136" t="s">
        <v>2416</v>
      </c>
      <c r="E890" s="136" t="s">
        <v>2464</v>
      </c>
      <c r="F890" s="136">
        <v>0</v>
      </c>
      <c r="G890" s="136">
        <v>0</v>
      </c>
      <c r="H890" s="136">
        <v>1</v>
      </c>
      <c r="I890" s="136">
        <v>1</v>
      </c>
      <c r="J890" s="136">
        <v>0</v>
      </c>
      <c r="K890" s="136">
        <v>0</v>
      </c>
      <c r="L890" s="136">
        <v>0</v>
      </c>
      <c r="M890" s="136">
        <v>0</v>
      </c>
      <c r="N890" s="136">
        <v>0</v>
      </c>
      <c r="O890" s="136">
        <v>0</v>
      </c>
      <c r="P890" s="136" t="s">
        <v>2697</v>
      </c>
      <c r="Q890" s="136" t="s">
        <v>2697</v>
      </c>
      <c r="R890" s="136" t="e">
        <v>#VALUE!</v>
      </c>
      <c r="S890" s="136" t="e">
        <v>#VALUE!</v>
      </c>
      <c r="T890" s="136" t="e">
        <v>#VALUE!</v>
      </c>
      <c r="U890" s="136" t="s">
        <v>2697</v>
      </c>
      <c r="V890" s="136" t="s">
        <v>2697</v>
      </c>
      <c r="W890" s="136" t="e">
        <v>#VALUE!</v>
      </c>
      <c r="X890" s="136" t="e">
        <v>#VALUE!</v>
      </c>
      <c r="Y890" s="136" t="e">
        <v>#VALUE!</v>
      </c>
      <c r="Z890" s="136">
        <v>0</v>
      </c>
      <c r="AA890" s="136">
        <v>0</v>
      </c>
      <c r="AB890" s="136">
        <v>0</v>
      </c>
      <c r="AC890" s="136">
        <v>0</v>
      </c>
      <c r="AD890" s="136">
        <v>0</v>
      </c>
      <c r="AE890" s="136">
        <v>0</v>
      </c>
      <c r="AF890" s="136">
        <v>0</v>
      </c>
      <c r="AG890" s="136">
        <v>0</v>
      </c>
    </row>
    <row r="891" spans="1:33">
      <c r="A891" s="136" t="s">
        <v>2465</v>
      </c>
      <c r="B891" s="136" t="s">
        <v>420</v>
      </c>
      <c r="C891" s="136" t="s">
        <v>2415</v>
      </c>
      <c r="D891" s="136" t="s">
        <v>2416</v>
      </c>
      <c r="E891" s="136" t="s">
        <v>2466</v>
      </c>
      <c r="F891" s="136">
        <v>0</v>
      </c>
      <c r="G891" s="136">
        <v>0</v>
      </c>
      <c r="H891" s="136">
        <v>1</v>
      </c>
      <c r="I891" s="136">
        <v>1</v>
      </c>
      <c r="J891" s="136">
        <v>0</v>
      </c>
      <c r="K891" s="136">
        <v>0</v>
      </c>
      <c r="L891" s="136">
        <v>0</v>
      </c>
      <c r="M891" s="136">
        <v>0</v>
      </c>
      <c r="N891" s="136">
        <v>0</v>
      </c>
      <c r="O891" s="136">
        <v>0</v>
      </c>
      <c r="P891" s="136" t="s">
        <v>2697</v>
      </c>
      <c r="Q891" s="136" t="s">
        <v>2697</v>
      </c>
      <c r="R891" s="136" t="e">
        <v>#VALUE!</v>
      </c>
      <c r="S891" s="136" t="e">
        <v>#VALUE!</v>
      </c>
      <c r="T891" s="136" t="e">
        <v>#VALUE!</v>
      </c>
      <c r="U891" s="136" t="s">
        <v>2697</v>
      </c>
      <c r="V891" s="136" t="s">
        <v>2697</v>
      </c>
      <c r="W891" s="136" t="e">
        <v>#VALUE!</v>
      </c>
      <c r="X891" s="136" t="e">
        <v>#VALUE!</v>
      </c>
      <c r="Y891" s="136" t="e">
        <v>#VALUE!</v>
      </c>
      <c r="Z891" s="136">
        <v>0</v>
      </c>
      <c r="AA891" s="136">
        <v>0</v>
      </c>
      <c r="AB891" s="136">
        <v>0</v>
      </c>
      <c r="AC891" s="136">
        <v>0</v>
      </c>
      <c r="AD891" s="136">
        <v>0</v>
      </c>
      <c r="AE891" s="136">
        <v>0</v>
      </c>
      <c r="AF891" s="136">
        <v>0</v>
      </c>
      <c r="AG891" s="136">
        <v>0</v>
      </c>
    </row>
    <row r="892" spans="1:33">
      <c r="A892" s="136" t="s">
        <v>2467</v>
      </c>
      <c r="B892" s="136" t="s">
        <v>420</v>
      </c>
      <c r="C892" s="136" t="s">
        <v>2415</v>
      </c>
      <c r="D892" s="136" t="s">
        <v>2416</v>
      </c>
      <c r="E892" s="136" t="s">
        <v>2468</v>
      </c>
      <c r="F892" s="136">
        <v>0</v>
      </c>
      <c r="G892" s="136">
        <v>0</v>
      </c>
      <c r="H892" s="136">
        <v>1</v>
      </c>
      <c r="I892" s="136">
        <v>1</v>
      </c>
      <c r="J892" s="136">
        <v>0</v>
      </c>
      <c r="K892" s="136">
        <v>0</v>
      </c>
      <c r="L892" s="136">
        <v>0</v>
      </c>
      <c r="M892" s="136">
        <v>0</v>
      </c>
      <c r="N892" s="136">
        <v>0</v>
      </c>
      <c r="O892" s="136">
        <v>0</v>
      </c>
      <c r="P892" s="136" t="s">
        <v>2697</v>
      </c>
      <c r="Q892" s="136" t="s">
        <v>2697</v>
      </c>
      <c r="R892" s="136" t="e">
        <v>#VALUE!</v>
      </c>
      <c r="S892" s="136" t="e">
        <v>#VALUE!</v>
      </c>
      <c r="T892" s="136" t="e">
        <v>#VALUE!</v>
      </c>
      <c r="U892" s="136" t="s">
        <v>2697</v>
      </c>
      <c r="V892" s="136" t="s">
        <v>2697</v>
      </c>
      <c r="W892" s="136" t="e">
        <v>#VALUE!</v>
      </c>
      <c r="X892" s="136" t="e">
        <v>#VALUE!</v>
      </c>
      <c r="Y892" s="136" t="e">
        <v>#VALUE!</v>
      </c>
      <c r="Z892" s="136">
        <v>0</v>
      </c>
      <c r="AA892" s="136">
        <v>0</v>
      </c>
      <c r="AB892" s="136">
        <v>0</v>
      </c>
      <c r="AC892" s="136">
        <v>0</v>
      </c>
      <c r="AD892" s="136">
        <v>0</v>
      </c>
      <c r="AE892" s="136">
        <v>0</v>
      </c>
      <c r="AF892" s="136">
        <v>0</v>
      </c>
      <c r="AG892" s="136">
        <v>0</v>
      </c>
    </row>
    <row r="893" spans="1:33">
      <c r="A893" s="136" t="s">
        <v>2469</v>
      </c>
      <c r="B893" s="136" t="s">
        <v>420</v>
      </c>
      <c r="C893" s="136" t="s">
        <v>2415</v>
      </c>
      <c r="D893" s="136" t="s">
        <v>2416</v>
      </c>
      <c r="E893" s="136" t="s">
        <v>704</v>
      </c>
      <c r="F893" s="136">
        <v>17</v>
      </c>
      <c r="G893" s="136">
        <v>0</v>
      </c>
      <c r="H893" s="136">
        <v>0</v>
      </c>
      <c r="I893" s="136">
        <v>0</v>
      </c>
      <c r="J893" s="136">
        <v>0</v>
      </c>
      <c r="K893" s="136">
        <v>0</v>
      </c>
      <c r="L893" s="136">
        <v>0</v>
      </c>
      <c r="M893" s="136">
        <v>0</v>
      </c>
      <c r="N893" s="136">
        <v>0</v>
      </c>
      <c r="O893" s="136">
        <v>0</v>
      </c>
      <c r="P893" s="136" t="s">
        <v>2697</v>
      </c>
      <c r="Q893" s="136" t="s">
        <v>2697</v>
      </c>
      <c r="R893" s="136" t="e">
        <v>#VALUE!</v>
      </c>
      <c r="S893" s="136" t="e">
        <v>#VALUE!</v>
      </c>
      <c r="T893" s="136" t="e">
        <v>#VALUE!</v>
      </c>
      <c r="U893" s="136" t="s">
        <v>2697</v>
      </c>
      <c r="V893" s="136" t="s">
        <v>2697</v>
      </c>
      <c r="W893" s="136" t="e">
        <v>#VALUE!</v>
      </c>
      <c r="X893" s="136" t="e">
        <v>#VALUE!</v>
      </c>
      <c r="Y893" s="136" t="e">
        <v>#VALUE!</v>
      </c>
      <c r="Z893" s="136">
        <v>0</v>
      </c>
      <c r="AA893" s="136">
        <v>0</v>
      </c>
      <c r="AB893" s="136">
        <v>0</v>
      </c>
      <c r="AC893" s="136">
        <v>0</v>
      </c>
      <c r="AD893" s="136">
        <v>0</v>
      </c>
      <c r="AE893" s="136">
        <v>0</v>
      </c>
      <c r="AF893" s="136">
        <v>0</v>
      </c>
      <c r="AG893" s="136">
        <v>0</v>
      </c>
    </row>
    <row r="894" spans="1:33">
      <c r="A894" s="136" t="s">
        <v>2470</v>
      </c>
      <c r="B894" s="136" t="s">
        <v>420</v>
      </c>
      <c r="C894" s="136" t="s">
        <v>2415</v>
      </c>
      <c r="D894" s="136" t="s">
        <v>2416</v>
      </c>
      <c r="E894" s="136" t="s">
        <v>2471</v>
      </c>
      <c r="F894" s="136">
        <v>0</v>
      </c>
      <c r="G894" s="136">
        <v>6</v>
      </c>
      <c r="H894" s="136">
        <v>0</v>
      </c>
      <c r="I894" s="136">
        <v>0</v>
      </c>
      <c r="J894" s="136">
        <v>6</v>
      </c>
      <c r="K894" s="136">
        <v>6</v>
      </c>
      <c r="L894" s="136">
        <v>0</v>
      </c>
      <c r="M894" s="136">
        <v>0</v>
      </c>
      <c r="N894" s="136">
        <v>0</v>
      </c>
      <c r="O894" s="136">
        <v>0</v>
      </c>
      <c r="P894" s="136" t="s">
        <v>2697</v>
      </c>
      <c r="Q894" s="136" t="s">
        <v>2697</v>
      </c>
      <c r="R894" s="136" t="e">
        <v>#VALUE!</v>
      </c>
      <c r="S894" s="136" t="e">
        <v>#VALUE!</v>
      </c>
      <c r="T894" s="136" t="e">
        <v>#VALUE!</v>
      </c>
      <c r="U894" s="136" t="s">
        <v>2697</v>
      </c>
      <c r="V894" s="136" t="s">
        <v>2697</v>
      </c>
      <c r="W894" s="136" t="e">
        <v>#VALUE!</v>
      </c>
      <c r="X894" s="136" t="e">
        <v>#VALUE!</v>
      </c>
      <c r="Y894" s="136" t="e">
        <v>#VALUE!</v>
      </c>
      <c r="Z894" s="136">
        <v>0</v>
      </c>
      <c r="AA894" s="136">
        <v>0</v>
      </c>
      <c r="AB894" s="136">
        <v>0</v>
      </c>
      <c r="AC894" s="136">
        <v>0</v>
      </c>
      <c r="AD894" s="136">
        <v>0</v>
      </c>
      <c r="AE894" s="136">
        <v>0</v>
      </c>
      <c r="AF894" s="136">
        <v>0</v>
      </c>
      <c r="AG894" s="136">
        <v>0</v>
      </c>
    </row>
    <row r="895" spans="1:33">
      <c r="A895" s="136" t="s">
        <v>2472</v>
      </c>
      <c r="B895" s="136" t="s">
        <v>420</v>
      </c>
      <c r="C895" s="136" t="s">
        <v>2473</v>
      </c>
      <c r="D895" s="136" t="s">
        <v>2474</v>
      </c>
      <c r="E895" s="136" t="s">
        <v>2475</v>
      </c>
      <c r="F895" s="136" t="s">
        <v>63</v>
      </c>
      <c r="G895" s="136" t="s">
        <v>63</v>
      </c>
      <c r="H895" s="136">
        <v>631</v>
      </c>
      <c r="I895" s="136">
        <v>631</v>
      </c>
      <c r="J895" s="136" t="s">
        <v>63</v>
      </c>
      <c r="K895" s="136" t="s">
        <v>63</v>
      </c>
      <c r="L895" s="136" t="s">
        <v>166</v>
      </c>
      <c r="M895" s="136" t="s">
        <v>166</v>
      </c>
      <c r="N895" s="136" t="s">
        <v>63</v>
      </c>
      <c r="O895" s="136" t="s">
        <v>63</v>
      </c>
      <c r="P895" s="136" t="s">
        <v>63</v>
      </c>
      <c r="Q895" s="136" t="s">
        <v>63</v>
      </c>
      <c r="R895" s="136" t="s">
        <v>172</v>
      </c>
      <c r="S895" s="136" t="s">
        <v>63</v>
      </c>
      <c r="T895" s="136" t="s">
        <v>63</v>
      </c>
      <c r="U895" s="136" t="s">
        <v>3143</v>
      </c>
      <c r="V895" s="136" t="s">
        <v>3143</v>
      </c>
      <c r="W895" s="136" t="s">
        <v>172</v>
      </c>
      <c r="X895" s="136" t="s">
        <v>590</v>
      </c>
      <c r="Y895" s="136" t="s">
        <v>3383</v>
      </c>
      <c r="Z895" s="136">
        <v>5150</v>
      </c>
      <c r="AA895" s="136">
        <v>5150</v>
      </c>
      <c r="AB895" s="136">
        <v>1970</v>
      </c>
      <c r="AC895" s="136">
        <v>10</v>
      </c>
      <c r="AD895" s="136">
        <v>14</v>
      </c>
      <c r="AE895" s="136">
        <v>1970</v>
      </c>
      <c r="AF895" s="136">
        <v>10</v>
      </c>
      <c r="AG895" s="136">
        <v>25</v>
      </c>
    </row>
    <row r="896" spans="1:33">
      <c r="A896" s="136" t="s">
        <v>2477</v>
      </c>
      <c r="B896" s="136" t="s">
        <v>420</v>
      </c>
      <c r="C896" s="136" t="s">
        <v>2478</v>
      </c>
      <c r="D896" s="136" t="s">
        <v>2479</v>
      </c>
      <c r="E896" s="136" t="s">
        <v>2480</v>
      </c>
      <c r="F896" s="136" t="s">
        <v>63</v>
      </c>
      <c r="G896" s="136" t="s">
        <v>63</v>
      </c>
      <c r="H896" s="136">
        <v>2</v>
      </c>
      <c r="I896" s="136">
        <v>2</v>
      </c>
      <c r="J896" s="136" t="s">
        <v>63</v>
      </c>
      <c r="K896" s="136" t="s">
        <v>63</v>
      </c>
      <c r="L896" s="136" t="s">
        <v>166</v>
      </c>
      <c r="M896" s="136" t="s">
        <v>166</v>
      </c>
      <c r="N896" s="136">
        <v>13000</v>
      </c>
      <c r="O896" s="136">
        <v>13000</v>
      </c>
      <c r="P896" s="136" t="s">
        <v>63</v>
      </c>
      <c r="Q896" s="136" t="s">
        <v>63</v>
      </c>
      <c r="R896" s="136" t="s">
        <v>172</v>
      </c>
      <c r="S896" s="136" t="s">
        <v>63</v>
      </c>
      <c r="T896" s="136" t="s">
        <v>63</v>
      </c>
      <c r="U896" s="136" t="s">
        <v>3384</v>
      </c>
      <c r="V896" s="136" t="s">
        <v>3384</v>
      </c>
      <c r="W896" s="136" t="s">
        <v>172</v>
      </c>
      <c r="X896" s="136" t="s">
        <v>590</v>
      </c>
      <c r="Y896" s="136" t="s">
        <v>2751</v>
      </c>
      <c r="Z896" s="136" t="s">
        <v>63</v>
      </c>
      <c r="AA896" s="136" t="s">
        <v>63</v>
      </c>
      <c r="AB896" s="136">
        <v>2018</v>
      </c>
      <c r="AC896" s="136">
        <v>1</v>
      </c>
      <c r="AD896" s="136">
        <v>11</v>
      </c>
      <c r="AE896" s="136">
        <v>2018</v>
      </c>
      <c r="AF896" s="136">
        <v>1</v>
      </c>
      <c r="AG896" s="136">
        <v>24</v>
      </c>
    </row>
    <row r="897" spans="1:33">
      <c r="A897" s="136" t="s">
        <v>2482</v>
      </c>
      <c r="B897" s="136" t="s">
        <v>420</v>
      </c>
      <c r="C897" s="136" t="s">
        <v>2483</v>
      </c>
      <c r="D897" s="136" t="s">
        <v>2484</v>
      </c>
      <c r="E897" s="136" t="s">
        <v>2485</v>
      </c>
      <c r="F897" s="136" t="s">
        <v>63</v>
      </c>
      <c r="G897" s="136" t="s">
        <v>63</v>
      </c>
      <c r="H897" s="136">
        <v>0</v>
      </c>
      <c r="I897" s="136">
        <v>0</v>
      </c>
      <c r="J897" s="136" t="s">
        <v>63</v>
      </c>
      <c r="K897" s="136" t="s">
        <v>63</v>
      </c>
      <c r="L897" s="136" t="s">
        <v>166</v>
      </c>
      <c r="M897" s="136" t="s">
        <v>166</v>
      </c>
      <c r="N897" s="136" t="s">
        <v>63</v>
      </c>
      <c r="O897" s="136" t="s">
        <v>63</v>
      </c>
      <c r="P897" s="136" t="s">
        <v>63</v>
      </c>
      <c r="Q897" s="136" t="s">
        <v>63</v>
      </c>
      <c r="R897" s="136" t="s">
        <v>63</v>
      </c>
      <c r="S897" s="136" t="s">
        <v>63</v>
      </c>
      <c r="T897" s="136" t="s">
        <v>63</v>
      </c>
      <c r="U897" s="136" t="s">
        <v>63</v>
      </c>
      <c r="V897" s="136" t="s">
        <v>63</v>
      </c>
      <c r="W897" s="136" t="s">
        <v>63</v>
      </c>
      <c r="X897" s="136" t="s">
        <v>63</v>
      </c>
      <c r="Y897" s="136" t="s">
        <v>63</v>
      </c>
      <c r="Z897" s="136" t="s">
        <v>63</v>
      </c>
      <c r="AA897" s="136" t="s">
        <v>63</v>
      </c>
      <c r="AB897" s="136">
        <v>1993</v>
      </c>
      <c r="AC897" s="136">
        <v>8</v>
      </c>
      <c r="AD897" s="136">
        <v>17</v>
      </c>
      <c r="AE897" s="136">
        <v>1993</v>
      </c>
      <c r="AF897" s="136">
        <v>8</v>
      </c>
      <c r="AG897" s="136">
        <v>27</v>
      </c>
    </row>
    <row r="898" spans="1:33">
      <c r="A898" s="136" t="s">
        <v>2486</v>
      </c>
      <c r="B898" s="136" t="s">
        <v>59</v>
      </c>
      <c r="C898" s="136" t="s">
        <v>2487</v>
      </c>
      <c r="D898" s="136" t="s">
        <v>2488</v>
      </c>
      <c r="E898" s="136" t="s">
        <v>794</v>
      </c>
      <c r="F898" s="136">
        <v>11</v>
      </c>
      <c r="G898" s="136">
        <v>13600</v>
      </c>
      <c r="H898" s="136">
        <v>239</v>
      </c>
      <c r="I898" s="136">
        <v>239</v>
      </c>
      <c r="J898" s="136">
        <v>13600</v>
      </c>
      <c r="K898" s="136">
        <v>13600</v>
      </c>
      <c r="L898" s="136" t="s">
        <v>166</v>
      </c>
      <c r="M898" s="136" t="s">
        <v>166</v>
      </c>
      <c r="N898" s="136">
        <v>36700000</v>
      </c>
      <c r="O898" s="136">
        <v>36700000</v>
      </c>
      <c r="P898" s="136" t="s">
        <v>63</v>
      </c>
      <c r="Q898" s="136" t="s">
        <v>63</v>
      </c>
      <c r="R898" s="136" t="s">
        <v>172</v>
      </c>
      <c r="S898" s="136" t="s">
        <v>63</v>
      </c>
      <c r="T898" s="136" t="s">
        <v>63</v>
      </c>
      <c r="U898" s="136" t="s">
        <v>3385</v>
      </c>
      <c r="V898" s="136" t="s">
        <v>3385</v>
      </c>
      <c r="W898" s="136" t="s">
        <v>172</v>
      </c>
      <c r="X898" s="136" t="s">
        <v>608</v>
      </c>
      <c r="Y898" s="136" t="s">
        <v>63</v>
      </c>
      <c r="Z898" s="136">
        <v>106500</v>
      </c>
      <c r="AA898" s="136">
        <v>106500</v>
      </c>
      <c r="AB898" s="136">
        <v>2011</v>
      </c>
      <c r="AC898" s="136">
        <v>6</v>
      </c>
      <c r="AD898" s="136">
        <v>4</v>
      </c>
      <c r="AE898" s="136">
        <v>2011</v>
      </c>
      <c r="AF898" s="136">
        <v>6</v>
      </c>
      <c r="AG898" s="136">
        <v>27</v>
      </c>
    </row>
    <row r="899" spans="1:33">
      <c r="A899" s="136" t="s">
        <v>2489</v>
      </c>
      <c r="B899" s="136" t="s">
        <v>420</v>
      </c>
      <c r="C899" s="136" t="s">
        <v>2490</v>
      </c>
      <c r="D899" s="136" t="s">
        <v>2491</v>
      </c>
      <c r="E899" s="136" t="s">
        <v>2492</v>
      </c>
      <c r="F899" s="136">
        <v>0</v>
      </c>
      <c r="G899" s="136" t="s">
        <v>63</v>
      </c>
      <c r="H899" s="136">
        <v>40</v>
      </c>
      <c r="I899" s="136">
        <v>40</v>
      </c>
      <c r="J899" s="136" t="s">
        <v>63</v>
      </c>
      <c r="K899" s="136" t="s">
        <v>63</v>
      </c>
      <c r="L899" s="136">
        <v>9000</v>
      </c>
      <c r="M899" s="136">
        <v>9000</v>
      </c>
      <c r="N899" s="136">
        <v>112000</v>
      </c>
      <c r="O899" s="136">
        <v>112000</v>
      </c>
      <c r="P899" s="136" t="s">
        <v>63</v>
      </c>
      <c r="Q899" s="136" t="s">
        <v>63</v>
      </c>
      <c r="R899" s="136" t="s">
        <v>172</v>
      </c>
      <c r="S899" s="136" t="s">
        <v>63</v>
      </c>
      <c r="T899" s="136" t="s">
        <v>63</v>
      </c>
      <c r="U899" s="136" t="s">
        <v>3386</v>
      </c>
      <c r="V899" s="136" t="s">
        <v>3386</v>
      </c>
      <c r="W899" s="136" t="s">
        <v>172</v>
      </c>
      <c r="X899" s="136" t="s">
        <v>608</v>
      </c>
      <c r="Y899" s="136" t="s">
        <v>63</v>
      </c>
      <c r="Z899" s="136">
        <v>1274</v>
      </c>
      <c r="AA899" s="136">
        <v>1274</v>
      </c>
      <c r="AB899" s="136">
        <v>2014</v>
      </c>
      <c r="AC899" s="136">
        <v>4</v>
      </c>
      <c r="AD899" s="136">
        <v>1</v>
      </c>
      <c r="AE899" s="136">
        <v>2014</v>
      </c>
      <c r="AF899" s="136">
        <v>4</v>
      </c>
      <c r="AG899" s="136">
        <v>18</v>
      </c>
    </row>
    <row r="900" spans="1:33">
      <c r="A900" s="136" t="s">
        <v>2494</v>
      </c>
      <c r="B900" s="136" t="s">
        <v>420</v>
      </c>
      <c r="C900" s="136" t="s">
        <v>2495</v>
      </c>
      <c r="D900" s="136" t="s">
        <v>2496</v>
      </c>
      <c r="E900" s="136" t="s">
        <v>2225</v>
      </c>
      <c r="F900" s="136">
        <v>30</v>
      </c>
      <c r="G900" s="136">
        <v>3600</v>
      </c>
      <c r="H900" s="136">
        <v>192</v>
      </c>
      <c r="I900" s="136">
        <v>192</v>
      </c>
      <c r="J900" s="136">
        <v>3600</v>
      </c>
      <c r="K900" s="136">
        <v>3600</v>
      </c>
      <c r="L900" s="136" t="s">
        <v>166</v>
      </c>
      <c r="M900" s="136" t="s">
        <v>166</v>
      </c>
      <c r="N900" s="136" t="s">
        <v>63</v>
      </c>
      <c r="O900" s="136" t="s">
        <v>63</v>
      </c>
      <c r="P900" s="136" t="s">
        <v>63</v>
      </c>
      <c r="Q900" s="136" t="s">
        <v>63</v>
      </c>
      <c r="R900" s="136" t="s">
        <v>172</v>
      </c>
      <c r="S900" s="136" t="s">
        <v>63</v>
      </c>
      <c r="T900" s="136" t="s">
        <v>63</v>
      </c>
      <c r="U900" s="136" t="s">
        <v>3387</v>
      </c>
      <c r="V900" s="136" t="s">
        <v>3387</v>
      </c>
      <c r="W900" s="136" t="s">
        <v>172</v>
      </c>
      <c r="X900" s="136" t="s">
        <v>590</v>
      </c>
      <c r="Y900" s="136" t="s">
        <v>3009</v>
      </c>
      <c r="Z900" s="136">
        <v>800</v>
      </c>
      <c r="AA900" s="136">
        <v>800</v>
      </c>
      <c r="AB900" s="136">
        <v>1981</v>
      </c>
      <c r="AC900" s="136">
        <v>6</v>
      </c>
      <c r="AD900" s="136">
        <v>27</v>
      </c>
      <c r="AE900" s="136">
        <v>1981</v>
      </c>
      <c r="AF900" s="136">
        <v>7</v>
      </c>
      <c r="AG900" s="136">
        <v>6</v>
      </c>
    </row>
    <row r="901" spans="1:33">
      <c r="A901" s="136" t="s">
        <v>2497</v>
      </c>
      <c r="B901" s="136" t="s">
        <v>158</v>
      </c>
      <c r="C901" s="136" t="s">
        <v>2498</v>
      </c>
      <c r="D901" s="136" t="s">
        <v>2499</v>
      </c>
      <c r="E901" s="136" t="s">
        <v>2500</v>
      </c>
      <c r="F901" s="136" t="s">
        <v>63</v>
      </c>
      <c r="G901" s="136" t="s">
        <v>63</v>
      </c>
      <c r="H901" s="136">
        <v>246</v>
      </c>
      <c r="I901" s="136">
        <v>246</v>
      </c>
      <c r="J901" s="136" t="s">
        <v>63</v>
      </c>
      <c r="K901" s="136" t="s">
        <v>63</v>
      </c>
      <c r="L901" s="136" t="s">
        <v>166</v>
      </c>
      <c r="M901" s="136" t="s">
        <v>166</v>
      </c>
      <c r="N901" s="136" t="s">
        <v>63</v>
      </c>
      <c r="O901" s="136" t="s">
        <v>63</v>
      </c>
      <c r="P901" s="136" t="s">
        <v>63</v>
      </c>
      <c r="Q901" s="136" t="s">
        <v>63</v>
      </c>
      <c r="R901" s="136" t="s">
        <v>63</v>
      </c>
      <c r="S901" s="136" t="s">
        <v>63</v>
      </c>
      <c r="T901" s="136" t="s">
        <v>63</v>
      </c>
      <c r="U901" s="136" t="s">
        <v>63</v>
      </c>
      <c r="V901" s="136" t="s">
        <v>63</v>
      </c>
      <c r="W901" s="136" t="s">
        <v>63</v>
      </c>
      <c r="X901" s="136" t="s">
        <v>63</v>
      </c>
      <c r="Y901" s="136" t="s">
        <v>63</v>
      </c>
      <c r="Z901" s="136" t="s">
        <v>63</v>
      </c>
      <c r="AA901" s="136" t="s">
        <v>63</v>
      </c>
      <c r="AB901" s="136">
        <v>1888</v>
      </c>
      <c r="AC901" s="136">
        <v>4</v>
      </c>
      <c r="AD901" s="136">
        <v>30</v>
      </c>
      <c r="AE901" s="136">
        <v>1888</v>
      </c>
      <c r="AF901" s="136">
        <v>4</v>
      </c>
      <c r="AG901" s="136">
        <v>30</v>
      </c>
    </row>
    <row r="902" spans="1:33">
      <c r="A902" s="136" t="s">
        <v>2502</v>
      </c>
      <c r="B902" s="136" t="s">
        <v>59</v>
      </c>
      <c r="C902" s="136" t="s">
        <v>2503</v>
      </c>
      <c r="D902" s="136" t="s">
        <v>2504</v>
      </c>
      <c r="E902" s="136" t="s">
        <v>1505</v>
      </c>
      <c r="F902" s="136" t="s">
        <v>63</v>
      </c>
      <c r="G902" s="136" t="s">
        <v>63</v>
      </c>
      <c r="H902" s="136">
        <v>2</v>
      </c>
      <c r="I902" s="136">
        <v>2</v>
      </c>
      <c r="J902" s="136" t="s">
        <v>63</v>
      </c>
      <c r="K902" s="136" t="s">
        <v>63</v>
      </c>
      <c r="L902" s="136" t="s">
        <v>166</v>
      </c>
      <c r="M902" s="136" t="s">
        <v>166</v>
      </c>
      <c r="N902" s="136" t="s">
        <v>63</v>
      </c>
      <c r="O902" s="136" t="s">
        <v>63</v>
      </c>
      <c r="P902" s="136" t="s">
        <v>63</v>
      </c>
      <c r="Q902" s="136" t="s">
        <v>63</v>
      </c>
      <c r="R902" s="136" t="s">
        <v>172</v>
      </c>
      <c r="S902" s="136" t="s">
        <v>63</v>
      </c>
      <c r="T902" s="136" t="s">
        <v>63</v>
      </c>
      <c r="U902" s="136" t="s">
        <v>3388</v>
      </c>
      <c r="V902" s="136" t="s">
        <v>3388</v>
      </c>
      <c r="W902" s="136" t="s">
        <v>172</v>
      </c>
      <c r="X902" s="136" t="s">
        <v>590</v>
      </c>
      <c r="Y902" s="136" t="s">
        <v>3327</v>
      </c>
      <c r="Z902" s="136" t="s">
        <v>63</v>
      </c>
      <c r="AA902" s="136" t="s">
        <v>63</v>
      </c>
      <c r="AB902" s="136">
        <v>2016</v>
      </c>
      <c r="AC902" s="136">
        <v>7</v>
      </c>
      <c r="AD902" s="136">
        <v>30</v>
      </c>
      <c r="AE902" s="136">
        <v>2016</v>
      </c>
      <c r="AF902" s="136">
        <v>7</v>
      </c>
      <c r="AG902" s="136">
        <v>30</v>
      </c>
    </row>
    <row r="903" spans="1:33">
      <c r="A903" s="136" t="s">
        <v>2505</v>
      </c>
      <c r="B903" s="136" t="s">
        <v>420</v>
      </c>
      <c r="C903" s="136" t="s">
        <v>2506</v>
      </c>
      <c r="D903" s="136" t="s">
        <v>2507</v>
      </c>
      <c r="E903" s="136" t="s">
        <v>2508</v>
      </c>
      <c r="F903" s="136" t="s">
        <v>63</v>
      </c>
      <c r="G903" s="136" t="s">
        <v>63</v>
      </c>
      <c r="H903" s="136">
        <v>25</v>
      </c>
      <c r="I903" s="136">
        <v>25</v>
      </c>
      <c r="J903" s="136" t="s">
        <v>63</v>
      </c>
      <c r="K903" s="136" t="s">
        <v>63</v>
      </c>
      <c r="L903" s="136">
        <v>55567</v>
      </c>
      <c r="M903" s="136">
        <v>55567</v>
      </c>
      <c r="N903" s="136" t="s">
        <v>63</v>
      </c>
      <c r="O903" s="136" t="s">
        <v>63</v>
      </c>
      <c r="P903" s="136" t="s">
        <v>63</v>
      </c>
      <c r="Q903" s="136" t="s">
        <v>63</v>
      </c>
      <c r="R903" s="136" t="s">
        <v>172</v>
      </c>
      <c r="S903" s="136" t="s">
        <v>63</v>
      </c>
      <c r="T903" s="136" t="s">
        <v>63</v>
      </c>
      <c r="U903" s="136" t="s">
        <v>3389</v>
      </c>
      <c r="V903" s="136" t="s">
        <v>3389</v>
      </c>
      <c r="W903" s="136" t="s">
        <v>172</v>
      </c>
      <c r="X903" s="136" t="s">
        <v>590</v>
      </c>
      <c r="Y903" s="136" t="s">
        <v>2946</v>
      </c>
      <c r="Z903" s="136">
        <v>1043</v>
      </c>
      <c r="AA903" s="136">
        <v>1043</v>
      </c>
      <c r="AB903" s="136">
        <v>1987</v>
      </c>
      <c r="AC903" s="136">
        <v>8</v>
      </c>
      <c r="AD903" s="136">
        <v>7</v>
      </c>
      <c r="AE903" s="136">
        <v>1987</v>
      </c>
      <c r="AF903" s="136">
        <v>8</v>
      </c>
      <c r="AG903" s="136">
        <v>24</v>
      </c>
    </row>
    <row r="904" spans="1:33">
      <c r="A904" s="136" t="s">
        <v>2509</v>
      </c>
      <c r="B904" s="136" t="s">
        <v>420</v>
      </c>
      <c r="C904" s="136" t="s">
        <v>2510</v>
      </c>
      <c r="D904" s="136" t="s">
        <v>2511</v>
      </c>
      <c r="E904" s="136" t="s">
        <v>2512</v>
      </c>
      <c r="F904" s="136">
        <v>893</v>
      </c>
      <c r="G904" s="136" t="s">
        <v>63</v>
      </c>
      <c r="H904" s="136">
        <v>1173</v>
      </c>
      <c r="I904" s="136">
        <v>1173</v>
      </c>
      <c r="J904" s="136" t="s">
        <v>63</v>
      </c>
      <c r="K904" s="136" t="s">
        <v>63</v>
      </c>
      <c r="L904" s="136" t="s">
        <v>166</v>
      </c>
      <c r="M904" s="136" t="s">
        <v>166</v>
      </c>
      <c r="N904" s="136" t="s">
        <v>63</v>
      </c>
      <c r="O904" s="136" t="s">
        <v>63</v>
      </c>
      <c r="P904" s="136" t="s">
        <v>63</v>
      </c>
      <c r="Q904" s="136" t="s">
        <v>63</v>
      </c>
      <c r="R904" s="136" t="s">
        <v>172</v>
      </c>
      <c r="S904" s="136" t="s">
        <v>63</v>
      </c>
      <c r="T904" s="136" t="s">
        <v>63</v>
      </c>
      <c r="U904" s="136" t="s">
        <v>2769</v>
      </c>
      <c r="V904" s="136" t="s">
        <v>2769</v>
      </c>
      <c r="W904" s="136" t="s">
        <v>172</v>
      </c>
      <c r="X904" s="136" t="s">
        <v>608</v>
      </c>
      <c r="Y904" s="136" t="s">
        <v>63</v>
      </c>
      <c r="Z904" s="136">
        <v>162000</v>
      </c>
      <c r="AA904" s="136">
        <v>162000</v>
      </c>
      <c r="AB904" s="136">
        <v>1998</v>
      </c>
      <c r="AC904" s="136">
        <v>6</v>
      </c>
      <c r="AD904" s="136">
        <v>4</v>
      </c>
      <c r="AE904" s="136">
        <v>1998</v>
      </c>
      <c r="AF904" s="136">
        <v>6</v>
      </c>
      <c r="AG904" s="136">
        <v>10</v>
      </c>
    </row>
    <row r="905" spans="1:33">
      <c r="A905" s="136" t="s">
        <v>2514</v>
      </c>
      <c r="B905" s="136" t="s">
        <v>59</v>
      </c>
      <c r="C905" s="136" t="s">
        <v>2515</v>
      </c>
      <c r="D905" s="136" t="s">
        <v>2516</v>
      </c>
      <c r="E905" s="136" t="s">
        <v>2517</v>
      </c>
      <c r="F905" s="136" t="s">
        <v>63</v>
      </c>
      <c r="G905" s="136" t="s">
        <v>63</v>
      </c>
      <c r="H905" s="136">
        <v>80000</v>
      </c>
      <c r="I905" s="136">
        <v>80000</v>
      </c>
      <c r="J905" s="136" t="s">
        <v>63</v>
      </c>
      <c r="K905" s="136" t="s">
        <v>63</v>
      </c>
      <c r="L905" s="136" t="s">
        <v>166</v>
      </c>
      <c r="M905" s="136" t="s">
        <v>166</v>
      </c>
      <c r="N905" s="136" t="s">
        <v>63</v>
      </c>
      <c r="O905" s="136" t="s">
        <v>63</v>
      </c>
      <c r="P905" s="136" t="s">
        <v>63</v>
      </c>
      <c r="Q905" s="136" t="s">
        <v>63</v>
      </c>
      <c r="R905" s="136" t="s">
        <v>63</v>
      </c>
      <c r="S905" s="136" t="s">
        <v>63</v>
      </c>
      <c r="T905" s="136" t="s">
        <v>63</v>
      </c>
      <c r="U905" s="136" t="s">
        <v>63</v>
      </c>
      <c r="V905" s="136" t="s">
        <v>63</v>
      </c>
      <c r="W905" s="136" t="s">
        <v>63</v>
      </c>
      <c r="X905" s="136" t="s">
        <v>63</v>
      </c>
      <c r="Y905" s="136" t="s">
        <v>63</v>
      </c>
      <c r="Z905" s="136" t="s">
        <v>63</v>
      </c>
      <c r="AA905" s="136" t="s">
        <v>63</v>
      </c>
      <c r="AB905" s="136">
        <v>1287</v>
      </c>
      <c r="AC905" s="136">
        <v>12</v>
      </c>
      <c r="AD905" s="136">
        <v>13</v>
      </c>
      <c r="AE905" s="136">
        <v>1287</v>
      </c>
      <c r="AF905" s="136">
        <v>12</v>
      </c>
      <c r="AG905" s="136">
        <v>14</v>
      </c>
    </row>
    <row r="906" spans="1:33">
      <c r="A906" s="136" t="s">
        <v>2520</v>
      </c>
      <c r="B906" s="136" t="s">
        <v>158</v>
      </c>
      <c r="C906" s="136" t="s">
        <v>1594</v>
      </c>
      <c r="D906" s="136" t="s">
        <v>2521</v>
      </c>
      <c r="E906" s="136" t="s">
        <v>2522</v>
      </c>
      <c r="F906" s="136" t="s">
        <v>63</v>
      </c>
      <c r="G906" s="136" t="s">
        <v>63</v>
      </c>
      <c r="H906" s="136">
        <v>54</v>
      </c>
      <c r="I906" s="136">
        <v>54</v>
      </c>
      <c r="J906" s="136" t="s">
        <v>63</v>
      </c>
      <c r="K906" s="136" t="s">
        <v>63</v>
      </c>
      <c r="L906" s="136" t="s">
        <v>166</v>
      </c>
      <c r="M906" s="136" t="s">
        <v>166</v>
      </c>
      <c r="N906" s="136" t="s">
        <v>63</v>
      </c>
      <c r="O906" s="136" t="s">
        <v>63</v>
      </c>
      <c r="P906" s="136" t="s">
        <v>63</v>
      </c>
      <c r="Q906" s="136" t="s">
        <v>63</v>
      </c>
      <c r="R906" s="136" t="s">
        <v>63</v>
      </c>
      <c r="S906" s="136" t="s">
        <v>63</v>
      </c>
      <c r="T906" s="136" t="s">
        <v>63</v>
      </c>
      <c r="U906" s="136" t="s">
        <v>63</v>
      </c>
      <c r="V906" s="136" t="s">
        <v>63</v>
      </c>
      <c r="W906" s="136" t="s">
        <v>63</v>
      </c>
      <c r="X906" s="136" t="s">
        <v>63</v>
      </c>
      <c r="Y906" s="136" t="s">
        <v>63</v>
      </c>
      <c r="Z906" s="136" t="s">
        <v>63</v>
      </c>
      <c r="AA906" s="136" t="s">
        <v>63</v>
      </c>
      <c r="AB906" s="136">
        <v>1972</v>
      </c>
      <c r="AC906" s="136">
        <v>11</v>
      </c>
      <c r="AD906" s="136">
        <v>12</v>
      </c>
      <c r="AE906" s="136">
        <v>1972</v>
      </c>
      <c r="AF906" s="136">
        <v>11</v>
      </c>
      <c r="AG906" s="136">
        <v>14</v>
      </c>
    </row>
    <row r="907" spans="1:33">
      <c r="A907" s="136" t="s">
        <v>2524</v>
      </c>
      <c r="B907" s="136" t="s">
        <v>420</v>
      </c>
      <c r="C907" s="136" t="s">
        <v>2525</v>
      </c>
      <c r="D907" s="136" t="s">
        <v>2526</v>
      </c>
      <c r="E907" s="136" t="s">
        <v>2527</v>
      </c>
      <c r="F907" s="136" t="s">
        <v>63</v>
      </c>
      <c r="G907" s="136" t="s">
        <v>63</v>
      </c>
      <c r="H907" s="136">
        <v>3</v>
      </c>
      <c r="I907" s="136">
        <v>3</v>
      </c>
      <c r="J907" s="136" t="s">
        <v>63</v>
      </c>
      <c r="K907" s="136" t="s">
        <v>63</v>
      </c>
      <c r="L907" s="136">
        <v>1000</v>
      </c>
      <c r="M907" s="136">
        <v>1000</v>
      </c>
      <c r="N907" s="136">
        <v>7900</v>
      </c>
      <c r="O907" s="136">
        <v>7900</v>
      </c>
      <c r="P907" s="136" t="s">
        <v>63</v>
      </c>
      <c r="Q907" s="136" t="s">
        <v>63</v>
      </c>
      <c r="R907" s="136" t="s">
        <v>172</v>
      </c>
      <c r="S907" s="136" t="s">
        <v>63</v>
      </c>
      <c r="T907" s="136" t="s">
        <v>63</v>
      </c>
      <c r="U907" s="136" t="s">
        <v>2942</v>
      </c>
      <c r="V907" s="136" t="s">
        <v>2942</v>
      </c>
      <c r="W907" s="136" t="s">
        <v>172</v>
      </c>
      <c r="X907" s="136" t="s">
        <v>590</v>
      </c>
      <c r="Y907" s="136" t="s">
        <v>3171</v>
      </c>
      <c r="Z907" s="136">
        <v>6848</v>
      </c>
      <c r="AA907" s="136">
        <v>6848</v>
      </c>
      <c r="AB907" s="136">
        <v>1933</v>
      </c>
      <c r="AC907" s="136">
        <v>8</v>
      </c>
      <c r="AD907" s="136">
        <v>31</v>
      </c>
      <c r="AE907" s="136">
        <v>1933</v>
      </c>
      <c r="AF907" s="136">
        <v>9</v>
      </c>
      <c r="AG907" s="136">
        <v>7</v>
      </c>
    </row>
    <row r="908" spans="1:33">
      <c r="A908" s="136" t="s">
        <v>2529</v>
      </c>
      <c r="B908" s="136" t="s">
        <v>158</v>
      </c>
      <c r="C908" s="136" t="s">
        <v>2530</v>
      </c>
      <c r="D908" s="136" t="s">
        <v>2531</v>
      </c>
      <c r="E908" s="136" t="s">
        <v>2532</v>
      </c>
      <c r="F908" s="136" t="s">
        <v>63</v>
      </c>
      <c r="G908" s="136" t="s">
        <v>63</v>
      </c>
      <c r="H908" s="136">
        <v>7</v>
      </c>
      <c r="I908" s="136">
        <v>7</v>
      </c>
      <c r="J908" s="136" t="s">
        <v>63</v>
      </c>
      <c r="K908" s="136" t="s">
        <v>63</v>
      </c>
      <c r="L908" s="136" t="s">
        <v>166</v>
      </c>
      <c r="M908" s="136" t="s">
        <v>166</v>
      </c>
      <c r="N908" s="136" t="s">
        <v>63</v>
      </c>
      <c r="O908" s="136" t="s">
        <v>63</v>
      </c>
      <c r="P908" s="136" t="s">
        <v>63</v>
      </c>
      <c r="Q908" s="136" t="s">
        <v>63</v>
      </c>
      <c r="R908" s="136" t="s">
        <v>172</v>
      </c>
      <c r="S908" s="136" t="s">
        <v>63</v>
      </c>
      <c r="T908" s="136" t="s">
        <v>63</v>
      </c>
      <c r="U908" s="136" t="s">
        <v>3162</v>
      </c>
      <c r="V908" s="136" t="s">
        <v>3162</v>
      </c>
      <c r="W908" s="136" t="s">
        <v>172</v>
      </c>
      <c r="X908" s="136" t="s">
        <v>590</v>
      </c>
      <c r="Y908" s="136" t="s">
        <v>2663</v>
      </c>
      <c r="Z908" s="136" t="s">
        <v>63</v>
      </c>
      <c r="AA908" s="136" t="s">
        <v>63</v>
      </c>
      <c r="AB908" s="136">
        <v>2021</v>
      </c>
      <c r="AC908" s="136">
        <v>10</v>
      </c>
      <c r="AD908" s="136">
        <v>24</v>
      </c>
      <c r="AE908" s="136">
        <v>2021</v>
      </c>
      <c r="AF908" s="136">
        <v>11</v>
      </c>
      <c r="AG908" s="136">
        <v>2</v>
      </c>
    </row>
    <row r="909" spans="1:33">
      <c r="A909" s="136" t="s">
        <v>2534</v>
      </c>
      <c r="B909" s="136" t="s">
        <v>420</v>
      </c>
      <c r="C909" s="136" t="s">
        <v>1717</v>
      </c>
      <c r="D909" s="136" t="s">
        <v>2535</v>
      </c>
      <c r="E909" s="136" t="s">
        <v>2536</v>
      </c>
      <c r="F909" s="136" t="s">
        <v>63</v>
      </c>
      <c r="G909" s="136">
        <v>200</v>
      </c>
      <c r="H909" s="136">
        <v>29</v>
      </c>
      <c r="I909" s="136">
        <v>29</v>
      </c>
      <c r="J909" s="136">
        <v>200</v>
      </c>
      <c r="K909" s="136">
        <v>200</v>
      </c>
      <c r="L909" s="136">
        <v>1000</v>
      </c>
      <c r="M909" s="136">
        <v>1000</v>
      </c>
      <c r="N909" s="136" t="s">
        <v>63</v>
      </c>
      <c r="O909" s="136" t="s">
        <v>63</v>
      </c>
      <c r="P909" s="136" t="s">
        <v>63</v>
      </c>
      <c r="Q909" s="136" t="s">
        <v>63</v>
      </c>
      <c r="R909" s="136" t="s">
        <v>172</v>
      </c>
      <c r="S909" s="136" t="s">
        <v>63</v>
      </c>
      <c r="T909" s="136" t="s">
        <v>63</v>
      </c>
      <c r="U909" s="136" t="s">
        <v>3302</v>
      </c>
      <c r="V909" s="136" t="s">
        <v>3302</v>
      </c>
      <c r="W909" s="136" t="s">
        <v>172</v>
      </c>
      <c r="X909" s="136" t="s">
        <v>590</v>
      </c>
      <c r="Y909" s="136" t="s">
        <v>2781</v>
      </c>
      <c r="Z909" s="136">
        <v>8400</v>
      </c>
      <c r="AA909" s="136">
        <v>8400</v>
      </c>
      <c r="AB909" s="136">
        <v>2022</v>
      </c>
      <c r="AC909" s="136">
        <v>9</v>
      </c>
      <c r="AD909" s="136">
        <v>14</v>
      </c>
      <c r="AE909" s="136">
        <v>2022</v>
      </c>
      <c r="AF909" s="136">
        <v>9</v>
      </c>
      <c r="AG909" s="136">
        <v>27</v>
      </c>
    </row>
    <row r="910" spans="1:33">
      <c r="A910" s="136" t="s">
        <v>2538</v>
      </c>
      <c r="B910" s="136" t="s">
        <v>158</v>
      </c>
      <c r="C910" s="136" t="s">
        <v>2539</v>
      </c>
      <c r="D910" s="136" t="s">
        <v>2540</v>
      </c>
      <c r="E910" s="136" t="s">
        <v>2541</v>
      </c>
      <c r="F910" s="136" t="s">
        <v>63</v>
      </c>
      <c r="G910" s="136" t="s">
        <v>63</v>
      </c>
      <c r="H910" s="136">
        <v>46</v>
      </c>
      <c r="I910" s="136">
        <v>46</v>
      </c>
      <c r="J910" s="136" t="s">
        <v>63</v>
      </c>
      <c r="K910" s="136" t="s">
        <v>63</v>
      </c>
      <c r="L910" s="136" t="s">
        <v>166</v>
      </c>
      <c r="M910" s="136" t="s">
        <v>166</v>
      </c>
      <c r="N910" s="136" t="s">
        <v>63</v>
      </c>
      <c r="O910" s="136" t="s">
        <v>63</v>
      </c>
      <c r="P910" s="136" t="s">
        <v>63</v>
      </c>
      <c r="Q910" s="136" t="s">
        <v>63</v>
      </c>
      <c r="R910" s="136" t="s">
        <v>172</v>
      </c>
      <c r="S910" s="136" t="s">
        <v>63</v>
      </c>
      <c r="T910" s="136" t="s">
        <v>63</v>
      </c>
      <c r="U910" s="136" t="s">
        <v>3390</v>
      </c>
      <c r="V910" s="136" t="s">
        <v>3390</v>
      </c>
      <c r="W910" s="136" t="s">
        <v>172</v>
      </c>
      <c r="X910" s="136" t="s">
        <v>590</v>
      </c>
      <c r="Y910" s="136" t="s">
        <v>3391</v>
      </c>
      <c r="Z910" s="136" t="s">
        <v>63</v>
      </c>
      <c r="AA910" s="136" t="s">
        <v>63</v>
      </c>
      <c r="AB910" s="136">
        <v>1962</v>
      </c>
      <c r="AC910" s="136">
        <v>9</v>
      </c>
      <c r="AD910" s="136">
        <v>28</v>
      </c>
      <c r="AE910" s="136">
        <v>1962</v>
      </c>
      <c r="AF910" s="136">
        <v>10</v>
      </c>
      <c r="AG910" s="136">
        <v>17</v>
      </c>
    </row>
    <row r="911" spans="1:33">
      <c r="A911" s="136" t="s">
        <v>2543</v>
      </c>
      <c r="B911" s="136" t="s">
        <v>420</v>
      </c>
      <c r="C911" s="136" t="s">
        <v>2544</v>
      </c>
      <c r="D911" s="136" t="s">
        <v>2545</v>
      </c>
      <c r="E911" s="136" t="s">
        <v>2546</v>
      </c>
      <c r="F911" s="136" t="s">
        <v>63</v>
      </c>
      <c r="G911" s="136" t="s">
        <v>63</v>
      </c>
      <c r="H911" s="136">
        <v>2</v>
      </c>
      <c r="I911" s="136">
        <v>2</v>
      </c>
      <c r="J911" s="136" t="s">
        <v>63</v>
      </c>
      <c r="K911" s="136" t="s">
        <v>63</v>
      </c>
      <c r="L911" s="136" t="s">
        <v>166</v>
      </c>
      <c r="M911" s="136" t="s">
        <v>166</v>
      </c>
      <c r="N911" s="136" t="s">
        <v>63</v>
      </c>
      <c r="O911" s="136" t="s">
        <v>63</v>
      </c>
      <c r="P911" s="136" t="s">
        <v>63</v>
      </c>
      <c r="Q911" s="136" t="s">
        <v>63</v>
      </c>
      <c r="R911" s="136" t="s">
        <v>172</v>
      </c>
      <c r="S911" s="136" t="s">
        <v>63</v>
      </c>
      <c r="T911" s="136" t="s">
        <v>63</v>
      </c>
      <c r="U911" s="136" t="s">
        <v>3122</v>
      </c>
      <c r="V911" s="136" t="s">
        <v>3122</v>
      </c>
      <c r="W911" s="136" t="s">
        <v>172</v>
      </c>
      <c r="X911" s="136" t="s">
        <v>590</v>
      </c>
      <c r="Y911" s="136" t="s">
        <v>2737</v>
      </c>
      <c r="Z911" s="136" t="s">
        <v>63</v>
      </c>
      <c r="AA911" s="136" t="s">
        <v>63</v>
      </c>
      <c r="AB911" s="136">
        <v>2019</v>
      </c>
      <c r="AC911" s="136">
        <v>9</v>
      </c>
      <c r="AD911" s="136">
        <v>13</v>
      </c>
      <c r="AE911" s="136">
        <v>2019</v>
      </c>
      <c r="AF911" s="136">
        <v>9</v>
      </c>
      <c r="AG911" s="136">
        <v>20</v>
      </c>
    </row>
    <row r="912" spans="1:33">
      <c r="A912" s="136" t="s">
        <v>2548</v>
      </c>
      <c r="B912" s="136" t="s">
        <v>420</v>
      </c>
      <c r="C912" s="136" t="s">
        <v>2549</v>
      </c>
      <c r="D912" s="136" t="s">
        <v>2550</v>
      </c>
      <c r="E912" s="136" t="s">
        <v>2551</v>
      </c>
      <c r="F912" s="136" t="s">
        <v>63</v>
      </c>
      <c r="G912" s="136" t="s">
        <v>63</v>
      </c>
      <c r="H912" s="136">
        <v>2</v>
      </c>
      <c r="I912" s="136">
        <v>2</v>
      </c>
      <c r="J912" s="136" t="s">
        <v>63</v>
      </c>
      <c r="K912" s="136" t="s">
        <v>63</v>
      </c>
      <c r="L912" s="136" t="s">
        <v>166</v>
      </c>
      <c r="M912" s="136" t="s">
        <v>166</v>
      </c>
      <c r="N912" s="136" t="s">
        <v>63</v>
      </c>
      <c r="O912" s="136" t="s">
        <v>63</v>
      </c>
      <c r="P912" s="136" t="s">
        <v>63</v>
      </c>
      <c r="Q912" s="136" t="s">
        <v>63</v>
      </c>
      <c r="R912" s="136" t="s">
        <v>172</v>
      </c>
      <c r="S912" s="136" t="s">
        <v>63</v>
      </c>
      <c r="T912" s="136" t="s">
        <v>63</v>
      </c>
      <c r="U912" s="136" t="s">
        <v>3392</v>
      </c>
      <c r="V912" s="136" t="s">
        <v>3392</v>
      </c>
      <c r="W912" s="136" t="s">
        <v>172</v>
      </c>
      <c r="X912" s="136" t="s">
        <v>590</v>
      </c>
      <c r="Y912" s="136" t="s">
        <v>2751</v>
      </c>
      <c r="Z912" s="136" t="s">
        <v>63</v>
      </c>
      <c r="AA912" s="136" t="s">
        <v>63</v>
      </c>
      <c r="AB912" s="136">
        <v>2018</v>
      </c>
      <c r="AC912" s="136">
        <v>9</v>
      </c>
      <c r="AD912" s="136">
        <v>22</v>
      </c>
      <c r="AE912" s="136">
        <v>2018</v>
      </c>
      <c r="AF912" s="136">
        <v>9</v>
      </c>
      <c r="AG912" s="136">
        <v>28</v>
      </c>
    </row>
    <row r="913" spans="1:33">
      <c r="A913" s="136" t="s">
        <v>2553</v>
      </c>
      <c r="B913" s="136" t="s">
        <v>420</v>
      </c>
      <c r="C913" s="136" t="s">
        <v>2554</v>
      </c>
      <c r="D913" s="136" t="s">
        <v>2555</v>
      </c>
      <c r="E913" s="136" t="s">
        <v>2556</v>
      </c>
      <c r="F913" s="136">
        <v>1</v>
      </c>
      <c r="G913" s="136" t="s">
        <v>63</v>
      </c>
      <c r="H913" s="136">
        <v>3</v>
      </c>
      <c r="I913" s="136">
        <v>3</v>
      </c>
      <c r="J913" s="136" t="s">
        <v>63</v>
      </c>
      <c r="K913" s="136" t="s">
        <v>63</v>
      </c>
      <c r="L913" s="136" t="s">
        <v>166</v>
      </c>
      <c r="M913" s="136" t="s">
        <v>166</v>
      </c>
      <c r="N913" s="136" t="s">
        <v>63</v>
      </c>
      <c r="O913" s="136" t="s">
        <v>63</v>
      </c>
      <c r="P913" s="136" t="s">
        <v>63</v>
      </c>
      <c r="Q913" s="136" t="s">
        <v>63</v>
      </c>
      <c r="R913" s="136" t="s">
        <v>172</v>
      </c>
      <c r="S913" s="136" t="s">
        <v>63</v>
      </c>
      <c r="T913" s="136" t="s">
        <v>63</v>
      </c>
      <c r="U913" s="136" t="s">
        <v>3393</v>
      </c>
      <c r="V913" s="136" t="s">
        <v>3393</v>
      </c>
      <c r="W913" s="136" t="s">
        <v>172</v>
      </c>
      <c r="X913" s="136" t="s">
        <v>590</v>
      </c>
      <c r="Y913" s="136" t="s">
        <v>3323</v>
      </c>
      <c r="Z913" s="136">
        <v>5130</v>
      </c>
      <c r="AA913" s="136">
        <v>5130</v>
      </c>
      <c r="AB913" s="136">
        <v>1996</v>
      </c>
      <c r="AC913" s="136">
        <v>10</v>
      </c>
      <c r="AD913" s="136">
        <v>4</v>
      </c>
      <c r="AE913" s="136">
        <v>1996</v>
      </c>
      <c r="AF913" s="136">
        <v>10</v>
      </c>
      <c r="AG913" s="136">
        <v>13</v>
      </c>
    </row>
    <row r="914" spans="1:33">
      <c r="A914" s="136" t="s">
        <v>2557</v>
      </c>
      <c r="B914" s="136" t="s">
        <v>420</v>
      </c>
      <c r="C914" s="136" t="s">
        <v>2558</v>
      </c>
      <c r="D914" s="136" t="s">
        <v>2559</v>
      </c>
      <c r="E914" s="136" t="s">
        <v>2560</v>
      </c>
      <c r="F914" s="136">
        <v>13</v>
      </c>
      <c r="G914" s="136" t="s">
        <v>63</v>
      </c>
      <c r="H914" s="136">
        <v>13</v>
      </c>
      <c r="I914" s="136">
        <v>13</v>
      </c>
      <c r="J914" s="136" t="s">
        <v>63</v>
      </c>
      <c r="K914" s="136" t="s">
        <v>63</v>
      </c>
      <c r="L914" s="136" t="s">
        <v>166</v>
      </c>
      <c r="M914" s="136" t="s">
        <v>166</v>
      </c>
      <c r="N914" s="136" t="s">
        <v>63</v>
      </c>
      <c r="O914" s="136" t="s">
        <v>63</v>
      </c>
      <c r="P914" s="136" t="s">
        <v>63</v>
      </c>
      <c r="Q914" s="136" t="s">
        <v>63</v>
      </c>
      <c r="R914" s="136" t="s">
        <v>63</v>
      </c>
      <c r="S914" s="136" t="s">
        <v>63</v>
      </c>
      <c r="T914" s="136" t="s">
        <v>63</v>
      </c>
      <c r="U914" s="136" t="s">
        <v>63</v>
      </c>
      <c r="V914" s="136" t="s">
        <v>63</v>
      </c>
      <c r="W914" s="136" t="s">
        <v>63</v>
      </c>
      <c r="X914" s="136" t="s">
        <v>63</v>
      </c>
      <c r="Y914" s="136" t="s">
        <v>63</v>
      </c>
      <c r="Z914" s="136" t="s">
        <v>63</v>
      </c>
      <c r="AA914" s="136" t="s">
        <v>63</v>
      </c>
      <c r="AB914" s="136">
        <v>2010</v>
      </c>
      <c r="AC914" s="136">
        <v>11</v>
      </c>
      <c r="AD914" s="136">
        <v>7</v>
      </c>
      <c r="AE914" s="136">
        <v>2010</v>
      </c>
      <c r="AF914" s="136">
        <v>11</v>
      </c>
      <c r="AG914" s="136">
        <v>19</v>
      </c>
    </row>
    <row r="915" spans="1:33">
      <c r="A915" s="136" t="s">
        <v>2562</v>
      </c>
      <c r="B915" s="136" t="s">
        <v>420</v>
      </c>
      <c r="C915" s="136" t="s">
        <v>2563</v>
      </c>
      <c r="D915" s="136" t="s">
        <v>2564</v>
      </c>
      <c r="E915" s="136" t="s">
        <v>794</v>
      </c>
      <c r="F915" s="136">
        <v>165</v>
      </c>
      <c r="G915" s="136" t="s">
        <v>63</v>
      </c>
      <c r="H915" s="136">
        <v>17</v>
      </c>
      <c r="I915" s="136">
        <v>17</v>
      </c>
      <c r="J915" s="136" t="s">
        <v>63</v>
      </c>
      <c r="K915" s="136" t="s">
        <v>63</v>
      </c>
      <c r="L915" s="136" t="s">
        <v>166</v>
      </c>
      <c r="M915" s="136" t="s">
        <v>166</v>
      </c>
      <c r="N915" s="136">
        <v>1000000</v>
      </c>
      <c r="O915" s="136">
        <v>1000000</v>
      </c>
      <c r="P915" s="136" t="s">
        <v>63</v>
      </c>
      <c r="Q915" s="136" t="s">
        <v>63</v>
      </c>
      <c r="R915" s="136" t="s">
        <v>63</v>
      </c>
      <c r="S915" s="136" t="s">
        <v>63</v>
      </c>
      <c r="T915" s="136" t="s">
        <v>63</v>
      </c>
      <c r="U915" s="136" t="s">
        <v>63</v>
      </c>
      <c r="V915" s="136" t="s">
        <v>63</v>
      </c>
      <c r="W915" s="136" t="s">
        <v>63</v>
      </c>
      <c r="X915" s="136" t="s">
        <v>63</v>
      </c>
      <c r="Y915" s="136" t="s">
        <v>63</v>
      </c>
      <c r="Z915" s="136">
        <v>120000</v>
      </c>
      <c r="AA915" s="136">
        <v>120000</v>
      </c>
      <c r="AB915" s="136">
        <v>1985</v>
      </c>
      <c r="AC915" s="136">
        <v>8</v>
      </c>
      <c r="AD915" s="136">
        <v>15</v>
      </c>
      <c r="AE915" s="136">
        <v>1985</v>
      </c>
      <c r="AF915" s="136">
        <v>8</v>
      </c>
      <c r="AG915" s="136">
        <v>21</v>
      </c>
    </row>
    <row r="916" spans="1:33">
      <c r="A916" s="136" t="s">
        <v>2565</v>
      </c>
      <c r="B916" s="136" t="s">
        <v>158</v>
      </c>
      <c r="C916" s="136" t="s">
        <v>2566</v>
      </c>
      <c r="D916" s="136" t="s">
        <v>2567</v>
      </c>
      <c r="E916" s="136" t="s">
        <v>1366</v>
      </c>
      <c r="F916" s="136" t="s">
        <v>63</v>
      </c>
      <c r="G916" s="136" t="s">
        <v>63</v>
      </c>
      <c r="H916" s="136">
        <v>235</v>
      </c>
      <c r="I916" s="136">
        <v>235</v>
      </c>
      <c r="J916" s="136" t="s">
        <v>63</v>
      </c>
      <c r="K916" s="136" t="s">
        <v>63</v>
      </c>
      <c r="L916" s="136" t="s">
        <v>166</v>
      </c>
      <c r="M916" s="136" t="s">
        <v>166</v>
      </c>
      <c r="N916" s="136" t="s">
        <v>63</v>
      </c>
      <c r="O916" s="136" t="s">
        <v>63</v>
      </c>
      <c r="P916" s="136" t="s">
        <v>63</v>
      </c>
      <c r="Q916" s="136" t="s">
        <v>63</v>
      </c>
      <c r="R916" s="136" t="s">
        <v>63</v>
      </c>
      <c r="S916" s="136" t="s">
        <v>63</v>
      </c>
      <c r="T916" s="136" t="s">
        <v>63</v>
      </c>
      <c r="U916" s="136" t="s">
        <v>63</v>
      </c>
      <c r="V916" s="136" t="s">
        <v>63</v>
      </c>
      <c r="W916" s="136" t="s">
        <v>63</v>
      </c>
      <c r="X916" s="136" t="s">
        <v>63</v>
      </c>
      <c r="Y916" s="136" t="s">
        <v>63</v>
      </c>
      <c r="Z916" s="136" t="s">
        <v>63</v>
      </c>
      <c r="AA916" s="136" t="s">
        <v>63</v>
      </c>
      <c r="AB916" s="136">
        <v>1888</v>
      </c>
      <c r="AC916" s="136">
        <v>1</v>
      </c>
      <c r="AD916" s="136">
        <v>12</v>
      </c>
      <c r="AE916" s="136">
        <v>1888</v>
      </c>
      <c r="AF916" s="136">
        <v>1</v>
      </c>
      <c r="AG916" s="136">
        <v>13</v>
      </c>
    </row>
    <row r="917" spans="1:33">
      <c r="A917" s="136" t="s">
        <v>2570</v>
      </c>
      <c r="B917" s="136" t="s">
        <v>420</v>
      </c>
      <c r="C917" s="136" t="s">
        <v>2571</v>
      </c>
      <c r="D917" s="136" t="s">
        <v>2572</v>
      </c>
      <c r="E917" s="136" t="s">
        <v>2573</v>
      </c>
      <c r="F917" s="136" t="s">
        <v>63</v>
      </c>
      <c r="G917" s="136" t="s">
        <v>63</v>
      </c>
      <c r="H917" s="136">
        <v>0</v>
      </c>
      <c r="I917" s="136">
        <v>0</v>
      </c>
      <c r="J917" s="136" t="s">
        <v>63</v>
      </c>
      <c r="K917" s="136" t="s">
        <v>63</v>
      </c>
      <c r="L917" s="136" t="s">
        <v>166</v>
      </c>
      <c r="M917" s="136" t="s">
        <v>166</v>
      </c>
      <c r="N917" s="136" t="s">
        <v>63</v>
      </c>
      <c r="O917" s="136" t="s">
        <v>63</v>
      </c>
      <c r="P917" s="136" t="s">
        <v>63</v>
      </c>
      <c r="Q917" s="136" t="s">
        <v>63</v>
      </c>
      <c r="R917" s="136" t="s">
        <v>172</v>
      </c>
      <c r="S917" s="136" t="s">
        <v>63</v>
      </c>
      <c r="T917" s="136" t="s">
        <v>63</v>
      </c>
      <c r="U917" s="136" t="s">
        <v>2844</v>
      </c>
      <c r="V917" s="136" t="s">
        <v>2844</v>
      </c>
      <c r="W917" s="136" t="s">
        <v>172</v>
      </c>
      <c r="X917" s="136" t="s">
        <v>590</v>
      </c>
      <c r="Y917" s="136" t="s">
        <v>2663</v>
      </c>
      <c r="Z917" s="136" t="s">
        <v>63</v>
      </c>
      <c r="AA917" s="136" t="s">
        <v>63</v>
      </c>
      <c r="AB917" s="136">
        <v>2021</v>
      </c>
      <c r="AC917" s="136">
        <v>1</v>
      </c>
      <c r="AD917" s="136">
        <v>1</v>
      </c>
      <c r="AE917" s="136">
        <v>2021</v>
      </c>
      <c r="AF917" s="136">
        <v>1</v>
      </c>
      <c r="AG917" s="136">
        <v>6</v>
      </c>
    </row>
    <row r="918" spans="1:33">
      <c r="A918" s="136" t="s">
        <v>2574</v>
      </c>
      <c r="B918" s="136" t="s">
        <v>420</v>
      </c>
      <c r="C918" s="136" t="s">
        <v>2575</v>
      </c>
      <c r="D918" s="136" t="s">
        <v>2576</v>
      </c>
      <c r="E918" s="136" t="s">
        <v>2577</v>
      </c>
      <c r="F918" s="136">
        <v>111</v>
      </c>
      <c r="G918" s="136" t="s">
        <v>63</v>
      </c>
      <c r="H918" s="136">
        <v>3</v>
      </c>
      <c r="I918" s="136">
        <v>3</v>
      </c>
      <c r="J918" s="136" t="s">
        <v>63</v>
      </c>
      <c r="K918" s="136" t="s">
        <v>63</v>
      </c>
      <c r="L918" s="136" t="s">
        <v>166</v>
      </c>
      <c r="M918" s="136" t="s">
        <v>166</v>
      </c>
      <c r="N918" s="136" t="s">
        <v>63</v>
      </c>
      <c r="O918" s="136" t="s">
        <v>63</v>
      </c>
      <c r="P918" s="136" t="s">
        <v>63</v>
      </c>
      <c r="Q918" s="136" t="s">
        <v>63</v>
      </c>
      <c r="R918" s="136" t="s">
        <v>172</v>
      </c>
      <c r="S918" s="136" t="s">
        <v>63</v>
      </c>
      <c r="T918" s="136" t="s">
        <v>63</v>
      </c>
      <c r="U918" s="136" t="s">
        <v>3394</v>
      </c>
      <c r="V918" s="136" t="s">
        <v>3394</v>
      </c>
      <c r="W918" s="136" t="s">
        <v>172</v>
      </c>
      <c r="X918" s="136" t="s">
        <v>590</v>
      </c>
      <c r="Y918" s="136" t="s">
        <v>2749</v>
      </c>
      <c r="Z918" s="136" t="s">
        <v>63</v>
      </c>
      <c r="AA918" s="136" t="s">
        <v>63</v>
      </c>
      <c r="AB918" s="136">
        <v>2017</v>
      </c>
      <c r="AC918" s="136">
        <v>7</v>
      </c>
      <c r="AD918" s="136">
        <v>25</v>
      </c>
      <c r="AE918" s="136">
        <v>2017</v>
      </c>
      <c r="AF918" s="136">
        <v>7</v>
      </c>
      <c r="AG918" s="136">
        <v>30</v>
      </c>
    </row>
    <row r="919" spans="1:33">
      <c r="A919" s="136" t="s">
        <v>2579</v>
      </c>
      <c r="B919" s="136" t="s">
        <v>420</v>
      </c>
      <c r="C919" s="136" t="s">
        <v>2580</v>
      </c>
      <c r="D919" s="136" t="s">
        <v>2581</v>
      </c>
      <c r="E919" s="136" t="s">
        <v>2582</v>
      </c>
      <c r="F919" s="136">
        <v>2</v>
      </c>
      <c r="G919" s="136" t="s">
        <v>63</v>
      </c>
      <c r="H919" s="136">
        <v>81</v>
      </c>
      <c r="I919" s="136">
        <v>81</v>
      </c>
      <c r="J919" s="136" t="s">
        <v>63</v>
      </c>
      <c r="K919" s="136" t="s">
        <v>63</v>
      </c>
      <c r="L919" s="136" t="s">
        <v>166</v>
      </c>
      <c r="M919" s="136" t="s">
        <v>166</v>
      </c>
      <c r="N919" s="136">
        <v>4000</v>
      </c>
      <c r="O919" s="136">
        <v>4000</v>
      </c>
      <c r="P919" s="136" t="s">
        <v>63</v>
      </c>
      <c r="Q919" s="136" t="s">
        <v>63</v>
      </c>
      <c r="R919" s="136" t="s">
        <v>172</v>
      </c>
      <c r="S919" s="136" t="s">
        <v>63</v>
      </c>
      <c r="T919" s="136" t="s">
        <v>63</v>
      </c>
      <c r="U919" s="136" t="s">
        <v>3395</v>
      </c>
      <c r="V919" s="136" t="s">
        <v>3395</v>
      </c>
      <c r="W919" s="136" t="s">
        <v>172</v>
      </c>
      <c r="X919" s="136" t="s">
        <v>590</v>
      </c>
      <c r="Y919" s="136" t="s">
        <v>2742</v>
      </c>
      <c r="Z919" s="136">
        <v>2238</v>
      </c>
      <c r="AA919" s="136">
        <v>2238</v>
      </c>
      <c r="AB919" s="136">
        <v>2020</v>
      </c>
      <c r="AC919" s="136">
        <v>8</v>
      </c>
      <c r="AD919" s="136">
        <v>20</v>
      </c>
      <c r="AE919" s="136">
        <v>2020</v>
      </c>
      <c r="AF919" s="136">
        <v>8</v>
      </c>
      <c r="AG919" s="136">
        <v>29</v>
      </c>
    </row>
    <row r="920" spans="1:33">
      <c r="A920" s="136" t="s">
        <v>2584</v>
      </c>
      <c r="B920" s="136" t="s">
        <v>420</v>
      </c>
      <c r="C920" s="136" t="s">
        <v>2585</v>
      </c>
      <c r="D920" s="136" t="s">
        <v>2586</v>
      </c>
      <c r="E920" s="136" t="s">
        <v>2587</v>
      </c>
      <c r="F920" s="136" t="s">
        <v>2588</v>
      </c>
      <c r="G920" s="136" t="s">
        <v>63</v>
      </c>
      <c r="H920" s="136">
        <v>59</v>
      </c>
      <c r="I920" s="136">
        <v>59</v>
      </c>
      <c r="J920" s="136" t="s">
        <v>63</v>
      </c>
      <c r="K920" s="136" t="s">
        <v>63</v>
      </c>
      <c r="L920" s="136" t="s">
        <v>166</v>
      </c>
      <c r="M920" s="136" t="s">
        <v>166</v>
      </c>
      <c r="N920" s="136">
        <v>58255</v>
      </c>
      <c r="O920" s="136">
        <v>58255</v>
      </c>
      <c r="P920" s="136" t="s">
        <v>63</v>
      </c>
      <c r="Q920" s="136" t="s">
        <v>63</v>
      </c>
      <c r="R920" s="136" t="s">
        <v>172</v>
      </c>
      <c r="S920" s="136" t="s">
        <v>63</v>
      </c>
      <c r="T920" s="136" t="s">
        <v>63</v>
      </c>
      <c r="U920" s="136" t="s">
        <v>3396</v>
      </c>
      <c r="V920" s="136" t="s">
        <v>3396</v>
      </c>
      <c r="W920" s="136" t="s">
        <v>172</v>
      </c>
      <c r="X920" s="136" t="s">
        <v>590</v>
      </c>
      <c r="Y920" s="136" t="s">
        <v>2767</v>
      </c>
      <c r="Z920" s="136">
        <v>808</v>
      </c>
      <c r="AA920" s="136">
        <v>808</v>
      </c>
      <c r="AB920" s="136">
        <v>2015</v>
      </c>
      <c r="AC920" s="136">
        <v>7</v>
      </c>
      <c r="AD920" s="136">
        <v>29</v>
      </c>
      <c r="AE920" s="136">
        <v>2015</v>
      </c>
      <c r="AF920" s="136">
        <v>8</v>
      </c>
      <c r="AG920" s="136">
        <v>12</v>
      </c>
    </row>
    <row r="921" spans="1:33">
      <c r="A921" s="136" t="s">
        <v>2590</v>
      </c>
      <c r="B921" s="136" t="s">
        <v>158</v>
      </c>
      <c r="C921" s="136" t="s">
        <v>2591</v>
      </c>
      <c r="D921" s="136" t="s">
        <v>2592</v>
      </c>
      <c r="E921" s="136" t="s">
        <v>2593</v>
      </c>
      <c r="F921" s="136">
        <v>16</v>
      </c>
      <c r="G921" s="136" t="s">
        <v>63</v>
      </c>
      <c r="H921" s="136">
        <v>13</v>
      </c>
      <c r="I921" s="136">
        <v>13</v>
      </c>
      <c r="J921" s="136" t="s">
        <v>63</v>
      </c>
      <c r="K921" s="136" t="s">
        <v>63</v>
      </c>
      <c r="L921" s="136" t="s">
        <v>166</v>
      </c>
      <c r="M921" s="136" t="s">
        <v>166</v>
      </c>
      <c r="N921" s="136" t="s">
        <v>63</v>
      </c>
      <c r="O921" s="136" t="s">
        <v>63</v>
      </c>
      <c r="P921" s="136" t="s">
        <v>63</v>
      </c>
      <c r="Q921" s="136" t="s">
        <v>63</v>
      </c>
      <c r="R921" s="136" t="s">
        <v>172</v>
      </c>
      <c r="S921" s="136" t="s">
        <v>63</v>
      </c>
      <c r="T921" s="136" t="s">
        <v>63</v>
      </c>
      <c r="U921" s="136" t="s">
        <v>2723</v>
      </c>
      <c r="V921" s="136" t="s">
        <v>2723</v>
      </c>
      <c r="W921" s="136" t="s">
        <v>172</v>
      </c>
      <c r="X921" s="136" t="s">
        <v>590</v>
      </c>
      <c r="Y921" s="136" t="s">
        <v>3397</v>
      </c>
      <c r="Z921" s="136">
        <v>706</v>
      </c>
      <c r="AA921" s="136">
        <v>706</v>
      </c>
      <c r="AB921" s="136">
        <v>1991</v>
      </c>
      <c r="AC921" s="136">
        <v>10</v>
      </c>
      <c r="AD921" s="136">
        <v>28</v>
      </c>
      <c r="AE921" s="136">
        <v>1991</v>
      </c>
      <c r="AF921" s="136">
        <v>11</v>
      </c>
      <c r="AG921" s="136">
        <v>2</v>
      </c>
    </row>
    <row r="922" spans="1:33">
      <c r="A922" s="136" t="s">
        <v>2594</v>
      </c>
      <c r="B922" s="136" t="s">
        <v>420</v>
      </c>
      <c r="C922" s="136" t="s">
        <v>2595</v>
      </c>
      <c r="D922" s="136" t="s">
        <v>2596</v>
      </c>
      <c r="E922" s="136" t="s">
        <v>1061</v>
      </c>
      <c r="F922" s="136">
        <v>0</v>
      </c>
      <c r="G922" s="136" t="s">
        <v>63</v>
      </c>
      <c r="H922" s="136">
        <v>0</v>
      </c>
      <c r="I922" s="136">
        <v>0</v>
      </c>
      <c r="J922" s="136" t="s">
        <v>63</v>
      </c>
      <c r="K922" s="136" t="s">
        <v>63</v>
      </c>
      <c r="L922" s="136" t="s">
        <v>166</v>
      </c>
      <c r="M922" s="136" t="s">
        <v>166</v>
      </c>
      <c r="N922" s="136">
        <v>400000</v>
      </c>
      <c r="O922" s="136">
        <v>400000</v>
      </c>
      <c r="P922" s="136" t="s">
        <v>63</v>
      </c>
      <c r="Q922" s="136" t="s">
        <v>63</v>
      </c>
      <c r="R922" s="136" t="s">
        <v>63</v>
      </c>
      <c r="S922" s="136" t="s">
        <v>63</v>
      </c>
      <c r="T922" s="136" t="s">
        <v>63</v>
      </c>
      <c r="U922" s="136" t="s">
        <v>63</v>
      </c>
      <c r="V922" s="136" t="s">
        <v>63</v>
      </c>
      <c r="W922" s="136" t="s">
        <v>63</v>
      </c>
      <c r="X922" s="136" t="s">
        <v>63</v>
      </c>
      <c r="Y922" s="136" t="s">
        <v>63</v>
      </c>
      <c r="Z922" s="136">
        <v>250</v>
      </c>
      <c r="AA922" s="136">
        <v>250</v>
      </c>
      <c r="AB922" s="136">
        <v>2008</v>
      </c>
      <c r="AC922" s="136">
        <v>10</v>
      </c>
      <c r="AD922" s="136">
        <v>6</v>
      </c>
      <c r="AE922" s="136">
        <v>2008</v>
      </c>
      <c r="AF922" s="136">
        <v>10</v>
      </c>
      <c r="AG922" s="136">
        <v>7</v>
      </c>
    </row>
    <row r="923" spans="1:33">
      <c r="A923" s="136" t="s">
        <v>2597</v>
      </c>
      <c r="B923" s="136" t="s">
        <v>420</v>
      </c>
      <c r="C923" s="136" t="s">
        <v>2598</v>
      </c>
      <c r="D923" s="136" t="s">
        <v>2599</v>
      </c>
      <c r="E923" s="136" t="s">
        <v>2600</v>
      </c>
      <c r="F923" s="136" t="s">
        <v>63</v>
      </c>
      <c r="G923" s="136" t="s">
        <v>63</v>
      </c>
      <c r="H923" s="136">
        <v>0</v>
      </c>
      <c r="I923" s="136">
        <v>0</v>
      </c>
      <c r="J923" s="136" t="s">
        <v>63</v>
      </c>
      <c r="K923" s="136" t="s">
        <v>63</v>
      </c>
      <c r="L923" s="136" t="s">
        <v>166</v>
      </c>
      <c r="M923" s="136" t="s">
        <v>166</v>
      </c>
      <c r="N923" s="136" t="s">
        <v>63</v>
      </c>
      <c r="O923" s="136" t="s">
        <v>63</v>
      </c>
      <c r="P923" s="136" t="s">
        <v>63</v>
      </c>
      <c r="Q923" s="136" t="s">
        <v>63</v>
      </c>
      <c r="R923" s="136" t="s">
        <v>63</v>
      </c>
      <c r="S923" s="136" t="s">
        <v>63</v>
      </c>
      <c r="T923" s="136" t="s">
        <v>63</v>
      </c>
      <c r="U923" s="136" t="s">
        <v>63</v>
      </c>
      <c r="V923" s="136" t="s">
        <v>63</v>
      </c>
      <c r="W923" s="136" t="s">
        <v>63</v>
      </c>
      <c r="X923" s="136" t="s">
        <v>63</v>
      </c>
      <c r="Y923" s="136" t="s">
        <v>63</v>
      </c>
      <c r="Z923" s="136" t="s">
        <v>63</v>
      </c>
      <c r="AA923" s="136" t="s">
        <v>63</v>
      </c>
      <c r="AB923" s="136">
        <v>1975</v>
      </c>
      <c r="AC923" s="136">
        <v>9</v>
      </c>
      <c r="AD923" s="136">
        <v>22</v>
      </c>
      <c r="AE923" s="136">
        <v>1975</v>
      </c>
      <c r="AF923" s="136">
        <v>10</v>
      </c>
      <c r="AG923" s="136">
        <v>4</v>
      </c>
    </row>
    <row r="924" spans="1:33">
      <c r="A924" s="136" t="s">
        <v>2601</v>
      </c>
      <c r="B924" s="136" t="s">
        <v>420</v>
      </c>
      <c r="C924" s="136" t="s">
        <v>2602</v>
      </c>
      <c r="D924" s="136" t="s">
        <v>2603</v>
      </c>
      <c r="E924" s="136" t="s">
        <v>2604</v>
      </c>
      <c r="F924" s="136">
        <v>28</v>
      </c>
      <c r="G924" s="136" t="s">
        <v>63</v>
      </c>
      <c r="H924" s="136">
        <v>400</v>
      </c>
      <c r="I924" s="136">
        <v>400</v>
      </c>
      <c r="J924" s="136" t="s">
        <v>63</v>
      </c>
      <c r="K924" s="136" t="s">
        <v>63</v>
      </c>
      <c r="L924" s="136" t="s">
        <v>166</v>
      </c>
      <c r="M924" s="136" t="s">
        <v>166</v>
      </c>
      <c r="N924" s="136" t="s">
        <v>63</v>
      </c>
      <c r="O924" s="136" t="s">
        <v>63</v>
      </c>
      <c r="P924" s="136" t="s">
        <v>63</v>
      </c>
      <c r="Q924" s="136" t="s">
        <v>63</v>
      </c>
      <c r="R924" s="136" t="s">
        <v>172</v>
      </c>
      <c r="S924" s="136" t="s">
        <v>63</v>
      </c>
      <c r="T924" s="136" t="s">
        <v>63</v>
      </c>
      <c r="U924" s="136" t="s">
        <v>2722</v>
      </c>
      <c r="V924" s="136" t="s">
        <v>2722</v>
      </c>
      <c r="W924" s="136" t="s">
        <v>172</v>
      </c>
      <c r="X924" s="136" t="s">
        <v>590</v>
      </c>
      <c r="Y924" s="136" t="s">
        <v>3398</v>
      </c>
      <c r="Z924" s="136" t="s">
        <v>63</v>
      </c>
      <c r="AA924" s="136" t="s">
        <v>63</v>
      </c>
      <c r="AB924" s="136">
        <v>1944</v>
      </c>
      <c r="AC924" s="136">
        <v>9</v>
      </c>
      <c r="AD924" s="136">
        <v>9</v>
      </c>
      <c r="AE924" s="136">
        <v>1944</v>
      </c>
      <c r="AF924" s="136">
        <v>9</v>
      </c>
      <c r="AG924" s="136">
        <v>16</v>
      </c>
    </row>
    <row r="925" spans="1:33">
      <c r="A925" s="136" t="s">
        <v>2605</v>
      </c>
      <c r="B925" s="136" t="s">
        <v>420</v>
      </c>
      <c r="C925" s="136" t="s">
        <v>2606</v>
      </c>
      <c r="D925" s="136" t="s">
        <v>2607</v>
      </c>
      <c r="E925" s="136" t="s">
        <v>2608</v>
      </c>
      <c r="F925" s="136" t="s">
        <v>63</v>
      </c>
      <c r="G925" s="136" t="s">
        <v>63</v>
      </c>
      <c r="H925" s="136">
        <v>5</v>
      </c>
      <c r="I925" s="136">
        <v>5</v>
      </c>
      <c r="J925" s="136" t="s">
        <v>63</v>
      </c>
      <c r="K925" s="136" t="s">
        <v>63</v>
      </c>
      <c r="L925" s="136" t="s">
        <v>166</v>
      </c>
      <c r="M925" s="136" t="s">
        <v>166</v>
      </c>
      <c r="N925" s="136" t="s">
        <v>63</v>
      </c>
      <c r="O925" s="136" t="s">
        <v>63</v>
      </c>
      <c r="P925" s="136" t="s">
        <v>63</v>
      </c>
      <c r="Q925" s="136" t="s">
        <v>63</v>
      </c>
      <c r="R925" s="136" t="s">
        <v>172</v>
      </c>
      <c r="S925" s="136" t="s">
        <v>63</v>
      </c>
      <c r="T925" s="136" t="s">
        <v>63</v>
      </c>
      <c r="U925" s="136" t="s">
        <v>2920</v>
      </c>
      <c r="V925" s="136" t="s">
        <v>2920</v>
      </c>
      <c r="W925" s="136" t="s">
        <v>172</v>
      </c>
      <c r="X925" s="136" t="s">
        <v>590</v>
      </c>
      <c r="Y925" s="136" t="s">
        <v>2737</v>
      </c>
      <c r="Z925" s="136" t="s">
        <v>63</v>
      </c>
      <c r="AA925" s="136" t="s">
        <v>63</v>
      </c>
      <c r="AB925" s="136">
        <v>2019</v>
      </c>
      <c r="AC925" s="136">
        <v>9</v>
      </c>
      <c r="AD925" s="136">
        <v>22</v>
      </c>
      <c r="AE925" s="136">
        <v>2019</v>
      </c>
      <c r="AF925" s="136">
        <v>9</v>
      </c>
      <c r="AG925" s="136">
        <v>25</v>
      </c>
    </row>
    <row r="926" spans="1:33">
      <c r="A926" s="136" t="s">
        <v>2610</v>
      </c>
      <c r="B926" s="136" t="s">
        <v>420</v>
      </c>
      <c r="C926" s="136" t="s">
        <v>2611</v>
      </c>
      <c r="D926" s="136" t="s">
        <v>2612</v>
      </c>
      <c r="E926" s="136" t="s">
        <v>2613</v>
      </c>
      <c r="F926" s="136">
        <v>17</v>
      </c>
      <c r="G926" s="136">
        <v>135831</v>
      </c>
      <c r="H926" s="136">
        <v>97</v>
      </c>
      <c r="I926" s="136">
        <v>97</v>
      </c>
      <c r="J926" s="136">
        <v>135831</v>
      </c>
      <c r="K926" s="136">
        <v>135831</v>
      </c>
      <c r="L926" s="136" t="s">
        <v>166</v>
      </c>
      <c r="M926" s="136" t="s">
        <v>166</v>
      </c>
      <c r="N926" s="136">
        <v>2797493</v>
      </c>
      <c r="O926" s="136">
        <v>2797493</v>
      </c>
      <c r="P926" s="136" t="s">
        <v>63</v>
      </c>
      <c r="Q926" s="136" t="s">
        <v>63</v>
      </c>
      <c r="R926" s="136" t="s">
        <v>172</v>
      </c>
      <c r="S926" s="136" t="s">
        <v>63</v>
      </c>
      <c r="T926" s="136" t="s">
        <v>63</v>
      </c>
      <c r="U926" s="136" t="s">
        <v>3399</v>
      </c>
      <c r="V926" s="136" t="s">
        <v>3399</v>
      </c>
      <c r="W926" s="136" t="s">
        <v>172</v>
      </c>
      <c r="X926" s="136" t="s">
        <v>590</v>
      </c>
      <c r="Y926" s="136" t="s">
        <v>2705</v>
      </c>
      <c r="Z926" s="136">
        <v>23789</v>
      </c>
      <c r="AA926" s="136">
        <v>23789</v>
      </c>
      <c r="AB926" s="136">
        <v>2013</v>
      </c>
      <c r="AC926" s="136">
        <v>8</v>
      </c>
      <c r="AD926" s="136">
        <v>8</v>
      </c>
      <c r="AE926" s="136">
        <v>2013</v>
      </c>
      <c r="AF926" s="136">
        <v>8</v>
      </c>
      <c r="AG926" s="136">
        <v>18</v>
      </c>
    </row>
    <row r="927" spans="1:33">
      <c r="A927" s="136" t="s">
        <v>2614</v>
      </c>
      <c r="B927" s="136" t="s">
        <v>59</v>
      </c>
      <c r="C927" s="136" t="s">
        <v>2615</v>
      </c>
      <c r="D927" s="136" t="s">
        <v>2616</v>
      </c>
      <c r="E927" s="136" t="s">
        <v>2617</v>
      </c>
      <c r="F927" s="136" t="s">
        <v>63</v>
      </c>
      <c r="G927" s="136">
        <v>400000</v>
      </c>
      <c r="H927" s="136">
        <v>225</v>
      </c>
      <c r="I927" s="136">
        <v>225</v>
      </c>
      <c r="J927" s="136">
        <v>400000</v>
      </c>
      <c r="K927" s="136">
        <v>400000</v>
      </c>
      <c r="L927" s="136" t="s">
        <v>166</v>
      </c>
      <c r="M927" s="136" t="s">
        <v>166</v>
      </c>
      <c r="N927" s="136" t="s">
        <v>63</v>
      </c>
      <c r="O927" s="136" t="s">
        <v>63</v>
      </c>
      <c r="P927" s="136" t="s">
        <v>63</v>
      </c>
      <c r="Q927" s="136" t="s">
        <v>63</v>
      </c>
      <c r="R927" s="136" t="s">
        <v>172</v>
      </c>
      <c r="S927" s="136" t="s">
        <v>63</v>
      </c>
      <c r="T927" s="136" t="s">
        <v>63</v>
      </c>
      <c r="U927" s="136" t="s">
        <v>2713</v>
      </c>
      <c r="V927" s="136" t="s">
        <v>2713</v>
      </c>
      <c r="W927" s="136" t="s">
        <v>172</v>
      </c>
      <c r="X927" s="136" t="s">
        <v>608</v>
      </c>
      <c r="Y927" s="136" t="s">
        <v>63</v>
      </c>
      <c r="Z927" s="136" t="s">
        <v>63</v>
      </c>
      <c r="AA927" s="136" t="s">
        <v>63</v>
      </c>
      <c r="AB927" s="136">
        <v>2015</v>
      </c>
      <c r="AC927" s="136">
        <v>1</v>
      </c>
      <c r="AD927" s="136">
        <v>9</v>
      </c>
      <c r="AE927" s="136">
        <v>2015</v>
      </c>
      <c r="AF927" s="136">
        <v>1</v>
      </c>
      <c r="AG927" s="136">
        <v>20</v>
      </c>
    </row>
    <row r="928" spans="1:33">
      <c r="A928" s="136" t="s">
        <v>2619</v>
      </c>
      <c r="B928" s="136" t="s">
        <v>420</v>
      </c>
      <c r="C928" s="136" t="s">
        <v>2620</v>
      </c>
      <c r="D928" s="136" t="s">
        <v>2621</v>
      </c>
      <c r="E928" s="136" t="s">
        <v>2622</v>
      </c>
      <c r="F928" s="136">
        <v>0</v>
      </c>
      <c r="G928" s="136" t="s">
        <v>63</v>
      </c>
      <c r="H928" s="136">
        <v>0</v>
      </c>
      <c r="I928" s="136">
        <v>0</v>
      </c>
      <c r="J928" s="136" t="s">
        <v>63</v>
      </c>
      <c r="K928" s="136" t="s">
        <v>63</v>
      </c>
      <c r="L928" s="136" t="s">
        <v>166</v>
      </c>
      <c r="M928" s="136" t="s">
        <v>166</v>
      </c>
      <c r="N928" s="136" t="s">
        <v>63</v>
      </c>
      <c r="O928" s="136" t="s">
        <v>63</v>
      </c>
      <c r="P928" s="136" t="s">
        <v>63</v>
      </c>
      <c r="Q928" s="136" t="s">
        <v>63</v>
      </c>
      <c r="R928" s="136" t="s">
        <v>63</v>
      </c>
      <c r="S928" s="136" t="s">
        <v>63</v>
      </c>
      <c r="T928" s="136" t="s">
        <v>63</v>
      </c>
      <c r="U928" s="136" t="s">
        <v>63</v>
      </c>
      <c r="V928" s="136" t="s">
        <v>63</v>
      </c>
      <c r="W928" s="136" t="s">
        <v>63</v>
      </c>
      <c r="X928" s="136" t="s">
        <v>63</v>
      </c>
      <c r="Y928" s="136" t="s">
        <v>63</v>
      </c>
      <c r="Z928" s="136" t="s">
        <v>63</v>
      </c>
      <c r="AA928" s="136" t="s">
        <v>63</v>
      </c>
      <c r="AB928" s="136">
        <v>2021</v>
      </c>
      <c r="AC928" s="136">
        <v>9</v>
      </c>
      <c r="AD928" s="136">
        <v>22</v>
      </c>
      <c r="AE928" s="136">
        <v>2021</v>
      </c>
      <c r="AF928" s="136">
        <v>10</v>
      </c>
      <c r="AG928" s="136">
        <v>7</v>
      </c>
    </row>
    <row r="929" spans="1:33">
      <c r="A929" s="136" t="s">
        <v>2624</v>
      </c>
      <c r="B929" s="136" t="s">
        <v>420</v>
      </c>
      <c r="C929" s="136" t="s">
        <v>2625</v>
      </c>
      <c r="D929" s="136" t="s">
        <v>2626</v>
      </c>
      <c r="E929" s="136" t="s">
        <v>2627</v>
      </c>
      <c r="F929" s="136">
        <v>30</v>
      </c>
      <c r="G929" s="136" t="s">
        <v>63</v>
      </c>
      <c r="H929" s="136">
        <v>10</v>
      </c>
      <c r="I929" s="136">
        <v>10</v>
      </c>
      <c r="J929" s="136" t="s">
        <v>63</v>
      </c>
      <c r="K929" s="136" t="s">
        <v>63</v>
      </c>
      <c r="L929" s="136" t="s">
        <v>166</v>
      </c>
      <c r="M929" s="136" t="s">
        <v>166</v>
      </c>
      <c r="N929" s="136" t="s">
        <v>63</v>
      </c>
      <c r="O929" s="136" t="s">
        <v>63</v>
      </c>
      <c r="P929" s="136" t="s">
        <v>63</v>
      </c>
      <c r="Q929" s="136" t="s">
        <v>63</v>
      </c>
      <c r="R929" s="136" t="s">
        <v>63</v>
      </c>
      <c r="S929" s="136" t="s">
        <v>63</v>
      </c>
      <c r="T929" s="136" t="s">
        <v>63</v>
      </c>
      <c r="U929" s="136" t="s">
        <v>63</v>
      </c>
      <c r="V929" s="136" t="s">
        <v>63</v>
      </c>
      <c r="W929" s="136" t="s">
        <v>63</v>
      </c>
      <c r="X929" s="136" t="s">
        <v>63</v>
      </c>
      <c r="Y929" s="136" t="s">
        <v>63</v>
      </c>
      <c r="Z929" s="136">
        <v>750</v>
      </c>
      <c r="AA929" s="136">
        <v>750</v>
      </c>
      <c r="AB929" s="136">
        <v>1998</v>
      </c>
      <c r="AC929" s="136">
        <v>4</v>
      </c>
      <c r="AD929" s="136">
        <v>17</v>
      </c>
      <c r="AE929" s="136">
        <v>1998</v>
      </c>
      <c r="AF929" s="136">
        <v>4</v>
      </c>
      <c r="AG929" s="136">
        <v>26</v>
      </c>
    </row>
    <row r="930" spans="1:33">
      <c r="A930" s="136" t="s">
        <v>2628</v>
      </c>
      <c r="B930" s="136" t="s">
        <v>158</v>
      </c>
      <c r="C930" s="136" t="s">
        <v>2629</v>
      </c>
      <c r="D930" s="136" t="s">
        <v>2630</v>
      </c>
      <c r="E930" s="136" t="s">
        <v>1366</v>
      </c>
      <c r="F930" s="136" t="s">
        <v>63</v>
      </c>
      <c r="G930" s="136" t="s">
        <v>63</v>
      </c>
      <c r="H930" s="136">
        <v>4</v>
      </c>
      <c r="I930" s="136">
        <v>4</v>
      </c>
      <c r="J930" s="136" t="s">
        <v>63</v>
      </c>
      <c r="K930" s="136" t="s">
        <v>63</v>
      </c>
      <c r="L930" s="136" t="s">
        <v>166</v>
      </c>
      <c r="M930" s="136" t="s">
        <v>166</v>
      </c>
      <c r="N930" s="136">
        <v>1900000</v>
      </c>
      <c r="O930" s="136">
        <v>1900000</v>
      </c>
      <c r="P930" s="136" t="s">
        <v>63</v>
      </c>
      <c r="Q930" s="136" t="s">
        <v>63</v>
      </c>
      <c r="R930" s="136" t="s">
        <v>172</v>
      </c>
      <c r="S930" s="136" t="s">
        <v>63</v>
      </c>
      <c r="T930" s="136" t="s">
        <v>63</v>
      </c>
      <c r="U930" s="136" t="s">
        <v>3400</v>
      </c>
      <c r="V930" s="136" t="s">
        <v>3400</v>
      </c>
      <c r="W930" s="136" t="s">
        <v>172</v>
      </c>
      <c r="X930" s="136" t="s">
        <v>590</v>
      </c>
      <c r="Y930" s="136" t="s">
        <v>2742</v>
      </c>
      <c r="Z930" s="136">
        <v>8000</v>
      </c>
      <c r="AA930" s="136">
        <v>8000</v>
      </c>
      <c r="AB930" s="136">
        <v>2020</v>
      </c>
      <c r="AC930" s="136">
        <v>8</v>
      </c>
      <c r="AD930" s="136">
        <v>10</v>
      </c>
      <c r="AE930" s="136">
        <v>2020</v>
      </c>
      <c r="AF930" s="136">
        <v>8</v>
      </c>
      <c r="AG930" s="136">
        <v>11</v>
      </c>
    </row>
    <row r="931" spans="1:33">
      <c r="A931" s="136" t="s">
        <v>2631</v>
      </c>
      <c r="B931" s="136" t="s">
        <v>420</v>
      </c>
      <c r="C931" s="136" t="s">
        <v>2632</v>
      </c>
      <c r="D931" s="136" t="s">
        <v>2633</v>
      </c>
      <c r="E931" s="136" t="s">
        <v>1366</v>
      </c>
      <c r="F931" s="136" t="s">
        <v>63</v>
      </c>
      <c r="G931" s="136" t="s">
        <v>63</v>
      </c>
      <c r="H931" s="136">
        <v>1</v>
      </c>
      <c r="I931" s="136">
        <v>1</v>
      </c>
      <c r="J931" s="136" t="s">
        <v>63</v>
      </c>
      <c r="K931" s="136" t="s">
        <v>63</v>
      </c>
      <c r="L931" s="136" t="s">
        <v>166</v>
      </c>
      <c r="M931" s="136" t="s">
        <v>166</v>
      </c>
      <c r="N931" s="136" t="s">
        <v>63</v>
      </c>
      <c r="O931" s="136" t="s">
        <v>63</v>
      </c>
      <c r="P931" s="136" t="s">
        <v>63</v>
      </c>
      <c r="Q931" s="136" t="s">
        <v>63</v>
      </c>
      <c r="R931" s="136" t="s">
        <v>63</v>
      </c>
      <c r="S931" s="136" t="s">
        <v>63</v>
      </c>
      <c r="T931" s="136" t="s">
        <v>63</v>
      </c>
      <c r="U931" s="136" t="s">
        <v>63</v>
      </c>
      <c r="V931" s="136" t="s">
        <v>63</v>
      </c>
      <c r="W931" s="136" t="s">
        <v>63</v>
      </c>
      <c r="X931" s="136" t="s">
        <v>63</v>
      </c>
      <c r="Y931" s="136" t="s">
        <v>63</v>
      </c>
      <c r="Z931" s="136" t="s">
        <v>63</v>
      </c>
      <c r="AA931" s="136" t="s">
        <v>63</v>
      </c>
      <c r="AB931" s="136">
        <v>2010</v>
      </c>
      <c r="AC931" s="136">
        <v>8</v>
      </c>
      <c r="AD931" s="136">
        <v>21</v>
      </c>
      <c r="AE931" s="136">
        <v>2010</v>
      </c>
      <c r="AF931" s="136">
        <v>8</v>
      </c>
      <c r="AG931" s="136">
        <v>30</v>
      </c>
    </row>
    <row r="932" spans="1:33">
      <c r="A932" s="136" t="s">
        <v>2634</v>
      </c>
      <c r="B932" s="136" t="s">
        <v>420</v>
      </c>
      <c r="C932" s="136" t="s">
        <v>2635</v>
      </c>
      <c r="D932" s="136" t="s">
        <v>2636</v>
      </c>
      <c r="E932" s="136" t="s">
        <v>2637</v>
      </c>
      <c r="F932" s="136">
        <v>1</v>
      </c>
      <c r="G932" s="136" t="s">
        <v>63</v>
      </c>
      <c r="H932" s="136">
        <v>37</v>
      </c>
      <c r="I932" s="136">
        <v>37</v>
      </c>
      <c r="J932" s="136" t="s">
        <v>63</v>
      </c>
      <c r="K932" s="136" t="s">
        <v>63</v>
      </c>
      <c r="L932" s="136" t="s">
        <v>166</v>
      </c>
      <c r="M932" s="136" t="s">
        <v>166</v>
      </c>
      <c r="N932" s="136" t="s">
        <v>63</v>
      </c>
      <c r="O932" s="136" t="s">
        <v>63</v>
      </c>
      <c r="P932" s="136" t="s">
        <v>63</v>
      </c>
      <c r="Q932" s="136" t="s">
        <v>63</v>
      </c>
      <c r="R932" s="136" t="s">
        <v>63</v>
      </c>
      <c r="S932" s="136" t="s">
        <v>63</v>
      </c>
      <c r="T932" s="136" t="s">
        <v>63</v>
      </c>
      <c r="U932" s="136" t="s">
        <v>63</v>
      </c>
      <c r="V932" s="136" t="s">
        <v>63</v>
      </c>
      <c r="W932" s="136" t="s">
        <v>63</v>
      </c>
      <c r="X932" s="136" t="s">
        <v>63</v>
      </c>
      <c r="Y932" s="136" t="s">
        <v>63</v>
      </c>
      <c r="Z932" s="136">
        <v>64</v>
      </c>
      <c r="AA932" s="136">
        <v>64</v>
      </c>
      <c r="AB932" s="136">
        <v>1893</v>
      </c>
      <c r="AC932" s="136">
        <v>8</v>
      </c>
      <c r="AD932" s="136">
        <v>13</v>
      </c>
      <c r="AE932" s="136">
        <v>1893</v>
      </c>
      <c r="AF932" s="136">
        <v>8</v>
      </c>
      <c r="AG932" s="136">
        <v>22</v>
      </c>
    </row>
    <row r="933" spans="1:33">
      <c r="A933" s="136" t="s">
        <v>2641</v>
      </c>
      <c r="B933" s="136" t="s">
        <v>420</v>
      </c>
      <c r="C933" s="136" t="s">
        <v>2642</v>
      </c>
      <c r="D933" s="136" t="s">
        <v>2643</v>
      </c>
      <c r="E933" s="136" t="s">
        <v>2644</v>
      </c>
      <c r="F933" s="136">
        <v>0</v>
      </c>
      <c r="G933" s="136" t="s">
        <v>63</v>
      </c>
      <c r="H933" s="136">
        <v>0</v>
      </c>
      <c r="I933" s="136">
        <v>0</v>
      </c>
      <c r="J933" s="136" t="s">
        <v>63</v>
      </c>
      <c r="K933" s="136" t="s">
        <v>63</v>
      </c>
      <c r="L933" s="136" t="s">
        <v>166</v>
      </c>
      <c r="M933" s="136" t="s">
        <v>166</v>
      </c>
      <c r="N933" s="136" t="s">
        <v>63</v>
      </c>
      <c r="O933" s="136" t="s">
        <v>63</v>
      </c>
      <c r="P933" s="136" t="s">
        <v>63</v>
      </c>
      <c r="Q933" s="136" t="s">
        <v>63</v>
      </c>
      <c r="R933" s="136" t="s">
        <v>172</v>
      </c>
      <c r="S933" s="136" t="s">
        <v>63</v>
      </c>
      <c r="T933" s="136" t="s">
        <v>63</v>
      </c>
      <c r="U933" s="136" t="s">
        <v>2920</v>
      </c>
      <c r="V933" s="136" t="s">
        <v>2920</v>
      </c>
      <c r="W933" s="136" t="s">
        <v>172</v>
      </c>
      <c r="X933" s="136" t="s">
        <v>608</v>
      </c>
      <c r="Y933" s="136" t="s">
        <v>63</v>
      </c>
      <c r="Z933" s="136" t="s">
        <v>63</v>
      </c>
      <c r="AA933" s="136" t="s">
        <v>63</v>
      </c>
      <c r="AB933" s="136">
        <v>1997</v>
      </c>
      <c r="AC933" s="136">
        <v>4</v>
      </c>
      <c r="AD933" s="136">
        <v>12</v>
      </c>
      <c r="AE933" s="136">
        <v>1997</v>
      </c>
      <c r="AF933" s="136">
        <v>4</v>
      </c>
      <c r="AG933" s="136">
        <v>24</v>
      </c>
    </row>
    <row r="934" spans="1:33">
      <c r="A934" s="136" t="s">
        <v>2646</v>
      </c>
      <c r="B934" s="136" t="s">
        <v>420</v>
      </c>
      <c r="C934" s="136" t="s">
        <v>2647</v>
      </c>
      <c r="D934" s="136" t="s">
        <v>2648</v>
      </c>
      <c r="E934" s="136" t="s">
        <v>2649</v>
      </c>
      <c r="F934" s="136" t="s">
        <v>63</v>
      </c>
      <c r="G934" s="136" t="s">
        <v>63</v>
      </c>
      <c r="H934" s="136">
        <v>4</v>
      </c>
      <c r="I934" s="136">
        <v>4</v>
      </c>
      <c r="J934" s="136" t="s">
        <v>63</v>
      </c>
      <c r="K934" s="136" t="s">
        <v>63</v>
      </c>
      <c r="L934" s="136" t="s">
        <v>166</v>
      </c>
      <c r="M934" s="136" t="s">
        <v>166</v>
      </c>
      <c r="N934" s="136" t="s">
        <v>63</v>
      </c>
      <c r="O934" s="136" t="s">
        <v>63</v>
      </c>
      <c r="P934" s="136" t="s">
        <v>63</v>
      </c>
      <c r="Q934" s="136" t="s">
        <v>63</v>
      </c>
      <c r="R934" s="136" t="s">
        <v>172</v>
      </c>
      <c r="S934" s="136" t="s">
        <v>63</v>
      </c>
      <c r="T934" s="136" t="s">
        <v>63</v>
      </c>
      <c r="U934" s="136" t="s">
        <v>3401</v>
      </c>
      <c r="V934" s="136" t="s">
        <v>3401</v>
      </c>
      <c r="W934" s="136" t="s">
        <v>172</v>
      </c>
      <c r="X934" s="136" t="s">
        <v>590</v>
      </c>
      <c r="Y934" s="136" t="s">
        <v>2742</v>
      </c>
      <c r="Z934" s="136">
        <v>4200</v>
      </c>
      <c r="AA934" s="136">
        <v>4200</v>
      </c>
      <c r="AB934" s="136">
        <v>2020</v>
      </c>
      <c r="AC934" s="136">
        <v>12</v>
      </c>
      <c r="AD934" s="136">
        <v>11</v>
      </c>
      <c r="AE934" s="136">
        <v>2020</v>
      </c>
      <c r="AF934" s="136">
        <v>12</v>
      </c>
      <c r="AG934" s="136">
        <v>24</v>
      </c>
    </row>
    <row r="935" spans="1:33">
      <c r="A935" s="136" t="s">
        <v>2651</v>
      </c>
      <c r="B935" s="136" t="s">
        <v>420</v>
      </c>
      <c r="C935" s="136" t="s">
        <v>2652</v>
      </c>
      <c r="D935" s="136" t="s">
        <v>2653</v>
      </c>
      <c r="E935" s="136" t="s">
        <v>2654</v>
      </c>
      <c r="F935" s="136">
        <v>2</v>
      </c>
      <c r="G935" s="136" t="s">
        <v>63</v>
      </c>
      <c r="H935" s="136">
        <v>3</v>
      </c>
      <c r="I935" s="136">
        <v>3</v>
      </c>
      <c r="J935" s="136" t="s">
        <v>63</v>
      </c>
      <c r="K935" s="136" t="s">
        <v>63</v>
      </c>
      <c r="L935" s="136" t="s">
        <v>166</v>
      </c>
      <c r="M935" s="136" t="s">
        <v>166</v>
      </c>
      <c r="N935" s="136" t="s">
        <v>63</v>
      </c>
      <c r="O935" s="136" t="s">
        <v>63</v>
      </c>
      <c r="P935" s="136" t="s">
        <v>63</v>
      </c>
      <c r="Q935" s="136" t="s">
        <v>63</v>
      </c>
      <c r="R935" s="136" t="s">
        <v>172</v>
      </c>
      <c r="S935" s="136" t="s">
        <v>63</v>
      </c>
      <c r="T935" s="136" t="s">
        <v>63</v>
      </c>
      <c r="U935" s="136" t="s">
        <v>3402</v>
      </c>
      <c r="V935" s="136" t="s">
        <v>3402</v>
      </c>
      <c r="W935" s="136" t="s">
        <v>172</v>
      </c>
      <c r="X935" s="136" t="s">
        <v>590</v>
      </c>
      <c r="Y935" s="136" t="s">
        <v>2751</v>
      </c>
      <c r="Z935" s="136">
        <v>1467</v>
      </c>
      <c r="AA935" s="136">
        <v>1467</v>
      </c>
      <c r="AB935" s="136">
        <v>2018</v>
      </c>
      <c r="AC935" s="136">
        <v>3</v>
      </c>
      <c r="AD935" s="136">
        <v>3</v>
      </c>
      <c r="AE935" s="136">
        <v>2018</v>
      </c>
      <c r="AF935" s="136">
        <v>3</v>
      </c>
      <c r="AG935" s="136">
        <v>13</v>
      </c>
    </row>
    <row r="936" spans="1:33">
      <c r="A936" s="136" t="s">
        <v>2656</v>
      </c>
      <c r="B936" s="136" t="s">
        <v>420</v>
      </c>
      <c r="C936" s="136" t="s">
        <v>2657</v>
      </c>
      <c r="D936" s="136" t="s">
        <v>2658</v>
      </c>
      <c r="E936" s="136" t="s">
        <v>2659</v>
      </c>
      <c r="F936" s="136" t="s">
        <v>63</v>
      </c>
      <c r="G936" s="136" t="s">
        <v>63</v>
      </c>
      <c r="H936" s="136">
        <v>16</v>
      </c>
      <c r="I936" s="136">
        <v>16</v>
      </c>
      <c r="J936" s="136" t="s">
        <v>63</v>
      </c>
      <c r="K936" s="136" t="s">
        <v>63</v>
      </c>
      <c r="L936" s="136" t="s">
        <v>166</v>
      </c>
      <c r="M936" s="136" t="s">
        <v>166</v>
      </c>
      <c r="N936" s="136" t="s">
        <v>63</v>
      </c>
      <c r="O936" s="136" t="s">
        <v>63</v>
      </c>
      <c r="P936" s="136" t="s">
        <v>63</v>
      </c>
      <c r="Q936" s="136" t="s">
        <v>63</v>
      </c>
      <c r="R936" s="136" t="s">
        <v>172</v>
      </c>
      <c r="S936" s="136" t="s">
        <v>63</v>
      </c>
      <c r="T936" s="136" t="s">
        <v>63</v>
      </c>
      <c r="U936" s="136" t="s">
        <v>3403</v>
      </c>
      <c r="V936" s="136" t="s">
        <v>3403</v>
      </c>
      <c r="W936" s="136" t="s">
        <v>172</v>
      </c>
      <c r="X936" s="136" t="s">
        <v>590</v>
      </c>
      <c r="Y936" s="136" t="s">
        <v>2737</v>
      </c>
      <c r="Z936" s="136" t="s">
        <v>63</v>
      </c>
      <c r="AA936" s="136" t="s">
        <v>63</v>
      </c>
      <c r="AB936" s="136">
        <v>2018</v>
      </c>
      <c r="AC936" s="136">
        <v>7</v>
      </c>
      <c r="AD936" s="136">
        <v>20</v>
      </c>
      <c r="AE936" s="136">
        <v>2018</v>
      </c>
      <c r="AF936" s="136">
        <v>7</v>
      </c>
      <c r="AG936" s="136">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7"/>
  <sheetViews>
    <sheetView workbookViewId="0">
      <pane ySplit="1" topLeftCell="AA191" activePane="bottomLeft" state="frozen"/>
      <selection pane="bottomLeft" activeCell="I192" sqref="I192"/>
    </sheetView>
  </sheetViews>
  <sheetFormatPr defaultColWidth="8.85546875" defaultRowHeight="15"/>
  <cols>
    <col min="1" max="1" width="9.28515625" style="8" bestFit="1" customWidth="1"/>
    <col min="2" max="2" width="44.28515625" style="1" customWidth="1"/>
    <col min="3" max="3" width="96.42578125" style="1" customWidth="1"/>
    <col min="4" max="4" width="49" style="1" customWidth="1"/>
    <col min="5" max="5" width="80.140625" style="1" customWidth="1"/>
    <col min="6" max="6" width="23.7109375" style="1" customWidth="1"/>
    <col min="7" max="7" width="20" style="1" customWidth="1"/>
    <col min="8" max="8" width="34.42578125" style="2" customWidth="1"/>
    <col min="9" max="9" width="14" style="1" customWidth="1"/>
    <col min="10" max="10" width="16.7109375" style="1" customWidth="1"/>
    <col min="11" max="11" width="19.7109375" style="1" customWidth="1"/>
    <col min="12" max="12" width="20.42578125" style="1" customWidth="1"/>
    <col min="13" max="13" width="13" style="1" customWidth="1"/>
    <col min="14" max="14" width="51" style="1" customWidth="1"/>
    <col min="15" max="15" width="36.28515625" style="1" customWidth="1"/>
    <col min="16" max="16" width="47.7109375" style="1" customWidth="1"/>
    <col min="17" max="17" width="45.42578125" style="1" customWidth="1"/>
    <col min="18" max="18" width="41.28515625" style="1" customWidth="1"/>
    <col min="19" max="19" width="26" style="1" customWidth="1"/>
    <col min="20" max="20" width="35.140625" style="1" customWidth="1"/>
    <col min="21" max="21" width="43.42578125" style="1" customWidth="1"/>
    <col min="22" max="22" width="18" style="1" customWidth="1"/>
  </cols>
  <sheetData>
    <row r="1" spans="1:22">
      <c r="A1" s="7" t="s">
        <v>0</v>
      </c>
      <c r="B1" s="1" t="s">
        <v>1</v>
      </c>
      <c r="C1" s="1" t="s">
        <v>2</v>
      </c>
      <c r="D1" s="1" t="s">
        <v>3</v>
      </c>
      <c r="E1" s="1" t="s">
        <v>4</v>
      </c>
      <c r="F1" s="1" t="s">
        <v>5</v>
      </c>
      <c r="G1" s="1" t="s">
        <v>9</v>
      </c>
      <c r="H1" s="2" t="s">
        <v>13</v>
      </c>
      <c r="I1" s="1" t="s">
        <v>3404</v>
      </c>
      <c r="J1" s="1" t="s">
        <v>3405</v>
      </c>
      <c r="K1" s="1" t="s">
        <v>3406</v>
      </c>
      <c r="L1" s="1" t="s">
        <v>3407</v>
      </c>
      <c r="M1" s="1" t="s">
        <v>3408</v>
      </c>
      <c r="N1" s="1" t="s">
        <v>22</v>
      </c>
      <c r="O1" s="1" t="s">
        <v>23</v>
      </c>
      <c r="P1" s="1" t="s">
        <v>24</v>
      </c>
      <c r="Q1" s="1" t="s">
        <v>25</v>
      </c>
      <c r="R1" s="1" t="s">
        <v>3409</v>
      </c>
      <c r="S1" s="1" t="s">
        <v>27</v>
      </c>
      <c r="T1" s="1" t="s">
        <v>28</v>
      </c>
      <c r="U1" s="1" t="s">
        <v>29</v>
      </c>
      <c r="V1" s="1" t="s">
        <v>30</v>
      </c>
    </row>
    <row r="2" spans="1:22">
      <c r="A2" s="7" t="s">
        <v>58</v>
      </c>
      <c r="B2" s="1" t="s">
        <v>59</v>
      </c>
      <c r="C2" s="17" t="s">
        <v>60</v>
      </c>
      <c r="D2" s="1" t="s">
        <v>61</v>
      </c>
      <c r="E2" s="3" t="s">
        <v>62</v>
      </c>
      <c r="F2" s="3" t="s">
        <v>63</v>
      </c>
      <c r="G2" s="2">
        <v>44389</v>
      </c>
      <c r="H2" s="2">
        <v>44402</v>
      </c>
      <c r="I2" s="1">
        <v>243</v>
      </c>
      <c r="J2" s="1" t="s">
        <v>63</v>
      </c>
      <c r="K2" s="1" t="s">
        <v>63</v>
      </c>
      <c r="L2" s="1" t="s">
        <v>63</v>
      </c>
      <c r="M2" s="1" t="s">
        <v>63</v>
      </c>
      <c r="N2" s="1" t="s">
        <v>64</v>
      </c>
      <c r="O2" s="1" t="s">
        <v>65</v>
      </c>
      <c r="P2" s="1" t="s">
        <v>66</v>
      </c>
      <c r="Q2" s="1" t="s">
        <v>67</v>
      </c>
      <c r="R2" s="1" t="s">
        <v>68</v>
      </c>
      <c r="S2" s="1" t="s">
        <v>65</v>
      </c>
      <c r="T2" s="1" t="s">
        <v>66</v>
      </c>
      <c r="U2" s="1" t="s">
        <v>67</v>
      </c>
      <c r="V2" s="1" t="s">
        <v>63</v>
      </c>
    </row>
    <row r="3" spans="1:22">
      <c r="A3" s="7" t="s">
        <v>70</v>
      </c>
      <c r="B3" s="1" t="s">
        <v>59</v>
      </c>
      <c r="C3" s="17" t="s">
        <v>60</v>
      </c>
      <c r="D3" s="1" t="s">
        <v>61</v>
      </c>
      <c r="E3" s="1" t="s">
        <v>71</v>
      </c>
      <c r="F3" s="3" t="s">
        <v>63</v>
      </c>
      <c r="G3" s="2">
        <v>44389</v>
      </c>
      <c r="H3" s="2">
        <v>44402</v>
      </c>
      <c r="I3" s="1">
        <v>196</v>
      </c>
      <c r="J3" s="3" t="s">
        <v>63</v>
      </c>
      <c r="K3" s="4" t="s">
        <v>63</v>
      </c>
      <c r="L3" s="4" t="s">
        <v>63</v>
      </c>
      <c r="M3" s="6" t="s">
        <v>63</v>
      </c>
      <c r="N3" s="4" t="s">
        <v>63</v>
      </c>
      <c r="O3" s="4" t="s">
        <v>63</v>
      </c>
      <c r="P3" s="4" t="s">
        <v>63</v>
      </c>
      <c r="Q3" s="4" t="s">
        <v>63</v>
      </c>
      <c r="R3" s="1">
        <v>33400000000</v>
      </c>
      <c r="S3" s="1" t="s">
        <v>72</v>
      </c>
      <c r="T3" s="1" t="s">
        <v>73</v>
      </c>
      <c r="U3" s="1" t="s">
        <v>63</v>
      </c>
      <c r="V3" s="1" t="s">
        <v>63</v>
      </c>
    </row>
    <row r="4" spans="1:22">
      <c r="A4" s="8" t="s">
        <v>75</v>
      </c>
      <c r="B4" s="1" t="s">
        <v>59</v>
      </c>
      <c r="C4" s="17" t="s">
        <v>60</v>
      </c>
      <c r="D4" s="1" t="s">
        <v>61</v>
      </c>
      <c r="E4" s="1" t="s">
        <v>71</v>
      </c>
      <c r="F4" s="2">
        <v>44396</v>
      </c>
      <c r="G4" s="2">
        <v>44396</v>
      </c>
      <c r="H4" s="2">
        <v>44396</v>
      </c>
      <c r="I4" s="4" t="s">
        <v>63</v>
      </c>
      <c r="J4" s="4" t="s">
        <v>63</v>
      </c>
      <c r="K4" s="1">
        <v>150</v>
      </c>
      <c r="L4" s="4" t="s">
        <v>63</v>
      </c>
      <c r="M4" s="6" t="s">
        <v>63</v>
      </c>
      <c r="N4" s="1" t="s">
        <v>63</v>
      </c>
      <c r="O4" s="1" t="s">
        <v>63</v>
      </c>
      <c r="P4" s="1" t="s">
        <v>63</v>
      </c>
      <c r="Q4" s="1" t="s">
        <v>63</v>
      </c>
      <c r="R4" s="1" t="s">
        <v>63</v>
      </c>
      <c r="S4" s="1" t="s">
        <v>63</v>
      </c>
      <c r="T4" s="1" t="s">
        <v>63</v>
      </c>
      <c r="U4" s="1" t="s">
        <v>63</v>
      </c>
      <c r="V4" s="1" t="s">
        <v>63</v>
      </c>
    </row>
    <row r="5" spans="1:22">
      <c r="A5" s="8" t="s">
        <v>76</v>
      </c>
      <c r="B5" s="1" t="s">
        <v>59</v>
      </c>
      <c r="C5" s="17" t="s">
        <v>60</v>
      </c>
      <c r="D5" s="1" t="s">
        <v>61</v>
      </c>
      <c r="E5" s="1" t="s">
        <v>77</v>
      </c>
      <c r="F5" s="3" t="s">
        <v>63</v>
      </c>
      <c r="G5" s="2">
        <v>44391</v>
      </c>
      <c r="H5" s="2">
        <v>44396</v>
      </c>
      <c r="I5" s="1">
        <v>2</v>
      </c>
      <c r="J5" s="4" t="s">
        <v>63</v>
      </c>
      <c r="K5" s="4" t="s">
        <v>63</v>
      </c>
      <c r="L5" s="4" t="s">
        <v>63</v>
      </c>
      <c r="M5" s="6" t="s">
        <v>63</v>
      </c>
      <c r="N5" s="1" t="s">
        <v>63</v>
      </c>
      <c r="O5" s="1" t="s">
        <v>63</v>
      </c>
      <c r="P5" s="1" t="s">
        <v>63</v>
      </c>
      <c r="Q5" s="1" t="s">
        <v>63</v>
      </c>
      <c r="R5" s="1" t="s">
        <v>63</v>
      </c>
      <c r="S5" s="1" t="s">
        <v>63</v>
      </c>
      <c r="T5" s="1" t="s">
        <v>63</v>
      </c>
      <c r="U5" s="1" t="s">
        <v>63</v>
      </c>
      <c r="V5" s="1" t="s">
        <v>63</v>
      </c>
    </row>
    <row r="6" spans="1:22">
      <c r="A6" s="8" t="s">
        <v>78</v>
      </c>
      <c r="B6" s="1" t="s">
        <v>59</v>
      </c>
      <c r="C6" s="17" t="s">
        <v>60</v>
      </c>
      <c r="D6" s="1" t="s">
        <v>61</v>
      </c>
      <c r="E6" s="1" t="s">
        <v>77</v>
      </c>
      <c r="F6" s="2">
        <v>44394</v>
      </c>
      <c r="G6" s="2">
        <v>44394</v>
      </c>
      <c r="H6" s="2">
        <v>44394</v>
      </c>
      <c r="I6" s="3" t="s">
        <v>63</v>
      </c>
      <c r="J6" s="3" t="s">
        <v>63</v>
      </c>
      <c r="K6" s="3" t="s">
        <v>63</v>
      </c>
      <c r="L6" s="3" t="s">
        <v>63</v>
      </c>
      <c r="M6" s="1" t="s">
        <v>63</v>
      </c>
      <c r="N6" s="1" t="s">
        <v>63</v>
      </c>
      <c r="O6" s="1" t="s">
        <v>63</v>
      </c>
      <c r="P6" s="1" t="s">
        <v>63</v>
      </c>
      <c r="Q6" s="1" t="s">
        <v>63</v>
      </c>
      <c r="R6" s="1" t="s">
        <v>63</v>
      </c>
      <c r="S6" s="1" t="s">
        <v>63</v>
      </c>
      <c r="T6" s="1" t="s">
        <v>63</v>
      </c>
      <c r="U6" s="1" t="s">
        <v>63</v>
      </c>
      <c r="V6" s="1">
        <v>1</v>
      </c>
    </row>
    <row r="7" spans="1:22">
      <c r="A7" s="8" t="s">
        <v>79</v>
      </c>
      <c r="B7" s="1" t="s">
        <v>59</v>
      </c>
      <c r="C7" s="17" t="s">
        <v>60</v>
      </c>
      <c r="D7" s="1" t="s">
        <v>61</v>
      </c>
      <c r="E7" s="1" t="s">
        <v>80</v>
      </c>
      <c r="F7" s="2">
        <v>44394</v>
      </c>
      <c r="G7" s="2">
        <v>44394</v>
      </c>
      <c r="H7" s="2">
        <v>44394</v>
      </c>
      <c r="I7" s="1">
        <v>1</v>
      </c>
      <c r="J7" s="4" t="s">
        <v>63</v>
      </c>
      <c r="K7" s="4" t="s">
        <v>63</v>
      </c>
      <c r="L7" s="4" t="s">
        <v>63</v>
      </c>
      <c r="M7" s="6" t="s">
        <v>63</v>
      </c>
      <c r="N7" s="1" t="s">
        <v>63</v>
      </c>
      <c r="O7" s="1" t="s">
        <v>63</v>
      </c>
      <c r="P7" s="1" t="s">
        <v>63</v>
      </c>
      <c r="Q7" s="1" t="s">
        <v>63</v>
      </c>
      <c r="R7" s="1" t="s">
        <v>63</v>
      </c>
      <c r="S7" s="1" t="s">
        <v>63</v>
      </c>
      <c r="T7" s="1" t="s">
        <v>63</v>
      </c>
      <c r="U7" s="1" t="s">
        <v>63</v>
      </c>
      <c r="V7" s="1" t="s">
        <v>63</v>
      </c>
    </row>
    <row r="8" spans="1:22">
      <c r="A8" s="8" t="s">
        <v>81</v>
      </c>
      <c r="B8" s="1" t="s">
        <v>59</v>
      </c>
      <c r="C8" s="17" t="s">
        <v>60</v>
      </c>
      <c r="D8" s="1" t="s">
        <v>61</v>
      </c>
      <c r="E8" s="1" t="s">
        <v>82</v>
      </c>
      <c r="F8" s="2">
        <v>44391</v>
      </c>
      <c r="G8" s="2">
        <v>44391</v>
      </c>
      <c r="H8" s="2">
        <v>44391</v>
      </c>
      <c r="I8" s="4" t="s">
        <v>63</v>
      </c>
      <c r="J8" s="4" t="s">
        <v>63</v>
      </c>
      <c r="K8" s="4" t="s">
        <v>63</v>
      </c>
      <c r="L8" s="4" t="s">
        <v>63</v>
      </c>
      <c r="M8" s="1">
        <v>2000</v>
      </c>
      <c r="N8" s="1" t="s">
        <v>63</v>
      </c>
      <c r="O8" s="1" t="s">
        <v>63</v>
      </c>
      <c r="P8" s="1" t="s">
        <v>63</v>
      </c>
      <c r="Q8" s="1" t="s">
        <v>63</v>
      </c>
      <c r="R8" s="1" t="s">
        <v>63</v>
      </c>
      <c r="S8" s="1" t="s">
        <v>63</v>
      </c>
      <c r="T8" s="1" t="s">
        <v>63</v>
      </c>
      <c r="U8" s="1" t="s">
        <v>63</v>
      </c>
      <c r="V8" s="1" t="s">
        <v>63</v>
      </c>
    </row>
    <row r="9" spans="1:22">
      <c r="A9" s="8" t="s">
        <v>83</v>
      </c>
      <c r="B9" s="1" t="s">
        <v>59</v>
      </c>
      <c r="C9" s="17" t="s">
        <v>60</v>
      </c>
      <c r="D9" s="1" t="s">
        <v>61</v>
      </c>
      <c r="E9" s="1" t="s">
        <v>84</v>
      </c>
      <c r="F9" s="2">
        <v>44393</v>
      </c>
      <c r="G9" s="2">
        <v>44393</v>
      </c>
      <c r="H9" s="2">
        <v>44393</v>
      </c>
      <c r="I9" s="4" t="s">
        <v>63</v>
      </c>
      <c r="J9" s="4" t="s">
        <v>63</v>
      </c>
      <c r="K9" s="1">
        <v>300</v>
      </c>
      <c r="L9" s="4" t="s">
        <v>63</v>
      </c>
      <c r="M9" s="6" t="s">
        <v>63</v>
      </c>
      <c r="N9" s="1" t="s">
        <v>63</v>
      </c>
      <c r="O9" s="1" t="s">
        <v>63</v>
      </c>
      <c r="P9" s="1" t="s">
        <v>63</v>
      </c>
      <c r="Q9" s="1" t="s">
        <v>63</v>
      </c>
      <c r="R9" s="1" t="s">
        <v>63</v>
      </c>
      <c r="S9" s="1" t="s">
        <v>63</v>
      </c>
      <c r="T9" s="1" t="s">
        <v>63</v>
      </c>
      <c r="U9" s="1" t="s">
        <v>63</v>
      </c>
      <c r="V9" s="1" t="s">
        <v>63</v>
      </c>
    </row>
    <row r="10" spans="1:22">
      <c r="A10" s="8" t="s">
        <v>85</v>
      </c>
      <c r="B10" s="1" t="s">
        <v>59</v>
      </c>
      <c r="C10" s="17" t="s">
        <v>60</v>
      </c>
      <c r="D10" s="1" t="s">
        <v>61</v>
      </c>
      <c r="E10" s="1" t="s">
        <v>86</v>
      </c>
      <c r="F10" s="2" t="s">
        <v>63</v>
      </c>
      <c r="G10" s="2">
        <v>44392</v>
      </c>
      <c r="H10" s="2">
        <v>44394</v>
      </c>
      <c r="I10" s="4" t="s">
        <v>63</v>
      </c>
      <c r="J10" s="4" t="s">
        <v>63</v>
      </c>
      <c r="K10" s="1">
        <v>1</v>
      </c>
      <c r="L10" s="4" t="s">
        <v>63</v>
      </c>
      <c r="M10" s="6" t="s">
        <v>63</v>
      </c>
      <c r="N10" s="1" t="s">
        <v>63</v>
      </c>
      <c r="O10" s="1" t="s">
        <v>63</v>
      </c>
      <c r="P10" s="1" t="s">
        <v>63</v>
      </c>
      <c r="Q10" s="1" t="s">
        <v>63</v>
      </c>
      <c r="R10" s="1" t="s">
        <v>63</v>
      </c>
      <c r="S10" s="1" t="s">
        <v>63</v>
      </c>
      <c r="T10" s="1" t="s">
        <v>63</v>
      </c>
      <c r="U10" s="1" t="s">
        <v>63</v>
      </c>
      <c r="V10" s="1" t="s">
        <v>63</v>
      </c>
    </row>
    <row r="11" spans="1:22">
      <c r="A11" s="8" t="s">
        <v>87</v>
      </c>
      <c r="B11" s="1" t="s">
        <v>59</v>
      </c>
      <c r="C11" s="17" t="s">
        <v>60</v>
      </c>
      <c r="D11" s="1" t="s">
        <v>61</v>
      </c>
      <c r="E11" s="1" t="s">
        <v>88</v>
      </c>
      <c r="F11" s="3" t="s">
        <v>63</v>
      </c>
      <c r="G11" s="2">
        <v>44391</v>
      </c>
      <c r="H11" s="2">
        <v>44396</v>
      </c>
      <c r="I11" s="1">
        <v>135</v>
      </c>
      <c r="J11" s="4" t="s">
        <v>63</v>
      </c>
      <c r="K11" s="4" t="s">
        <v>63</v>
      </c>
      <c r="L11" s="4" t="s">
        <v>63</v>
      </c>
      <c r="M11" s="6" t="s">
        <v>63</v>
      </c>
      <c r="N11" s="1" t="s">
        <v>63</v>
      </c>
      <c r="O11" s="1" t="s">
        <v>63</v>
      </c>
      <c r="P11" s="1" t="s">
        <v>63</v>
      </c>
      <c r="Q11" s="1" t="s">
        <v>63</v>
      </c>
      <c r="R11" s="1" t="s">
        <v>63</v>
      </c>
      <c r="S11" s="1" t="s">
        <v>63</v>
      </c>
      <c r="T11" s="1" t="s">
        <v>63</v>
      </c>
      <c r="U11" s="1" t="s">
        <v>63</v>
      </c>
      <c r="V11" s="1" t="s">
        <v>63</v>
      </c>
    </row>
    <row r="12" spans="1:22">
      <c r="A12" s="8" t="s">
        <v>89</v>
      </c>
      <c r="B12" s="1" t="s">
        <v>59</v>
      </c>
      <c r="C12" s="17" t="s">
        <v>60</v>
      </c>
      <c r="D12" s="1" t="s">
        <v>61</v>
      </c>
      <c r="E12" s="1" t="s">
        <v>90</v>
      </c>
      <c r="F12" s="3" t="s">
        <v>63</v>
      </c>
      <c r="G12" s="2">
        <v>44391</v>
      </c>
      <c r="H12" s="2">
        <v>44396</v>
      </c>
      <c r="I12" s="1">
        <v>47</v>
      </c>
      <c r="J12" s="4" t="s">
        <v>63</v>
      </c>
      <c r="K12" s="4" t="s">
        <v>63</v>
      </c>
      <c r="L12" s="4" t="s">
        <v>63</v>
      </c>
      <c r="M12" s="6" t="s">
        <v>63</v>
      </c>
      <c r="N12" s="1" t="s">
        <v>63</v>
      </c>
      <c r="O12" s="1" t="s">
        <v>63</v>
      </c>
      <c r="P12" s="1" t="s">
        <v>63</v>
      </c>
      <c r="Q12" s="1" t="s">
        <v>63</v>
      </c>
      <c r="R12" s="1" t="s">
        <v>63</v>
      </c>
      <c r="S12" s="1" t="s">
        <v>63</v>
      </c>
      <c r="T12" s="1" t="s">
        <v>63</v>
      </c>
      <c r="U12" s="1" t="s">
        <v>63</v>
      </c>
      <c r="V12" s="1" t="s">
        <v>63</v>
      </c>
    </row>
    <row r="13" spans="1:22">
      <c r="A13" s="8" t="s">
        <v>91</v>
      </c>
      <c r="B13" s="1" t="s">
        <v>59</v>
      </c>
      <c r="C13" s="17" t="s">
        <v>60</v>
      </c>
      <c r="D13" s="1" t="s">
        <v>61</v>
      </c>
      <c r="E13" s="1" t="s">
        <v>92</v>
      </c>
      <c r="F13" s="3" t="s">
        <v>63</v>
      </c>
      <c r="G13" s="2">
        <v>44391</v>
      </c>
      <c r="H13" s="2">
        <v>44396</v>
      </c>
      <c r="I13" s="1">
        <v>27</v>
      </c>
      <c r="J13" s="4" t="s">
        <v>63</v>
      </c>
      <c r="K13" s="4" t="s">
        <v>63</v>
      </c>
      <c r="L13" s="4" t="s">
        <v>63</v>
      </c>
      <c r="M13" s="6" t="s">
        <v>63</v>
      </c>
      <c r="N13" s="1" t="s">
        <v>63</v>
      </c>
      <c r="O13" s="1" t="s">
        <v>63</v>
      </c>
      <c r="P13" s="1" t="s">
        <v>63</v>
      </c>
      <c r="Q13" s="1" t="s">
        <v>63</v>
      </c>
      <c r="R13" s="1" t="s">
        <v>63</v>
      </c>
      <c r="S13" s="1" t="s">
        <v>63</v>
      </c>
      <c r="T13" s="1" t="s">
        <v>63</v>
      </c>
      <c r="U13" s="1" t="s">
        <v>63</v>
      </c>
      <c r="V13" s="1" t="s">
        <v>63</v>
      </c>
    </row>
    <row r="14" spans="1:22">
      <c r="A14" s="8" t="s">
        <v>93</v>
      </c>
      <c r="B14" s="1" t="s">
        <v>59</v>
      </c>
      <c r="C14" s="17" t="s">
        <v>60</v>
      </c>
      <c r="D14" s="1" t="s">
        <v>61</v>
      </c>
      <c r="E14" s="1" t="s">
        <v>94</v>
      </c>
      <c r="F14" s="2">
        <v>44392</v>
      </c>
      <c r="G14" s="2">
        <v>44392</v>
      </c>
      <c r="H14" s="2">
        <v>44392</v>
      </c>
      <c r="I14" s="4" t="s">
        <v>63</v>
      </c>
      <c r="J14" s="4" t="s">
        <v>63</v>
      </c>
      <c r="K14" s="1">
        <v>4500</v>
      </c>
      <c r="L14" s="4" t="s">
        <v>63</v>
      </c>
      <c r="M14" s="6" t="s">
        <v>63</v>
      </c>
      <c r="N14" s="1" t="s">
        <v>63</v>
      </c>
      <c r="O14" s="1" t="s">
        <v>63</v>
      </c>
      <c r="P14" s="1" t="s">
        <v>63</v>
      </c>
      <c r="Q14" s="1" t="s">
        <v>63</v>
      </c>
      <c r="R14" s="1" t="s">
        <v>63</v>
      </c>
      <c r="S14" s="1" t="s">
        <v>63</v>
      </c>
      <c r="T14" s="1" t="s">
        <v>63</v>
      </c>
      <c r="U14" s="1" t="s">
        <v>63</v>
      </c>
      <c r="V14" s="1" t="s">
        <v>63</v>
      </c>
    </row>
    <row r="15" spans="1:22">
      <c r="A15" s="8" t="s">
        <v>95</v>
      </c>
      <c r="B15" s="1" t="s">
        <v>59</v>
      </c>
      <c r="C15" s="17" t="s">
        <v>60</v>
      </c>
      <c r="D15" s="1" t="s">
        <v>61</v>
      </c>
      <c r="E15" s="1" t="s">
        <v>96</v>
      </c>
      <c r="F15" s="2">
        <v>44393</v>
      </c>
      <c r="G15" s="2">
        <v>44393</v>
      </c>
      <c r="H15" s="2">
        <v>44393</v>
      </c>
      <c r="I15" s="4" t="s">
        <v>63</v>
      </c>
      <c r="J15" s="4" t="s">
        <v>63</v>
      </c>
      <c r="K15" s="1">
        <v>360</v>
      </c>
      <c r="L15" s="4" t="s">
        <v>63</v>
      </c>
      <c r="M15" s="6" t="s">
        <v>63</v>
      </c>
      <c r="N15" s="1" t="s">
        <v>63</v>
      </c>
      <c r="O15" s="1" t="s">
        <v>63</v>
      </c>
      <c r="P15" s="1" t="s">
        <v>63</v>
      </c>
      <c r="Q15" s="1" t="s">
        <v>63</v>
      </c>
      <c r="R15" s="1" t="s">
        <v>63</v>
      </c>
      <c r="S15" s="1" t="s">
        <v>63</v>
      </c>
      <c r="T15" s="1" t="s">
        <v>63</v>
      </c>
      <c r="U15" s="1" t="s">
        <v>63</v>
      </c>
      <c r="V15" s="1" t="s">
        <v>63</v>
      </c>
    </row>
    <row r="16" spans="1:22">
      <c r="A16" s="7" t="s">
        <v>97</v>
      </c>
      <c r="B16" s="1" t="s">
        <v>59</v>
      </c>
      <c r="C16" s="17" t="s">
        <v>60</v>
      </c>
      <c r="D16" s="1" t="s">
        <v>61</v>
      </c>
      <c r="E16" s="1" t="s">
        <v>98</v>
      </c>
      <c r="F16" s="3" t="s">
        <v>63</v>
      </c>
      <c r="G16" s="2">
        <v>44389</v>
      </c>
      <c r="H16" s="2">
        <v>44402</v>
      </c>
      <c r="I16" s="1">
        <v>43</v>
      </c>
      <c r="J16" s="3" t="s">
        <v>63</v>
      </c>
      <c r="K16" s="4" t="s">
        <v>63</v>
      </c>
      <c r="L16" s="4" t="s">
        <v>63</v>
      </c>
      <c r="M16" s="6" t="s">
        <v>63</v>
      </c>
      <c r="N16" s="4" t="s">
        <v>63</v>
      </c>
      <c r="O16" s="4" t="s">
        <v>63</v>
      </c>
      <c r="P16" s="4" t="s">
        <v>63</v>
      </c>
      <c r="Q16" s="4" t="s">
        <v>63</v>
      </c>
      <c r="R16" s="1" t="s">
        <v>63</v>
      </c>
      <c r="S16" s="1" t="s">
        <v>63</v>
      </c>
      <c r="T16" s="1" t="s">
        <v>63</v>
      </c>
      <c r="U16" s="1" t="s">
        <v>63</v>
      </c>
      <c r="V16" s="1" t="s">
        <v>63</v>
      </c>
    </row>
    <row r="17" spans="1:22">
      <c r="A17" s="7" t="s">
        <v>100</v>
      </c>
      <c r="B17" s="1" t="s">
        <v>59</v>
      </c>
      <c r="C17" s="17" t="s">
        <v>60</v>
      </c>
      <c r="D17" s="1" t="s">
        <v>61</v>
      </c>
      <c r="E17" s="1" t="s">
        <v>98</v>
      </c>
      <c r="F17" s="2">
        <v>44395</v>
      </c>
      <c r="G17" s="2">
        <v>44395</v>
      </c>
      <c r="H17" s="2">
        <v>44395</v>
      </c>
      <c r="I17" s="1">
        <v>31</v>
      </c>
      <c r="J17" s="4" t="s">
        <v>63</v>
      </c>
      <c r="K17" s="4" t="s">
        <v>63</v>
      </c>
      <c r="L17" s="4" t="s">
        <v>63</v>
      </c>
      <c r="M17" s="6" t="s">
        <v>63</v>
      </c>
      <c r="N17" s="4" t="s">
        <v>63</v>
      </c>
      <c r="O17" s="4" t="s">
        <v>63</v>
      </c>
      <c r="P17" s="4" t="s">
        <v>63</v>
      </c>
      <c r="Q17" s="4" t="s">
        <v>63</v>
      </c>
      <c r="R17" s="1" t="s">
        <v>63</v>
      </c>
      <c r="S17" s="1" t="s">
        <v>63</v>
      </c>
      <c r="T17" s="1" t="s">
        <v>63</v>
      </c>
      <c r="U17" s="1" t="s">
        <v>63</v>
      </c>
      <c r="V17" s="1" t="s">
        <v>63</v>
      </c>
    </row>
    <row r="18" spans="1:22">
      <c r="A18" s="7" t="s">
        <v>101</v>
      </c>
      <c r="B18" s="1" t="s">
        <v>59</v>
      </c>
      <c r="C18" s="17" t="s">
        <v>60</v>
      </c>
      <c r="D18" s="1" t="s">
        <v>61</v>
      </c>
      <c r="E18" s="1" t="s">
        <v>102</v>
      </c>
      <c r="F18" s="2">
        <v>44392</v>
      </c>
      <c r="G18" s="2">
        <v>44392</v>
      </c>
      <c r="H18" s="2">
        <v>44392</v>
      </c>
      <c r="I18" s="4" t="s">
        <v>63</v>
      </c>
      <c r="J18" s="4" t="s">
        <v>63</v>
      </c>
      <c r="K18" s="1">
        <v>200000</v>
      </c>
      <c r="L18" s="4" t="s">
        <v>63</v>
      </c>
      <c r="M18" s="6" t="s">
        <v>63</v>
      </c>
      <c r="N18" s="4" t="s">
        <v>63</v>
      </c>
      <c r="O18" s="4" t="s">
        <v>63</v>
      </c>
      <c r="P18" s="4" t="s">
        <v>63</v>
      </c>
      <c r="Q18" s="4" t="s">
        <v>63</v>
      </c>
      <c r="R18" s="1" t="s">
        <v>63</v>
      </c>
      <c r="S18" s="1" t="s">
        <v>63</v>
      </c>
      <c r="T18" s="1" t="s">
        <v>63</v>
      </c>
      <c r="U18" s="1" t="s">
        <v>63</v>
      </c>
      <c r="V18" s="1" t="s">
        <v>63</v>
      </c>
    </row>
    <row r="19" spans="1:22">
      <c r="A19" s="7" t="s">
        <v>103</v>
      </c>
      <c r="B19" s="1" t="s">
        <v>59</v>
      </c>
      <c r="C19" s="17" t="s">
        <v>60</v>
      </c>
      <c r="D19" s="1" t="s">
        <v>61</v>
      </c>
      <c r="E19" s="1" t="s">
        <v>104</v>
      </c>
      <c r="F19" s="2">
        <v>44395</v>
      </c>
      <c r="G19" s="2">
        <v>44395</v>
      </c>
      <c r="H19" s="2">
        <v>44395</v>
      </c>
      <c r="I19" s="1">
        <v>23</v>
      </c>
      <c r="J19" s="4" t="s">
        <v>63</v>
      </c>
      <c r="K19" s="4" t="s">
        <v>63</v>
      </c>
      <c r="L19" s="4" t="s">
        <v>63</v>
      </c>
      <c r="M19" s="6" t="s">
        <v>63</v>
      </c>
      <c r="N19" s="4" t="s">
        <v>63</v>
      </c>
      <c r="O19" s="4" t="s">
        <v>63</v>
      </c>
      <c r="P19" s="4" t="s">
        <v>63</v>
      </c>
      <c r="Q19" s="4" t="s">
        <v>63</v>
      </c>
      <c r="R19" s="1" t="s">
        <v>63</v>
      </c>
      <c r="S19" s="1" t="s">
        <v>63</v>
      </c>
      <c r="T19" s="1" t="s">
        <v>63</v>
      </c>
      <c r="U19" s="1" t="s">
        <v>63</v>
      </c>
      <c r="V19" s="1">
        <v>20</v>
      </c>
    </row>
    <row r="20" spans="1:22">
      <c r="A20" s="7" t="s">
        <v>105</v>
      </c>
      <c r="B20" s="1" t="s">
        <v>59</v>
      </c>
      <c r="C20" s="17" t="s">
        <v>60</v>
      </c>
      <c r="D20" s="1" t="s">
        <v>61</v>
      </c>
      <c r="E20" s="1" t="s">
        <v>106</v>
      </c>
      <c r="F20" s="2">
        <v>44395</v>
      </c>
      <c r="G20" s="2">
        <v>44395</v>
      </c>
      <c r="H20" s="2">
        <v>44395</v>
      </c>
      <c r="I20" s="4" t="s">
        <v>63</v>
      </c>
      <c r="J20" s="4" t="s">
        <v>63</v>
      </c>
      <c r="K20" s="1">
        <v>10000</v>
      </c>
      <c r="L20" s="4" t="s">
        <v>63</v>
      </c>
      <c r="M20" s="6" t="s">
        <v>63</v>
      </c>
      <c r="N20" s="1" t="s">
        <v>63</v>
      </c>
      <c r="O20" s="1" t="s">
        <v>63</v>
      </c>
      <c r="P20" s="1" t="s">
        <v>63</v>
      </c>
      <c r="Q20" s="1" t="s">
        <v>63</v>
      </c>
      <c r="R20" s="1" t="s">
        <v>63</v>
      </c>
      <c r="S20" s="1" t="s">
        <v>63</v>
      </c>
      <c r="T20" s="1" t="s">
        <v>63</v>
      </c>
      <c r="U20" s="1" t="s">
        <v>63</v>
      </c>
      <c r="V20" s="1" t="s">
        <v>63</v>
      </c>
    </row>
    <row r="21" spans="1:22">
      <c r="A21" s="8" t="s">
        <v>107</v>
      </c>
      <c r="B21" s="1" t="s">
        <v>59</v>
      </c>
      <c r="C21" s="17" t="s">
        <v>60</v>
      </c>
      <c r="D21" s="1" t="s">
        <v>61</v>
      </c>
      <c r="E21" s="1" t="s">
        <v>108</v>
      </c>
      <c r="F21" s="5" t="s">
        <v>63</v>
      </c>
      <c r="G21" s="5">
        <v>44392</v>
      </c>
      <c r="H21" s="2">
        <v>44395</v>
      </c>
      <c r="I21" s="4" t="s">
        <v>63</v>
      </c>
      <c r="J21" s="4" t="s">
        <v>63</v>
      </c>
      <c r="K21" s="4" t="s">
        <v>63</v>
      </c>
      <c r="L21" s="4" t="s">
        <v>63</v>
      </c>
      <c r="M21" s="1">
        <v>40</v>
      </c>
      <c r="N21" s="1" t="s">
        <v>63</v>
      </c>
      <c r="O21" s="1" t="s">
        <v>63</v>
      </c>
      <c r="P21" s="1" t="s">
        <v>63</v>
      </c>
      <c r="Q21" s="1" t="s">
        <v>63</v>
      </c>
      <c r="R21" s="1" t="s">
        <v>63</v>
      </c>
      <c r="S21" s="1" t="s">
        <v>63</v>
      </c>
      <c r="T21" s="1" t="s">
        <v>63</v>
      </c>
      <c r="U21" s="1" t="s">
        <v>63</v>
      </c>
      <c r="V21" s="1" t="s">
        <v>63</v>
      </c>
    </row>
    <row r="22" spans="1:22">
      <c r="A22" s="7" t="s">
        <v>109</v>
      </c>
      <c r="B22" s="1" t="s">
        <v>59</v>
      </c>
      <c r="C22" s="17" t="s">
        <v>60</v>
      </c>
      <c r="D22" s="1" t="s">
        <v>61</v>
      </c>
      <c r="E22" s="1" t="s">
        <v>110</v>
      </c>
      <c r="F22" s="3" t="s">
        <v>63</v>
      </c>
      <c r="G22" s="2">
        <v>44389</v>
      </c>
      <c r="H22" s="2">
        <v>44402</v>
      </c>
      <c r="I22" s="1">
        <v>1</v>
      </c>
      <c r="J22" s="3" t="s">
        <v>63</v>
      </c>
      <c r="K22" s="4" t="s">
        <v>63</v>
      </c>
      <c r="L22" s="4" t="s">
        <v>63</v>
      </c>
      <c r="M22" s="6" t="s">
        <v>63</v>
      </c>
      <c r="N22" s="4" t="s">
        <v>63</v>
      </c>
      <c r="O22" s="4" t="s">
        <v>63</v>
      </c>
      <c r="P22" s="4" t="s">
        <v>63</v>
      </c>
      <c r="Q22" s="4" t="s">
        <v>63</v>
      </c>
      <c r="R22" s="1" t="s">
        <v>63</v>
      </c>
      <c r="S22" s="1" t="s">
        <v>63</v>
      </c>
      <c r="T22" s="1" t="s">
        <v>63</v>
      </c>
      <c r="U22" s="1" t="s">
        <v>63</v>
      </c>
      <c r="V22" s="1" t="s">
        <v>63</v>
      </c>
    </row>
    <row r="23" spans="1:22">
      <c r="A23" s="7" t="s">
        <v>112</v>
      </c>
      <c r="B23" s="1" t="s">
        <v>59</v>
      </c>
      <c r="C23" s="17" t="s">
        <v>60</v>
      </c>
      <c r="D23" s="1" t="s">
        <v>61</v>
      </c>
      <c r="E23" s="1" t="s">
        <v>113</v>
      </c>
      <c r="F23" s="2">
        <v>44394</v>
      </c>
      <c r="G23" s="2">
        <v>44394</v>
      </c>
      <c r="H23" s="2">
        <v>44394</v>
      </c>
      <c r="I23" s="1">
        <v>1</v>
      </c>
      <c r="J23" s="4" t="s">
        <v>63</v>
      </c>
      <c r="K23" s="4" t="s">
        <v>63</v>
      </c>
      <c r="L23" s="4" t="s">
        <v>63</v>
      </c>
      <c r="M23" s="6" t="s">
        <v>63</v>
      </c>
      <c r="N23" s="4" t="s">
        <v>63</v>
      </c>
      <c r="O23" s="4" t="s">
        <v>63</v>
      </c>
      <c r="P23" s="4" t="s">
        <v>63</v>
      </c>
      <c r="Q23" s="4" t="s">
        <v>63</v>
      </c>
      <c r="R23" s="4" t="s">
        <v>63</v>
      </c>
      <c r="S23" s="4" t="s">
        <v>63</v>
      </c>
      <c r="T23" s="4" t="s">
        <v>63</v>
      </c>
      <c r="U23" s="4" t="s">
        <v>63</v>
      </c>
      <c r="V23" s="1" t="s">
        <v>63</v>
      </c>
    </row>
    <row r="24" spans="1:22">
      <c r="A24" s="7" t="s">
        <v>114</v>
      </c>
      <c r="B24" s="1" t="s">
        <v>59</v>
      </c>
      <c r="C24" s="17" t="s">
        <v>60</v>
      </c>
      <c r="D24" s="1" t="s">
        <v>61</v>
      </c>
      <c r="E24" s="1" t="s">
        <v>115</v>
      </c>
      <c r="F24" s="3" t="s">
        <v>63</v>
      </c>
      <c r="G24" s="2">
        <v>44389</v>
      </c>
      <c r="H24" s="2">
        <v>44402</v>
      </c>
      <c r="I24" s="1">
        <v>1</v>
      </c>
      <c r="J24" s="3" t="s">
        <v>63</v>
      </c>
      <c r="K24" s="4" t="s">
        <v>63</v>
      </c>
      <c r="L24" s="4" t="s">
        <v>63</v>
      </c>
      <c r="M24" s="6" t="s">
        <v>63</v>
      </c>
      <c r="N24" s="4" t="s">
        <v>63</v>
      </c>
      <c r="O24" s="4" t="s">
        <v>63</v>
      </c>
      <c r="P24" s="4" t="s">
        <v>63</v>
      </c>
      <c r="Q24" s="4" t="s">
        <v>63</v>
      </c>
      <c r="R24" s="1" t="s">
        <v>63</v>
      </c>
      <c r="S24" s="1" t="s">
        <v>63</v>
      </c>
      <c r="T24" s="1" t="s">
        <v>63</v>
      </c>
      <c r="U24" s="1" t="s">
        <v>63</v>
      </c>
      <c r="V24" s="1" t="s">
        <v>63</v>
      </c>
    </row>
    <row r="25" spans="1:22">
      <c r="A25" s="8" t="s">
        <v>117</v>
      </c>
      <c r="B25" s="1" t="s">
        <v>59</v>
      </c>
      <c r="C25" s="17" t="s">
        <v>60</v>
      </c>
      <c r="D25" s="1" t="s">
        <v>61</v>
      </c>
      <c r="E25" s="1" t="s">
        <v>118</v>
      </c>
      <c r="F25" s="2">
        <v>44391</v>
      </c>
      <c r="G25" s="2">
        <v>44391</v>
      </c>
      <c r="H25" s="2">
        <v>44391</v>
      </c>
      <c r="I25" s="1">
        <v>1</v>
      </c>
      <c r="J25" s="4" t="s">
        <v>63</v>
      </c>
      <c r="K25" s="4" t="s">
        <v>63</v>
      </c>
      <c r="L25" s="4" t="s">
        <v>63</v>
      </c>
      <c r="M25" s="6" t="s">
        <v>63</v>
      </c>
      <c r="N25" s="1" t="s">
        <v>63</v>
      </c>
      <c r="O25" s="1" t="s">
        <v>63</v>
      </c>
      <c r="P25" s="1" t="s">
        <v>63</v>
      </c>
      <c r="Q25" s="1" t="s">
        <v>63</v>
      </c>
      <c r="R25" s="1" t="s">
        <v>63</v>
      </c>
      <c r="S25" s="1" t="s">
        <v>63</v>
      </c>
      <c r="T25" s="1" t="s">
        <v>63</v>
      </c>
      <c r="U25" s="1" t="s">
        <v>63</v>
      </c>
      <c r="V25" s="1" t="s">
        <v>63</v>
      </c>
    </row>
    <row r="26" spans="1:22">
      <c r="A26" s="8" t="s">
        <v>119</v>
      </c>
      <c r="B26" s="1" t="s">
        <v>59</v>
      </c>
      <c r="C26" s="17" t="s">
        <v>60</v>
      </c>
      <c r="D26" s="1" t="s">
        <v>61</v>
      </c>
      <c r="E26" s="1" t="s">
        <v>120</v>
      </c>
      <c r="F26" s="1" t="s">
        <v>63</v>
      </c>
      <c r="G26" s="2">
        <v>44389</v>
      </c>
      <c r="H26" s="2">
        <v>44398</v>
      </c>
      <c r="I26" s="4" t="s">
        <v>63</v>
      </c>
      <c r="J26" s="4" t="s">
        <v>63</v>
      </c>
      <c r="K26" s="4" t="s">
        <v>63</v>
      </c>
      <c r="L26" s="4" t="s">
        <v>63</v>
      </c>
      <c r="M26" s="1">
        <v>2300</v>
      </c>
      <c r="N26" s="1" t="s">
        <v>63</v>
      </c>
      <c r="O26" s="1" t="s">
        <v>63</v>
      </c>
      <c r="P26" s="1" t="s">
        <v>63</v>
      </c>
      <c r="Q26" s="1" t="s">
        <v>63</v>
      </c>
      <c r="R26" s="1">
        <v>400000000</v>
      </c>
      <c r="S26" s="1" t="s">
        <v>72</v>
      </c>
      <c r="T26" s="1" t="s">
        <v>73</v>
      </c>
      <c r="U26" s="1" t="s">
        <v>63</v>
      </c>
      <c r="V26" s="1">
        <v>700</v>
      </c>
    </row>
    <row r="27" spans="1:22">
      <c r="A27" s="8" t="s">
        <v>122</v>
      </c>
      <c r="B27" s="1" t="s">
        <v>59</v>
      </c>
      <c r="C27" s="17" t="s">
        <v>60</v>
      </c>
      <c r="D27" s="1" t="s">
        <v>61</v>
      </c>
      <c r="E27" s="1" t="s">
        <v>3410</v>
      </c>
      <c r="F27" s="2">
        <v>44393</v>
      </c>
      <c r="G27" s="2">
        <v>44393</v>
      </c>
      <c r="H27" s="2">
        <v>44393</v>
      </c>
      <c r="I27" s="3" t="s">
        <v>63</v>
      </c>
      <c r="J27" s="3" t="s">
        <v>63</v>
      </c>
      <c r="K27" s="1">
        <v>10000</v>
      </c>
      <c r="L27" s="3" t="s">
        <v>63</v>
      </c>
      <c r="M27" s="1" t="s">
        <v>63</v>
      </c>
      <c r="N27" s="1" t="s">
        <v>63</v>
      </c>
      <c r="O27" s="1" t="s">
        <v>63</v>
      </c>
      <c r="P27" s="1" t="s">
        <v>63</v>
      </c>
      <c r="Q27" s="1" t="s">
        <v>63</v>
      </c>
      <c r="R27" s="1" t="s">
        <v>63</v>
      </c>
      <c r="S27" s="1" t="s">
        <v>63</v>
      </c>
      <c r="T27" s="1" t="s">
        <v>63</v>
      </c>
      <c r="U27" s="1" t="s">
        <v>63</v>
      </c>
      <c r="V27" s="1" t="s">
        <v>63</v>
      </c>
    </row>
    <row r="28" spans="1:22">
      <c r="A28" s="8" t="s">
        <v>125</v>
      </c>
      <c r="B28" s="1" t="s">
        <v>59</v>
      </c>
      <c r="C28" s="17" t="s">
        <v>60</v>
      </c>
      <c r="D28" s="1" t="s">
        <v>61</v>
      </c>
      <c r="E28" s="1" t="s">
        <v>126</v>
      </c>
      <c r="F28" s="2">
        <v>44393</v>
      </c>
      <c r="G28" s="2">
        <v>44393</v>
      </c>
      <c r="H28" s="2">
        <v>44393</v>
      </c>
      <c r="I28" s="3" t="s">
        <v>63</v>
      </c>
      <c r="J28" s="3" t="s">
        <v>63</v>
      </c>
      <c r="K28" s="1">
        <v>240</v>
      </c>
      <c r="L28" s="3" t="s">
        <v>63</v>
      </c>
      <c r="M28" s="1" t="s">
        <v>63</v>
      </c>
      <c r="N28" s="1" t="s">
        <v>63</v>
      </c>
      <c r="O28" s="1" t="s">
        <v>63</v>
      </c>
      <c r="P28" s="1" t="s">
        <v>63</v>
      </c>
      <c r="Q28" s="1" t="s">
        <v>63</v>
      </c>
      <c r="R28" s="1" t="s">
        <v>63</v>
      </c>
      <c r="S28" s="1" t="s">
        <v>63</v>
      </c>
      <c r="T28" s="1" t="s">
        <v>63</v>
      </c>
      <c r="U28" s="1" t="s">
        <v>63</v>
      </c>
      <c r="V28" s="1" t="s">
        <v>63</v>
      </c>
    </row>
    <row r="29" spans="1:22">
      <c r="A29" s="8" t="s">
        <v>127</v>
      </c>
      <c r="B29" s="1" t="s">
        <v>59</v>
      </c>
      <c r="C29" s="17" t="s">
        <v>60</v>
      </c>
      <c r="D29" s="1" t="s">
        <v>61</v>
      </c>
      <c r="E29" s="1" t="s">
        <v>128</v>
      </c>
      <c r="F29" s="2">
        <v>44402</v>
      </c>
      <c r="G29" s="2">
        <v>44402</v>
      </c>
      <c r="H29" s="2">
        <v>44402</v>
      </c>
      <c r="I29" s="3" t="s">
        <v>63</v>
      </c>
      <c r="J29" s="3" t="s">
        <v>63</v>
      </c>
      <c r="K29" s="3" t="s">
        <v>63</v>
      </c>
      <c r="L29" s="3" t="s">
        <v>63</v>
      </c>
      <c r="M29" s="1" t="s">
        <v>63</v>
      </c>
      <c r="N29" s="1" t="s">
        <v>63</v>
      </c>
      <c r="O29" s="1" t="s">
        <v>63</v>
      </c>
      <c r="P29" s="1" t="s">
        <v>63</v>
      </c>
      <c r="Q29" s="1" t="s">
        <v>63</v>
      </c>
      <c r="R29" s="1" t="s">
        <v>63</v>
      </c>
      <c r="S29" s="1" t="s">
        <v>63</v>
      </c>
      <c r="T29" s="1" t="s">
        <v>63</v>
      </c>
      <c r="U29" s="1" t="s">
        <v>63</v>
      </c>
      <c r="V29" s="1">
        <v>1</v>
      </c>
    </row>
    <row r="30" spans="1:22">
      <c r="A30" s="8" t="s">
        <v>129</v>
      </c>
      <c r="B30" s="1" t="s">
        <v>59</v>
      </c>
      <c r="C30" s="29" t="s">
        <v>60</v>
      </c>
      <c r="D30" s="1" t="s">
        <v>61</v>
      </c>
      <c r="E30" s="1" t="s">
        <v>130</v>
      </c>
      <c r="F30" s="1" t="s">
        <v>63</v>
      </c>
      <c r="G30" s="1" t="s">
        <v>63</v>
      </c>
      <c r="H30" s="2" t="s">
        <v>63</v>
      </c>
      <c r="I30" s="1">
        <v>0</v>
      </c>
      <c r="J30" s="3" t="s">
        <v>63</v>
      </c>
      <c r="K30" s="3" t="s">
        <v>63</v>
      </c>
      <c r="L30" s="3" t="s">
        <v>63</v>
      </c>
      <c r="M30" s="1" t="s">
        <v>63</v>
      </c>
      <c r="N30" s="1" t="s">
        <v>63</v>
      </c>
      <c r="O30" s="1" t="s">
        <v>63</v>
      </c>
      <c r="P30" s="1" t="s">
        <v>63</v>
      </c>
      <c r="Q30" s="1" t="s">
        <v>63</v>
      </c>
      <c r="R30" s="1" t="s">
        <v>63</v>
      </c>
      <c r="S30" s="1" t="s">
        <v>63</v>
      </c>
      <c r="T30" s="1" t="s">
        <v>63</v>
      </c>
      <c r="U30" s="1" t="s">
        <v>63</v>
      </c>
      <c r="V30" s="1" t="s">
        <v>63</v>
      </c>
    </row>
    <row r="31" spans="1:22">
      <c r="A31" s="8" t="s">
        <v>132</v>
      </c>
      <c r="B31" s="1" t="s">
        <v>59</v>
      </c>
      <c r="C31" s="29" t="s">
        <v>60</v>
      </c>
      <c r="D31" s="1" t="s">
        <v>61</v>
      </c>
      <c r="E31" s="1" t="s">
        <v>133</v>
      </c>
      <c r="F31" s="1" t="s">
        <v>63</v>
      </c>
      <c r="G31" s="1" t="s">
        <v>63</v>
      </c>
      <c r="H31" s="2" t="s">
        <v>63</v>
      </c>
      <c r="I31" s="1">
        <v>0</v>
      </c>
      <c r="J31" s="3" t="s">
        <v>63</v>
      </c>
      <c r="K31" s="3" t="s">
        <v>63</v>
      </c>
      <c r="L31" s="3" t="s">
        <v>63</v>
      </c>
      <c r="M31" s="1" t="s">
        <v>63</v>
      </c>
      <c r="N31" s="1" t="s">
        <v>63</v>
      </c>
      <c r="O31" s="1" t="s">
        <v>63</v>
      </c>
      <c r="P31" s="1" t="s">
        <v>63</v>
      </c>
      <c r="Q31" s="1" t="s">
        <v>63</v>
      </c>
      <c r="R31" s="1" t="s">
        <v>63</v>
      </c>
      <c r="S31" s="1" t="s">
        <v>63</v>
      </c>
      <c r="T31" s="1" t="s">
        <v>63</v>
      </c>
      <c r="U31" s="1" t="s">
        <v>63</v>
      </c>
      <c r="V31" s="1" t="s">
        <v>63</v>
      </c>
    </row>
    <row r="32" spans="1:22">
      <c r="A32" s="8" t="s">
        <v>134</v>
      </c>
      <c r="B32" s="1" t="s">
        <v>59</v>
      </c>
      <c r="C32" s="29" t="s">
        <v>60</v>
      </c>
      <c r="D32" s="1" t="s">
        <v>61</v>
      </c>
      <c r="E32" s="1" t="s">
        <v>135</v>
      </c>
      <c r="F32" s="1" t="s">
        <v>63</v>
      </c>
      <c r="G32" s="1" t="s">
        <v>63</v>
      </c>
      <c r="H32" s="2" t="s">
        <v>63</v>
      </c>
      <c r="I32" s="1">
        <v>0</v>
      </c>
      <c r="J32" s="3" t="s">
        <v>63</v>
      </c>
      <c r="K32" s="3" t="s">
        <v>63</v>
      </c>
      <c r="L32" s="3" t="s">
        <v>63</v>
      </c>
      <c r="M32" s="1" t="s">
        <v>63</v>
      </c>
      <c r="N32" s="1" t="s">
        <v>63</v>
      </c>
      <c r="O32" s="1" t="s">
        <v>63</v>
      </c>
      <c r="P32" s="1" t="s">
        <v>63</v>
      </c>
      <c r="Q32" s="1" t="s">
        <v>63</v>
      </c>
      <c r="R32" s="1" t="s">
        <v>63</v>
      </c>
      <c r="S32" s="1" t="s">
        <v>63</v>
      </c>
      <c r="T32" s="1" t="s">
        <v>63</v>
      </c>
      <c r="U32" s="1" t="s">
        <v>63</v>
      </c>
      <c r="V32" s="1" t="s">
        <v>63</v>
      </c>
    </row>
    <row r="33" spans="1:22">
      <c r="A33" s="8" t="s">
        <v>136</v>
      </c>
      <c r="B33" s="1" t="s">
        <v>59</v>
      </c>
      <c r="C33" s="29" t="s">
        <v>60</v>
      </c>
      <c r="D33" s="1" t="s">
        <v>61</v>
      </c>
      <c r="E33" s="1" t="s">
        <v>137</v>
      </c>
      <c r="F33" s="1" t="s">
        <v>63</v>
      </c>
      <c r="G33" s="1" t="s">
        <v>63</v>
      </c>
      <c r="H33" s="2" t="s">
        <v>63</v>
      </c>
      <c r="I33" s="1">
        <v>0</v>
      </c>
      <c r="J33" s="3" t="s">
        <v>63</v>
      </c>
      <c r="K33" s="3" t="s">
        <v>63</v>
      </c>
      <c r="L33" s="3" t="s">
        <v>63</v>
      </c>
      <c r="M33" s="1" t="s">
        <v>63</v>
      </c>
      <c r="N33" s="1" t="s">
        <v>63</v>
      </c>
      <c r="O33" s="1" t="s">
        <v>63</v>
      </c>
      <c r="P33" s="1" t="s">
        <v>63</v>
      </c>
      <c r="Q33" s="1" t="s">
        <v>63</v>
      </c>
      <c r="R33" s="1" t="s">
        <v>63</v>
      </c>
      <c r="S33" s="1" t="s">
        <v>63</v>
      </c>
      <c r="T33" s="1" t="s">
        <v>63</v>
      </c>
      <c r="U33" s="1" t="s">
        <v>63</v>
      </c>
      <c r="V33" s="1" t="s">
        <v>63</v>
      </c>
    </row>
    <row r="34" spans="1:22">
      <c r="A34" s="8" t="s">
        <v>138</v>
      </c>
      <c r="B34" s="1" t="s">
        <v>59</v>
      </c>
      <c r="C34" s="29" t="s">
        <v>60</v>
      </c>
      <c r="D34" s="1" t="s">
        <v>61</v>
      </c>
      <c r="E34" s="1" t="s">
        <v>139</v>
      </c>
      <c r="F34" s="1" t="s">
        <v>63</v>
      </c>
      <c r="G34" s="2">
        <v>44389</v>
      </c>
      <c r="H34" s="2">
        <v>44393</v>
      </c>
      <c r="I34" s="1">
        <v>0</v>
      </c>
      <c r="J34" s="3" t="s">
        <v>63</v>
      </c>
      <c r="K34" s="3" t="s">
        <v>63</v>
      </c>
      <c r="L34" s="3" t="s">
        <v>63</v>
      </c>
      <c r="M34" s="1" t="s">
        <v>63</v>
      </c>
      <c r="N34" s="1" t="s">
        <v>63</v>
      </c>
      <c r="O34" s="1" t="s">
        <v>63</v>
      </c>
      <c r="P34" s="1" t="s">
        <v>63</v>
      </c>
      <c r="Q34" s="1" t="s">
        <v>63</v>
      </c>
      <c r="R34" s="1" t="s">
        <v>63</v>
      </c>
      <c r="S34" s="1" t="s">
        <v>63</v>
      </c>
      <c r="T34" s="1" t="s">
        <v>63</v>
      </c>
      <c r="U34" s="1" t="s">
        <v>63</v>
      </c>
      <c r="V34" s="1" t="s">
        <v>63</v>
      </c>
    </row>
    <row r="35" spans="1:22">
      <c r="A35" s="8" t="s">
        <v>141</v>
      </c>
      <c r="B35" s="1" t="s">
        <v>59</v>
      </c>
      <c r="C35" s="29" t="s">
        <v>60</v>
      </c>
      <c r="D35" s="1" t="s">
        <v>61</v>
      </c>
      <c r="E35" s="1" t="s">
        <v>142</v>
      </c>
      <c r="F35" s="1" t="s">
        <v>63</v>
      </c>
      <c r="G35" s="2">
        <v>44389</v>
      </c>
      <c r="H35" s="2">
        <v>44393</v>
      </c>
      <c r="I35" s="1">
        <v>0</v>
      </c>
      <c r="J35" s="3" t="s">
        <v>63</v>
      </c>
      <c r="K35" s="3" t="s">
        <v>63</v>
      </c>
      <c r="L35" s="3" t="s">
        <v>63</v>
      </c>
      <c r="M35" s="1" t="s">
        <v>63</v>
      </c>
      <c r="N35" s="1" t="s">
        <v>63</v>
      </c>
      <c r="O35" s="1" t="s">
        <v>63</v>
      </c>
      <c r="P35" s="1" t="s">
        <v>63</v>
      </c>
      <c r="Q35" s="1" t="s">
        <v>63</v>
      </c>
      <c r="R35" s="1" t="s">
        <v>63</v>
      </c>
      <c r="S35" s="1" t="s">
        <v>63</v>
      </c>
      <c r="T35" s="1" t="s">
        <v>63</v>
      </c>
      <c r="U35" s="1" t="s">
        <v>63</v>
      </c>
      <c r="V35" s="1" t="s">
        <v>63</v>
      </c>
    </row>
    <row r="36" spans="1:22">
      <c r="A36" s="8" t="s">
        <v>143</v>
      </c>
      <c r="B36" s="1" t="s">
        <v>59</v>
      </c>
      <c r="C36" s="17" t="s">
        <v>60</v>
      </c>
      <c r="D36" s="1" t="s">
        <v>61</v>
      </c>
      <c r="E36" s="1" t="s">
        <v>144</v>
      </c>
      <c r="F36" s="1" t="s">
        <v>63</v>
      </c>
      <c r="G36" s="2">
        <v>44389</v>
      </c>
      <c r="H36" s="2">
        <v>44393</v>
      </c>
      <c r="I36" s="1">
        <v>0</v>
      </c>
      <c r="J36" s="4" t="s">
        <v>63</v>
      </c>
      <c r="K36" s="4" t="s">
        <v>63</v>
      </c>
      <c r="L36" s="4" t="s">
        <v>63</v>
      </c>
      <c r="M36" s="6" t="s">
        <v>63</v>
      </c>
      <c r="N36" s="1" t="s">
        <v>63</v>
      </c>
      <c r="O36" s="1" t="s">
        <v>63</v>
      </c>
      <c r="P36" s="1" t="s">
        <v>63</v>
      </c>
      <c r="Q36" s="1" t="s">
        <v>63</v>
      </c>
      <c r="R36" s="1" t="s">
        <v>63</v>
      </c>
      <c r="S36" s="1" t="s">
        <v>63</v>
      </c>
      <c r="T36" s="1" t="s">
        <v>63</v>
      </c>
      <c r="U36" s="1" t="s">
        <v>63</v>
      </c>
      <c r="V36" s="1" t="s">
        <v>63</v>
      </c>
    </row>
    <row r="37" spans="1:22">
      <c r="A37" s="8" t="s">
        <v>145</v>
      </c>
      <c r="B37" s="1" t="s">
        <v>59</v>
      </c>
      <c r="C37" s="17" t="s">
        <v>60</v>
      </c>
      <c r="D37" s="1" t="s">
        <v>61</v>
      </c>
      <c r="E37" s="1" t="s">
        <v>3411</v>
      </c>
      <c r="F37" s="1" t="s">
        <v>63</v>
      </c>
      <c r="G37" s="2">
        <v>44389</v>
      </c>
      <c r="H37" s="2">
        <v>44393</v>
      </c>
      <c r="I37" s="1">
        <v>0</v>
      </c>
      <c r="J37" s="4" t="s">
        <v>63</v>
      </c>
      <c r="K37" s="4" t="s">
        <v>63</v>
      </c>
      <c r="L37" s="4" t="s">
        <v>63</v>
      </c>
      <c r="M37" s="6" t="s">
        <v>63</v>
      </c>
      <c r="N37" s="1" t="s">
        <v>63</v>
      </c>
      <c r="O37" s="1" t="s">
        <v>63</v>
      </c>
      <c r="P37" s="1" t="s">
        <v>63</v>
      </c>
      <c r="Q37" s="1" t="s">
        <v>63</v>
      </c>
      <c r="R37" s="1" t="s">
        <v>63</v>
      </c>
      <c r="S37" s="1" t="s">
        <v>63</v>
      </c>
      <c r="T37" s="1" t="s">
        <v>63</v>
      </c>
      <c r="U37" s="1" t="s">
        <v>63</v>
      </c>
      <c r="V37" s="1" t="s">
        <v>63</v>
      </c>
    </row>
    <row r="38" spans="1:22">
      <c r="A38" s="7" t="s">
        <v>147</v>
      </c>
      <c r="B38" s="1" t="s">
        <v>59</v>
      </c>
      <c r="C38" s="17" t="s">
        <v>60</v>
      </c>
      <c r="D38" s="1" t="s">
        <v>61</v>
      </c>
      <c r="E38" s="1" t="s">
        <v>148</v>
      </c>
      <c r="F38" s="3" t="s">
        <v>63</v>
      </c>
      <c r="G38" s="2">
        <v>44389</v>
      </c>
      <c r="H38" s="2">
        <v>44402</v>
      </c>
      <c r="I38" s="1">
        <v>2</v>
      </c>
      <c r="J38" s="3" t="s">
        <v>63</v>
      </c>
      <c r="K38" s="4" t="s">
        <v>63</v>
      </c>
      <c r="L38" s="4" t="s">
        <v>63</v>
      </c>
      <c r="M38" s="6" t="s">
        <v>63</v>
      </c>
      <c r="N38" s="4" t="s">
        <v>63</v>
      </c>
      <c r="O38" s="4" t="s">
        <v>63</v>
      </c>
      <c r="P38" s="4" t="s">
        <v>63</v>
      </c>
      <c r="Q38" s="4" t="s">
        <v>63</v>
      </c>
      <c r="R38" s="1" t="s">
        <v>63</v>
      </c>
      <c r="S38" s="1" t="s">
        <v>63</v>
      </c>
      <c r="T38" s="1" t="s">
        <v>63</v>
      </c>
      <c r="U38" s="1" t="s">
        <v>63</v>
      </c>
      <c r="V38" s="1" t="s">
        <v>63</v>
      </c>
    </row>
    <row r="39" spans="1:22">
      <c r="A39" s="8" t="s">
        <v>150</v>
      </c>
      <c r="B39" s="1" t="s">
        <v>59</v>
      </c>
      <c r="C39" s="17" t="s">
        <v>60</v>
      </c>
      <c r="D39" s="1" t="s">
        <v>61</v>
      </c>
      <c r="E39" s="1" t="s">
        <v>151</v>
      </c>
      <c r="F39" s="1" t="s">
        <v>63</v>
      </c>
      <c r="G39" s="2">
        <v>44392</v>
      </c>
      <c r="H39" s="2">
        <v>44397</v>
      </c>
      <c r="I39" s="3" t="s">
        <v>63</v>
      </c>
      <c r="J39" s="3" t="s">
        <v>63</v>
      </c>
      <c r="K39" s="3" t="s">
        <v>63</v>
      </c>
      <c r="L39" s="3" t="s">
        <v>63</v>
      </c>
      <c r="M39" s="1" t="s">
        <v>63</v>
      </c>
      <c r="N39" s="1" t="s">
        <v>63</v>
      </c>
      <c r="O39" s="1" t="s">
        <v>63</v>
      </c>
      <c r="P39" s="1" t="s">
        <v>63</v>
      </c>
      <c r="Q39" s="1" t="s">
        <v>63</v>
      </c>
      <c r="R39" s="1" t="s">
        <v>63</v>
      </c>
      <c r="S39" s="1" t="s">
        <v>63</v>
      </c>
      <c r="T39" s="1" t="s">
        <v>63</v>
      </c>
      <c r="U39" s="1" t="s">
        <v>63</v>
      </c>
      <c r="V39" s="1">
        <v>3</v>
      </c>
    </row>
    <row r="40" spans="1:22">
      <c r="A40" s="8" t="s">
        <v>152</v>
      </c>
      <c r="B40" s="1" t="s">
        <v>59</v>
      </c>
      <c r="C40" s="17" t="s">
        <v>60</v>
      </c>
      <c r="D40" s="1" t="s">
        <v>61</v>
      </c>
      <c r="E40" s="1" t="s">
        <v>153</v>
      </c>
      <c r="F40" s="1" t="s">
        <v>63</v>
      </c>
      <c r="G40" s="2">
        <v>44392</v>
      </c>
      <c r="H40" s="2">
        <v>44397</v>
      </c>
      <c r="I40" s="3" t="s">
        <v>63</v>
      </c>
      <c r="J40" s="3" t="s">
        <v>63</v>
      </c>
      <c r="K40" s="3" t="s">
        <v>63</v>
      </c>
      <c r="L40" s="3" t="s">
        <v>63</v>
      </c>
      <c r="M40" s="1" t="s">
        <v>63</v>
      </c>
      <c r="N40" s="1" t="s">
        <v>63</v>
      </c>
      <c r="O40" s="1" t="s">
        <v>63</v>
      </c>
      <c r="P40" s="1" t="s">
        <v>63</v>
      </c>
      <c r="Q40" s="1" t="s">
        <v>63</v>
      </c>
      <c r="R40" s="1" t="s">
        <v>63</v>
      </c>
      <c r="S40" s="1" t="s">
        <v>63</v>
      </c>
      <c r="T40" s="1" t="s">
        <v>63</v>
      </c>
      <c r="U40" s="1" t="s">
        <v>63</v>
      </c>
      <c r="V40" s="1">
        <v>20</v>
      </c>
    </row>
    <row r="41" spans="1:22">
      <c r="A41" s="8" t="s">
        <v>154</v>
      </c>
      <c r="B41" s="1" t="s">
        <v>59</v>
      </c>
      <c r="C41" s="17" t="s">
        <v>60</v>
      </c>
      <c r="D41" s="1" t="s">
        <v>61</v>
      </c>
      <c r="E41" s="1" t="s">
        <v>3412</v>
      </c>
      <c r="F41" s="1" t="s">
        <v>63</v>
      </c>
      <c r="G41" s="2">
        <v>44392</v>
      </c>
      <c r="H41" s="2">
        <v>44397</v>
      </c>
      <c r="I41" s="1">
        <v>2</v>
      </c>
      <c r="J41" s="4" t="s">
        <v>63</v>
      </c>
      <c r="K41" s="4" t="s">
        <v>63</v>
      </c>
      <c r="L41" s="4" t="s">
        <v>63</v>
      </c>
      <c r="M41" s="6" t="s">
        <v>63</v>
      </c>
      <c r="N41" s="1" t="s">
        <v>63</v>
      </c>
      <c r="O41" s="1" t="s">
        <v>63</v>
      </c>
      <c r="P41" s="1" t="s">
        <v>63</v>
      </c>
      <c r="Q41" s="1" t="s">
        <v>63</v>
      </c>
      <c r="R41" s="1" t="s">
        <v>63</v>
      </c>
      <c r="S41" s="1" t="s">
        <v>63</v>
      </c>
      <c r="T41" s="1" t="s">
        <v>63</v>
      </c>
      <c r="U41" s="1" t="s">
        <v>63</v>
      </c>
      <c r="V41" s="1" t="s">
        <v>63</v>
      </c>
    </row>
    <row r="42" spans="1:22">
      <c r="A42" s="8" t="s">
        <v>157</v>
      </c>
      <c r="B42" s="1" t="s">
        <v>158</v>
      </c>
      <c r="C42" s="17" t="s">
        <v>159</v>
      </c>
      <c r="D42" s="1" t="s">
        <v>160</v>
      </c>
      <c r="E42" s="6" t="s">
        <v>3413</v>
      </c>
      <c r="F42" s="2">
        <v>39837</v>
      </c>
      <c r="G42" s="2">
        <v>39837</v>
      </c>
      <c r="H42" s="2">
        <v>39837</v>
      </c>
      <c r="I42" s="1">
        <v>20</v>
      </c>
      <c r="J42" s="1" t="s">
        <v>63</v>
      </c>
      <c r="K42" s="1" t="s">
        <v>63</v>
      </c>
      <c r="L42" s="1" t="s">
        <v>63</v>
      </c>
      <c r="M42" s="1" t="s">
        <v>63</v>
      </c>
      <c r="N42" s="1" t="s">
        <v>63</v>
      </c>
      <c r="O42" s="1" t="s">
        <v>63</v>
      </c>
      <c r="P42" s="1" t="s">
        <v>63</v>
      </c>
      <c r="Q42" s="1" t="s">
        <v>63</v>
      </c>
      <c r="R42" s="1" t="s">
        <v>63</v>
      </c>
      <c r="S42" s="1" t="s">
        <v>63</v>
      </c>
      <c r="T42" s="1" t="s">
        <v>63</v>
      </c>
      <c r="U42" s="1" t="s">
        <v>63</v>
      </c>
      <c r="V42" s="1" t="s">
        <v>63</v>
      </c>
    </row>
    <row r="43" spans="1:22">
      <c r="A43" s="8" t="s">
        <v>163</v>
      </c>
      <c r="B43" s="1" t="s">
        <v>158</v>
      </c>
      <c r="C43" s="17" t="s">
        <v>164</v>
      </c>
      <c r="D43" s="1" t="s">
        <v>160</v>
      </c>
      <c r="E43" s="6" t="s">
        <v>165</v>
      </c>
      <c r="F43" s="2">
        <v>39837</v>
      </c>
      <c r="G43" s="2">
        <v>39837</v>
      </c>
      <c r="H43" s="2">
        <v>39837</v>
      </c>
      <c r="I43" s="1" t="s">
        <v>166</v>
      </c>
      <c r="J43" s="1" t="s">
        <v>166</v>
      </c>
      <c r="K43" s="1" t="s">
        <v>166</v>
      </c>
      <c r="L43" s="1" t="s">
        <v>166</v>
      </c>
      <c r="M43" s="1" t="s">
        <v>166</v>
      </c>
      <c r="N43" s="1">
        <v>1574000</v>
      </c>
      <c r="O43" s="1" t="s">
        <v>72</v>
      </c>
      <c r="P43" s="1" t="s">
        <v>73</v>
      </c>
      <c r="Q43" s="1" t="s">
        <v>166</v>
      </c>
      <c r="R43" s="1" t="s">
        <v>166</v>
      </c>
      <c r="S43" s="1" t="s">
        <v>166</v>
      </c>
      <c r="T43" s="1" t="s">
        <v>166</v>
      </c>
      <c r="U43" s="1" t="s">
        <v>166</v>
      </c>
      <c r="V43" s="1" t="s">
        <v>166</v>
      </c>
    </row>
    <row r="44" spans="1:22">
      <c r="A44" s="8" t="s">
        <v>167</v>
      </c>
      <c r="B44" s="1" t="s">
        <v>158</v>
      </c>
      <c r="C44" s="17" t="s">
        <v>168</v>
      </c>
      <c r="D44" s="1" t="s">
        <v>169</v>
      </c>
      <c r="E44" s="1" t="s">
        <v>170</v>
      </c>
      <c r="F44" s="1" t="s">
        <v>63</v>
      </c>
      <c r="G44" s="2">
        <v>41574</v>
      </c>
      <c r="H44" s="2">
        <v>41576</v>
      </c>
      <c r="I44" s="1">
        <v>14</v>
      </c>
      <c r="J44" s="1" t="s">
        <v>63</v>
      </c>
      <c r="K44" s="1" t="s">
        <v>63</v>
      </c>
      <c r="L44" s="1" t="s">
        <v>63</v>
      </c>
      <c r="M44" s="1" t="s">
        <v>63</v>
      </c>
      <c r="N44" s="1" t="s">
        <v>171</v>
      </c>
      <c r="O44" s="1" t="s">
        <v>172</v>
      </c>
      <c r="P44" s="1" t="s">
        <v>73</v>
      </c>
      <c r="Q44" s="1" t="s">
        <v>63</v>
      </c>
      <c r="R44" s="1" t="s">
        <v>63</v>
      </c>
      <c r="S44" s="1" t="s">
        <v>63</v>
      </c>
      <c r="T44" s="1" t="s">
        <v>63</v>
      </c>
      <c r="U44" s="1" t="s">
        <v>63</v>
      </c>
      <c r="V44" s="1" t="s">
        <v>63</v>
      </c>
    </row>
    <row r="45" spans="1:22">
      <c r="A45" s="8" t="s">
        <v>174</v>
      </c>
      <c r="B45" s="1" t="s">
        <v>158</v>
      </c>
      <c r="C45" s="14" t="s">
        <v>175</v>
      </c>
      <c r="D45" s="1" t="s">
        <v>169</v>
      </c>
      <c r="E45" s="1" t="s">
        <v>3414</v>
      </c>
      <c r="F45" s="1" t="s">
        <v>63</v>
      </c>
      <c r="G45" s="2">
        <v>41574</v>
      </c>
      <c r="H45" s="2">
        <v>41576</v>
      </c>
      <c r="I45" s="1" t="s">
        <v>166</v>
      </c>
      <c r="J45" s="1" t="s">
        <v>166</v>
      </c>
      <c r="K45" s="1" t="s">
        <v>166</v>
      </c>
      <c r="L45" s="1" t="s">
        <v>166</v>
      </c>
      <c r="M45" s="1" t="s">
        <v>166</v>
      </c>
      <c r="N45" s="1" t="s">
        <v>177</v>
      </c>
      <c r="O45" s="1" t="s">
        <v>178</v>
      </c>
      <c r="P45" s="1" t="s">
        <v>179</v>
      </c>
      <c r="Q45" s="1" t="s">
        <v>63</v>
      </c>
      <c r="R45" s="1" t="s">
        <v>166</v>
      </c>
      <c r="S45" s="1" t="s">
        <v>166</v>
      </c>
      <c r="T45" s="1" t="s">
        <v>166</v>
      </c>
      <c r="U45" s="1" t="s">
        <v>63</v>
      </c>
      <c r="V45" s="1" t="s">
        <v>166</v>
      </c>
    </row>
    <row r="46" spans="1:22">
      <c r="A46" s="8" t="s">
        <v>181</v>
      </c>
      <c r="B46" s="1" t="s">
        <v>158</v>
      </c>
      <c r="C46" s="17" t="s">
        <v>182</v>
      </c>
      <c r="D46" s="1" t="s">
        <v>169</v>
      </c>
      <c r="E46" s="1" t="s">
        <v>183</v>
      </c>
      <c r="F46" s="3" t="s">
        <v>63</v>
      </c>
      <c r="G46" s="2">
        <v>41574</v>
      </c>
      <c r="H46" s="2">
        <v>41576</v>
      </c>
      <c r="I46" s="1" t="s">
        <v>63</v>
      </c>
      <c r="J46" s="1" t="s">
        <v>63</v>
      </c>
      <c r="K46" s="1" t="s">
        <v>63</v>
      </c>
      <c r="L46" s="1" t="s">
        <v>63</v>
      </c>
      <c r="M46" s="1" t="s">
        <v>63</v>
      </c>
      <c r="N46" s="1">
        <v>1091000000</v>
      </c>
      <c r="O46" s="1" t="s">
        <v>72</v>
      </c>
      <c r="P46" s="1" t="s">
        <v>73</v>
      </c>
      <c r="Q46" s="1" t="s">
        <v>63</v>
      </c>
      <c r="R46" s="1" t="s">
        <v>63</v>
      </c>
      <c r="S46" s="1" t="s">
        <v>63</v>
      </c>
      <c r="T46" s="1" t="s">
        <v>63</v>
      </c>
      <c r="U46" s="1" t="s">
        <v>63</v>
      </c>
      <c r="V46" s="1" t="s">
        <v>63</v>
      </c>
    </row>
    <row r="47" spans="1:22">
      <c r="A47" s="8" t="s">
        <v>185</v>
      </c>
      <c r="B47" s="1" t="s">
        <v>158</v>
      </c>
      <c r="C47" s="15" t="s">
        <v>186</v>
      </c>
      <c r="D47" s="1" t="s">
        <v>169</v>
      </c>
      <c r="E47" s="1" t="s">
        <v>187</v>
      </c>
      <c r="F47" s="3" t="s">
        <v>63</v>
      </c>
      <c r="G47" s="2">
        <v>41574</v>
      </c>
      <c r="H47" s="2">
        <v>41576</v>
      </c>
      <c r="I47" s="1" t="s">
        <v>63</v>
      </c>
      <c r="J47" s="1" t="s">
        <v>63</v>
      </c>
      <c r="K47" s="1" t="s">
        <v>63</v>
      </c>
      <c r="L47" s="1" t="s">
        <v>63</v>
      </c>
      <c r="M47" s="1" t="s">
        <v>63</v>
      </c>
      <c r="N47" s="1">
        <v>1350000000</v>
      </c>
      <c r="O47" s="1" t="s">
        <v>172</v>
      </c>
      <c r="P47" s="1" t="s">
        <v>73</v>
      </c>
      <c r="Q47" s="1" t="s">
        <v>63</v>
      </c>
      <c r="R47" s="1" t="s">
        <v>63</v>
      </c>
      <c r="S47" s="1" t="s">
        <v>63</v>
      </c>
      <c r="T47" s="1" t="s">
        <v>63</v>
      </c>
      <c r="U47" s="1" t="s">
        <v>63</v>
      </c>
      <c r="V47" s="1" t="s">
        <v>63</v>
      </c>
    </row>
    <row r="48" spans="1:22">
      <c r="A48" s="8" t="s">
        <v>189</v>
      </c>
      <c r="B48" s="1" t="s">
        <v>158</v>
      </c>
      <c r="C48" s="15" t="s">
        <v>190</v>
      </c>
      <c r="D48" s="1" t="s">
        <v>169</v>
      </c>
      <c r="E48" s="1" t="s">
        <v>191</v>
      </c>
      <c r="F48" s="3" t="s">
        <v>63</v>
      </c>
      <c r="G48" s="2">
        <v>41574</v>
      </c>
      <c r="H48" s="2">
        <v>41576</v>
      </c>
      <c r="I48" s="1" t="s">
        <v>63</v>
      </c>
      <c r="J48" s="1" t="s">
        <v>63</v>
      </c>
      <c r="K48" s="1" t="s">
        <v>63</v>
      </c>
      <c r="L48" s="1" t="s">
        <v>63</v>
      </c>
      <c r="M48" s="1" t="s">
        <v>63</v>
      </c>
      <c r="N48" s="1">
        <v>1400000000</v>
      </c>
      <c r="O48" s="1" t="s">
        <v>172</v>
      </c>
      <c r="P48" s="1" t="s">
        <v>73</v>
      </c>
      <c r="Q48" s="1" t="s">
        <v>166</v>
      </c>
      <c r="R48" s="1" t="s">
        <v>63</v>
      </c>
      <c r="S48" s="1" t="s">
        <v>63</v>
      </c>
      <c r="T48" s="1" t="s">
        <v>63</v>
      </c>
      <c r="U48" s="1" t="s">
        <v>63</v>
      </c>
      <c r="V48" s="1" t="s">
        <v>63</v>
      </c>
    </row>
    <row r="49" spans="1:22">
      <c r="A49" s="8" t="s">
        <v>193</v>
      </c>
      <c r="B49" s="1" t="s">
        <v>158</v>
      </c>
      <c r="C49" s="1" t="s">
        <v>168</v>
      </c>
      <c r="D49" s="1" t="s">
        <v>169</v>
      </c>
      <c r="E49" s="1" t="s">
        <v>194</v>
      </c>
      <c r="F49" s="1" t="s">
        <v>63</v>
      </c>
      <c r="G49" s="2">
        <v>41574</v>
      </c>
      <c r="H49" s="2">
        <v>41576</v>
      </c>
      <c r="I49" s="1" t="s">
        <v>63</v>
      </c>
      <c r="J49" s="1" t="s">
        <v>63</v>
      </c>
      <c r="K49" s="1" t="s">
        <v>63</v>
      </c>
      <c r="L49" s="1" t="s">
        <v>63</v>
      </c>
      <c r="M49" s="1" t="s">
        <v>63</v>
      </c>
      <c r="N49" s="1" t="s">
        <v>195</v>
      </c>
      <c r="O49" s="1" t="s">
        <v>196</v>
      </c>
      <c r="P49" s="1" t="s">
        <v>73</v>
      </c>
      <c r="Q49" s="1" t="s">
        <v>63</v>
      </c>
      <c r="R49" s="1" t="s">
        <v>63</v>
      </c>
      <c r="S49" s="1" t="s">
        <v>63</v>
      </c>
      <c r="T49" s="1" t="s">
        <v>63</v>
      </c>
      <c r="U49" s="1" t="s">
        <v>63</v>
      </c>
      <c r="V49" s="1" t="s">
        <v>63</v>
      </c>
    </row>
    <row r="50" spans="1:22">
      <c r="A50" s="8" t="s">
        <v>198</v>
      </c>
      <c r="B50" s="1" t="s">
        <v>158</v>
      </c>
      <c r="C50" s="15" t="s">
        <v>199</v>
      </c>
      <c r="D50" s="1" t="s">
        <v>169</v>
      </c>
      <c r="E50" s="1" t="s">
        <v>71</v>
      </c>
      <c r="F50" s="3" t="s">
        <v>63</v>
      </c>
      <c r="G50" s="2">
        <v>41574</v>
      </c>
      <c r="H50" s="2">
        <v>41576</v>
      </c>
      <c r="I50" s="1" t="s">
        <v>63</v>
      </c>
      <c r="J50" s="1" t="s">
        <v>63</v>
      </c>
      <c r="K50" s="1" t="s">
        <v>63</v>
      </c>
      <c r="L50" s="1" t="s">
        <v>63</v>
      </c>
      <c r="M50" s="1" t="s">
        <v>63</v>
      </c>
      <c r="N50" s="1" t="s">
        <v>200</v>
      </c>
      <c r="O50" s="1" t="s">
        <v>72</v>
      </c>
      <c r="P50" s="1" t="s">
        <v>73</v>
      </c>
      <c r="Q50" s="1" t="s">
        <v>63</v>
      </c>
      <c r="R50" s="1" t="s">
        <v>63</v>
      </c>
      <c r="S50" s="1" t="s">
        <v>63</v>
      </c>
      <c r="T50" s="1" t="s">
        <v>63</v>
      </c>
      <c r="U50" s="1" t="s">
        <v>63</v>
      </c>
      <c r="V50" s="1" t="s">
        <v>63</v>
      </c>
    </row>
    <row r="51" spans="1:22">
      <c r="A51" s="8" t="s">
        <v>201</v>
      </c>
      <c r="B51" s="1" t="s">
        <v>158</v>
      </c>
      <c r="C51" s="17" t="s">
        <v>202</v>
      </c>
      <c r="D51" s="1" t="s">
        <v>203</v>
      </c>
      <c r="E51" s="1" t="s">
        <v>204</v>
      </c>
      <c r="F51" s="2" t="s">
        <v>63</v>
      </c>
      <c r="G51" s="2">
        <v>41613</v>
      </c>
      <c r="H51" s="2">
        <v>41614</v>
      </c>
      <c r="I51" s="1" t="s">
        <v>166</v>
      </c>
      <c r="J51" s="1" t="s">
        <v>166</v>
      </c>
      <c r="K51" s="1" t="s">
        <v>166</v>
      </c>
      <c r="L51" s="1" t="s">
        <v>166</v>
      </c>
      <c r="M51" s="1" t="s">
        <v>166</v>
      </c>
      <c r="N51" s="1" t="s">
        <v>205</v>
      </c>
      <c r="O51" s="1" t="s">
        <v>178</v>
      </c>
      <c r="P51" s="1" t="s">
        <v>179</v>
      </c>
      <c r="Q51" s="1" t="s">
        <v>63</v>
      </c>
      <c r="R51" s="1" t="s">
        <v>166</v>
      </c>
      <c r="S51" s="1" t="s">
        <v>63</v>
      </c>
      <c r="T51" s="1" t="s">
        <v>63</v>
      </c>
      <c r="U51" s="1" t="s">
        <v>63</v>
      </c>
      <c r="V51" s="1" t="s">
        <v>63</v>
      </c>
    </row>
    <row r="52" spans="1:22">
      <c r="A52" s="8" t="s">
        <v>207</v>
      </c>
      <c r="B52" s="1" t="s">
        <v>158</v>
      </c>
      <c r="C52" s="1" t="s">
        <v>208</v>
      </c>
      <c r="D52" s="1" t="s">
        <v>209</v>
      </c>
      <c r="E52" s="1" t="s">
        <v>210</v>
      </c>
      <c r="F52" s="3" t="s">
        <v>63</v>
      </c>
      <c r="G52" s="2">
        <v>41613</v>
      </c>
      <c r="H52" s="2">
        <v>41614</v>
      </c>
      <c r="I52" s="1" t="s">
        <v>63</v>
      </c>
      <c r="J52" s="1" t="s">
        <v>63</v>
      </c>
      <c r="K52" s="1" t="s">
        <v>63</v>
      </c>
      <c r="L52" s="1" t="s">
        <v>63</v>
      </c>
      <c r="M52" s="1" t="s">
        <v>63</v>
      </c>
      <c r="N52" s="1" t="s">
        <v>211</v>
      </c>
      <c r="O52" s="1" t="s">
        <v>72</v>
      </c>
      <c r="P52" s="1" t="s">
        <v>73</v>
      </c>
      <c r="Q52" s="1" t="s">
        <v>63</v>
      </c>
      <c r="R52" s="1" t="s">
        <v>63</v>
      </c>
      <c r="S52" s="1" t="s">
        <v>63</v>
      </c>
      <c r="T52" s="1" t="s">
        <v>63</v>
      </c>
      <c r="U52" s="1" t="s">
        <v>63</v>
      </c>
      <c r="V52" s="1" t="s">
        <v>63</v>
      </c>
    </row>
    <row r="53" spans="1:22">
      <c r="A53" s="8" t="s">
        <v>213</v>
      </c>
      <c r="B53" s="1" t="s">
        <v>158</v>
      </c>
      <c r="C53" s="1" t="s">
        <v>214</v>
      </c>
      <c r="D53" s="1" t="s">
        <v>209</v>
      </c>
      <c r="E53" s="1" t="s">
        <v>215</v>
      </c>
      <c r="F53" s="3" t="s">
        <v>63</v>
      </c>
      <c r="G53" s="2">
        <v>41613</v>
      </c>
      <c r="H53" s="2">
        <v>41614</v>
      </c>
      <c r="I53" s="1" t="s">
        <v>63</v>
      </c>
      <c r="J53" s="1" t="s">
        <v>63</v>
      </c>
      <c r="K53" s="1" t="s">
        <v>63</v>
      </c>
      <c r="L53" s="1" t="s">
        <v>63</v>
      </c>
      <c r="M53" s="1" t="s">
        <v>63</v>
      </c>
      <c r="N53" s="1" t="s">
        <v>216</v>
      </c>
      <c r="O53" s="1" t="s">
        <v>178</v>
      </c>
      <c r="P53" s="1" t="s">
        <v>73</v>
      </c>
      <c r="Q53" s="1" t="s">
        <v>63</v>
      </c>
      <c r="R53" s="1" t="s">
        <v>63</v>
      </c>
      <c r="S53" s="1" t="s">
        <v>63</v>
      </c>
      <c r="T53" s="1" t="s">
        <v>63</v>
      </c>
      <c r="U53" s="1" t="s">
        <v>63</v>
      </c>
      <c r="V53" s="1" t="s">
        <v>63</v>
      </c>
    </row>
    <row r="54" spans="1:22">
      <c r="A54" s="8" t="s">
        <v>218</v>
      </c>
      <c r="B54" s="1" t="s">
        <v>158</v>
      </c>
      <c r="C54" s="15" t="s">
        <v>186</v>
      </c>
      <c r="D54" s="1" t="s">
        <v>209</v>
      </c>
      <c r="E54" s="1" t="s">
        <v>187</v>
      </c>
      <c r="F54" s="3" t="s">
        <v>63</v>
      </c>
      <c r="G54" s="2">
        <v>41613</v>
      </c>
      <c r="H54" s="2">
        <v>41614</v>
      </c>
      <c r="I54" s="1" t="s">
        <v>63</v>
      </c>
      <c r="J54" s="1" t="s">
        <v>63</v>
      </c>
      <c r="K54" s="1" t="s">
        <v>63</v>
      </c>
      <c r="L54" s="1" t="s">
        <v>63</v>
      </c>
      <c r="M54" s="1" t="s">
        <v>63</v>
      </c>
      <c r="N54" s="1">
        <v>1100000000</v>
      </c>
      <c r="O54" s="1" t="s">
        <v>172</v>
      </c>
      <c r="P54" s="1" t="s">
        <v>73</v>
      </c>
      <c r="Q54" s="1" t="s">
        <v>63</v>
      </c>
      <c r="R54" s="1" t="s">
        <v>63</v>
      </c>
      <c r="S54" s="1" t="s">
        <v>63</v>
      </c>
      <c r="T54" s="1" t="s">
        <v>63</v>
      </c>
      <c r="U54" s="1" t="s">
        <v>63</v>
      </c>
      <c r="V54" s="1" t="s">
        <v>63</v>
      </c>
    </row>
    <row r="55" spans="1:22">
      <c r="A55" s="8" t="s">
        <v>219</v>
      </c>
      <c r="B55" s="1" t="s">
        <v>158</v>
      </c>
      <c r="C55" s="15" t="s">
        <v>190</v>
      </c>
      <c r="D55" s="1" t="s">
        <v>209</v>
      </c>
      <c r="E55" s="1" t="s">
        <v>191</v>
      </c>
      <c r="F55" s="3" t="s">
        <v>63</v>
      </c>
      <c r="G55" s="2">
        <v>41613</v>
      </c>
      <c r="H55" s="2">
        <v>41614</v>
      </c>
      <c r="I55" s="1" t="s">
        <v>63</v>
      </c>
      <c r="J55" s="1" t="s">
        <v>63</v>
      </c>
      <c r="K55" s="1" t="s">
        <v>63</v>
      </c>
      <c r="L55" s="1" t="s">
        <v>63</v>
      </c>
      <c r="M55" s="1" t="s">
        <v>63</v>
      </c>
      <c r="N55" s="1">
        <v>925000000</v>
      </c>
      <c r="O55" s="1" t="s">
        <v>172</v>
      </c>
      <c r="P55" s="1" t="s">
        <v>73</v>
      </c>
      <c r="Q55" s="1" t="s">
        <v>166</v>
      </c>
      <c r="R55" s="1" t="s">
        <v>63</v>
      </c>
      <c r="S55" s="1" t="s">
        <v>63</v>
      </c>
      <c r="T55" s="1" t="s">
        <v>63</v>
      </c>
      <c r="U55" s="1" t="s">
        <v>63</v>
      </c>
      <c r="V55" s="1" t="s">
        <v>63</v>
      </c>
    </row>
    <row r="56" spans="1:22">
      <c r="A56" s="8" t="s">
        <v>220</v>
      </c>
      <c r="B56" s="1" t="s">
        <v>158</v>
      </c>
      <c r="C56" s="15" t="s">
        <v>199</v>
      </c>
      <c r="D56" s="1" t="s">
        <v>209</v>
      </c>
      <c r="E56" s="1" t="s">
        <v>71</v>
      </c>
      <c r="F56" s="3" t="s">
        <v>63</v>
      </c>
      <c r="G56" s="2">
        <v>41613</v>
      </c>
      <c r="H56" s="2">
        <v>41614</v>
      </c>
      <c r="I56" s="1" t="s">
        <v>63</v>
      </c>
      <c r="J56" s="1" t="s">
        <v>63</v>
      </c>
      <c r="K56" s="1" t="s">
        <v>63</v>
      </c>
      <c r="L56" s="1" t="s">
        <v>63</v>
      </c>
      <c r="M56" s="1" t="s">
        <v>63</v>
      </c>
      <c r="N56" s="1" t="s">
        <v>221</v>
      </c>
      <c r="O56" s="1" t="s">
        <v>72</v>
      </c>
      <c r="P56" s="1" t="s">
        <v>73</v>
      </c>
      <c r="Q56" s="1" t="s">
        <v>63</v>
      </c>
      <c r="R56" s="1" t="s">
        <v>63</v>
      </c>
      <c r="S56" s="1" t="s">
        <v>63</v>
      </c>
      <c r="T56" s="1" t="s">
        <v>63</v>
      </c>
      <c r="U56" s="1" t="s">
        <v>63</v>
      </c>
      <c r="V56" s="1" t="s">
        <v>63</v>
      </c>
    </row>
    <row r="57" spans="1:22">
      <c r="A57" s="8" t="s">
        <v>226</v>
      </c>
      <c r="B57" s="1" t="s">
        <v>158</v>
      </c>
      <c r="C57" s="15" t="s">
        <v>227</v>
      </c>
      <c r="D57" s="1" t="s">
        <v>228</v>
      </c>
      <c r="E57" s="6" t="s">
        <v>229</v>
      </c>
      <c r="F57" s="3" t="s">
        <v>63</v>
      </c>
      <c r="G57" s="2">
        <v>41631</v>
      </c>
      <c r="H57" s="2">
        <v>41633</v>
      </c>
      <c r="I57" s="1" t="s">
        <v>166</v>
      </c>
      <c r="J57" s="1" t="s">
        <v>166</v>
      </c>
      <c r="K57" s="1" t="s">
        <v>166</v>
      </c>
      <c r="L57" s="1" t="s">
        <v>166</v>
      </c>
      <c r="M57" s="1" t="s">
        <v>166</v>
      </c>
      <c r="N57" s="1" t="s">
        <v>230</v>
      </c>
      <c r="O57" s="1" t="s">
        <v>178</v>
      </c>
      <c r="P57" s="1" t="s">
        <v>166</v>
      </c>
      <c r="Q57" s="1" t="s">
        <v>166</v>
      </c>
      <c r="R57" s="1" t="s">
        <v>166</v>
      </c>
      <c r="S57" s="1" t="s">
        <v>166</v>
      </c>
      <c r="T57" s="1" t="s">
        <v>166</v>
      </c>
      <c r="U57" s="1" t="s">
        <v>166</v>
      </c>
      <c r="V57" s="1" t="s">
        <v>166</v>
      </c>
    </row>
    <row r="58" spans="1:22">
      <c r="A58" s="8" t="s">
        <v>232</v>
      </c>
      <c r="B58" s="1" t="s">
        <v>158</v>
      </c>
      <c r="C58" s="15" t="s">
        <v>186</v>
      </c>
      <c r="D58" s="6" t="s">
        <v>228</v>
      </c>
      <c r="E58" s="6" t="s">
        <v>187</v>
      </c>
      <c r="F58" s="5">
        <v>41632</v>
      </c>
      <c r="G58" s="5">
        <v>41632</v>
      </c>
      <c r="H58" s="5">
        <v>41632</v>
      </c>
      <c r="I58" s="1" t="s">
        <v>63</v>
      </c>
      <c r="J58" s="1" t="s">
        <v>63</v>
      </c>
      <c r="K58" s="1" t="s">
        <v>63</v>
      </c>
      <c r="L58" s="1" t="s">
        <v>63</v>
      </c>
      <c r="M58" s="1" t="s">
        <v>63</v>
      </c>
      <c r="N58" s="1">
        <v>500000000</v>
      </c>
      <c r="O58" s="1" t="s">
        <v>172</v>
      </c>
      <c r="P58" s="1" t="s">
        <v>73</v>
      </c>
      <c r="Q58" s="1" t="s">
        <v>63</v>
      </c>
      <c r="R58" s="1" t="s">
        <v>63</v>
      </c>
      <c r="S58" s="1" t="s">
        <v>63</v>
      </c>
      <c r="T58" s="1" t="s">
        <v>63</v>
      </c>
      <c r="U58" s="1" t="s">
        <v>63</v>
      </c>
      <c r="V58" s="1" t="s">
        <v>63</v>
      </c>
    </row>
    <row r="59" spans="1:22">
      <c r="A59" s="8" t="s">
        <v>233</v>
      </c>
      <c r="B59" s="1" t="s">
        <v>158</v>
      </c>
      <c r="C59" s="15" t="s">
        <v>234</v>
      </c>
      <c r="D59" s="6" t="s">
        <v>228</v>
      </c>
      <c r="E59" s="6" t="s">
        <v>235</v>
      </c>
      <c r="F59" s="5">
        <v>41632</v>
      </c>
      <c r="G59" s="5">
        <v>41632</v>
      </c>
      <c r="H59" s="5">
        <v>41632</v>
      </c>
      <c r="I59" s="1">
        <v>6</v>
      </c>
      <c r="J59" s="1" t="s">
        <v>63</v>
      </c>
      <c r="K59" s="1" t="s">
        <v>63</v>
      </c>
      <c r="L59" s="1" t="s">
        <v>63</v>
      </c>
      <c r="M59" s="1" t="s">
        <v>63</v>
      </c>
      <c r="N59" s="1" t="s">
        <v>63</v>
      </c>
      <c r="O59" s="1" t="s">
        <v>63</v>
      </c>
      <c r="P59" s="1" t="s">
        <v>63</v>
      </c>
      <c r="Q59" s="1" t="s">
        <v>63</v>
      </c>
      <c r="R59" s="1" t="s">
        <v>63</v>
      </c>
      <c r="S59" s="1" t="s">
        <v>63</v>
      </c>
      <c r="T59" s="1" t="s">
        <v>63</v>
      </c>
      <c r="U59" s="1" t="s">
        <v>63</v>
      </c>
      <c r="V59" s="1" t="s">
        <v>63</v>
      </c>
    </row>
    <row r="60" spans="1:22">
      <c r="A60" s="8" t="s">
        <v>237</v>
      </c>
      <c r="B60" s="1" t="s">
        <v>158</v>
      </c>
      <c r="C60" s="1" t="s">
        <v>238</v>
      </c>
      <c r="D60" s="6" t="s">
        <v>228</v>
      </c>
      <c r="E60" s="6" t="s">
        <v>239</v>
      </c>
      <c r="F60" s="6" t="s">
        <v>63</v>
      </c>
      <c r="G60" s="5">
        <v>41631</v>
      </c>
      <c r="H60" s="5">
        <v>41633</v>
      </c>
      <c r="I60" s="1" t="s">
        <v>63</v>
      </c>
      <c r="J60" s="1" t="s">
        <v>63</v>
      </c>
      <c r="K60" s="1" t="s">
        <v>63</v>
      </c>
      <c r="L60" s="1" t="s">
        <v>63</v>
      </c>
      <c r="M60" s="1" t="s">
        <v>63</v>
      </c>
      <c r="N60" s="1" t="s">
        <v>240</v>
      </c>
      <c r="O60" s="1" t="s">
        <v>178</v>
      </c>
      <c r="P60" s="1" t="s">
        <v>73</v>
      </c>
      <c r="Q60" s="1" t="s">
        <v>63</v>
      </c>
      <c r="R60" s="1" t="s">
        <v>63</v>
      </c>
      <c r="S60" s="1" t="s">
        <v>63</v>
      </c>
      <c r="T60" s="1" t="s">
        <v>63</v>
      </c>
      <c r="U60" s="1" t="s">
        <v>63</v>
      </c>
      <c r="V60" s="1" t="s">
        <v>63</v>
      </c>
    </row>
    <row r="61" spans="1:22">
      <c r="A61" s="8" t="s">
        <v>242</v>
      </c>
      <c r="B61" s="1" t="s">
        <v>158</v>
      </c>
      <c r="C61" s="17" t="s">
        <v>243</v>
      </c>
      <c r="D61" s="6" t="s">
        <v>228</v>
      </c>
      <c r="E61" s="6" t="s">
        <v>239</v>
      </c>
      <c r="F61" s="5" t="s">
        <v>63</v>
      </c>
      <c r="G61" s="5">
        <v>41631</v>
      </c>
      <c r="H61" s="5">
        <v>41633</v>
      </c>
      <c r="I61" s="1" t="s">
        <v>63</v>
      </c>
      <c r="J61" s="1" t="s">
        <v>63</v>
      </c>
      <c r="K61" s="1" t="s">
        <v>63</v>
      </c>
      <c r="L61" s="1" t="s">
        <v>63</v>
      </c>
      <c r="M61" s="1" t="s">
        <v>63</v>
      </c>
      <c r="N61" s="1" t="s">
        <v>244</v>
      </c>
      <c r="O61" s="1" t="s">
        <v>245</v>
      </c>
      <c r="P61" s="1" t="s">
        <v>179</v>
      </c>
      <c r="Q61" s="1" t="s">
        <v>63</v>
      </c>
      <c r="R61" s="1" t="s">
        <v>63</v>
      </c>
      <c r="S61" s="1" t="s">
        <v>63</v>
      </c>
      <c r="T61" s="1" t="s">
        <v>63</v>
      </c>
      <c r="U61" s="1" t="s">
        <v>63</v>
      </c>
      <c r="V61" s="1" t="s">
        <v>63</v>
      </c>
    </row>
    <row r="62" spans="1:22">
      <c r="A62" s="8" t="s">
        <v>246</v>
      </c>
      <c r="B62" s="1" t="s">
        <v>158</v>
      </c>
      <c r="C62" s="15" t="s">
        <v>234</v>
      </c>
      <c r="D62" s="6" t="s">
        <v>228</v>
      </c>
      <c r="E62" s="6" t="s">
        <v>194</v>
      </c>
      <c r="F62" s="5">
        <v>41632</v>
      </c>
      <c r="G62" s="5">
        <v>41632</v>
      </c>
      <c r="H62" s="5">
        <v>41632</v>
      </c>
      <c r="I62" s="1">
        <v>5</v>
      </c>
      <c r="J62" s="1" t="s">
        <v>63</v>
      </c>
      <c r="K62" s="1" t="s">
        <v>63</v>
      </c>
      <c r="L62" s="1" t="s">
        <v>63</v>
      </c>
      <c r="M62" s="1" t="s">
        <v>63</v>
      </c>
      <c r="N62" s="1" t="s">
        <v>63</v>
      </c>
      <c r="O62" s="1" t="s">
        <v>63</v>
      </c>
      <c r="P62" s="1" t="s">
        <v>63</v>
      </c>
      <c r="Q62" s="1" t="s">
        <v>63</v>
      </c>
      <c r="R62" s="1" t="s">
        <v>63</v>
      </c>
      <c r="S62" s="1" t="s">
        <v>63</v>
      </c>
      <c r="T62" s="1" t="s">
        <v>63</v>
      </c>
      <c r="U62" s="1" t="s">
        <v>63</v>
      </c>
      <c r="V62" s="1" t="s">
        <v>63</v>
      </c>
    </row>
    <row r="63" spans="1:22">
      <c r="A63" s="8" t="s">
        <v>247</v>
      </c>
      <c r="B63" s="1" t="s">
        <v>158</v>
      </c>
      <c r="C63" s="15" t="s">
        <v>234</v>
      </c>
      <c r="D63" s="6" t="s">
        <v>228</v>
      </c>
      <c r="E63" s="6" t="s">
        <v>165</v>
      </c>
      <c r="F63" s="5">
        <v>41632</v>
      </c>
      <c r="G63" s="5">
        <v>41632</v>
      </c>
      <c r="H63" s="5">
        <v>41632</v>
      </c>
      <c r="I63" s="1">
        <v>1</v>
      </c>
      <c r="J63" s="1" t="s">
        <v>63</v>
      </c>
      <c r="K63" s="1" t="s">
        <v>63</v>
      </c>
      <c r="L63" s="1" t="s">
        <v>63</v>
      </c>
      <c r="M63" s="1" t="s">
        <v>63</v>
      </c>
      <c r="N63" s="1" t="s">
        <v>63</v>
      </c>
      <c r="O63" s="1" t="s">
        <v>63</v>
      </c>
      <c r="P63" s="1" t="s">
        <v>63</v>
      </c>
      <c r="Q63" s="1" t="s">
        <v>63</v>
      </c>
      <c r="R63" s="1" t="s">
        <v>63</v>
      </c>
      <c r="S63" s="1" t="s">
        <v>63</v>
      </c>
      <c r="T63" s="1" t="s">
        <v>63</v>
      </c>
      <c r="U63" s="1" t="s">
        <v>63</v>
      </c>
      <c r="V63" s="1" t="s">
        <v>63</v>
      </c>
    </row>
    <row r="64" spans="1:22">
      <c r="A64" s="8" t="s">
        <v>248</v>
      </c>
      <c r="B64" s="1" t="s">
        <v>158</v>
      </c>
      <c r="C64" s="15" t="s">
        <v>234</v>
      </c>
      <c r="D64" s="6" t="s">
        <v>228</v>
      </c>
      <c r="E64" s="6" t="s">
        <v>249</v>
      </c>
      <c r="F64" s="5">
        <v>41632</v>
      </c>
      <c r="G64" s="5">
        <v>41632</v>
      </c>
      <c r="H64" s="5">
        <v>41632</v>
      </c>
      <c r="I64" s="1" t="s">
        <v>63</v>
      </c>
      <c r="J64" s="1" t="s">
        <v>63</v>
      </c>
      <c r="K64" s="1" t="s">
        <v>63</v>
      </c>
      <c r="L64" s="1" t="s">
        <v>63</v>
      </c>
      <c r="M64" s="1" t="s">
        <v>63</v>
      </c>
      <c r="N64" s="1" t="s">
        <v>63</v>
      </c>
      <c r="O64" s="1" t="s">
        <v>63</v>
      </c>
      <c r="P64" s="1" t="s">
        <v>63</v>
      </c>
      <c r="Q64" s="1" t="s">
        <v>63</v>
      </c>
      <c r="R64" s="1" t="s">
        <v>63</v>
      </c>
      <c r="S64" s="1" t="s">
        <v>63</v>
      </c>
      <c r="T64" s="1" t="s">
        <v>63</v>
      </c>
      <c r="U64" s="1" t="s">
        <v>63</v>
      </c>
      <c r="V64" s="1">
        <v>1000</v>
      </c>
    </row>
    <row r="65" spans="1:23">
      <c r="A65" s="8" t="s">
        <v>250</v>
      </c>
      <c r="B65" s="1" t="s">
        <v>158</v>
      </c>
      <c r="C65" s="15" t="s">
        <v>251</v>
      </c>
      <c r="D65" s="1" t="s">
        <v>252</v>
      </c>
      <c r="E65" s="1" t="s">
        <v>253</v>
      </c>
      <c r="F65" s="1" t="s">
        <v>63</v>
      </c>
      <c r="G65" s="2">
        <v>41682</v>
      </c>
      <c r="H65" s="2">
        <v>41683</v>
      </c>
      <c r="I65" s="1" t="s">
        <v>63</v>
      </c>
      <c r="J65" s="1" t="s">
        <v>63</v>
      </c>
      <c r="K65" s="1" t="s">
        <v>63</v>
      </c>
      <c r="L65" s="1" t="s">
        <v>63</v>
      </c>
      <c r="M65" s="1" t="s">
        <v>63</v>
      </c>
      <c r="N65" s="1" t="s">
        <v>63</v>
      </c>
      <c r="O65" s="1" t="s">
        <v>63</v>
      </c>
      <c r="P65" s="1" t="s">
        <v>63</v>
      </c>
      <c r="Q65" s="1" t="s">
        <v>63</v>
      </c>
      <c r="R65" s="1" t="s">
        <v>254</v>
      </c>
      <c r="S65" s="1" t="s">
        <v>255</v>
      </c>
      <c r="T65" s="1" t="s">
        <v>66</v>
      </c>
      <c r="U65" s="1" t="s">
        <v>63</v>
      </c>
      <c r="V65" s="1" t="s">
        <v>63</v>
      </c>
    </row>
    <row r="66" spans="1:23">
      <c r="A66" s="8" t="s">
        <v>257</v>
      </c>
      <c r="B66" s="1" t="s">
        <v>158</v>
      </c>
      <c r="C66" s="1" t="s">
        <v>258</v>
      </c>
      <c r="D66" s="1" t="s">
        <v>252</v>
      </c>
      <c r="E66" s="1" t="s">
        <v>259</v>
      </c>
      <c r="F66" s="1" t="s">
        <v>63</v>
      </c>
      <c r="G66" s="2">
        <v>41682</v>
      </c>
      <c r="H66" s="2">
        <v>41683</v>
      </c>
      <c r="I66" s="1" t="s">
        <v>63</v>
      </c>
      <c r="J66" s="1" t="s">
        <v>63</v>
      </c>
      <c r="K66" s="1" t="s">
        <v>63</v>
      </c>
      <c r="L66" s="1" t="s">
        <v>63</v>
      </c>
      <c r="M66" s="1" t="s">
        <v>63</v>
      </c>
      <c r="N66" s="1" t="s">
        <v>260</v>
      </c>
      <c r="O66" s="1" t="s">
        <v>65</v>
      </c>
      <c r="P66" s="1" t="s">
        <v>73</v>
      </c>
      <c r="Q66" s="1" t="s">
        <v>63</v>
      </c>
      <c r="R66" s="1" t="s">
        <v>63</v>
      </c>
      <c r="S66" s="1" t="s">
        <v>63</v>
      </c>
      <c r="T66" s="1" t="s">
        <v>63</v>
      </c>
      <c r="U66" s="1" t="s">
        <v>63</v>
      </c>
      <c r="V66" s="1" t="s">
        <v>63</v>
      </c>
    </row>
    <row r="67" spans="1:23">
      <c r="A67" s="8" t="s">
        <v>262</v>
      </c>
      <c r="B67" s="1" t="s">
        <v>158</v>
      </c>
      <c r="C67" s="1" t="s">
        <v>263</v>
      </c>
      <c r="D67" s="1" t="s">
        <v>252</v>
      </c>
      <c r="E67" s="1" t="s">
        <v>259</v>
      </c>
      <c r="F67" s="1" t="s">
        <v>63</v>
      </c>
      <c r="G67" s="2">
        <v>41682</v>
      </c>
      <c r="H67" s="2">
        <v>41683</v>
      </c>
      <c r="I67" s="1" t="s">
        <v>63</v>
      </c>
      <c r="J67" s="1" t="s">
        <v>63</v>
      </c>
      <c r="K67" s="1" t="s">
        <v>63</v>
      </c>
      <c r="L67" s="1" t="s">
        <v>63</v>
      </c>
      <c r="M67" s="1" t="s">
        <v>63</v>
      </c>
      <c r="N67" s="1" t="s">
        <v>264</v>
      </c>
      <c r="O67" s="1" t="s">
        <v>178</v>
      </c>
      <c r="P67" s="1" t="s">
        <v>73</v>
      </c>
      <c r="Q67" s="1" t="s">
        <v>63</v>
      </c>
      <c r="R67" s="1" t="s">
        <v>63</v>
      </c>
      <c r="S67" s="1" t="s">
        <v>63</v>
      </c>
      <c r="T67" s="1" t="s">
        <v>63</v>
      </c>
      <c r="U67" s="1" t="s">
        <v>63</v>
      </c>
      <c r="V67" s="1" t="s">
        <v>63</v>
      </c>
    </row>
    <row r="68" spans="1:23">
      <c r="A68" s="8" t="s">
        <v>265</v>
      </c>
      <c r="B68" s="1" t="s">
        <v>158</v>
      </c>
      <c r="C68" s="1" t="s">
        <v>266</v>
      </c>
      <c r="D68" s="1" t="s">
        <v>252</v>
      </c>
      <c r="E68" s="1" t="s">
        <v>259</v>
      </c>
      <c r="F68" s="1" t="s">
        <v>63</v>
      </c>
      <c r="G68" s="2">
        <v>41682</v>
      </c>
      <c r="H68" s="2">
        <v>41683</v>
      </c>
      <c r="I68" s="1" t="s">
        <v>63</v>
      </c>
      <c r="J68" s="1" t="s">
        <v>63</v>
      </c>
      <c r="K68" s="1" t="s">
        <v>63</v>
      </c>
      <c r="L68" s="1" t="s">
        <v>63</v>
      </c>
      <c r="M68" s="1" t="s">
        <v>63</v>
      </c>
      <c r="N68" s="1" t="s">
        <v>267</v>
      </c>
      <c r="O68" s="1" t="s">
        <v>268</v>
      </c>
      <c r="P68" s="1" t="s">
        <v>73</v>
      </c>
      <c r="Q68" s="1" t="s">
        <v>63</v>
      </c>
      <c r="R68" s="1" t="s">
        <v>63</v>
      </c>
      <c r="S68" s="1" t="s">
        <v>63</v>
      </c>
      <c r="T68" s="1" t="s">
        <v>63</v>
      </c>
      <c r="U68" s="1" t="s">
        <v>63</v>
      </c>
      <c r="V68" s="1" t="s">
        <v>63</v>
      </c>
    </row>
    <row r="69" spans="1:23">
      <c r="A69" s="12" t="s">
        <v>269</v>
      </c>
      <c r="B69" s="1" t="s">
        <v>158</v>
      </c>
      <c r="C69" s="6" t="s">
        <v>270</v>
      </c>
      <c r="D69" s="6" t="s">
        <v>271</v>
      </c>
      <c r="E69" s="6" t="s">
        <v>272</v>
      </c>
      <c r="F69" s="1" t="s">
        <v>63</v>
      </c>
      <c r="G69" s="2">
        <v>43533</v>
      </c>
      <c r="H69" s="2">
        <v>43534</v>
      </c>
      <c r="I69" s="1" t="s">
        <v>63</v>
      </c>
      <c r="J69" s="1" t="s">
        <v>63</v>
      </c>
      <c r="K69" s="1" t="s">
        <v>63</v>
      </c>
      <c r="L69" s="1" t="s">
        <v>63</v>
      </c>
      <c r="M69" s="1" t="s">
        <v>63</v>
      </c>
      <c r="N69" s="1" t="s">
        <v>273</v>
      </c>
      <c r="O69" s="1" t="s">
        <v>65</v>
      </c>
      <c r="P69" s="1" t="s">
        <v>66</v>
      </c>
      <c r="Q69" s="1" t="s">
        <v>63</v>
      </c>
      <c r="R69" s="1" t="s">
        <v>63</v>
      </c>
      <c r="S69" s="1" t="s">
        <v>63</v>
      </c>
      <c r="T69" s="1" t="s">
        <v>63</v>
      </c>
      <c r="U69" s="1" t="s">
        <v>63</v>
      </c>
      <c r="V69" s="1" t="s">
        <v>63</v>
      </c>
    </row>
    <row r="70" spans="1:23">
      <c r="A70" s="12" t="s">
        <v>275</v>
      </c>
      <c r="B70" s="1" t="s">
        <v>158</v>
      </c>
      <c r="C70" s="16" t="s">
        <v>276</v>
      </c>
      <c r="D70" s="6" t="s">
        <v>271</v>
      </c>
      <c r="E70" s="6" t="s">
        <v>277</v>
      </c>
      <c r="F70" s="2" t="s">
        <v>63</v>
      </c>
      <c r="G70" s="2">
        <v>43533</v>
      </c>
      <c r="H70" s="2">
        <v>43534</v>
      </c>
      <c r="I70" s="1" t="s">
        <v>63</v>
      </c>
      <c r="J70" s="1" t="s">
        <v>63</v>
      </c>
      <c r="K70" s="1" t="s">
        <v>63</v>
      </c>
      <c r="L70" s="1" t="s">
        <v>63</v>
      </c>
      <c r="M70" s="1" t="s">
        <v>63</v>
      </c>
      <c r="N70" s="1">
        <v>740000000</v>
      </c>
      <c r="O70" s="1" t="s">
        <v>72</v>
      </c>
      <c r="P70" s="1" t="s">
        <v>73</v>
      </c>
      <c r="Q70" s="1" t="s">
        <v>166</v>
      </c>
      <c r="R70" s="1" t="s">
        <v>63</v>
      </c>
      <c r="S70" s="1" t="s">
        <v>63</v>
      </c>
      <c r="T70" s="1" t="s">
        <v>63</v>
      </c>
      <c r="U70" s="1" t="s">
        <v>63</v>
      </c>
      <c r="V70" s="1" t="s">
        <v>63</v>
      </c>
    </row>
    <row r="71" spans="1:23">
      <c r="A71" s="12" t="s">
        <v>279</v>
      </c>
      <c r="B71" s="1" t="s">
        <v>158</v>
      </c>
      <c r="C71" s="16" t="s">
        <v>280</v>
      </c>
      <c r="D71" s="6" t="s">
        <v>271</v>
      </c>
      <c r="E71" s="6" t="s">
        <v>277</v>
      </c>
      <c r="F71" s="2" t="s">
        <v>63</v>
      </c>
      <c r="G71" s="2">
        <v>43533</v>
      </c>
      <c r="H71" s="2">
        <v>43534</v>
      </c>
      <c r="I71" s="1" t="s">
        <v>63</v>
      </c>
      <c r="J71" s="1" t="s">
        <v>63</v>
      </c>
      <c r="K71" s="1" t="s">
        <v>63</v>
      </c>
      <c r="L71" s="1" t="s">
        <v>63</v>
      </c>
      <c r="M71" s="1" t="s">
        <v>63</v>
      </c>
      <c r="N71" s="1" t="s">
        <v>281</v>
      </c>
      <c r="O71" s="1" t="s">
        <v>65</v>
      </c>
      <c r="P71" s="1" t="s">
        <v>66</v>
      </c>
      <c r="Q71" s="1" t="s">
        <v>166</v>
      </c>
      <c r="R71" s="1" t="s">
        <v>63</v>
      </c>
      <c r="S71" s="1" t="s">
        <v>63</v>
      </c>
      <c r="T71" s="1" t="s">
        <v>63</v>
      </c>
      <c r="U71" s="1" t="s">
        <v>63</v>
      </c>
      <c r="V71" s="1" t="s">
        <v>63</v>
      </c>
    </row>
    <row r="72" spans="1:23">
      <c r="A72" s="12" t="s">
        <v>282</v>
      </c>
      <c r="B72" s="1" t="s">
        <v>158</v>
      </c>
      <c r="C72" s="16" t="s">
        <v>283</v>
      </c>
      <c r="D72" s="6" t="s">
        <v>271</v>
      </c>
      <c r="E72" s="6" t="s">
        <v>284</v>
      </c>
      <c r="F72" s="2" t="s">
        <v>63</v>
      </c>
      <c r="G72" s="2">
        <v>43533</v>
      </c>
      <c r="H72" s="2">
        <v>43534</v>
      </c>
      <c r="I72" s="1" t="s">
        <v>63</v>
      </c>
      <c r="J72" s="1" t="s">
        <v>63</v>
      </c>
      <c r="K72" s="1" t="s">
        <v>63</v>
      </c>
      <c r="L72" s="1" t="s">
        <v>63</v>
      </c>
      <c r="M72" s="1" t="s">
        <v>63</v>
      </c>
      <c r="N72" s="1" t="s">
        <v>285</v>
      </c>
      <c r="O72" s="1" t="s">
        <v>65</v>
      </c>
      <c r="P72" s="1" t="s">
        <v>66</v>
      </c>
      <c r="Q72" s="1" t="s">
        <v>166</v>
      </c>
      <c r="R72" s="1" t="s">
        <v>63</v>
      </c>
      <c r="S72" s="1" t="s">
        <v>63</v>
      </c>
      <c r="T72" s="1" t="s">
        <v>63</v>
      </c>
      <c r="U72" s="1" t="s">
        <v>63</v>
      </c>
      <c r="V72" s="1" t="s">
        <v>63</v>
      </c>
    </row>
    <row r="73" spans="1:23">
      <c r="A73" s="8" t="s">
        <v>287</v>
      </c>
      <c r="B73" s="1" t="s">
        <v>158</v>
      </c>
      <c r="C73" s="17" t="s">
        <v>270</v>
      </c>
      <c r="D73" s="1" t="s">
        <v>288</v>
      </c>
      <c r="E73" s="1" t="s">
        <v>289</v>
      </c>
      <c r="F73" s="1" t="s">
        <v>63</v>
      </c>
      <c r="G73" s="2">
        <v>43527</v>
      </c>
      <c r="H73" s="2">
        <v>43529</v>
      </c>
      <c r="I73" s="1" t="s">
        <v>63</v>
      </c>
      <c r="J73" s="1" t="s">
        <v>63</v>
      </c>
      <c r="K73" s="1" t="s">
        <v>63</v>
      </c>
      <c r="L73" s="1" t="s">
        <v>63</v>
      </c>
      <c r="M73" s="1" t="s">
        <v>63</v>
      </c>
      <c r="N73" s="1">
        <v>200000000</v>
      </c>
      <c r="O73" s="1" t="s">
        <v>72</v>
      </c>
      <c r="P73" s="1" t="s">
        <v>73</v>
      </c>
      <c r="Q73" s="1" t="s">
        <v>63</v>
      </c>
      <c r="R73" s="1" t="s">
        <v>63</v>
      </c>
      <c r="S73" s="1" t="s">
        <v>63</v>
      </c>
      <c r="T73" s="1" t="s">
        <v>63</v>
      </c>
      <c r="U73" s="1" t="s">
        <v>63</v>
      </c>
      <c r="V73" s="1" t="s">
        <v>63</v>
      </c>
    </row>
    <row r="74" spans="1:23">
      <c r="A74" s="8" t="s">
        <v>291</v>
      </c>
      <c r="B74" s="1" t="s">
        <v>158</v>
      </c>
      <c r="C74" s="17" t="s">
        <v>276</v>
      </c>
      <c r="D74" s="1" t="s">
        <v>288</v>
      </c>
      <c r="E74" s="1" t="s">
        <v>71</v>
      </c>
      <c r="F74" s="1" t="s">
        <v>63</v>
      </c>
      <c r="G74" s="2">
        <v>43527</v>
      </c>
      <c r="H74" s="2">
        <v>43529</v>
      </c>
      <c r="I74" s="1" t="s">
        <v>166</v>
      </c>
      <c r="J74" s="1" t="s">
        <v>166</v>
      </c>
      <c r="K74" s="1" t="s">
        <v>166</v>
      </c>
      <c r="L74" s="1" t="s">
        <v>166</v>
      </c>
      <c r="M74" s="1" t="s">
        <v>166</v>
      </c>
      <c r="N74" s="1">
        <v>200000000</v>
      </c>
      <c r="O74" s="1" t="s">
        <v>72</v>
      </c>
      <c r="P74" s="1" t="s">
        <v>73</v>
      </c>
      <c r="Q74" s="1" t="s">
        <v>166</v>
      </c>
      <c r="R74" s="1" t="s">
        <v>63</v>
      </c>
      <c r="S74" s="1" t="s">
        <v>63</v>
      </c>
      <c r="T74" s="1" t="s">
        <v>63</v>
      </c>
      <c r="U74" s="1" t="s">
        <v>63</v>
      </c>
      <c r="V74" s="1" t="s">
        <v>63</v>
      </c>
    </row>
    <row r="75" spans="1:23">
      <c r="A75" s="8" t="s">
        <v>292</v>
      </c>
      <c r="B75" s="1" t="s">
        <v>158</v>
      </c>
      <c r="C75" s="1" t="s">
        <v>293</v>
      </c>
      <c r="D75" s="1" t="s">
        <v>294</v>
      </c>
      <c r="E75" s="1" t="s">
        <v>295</v>
      </c>
      <c r="F75" s="1" t="s">
        <v>63</v>
      </c>
      <c r="G75" s="2">
        <v>43876</v>
      </c>
      <c r="H75" s="2">
        <v>43878</v>
      </c>
      <c r="I75" s="1" t="s">
        <v>63</v>
      </c>
      <c r="J75" s="1" t="s">
        <v>63</v>
      </c>
      <c r="K75" s="1" t="s">
        <v>63</v>
      </c>
      <c r="L75" s="1" t="s">
        <v>63</v>
      </c>
      <c r="M75" s="1" t="s">
        <v>63</v>
      </c>
      <c r="N75" s="1">
        <v>286000000</v>
      </c>
      <c r="O75" s="1" t="s">
        <v>72</v>
      </c>
      <c r="P75" s="1" t="s">
        <v>73</v>
      </c>
      <c r="Q75" s="1" t="s">
        <v>63</v>
      </c>
      <c r="R75" s="1" t="s">
        <v>63</v>
      </c>
      <c r="S75" s="1" t="s">
        <v>63</v>
      </c>
      <c r="T75" s="1" t="s">
        <v>63</v>
      </c>
      <c r="U75" s="1" t="s">
        <v>63</v>
      </c>
      <c r="V75" s="1" t="s">
        <v>63</v>
      </c>
    </row>
    <row r="76" spans="1:23">
      <c r="A76" s="8" t="s">
        <v>297</v>
      </c>
      <c r="B76" s="1" t="s">
        <v>158</v>
      </c>
      <c r="C76" s="1" t="s">
        <v>298</v>
      </c>
      <c r="D76" s="1" t="s">
        <v>294</v>
      </c>
      <c r="E76" s="1" t="s">
        <v>295</v>
      </c>
      <c r="F76" s="1" t="s">
        <v>63</v>
      </c>
      <c r="G76" s="2">
        <v>43876</v>
      </c>
      <c r="H76" s="2">
        <v>43878</v>
      </c>
      <c r="I76" s="1" t="s">
        <v>63</v>
      </c>
      <c r="J76" s="1" t="s">
        <v>63</v>
      </c>
      <c r="K76" s="1" t="s">
        <v>63</v>
      </c>
      <c r="L76" s="1" t="s">
        <v>63</v>
      </c>
      <c r="M76" s="1" t="s">
        <v>63</v>
      </c>
      <c r="N76" s="1">
        <v>344000000</v>
      </c>
      <c r="O76" s="1" t="s">
        <v>72</v>
      </c>
      <c r="P76" s="1" t="s">
        <v>73</v>
      </c>
      <c r="Q76" s="1" t="s">
        <v>63</v>
      </c>
      <c r="R76" s="1" t="s">
        <v>63</v>
      </c>
      <c r="S76" s="1" t="s">
        <v>63</v>
      </c>
      <c r="T76" s="1" t="s">
        <v>63</v>
      </c>
      <c r="U76" s="1" t="s">
        <v>63</v>
      </c>
      <c r="V76" s="1" t="s">
        <v>63</v>
      </c>
    </row>
    <row r="77" spans="1:23">
      <c r="A77" s="8" t="s">
        <v>299</v>
      </c>
      <c r="B77" s="1" t="s">
        <v>158</v>
      </c>
      <c r="C77" s="1" t="s">
        <v>300</v>
      </c>
      <c r="D77" s="1" t="s">
        <v>294</v>
      </c>
      <c r="E77" s="1" t="s">
        <v>295</v>
      </c>
      <c r="F77" s="1" t="s">
        <v>63</v>
      </c>
      <c r="G77" s="2">
        <v>43876</v>
      </c>
      <c r="H77" s="2">
        <v>43878</v>
      </c>
      <c r="I77" s="1" t="s">
        <v>63</v>
      </c>
      <c r="J77" s="1" t="s">
        <v>63</v>
      </c>
      <c r="K77" s="1" t="s">
        <v>63</v>
      </c>
      <c r="L77" s="1" t="s">
        <v>63</v>
      </c>
      <c r="M77" s="1" t="s">
        <v>63</v>
      </c>
      <c r="N77" s="1">
        <v>350000000</v>
      </c>
      <c r="O77" s="1" t="s">
        <v>72</v>
      </c>
      <c r="P77" s="1" t="s">
        <v>73</v>
      </c>
      <c r="Q77" s="1" t="s">
        <v>63</v>
      </c>
      <c r="R77" s="1" t="s">
        <v>63</v>
      </c>
      <c r="S77" s="1" t="s">
        <v>63</v>
      </c>
      <c r="T77" s="1" t="s">
        <v>63</v>
      </c>
      <c r="U77" s="1" t="s">
        <v>63</v>
      </c>
      <c r="V77" s="1" t="s">
        <v>63</v>
      </c>
    </row>
    <row r="78" spans="1:23">
      <c r="A78" s="8" t="s">
        <v>301</v>
      </c>
      <c r="B78" s="1" t="s">
        <v>158</v>
      </c>
      <c r="C78" s="17" t="s">
        <v>302</v>
      </c>
      <c r="D78" s="1" t="s">
        <v>303</v>
      </c>
      <c r="E78" s="1" t="s">
        <v>304</v>
      </c>
      <c r="F78" s="1" t="s">
        <v>63</v>
      </c>
      <c r="G78" s="2">
        <v>43870</v>
      </c>
      <c r="H78" s="2">
        <v>43872</v>
      </c>
      <c r="I78" s="1" t="s">
        <v>63</v>
      </c>
      <c r="J78" s="1" t="s">
        <v>63</v>
      </c>
      <c r="K78" s="1" t="s">
        <v>63</v>
      </c>
      <c r="L78" s="1" t="s">
        <v>63</v>
      </c>
      <c r="M78" s="1" t="s">
        <v>63</v>
      </c>
      <c r="N78" s="1">
        <v>1611000000</v>
      </c>
      <c r="O78" s="1" t="s">
        <v>72</v>
      </c>
      <c r="P78" s="1" t="s">
        <v>73</v>
      </c>
      <c r="Q78" s="1" t="s">
        <v>63</v>
      </c>
      <c r="R78" s="1" t="s">
        <v>63</v>
      </c>
      <c r="S78" s="1" t="s">
        <v>63</v>
      </c>
      <c r="T78" s="1" t="s">
        <v>63</v>
      </c>
      <c r="U78" s="1" t="s">
        <v>63</v>
      </c>
      <c r="V78" s="1" t="s">
        <v>63</v>
      </c>
    </row>
    <row r="79" spans="1:23">
      <c r="A79" s="8" t="s">
        <v>306</v>
      </c>
      <c r="B79" s="1" t="s">
        <v>158</v>
      </c>
      <c r="C79" s="1" t="s">
        <v>307</v>
      </c>
      <c r="D79" s="1" t="s">
        <v>308</v>
      </c>
      <c r="E79" s="1" t="s">
        <v>309</v>
      </c>
      <c r="F79" s="1" t="s">
        <v>63</v>
      </c>
      <c r="G79" s="2">
        <v>44489</v>
      </c>
      <c r="H79" s="2">
        <v>44490</v>
      </c>
      <c r="I79" s="1" t="s">
        <v>63</v>
      </c>
      <c r="J79" s="1" t="s">
        <v>63</v>
      </c>
      <c r="K79" s="1" t="s">
        <v>63</v>
      </c>
      <c r="L79" s="1" t="s">
        <v>63</v>
      </c>
      <c r="M79" s="1" t="s">
        <v>63</v>
      </c>
      <c r="N79" s="1">
        <v>311000000</v>
      </c>
      <c r="O79" s="1" t="s">
        <v>72</v>
      </c>
      <c r="P79" s="1" t="s">
        <v>73</v>
      </c>
      <c r="Q79" s="1" t="s">
        <v>63</v>
      </c>
      <c r="R79" s="1" t="s">
        <v>63</v>
      </c>
      <c r="S79" s="1" t="s">
        <v>63</v>
      </c>
      <c r="T79" s="1" t="s">
        <v>63</v>
      </c>
      <c r="U79" s="1" t="s">
        <v>63</v>
      </c>
      <c r="V79" s="1" t="s">
        <v>63</v>
      </c>
    </row>
    <row r="80" spans="1:23">
      <c r="A80" s="8" t="s">
        <v>311</v>
      </c>
      <c r="B80" s="1" t="s">
        <v>158</v>
      </c>
      <c r="C80" s="15" t="s">
        <v>312</v>
      </c>
      <c r="D80" s="1" t="s">
        <v>313</v>
      </c>
      <c r="E80" s="1" t="s">
        <v>314</v>
      </c>
      <c r="F80" s="1" t="s">
        <v>63</v>
      </c>
      <c r="G80" s="2">
        <v>42789</v>
      </c>
      <c r="H80" s="2">
        <v>42790</v>
      </c>
      <c r="I80" s="1" t="s">
        <v>63</v>
      </c>
      <c r="J80" s="1" t="s">
        <v>63</v>
      </c>
      <c r="K80" s="1" t="s">
        <v>63</v>
      </c>
      <c r="L80" s="1" t="s">
        <v>63</v>
      </c>
      <c r="M80" s="1" t="s">
        <v>63</v>
      </c>
      <c r="N80" s="1">
        <v>248000000</v>
      </c>
      <c r="O80" s="1" t="s">
        <v>72</v>
      </c>
      <c r="P80" s="1" t="s">
        <v>73</v>
      </c>
      <c r="Q80" s="1" t="s">
        <v>63</v>
      </c>
      <c r="R80" s="1" t="s">
        <v>63</v>
      </c>
      <c r="S80" s="1" t="s">
        <v>63</v>
      </c>
      <c r="T80" s="1" t="s">
        <v>63</v>
      </c>
      <c r="U80" s="1" t="s">
        <v>63</v>
      </c>
      <c r="V80" s="1" t="s">
        <v>63</v>
      </c>
      <c r="W80" s="1"/>
    </row>
    <row r="81" spans="1:22">
      <c r="A81" s="8" t="s">
        <v>316</v>
      </c>
      <c r="B81" s="1" t="s">
        <v>158</v>
      </c>
      <c r="C81" s="17" t="s">
        <v>317</v>
      </c>
      <c r="D81" s="1" t="s">
        <v>318</v>
      </c>
      <c r="E81" s="1" t="s">
        <v>314</v>
      </c>
      <c r="F81" s="1" t="s">
        <v>63</v>
      </c>
      <c r="G81" s="2">
        <v>43117</v>
      </c>
      <c r="H81" s="2">
        <v>43118</v>
      </c>
      <c r="I81" s="1" t="s">
        <v>166</v>
      </c>
      <c r="J81" s="1" t="s">
        <v>166</v>
      </c>
      <c r="K81" s="1" t="s">
        <v>166</v>
      </c>
      <c r="L81" s="1" t="s">
        <v>166</v>
      </c>
      <c r="M81" s="1" t="s">
        <v>166</v>
      </c>
      <c r="N81" s="1" t="s">
        <v>319</v>
      </c>
      <c r="O81" s="1" t="s">
        <v>65</v>
      </c>
      <c r="P81" s="1" t="s">
        <v>66</v>
      </c>
      <c r="Q81" s="1" t="s">
        <v>166</v>
      </c>
      <c r="R81" s="1" t="s">
        <v>166</v>
      </c>
      <c r="S81" s="1" t="s">
        <v>166</v>
      </c>
      <c r="T81" s="1" t="s">
        <v>166</v>
      </c>
      <c r="U81" s="1" t="s">
        <v>166</v>
      </c>
      <c r="V81" s="1" t="s">
        <v>166</v>
      </c>
    </row>
    <row r="82" spans="1:22">
      <c r="A82" s="8" t="s">
        <v>320</v>
      </c>
      <c r="B82" s="1" t="s">
        <v>158</v>
      </c>
      <c r="C82" s="15" t="s">
        <v>164</v>
      </c>
      <c r="D82" s="1" t="s">
        <v>318</v>
      </c>
      <c r="E82" s="1" t="s">
        <v>314</v>
      </c>
      <c r="F82" s="1" t="s">
        <v>63</v>
      </c>
      <c r="G82" s="2">
        <v>43117</v>
      </c>
      <c r="H82" s="2">
        <v>43118</v>
      </c>
      <c r="I82" s="1" t="s">
        <v>166</v>
      </c>
      <c r="J82" s="1" t="s">
        <v>166</v>
      </c>
      <c r="K82" s="1" t="s">
        <v>166</v>
      </c>
      <c r="L82" s="1" t="s">
        <v>166</v>
      </c>
      <c r="M82" s="1" t="s">
        <v>166</v>
      </c>
      <c r="N82" s="1">
        <v>1675000000</v>
      </c>
      <c r="O82" s="1" t="s">
        <v>72</v>
      </c>
      <c r="P82" s="1" t="s">
        <v>73</v>
      </c>
      <c r="Q82" s="1" t="s">
        <v>166</v>
      </c>
      <c r="R82" s="1">
        <v>2200000000</v>
      </c>
      <c r="S82" s="1" t="s">
        <v>72</v>
      </c>
      <c r="T82" s="1" t="s">
        <v>73</v>
      </c>
      <c r="U82" s="1" t="s">
        <v>166</v>
      </c>
      <c r="V82" s="1" t="s">
        <v>166</v>
      </c>
    </row>
    <row r="83" spans="1:22">
      <c r="A83" s="8" t="s">
        <v>321</v>
      </c>
      <c r="B83" s="1" t="s">
        <v>158</v>
      </c>
      <c r="C83" s="17" t="s">
        <v>317</v>
      </c>
      <c r="D83" s="1" t="s">
        <v>318</v>
      </c>
      <c r="E83" s="1" t="s">
        <v>322</v>
      </c>
      <c r="F83" s="1" t="s">
        <v>63</v>
      </c>
      <c r="G83" s="2">
        <v>43117</v>
      </c>
      <c r="H83" s="2">
        <v>43118</v>
      </c>
      <c r="I83" s="1" t="s">
        <v>166</v>
      </c>
      <c r="J83" s="1" t="s">
        <v>166</v>
      </c>
      <c r="K83" s="1" t="s">
        <v>166</v>
      </c>
      <c r="L83" s="1" t="s">
        <v>166</v>
      </c>
      <c r="M83" s="1" t="s">
        <v>166</v>
      </c>
      <c r="N83" s="1">
        <v>1140000000</v>
      </c>
      <c r="O83" s="1" t="s">
        <v>72</v>
      </c>
      <c r="P83" s="1" t="s">
        <v>73</v>
      </c>
      <c r="Q83" s="1" t="s">
        <v>166</v>
      </c>
      <c r="R83" s="1" t="s">
        <v>166</v>
      </c>
      <c r="S83" s="1" t="s">
        <v>166</v>
      </c>
      <c r="T83" s="1" t="s">
        <v>166</v>
      </c>
      <c r="U83" s="1" t="s">
        <v>166</v>
      </c>
      <c r="V83" s="1" t="s">
        <v>166</v>
      </c>
    </row>
    <row r="84" spans="1:22">
      <c r="A84" s="8" t="s">
        <v>324</v>
      </c>
      <c r="B84" s="1" t="s">
        <v>158</v>
      </c>
      <c r="C84" s="17" t="s">
        <v>317</v>
      </c>
      <c r="D84" s="1" t="s">
        <v>318</v>
      </c>
      <c r="E84" s="1" t="s">
        <v>71</v>
      </c>
      <c r="F84" s="1" t="s">
        <v>63</v>
      </c>
      <c r="G84" s="2">
        <v>43117</v>
      </c>
      <c r="H84" s="2">
        <v>43118</v>
      </c>
      <c r="I84" s="1">
        <v>8</v>
      </c>
      <c r="J84" s="1" t="s">
        <v>166</v>
      </c>
      <c r="K84" s="1" t="s">
        <v>166</v>
      </c>
      <c r="L84" s="1" t="s">
        <v>166</v>
      </c>
      <c r="M84" s="1" t="s">
        <v>166</v>
      </c>
      <c r="N84" s="1">
        <v>800000000</v>
      </c>
      <c r="O84" s="1" t="s">
        <v>72</v>
      </c>
      <c r="P84" s="1" t="s">
        <v>73</v>
      </c>
      <c r="Q84" s="1" t="s">
        <v>166</v>
      </c>
      <c r="R84" s="1" t="s">
        <v>166</v>
      </c>
      <c r="S84" s="1" t="s">
        <v>166</v>
      </c>
      <c r="T84" s="1" t="s">
        <v>166</v>
      </c>
      <c r="U84" s="1" t="s">
        <v>166</v>
      </c>
      <c r="V84" s="1" t="s">
        <v>166</v>
      </c>
    </row>
    <row r="85" spans="1:22">
      <c r="A85" s="8" t="s">
        <v>325</v>
      </c>
      <c r="B85" s="1" t="s">
        <v>158</v>
      </c>
      <c r="C85" s="15" t="s">
        <v>326</v>
      </c>
      <c r="D85" s="1" t="s">
        <v>318</v>
      </c>
      <c r="E85" s="1" t="s">
        <v>71</v>
      </c>
      <c r="F85" s="1" t="s">
        <v>63</v>
      </c>
      <c r="G85" s="2">
        <v>43117</v>
      </c>
      <c r="H85" s="2">
        <v>43118</v>
      </c>
      <c r="I85" s="1" t="s">
        <v>63</v>
      </c>
      <c r="J85" s="1" t="s">
        <v>63</v>
      </c>
      <c r="K85" s="1" t="s">
        <v>63</v>
      </c>
      <c r="L85" s="1" t="s">
        <v>63</v>
      </c>
      <c r="M85" s="1" t="s">
        <v>63</v>
      </c>
      <c r="N85" s="1">
        <v>1200000000</v>
      </c>
      <c r="O85" s="1" t="s">
        <v>72</v>
      </c>
      <c r="P85" s="1" t="s">
        <v>73</v>
      </c>
      <c r="Q85" s="1" t="s">
        <v>166</v>
      </c>
      <c r="R85" s="1" t="s">
        <v>63</v>
      </c>
      <c r="S85" s="1" t="s">
        <v>63</v>
      </c>
      <c r="T85" s="1" t="s">
        <v>63</v>
      </c>
      <c r="U85" s="1" t="s">
        <v>63</v>
      </c>
      <c r="V85" s="1" t="s">
        <v>63</v>
      </c>
    </row>
    <row r="86" spans="1:22">
      <c r="A86" s="8" t="s">
        <v>327</v>
      </c>
      <c r="B86" s="1" t="s">
        <v>158</v>
      </c>
      <c r="C86" s="17" t="s">
        <v>317</v>
      </c>
      <c r="D86" s="1" t="s">
        <v>318</v>
      </c>
      <c r="E86" s="1" t="s">
        <v>328</v>
      </c>
      <c r="F86" s="1" t="s">
        <v>63</v>
      </c>
      <c r="G86" s="2">
        <v>43117</v>
      </c>
      <c r="H86" s="2">
        <v>43118</v>
      </c>
      <c r="I86" s="1">
        <v>3</v>
      </c>
      <c r="J86" s="1" t="s">
        <v>166</v>
      </c>
      <c r="K86" s="1" t="s">
        <v>166</v>
      </c>
      <c r="L86" s="1" t="s">
        <v>166</v>
      </c>
      <c r="M86" s="1" t="s">
        <v>166</v>
      </c>
      <c r="N86" s="1" t="s">
        <v>166</v>
      </c>
      <c r="O86" s="1" t="s">
        <v>166</v>
      </c>
      <c r="P86" s="1" t="s">
        <v>166</v>
      </c>
      <c r="Q86" s="1" t="s">
        <v>166</v>
      </c>
      <c r="R86" s="1" t="s">
        <v>166</v>
      </c>
      <c r="S86" s="1" t="s">
        <v>166</v>
      </c>
      <c r="T86" s="1" t="s">
        <v>166</v>
      </c>
      <c r="U86" s="1" t="s">
        <v>166</v>
      </c>
      <c r="V86" s="1" t="s">
        <v>166</v>
      </c>
    </row>
    <row r="87" spans="1:22">
      <c r="A87" s="8" t="s">
        <v>329</v>
      </c>
      <c r="B87" s="1" t="s">
        <v>158</v>
      </c>
      <c r="C87" s="17" t="s">
        <v>317</v>
      </c>
      <c r="D87" s="1" t="s">
        <v>318</v>
      </c>
      <c r="E87" s="1" t="s">
        <v>98</v>
      </c>
      <c r="F87" s="1" t="s">
        <v>63</v>
      </c>
      <c r="G87" s="2">
        <v>43117</v>
      </c>
      <c r="H87" s="2">
        <v>43118</v>
      </c>
      <c r="I87" s="1">
        <v>1</v>
      </c>
      <c r="J87" s="1" t="s">
        <v>166</v>
      </c>
      <c r="K87" s="1" t="s">
        <v>166</v>
      </c>
      <c r="L87" s="1" t="s">
        <v>166</v>
      </c>
      <c r="M87" s="1" t="s">
        <v>166</v>
      </c>
      <c r="N87" s="1" t="s">
        <v>166</v>
      </c>
      <c r="O87" s="1" t="s">
        <v>166</v>
      </c>
      <c r="P87" s="1" t="s">
        <v>166</v>
      </c>
      <c r="Q87" s="1" t="s">
        <v>166</v>
      </c>
      <c r="R87" s="1" t="s">
        <v>166</v>
      </c>
      <c r="S87" s="1" t="s">
        <v>166</v>
      </c>
      <c r="T87" s="1" t="s">
        <v>166</v>
      </c>
      <c r="U87" s="1" t="s">
        <v>166</v>
      </c>
      <c r="V87" s="1" t="s">
        <v>166</v>
      </c>
    </row>
    <row r="88" spans="1:22">
      <c r="A88" s="8" t="s">
        <v>330</v>
      </c>
      <c r="B88" s="1" t="s">
        <v>158</v>
      </c>
      <c r="C88" s="15" t="s">
        <v>331</v>
      </c>
      <c r="D88" s="1" t="s">
        <v>332</v>
      </c>
      <c r="E88" s="1" t="s">
        <v>333</v>
      </c>
      <c r="F88" s="1" t="s">
        <v>63</v>
      </c>
      <c r="G88" s="2">
        <v>43102</v>
      </c>
      <c r="H88" s="2">
        <v>43103</v>
      </c>
      <c r="I88" s="1" t="s">
        <v>166</v>
      </c>
      <c r="J88" s="1" t="s">
        <v>166</v>
      </c>
      <c r="K88" s="1" t="s">
        <v>166</v>
      </c>
      <c r="L88" s="1" t="s">
        <v>166</v>
      </c>
      <c r="M88" s="1" t="s">
        <v>166</v>
      </c>
      <c r="N88" s="1">
        <v>680000000</v>
      </c>
      <c r="O88" s="1" t="s">
        <v>72</v>
      </c>
      <c r="P88" s="1" t="s">
        <v>73</v>
      </c>
      <c r="Q88" s="1" t="s">
        <v>166</v>
      </c>
      <c r="R88" s="1" t="s">
        <v>166</v>
      </c>
      <c r="S88" s="1" t="s">
        <v>166</v>
      </c>
      <c r="T88" s="1" t="s">
        <v>166</v>
      </c>
      <c r="U88" s="1" t="s">
        <v>166</v>
      </c>
      <c r="V88" s="1" t="s">
        <v>166</v>
      </c>
    </row>
    <row r="89" spans="1:22">
      <c r="A89" s="8" t="s">
        <v>335</v>
      </c>
      <c r="B89" s="1" t="s">
        <v>158</v>
      </c>
      <c r="C89" s="15" t="s">
        <v>336</v>
      </c>
      <c r="D89" s="1" t="s">
        <v>332</v>
      </c>
      <c r="E89" s="1" t="s">
        <v>333</v>
      </c>
      <c r="F89" s="1" t="s">
        <v>63</v>
      </c>
      <c r="G89" s="2">
        <v>43102</v>
      </c>
      <c r="H89" s="2">
        <v>43103</v>
      </c>
      <c r="I89" s="1" t="s">
        <v>166</v>
      </c>
      <c r="J89" s="1" t="s">
        <v>166</v>
      </c>
      <c r="K89" s="1" t="s">
        <v>166</v>
      </c>
      <c r="L89" s="1" t="s">
        <v>166</v>
      </c>
      <c r="M89" s="1" t="s">
        <v>166</v>
      </c>
      <c r="N89" s="1" t="s">
        <v>337</v>
      </c>
      <c r="O89" s="1" t="s">
        <v>255</v>
      </c>
      <c r="P89" s="1" t="s">
        <v>66</v>
      </c>
      <c r="Q89" s="1" t="s">
        <v>166</v>
      </c>
      <c r="R89" s="1" t="s">
        <v>166</v>
      </c>
      <c r="S89" s="1" t="s">
        <v>166</v>
      </c>
      <c r="T89" s="1" t="s">
        <v>166</v>
      </c>
      <c r="U89" s="1" t="s">
        <v>166</v>
      </c>
      <c r="V89" s="1" t="s">
        <v>166</v>
      </c>
    </row>
    <row r="90" spans="1:22">
      <c r="A90" s="8" t="s">
        <v>338</v>
      </c>
      <c r="B90" s="1" t="s">
        <v>158</v>
      </c>
      <c r="C90" s="15" t="s">
        <v>339</v>
      </c>
      <c r="D90" s="1" t="s">
        <v>332</v>
      </c>
      <c r="E90" s="1" t="s">
        <v>333</v>
      </c>
      <c r="F90" s="1" t="s">
        <v>63</v>
      </c>
      <c r="G90" s="2">
        <v>43102</v>
      </c>
      <c r="H90" s="2">
        <v>43103</v>
      </c>
      <c r="I90" s="1" t="s">
        <v>166</v>
      </c>
      <c r="J90" s="1" t="s">
        <v>166</v>
      </c>
      <c r="K90" s="1" t="s">
        <v>166</v>
      </c>
      <c r="L90" s="1" t="s">
        <v>166</v>
      </c>
      <c r="M90" s="1" t="s">
        <v>166</v>
      </c>
      <c r="N90" s="1" t="s">
        <v>340</v>
      </c>
      <c r="O90" s="1" t="s">
        <v>255</v>
      </c>
      <c r="P90" s="1" t="s">
        <v>66</v>
      </c>
      <c r="Q90" s="1" t="s">
        <v>63</v>
      </c>
      <c r="R90" s="1" t="s">
        <v>166</v>
      </c>
      <c r="S90" s="1" t="s">
        <v>166</v>
      </c>
      <c r="T90" s="1" t="s">
        <v>166</v>
      </c>
      <c r="U90" s="1" t="s">
        <v>166</v>
      </c>
      <c r="V90" s="1" t="s">
        <v>166</v>
      </c>
    </row>
    <row r="91" spans="1:22">
      <c r="A91" s="8" t="s">
        <v>341</v>
      </c>
      <c r="B91" s="1" t="s">
        <v>158</v>
      </c>
      <c r="C91" s="15" t="s">
        <v>342</v>
      </c>
      <c r="D91" s="1" t="s">
        <v>343</v>
      </c>
      <c r="E91" s="1" t="s">
        <v>344</v>
      </c>
      <c r="F91" s="2">
        <v>43037</v>
      </c>
      <c r="G91" s="2">
        <v>43037</v>
      </c>
      <c r="H91" s="2">
        <v>43037</v>
      </c>
      <c r="I91" s="1" t="s">
        <v>166</v>
      </c>
      <c r="J91" s="1" t="s">
        <v>166</v>
      </c>
      <c r="K91" s="1" t="s">
        <v>166</v>
      </c>
      <c r="L91" s="1" t="s">
        <v>166</v>
      </c>
      <c r="M91" s="1" t="s">
        <v>166</v>
      </c>
      <c r="N91" s="1">
        <v>264000000</v>
      </c>
      <c r="O91" s="1" t="s">
        <v>72</v>
      </c>
      <c r="P91" s="1" t="s">
        <v>73</v>
      </c>
      <c r="Q91" s="1" t="s">
        <v>166</v>
      </c>
      <c r="R91" s="1" t="s">
        <v>166</v>
      </c>
      <c r="S91" s="1" t="s">
        <v>166</v>
      </c>
      <c r="T91" s="1" t="s">
        <v>166</v>
      </c>
      <c r="U91" s="1" t="s">
        <v>166</v>
      </c>
      <c r="V91" s="1" t="s">
        <v>166</v>
      </c>
    </row>
    <row r="92" spans="1:22">
      <c r="A92" s="8" t="s">
        <v>346</v>
      </c>
      <c r="B92" s="1" t="s">
        <v>158</v>
      </c>
      <c r="C92" s="15" t="s">
        <v>342</v>
      </c>
      <c r="D92" s="1" t="s">
        <v>343</v>
      </c>
      <c r="E92" s="1" t="s">
        <v>71</v>
      </c>
      <c r="F92" s="2">
        <v>43037</v>
      </c>
      <c r="G92" s="2">
        <v>43037</v>
      </c>
      <c r="H92" s="2">
        <v>43037</v>
      </c>
      <c r="I92" s="1" t="s">
        <v>166</v>
      </c>
      <c r="J92" s="1" t="s">
        <v>166</v>
      </c>
      <c r="K92" s="1" t="s">
        <v>166</v>
      </c>
      <c r="L92" s="1" t="s">
        <v>166</v>
      </c>
      <c r="M92" s="1" t="s">
        <v>166</v>
      </c>
      <c r="N92" s="1">
        <v>250000000</v>
      </c>
      <c r="O92" s="1" t="s">
        <v>72</v>
      </c>
      <c r="P92" s="1" t="s">
        <v>73</v>
      </c>
      <c r="Q92" s="1" t="s">
        <v>166</v>
      </c>
      <c r="R92" s="1" t="s">
        <v>166</v>
      </c>
      <c r="S92" s="1" t="s">
        <v>166</v>
      </c>
      <c r="T92" s="1" t="s">
        <v>166</v>
      </c>
      <c r="U92" s="1" t="s">
        <v>166</v>
      </c>
      <c r="V92" s="1" t="s">
        <v>166</v>
      </c>
    </row>
    <row r="93" spans="1:22">
      <c r="A93" s="8" t="s">
        <v>347</v>
      </c>
      <c r="B93" s="1" t="s">
        <v>59</v>
      </c>
      <c r="C93" s="15" t="s">
        <v>199</v>
      </c>
      <c r="D93" s="1" t="s">
        <v>348</v>
      </c>
      <c r="E93" s="1" t="s">
        <v>71</v>
      </c>
      <c r="F93" s="2" t="s">
        <v>63</v>
      </c>
      <c r="G93" s="2">
        <v>41426</v>
      </c>
      <c r="H93" s="2">
        <v>41455</v>
      </c>
      <c r="I93" s="1" t="s">
        <v>166</v>
      </c>
      <c r="J93" s="1" t="s">
        <v>166</v>
      </c>
      <c r="K93" s="1" t="s">
        <v>166</v>
      </c>
      <c r="L93" s="1" t="s">
        <v>166</v>
      </c>
      <c r="M93" s="1" t="s">
        <v>166</v>
      </c>
      <c r="N93" s="1">
        <v>1800000000</v>
      </c>
      <c r="O93" s="1" t="s">
        <v>72</v>
      </c>
      <c r="P93" s="1" t="s">
        <v>73</v>
      </c>
      <c r="Q93" s="1" t="s">
        <v>166</v>
      </c>
      <c r="R93" s="1" t="s">
        <v>63</v>
      </c>
      <c r="S93" s="1" t="s">
        <v>63</v>
      </c>
      <c r="T93" s="1" t="s">
        <v>63</v>
      </c>
      <c r="U93" s="1" t="s">
        <v>63</v>
      </c>
      <c r="V93" s="1" t="s">
        <v>63</v>
      </c>
    </row>
    <row r="94" spans="1:22">
      <c r="A94" s="8" t="s">
        <v>349</v>
      </c>
      <c r="B94" s="1" t="s">
        <v>59</v>
      </c>
      <c r="C94" s="15" t="s">
        <v>190</v>
      </c>
      <c r="D94" s="1" t="s">
        <v>348</v>
      </c>
      <c r="E94" s="1" t="s">
        <v>71</v>
      </c>
      <c r="F94" s="2" t="s">
        <v>63</v>
      </c>
      <c r="G94" s="2">
        <v>41426</v>
      </c>
      <c r="H94" s="2">
        <v>41455</v>
      </c>
      <c r="I94" s="1" t="s">
        <v>166</v>
      </c>
      <c r="J94" s="1" t="s">
        <v>166</v>
      </c>
      <c r="K94" s="1" t="s">
        <v>166</v>
      </c>
      <c r="L94" s="1" t="s">
        <v>166</v>
      </c>
      <c r="M94" s="1" t="s">
        <v>166</v>
      </c>
      <c r="N94" s="1">
        <v>4100000000</v>
      </c>
      <c r="O94" s="1" t="s">
        <v>172</v>
      </c>
      <c r="P94" s="1" t="s">
        <v>73</v>
      </c>
      <c r="Q94" s="1" t="s">
        <v>166</v>
      </c>
      <c r="R94" s="1">
        <v>18000000000</v>
      </c>
      <c r="S94" s="1" t="s">
        <v>172</v>
      </c>
      <c r="T94" s="1" t="s">
        <v>73</v>
      </c>
      <c r="U94" s="1" t="s">
        <v>166</v>
      </c>
      <c r="V94" s="1" t="s">
        <v>166</v>
      </c>
    </row>
    <row r="95" spans="1:22">
      <c r="A95" s="8" t="s">
        <v>350</v>
      </c>
      <c r="B95" s="1" t="s">
        <v>158</v>
      </c>
      <c r="C95" s="15" t="s">
        <v>351</v>
      </c>
      <c r="D95" s="1" t="s">
        <v>352</v>
      </c>
      <c r="E95" s="1" t="s">
        <v>353</v>
      </c>
      <c r="F95" s="2" t="s">
        <v>63</v>
      </c>
      <c r="G95" s="2">
        <v>42092</v>
      </c>
      <c r="H95" s="2">
        <v>42095</v>
      </c>
      <c r="I95" s="1" t="s">
        <v>166</v>
      </c>
      <c r="J95" s="1" t="s">
        <v>166</v>
      </c>
      <c r="K95" s="1" t="s">
        <v>166</v>
      </c>
      <c r="L95" s="1" t="s">
        <v>166</v>
      </c>
      <c r="M95" s="1" t="s">
        <v>166</v>
      </c>
      <c r="N95" s="1" t="s">
        <v>354</v>
      </c>
      <c r="O95" s="1" t="s">
        <v>178</v>
      </c>
      <c r="P95" s="1" t="s">
        <v>179</v>
      </c>
      <c r="Q95" s="1" t="s">
        <v>63</v>
      </c>
      <c r="R95" s="1" t="s">
        <v>63</v>
      </c>
      <c r="S95" s="1" t="s">
        <v>63</v>
      </c>
      <c r="T95" s="1" t="s">
        <v>63</v>
      </c>
      <c r="U95" s="1" t="s">
        <v>63</v>
      </c>
      <c r="V95" s="1" t="s">
        <v>63</v>
      </c>
    </row>
    <row r="96" spans="1:22">
      <c r="A96" s="8" t="s">
        <v>356</v>
      </c>
      <c r="B96" s="1" t="s">
        <v>158</v>
      </c>
      <c r="C96" s="15" t="s">
        <v>357</v>
      </c>
      <c r="D96" s="1" t="s">
        <v>352</v>
      </c>
      <c r="E96" s="1" t="s">
        <v>353</v>
      </c>
      <c r="F96" s="2" t="s">
        <v>63</v>
      </c>
      <c r="G96" s="2">
        <v>42092</v>
      </c>
      <c r="H96" s="2">
        <v>42095</v>
      </c>
      <c r="I96" s="1" t="s">
        <v>166</v>
      </c>
      <c r="J96" s="1" t="s">
        <v>166</v>
      </c>
      <c r="K96" s="1" t="s">
        <v>166</v>
      </c>
      <c r="L96" s="1" t="s">
        <v>166</v>
      </c>
      <c r="M96" s="1" t="s">
        <v>166</v>
      </c>
      <c r="N96" s="1" t="s">
        <v>358</v>
      </c>
      <c r="O96" s="1" t="s">
        <v>65</v>
      </c>
      <c r="P96" s="1" t="s">
        <v>66</v>
      </c>
      <c r="Q96" s="1" t="s">
        <v>166</v>
      </c>
      <c r="R96" s="1" t="s">
        <v>63</v>
      </c>
      <c r="S96" s="1" t="s">
        <v>63</v>
      </c>
      <c r="T96" s="1" t="s">
        <v>63</v>
      </c>
      <c r="U96" s="1" t="s">
        <v>63</v>
      </c>
      <c r="V96" s="1" t="s">
        <v>63</v>
      </c>
    </row>
    <row r="97" spans="1:22">
      <c r="A97" s="8" t="s">
        <v>359</v>
      </c>
      <c r="B97" s="1" t="s">
        <v>158</v>
      </c>
      <c r="C97" s="15" t="s">
        <v>360</v>
      </c>
      <c r="D97" s="1" t="s">
        <v>352</v>
      </c>
      <c r="E97" s="1" t="s">
        <v>353</v>
      </c>
      <c r="F97" s="2" t="s">
        <v>63</v>
      </c>
      <c r="G97" s="2">
        <v>42092</v>
      </c>
      <c r="H97" s="2">
        <v>42095</v>
      </c>
      <c r="I97" s="1">
        <v>9</v>
      </c>
      <c r="J97" s="1" t="s">
        <v>166</v>
      </c>
      <c r="K97" s="1" t="s">
        <v>166</v>
      </c>
      <c r="L97" s="1" t="s">
        <v>166</v>
      </c>
      <c r="M97" s="1" t="s">
        <v>166</v>
      </c>
      <c r="N97" s="1" t="s">
        <v>361</v>
      </c>
      <c r="O97" s="1" t="s">
        <v>65</v>
      </c>
      <c r="P97" s="1" t="s">
        <v>66</v>
      </c>
      <c r="Q97" s="1" t="s">
        <v>166</v>
      </c>
      <c r="R97" s="1" t="s">
        <v>63</v>
      </c>
      <c r="S97" s="1" t="s">
        <v>63</v>
      </c>
      <c r="T97" s="1" t="s">
        <v>63</v>
      </c>
      <c r="U97" s="1" t="s">
        <v>63</v>
      </c>
      <c r="V97" s="1" t="s">
        <v>63</v>
      </c>
    </row>
    <row r="98" spans="1:22">
      <c r="A98" s="8" t="s">
        <v>362</v>
      </c>
      <c r="B98" s="1" t="s">
        <v>59</v>
      </c>
      <c r="C98" s="15" t="s">
        <v>251</v>
      </c>
      <c r="D98" s="1" t="s">
        <v>363</v>
      </c>
      <c r="E98" s="1" t="s">
        <v>194</v>
      </c>
      <c r="F98" s="2" t="s">
        <v>63</v>
      </c>
      <c r="G98" s="2">
        <v>41609</v>
      </c>
      <c r="H98" s="2">
        <v>41670</v>
      </c>
      <c r="I98" s="1" t="s">
        <v>166</v>
      </c>
      <c r="J98" s="1" t="s">
        <v>166</v>
      </c>
      <c r="K98" s="1" t="s">
        <v>166</v>
      </c>
      <c r="L98" s="1" t="s">
        <v>166</v>
      </c>
      <c r="M98" s="1" t="s">
        <v>166</v>
      </c>
      <c r="N98" s="1" t="s">
        <v>364</v>
      </c>
      <c r="O98" s="1" t="s">
        <v>365</v>
      </c>
      <c r="P98" s="1" t="s">
        <v>73</v>
      </c>
      <c r="Q98" s="1" t="s">
        <v>166</v>
      </c>
      <c r="R98" s="1" t="s">
        <v>366</v>
      </c>
      <c r="S98" s="1" t="s">
        <v>365</v>
      </c>
      <c r="T98" s="1" t="s">
        <v>73</v>
      </c>
      <c r="U98" s="1" t="s">
        <v>166</v>
      </c>
      <c r="V98" s="1">
        <v>5800</v>
      </c>
    </row>
    <row r="99" spans="1:22">
      <c r="A99" s="8" t="s">
        <v>367</v>
      </c>
      <c r="B99" s="1" t="s">
        <v>59</v>
      </c>
      <c r="C99" s="15" t="s">
        <v>186</v>
      </c>
      <c r="D99" s="1" t="s">
        <v>363</v>
      </c>
      <c r="E99" s="1" t="s">
        <v>194</v>
      </c>
      <c r="F99" s="2" t="s">
        <v>63</v>
      </c>
      <c r="G99" s="2">
        <v>41609</v>
      </c>
      <c r="H99" s="2">
        <v>41639</v>
      </c>
      <c r="I99" s="1" t="s">
        <v>166</v>
      </c>
      <c r="J99" s="1" t="s">
        <v>166</v>
      </c>
      <c r="K99" s="1" t="s">
        <v>166</v>
      </c>
      <c r="L99" s="1" t="s">
        <v>166</v>
      </c>
      <c r="M99" s="1" t="s">
        <v>166</v>
      </c>
      <c r="N99" s="1" t="s">
        <v>166</v>
      </c>
      <c r="O99" s="1" t="s">
        <v>166</v>
      </c>
      <c r="P99" s="1" t="s">
        <v>166</v>
      </c>
      <c r="Q99" s="1" t="s">
        <v>166</v>
      </c>
      <c r="R99" s="1">
        <v>400000000</v>
      </c>
      <c r="S99" s="1" t="s">
        <v>365</v>
      </c>
      <c r="T99" s="1" t="s">
        <v>73</v>
      </c>
      <c r="U99" s="1" t="s">
        <v>166</v>
      </c>
      <c r="V99" s="1">
        <v>1800</v>
      </c>
    </row>
    <row r="100" spans="1:22">
      <c r="A100" s="8" t="s">
        <v>368</v>
      </c>
      <c r="B100" s="1" t="s">
        <v>59</v>
      </c>
      <c r="C100" s="15" t="s">
        <v>251</v>
      </c>
      <c r="D100" s="1" t="s">
        <v>363</v>
      </c>
      <c r="E100" s="1" t="s">
        <v>369</v>
      </c>
      <c r="F100" s="2" t="s">
        <v>63</v>
      </c>
      <c r="G100" s="2">
        <v>41668</v>
      </c>
      <c r="H100" s="2">
        <v>41670</v>
      </c>
      <c r="I100" s="1" t="s">
        <v>166</v>
      </c>
      <c r="J100" s="1" t="s">
        <v>166</v>
      </c>
      <c r="K100" s="1" t="s">
        <v>166</v>
      </c>
      <c r="L100" s="1" t="s">
        <v>166</v>
      </c>
      <c r="M100" s="1" t="s">
        <v>166</v>
      </c>
      <c r="N100" s="1" t="s">
        <v>166</v>
      </c>
      <c r="O100" s="1" t="s">
        <v>166</v>
      </c>
      <c r="P100" s="1" t="s">
        <v>166</v>
      </c>
      <c r="Q100" s="1" t="s">
        <v>166</v>
      </c>
      <c r="R100" s="1" t="s">
        <v>166</v>
      </c>
      <c r="S100" s="1" t="s">
        <v>166</v>
      </c>
      <c r="T100" s="1" t="s">
        <v>166</v>
      </c>
      <c r="U100" s="1" t="s">
        <v>166</v>
      </c>
      <c r="V100" s="1">
        <v>1135</v>
      </c>
    </row>
    <row r="101" spans="1:22">
      <c r="A101" s="8" t="s">
        <v>370</v>
      </c>
      <c r="B101" s="1" t="s">
        <v>59</v>
      </c>
      <c r="C101" s="15" t="s">
        <v>251</v>
      </c>
      <c r="D101" s="1" t="s">
        <v>363</v>
      </c>
      <c r="E101" s="1" t="s">
        <v>369</v>
      </c>
      <c r="F101" s="2" t="s">
        <v>63</v>
      </c>
      <c r="G101" s="2">
        <v>41668</v>
      </c>
      <c r="H101" s="2">
        <v>41670</v>
      </c>
      <c r="I101" s="1" t="s">
        <v>166</v>
      </c>
      <c r="J101" s="1" t="s">
        <v>166</v>
      </c>
      <c r="K101" s="1" t="s">
        <v>166</v>
      </c>
      <c r="L101" s="1" t="s">
        <v>166</v>
      </c>
      <c r="M101" s="1" t="s">
        <v>166</v>
      </c>
      <c r="N101" s="1" t="s">
        <v>166</v>
      </c>
      <c r="O101" s="1" t="s">
        <v>166</v>
      </c>
      <c r="P101" s="1" t="s">
        <v>166</v>
      </c>
      <c r="Q101" s="1" t="s">
        <v>166</v>
      </c>
      <c r="R101" s="1" t="s">
        <v>166</v>
      </c>
      <c r="S101" s="1" t="s">
        <v>166</v>
      </c>
      <c r="T101" s="1" t="s">
        <v>166</v>
      </c>
      <c r="U101" s="1" t="s">
        <v>166</v>
      </c>
      <c r="V101" s="1">
        <v>1135</v>
      </c>
    </row>
    <row r="102" spans="1:22">
      <c r="A102" s="8" t="s">
        <v>371</v>
      </c>
      <c r="B102" s="1" t="s">
        <v>59</v>
      </c>
      <c r="C102" s="15" t="s">
        <v>186</v>
      </c>
      <c r="D102" s="1" t="s">
        <v>372</v>
      </c>
      <c r="E102" s="1" t="s">
        <v>373</v>
      </c>
      <c r="F102" s="2" t="s">
        <v>63</v>
      </c>
      <c r="G102" s="2">
        <v>41609</v>
      </c>
      <c r="H102" s="2">
        <v>41639</v>
      </c>
      <c r="I102" s="1" t="s">
        <v>166</v>
      </c>
      <c r="J102" s="1" t="s">
        <v>166</v>
      </c>
      <c r="K102" s="1" t="s">
        <v>166</v>
      </c>
      <c r="L102" s="1" t="s">
        <v>166</v>
      </c>
      <c r="M102" s="1" t="s">
        <v>166</v>
      </c>
      <c r="N102" s="1">
        <v>340000000</v>
      </c>
      <c r="O102" s="1" t="s">
        <v>172</v>
      </c>
      <c r="P102" s="1" t="s">
        <v>73</v>
      </c>
      <c r="Q102" s="1" t="s">
        <v>166</v>
      </c>
      <c r="R102" s="1" t="s">
        <v>166</v>
      </c>
      <c r="S102" s="1" t="s">
        <v>166</v>
      </c>
      <c r="T102" s="1" t="s">
        <v>166</v>
      </c>
      <c r="U102" s="1" t="s">
        <v>166</v>
      </c>
      <c r="V102" s="1" t="s">
        <v>166</v>
      </c>
    </row>
    <row r="103" spans="1:22">
      <c r="A103" s="8" t="s">
        <v>375</v>
      </c>
      <c r="B103" s="1" t="s">
        <v>59</v>
      </c>
      <c r="C103" s="15" t="s">
        <v>376</v>
      </c>
      <c r="D103" s="1" t="s">
        <v>377</v>
      </c>
      <c r="E103" s="1" t="s">
        <v>3415</v>
      </c>
      <c r="F103" s="2" t="s">
        <v>63</v>
      </c>
      <c r="G103" s="2">
        <v>42278</v>
      </c>
      <c r="H103" s="2">
        <v>42308</v>
      </c>
      <c r="I103" s="1">
        <v>19</v>
      </c>
      <c r="J103" s="1" t="s">
        <v>166</v>
      </c>
      <c r="K103" s="1" t="s">
        <v>166</v>
      </c>
      <c r="L103" s="1" t="s">
        <v>166</v>
      </c>
      <c r="M103" s="1" t="s">
        <v>166</v>
      </c>
      <c r="N103" s="1" t="s">
        <v>166</v>
      </c>
      <c r="O103" s="1" t="s">
        <v>166</v>
      </c>
      <c r="P103" s="1" t="s">
        <v>166</v>
      </c>
      <c r="Q103" s="1" t="s">
        <v>166</v>
      </c>
      <c r="R103" s="1" t="s">
        <v>166</v>
      </c>
      <c r="S103" s="1" t="s">
        <v>166</v>
      </c>
      <c r="T103" s="1" t="s">
        <v>166</v>
      </c>
      <c r="U103" s="1" t="s">
        <v>166</v>
      </c>
      <c r="V103" s="1" t="s">
        <v>166</v>
      </c>
    </row>
    <row r="104" spans="1:22">
      <c r="A104" s="8" t="s">
        <v>380</v>
      </c>
      <c r="B104" s="1" t="s">
        <v>59</v>
      </c>
      <c r="C104" s="15" t="s">
        <v>381</v>
      </c>
      <c r="D104" s="1" t="s">
        <v>382</v>
      </c>
      <c r="E104" s="1" t="s">
        <v>194</v>
      </c>
      <c r="F104" s="2" t="s">
        <v>63</v>
      </c>
      <c r="G104" s="2">
        <v>42342</v>
      </c>
      <c r="H104" s="2">
        <v>42344</v>
      </c>
      <c r="I104" s="1" t="s">
        <v>166</v>
      </c>
      <c r="J104" s="1" t="s">
        <v>166</v>
      </c>
      <c r="K104" s="1" t="s">
        <v>166</v>
      </c>
      <c r="L104" s="1" t="s">
        <v>166</v>
      </c>
      <c r="M104" s="1" t="s">
        <v>166</v>
      </c>
      <c r="N104" s="1">
        <v>604000000</v>
      </c>
      <c r="O104" s="1" t="s">
        <v>365</v>
      </c>
      <c r="P104" s="1" t="s">
        <v>73</v>
      </c>
      <c r="Q104" s="1" t="s">
        <v>166</v>
      </c>
      <c r="R104" s="1" t="s">
        <v>166</v>
      </c>
      <c r="S104" s="1" t="s">
        <v>166</v>
      </c>
      <c r="T104" s="1" t="s">
        <v>166</v>
      </c>
      <c r="U104" s="1" t="s">
        <v>166</v>
      </c>
      <c r="V104" s="1" t="s">
        <v>166</v>
      </c>
    </row>
    <row r="105" spans="1:22">
      <c r="A105" s="8" t="s">
        <v>383</v>
      </c>
      <c r="B105" s="1" t="s">
        <v>59</v>
      </c>
      <c r="C105" s="15" t="s">
        <v>381</v>
      </c>
      <c r="D105" s="1" t="s">
        <v>384</v>
      </c>
      <c r="E105" s="1" t="s">
        <v>194</v>
      </c>
      <c r="F105" s="2" t="s">
        <v>63</v>
      </c>
      <c r="G105" s="2">
        <v>42342</v>
      </c>
      <c r="H105" s="2">
        <v>42383</v>
      </c>
      <c r="I105" s="1" t="s">
        <v>166</v>
      </c>
      <c r="J105" s="1" t="s">
        <v>166</v>
      </c>
      <c r="K105" s="1" t="s">
        <v>166</v>
      </c>
      <c r="L105" s="1" t="s">
        <v>166</v>
      </c>
      <c r="M105" s="1" t="s">
        <v>166</v>
      </c>
      <c r="N105" s="1">
        <v>1142000000</v>
      </c>
      <c r="O105" s="1" t="s">
        <v>365</v>
      </c>
      <c r="P105" s="1" t="s">
        <v>73</v>
      </c>
      <c r="Q105" s="1" t="s">
        <v>166</v>
      </c>
      <c r="R105" s="1" t="s">
        <v>166</v>
      </c>
      <c r="S105" s="1" t="s">
        <v>166</v>
      </c>
      <c r="T105" s="1" t="s">
        <v>166</v>
      </c>
      <c r="U105" s="1" t="s">
        <v>166</v>
      </c>
      <c r="V105" s="1" t="s">
        <v>166</v>
      </c>
    </row>
    <row r="106" spans="1:22">
      <c r="A106" s="8" t="s">
        <v>385</v>
      </c>
      <c r="B106" s="1" t="s">
        <v>59</v>
      </c>
      <c r="C106" s="17" t="s">
        <v>386</v>
      </c>
      <c r="D106" s="1" t="s">
        <v>384</v>
      </c>
      <c r="E106" s="1" t="s">
        <v>194</v>
      </c>
      <c r="F106" s="2" t="s">
        <v>63</v>
      </c>
      <c r="G106" s="2">
        <v>42342</v>
      </c>
      <c r="H106" s="2">
        <v>42383</v>
      </c>
      <c r="I106" s="1" t="s">
        <v>166</v>
      </c>
      <c r="J106" s="1" t="s">
        <v>166</v>
      </c>
      <c r="K106" s="1" t="s">
        <v>166</v>
      </c>
      <c r="L106" s="1" t="s">
        <v>166</v>
      </c>
      <c r="M106" s="1" t="s">
        <v>166</v>
      </c>
      <c r="N106" s="1">
        <v>1108000000</v>
      </c>
      <c r="O106" s="1" t="s">
        <v>365</v>
      </c>
      <c r="P106" s="1" t="s">
        <v>73</v>
      </c>
      <c r="Q106" s="1" t="s">
        <v>166</v>
      </c>
      <c r="R106" s="1" t="s">
        <v>166</v>
      </c>
      <c r="S106" s="1" t="s">
        <v>166</v>
      </c>
      <c r="T106" s="1" t="s">
        <v>166</v>
      </c>
      <c r="U106" s="1" t="s">
        <v>166</v>
      </c>
      <c r="V106" s="1" t="s">
        <v>166</v>
      </c>
    </row>
    <row r="107" spans="1:22">
      <c r="A107" s="8" t="s">
        <v>387</v>
      </c>
      <c r="B107" s="1" t="s">
        <v>158</v>
      </c>
      <c r="C107" s="17" t="s">
        <v>386</v>
      </c>
      <c r="D107" s="1" t="s">
        <v>388</v>
      </c>
      <c r="E107" s="1" t="s">
        <v>194</v>
      </c>
      <c r="F107" s="2" t="s">
        <v>63</v>
      </c>
      <c r="G107" s="2">
        <v>42363</v>
      </c>
      <c r="H107" s="2">
        <v>42383</v>
      </c>
      <c r="I107" s="1" t="s">
        <v>166</v>
      </c>
      <c r="J107" s="1" t="s">
        <v>166</v>
      </c>
      <c r="K107" s="1" t="s">
        <v>166</v>
      </c>
      <c r="L107" s="1" t="s">
        <v>166</v>
      </c>
      <c r="M107" s="1" t="s">
        <v>166</v>
      </c>
      <c r="N107" s="1">
        <v>504000000</v>
      </c>
      <c r="O107" s="1" t="s">
        <v>365</v>
      </c>
      <c r="P107" s="1" t="s">
        <v>73</v>
      </c>
      <c r="Q107" s="1" t="s">
        <v>166</v>
      </c>
      <c r="R107" s="1" t="s">
        <v>166</v>
      </c>
      <c r="S107" s="1" t="s">
        <v>166</v>
      </c>
      <c r="T107" s="1" t="s">
        <v>166</v>
      </c>
      <c r="U107" s="1" t="s">
        <v>166</v>
      </c>
      <c r="V107" s="1" t="s">
        <v>166</v>
      </c>
    </row>
    <row r="108" spans="1:22">
      <c r="A108" s="8" t="s">
        <v>389</v>
      </c>
      <c r="B108" s="1" t="s">
        <v>158</v>
      </c>
      <c r="C108" s="15" t="s">
        <v>390</v>
      </c>
      <c r="D108" s="1" t="s">
        <v>391</v>
      </c>
      <c r="E108" s="1" t="s">
        <v>392</v>
      </c>
      <c r="F108" s="2" t="s">
        <v>63</v>
      </c>
      <c r="G108" s="2">
        <v>42012</v>
      </c>
      <c r="H108" s="2">
        <v>42015</v>
      </c>
      <c r="I108" s="1" t="s">
        <v>166</v>
      </c>
      <c r="J108" s="1" t="s">
        <v>166</v>
      </c>
      <c r="K108" s="1" t="s">
        <v>166</v>
      </c>
      <c r="L108" s="1" t="s">
        <v>166</v>
      </c>
      <c r="M108" s="1" t="s">
        <v>166</v>
      </c>
      <c r="N108" s="1">
        <v>328000000</v>
      </c>
      <c r="O108" s="1" t="s">
        <v>72</v>
      </c>
      <c r="P108" s="1" t="s">
        <v>73</v>
      </c>
      <c r="Q108" s="1" t="s">
        <v>166</v>
      </c>
      <c r="R108" s="1" t="s">
        <v>166</v>
      </c>
      <c r="S108" s="1" t="s">
        <v>166</v>
      </c>
      <c r="T108" s="1" t="s">
        <v>166</v>
      </c>
      <c r="U108" s="1" t="s">
        <v>166</v>
      </c>
      <c r="V108" s="1" t="s">
        <v>166</v>
      </c>
    </row>
    <row r="109" spans="1:22">
      <c r="A109" s="8" t="s">
        <v>394</v>
      </c>
      <c r="B109" s="1" t="s">
        <v>158</v>
      </c>
      <c r="C109" s="15" t="s">
        <v>395</v>
      </c>
      <c r="D109" s="1" t="s">
        <v>396</v>
      </c>
      <c r="E109" s="1" t="s">
        <v>397</v>
      </c>
      <c r="F109" s="2" t="s">
        <v>63</v>
      </c>
      <c r="G109" s="2">
        <v>44590</v>
      </c>
      <c r="H109" s="2">
        <v>44591</v>
      </c>
      <c r="I109" s="1" t="s">
        <v>166</v>
      </c>
      <c r="J109" s="1" t="s">
        <v>166</v>
      </c>
      <c r="K109" s="1" t="s">
        <v>166</v>
      </c>
      <c r="L109" s="1" t="s">
        <v>166</v>
      </c>
      <c r="M109" s="1" t="s">
        <v>166</v>
      </c>
      <c r="N109" s="1">
        <v>272000000</v>
      </c>
      <c r="O109" s="1" t="s">
        <v>72</v>
      </c>
      <c r="P109" s="1" t="s">
        <v>73</v>
      </c>
      <c r="Q109" s="1" t="s">
        <v>166</v>
      </c>
      <c r="R109" s="1" t="s">
        <v>166</v>
      </c>
      <c r="S109" s="1" t="s">
        <v>166</v>
      </c>
      <c r="T109" s="1" t="s">
        <v>166</v>
      </c>
      <c r="U109" s="1" t="s">
        <v>166</v>
      </c>
      <c r="V109" s="1" t="s">
        <v>166</v>
      </c>
    </row>
    <row r="110" spans="1:22">
      <c r="A110" s="8" t="s">
        <v>399</v>
      </c>
      <c r="B110" s="1" t="s">
        <v>158</v>
      </c>
      <c r="C110" s="15" t="s">
        <v>199</v>
      </c>
      <c r="D110" s="1" t="s">
        <v>400</v>
      </c>
      <c r="E110" s="1" t="s">
        <v>71</v>
      </c>
      <c r="F110" s="2" t="s">
        <v>63</v>
      </c>
      <c r="G110" s="2">
        <v>41426</v>
      </c>
      <c r="H110" s="2">
        <v>41518</v>
      </c>
      <c r="I110" s="1" t="s">
        <v>166</v>
      </c>
      <c r="J110" s="1" t="s">
        <v>166</v>
      </c>
      <c r="K110" s="1" t="s">
        <v>166</v>
      </c>
      <c r="L110" s="1" t="s">
        <v>166</v>
      </c>
      <c r="M110" s="1" t="s">
        <v>166</v>
      </c>
      <c r="N110" s="1">
        <v>3100000000</v>
      </c>
      <c r="O110" s="1" t="s">
        <v>72</v>
      </c>
      <c r="P110" s="1" t="s">
        <v>73</v>
      </c>
      <c r="Q110" s="1" t="s">
        <v>166</v>
      </c>
      <c r="R110" s="1" t="s">
        <v>166</v>
      </c>
      <c r="S110" s="1" t="s">
        <v>166</v>
      </c>
      <c r="T110" s="1" t="s">
        <v>166</v>
      </c>
      <c r="U110" s="1" t="s">
        <v>166</v>
      </c>
      <c r="V110" s="1" t="s">
        <v>166</v>
      </c>
    </row>
    <row r="111" spans="1:22">
      <c r="A111" s="8" t="s">
        <v>401</v>
      </c>
      <c r="B111" s="1" t="s">
        <v>158</v>
      </c>
      <c r="C111" s="17" t="s">
        <v>402</v>
      </c>
      <c r="D111" s="1" t="s">
        <v>403</v>
      </c>
      <c r="E111" s="1" t="s">
        <v>404</v>
      </c>
      <c r="F111" s="2" t="s">
        <v>63</v>
      </c>
      <c r="G111" s="2">
        <v>44608</v>
      </c>
      <c r="H111" s="2">
        <v>44613</v>
      </c>
      <c r="I111" s="1" t="s">
        <v>166</v>
      </c>
      <c r="J111" s="1" t="s">
        <v>166</v>
      </c>
      <c r="K111" s="1" t="s">
        <v>166</v>
      </c>
      <c r="L111" s="1" t="s">
        <v>166</v>
      </c>
      <c r="M111" s="1" t="s">
        <v>166</v>
      </c>
      <c r="N111" s="1" t="s">
        <v>405</v>
      </c>
      <c r="O111" s="1" t="s">
        <v>65</v>
      </c>
      <c r="P111" s="1" t="s">
        <v>66</v>
      </c>
      <c r="Q111" s="1" t="s">
        <v>166</v>
      </c>
      <c r="R111" s="1" t="s">
        <v>166</v>
      </c>
      <c r="S111" s="1" t="s">
        <v>166</v>
      </c>
      <c r="T111" s="1" t="s">
        <v>166</v>
      </c>
      <c r="U111" s="1" t="s">
        <v>166</v>
      </c>
      <c r="V111" s="1" t="s">
        <v>166</v>
      </c>
    </row>
    <row r="112" spans="1:22" ht="15.95">
      <c r="A112" s="8" t="s">
        <v>407</v>
      </c>
      <c r="B112" s="1" t="s">
        <v>158</v>
      </c>
      <c r="C112" s="27" t="s">
        <v>408</v>
      </c>
      <c r="D112" s="1" t="s">
        <v>403</v>
      </c>
      <c r="E112" s="6" t="s">
        <v>409</v>
      </c>
      <c r="F112" s="6" t="s">
        <v>63</v>
      </c>
      <c r="G112" s="5">
        <v>44608</v>
      </c>
      <c r="H112" s="5">
        <v>44613</v>
      </c>
      <c r="I112" s="6" t="s">
        <v>166</v>
      </c>
      <c r="J112" s="6" t="s">
        <v>166</v>
      </c>
      <c r="K112" s="6" t="s">
        <v>166</v>
      </c>
      <c r="L112" s="6" t="s">
        <v>166</v>
      </c>
      <c r="M112" s="6" t="s">
        <v>166</v>
      </c>
      <c r="N112" s="6">
        <v>3300000000</v>
      </c>
      <c r="O112" s="6" t="s">
        <v>72</v>
      </c>
      <c r="P112" s="6" t="s">
        <v>166</v>
      </c>
      <c r="Q112" s="6" t="s">
        <v>166</v>
      </c>
      <c r="R112" s="6" t="s">
        <v>166</v>
      </c>
      <c r="S112" s="6" t="s">
        <v>166</v>
      </c>
      <c r="T112" s="6" t="s">
        <v>166</v>
      </c>
      <c r="U112" s="6" t="s">
        <v>166</v>
      </c>
      <c r="V112" s="6" t="s">
        <v>166</v>
      </c>
    </row>
    <row r="113" spans="1:22">
      <c r="A113" s="8" t="s">
        <v>410</v>
      </c>
      <c r="B113" s="1" t="s">
        <v>158</v>
      </c>
      <c r="C113" s="15" t="s">
        <v>326</v>
      </c>
      <c r="D113" s="1" t="s">
        <v>403</v>
      </c>
      <c r="E113" s="1" t="s">
        <v>194</v>
      </c>
      <c r="F113" s="2" t="s">
        <v>63</v>
      </c>
      <c r="G113" s="2">
        <v>44608</v>
      </c>
      <c r="H113" s="2">
        <v>44613</v>
      </c>
      <c r="I113" s="1" t="s">
        <v>166</v>
      </c>
      <c r="J113" s="1" t="s">
        <v>166</v>
      </c>
      <c r="K113" s="1" t="s">
        <v>166</v>
      </c>
      <c r="L113" s="1" t="s">
        <v>166</v>
      </c>
      <c r="M113" s="1" t="s">
        <v>166</v>
      </c>
      <c r="N113" s="1" t="s">
        <v>411</v>
      </c>
      <c r="O113" s="1" t="s">
        <v>412</v>
      </c>
      <c r="P113" s="1" t="s">
        <v>66</v>
      </c>
      <c r="Q113" s="1" t="s">
        <v>166</v>
      </c>
      <c r="R113" s="1" t="s">
        <v>166</v>
      </c>
      <c r="S113" s="1" t="s">
        <v>166</v>
      </c>
      <c r="T113" s="1" t="s">
        <v>166</v>
      </c>
      <c r="U113" s="1" t="s">
        <v>166</v>
      </c>
      <c r="V113" s="1" t="s">
        <v>166</v>
      </c>
    </row>
    <row r="114" spans="1:22">
      <c r="A114" s="8" t="s">
        <v>413</v>
      </c>
      <c r="B114" s="1" t="s">
        <v>158</v>
      </c>
      <c r="C114" s="17" t="s">
        <v>326</v>
      </c>
      <c r="D114" s="1" t="s">
        <v>403</v>
      </c>
      <c r="E114" s="1" t="s">
        <v>194</v>
      </c>
      <c r="F114" s="2" t="s">
        <v>63</v>
      </c>
      <c r="G114" s="2">
        <v>44608</v>
      </c>
      <c r="H114" s="2">
        <v>44613</v>
      </c>
      <c r="I114" s="1" t="s">
        <v>166</v>
      </c>
      <c r="J114" s="1" t="s">
        <v>166</v>
      </c>
      <c r="K114" s="1" t="s">
        <v>166</v>
      </c>
      <c r="L114" s="1" t="s">
        <v>166</v>
      </c>
      <c r="M114" s="1" t="s">
        <v>166</v>
      </c>
      <c r="N114" s="1" t="s">
        <v>414</v>
      </c>
      <c r="O114" s="1" t="s">
        <v>412</v>
      </c>
      <c r="P114" s="1" t="s">
        <v>66</v>
      </c>
      <c r="Q114" s="1" t="s">
        <v>166</v>
      </c>
      <c r="R114" s="1" t="s">
        <v>166</v>
      </c>
      <c r="S114" s="1" t="s">
        <v>166</v>
      </c>
      <c r="T114" s="1" t="s">
        <v>166</v>
      </c>
      <c r="U114" s="1" t="s">
        <v>166</v>
      </c>
      <c r="V114" s="1" t="s">
        <v>166</v>
      </c>
    </row>
    <row r="115" spans="1:22">
      <c r="A115" s="8" t="s">
        <v>415</v>
      </c>
      <c r="B115" s="1" t="s">
        <v>158</v>
      </c>
      <c r="C115" s="15" t="s">
        <v>326</v>
      </c>
      <c r="D115" s="1" t="s">
        <v>403</v>
      </c>
      <c r="E115" s="1" t="s">
        <v>71</v>
      </c>
      <c r="F115" s="2" t="s">
        <v>63</v>
      </c>
      <c r="G115" s="2">
        <v>44608</v>
      </c>
      <c r="H115" s="2">
        <v>44613</v>
      </c>
      <c r="I115" s="1" t="s">
        <v>166</v>
      </c>
      <c r="J115" s="1" t="s">
        <v>166</v>
      </c>
      <c r="K115" s="1" t="s">
        <v>166</v>
      </c>
      <c r="L115" s="1" t="s">
        <v>166</v>
      </c>
      <c r="M115" s="1" t="s">
        <v>166</v>
      </c>
      <c r="N115" s="1">
        <v>500000000</v>
      </c>
      <c r="O115" s="1" t="s">
        <v>72</v>
      </c>
      <c r="P115" s="1" t="s">
        <v>73</v>
      </c>
      <c r="Q115" s="1" t="s">
        <v>166</v>
      </c>
      <c r="R115" s="1" t="s">
        <v>166</v>
      </c>
      <c r="S115" s="1" t="s">
        <v>166</v>
      </c>
      <c r="T115" s="1" t="s">
        <v>166</v>
      </c>
      <c r="U115" s="1" t="s">
        <v>166</v>
      </c>
      <c r="V115" s="1" t="s">
        <v>166</v>
      </c>
    </row>
    <row r="116" spans="1:22">
      <c r="A116" s="8" t="s">
        <v>416</v>
      </c>
      <c r="B116" s="1" t="s">
        <v>158</v>
      </c>
      <c r="C116" s="15" t="s">
        <v>326</v>
      </c>
      <c r="D116" s="1" t="s">
        <v>403</v>
      </c>
      <c r="E116" s="1" t="s">
        <v>71</v>
      </c>
      <c r="F116" s="2" t="s">
        <v>63</v>
      </c>
      <c r="G116" s="2">
        <v>44608</v>
      </c>
      <c r="H116" s="2">
        <v>44613</v>
      </c>
      <c r="I116" s="1" t="s">
        <v>166</v>
      </c>
      <c r="J116" s="1" t="s">
        <v>166</v>
      </c>
      <c r="K116" s="1" t="s">
        <v>166</v>
      </c>
      <c r="L116" s="1" t="s">
        <v>166</v>
      </c>
      <c r="M116" s="1" t="s">
        <v>166</v>
      </c>
      <c r="N116" s="1">
        <v>900000000</v>
      </c>
      <c r="O116" s="1" t="s">
        <v>72</v>
      </c>
      <c r="P116" s="1" t="s">
        <v>73</v>
      </c>
      <c r="Q116" s="1" t="s">
        <v>166</v>
      </c>
      <c r="R116" s="1" t="s">
        <v>166</v>
      </c>
      <c r="S116" s="1" t="s">
        <v>166</v>
      </c>
      <c r="T116" s="1" t="s">
        <v>166</v>
      </c>
      <c r="U116" s="1" t="s">
        <v>166</v>
      </c>
      <c r="V116" s="1" t="s">
        <v>166</v>
      </c>
    </row>
    <row r="117" spans="1:22">
      <c r="A117" s="8" t="s">
        <v>417</v>
      </c>
      <c r="B117" s="1" t="s">
        <v>158</v>
      </c>
      <c r="C117" s="15" t="s">
        <v>418</v>
      </c>
      <c r="D117" s="1" t="s">
        <v>403</v>
      </c>
      <c r="E117" s="6" t="s">
        <v>71</v>
      </c>
      <c r="F117" s="2" t="s">
        <v>63</v>
      </c>
      <c r="G117" s="2">
        <v>44608</v>
      </c>
      <c r="H117" s="2">
        <v>44613</v>
      </c>
      <c r="I117" s="1" t="s">
        <v>166</v>
      </c>
      <c r="J117" s="1" t="s">
        <v>166</v>
      </c>
      <c r="K117" s="1" t="s">
        <v>166</v>
      </c>
      <c r="L117" s="1" t="s">
        <v>166</v>
      </c>
      <c r="M117" s="1" t="s">
        <v>166</v>
      </c>
      <c r="N117" s="1">
        <v>200000000</v>
      </c>
      <c r="O117" s="1" t="s">
        <v>72</v>
      </c>
      <c r="P117" s="1" t="s">
        <v>73</v>
      </c>
      <c r="Q117" s="1" t="s">
        <v>166</v>
      </c>
      <c r="R117" s="1" t="s">
        <v>166</v>
      </c>
      <c r="S117" s="1" t="s">
        <v>166</v>
      </c>
      <c r="T117" s="1" t="s">
        <v>166</v>
      </c>
      <c r="U117" s="1" t="s">
        <v>166</v>
      </c>
      <c r="V117" s="1" t="s">
        <v>166</v>
      </c>
    </row>
    <row r="118" spans="1:22">
      <c r="A118" s="8" t="s">
        <v>419</v>
      </c>
      <c r="B118" s="1" t="s">
        <v>420</v>
      </c>
      <c r="C118" s="17" t="s">
        <v>421</v>
      </c>
      <c r="D118" s="1" t="s">
        <v>422</v>
      </c>
      <c r="E118" s="1" t="s">
        <v>423</v>
      </c>
      <c r="F118" s="2" t="s">
        <v>63</v>
      </c>
      <c r="G118" s="2">
        <v>44968</v>
      </c>
      <c r="H118" s="2">
        <v>44974</v>
      </c>
      <c r="I118" s="1" t="s">
        <v>166</v>
      </c>
      <c r="J118" s="1" t="s">
        <v>166</v>
      </c>
      <c r="K118" s="1" t="s">
        <v>166</v>
      </c>
      <c r="L118" s="1" t="s">
        <v>166</v>
      </c>
      <c r="M118" s="1" t="s">
        <v>166</v>
      </c>
      <c r="N118" s="1">
        <v>1543000000</v>
      </c>
      <c r="O118" s="1" t="s">
        <v>424</v>
      </c>
      <c r="P118" s="1" t="s">
        <v>73</v>
      </c>
      <c r="Q118" s="1" t="s">
        <v>166</v>
      </c>
      <c r="R118" s="1" t="s">
        <v>166</v>
      </c>
      <c r="S118" s="1" t="s">
        <v>166</v>
      </c>
      <c r="T118" s="1" t="s">
        <v>166</v>
      </c>
      <c r="U118" s="1" t="s">
        <v>166</v>
      </c>
      <c r="V118" s="1" t="s">
        <v>166</v>
      </c>
    </row>
    <row r="119" spans="1:22">
      <c r="A119" s="8" t="s">
        <v>426</v>
      </c>
      <c r="B119" s="1" t="s">
        <v>427</v>
      </c>
      <c r="C119" s="15" t="s">
        <v>428</v>
      </c>
      <c r="D119" s="1" t="s">
        <v>429</v>
      </c>
      <c r="E119" s="1" t="s">
        <v>3416</v>
      </c>
      <c r="F119" s="2">
        <v>44541</v>
      </c>
      <c r="G119" s="2">
        <v>44541</v>
      </c>
      <c r="H119" s="2">
        <v>44541</v>
      </c>
      <c r="I119" s="1" t="s">
        <v>166</v>
      </c>
      <c r="J119" s="1" t="s">
        <v>166</v>
      </c>
      <c r="K119" s="1" t="s">
        <v>166</v>
      </c>
      <c r="L119" s="1" t="s">
        <v>166</v>
      </c>
      <c r="M119" s="1" t="s">
        <v>166</v>
      </c>
      <c r="N119" s="1">
        <v>1000000000</v>
      </c>
      <c r="O119" s="1" t="s">
        <v>172</v>
      </c>
      <c r="P119" s="1" t="s">
        <v>73</v>
      </c>
      <c r="Q119" s="1" t="s">
        <v>166</v>
      </c>
      <c r="R119" s="1" t="s">
        <v>166</v>
      </c>
      <c r="S119" s="1" t="s">
        <v>166</v>
      </c>
      <c r="T119" s="1" t="s">
        <v>166</v>
      </c>
      <c r="U119" s="1" t="s">
        <v>166</v>
      </c>
      <c r="V119" s="1" t="s">
        <v>166</v>
      </c>
    </row>
    <row r="120" spans="1:22">
      <c r="A120" s="8" t="s">
        <v>432</v>
      </c>
      <c r="B120" s="1" t="s">
        <v>427</v>
      </c>
      <c r="C120" s="15" t="s">
        <v>428</v>
      </c>
      <c r="D120" s="1" t="s">
        <v>429</v>
      </c>
      <c r="E120" s="1" t="s">
        <v>433</v>
      </c>
      <c r="F120" s="2">
        <v>44541</v>
      </c>
      <c r="G120" s="2">
        <v>44541</v>
      </c>
      <c r="H120" s="2">
        <v>44541</v>
      </c>
      <c r="I120" s="1" t="s">
        <v>434</v>
      </c>
      <c r="J120" s="1" t="s">
        <v>166</v>
      </c>
      <c r="K120" s="1" t="s">
        <v>166</v>
      </c>
      <c r="L120" s="1" t="s">
        <v>166</v>
      </c>
      <c r="M120" s="1" t="s">
        <v>166</v>
      </c>
      <c r="N120" s="1" t="s">
        <v>166</v>
      </c>
      <c r="O120" s="1" t="s">
        <v>166</v>
      </c>
      <c r="P120" s="1" t="s">
        <v>166</v>
      </c>
      <c r="Q120" s="1" t="s">
        <v>166</v>
      </c>
      <c r="R120" s="1" t="s">
        <v>166</v>
      </c>
      <c r="S120" s="1" t="s">
        <v>166</v>
      </c>
      <c r="T120" s="1" t="s">
        <v>166</v>
      </c>
      <c r="U120" s="1" t="s">
        <v>166</v>
      </c>
      <c r="V120" s="1" t="s">
        <v>166</v>
      </c>
    </row>
    <row r="121" spans="1:22">
      <c r="A121" s="8" t="s">
        <v>436</v>
      </c>
      <c r="B121" s="1" t="s">
        <v>158</v>
      </c>
      <c r="C121" s="15" t="s">
        <v>437</v>
      </c>
      <c r="D121" s="1" t="s">
        <v>438</v>
      </c>
      <c r="E121" s="1" t="s">
        <v>3417</v>
      </c>
      <c r="F121" s="1" t="s">
        <v>63</v>
      </c>
      <c r="G121" s="2">
        <v>44539</v>
      </c>
      <c r="H121" s="2">
        <v>44542</v>
      </c>
      <c r="I121" s="1" t="s">
        <v>166</v>
      </c>
      <c r="J121" s="1" t="s">
        <v>166</v>
      </c>
      <c r="K121" s="1" t="s">
        <v>166</v>
      </c>
      <c r="L121" s="1" t="s">
        <v>166</v>
      </c>
      <c r="M121" s="1" t="s">
        <v>166</v>
      </c>
      <c r="N121" s="1">
        <v>3000000000</v>
      </c>
      <c r="O121" s="1" t="s">
        <v>172</v>
      </c>
      <c r="P121" s="1" t="s">
        <v>73</v>
      </c>
      <c r="Q121" s="1" t="s">
        <v>166</v>
      </c>
      <c r="R121" s="1" t="s">
        <v>166</v>
      </c>
      <c r="S121" s="1" t="s">
        <v>166</v>
      </c>
      <c r="T121" s="1" t="s">
        <v>166</v>
      </c>
      <c r="U121" s="1" t="s">
        <v>166</v>
      </c>
      <c r="V121" s="1" t="s">
        <v>166</v>
      </c>
    </row>
    <row r="122" spans="1:22">
      <c r="A122" s="8" t="s">
        <v>440</v>
      </c>
      <c r="B122" s="1" t="s">
        <v>158</v>
      </c>
      <c r="C122" s="15" t="s">
        <v>437</v>
      </c>
      <c r="D122" s="1" t="s">
        <v>438</v>
      </c>
      <c r="E122" s="1" t="s">
        <v>441</v>
      </c>
      <c r="F122" s="1" t="s">
        <v>63</v>
      </c>
      <c r="G122" s="2">
        <v>44539</v>
      </c>
      <c r="H122" s="2">
        <v>44542</v>
      </c>
      <c r="I122" s="1" t="s">
        <v>166</v>
      </c>
      <c r="J122" s="1" t="s">
        <v>166</v>
      </c>
      <c r="K122" s="1" t="s">
        <v>166</v>
      </c>
      <c r="L122" s="1" t="s">
        <v>166</v>
      </c>
      <c r="M122" s="1" t="s">
        <v>166</v>
      </c>
      <c r="N122" s="1" t="s">
        <v>166</v>
      </c>
      <c r="O122" s="1" t="s">
        <v>166</v>
      </c>
      <c r="P122" s="1" t="s">
        <v>166</v>
      </c>
      <c r="Q122" s="1" t="s">
        <v>166</v>
      </c>
      <c r="R122" s="1" t="s">
        <v>166</v>
      </c>
      <c r="S122" s="1" t="s">
        <v>166</v>
      </c>
      <c r="T122" s="1" t="s">
        <v>166</v>
      </c>
      <c r="U122" s="1" t="s">
        <v>166</v>
      </c>
      <c r="V122" s="1">
        <v>100</v>
      </c>
    </row>
    <row r="123" spans="1:22">
      <c r="A123" s="8" t="s">
        <v>442</v>
      </c>
      <c r="B123" s="1" t="s">
        <v>158</v>
      </c>
      <c r="C123" s="14" t="s">
        <v>437</v>
      </c>
      <c r="D123" s="1" t="s">
        <v>438</v>
      </c>
      <c r="E123" s="1" t="s">
        <v>3418</v>
      </c>
      <c r="F123" s="1" t="s">
        <v>63</v>
      </c>
      <c r="G123" s="2">
        <v>44539</v>
      </c>
      <c r="H123" s="2">
        <v>44542</v>
      </c>
      <c r="I123" s="1" t="s">
        <v>166</v>
      </c>
      <c r="J123" s="1" t="s">
        <v>166</v>
      </c>
      <c r="K123" s="1" t="s">
        <v>166</v>
      </c>
      <c r="L123" s="1" t="s">
        <v>166</v>
      </c>
      <c r="M123" s="1" t="s">
        <v>166</v>
      </c>
      <c r="N123" s="1" t="s">
        <v>166</v>
      </c>
      <c r="O123" s="1" t="s">
        <v>166</v>
      </c>
      <c r="P123" s="1" t="s">
        <v>166</v>
      </c>
      <c r="Q123" s="1" t="s">
        <v>166</v>
      </c>
      <c r="R123" s="1" t="s">
        <v>166</v>
      </c>
      <c r="S123" s="1" t="s">
        <v>166</v>
      </c>
      <c r="T123" s="1" t="s">
        <v>166</v>
      </c>
      <c r="U123" s="1" t="s">
        <v>166</v>
      </c>
      <c r="V123" s="1">
        <v>12</v>
      </c>
    </row>
    <row r="124" spans="1:22">
      <c r="A124" s="8" t="s">
        <v>445</v>
      </c>
      <c r="B124" s="1" t="s">
        <v>158</v>
      </c>
      <c r="C124" s="14" t="s">
        <v>437</v>
      </c>
      <c r="D124" s="1" t="s">
        <v>438</v>
      </c>
      <c r="E124" s="1" t="s">
        <v>446</v>
      </c>
      <c r="F124" s="1" t="s">
        <v>63</v>
      </c>
      <c r="G124" s="2">
        <v>44539</v>
      </c>
      <c r="H124" s="2">
        <v>44542</v>
      </c>
      <c r="I124" s="1" t="s">
        <v>166</v>
      </c>
      <c r="J124" s="1" t="s">
        <v>166</v>
      </c>
      <c r="K124" s="1" t="s">
        <v>166</v>
      </c>
      <c r="L124" s="1" t="s">
        <v>166</v>
      </c>
      <c r="M124" s="1" t="s">
        <v>166</v>
      </c>
      <c r="N124" s="1" t="s">
        <v>166</v>
      </c>
      <c r="O124" s="1" t="s">
        <v>166</v>
      </c>
      <c r="P124" s="1" t="s">
        <v>166</v>
      </c>
      <c r="Q124" s="1" t="s">
        <v>166</v>
      </c>
      <c r="R124" s="1" t="s">
        <v>166</v>
      </c>
      <c r="S124" s="1" t="s">
        <v>166</v>
      </c>
      <c r="T124" s="1" t="s">
        <v>166</v>
      </c>
      <c r="U124" s="1" t="s">
        <v>166</v>
      </c>
      <c r="V124" s="1">
        <v>12</v>
      </c>
    </row>
    <row r="125" spans="1:22">
      <c r="A125" s="8" t="s">
        <v>447</v>
      </c>
      <c r="B125" s="1" t="s">
        <v>158</v>
      </c>
      <c r="C125" s="14" t="s">
        <v>437</v>
      </c>
      <c r="D125" s="1" t="s">
        <v>438</v>
      </c>
      <c r="E125" s="1" t="s">
        <v>3419</v>
      </c>
      <c r="F125" s="1" t="s">
        <v>63</v>
      </c>
      <c r="G125" s="2">
        <v>44539</v>
      </c>
      <c r="H125" s="2">
        <v>44542</v>
      </c>
      <c r="I125" s="1" t="s">
        <v>166</v>
      </c>
      <c r="J125" s="1" t="s">
        <v>166</v>
      </c>
      <c r="K125" s="1" t="s">
        <v>166</v>
      </c>
      <c r="L125" s="1" t="s">
        <v>166</v>
      </c>
      <c r="M125" s="1" t="s">
        <v>166</v>
      </c>
      <c r="N125" s="1" t="s">
        <v>166</v>
      </c>
      <c r="O125" s="1" t="s">
        <v>166</v>
      </c>
      <c r="P125" s="1" t="s">
        <v>166</v>
      </c>
      <c r="Q125" s="1" t="s">
        <v>166</v>
      </c>
      <c r="R125" s="1" t="s">
        <v>166</v>
      </c>
      <c r="S125" s="1" t="s">
        <v>166</v>
      </c>
      <c r="T125" s="1" t="s">
        <v>166</v>
      </c>
      <c r="U125" s="1" t="s">
        <v>166</v>
      </c>
      <c r="V125" s="1">
        <v>12</v>
      </c>
    </row>
    <row r="126" spans="1:22">
      <c r="A126" s="8" t="s">
        <v>449</v>
      </c>
      <c r="B126" s="1" t="s">
        <v>420</v>
      </c>
      <c r="C126" s="15" t="s">
        <v>450</v>
      </c>
      <c r="D126" s="1" t="s">
        <v>451</v>
      </c>
      <c r="E126" s="1" t="s">
        <v>452</v>
      </c>
      <c r="F126" s="2">
        <v>44597</v>
      </c>
      <c r="G126" s="2">
        <v>44597</v>
      </c>
      <c r="H126" s="2">
        <v>44597</v>
      </c>
      <c r="I126" s="1">
        <v>121</v>
      </c>
      <c r="J126" s="1" t="s">
        <v>166</v>
      </c>
      <c r="K126" s="1">
        <v>61500</v>
      </c>
      <c r="L126" s="1" t="s">
        <v>166</v>
      </c>
      <c r="M126" s="1" t="s">
        <v>166</v>
      </c>
      <c r="N126" s="1">
        <v>10700000</v>
      </c>
      <c r="O126" s="1" t="s">
        <v>172</v>
      </c>
      <c r="P126" s="1" t="s">
        <v>73</v>
      </c>
      <c r="Q126" s="1" t="s">
        <v>166</v>
      </c>
      <c r="R126" s="1" t="s">
        <v>166</v>
      </c>
      <c r="S126" s="1" t="s">
        <v>166</v>
      </c>
      <c r="T126" s="1" t="s">
        <v>166</v>
      </c>
      <c r="U126" s="1" t="s">
        <v>166</v>
      </c>
      <c r="V126" s="1">
        <v>23500</v>
      </c>
    </row>
    <row r="127" spans="1:22">
      <c r="A127" s="8" t="s">
        <v>454</v>
      </c>
      <c r="B127" s="1" t="s">
        <v>420</v>
      </c>
      <c r="C127" s="15" t="s">
        <v>450</v>
      </c>
      <c r="D127" s="1" t="s">
        <v>455</v>
      </c>
      <c r="E127" s="1" t="s">
        <v>452</v>
      </c>
      <c r="F127" s="2">
        <v>44583</v>
      </c>
      <c r="G127" s="2">
        <v>44583</v>
      </c>
      <c r="H127" s="2">
        <v>44583</v>
      </c>
      <c r="I127" s="1">
        <v>55</v>
      </c>
      <c r="J127" s="1" t="s">
        <v>166</v>
      </c>
      <c r="K127" s="1" t="s">
        <v>166</v>
      </c>
      <c r="L127" s="1" t="s">
        <v>166</v>
      </c>
      <c r="M127" s="1" t="s">
        <v>166</v>
      </c>
      <c r="N127" s="1" t="s">
        <v>166</v>
      </c>
      <c r="O127" s="1" t="s">
        <v>166</v>
      </c>
      <c r="P127" s="1" t="s">
        <v>166</v>
      </c>
      <c r="Q127" s="1" t="s">
        <v>166</v>
      </c>
      <c r="R127" s="1" t="s">
        <v>166</v>
      </c>
      <c r="S127" s="1" t="s">
        <v>166</v>
      </c>
      <c r="T127" s="1" t="s">
        <v>166</v>
      </c>
      <c r="U127" s="1" t="s">
        <v>166</v>
      </c>
      <c r="V127" s="1" t="s">
        <v>166</v>
      </c>
    </row>
    <row r="128" spans="1:22">
      <c r="A128" s="8" t="s">
        <v>456</v>
      </c>
      <c r="B128" s="1" t="s">
        <v>420</v>
      </c>
      <c r="C128" s="14" t="s">
        <v>457</v>
      </c>
      <c r="D128" s="1" t="s">
        <v>458</v>
      </c>
      <c r="E128" s="1" t="s">
        <v>459</v>
      </c>
      <c r="F128" s="2" t="s">
        <v>63</v>
      </c>
      <c r="G128" s="2">
        <v>44297</v>
      </c>
      <c r="H128" s="2">
        <v>44298</v>
      </c>
      <c r="I128" s="1" t="s">
        <v>166</v>
      </c>
      <c r="J128" s="1" t="s">
        <v>166</v>
      </c>
      <c r="K128" s="1" t="s">
        <v>166</v>
      </c>
      <c r="L128" s="1" t="s">
        <v>166</v>
      </c>
      <c r="M128" s="1" t="s">
        <v>166</v>
      </c>
      <c r="N128" s="1">
        <v>394000000</v>
      </c>
      <c r="O128" s="1" t="s">
        <v>460</v>
      </c>
      <c r="P128" s="1" t="s">
        <v>73</v>
      </c>
      <c r="Q128" s="1" t="s">
        <v>166</v>
      </c>
      <c r="R128" s="1" t="s">
        <v>166</v>
      </c>
      <c r="S128" s="1" t="s">
        <v>166</v>
      </c>
      <c r="T128" s="1" t="s">
        <v>166</v>
      </c>
      <c r="U128" s="1" t="s">
        <v>166</v>
      </c>
      <c r="V128" s="1" t="s">
        <v>166</v>
      </c>
    </row>
    <row r="129" spans="1:22" ht="15.95">
      <c r="A129" s="8" t="s">
        <v>462</v>
      </c>
      <c r="B129" s="1" t="s">
        <v>420</v>
      </c>
      <c r="C129" s="27" t="s">
        <v>463</v>
      </c>
      <c r="D129" s="6" t="s">
        <v>458</v>
      </c>
      <c r="E129" s="6" t="s">
        <v>464</v>
      </c>
      <c r="F129" s="6" t="s">
        <v>63</v>
      </c>
      <c r="G129" s="5">
        <v>44297</v>
      </c>
      <c r="H129" s="5">
        <v>44298</v>
      </c>
      <c r="I129" s="1" t="s">
        <v>166</v>
      </c>
      <c r="J129" s="1" t="s">
        <v>166</v>
      </c>
      <c r="K129" s="1" t="s">
        <v>166</v>
      </c>
      <c r="L129" s="1" t="s">
        <v>166</v>
      </c>
      <c r="M129" s="1" t="s">
        <v>166</v>
      </c>
      <c r="N129" s="6">
        <v>434000000</v>
      </c>
      <c r="O129" s="6" t="s">
        <v>465</v>
      </c>
      <c r="P129" s="1" t="s">
        <v>166</v>
      </c>
      <c r="Q129" s="1" t="s">
        <v>166</v>
      </c>
      <c r="R129" s="1" t="s">
        <v>166</v>
      </c>
      <c r="S129" s="1" t="s">
        <v>166</v>
      </c>
      <c r="T129" s="1" t="s">
        <v>166</v>
      </c>
      <c r="U129" s="6" t="s">
        <v>166</v>
      </c>
      <c r="V129" s="6" t="s">
        <v>166</v>
      </c>
    </row>
    <row r="130" spans="1:22">
      <c r="A130" s="8" t="s">
        <v>466</v>
      </c>
      <c r="B130" s="1" t="s">
        <v>158</v>
      </c>
      <c r="C130" s="15" t="s">
        <v>467</v>
      </c>
      <c r="D130" s="6" t="s">
        <v>468</v>
      </c>
      <c r="E130" s="6" t="s">
        <v>3420</v>
      </c>
      <c r="F130" s="2" t="s">
        <v>63</v>
      </c>
      <c r="G130" s="2">
        <v>44497</v>
      </c>
      <c r="H130" s="2">
        <v>44499</v>
      </c>
      <c r="I130" s="1" t="s">
        <v>166</v>
      </c>
      <c r="J130" s="1" t="s">
        <v>166</v>
      </c>
      <c r="K130" s="1" t="s">
        <v>166</v>
      </c>
      <c r="L130" s="1" t="s">
        <v>166</v>
      </c>
      <c r="M130" s="1" t="s">
        <v>166</v>
      </c>
      <c r="N130" s="1" t="s">
        <v>470</v>
      </c>
      <c r="O130" s="1" t="s">
        <v>471</v>
      </c>
      <c r="P130" s="1" t="s">
        <v>66</v>
      </c>
      <c r="Q130" s="1" t="s">
        <v>166</v>
      </c>
      <c r="R130" s="1" t="s">
        <v>166</v>
      </c>
      <c r="S130" s="1" t="s">
        <v>166</v>
      </c>
      <c r="T130" s="1" t="s">
        <v>166</v>
      </c>
      <c r="U130" s="1" t="s">
        <v>166</v>
      </c>
      <c r="V130" s="6" t="s">
        <v>166</v>
      </c>
    </row>
    <row r="131" spans="1:22">
      <c r="A131" s="12" t="s">
        <v>473</v>
      </c>
      <c r="B131" s="6" t="s">
        <v>158</v>
      </c>
      <c r="C131" s="30" t="s">
        <v>474</v>
      </c>
      <c r="D131" s="6" t="s">
        <v>475</v>
      </c>
      <c r="E131" s="6" t="s">
        <v>3421</v>
      </c>
      <c r="F131" s="5" t="s">
        <v>63</v>
      </c>
      <c r="G131" s="5">
        <v>44368</v>
      </c>
      <c r="H131" s="5">
        <v>44372</v>
      </c>
      <c r="I131" s="1" t="s">
        <v>166</v>
      </c>
      <c r="J131" s="1" t="s">
        <v>166</v>
      </c>
      <c r="K131" s="1" t="s">
        <v>166</v>
      </c>
      <c r="L131" s="1" t="s">
        <v>166</v>
      </c>
      <c r="M131" s="1" t="s">
        <v>166</v>
      </c>
      <c r="N131" s="6">
        <v>2000000000</v>
      </c>
      <c r="O131" s="6" t="s">
        <v>72</v>
      </c>
      <c r="P131" s="1" t="s">
        <v>73</v>
      </c>
      <c r="Q131" s="1" t="s">
        <v>166</v>
      </c>
      <c r="R131" s="1" t="s">
        <v>166</v>
      </c>
      <c r="S131" s="1" t="s">
        <v>166</v>
      </c>
      <c r="T131" s="1" t="s">
        <v>166</v>
      </c>
      <c r="U131" s="1" t="s">
        <v>166</v>
      </c>
      <c r="V131" s="1" t="s">
        <v>166</v>
      </c>
    </row>
    <row r="132" spans="1:22" ht="15.95">
      <c r="A132" s="8" t="s">
        <v>478</v>
      </c>
      <c r="B132" s="6" t="s">
        <v>158</v>
      </c>
      <c r="C132" s="27" t="s">
        <v>479</v>
      </c>
      <c r="D132" s="1" t="s">
        <v>480</v>
      </c>
      <c r="E132" s="1" t="s">
        <v>481</v>
      </c>
      <c r="F132" s="2" t="s">
        <v>63</v>
      </c>
      <c r="G132" s="2">
        <v>44375</v>
      </c>
      <c r="H132" s="2">
        <v>44378</v>
      </c>
      <c r="I132" s="1" t="s">
        <v>166</v>
      </c>
      <c r="J132" s="1" t="s">
        <v>166</v>
      </c>
      <c r="K132" s="1" t="s">
        <v>166</v>
      </c>
      <c r="L132" s="1" t="s">
        <v>166</v>
      </c>
      <c r="M132" s="1" t="s">
        <v>166</v>
      </c>
      <c r="N132" s="1">
        <v>500000000</v>
      </c>
      <c r="O132" s="1" t="s">
        <v>72</v>
      </c>
      <c r="P132" s="1" t="s">
        <v>73</v>
      </c>
      <c r="Q132" s="1" t="s">
        <v>166</v>
      </c>
      <c r="R132" s="1" t="s">
        <v>166</v>
      </c>
      <c r="S132" s="1" t="s">
        <v>166</v>
      </c>
      <c r="T132" s="1" t="s">
        <v>166</v>
      </c>
      <c r="U132" s="1" t="s">
        <v>166</v>
      </c>
      <c r="V132" s="1" t="s">
        <v>166</v>
      </c>
    </row>
    <row r="133" spans="1:22" ht="15.95">
      <c r="A133" s="8" t="s">
        <v>483</v>
      </c>
      <c r="B133" s="1" t="s">
        <v>427</v>
      </c>
      <c r="C133" s="27" t="s">
        <v>479</v>
      </c>
      <c r="D133" s="1" t="s">
        <v>484</v>
      </c>
      <c r="E133" s="6" t="s">
        <v>3422</v>
      </c>
      <c r="F133" s="2">
        <v>44371</v>
      </c>
      <c r="G133" s="2">
        <v>44371</v>
      </c>
      <c r="H133" s="2">
        <v>44371</v>
      </c>
      <c r="I133" s="1">
        <v>4</v>
      </c>
      <c r="J133" s="1" t="s">
        <v>166</v>
      </c>
      <c r="K133" s="1" t="s">
        <v>166</v>
      </c>
      <c r="L133" s="1" t="s">
        <v>166</v>
      </c>
      <c r="M133" s="1" t="s">
        <v>166</v>
      </c>
      <c r="N133" s="1" t="s">
        <v>486</v>
      </c>
      <c r="O133" s="1" t="s">
        <v>172</v>
      </c>
      <c r="P133" s="1" t="s">
        <v>73</v>
      </c>
      <c r="Q133" s="1" t="s">
        <v>166</v>
      </c>
      <c r="R133" s="1" t="s">
        <v>166</v>
      </c>
      <c r="S133" s="1" t="s">
        <v>166</v>
      </c>
      <c r="T133" s="1" t="s">
        <v>166</v>
      </c>
      <c r="U133" s="1" t="s">
        <v>166</v>
      </c>
      <c r="V133" s="1">
        <v>1000</v>
      </c>
    </row>
    <row r="134" spans="1:22" ht="15.95">
      <c r="A134" s="12" t="s">
        <v>488</v>
      </c>
      <c r="B134" s="6" t="s">
        <v>158</v>
      </c>
      <c r="C134" s="28" t="s">
        <v>3423</v>
      </c>
      <c r="D134" s="6" t="s">
        <v>3424</v>
      </c>
      <c r="E134" s="6" t="s">
        <v>3425</v>
      </c>
      <c r="F134" s="5" t="s">
        <v>63</v>
      </c>
      <c r="G134" s="5">
        <v>44489</v>
      </c>
      <c r="H134" s="5">
        <v>44490</v>
      </c>
      <c r="I134" s="1" t="s">
        <v>166</v>
      </c>
      <c r="J134" s="1" t="s">
        <v>166</v>
      </c>
      <c r="K134" s="1" t="s">
        <v>166</v>
      </c>
      <c r="L134" s="1" t="s">
        <v>166</v>
      </c>
      <c r="M134" s="1" t="s">
        <v>166</v>
      </c>
      <c r="N134" s="6">
        <v>331000000</v>
      </c>
      <c r="O134" s="6" t="s">
        <v>72</v>
      </c>
      <c r="P134" s="6" t="s">
        <v>73</v>
      </c>
      <c r="Q134" s="1" t="s">
        <v>166</v>
      </c>
      <c r="R134" s="1" t="s">
        <v>166</v>
      </c>
      <c r="S134" s="1" t="s">
        <v>166</v>
      </c>
      <c r="T134" s="1" t="s">
        <v>166</v>
      </c>
      <c r="U134" s="1" t="s">
        <v>166</v>
      </c>
      <c r="V134" s="1" t="s">
        <v>166</v>
      </c>
    </row>
    <row r="135" spans="1:22" s="10" customFormat="1">
      <c r="A135" s="12" t="s">
        <v>493</v>
      </c>
      <c r="B135" s="6" t="s">
        <v>489</v>
      </c>
      <c r="C135" s="17" t="s">
        <v>490</v>
      </c>
      <c r="D135" s="6" t="s">
        <v>491</v>
      </c>
      <c r="E135" s="6" t="s">
        <v>3426</v>
      </c>
      <c r="F135" s="5" t="s">
        <v>63</v>
      </c>
      <c r="G135" s="5">
        <v>30348</v>
      </c>
      <c r="H135" s="5">
        <v>30375</v>
      </c>
      <c r="I135" s="6">
        <v>75</v>
      </c>
      <c r="J135" s="1" t="s">
        <v>166</v>
      </c>
      <c r="K135" s="1" t="s">
        <v>166</v>
      </c>
      <c r="L135" s="1" t="s">
        <v>166</v>
      </c>
      <c r="M135" s="1" t="s">
        <v>166</v>
      </c>
      <c r="N135" s="1" t="s">
        <v>166</v>
      </c>
      <c r="O135" s="1" t="s">
        <v>166</v>
      </c>
      <c r="P135" s="1" t="s">
        <v>166</v>
      </c>
      <c r="Q135" s="1" t="s">
        <v>166</v>
      </c>
      <c r="R135" s="1" t="s">
        <v>166</v>
      </c>
      <c r="S135" s="1" t="s">
        <v>166</v>
      </c>
      <c r="T135" s="1" t="s">
        <v>166</v>
      </c>
      <c r="U135" s="1" t="s">
        <v>166</v>
      </c>
      <c r="V135" s="6" t="s">
        <v>166</v>
      </c>
    </row>
    <row r="136" spans="1:22" s="10" customFormat="1">
      <c r="A136" s="12" t="s">
        <v>497</v>
      </c>
      <c r="B136" s="6" t="s">
        <v>494</v>
      </c>
      <c r="C136" s="17" t="s">
        <v>490</v>
      </c>
      <c r="D136" s="6" t="s">
        <v>495</v>
      </c>
      <c r="E136" s="6" t="s">
        <v>496</v>
      </c>
      <c r="F136" s="5" t="s">
        <v>63</v>
      </c>
      <c r="G136" s="5">
        <v>34608</v>
      </c>
      <c r="H136" s="5">
        <v>34638</v>
      </c>
      <c r="I136" s="1" t="s">
        <v>166</v>
      </c>
      <c r="J136" s="1" t="s">
        <v>166</v>
      </c>
      <c r="K136" s="1" t="s">
        <v>166</v>
      </c>
      <c r="L136" s="1" t="s">
        <v>166</v>
      </c>
      <c r="M136" s="6" t="s">
        <v>166</v>
      </c>
      <c r="N136" s="1" t="s">
        <v>166</v>
      </c>
      <c r="O136" s="1" t="s">
        <v>166</v>
      </c>
      <c r="P136" s="1" t="s">
        <v>166</v>
      </c>
      <c r="Q136" s="1" t="s">
        <v>166</v>
      </c>
      <c r="R136" s="1" t="s">
        <v>166</v>
      </c>
      <c r="S136" s="1" t="s">
        <v>166</v>
      </c>
      <c r="T136" s="1" t="s">
        <v>166</v>
      </c>
      <c r="U136" s="1" t="s">
        <v>166</v>
      </c>
      <c r="V136" s="6">
        <v>13000</v>
      </c>
    </row>
    <row r="137" spans="1:22" s="10" customFormat="1">
      <c r="A137" s="12" t="s">
        <v>501</v>
      </c>
      <c r="B137" s="6" t="s">
        <v>494</v>
      </c>
      <c r="C137" s="17" t="s">
        <v>490</v>
      </c>
      <c r="D137" s="6" t="s">
        <v>498</v>
      </c>
      <c r="E137" s="6" t="s">
        <v>3427</v>
      </c>
      <c r="F137" s="5" t="s">
        <v>63</v>
      </c>
      <c r="G137" s="5">
        <v>36526</v>
      </c>
      <c r="H137" s="5">
        <v>38138</v>
      </c>
      <c r="I137" s="1" t="s">
        <v>166</v>
      </c>
      <c r="J137" s="1" t="s">
        <v>166</v>
      </c>
      <c r="K137" s="1" t="s">
        <v>166</v>
      </c>
      <c r="L137" s="1" t="s">
        <v>166</v>
      </c>
      <c r="M137" s="6">
        <v>10000</v>
      </c>
      <c r="N137" s="1" t="s">
        <v>166</v>
      </c>
      <c r="O137" s="1" t="s">
        <v>166</v>
      </c>
      <c r="P137" s="1" t="s">
        <v>166</v>
      </c>
      <c r="Q137" s="1" t="s">
        <v>166</v>
      </c>
      <c r="R137" s="1" t="s">
        <v>166</v>
      </c>
      <c r="S137" s="1" t="s">
        <v>166</v>
      </c>
      <c r="T137" s="1" t="s">
        <v>166</v>
      </c>
      <c r="U137" s="1" t="s">
        <v>166</v>
      </c>
      <c r="V137" s="6" t="s">
        <v>166</v>
      </c>
    </row>
    <row r="138" spans="1:22" s="10" customFormat="1">
      <c r="A138" s="12" t="s">
        <v>516</v>
      </c>
      <c r="B138" s="6" t="s">
        <v>494</v>
      </c>
      <c r="C138" s="30" t="s">
        <v>502</v>
      </c>
      <c r="D138" s="6" t="s">
        <v>503</v>
      </c>
      <c r="E138" s="6" t="s">
        <v>3428</v>
      </c>
      <c r="F138" s="5" t="s">
        <v>63</v>
      </c>
      <c r="G138" s="5">
        <v>40422</v>
      </c>
      <c r="H138" s="5">
        <v>40724</v>
      </c>
      <c r="I138" s="6" t="s">
        <v>166</v>
      </c>
      <c r="J138" s="6" t="s">
        <v>166</v>
      </c>
      <c r="K138" s="6" t="s">
        <v>166</v>
      </c>
      <c r="L138" s="6" t="s">
        <v>166</v>
      </c>
      <c r="M138" s="6">
        <v>2310000</v>
      </c>
      <c r="N138" s="6" t="s">
        <v>166</v>
      </c>
      <c r="O138" s="6" t="s">
        <v>166</v>
      </c>
      <c r="P138" s="6" t="s">
        <v>166</v>
      </c>
      <c r="Q138" s="6" t="s">
        <v>166</v>
      </c>
      <c r="R138" s="6" t="s">
        <v>166</v>
      </c>
      <c r="S138" s="6" t="s">
        <v>166</v>
      </c>
      <c r="T138" s="6" t="s">
        <v>166</v>
      </c>
      <c r="U138" s="6" t="s">
        <v>166</v>
      </c>
      <c r="V138" s="6" t="s">
        <v>166</v>
      </c>
    </row>
    <row r="139" spans="1:22" s="10" customFormat="1">
      <c r="A139" s="12" t="s">
        <v>3429</v>
      </c>
      <c r="B139" s="6" t="s">
        <v>494</v>
      </c>
      <c r="C139" s="30" t="s">
        <v>502</v>
      </c>
      <c r="D139" s="6" t="s">
        <v>503</v>
      </c>
      <c r="E139" s="6" t="s">
        <v>507</v>
      </c>
      <c r="F139" s="5" t="s">
        <v>63</v>
      </c>
      <c r="G139" s="5">
        <v>40575</v>
      </c>
      <c r="H139" s="5">
        <v>40602</v>
      </c>
      <c r="I139" s="6" t="s">
        <v>166</v>
      </c>
      <c r="J139" s="6" t="s">
        <v>166</v>
      </c>
      <c r="K139" s="6">
        <v>3234</v>
      </c>
      <c r="L139" s="6" t="s">
        <v>166</v>
      </c>
      <c r="M139" s="6" t="s">
        <v>166</v>
      </c>
      <c r="N139" s="6" t="s">
        <v>166</v>
      </c>
      <c r="O139" s="6" t="s">
        <v>166</v>
      </c>
      <c r="P139" s="6" t="s">
        <v>166</v>
      </c>
      <c r="Q139" s="6" t="s">
        <v>166</v>
      </c>
      <c r="R139" s="6" t="s">
        <v>166</v>
      </c>
      <c r="S139" s="6" t="s">
        <v>166</v>
      </c>
      <c r="T139" s="6" t="s">
        <v>166</v>
      </c>
      <c r="U139" s="6" t="s">
        <v>166</v>
      </c>
      <c r="V139" s="6" t="s">
        <v>166</v>
      </c>
    </row>
    <row r="140" spans="1:22" s="10" customFormat="1">
      <c r="A140" s="12" t="s">
        <v>3430</v>
      </c>
      <c r="B140" s="6" t="s">
        <v>494</v>
      </c>
      <c r="C140" s="30" t="s">
        <v>502</v>
      </c>
      <c r="D140" s="6" t="s">
        <v>503</v>
      </c>
      <c r="E140" s="6" t="s">
        <v>3428</v>
      </c>
      <c r="F140" s="5" t="s">
        <v>63</v>
      </c>
      <c r="G140" s="5">
        <v>40422</v>
      </c>
      <c r="H140" s="5">
        <v>40724</v>
      </c>
      <c r="I140" s="6" t="s">
        <v>166</v>
      </c>
      <c r="J140" s="6" t="s">
        <v>166</v>
      </c>
      <c r="K140" s="6" t="s">
        <v>166</v>
      </c>
      <c r="L140" s="6" t="s">
        <v>166</v>
      </c>
      <c r="M140" s="6">
        <v>35000000</v>
      </c>
      <c r="N140" s="6" t="s">
        <v>166</v>
      </c>
      <c r="O140" s="6" t="s">
        <v>166</v>
      </c>
      <c r="P140" s="6" t="s">
        <v>166</v>
      </c>
      <c r="Q140" s="6" t="s">
        <v>166</v>
      </c>
      <c r="R140" s="6" t="s">
        <v>511</v>
      </c>
      <c r="S140" s="6" t="s">
        <v>512</v>
      </c>
      <c r="T140" s="6" t="s">
        <v>66</v>
      </c>
      <c r="U140" s="6" t="s">
        <v>166</v>
      </c>
      <c r="V140" s="6" t="s">
        <v>166</v>
      </c>
    </row>
    <row r="141" spans="1:22" s="10" customFormat="1">
      <c r="A141" s="12" t="s">
        <v>3431</v>
      </c>
      <c r="B141" s="6" t="s">
        <v>494</v>
      </c>
      <c r="C141" s="30" t="s">
        <v>502</v>
      </c>
      <c r="D141" s="6" t="s">
        <v>503</v>
      </c>
      <c r="E141" s="6" t="s">
        <v>3432</v>
      </c>
      <c r="F141" s="5">
        <v>40718</v>
      </c>
      <c r="G141" s="5">
        <v>40718</v>
      </c>
      <c r="H141" s="5">
        <v>40718</v>
      </c>
      <c r="I141" s="6" t="s">
        <v>166</v>
      </c>
      <c r="J141" s="6" t="s">
        <v>166</v>
      </c>
      <c r="K141" s="6" t="s">
        <v>166</v>
      </c>
      <c r="L141" s="6" t="s">
        <v>166</v>
      </c>
      <c r="M141" s="6">
        <v>3650000</v>
      </c>
      <c r="N141" s="6" t="s">
        <v>166</v>
      </c>
      <c r="O141" s="6" t="s">
        <v>166</v>
      </c>
      <c r="P141" s="6" t="s">
        <v>166</v>
      </c>
      <c r="Q141" s="6" t="s">
        <v>166</v>
      </c>
      <c r="R141" s="6" t="s">
        <v>166</v>
      </c>
      <c r="S141" s="6" t="s">
        <v>166</v>
      </c>
      <c r="T141" s="6" t="s">
        <v>166</v>
      </c>
      <c r="U141" s="6" t="s">
        <v>166</v>
      </c>
      <c r="V141" s="6" t="s">
        <v>166</v>
      </c>
    </row>
    <row r="142" spans="1:22">
      <c r="A142" s="8" t="s">
        <v>520</v>
      </c>
      <c r="B142" s="1" t="s">
        <v>494</v>
      </c>
      <c r="C142" s="17" t="s">
        <v>517</v>
      </c>
      <c r="D142" s="1" t="s">
        <v>518</v>
      </c>
      <c r="E142" s="1" t="s">
        <v>3433</v>
      </c>
      <c r="F142" s="2" t="s">
        <v>63</v>
      </c>
      <c r="G142" s="2">
        <v>38718</v>
      </c>
      <c r="H142" s="2">
        <v>39813</v>
      </c>
      <c r="I142" s="1" t="s">
        <v>166</v>
      </c>
      <c r="J142" s="1" t="s">
        <v>166</v>
      </c>
      <c r="K142" s="1" t="s">
        <v>166</v>
      </c>
      <c r="L142" s="1" t="s">
        <v>166</v>
      </c>
      <c r="M142" s="1" t="s">
        <v>166</v>
      </c>
      <c r="N142" s="1" t="s">
        <v>166</v>
      </c>
      <c r="O142" s="1" t="s">
        <v>166</v>
      </c>
      <c r="P142" s="1" t="s">
        <v>166</v>
      </c>
      <c r="Q142" s="1" t="s">
        <v>166</v>
      </c>
      <c r="R142" s="1">
        <v>1300000000</v>
      </c>
      <c r="S142" s="1" t="s">
        <v>172</v>
      </c>
      <c r="T142" s="1" t="s">
        <v>73</v>
      </c>
      <c r="U142" s="1" t="s">
        <v>166</v>
      </c>
      <c r="V142" s="1" t="s">
        <v>166</v>
      </c>
    </row>
    <row r="143" spans="1:22">
      <c r="A143" s="8" t="s">
        <v>526</v>
      </c>
      <c r="B143" s="1" t="s">
        <v>427</v>
      </c>
      <c r="C143" s="17" t="s">
        <v>521</v>
      </c>
      <c r="D143" s="1" t="s">
        <v>522</v>
      </c>
      <c r="E143" s="1" t="s">
        <v>3434</v>
      </c>
      <c r="F143" s="2" t="s">
        <v>63</v>
      </c>
      <c r="G143" s="2">
        <v>38683</v>
      </c>
      <c r="H143" s="2">
        <v>38684</v>
      </c>
      <c r="I143" s="1">
        <v>1</v>
      </c>
      <c r="J143" s="1" t="s">
        <v>166</v>
      </c>
      <c r="K143" s="1" t="s">
        <v>166</v>
      </c>
      <c r="L143" s="1" t="s">
        <v>166</v>
      </c>
      <c r="M143" s="1" t="s">
        <v>166</v>
      </c>
      <c r="N143" s="1" t="s">
        <v>166</v>
      </c>
      <c r="O143" s="1" t="s">
        <v>166</v>
      </c>
      <c r="P143" s="1" t="s">
        <v>166</v>
      </c>
      <c r="Q143" s="1" t="s">
        <v>166</v>
      </c>
      <c r="R143" s="1" t="s">
        <v>166</v>
      </c>
      <c r="S143" s="1" t="s">
        <v>166</v>
      </c>
      <c r="T143" s="1" t="s">
        <v>166</v>
      </c>
      <c r="U143" s="1" t="s">
        <v>166</v>
      </c>
      <c r="V143" s="1" t="s">
        <v>166</v>
      </c>
    </row>
    <row r="144" spans="1:22">
      <c r="A144" s="8" t="s">
        <v>3435</v>
      </c>
      <c r="B144" s="1" t="s">
        <v>427</v>
      </c>
      <c r="C144" s="17" t="s">
        <v>521</v>
      </c>
      <c r="D144" s="1" t="s">
        <v>522</v>
      </c>
      <c r="E144" s="1" t="s">
        <v>3436</v>
      </c>
      <c r="F144" s="1" t="s">
        <v>63</v>
      </c>
      <c r="G144" s="2">
        <v>38683</v>
      </c>
      <c r="H144" s="2">
        <v>38684</v>
      </c>
      <c r="I144" s="1">
        <v>1</v>
      </c>
      <c r="J144" s="1" t="s">
        <v>166</v>
      </c>
      <c r="K144" s="1" t="s">
        <v>166</v>
      </c>
      <c r="L144" s="1" t="s">
        <v>166</v>
      </c>
      <c r="M144" s="1" t="s">
        <v>166</v>
      </c>
      <c r="N144" s="1" t="s">
        <v>166</v>
      </c>
      <c r="O144" s="1" t="s">
        <v>166</v>
      </c>
      <c r="P144" s="1" t="s">
        <v>166</v>
      </c>
      <c r="Q144" s="1" t="s">
        <v>166</v>
      </c>
      <c r="R144" s="1" t="s">
        <v>166</v>
      </c>
      <c r="S144" s="1" t="s">
        <v>166</v>
      </c>
      <c r="T144" s="1" t="s">
        <v>166</v>
      </c>
      <c r="U144" s="1" t="s">
        <v>166</v>
      </c>
      <c r="V144" s="1" t="s">
        <v>166</v>
      </c>
    </row>
    <row r="145" spans="1:24">
      <c r="A145" s="8" t="s">
        <v>530</v>
      </c>
      <c r="B145" s="1" t="s">
        <v>427</v>
      </c>
      <c r="C145" s="17" t="s">
        <v>527</v>
      </c>
      <c r="D145" s="13" t="s">
        <v>528</v>
      </c>
      <c r="E145" s="1" t="s">
        <v>3437</v>
      </c>
      <c r="F145" s="2">
        <v>43941</v>
      </c>
      <c r="G145" s="2">
        <v>43941</v>
      </c>
      <c r="H145" s="2">
        <v>43941</v>
      </c>
      <c r="I145" s="1">
        <v>2</v>
      </c>
      <c r="J145" s="1" t="s">
        <v>166</v>
      </c>
      <c r="K145" s="1" t="s">
        <v>166</v>
      </c>
      <c r="L145" s="1" t="s">
        <v>166</v>
      </c>
      <c r="M145" s="1" t="s">
        <v>166</v>
      </c>
      <c r="N145" s="1" t="s">
        <v>166</v>
      </c>
      <c r="O145" s="1" t="s">
        <v>166</v>
      </c>
      <c r="P145" s="1" t="s">
        <v>166</v>
      </c>
      <c r="Q145" s="1" t="s">
        <v>166</v>
      </c>
      <c r="R145" s="1" t="s">
        <v>166</v>
      </c>
      <c r="S145" s="1" t="s">
        <v>166</v>
      </c>
      <c r="T145" s="1" t="s">
        <v>166</v>
      </c>
      <c r="U145" s="1" t="s">
        <v>166</v>
      </c>
      <c r="V145" s="1" t="s">
        <v>166</v>
      </c>
      <c r="W145" s="1"/>
      <c r="X145" s="1"/>
    </row>
    <row r="146" spans="1:24">
      <c r="A146" s="8" t="s">
        <v>537</v>
      </c>
      <c r="B146" s="1" t="s">
        <v>427</v>
      </c>
      <c r="C146" s="17" t="s">
        <v>527</v>
      </c>
      <c r="D146" s="13" t="s">
        <v>531</v>
      </c>
      <c r="E146" s="1" t="s">
        <v>3438</v>
      </c>
      <c r="F146" s="2">
        <v>43941</v>
      </c>
      <c r="G146" s="2">
        <v>43941</v>
      </c>
      <c r="H146" s="2">
        <v>43941</v>
      </c>
      <c r="I146" s="1">
        <v>3</v>
      </c>
      <c r="J146" s="1">
        <v>33</v>
      </c>
      <c r="K146" s="1" t="s">
        <v>166</v>
      </c>
      <c r="L146" s="1" t="s">
        <v>166</v>
      </c>
      <c r="M146" s="1" t="s">
        <v>166</v>
      </c>
      <c r="N146" s="1" t="s">
        <v>166</v>
      </c>
      <c r="O146" s="1" t="s">
        <v>166</v>
      </c>
      <c r="P146" s="1" t="s">
        <v>166</v>
      </c>
      <c r="Q146" s="1" t="s">
        <v>166</v>
      </c>
      <c r="R146" s="1" t="s">
        <v>166</v>
      </c>
      <c r="S146" s="1" t="s">
        <v>166</v>
      </c>
      <c r="T146" s="1" t="s">
        <v>166</v>
      </c>
      <c r="U146" s="1" t="s">
        <v>166</v>
      </c>
      <c r="V146" s="1">
        <v>291</v>
      </c>
    </row>
    <row r="147" spans="1:24">
      <c r="A147" s="8" t="s">
        <v>3439</v>
      </c>
      <c r="B147" s="1" t="s">
        <v>427</v>
      </c>
      <c r="C147" s="17" t="s">
        <v>527</v>
      </c>
      <c r="D147" s="13" t="s">
        <v>531</v>
      </c>
      <c r="E147" s="1" t="s">
        <v>3440</v>
      </c>
      <c r="F147" s="2">
        <v>43941</v>
      </c>
      <c r="G147" s="2">
        <v>43941</v>
      </c>
      <c r="H147" s="2">
        <v>43941</v>
      </c>
      <c r="I147" s="1" t="s">
        <v>166</v>
      </c>
      <c r="J147" s="1" t="s">
        <v>166</v>
      </c>
      <c r="K147" s="1" t="s">
        <v>166</v>
      </c>
      <c r="L147" s="1" t="s">
        <v>166</v>
      </c>
      <c r="M147" s="1" t="s">
        <v>166</v>
      </c>
      <c r="N147" s="1" t="s">
        <v>166</v>
      </c>
      <c r="O147" s="1" t="s">
        <v>166</v>
      </c>
      <c r="P147" s="1" t="s">
        <v>166</v>
      </c>
      <c r="Q147" s="1" t="s">
        <v>166</v>
      </c>
      <c r="R147" s="1" t="s">
        <v>166</v>
      </c>
      <c r="S147" s="1" t="s">
        <v>166</v>
      </c>
      <c r="T147" s="1" t="s">
        <v>166</v>
      </c>
      <c r="U147" s="1" t="s">
        <v>166</v>
      </c>
      <c r="V147" s="1">
        <v>1</v>
      </c>
    </row>
    <row r="148" spans="1:24">
      <c r="A148" s="8" t="s">
        <v>3441</v>
      </c>
      <c r="B148" s="1" t="s">
        <v>427</v>
      </c>
      <c r="C148" s="17" t="s">
        <v>527</v>
      </c>
      <c r="D148" s="13" t="s">
        <v>531</v>
      </c>
      <c r="E148" s="1" t="s">
        <v>3442</v>
      </c>
      <c r="F148" s="2">
        <v>43941</v>
      </c>
      <c r="G148" s="2">
        <v>43941</v>
      </c>
      <c r="H148" s="2">
        <v>43941</v>
      </c>
      <c r="I148" s="1" t="s">
        <v>166</v>
      </c>
      <c r="J148" s="1" t="s">
        <v>166</v>
      </c>
      <c r="K148" s="1" t="s">
        <v>166</v>
      </c>
      <c r="L148" s="1" t="s">
        <v>166</v>
      </c>
      <c r="M148" s="1" t="s">
        <v>166</v>
      </c>
      <c r="N148" s="1" t="s">
        <v>166</v>
      </c>
      <c r="O148" s="1" t="s">
        <v>166</v>
      </c>
      <c r="P148" s="1" t="s">
        <v>166</v>
      </c>
      <c r="Q148" s="1" t="s">
        <v>166</v>
      </c>
      <c r="R148" s="1" t="s">
        <v>166</v>
      </c>
      <c r="S148" s="1" t="s">
        <v>166</v>
      </c>
      <c r="T148" s="1" t="s">
        <v>166</v>
      </c>
      <c r="U148" s="1" t="s">
        <v>166</v>
      </c>
      <c r="V148" s="1">
        <v>3</v>
      </c>
    </row>
    <row r="149" spans="1:24">
      <c r="A149" s="8" t="s">
        <v>539</v>
      </c>
      <c r="B149" s="1" t="s">
        <v>427</v>
      </c>
      <c r="C149" s="17" t="s">
        <v>527</v>
      </c>
      <c r="D149" s="13" t="s">
        <v>538</v>
      </c>
      <c r="E149" s="1" t="s">
        <v>3438</v>
      </c>
      <c r="F149" s="2">
        <v>24593</v>
      </c>
      <c r="G149" s="2">
        <v>24593</v>
      </c>
      <c r="H149" s="2">
        <v>24593</v>
      </c>
      <c r="I149" s="1" t="s">
        <v>166</v>
      </c>
      <c r="J149" s="1">
        <v>2</v>
      </c>
      <c r="K149" s="1" t="s">
        <v>166</v>
      </c>
      <c r="L149" s="1" t="s">
        <v>166</v>
      </c>
      <c r="M149" s="1" t="s">
        <v>166</v>
      </c>
      <c r="N149" s="1" t="s">
        <v>166</v>
      </c>
      <c r="O149" s="1" t="s">
        <v>166</v>
      </c>
      <c r="P149" s="1" t="s">
        <v>166</v>
      </c>
      <c r="Q149" s="1" t="s">
        <v>166</v>
      </c>
      <c r="R149" s="1" t="s">
        <v>166</v>
      </c>
      <c r="S149" s="1" t="s">
        <v>166</v>
      </c>
      <c r="T149" s="1" t="s">
        <v>166</v>
      </c>
      <c r="U149" s="1" t="s">
        <v>166</v>
      </c>
      <c r="V149" s="1" t="s">
        <v>166</v>
      </c>
    </row>
    <row r="150" spans="1:24">
      <c r="A150" s="8" t="s">
        <v>542</v>
      </c>
      <c r="B150" s="1" t="s">
        <v>420</v>
      </c>
      <c r="C150" s="17" t="s">
        <v>540</v>
      </c>
      <c r="D150" s="13" t="s">
        <v>541</v>
      </c>
      <c r="E150" s="1" t="s">
        <v>496</v>
      </c>
      <c r="F150" s="1" t="s">
        <v>63</v>
      </c>
      <c r="G150" s="2">
        <v>36583</v>
      </c>
      <c r="H150" s="2">
        <v>36586</v>
      </c>
      <c r="I150" s="1" t="s">
        <v>166</v>
      </c>
      <c r="J150" s="1" t="s">
        <v>166</v>
      </c>
      <c r="K150" s="1" t="s">
        <v>166</v>
      </c>
      <c r="L150" s="1" t="s">
        <v>166</v>
      </c>
      <c r="M150" s="1">
        <v>40000</v>
      </c>
      <c r="N150" s="1" t="s">
        <v>166</v>
      </c>
      <c r="O150" s="1" t="s">
        <v>166</v>
      </c>
      <c r="P150" s="1" t="s">
        <v>166</v>
      </c>
      <c r="Q150" s="1" t="s">
        <v>166</v>
      </c>
      <c r="R150" s="1">
        <v>100000000</v>
      </c>
      <c r="S150" s="1" t="s">
        <v>465</v>
      </c>
      <c r="T150" s="1" t="s">
        <v>73</v>
      </c>
      <c r="U150" s="1" t="s">
        <v>166</v>
      </c>
      <c r="V150" s="1" t="s">
        <v>166</v>
      </c>
    </row>
    <row r="151" spans="1:24">
      <c r="A151" s="8" t="s">
        <v>548</v>
      </c>
      <c r="B151" s="1" t="s">
        <v>420</v>
      </c>
      <c r="C151" s="17" t="s">
        <v>543</v>
      </c>
      <c r="D151" s="13" t="s">
        <v>544</v>
      </c>
      <c r="E151" s="1" t="s">
        <v>545</v>
      </c>
      <c r="F151" s="2" t="s">
        <v>63</v>
      </c>
      <c r="G151" s="2">
        <v>42177</v>
      </c>
      <c r="H151" s="2">
        <v>42180</v>
      </c>
      <c r="I151" s="1">
        <v>80</v>
      </c>
      <c r="J151" s="1" t="s">
        <v>166</v>
      </c>
      <c r="K151" s="1" t="s">
        <v>166</v>
      </c>
      <c r="L151" s="1" t="s">
        <v>166</v>
      </c>
      <c r="M151" s="1" t="s">
        <v>166</v>
      </c>
      <c r="N151" s="1" t="s">
        <v>166</v>
      </c>
      <c r="O151" s="1" t="s">
        <v>166</v>
      </c>
      <c r="P151" s="1" t="s">
        <v>166</v>
      </c>
      <c r="Q151" s="1" t="s">
        <v>166</v>
      </c>
      <c r="R151" s="1">
        <v>16500000000</v>
      </c>
      <c r="S151" s="1" t="s">
        <v>546</v>
      </c>
      <c r="T151" s="1" t="s">
        <v>73</v>
      </c>
      <c r="U151" s="1" t="s">
        <v>166</v>
      </c>
      <c r="V151" s="1" t="s">
        <v>166</v>
      </c>
    </row>
    <row r="152" spans="1:24">
      <c r="A152" s="8" t="s">
        <v>553</v>
      </c>
      <c r="B152" s="1" t="s">
        <v>420</v>
      </c>
      <c r="C152" s="17" t="s">
        <v>543</v>
      </c>
      <c r="D152" s="13" t="s">
        <v>549</v>
      </c>
      <c r="E152" s="1" t="s">
        <v>3443</v>
      </c>
      <c r="F152" s="2" t="s">
        <v>63</v>
      </c>
      <c r="G152" s="2">
        <v>42214</v>
      </c>
      <c r="H152" s="2">
        <v>42218</v>
      </c>
      <c r="I152" s="1" t="s">
        <v>551</v>
      </c>
      <c r="J152" s="1" t="s">
        <v>166</v>
      </c>
      <c r="K152" s="1" t="s">
        <v>166</v>
      </c>
      <c r="L152" s="1" t="s">
        <v>166</v>
      </c>
      <c r="M152" s="1" t="s">
        <v>166</v>
      </c>
      <c r="N152" s="1" t="s">
        <v>166</v>
      </c>
      <c r="O152" s="1" t="s">
        <v>166</v>
      </c>
      <c r="P152" s="1" t="s">
        <v>166</v>
      </c>
      <c r="Q152" s="1" t="s">
        <v>166</v>
      </c>
      <c r="R152" s="1" t="s">
        <v>166</v>
      </c>
      <c r="S152" s="1" t="s">
        <v>166</v>
      </c>
      <c r="T152" s="1" t="s">
        <v>166</v>
      </c>
      <c r="U152" s="1" t="s">
        <v>166</v>
      </c>
      <c r="V152" s="1" t="s">
        <v>166</v>
      </c>
    </row>
    <row r="153" spans="1:24">
      <c r="A153" s="8" t="s">
        <v>557</v>
      </c>
      <c r="B153" s="1" t="s">
        <v>420</v>
      </c>
      <c r="C153" s="17" t="s">
        <v>543</v>
      </c>
      <c r="D153" s="13" t="s">
        <v>554</v>
      </c>
      <c r="E153" s="1" t="s">
        <v>555</v>
      </c>
      <c r="F153" s="2" t="s">
        <v>63</v>
      </c>
      <c r="G153" s="2">
        <v>42313</v>
      </c>
      <c r="H153" s="2">
        <v>42318</v>
      </c>
      <c r="I153" s="1">
        <v>18</v>
      </c>
      <c r="J153" s="1" t="s">
        <v>166</v>
      </c>
      <c r="K153" s="1" t="s">
        <v>166</v>
      </c>
      <c r="L153" s="1" t="s">
        <v>166</v>
      </c>
      <c r="M153" s="1" t="s">
        <v>166</v>
      </c>
      <c r="N153" s="1" t="s">
        <v>166</v>
      </c>
      <c r="O153" s="1" t="s">
        <v>166</v>
      </c>
      <c r="P153" s="1" t="s">
        <v>166</v>
      </c>
      <c r="Q153" s="1" t="s">
        <v>166</v>
      </c>
      <c r="R153" s="1" t="s">
        <v>166</v>
      </c>
      <c r="S153" s="1" t="s">
        <v>166</v>
      </c>
      <c r="T153" s="1" t="s">
        <v>166</v>
      </c>
      <c r="U153" s="1" t="s">
        <v>166</v>
      </c>
      <c r="V153" s="1" t="s">
        <v>166</v>
      </c>
    </row>
    <row r="154" spans="1:24">
      <c r="A154" s="8" t="s">
        <v>560</v>
      </c>
      <c r="B154" s="1" t="s">
        <v>420</v>
      </c>
      <c r="C154" s="17" t="s">
        <v>543</v>
      </c>
      <c r="D154" s="13" t="s">
        <v>558</v>
      </c>
      <c r="E154" s="1" t="s">
        <v>3444</v>
      </c>
      <c r="F154" s="2" t="s">
        <v>63</v>
      </c>
      <c r="G154" s="2">
        <v>42316</v>
      </c>
      <c r="H154" s="2">
        <v>42318</v>
      </c>
      <c r="I154" s="1">
        <v>71</v>
      </c>
      <c r="J154" s="1" t="s">
        <v>166</v>
      </c>
      <c r="K154" s="1" t="s">
        <v>166</v>
      </c>
      <c r="L154" s="1" t="s">
        <v>166</v>
      </c>
      <c r="M154" s="1" t="s">
        <v>166</v>
      </c>
      <c r="N154" s="1" t="s">
        <v>166</v>
      </c>
      <c r="O154" s="1" t="s">
        <v>166</v>
      </c>
      <c r="P154" s="1" t="s">
        <v>166</v>
      </c>
      <c r="Q154" s="1" t="s">
        <v>166</v>
      </c>
      <c r="R154" s="1" t="s">
        <v>166</v>
      </c>
      <c r="S154" s="1" t="s">
        <v>166</v>
      </c>
      <c r="T154" s="1" t="s">
        <v>166</v>
      </c>
      <c r="U154" s="1" t="s">
        <v>166</v>
      </c>
      <c r="V154" s="1" t="s">
        <v>166</v>
      </c>
    </row>
    <row r="155" spans="1:24">
      <c r="A155" s="8" t="s">
        <v>581</v>
      </c>
      <c r="B155" s="1" t="s">
        <v>420</v>
      </c>
      <c r="C155" s="17" t="s">
        <v>561</v>
      </c>
      <c r="D155" s="13" t="s">
        <v>562</v>
      </c>
      <c r="E155" s="1" t="s">
        <v>563</v>
      </c>
      <c r="F155" s="2" t="s">
        <v>63</v>
      </c>
      <c r="G155" s="2">
        <v>43625</v>
      </c>
      <c r="H155" s="2">
        <v>43634</v>
      </c>
      <c r="I155" s="1">
        <v>8</v>
      </c>
      <c r="J155" s="1">
        <v>12</v>
      </c>
      <c r="K155" s="1" t="s">
        <v>166</v>
      </c>
      <c r="L155" s="1" t="s">
        <v>166</v>
      </c>
      <c r="M155" s="1">
        <v>6600000</v>
      </c>
      <c r="N155" s="1" t="s">
        <v>166</v>
      </c>
      <c r="O155" s="1" t="s">
        <v>166</v>
      </c>
      <c r="P155" s="1" t="s">
        <v>166</v>
      </c>
      <c r="Q155" s="1" t="s">
        <v>166</v>
      </c>
      <c r="R155" s="1" t="s">
        <v>166</v>
      </c>
      <c r="S155" s="1" t="s">
        <v>166</v>
      </c>
      <c r="T155" s="1" t="s">
        <v>166</v>
      </c>
      <c r="U155" s="1" t="s">
        <v>166</v>
      </c>
      <c r="V155" s="1" t="s">
        <v>166</v>
      </c>
    </row>
    <row r="156" spans="1:24">
      <c r="A156" s="8" t="s">
        <v>3445</v>
      </c>
      <c r="B156" s="1" t="s">
        <v>420</v>
      </c>
      <c r="C156" s="17" t="s">
        <v>561</v>
      </c>
      <c r="D156" s="13" t="s">
        <v>562</v>
      </c>
      <c r="E156" s="1" t="s">
        <v>565</v>
      </c>
      <c r="F156" s="2">
        <v>43628</v>
      </c>
      <c r="G156" s="2">
        <v>43628</v>
      </c>
      <c r="H156" s="2">
        <v>43628</v>
      </c>
      <c r="I156" s="1" t="s">
        <v>166</v>
      </c>
      <c r="J156" s="1" t="s">
        <v>166</v>
      </c>
      <c r="K156" s="1">
        <v>300000</v>
      </c>
      <c r="L156" s="1" t="s">
        <v>166</v>
      </c>
      <c r="M156" s="1" t="s">
        <v>166</v>
      </c>
      <c r="N156" s="1" t="s">
        <v>166</v>
      </c>
      <c r="O156" s="1" t="s">
        <v>166</v>
      </c>
      <c r="P156" s="1" t="s">
        <v>166</v>
      </c>
      <c r="Q156" s="1" t="s">
        <v>166</v>
      </c>
      <c r="R156" s="1" t="s">
        <v>166</v>
      </c>
      <c r="S156" s="1" t="s">
        <v>166</v>
      </c>
      <c r="T156" s="1" t="s">
        <v>166</v>
      </c>
      <c r="U156" s="1" t="s">
        <v>166</v>
      </c>
      <c r="V156" s="1" t="s">
        <v>166</v>
      </c>
    </row>
    <row r="157" spans="1:24">
      <c r="A157" s="8" t="s">
        <v>3446</v>
      </c>
      <c r="B157" s="1" t="s">
        <v>420</v>
      </c>
      <c r="C157" s="17" t="s">
        <v>561</v>
      </c>
      <c r="D157" s="13" t="s">
        <v>562</v>
      </c>
      <c r="E157" s="1" t="s">
        <v>567</v>
      </c>
      <c r="F157" s="2">
        <v>43628</v>
      </c>
      <c r="G157" s="2">
        <v>43628</v>
      </c>
      <c r="H157" s="2">
        <v>43629</v>
      </c>
      <c r="I157" s="1" t="s">
        <v>166</v>
      </c>
      <c r="J157" s="1" t="s">
        <v>166</v>
      </c>
      <c r="K157" s="1">
        <v>10000</v>
      </c>
      <c r="L157" s="1" t="s">
        <v>166</v>
      </c>
      <c r="M157" s="1" t="s">
        <v>166</v>
      </c>
      <c r="N157" s="1" t="s">
        <v>166</v>
      </c>
      <c r="O157" s="1" t="s">
        <v>166</v>
      </c>
      <c r="P157" s="1" t="s">
        <v>166</v>
      </c>
      <c r="Q157" s="1" t="s">
        <v>166</v>
      </c>
      <c r="R157" s="1" t="s">
        <v>166</v>
      </c>
      <c r="S157" s="1" t="s">
        <v>166</v>
      </c>
      <c r="T157" s="1" t="s">
        <v>166</v>
      </c>
      <c r="U157" s="1" t="s">
        <v>166</v>
      </c>
      <c r="V157" s="1" t="s">
        <v>166</v>
      </c>
    </row>
    <row r="158" spans="1:24">
      <c r="A158" s="8" t="s">
        <v>3447</v>
      </c>
      <c r="B158" s="1" t="s">
        <v>420</v>
      </c>
      <c r="C158" s="17" t="s">
        <v>561</v>
      </c>
      <c r="D158" s="13" t="s">
        <v>562</v>
      </c>
      <c r="E158" s="1" t="s">
        <v>3448</v>
      </c>
      <c r="F158" s="2">
        <v>43628</v>
      </c>
      <c r="G158" s="2">
        <v>43628</v>
      </c>
      <c r="H158" s="2">
        <v>43629</v>
      </c>
      <c r="I158" s="1" t="s">
        <v>166</v>
      </c>
      <c r="J158" s="1" t="s">
        <v>166</v>
      </c>
      <c r="K158" s="1" t="s">
        <v>166</v>
      </c>
      <c r="L158" s="1" t="s">
        <v>166</v>
      </c>
      <c r="M158" s="1" t="s">
        <v>166</v>
      </c>
      <c r="N158" s="1" t="s">
        <v>166</v>
      </c>
      <c r="O158" s="1" t="s">
        <v>166</v>
      </c>
      <c r="P158" s="1" t="s">
        <v>166</v>
      </c>
      <c r="Q158" s="1" t="s">
        <v>166</v>
      </c>
      <c r="R158" s="1" t="s">
        <v>166</v>
      </c>
      <c r="S158" s="1" t="s">
        <v>166</v>
      </c>
      <c r="T158" s="1" t="s">
        <v>166</v>
      </c>
      <c r="U158" s="1" t="s">
        <v>166</v>
      </c>
      <c r="V158" s="1">
        <v>15</v>
      </c>
    </row>
    <row r="159" spans="1:24">
      <c r="A159" s="8" t="s">
        <v>3449</v>
      </c>
      <c r="B159" s="1" t="s">
        <v>420</v>
      </c>
      <c r="C159" s="17" t="s">
        <v>561</v>
      </c>
      <c r="D159" s="13" t="s">
        <v>562</v>
      </c>
      <c r="E159" s="1" t="s">
        <v>572</v>
      </c>
      <c r="F159" s="2">
        <v>43628</v>
      </c>
      <c r="G159" s="2">
        <v>43628</v>
      </c>
      <c r="H159" s="2">
        <v>43629</v>
      </c>
      <c r="I159" s="1" t="s">
        <v>166</v>
      </c>
      <c r="J159" s="1" t="s">
        <v>166</v>
      </c>
      <c r="K159" s="1" t="s">
        <v>166</v>
      </c>
      <c r="L159" s="1" t="s">
        <v>166</v>
      </c>
      <c r="M159" s="1" t="s">
        <v>166</v>
      </c>
      <c r="N159" s="1" t="s">
        <v>166</v>
      </c>
      <c r="O159" s="1" t="s">
        <v>166</v>
      </c>
      <c r="P159" s="1" t="s">
        <v>166</v>
      </c>
      <c r="Q159" s="1" t="s">
        <v>166</v>
      </c>
      <c r="R159" s="1" t="s">
        <v>573</v>
      </c>
      <c r="S159" s="1" t="s">
        <v>574</v>
      </c>
      <c r="T159" s="1" t="s">
        <v>66</v>
      </c>
      <c r="U159" s="1" t="s">
        <v>166</v>
      </c>
      <c r="V159" s="1">
        <v>2</v>
      </c>
    </row>
    <row r="160" spans="1:24">
      <c r="A160" s="8" t="s">
        <v>3450</v>
      </c>
      <c r="B160" s="1" t="s">
        <v>420</v>
      </c>
      <c r="C160" s="17" t="s">
        <v>561</v>
      </c>
      <c r="D160" s="13" t="s">
        <v>562</v>
      </c>
      <c r="E160" s="1" t="s">
        <v>576</v>
      </c>
      <c r="F160" s="2">
        <v>43628</v>
      </c>
      <c r="G160" s="2">
        <v>43628</v>
      </c>
      <c r="H160" s="2">
        <v>43629</v>
      </c>
      <c r="I160" s="1">
        <v>6</v>
      </c>
      <c r="J160" s="1" t="s">
        <v>166</v>
      </c>
      <c r="K160" s="1" t="s">
        <v>166</v>
      </c>
      <c r="L160" s="1" t="s">
        <v>166</v>
      </c>
      <c r="M160" s="1" t="s">
        <v>166</v>
      </c>
      <c r="N160" s="1" t="s">
        <v>166</v>
      </c>
      <c r="O160" s="1" t="s">
        <v>166</v>
      </c>
      <c r="P160" s="1" t="s">
        <v>166</v>
      </c>
      <c r="Q160" s="1" t="s">
        <v>166</v>
      </c>
      <c r="R160" s="1" t="s">
        <v>166</v>
      </c>
      <c r="S160" s="1" t="s">
        <v>166</v>
      </c>
      <c r="T160" s="1" t="s">
        <v>166</v>
      </c>
      <c r="U160" s="1" t="s">
        <v>166</v>
      </c>
      <c r="V160" s="1" t="s">
        <v>166</v>
      </c>
    </row>
    <row r="161" spans="1:22">
      <c r="A161" s="8" t="s">
        <v>3451</v>
      </c>
      <c r="B161" s="1" t="s">
        <v>420</v>
      </c>
      <c r="C161" s="17" t="s">
        <v>561</v>
      </c>
      <c r="D161" s="13" t="s">
        <v>562</v>
      </c>
      <c r="E161" s="1" t="s">
        <v>578</v>
      </c>
      <c r="F161" s="2">
        <v>43628</v>
      </c>
      <c r="G161" s="2">
        <v>43628</v>
      </c>
      <c r="H161" s="2">
        <v>43628</v>
      </c>
      <c r="I161" s="1" t="s">
        <v>166</v>
      </c>
      <c r="J161" s="1">
        <v>7</v>
      </c>
      <c r="K161" s="1" t="s">
        <v>166</v>
      </c>
      <c r="L161" s="1" t="s">
        <v>166</v>
      </c>
      <c r="M161" s="1" t="s">
        <v>166</v>
      </c>
      <c r="N161" s="1" t="s">
        <v>166</v>
      </c>
      <c r="O161" s="1" t="s">
        <v>166</v>
      </c>
      <c r="P161" s="1" t="s">
        <v>166</v>
      </c>
      <c r="Q161" s="1" t="s">
        <v>166</v>
      </c>
      <c r="R161" s="1" t="s">
        <v>166</v>
      </c>
      <c r="S161" s="1" t="s">
        <v>166</v>
      </c>
      <c r="T161" s="1" t="s">
        <v>166</v>
      </c>
      <c r="U161" s="1" t="s">
        <v>166</v>
      </c>
      <c r="V161" s="1" t="s">
        <v>166</v>
      </c>
    </row>
    <row r="162" spans="1:22">
      <c r="A162" s="8" t="s">
        <v>3452</v>
      </c>
      <c r="B162" s="1" t="s">
        <v>420</v>
      </c>
      <c r="C162" s="17" t="s">
        <v>561</v>
      </c>
      <c r="D162" s="13" t="s">
        <v>562</v>
      </c>
      <c r="E162" s="1" t="s">
        <v>580</v>
      </c>
      <c r="F162" s="2">
        <v>43628</v>
      </c>
      <c r="G162" s="2">
        <v>43628</v>
      </c>
      <c r="H162" s="2">
        <v>43628</v>
      </c>
      <c r="I162" s="1">
        <v>1</v>
      </c>
      <c r="J162" s="1">
        <v>2</v>
      </c>
      <c r="K162" s="1" t="s">
        <v>166</v>
      </c>
      <c r="L162" s="1" t="s">
        <v>166</v>
      </c>
      <c r="M162" s="1" t="s">
        <v>166</v>
      </c>
      <c r="N162" s="1" t="s">
        <v>166</v>
      </c>
      <c r="O162" s="1" t="s">
        <v>166</v>
      </c>
      <c r="P162" s="1" t="s">
        <v>166</v>
      </c>
      <c r="Q162" s="1" t="s">
        <v>166</v>
      </c>
      <c r="R162" s="1" t="s">
        <v>166</v>
      </c>
      <c r="S162" s="1" t="s">
        <v>166</v>
      </c>
      <c r="T162" s="1" t="s">
        <v>166</v>
      </c>
      <c r="U162" s="1" t="s">
        <v>166</v>
      </c>
      <c r="V162" s="1" t="s">
        <v>166</v>
      </c>
    </row>
    <row r="163" spans="1:22" ht="15.95">
      <c r="A163" s="8" t="s">
        <v>586</v>
      </c>
      <c r="B163" s="1" t="s">
        <v>420</v>
      </c>
      <c r="C163" s="27" t="s">
        <v>582</v>
      </c>
      <c r="D163" s="1" t="s">
        <v>583</v>
      </c>
      <c r="E163" s="2" t="s">
        <v>584</v>
      </c>
      <c r="F163" s="2">
        <v>44151</v>
      </c>
      <c r="G163" s="1" t="s">
        <v>63</v>
      </c>
      <c r="H163" s="2" t="s">
        <v>63</v>
      </c>
      <c r="I163" s="1" t="s">
        <v>166</v>
      </c>
      <c r="J163" s="1" t="s">
        <v>166</v>
      </c>
      <c r="K163" s="1" t="s">
        <v>166</v>
      </c>
      <c r="L163" s="1" t="s">
        <v>166</v>
      </c>
      <c r="M163" s="1" t="s">
        <v>166</v>
      </c>
      <c r="N163" s="1">
        <v>1250000000</v>
      </c>
      <c r="O163" s="1" t="s">
        <v>172</v>
      </c>
      <c r="P163" s="1" t="s">
        <v>166</v>
      </c>
      <c r="Q163" s="1" t="s">
        <v>166</v>
      </c>
      <c r="R163" s="1" t="s">
        <v>166</v>
      </c>
      <c r="S163" s="1" t="s">
        <v>166</v>
      </c>
      <c r="T163" s="1" t="s">
        <v>166</v>
      </c>
      <c r="U163" s="1" t="s">
        <v>166</v>
      </c>
      <c r="V163" s="1" t="s">
        <v>166</v>
      </c>
    </row>
    <row r="164" spans="1:22">
      <c r="C164" s="27"/>
      <c r="D164" s="6"/>
      <c r="E164" s="6"/>
      <c r="F164" s="6"/>
      <c r="G164" s="5"/>
      <c r="H164" s="5"/>
      <c r="I164" s="6"/>
      <c r="J164" s="6"/>
      <c r="K164" s="6"/>
      <c r="L164" s="6"/>
      <c r="M164" s="6"/>
      <c r="N164" s="6"/>
      <c r="O164" s="6"/>
      <c r="P164" s="6"/>
      <c r="Q164" s="6"/>
      <c r="R164" s="6"/>
      <c r="S164" s="6"/>
      <c r="T164" s="6"/>
      <c r="U164" s="6"/>
      <c r="V164" s="6"/>
    </row>
    <row r="165" spans="1:22">
      <c r="D165" s="6"/>
      <c r="E165" s="6"/>
      <c r="F165" s="6"/>
      <c r="G165" s="5"/>
      <c r="H165" s="5"/>
      <c r="I165" s="6"/>
      <c r="J165" s="6"/>
      <c r="K165" s="6"/>
      <c r="L165" s="6"/>
      <c r="M165" s="6"/>
      <c r="N165" s="6"/>
      <c r="O165" s="6"/>
      <c r="P165" s="6"/>
      <c r="Q165" s="6"/>
      <c r="R165" s="6"/>
      <c r="S165" s="6"/>
      <c r="T165" s="6"/>
      <c r="U165" s="6"/>
      <c r="V165" s="6"/>
    </row>
    <row r="166" spans="1:22">
      <c r="C166" s="19"/>
      <c r="D166" s="6"/>
      <c r="E166" s="6"/>
      <c r="F166" s="6"/>
      <c r="G166" s="5"/>
      <c r="H166" s="5"/>
      <c r="I166" s="6"/>
      <c r="J166" s="6"/>
      <c r="K166" s="6"/>
      <c r="L166" s="6"/>
      <c r="M166" s="6"/>
      <c r="N166" s="6"/>
      <c r="O166" s="6"/>
      <c r="P166" s="6"/>
      <c r="Q166" s="6"/>
      <c r="R166" s="6"/>
      <c r="S166" s="6"/>
      <c r="T166" s="6"/>
      <c r="U166" s="6"/>
      <c r="V166" s="6"/>
    </row>
    <row r="167" spans="1:22">
      <c r="F167" s="2"/>
      <c r="G167" s="2"/>
    </row>
    <row r="168" spans="1:22">
      <c r="B168" s="1" t="s">
        <v>420</v>
      </c>
      <c r="C168" s="19" t="s">
        <v>587</v>
      </c>
      <c r="D168" s="6" t="s">
        <v>588</v>
      </c>
      <c r="E168" s="6" t="s">
        <v>3453</v>
      </c>
      <c r="F168" s="6" t="s">
        <v>63</v>
      </c>
      <c r="G168" s="5">
        <v>38823</v>
      </c>
      <c r="H168" s="5">
        <v>38835</v>
      </c>
      <c r="I168" s="6">
        <v>0</v>
      </c>
      <c r="J168" s="6">
        <v>0</v>
      </c>
      <c r="K168" s="6" t="s">
        <v>166</v>
      </c>
      <c r="L168" s="6" t="s">
        <v>166</v>
      </c>
      <c r="M168" s="6" t="s">
        <v>166</v>
      </c>
      <c r="N168" s="6" t="s">
        <v>166</v>
      </c>
      <c r="O168" s="6" t="s">
        <v>166</v>
      </c>
      <c r="P168" s="6" t="s">
        <v>166</v>
      </c>
      <c r="Q168" s="6" t="s">
        <v>166</v>
      </c>
      <c r="R168" s="6">
        <v>5100000</v>
      </c>
      <c r="S168" s="6" t="s">
        <v>172</v>
      </c>
      <c r="T168" s="6" t="s">
        <v>590</v>
      </c>
      <c r="U168" s="6">
        <v>2006</v>
      </c>
      <c r="V168" s="6">
        <v>12</v>
      </c>
    </row>
    <row r="169" spans="1:22">
      <c r="B169" s="1" t="s">
        <v>489</v>
      </c>
      <c r="C169" s="19" t="s">
        <v>595</v>
      </c>
      <c r="D169" s="6" t="s">
        <v>596</v>
      </c>
      <c r="E169" s="6" t="s">
        <v>3454</v>
      </c>
      <c r="F169" s="6" t="s">
        <v>63</v>
      </c>
      <c r="G169" s="5">
        <v>44746</v>
      </c>
      <c r="H169" s="5">
        <v>44770</v>
      </c>
      <c r="I169" s="6">
        <v>0</v>
      </c>
      <c r="J169" s="6">
        <v>1</v>
      </c>
      <c r="K169" s="6" t="s">
        <v>166</v>
      </c>
      <c r="L169" s="6" t="s">
        <v>166</v>
      </c>
      <c r="M169" s="6" t="s">
        <v>166</v>
      </c>
      <c r="N169" s="6" t="s">
        <v>166</v>
      </c>
      <c r="O169" s="6" t="s">
        <v>166</v>
      </c>
      <c r="P169" s="6" t="s">
        <v>166</v>
      </c>
      <c r="Q169" s="6" t="s">
        <v>166</v>
      </c>
      <c r="R169" s="6" t="s">
        <v>166</v>
      </c>
      <c r="S169" s="6" t="s">
        <v>166</v>
      </c>
      <c r="T169" s="6" t="s">
        <v>166</v>
      </c>
      <c r="U169" s="6" t="s">
        <v>166</v>
      </c>
      <c r="V169" s="6">
        <v>921</v>
      </c>
    </row>
    <row r="170" spans="1:22">
      <c r="B170" s="1" t="s">
        <v>158</v>
      </c>
      <c r="C170" s="19" t="s">
        <v>605</v>
      </c>
      <c r="D170" s="6" t="s">
        <v>606</v>
      </c>
      <c r="E170" s="6" t="s">
        <v>607</v>
      </c>
      <c r="F170" s="6" t="s">
        <v>63</v>
      </c>
      <c r="G170" s="5">
        <v>39768</v>
      </c>
      <c r="H170" s="5">
        <v>39772</v>
      </c>
      <c r="I170" s="6">
        <v>2</v>
      </c>
      <c r="J170" s="6" t="s">
        <v>166</v>
      </c>
      <c r="K170" s="6" t="s">
        <v>166</v>
      </c>
      <c r="L170" s="6" t="s">
        <v>166</v>
      </c>
      <c r="M170" s="6" t="s">
        <v>166</v>
      </c>
      <c r="N170" s="6">
        <v>95000000</v>
      </c>
      <c r="O170" s="6" t="s">
        <v>465</v>
      </c>
      <c r="P170" s="6" t="s">
        <v>608</v>
      </c>
      <c r="Q170" s="6" t="s">
        <v>166</v>
      </c>
      <c r="R170" s="6">
        <v>500000000</v>
      </c>
      <c r="S170" s="6" t="s">
        <v>465</v>
      </c>
      <c r="T170" s="6" t="s">
        <v>590</v>
      </c>
      <c r="U170" s="6">
        <v>2008</v>
      </c>
      <c r="V170" s="6">
        <v>4130</v>
      </c>
    </row>
    <row r="171" spans="1:22">
      <c r="B171" s="1" t="s">
        <v>420</v>
      </c>
      <c r="C171" s="19" t="s">
        <v>610</v>
      </c>
      <c r="D171" s="6" t="s">
        <v>611</v>
      </c>
      <c r="E171" s="6" t="s">
        <v>2659</v>
      </c>
      <c r="F171" s="6" t="s">
        <v>63</v>
      </c>
      <c r="G171" s="5">
        <v>39306</v>
      </c>
      <c r="H171" s="5">
        <v>39318</v>
      </c>
      <c r="I171" s="6">
        <v>43</v>
      </c>
      <c r="J171" s="6">
        <v>60</v>
      </c>
      <c r="K171" s="6" t="s">
        <v>166</v>
      </c>
      <c r="L171" s="6" t="s">
        <v>166</v>
      </c>
      <c r="M171" s="6" t="s">
        <v>166</v>
      </c>
      <c r="N171" s="6" t="s">
        <v>166</v>
      </c>
      <c r="O171" s="6" t="s">
        <v>166</v>
      </c>
      <c r="P171" s="6" t="s">
        <v>166</v>
      </c>
      <c r="Q171" s="6" t="s">
        <v>166</v>
      </c>
      <c r="R171" s="6">
        <v>693000000</v>
      </c>
      <c r="S171" s="6" t="s">
        <v>172</v>
      </c>
      <c r="T171" s="6" t="s">
        <v>590</v>
      </c>
      <c r="U171" s="6">
        <v>2007</v>
      </c>
      <c r="V171" s="6" t="s">
        <v>63</v>
      </c>
    </row>
    <row r="172" spans="1:22">
      <c r="B172" s="1" t="s">
        <v>623</v>
      </c>
      <c r="C172" s="19" t="s">
        <v>624</v>
      </c>
      <c r="D172" s="6" t="s">
        <v>625</v>
      </c>
      <c r="E172" s="6" t="s">
        <v>3455</v>
      </c>
      <c r="F172" s="6" t="s">
        <v>63</v>
      </c>
      <c r="G172" s="5">
        <v>44372</v>
      </c>
      <c r="H172" s="5">
        <v>44384</v>
      </c>
      <c r="I172" s="6">
        <v>914</v>
      </c>
      <c r="J172" s="6" t="s">
        <v>63</v>
      </c>
      <c r="K172" s="6">
        <v>600</v>
      </c>
      <c r="L172" s="6" t="s">
        <v>166</v>
      </c>
      <c r="M172" s="6" t="s">
        <v>166</v>
      </c>
      <c r="N172" s="6" t="s">
        <v>166</v>
      </c>
      <c r="O172" s="6" t="s">
        <v>166</v>
      </c>
      <c r="P172" s="6" t="s">
        <v>166</v>
      </c>
      <c r="Q172" s="6" t="s">
        <v>166</v>
      </c>
      <c r="R172" s="6">
        <v>8900000000</v>
      </c>
      <c r="S172" s="6" t="s">
        <v>172</v>
      </c>
      <c r="T172" s="6" t="s">
        <v>590</v>
      </c>
      <c r="U172" s="6">
        <v>2021</v>
      </c>
      <c r="V172" s="6" t="s">
        <v>63</v>
      </c>
    </row>
    <row r="173" spans="1:22">
      <c r="B173" s="1" t="s">
        <v>420</v>
      </c>
      <c r="C173" s="19" t="s">
        <v>651</v>
      </c>
      <c r="D173" s="6" t="s">
        <v>652</v>
      </c>
      <c r="E173" s="6" t="s">
        <v>3456</v>
      </c>
      <c r="F173" s="6" t="s">
        <v>63</v>
      </c>
      <c r="G173" s="5">
        <v>38601</v>
      </c>
      <c r="H173" s="5">
        <v>38618</v>
      </c>
      <c r="I173" s="6">
        <v>3</v>
      </c>
      <c r="J173" s="6" t="s">
        <v>166</v>
      </c>
      <c r="K173" s="6">
        <v>200</v>
      </c>
      <c r="L173" s="6" t="s">
        <v>166</v>
      </c>
      <c r="M173" s="6" t="s">
        <v>166</v>
      </c>
      <c r="N173" s="6" t="s">
        <v>166</v>
      </c>
      <c r="O173" s="6" t="s">
        <v>166</v>
      </c>
      <c r="P173" s="6" t="s">
        <v>166</v>
      </c>
      <c r="Q173" s="6" t="s">
        <v>166</v>
      </c>
      <c r="R173" s="6">
        <v>70000000</v>
      </c>
      <c r="S173" s="6" t="s">
        <v>172</v>
      </c>
      <c r="T173" s="6" t="s">
        <v>590</v>
      </c>
      <c r="U173" s="6">
        <v>2005</v>
      </c>
      <c r="V173" s="6">
        <v>1500</v>
      </c>
    </row>
    <row r="174" spans="1:22">
      <c r="B174" s="1" t="s">
        <v>59</v>
      </c>
      <c r="C174" s="20" t="s">
        <v>673</v>
      </c>
      <c r="D174" s="6" t="s">
        <v>674</v>
      </c>
      <c r="E174" s="6" t="s">
        <v>3457</v>
      </c>
      <c r="F174" s="6" t="s">
        <v>63</v>
      </c>
      <c r="G174" s="5">
        <v>42917</v>
      </c>
      <c r="H174" s="5">
        <v>42977</v>
      </c>
      <c r="I174" s="6">
        <v>152</v>
      </c>
      <c r="J174" s="6" t="s">
        <v>166</v>
      </c>
      <c r="K174" s="6" t="s">
        <v>166</v>
      </c>
      <c r="L174" s="6" t="s">
        <v>166</v>
      </c>
      <c r="M174" s="6">
        <v>2700000</v>
      </c>
      <c r="N174" s="6" t="s">
        <v>166</v>
      </c>
      <c r="O174" s="6" t="s">
        <v>166</v>
      </c>
      <c r="P174" s="6" t="s">
        <v>166</v>
      </c>
      <c r="Q174" s="6" t="s">
        <v>166</v>
      </c>
      <c r="R174" s="6">
        <v>2180000000</v>
      </c>
      <c r="S174" s="6" t="s">
        <v>172</v>
      </c>
      <c r="T174" s="6" t="s">
        <v>608</v>
      </c>
      <c r="U174" s="6" t="s">
        <v>166</v>
      </c>
      <c r="V174" s="6">
        <v>52229</v>
      </c>
    </row>
    <row r="175" spans="1:22">
      <c r="B175" s="1" t="s">
        <v>623</v>
      </c>
      <c r="C175" s="19" t="s">
        <v>684</v>
      </c>
      <c r="D175" s="6" t="s">
        <v>685</v>
      </c>
      <c r="E175" s="6" t="s">
        <v>3458</v>
      </c>
      <c r="F175" s="6" t="s">
        <v>63</v>
      </c>
      <c r="G175" s="5">
        <v>44722</v>
      </c>
      <c r="H175" s="5">
        <v>44816</v>
      </c>
      <c r="I175" s="6">
        <v>24501</v>
      </c>
      <c r="J175" s="6">
        <v>135</v>
      </c>
      <c r="K175" s="6" t="s">
        <v>166</v>
      </c>
      <c r="L175" s="6" t="s">
        <v>166</v>
      </c>
      <c r="M175" s="6" t="s">
        <v>166</v>
      </c>
      <c r="N175" s="6" t="s">
        <v>166</v>
      </c>
      <c r="O175" s="6" t="s">
        <v>166</v>
      </c>
      <c r="P175" s="6" t="s">
        <v>166</v>
      </c>
      <c r="Q175" s="6" t="s">
        <v>166</v>
      </c>
      <c r="R175" s="6">
        <v>19000000000</v>
      </c>
      <c r="S175" s="6" t="s">
        <v>72</v>
      </c>
      <c r="T175" s="6" t="s">
        <v>608</v>
      </c>
      <c r="U175" s="6" t="s">
        <v>166</v>
      </c>
      <c r="V175" s="6">
        <v>30</v>
      </c>
    </row>
    <row r="176" spans="1:22">
      <c r="B176" s="1" t="s">
        <v>420</v>
      </c>
      <c r="C176" s="19" t="s">
        <v>708</v>
      </c>
      <c r="D176" s="6" t="s">
        <v>709</v>
      </c>
      <c r="E176" s="6" t="s">
        <v>3459</v>
      </c>
      <c r="F176" s="6" t="s">
        <v>63</v>
      </c>
      <c r="G176" s="5">
        <v>26464</v>
      </c>
      <c r="H176" s="5">
        <v>26486</v>
      </c>
      <c r="I176" s="6">
        <v>128</v>
      </c>
      <c r="J176" s="6">
        <v>35</v>
      </c>
      <c r="K176" s="6">
        <v>59</v>
      </c>
      <c r="L176" s="6">
        <v>220804</v>
      </c>
      <c r="M176" s="6" t="s">
        <v>166</v>
      </c>
      <c r="N176" s="6" t="s">
        <v>166</v>
      </c>
      <c r="O176" s="6" t="s">
        <v>166</v>
      </c>
      <c r="P176" s="6" t="s">
        <v>166</v>
      </c>
      <c r="Q176" s="6" t="s">
        <v>166</v>
      </c>
      <c r="R176" s="6">
        <v>2100000000</v>
      </c>
      <c r="S176" s="6" t="s">
        <v>172</v>
      </c>
      <c r="T176" s="6" t="s">
        <v>590</v>
      </c>
      <c r="U176" s="6">
        <v>1972</v>
      </c>
      <c r="V176" s="6">
        <v>123279</v>
      </c>
    </row>
    <row r="177" spans="2:22">
      <c r="B177" s="1" t="s">
        <v>420</v>
      </c>
      <c r="C177" s="19" t="s">
        <v>788</v>
      </c>
      <c r="D177" s="6" t="s">
        <v>789</v>
      </c>
      <c r="E177" s="6" t="s">
        <v>3460</v>
      </c>
      <c r="F177" s="6" t="s">
        <v>63</v>
      </c>
      <c r="G177" s="5">
        <v>31979</v>
      </c>
      <c r="H177" s="5">
        <v>31991</v>
      </c>
      <c r="I177" s="6">
        <v>126</v>
      </c>
      <c r="J177" s="6">
        <v>200</v>
      </c>
      <c r="K177" s="6" t="s">
        <v>166</v>
      </c>
      <c r="L177" s="6" t="s">
        <v>166</v>
      </c>
      <c r="M177" s="6" t="s">
        <v>166</v>
      </c>
      <c r="N177" s="6" t="s">
        <v>166</v>
      </c>
      <c r="O177" s="6" t="s">
        <v>166</v>
      </c>
      <c r="P177" s="6" t="s">
        <v>166</v>
      </c>
      <c r="Q177" s="6" t="s">
        <v>166</v>
      </c>
      <c r="R177" s="6">
        <v>1800000</v>
      </c>
      <c r="S177" s="6" t="s">
        <v>172</v>
      </c>
      <c r="T177" s="6" t="s">
        <v>590</v>
      </c>
      <c r="U177" s="6">
        <v>1987</v>
      </c>
      <c r="V177" s="6">
        <v>700</v>
      </c>
    </row>
    <row r="178" spans="2:22">
      <c r="B178" s="1" t="s">
        <v>420</v>
      </c>
      <c r="C178" s="19" t="s">
        <v>805</v>
      </c>
      <c r="D178" s="6" t="s">
        <v>806</v>
      </c>
      <c r="E178" s="6" t="s">
        <v>3461</v>
      </c>
      <c r="F178" s="6" t="s">
        <v>63</v>
      </c>
      <c r="G178" s="5">
        <v>43298</v>
      </c>
      <c r="H178" s="5">
        <v>43307</v>
      </c>
      <c r="I178" s="6">
        <v>1</v>
      </c>
      <c r="J178" s="6" t="s">
        <v>63</v>
      </c>
      <c r="K178" s="6" t="s">
        <v>166</v>
      </c>
      <c r="L178" s="6" t="s">
        <v>166</v>
      </c>
      <c r="M178" s="6">
        <v>2349000</v>
      </c>
      <c r="N178" s="6" t="s">
        <v>166</v>
      </c>
      <c r="O178" s="6" t="s">
        <v>166</v>
      </c>
      <c r="P178" s="6" t="s">
        <v>166</v>
      </c>
      <c r="Q178" s="6" t="s">
        <v>166</v>
      </c>
      <c r="R178" s="24">
        <v>246000000</v>
      </c>
      <c r="S178" s="6" t="s">
        <v>172</v>
      </c>
      <c r="T178" s="6" t="s">
        <v>590</v>
      </c>
      <c r="U178" s="6">
        <v>2018</v>
      </c>
      <c r="V178" s="6">
        <v>7200</v>
      </c>
    </row>
    <row r="179" spans="2:22">
      <c r="B179" s="1" t="s">
        <v>420</v>
      </c>
      <c r="C179" s="19" t="s">
        <v>821</v>
      </c>
      <c r="D179" s="6" t="s">
        <v>822</v>
      </c>
      <c r="E179" s="6" t="s">
        <v>823</v>
      </c>
      <c r="F179" s="6" t="s">
        <v>63</v>
      </c>
      <c r="G179" s="5">
        <v>44805</v>
      </c>
      <c r="H179" s="5">
        <v>44819</v>
      </c>
      <c r="I179" s="6">
        <v>0</v>
      </c>
      <c r="J179" s="6" t="s">
        <v>166</v>
      </c>
      <c r="K179" s="6" t="s">
        <v>166</v>
      </c>
      <c r="L179" s="6" t="s">
        <v>166</v>
      </c>
      <c r="M179" s="6" t="s">
        <v>166</v>
      </c>
      <c r="N179" s="6" t="s">
        <v>166</v>
      </c>
      <c r="O179" s="6" t="s">
        <v>166</v>
      </c>
      <c r="P179" s="6" t="s">
        <v>166</v>
      </c>
      <c r="Q179" s="6" t="s">
        <v>166</v>
      </c>
      <c r="R179" s="6" t="s">
        <v>166</v>
      </c>
      <c r="S179" s="6" t="s">
        <v>166</v>
      </c>
      <c r="T179" s="6" t="s">
        <v>166</v>
      </c>
      <c r="U179" s="6" t="s">
        <v>166</v>
      </c>
      <c r="V179" s="6" t="s">
        <v>166</v>
      </c>
    </row>
    <row r="180" spans="2:22">
      <c r="B180" s="1" t="s">
        <v>489</v>
      </c>
      <c r="C180" s="19" t="s">
        <v>825</v>
      </c>
      <c r="D180" s="6" t="s">
        <v>826</v>
      </c>
      <c r="E180" s="6" t="s">
        <v>827</v>
      </c>
      <c r="F180" s="6" t="s">
        <v>63</v>
      </c>
      <c r="G180" s="5">
        <v>44058</v>
      </c>
      <c r="H180" s="5">
        <v>44067</v>
      </c>
      <c r="I180" s="6">
        <v>0</v>
      </c>
      <c r="J180" s="6">
        <v>0</v>
      </c>
      <c r="K180" s="6" t="s">
        <v>166</v>
      </c>
      <c r="L180" s="6" t="s">
        <v>166</v>
      </c>
      <c r="M180" s="6" t="s">
        <v>166</v>
      </c>
      <c r="N180" s="6" t="s">
        <v>166</v>
      </c>
      <c r="O180" s="6" t="s">
        <v>166</v>
      </c>
      <c r="P180" s="6" t="s">
        <v>166</v>
      </c>
      <c r="Q180" s="6" t="s">
        <v>166</v>
      </c>
      <c r="R180" s="6">
        <v>2200000</v>
      </c>
      <c r="S180" s="6" t="s">
        <v>172</v>
      </c>
      <c r="T180" s="6" t="s">
        <v>608</v>
      </c>
      <c r="U180" s="6" t="s">
        <v>166</v>
      </c>
      <c r="V180" s="6">
        <v>6</v>
      </c>
    </row>
    <row r="181" spans="2:22">
      <c r="B181" s="1" t="s">
        <v>420</v>
      </c>
      <c r="C181" s="19" t="s">
        <v>829</v>
      </c>
      <c r="D181" s="6" t="s">
        <v>830</v>
      </c>
      <c r="E181" s="6" t="s">
        <v>831</v>
      </c>
      <c r="F181" s="6" t="s">
        <v>63</v>
      </c>
      <c r="G181" s="5">
        <v>43379</v>
      </c>
      <c r="H181" s="5">
        <v>43388</v>
      </c>
      <c r="I181" s="6">
        <v>14</v>
      </c>
      <c r="J181" s="6">
        <v>124</v>
      </c>
      <c r="K181" s="6" t="s">
        <v>166</v>
      </c>
      <c r="L181" s="6">
        <v>8000</v>
      </c>
      <c r="M181" s="6" t="s">
        <v>166</v>
      </c>
      <c r="N181" s="6" t="s">
        <v>166</v>
      </c>
      <c r="O181" s="6" t="s">
        <v>166</v>
      </c>
      <c r="P181" s="6" t="s">
        <v>166</v>
      </c>
      <c r="Q181" s="6" t="s">
        <v>166</v>
      </c>
      <c r="R181" s="6">
        <v>1000000000</v>
      </c>
      <c r="S181" s="6" t="s">
        <v>172</v>
      </c>
      <c r="T181" s="6" t="s">
        <v>590</v>
      </c>
      <c r="U181" s="6">
        <v>2018</v>
      </c>
      <c r="V181" s="6">
        <v>62</v>
      </c>
    </row>
    <row r="182" spans="2:22">
      <c r="B182" s="1" t="s">
        <v>489</v>
      </c>
      <c r="C182" s="19" t="s">
        <v>840</v>
      </c>
      <c r="D182" s="6" t="s">
        <v>841</v>
      </c>
      <c r="E182" s="6" t="s">
        <v>842</v>
      </c>
      <c r="F182" s="6" t="s">
        <v>63</v>
      </c>
      <c r="G182" s="5">
        <v>42980</v>
      </c>
      <c r="H182" s="5">
        <v>42984</v>
      </c>
      <c r="I182" s="6" t="s">
        <v>166</v>
      </c>
      <c r="J182" s="6" t="s">
        <v>166</v>
      </c>
      <c r="K182" s="6" t="s">
        <v>166</v>
      </c>
      <c r="L182" s="6" t="s">
        <v>166</v>
      </c>
      <c r="M182" s="6" t="s">
        <v>166</v>
      </c>
      <c r="N182" s="6" t="s">
        <v>166</v>
      </c>
      <c r="O182" s="6" t="s">
        <v>166</v>
      </c>
      <c r="P182" s="6" t="s">
        <v>166</v>
      </c>
      <c r="Q182" s="6" t="s">
        <v>166</v>
      </c>
      <c r="R182" s="6" t="s">
        <v>166</v>
      </c>
      <c r="S182" s="6" t="s">
        <v>166</v>
      </c>
      <c r="T182" s="6" t="s">
        <v>166</v>
      </c>
      <c r="U182" s="6" t="s">
        <v>166</v>
      </c>
      <c r="V182" s="6" t="s">
        <v>166</v>
      </c>
    </row>
    <row r="183" spans="2:22">
      <c r="B183" s="1" t="s">
        <v>420</v>
      </c>
      <c r="C183" s="19" t="s">
        <v>844</v>
      </c>
      <c r="D183" s="6" t="s">
        <v>845</v>
      </c>
      <c r="E183" s="6" t="s">
        <v>846</v>
      </c>
      <c r="F183" s="6" t="s">
        <v>63</v>
      </c>
      <c r="G183" s="5">
        <v>42240</v>
      </c>
      <c r="H183" s="5">
        <v>42250</v>
      </c>
      <c r="I183" s="6">
        <v>35</v>
      </c>
      <c r="J183" s="6">
        <v>22</v>
      </c>
      <c r="K183" s="6">
        <v>7345</v>
      </c>
      <c r="L183" s="6">
        <v>574</v>
      </c>
      <c r="M183" s="6" t="s">
        <v>166</v>
      </c>
      <c r="N183" s="6" t="s">
        <v>166</v>
      </c>
      <c r="O183" s="6" t="s">
        <v>166</v>
      </c>
      <c r="P183" s="6" t="s">
        <v>166</v>
      </c>
      <c r="Q183" s="6" t="s">
        <v>166</v>
      </c>
      <c r="R183" s="6">
        <v>511000000</v>
      </c>
      <c r="S183" s="6" t="s">
        <v>172</v>
      </c>
      <c r="T183" s="6" t="s">
        <v>590</v>
      </c>
      <c r="U183" s="6">
        <v>2015</v>
      </c>
      <c r="V183" s="6">
        <v>1967</v>
      </c>
    </row>
    <row r="184" spans="2:22">
      <c r="B184" s="1" t="s">
        <v>59</v>
      </c>
      <c r="C184" s="19" t="s">
        <v>870</v>
      </c>
      <c r="D184" s="6" t="s">
        <v>871</v>
      </c>
      <c r="E184" s="6" t="s">
        <v>3462</v>
      </c>
      <c r="F184" s="6" t="s">
        <v>63</v>
      </c>
      <c r="G184" s="5">
        <v>39594</v>
      </c>
      <c r="H184" s="5">
        <v>39613</v>
      </c>
      <c r="I184" s="6">
        <v>200</v>
      </c>
      <c r="J184" s="6" t="s">
        <v>166</v>
      </c>
      <c r="K184" s="6" t="s">
        <v>166</v>
      </c>
      <c r="L184" s="6" t="s">
        <v>166</v>
      </c>
      <c r="M184" s="6" t="s">
        <v>166</v>
      </c>
      <c r="N184" s="6" t="s">
        <v>166</v>
      </c>
      <c r="O184" s="6" t="s">
        <v>166</v>
      </c>
      <c r="P184" s="6" t="s">
        <v>166</v>
      </c>
      <c r="Q184" s="6" t="s">
        <v>166</v>
      </c>
      <c r="R184" s="6">
        <v>2200000000</v>
      </c>
      <c r="S184" s="6" t="s">
        <v>172</v>
      </c>
      <c r="T184" s="6" t="s">
        <v>608</v>
      </c>
      <c r="U184" s="6" t="s">
        <v>166</v>
      </c>
      <c r="V184" s="6">
        <v>67000</v>
      </c>
    </row>
    <row r="185" spans="2:22">
      <c r="B185" s="1" t="s">
        <v>489</v>
      </c>
      <c r="C185" s="19" t="s">
        <v>889</v>
      </c>
      <c r="D185" s="6" t="s">
        <v>890</v>
      </c>
      <c r="E185" s="6" t="s">
        <v>891</v>
      </c>
      <c r="F185" s="6" t="s">
        <v>63</v>
      </c>
      <c r="G185" s="5">
        <v>37629</v>
      </c>
      <c r="H185" s="5">
        <v>37642</v>
      </c>
      <c r="I185" s="6">
        <v>4</v>
      </c>
      <c r="J185" s="6">
        <v>435</v>
      </c>
      <c r="K185" s="6" t="s">
        <v>166</v>
      </c>
      <c r="L185" s="6" t="s">
        <v>166</v>
      </c>
      <c r="M185" s="6" t="s">
        <v>166</v>
      </c>
      <c r="N185" s="6" t="s">
        <v>166</v>
      </c>
      <c r="O185" s="6" t="s">
        <v>166</v>
      </c>
      <c r="P185" s="6" t="s">
        <v>166</v>
      </c>
      <c r="Q185" s="6" t="s">
        <v>166</v>
      </c>
      <c r="R185" s="6">
        <v>350000000</v>
      </c>
      <c r="S185" s="6" t="s">
        <v>172</v>
      </c>
      <c r="T185" s="6" t="s">
        <v>608</v>
      </c>
      <c r="U185" s="6" t="s">
        <v>166</v>
      </c>
      <c r="V185" s="6">
        <v>435</v>
      </c>
    </row>
    <row r="186" spans="2:22">
      <c r="B186" s="1" t="s">
        <v>420</v>
      </c>
      <c r="C186" s="19" t="s">
        <v>893</v>
      </c>
      <c r="D186" s="6" t="s">
        <v>894</v>
      </c>
      <c r="E186" s="6" t="s">
        <v>3463</v>
      </c>
      <c r="F186" s="6" t="s">
        <v>63</v>
      </c>
      <c r="G186" s="5">
        <v>38581</v>
      </c>
      <c r="H186" s="5">
        <v>38591</v>
      </c>
      <c r="I186" s="6">
        <v>1</v>
      </c>
      <c r="J186" s="6">
        <v>7</v>
      </c>
      <c r="K186" s="6" t="s">
        <v>166</v>
      </c>
      <c r="L186" s="6" t="s">
        <v>166</v>
      </c>
      <c r="M186" s="6" t="s">
        <v>166</v>
      </c>
      <c r="N186" s="6" t="s">
        <v>166</v>
      </c>
      <c r="O186" s="6" t="s">
        <v>166</v>
      </c>
      <c r="P186" s="6" t="s">
        <v>166</v>
      </c>
      <c r="Q186" s="6" t="s">
        <v>166</v>
      </c>
      <c r="R186" s="6" t="s">
        <v>166</v>
      </c>
      <c r="S186" s="6" t="s">
        <v>166</v>
      </c>
      <c r="T186" s="6" t="s">
        <v>166</v>
      </c>
      <c r="U186" s="6" t="s">
        <v>166</v>
      </c>
      <c r="V186" s="6" t="s">
        <v>166</v>
      </c>
    </row>
    <row r="187" spans="2:22">
      <c r="B187" s="1" t="s">
        <v>420</v>
      </c>
      <c r="C187" s="19" t="s">
        <v>898</v>
      </c>
      <c r="D187" s="6" t="s">
        <v>899</v>
      </c>
      <c r="E187" s="6" t="s">
        <v>3464</v>
      </c>
      <c r="F187" s="6" t="s">
        <v>63</v>
      </c>
      <c r="G187" s="5">
        <v>26143</v>
      </c>
      <c r="H187" s="5">
        <v>26155</v>
      </c>
      <c r="I187" s="6">
        <v>90</v>
      </c>
      <c r="J187" s="6">
        <v>209</v>
      </c>
      <c r="K187" s="6" t="s">
        <v>166</v>
      </c>
      <c r="L187" s="6" t="s">
        <v>166</v>
      </c>
      <c r="M187" s="6" t="s">
        <v>166</v>
      </c>
      <c r="N187" s="6" t="s">
        <v>166</v>
      </c>
      <c r="O187" s="6" t="s">
        <v>166</v>
      </c>
      <c r="P187" s="6" t="s">
        <v>166</v>
      </c>
      <c r="Q187" s="6" t="s">
        <v>166</v>
      </c>
      <c r="R187" s="6" t="s">
        <v>166</v>
      </c>
      <c r="S187" s="6" t="s">
        <v>166</v>
      </c>
      <c r="T187" s="6" t="s">
        <v>166</v>
      </c>
      <c r="U187" s="6" t="s">
        <v>166</v>
      </c>
      <c r="V187" s="6">
        <v>2647</v>
      </c>
    </row>
    <row r="188" spans="2:22">
      <c r="B188" s="1" t="s">
        <v>420</v>
      </c>
      <c r="C188" s="19" t="s">
        <v>912</v>
      </c>
      <c r="D188" s="6" t="s">
        <v>913</v>
      </c>
      <c r="E188" s="6" t="s">
        <v>914</v>
      </c>
      <c r="F188" s="6" t="s">
        <v>63</v>
      </c>
      <c r="G188" s="5">
        <v>37170</v>
      </c>
      <c r="H188" s="5">
        <v>37172</v>
      </c>
      <c r="I188" s="6">
        <v>0</v>
      </c>
      <c r="J188" s="6" t="s">
        <v>166</v>
      </c>
      <c r="K188" s="6" t="s">
        <v>166</v>
      </c>
      <c r="L188" s="6" t="s">
        <v>166</v>
      </c>
      <c r="M188" s="6" t="s">
        <v>166</v>
      </c>
      <c r="N188" s="6" t="s">
        <v>166</v>
      </c>
      <c r="O188" s="6" t="s">
        <v>166</v>
      </c>
      <c r="P188" s="6" t="s">
        <v>166</v>
      </c>
      <c r="Q188" s="6" t="s">
        <v>166</v>
      </c>
      <c r="R188" s="6" t="s">
        <v>166</v>
      </c>
      <c r="S188" s="6" t="s">
        <v>166</v>
      </c>
      <c r="T188" s="6" t="s">
        <v>166</v>
      </c>
      <c r="U188" s="6" t="s">
        <v>166</v>
      </c>
      <c r="V188" s="6" t="s">
        <v>166</v>
      </c>
    </row>
    <row r="189" spans="2:22">
      <c r="B189" s="1" t="s">
        <v>420</v>
      </c>
      <c r="C189" s="19" t="s">
        <v>917</v>
      </c>
      <c r="D189" s="6" t="s">
        <v>918</v>
      </c>
      <c r="E189" s="6" t="s">
        <v>919</v>
      </c>
      <c r="F189" s="6" t="s">
        <v>63</v>
      </c>
      <c r="G189" s="5">
        <v>37620</v>
      </c>
      <c r="H189" s="5">
        <v>37622</v>
      </c>
      <c r="I189" s="6">
        <v>54</v>
      </c>
      <c r="J189" s="6" t="s">
        <v>166</v>
      </c>
      <c r="K189" s="6">
        <v>22000</v>
      </c>
      <c r="L189" s="6" t="s">
        <v>166</v>
      </c>
      <c r="M189" s="6">
        <v>133400</v>
      </c>
      <c r="N189" s="6" t="s">
        <v>166</v>
      </c>
      <c r="O189" s="6" t="s">
        <v>166</v>
      </c>
      <c r="P189" s="6" t="s">
        <v>166</v>
      </c>
      <c r="Q189" s="6" t="s">
        <v>166</v>
      </c>
      <c r="R189" s="6">
        <v>3500000</v>
      </c>
      <c r="S189" s="6" t="s">
        <v>172</v>
      </c>
      <c r="T189" s="6" t="s">
        <v>590</v>
      </c>
      <c r="U189" s="6">
        <v>2002</v>
      </c>
      <c r="V189" s="6">
        <v>21600</v>
      </c>
    </row>
    <row r="190" spans="2:22">
      <c r="B190" s="1" t="s">
        <v>420</v>
      </c>
      <c r="C190" s="19" t="s">
        <v>935</v>
      </c>
      <c r="D190" s="6" t="s">
        <v>936</v>
      </c>
      <c r="E190" s="6" t="s">
        <v>3465</v>
      </c>
      <c r="F190" s="6" t="s">
        <v>63</v>
      </c>
      <c r="G190" s="5">
        <v>29824</v>
      </c>
      <c r="H190" s="5">
        <v>29827</v>
      </c>
      <c r="I190" s="6">
        <v>5</v>
      </c>
      <c r="J190" s="6">
        <v>6</v>
      </c>
      <c r="K190" s="6" t="s">
        <v>166</v>
      </c>
      <c r="L190" s="6" t="s">
        <v>166</v>
      </c>
      <c r="M190" s="6" t="s">
        <v>166</v>
      </c>
      <c r="N190" s="6" t="s">
        <v>166</v>
      </c>
      <c r="O190" s="6" t="s">
        <v>166</v>
      </c>
      <c r="P190" s="6" t="s">
        <v>166</v>
      </c>
      <c r="Q190" s="6" t="s">
        <v>166</v>
      </c>
      <c r="R190" s="6">
        <v>56200000</v>
      </c>
      <c r="S190" s="6" t="s">
        <v>172</v>
      </c>
      <c r="T190" s="6" t="s">
        <v>590</v>
      </c>
      <c r="U190" s="6">
        <v>1981</v>
      </c>
      <c r="V190" s="6">
        <v>561</v>
      </c>
    </row>
    <row r="191" spans="2:22">
      <c r="B191" s="1" t="s">
        <v>59</v>
      </c>
      <c r="C191" s="19" t="s">
        <v>967</v>
      </c>
      <c r="D191" s="6" t="s">
        <v>968</v>
      </c>
      <c r="E191" s="6" t="s">
        <v>969</v>
      </c>
      <c r="F191" s="6" t="s">
        <v>63</v>
      </c>
      <c r="G191" s="5">
        <v>43891</v>
      </c>
      <c r="H191" s="5">
        <v>43982</v>
      </c>
      <c r="I191" s="6">
        <v>453</v>
      </c>
      <c r="J191" s="6">
        <v>213</v>
      </c>
      <c r="K191" s="6">
        <v>322675</v>
      </c>
      <c r="L191" s="6">
        <v>66700</v>
      </c>
      <c r="M191" s="6">
        <v>700000</v>
      </c>
      <c r="N191" s="6" t="s">
        <v>166</v>
      </c>
      <c r="O191" s="6" t="s">
        <v>166</v>
      </c>
      <c r="P191" s="6" t="s">
        <v>166</v>
      </c>
      <c r="Q191" s="6" t="s">
        <v>166</v>
      </c>
      <c r="R191" s="6" t="s">
        <v>166</v>
      </c>
      <c r="S191" s="6" t="s">
        <v>166</v>
      </c>
      <c r="T191" s="6" t="s">
        <v>166</v>
      </c>
      <c r="U191" s="6" t="s">
        <v>166</v>
      </c>
      <c r="V191" s="6">
        <v>171</v>
      </c>
    </row>
    <row r="192" spans="2:22">
      <c r="B192" s="1" t="s">
        <v>158</v>
      </c>
      <c r="C192" s="19" t="s">
        <v>3466</v>
      </c>
      <c r="D192" s="6" t="s">
        <v>3467</v>
      </c>
      <c r="E192" s="6" t="s">
        <v>3468</v>
      </c>
      <c r="F192" s="6" t="s">
        <v>63</v>
      </c>
      <c r="G192" s="5">
        <v>24134</v>
      </c>
      <c r="H192" s="5">
        <v>24138</v>
      </c>
      <c r="I192" s="6">
        <v>201</v>
      </c>
      <c r="J192" s="6" t="s">
        <v>166</v>
      </c>
      <c r="K192" s="6" t="s">
        <v>166</v>
      </c>
      <c r="L192" s="6" t="s">
        <v>166</v>
      </c>
      <c r="M192" s="6" t="s">
        <v>166</v>
      </c>
      <c r="N192" s="6" t="s">
        <v>166</v>
      </c>
      <c r="O192" s="6" t="s">
        <v>166</v>
      </c>
      <c r="P192" s="6" t="s">
        <v>166</v>
      </c>
      <c r="Q192" s="6" t="s">
        <v>166</v>
      </c>
      <c r="R192" s="6" t="s">
        <v>166</v>
      </c>
      <c r="S192" s="6" t="s">
        <v>166</v>
      </c>
      <c r="T192" s="6" t="s">
        <v>166</v>
      </c>
      <c r="U192" s="6" t="s">
        <v>166</v>
      </c>
      <c r="V192" s="6" t="s">
        <v>166</v>
      </c>
    </row>
    <row r="193" spans="2:22">
      <c r="B193" s="1" t="s">
        <v>59</v>
      </c>
      <c r="C193" s="19" t="s">
        <v>3469</v>
      </c>
      <c r="D193" s="6" t="s">
        <v>3470</v>
      </c>
      <c r="E193" s="6" t="s">
        <v>3471</v>
      </c>
      <c r="F193" s="6" t="s">
        <v>63</v>
      </c>
      <c r="G193" s="5">
        <v>44389</v>
      </c>
      <c r="H193" s="5">
        <v>44402</v>
      </c>
      <c r="I193" s="6">
        <v>243</v>
      </c>
      <c r="J193" s="6">
        <v>2</v>
      </c>
      <c r="K193" s="6" t="s">
        <v>166</v>
      </c>
      <c r="L193" s="6" t="s">
        <v>166</v>
      </c>
      <c r="M193" s="6" t="s">
        <v>166</v>
      </c>
      <c r="N193" s="6" t="s">
        <v>166</v>
      </c>
      <c r="O193" s="6" t="s">
        <v>166</v>
      </c>
      <c r="P193" s="6" t="s">
        <v>166</v>
      </c>
      <c r="Q193" s="6" t="s">
        <v>166</v>
      </c>
      <c r="R193" s="6">
        <v>54000000000</v>
      </c>
      <c r="S193" s="6" t="s">
        <v>72</v>
      </c>
      <c r="T193" s="6" t="s">
        <v>590</v>
      </c>
      <c r="U193" s="6">
        <v>2021</v>
      </c>
      <c r="V193" s="6">
        <v>43</v>
      </c>
    </row>
    <row r="194" spans="2:22">
      <c r="B194" s="1" t="s">
        <v>420</v>
      </c>
      <c r="C194" s="19" t="s">
        <v>1024</v>
      </c>
      <c r="D194" s="6" t="s">
        <v>1025</v>
      </c>
      <c r="E194" s="6" t="s">
        <v>1026</v>
      </c>
      <c r="F194" s="6" t="s">
        <v>63</v>
      </c>
      <c r="G194" s="5">
        <v>36823</v>
      </c>
      <c r="H194" s="5">
        <v>36832</v>
      </c>
      <c r="I194" s="6">
        <v>187</v>
      </c>
      <c r="J194" s="6">
        <v>65</v>
      </c>
      <c r="K194" s="6" t="s">
        <v>166</v>
      </c>
      <c r="L194" s="6" t="s">
        <v>166</v>
      </c>
      <c r="M194" s="6" t="s">
        <v>166</v>
      </c>
      <c r="N194" s="6" t="s">
        <v>166</v>
      </c>
      <c r="O194" s="6" t="s">
        <v>166</v>
      </c>
      <c r="P194" s="6" t="s">
        <v>166</v>
      </c>
      <c r="Q194" s="6" t="s">
        <v>166</v>
      </c>
      <c r="R194" s="6">
        <v>527000000</v>
      </c>
      <c r="S194" s="6" t="s">
        <v>172</v>
      </c>
      <c r="T194" s="6" t="s">
        <v>590</v>
      </c>
      <c r="U194" s="6">
        <v>2000</v>
      </c>
      <c r="V194" s="6">
        <v>100000</v>
      </c>
    </row>
    <row r="195" spans="2:22">
      <c r="B195" s="1" t="s">
        <v>59</v>
      </c>
      <c r="C195" s="19" t="s">
        <v>1032</v>
      </c>
      <c r="D195" s="6" t="s">
        <v>1033</v>
      </c>
      <c r="E195" s="6" t="s">
        <v>1034</v>
      </c>
      <c r="F195" s="6" t="s">
        <v>63</v>
      </c>
      <c r="G195" s="5">
        <v>43733</v>
      </c>
      <c r="H195" s="5">
        <v>43736</v>
      </c>
      <c r="I195" s="6">
        <v>22</v>
      </c>
      <c r="J195" s="6" t="s">
        <v>166</v>
      </c>
      <c r="K195" s="6" t="s">
        <v>166</v>
      </c>
      <c r="L195" s="6" t="s">
        <v>166</v>
      </c>
      <c r="M195" s="6" t="s">
        <v>166</v>
      </c>
      <c r="N195" s="6" t="s">
        <v>166</v>
      </c>
      <c r="O195" s="6" t="s">
        <v>166</v>
      </c>
      <c r="P195" s="6" t="s">
        <v>166</v>
      </c>
      <c r="Q195" s="6" t="s">
        <v>166</v>
      </c>
      <c r="R195" s="6" t="s">
        <v>166</v>
      </c>
      <c r="S195" s="6" t="s">
        <v>166</v>
      </c>
      <c r="T195" s="6" t="s">
        <v>166</v>
      </c>
      <c r="U195" s="6" t="s">
        <v>166</v>
      </c>
      <c r="V195" s="6" t="s">
        <v>166</v>
      </c>
    </row>
    <row r="196" spans="2:22">
      <c r="B196" s="1" t="s">
        <v>489</v>
      </c>
      <c r="C196" s="19" t="s">
        <v>3472</v>
      </c>
      <c r="D196" s="6" t="s">
        <v>3473</v>
      </c>
      <c r="E196" s="6" t="s">
        <v>3474</v>
      </c>
      <c r="F196" s="5">
        <v>43621</v>
      </c>
      <c r="G196" s="5" t="s">
        <v>63</v>
      </c>
      <c r="H196" s="5" t="s">
        <v>63</v>
      </c>
      <c r="I196" s="6" t="s">
        <v>166</v>
      </c>
      <c r="J196" s="6" t="s">
        <v>166</v>
      </c>
      <c r="K196" s="6" t="s">
        <v>166</v>
      </c>
      <c r="L196" s="6" t="s">
        <v>166</v>
      </c>
      <c r="M196" s="6" t="s">
        <v>166</v>
      </c>
      <c r="N196" s="6" t="s">
        <v>166</v>
      </c>
      <c r="O196" s="6" t="s">
        <v>166</v>
      </c>
      <c r="P196" s="6" t="s">
        <v>166</v>
      </c>
      <c r="Q196" s="6" t="s">
        <v>166</v>
      </c>
      <c r="R196" s="6" t="s">
        <v>166</v>
      </c>
      <c r="S196" s="6" t="s">
        <v>166</v>
      </c>
      <c r="T196" s="6" t="s">
        <v>166</v>
      </c>
      <c r="U196" s="6" t="s">
        <v>166</v>
      </c>
      <c r="V196" s="6" t="s">
        <v>166</v>
      </c>
    </row>
    <row r="197" spans="2:22">
      <c r="B197" s="1" t="s">
        <v>420</v>
      </c>
      <c r="C197" s="19" t="s">
        <v>1036</v>
      </c>
      <c r="D197" s="6" t="s">
        <v>1037</v>
      </c>
      <c r="E197" s="6" t="s">
        <v>1038</v>
      </c>
      <c r="F197" s="6" t="s">
        <v>63</v>
      </c>
      <c r="G197" s="5">
        <v>40444</v>
      </c>
      <c r="H197" s="5">
        <v>40449</v>
      </c>
      <c r="I197" s="6">
        <v>126</v>
      </c>
      <c r="J197" s="6">
        <v>0</v>
      </c>
      <c r="K197" s="6" t="s">
        <v>166</v>
      </c>
      <c r="L197" s="6" t="s">
        <v>166</v>
      </c>
      <c r="M197" s="6" t="s">
        <v>166</v>
      </c>
      <c r="N197" s="6" t="s">
        <v>166</v>
      </c>
      <c r="O197" s="6" t="s">
        <v>166</v>
      </c>
      <c r="P197" s="6" t="s">
        <v>166</v>
      </c>
      <c r="Q197" s="6" t="s">
        <v>166</v>
      </c>
      <c r="R197" s="6">
        <v>171000000</v>
      </c>
      <c r="S197" s="6" t="s">
        <v>172</v>
      </c>
      <c r="T197" s="6" t="s">
        <v>590</v>
      </c>
      <c r="U197" s="6">
        <v>2010</v>
      </c>
      <c r="V197" s="6">
        <v>301</v>
      </c>
    </row>
    <row r="198" spans="2:22">
      <c r="B198" s="1" t="s">
        <v>420</v>
      </c>
      <c r="C198" s="19" t="s">
        <v>1068</v>
      </c>
      <c r="D198" s="6" t="s">
        <v>1069</v>
      </c>
      <c r="E198" s="6" t="s">
        <v>1070</v>
      </c>
      <c r="F198" s="6" t="s">
        <v>63</v>
      </c>
      <c r="G198" s="5">
        <v>31333</v>
      </c>
      <c r="H198" s="5">
        <v>31342</v>
      </c>
      <c r="I198" s="6">
        <v>90</v>
      </c>
      <c r="J198" s="6">
        <v>34</v>
      </c>
      <c r="K198" s="6" t="s">
        <v>63</v>
      </c>
      <c r="L198" s="6" t="s">
        <v>1071</v>
      </c>
      <c r="M198" s="6">
        <v>1000000</v>
      </c>
      <c r="N198" s="6" t="s">
        <v>166</v>
      </c>
      <c r="O198" s="6" t="s">
        <v>166</v>
      </c>
      <c r="P198" s="6" t="s">
        <v>166</v>
      </c>
      <c r="Q198" s="6" t="s">
        <v>166</v>
      </c>
      <c r="R198" s="6">
        <v>105000000</v>
      </c>
      <c r="S198" s="6" t="s">
        <v>172</v>
      </c>
      <c r="T198" s="6" t="s">
        <v>590</v>
      </c>
      <c r="U198" s="6">
        <v>1985</v>
      </c>
      <c r="V198" s="6">
        <v>253383</v>
      </c>
    </row>
    <row r="199" spans="2:22">
      <c r="B199" s="1" t="s">
        <v>420</v>
      </c>
      <c r="C199" s="19" t="s">
        <v>1086</v>
      </c>
      <c r="D199" s="6" t="s">
        <v>1087</v>
      </c>
      <c r="E199" s="6" t="s">
        <v>1088</v>
      </c>
      <c r="F199" s="6" t="s">
        <v>63</v>
      </c>
      <c r="G199" s="5">
        <v>41910</v>
      </c>
      <c r="H199" s="5">
        <v>41924</v>
      </c>
      <c r="I199" s="6">
        <v>11</v>
      </c>
      <c r="J199" s="6">
        <v>10</v>
      </c>
      <c r="K199" s="6" t="s">
        <v>166</v>
      </c>
      <c r="L199" s="6" t="s">
        <v>166</v>
      </c>
      <c r="M199" s="6" t="s">
        <v>166</v>
      </c>
      <c r="N199" s="6" t="s">
        <v>166</v>
      </c>
      <c r="O199" s="6" t="s">
        <v>166</v>
      </c>
      <c r="P199" s="6" t="s">
        <v>166</v>
      </c>
      <c r="Q199" s="6" t="s">
        <v>166</v>
      </c>
      <c r="R199" s="6">
        <v>100000000</v>
      </c>
      <c r="S199" s="6" t="s">
        <v>172</v>
      </c>
      <c r="T199" s="6" t="s">
        <v>590</v>
      </c>
      <c r="U199" s="6">
        <v>2014</v>
      </c>
      <c r="V199" s="6">
        <v>1447</v>
      </c>
    </row>
    <row r="200" spans="2:22">
      <c r="B200" s="1" t="s">
        <v>420</v>
      </c>
      <c r="C200" s="19" t="s">
        <v>1099</v>
      </c>
      <c r="D200" s="6" t="s">
        <v>1100</v>
      </c>
      <c r="E200" s="6" t="s">
        <v>1101</v>
      </c>
      <c r="F200" s="6" t="s">
        <v>63</v>
      </c>
      <c r="G200" s="5">
        <v>36784</v>
      </c>
      <c r="H200" s="5">
        <v>36794</v>
      </c>
      <c r="I200" s="6">
        <v>2</v>
      </c>
      <c r="J200" s="6">
        <v>6</v>
      </c>
      <c r="K200" s="6" t="s">
        <v>166</v>
      </c>
      <c r="L200" s="6" t="s">
        <v>166</v>
      </c>
      <c r="M200" s="6" t="s">
        <v>63</v>
      </c>
      <c r="N200" s="6" t="s">
        <v>166</v>
      </c>
      <c r="O200" s="6" t="s">
        <v>166</v>
      </c>
      <c r="P200" s="6" t="s">
        <v>166</v>
      </c>
      <c r="Q200" s="6" t="s">
        <v>166</v>
      </c>
      <c r="R200" s="6">
        <v>16000000</v>
      </c>
      <c r="S200" s="6" t="s">
        <v>172</v>
      </c>
      <c r="T200" s="6" t="s">
        <v>590</v>
      </c>
      <c r="U200" s="6">
        <v>2000</v>
      </c>
      <c r="V200" s="6">
        <v>233</v>
      </c>
    </row>
    <row r="201" spans="2:22">
      <c r="B201" s="1" t="s">
        <v>420</v>
      </c>
      <c r="C201" s="19" t="s">
        <v>1121</v>
      </c>
      <c r="D201" s="6" t="s">
        <v>1122</v>
      </c>
      <c r="E201" s="6" t="s">
        <v>2480</v>
      </c>
      <c r="F201" s="6" t="s">
        <v>63</v>
      </c>
      <c r="G201" s="5">
        <v>34371</v>
      </c>
      <c r="H201" s="5">
        <v>34380</v>
      </c>
      <c r="I201" s="6">
        <v>2</v>
      </c>
      <c r="J201" s="6" t="s">
        <v>63</v>
      </c>
      <c r="K201" s="6" t="s">
        <v>63</v>
      </c>
      <c r="L201" s="6" t="s">
        <v>1124</v>
      </c>
      <c r="M201" s="6" t="s">
        <v>166</v>
      </c>
      <c r="N201" s="6" t="s">
        <v>166</v>
      </c>
      <c r="O201" s="6" t="s">
        <v>166</v>
      </c>
      <c r="P201" s="6" t="s">
        <v>166</v>
      </c>
      <c r="Q201" s="6" t="s">
        <v>166</v>
      </c>
      <c r="R201" s="6">
        <v>135000000</v>
      </c>
      <c r="S201" s="6" t="s">
        <v>172</v>
      </c>
      <c r="T201" s="6" t="s">
        <v>590</v>
      </c>
      <c r="U201" s="6">
        <v>1994</v>
      </c>
      <c r="V201" s="6">
        <v>450</v>
      </c>
    </row>
    <row r="202" spans="2:22">
      <c r="B202" s="1" t="s">
        <v>420</v>
      </c>
      <c r="C202" s="19" t="s">
        <v>1130</v>
      </c>
      <c r="D202" s="6" t="s">
        <v>1131</v>
      </c>
      <c r="E202" s="6" t="s">
        <v>1132</v>
      </c>
      <c r="F202" s="6" t="s">
        <v>63</v>
      </c>
      <c r="G202" s="5">
        <v>41459</v>
      </c>
      <c r="H202" s="5">
        <v>41464</v>
      </c>
      <c r="I202" s="6">
        <v>2</v>
      </c>
      <c r="J202" s="6" t="s">
        <v>63</v>
      </c>
      <c r="K202" s="6" t="s">
        <v>166</v>
      </c>
      <c r="L202" s="6" t="s">
        <v>166</v>
      </c>
      <c r="M202" s="6" t="s">
        <v>166</v>
      </c>
      <c r="N202" s="6" t="s">
        <v>166</v>
      </c>
      <c r="O202" s="6" t="s">
        <v>166</v>
      </c>
      <c r="P202" s="6" t="s">
        <v>166</v>
      </c>
      <c r="Q202" s="6" t="s">
        <v>166</v>
      </c>
      <c r="R202" s="6" t="s">
        <v>166</v>
      </c>
      <c r="S202" s="6" t="s">
        <v>166</v>
      </c>
      <c r="T202" s="6" t="s">
        <v>166</v>
      </c>
      <c r="U202" s="6" t="s">
        <v>166</v>
      </c>
      <c r="V202" s="6" t="s">
        <v>166</v>
      </c>
    </row>
    <row r="203" spans="2:22">
      <c r="B203" s="1" t="s">
        <v>420</v>
      </c>
      <c r="C203" s="19" t="s">
        <v>1136</v>
      </c>
      <c r="D203" s="6" t="s">
        <v>1137</v>
      </c>
      <c r="E203" s="6" t="s">
        <v>1138</v>
      </c>
      <c r="F203" s="6" t="s">
        <v>63</v>
      </c>
      <c r="G203" s="5">
        <v>43818</v>
      </c>
      <c r="H203" s="5">
        <v>43828</v>
      </c>
      <c r="I203" s="6">
        <v>50</v>
      </c>
      <c r="J203" s="6">
        <v>300</v>
      </c>
      <c r="K203" s="6" t="s">
        <v>166</v>
      </c>
      <c r="L203" s="6" t="s">
        <v>166</v>
      </c>
      <c r="M203" s="6">
        <v>2351</v>
      </c>
      <c r="N203" s="6" t="s">
        <v>166</v>
      </c>
      <c r="O203" s="6" t="s">
        <v>166</v>
      </c>
      <c r="P203" s="6" t="s">
        <v>166</v>
      </c>
      <c r="Q203" s="6" t="s">
        <v>166</v>
      </c>
      <c r="R203" s="6">
        <v>67200000</v>
      </c>
      <c r="S203" s="6" t="s">
        <v>172</v>
      </c>
      <c r="T203" s="6" t="s">
        <v>590</v>
      </c>
      <c r="U203" s="6">
        <v>2019</v>
      </c>
      <c r="V203" s="6" t="s">
        <v>166</v>
      </c>
    </row>
    <row r="204" spans="2:22">
      <c r="B204" s="1" t="s">
        <v>59</v>
      </c>
      <c r="C204" s="19" t="s">
        <v>1149</v>
      </c>
      <c r="D204" s="6" t="s">
        <v>1150</v>
      </c>
      <c r="E204" s="6" t="s">
        <v>1151</v>
      </c>
      <c r="F204" s="6" t="s">
        <v>63</v>
      </c>
      <c r="G204" s="5">
        <v>41772</v>
      </c>
      <c r="H204" s="5">
        <v>41786</v>
      </c>
      <c r="I204" s="6">
        <v>86</v>
      </c>
      <c r="J204" s="6" t="s">
        <v>63</v>
      </c>
      <c r="K204" s="6" t="s">
        <v>166</v>
      </c>
      <c r="L204" s="6" t="s">
        <v>166</v>
      </c>
      <c r="M204" s="6">
        <v>1600000</v>
      </c>
      <c r="N204" s="6" t="s">
        <v>166</v>
      </c>
      <c r="O204" s="6" t="s">
        <v>166</v>
      </c>
      <c r="P204" s="6" t="s">
        <v>166</v>
      </c>
      <c r="Q204" s="6" t="s">
        <v>166</v>
      </c>
      <c r="R204" s="6">
        <v>1000000000</v>
      </c>
      <c r="S204" s="6" t="s">
        <v>72</v>
      </c>
      <c r="T204" s="6" t="s">
        <v>608</v>
      </c>
      <c r="U204" s="6" t="s">
        <v>166</v>
      </c>
      <c r="V204" s="6">
        <v>520</v>
      </c>
    </row>
    <row r="205" spans="2:22">
      <c r="B205" s="1" t="s">
        <v>420</v>
      </c>
      <c r="C205" s="19" t="s">
        <v>1185</v>
      </c>
      <c r="D205" s="6" t="s">
        <v>1186</v>
      </c>
      <c r="E205" s="6" t="s">
        <v>1187</v>
      </c>
      <c r="F205" s="6" t="s">
        <v>63</v>
      </c>
      <c r="G205" s="5">
        <v>39934</v>
      </c>
      <c r="H205" s="5">
        <v>39946</v>
      </c>
      <c r="I205" s="6">
        <v>28</v>
      </c>
      <c r="J205" s="6">
        <v>8</v>
      </c>
      <c r="K205" s="6" t="s">
        <v>166</v>
      </c>
      <c r="L205" s="6" t="s">
        <v>166</v>
      </c>
      <c r="M205" s="6">
        <v>383457</v>
      </c>
      <c r="N205" s="6" t="s">
        <v>166</v>
      </c>
      <c r="O205" s="6" t="s">
        <v>166</v>
      </c>
      <c r="P205" s="6" t="s">
        <v>166</v>
      </c>
      <c r="Q205" s="6" t="s">
        <v>166</v>
      </c>
      <c r="R205" s="6">
        <v>27000000</v>
      </c>
      <c r="S205" s="6" t="s">
        <v>172</v>
      </c>
      <c r="T205" s="6" t="s">
        <v>590</v>
      </c>
      <c r="U205" s="6">
        <v>2009</v>
      </c>
      <c r="V205" s="6">
        <v>3757</v>
      </c>
    </row>
    <row r="206" spans="2:22">
      <c r="B206" s="1" t="s">
        <v>420</v>
      </c>
      <c r="C206" s="19" t="s">
        <v>3475</v>
      </c>
      <c r="D206" s="6" t="s">
        <v>3476</v>
      </c>
      <c r="E206" s="6" t="s">
        <v>3477</v>
      </c>
      <c r="F206" s="6" t="s">
        <v>63</v>
      </c>
      <c r="G206" s="5">
        <v>39355</v>
      </c>
      <c r="H206" s="5">
        <v>39362</v>
      </c>
      <c r="I206" s="6" t="s">
        <v>166</v>
      </c>
      <c r="J206" s="6" t="s">
        <v>166</v>
      </c>
      <c r="K206" s="6" t="s">
        <v>166</v>
      </c>
      <c r="L206" s="6" t="s">
        <v>166</v>
      </c>
      <c r="M206" s="6" t="s">
        <v>166</v>
      </c>
      <c r="N206" s="6" t="s">
        <v>166</v>
      </c>
      <c r="O206" s="6" t="s">
        <v>166</v>
      </c>
      <c r="P206" s="6" t="s">
        <v>166</v>
      </c>
      <c r="Q206" s="6" t="s">
        <v>166</v>
      </c>
      <c r="R206" s="6" t="s">
        <v>166</v>
      </c>
      <c r="S206" s="6" t="s">
        <v>166</v>
      </c>
      <c r="T206" s="6" t="s">
        <v>166</v>
      </c>
      <c r="U206" s="6" t="s">
        <v>166</v>
      </c>
      <c r="V206" s="6" t="s">
        <v>166</v>
      </c>
    </row>
    <row r="207" spans="2:22">
      <c r="B207" s="1" t="s">
        <v>420</v>
      </c>
      <c r="C207" s="19" t="s">
        <v>1190</v>
      </c>
      <c r="D207" s="6" t="s">
        <v>1191</v>
      </c>
      <c r="E207" s="6" t="s">
        <v>3478</v>
      </c>
      <c r="F207" s="6" t="s">
        <v>63</v>
      </c>
      <c r="G207" s="5">
        <v>44848</v>
      </c>
      <c r="H207" s="5">
        <v>44854</v>
      </c>
      <c r="I207" s="6">
        <v>0</v>
      </c>
      <c r="J207" s="6" t="s">
        <v>166</v>
      </c>
      <c r="K207" s="6">
        <v>4459</v>
      </c>
      <c r="L207" s="6" t="s">
        <v>166</v>
      </c>
      <c r="M207" s="6">
        <v>103662</v>
      </c>
      <c r="N207" s="6" t="s">
        <v>166</v>
      </c>
      <c r="O207" s="6" t="s">
        <v>166</v>
      </c>
      <c r="P207" s="6" t="s">
        <v>166</v>
      </c>
      <c r="Q207" s="6" t="s">
        <v>166</v>
      </c>
      <c r="R207" s="6">
        <v>8150000</v>
      </c>
      <c r="S207" s="6" t="s">
        <v>172</v>
      </c>
      <c r="T207" s="6" t="s">
        <v>608</v>
      </c>
      <c r="U207" s="6" t="s">
        <v>166</v>
      </c>
      <c r="V207" s="6" t="s">
        <v>166</v>
      </c>
    </row>
    <row r="208" spans="2:22">
      <c r="B208" s="1" t="s">
        <v>420</v>
      </c>
      <c r="C208" s="19" t="s">
        <v>1195</v>
      </c>
      <c r="D208" s="6" t="s">
        <v>1196</v>
      </c>
      <c r="E208" s="6" t="s">
        <v>1197</v>
      </c>
      <c r="F208" s="6" t="s">
        <v>63</v>
      </c>
      <c r="G208" s="5">
        <v>39648</v>
      </c>
      <c r="H208" s="5">
        <v>39652</v>
      </c>
      <c r="I208" s="6">
        <v>0</v>
      </c>
      <c r="J208" s="6" t="s">
        <v>166</v>
      </c>
      <c r="K208" s="6" t="s">
        <v>166</v>
      </c>
      <c r="L208" s="6" t="s">
        <v>166</v>
      </c>
      <c r="M208" s="6" t="s">
        <v>166</v>
      </c>
      <c r="N208" s="6" t="s">
        <v>166</v>
      </c>
      <c r="O208" s="6" t="s">
        <v>166</v>
      </c>
      <c r="P208" s="6" t="s">
        <v>166</v>
      </c>
      <c r="Q208" s="6" t="s">
        <v>166</v>
      </c>
      <c r="R208" s="6">
        <v>10000</v>
      </c>
      <c r="S208" s="6" t="s">
        <v>172</v>
      </c>
      <c r="T208" s="6" t="s">
        <v>590</v>
      </c>
      <c r="U208" s="6">
        <v>2008</v>
      </c>
      <c r="V208" s="6" t="s">
        <v>166</v>
      </c>
    </row>
    <row r="209" spans="2:22">
      <c r="B209" s="1" t="s">
        <v>420</v>
      </c>
      <c r="C209" s="19" t="s">
        <v>1202</v>
      </c>
      <c r="D209" s="6" t="s">
        <v>1203</v>
      </c>
      <c r="E209" s="6" t="s">
        <v>3479</v>
      </c>
      <c r="F209" s="6" t="s">
        <v>63</v>
      </c>
      <c r="G209" s="5">
        <v>43417</v>
      </c>
      <c r="H209" s="5">
        <v>43431</v>
      </c>
      <c r="I209" s="6">
        <v>4</v>
      </c>
      <c r="J209" s="6" t="s">
        <v>166</v>
      </c>
      <c r="K209" s="6" t="s">
        <v>1205</v>
      </c>
      <c r="L209" s="6" t="s">
        <v>166</v>
      </c>
      <c r="M209" s="6">
        <v>394226</v>
      </c>
      <c r="N209" s="6" t="s">
        <v>166</v>
      </c>
      <c r="O209" s="6" t="s">
        <v>166</v>
      </c>
      <c r="P209" s="6" t="s">
        <v>166</v>
      </c>
      <c r="Q209" s="6" t="s">
        <v>166</v>
      </c>
      <c r="R209" s="6">
        <v>40800000</v>
      </c>
      <c r="S209" s="6" t="s">
        <v>172</v>
      </c>
      <c r="T209" s="6" t="s">
        <v>608</v>
      </c>
      <c r="U209" s="6" t="s">
        <v>166</v>
      </c>
      <c r="V209" s="6">
        <v>2797</v>
      </c>
    </row>
    <row r="210" spans="2:22">
      <c r="B210" s="1" t="s">
        <v>489</v>
      </c>
      <c r="C210" s="19" t="s">
        <v>1218</v>
      </c>
      <c r="D210" s="6" t="s">
        <v>1219</v>
      </c>
      <c r="E210" s="6" t="s">
        <v>1220</v>
      </c>
      <c r="F210" s="6" t="s">
        <v>63</v>
      </c>
      <c r="G210" s="5">
        <v>37458</v>
      </c>
      <c r="H210" s="5">
        <v>37497</v>
      </c>
      <c r="I210" s="6" t="s">
        <v>166</v>
      </c>
      <c r="J210" s="6" t="s">
        <v>166</v>
      </c>
      <c r="K210" s="6" t="s">
        <v>166</v>
      </c>
      <c r="L210" s="6" t="s">
        <v>166</v>
      </c>
      <c r="M210" s="6" t="s">
        <v>166</v>
      </c>
      <c r="N210" s="6" t="s">
        <v>166</v>
      </c>
      <c r="O210" s="6" t="s">
        <v>166</v>
      </c>
      <c r="P210" s="6" t="s">
        <v>166</v>
      </c>
      <c r="Q210" s="6" t="s">
        <v>166</v>
      </c>
      <c r="R210" s="6">
        <v>45700000</v>
      </c>
      <c r="S210" s="6" t="s">
        <v>172</v>
      </c>
      <c r="T210" s="6" t="s">
        <v>590</v>
      </c>
      <c r="U210" s="6">
        <v>2002</v>
      </c>
      <c r="V210" s="6">
        <v>17</v>
      </c>
    </row>
    <row r="211" spans="2:22">
      <c r="B211" s="1" t="s">
        <v>420</v>
      </c>
      <c r="C211" s="19" t="s">
        <v>1222</v>
      </c>
      <c r="D211" s="6" t="s">
        <v>1223</v>
      </c>
      <c r="E211" s="6" t="s">
        <v>3480</v>
      </c>
      <c r="F211" s="6" t="s">
        <v>63</v>
      </c>
      <c r="G211" s="5">
        <v>41898</v>
      </c>
      <c r="H211" s="5">
        <v>41904</v>
      </c>
      <c r="I211" s="6">
        <v>1</v>
      </c>
      <c r="J211" s="6" t="s">
        <v>166</v>
      </c>
      <c r="K211" s="6" t="s">
        <v>166</v>
      </c>
      <c r="L211" s="6" t="s">
        <v>166</v>
      </c>
      <c r="M211" s="6" t="s">
        <v>166</v>
      </c>
      <c r="N211" s="6" t="s">
        <v>166</v>
      </c>
      <c r="O211" s="6" t="s">
        <v>166</v>
      </c>
      <c r="P211" s="6" t="s">
        <v>166</v>
      </c>
      <c r="Q211" s="6" t="s">
        <v>166</v>
      </c>
      <c r="R211" s="6">
        <v>7600000</v>
      </c>
      <c r="S211" s="6" t="s">
        <v>172</v>
      </c>
      <c r="T211" s="6" t="s">
        <v>608</v>
      </c>
      <c r="U211" s="6" t="s">
        <v>166</v>
      </c>
      <c r="V211" s="6">
        <v>210</v>
      </c>
    </row>
    <row r="212" spans="2:22">
      <c r="B212" s="1" t="s">
        <v>420</v>
      </c>
      <c r="C212" s="19" t="s">
        <v>1227</v>
      </c>
      <c r="D212" s="6" t="s">
        <v>1228</v>
      </c>
      <c r="E212" s="6" t="s">
        <v>1229</v>
      </c>
      <c r="F212" s="6" t="s">
        <v>63</v>
      </c>
      <c r="G212" s="5">
        <v>21065</v>
      </c>
      <c r="H212" s="5">
        <v>21091</v>
      </c>
      <c r="I212" s="6">
        <v>83</v>
      </c>
      <c r="J212" s="6" t="s">
        <v>166</v>
      </c>
      <c r="K212" s="6" t="s">
        <v>166</v>
      </c>
      <c r="L212" s="6" t="s">
        <v>166</v>
      </c>
      <c r="M212" s="6" t="s">
        <v>166</v>
      </c>
      <c r="N212" s="6" t="s">
        <v>166</v>
      </c>
      <c r="O212" s="6" t="s">
        <v>166</v>
      </c>
      <c r="P212" s="6" t="s">
        <v>166</v>
      </c>
      <c r="Q212" s="6" t="s">
        <v>166</v>
      </c>
      <c r="R212" s="6" t="s">
        <v>166</v>
      </c>
      <c r="S212" s="6" t="s">
        <v>166</v>
      </c>
      <c r="T212" s="6" t="s">
        <v>166</v>
      </c>
      <c r="U212" s="6" t="s">
        <v>166</v>
      </c>
      <c r="V212" s="6" t="s">
        <v>166</v>
      </c>
    </row>
    <row r="213" spans="2:22">
      <c r="B213" s="1" t="s">
        <v>420</v>
      </c>
      <c r="C213" s="19" t="s">
        <v>1238</v>
      </c>
      <c r="D213" s="6" t="s">
        <v>1239</v>
      </c>
      <c r="E213" s="6" t="s">
        <v>1240</v>
      </c>
      <c r="F213" s="6" t="s">
        <v>63</v>
      </c>
      <c r="G213" s="5">
        <v>30940</v>
      </c>
      <c r="H213" s="5">
        <v>30945</v>
      </c>
      <c r="I213" s="6">
        <v>32</v>
      </c>
      <c r="J213" s="6" t="s">
        <v>63</v>
      </c>
      <c r="K213" s="6" t="s">
        <v>63</v>
      </c>
      <c r="L213" s="6">
        <v>2100</v>
      </c>
      <c r="M213" s="6" t="s">
        <v>166</v>
      </c>
      <c r="N213" s="6" t="s">
        <v>166</v>
      </c>
      <c r="O213" s="6" t="s">
        <v>166</v>
      </c>
      <c r="P213" s="6" t="s">
        <v>166</v>
      </c>
      <c r="Q213" s="6" t="s">
        <v>166</v>
      </c>
      <c r="R213" s="6">
        <v>2800000</v>
      </c>
      <c r="S213" s="6" t="s">
        <v>172</v>
      </c>
      <c r="T213" s="6" t="s">
        <v>590</v>
      </c>
      <c r="U213" s="6">
        <v>1984</v>
      </c>
      <c r="V213" s="6">
        <v>1094</v>
      </c>
    </row>
    <row r="214" spans="2:22">
      <c r="B214" s="1" t="s">
        <v>489</v>
      </c>
      <c r="C214" s="19" t="s">
        <v>1243</v>
      </c>
      <c r="D214" s="6" t="s">
        <v>1244</v>
      </c>
      <c r="E214" s="6" t="s">
        <v>1245</v>
      </c>
      <c r="F214" s="6" t="s">
        <v>63</v>
      </c>
      <c r="G214" s="5">
        <v>36650</v>
      </c>
      <c r="H214" s="5">
        <v>36727</v>
      </c>
      <c r="I214" s="6">
        <v>0</v>
      </c>
      <c r="J214" s="6" t="s">
        <v>166</v>
      </c>
      <c r="K214" s="6" t="s">
        <v>166</v>
      </c>
      <c r="L214" s="6" t="s">
        <v>166</v>
      </c>
      <c r="M214" s="6" t="s">
        <v>166</v>
      </c>
      <c r="N214" s="6" t="s">
        <v>166</v>
      </c>
      <c r="O214" s="6" t="s">
        <v>166</v>
      </c>
      <c r="P214" s="6" t="s">
        <v>166</v>
      </c>
      <c r="Q214" s="6" t="s">
        <v>166</v>
      </c>
      <c r="R214" s="6">
        <v>1000000000</v>
      </c>
      <c r="S214" s="6" t="s">
        <v>172</v>
      </c>
      <c r="T214" s="6" t="s">
        <v>590</v>
      </c>
      <c r="U214" s="6">
        <v>2000</v>
      </c>
      <c r="V214" s="6">
        <v>400</v>
      </c>
    </row>
    <row r="215" spans="2:22">
      <c r="B215" s="1" t="s">
        <v>420</v>
      </c>
      <c r="C215" s="19" t="s">
        <v>1247</v>
      </c>
      <c r="D215" s="6" t="s">
        <v>1248</v>
      </c>
      <c r="E215" s="6" t="s">
        <v>1240</v>
      </c>
      <c r="F215" s="6" t="s">
        <v>63</v>
      </c>
      <c r="G215" s="5">
        <v>40433</v>
      </c>
      <c r="H215" s="5">
        <v>40449</v>
      </c>
      <c r="I215" s="6">
        <v>0</v>
      </c>
      <c r="J215" s="6" t="s">
        <v>166</v>
      </c>
      <c r="K215" s="6" t="s">
        <v>166</v>
      </c>
      <c r="L215" s="6" t="s">
        <v>166</v>
      </c>
      <c r="M215" s="6" t="s">
        <v>166</v>
      </c>
      <c r="N215" s="6" t="s">
        <v>166</v>
      </c>
      <c r="O215" s="6" t="s">
        <v>166</v>
      </c>
      <c r="P215" s="6" t="s">
        <v>166</v>
      </c>
      <c r="Q215" s="6" t="s">
        <v>166</v>
      </c>
      <c r="R215" s="6" t="s">
        <v>166</v>
      </c>
      <c r="S215" s="6" t="s">
        <v>166</v>
      </c>
      <c r="T215" s="6" t="s">
        <v>166</v>
      </c>
      <c r="U215" s="6" t="s">
        <v>166</v>
      </c>
      <c r="V215" s="6" t="s">
        <v>166</v>
      </c>
    </row>
    <row r="216" spans="2:22">
      <c r="B216" s="1" t="s">
        <v>420</v>
      </c>
      <c r="C216" s="19" t="s">
        <v>1250</v>
      </c>
      <c r="D216" s="6" t="s">
        <v>1251</v>
      </c>
      <c r="E216" s="6" t="s">
        <v>1252</v>
      </c>
      <c r="F216" s="6" t="s">
        <v>63</v>
      </c>
      <c r="G216" s="5">
        <v>30985</v>
      </c>
      <c r="H216" s="5">
        <v>30995</v>
      </c>
      <c r="I216" s="6">
        <v>1029</v>
      </c>
      <c r="J216" s="6">
        <v>561</v>
      </c>
      <c r="K216" s="6" t="s">
        <v>63</v>
      </c>
      <c r="L216" s="6">
        <v>493294</v>
      </c>
      <c r="M216" s="6" t="s">
        <v>1253</v>
      </c>
      <c r="N216" s="6" t="s">
        <v>166</v>
      </c>
      <c r="O216" s="6" t="s">
        <v>166</v>
      </c>
      <c r="P216" s="6" t="s">
        <v>166</v>
      </c>
      <c r="Q216" s="6" t="s">
        <v>166</v>
      </c>
      <c r="R216" s="6">
        <v>90700000</v>
      </c>
      <c r="S216" s="6" t="s">
        <v>172</v>
      </c>
      <c r="T216" s="6" t="s">
        <v>590</v>
      </c>
      <c r="U216" s="6">
        <v>1984</v>
      </c>
      <c r="V216" s="6">
        <v>363686</v>
      </c>
    </row>
    <row r="217" spans="2:22">
      <c r="B217" s="1" t="s">
        <v>420</v>
      </c>
      <c r="C217" s="19" t="s">
        <v>1286</v>
      </c>
      <c r="D217" s="6" t="s">
        <v>1287</v>
      </c>
      <c r="E217" s="6" t="s">
        <v>3481</v>
      </c>
      <c r="F217" s="6" t="s">
        <v>63</v>
      </c>
      <c r="G217" s="5">
        <v>44688</v>
      </c>
      <c r="H217" s="5">
        <v>44693</v>
      </c>
      <c r="I217" s="6">
        <v>3</v>
      </c>
      <c r="J217" s="6" t="s">
        <v>63</v>
      </c>
      <c r="K217" s="6" t="s">
        <v>166</v>
      </c>
      <c r="L217" s="6" t="s">
        <v>166</v>
      </c>
      <c r="M217" s="6" t="s">
        <v>166</v>
      </c>
      <c r="N217" s="6" t="s">
        <v>166</v>
      </c>
      <c r="O217" s="6" t="s">
        <v>166</v>
      </c>
      <c r="P217" s="6" t="s">
        <v>166</v>
      </c>
      <c r="Q217" s="6" t="s">
        <v>166</v>
      </c>
      <c r="R217" s="6">
        <v>1570000</v>
      </c>
      <c r="S217" s="6" t="s">
        <v>172</v>
      </c>
      <c r="T217" s="6" t="s">
        <v>590</v>
      </c>
      <c r="U217" s="6">
        <v>2022</v>
      </c>
      <c r="V217" s="6" t="s">
        <v>63</v>
      </c>
    </row>
    <row r="218" spans="2:22">
      <c r="B218" s="1" t="s">
        <v>489</v>
      </c>
      <c r="C218" s="19" t="s">
        <v>3482</v>
      </c>
      <c r="D218" s="6" t="s">
        <v>3483</v>
      </c>
      <c r="E218" s="6" t="s">
        <v>3484</v>
      </c>
      <c r="F218" s="6" t="s">
        <v>63</v>
      </c>
      <c r="G218" s="5">
        <v>43307</v>
      </c>
      <c r="H218" s="5">
        <v>43326</v>
      </c>
      <c r="I218" s="6" t="s">
        <v>166</v>
      </c>
      <c r="J218" s="6" t="s">
        <v>166</v>
      </c>
      <c r="K218" s="6" t="s">
        <v>166</v>
      </c>
      <c r="L218" s="6" t="s">
        <v>166</v>
      </c>
      <c r="M218" s="6" t="s">
        <v>166</v>
      </c>
      <c r="N218" s="6" t="s">
        <v>166</v>
      </c>
      <c r="O218" s="6" t="s">
        <v>166</v>
      </c>
      <c r="P218" s="6" t="s">
        <v>166</v>
      </c>
      <c r="Q218" s="6" t="s">
        <v>166</v>
      </c>
      <c r="R218" s="6" t="s">
        <v>166</v>
      </c>
      <c r="S218" s="6" t="s">
        <v>166</v>
      </c>
      <c r="T218" s="6" t="s">
        <v>166</v>
      </c>
      <c r="U218" s="6" t="s">
        <v>166</v>
      </c>
      <c r="V218" s="6" t="s">
        <v>166</v>
      </c>
    </row>
    <row r="219" spans="2:22">
      <c r="B219" s="1" t="s">
        <v>59</v>
      </c>
      <c r="C219" s="19" t="s">
        <v>3485</v>
      </c>
      <c r="D219" s="6" t="s">
        <v>3486</v>
      </c>
      <c r="E219" s="6" t="s">
        <v>3487</v>
      </c>
      <c r="F219" s="5">
        <v>44405</v>
      </c>
      <c r="G219" s="5" t="s">
        <v>63</v>
      </c>
      <c r="H219" s="5" t="s">
        <v>63</v>
      </c>
      <c r="I219" s="6">
        <v>2</v>
      </c>
      <c r="J219" s="6" t="s">
        <v>63</v>
      </c>
      <c r="K219" s="6" t="s">
        <v>166</v>
      </c>
      <c r="L219" s="6" t="s">
        <v>166</v>
      </c>
      <c r="M219" s="6" t="s">
        <v>166</v>
      </c>
      <c r="N219" s="6" t="s">
        <v>166</v>
      </c>
      <c r="O219" s="6" t="s">
        <v>166</v>
      </c>
      <c r="P219" s="6" t="s">
        <v>166</v>
      </c>
      <c r="Q219" s="6" t="s">
        <v>166</v>
      </c>
      <c r="R219" s="6" t="s">
        <v>166</v>
      </c>
      <c r="S219" s="6" t="s">
        <v>166</v>
      </c>
      <c r="T219" s="6" t="s">
        <v>166</v>
      </c>
      <c r="U219" s="6" t="s">
        <v>166</v>
      </c>
      <c r="V219" s="6" t="s">
        <v>166</v>
      </c>
    </row>
    <row r="220" spans="2:22">
      <c r="B220" s="1" t="s">
        <v>420</v>
      </c>
      <c r="C220" s="19" t="s">
        <v>1297</v>
      </c>
      <c r="D220" s="6" t="s">
        <v>1298</v>
      </c>
      <c r="E220" s="6" t="s">
        <v>3488</v>
      </c>
      <c r="F220" s="6" t="s">
        <v>63</v>
      </c>
      <c r="G220" s="5">
        <v>42246</v>
      </c>
      <c r="H220" s="5">
        <v>42253</v>
      </c>
      <c r="I220" s="6">
        <v>9</v>
      </c>
      <c r="J220" s="6">
        <v>3</v>
      </c>
      <c r="K220" s="6">
        <v>50</v>
      </c>
      <c r="L220" s="6" t="s">
        <v>166</v>
      </c>
      <c r="M220" s="6" t="s">
        <v>166</v>
      </c>
      <c r="N220" s="6" t="s">
        <v>166</v>
      </c>
      <c r="O220" s="6" t="s">
        <v>166</v>
      </c>
      <c r="P220" s="6" t="s">
        <v>166</v>
      </c>
      <c r="Q220" s="6" t="s">
        <v>166</v>
      </c>
      <c r="R220" s="6">
        <v>2500000</v>
      </c>
      <c r="S220" s="6" t="s">
        <v>172</v>
      </c>
      <c r="T220" s="6" t="s">
        <v>590</v>
      </c>
      <c r="U220" s="6">
        <v>2015</v>
      </c>
      <c r="V220" s="6">
        <v>270</v>
      </c>
    </row>
    <row r="221" spans="2:22">
      <c r="B221" s="1" t="s">
        <v>489</v>
      </c>
      <c r="C221" s="19" t="s">
        <v>3489</v>
      </c>
      <c r="D221" s="6" t="s">
        <v>3490</v>
      </c>
      <c r="E221" s="6" t="s">
        <v>3491</v>
      </c>
      <c r="F221" s="6" t="s">
        <v>63</v>
      </c>
      <c r="G221" s="5">
        <v>43298</v>
      </c>
      <c r="H221" s="5">
        <v>43314</v>
      </c>
      <c r="I221" s="6" t="s">
        <v>166</v>
      </c>
      <c r="J221" s="6" t="s">
        <v>166</v>
      </c>
      <c r="K221" s="6" t="s">
        <v>166</v>
      </c>
      <c r="L221" s="6" t="s">
        <v>166</v>
      </c>
      <c r="M221" s="6" t="s">
        <v>166</v>
      </c>
      <c r="N221" s="6" t="s">
        <v>166</v>
      </c>
      <c r="O221" s="6" t="s">
        <v>166</v>
      </c>
      <c r="P221" s="6" t="s">
        <v>166</v>
      </c>
      <c r="Q221" s="6" t="s">
        <v>166</v>
      </c>
      <c r="R221" s="6" t="s">
        <v>166</v>
      </c>
      <c r="S221" s="6" t="s">
        <v>166</v>
      </c>
      <c r="T221" s="6" t="s">
        <v>166</v>
      </c>
      <c r="U221" s="6" t="s">
        <v>166</v>
      </c>
      <c r="V221" s="6" t="s">
        <v>166</v>
      </c>
    </row>
    <row r="222" spans="2:22">
      <c r="B222" s="1" t="s">
        <v>59</v>
      </c>
      <c r="C222" s="19" t="s">
        <v>1333</v>
      </c>
      <c r="D222" s="6" t="s">
        <v>1334</v>
      </c>
      <c r="E222" s="6" t="s">
        <v>1335</v>
      </c>
      <c r="F222" s="6" t="s">
        <v>63</v>
      </c>
      <c r="G222" s="5">
        <v>41807</v>
      </c>
      <c r="H222" s="5">
        <v>41810</v>
      </c>
      <c r="I222" s="6">
        <v>16</v>
      </c>
      <c r="J222" s="6" t="s">
        <v>166</v>
      </c>
      <c r="K222" s="6" t="s">
        <v>166</v>
      </c>
      <c r="L222" s="6" t="s">
        <v>166</v>
      </c>
      <c r="M222" s="6" t="s">
        <v>166</v>
      </c>
      <c r="N222" s="6" t="s">
        <v>166</v>
      </c>
      <c r="O222" s="6" t="s">
        <v>166</v>
      </c>
      <c r="P222" s="6" t="s">
        <v>166</v>
      </c>
      <c r="Q222" s="6" t="s">
        <v>166</v>
      </c>
      <c r="R222" s="6">
        <v>311000000</v>
      </c>
      <c r="S222" s="6" t="s">
        <v>72</v>
      </c>
      <c r="T222" s="6" t="s">
        <v>608</v>
      </c>
      <c r="U222" s="6" t="s">
        <v>166</v>
      </c>
      <c r="V222" s="6" t="s">
        <v>166</v>
      </c>
    </row>
    <row r="223" spans="2:22">
      <c r="B223" s="1" t="s">
        <v>420</v>
      </c>
      <c r="C223" s="19" t="s">
        <v>1350</v>
      </c>
      <c r="D223" s="6" t="s">
        <v>1351</v>
      </c>
      <c r="E223" s="6" t="s">
        <v>1352</v>
      </c>
      <c r="F223" s="6" t="s">
        <v>63</v>
      </c>
      <c r="G223" s="5">
        <v>44377</v>
      </c>
      <c r="H223" s="5">
        <v>44387</v>
      </c>
      <c r="I223" s="6">
        <v>13</v>
      </c>
      <c r="J223" s="6">
        <v>17</v>
      </c>
      <c r="K223" s="6" t="s">
        <v>166</v>
      </c>
      <c r="L223" s="6" t="s">
        <v>166</v>
      </c>
      <c r="M223" s="6" t="s">
        <v>166</v>
      </c>
      <c r="N223" s="6" t="s">
        <v>166</v>
      </c>
      <c r="O223" s="6" t="s">
        <v>166</v>
      </c>
      <c r="P223" s="6" t="s">
        <v>166</v>
      </c>
      <c r="Q223" s="6" t="s">
        <v>166</v>
      </c>
      <c r="R223" s="6">
        <v>1200000000</v>
      </c>
      <c r="S223" s="6" t="s">
        <v>172</v>
      </c>
      <c r="T223" s="6" t="s">
        <v>590</v>
      </c>
      <c r="U223" s="6">
        <v>2021</v>
      </c>
      <c r="V223" s="6">
        <v>4</v>
      </c>
    </row>
    <row r="224" spans="2:22">
      <c r="B224" s="1" t="s">
        <v>158</v>
      </c>
      <c r="C224" s="19" t="s">
        <v>1369</v>
      </c>
      <c r="D224" s="6" t="s">
        <v>1370</v>
      </c>
      <c r="E224" s="6" t="s">
        <v>1371</v>
      </c>
      <c r="F224" s="6" t="s">
        <v>63</v>
      </c>
      <c r="G224" s="5">
        <v>39445</v>
      </c>
      <c r="H224" s="5">
        <v>39469</v>
      </c>
      <c r="I224" s="6">
        <v>16</v>
      </c>
      <c r="J224" s="6">
        <v>42</v>
      </c>
      <c r="K224" s="6" t="s">
        <v>166</v>
      </c>
      <c r="L224" s="6" t="s">
        <v>166</v>
      </c>
      <c r="M224" s="6" t="s">
        <v>166</v>
      </c>
      <c r="N224" s="6" t="s">
        <v>166</v>
      </c>
      <c r="O224" s="6" t="s">
        <v>166</v>
      </c>
      <c r="P224" s="6" t="s">
        <v>166</v>
      </c>
      <c r="Q224" s="6" t="s">
        <v>166</v>
      </c>
      <c r="R224" s="6">
        <v>129000000</v>
      </c>
      <c r="S224" s="6" t="s">
        <v>172</v>
      </c>
      <c r="T224" s="6" t="s">
        <v>608</v>
      </c>
      <c r="U224" s="6" t="s">
        <v>166</v>
      </c>
      <c r="V224" s="6">
        <v>169</v>
      </c>
    </row>
    <row r="225" spans="2:22">
      <c r="B225" s="1" t="s">
        <v>420</v>
      </c>
      <c r="C225" s="19" t="s">
        <v>1377</v>
      </c>
      <c r="D225" s="6" t="s">
        <v>1378</v>
      </c>
      <c r="E225" s="6" t="s">
        <v>1379</v>
      </c>
      <c r="F225" s="6" t="s">
        <v>63</v>
      </c>
      <c r="G225" s="5">
        <v>26894</v>
      </c>
      <c r="H225" s="5">
        <v>26898</v>
      </c>
      <c r="I225" s="6">
        <v>10</v>
      </c>
      <c r="J225" s="6" t="s">
        <v>166</v>
      </c>
      <c r="K225" s="6" t="s">
        <v>166</v>
      </c>
      <c r="L225" s="6">
        <v>2000</v>
      </c>
      <c r="M225" s="6" t="s">
        <v>166</v>
      </c>
      <c r="N225" s="6" t="s">
        <v>166</v>
      </c>
      <c r="O225" s="6" t="s">
        <v>166</v>
      </c>
      <c r="P225" s="6" t="s">
        <v>166</v>
      </c>
      <c r="Q225" s="6" t="s">
        <v>166</v>
      </c>
      <c r="R225" s="6" t="s">
        <v>166</v>
      </c>
      <c r="S225" s="6" t="s">
        <v>166</v>
      </c>
      <c r="T225" s="6" t="s">
        <v>166</v>
      </c>
      <c r="U225" s="6" t="s">
        <v>166</v>
      </c>
      <c r="V225" s="6">
        <v>452</v>
      </c>
    </row>
    <row r="226" spans="2:22">
      <c r="B226" s="1" t="s">
        <v>420</v>
      </c>
      <c r="C226" s="19" t="s">
        <v>3492</v>
      </c>
      <c r="D226" s="6" t="s">
        <v>3493</v>
      </c>
      <c r="E226" s="6" t="s">
        <v>3494</v>
      </c>
      <c r="F226" s="6" t="s">
        <v>63</v>
      </c>
      <c r="G226" s="5">
        <v>43036</v>
      </c>
      <c r="H226" s="5">
        <v>43037</v>
      </c>
      <c r="I226" s="6">
        <v>11</v>
      </c>
      <c r="J226" s="6" t="s">
        <v>166</v>
      </c>
      <c r="K226" s="6" t="s">
        <v>166</v>
      </c>
      <c r="L226" s="6" t="s">
        <v>166</v>
      </c>
      <c r="M226" s="6" t="s">
        <v>166</v>
      </c>
      <c r="N226" s="6" t="s">
        <v>166</v>
      </c>
      <c r="O226" s="6" t="s">
        <v>166</v>
      </c>
      <c r="P226" s="6" t="s">
        <v>166</v>
      </c>
      <c r="Q226" s="6" t="s">
        <v>166</v>
      </c>
      <c r="R226" s="6" t="s">
        <v>166</v>
      </c>
      <c r="S226" s="6" t="s">
        <v>166</v>
      </c>
      <c r="T226" s="6" t="s">
        <v>166</v>
      </c>
      <c r="U226" s="6" t="s">
        <v>166</v>
      </c>
      <c r="V226" s="6" t="s">
        <v>166</v>
      </c>
    </row>
    <row r="227" spans="2:22">
      <c r="B227" s="1" t="s">
        <v>158</v>
      </c>
      <c r="C227" s="19" t="s">
        <v>1384</v>
      </c>
      <c r="D227" s="6" t="s">
        <v>1385</v>
      </c>
      <c r="E227" s="6" t="s">
        <v>1386</v>
      </c>
      <c r="F227" s="6" t="s">
        <v>63</v>
      </c>
      <c r="G227" s="5">
        <v>39472</v>
      </c>
      <c r="H227" s="5">
        <v>39484</v>
      </c>
      <c r="I227" s="6">
        <v>129</v>
      </c>
      <c r="J227" s="6">
        <v>200000</v>
      </c>
      <c r="K227" s="6" t="s">
        <v>166</v>
      </c>
      <c r="L227" s="6" t="s">
        <v>166</v>
      </c>
      <c r="M227" s="6" t="s">
        <v>166</v>
      </c>
      <c r="N227" s="6" t="s">
        <v>166</v>
      </c>
      <c r="O227" s="6" t="s">
        <v>166</v>
      </c>
      <c r="P227" s="6" t="s">
        <v>166</v>
      </c>
      <c r="Q227" s="6" t="s">
        <v>166</v>
      </c>
      <c r="R227" s="6">
        <v>21900000000</v>
      </c>
      <c r="S227" s="6" t="s">
        <v>172</v>
      </c>
      <c r="T227" s="6" t="s">
        <v>608</v>
      </c>
      <c r="U227" s="6" t="s">
        <v>166</v>
      </c>
      <c r="V227" s="6">
        <v>1085000</v>
      </c>
    </row>
    <row r="228" spans="2:22">
      <c r="B228" s="1" t="s">
        <v>489</v>
      </c>
      <c r="C228" s="19" t="s">
        <v>1391</v>
      </c>
      <c r="D228" s="6" t="s">
        <v>1392</v>
      </c>
      <c r="E228" s="6" t="s">
        <v>1393</v>
      </c>
      <c r="F228" s="6" t="s">
        <v>63</v>
      </c>
      <c r="G228" s="5">
        <v>42912</v>
      </c>
      <c r="H228" s="5">
        <v>42916</v>
      </c>
      <c r="I228" s="6" t="s">
        <v>166</v>
      </c>
      <c r="J228" s="6">
        <v>2</v>
      </c>
      <c r="K228" s="6" t="s">
        <v>166</v>
      </c>
      <c r="L228" s="6" t="s">
        <v>166</v>
      </c>
      <c r="M228" s="6" t="s">
        <v>166</v>
      </c>
      <c r="N228" s="6" t="s">
        <v>166</v>
      </c>
      <c r="O228" s="6" t="s">
        <v>166</v>
      </c>
      <c r="P228" s="6" t="s">
        <v>166</v>
      </c>
      <c r="Q228" s="6" t="s">
        <v>166</v>
      </c>
      <c r="R228" s="6" t="s">
        <v>166</v>
      </c>
      <c r="S228" s="6" t="s">
        <v>166</v>
      </c>
      <c r="T228" s="6" t="s">
        <v>166</v>
      </c>
      <c r="U228" s="6" t="s">
        <v>166</v>
      </c>
      <c r="V228" s="6" t="s">
        <v>166</v>
      </c>
    </row>
    <row r="229" spans="2:22">
      <c r="B229" s="1" t="s">
        <v>420</v>
      </c>
      <c r="C229" s="19" t="s">
        <v>1395</v>
      </c>
      <c r="D229" s="6" t="s">
        <v>1396</v>
      </c>
      <c r="E229" s="6" t="s">
        <v>1397</v>
      </c>
      <c r="F229" s="6" t="s">
        <v>63</v>
      </c>
      <c r="G229" s="5">
        <v>44476</v>
      </c>
      <c r="H229" s="5">
        <v>44483</v>
      </c>
      <c r="I229" s="6">
        <v>44</v>
      </c>
      <c r="J229" s="6">
        <v>26</v>
      </c>
      <c r="K229" s="6" t="s">
        <v>166</v>
      </c>
      <c r="L229" s="6" t="s">
        <v>166</v>
      </c>
      <c r="M229" s="6" t="s">
        <v>166</v>
      </c>
      <c r="N229" s="6" t="s">
        <v>166</v>
      </c>
      <c r="O229" s="6" t="s">
        <v>166</v>
      </c>
      <c r="P229" s="6" t="s">
        <v>166</v>
      </c>
      <c r="Q229" s="6" t="s">
        <v>166</v>
      </c>
      <c r="R229" s="6">
        <v>245000000</v>
      </c>
      <c r="S229" s="6" t="s">
        <v>172</v>
      </c>
      <c r="T229" s="6" t="s">
        <v>590</v>
      </c>
      <c r="U229" s="6">
        <v>2021</v>
      </c>
      <c r="V229" s="6" t="s">
        <v>166</v>
      </c>
    </row>
    <row r="230" spans="2:22">
      <c r="B230" s="1" t="s">
        <v>420</v>
      </c>
      <c r="C230" s="19" t="s">
        <v>1407</v>
      </c>
      <c r="D230" s="6" t="s">
        <v>1408</v>
      </c>
      <c r="E230" s="6" t="s">
        <v>1409</v>
      </c>
      <c r="F230" s="6" t="s">
        <v>63</v>
      </c>
      <c r="G230" s="5">
        <v>18899</v>
      </c>
      <c r="H230" s="5">
        <v>18909</v>
      </c>
      <c r="I230" s="6">
        <v>17</v>
      </c>
      <c r="J230" s="6" t="s">
        <v>63</v>
      </c>
      <c r="K230" s="6" t="s">
        <v>166</v>
      </c>
      <c r="L230" s="6" t="s">
        <v>166</v>
      </c>
      <c r="M230" s="6" t="s">
        <v>166</v>
      </c>
      <c r="N230" s="6" t="s">
        <v>166</v>
      </c>
      <c r="O230" s="6" t="s">
        <v>166</v>
      </c>
      <c r="P230" s="6" t="s">
        <v>166</v>
      </c>
      <c r="Q230" s="6" t="s">
        <v>166</v>
      </c>
      <c r="R230" s="6">
        <v>2000000</v>
      </c>
      <c r="S230" s="6" t="s">
        <v>172</v>
      </c>
      <c r="T230" s="6" t="s">
        <v>590</v>
      </c>
      <c r="U230" s="6">
        <v>1951</v>
      </c>
      <c r="V230" s="6" t="s">
        <v>166</v>
      </c>
    </row>
    <row r="231" spans="2:22">
      <c r="B231" s="1" t="s">
        <v>420</v>
      </c>
      <c r="C231" s="19" t="s">
        <v>1411</v>
      </c>
      <c r="D231" s="6" t="s">
        <v>1412</v>
      </c>
      <c r="E231" s="6" t="s">
        <v>1413</v>
      </c>
      <c r="F231" s="6" t="s">
        <v>63</v>
      </c>
      <c r="G231" s="5">
        <v>37855</v>
      </c>
      <c r="H231" s="5">
        <v>37860</v>
      </c>
      <c r="I231" s="6">
        <v>4</v>
      </c>
      <c r="J231" s="6" t="s">
        <v>166</v>
      </c>
      <c r="K231" s="6" t="s">
        <v>63</v>
      </c>
      <c r="L231" s="6" t="s">
        <v>1414</v>
      </c>
      <c r="M231" s="6" t="s">
        <v>166</v>
      </c>
      <c r="N231" s="6" t="s">
        <v>166</v>
      </c>
      <c r="O231" s="6" t="s">
        <v>166</v>
      </c>
      <c r="P231" s="6" t="s">
        <v>166</v>
      </c>
      <c r="Q231" s="6" t="s">
        <v>166</v>
      </c>
      <c r="R231" s="6">
        <v>21200000</v>
      </c>
      <c r="S231" s="6" t="s">
        <v>172</v>
      </c>
      <c r="T231" s="6" t="s">
        <v>590</v>
      </c>
      <c r="U231" s="6">
        <v>2003</v>
      </c>
      <c r="V231" s="6">
        <v>1198</v>
      </c>
    </row>
    <row r="232" spans="2:22">
      <c r="B232" s="1" t="s">
        <v>420</v>
      </c>
      <c r="C232" s="19" t="s">
        <v>1418</v>
      </c>
      <c r="D232" s="6" t="s">
        <v>1419</v>
      </c>
      <c r="E232" s="6" t="s">
        <v>1420</v>
      </c>
      <c r="F232" s="6" t="s">
        <v>63</v>
      </c>
      <c r="G232" s="5">
        <v>12249</v>
      </c>
      <c r="H232" s="5">
        <v>12262</v>
      </c>
      <c r="I232" s="6" t="s">
        <v>166</v>
      </c>
      <c r="J232" s="6" t="s">
        <v>166</v>
      </c>
      <c r="K232" s="6" t="s">
        <v>166</v>
      </c>
      <c r="L232" s="6" t="s">
        <v>166</v>
      </c>
      <c r="M232" s="6" t="s">
        <v>166</v>
      </c>
      <c r="N232" s="6" t="s">
        <v>166</v>
      </c>
      <c r="O232" s="6" t="s">
        <v>166</v>
      </c>
      <c r="P232" s="6" t="s">
        <v>166</v>
      </c>
      <c r="Q232" s="6" t="s">
        <v>166</v>
      </c>
      <c r="R232" s="6">
        <v>1500000</v>
      </c>
      <c r="S232" s="6" t="s">
        <v>172</v>
      </c>
      <c r="T232" s="6" t="s">
        <v>590</v>
      </c>
      <c r="U232" s="6">
        <v>1933</v>
      </c>
      <c r="V232" s="6" t="s">
        <v>63</v>
      </c>
    </row>
    <row r="233" spans="2:22">
      <c r="B233" s="1" t="s">
        <v>420</v>
      </c>
      <c r="C233" s="19" t="s">
        <v>1423</v>
      </c>
      <c r="D233" s="6" t="s">
        <v>1424</v>
      </c>
      <c r="E233" s="6" t="s">
        <v>1425</v>
      </c>
      <c r="F233" s="6" t="s">
        <v>63</v>
      </c>
      <c r="G233" s="5">
        <v>40196</v>
      </c>
      <c r="H233" s="5">
        <v>40202</v>
      </c>
      <c r="I233" s="6">
        <v>0</v>
      </c>
      <c r="J233" s="6">
        <v>0</v>
      </c>
      <c r="K233" s="6" t="s">
        <v>166</v>
      </c>
      <c r="L233" s="6" t="s">
        <v>166</v>
      </c>
      <c r="M233" s="6" t="s">
        <v>166</v>
      </c>
      <c r="N233" s="6" t="s">
        <v>166</v>
      </c>
      <c r="O233" s="6" t="s">
        <v>166</v>
      </c>
      <c r="P233" s="6" t="s">
        <v>166</v>
      </c>
      <c r="Q233" s="6" t="s">
        <v>166</v>
      </c>
      <c r="R233" s="6" t="s">
        <v>166</v>
      </c>
      <c r="S233" s="6" t="s">
        <v>166</v>
      </c>
      <c r="T233" s="6" t="s">
        <v>166</v>
      </c>
      <c r="U233" s="6" t="s">
        <v>166</v>
      </c>
      <c r="V233" s="6" t="s">
        <v>63</v>
      </c>
    </row>
    <row r="234" spans="2:22">
      <c r="B234" s="1" t="s">
        <v>420</v>
      </c>
      <c r="C234" s="19" t="s">
        <v>1427</v>
      </c>
      <c r="D234" s="6" t="s">
        <v>1428</v>
      </c>
      <c r="E234" s="6" t="s">
        <v>1429</v>
      </c>
      <c r="F234" s="6" t="s">
        <v>63</v>
      </c>
      <c r="G234" s="5">
        <v>41874</v>
      </c>
      <c r="H234" s="5">
        <v>41884</v>
      </c>
      <c r="I234" s="6">
        <v>7</v>
      </c>
      <c r="J234" s="6" t="s">
        <v>166</v>
      </c>
      <c r="K234" s="6">
        <v>640</v>
      </c>
      <c r="L234" s="6">
        <v>640</v>
      </c>
      <c r="M234" s="6" t="s">
        <v>166</v>
      </c>
      <c r="N234" s="6" t="s">
        <v>166</v>
      </c>
      <c r="O234" s="6" t="s">
        <v>166</v>
      </c>
      <c r="P234" s="6" t="s">
        <v>166</v>
      </c>
      <c r="Q234" s="6" t="s">
        <v>166</v>
      </c>
      <c r="R234" s="6" t="s">
        <v>166</v>
      </c>
      <c r="S234" s="6" t="s">
        <v>166</v>
      </c>
      <c r="T234" s="6" t="s">
        <v>166</v>
      </c>
      <c r="U234" s="6" t="s">
        <v>166</v>
      </c>
      <c r="V234" s="6">
        <v>832</v>
      </c>
    </row>
    <row r="235" spans="2:22">
      <c r="B235" s="1" t="s">
        <v>420</v>
      </c>
      <c r="C235" s="19" t="s">
        <v>1436</v>
      </c>
      <c r="D235" s="6" t="s">
        <v>1437</v>
      </c>
      <c r="E235" s="6" t="s">
        <v>1438</v>
      </c>
      <c r="F235" s="6" t="s">
        <v>63</v>
      </c>
      <c r="G235" s="5">
        <v>44243</v>
      </c>
      <c r="H235" s="5">
        <v>44250</v>
      </c>
      <c r="I235" s="6">
        <v>1</v>
      </c>
      <c r="J235" s="6" t="s">
        <v>63</v>
      </c>
      <c r="K235" s="6" t="s">
        <v>166</v>
      </c>
      <c r="L235" s="6" t="s">
        <v>166</v>
      </c>
      <c r="M235" s="6">
        <v>280881</v>
      </c>
      <c r="N235" s="6" t="s">
        <v>166</v>
      </c>
      <c r="O235" s="6" t="s">
        <v>166</v>
      </c>
      <c r="P235" s="6" t="s">
        <v>166</v>
      </c>
      <c r="Q235" s="6" t="s">
        <v>166</v>
      </c>
      <c r="R235" s="6">
        <v>3290000</v>
      </c>
      <c r="S235" s="6" t="s">
        <v>172</v>
      </c>
      <c r="T235" s="6" t="s">
        <v>590</v>
      </c>
      <c r="U235" s="6">
        <v>2021</v>
      </c>
      <c r="V235" s="6">
        <v>2408</v>
      </c>
    </row>
    <row r="236" spans="2:22">
      <c r="B236" s="1" t="s">
        <v>420</v>
      </c>
      <c r="C236" s="19" t="s">
        <v>1442</v>
      </c>
      <c r="D236" s="6" t="s">
        <v>1443</v>
      </c>
      <c r="E236" s="6" t="s">
        <v>1444</v>
      </c>
      <c r="F236" s="6" t="s">
        <v>63</v>
      </c>
      <c r="G236" s="5">
        <v>44806</v>
      </c>
      <c r="H236" s="5">
        <v>44819</v>
      </c>
      <c r="I236" s="6">
        <v>4</v>
      </c>
      <c r="J236" s="6" t="s">
        <v>63</v>
      </c>
      <c r="K236" s="6" t="s">
        <v>166</v>
      </c>
      <c r="L236" s="6" t="s">
        <v>166</v>
      </c>
      <c r="M236" s="6" t="s">
        <v>166</v>
      </c>
      <c r="N236" s="6" t="s">
        <v>166</v>
      </c>
      <c r="O236" s="6" t="s">
        <v>166</v>
      </c>
      <c r="P236" s="6" t="s">
        <v>166</v>
      </c>
      <c r="Q236" s="6" t="s">
        <v>166</v>
      </c>
      <c r="R236" s="6" t="s">
        <v>166</v>
      </c>
      <c r="S236" s="6" t="s">
        <v>166</v>
      </c>
      <c r="T236" s="6" t="s">
        <v>166</v>
      </c>
      <c r="U236" s="6" t="s">
        <v>166</v>
      </c>
      <c r="V236" s="6" t="s">
        <v>166</v>
      </c>
    </row>
    <row r="237" spans="2:22">
      <c r="B237" s="1" t="s">
        <v>420</v>
      </c>
      <c r="C237" s="19" t="s">
        <v>1449</v>
      </c>
      <c r="D237" s="6" t="s">
        <v>1450</v>
      </c>
      <c r="E237" s="6" t="s">
        <v>1451</v>
      </c>
      <c r="F237" s="6" t="s">
        <v>63</v>
      </c>
      <c r="G237" s="5">
        <v>42252</v>
      </c>
      <c r="H237" s="5">
        <v>42261</v>
      </c>
      <c r="I237" s="6">
        <v>22</v>
      </c>
      <c r="J237" s="6" t="s">
        <v>63</v>
      </c>
      <c r="K237" s="6" t="s">
        <v>166</v>
      </c>
      <c r="L237" s="6" t="s">
        <v>166</v>
      </c>
      <c r="M237" s="6" t="s">
        <v>166</v>
      </c>
      <c r="N237" s="6" t="s">
        <v>166</v>
      </c>
      <c r="O237" s="6" t="s">
        <v>166</v>
      </c>
      <c r="P237" s="6" t="s">
        <v>166</v>
      </c>
      <c r="Q237" s="6" t="s">
        <v>166</v>
      </c>
      <c r="R237" s="6">
        <v>3590000</v>
      </c>
      <c r="S237" s="6" t="s">
        <v>172</v>
      </c>
      <c r="T237" s="6" t="s">
        <v>608</v>
      </c>
      <c r="U237" s="6" t="s">
        <v>166</v>
      </c>
      <c r="V237" s="6">
        <v>25</v>
      </c>
    </row>
    <row r="238" spans="2:22">
      <c r="B238" s="1" t="s">
        <v>420</v>
      </c>
      <c r="C238" s="19" t="s">
        <v>1464</v>
      </c>
      <c r="D238" s="6" t="s">
        <v>1465</v>
      </c>
      <c r="E238" s="6" t="s">
        <v>3495</v>
      </c>
      <c r="F238" s="6" t="s">
        <v>63</v>
      </c>
      <c r="G238" s="5" t="s">
        <v>1467</v>
      </c>
      <c r="H238" s="5" t="s">
        <v>1468</v>
      </c>
      <c r="I238" s="6">
        <v>4163</v>
      </c>
      <c r="J238" s="6" t="s">
        <v>63</v>
      </c>
      <c r="K238" s="6" t="s">
        <v>166</v>
      </c>
      <c r="L238" s="6" t="s">
        <v>166</v>
      </c>
      <c r="M238" s="6" t="s">
        <v>166</v>
      </c>
      <c r="N238" s="6" t="s">
        <v>166</v>
      </c>
      <c r="O238" s="6" t="s">
        <v>166</v>
      </c>
      <c r="P238" s="6" t="s">
        <v>166</v>
      </c>
      <c r="Q238" s="6" t="s">
        <v>166</v>
      </c>
      <c r="R238" s="6" t="s">
        <v>166</v>
      </c>
      <c r="S238" s="6" t="s">
        <v>166</v>
      </c>
      <c r="T238" s="6" t="s">
        <v>166</v>
      </c>
      <c r="U238" s="6" t="s">
        <v>166</v>
      </c>
      <c r="V238" s="6" t="s">
        <v>166</v>
      </c>
    </row>
    <row r="239" spans="2:22">
      <c r="B239" s="1" t="s">
        <v>420</v>
      </c>
      <c r="C239" s="19" t="s">
        <v>1475</v>
      </c>
      <c r="D239" s="6" t="s">
        <v>1476</v>
      </c>
      <c r="E239" s="6" t="s">
        <v>1477</v>
      </c>
      <c r="F239" s="6" t="s">
        <v>63</v>
      </c>
      <c r="G239" s="5">
        <v>37168</v>
      </c>
      <c r="H239" s="5">
        <v>37173</v>
      </c>
      <c r="I239" s="6">
        <v>36</v>
      </c>
      <c r="J239" s="6">
        <v>103</v>
      </c>
      <c r="K239" s="6" t="s">
        <v>63</v>
      </c>
      <c r="L239" s="6" t="s">
        <v>1478</v>
      </c>
      <c r="M239" s="6">
        <v>53868</v>
      </c>
      <c r="N239" s="6" t="s">
        <v>166</v>
      </c>
      <c r="O239" s="6" t="s">
        <v>166</v>
      </c>
      <c r="P239" s="6" t="s">
        <v>166</v>
      </c>
      <c r="Q239" s="6" t="s">
        <v>166</v>
      </c>
      <c r="R239" s="6">
        <v>250000000</v>
      </c>
      <c r="S239" s="6" t="s">
        <v>172</v>
      </c>
      <c r="T239" s="6" t="s">
        <v>590</v>
      </c>
      <c r="U239" s="6">
        <v>2001</v>
      </c>
      <c r="V239" s="6">
        <v>6364</v>
      </c>
    </row>
    <row r="240" spans="2:22" ht="48">
      <c r="B240" s="1" t="s">
        <v>420</v>
      </c>
      <c r="C240" s="19" t="s">
        <v>1489</v>
      </c>
      <c r="D240" s="6" t="s">
        <v>1490</v>
      </c>
      <c r="E240" s="21" t="s">
        <v>1491</v>
      </c>
      <c r="F240" s="6" t="s">
        <v>63</v>
      </c>
      <c r="G240" s="5">
        <v>36410</v>
      </c>
      <c r="H240" s="5">
        <v>36422</v>
      </c>
      <c r="I240" s="6">
        <v>85</v>
      </c>
      <c r="J240" s="6">
        <v>42</v>
      </c>
      <c r="K240" s="6" t="s">
        <v>166</v>
      </c>
      <c r="L240" s="6" t="s">
        <v>166</v>
      </c>
      <c r="M240" s="6">
        <v>15000</v>
      </c>
      <c r="N240" s="6" t="s">
        <v>166</v>
      </c>
      <c r="O240" s="6" t="s">
        <v>166</v>
      </c>
      <c r="P240" s="6" t="s">
        <v>166</v>
      </c>
      <c r="Q240" s="6" t="s">
        <v>166</v>
      </c>
      <c r="R240" s="6">
        <v>6500000000</v>
      </c>
      <c r="S240" s="6" t="s">
        <v>172</v>
      </c>
      <c r="T240" s="6" t="s">
        <v>590</v>
      </c>
      <c r="U240" s="6">
        <v>1999</v>
      </c>
      <c r="V240" s="6">
        <v>75112</v>
      </c>
    </row>
    <row r="241" spans="2:22">
      <c r="B241" s="1" t="s">
        <v>1517</v>
      </c>
      <c r="C241" s="19" t="s">
        <v>1518</v>
      </c>
      <c r="D241" s="6" t="s">
        <v>1519</v>
      </c>
      <c r="E241" s="6" t="s">
        <v>1520</v>
      </c>
      <c r="F241" s="6" t="s">
        <v>63</v>
      </c>
      <c r="G241" s="5">
        <v>44167</v>
      </c>
      <c r="H241" s="5">
        <v>44175</v>
      </c>
      <c r="I241" s="6" t="s">
        <v>166</v>
      </c>
      <c r="J241" s="6">
        <v>2</v>
      </c>
      <c r="K241" s="6" t="s">
        <v>166</v>
      </c>
      <c r="L241" s="6" t="s">
        <v>166</v>
      </c>
      <c r="M241" s="6" t="s">
        <v>166</v>
      </c>
      <c r="N241" s="6" t="s">
        <v>166</v>
      </c>
      <c r="O241" s="6" t="s">
        <v>166</v>
      </c>
      <c r="P241" s="6" t="s">
        <v>166</v>
      </c>
      <c r="Q241" s="6" t="s">
        <v>166</v>
      </c>
      <c r="R241" s="6" t="s">
        <v>166</v>
      </c>
      <c r="S241" s="6" t="s">
        <v>166</v>
      </c>
      <c r="T241" s="6" t="s">
        <v>166</v>
      </c>
      <c r="U241" s="6" t="s">
        <v>166</v>
      </c>
      <c r="V241" s="6">
        <v>31</v>
      </c>
    </row>
    <row r="242" spans="2:22">
      <c r="B242" s="1" t="s">
        <v>420</v>
      </c>
      <c r="C242" s="19" t="s">
        <v>1522</v>
      </c>
      <c r="D242" s="6" t="s">
        <v>3496</v>
      </c>
      <c r="E242" s="6" t="s">
        <v>1524</v>
      </c>
      <c r="F242" s="6" t="s">
        <v>63</v>
      </c>
      <c r="G242" s="5">
        <v>38368</v>
      </c>
      <c r="H242" s="5">
        <v>38377</v>
      </c>
      <c r="I242" s="6">
        <v>78</v>
      </c>
      <c r="J242" s="6">
        <v>104</v>
      </c>
      <c r="K242" s="6" t="s">
        <v>63</v>
      </c>
      <c r="L242" s="6">
        <v>32191</v>
      </c>
      <c r="M242" s="6" t="s">
        <v>166</v>
      </c>
      <c r="N242" s="6" t="s">
        <v>166</v>
      </c>
      <c r="O242" s="6" t="s">
        <v>166</v>
      </c>
      <c r="P242" s="6" t="s">
        <v>166</v>
      </c>
      <c r="Q242" s="6" t="s">
        <v>166</v>
      </c>
      <c r="R242" s="6" t="s">
        <v>166</v>
      </c>
      <c r="S242" s="6" t="s">
        <v>166</v>
      </c>
      <c r="T242" s="6" t="s">
        <v>166</v>
      </c>
      <c r="U242" s="6" t="s">
        <v>166</v>
      </c>
      <c r="V242" s="6" t="s">
        <v>166</v>
      </c>
    </row>
    <row r="243" spans="2:22">
      <c r="B243" s="1" t="s">
        <v>489</v>
      </c>
      <c r="C243" s="19" t="s">
        <v>1527</v>
      </c>
      <c r="D243" s="6" t="s">
        <v>1528</v>
      </c>
      <c r="E243" s="6" t="s">
        <v>1529</v>
      </c>
      <c r="F243" s="6" t="s">
        <v>63</v>
      </c>
      <c r="G243" s="5">
        <v>43990</v>
      </c>
      <c r="H243" s="5">
        <v>44019</v>
      </c>
      <c r="I243" s="6">
        <v>0</v>
      </c>
      <c r="J243" s="6">
        <v>0</v>
      </c>
      <c r="K243" s="6" t="s">
        <v>166</v>
      </c>
      <c r="L243" s="6" t="s">
        <v>166</v>
      </c>
      <c r="M243" s="6" t="s">
        <v>166</v>
      </c>
      <c r="N243" s="6" t="s">
        <v>166</v>
      </c>
      <c r="O243" s="6" t="s">
        <v>166</v>
      </c>
      <c r="P243" s="6" t="s">
        <v>166</v>
      </c>
      <c r="Q243" s="6" t="s">
        <v>166</v>
      </c>
      <c r="R243" s="6" t="s">
        <v>166</v>
      </c>
      <c r="S243" s="6" t="s">
        <v>166</v>
      </c>
      <c r="T243" s="6" t="s">
        <v>166</v>
      </c>
      <c r="U243" s="6" t="s">
        <v>166</v>
      </c>
      <c r="V243" s="6" t="s">
        <v>166</v>
      </c>
    </row>
    <row r="244" spans="2:22">
      <c r="B244" s="1" t="s">
        <v>420</v>
      </c>
      <c r="C244" s="19" t="s">
        <v>1531</v>
      </c>
      <c r="D244" s="6" t="s">
        <v>1532</v>
      </c>
      <c r="E244" s="6" t="s">
        <v>1533</v>
      </c>
      <c r="F244" s="6" t="s">
        <v>63</v>
      </c>
      <c r="G244" s="5">
        <v>42069</v>
      </c>
      <c r="H244" s="5">
        <v>42083</v>
      </c>
      <c r="I244" s="6">
        <v>16</v>
      </c>
      <c r="J244" s="6" t="s">
        <v>166</v>
      </c>
      <c r="K244" s="6">
        <v>13300</v>
      </c>
      <c r="L244" s="6" t="s">
        <v>166</v>
      </c>
      <c r="M244" s="6" t="s">
        <v>63</v>
      </c>
      <c r="N244" s="6" t="s">
        <v>63</v>
      </c>
      <c r="O244" s="6" t="s">
        <v>63</v>
      </c>
      <c r="P244" s="6" t="s">
        <v>63</v>
      </c>
      <c r="Q244" s="6" t="s">
        <v>63</v>
      </c>
      <c r="R244" s="6">
        <v>692000000</v>
      </c>
      <c r="S244" s="6" t="s">
        <v>172</v>
      </c>
      <c r="T244" s="6" t="s">
        <v>608</v>
      </c>
      <c r="U244" s="6" t="s">
        <v>166</v>
      </c>
      <c r="V244" s="6">
        <v>1600</v>
      </c>
    </row>
    <row r="245" spans="2:22">
      <c r="B245" s="1" t="s">
        <v>489</v>
      </c>
      <c r="C245" s="19" t="s">
        <v>1551</v>
      </c>
      <c r="D245" s="6" t="s">
        <v>1552</v>
      </c>
      <c r="E245" s="6" t="s">
        <v>1553</v>
      </c>
      <c r="F245" s="6" t="s">
        <v>63</v>
      </c>
      <c r="G245" s="5">
        <v>43761</v>
      </c>
      <c r="H245" s="5">
        <v>43775</v>
      </c>
      <c r="I245" s="6" t="s">
        <v>166</v>
      </c>
      <c r="J245" s="6">
        <v>4</v>
      </c>
      <c r="K245" s="6" t="s">
        <v>166</v>
      </c>
      <c r="L245" s="6" t="s">
        <v>166</v>
      </c>
      <c r="M245" s="6">
        <v>2800000</v>
      </c>
      <c r="N245" s="6" t="s">
        <v>63</v>
      </c>
      <c r="O245" s="6" t="s">
        <v>63</v>
      </c>
      <c r="P245" s="6" t="s">
        <v>63</v>
      </c>
      <c r="Q245" s="6" t="s">
        <v>63</v>
      </c>
      <c r="R245" s="6" t="s">
        <v>63</v>
      </c>
      <c r="S245" s="6" t="s">
        <v>63</v>
      </c>
      <c r="T245" s="6" t="s">
        <v>63</v>
      </c>
      <c r="U245" s="6" t="s">
        <v>63</v>
      </c>
      <c r="V245" s="6">
        <v>374</v>
      </c>
    </row>
    <row r="246" spans="2:22">
      <c r="B246" s="1" t="s">
        <v>420</v>
      </c>
      <c r="C246" s="19" t="s">
        <v>1555</v>
      </c>
      <c r="D246" s="6" t="s">
        <v>1556</v>
      </c>
      <c r="E246" s="6" t="s">
        <v>3497</v>
      </c>
      <c r="F246" s="6" t="s">
        <v>63</v>
      </c>
      <c r="G246" s="5">
        <v>42930</v>
      </c>
      <c r="H246" s="5">
        <v>42933</v>
      </c>
      <c r="I246" s="6">
        <v>14</v>
      </c>
      <c r="J246" s="6">
        <v>7</v>
      </c>
      <c r="K246" s="6" t="s">
        <v>166</v>
      </c>
      <c r="L246" s="6" t="s">
        <v>166</v>
      </c>
      <c r="M246" s="6" t="s">
        <v>166</v>
      </c>
      <c r="N246" s="6" t="s">
        <v>63</v>
      </c>
      <c r="O246" s="6" t="s">
        <v>63</v>
      </c>
      <c r="P246" s="6" t="s">
        <v>63</v>
      </c>
      <c r="Q246" s="6" t="s">
        <v>63</v>
      </c>
      <c r="R246" s="6">
        <v>118000000</v>
      </c>
      <c r="S246" s="6" t="s">
        <v>172</v>
      </c>
      <c r="T246" s="6" t="s">
        <v>590</v>
      </c>
      <c r="U246" s="6">
        <v>2017</v>
      </c>
      <c r="V246" s="6">
        <v>2700</v>
      </c>
    </row>
    <row r="247" spans="2:22">
      <c r="B247" s="1" t="s">
        <v>59</v>
      </c>
      <c r="C247" s="19" t="s">
        <v>1567</v>
      </c>
      <c r="D247" s="6" t="s">
        <v>1568</v>
      </c>
      <c r="E247" s="6" t="s">
        <v>3498</v>
      </c>
      <c r="F247" s="6" t="s">
        <v>63</v>
      </c>
      <c r="G247" s="5">
        <v>44794</v>
      </c>
      <c r="H247" s="5">
        <v>44795</v>
      </c>
      <c r="I247" s="6">
        <v>1</v>
      </c>
      <c r="J247" s="6">
        <v>4</v>
      </c>
      <c r="K247" s="6" t="s">
        <v>166</v>
      </c>
      <c r="L247" s="6" t="s">
        <v>166</v>
      </c>
      <c r="M247" s="6" t="s">
        <v>166</v>
      </c>
      <c r="N247" s="6" t="s">
        <v>166</v>
      </c>
      <c r="O247" s="6" t="s">
        <v>166</v>
      </c>
      <c r="P247" s="6" t="s">
        <v>166</v>
      </c>
      <c r="Q247" s="6" t="s">
        <v>166</v>
      </c>
      <c r="R247" s="6">
        <v>1200000000</v>
      </c>
      <c r="S247" s="6" t="s">
        <v>172</v>
      </c>
      <c r="T247" s="6" t="s">
        <v>608</v>
      </c>
      <c r="U247" s="6" t="s">
        <v>166</v>
      </c>
      <c r="V247" s="6">
        <v>143</v>
      </c>
    </row>
    <row r="248" spans="2:22">
      <c r="B248" s="1" t="s">
        <v>420</v>
      </c>
      <c r="C248" s="19" t="s">
        <v>1571</v>
      </c>
      <c r="D248" s="6" t="s">
        <v>1572</v>
      </c>
      <c r="E248" s="6" t="s">
        <v>1573</v>
      </c>
      <c r="F248" s="6" t="s">
        <v>63</v>
      </c>
      <c r="G248" s="5">
        <v>34291</v>
      </c>
      <c r="H248" s="5">
        <v>34296</v>
      </c>
      <c r="I248" s="6">
        <v>110</v>
      </c>
      <c r="J248" s="6">
        <v>476</v>
      </c>
      <c r="K248" s="6" t="s">
        <v>166</v>
      </c>
      <c r="L248" s="6" t="s">
        <v>166</v>
      </c>
      <c r="M248" s="6" t="s">
        <v>166</v>
      </c>
      <c r="N248" s="6" t="s">
        <v>166</v>
      </c>
      <c r="O248" s="6" t="s">
        <v>166</v>
      </c>
      <c r="P248" s="6" t="s">
        <v>166</v>
      </c>
      <c r="Q248" s="6" t="s">
        <v>166</v>
      </c>
      <c r="R248" s="6">
        <v>1500000</v>
      </c>
      <c r="S248" s="6" t="s">
        <v>172</v>
      </c>
      <c r="T248" s="6" t="s">
        <v>590</v>
      </c>
      <c r="U248" s="6">
        <v>1993</v>
      </c>
      <c r="V248" s="6">
        <v>16818</v>
      </c>
    </row>
    <row r="249" spans="2:22">
      <c r="B249" s="1" t="s">
        <v>420</v>
      </c>
      <c r="C249" s="19" t="s">
        <v>1580</v>
      </c>
      <c r="D249" s="6" t="s">
        <v>1581</v>
      </c>
      <c r="E249" s="6" t="s">
        <v>1582</v>
      </c>
      <c r="F249" s="6" t="s">
        <v>63</v>
      </c>
      <c r="G249" s="5">
        <v>40027</v>
      </c>
      <c r="H249" s="5">
        <v>40036</v>
      </c>
      <c r="I249" s="6">
        <v>789</v>
      </c>
      <c r="J249" s="6">
        <v>4</v>
      </c>
      <c r="K249" s="6" t="s">
        <v>166</v>
      </c>
      <c r="L249" s="6">
        <v>13000</v>
      </c>
      <c r="M249" s="6">
        <v>11029000</v>
      </c>
      <c r="N249" s="6" t="s">
        <v>166</v>
      </c>
      <c r="O249" s="6" t="s">
        <v>166</v>
      </c>
      <c r="P249" s="6" t="s">
        <v>166</v>
      </c>
      <c r="Q249" s="6" t="s">
        <v>166</v>
      </c>
      <c r="R249" s="6">
        <v>6200000000</v>
      </c>
      <c r="S249" s="6" t="s">
        <v>172</v>
      </c>
      <c r="T249" s="6" t="s">
        <v>590</v>
      </c>
      <c r="U249" s="6">
        <v>2009</v>
      </c>
      <c r="V249" s="6">
        <v>12051</v>
      </c>
    </row>
    <row r="250" spans="2:22">
      <c r="B250" s="1" t="s">
        <v>420</v>
      </c>
      <c r="C250" s="19" t="s">
        <v>1594</v>
      </c>
      <c r="D250" s="6" t="s">
        <v>1595</v>
      </c>
      <c r="E250" s="6" t="s">
        <v>2522</v>
      </c>
      <c r="F250" s="6" t="s">
        <v>63</v>
      </c>
      <c r="G250" s="5">
        <v>26614</v>
      </c>
      <c r="H250" s="5">
        <v>26617</v>
      </c>
      <c r="I250" s="6">
        <v>54</v>
      </c>
      <c r="J250" s="6" t="s">
        <v>63</v>
      </c>
      <c r="K250" s="6" t="s">
        <v>166</v>
      </c>
      <c r="L250" s="6" t="s">
        <v>166</v>
      </c>
      <c r="M250" s="6" t="s">
        <v>166</v>
      </c>
      <c r="N250" s="6" t="s">
        <v>166</v>
      </c>
      <c r="O250" s="6" t="s">
        <v>166</v>
      </c>
      <c r="P250" s="6" t="s">
        <v>166</v>
      </c>
      <c r="Q250" s="6" t="s">
        <v>166</v>
      </c>
      <c r="R250" s="6" t="s">
        <v>166</v>
      </c>
      <c r="S250" s="6" t="s">
        <v>166</v>
      </c>
      <c r="T250" s="6" t="s">
        <v>166</v>
      </c>
      <c r="U250" s="6" t="s">
        <v>166</v>
      </c>
      <c r="V250" s="6" t="s">
        <v>166</v>
      </c>
    </row>
    <row r="251" spans="2:22">
      <c r="B251" s="1" t="s">
        <v>420</v>
      </c>
      <c r="C251" s="19" t="s">
        <v>1599</v>
      </c>
      <c r="D251" s="6" t="s">
        <v>1600</v>
      </c>
      <c r="E251" s="6" t="s">
        <v>3499</v>
      </c>
      <c r="F251" s="6" t="s">
        <v>63</v>
      </c>
      <c r="G251" s="5">
        <v>42977</v>
      </c>
      <c r="H251" s="5">
        <v>42991</v>
      </c>
      <c r="I251" s="6">
        <v>134</v>
      </c>
      <c r="J251" s="6">
        <v>90</v>
      </c>
      <c r="K251" s="6">
        <v>24100</v>
      </c>
      <c r="L251" s="6" t="s">
        <v>166</v>
      </c>
      <c r="M251" s="6" t="s">
        <v>166</v>
      </c>
      <c r="N251" s="6" t="s">
        <v>166</v>
      </c>
      <c r="O251" s="6" t="s">
        <v>166</v>
      </c>
      <c r="P251" s="6" t="s">
        <v>166</v>
      </c>
      <c r="Q251" s="6" t="s">
        <v>166</v>
      </c>
      <c r="R251" s="6">
        <v>77200000000</v>
      </c>
      <c r="S251" s="6" t="s">
        <v>172</v>
      </c>
      <c r="T251" s="6" t="s">
        <v>590</v>
      </c>
      <c r="U251" s="6">
        <v>2017</v>
      </c>
      <c r="V251" s="6">
        <v>232805</v>
      </c>
    </row>
    <row r="252" spans="2:22">
      <c r="B252" s="1" t="s">
        <v>420</v>
      </c>
      <c r="C252" s="19" t="s">
        <v>1660</v>
      </c>
      <c r="D252" s="6" t="s">
        <v>1661</v>
      </c>
      <c r="E252" s="6" t="s">
        <v>1662</v>
      </c>
      <c r="F252" s="6" t="s">
        <v>63</v>
      </c>
      <c r="G252" s="5">
        <v>23300</v>
      </c>
      <c r="H252" s="5">
        <v>23313</v>
      </c>
      <c r="I252" s="6">
        <v>3</v>
      </c>
      <c r="J252" s="6" t="s">
        <v>63</v>
      </c>
      <c r="K252" s="6" t="s">
        <v>166</v>
      </c>
      <c r="L252" s="6" t="s">
        <v>166</v>
      </c>
      <c r="M252" s="6" t="s">
        <v>166</v>
      </c>
      <c r="N252" s="6" t="s">
        <v>166</v>
      </c>
      <c r="O252" s="6" t="s">
        <v>166</v>
      </c>
      <c r="P252" s="6" t="s">
        <v>166</v>
      </c>
      <c r="Q252" s="6" t="s">
        <v>166</v>
      </c>
      <c r="R252" s="6">
        <v>500000</v>
      </c>
      <c r="S252" s="6" t="s">
        <v>172</v>
      </c>
      <c r="T252" s="6" t="s">
        <v>590</v>
      </c>
      <c r="U252" s="6">
        <v>1963</v>
      </c>
      <c r="V252" s="6">
        <v>1</v>
      </c>
    </row>
    <row r="253" spans="2:22">
      <c r="B253" s="1" t="s">
        <v>420</v>
      </c>
      <c r="C253" s="19" t="s">
        <v>1669</v>
      </c>
      <c r="D253" s="6" t="s">
        <v>1670</v>
      </c>
      <c r="E253" s="6" t="s">
        <v>3500</v>
      </c>
      <c r="F253" s="6" t="s">
        <v>63</v>
      </c>
      <c r="G253" s="5">
        <v>44254</v>
      </c>
      <c r="H253" s="5">
        <v>44263</v>
      </c>
      <c r="I253" s="6">
        <v>0</v>
      </c>
      <c r="J253" s="6">
        <v>2</v>
      </c>
      <c r="K253" s="6" t="s">
        <v>166</v>
      </c>
      <c r="L253" s="6" t="s">
        <v>166</v>
      </c>
      <c r="M253" s="6" t="s">
        <v>166</v>
      </c>
      <c r="N253" s="6" t="s">
        <v>166</v>
      </c>
      <c r="O253" s="6" t="s">
        <v>166</v>
      </c>
      <c r="P253" s="6" t="s">
        <v>166</v>
      </c>
      <c r="Q253" s="6" t="s">
        <v>166</v>
      </c>
      <c r="R253" s="6">
        <v>200000000</v>
      </c>
      <c r="S253" s="6" t="s">
        <v>172</v>
      </c>
      <c r="T253" s="6" t="s">
        <v>590</v>
      </c>
      <c r="U253" s="6">
        <v>2021</v>
      </c>
      <c r="V253" s="6" t="s">
        <v>63</v>
      </c>
    </row>
    <row r="254" spans="2:22">
      <c r="B254" s="1" t="s">
        <v>59</v>
      </c>
      <c r="C254" s="19" t="s">
        <v>1675</v>
      </c>
      <c r="D254" s="6" t="s">
        <v>1676</v>
      </c>
      <c r="E254" s="6" t="s">
        <v>1677</v>
      </c>
      <c r="F254" s="5">
        <v>44781</v>
      </c>
      <c r="G254" s="5" t="s">
        <v>63</v>
      </c>
      <c r="H254" s="5" t="s">
        <v>63</v>
      </c>
      <c r="I254" s="6">
        <v>9</v>
      </c>
      <c r="J254" s="6" t="s">
        <v>166</v>
      </c>
      <c r="K254" s="6" t="s">
        <v>63</v>
      </c>
      <c r="L254" s="6">
        <v>163</v>
      </c>
      <c r="M254" s="6" t="s">
        <v>166</v>
      </c>
      <c r="N254" s="6" t="s">
        <v>166</v>
      </c>
      <c r="O254" s="6" t="s">
        <v>166</v>
      </c>
      <c r="P254" s="6" t="s">
        <v>166</v>
      </c>
      <c r="Q254" s="6" t="s">
        <v>166</v>
      </c>
      <c r="R254" s="6" t="s">
        <v>166</v>
      </c>
      <c r="S254" s="6" t="s">
        <v>166</v>
      </c>
      <c r="T254" s="6" t="s">
        <v>166</v>
      </c>
      <c r="U254" s="6" t="s">
        <v>166</v>
      </c>
      <c r="V254" s="6">
        <v>2800</v>
      </c>
    </row>
    <row r="255" spans="2:22">
      <c r="B255" s="1" t="s">
        <v>420</v>
      </c>
      <c r="C255" s="19" t="s">
        <v>1679</v>
      </c>
      <c r="D255" s="6" t="s">
        <v>1680</v>
      </c>
      <c r="E255" s="6" t="s">
        <v>3501</v>
      </c>
      <c r="F255" s="6" t="s">
        <v>63</v>
      </c>
      <c r="G255" s="5">
        <v>33138</v>
      </c>
      <c r="H255" s="5">
        <v>33147</v>
      </c>
      <c r="I255" s="6">
        <v>6</v>
      </c>
      <c r="J255" s="6">
        <v>20</v>
      </c>
      <c r="K255" s="6" t="s">
        <v>63</v>
      </c>
      <c r="L255" s="6">
        <v>18449</v>
      </c>
      <c r="M255" s="6" t="s">
        <v>1682</v>
      </c>
      <c r="N255" s="6" t="s">
        <v>166</v>
      </c>
      <c r="O255" s="6" t="s">
        <v>166</v>
      </c>
      <c r="P255" s="6" t="s">
        <v>166</v>
      </c>
      <c r="Q255" s="6" t="s">
        <v>166</v>
      </c>
      <c r="R255" s="6">
        <v>158000000</v>
      </c>
      <c r="S255" s="6" t="s">
        <v>172</v>
      </c>
      <c r="T255" s="6" t="s">
        <v>590</v>
      </c>
      <c r="U255" s="6">
        <v>1990</v>
      </c>
      <c r="V255" s="6">
        <v>18607</v>
      </c>
    </row>
    <row r="256" spans="2:22">
      <c r="B256" s="1" t="s">
        <v>489</v>
      </c>
      <c r="C256" s="19" t="s">
        <v>1713</v>
      </c>
      <c r="D256" s="6" t="s">
        <v>1714</v>
      </c>
      <c r="E256" s="6" t="s">
        <v>1715</v>
      </c>
      <c r="F256" s="6" t="s">
        <v>63</v>
      </c>
      <c r="G256" s="5">
        <v>43748</v>
      </c>
      <c r="H256" s="5">
        <v>43752</v>
      </c>
      <c r="I256" s="6">
        <v>2</v>
      </c>
      <c r="J256" s="6">
        <v>3</v>
      </c>
      <c r="K256" s="6" t="s">
        <v>166</v>
      </c>
      <c r="L256" s="6" t="s">
        <v>166</v>
      </c>
      <c r="M256" s="6" t="s">
        <v>166</v>
      </c>
      <c r="N256" s="6" t="s">
        <v>166</v>
      </c>
      <c r="O256" s="6" t="s">
        <v>166</v>
      </c>
      <c r="P256" s="6" t="s">
        <v>166</v>
      </c>
      <c r="Q256" s="6" t="s">
        <v>166</v>
      </c>
      <c r="R256" s="6" t="s">
        <v>166</v>
      </c>
      <c r="S256" s="6" t="s">
        <v>166</v>
      </c>
      <c r="T256" s="6" t="s">
        <v>166</v>
      </c>
      <c r="U256" s="6" t="s">
        <v>166</v>
      </c>
      <c r="V256" s="6">
        <v>90</v>
      </c>
    </row>
    <row r="257" spans="2:22">
      <c r="B257" s="1" t="s">
        <v>420</v>
      </c>
      <c r="C257" s="19" t="s">
        <v>1717</v>
      </c>
      <c r="D257" s="6" t="s">
        <v>1718</v>
      </c>
      <c r="E257" s="6" t="s">
        <v>3502</v>
      </c>
      <c r="F257" s="6" t="s">
        <v>63</v>
      </c>
      <c r="G257" s="5">
        <v>44818</v>
      </c>
      <c r="H257" s="5">
        <v>44831</v>
      </c>
      <c r="I257" s="6">
        <v>29</v>
      </c>
      <c r="J257" s="6" t="s">
        <v>63</v>
      </c>
      <c r="K257" s="6">
        <v>200</v>
      </c>
      <c r="L257" s="6">
        <v>1000</v>
      </c>
      <c r="M257" s="6" t="s">
        <v>166</v>
      </c>
      <c r="N257" s="6" t="s">
        <v>166</v>
      </c>
      <c r="O257" s="6" t="s">
        <v>166</v>
      </c>
      <c r="P257" s="6" t="s">
        <v>166</v>
      </c>
      <c r="Q257" s="6" t="s">
        <v>166</v>
      </c>
      <c r="R257" s="6">
        <v>3090000000</v>
      </c>
      <c r="S257" s="6" t="s">
        <v>172</v>
      </c>
      <c r="T257" s="6" t="s">
        <v>590</v>
      </c>
      <c r="U257" s="6">
        <v>2022</v>
      </c>
      <c r="V257" s="6">
        <v>8400</v>
      </c>
    </row>
    <row r="258" spans="2:22">
      <c r="B258" s="1" t="s">
        <v>420</v>
      </c>
      <c r="C258" s="19" t="s">
        <v>1746</v>
      </c>
      <c r="D258" s="6" t="s">
        <v>1747</v>
      </c>
      <c r="E258" s="6" t="s">
        <v>3503</v>
      </c>
      <c r="F258" s="6" t="s">
        <v>63</v>
      </c>
      <c r="G258" s="5">
        <v>39692</v>
      </c>
      <c r="H258" s="5">
        <v>39706</v>
      </c>
      <c r="I258" s="6">
        <v>214</v>
      </c>
      <c r="J258" s="6" t="s">
        <v>63</v>
      </c>
      <c r="K258" s="6" t="s">
        <v>166</v>
      </c>
      <c r="L258" s="6">
        <v>1000000</v>
      </c>
      <c r="M258" s="6" t="s">
        <v>166</v>
      </c>
      <c r="N258" s="6" t="s">
        <v>166</v>
      </c>
      <c r="O258" s="6" t="s">
        <v>166</v>
      </c>
      <c r="P258" s="6" t="s">
        <v>166</v>
      </c>
      <c r="Q258" s="6" t="s">
        <v>166</v>
      </c>
      <c r="R258" s="6">
        <v>38000000000</v>
      </c>
      <c r="S258" s="6" t="s">
        <v>172</v>
      </c>
      <c r="T258" s="6" t="s">
        <v>590</v>
      </c>
      <c r="U258" s="6">
        <v>2008</v>
      </c>
      <c r="V258" s="6">
        <v>300200</v>
      </c>
    </row>
    <row r="259" spans="2:22">
      <c r="B259" s="1" t="s">
        <v>420</v>
      </c>
      <c r="C259" s="19" t="s">
        <v>1796</v>
      </c>
      <c r="D259" s="6" t="s">
        <v>1797</v>
      </c>
      <c r="E259" s="6" t="s">
        <v>3504</v>
      </c>
      <c r="F259" s="6" t="s">
        <v>63</v>
      </c>
      <c r="G259" s="5">
        <v>37224</v>
      </c>
      <c r="H259" s="5">
        <v>37228</v>
      </c>
      <c r="I259" s="6">
        <v>0</v>
      </c>
      <c r="J259" s="6" t="s">
        <v>166</v>
      </c>
      <c r="K259" s="6" t="s">
        <v>166</v>
      </c>
      <c r="L259" s="6" t="s">
        <v>166</v>
      </c>
      <c r="M259" s="6" t="s">
        <v>166</v>
      </c>
      <c r="N259" s="6" t="s">
        <v>166</v>
      </c>
      <c r="O259" s="6" t="s">
        <v>166</v>
      </c>
      <c r="P259" s="6" t="s">
        <v>166</v>
      </c>
      <c r="Q259" s="6" t="s">
        <v>166</v>
      </c>
      <c r="R259" s="6">
        <v>52000</v>
      </c>
      <c r="S259" s="6" t="s">
        <v>172</v>
      </c>
      <c r="T259" s="6" t="s">
        <v>590</v>
      </c>
      <c r="U259" s="6">
        <v>2001</v>
      </c>
      <c r="V259" s="6" t="s">
        <v>63</v>
      </c>
    </row>
    <row r="260" spans="2:22">
      <c r="B260" s="1" t="s">
        <v>420</v>
      </c>
      <c r="C260" s="19" t="s">
        <v>1801</v>
      </c>
      <c r="D260" s="22" t="s">
        <v>1802</v>
      </c>
      <c r="E260" s="6" t="s">
        <v>3505</v>
      </c>
      <c r="F260" s="6" t="s">
        <v>63</v>
      </c>
      <c r="G260" s="5">
        <v>12229</v>
      </c>
      <c r="H260" s="5">
        <v>12243</v>
      </c>
      <c r="I260" s="6">
        <v>35</v>
      </c>
      <c r="J260" s="6">
        <v>1</v>
      </c>
      <c r="K260" s="6" t="s">
        <v>166</v>
      </c>
      <c r="L260" s="6">
        <v>1000</v>
      </c>
      <c r="M260" s="6" t="s">
        <v>166</v>
      </c>
      <c r="N260" s="6" t="s">
        <v>166</v>
      </c>
      <c r="O260" s="6" t="s">
        <v>166</v>
      </c>
      <c r="P260" s="6" t="s">
        <v>166</v>
      </c>
      <c r="Q260" s="6" t="s">
        <v>166</v>
      </c>
      <c r="R260" s="6">
        <v>7200000</v>
      </c>
      <c r="S260" s="6" t="s">
        <v>172</v>
      </c>
      <c r="T260" s="6" t="s">
        <v>590</v>
      </c>
      <c r="U260" s="6">
        <v>1933</v>
      </c>
      <c r="V260" s="6">
        <v>400</v>
      </c>
    </row>
    <row r="261" spans="2:22">
      <c r="B261" s="1" t="s">
        <v>420</v>
      </c>
      <c r="C261" s="19" t="s">
        <v>1828</v>
      </c>
      <c r="D261" s="23" t="s">
        <v>1829</v>
      </c>
      <c r="E261" s="6" t="s">
        <v>1830</v>
      </c>
      <c r="F261" s="6" t="s">
        <v>63</v>
      </c>
      <c r="G261" s="5">
        <v>43068</v>
      </c>
      <c r="H261" s="5">
        <v>43075</v>
      </c>
      <c r="I261" s="6">
        <v>318</v>
      </c>
      <c r="J261" s="6">
        <v>77</v>
      </c>
      <c r="K261" s="6">
        <v>5650</v>
      </c>
      <c r="L261" s="6" t="s">
        <v>166</v>
      </c>
      <c r="M261" s="6">
        <v>123217</v>
      </c>
      <c r="N261" s="6" t="s">
        <v>166</v>
      </c>
      <c r="O261" s="6" t="s">
        <v>166</v>
      </c>
      <c r="P261" s="6" t="s">
        <v>166</v>
      </c>
      <c r="Q261" s="6" t="s">
        <v>166</v>
      </c>
      <c r="R261" s="6">
        <v>920000000</v>
      </c>
      <c r="S261" s="6" t="s">
        <v>172</v>
      </c>
      <c r="T261" s="6" t="s">
        <v>590</v>
      </c>
      <c r="U261" s="6">
        <v>2017</v>
      </c>
      <c r="V261" s="6">
        <v>37674</v>
      </c>
    </row>
    <row r="262" spans="2:22">
      <c r="B262" s="1" t="s">
        <v>420</v>
      </c>
      <c r="C262" s="19" t="s">
        <v>1833</v>
      </c>
      <c r="D262" s="23" t="s">
        <v>1834</v>
      </c>
      <c r="E262" s="6" t="s">
        <v>1835</v>
      </c>
      <c r="F262" s="6" t="s">
        <v>63</v>
      </c>
      <c r="G262" s="5">
        <v>29045</v>
      </c>
      <c r="H262" s="5">
        <v>29052</v>
      </c>
      <c r="I262" s="6">
        <v>1</v>
      </c>
      <c r="J262" s="6" t="s">
        <v>166</v>
      </c>
      <c r="K262" s="6" t="s">
        <v>166</v>
      </c>
      <c r="L262" s="6" t="s">
        <v>166</v>
      </c>
      <c r="M262" s="6" t="s">
        <v>166</v>
      </c>
      <c r="N262" s="6" t="s">
        <v>166</v>
      </c>
      <c r="O262" s="6" t="s">
        <v>166</v>
      </c>
      <c r="P262" s="6" t="s">
        <v>166</v>
      </c>
      <c r="Q262" s="6" t="s">
        <v>166</v>
      </c>
      <c r="R262" s="6">
        <v>20000000</v>
      </c>
      <c r="S262" s="6" t="s">
        <v>172</v>
      </c>
      <c r="T262" s="6" t="s">
        <v>590</v>
      </c>
      <c r="U262" s="6">
        <v>1979</v>
      </c>
      <c r="V262" s="6" t="s">
        <v>63</v>
      </c>
    </row>
    <row r="263" spans="2:22">
      <c r="B263" s="1" t="s">
        <v>420</v>
      </c>
      <c r="C263" s="19" t="s">
        <v>1837</v>
      </c>
      <c r="D263" s="23" t="s">
        <v>1838</v>
      </c>
      <c r="E263" s="6" t="s">
        <v>1839</v>
      </c>
      <c r="F263" s="6" t="s">
        <v>63</v>
      </c>
      <c r="G263" s="5">
        <v>43528</v>
      </c>
      <c r="H263" s="5">
        <v>43545</v>
      </c>
      <c r="I263" s="6">
        <v>1593</v>
      </c>
      <c r="J263" s="6">
        <v>2450</v>
      </c>
      <c r="K263" s="6">
        <v>128941</v>
      </c>
      <c r="L263" s="6">
        <v>125382</v>
      </c>
      <c r="M263" s="6">
        <v>3044000</v>
      </c>
      <c r="N263" s="6" t="s">
        <v>166</v>
      </c>
      <c r="O263" s="6" t="s">
        <v>166</v>
      </c>
      <c r="P263" s="6" t="s">
        <v>166</v>
      </c>
      <c r="Q263" s="6" t="s">
        <v>166</v>
      </c>
      <c r="R263" s="130">
        <v>3300000000</v>
      </c>
      <c r="S263" s="6" t="s">
        <v>172</v>
      </c>
      <c r="T263" s="6" t="s">
        <v>590</v>
      </c>
      <c r="U263" s="6">
        <v>2019</v>
      </c>
      <c r="V263" s="6">
        <v>267575</v>
      </c>
    </row>
    <row r="264" spans="2:22">
      <c r="B264" s="1" t="s">
        <v>59</v>
      </c>
      <c r="C264" s="19" t="s">
        <v>1842</v>
      </c>
      <c r="D264" s="23" t="s">
        <v>1843</v>
      </c>
      <c r="E264" s="6" t="s">
        <v>1844</v>
      </c>
      <c r="F264" s="6" t="s">
        <v>63</v>
      </c>
      <c r="G264" s="5" t="s">
        <v>1845</v>
      </c>
      <c r="H264" s="5" t="s">
        <v>1846</v>
      </c>
      <c r="I264" s="6">
        <v>800</v>
      </c>
      <c r="J264" s="6" t="s">
        <v>63</v>
      </c>
      <c r="K264" s="6" t="s">
        <v>166</v>
      </c>
      <c r="L264" s="6" t="s">
        <v>166</v>
      </c>
      <c r="M264" s="6" t="s">
        <v>166</v>
      </c>
      <c r="N264" s="6" t="s">
        <v>166</v>
      </c>
      <c r="O264" s="6" t="s">
        <v>166</v>
      </c>
      <c r="P264" s="6" t="s">
        <v>166</v>
      </c>
      <c r="Q264" s="6" t="s">
        <v>166</v>
      </c>
      <c r="R264" s="6" t="s">
        <v>166</v>
      </c>
      <c r="S264" s="6" t="s">
        <v>166</v>
      </c>
      <c r="T264" s="6" t="s">
        <v>166</v>
      </c>
      <c r="U264" s="6" t="s">
        <v>166</v>
      </c>
      <c r="V264" s="6" t="s">
        <v>166</v>
      </c>
    </row>
    <row r="265" spans="2:22">
      <c r="B265" s="1" t="s">
        <v>420</v>
      </c>
      <c r="C265" s="19" t="s">
        <v>1849</v>
      </c>
      <c r="D265" s="23" t="s">
        <v>1850</v>
      </c>
      <c r="E265" s="6" t="s">
        <v>1851</v>
      </c>
      <c r="F265" s="6" t="s">
        <v>63</v>
      </c>
      <c r="G265" s="5">
        <v>44625</v>
      </c>
      <c r="H265" s="5">
        <v>44637</v>
      </c>
      <c r="I265" s="6">
        <v>72</v>
      </c>
      <c r="J265" s="6">
        <v>108</v>
      </c>
      <c r="K265" s="6">
        <v>23994</v>
      </c>
      <c r="L265" s="6" t="s">
        <v>166</v>
      </c>
      <c r="M265" s="6">
        <v>736015</v>
      </c>
      <c r="N265" s="6" t="s">
        <v>166</v>
      </c>
      <c r="O265" s="6" t="s">
        <v>166</v>
      </c>
      <c r="P265" s="6" t="s">
        <v>166</v>
      </c>
      <c r="Q265" s="6" t="s">
        <v>166</v>
      </c>
      <c r="R265" s="24">
        <v>95000000</v>
      </c>
      <c r="S265" s="6" t="s">
        <v>172</v>
      </c>
      <c r="T265" s="6" t="s">
        <v>590</v>
      </c>
      <c r="U265" s="6">
        <v>2022</v>
      </c>
      <c r="V265" s="6">
        <v>45079</v>
      </c>
    </row>
    <row r="266" spans="2:22">
      <c r="B266" s="1" t="s">
        <v>420</v>
      </c>
      <c r="C266" s="19" t="s">
        <v>1854</v>
      </c>
      <c r="D266" s="23" t="s">
        <v>1855</v>
      </c>
      <c r="E266" s="6" t="s">
        <v>1856</v>
      </c>
      <c r="F266" s="6" t="s">
        <v>63</v>
      </c>
      <c r="G266" s="5">
        <v>20088</v>
      </c>
      <c r="H266" s="5">
        <v>20095</v>
      </c>
      <c r="I266" s="6">
        <v>0</v>
      </c>
      <c r="J266" s="6" t="s">
        <v>166</v>
      </c>
      <c r="K266" s="6" t="s">
        <v>166</v>
      </c>
      <c r="L266" s="6" t="s">
        <v>166</v>
      </c>
      <c r="M266" s="6" t="s">
        <v>166</v>
      </c>
      <c r="N266" s="6" t="s">
        <v>166</v>
      </c>
      <c r="O266" s="6" t="s">
        <v>166</v>
      </c>
      <c r="P266" s="6" t="s">
        <v>166</v>
      </c>
      <c r="Q266" s="6" t="s">
        <v>166</v>
      </c>
      <c r="R266" s="6">
        <v>623000</v>
      </c>
      <c r="S266" s="6" t="s">
        <v>172</v>
      </c>
      <c r="T266" s="6" t="s">
        <v>590</v>
      </c>
      <c r="U266" s="6">
        <v>1954</v>
      </c>
      <c r="V266" s="6">
        <v>626</v>
      </c>
    </row>
    <row r="267" spans="2:22">
      <c r="B267" s="1" t="s">
        <v>420</v>
      </c>
      <c r="C267" s="19" t="s">
        <v>1859</v>
      </c>
      <c r="D267" s="23" t="s">
        <v>1860</v>
      </c>
      <c r="E267" s="6" t="s">
        <v>1861</v>
      </c>
      <c r="F267" s="6" t="s">
        <v>63</v>
      </c>
      <c r="G267" s="5" t="s">
        <v>1862</v>
      </c>
      <c r="H267" s="5" t="s">
        <v>1863</v>
      </c>
      <c r="I267" s="6">
        <v>3855</v>
      </c>
      <c r="J267" s="6">
        <v>14000</v>
      </c>
      <c r="K267" s="6" t="s">
        <v>166</v>
      </c>
      <c r="L267" s="6" t="s">
        <v>166</v>
      </c>
      <c r="M267" s="6" t="s">
        <v>166</v>
      </c>
      <c r="N267" s="6" t="s">
        <v>166</v>
      </c>
      <c r="O267" s="6" t="s">
        <v>166</v>
      </c>
      <c r="P267" s="6" t="s">
        <v>166</v>
      </c>
      <c r="Q267" s="6" t="s">
        <v>166</v>
      </c>
      <c r="R267" s="6">
        <v>20000000</v>
      </c>
      <c r="S267" s="6" t="s">
        <v>172</v>
      </c>
      <c r="T267" s="6" t="s">
        <v>590</v>
      </c>
      <c r="U267" s="6">
        <v>1899</v>
      </c>
      <c r="V267" s="6">
        <v>233</v>
      </c>
    </row>
    <row r="268" spans="2:22">
      <c r="B268" s="1" t="s">
        <v>420</v>
      </c>
      <c r="C268" s="19" t="s">
        <v>1866</v>
      </c>
      <c r="D268" s="23" t="s">
        <v>1867</v>
      </c>
      <c r="E268" s="6" t="s">
        <v>1868</v>
      </c>
      <c r="F268" s="6" t="s">
        <v>63</v>
      </c>
      <c r="G268" s="5">
        <v>23610</v>
      </c>
      <c r="H268" s="5">
        <v>23625</v>
      </c>
      <c r="I268" s="6">
        <v>156</v>
      </c>
      <c r="J268" s="6">
        <v>307</v>
      </c>
      <c r="K268" s="6" t="s">
        <v>166</v>
      </c>
      <c r="L268" s="6" t="s">
        <v>166</v>
      </c>
      <c r="M268" s="6" t="s">
        <v>166</v>
      </c>
      <c r="N268" s="6" t="s">
        <v>166</v>
      </c>
      <c r="O268" s="6" t="s">
        <v>166</v>
      </c>
      <c r="P268" s="6" t="s">
        <v>166</v>
      </c>
      <c r="Q268" s="6" t="s">
        <v>166</v>
      </c>
      <c r="R268" s="6">
        <v>187000000</v>
      </c>
      <c r="S268" s="6" t="s">
        <v>172</v>
      </c>
      <c r="T268" s="6" t="s">
        <v>590</v>
      </c>
      <c r="U268" s="6">
        <v>1964</v>
      </c>
      <c r="V268" s="6">
        <v>1000</v>
      </c>
    </row>
    <row r="269" spans="2:22">
      <c r="B269" s="1" t="s">
        <v>158</v>
      </c>
      <c r="C269" s="19" t="s">
        <v>3506</v>
      </c>
      <c r="D269" s="23" t="s">
        <v>3507</v>
      </c>
      <c r="E269" s="6" t="s">
        <v>1765</v>
      </c>
      <c r="F269" s="5">
        <v>12888</v>
      </c>
      <c r="G269" s="6" t="s">
        <v>166</v>
      </c>
      <c r="H269" s="6" t="s">
        <v>166</v>
      </c>
      <c r="I269" s="6" t="s">
        <v>166</v>
      </c>
      <c r="J269" s="6" t="s">
        <v>166</v>
      </c>
      <c r="K269" s="6" t="s">
        <v>166</v>
      </c>
      <c r="L269" s="6" t="s">
        <v>166</v>
      </c>
      <c r="M269" s="6" t="s">
        <v>166</v>
      </c>
      <c r="N269" s="6" t="s">
        <v>166</v>
      </c>
      <c r="O269" s="6" t="s">
        <v>166</v>
      </c>
      <c r="P269" s="6" t="s">
        <v>166</v>
      </c>
      <c r="Q269" s="6" t="s">
        <v>166</v>
      </c>
      <c r="R269" s="6" t="s">
        <v>166</v>
      </c>
      <c r="S269" s="6" t="s">
        <v>166</v>
      </c>
      <c r="T269" s="6" t="s">
        <v>166</v>
      </c>
      <c r="U269" s="6" t="s">
        <v>166</v>
      </c>
      <c r="V269" s="6" t="s">
        <v>166</v>
      </c>
    </row>
    <row r="270" spans="2:22">
      <c r="B270" s="1" t="s">
        <v>420</v>
      </c>
      <c r="C270" s="19" t="s">
        <v>1871</v>
      </c>
      <c r="D270" s="23" t="s">
        <v>1872</v>
      </c>
      <c r="E270" s="6" t="s">
        <v>1061</v>
      </c>
      <c r="F270" s="6" t="s">
        <v>63</v>
      </c>
      <c r="G270" s="5">
        <v>38999</v>
      </c>
      <c r="H270" s="5">
        <v>39005</v>
      </c>
      <c r="I270" s="6">
        <v>0</v>
      </c>
      <c r="J270" s="6">
        <v>1</v>
      </c>
      <c r="K270" s="6" t="s">
        <v>166</v>
      </c>
      <c r="L270" s="6" t="s">
        <v>166</v>
      </c>
      <c r="M270" s="6">
        <v>500000</v>
      </c>
      <c r="N270" s="6" t="s">
        <v>166</v>
      </c>
      <c r="O270" s="6" t="s">
        <v>166</v>
      </c>
      <c r="P270" s="6" t="s">
        <v>166</v>
      </c>
      <c r="Q270" s="6" t="s">
        <v>166</v>
      </c>
      <c r="R270" s="6" t="s">
        <v>166</v>
      </c>
      <c r="S270" s="6" t="s">
        <v>166</v>
      </c>
      <c r="T270" s="6" t="s">
        <v>166</v>
      </c>
      <c r="U270" s="6" t="s">
        <v>166</v>
      </c>
      <c r="V270" s="6">
        <v>150</v>
      </c>
    </row>
    <row r="271" spans="2:22">
      <c r="B271" s="1" t="s">
        <v>420</v>
      </c>
      <c r="C271" s="19" t="s">
        <v>1874</v>
      </c>
      <c r="D271" s="23" t="s">
        <v>1875</v>
      </c>
      <c r="E271" s="6" t="s">
        <v>1876</v>
      </c>
      <c r="F271" s="6" t="s">
        <v>63</v>
      </c>
      <c r="G271" s="5">
        <v>43380</v>
      </c>
      <c r="H271" s="5">
        <v>43389</v>
      </c>
      <c r="I271" s="6">
        <v>74</v>
      </c>
      <c r="J271" s="6" t="s">
        <v>63</v>
      </c>
      <c r="K271" s="6">
        <v>20000</v>
      </c>
      <c r="L271" s="6" t="s">
        <v>166</v>
      </c>
      <c r="M271" s="6">
        <v>21000</v>
      </c>
      <c r="N271" s="6" t="s">
        <v>166</v>
      </c>
      <c r="O271" s="6" t="s">
        <v>166</v>
      </c>
      <c r="P271" s="6" t="s">
        <v>166</v>
      </c>
      <c r="Q271" s="6" t="s">
        <v>166</v>
      </c>
      <c r="R271" s="6">
        <v>25500000000</v>
      </c>
      <c r="S271" s="6" t="s">
        <v>172</v>
      </c>
      <c r="T271" s="6" t="s">
        <v>590</v>
      </c>
      <c r="U271" s="6">
        <v>2018</v>
      </c>
      <c r="V271" s="6">
        <v>5220</v>
      </c>
    </row>
    <row r="272" spans="2:22">
      <c r="B272" s="1" t="s">
        <v>59</v>
      </c>
      <c r="C272" s="19" t="s">
        <v>1879</v>
      </c>
      <c r="D272" s="23" t="s">
        <v>1880</v>
      </c>
      <c r="E272" s="6" t="s">
        <v>1881</v>
      </c>
      <c r="F272" s="6" t="s">
        <v>63</v>
      </c>
      <c r="G272" s="5">
        <v>39069</v>
      </c>
      <c r="H272" s="5">
        <v>39095</v>
      </c>
      <c r="I272" s="6">
        <v>118</v>
      </c>
      <c r="J272" s="6" t="s">
        <v>63</v>
      </c>
      <c r="K272" s="6">
        <v>400000</v>
      </c>
      <c r="L272" s="6" t="s">
        <v>166</v>
      </c>
      <c r="M272" s="6" t="s">
        <v>166</v>
      </c>
      <c r="N272" s="6" t="s">
        <v>166</v>
      </c>
      <c r="O272" s="6" t="s">
        <v>166</v>
      </c>
      <c r="P272" s="6" t="s">
        <v>166</v>
      </c>
      <c r="Q272" s="6" t="s">
        <v>166</v>
      </c>
      <c r="R272" s="6">
        <v>395000000</v>
      </c>
      <c r="S272" s="6" t="s">
        <v>172</v>
      </c>
      <c r="T272" s="6" t="s">
        <v>608</v>
      </c>
      <c r="U272" s="6" t="s">
        <v>63</v>
      </c>
      <c r="V272" s="6" t="s">
        <v>63</v>
      </c>
    </row>
    <row r="273" spans="2:22">
      <c r="B273" s="1" t="s">
        <v>420</v>
      </c>
      <c r="C273" s="19" t="s">
        <v>1884</v>
      </c>
      <c r="D273" s="23" t="s">
        <v>1885</v>
      </c>
      <c r="E273" s="6" t="s">
        <v>1886</v>
      </c>
      <c r="F273" s="6" t="s">
        <v>63</v>
      </c>
      <c r="G273" s="5">
        <v>31767</v>
      </c>
      <c r="H273" s="5">
        <v>31782</v>
      </c>
      <c r="I273" s="6">
        <v>2</v>
      </c>
      <c r="J273" s="6" t="s">
        <v>63</v>
      </c>
      <c r="K273" s="6" t="s">
        <v>166</v>
      </c>
      <c r="L273" s="6" t="s">
        <v>166</v>
      </c>
      <c r="M273" s="6" t="s">
        <v>166</v>
      </c>
      <c r="N273" s="6" t="s">
        <v>166</v>
      </c>
      <c r="O273" s="6" t="s">
        <v>166</v>
      </c>
      <c r="P273" s="6" t="s">
        <v>166</v>
      </c>
      <c r="Q273" s="6" t="s">
        <v>166</v>
      </c>
      <c r="R273" s="6">
        <v>14000000</v>
      </c>
      <c r="S273" s="6" t="s">
        <v>172</v>
      </c>
      <c r="T273" s="6" t="s">
        <v>590</v>
      </c>
      <c r="U273" s="6">
        <v>1987</v>
      </c>
      <c r="V273" s="6" t="s">
        <v>63</v>
      </c>
    </row>
    <row r="274" spans="2:22">
      <c r="B274" s="1" t="s">
        <v>420</v>
      </c>
      <c r="C274" s="19" t="s">
        <v>1889</v>
      </c>
      <c r="D274" s="23" t="s">
        <v>1890</v>
      </c>
      <c r="E274" s="6" t="s">
        <v>1061</v>
      </c>
      <c r="F274" s="6" t="s">
        <v>63</v>
      </c>
      <c r="G274" s="5">
        <v>40411</v>
      </c>
      <c r="H274" s="5">
        <v>40419</v>
      </c>
      <c r="I274" s="6">
        <v>6</v>
      </c>
      <c r="J274" s="6" t="s">
        <v>63</v>
      </c>
      <c r="K274" s="6" t="s">
        <v>166</v>
      </c>
      <c r="L274" s="6">
        <v>60000</v>
      </c>
      <c r="M274" s="6">
        <v>800000</v>
      </c>
      <c r="N274" s="6" t="s">
        <v>166</v>
      </c>
      <c r="O274" s="6" t="s">
        <v>166</v>
      </c>
      <c r="P274" s="6" t="s">
        <v>166</v>
      </c>
      <c r="Q274" s="6" t="s">
        <v>166</v>
      </c>
      <c r="R274" s="6">
        <v>8300000</v>
      </c>
      <c r="S274" s="6" t="s">
        <v>172</v>
      </c>
      <c r="T274" s="6" t="s">
        <v>608</v>
      </c>
      <c r="U274" s="6" t="s">
        <v>63</v>
      </c>
      <c r="V274" s="6">
        <v>56</v>
      </c>
    </row>
    <row r="275" spans="2:22">
      <c r="B275" s="1" t="s">
        <v>420</v>
      </c>
      <c r="C275" s="19" t="s">
        <v>1892</v>
      </c>
      <c r="D275" s="23" t="s">
        <v>1893</v>
      </c>
      <c r="E275" s="6" t="s">
        <v>1894</v>
      </c>
      <c r="F275" s="6" t="s">
        <v>63</v>
      </c>
      <c r="G275" s="5">
        <v>40812</v>
      </c>
      <c r="H275" s="5">
        <v>40821</v>
      </c>
      <c r="I275" s="6">
        <v>18</v>
      </c>
      <c r="J275" s="6" t="s">
        <v>63</v>
      </c>
      <c r="K275" s="6" t="s">
        <v>166</v>
      </c>
      <c r="L275" s="6" t="s">
        <v>166</v>
      </c>
      <c r="M275" s="6" t="s">
        <v>166</v>
      </c>
      <c r="N275" s="6" t="s">
        <v>166</v>
      </c>
      <c r="O275" s="6" t="s">
        <v>166</v>
      </c>
      <c r="P275" s="6" t="s">
        <v>166</v>
      </c>
      <c r="Q275" s="6" t="s">
        <v>166</v>
      </c>
      <c r="R275" s="6">
        <v>250000000</v>
      </c>
      <c r="S275" s="6" t="s">
        <v>172</v>
      </c>
      <c r="T275" s="6" t="s">
        <v>590</v>
      </c>
      <c r="U275" s="6">
        <v>2011</v>
      </c>
      <c r="V275" s="6" t="s">
        <v>63</v>
      </c>
    </row>
    <row r="276" spans="2:22">
      <c r="B276" s="1" t="s">
        <v>420</v>
      </c>
      <c r="C276" s="19" t="s">
        <v>1896</v>
      </c>
      <c r="D276" s="23" t="s">
        <v>1897</v>
      </c>
      <c r="E276" s="6" t="s">
        <v>1898</v>
      </c>
      <c r="F276" s="6" t="s">
        <v>63</v>
      </c>
      <c r="G276" s="5">
        <v>21743</v>
      </c>
      <c r="H276" s="5">
        <v>21749</v>
      </c>
      <c r="I276" s="6">
        <v>109</v>
      </c>
      <c r="J276" s="6">
        <v>202</v>
      </c>
      <c r="K276" s="6">
        <v>100</v>
      </c>
      <c r="L276" s="6">
        <v>10000</v>
      </c>
      <c r="M276" s="6" t="s">
        <v>166</v>
      </c>
      <c r="N276" s="6" t="s">
        <v>166</v>
      </c>
      <c r="O276" s="6" t="s">
        <v>166</v>
      </c>
      <c r="P276" s="6" t="s">
        <v>166</v>
      </c>
      <c r="Q276" s="6" t="s">
        <v>166</v>
      </c>
      <c r="R276" s="6">
        <v>500000</v>
      </c>
      <c r="S276" s="6" t="s">
        <v>172</v>
      </c>
      <c r="T276" s="6" t="s">
        <v>590</v>
      </c>
      <c r="U276" s="6">
        <v>1959</v>
      </c>
      <c r="V276" s="6">
        <v>668</v>
      </c>
    </row>
    <row r="277" spans="2:22">
      <c r="B277" s="1" t="s">
        <v>420</v>
      </c>
      <c r="C277" s="19" t="s">
        <v>1901</v>
      </c>
      <c r="D277" s="23" t="s">
        <v>1902</v>
      </c>
      <c r="E277" s="6" t="s">
        <v>1903</v>
      </c>
      <c r="F277" s="6" t="s">
        <v>63</v>
      </c>
      <c r="G277" s="5">
        <v>35296</v>
      </c>
      <c r="H277" s="5">
        <v>35315</v>
      </c>
      <c r="I277" s="6">
        <v>2</v>
      </c>
      <c r="J277" s="6">
        <v>2</v>
      </c>
      <c r="K277" s="6" t="s">
        <v>166</v>
      </c>
      <c r="L277" s="6" t="s">
        <v>166</v>
      </c>
      <c r="M277" s="6" t="s">
        <v>166</v>
      </c>
      <c r="N277" s="6" t="s">
        <v>166</v>
      </c>
      <c r="O277" s="6" t="s">
        <v>166</v>
      </c>
      <c r="P277" s="6" t="s">
        <v>166</v>
      </c>
      <c r="Q277" s="6" t="s">
        <v>166</v>
      </c>
      <c r="R277" s="6">
        <v>20000000</v>
      </c>
      <c r="S277" s="6" t="s">
        <v>172</v>
      </c>
      <c r="T277" s="6" t="s">
        <v>590</v>
      </c>
      <c r="U277" s="6">
        <v>1996</v>
      </c>
      <c r="V277" s="6" t="s">
        <v>63</v>
      </c>
    </row>
    <row r="278" spans="2:22">
      <c r="B278" s="1" t="s">
        <v>158</v>
      </c>
      <c r="C278" s="19" t="s">
        <v>1905</v>
      </c>
      <c r="D278" s="23" t="s">
        <v>1906</v>
      </c>
      <c r="E278" s="6" t="s">
        <v>1907</v>
      </c>
      <c r="F278" s="6" t="s">
        <v>63</v>
      </c>
      <c r="G278" s="5">
        <v>41260</v>
      </c>
      <c r="H278" s="5">
        <v>41274</v>
      </c>
      <c r="I278" s="6">
        <v>16</v>
      </c>
      <c r="J278" s="6">
        <v>24</v>
      </c>
      <c r="K278" s="6" t="s">
        <v>166</v>
      </c>
      <c r="L278" s="6" t="s">
        <v>166</v>
      </c>
      <c r="M278" s="6" t="s">
        <v>166</v>
      </c>
      <c r="N278" s="6" t="s">
        <v>166</v>
      </c>
      <c r="O278" s="6" t="s">
        <v>166</v>
      </c>
      <c r="P278" s="6" t="s">
        <v>166</v>
      </c>
      <c r="Q278" s="6" t="s">
        <v>166</v>
      </c>
      <c r="R278" s="6">
        <v>150000000</v>
      </c>
      <c r="S278" s="6" t="s">
        <v>172</v>
      </c>
      <c r="T278" s="6" t="s">
        <v>608</v>
      </c>
      <c r="U278" s="6" t="s">
        <v>63</v>
      </c>
      <c r="V278" s="6" t="s">
        <v>63</v>
      </c>
    </row>
    <row r="279" spans="2:22">
      <c r="B279" s="1" t="s">
        <v>420</v>
      </c>
      <c r="C279" s="19" t="s">
        <v>1910</v>
      </c>
      <c r="D279" s="23" t="s">
        <v>1911</v>
      </c>
      <c r="E279" s="6" t="s">
        <v>1912</v>
      </c>
      <c r="F279" s="6" t="s">
        <v>63</v>
      </c>
      <c r="G279" s="5">
        <v>43711</v>
      </c>
      <c r="H279" s="5">
        <v>43713</v>
      </c>
      <c r="I279" s="6">
        <v>1</v>
      </c>
      <c r="J279" s="6" t="s">
        <v>63</v>
      </c>
      <c r="K279" s="6" t="s">
        <v>166</v>
      </c>
      <c r="L279" s="6" t="s">
        <v>166</v>
      </c>
      <c r="M279" s="6" t="s">
        <v>166</v>
      </c>
      <c r="N279" s="6" t="s">
        <v>166</v>
      </c>
      <c r="O279" s="6" t="s">
        <v>166</v>
      </c>
      <c r="P279" s="6" t="s">
        <v>166</v>
      </c>
      <c r="Q279" s="6" t="s">
        <v>166</v>
      </c>
      <c r="R279" s="6">
        <v>11300000</v>
      </c>
      <c r="S279" s="6" t="s">
        <v>172</v>
      </c>
      <c r="T279" s="6" t="s">
        <v>590</v>
      </c>
      <c r="U279" s="6">
        <v>2019</v>
      </c>
      <c r="V279" s="6" t="s">
        <v>63</v>
      </c>
    </row>
    <row r="280" spans="2:22">
      <c r="B280" s="1" t="s">
        <v>420</v>
      </c>
      <c r="C280" s="19" t="s">
        <v>1036</v>
      </c>
      <c r="D280" s="23" t="s">
        <v>1037</v>
      </c>
      <c r="E280" s="6" t="s">
        <v>1915</v>
      </c>
      <c r="F280" s="6" t="s">
        <v>63</v>
      </c>
      <c r="G280" s="5">
        <v>40444</v>
      </c>
      <c r="H280" s="5">
        <v>40449</v>
      </c>
      <c r="I280" s="6">
        <v>126</v>
      </c>
      <c r="J280" s="6" t="s">
        <v>63</v>
      </c>
      <c r="K280" s="6" t="s">
        <v>166</v>
      </c>
      <c r="L280" s="6" t="s">
        <v>166</v>
      </c>
      <c r="M280" s="6" t="s">
        <v>166</v>
      </c>
      <c r="N280" s="6" t="s">
        <v>166</v>
      </c>
      <c r="O280" s="6" t="s">
        <v>166</v>
      </c>
      <c r="P280" s="6" t="s">
        <v>166</v>
      </c>
      <c r="Q280" s="6" t="s">
        <v>166</v>
      </c>
      <c r="R280" s="6">
        <v>171000000</v>
      </c>
      <c r="S280" s="6" t="s">
        <v>172</v>
      </c>
      <c r="T280" s="6" t="s">
        <v>590</v>
      </c>
      <c r="U280" s="6">
        <v>2010</v>
      </c>
      <c r="V280" s="6">
        <v>300</v>
      </c>
    </row>
    <row r="281" spans="2:22">
      <c r="B281" s="1" t="s">
        <v>420</v>
      </c>
      <c r="C281" s="19" t="s">
        <v>1918</v>
      </c>
      <c r="D281" s="23" t="s">
        <v>1919</v>
      </c>
      <c r="E281" s="6" t="s">
        <v>1920</v>
      </c>
      <c r="F281" s="6" t="s">
        <v>63</v>
      </c>
      <c r="G281" s="5">
        <v>26165</v>
      </c>
      <c r="H281" s="5">
        <v>26174</v>
      </c>
      <c r="I281" s="6">
        <v>7</v>
      </c>
      <c r="J281" s="6" t="s">
        <v>63</v>
      </c>
      <c r="K281" s="6" t="s">
        <v>166</v>
      </c>
      <c r="L281" s="6" t="s">
        <v>166</v>
      </c>
      <c r="M281" s="6" t="s">
        <v>166</v>
      </c>
      <c r="N281" s="6" t="s">
        <v>166</v>
      </c>
      <c r="O281" s="6" t="s">
        <v>166</v>
      </c>
      <c r="P281" s="6" t="s">
        <v>166</v>
      </c>
      <c r="Q281" s="6" t="s">
        <v>166</v>
      </c>
      <c r="R281" s="6">
        <v>148000000</v>
      </c>
      <c r="S281" s="6" t="s">
        <v>172</v>
      </c>
      <c r="T281" s="6" t="s">
        <v>590</v>
      </c>
      <c r="U281" s="6">
        <v>1971</v>
      </c>
      <c r="V281" s="6">
        <v>15</v>
      </c>
    </row>
    <row r="282" spans="2:22">
      <c r="B282" s="1" t="s">
        <v>420</v>
      </c>
      <c r="C282" s="19" t="s">
        <v>1922</v>
      </c>
      <c r="D282" s="23" t="s">
        <v>1923</v>
      </c>
      <c r="E282" s="6" t="s">
        <v>903</v>
      </c>
      <c r="F282" s="6" t="s">
        <v>63</v>
      </c>
      <c r="G282" s="5">
        <v>41528</v>
      </c>
      <c r="H282" s="5">
        <v>41537</v>
      </c>
      <c r="I282" s="6">
        <v>6</v>
      </c>
      <c r="J282" s="6">
        <v>70</v>
      </c>
      <c r="K282" s="6" t="s">
        <v>166</v>
      </c>
      <c r="L282" s="6" t="s">
        <v>166</v>
      </c>
      <c r="M282" s="6" t="s">
        <v>166</v>
      </c>
      <c r="N282" s="6" t="s">
        <v>166</v>
      </c>
      <c r="O282" s="6" t="s">
        <v>166</v>
      </c>
      <c r="P282" s="6" t="s">
        <v>166</v>
      </c>
      <c r="Q282" s="6" t="s">
        <v>166</v>
      </c>
      <c r="R282" s="6">
        <v>1620000000</v>
      </c>
      <c r="S282" s="6" t="s">
        <v>172</v>
      </c>
      <c r="T282" s="6" t="s">
        <v>590</v>
      </c>
      <c r="U282" s="6">
        <v>2013</v>
      </c>
      <c r="V282" s="6" t="s">
        <v>63</v>
      </c>
    </row>
    <row r="283" spans="2:22">
      <c r="B283" s="1" t="s">
        <v>59</v>
      </c>
      <c r="C283" s="19" t="s">
        <v>1925</v>
      </c>
      <c r="D283" s="23" t="s">
        <v>1926</v>
      </c>
      <c r="E283" s="6" t="s">
        <v>1927</v>
      </c>
      <c r="F283" s="6" t="s">
        <v>63</v>
      </c>
      <c r="G283" s="5" t="s">
        <v>1928</v>
      </c>
      <c r="H283" s="5" t="s">
        <v>1929</v>
      </c>
      <c r="I283" s="6">
        <v>25</v>
      </c>
      <c r="J283" s="6" t="s">
        <v>63</v>
      </c>
      <c r="K283" s="6" t="s">
        <v>166</v>
      </c>
      <c r="L283" s="6" t="s">
        <v>166</v>
      </c>
      <c r="M283" s="6" t="s">
        <v>166</v>
      </c>
      <c r="N283" s="6" t="s">
        <v>166</v>
      </c>
      <c r="O283" s="6" t="s">
        <v>166</v>
      </c>
      <c r="P283" s="6" t="s">
        <v>166</v>
      </c>
      <c r="Q283" s="6" t="s">
        <v>166</v>
      </c>
      <c r="R283" s="6" t="s">
        <v>166</v>
      </c>
      <c r="S283" s="6" t="s">
        <v>166</v>
      </c>
      <c r="T283" s="6" t="s">
        <v>166</v>
      </c>
      <c r="U283" s="6" t="s">
        <v>166</v>
      </c>
      <c r="V283" s="6">
        <v>6</v>
      </c>
    </row>
    <row r="284" spans="2:22">
      <c r="B284" s="1" t="s">
        <v>420</v>
      </c>
      <c r="C284" s="19" t="s">
        <v>1931</v>
      </c>
      <c r="D284" s="23" t="s">
        <v>1932</v>
      </c>
      <c r="E284" s="6" t="s">
        <v>1933</v>
      </c>
      <c r="F284" s="6" t="s">
        <v>63</v>
      </c>
      <c r="G284" s="5">
        <v>32294</v>
      </c>
      <c r="H284" s="5">
        <v>32296</v>
      </c>
      <c r="I284" s="6">
        <v>37</v>
      </c>
      <c r="J284" s="6" t="s">
        <v>63</v>
      </c>
      <c r="K284" s="6" t="s">
        <v>166</v>
      </c>
      <c r="L284" s="6" t="s">
        <v>166</v>
      </c>
      <c r="M284" s="6" t="s">
        <v>1934</v>
      </c>
      <c r="N284" s="6" t="s">
        <v>166</v>
      </c>
      <c r="O284" s="6" t="s">
        <v>166</v>
      </c>
      <c r="P284" s="6" t="s">
        <v>166</v>
      </c>
      <c r="Q284" s="6" t="s">
        <v>166</v>
      </c>
      <c r="R284" s="6" t="s">
        <v>166</v>
      </c>
      <c r="S284" s="6" t="s">
        <v>166</v>
      </c>
      <c r="T284" s="6" t="s">
        <v>166</v>
      </c>
      <c r="U284" s="6" t="s">
        <v>166</v>
      </c>
      <c r="V284" s="6">
        <v>1000</v>
      </c>
    </row>
    <row r="285" spans="2:22">
      <c r="B285" s="1" t="s">
        <v>420</v>
      </c>
      <c r="C285" s="19" t="s">
        <v>1937</v>
      </c>
      <c r="D285" s="23" t="s">
        <v>1938</v>
      </c>
      <c r="E285" s="6" t="s">
        <v>1939</v>
      </c>
      <c r="F285" s="6" t="s">
        <v>63</v>
      </c>
      <c r="G285" s="5">
        <v>42641</v>
      </c>
      <c r="H285" s="5">
        <v>42653</v>
      </c>
      <c r="I285" s="6">
        <v>603</v>
      </c>
      <c r="J285" s="6">
        <v>442</v>
      </c>
      <c r="K285" s="6">
        <v>55107</v>
      </c>
      <c r="L285" s="6">
        <v>175000</v>
      </c>
      <c r="M285" s="6">
        <v>2423270</v>
      </c>
      <c r="N285" s="6" t="s">
        <v>166</v>
      </c>
      <c r="O285" s="6" t="s">
        <v>166</v>
      </c>
      <c r="P285" s="6" t="s">
        <v>166</v>
      </c>
      <c r="Q285" s="6" t="s">
        <v>166</v>
      </c>
      <c r="R285" s="6">
        <v>16500000000</v>
      </c>
      <c r="S285" s="6" t="s">
        <v>172</v>
      </c>
      <c r="T285" s="6" t="s">
        <v>590</v>
      </c>
      <c r="U285" s="6">
        <v>2016</v>
      </c>
      <c r="V285" s="6" t="s">
        <v>63</v>
      </c>
    </row>
    <row r="286" spans="2:22">
      <c r="B286" s="1" t="s">
        <v>158</v>
      </c>
      <c r="C286" s="19" t="s">
        <v>1942</v>
      </c>
      <c r="D286" s="23" t="s">
        <v>1943</v>
      </c>
      <c r="E286" s="6" t="s">
        <v>1944</v>
      </c>
      <c r="F286" s="6" t="s">
        <v>63</v>
      </c>
      <c r="G286" s="5">
        <v>41287</v>
      </c>
      <c r="H286" s="5">
        <v>41295</v>
      </c>
      <c r="I286" s="6">
        <v>1</v>
      </c>
      <c r="J286" s="6">
        <v>1600</v>
      </c>
      <c r="K286" s="6" t="s">
        <v>166</v>
      </c>
      <c r="L286" s="6" t="s">
        <v>166</v>
      </c>
      <c r="M286" s="6" t="s">
        <v>166</v>
      </c>
      <c r="N286" s="6" t="s">
        <v>166</v>
      </c>
      <c r="O286" s="6" t="s">
        <v>166</v>
      </c>
      <c r="P286" s="6" t="s">
        <v>166</v>
      </c>
      <c r="Q286" s="6" t="s">
        <v>166</v>
      </c>
      <c r="R286" s="6" t="s">
        <v>166</v>
      </c>
      <c r="S286" s="6" t="s">
        <v>166</v>
      </c>
      <c r="T286" s="6" t="s">
        <v>166</v>
      </c>
      <c r="U286" s="6" t="s">
        <v>166</v>
      </c>
      <c r="V286" s="6" t="s">
        <v>63</v>
      </c>
    </row>
    <row r="287" spans="2:22">
      <c r="B287" s="1" t="s">
        <v>420</v>
      </c>
      <c r="C287" s="19" t="s">
        <v>3508</v>
      </c>
      <c r="D287" s="23" t="s">
        <v>3509</v>
      </c>
      <c r="E287" s="6" t="s">
        <v>3510</v>
      </c>
      <c r="F287" s="6" t="s">
        <v>63</v>
      </c>
      <c r="G287" s="5">
        <v>37818</v>
      </c>
      <c r="H287" s="5">
        <v>37823</v>
      </c>
      <c r="I287" s="6" t="s">
        <v>166</v>
      </c>
      <c r="J287" s="6" t="s">
        <v>166</v>
      </c>
      <c r="K287" s="6" t="s">
        <v>166</v>
      </c>
      <c r="L287" s="6" t="s">
        <v>166</v>
      </c>
      <c r="M287" s="6" t="s">
        <v>166</v>
      </c>
      <c r="N287" s="6" t="s">
        <v>166</v>
      </c>
      <c r="O287" s="6" t="s">
        <v>166</v>
      </c>
      <c r="P287" s="6" t="s">
        <v>166</v>
      </c>
      <c r="Q287" s="6" t="s">
        <v>166</v>
      </c>
      <c r="R287" s="6" t="s">
        <v>166</v>
      </c>
      <c r="S287" s="6" t="s">
        <v>166</v>
      </c>
      <c r="T287" s="6" t="s">
        <v>166</v>
      </c>
      <c r="U287" s="6" t="s">
        <v>166</v>
      </c>
      <c r="V287" s="6" t="s">
        <v>166</v>
      </c>
    </row>
    <row r="288" spans="2:22">
      <c r="B288" s="1" t="s">
        <v>158</v>
      </c>
      <c r="C288" s="19" t="s">
        <v>1947</v>
      </c>
      <c r="D288" s="23" t="s">
        <v>1948</v>
      </c>
      <c r="E288" s="6" t="s">
        <v>1949</v>
      </c>
      <c r="F288" s="6" t="s">
        <v>63</v>
      </c>
      <c r="G288" s="5">
        <v>44546</v>
      </c>
      <c r="H288" s="5">
        <v>44552</v>
      </c>
      <c r="I288" s="6">
        <v>4</v>
      </c>
      <c r="J288" s="6">
        <v>1</v>
      </c>
      <c r="K288" s="6" t="s">
        <v>166</v>
      </c>
      <c r="L288" s="6">
        <v>2</v>
      </c>
      <c r="M288" s="6" t="s">
        <v>166</v>
      </c>
      <c r="N288" s="6" t="s">
        <v>166</v>
      </c>
      <c r="O288" s="6" t="s">
        <v>166</v>
      </c>
      <c r="P288" s="6" t="s">
        <v>166</v>
      </c>
      <c r="Q288" s="6" t="s">
        <v>166</v>
      </c>
      <c r="R288" s="6" t="s">
        <v>166</v>
      </c>
      <c r="S288" s="6" t="s">
        <v>166</v>
      </c>
      <c r="T288" s="6" t="s">
        <v>166</v>
      </c>
      <c r="U288" s="6" t="s">
        <v>166</v>
      </c>
      <c r="V288" s="6" t="s">
        <v>166</v>
      </c>
    </row>
    <row r="289" spans="2:22">
      <c r="B289" s="1" t="s">
        <v>420</v>
      </c>
      <c r="C289" s="19" t="s">
        <v>1952</v>
      </c>
      <c r="D289" s="23" t="s">
        <v>1953</v>
      </c>
      <c r="E289" s="6" t="s">
        <v>1061</v>
      </c>
      <c r="F289" s="6" t="s">
        <v>63</v>
      </c>
      <c r="G289" s="5">
        <v>44491</v>
      </c>
      <c r="H289" s="5">
        <v>44494</v>
      </c>
      <c r="I289" s="6">
        <v>1</v>
      </c>
      <c r="J289" s="6">
        <v>0</v>
      </c>
      <c r="K289" s="6" t="s">
        <v>166</v>
      </c>
      <c r="L289" s="6" t="s">
        <v>166</v>
      </c>
      <c r="M289" s="6" t="s">
        <v>166</v>
      </c>
      <c r="N289" s="6" t="s">
        <v>166</v>
      </c>
      <c r="O289" s="6" t="s">
        <v>166</v>
      </c>
      <c r="P289" s="6" t="s">
        <v>166</v>
      </c>
      <c r="Q289" s="6" t="s">
        <v>166</v>
      </c>
      <c r="R289" s="6">
        <v>26100000</v>
      </c>
      <c r="S289" s="6" t="s">
        <v>172</v>
      </c>
      <c r="T289" s="6" t="s">
        <v>608</v>
      </c>
      <c r="U289" s="6" t="s">
        <v>166</v>
      </c>
      <c r="V289" s="6">
        <v>37</v>
      </c>
    </row>
    <row r="290" spans="2:22">
      <c r="B290" s="1" t="s">
        <v>420</v>
      </c>
      <c r="C290" s="19" t="s">
        <v>1955</v>
      </c>
      <c r="D290" s="23" t="s">
        <v>1956</v>
      </c>
      <c r="E290" s="6" t="s">
        <v>1957</v>
      </c>
      <c r="F290" s="6" t="s">
        <v>63</v>
      </c>
      <c r="G290" s="5">
        <v>38609</v>
      </c>
      <c r="H290" s="5">
        <v>38625</v>
      </c>
      <c r="I290" s="6">
        <v>0</v>
      </c>
      <c r="J290" s="6">
        <v>0</v>
      </c>
      <c r="K290" s="6" t="s">
        <v>166</v>
      </c>
      <c r="L290" s="6" t="s">
        <v>166</v>
      </c>
      <c r="M290" s="6" t="s">
        <v>166</v>
      </c>
      <c r="N290" s="6" t="s">
        <v>166</v>
      </c>
      <c r="O290" s="6" t="s">
        <v>166</v>
      </c>
      <c r="P290" s="6" t="s">
        <v>166</v>
      </c>
      <c r="Q290" s="6" t="s">
        <v>166</v>
      </c>
      <c r="R290" s="6" t="s">
        <v>166</v>
      </c>
      <c r="S290" s="6" t="s">
        <v>166</v>
      </c>
      <c r="T290" s="6" t="s">
        <v>166</v>
      </c>
      <c r="U290" s="6" t="s">
        <v>166</v>
      </c>
      <c r="V290" s="6" t="s">
        <v>166</v>
      </c>
    </row>
    <row r="291" spans="2:22">
      <c r="B291" s="1" t="s">
        <v>420</v>
      </c>
      <c r="C291" s="19" t="s">
        <v>1960</v>
      </c>
      <c r="D291" s="23" t="s">
        <v>1961</v>
      </c>
      <c r="E291" s="6" t="s">
        <v>1962</v>
      </c>
      <c r="F291" s="6" t="s">
        <v>63</v>
      </c>
      <c r="G291" s="5">
        <v>36028</v>
      </c>
      <c r="H291" s="5">
        <v>36031</v>
      </c>
      <c r="I291" s="6">
        <v>20</v>
      </c>
      <c r="J291" s="6">
        <v>2000</v>
      </c>
      <c r="K291" s="6" t="s">
        <v>166</v>
      </c>
      <c r="L291" s="6" t="s">
        <v>166</v>
      </c>
      <c r="M291" s="6" t="s">
        <v>166</v>
      </c>
      <c r="N291" s="6" t="s">
        <v>166</v>
      </c>
      <c r="O291" s="6" t="s">
        <v>166</v>
      </c>
      <c r="P291" s="6" t="s">
        <v>166</v>
      </c>
      <c r="Q291" s="6" t="s">
        <v>166</v>
      </c>
      <c r="R291" s="6">
        <v>50000000</v>
      </c>
      <c r="S291" s="6" t="s">
        <v>172</v>
      </c>
      <c r="T291" s="6" t="s">
        <v>590</v>
      </c>
      <c r="U291" s="6">
        <v>1998</v>
      </c>
      <c r="V291" s="6">
        <v>2450</v>
      </c>
    </row>
    <row r="292" spans="2:22">
      <c r="B292" s="1" t="s">
        <v>420</v>
      </c>
      <c r="C292" s="19" t="s">
        <v>1964</v>
      </c>
      <c r="D292" s="23" t="s">
        <v>1965</v>
      </c>
      <c r="E292" s="6" t="s">
        <v>1966</v>
      </c>
      <c r="F292" s="6" t="s">
        <v>63</v>
      </c>
      <c r="G292" s="5">
        <v>34226</v>
      </c>
      <c r="H292" s="5">
        <v>34238</v>
      </c>
      <c r="I292" s="6">
        <v>116</v>
      </c>
      <c r="J292" s="6">
        <v>8</v>
      </c>
      <c r="K292" s="6">
        <v>203500</v>
      </c>
      <c r="L292" s="6" t="s">
        <v>166</v>
      </c>
      <c r="M292" s="6">
        <v>297447</v>
      </c>
      <c r="N292" s="6" t="s">
        <v>166</v>
      </c>
      <c r="O292" s="6" t="s">
        <v>166</v>
      </c>
      <c r="P292" s="6" t="s">
        <v>166</v>
      </c>
      <c r="Q292" s="6" t="s">
        <v>166</v>
      </c>
      <c r="R292" s="6">
        <v>170000000</v>
      </c>
      <c r="S292" s="6" t="s">
        <v>172</v>
      </c>
      <c r="T292" s="6" t="s">
        <v>590</v>
      </c>
      <c r="U292" s="6">
        <v>1993</v>
      </c>
      <c r="V292" s="6">
        <v>39617</v>
      </c>
    </row>
    <row r="293" spans="2:22">
      <c r="B293" s="1" t="s">
        <v>420</v>
      </c>
      <c r="C293" s="19" t="s">
        <v>1969</v>
      </c>
      <c r="D293" s="23" t="s">
        <v>1970</v>
      </c>
      <c r="E293" s="6" t="s">
        <v>1971</v>
      </c>
      <c r="F293" s="6" t="s">
        <v>63</v>
      </c>
      <c r="G293" s="5">
        <v>25528</v>
      </c>
      <c r="H293" s="5">
        <v>25532</v>
      </c>
      <c r="I293" s="6">
        <v>5</v>
      </c>
      <c r="J293" s="6" t="s">
        <v>63</v>
      </c>
      <c r="K293" s="6" t="s">
        <v>63</v>
      </c>
      <c r="L293" s="6" t="s">
        <v>166</v>
      </c>
      <c r="M293" s="6" t="s">
        <v>63</v>
      </c>
      <c r="N293" s="6" t="s">
        <v>63</v>
      </c>
      <c r="O293" s="6" t="s">
        <v>63</v>
      </c>
      <c r="P293" s="6" t="s">
        <v>63</v>
      </c>
      <c r="Q293" s="6" t="s">
        <v>63</v>
      </c>
      <c r="R293" s="6">
        <v>30000000</v>
      </c>
      <c r="S293" s="6" t="s">
        <v>172</v>
      </c>
      <c r="T293" s="6" t="s">
        <v>590</v>
      </c>
      <c r="U293" s="6">
        <v>1969</v>
      </c>
      <c r="V293" s="6" t="s">
        <v>63</v>
      </c>
    </row>
    <row r="294" spans="2:22">
      <c r="B294" s="1" t="s">
        <v>420</v>
      </c>
      <c r="C294" s="19" t="s">
        <v>1974</v>
      </c>
      <c r="D294" s="23" t="s">
        <v>1975</v>
      </c>
      <c r="E294" s="6" t="s">
        <v>1957</v>
      </c>
      <c r="F294" s="6" t="s">
        <v>63</v>
      </c>
      <c r="G294" s="5">
        <v>40028</v>
      </c>
      <c r="H294" s="5">
        <v>40036</v>
      </c>
      <c r="I294" s="6">
        <v>0</v>
      </c>
      <c r="J294" s="6" t="s">
        <v>63</v>
      </c>
      <c r="K294" s="6" t="s">
        <v>63</v>
      </c>
      <c r="L294" s="6" t="s">
        <v>166</v>
      </c>
      <c r="M294" s="6" t="s">
        <v>63</v>
      </c>
      <c r="N294" s="6" t="s">
        <v>63</v>
      </c>
      <c r="O294" s="6" t="s">
        <v>63</v>
      </c>
      <c r="P294" s="6" t="s">
        <v>63</v>
      </c>
      <c r="Q294" s="6" t="s">
        <v>63</v>
      </c>
      <c r="R294" s="6" t="s">
        <v>63</v>
      </c>
      <c r="S294" s="6" t="s">
        <v>63</v>
      </c>
      <c r="T294" s="6" t="s">
        <v>63</v>
      </c>
      <c r="U294" s="6" t="s">
        <v>63</v>
      </c>
      <c r="V294" s="6" t="s">
        <v>63</v>
      </c>
    </row>
    <row r="295" spans="2:22">
      <c r="B295" s="1" t="s">
        <v>158</v>
      </c>
      <c r="C295" s="19" t="s">
        <v>1977</v>
      </c>
      <c r="D295" s="23" t="s">
        <v>1978</v>
      </c>
      <c r="E295" s="6" t="s">
        <v>1979</v>
      </c>
      <c r="F295" s="6" t="s">
        <v>63</v>
      </c>
      <c r="G295" s="5">
        <v>40233</v>
      </c>
      <c r="H295" s="5">
        <v>40236</v>
      </c>
      <c r="I295" s="6">
        <v>1</v>
      </c>
      <c r="J295" s="6">
        <v>15</v>
      </c>
      <c r="K295" s="6" t="s">
        <v>166</v>
      </c>
      <c r="L295" s="6" t="s">
        <v>166</v>
      </c>
      <c r="M295" s="6">
        <v>14000</v>
      </c>
      <c r="N295" s="6" t="s">
        <v>63</v>
      </c>
      <c r="O295" s="6" t="s">
        <v>63</v>
      </c>
      <c r="P295" s="6" t="s">
        <v>63</v>
      </c>
      <c r="Q295" s="6" t="s">
        <v>63</v>
      </c>
      <c r="R295" s="6" t="s">
        <v>63</v>
      </c>
      <c r="S295" s="6" t="s">
        <v>63</v>
      </c>
      <c r="T295" s="6" t="s">
        <v>63</v>
      </c>
      <c r="U295" s="6" t="s">
        <v>63</v>
      </c>
      <c r="V295" s="6">
        <v>5</v>
      </c>
    </row>
    <row r="296" spans="2:22">
      <c r="B296" s="1" t="s">
        <v>420</v>
      </c>
      <c r="C296" s="19" t="s">
        <v>1981</v>
      </c>
      <c r="D296" s="23" t="s">
        <v>1982</v>
      </c>
      <c r="E296" s="6" t="s">
        <v>1138</v>
      </c>
      <c r="F296" s="6" t="s">
        <v>63</v>
      </c>
      <c r="G296" s="5">
        <v>42348</v>
      </c>
      <c r="H296" s="5">
        <v>42355</v>
      </c>
      <c r="I296" s="6">
        <v>51</v>
      </c>
      <c r="J296" s="6" t="s">
        <v>166</v>
      </c>
      <c r="K296" s="6" t="s">
        <v>166</v>
      </c>
      <c r="L296" s="6" t="s">
        <v>166</v>
      </c>
      <c r="M296" s="6" t="s">
        <v>166</v>
      </c>
      <c r="N296" s="6" t="s">
        <v>166</v>
      </c>
      <c r="O296" s="6" t="s">
        <v>166</v>
      </c>
      <c r="P296" s="6" t="s">
        <v>166</v>
      </c>
      <c r="Q296" s="6" t="s">
        <v>166</v>
      </c>
      <c r="R296" s="6">
        <v>148000000</v>
      </c>
      <c r="S296" s="6" t="s">
        <v>172</v>
      </c>
      <c r="T296" s="6" t="s">
        <v>590</v>
      </c>
      <c r="U296" s="6">
        <v>2015</v>
      </c>
      <c r="V296" s="6">
        <v>168000</v>
      </c>
    </row>
    <row r="297" spans="2:22">
      <c r="B297" s="1" t="s">
        <v>59</v>
      </c>
      <c r="C297" s="19" t="s">
        <v>1984</v>
      </c>
      <c r="D297" s="23" t="s">
        <v>1985</v>
      </c>
      <c r="E297" s="6" t="s">
        <v>1986</v>
      </c>
      <c r="F297" s="5">
        <v>42466</v>
      </c>
      <c r="G297" s="5" t="s">
        <v>166</v>
      </c>
      <c r="H297" s="5" t="s">
        <v>166</v>
      </c>
      <c r="I297" s="6">
        <v>202</v>
      </c>
      <c r="J297" s="6" t="s">
        <v>166</v>
      </c>
      <c r="K297" s="6">
        <v>190000</v>
      </c>
      <c r="L297" s="6">
        <v>200000</v>
      </c>
      <c r="M297" s="6">
        <v>480000</v>
      </c>
      <c r="N297" s="6" t="s">
        <v>166</v>
      </c>
      <c r="O297" s="6" t="s">
        <v>166</v>
      </c>
      <c r="P297" s="6" t="s">
        <v>166</v>
      </c>
      <c r="Q297" s="6" t="s">
        <v>166</v>
      </c>
      <c r="R297" s="6" t="s">
        <v>166</v>
      </c>
      <c r="S297" s="6" t="s">
        <v>166</v>
      </c>
      <c r="T297" s="6" t="s">
        <v>166</v>
      </c>
      <c r="U297" s="6" t="s">
        <v>166</v>
      </c>
      <c r="V297" s="6" t="s">
        <v>166</v>
      </c>
    </row>
    <row r="298" spans="2:22">
      <c r="B298" s="1" t="s">
        <v>420</v>
      </c>
      <c r="C298" s="19" t="s">
        <v>1988</v>
      </c>
      <c r="D298" s="23" t="s">
        <v>1989</v>
      </c>
      <c r="E298" s="6" t="s">
        <v>1990</v>
      </c>
      <c r="F298" s="6" t="s">
        <v>63</v>
      </c>
      <c r="G298" s="5">
        <v>37520</v>
      </c>
      <c r="H298" s="5">
        <v>37533</v>
      </c>
      <c r="I298" s="6">
        <v>15</v>
      </c>
      <c r="J298" s="6">
        <v>2</v>
      </c>
      <c r="K298" s="6" t="s">
        <v>166</v>
      </c>
      <c r="L298" s="6" t="s">
        <v>166</v>
      </c>
      <c r="M298" s="6" t="s">
        <v>166</v>
      </c>
      <c r="N298" s="6" t="s">
        <v>166</v>
      </c>
      <c r="O298" s="6" t="s">
        <v>166</v>
      </c>
      <c r="P298" s="6" t="s">
        <v>166</v>
      </c>
      <c r="Q298" s="6" t="s">
        <v>166</v>
      </c>
      <c r="R298" s="6">
        <v>1160000000</v>
      </c>
      <c r="S298" s="6" t="s">
        <v>172</v>
      </c>
      <c r="T298" s="6" t="s">
        <v>590</v>
      </c>
      <c r="U298" s="6">
        <v>2002</v>
      </c>
      <c r="V298" s="6">
        <v>56854</v>
      </c>
    </row>
    <row r="299" spans="2:22">
      <c r="B299" s="1" t="s">
        <v>420</v>
      </c>
      <c r="C299" s="19" t="s">
        <v>1993</v>
      </c>
      <c r="D299" s="23" t="s">
        <v>1994</v>
      </c>
      <c r="E299" s="6" t="s">
        <v>1995</v>
      </c>
      <c r="F299" s="6" t="s">
        <v>63</v>
      </c>
      <c r="G299" s="5">
        <v>37176</v>
      </c>
      <c r="H299" s="5">
        <v>37179</v>
      </c>
      <c r="I299" s="6">
        <v>0</v>
      </c>
      <c r="J299" s="6" t="s">
        <v>166</v>
      </c>
      <c r="K299" s="6" t="s">
        <v>166</v>
      </c>
      <c r="L299" s="6" t="s">
        <v>166</v>
      </c>
      <c r="M299" s="6" t="s">
        <v>166</v>
      </c>
      <c r="N299" s="6" t="s">
        <v>166</v>
      </c>
      <c r="O299" s="6" t="s">
        <v>166</v>
      </c>
      <c r="P299" s="6" t="s">
        <v>166</v>
      </c>
      <c r="Q299" s="6" t="s">
        <v>166</v>
      </c>
      <c r="R299" s="6">
        <v>1400000</v>
      </c>
      <c r="S299" s="6" t="s">
        <v>172</v>
      </c>
      <c r="T299" s="6" t="s">
        <v>590</v>
      </c>
      <c r="U299" s="6">
        <v>2001</v>
      </c>
      <c r="V299" s="6">
        <v>175</v>
      </c>
    </row>
    <row r="300" spans="2:22">
      <c r="B300" s="1" t="s">
        <v>158</v>
      </c>
      <c r="C300" s="19" t="s">
        <v>1998</v>
      </c>
      <c r="D300" s="23" t="s">
        <v>1999</v>
      </c>
      <c r="E300" s="6" t="s">
        <v>2000</v>
      </c>
      <c r="F300" s="6" t="s">
        <v>63</v>
      </c>
      <c r="G300" s="5">
        <v>44104</v>
      </c>
      <c r="H300" s="5">
        <v>44107</v>
      </c>
      <c r="I300" s="6">
        <v>16</v>
      </c>
      <c r="J300" s="6" t="s">
        <v>166</v>
      </c>
      <c r="K300" s="6" t="s">
        <v>166</v>
      </c>
      <c r="L300" s="6" t="s">
        <v>166</v>
      </c>
      <c r="M300" s="6" t="s">
        <v>166</v>
      </c>
      <c r="N300" s="6" t="s">
        <v>166</v>
      </c>
      <c r="O300" s="6" t="s">
        <v>166</v>
      </c>
      <c r="P300" s="6" t="s">
        <v>166</v>
      </c>
      <c r="Q300" s="6" t="s">
        <v>166</v>
      </c>
      <c r="R300" s="6" t="s">
        <v>166</v>
      </c>
      <c r="S300" s="6" t="s">
        <v>166</v>
      </c>
      <c r="T300" s="6" t="s">
        <v>166</v>
      </c>
      <c r="U300" s="6" t="s">
        <v>166</v>
      </c>
      <c r="V300" s="6" t="s">
        <v>166</v>
      </c>
    </row>
    <row r="301" spans="2:22">
      <c r="B301" s="1" t="s">
        <v>420</v>
      </c>
      <c r="C301" s="19" t="s">
        <v>2003</v>
      </c>
      <c r="D301" s="23" t="s">
        <v>2004</v>
      </c>
      <c r="E301" s="6" t="s">
        <v>1074</v>
      </c>
      <c r="F301" s="6" t="s">
        <v>63</v>
      </c>
      <c r="G301" s="5">
        <v>30978</v>
      </c>
      <c r="H301" s="5">
        <v>30988</v>
      </c>
      <c r="I301" s="6">
        <v>73</v>
      </c>
      <c r="J301" s="6">
        <v>18</v>
      </c>
      <c r="K301" s="6" t="s">
        <v>166</v>
      </c>
      <c r="L301" s="6">
        <v>200</v>
      </c>
      <c r="M301" s="6">
        <v>10815</v>
      </c>
      <c r="N301" s="6" t="s">
        <v>166</v>
      </c>
      <c r="O301" s="6" t="s">
        <v>166</v>
      </c>
      <c r="P301" s="6" t="s">
        <v>166</v>
      </c>
      <c r="Q301" s="6" t="s">
        <v>166</v>
      </c>
      <c r="R301" s="6">
        <v>239000</v>
      </c>
      <c r="S301" s="6" t="s">
        <v>172</v>
      </c>
      <c r="T301" s="6" t="s">
        <v>608</v>
      </c>
      <c r="U301" s="6" t="s">
        <v>166</v>
      </c>
      <c r="V301" s="6">
        <v>1631</v>
      </c>
    </row>
    <row r="302" spans="2:22">
      <c r="B302" s="1" t="s">
        <v>420</v>
      </c>
      <c r="C302" s="19" t="s">
        <v>2006</v>
      </c>
      <c r="D302" s="23" t="s">
        <v>2007</v>
      </c>
      <c r="E302" s="6" t="s">
        <v>903</v>
      </c>
      <c r="F302" s="6" t="s">
        <v>63</v>
      </c>
      <c r="G302" s="5">
        <v>33089</v>
      </c>
      <c r="H302" s="5">
        <v>33099</v>
      </c>
      <c r="I302" s="6">
        <v>1</v>
      </c>
      <c r="J302" s="6">
        <v>13</v>
      </c>
      <c r="K302" s="6" t="s">
        <v>63</v>
      </c>
      <c r="L302" s="6">
        <v>211</v>
      </c>
      <c r="M302" s="6" t="s">
        <v>63</v>
      </c>
      <c r="N302" s="6" t="s">
        <v>63</v>
      </c>
      <c r="O302" s="6" t="s">
        <v>63</v>
      </c>
      <c r="P302" s="6" t="s">
        <v>63</v>
      </c>
      <c r="Q302" s="6" t="s">
        <v>63</v>
      </c>
      <c r="R302" s="6">
        <v>60300000</v>
      </c>
      <c r="S302" s="6" t="s">
        <v>172</v>
      </c>
      <c r="T302" s="6" t="s">
        <v>590</v>
      </c>
      <c r="U302" s="6">
        <v>1990</v>
      </c>
      <c r="V302" s="6">
        <v>686</v>
      </c>
    </row>
    <row r="303" spans="2:22">
      <c r="B303" s="1" t="s">
        <v>420</v>
      </c>
      <c r="C303" s="19" t="s">
        <v>2009</v>
      </c>
      <c r="D303" s="23" t="s">
        <v>2010</v>
      </c>
      <c r="E303" s="6" t="s">
        <v>2011</v>
      </c>
      <c r="F303" s="6" t="s">
        <v>63</v>
      </c>
      <c r="G303" s="5">
        <v>9463</v>
      </c>
      <c r="H303" s="5">
        <v>9467</v>
      </c>
      <c r="I303" s="6">
        <v>73</v>
      </c>
      <c r="J303" s="6">
        <v>38</v>
      </c>
      <c r="K303" s="6" t="s">
        <v>63</v>
      </c>
      <c r="L303" s="6" t="s">
        <v>166</v>
      </c>
      <c r="M303" s="6" t="s">
        <v>63</v>
      </c>
      <c r="N303" s="6" t="s">
        <v>63</v>
      </c>
      <c r="O303" s="6" t="s">
        <v>63</v>
      </c>
      <c r="P303" s="6" t="s">
        <v>63</v>
      </c>
      <c r="Q303" s="6" t="s">
        <v>63</v>
      </c>
      <c r="R303" s="6">
        <v>3000000</v>
      </c>
      <c r="S303" s="6" t="s">
        <v>172</v>
      </c>
      <c r="T303" s="6" t="s">
        <v>590</v>
      </c>
      <c r="U303" s="6">
        <v>1925</v>
      </c>
      <c r="V303" s="6" t="s">
        <v>63</v>
      </c>
    </row>
    <row r="304" spans="2:22">
      <c r="B304" s="1" t="s">
        <v>420</v>
      </c>
      <c r="C304" s="19" t="s">
        <v>2014</v>
      </c>
      <c r="D304" s="23" t="s">
        <v>2015</v>
      </c>
      <c r="E304" s="6" t="s">
        <v>2016</v>
      </c>
      <c r="F304" s="6" t="s">
        <v>63</v>
      </c>
      <c r="G304" s="5">
        <v>32100</v>
      </c>
      <c r="H304" s="5">
        <v>32111</v>
      </c>
      <c r="I304" s="6">
        <v>1036</v>
      </c>
      <c r="J304" s="6">
        <v>39</v>
      </c>
      <c r="K304" s="6" t="s">
        <v>63</v>
      </c>
      <c r="L304" s="6">
        <v>154339</v>
      </c>
      <c r="M304" s="6" t="s">
        <v>63</v>
      </c>
      <c r="N304" s="6" t="s">
        <v>63</v>
      </c>
      <c r="O304" s="6" t="s">
        <v>63</v>
      </c>
      <c r="P304" s="6" t="s">
        <v>63</v>
      </c>
      <c r="Q304" s="6" t="s">
        <v>63</v>
      </c>
      <c r="R304" s="6">
        <v>84500000</v>
      </c>
      <c r="S304" s="6" t="s">
        <v>172</v>
      </c>
      <c r="T304" s="6" t="s">
        <v>590</v>
      </c>
      <c r="U304" s="6">
        <v>1987</v>
      </c>
      <c r="V304" s="6">
        <v>91000</v>
      </c>
    </row>
    <row r="305" spans="2:22">
      <c r="B305" s="1" t="s">
        <v>420</v>
      </c>
      <c r="C305" s="19" t="s">
        <v>2019</v>
      </c>
      <c r="D305" s="23" t="s">
        <v>2020</v>
      </c>
      <c r="E305" s="6" t="s">
        <v>2021</v>
      </c>
      <c r="F305" s="6" t="s">
        <v>63</v>
      </c>
      <c r="G305" s="5">
        <v>40155</v>
      </c>
      <c r="H305" s="5">
        <v>40170</v>
      </c>
      <c r="I305" s="6">
        <v>0</v>
      </c>
      <c r="J305" s="6">
        <v>1</v>
      </c>
      <c r="K305" s="6" t="s">
        <v>63</v>
      </c>
      <c r="L305" s="6" t="s">
        <v>166</v>
      </c>
      <c r="M305" s="6" t="s">
        <v>63</v>
      </c>
      <c r="N305" s="6" t="s">
        <v>63</v>
      </c>
      <c r="O305" s="6" t="s">
        <v>63</v>
      </c>
      <c r="P305" s="6" t="s">
        <v>63</v>
      </c>
      <c r="Q305" s="6" t="s">
        <v>63</v>
      </c>
      <c r="R305" s="6">
        <v>9000000</v>
      </c>
      <c r="S305" s="6" t="s">
        <v>172</v>
      </c>
      <c r="T305" s="6" t="s">
        <v>590</v>
      </c>
      <c r="U305" s="6">
        <v>2009</v>
      </c>
      <c r="V305" s="6" t="s">
        <v>63</v>
      </c>
    </row>
    <row r="306" spans="2:22">
      <c r="B306" s="1" t="s">
        <v>420</v>
      </c>
      <c r="C306" s="19" t="s">
        <v>2023</v>
      </c>
      <c r="D306" s="23" t="s">
        <v>2024</v>
      </c>
      <c r="E306" s="6" t="s">
        <v>1061</v>
      </c>
      <c r="F306" s="6" t="s">
        <v>63</v>
      </c>
      <c r="G306" s="5">
        <v>43392</v>
      </c>
      <c r="H306" s="5">
        <v>43396</v>
      </c>
      <c r="I306" s="6">
        <v>16</v>
      </c>
      <c r="J306" s="6">
        <v>2</v>
      </c>
      <c r="K306" s="6" t="s">
        <v>63</v>
      </c>
      <c r="L306" s="6" t="s">
        <v>166</v>
      </c>
      <c r="M306" s="6">
        <v>30</v>
      </c>
      <c r="N306" s="6" t="s">
        <v>63</v>
      </c>
      <c r="O306" s="6" t="s">
        <v>63</v>
      </c>
      <c r="P306" s="6" t="s">
        <v>63</v>
      </c>
      <c r="Q306" s="6" t="s">
        <v>63</v>
      </c>
      <c r="R306" s="6" t="s">
        <v>63</v>
      </c>
      <c r="S306" s="6" t="s">
        <v>63</v>
      </c>
      <c r="T306" s="6" t="s">
        <v>63</v>
      </c>
      <c r="U306" s="6" t="s">
        <v>63</v>
      </c>
      <c r="V306" s="6">
        <v>873</v>
      </c>
    </row>
    <row r="307" spans="2:22">
      <c r="B307" s="1" t="s">
        <v>420</v>
      </c>
      <c r="C307" s="19" t="s">
        <v>2026</v>
      </c>
      <c r="D307" s="23" t="s">
        <v>2027</v>
      </c>
      <c r="E307" s="6" t="s">
        <v>2028</v>
      </c>
      <c r="F307" s="6" t="s">
        <v>63</v>
      </c>
      <c r="G307" s="5">
        <v>40471</v>
      </c>
      <c r="H307" s="5">
        <v>40474</v>
      </c>
      <c r="I307" s="6">
        <v>167</v>
      </c>
      <c r="J307" s="6" t="s">
        <v>63</v>
      </c>
      <c r="K307" s="6" t="s">
        <v>63</v>
      </c>
      <c r="L307" s="6">
        <v>100000</v>
      </c>
      <c r="M307" s="6">
        <v>1100000</v>
      </c>
      <c r="N307" s="6" t="s">
        <v>63</v>
      </c>
      <c r="O307" s="6" t="s">
        <v>63</v>
      </c>
      <c r="P307" s="6" t="s">
        <v>63</v>
      </c>
      <c r="Q307" s="6" t="s">
        <v>63</v>
      </c>
      <c r="R307" s="6">
        <v>359000000</v>
      </c>
      <c r="S307" s="6" t="s">
        <v>172</v>
      </c>
      <c r="T307" s="6" t="s">
        <v>590</v>
      </c>
      <c r="U307" s="6">
        <v>2010</v>
      </c>
      <c r="V307" s="6">
        <v>15000</v>
      </c>
    </row>
    <row r="308" spans="2:22">
      <c r="B308" s="1" t="s">
        <v>420</v>
      </c>
      <c r="C308" s="19" t="s">
        <v>2031</v>
      </c>
      <c r="D308" s="23" t="s">
        <v>2032</v>
      </c>
      <c r="E308" s="6" t="s">
        <v>2033</v>
      </c>
      <c r="F308" s="6" t="s">
        <v>63</v>
      </c>
      <c r="G308" s="5">
        <v>39720</v>
      </c>
      <c r="H308" s="5">
        <v>39725</v>
      </c>
      <c r="I308" s="6">
        <v>0</v>
      </c>
      <c r="J308" s="6" t="s">
        <v>63</v>
      </c>
      <c r="K308" s="6" t="s">
        <v>63</v>
      </c>
      <c r="L308" s="6" t="s">
        <v>166</v>
      </c>
      <c r="M308" s="6" t="s">
        <v>63</v>
      </c>
      <c r="N308" s="6" t="s">
        <v>63</v>
      </c>
      <c r="O308" s="6" t="s">
        <v>63</v>
      </c>
      <c r="P308" s="6" t="s">
        <v>63</v>
      </c>
      <c r="Q308" s="6" t="s">
        <v>63</v>
      </c>
      <c r="R308" s="6" t="s">
        <v>63</v>
      </c>
      <c r="S308" s="6" t="s">
        <v>63</v>
      </c>
      <c r="T308" s="6" t="s">
        <v>63</v>
      </c>
      <c r="U308" s="6" t="s">
        <v>63</v>
      </c>
      <c r="V308" s="6" t="s">
        <v>63</v>
      </c>
    </row>
    <row r="309" spans="2:22">
      <c r="B309" s="1" t="s">
        <v>420</v>
      </c>
      <c r="C309" s="19" t="s">
        <v>2036</v>
      </c>
      <c r="D309" s="23" t="s">
        <v>2037</v>
      </c>
      <c r="E309" s="6" t="s">
        <v>2038</v>
      </c>
      <c r="F309" s="6" t="s">
        <v>63</v>
      </c>
      <c r="G309" s="5">
        <v>42817</v>
      </c>
      <c r="H309" s="5">
        <v>42832</v>
      </c>
      <c r="I309" s="6">
        <v>14</v>
      </c>
      <c r="J309" s="6">
        <v>1</v>
      </c>
      <c r="K309" s="6" t="s">
        <v>63</v>
      </c>
      <c r="L309" s="6" t="s">
        <v>166</v>
      </c>
      <c r="M309" s="6" t="s">
        <v>63</v>
      </c>
      <c r="N309" s="6" t="s">
        <v>63</v>
      </c>
      <c r="O309" s="6" t="s">
        <v>63</v>
      </c>
      <c r="P309" s="6" t="s">
        <v>63</v>
      </c>
      <c r="Q309" s="6" t="s">
        <v>63</v>
      </c>
      <c r="R309" s="6">
        <v>2730000000</v>
      </c>
      <c r="S309" s="6" t="s">
        <v>172</v>
      </c>
      <c r="T309" s="6" t="s">
        <v>590</v>
      </c>
      <c r="U309" s="6">
        <v>2017</v>
      </c>
      <c r="V309" s="6" t="s">
        <v>63</v>
      </c>
    </row>
    <row r="310" spans="2:22">
      <c r="B310" s="1" t="s">
        <v>420</v>
      </c>
      <c r="C310" s="19" t="s">
        <v>2041</v>
      </c>
      <c r="D310" s="23" t="s">
        <v>2042</v>
      </c>
      <c r="E310" s="6" t="s">
        <v>2043</v>
      </c>
      <c r="F310" s="6" t="s">
        <v>63</v>
      </c>
      <c r="G310" s="5">
        <v>40435</v>
      </c>
      <c r="H310" s="5">
        <v>40442</v>
      </c>
      <c r="I310" s="6">
        <v>105</v>
      </c>
      <c r="J310" s="6">
        <v>111</v>
      </c>
      <c r="K310" s="6" t="s">
        <v>63</v>
      </c>
      <c r="L310" s="6" t="s">
        <v>166</v>
      </c>
      <c r="M310" s="6" t="s">
        <v>63</v>
      </c>
      <c r="N310" s="6" t="s">
        <v>63</v>
      </c>
      <c r="O310" s="6" t="s">
        <v>63</v>
      </c>
      <c r="P310" s="6" t="s">
        <v>63</v>
      </c>
      <c r="Q310" s="6" t="s">
        <v>63</v>
      </c>
      <c r="R310" s="6">
        <v>1000000000</v>
      </c>
      <c r="S310" s="6" t="s">
        <v>172</v>
      </c>
      <c r="T310" s="6" t="s">
        <v>590</v>
      </c>
      <c r="U310" s="6">
        <v>2010</v>
      </c>
      <c r="V310" s="6">
        <v>16350</v>
      </c>
    </row>
    <row r="311" spans="2:22">
      <c r="B311" s="1" t="s">
        <v>420</v>
      </c>
      <c r="C311" s="19" t="s">
        <v>2046</v>
      </c>
      <c r="D311" s="23" t="s">
        <v>2047</v>
      </c>
      <c r="E311" s="6" t="s">
        <v>1366</v>
      </c>
      <c r="F311" s="6" t="s">
        <v>63</v>
      </c>
      <c r="G311" s="5">
        <v>11913</v>
      </c>
      <c r="H311" s="5">
        <v>11916</v>
      </c>
      <c r="I311" s="6">
        <v>40</v>
      </c>
      <c r="J311" s="6" t="s">
        <v>63</v>
      </c>
      <c r="K311" s="6" t="s">
        <v>63</v>
      </c>
      <c r="L311" s="6" t="s">
        <v>166</v>
      </c>
      <c r="M311" s="6" t="s">
        <v>63</v>
      </c>
      <c r="N311" s="6" t="s">
        <v>63</v>
      </c>
      <c r="O311" s="6" t="s">
        <v>63</v>
      </c>
      <c r="P311" s="6" t="s">
        <v>63</v>
      </c>
      <c r="Q311" s="6" t="s">
        <v>63</v>
      </c>
      <c r="R311" s="6">
        <v>7500000</v>
      </c>
      <c r="S311" s="6" t="s">
        <v>172</v>
      </c>
      <c r="T311" s="6" t="s">
        <v>590</v>
      </c>
      <c r="U311" s="6">
        <v>1932</v>
      </c>
      <c r="V311" s="6" t="s">
        <v>63</v>
      </c>
    </row>
    <row r="312" spans="2:22">
      <c r="B312" s="1" t="s">
        <v>420</v>
      </c>
      <c r="C312" s="19" t="s">
        <v>2049</v>
      </c>
      <c r="D312" s="23" t="s">
        <v>2050</v>
      </c>
      <c r="E312" s="6" t="s">
        <v>2051</v>
      </c>
      <c r="F312" s="6" t="s">
        <v>63</v>
      </c>
      <c r="G312" s="5">
        <v>38593</v>
      </c>
      <c r="H312" s="5">
        <v>38607</v>
      </c>
      <c r="I312" s="6">
        <v>35</v>
      </c>
      <c r="J312" s="6">
        <v>179</v>
      </c>
      <c r="K312" s="6" t="s">
        <v>63</v>
      </c>
      <c r="L312" s="6" t="s">
        <v>166</v>
      </c>
      <c r="M312" s="6">
        <v>77800</v>
      </c>
      <c r="N312" s="6" t="s">
        <v>63</v>
      </c>
      <c r="O312" s="6" t="s">
        <v>63</v>
      </c>
      <c r="P312" s="6" t="s">
        <v>63</v>
      </c>
      <c r="Q312" s="6" t="s">
        <v>63</v>
      </c>
      <c r="R312" s="6">
        <v>972000000</v>
      </c>
      <c r="S312" s="6" t="s">
        <v>172</v>
      </c>
      <c r="T312" s="6" t="s">
        <v>590</v>
      </c>
      <c r="U312" s="6">
        <v>2005</v>
      </c>
      <c r="V312" s="6">
        <v>7645</v>
      </c>
    </row>
    <row r="313" spans="2:22">
      <c r="B313" s="1" t="s">
        <v>420</v>
      </c>
      <c r="C313" s="19" t="s">
        <v>2054</v>
      </c>
      <c r="D313" s="23" t="s">
        <v>2055</v>
      </c>
      <c r="E313" s="6" t="s">
        <v>2056</v>
      </c>
      <c r="F313" s="6" t="s">
        <v>63</v>
      </c>
      <c r="G313" s="5">
        <v>33149</v>
      </c>
      <c r="H313" s="5">
        <v>33155</v>
      </c>
      <c r="I313" s="6">
        <v>11</v>
      </c>
      <c r="J313" s="6" t="s">
        <v>63</v>
      </c>
      <c r="K313" s="6" t="s">
        <v>2057</v>
      </c>
      <c r="L313" s="6" t="s">
        <v>2058</v>
      </c>
      <c r="M313" s="6" t="s">
        <v>63</v>
      </c>
      <c r="N313" s="6" t="s">
        <v>63</v>
      </c>
      <c r="O313" s="6" t="s">
        <v>63</v>
      </c>
      <c r="P313" s="6" t="s">
        <v>63</v>
      </c>
      <c r="Q313" s="6" t="s">
        <v>63</v>
      </c>
      <c r="R313" s="6">
        <v>1000000</v>
      </c>
      <c r="S313" s="6" t="s">
        <v>172</v>
      </c>
      <c r="T313" s="6" t="s">
        <v>590</v>
      </c>
      <c r="U313" s="6">
        <v>1990</v>
      </c>
      <c r="V313" s="6" t="s">
        <v>63</v>
      </c>
    </row>
    <row r="314" spans="2:22">
      <c r="B314" s="1" t="s">
        <v>59</v>
      </c>
      <c r="C314" s="19" t="s">
        <v>2061</v>
      </c>
      <c r="D314" s="23" t="s">
        <v>2062</v>
      </c>
      <c r="E314" s="6" t="s">
        <v>2063</v>
      </c>
      <c r="F314" s="5">
        <v>42156</v>
      </c>
      <c r="G314" s="5" t="s">
        <v>166</v>
      </c>
      <c r="H314" s="5" t="s">
        <v>166</v>
      </c>
      <c r="I314" s="6">
        <v>225</v>
      </c>
      <c r="J314" s="6" t="s">
        <v>63</v>
      </c>
      <c r="K314" s="6" t="s">
        <v>63</v>
      </c>
      <c r="L314" s="6" t="s">
        <v>166</v>
      </c>
      <c r="M314" s="6" t="s">
        <v>63</v>
      </c>
      <c r="N314" s="6" t="s">
        <v>63</v>
      </c>
      <c r="O314" s="6" t="s">
        <v>63</v>
      </c>
      <c r="P314" s="6" t="s">
        <v>63</v>
      </c>
      <c r="Q314" s="6" t="s">
        <v>63</v>
      </c>
      <c r="R314" s="6" t="s">
        <v>63</v>
      </c>
      <c r="S314" s="6" t="s">
        <v>63</v>
      </c>
      <c r="T314" s="6" t="s">
        <v>63</v>
      </c>
      <c r="U314" s="6" t="s">
        <v>63</v>
      </c>
      <c r="V314" s="6" t="s">
        <v>63</v>
      </c>
    </row>
    <row r="315" spans="2:22">
      <c r="B315" s="1" t="s">
        <v>420</v>
      </c>
      <c r="C315" s="19" t="s">
        <v>2066</v>
      </c>
      <c r="D315" s="23" t="s">
        <v>2067</v>
      </c>
      <c r="E315" s="6" t="s">
        <v>2068</v>
      </c>
      <c r="F315" s="6" t="s">
        <v>63</v>
      </c>
      <c r="G315" s="5">
        <v>39685</v>
      </c>
      <c r="H315" s="5">
        <v>39698</v>
      </c>
      <c r="I315" s="6">
        <v>153</v>
      </c>
      <c r="J315" s="6">
        <v>2</v>
      </c>
      <c r="K315" s="6" t="s">
        <v>63</v>
      </c>
      <c r="L315" s="6" t="s">
        <v>166</v>
      </c>
      <c r="M315" s="6" t="s">
        <v>63</v>
      </c>
      <c r="N315" s="6" t="s">
        <v>63</v>
      </c>
      <c r="O315" s="6" t="s">
        <v>63</v>
      </c>
      <c r="P315" s="6" t="s">
        <v>63</v>
      </c>
      <c r="Q315" s="6" t="s">
        <v>63</v>
      </c>
      <c r="R315" s="6">
        <v>8310000000</v>
      </c>
      <c r="S315" s="6" t="s">
        <v>172</v>
      </c>
      <c r="T315" s="6" t="s">
        <v>590</v>
      </c>
      <c r="U315" s="6">
        <v>2008</v>
      </c>
      <c r="V315" s="6">
        <v>127489</v>
      </c>
    </row>
    <row r="316" spans="2:22">
      <c r="B316" s="1" t="s">
        <v>420</v>
      </c>
      <c r="C316" s="19" t="s">
        <v>2071</v>
      </c>
      <c r="D316" s="23" t="s">
        <v>2072</v>
      </c>
      <c r="E316" s="6" t="s">
        <v>2073</v>
      </c>
      <c r="F316" s="6" t="s">
        <v>63</v>
      </c>
      <c r="G316" s="5">
        <v>33869</v>
      </c>
      <c r="H316" s="5">
        <v>33873</v>
      </c>
      <c r="I316" s="6">
        <v>2</v>
      </c>
      <c r="J316" s="6" t="s">
        <v>63</v>
      </c>
      <c r="K316" s="6" t="s">
        <v>63</v>
      </c>
      <c r="L316" s="6" t="s">
        <v>166</v>
      </c>
      <c r="M316" s="6" t="s">
        <v>63</v>
      </c>
      <c r="N316" s="6" t="s">
        <v>63</v>
      </c>
      <c r="O316" s="6" t="s">
        <v>63</v>
      </c>
      <c r="P316" s="6" t="s">
        <v>63</v>
      </c>
      <c r="Q316" s="6" t="s">
        <v>63</v>
      </c>
      <c r="R316" s="6" t="s">
        <v>63</v>
      </c>
      <c r="S316" s="6" t="s">
        <v>63</v>
      </c>
      <c r="T316" s="6" t="s">
        <v>63</v>
      </c>
      <c r="U316" s="6" t="s">
        <v>63</v>
      </c>
      <c r="V316" s="6">
        <v>5</v>
      </c>
    </row>
    <row r="317" spans="2:22">
      <c r="B317" s="1" t="s">
        <v>158</v>
      </c>
      <c r="C317" s="19" t="s">
        <v>2075</v>
      </c>
      <c r="D317" s="23" t="s">
        <v>2076</v>
      </c>
      <c r="E317" s="6" t="s">
        <v>1920</v>
      </c>
      <c r="F317" s="6" t="s">
        <v>63</v>
      </c>
      <c r="G317" s="5">
        <v>36345</v>
      </c>
      <c r="H317" s="5">
        <v>36346</v>
      </c>
      <c r="I317" s="6">
        <v>4</v>
      </c>
      <c r="J317" s="6">
        <v>70</v>
      </c>
      <c r="K317" s="6" t="s">
        <v>63</v>
      </c>
      <c r="L317" s="6" t="s">
        <v>166</v>
      </c>
      <c r="M317" s="6" t="s">
        <v>63</v>
      </c>
      <c r="N317" s="6" t="s">
        <v>63</v>
      </c>
      <c r="O317" s="6" t="s">
        <v>63</v>
      </c>
      <c r="P317" s="6" t="s">
        <v>63</v>
      </c>
      <c r="Q317" s="6" t="s">
        <v>63</v>
      </c>
      <c r="R317" s="6">
        <v>100000000</v>
      </c>
      <c r="S317" s="6" t="s">
        <v>172</v>
      </c>
      <c r="T317" s="6" t="s">
        <v>608</v>
      </c>
      <c r="U317" s="6" t="s">
        <v>63</v>
      </c>
      <c r="V317" s="6" t="s">
        <v>63</v>
      </c>
    </row>
    <row r="318" spans="2:22">
      <c r="B318" s="1" t="s">
        <v>420</v>
      </c>
      <c r="C318" s="19" t="s">
        <v>2078</v>
      </c>
      <c r="D318" s="23" t="s">
        <v>2079</v>
      </c>
      <c r="E318" s="6" t="s">
        <v>464</v>
      </c>
      <c r="F318" s="6" t="s">
        <v>63</v>
      </c>
      <c r="G318" s="5">
        <v>36503</v>
      </c>
      <c r="H318" s="5">
        <v>36510</v>
      </c>
      <c r="I318" s="6">
        <v>0</v>
      </c>
      <c r="J318" s="6" t="s">
        <v>63</v>
      </c>
      <c r="K318" s="6" t="s">
        <v>63</v>
      </c>
      <c r="L318" s="6" t="s">
        <v>166</v>
      </c>
      <c r="M318" s="6" t="s">
        <v>63</v>
      </c>
      <c r="N318" s="6" t="s">
        <v>63</v>
      </c>
      <c r="O318" s="6" t="s">
        <v>63</v>
      </c>
      <c r="P318" s="6" t="s">
        <v>63</v>
      </c>
      <c r="Q318" s="6" t="s">
        <v>63</v>
      </c>
      <c r="R318" s="6" t="s">
        <v>63</v>
      </c>
      <c r="S318" s="6" t="s">
        <v>63</v>
      </c>
      <c r="T318" s="6" t="s">
        <v>63</v>
      </c>
      <c r="U318" s="6" t="s">
        <v>63</v>
      </c>
      <c r="V318" s="6">
        <v>25</v>
      </c>
    </row>
    <row r="319" spans="2:22">
      <c r="B319" s="1" t="s">
        <v>420</v>
      </c>
      <c r="C319" s="19" t="s">
        <v>2081</v>
      </c>
      <c r="D319" s="23" t="s">
        <v>2082</v>
      </c>
      <c r="E319" s="6" t="s">
        <v>2083</v>
      </c>
      <c r="F319" s="6" t="s">
        <v>63</v>
      </c>
      <c r="G319" s="5">
        <v>34138</v>
      </c>
      <c r="H319" s="5">
        <v>34140</v>
      </c>
      <c r="I319" s="6" t="s">
        <v>63</v>
      </c>
      <c r="J319" s="6" t="s">
        <v>63</v>
      </c>
      <c r="K319" s="6" t="s">
        <v>63</v>
      </c>
      <c r="L319" s="6" t="s">
        <v>166</v>
      </c>
      <c r="M319" s="6" t="s">
        <v>63</v>
      </c>
      <c r="N319" s="6" t="s">
        <v>63</v>
      </c>
      <c r="O319" s="6" t="s">
        <v>63</v>
      </c>
      <c r="P319" s="6" t="s">
        <v>63</v>
      </c>
      <c r="Q319" s="6" t="s">
        <v>63</v>
      </c>
      <c r="R319" s="6" t="s">
        <v>63</v>
      </c>
      <c r="S319" s="6" t="s">
        <v>63</v>
      </c>
      <c r="T319" s="6" t="s">
        <v>63</v>
      </c>
      <c r="U319" s="6" t="s">
        <v>63</v>
      </c>
      <c r="V319" s="6" t="s">
        <v>63</v>
      </c>
    </row>
    <row r="320" spans="2:22">
      <c r="B320" s="1" t="s">
        <v>59</v>
      </c>
      <c r="C320" s="19" t="s">
        <v>3511</v>
      </c>
      <c r="D320" s="23" t="s">
        <v>3512</v>
      </c>
      <c r="E320" s="6" t="s">
        <v>3513</v>
      </c>
      <c r="F320" s="5">
        <v>24415</v>
      </c>
      <c r="G320" s="6" t="s">
        <v>63</v>
      </c>
      <c r="H320" s="6" t="s">
        <v>63</v>
      </c>
      <c r="I320" s="6" t="s">
        <v>63</v>
      </c>
      <c r="J320" s="6" t="s">
        <v>63</v>
      </c>
      <c r="K320" s="6" t="s">
        <v>63</v>
      </c>
      <c r="L320" s="6" t="s">
        <v>166</v>
      </c>
      <c r="M320" s="6" t="s">
        <v>63</v>
      </c>
      <c r="N320" s="6" t="s">
        <v>63</v>
      </c>
      <c r="O320" s="6" t="s">
        <v>63</v>
      </c>
      <c r="P320" s="6" t="s">
        <v>63</v>
      </c>
      <c r="Q320" s="6" t="s">
        <v>63</v>
      </c>
      <c r="R320" s="6" t="s">
        <v>63</v>
      </c>
      <c r="S320" s="6" t="s">
        <v>63</v>
      </c>
      <c r="T320" s="6" t="s">
        <v>63</v>
      </c>
      <c r="U320" s="6" t="s">
        <v>63</v>
      </c>
      <c r="V320" s="6" t="s">
        <v>63</v>
      </c>
    </row>
    <row r="321" spans="2:22">
      <c r="B321" s="1" t="s">
        <v>420</v>
      </c>
      <c r="C321" s="19" t="s">
        <v>2085</v>
      </c>
      <c r="D321" s="23" t="s">
        <v>2086</v>
      </c>
      <c r="E321" s="6" t="s">
        <v>2087</v>
      </c>
      <c r="F321" s="6" t="s">
        <v>63</v>
      </c>
      <c r="G321" s="5">
        <v>41555</v>
      </c>
      <c r="H321" s="5">
        <v>41563</v>
      </c>
      <c r="I321" s="6">
        <v>93</v>
      </c>
      <c r="J321" s="6" t="s">
        <v>63</v>
      </c>
      <c r="K321" s="6" t="s">
        <v>63</v>
      </c>
      <c r="L321" s="6" t="s">
        <v>166</v>
      </c>
      <c r="M321" s="6" t="s">
        <v>63</v>
      </c>
      <c r="N321" s="6" t="s">
        <v>63</v>
      </c>
      <c r="O321" s="6" t="s">
        <v>63</v>
      </c>
      <c r="P321" s="6" t="s">
        <v>63</v>
      </c>
      <c r="Q321" s="6" t="s">
        <v>63</v>
      </c>
      <c r="R321" s="6">
        <v>290000000</v>
      </c>
      <c r="S321" s="6" t="s">
        <v>172</v>
      </c>
      <c r="T321" s="6" t="s">
        <v>590</v>
      </c>
      <c r="U321" s="6">
        <v>2013</v>
      </c>
      <c r="V321" s="6" t="s">
        <v>63</v>
      </c>
    </row>
    <row r="322" spans="2:22">
      <c r="B322" s="1" t="s">
        <v>420</v>
      </c>
      <c r="C322" s="19" t="s">
        <v>2090</v>
      </c>
      <c r="D322" s="23" t="s">
        <v>2091</v>
      </c>
      <c r="E322" s="6" t="s">
        <v>464</v>
      </c>
      <c r="F322" s="6" t="s">
        <v>63</v>
      </c>
      <c r="G322" s="5">
        <v>32615</v>
      </c>
      <c r="H322" s="5">
        <v>32622</v>
      </c>
      <c r="I322" s="6">
        <v>5</v>
      </c>
      <c r="J322" s="6">
        <v>20</v>
      </c>
      <c r="K322" s="6" t="s">
        <v>63</v>
      </c>
      <c r="L322" s="6">
        <v>60</v>
      </c>
      <c r="M322" s="6">
        <v>1000</v>
      </c>
      <c r="N322" s="6" t="s">
        <v>63</v>
      </c>
      <c r="O322" s="6" t="s">
        <v>63</v>
      </c>
      <c r="P322" s="6" t="s">
        <v>63</v>
      </c>
      <c r="Q322" s="6" t="s">
        <v>63</v>
      </c>
      <c r="R322" s="6">
        <v>16800000</v>
      </c>
      <c r="S322" s="6" t="s">
        <v>172</v>
      </c>
      <c r="T322" s="6" t="s">
        <v>590</v>
      </c>
      <c r="U322" s="6">
        <v>1989</v>
      </c>
      <c r="V322" s="6">
        <v>70</v>
      </c>
    </row>
    <row r="323" spans="2:22">
      <c r="B323" s="1" t="s">
        <v>420</v>
      </c>
      <c r="C323" s="19" t="s">
        <v>2093</v>
      </c>
      <c r="D323" s="23" t="s">
        <v>2094</v>
      </c>
      <c r="E323" s="6" t="s">
        <v>903</v>
      </c>
      <c r="F323" s="6" t="s">
        <v>63</v>
      </c>
      <c r="G323" s="5">
        <v>30198</v>
      </c>
      <c r="H323" s="5">
        <v>30209</v>
      </c>
      <c r="I323" s="6">
        <v>26</v>
      </c>
      <c r="J323" s="6">
        <v>86</v>
      </c>
      <c r="K323" s="6" t="s">
        <v>63</v>
      </c>
      <c r="L323" s="6" t="s">
        <v>166</v>
      </c>
      <c r="M323" s="6" t="s">
        <v>63</v>
      </c>
      <c r="N323" s="6" t="s">
        <v>63</v>
      </c>
      <c r="O323" s="6" t="s">
        <v>63</v>
      </c>
      <c r="P323" s="6" t="s">
        <v>63</v>
      </c>
      <c r="Q323" s="6" t="s">
        <v>63</v>
      </c>
      <c r="R323" s="6">
        <v>505000000</v>
      </c>
      <c r="S323" s="6" t="s">
        <v>172</v>
      </c>
      <c r="T323" s="6" t="s">
        <v>590</v>
      </c>
      <c r="U323" s="6">
        <v>2023</v>
      </c>
      <c r="V323" s="6">
        <v>61000</v>
      </c>
    </row>
    <row r="324" spans="2:22">
      <c r="B324" s="1" t="s">
        <v>420</v>
      </c>
      <c r="C324" s="19" t="s">
        <v>2096</v>
      </c>
      <c r="D324" s="23" t="s">
        <v>2097</v>
      </c>
      <c r="E324" s="6" t="s">
        <v>2098</v>
      </c>
      <c r="F324" s="6" t="s">
        <v>63</v>
      </c>
      <c r="G324" s="5">
        <v>35734</v>
      </c>
      <c r="H324" s="5">
        <v>35743</v>
      </c>
      <c r="I324" s="6">
        <v>3275</v>
      </c>
      <c r="J324" s="6">
        <v>857</v>
      </c>
      <c r="K324" s="6" t="s">
        <v>63</v>
      </c>
      <c r="L324" s="6">
        <v>383045</v>
      </c>
      <c r="M324" s="6">
        <v>150000</v>
      </c>
      <c r="N324" s="6" t="s">
        <v>63</v>
      </c>
      <c r="O324" s="6" t="s">
        <v>63</v>
      </c>
      <c r="P324" s="6" t="s">
        <v>63</v>
      </c>
      <c r="Q324" s="6" t="s">
        <v>63</v>
      </c>
      <c r="R324" s="6">
        <v>385000000</v>
      </c>
      <c r="S324" s="6" t="s">
        <v>172</v>
      </c>
      <c r="T324" s="6" t="s">
        <v>608</v>
      </c>
      <c r="U324" s="6" t="s">
        <v>63</v>
      </c>
      <c r="V324" s="6">
        <v>139445</v>
      </c>
    </row>
    <row r="325" spans="2:22">
      <c r="B325" s="1" t="s">
        <v>420</v>
      </c>
      <c r="C325" s="19" t="s">
        <v>2101</v>
      </c>
      <c r="D325" s="23" t="s">
        <v>2102</v>
      </c>
      <c r="E325" s="6" t="s">
        <v>2103</v>
      </c>
      <c r="F325" s="6" t="s">
        <v>63</v>
      </c>
      <c r="G325" s="5">
        <v>42376</v>
      </c>
      <c r="H325" s="5">
        <v>42384</v>
      </c>
      <c r="I325" s="6">
        <v>4</v>
      </c>
      <c r="J325" s="6" t="s">
        <v>63</v>
      </c>
      <c r="K325" s="6" t="s">
        <v>63</v>
      </c>
      <c r="L325" s="6" t="s">
        <v>166</v>
      </c>
      <c r="M325" s="6" t="s">
        <v>63</v>
      </c>
      <c r="N325" s="6" t="s">
        <v>63</v>
      </c>
      <c r="O325" s="6" t="s">
        <v>63</v>
      </c>
      <c r="P325" s="6" t="s">
        <v>63</v>
      </c>
      <c r="Q325" s="6" t="s">
        <v>63</v>
      </c>
      <c r="R325" s="6" t="s">
        <v>63</v>
      </c>
      <c r="S325" s="6" t="s">
        <v>63</v>
      </c>
      <c r="T325" s="6" t="s">
        <v>63</v>
      </c>
      <c r="U325" s="6" t="s">
        <v>63</v>
      </c>
      <c r="V325" s="6" t="s">
        <v>63</v>
      </c>
    </row>
    <row r="326" spans="2:22">
      <c r="B326" s="1" t="s">
        <v>420</v>
      </c>
      <c r="C326" s="19" t="s">
        <v>2106</v>
      </c>
      <c r="D326" s="23" t="s">
        <v>2107</v>
      </c>
      <c r="E326" s="6" t="s">
        <v>2108</v>
      </c>
      <c r="F326" s="6" t="s">
        <v>63</v>
      </c>
      <c r="G326" s="5">
        <v>42724</v>
      </c>
      <c r="H326" s="5">
        <v>42732</v>
      </c>
      <c r="I326" s="6">
        <v>13</v>
      </c>
      <c r="J326" s="6" t="s">
        <v>63</v>
      </c>
      <c r="K326" s="6" t="s">
        <v>63</v>
      </c>
      <c r="L326" s="6" t="s">
        <v>166</v>
      </c>
      <c r="M326" s="6" t="s">
        <v>63</v>
      </c>
      <c r="N326" s="6" t="s">
        <v>63</v>
      </c>
      <c r="O326" s="6" t="s">
        <v>63</v>
      </c>
      <c r="P326" s="6" t="s">
        <v>63</v>
      </c>
      <c r="Q326" s="6" t="s">
        <v>63</v>
      </c>
      <c r="R326" s="6">
        <v>123000000</v>
      </c>
      <c r="S326" s="6" t="s">
        <v>172</v>
      </c>
      <c r="T326" s="6" t="s">
        <v>590</v>
      </c>
      <c r="U326" s="6">
        <v>2016</v>
      </c>
      <c r="V326" s="6" t="s">
        <v>63</v>
      </c>
    </row>
    <row r="327" spans="2:22">
      <c r="B327" s="1" t="s">
        <v>420</v>
      </c>
      <c r="C327" s="19" t="s">
        <v>2111</v>
      </c>
      <c r="D327" s="23" t="s">
        <v>2112</v>
      </c>
      <c r="E327" s="6" t="s">
        <v>2113</v>
      </c>
      <c r="F327" s="6" t="s">
        <v>63</v>
      </c>
      <c r="G327" s="5">
        <v>40792</v>
      </c>
      <c r="H327" s="5">
        <v>40804</v>
      </c>
      <c r="I327" s="6">
        <v>0</v>
      </c>
      <c r="J327" s="6" t="s">
        <v>63</v>
      </c>
      <c r="K327" s="6" t="s">
        <v>63</v>
      </c>
      <c r="L327" s="6" t="s">
        <v>166</v>
      </c>
      <c r="M327" s="6" t="s">
        <v>63</v>
      </c>
      <c r="N327" s="6" t="s">
        <v>63</v>
      </c>
      <c r="O327" s="6" t="s">
        <v>63</v>
      </c>
      <c r="P327" s="6" t="s">
        <v>63</v>
      </c>
      <c r="Q327" s="6" t="s">
        <v>63</v>
      </c>
      <c r="R327" s="6">
        <v>1300000</v>
      </c>
      <c r="S327" s="6" t="s">
        <v>172</v>
      </c>
      <c r="T327" s="6" t="s">
        <v>590</v>
      </c>
      <c r="U327" s="6">
        <v>2011</v>
      </c>
      <c r="V327" s="6">
        <v>150</v>
      </c>
    </row>
    <row r="328" spans="2:22">
      <c r="B328" s="1" t="s">
        <v>420</v>
      </c>
      <c r="C328" s="19" t="s">
        <v>2116</v>
      </c>
      <c r="D328" s="23" t="s">
        <v>2117</v>
      </c>
      <c r="E328" s="6" t="s">
        <v>2118</v>
      </c>
      <c r="F328" s="6" t="s">
        <v>63</v>
      </c>
      <c r="G328" s="5">
        <v>26939</v>
      </c>
      <c r="H328" s="5">
        <v>26948</v>
      </c>
      <c r="I328" s="6">
        <v>40</v>
      </c>
      <c r="J328" s="6" t="s">
        <v>63</v>
      </c>
      <c r="K328" s="6" t="s">
        <v>63</v>
      </c>
      <c r="L328" s="6">
        <v>1000000</v>
      </c>
      <c r="M328" s="6" t="s">
        <v>63</v>
      </c>
      <c r="N328" s="6" t="s">
        <v>63</v>
      </c>
      <c r="O328" s="6" t="s">
        <v>63</v>
      </c>
      <c r="P328" s="6" t="s">
        <v>63</v>
      </c>
      <c r="Q328" s="6" t="s">
        <v>63</v>
      </c>
      <c r="R328" s="6">
        <v>2000000</v>
      </c>
      <c r="S328" s="6" t="s">
        <v>172</v>
      </c>
      <c r="T328" s="6" t="s">
        <v>590</v>
      </c>
      <c r="U328" s="6">
        <v>1973</v>
      </c>
      <c r="V328" s="6">
        <v>1000</v>
      </c>
    </row>
    <row r="329" spans="2:22">
      <c r="B329" s="1" t="s">
        <v>420</v>
      </c>
      <c r="C329" s="19" t="s">
        <v>2121</v>
      </c>
      <c r="D329" s="23" t="s">
        <v>2122</v>
      </c>
      <c r="E329" s="6" t="s">
        <v>2123</v>
      </c>
      <c r="F329" s="6" t="s">
        <v>63</v>
      </c>
      <c r="G329" s="5">
        <v>43338</v>
      </c>
      <c r="H329" s="5">
        <v>43352</v>
      </c>
      <c r="I329" s="6">
        <v>21</v>
      </c>
      <c r="J329" s="6">
        <v>980</v>
      </c>
      <c r="K329" s="6" t="s">
        <v>63</v>
      </c>
      <c r="L329" s="6" t="s">
        <v>166</v>
      </c>
      <c r="M329" s="6" t="s">
        <v>63</v>
      </c>
      <c r="N329" s="6" t="s">
        <v>63</v>
      </c>
      <c r="O329" s="6" t="s">
        <v>63</v>
      </c>
      <c r="P329" s="6" t="s">
        <v>63</v>
      </c>
      <c r="Q329" s="6" t="s">
        <v>63</v>
      </c>
      <c r="R329" s="6">
        <v>14000000000</v>
      </c>
      <c r="S329" s="6" t="s">
        <v>172</v>
      </c>
      <c r="T329" s="6" t="s">
        <v>590</v>
      </c>
      <c r="U329" s="6">
        <v>2018</v>
      </c>
      <c r="V329" s="6">
        <v>105144</v>
      </c>
    </row>
    <row r="330" spans="2:22">
      <c r="B330" s="1" t="s">
        <v>420</v>
      </c>
      <c r="C330" s="19" t="s">
        <v>2126</v>
      </c>
      <c r="D330" s="23" t="s">
        <v>2127</v>
      </c>
      <c r="E330" s="6" t="s">
        <v>1061</v>
      </c>
      <c r="F330" s="6" t="s">
        <v>63</v>
      </c>
      <c r="G330" s="5">
        <v>40713</v>
      </c>
      <c r="H330" s="5">
        <v>40716</v>
      </c>
      <c r="I330" s="6">
        <v>4</v>
      </c>
      <c r="J330" s="6" t="s">
        <v>63</v>
      </c>
      <c r="K330" s="6" t="s">
        <v>63</v>
      </c>
      <c r="L330" s="6" t="s">
        <v>166</v>
      </c>
      <c r="M330" s="6" t="s">
        <v>63</v>
      </c>
      <c r="N330" s="6" t="s">
        <v>63</v>
      </c>
      <c r="O330" s="6" t="s">
        <v>63</v>
      </c>
      <c r="P330" s="6" t="s">
        <v>63</v>
      </c>
      <c r="Q330" s="6" t="s">
        <v>63</v>
      </c>
      <c r="R330" s="6" t="s">
        <v>63</v>
      </c>
      <c r="S330" s="6" t="s">
        <v>63</v>
      </c>
      <c r="T330" s="6" t="s">
        <v>63</v>
      </c>
      <c r="U330" s="6" t="s">
        <v>63</v>
      </c>
      <c r="V330" s="6">
        <v>530</v>
      </c>
    </row>
    <row r="331" spans="2:22">
      <c r="B331" s="1" t="s">
        <v>420</v>
      </c>
      <c r="C331" s="19" t="s">
        <v>2129</v>
      </c>
      <c r="D331" s="23" t="s">
        <v>2130</v>
      </c>
      <c r="E331" s="6" t="s">
        <v>2131</v>
      </c>
      <c r="F331" s="6" t="s">
        <v>63</v>
      </c>
      <c r="G331" s="5">
        <v>44043</v>
      </c>
      <c r="H331" s="5">
        <v>44046</v>
      </c>
      <c r="I331" s="6">
        <v>4</v>
      </c>
      <c r="J331" s="6">
        <v>2</v>
      </c>
      <c r="K331" s="6" t="s">
        <v>63</v>
      </c>
      <c r="L331" s="6" t="s">
        <v>166</v>
      </c>
      <c r="M331" s="6">
        <v>1000</v>
      </c>
      <c r="N331" s="6" t="s">
        <v>63</v>
      </c>
      <c r="O331" s="6" t="s">
        <v>63</v>
      </c>
      <c r="P331" s="6" t="s">
        <v>63</v>
      </c>
      <c r="Q331" s="6" t="s">
        <v>63</v>
      </c>
      <c r="R331" s="6">
        <v>12900000</v>
      </c>
      <c r="S331" s="6" t="s">
        <v>172</v>
      </c>
      <c r="T331" s="6" t="s">
        <v>590</v>
      </c>
      <c r="U331" s="6">
        <v>2020</v>
      </c>
      <c r="V331" s="6">
        <v>1600</v>
      </c>
    </row>
    <row r="332" spans="2:22">
      <c r="B332" s="1" t="s">
        <v>420</v>
      </c>
      <c r="C332" s="19" t="s">
        <v>2134</v>
      </c>
      <c r="D332" s="23" t="s">
        <v>2135</v>
      </c>
      <c r="E332" s="6" t="s">
        <v>464</v>
      </c>
      <c r="F332" s="6" t="s">
        <v>63</v>
      </c>
      <c r="G332" s="5">
        <v>28576</v>
      </c>
      <c r="H332" s="5">
        <v>28585</v>
      </c>
      <c r="I332" s="6">
        <v>5</v>
      </c>
      <c r="J332" s="6" t="s">
        <v>63</v>
      </c>
      <c r="K332" s="6" t="s">
        <v>63</v>
      </c>
      <c r="L332" s="6" t="s">
        <v>166</v>
      </c>
      <c r="M332" s="6" t="s">
        <v>63</v>
      </c>
      <c r="N332" s="6" t="s">
        <v>63</v>
      </c>
      <c r="O332" s="6" t="s">
        <v>63</v>
      </c>
      <c r="P332" s="6" t="s">
        <v>63</v>
      </c>
      <c r="Q332" s="6" t="s">
        <v>63</v>
      </c>
      <c r="R332" s="6">
        <v>45000000</v>
      </c>
      <c r="S332" s="6" t="s">
        <v>172</v>
      </c>
      <c r="T332" s="6" t="s">
        <v>590</v>
      </c>
      <c r="U332" s="6">
        <v>1978</v>
      </c>
      <c r="V332" s="6">
        <v>100</v>
      </c>
    </row>
    <row r="333" spans="2:22">
      <c r="B333" s="1" t="s">
        <v>420</v>
      </c>
      <c r="C333" s="19" t="s">
        <v>2137</v>
      </c>
      <c r="D333" s="23" t="s">
        <v>2138</v>
      </c>
      <c r="E333" s="6" t="s">
        <v>2139</v>
      </c>
      <c r="F333" s="6" t="s">
        <v>63</v>
      </c>
      <c r="G333" s="5">
        <v>41640</v>
      </c>
      <c r="H333" s="5">
        <v>41645</v>
      </c>
      <c r="I333" s="6" t="s">
        <v>63</v>
      </c>
      <c r="J333" s="6" t="s">
        <v>63</v>
      </c>
      <c r="K333" s="6" t="s">
        <v>63</v>
      </c>
      <c r="L333" s="6" t="s">
        <v>166</v>
      </c>
      <c r="M333" s="6" t="s">
        <v>63</v>
      </c>
      <c r="N333" s="6" t="s">
        <v>63</v>
      </c>
      <c r="O333" s="6" t="s">
        <v>63</v>
      </c>
      <c r="P333" s="6" t="s">
        <v>63</v>
      </c>
      <c r="Q333" s="6" t="s">
        <v>63</v>
      </c>
      <c r="R333" s="6">
        <v>75000000</v>
      </c>
      <c r="S333" s="6" t="s">
        <v>172</v>
      </c>
      <c r="T333" s="6" t="s">
        <v>608</v>
      </c>
      <c r="U333" s="6" t="s">
        <v>63</v>
      </c>
      <c r="V333" s="6">
        <v>195</v>
      </c>
    </row>
    <row r="334" spans="2:22">
      <c r="B334" s="1" t="s">
        <v>420</v>
      </c>
      <c r="C334" s="19" t="s">
        <v>2142</v>
      </c>
      <c r="D334" s="23" t="s">
        <v>2143</v>
      </c>
      <c r="E334" s="6" t="s">
        <v>2144</v>
      </c>
      <c r="F334" s="6" t="s">
        <v>63</v>
      </c>
      <c r="G334" s="5">
        <v>36414</v>
      </c>
      <c r="H334" s="5">
        <v>36426</v>
      </c>
      <c r="I334" s="6">
        <v>2</v>
      </c>
      <c r="J334" s="6" t="s">
        <v>63</v>
      </c>
      <c r="K334" s="6" t="s">
        <v>63</v>
      </c>
      <c r="L334" s="6" t="s">
        <v>166</v>
      </c>
      <c r="M334" s="6" t="s">
        <v>63</v>
      </c>
      <c r="N334" s="6" t="s">
        <v>63</v>
      </c>
      <c r="O334" s="6" t="s">
        <v>63</v>
      </c>
      <c r="P334" s="6" t="s">
        <v>63</v>
      </c>
      <c r="Q334" s="6" t="s">
        <v>63</v>
      </c>
      <c r="R334" s="6">
        <v>1900000</v>
      </c>
      <c r="S334" s="6" t="s">
        <v>172</v>
      </c>
      <c r="T334" s="6" t="s">
        <v>590</v>
      </c>
      <c r="U334" s="6">
        <v>1999</v>
      </c>
      <c r="V334" s="6" t="s">
        <v>63</v>
      </c>
    </row>
    <row r="335" spans="2:22">
      <c r="B335" s="1" t="s">
        <v>59</v>
      </c>
      <c r="C335" s="19" t="s">
        <v>2147</v>
      </c>
      <c r="D335" s="23" t="s">
        <v>2148</v>
      </c>
      <c r="E335" s="6" t="s">
        <v>2149</v>
      </c>
      <c r="F335" s="5">
        <v>41441</v>
      </c>
      <c r="G335" s="5" t="s">
        <v>166</v>
      </c>
      <c r="H335" s="5" t="s">
        <v>166</v>
      </c>
      <c r="I335" s="6">
        <v>6054</v>
      </c>
      <c r="J335" s="6" t="s">
        <v>63</v>
      </c>
      <c r="K335" s="6" t="s">
        <v>63</v>
      </c>
      <c r="L335" s="6">
        <v>1000</v>
      </c>
      <c r="M335" s="6">
        <v>700000</v>
      </c>
      <c r="N335" s="6" t="s">
        <v>63</v>
      </c>
      <c r="O335" s="6" t="s">
        <v>63</v>
      </c>
      <c r="P335" s="6" t="s">
        <v>63</v>
      </c>
      <c r="Q335" s="6" t="s">
        <v>63</v>
      </c>
      <c r="R335" s="6" t="s">
        <v>63</v>
      </c>
      <c r="S335" s="6" t="s">
        <v>63</v>
      </c>
      <c r="T335" s="6" t="s">
        <v>63</v>
      </c>
      <c r="U335" s="6" t="s">
        <v>63</v>
      </c>
      <c r="V335" s="6">
        <v>141</v>
      </c>
    </row>
    <row r="336" spans="2:22">
      <c r="B336" s="1" t="s">
        <v>59</v>
      </c>
      <c r="C336" s="19" t="s">
        <v>2152</v>
      </c>
      <c r="D336" s="23" t="s">
        <v>2153</v>
      </c>
      <c r="E336" s="6" t="s">
        <v>2154</v>
      </c>
      <c r="F336" s="6" t="s">
        <v>63</v>
      </c>
      <c r="G336" s="5">
        <v>42086</v>
      </c>
      <c r="H336" s="5">
        <v>41723</v>
      </c>
      <c r="I336" s="6">
        <v>26</v>
      </c>
      <c r="J336" s="6" t="s">
        <v>63</v>
      </c>
      <c r="K336" s="6" t="s">
        <v>63</v>
      </c>
      <c r="L336" s="6" t="s">
        <v>166</v>
      </c>
      <c r="M336" s="6">
        <v>27413</v>
      </c>
      <c r="N336" s="6" t="s">
        <v>63</v>
      </c>
      <c r="O336" s="6" t="s">
        <v>63</v>
      </c>
      <c r="P336" s="6" t="s">
        <v>63</v>
      </c>
      <c r="Q336" s="6" t="s">
        <v>63</v>
      </c>
      <c r="R336" s="6" t="s">
        <v>63</v>
      </c>
      <c r="S336" s="6" t="s">
        <v>63</v>
      </c>
      <c r="T336" s="6" t="s">
        <v>63</v>
      </c>
      <c r="U336" s="6" t="s">
        <v>63</v>
      </c>
      <c r="V336" s="6">
        <v>28108</v>
      </c>
    </row>
    <row r="337" spans="2:22">
      <c r="B337" s="1" t="s">
        <v>158</v>
      </c>
      <c r="C337" s="19" t="s">
        <v>2157</v>
      </c>
      <c r="D337" s="23" t="s">
        <v>2158</v>
      </c>
      <c r="E337" s="6" t="s">
        <v>2159</v>
      </c>
      <c r="F337" s="6" t="s">
        <v>63</v>
      </c>
      <c r="G337" s="5">
        <v>44609</v>
      </c>
      <c r="H337" s="5">
        <v>44611</v>
      </c>
      <c r="I337" s="6">
        <v>17</v>
      </c>
      <c r="J337" s="6">
        <v>24</v>
      </c>
      <c r="K337" s="6" t="s">
        <v>63</v>
      </c>
      <c r="L337" s="6" t="s">
        <v>166</v>
      </c>
      <c r="M337" s="6" t="s">
        <v>63</v>
      </c>
      <c r="N337" s="6" t="s">
        <v>63</v>
      </c>
      <c r="O337" s="6" t="s">
        <v>63</v>
      </c>
      <c r="P337" s="6" t="s">
        <v>63</v>
      </c>
      <c r="Q337" s="6" t="s">
        <v>63</v>
      </c>
      <c r="R337" s="6">
        <v>1830000000</v>
      </c>
      <c r="S337" s="6" t="s">
        <v>72</v>
      </c>
      <c r="T337" s="6" t="s">
        <v>608</v>
      </c>
      <c r="U337" s="6" t="s">
        <v>63</v>
      </c>
      <c r="V337" s="6" t="s">
        <v>63</v>
      </c>
    </row>
    <row r="338" spans="2:22">
      <c r="B338" s="1" t="s">
        <v>420</v>
      </c>
      <c r="C338" s="19" t="s">
        <v>2162</v>
      </c>
      <c r="D338" s="23" t="s">
        <v>2163</v>
      </c>
      <c r="E338" s="6" t="s">
        <v>2164</v>
      </c>
      <c r="F338" s="6" t="s">
        <v>63</v>
      </c>
      <c r="G338" s="5">
        <v>20676</v>
      </c>
      <c r="H338" s="5">
        <v>20685</v>
      </c>
      <c r="I338" s="6">
        <v>37</v>
      </c>
      <c r="J338" s="6">
        <v>24</v>
      </c>
      <c r="K338" s="6" t="s">
        <v>63</v>
      </c>
      <c r="L338" s="6">
        <v>12000</v>
      </c>
      <c r="M338" s="6" t="s">
        <v>63</v>
      </c>
      <c r="N338" s="6" t="s">
        <v>63</v>
      </c>
      <c r="O338" s="6" t="s">
        <v>63</v>
      </c>
      <c r="P338" s="6" t="s">
        <v>63</v>
      </c>
      <c r="Q338" s="6" t="s">
        <v>63</v>
      </c>
      <c r="R338" s="6">
        <v>50000000</v>
      </c>
      <c r="S338" s="6" t="s">
        <v>172</v>
      </c>
      <c r="T338" s="6" t="s">
        <v>590</v>
      </c>
      <c r="U338" s="6">
        <v>1956</v>
      </c>
      <c r="V338" s="6">
        <v>16023</v>
      </c>
    </row>
    <row r="339" spans="2:22">
      <c r="B339" s="1" t="s">
        <v>158</v>
      </c>
      <c r="C339" s="19" t="s">
        <v>2167</v>
      </c>
      <c r="D339" s="23" t="s">
        <v>2168</v>
      </c>
      <c r="E339" s="6" t="s">
        <v>2169</v>
      </c>
      <c r="F339" s="6" t="s">
        <v>63</v>
      </c>
      <c r="G339" s="5">
        <v>42772</v>
      </c>
      <c r="H339" s="5">
        <v>42777</v>
      </c>
      <c r="I339" s="6">
        <v>1</v>
      </c>
      <c r="J339" s="6">
        <v>0</v>
      </c>
      <c r="K339" s="6" t="s">
        <v>63</v>
      </c>
      <c r="L339" s="6" t="s">
        <v>166</v>
      </c>
      <c r="M339" s="6" t="s">
        <v>63</v>
      </c>
      <c r="N339" s="6" t="s">
        <v>63</v>
      </c>
      <c r="O339" s="6" t="s">
        <v>63</v>
      </c>
      <c r="P339" s="6" t="s">
        <v>63</v>
      </c>
      <c r="Q339" s="6" t="s">
        <v>63</v>
      </c>
      <c r="R339" s="6" t="s">
        <v>63</v>
      </c>
      <c r="S339" s="6" t="s">
        <v>63</v>
      </c>
      <c r="T339" s="6" t="s">
        <v>63</v>
      </c>
      <c r="U339" s="6" t="s">
        <v>63</v>
      </c>
      <c r="V339" s="6" t="s">
        <v>63</v>
      </c>
    </row>
    <row r="340" spans="2:22">
      <c r="B340" s="1" t="s">
        <v>59</v>
      </c>
      <c r="C340" s="19" t="s">
        <v>2172</v>
      </c>
      <c r="D340" s="23" t="s">
        <v>2173</v>
      </c>
      <c r="E340" s="6" t="s">
        <v>2174</v>
      </c>
      <c r="F340" s="6" t="s">
        <v>63</v>
      </c>
      <c r="G340" s="5">
        <v>41365</v>
      </c>
      <c r="H340" s="5">
        <v>41367</v>
      </c>
      <c r="I340" s="6">
        <v>101</v>
      </c>
      <c r="J340" s="6" t="s">
        <v>63</v>
      </c>
      <c r="K340" s="6" t="s">
        <v>63</v>
      </c>
      <c r="L340" s="6" t="s">
        <v>166</v>
      </c>
      <c r="M340" s="6" t="s">
        <v>63</v>
      </c>
      <c r="N340" s="6" t="s">
        <v>63</v>
      </c>
      <c r="O340" s="6" t="s">
        <v>63</v>
      </c>
      <c r="P340" s="6" t="s">
        <v>63</v>
      </c>
      <c r="Q340" s="6" t="s">
        <v>63</v>
      </c>
      <c r="R340" s="6">
        <v>104000000</v>
      </c>
      <c r="S340" s="6" t="s">
        <v>172</v>
      </c>
      <c r="T340" s="6" t="s">
        <v>608</v>
      </c>
      <c r="U340" s="6" t="s">
        <v>63</v>
      </c>
      <c r="V340" s="6" t="s">
        <v>63</v>
      </c>
    </row>
    <row r="341" spans="2:22">
      <c r="B341" s="1" t="s">
        <v>158</v>
      </c>
      <c r="C341" s="19" t="s">
        <v>2177</v>
      </c>
      <c r="D341" s="23" t="s">
        <v>2178</v>
      </c>
      <c r="E341" s="6" t="s">
        <v>2179</v>
      </c>
      <c r="F341" s="6" t="s">
        <v>63</v>
      </c>
      <c r="G341" s="5">
        <v>42450</v>
      </c>
      <c r="H341" s="5">
        <v>42455</v>
      </c>
      <c r="I341" s="6">
        <v>2</v>
      </c>
      <c r="J341" s="6" t="s">
        <v>63</v>
      </c>
      <c r="K341" s="6" t="s">
        <v>63</v>
      </c>
      <c r="L341" s="6" t="s">
        <v>166</v>
      </c>
      <c r="M341" s="6" t="s">
        <v>63</v>
      </c>
      <c r="N341" s="6" t="s">
        <v>63</v>
      </c>
      <c r="O341" s="6" t="s">
        <v>63</v>
      </c>
      <c r="P341" s="6" t="s">
        <v>63</v>
      </c>
      <c r="Q341" s="6" t="s">
        <v>63</v>
      </c>
      <c r="R341" s="6" t="s">
        <v>63</v>
      </c>
      <c r="S341" s="6" t="s">
        <v>63</v>
      </c>
      <c r="T341" s="6" t="s">
        <v>63</v>
      </c>
      <c r="U341" s="6" t="s">
        <v>63</v>
      </c>
      <c r="V341" s="6" t="s">
        <v>63</v>
      </c>
    </row>
    <row r="342" spans="2:22">
      <c r="B342" s="1" t="s">
        <v>420</v>
      </c>
      <c r="C342" s="19" t="s">
        <v>2181</v>
      </c>
      <c r="D342" s="23" t="s">
        <v>2182</v>
      </c>
      <c r="E342" s="6" t="s">
        <v>2183</v>
      </c>
      <c r="F342" s="6" t="s">
        <v>63</v>
      </c>
      <c r="G342" s="5">
        <v>30600</v>
      </c>
      <c r="H342" s="5">
        <v>30613</v>
      </c>
      <c r="I342" s="6">
        <v>141</v>
      </c>
      <c r="J342" s="6" t="s">
        <v>63</v>
      </c>
      <c r="K342" s="6" t="s">
        <v>63</v>
      </c>
      <c r="L342" s="6">
        <v>25000</v>
      </c>
      <c r="M342" s="6" t="s">
        <v>63</v>
      </c>
      <c r="N342" s="6" t="s">
        <v>63</v>
      </c>
      <c r="O342" s="6" t="s">
        <v>63</v>
      </c>
      <c r="P342" s="6" t="s">
        <v>63</v>
      </c>
      <c r="Q342" s="6" t="s">
        <v>63</v>
      </c>
      <c r="R342" s="6">
        <v>284000000</v>
      </c>
      <c r="S342" s="6" t="s">
        <v>172</v>
      </c>
      <c r="T342" s="6" t="s">
        <v>590</v>
      </c>
      <c r="U342" s="6">
        <v>1983</v>
      </c>
      <c r="V342" s="6" t="s">
        <v>63</v>
      </c>
    </row>
    <row r="343" spans="2:22">
      <c r="B343" s="1" t="s">
        <v>420</v>
      </c>
      <c r="C343" s="19" t="s">
        <v>2185</v>
      </c>
      <c r="D343" s="23" t="s">
        <v>2186</v>
      </c>
      <c r="E343" s="6" t="s">
        <v>2187</v>
      </c>
      <c r="F343" s="6" t="s">
        <v>63</v>
      </c>
      <c r="G343" s="5">
        <v>23729</v>
      </c>
      <c r="H343" s="5">
        <v>23737</v>
      </c>
      <c r="I343" s="6">
        <v>1800</v>
      </c>
      <c r="J343" s="6" t="s">
        <v>63</v>
      </c>
      <c r="K343" s="6" t="s">
        <v>63</v>
      </c>
      <c r="L343" s="6" t="s">
        <v>166</v>
      </c>
      <c r="M343" s="6" t="s">
        <v>63</v>
      </c>
      <c r="N343" s="6" t="s">
        <v>63</v>
      </c>
      <c r="O343" s="6" t="s">
        <v>63</v>
      </c>
      <c r="P343" s="6" t="s">
        <v>63</v>
      </c>
      <c r="Q343" s="6" t="s">
        <v>63</v>
      </c>
      <c r="R343" s="6">
        <v>150000000</v>
      </c>
      <c r="S343" s="6" t="s">
        <v>172</v>
      </c>
      <c r="T343" s="6" t="s">
        <v>590</v>
      </c>
      <c r="U343" s="6">
        <v>1964</v>
      </c>
      <c r="V343" s="6">
        <v>5000</v>
      </c>
    </row>
    <row r="344" spans="2:22">
      <c r="B344" s="1" t="s">
        <v>420</v>
      </c>
      <c r="C344" s="19" t="s">
        <v>2190</v>
      </c>
      <c r="D344" s="23" t="s">
        <v>2191</v>
      </c>
      <c r="E344" s="6" t="s">
        <v>2192</v>
      </c>
      <c r="F344" s="6" t="s">
        <v>63</v>
      </c>
      <c r="G344" s="5">
        <v>31639</v>
      </c>
      <c r="H344" s="5">
        <v>31654</v>
      </c>
      <c r="I344" s="6">
        <v>15</v>
      </c>
      <c r="J344" s="6" t="s">
        <v>63</v>
      </c>
      <c r="K344" s="6" t="s">
        <v>63</v>
      </c>
      <c r="L344" s="6" t="s">
        <v>166</v>
      </c>
      <c r="M344" s="6" t="s">
        <v>63</v>
      </c>
      <c r="N344" s="6" t="s">
        <v>63</v>
      </c>
      <c r="O344" s="6" t="s">
        <v>63</v>
      </c>
      <c r="P344" s="6" t="s">
        <v>63</v>
      </c>
      <c r="Q344" s="6" t="s">
        <v>63</v>
      </c>
      <c r="R344" s="6">
        <v>15000000</v>
      </c>
      <c r="S344" s="6" t="s">
        <v>172</v>
      </c>
      <c r="T344" s="6" t="s">
        <v>590</v>
      </c>
      <c r="U344" s="6">
        <v>1986</v>
      </c>
      <c r="V344" s="6">
        <v>502</v>
      </c>
    </row>
    <row r="345" spans="2:22">
      <c r="B345" s="1" t="s">
        <v>59</v>
      </c>
      <c r="C345" s="19" t="s">
        <v>2194</v>
      </c>
      <c r="D345" s="23" t="s">
        <v>2195</v>
      </c>
      <c r="E345" s="6" t="s">
        <v>2196</v>
      </c>
      <c r="F345" s="6" t="s">
        <v>63</v>
      </c>
      <c r="G345" s="5">
        <v>42742</v>
      </c>
      <c r="H345" s="5">
        <v>42788</v>
      </c>
      <c r="I345" s="6">
        <v>5</v>
      </c>
      <c r="J345" s="6">
        <v>3</v>
      </c>
      <c r="K345" s="6" t="s">
        <v>63</v>
      </c>
      <c r="L345" s="6" t="s">
        <v>166</v>
      </c>
      <c r="M345" s="6" t="s">
        <v>63</v>
      </c>
      <c r="N345" s="6" t="s">
        <v>63</v>
      </c>
      <c r="O345" s="6" t="s">
        <v>63</v>
      </c>
      <c r="P345" s="6" t="s">
        <v>63</v>
      </c>
      <c r="Q345" s="6" t="s">
        <v>63</v>
      </c>
      <c r="R345" s="6">
        <v>1550000000</v>
      </c>
      <c r="S345" s="6" t="s">
        <v>172</v>
      </c>
      <c r="T345" s="6" t="s">
        <v>608</v>
      </c>
      <c r="U345" s="6" t="s">
        <v>63</v>
      </c>
      <c r="V345" s="6">
        <v>500</v>
      </c>
    </row>
    <row r="346" spans="2:22">
      <c r="B346" s="1" t="s">
        <v>420</v>
      </c>
      <c r="C346" s="19" t="s">
        <v>2198</v>
      </c>
      <c r="D346" s="23" t="s">
        <v>2199</v>
      </c>
      <c r="E346" s="6" t="s">
        <v>464</v>
      </c>
      <c r="F346" s="6" t="s">
        <v>63</v>
      </c>
      <c r="G346" s="5">
        <v>38040</v>
      </c>
      <c r="H346" s="5">
        <v>38049</v>
      </c>
      <c r="I346" s="6">
        <v>0</v>
      </c>
      <c r="J346" s="6" t="s">
        <v>63</v>
      </c>
      <c r="K346" s="6" t="s">
        <v>63</v>
      </c>
      <c r="L346" s="6" t="s">
        <v>166</v>
      </c>
      <c r="M346" s="6" t="s">
        <v>63</v>
      </c>
      <c r="N346" s="6" t="s">
        <v>63</v>
      </c>
      <c r="O346" s="6" t="s">
        <v>63</v>
      </c>
      <c r="P346" s="6" t="s">
        <v>63</v>
      </c>
      <c r="Q346" s="6" t="s">
        <v>63</v>
      </c>
      <c r="R346" s="6" t="s">
        <v>63</v>
      </c>
      <c r="S346" s="6" t="s">
        <v>63</v>
      </c>
      <c r="T346" s="6" t="s">
        <v>63</v>
      </c>
      <c r="U346" s="6" t="s">
        <v>63</v>
      </c>
      <c r="V346" s="6" t="s">
        <v>63</v>
      </c>
    </row>
    <row r="347" spans="2:22">
      <c r="B347" s="1" t="s">
        <v>158</v>
      </c>
      <c r="C347" s="19" t="s">
        <v>2201</v>
      </c>
      <c r="D347" s="23" t="s">
        <v>2202</v>
      </c>
      <c r="E347" s="6" t="s">
        <v>2203</v>
      </c>
      <c r="F347" s="6" t="s">
        <v>63</v>
      </c>
      <c r="G347" s="5">
        <v>42388</v>
      </c>
      <c r="H347" s="5">
        <v>42398</v>
      </c>
      <c r="I347" s="6">
        <v>55</v>
      </c>
      <c r="J347" s="6">
        <v>13</v>
      </c>
      <c r="K347" s="6" t="s">
        <v>63</v>
      </c>
      <c r="L347" s="6" t="s">
        <v>166</v>
      </c>
      <c r="M347" s="6">
        <v>103000000</v>
      </c>
      <c r="N347" s="6" t="s">
        <v>63</v>
      </c>
      <c r="O347" s="6" t="s">
        <v>63</v>
      </c>
      <c r="P347" s="6" t="s">
        <v>63</v>
      </c>
      <c r="Q347" s="6" t="s">
        <v>63</v>
      </c>
      <c r="R347" s="6">
        <v>3000000000</v>
      </c>
      <c r="S347" s="6" t="s">
        <v>172</v>
      </c>
      <c r="T347" s="6" t="s">
        <v>608</v>
      </c>
      <c r="U347" s="6" t="s">
        <v>63</v>
      </c>
      <c r="V347" s="6">
        <v>162</v>
      </c>
    </row>
    <row r="348" spans="2:22">
      <c r="B348" s="1" t="s">
        <v>623</v>
      </c>
      <c r="C348" s="19" t="s">
        <v>3514</v>
      </c>
      <c r="D348" s="23" t="s">
        <v>3515</v>
      </c>
      <c r="E348" s="6" t="s">
        <v>3516</v>
      </c>
      <c r="F348" s="6" t="s">
        <v>63</v>
      </c>
      <c r="G348" s="5">
        <v>44247</v>
      </c>
      <c r="H348" s="5">
        <v>44255</v>
      </c>
      <c r="I348" s="6" t="s">
        <v>63</v>
      </c>
      <c r="J348" s="6" t="s">
        <v>63</v>
      </c>
      <c r="K348" s="6" t="s">
        <v>63</v>
      </c>
      <c r="L348" s="6" t="s">
        <v>166</v>
      </c>
      <c r="M348" s="6" t="s">
        <v>63</v>
      </c>
      <c r="N348" s="6" t="s">
        <v>63</v>
      </c>
      <c r="O348" s="6" t="s">
        <v>63</v>
      </c>
      <c r="P348" s="6" t="s">
        <v>63</v>
      </c>
      <c r="Q348" s="6" t="s">
        <v>63</v>
      </c>
      <c r="R348" s="6" t="s">
        <v>63</v>
      </c>
      <c r="S348" s="6" t="s">
        <v>63</v>
      </c>
      <c r="T348" s="6" t="s">
        <v>63</v>
      </c>
      <c r="U348" s="6" t="s">
        <v>63</v>
      </c>
      <c r="V348" s="6" t="s">
        <v>63</v>
      </c>
    </row>
    <row r="349" spans="2:22">
      <c r="B349" s="1" t="s">
        <v>420</v>
      </c>
      <c r="C349" s="19" t="s">
        <v>2206</v>
      </c>
      <c r="D349" s="23" t="s">
        <v>2207</v>
      </c>
      <c r="E349" s="6" t="s">
        <v>2208</v>
      </c>
      <c r="F349" s="6" t="s">
        <v>63</v>
      </c>
      <c r="G349" s="5">
        <v>38120</v>
      </c>
      <c r="H349" s="5">
        <v>38129</v>
      </c>
      <c r="I349" s="6">
        <v>31</v>
      </c>
      <c r="J349" s="6" t="s">
        <v>63</v>
      </c>
      <c r="K349" s="6">
        <v>11000</v>
      </c>
      <c r="L349" s="6" t="s">
        <v>166</v>
      </c>
      <c r="M349" s="6" t="s">
        <v>63</v>
      </c>
      <c r="N349" s="6" t="s">
        <v>63</v>
      </c>
      <c r="O349" s="6" t="s">
        <v>63</v>
      </c>
      <c r="P349" s="6" t="s">
        <v>63</v>
      </c>
      <c r="Q349" s="6" t="s">
        <v>63</v>
      </c>
      <c r="R349" s="6">
        <v>1300000</v>
      </c>
      <c r="S349" s="6" t="s">
        <v>172</v>
      </c>
      <c r="T349" s="6" t="s">
        <v>590</v>
      </c>
      <c r="U349" s="6">
        <v>2004</v>
      </c>
      <c r="V349" s="6">
        <v>4000</v>
      </c>
    </row>
    <row r="350" spans="2:22">
      <c r="B350" s="1" t="s">
        <v>623</v>
      </c>
      <c r="C350" s="19" t="s">
        <v>2211</v>
      </c>
      <c r="D350" s="23" t="s">
        <v>2212</v>
      </c>
      <c r="E350" s="6" t="s">
        <v>2213</v>
      </c>
      <c r="F350" s="6" t="s">
        <v>63</v>
      </c>
      <c r="G350" s="5">
        <v>44571</v>
      </c>
      <c r="H350" s="5">
        <v>44587</v>
      </c>
      <c r="I350" s="6">
        <v>3</v>
      </c>
      <c r="J350" s="6" t="s">
        <v>63</v>
      </c>
      <c r="K350" s="6" t="s">
        <v>63</v>
      </c>
      <c r="L350" s="6" t="s">
        <v>166</v>
      </c>
      <c r="M350" s="6">
        <v>725000</v>
      </c>
      <c r="N350" s="6" t="s">
        <v>63</v>
      </c>
      <c r="O350" s="6" t="s">
        <v>63</v>
      </c>
      <c r="P350" s="6" t="s">
        <v>63</v>
      </c>
      <c r="Q350" s="6" t="s">
        <v>63</v>
      </c>
      <c r="R350" s="6" t="s">
        <v>63</v>
      </c>
      <c r="S350" s="6" t="s">
        <v>63</v>
      </c>
      <c r="T350" s="6" t="s">
        <v>63</v>
      </c>
      <c r="U350" s="6" t="s">
        <v>63</v>
      </c>
      <c r="V350" s="6" t="s">
        <v>63</v>
      </c>
    </row>
    <row r="351" spans="2:22">
      <c r="B351" s="1" t="s">
        <v>158</v>
      </c>
      <c r="C351" s="19" t="s">
        <v>2216</v>
      </c>
      <c r="D351" s="23" t="s">
        <v>2217</v>
      </c>
      <c r="E351" s="6" t="s">
        <v>2218</v>
      </c>
      <c r="F351" s="6" t="s">
        <v>63</v>
      </c>
      <c r="G351" s="5">
        <v>40924</v>
      </c>
      <c r="H351" s="5">
        <v>40928</v>
      </c>
      <c r="I351" s="6">
        <v>3</v>
      </c>
      <c r="J351" s="6" t="s">
        <v>63</v>
      </c>
      <c r="K351" s="6" t="s">
        <v>63</v>
      </c>
      <c r="L351" s="6" t="s">
        <v>166</v>
      </c>
      <c r="M351" s="6" t="s">
        <v>63</v>
      </c>
      <c r="N351" s="6" t="s">
        <v>63</v>
      </c>
      <c r="O351" s="6" t="s">
        <v>63</v>
      </c>
      <c r="P351" s="6" t="s">
        <v>63</v>
      </c>
      <c r="Q351" s="6" t="s">
        <v>63</v>
      </c>
      <c r="R351" s="6">
        <v>50000000</v>
      </c>
      <c r="S351" s="6" t="s">
        <v>172</v>
      </c>
      <c r="T351" s="6" t="s">
        <v>590</v>
      </c>
      <c r="U351" s="6">
        <v>2012</v>
      </c>
      <c r="V351" s="6" t="s">
        <v>63</v>
      </c>
    </row>
    <row r="352" spans="2:22">
      <c r="B352" s="1" t="s">
        <v>420</v>
      </c>
      <c r="C352" s="19" t="s">
        <v>2220</v>
      </c>
      <c r="D352" s="23" t="s">
        <v>2221</v>
      </c>
      <c r="E352" s="6" t="s">
        <v>1957</v>
      </c>
      <c r="F352" s="6" t="s">
        <v>63</v>
      </c>
      <c r="G352" s="5">
        <v>21763</v>
      </c>
      <c r="H352" s="5">
        <v>21770</v>
      </c>
      <c r="I352" s="6">
        <v>2</v>
      </c>
      <c r="J352" s="6" t="s">
        <v>63</v>
      </c>
      <c r="K352" s="6" t="s">
        <v>63</v>
      </c>
      <c r="L352" s="6" t="s">
        <v>166</v>
      </c>
      <c r="M352" s="6" t="s">
        <v>63</v>
      </c>
      <c r="N352" s="6" t="s">
        <v>63</v>
      </c>
      <c r="O352" s="6" t="s">
        <v>63</v>
      </c>
      <c r="P352" s="6" t="s">
        <v>63</v>
      </c>
      <c r="Q352" s="6" t="s">
        <v>63</v>
      </c>
      <c r="R352" s="6">
        <v>6000000</v>
      </c>
      <c r="S352" s="6" t="s">
        <v>172</v>
      </c>
      <c r="T352" s="6" t="s">
        <v>590</v>
      </c>
      <c r="U352" s="6">
        <v>1959</v>
      </c>
      <c r="V352" s="6" t="s">
        <v>63</v>
      </c>
    </row>
    <row r="353" spans="2:22">
      <c r="B353" s="1" t="s">
        <v>420</v>
      </c>
      <c r="C353" s="19" t="s">
        <v>2223</v>
      </c>
      <c r="D353" s="23" t="s">
        <v>2224</v>
      </c>
      <c r="E353" s="6" t="s">
        <v>2225</v>
      </c>
      <c r="F353" s="6" t="s">
        <v>63</v>
      </c>
      <c r="G353" s="5">
        <v>8244</v>
      </c>
      <c r="H353" s="5">
        <v>8251</v>
      </c>
      <c r="I353" s="6">
        <v>100000</v>
      </c>
      <c r="J353" s="6" t="s">
        <v>63</v>
      </c>
      <c r="K353" s="6" t="s">
        <v>63</v>
      </c>
      <c r="L353" s="6" t="s">
        <v>166</v>
      </c>
      <c r="M353" s="6" t="s">
        <v>63</v>
      </c>
      <c r="N353" s="6" t="s">
        <v>63</v>
      </c>
      <c r="O353" s="6" t="s">
        <v>63</v>
      </c>
      <c r="P353" s="6" t="s">
        <v>63</v>
      </c>
      <c r="Q353" s="6" t="s">
        <v>63</v>
      </c>
      <c r="R353" s="6" t="s">
        <v>63</v>
      </c>
      <c r="S353" s="6" t="s">
        <v>63</v>
      </c>
      <c r="T353" s="6" t="s">
        <v>63</v>
      </c>
      <c r="U353" s="6" t="s">
        <v>63</v>
      </c>
      <c r="V353" s="6" t="s">
        <v>63</v>
      </c>
    </row>
    <row r="354" spans="2:22">
      <c r="B354" s="1" t="s">
        <v>420</v>
      </c>
      <c r="C354" s="19" t="s">
        <v>2227</v>
      </c>
      <c r="D354" s="23" t="s">
        <v>2228</v>
      </c>
      <c r="E354" s="6" t="s">
        <v>2229</v>
      </c>
      <c r="F354" s="6" t="s">
        <v>63</v>
      </c>
      <c r="G354" s="5">
        <v>43756</v>
      </c>
      <c r="H354" s="5">
        <v>43759</v>
      </c>
      <c r="I354" s="6">
        <v>3</v>
      </c>
      <c r="J354" s="6">
        <v>0</v>
      </c>
      <c r="K354" s="6" t="s">
        <v>63</v>
      </c>
      <c r="L354" s="6" t="s">
        <v>166</v>
      </c>
      <c r="M354" s="6" t="s">
        <v>63</v>
      </c>
      <c r="N354" s="6" t="s">
        <v>63</v>
      </c>
      <c r="O354" s="6" t="s">
        <v>63</v>
      </c>
      <c r="P354" s="6" t="s">
        <v>63</v>
      </c>
      <c r="Q354" s="6" t="s">
        <v>63</v>
      </c>
      <c r="R354" s="6">
        <v>150000000</v>
      </c>
      <c r="S354" s="6" t="s">
        <v>172</v>
      </c>
      <c r="T354" s="6" t="s">
        <v>590</v>
      </c>
      <c r="U354" s="6">
        <v>2019</v>
      </c>
      <c r="V354" s="6">
        <v>50</v>
      </c>
    </row>
    <row r="355" spans="2:22">
      <c r="B355" s="1" t="s">
        <v>420</v>
      </c>
      <c r="C355" s="19" t="s">
        <v>2231</v>
      </c>
      <c r="D355" s="23" t="s">
        <v>2232</v>
      </c>
      <c r="E355" s="6" t="s">
        <v>1061</v>
      </c>
      <c r="F355" s="6" t="s">
        <v>63</v>
      </c>
      <c r="G355" s="5">
        <v>44832</v>
      </c>
      <c r="H355" s="5">
        <v>44837</v>
      </c>
      <c r="I355" s="6">
        <v>0</v>
      </c>
      <c r="J355" s="6" t="s">
        <v>63</v>
      </c>
      <c r="K355" s="6" t="s">
        <v>63</v>
      </c>
      <c r="L355" s="6" t="s">
        <v>166</v>
      </c>
      <c r="M355" s="6">
        <v>700</v>
      </c>
      <c r="N355" s="6" t="s">
        <v>63</v>
      </c>
      <c r="O355" s="6" t="s">
        <v>63</v>
      </c>
      <c r="P355" s="6" t="s">
        <v>63</v>
      </c>
      <c r="Q355" s="6" t="s">
        <v>63</v>
      </c>
      <c r="R355" s="6">
        <v>600000</v>
      </c>
      <c r="S355" s="6" t="s">
        <v>172</v>
      </c>
      <c r="T355" s="6" t="s">
        <v>590</v>
      </c>
      <c r="U355" s="6">
        <v>2022</v>
      </c>
      <c r="V355" s="6" t="s">
        <v>63</v>
      </c>
    </row>
    <row r="356" spans="2:22">
      <c r="B356" s="1" t="s">
        <v>420</v>
      </c>
      <c r="C356" s="19" t="s">
        <v>2234</v>
      </c>
      <c r="D356" s="23" t="s">
        <v>2235</v>
      </c>
      <c r="E356" s="6" t="s">
        <v>2236</v>
      </c>
      <c r="F356" s="6" t="s">
        <v>63</v>
      </c>
      <c r="G356" s="5">
        <v>41194</v>
      </c>
      <c r="H356" s="5">
        <v>41208</v>
      </c>
      <c r="I356" s="6">
        <v>1</v>
      </c>
      <c r="J356" s="6" t="s">
        <v>63</v>
      </c>
      <c r="K356" s="6" t="s">
        <v>63</v>
      </c>
      <c r="L356" s="6" t="s">
        <v>166</v>
      </c>
      <c r="M356" s="6" t="s">
        <v>63</v>
      </c>
      <c r="N356" s="6" t="s">
        <v>63</v>
      </c>
      <c r="O356" s="6" t="s">
        <v>63</v>
      </c>
      <c r="P356" s="6" t="s">
        <v>63</v>
      </c>
      <c r="Q356" s="6" t="s">
        <v>63</v>
      </c>
      <c r="R356" s="6">
        <v>2000000</v>
      </c>
      <c r="S356" s="6" t="s">
        <v>172</v>
      </c>
      <c r="T356" s="6" t="s">
        <v>590</v>
      </c>
      <c r="U356" s="6">
        <v>2012</v>
      </c>
      <c r="V356" s="6" t="s">
        <v>63</v>
      </c>
    </row>
    <row r="357" spans="2:22">
      <c r="B357" s="1" t="s">
        <v>420</v>
      </c>
      <c r="C357" s="19" t="s">
        <v>2239</v>
      </c>
      <c r="D357" s="23" t="s">
        <v>2240</v>
      </c>
      <c r="E357" s="6" t="s">
        <v>1074</v>
      </c>
      <c r="F357" s="6" t="s">
        <v>63</v>
      </c>
      <c r="G357" s="5">
        <v>29908</v>
      </c>
      <c r="H357" s="5">
        <v>29917</v>
      </c>
      <c r="I357" s="6">
        <v>595</v>
      </c>
      <c r="J357" s="6">
        <v>109</v>
      </c>
      <c r="K357" s="6" t="s">
        <v>63</v>
      </c>
      <c r="L357" s="6">
        <v>40000</v>
      </c>
      <c r="M357" s="6">
        <v>482678</v>
      </c>
      <c r="N357" s="6" t="s">
        <v>63</v>
      </c>
      <c r="O357" s="6" t="s">
        <v>63</v>
      </c>
      <c r="P357" s="6" t="s">
        <v>63</v>
      </c>
      <c r="Q357" s="6" t="s">
        <v>63</v>
      </c>
      <c r="R357" s="6">
        <v>63300000</v>
      </c>
      <c r="S357" s="6" t="s">
        <v>172</v>
      </c>
      <c r="T357" s="6" t="s">
        <v>590</v>
      </c>
      <c r="U357" s="6">
        <v>1981</v>
      </c>
      <c r="V357" s="6">
        <v>119233</v>
      </c>
    </row>
    <row r="358" spans="2:22">
      <c r="B358" s="1" t="s">
        <v>420</v>
      </c>
      <c r="C358" s="19" t="s">
        <v>2242</v>
      </c>
      <c r="D358" s="23" t="s">
        <v>2243</v>
      </c>
      <c r="E358" s="6" t="s">
        <v>2244</v>
      </c>
      <c r="F358" s="6" t="s">
        <v>63</v>
      </c>
      <c r="G358" s="5">
        <v>44423</v>
      </c>
      <c r="H358" s="5">
        <v>44432</v>
      </c>
      <c r="I358" s="6">
        <v>2</v>
      </c>
      <c r="J358" s="6" t="s">
        <v>63</v>
      </c>
      <c r="K358" s="6" t="s">
        <v>63</v>
      </c>
      <c r="L358" s="6" t="s">
        <v>166</v>
      </c>
      <c r="M358" s="6" t="s">
        <v>63</v>
      </c>
      <c r="N358" s="6" t="s">
        <v>63</v>
      </c>
      <c r="O358" s="6" t="s">
        <v>63</v>
      </c>
      <c r="P358" s="6" t="s">
        <v>63</v>
      </c>
      <c r="Q358" s="6" t="s">
        <v>63</v>
      </c>
      <c r="R358" s="6">
        <v>700000000</v>
      </c>
      <c r="S358" s="6" t="s">
        <v>172</v>
      </c>
      <c r="T358" s="6" t="s">
        <v>590</v>
      </c>
      <c r="U358" s="6">
        <v>2021</v>
      </c>
      <c r="V358" s="6">
        <v>74</v>
      </c>
    </row>
    <row r="359" spans="2:22">
      <c r="B359" s="1" t="s">
        <v>420</v>
      </c>
      <c r="C359" s="19" t="s">
        <v>2247</v>
      </c>
      <c r="D359" s="23" t="s">
        <v>2248</v>
      </c>
      <c r="E359" s="6" t="s">
        <v>2249</v>
      </c>
      <c r="F359" s="6" t="s">
        <v>63</v>
      </c>
      <c r="G359" s="5" t="s">
        <v>2250</v>
      </c>
      <c r="H359" s="5" t="s">
        <v>2251</v>
      </c>
      <c r="I359" s="6">
        <v>21</v>
      </c>
      <c r="J359" s="6" t="s">
        <v>63</v>
      </c>
      <c r="K359" s="6" t="s">
        <v>63</v>
      </c>
      <c r="L359" s="6" t="s">
        <v>166</v>
      </c>
      <c r="M359" s="6" t="s">
        <v>63</v>
      </c>
      <c r="N359" s="6" t="s">
        <v>63</v>
      </c>
      <c r="O359" s="6" t="s">
        <v>63</v>
      </c>
      <c r="P359" s="6" t="s">
        <v>63</v>
      </c>
      <c r="Q359" s="6" t="s">
        <v>63</v>
      </c>
      <c r="R359" s="6" t="s">
        <v>63</v>
      </c>
      <c r="S359" s="6" t="s">
        <v>63</v>
      </c>
      <c r="T359" s="6" t="s">
        <v>63</v>
      </c>
      <c r="U359" s="6" t="s">
        <v>63</v>
      </c>
      <c r="V359" s="6" t="s">
        <v>63</v>
      </c>
    </row>
    <row r="360" spans="2:22">
      <c r="B360" s="1" t="s">
        <v>420</v>
      </c>
      <c r="C360" s="19" t="s">
        <v>2254</v>
      </c>
      <c r="D360" s="23" t="s">
        <v>2255</v>
      </c>
      <c r="E360" s="6" t="s">
        <v>2256</v>
      </c>
      <c r="F360" s="6" t="s">
        <v>63</v>
      </c>
      <c r="G360" s="5">
        <v>34999</v>
      </c>
      <c r="H360" s="5">
        <v>35006</v>
      </c>
      <c r="I360" s="6">
        <v>1</v>
      </c>
      <c r="J360" s="6" t="s">
        <v>63</v>
      </c>
      <c r="K360" s="6" t="s">
        <v>63</v>
      </c>
      <c r="L360" s="6" t="s">
        <v>166</v>
      </c>
      <c r="M360" s="6" t="s">
        <v>63</v>
      </c>
      <c r="N360" s="6" t="s">
        <v>63</v>
      </c>
      <c r="O360" s="6" t="s">
        <v>63</v>
      </c>
      <c r="P360" s="6" t="s">
        <v>63</v>
      </c>
      <c r="Q360" s="6" t="s">
        <v>63</v>
      </c>
      <c r="R360" s="6" t="s">
        <v>63</v>
      </c>
      <c r="S360" s="6" t="s">
        <v>63</v>
      </c>
      <c r="T360" s="6" t="s">
        <v>63</v>
      </c>
      <c r="U360" s="6" t="s">
        <v>63</v>
      </c>
      <c r="V360" s="6" t="s">
        <v>63</v>
      </c>
    </row>
    <row r="361" spans="2:22">
      <c r="B361" s="1" t="s">
        <v>158</v>
      </c>
      <c r="C361" s="19" t="s">
        <v>2259</v>
      </c>
      <c r="D361" s="23" t="s">
        <v>2260</v>
      </c>
      <c r="E361" s="6" t="s">
        <v>2261</v>
      </c>
      <c r="F361" s="5">
        <v>28310</v>
      </c>
      <c r="G361" s="5" t="s">
        <v>166</v>
      </c>
      <c r="H361" s="5" t="s">
        <v>166</v>
      </c>
      <c r="I361" s="6">
        <v>1</v>
      </c>
      <c r="J361" s="6">
        <v>64</v>
      </c>
      <c r="K361" s="6" t="s">
        <v>63</v>
      </c>
      <c r="L361" s="6" t="s">
        <v>166</v>
      </c>
      <c r="M361" s="6" t="s">
        <v>63</v>
      </c>
      <c r="N361" s="6" t="s">
        <v>63</v>
      </c>
      <c r="O361" s="6" t="s">
        <v>63</v>
      </c>
      <c r="P361" s="6" t="s">
        <v>63</v>
      </c>
      <c r="Q361" s="6" t="s">
        <v>63</v>
      </c>
      <c r="R361" s="6" t="s">
        <v>63</v>
      </c>
      <c r="S361" s="6" t="s">
        <v>63</v>
      </c>
      <c r="T361" s="6" t="s">
        <v>63</v>
      </c>
      <c r="U361" s="6" t="s">
        <v>63</v>
      </c>
      <c r="V361" s="6" t="s">
        <v>63</v>
      </c>
    </row>
    <row r="362" spans="2:22">
      <c r="B362" s="1" t="s">
        <v>59</v>
      </c>
      <c r="C362" s="19" t="s">
        <v>2263</v>
      </c>
      <c r="D362" s="23" t="s">
        <v>2264</v>
      </c>
      <c r="E362" s="6" t="s">
        <v>2265</v>
      </c>
      <c r="F362" s="6" t="s">
        <v>63</v>
      </c>
      <c r="G362" s="5">
        <v>41683</v>
      </c>
      <c r="H362" s="5">
        <v>41688</v>
      </c>
      <c r="I362" s="6">
        <v>2</v>
      </c>
      <c r="J362" s="6" t="s">
        <v>63</v>
      </c>
      <c r="K362" s="6" t="s">
        <v>63</v>
      </c>
      <c r="L362" s="6" t="s">
        <v>166</v>
      </c>
      <c r="M362" s="6" t="s">
        <v>63</v>
      </c>
      <c r="N362" s="6" t="s">
        <v>63</v>
      </c>
      <c r="O362" s="6" t="s">
        <v>63</v>
      </c>
      <c r="P362" s="6" t="s">
        <v>63</v>
      </c>
      <c r="Q362" s="6" t="s">
        <v>63</v>
      </c>
      <c r="R362" s="6" t="s">
        <v>63</v>
      </c>
      <c r="S362" s="6" t="s">
        <v>63</v>
      </c>
      <c r="T362" s="6" t="s">
        <v>63</v>
      </c>
      <c r="U362" s="6" t="s">
        <v>63</v>
      </c>
      <c r="V362" s="6" t="s">
        <v>63</v>
      </c>
    </row>
    <row r="363" spans="2:22">
      <c r="B363" s="1" t="s">
        <v>420</v>
      </c>
      <c r="C363" s="19" t="s">
        <v>2268</v>
      </c>
      <c r="D363" s="23" t="s">
        <v>2269</v>
      </c>
      <c r="E363" s="6" t="s">
        <v>2270</v>
      </c>
      <c r="F363" s="6" t="s">
        <v>63</v>
      </c>
      <c r="G363" s="5">
        <v>40033</v>
      </c>
      <c r="H363" s="5">
        <v>40041</v>
      </c>
      <c r="I363" s="6">
        <v>28</v>
      </c>
      <c r="J363" s="6">
        <v>2</v>
      </c>
      <c r="K363" s="6" t="s">
        <v>63</v>
      </c>
      <c r="L363" s="6" t="s">
        <v>166</v>
      </c>
      <c r="M363" s="6" t="s">
        <v>63</v>
      </c>
      <c r="N363" s="6" t="s">
        <v>63</v>
      </c>
      <c r="O363" s="6" t="s">
        <v>63</v>
      </c>
      <c r="P363" s="6" t="s">
        <v>63</v>
      </c>
      <c r="Q363" s="6" t="s">
        <v>63</v>
      </c>
      <c r="R363" s="6">
        <v>87500000</v>
      </c>
      <c r="S363" s="6" t="s">
        <v>172</v>
      </c>
      <c r="T363" s="6" t="s">
        <v>590</v>
      </c>
      <c r="U363" s="6">
        <v>2009</v>
      </c>
      <c r="V363" s="6">
        <v>5602</v>
      </c>
    </row>
    <row r="364" spans="2:22">
      <c r="B364" s="1" t="s">
        <v>420</v>
      </c>
      <c r="C364" s="19" t="s">
        <v>2275</v>
      </c>
      <c r="D364" s="23" t="s">
        <v>2276</v>
      </c>
      <c r="E364" s="6" t="s">
        <v>2277</v>
      </c>
      <c r="F364" s="6" t="s">
        <v>63</v>
      </c>
      <c r="G364" s="5">
        <v>16608</v>
      </c>
      <c r="H364" s="5">
        <v>16622</v>
      </c>
      <c r="I364" s="6">
        <v>1</v>
      </c>
      <c r="J364" s="6" t="s">
        <v>63</v>
      </c>
      <c r="K364" s="6" t="s">
        <v>63</v>
      </c>
      <c r="L364" s="6" t="s">
        <v>166</v>
      </c>
      <c r="M364" s="6" t="s">
        <v>63</v>
      </c>
      <c r="N364" s="6" t="s">
        <v>63</v>
      </c>
      <c r="O364" s="6" t="s">
        <v>63</v>
      </c>
      <c r="P364" s="6" t="s">
        <v>63</v>
      </c>
      <c r="Q364" s="6" t="s">
        <v>63</v>
      </c>
      <c r="R364" s="6">
        <v>75000</v>
      </c>
      <c r="S364" s="6" t="s">
        <v>172</v>
      </c>
      <c r="T364" s="6" t="s">
        <v>590</v>
      </c>
      <c r="U364" s="6">
        <v>1945</v>
      </c>
      <c r="V364" s="6" t="s">
        <v>63</v>
      </c>
    </row>
    <row r="365" spans="2:22">
      <c r="B365" s="1" t="s">
        <v>420</v>
      </c>
      <c r="C365" s="19" t="s">
        <v>2283</v>
      </c>
      <c r="D365" s="23" t="s">
        <v>2284</v>
      </c>
      <c r="E365" s="6" t="s">
        <v>1061</v>
      </c>
      <c r="F365" s="6" t="s">
        <v>63</v>
      </c>
      <c r="G365" s="5">
        <v>39370</v>
      </c>
      <c r="H365" s="5">
        <v>39378</v>
      </c>
      <c r="I365" s="6">
        <v>15</v>
      </c>
      <c r="J365" s="6" t="s">
        <v>63</v>
      </c>
      <c r="K365" s="6" t="s">
        <v>63</v>
      </c>
      <c r="L365" s="6" t="s">
        <v>166</v>
      </c>
      <c r="M365" s="6" t="s">
        <v>63</v>
      </c>
      <c r="N365" s="6" t="s">
        <v>63</v>
      </c>
      <c r="O365" s="6" t="s">
        <v>63</v>
      </c>
      <c r="P365" s="6" t="s">
        <v>63</v>
      </c>
      <c r="Q365" s="6" t="s">
        <v>63</v>
      </c>
      <c r="R365" s="6" t="s">
        <v>63</v>
      </c>
      <c r="S365" s="6" t="s">
        <v>63</v>
      </c>
      <c r="T365" s="6" t="s">
        <v>63</v>
      </c>
      <c r="U365" s="6" t="s">
        <v>63</v>
      </c>
      <c r="V365" s="6" t="s">
        <v>63</v>
      </c>
    </row>
    <row r="366" spans="2:22">
      <c r="B366" s="1" t="s">
        <v>420</v>
      </c>
      <c r="C366" s="19" t="s">
        <v>2286</v>
      </c>
      <c r="D366" s="23" t="s">
        <v>2287</v>
      </c>
      <c r="E366" s="6" t="s">
        <v>2288</v>
      </c>
      <c r="F366" s="6" t="s">
        <v>63</v>
      </c>
      <c r="G366" s="5">
        <v>42986</v>
      </c>
      <c r="H366" s="5">
        <v>43000</v>
      </c>
      <c r="I366" s="6">
        <v>5</v>
      </c>
      <c r="J366" s="6">
        <v>73</v>
      </c>
      <c r="K366" s="6" t="s">
        <v>63</v>
      </c>
      <c r="L366" s="6" t="s">
        <v>166</v>
      </c>
      <c r="M366" s="6" t="s">
        <v>63</v>
      </c>
      <c r="N366" s="6" t="s">
        <v>63</v>
      </c>
      <c r="O366" s="6" t="s">
        <v>63</v>
      </c>
      <c r="P366" s="6" t="s">
        <v>63</v>
      </c>
      <c r="Q366" s="6" t="s">
        <v>63</v>
      </c>
      <c r="R366" s="6">
        <v>750000000</v>
      </c>
      <c r="S366" s="6" t="s">
        <v>172</v>
      </c>
      <c r="T366" s="6" t="s">
        <v>590</v>
      </c>
      <c r="U366" s="6">
        <v>2017</v>
      </c>
      <c r="V366" s="6">
        <v>1424</v>
      </c>
    </row>
    <row r="367" spans="2:22">
      <c r="B367" s="1" t="s">
        <v>420</v>
      </c>
      <c r="C367" s="19" t="s">
        <v>2304</v>
      </c>
      <c r="D367" s="23" t="s">
        <v>2305</v>
      </c>
      <c r="E367" s="6" t="s">
        <v>2306</v>
      </c>
      <c r="F367" s="6" t="s">
        <v>63</v>
      </c>
      <c r="G367" s="5">
        <v>41822</v>
      </c>
      <c r="H367" s="5">
        <v>41833</v>
      </c>
      <c r="I367" s="6">
        <v>3</v>
      </c>
      <c r="J367" s="6">
        <v>67</v>
      </c>
      <c r="K367" s="6" t="s">
        <v>63</v>
      </c>
      <c r="L367" s="6" t="s">
        <v>166</v>
      </c>
      <c r="M367" s="6">
        <v>2000</v>
      </c>
      <c r="N367" s="6" t="s">
        <v>63</v>
      </c>
      <c r="O367" s="6" t="s">
        <v>63</v>
      </c>
      <c r="P367" s="6" t="s">
        <v>63</v>
      </c>
      <c r="Q367" s="6" t="s">
        <v>63</v>
      </c>
      <c r="R367" s="6">
        <v>632000000</v>
      </c>
      <c r="S367" s="6" t="s">
        <v>172</v>
      </c>
      <c r="T367" s="6" t="s">
        <v>590</v>
      </c>
      <c r="U367" s="6">
        <v>2014</v>
      </c>
      <c r="V367" s="6">
        <v>56</v>
      </c>
    </row>
    <row r="368" spans="2:22">
      <c r="B368" s="1" t="s">
        <v>420</v>
      </c>
      <c r="C368" s="19" t="s">
        <v>2331</v>
      </c>
      <c r="D368" s="23" t="s">
        <v>2332</v>
      </c>
      <c r="E368" s="6" t="s">
        <v>1074</v>
      </c>
      <c r="F368" s="6" t="s">
        <v>63</v>
      </c>
      <c r="G368" s="5">
        <v>32450</v>
      </c>
      <c r="H368" s="5">
        <v>32459</v>
      </c>
      <c r="I368" s="6">
        <v>237</v>
      </c>
      <c r="J368" s="6">
        <v>146</v>
      </c>
      <c r="K368" s="6" t="s">
        <v>63</v>
      </c>
      <c r="L368" s="6" t="s">
        <v>166</v>
      </c>
      <c r="M368" s="6" t="s">
        <v>2333</v>
      </c>
      <c r="N368" s="6" t="s">
        <v>63</v>
      </c>
      <c r="O368" s="6" t="s">
        <v>63</v>
      </c>
      <c r="P368" s="6" t="s">
        <v>63</v>
      </c>
      <c r="Q368" s="6" t="s">
        <v>63</v>
      </c>
      <c r="R368" s="6">
        <v>132000000</v>
      </c>
      <c r="S368" s="6" t="s">
        <v>172</v>
      </c>
      <c r="T368" s="6" t="s">
        <v>608</v>
      </c>
      <c r="U368" s="6" t="s">
        <v>63</v>
      </c>
      <c r="V368" s="6">
        <v>17</v>
      </c>
    </row>
    <row r="369" spans="2:22">
      <c r="B369" s="1" t="s">
        <v>420</v>
      </c>
      <c r="C369" s="19" t="s">
        <v>2374</v>
      </c>
      <c r="D369" s="23" t="s">
        <v>2375</v>
      </c>
      <c r="E369" s="6" t="s">
        <v>3517</v>
      </c>
      <c r="F369" s="6" t="s">
        <v>63</v>
      </c>
      <c r="G369" s="5">
        <v>23594</v>
      </c>
      <c r="H369" s="5">
        <v>23597</v>
      </c>
      <c r="I369" s="6">
        <v>0</v>
      </c>
      <c r="J369" s="6" t="s">
        <v>63</v>
      </c>
      <c r="K369" s="6" t="s">
        <v>63</v>
      </c>
      <c r="L369" s="6" t="s">
        <v>166</v>
      </c>
      <c r="M369" s="6" t="s">
        <v>63</v>
      </c>
      <c r="N369" s="6" t="s">
        <v>63</v>
      </c>
      <c r="O369" s="6" t="s">
        <v>63</v>
      </c>
      <c r="P369" s="6" t="s">
        <v>63</v>
      </c>
      <c r="Q369" s="6" t="s">
        <v>63</v>
      </c>
      <c r="R369" s="6">
        <v>750000</v>
      </c>
      <c r="S369" s="6" t="s">
        <v>172</v>
      </c>
      <c r="T369" s="6" t="s">
        <v>590</v>
      </c>
      <c r="U369" s="6">
        <v>1964</v>
      </c>
      <c r="V369" s="6" t="s">
        <v>63</v>
      </c>
    </row>
    <row r="370" spans="2:22">
      <c r="B370" s="1" t="s">
        <v>420</v>
      </c>
      <c r="C370" s="19" t="s">
        <v>2378</v>
      </c>
      <c r="D370" s="23" t="s">
        <v>2379</v>
      </c>
      <c r="E370" s="6" t="s">
        <v>3518</v>
      </c>
      <c r="F370" s="6" t="s">
        <v>63</v>
      </c>
      <c r="G370" s="5">
        <v>40424</v>
      </c>
      <c r="H370" s="5">
        <v>40431</v>
      </c>
      <c r="I370" s="6">
        <v>102</v>
      </c>
      <c r="J370" s="6">
        <v>1</v>
      </c>
      <c r="K370" s="6" t="s">
        <v>63</v>
      </c>
      <c r="L370" s="6" t="s">
        <v>166</v>
      </c>
      <c r="M370" s="6">
        <v>50000</v>
      </c>
      <c r="N370" s="6" t="s">
        <v>63</v>
      </c>
      <c r="O370" s="6" t="s">
        <v>63</v>
      </c>
      <c r="P370" s="6" t="s">
        <v>63</v>
      </c>
      <c r="Q370" s="6" t="s">
        <v>63</v>
      </c>
      <c r="R370" s="6">
        <v>740000000</v>
      </c>
      <c r="S370" s="6" t="s">
        <v>172</v>
      </c>
      <c r="T370" s="6" t="s">
        <v>590</v>
      </c>
      <c r="U370" s="6">
        <v>2010</v>
      </c>
      <c r="V370" s="6">
        <v>653</v>
      </c>
    </row>
    <row r="371" spans="2:22">
      <c r="B371" s="1" t="s">
        <v>420</v>
      </c>
      <c r="C371" s="19" t="s">
        <v>2415</v>
      </c>
      <c r="D371" s="23" t="s">
        <v>2416</v>
      </c>
      <c r="E371" s="6" t="s">
        <v>2417</v>
      </c>
      <c r="F371" s="6" t="s">
        <v>63</v>
      </c>
      <c r="G371" s="5">
        <v>43366</v>
      </c>
      <c r="H371" s="5">
        <v>43389</v>
      </c>
      <c r="I371" s="6">
        <v>17</v>
      </c>
      <c r="J371" s="6">
        <v>93</v>
      </c>
      <c r="K371" s="6" t="s">
        <v>63</v>
      </c>
      <c r="L371" s="6" t="s">
        <v>166</v>
      </c>
      <c r="M371" s="6" t="s">
        <v>63</v>
      </c>
      <c r="N371" s="6" t="s">
        <v>63</v>
      </c>
      <c r="O371" s="6" t="s">
        <v>63</v>
      </c>
      <c r="P371" s="6" t="s">
        <v>63</v>
      </c>
      <c r="Q371" s="6" t="s">
        <v>63</v>
      </c>
      <c r="R371" s="6">
        <v>500000000</v>
      </c>
      <c r="S371" s="6" t="s">
        <v>172</v>
      </c>
      <c r="T371" s="6" t="s">
        <v>590</v>
      </c>
      <c r="U371" s="6">
        <v>2018</v>
      </c>
      <c r="V371" s="6">
        <v>5000</v>
      </c>
    </row>
    <row r="372" spans="2:22">
      <c r="B372" s="1" t="s">
        <v>420</v>
      </c>
      <c r="C372" s="19" t="s">
        <v>2473</v>
      </c>
      <c r="D372" s="23" t="s">
        <v>2474</v>
      </c>
      <c r="E372" s="6" t="s">
        <v>2475</v>
      </c>
      <c r="F372" s="6" t="s">
        <v>63</v>
      </c>
      <c r="G372" s="5">
        <v>25855</v>
      </c>
      <c r="H372" s="5">
        <v>25866</v>
      </c>
      <c r="I372" s="6">
        <v>631</v>
      </c>
      <c r="J372" s="6" t="s">
        <v>63</v>
      </c>
      <c r="K372" s="6" t="s">
        <v>63</v>
      </c>
      <c r="L372" s="6" t="s">
        <v>166</v>
      </c>
      <c r="M372" s="6" t="s">
        <v>63</v>
      </c>
      <c r="N372" s="6" t="s">
        <v>63</v>
      </c>
      <c r="O372" s="6" t="s">
        <v>63</v>
      </c>
      <c r="P372" s="6" t="s">
        <v>63</v>
      </c>
      <c r="Q372" s="6" t="s">
        <v>63</v>
      </c>
      <c r="R372" s="6">
        <v>50000000</v>
      </c>
      <c r="S372" s="6" t="s">
        <v>172</v>
      </c>
      <c r="T372" s="6" t="s">
        <v>590</v>
      </c>
      <c r="U372" s="6">
        <v>1970</v>
      </c>
      <c r="V372" s="6">
        <v>5150</v>
      </c>
    </row>
    <row r="373" spans="2:22">
      <c r="B373" s="1" t="s">
        <v>420</v>
      </c>
      <c r="C373" s="19" t="s">
        <v>2478</v>
      </c>
      <c r="D373" s="23" t="s">
        <v>2479</v>
      </c>
      <c r="E373" s="6" t="s">
        <v>2480</v>
      </c>
      <c r="F373" s="6" t="s">
        <v>63</v>
      </c>
      <c r="G373" s="5">
        <v>43111</v>
      </c>
      <c r="H373" s="5">
        <v>43124</v>
      </c>
      <c r="I373" s="6">
        <v>2</v>
      </c>
      <c r="J373" s="6" t="s">
        <v>63</v>
      </c>
      <c r="K373" s="6" t="s">
        <v>63</v>
      </c>
      <c r="L373" s="6" t="s">
        <v>166</v>
      </c>
      <c r="M373" s="6">
        <v>13000</v>
      </c>
      <c r="N373" s="6" t="s">
        <v>63</v>
      </c>
      <c r="O373" s="6" t="s">
        <v>63</v>
      </c>
      <c r="P373" s="6" t="s">
        <v>63</v>
      </c>
      <c r="Q373" s="6" t="s">
        <v>63</v>
      </c>
      <c r="R373" s="6">
        <v>107000000</v>
      </c>
      <c r="S373" s="6" t="s">
        <v>172</v>
      </c>
      <c r="T373" s="6" t="s">
        <v>590</v>
      </c>
      <c r="U373" s="6">
        <v>2018</v>
      </c>
      <c r="V373" s="6" t="s">
        <v>63</v>
      </c>
    </row>
    <row r="374" spans="2:22">
      <c r="B374" s="1" t="s">
        <v>420</v>
      </c>
      <c r="C374" s="19" t="s">
        <v>2483</v>
      </c>
      <c r="D374" s="23" t="s">
        <v>2484</v>
      </c>
      <c r="E374" s="6" t="s">
        <v>2485</v>
      </c>
      <c r="F374" s="6" t="s">
        <v>63</v>
      </c>
      <c r="G374" s="5">
        <v>34198</v>
      </c>
      <c r="H374" s="5">
        <v>34208</v>
      </c>
      <c r="I374" s="6">
        <v>0</v>
      </c>
      <c r="J374" s="6" t="s">
        <v>63</v>
      </c>
      <c r="K374" s="6" t="s">
        <v>63</v>
      </c>
      <c r="L374" s="6" t="s">
        <v>166</v>
      </c>
      <c r="M374" s="6" t="s">
        <v>63</v>
      </c>
      <c r="N374" s="6" t="s">
        <v>63</v>
      </c>
      <c r="O374" s="6" t="s">
        <v>63</v>
      </c>
      <c r="P374" s="6" t="s">
        <v>63</v>
      </c>
      <c r="Q374" s="6" t="s">
        <v>63</v>
      </c>
      <c r="R374" s="6" t="s">
        <v>63</v>
      </c>
      <c r="S374" s="6" t="s">
        <v>63</v>
      </c>
      <c r="T374" s="6" t="s">
        <v>63</v>
      </c>
      <c r="U374" s="6" t="s">
        <v>63</v>
      </c>
      <c r="V374" s="6" t="s">
        <v>63</v>
      </c>
    </row>
    <row r="375" spans="2:22">
      <c r="B375" s="1" t="s">
        <v>59</v>
      </c>
      <c r="C375" s="19" t="s">
        <v>2487</v>
      </c>
      <c r="D375" s="23" t="s">
        <v>2488</v>
      </c>
      <c r="E375" s="6" t="s">
        <v>794</v>
      </c>
      <c r="F375" s="6" t="s">
        <v>63</v>
      </c>
      <c r="G375" s="5">
        <v>40698</v>
      </c>
      <c r="H375" s="5">
        <v>40721</v>
      </c>
      <c r="I375" s="6">
        <v>239</v>
      </c>
      <c r="J375" s="6">
        <v>11</v>
      </c>
      <c r="K375" s="6">
        <v>13600</v>
      </c>
      <c r="L375" s="6" t="s">
        <v>166</v>
      </c>
      <c r="M375" s="6">
        <v>36700000</v>
      </c>
      <c r="N375" s="6" t="s">
        <v>63</v>
      </c>
      <c r="O375" s="6" t="s">
        <v>63</v>
      </c>
      <c r="P375" s="6" t="s">
        <v>63</v>
      </c>
      <c r="Q375" s="6" t="s">
        <v>63</v>
      </c>
      <c r="R375" s="6">
        <v>6650000000</v>
      </c>
      <c r="S375" s="6" t="s">
        <v>172</v>
      </c>
      <c r="T375" s="6" t="s">
        <v>608</v>
      </c>
      <c r="U375" s="6" t="s">
        <v>63</v>
      </c>
      <c r="V375" s="6">
        <v>106500</v>
      </c>
    </row>
    <row r="376" spans="2:22">
      <c r="B376" s="1" t="s">
        <v>420</v>
      </c>
      <c r="C376" s="19" t="s">
        <v>2490</v>
      </c>
      <c r="D376" s="23" t="s">
        <v>2491</v>
      </c>
      <c r="E376" s="6" t="s">
        <v>2492</v>
      </c>
      <c r="F376" s="6" t="s">
        <v>63</v>
      </c>
      <c r="G376" s="5">
        <v>41730</v>
      </c>
      <c r="H376" s="5">
        <v>41747</v>
      </c>
      <c r="I376" s="6">
        <v>40</v>
      </c>
      <c r="J376" s="6">
        <v>0</v>
      </c>
      <c r="K376" s="6" t="s">
        <v>63</v>
      </c>
      <c r="L376" s="6">
        <v>9000</v>
      </c>
      <c r="M376" s="6">
        <v>112000</v>
      </c>
      <c r="N376" s="6" t="s">
        <v>63</v>
      </c>
      <c r="O376" s="6" t="s">
        <v>63</v>
      </c>
      <c r="P376" s="6" t="s">
        <v>63</v>
      </c>
      <c r="Q376" s="6" t="s">
        <v>63</v>
      </c>
      <c r="R376" s="6">
        <v>1150000000</v>
      </c>
      <c r="S376" s="6" t="s">
        <v>172</v>
      </c>
      <c r="T376" s="6" t="s">
        <v>608</v>
      </c>
      <c r="U376" s="6" t="s">
        <v>63</v>
      </c>
      <c r="V376" s="6">
        <v>1274</v>
      </c>
    </row>
    <row r="377" spans="2:22">
      <c r="B377" s="1" t="s">
        <v>420</v>
      </c>
      <c r="C377" s="19" t="s">
        <v>2495</v>
      </c>
      <c r="D377" s="23" t="s">
        <v>2496</v>
      </c>
      <c r="E377" s="6" t="s">
        <v>2225</v>
      </c>
      <c r="F377" s="6" t="s">
        <v>63</v>
      </c>
      <c r="G377" s="5">
        <v>29764</v>
      </c>
      <c r="H377" s="5">
        <v>29773</v>
      </c>
      <c r="I377" s="6">
        <v>192</v>
      </c>
      <c r="J377" s="6">
        <v>30</v>
      </c>
      <c r="K377" s="6">
        <v>3600</v>
      </c>
      <c r="L377" s="6" t="s">
        <v>166</v>
      </c>
      <c r="M377" s="6" t="s">
        <v>63</v>
      </c>
      <c r="N377" s="6" t="s">
        <v>63</v>
      </c>
      <c r="O377" s="6" t="s">
        <v>63</v>
      </c>
      <c r="P377" s="6" t="s">
        <v>63</v>
      </c>
      <c r="Q377" s="6" t="s">
        <v>63</v>
      </c>
      <c r="R377" s="6">
        <v>7800000</v>
      </c>
      <c r="S377" s="6" t="s">
        <v>172</v>
      </c>
      <c r="T377" s="6" t="s">
        <v>590</v>
      </c>
      <c r="U377" s="6">
        <v>1981</v>
      </c>
      <c r="V377" s="6">
        <v>800</v>
      </c>
    </row>
    <row r="378" spans="2:22">
      <c r="B378" s="1" t="s">
        <v>158</v>
      </c>
      <c r="C378" s="19" t="s">
        <v>2498</v>
      </c>
      <c r="D378" s="23" t="s">
        <v>2499</v>
      </c>
      <c r="E378" s="6" t="s">
        <v>2500</v>
      </c>
      <c r="F378" s="6" t="s">
        <v>2501</v>
      </c>
      <c r="G378" s="5" t="s">
        <v>166</v>
      </c>
      <c r="H378" s="5" t="s">
        <v>166</v>
      </c>
      <c r="I378" s="6">
        <v>246</v>
      </c>
      <c r="J378" s="6" t="s">
        <v>63</v>
      </c>
      <c r="K378" s="6" t="s">
        <v>63</v>
      </c>
      <c r="L378" s="6" t="s">
        <v>166</v>
      </c>
      <c r="M378" s="6" t="s">
        <v>63</v>
      </c>
      <c r="N378" s="6" t="s">
        <v>63</v>
      </c>
      <c r="O378" s="6" t="s">
        <v>63</v>
      </c>
      <c r="P378" s="6" t="s">
        <v>63</v>
      </c>
      <c r="Q378" s="6" t="s">
        <v>63</v>
      </c>
      <c r="R378" s="6" t="s">
        <v>63</v>
      </c>
      <c r="S378" s="6" t="s">
        <v>63</v>
      </c>
      <c r="T378" s="6" t="s">
        <v>63</v>
      </c>
      <c r="U378" s="6" t="s">
        <v>63</v>
      </c>
      <c r="V378" s="6" t="s">
        <v>63</v>
      </c>
    </row>
    <row r="379" spans="2:22">
      <c r="B379" s="1" t="s">
        <v>59</v>
      </c>
      <c r="C379" s="19" t="s">
        <v>2503</v>
      </c>
      <c r="D379" s="23" t="s">
        <v>2504</v>
      </c>
      <c r="E379" s="6" t="s">
        <v>1505</v>
      </c>
      <c r="F379" s="5">
        <v>42581</v>
      </c>
      <c r="G379" s="5" t="s">
        <v>166</v>
      </c>
      <c r="H379" s="5" t="s">
        <v>166</v>
      </c>
      <c r="I379" s="6">
        <v>2</v>
      </c>
      <c r="J379" s="6" t="s">
        <v>63</v>
      </c>
      <c r="K379" s="6" t="s">
        <v>63</v>
      </c>
      <c r="L379" s="6" t="s">
        <v>166</v>
      </c>
      <c r="M379" s="6" t="s">
        <v>63</v>
      </c>
      <c r="N379" s="6" t="s">
        <v>63</v>
      </c>
      <c r="O379" s="6" t="s">
        <v>63</v>
      </c>
      <c r="P379" s="6" t="s">
        <v>63</v>
      </c>
      <c r="Q379" s="6" t="s">
        <v>63</v>
      </c>
      <c r="R379" s="6">
        <v>22435000</v>
      </c>
      <c r="S379" s="6" t="s">
        <v>172</v>
      </c>
      <c r="T379" s="6" t="s">
        <v>590</v>
      </c>
      <c r="U379" s="6">
        <v>2016</v>
      </c>
      <c r="V379" s="6" t="s">
        <v>63</v>
      </c>
    </row>
    <row r="380" spans="2:22">
      <c r="B380" s="1" t="s">
        <v>420</v>
      </c>
      <c r="C380" s="19" t="s">
        <v>2506</v>
      </c>
      <c r="D380" s="23" t="s">
        <v>2507</v>
      </c>
      <c r="E380" s="6" t="s">
        <v>2508</v>
      </c>
      <c r="F380" s="6" t="s">
        <v>63</v>
      </c>
      <c r="G380" s="5">
        <v>31996</v>
      </c>
      <c r="H380" s="5">
        <v>32013</v>
      </c>
      <c r="I380" s="6">
        <v>25</v>
      </c>
      <c r="J380" s="6" t="s">
        <v>63</v>
      </c>
      <c r="K380" s="6" t="s">
        <v>63</v>
      </c>
      <c r="L380" s="6">
        <v>55567</v>
      </c>
      <c r="M380" s="6" t="s">
        <v>63</v>
      </c>
      <c r="N380" s="6" t="s">
        <v>63</v>
      </c>
      <c r="O380" s="6" t="s">
        <v>63</v>
      </c>
      <c r="P380" s="6" t="s">
        <v>63</v>
      </c>
      <c r="Q380" s="6" t="s">
        <v>63</v>
      </c>
      <c r="R380" s="6">
        <v>5580000</v>
      </c>
      <c r="S380" s="6" t="s">
        <v>172</v>
      </c>
      <c r="T380" s="6" t="s">
        <v>590</v>
      </c>
      <c r="U380" s="6">
        <v>1987</v>
      </c>
      <c r="V380" s="6">
        <v>1043</v>
      </c>
    </row>
    <row r="381" spans="2:22">
      <c r="B381" s="1" t="s">
        <v>420</v>
      </c>
      <c r="C381" s="19" t="s">
        <v>2510</v>
      </c>
      <c r="D381" s="23" t="s">
        <v>2511</v>
      </c>
      <c r="E381" s="6" t="s">
        <v>2512</v>
      </c>
      <c r="F381" s="6" t="s">
        <v>63</v>
      </c>
      <c r="G381" s="5">
        <v>35950</v>
      </c>
      <c r="H381" s="5">
        <v>35956</v>
      </c>
      <c r="I381" s="6">
        <v>1173</v>
      </c>
      <c r="J381" s="6">
        <v>893</v>
      </c>
      <c r="K381" s="6" t="s">
        <v>63</v>
      </c>
      <c r="L381" s="6" t="s">
        <v>166</v>
      </c>
      <c r="M381" s="6" t="s">
        <v>63</v>
      </c>
      <c r="N381" s="6" t="s">
        <v>63</v>
      </c>
      <c r="O381" s="6" t="s">
        <v>63</v>
      </c>
      <c r="P381" s="6" t="s">
        <v>63</v>
      </c>
      <c r="Q381" s="6" t="s">
        <v>63</v>
      </c>
      <c r="R381" s="6">
        <v>3000000000</v>
      </c>
      <c r="S381" s="6" t="s">
        <v>172</v>
      </c>
      <c r="T381" s="6" t="s">
        <v>608</v>
      </c>
      <c r="U381" s="6" t="s">
        <v>63</v>
      </c>
      <c r="V381" s="6">
        <v>162000</v>
      </c>
    </row>
    <row r="382" spans="2:22">
      <c r="B382" s="1" t="s">
        <v>59</v>
      </c>
      <c r="C382" s="19" t="s">
        <v>2515</v>
      </c>
      <c r="D382" s="23" t="s">
        <v>2516</v>
      </c>
      <c r="E382" s="6" t="s">
        <v>2517</v>
      </c>
      <c r="F382" s="6" t="s">
        <v>63</v>
      </c>
      <c r="G382" s="5" t="s">
        <v>2518</v>
      </c>
      <c r="H382" s="5" t="s">
        <v>2519</v>
      </c>
      <c r="I382" s="6">
        <v>80000</v>
      </c>
      <c r="J382" s="6" t="s">
        <v>63</v>
      </c>
      <c r="K382" s="6" t="s">
        <v>63</v>
      </c>
      <c r="L382" s="6" t="s">
        <v>166</v>
      </c>
      <c r="M382" s="6" t="s">
        <v>63</v>
      </c>
      <c r="N382" s="6" t="s">
        <v>63</v>
      </c>
      <c r="O382" s="6" t="s">
        <v>63</v>
      </c>
      <c r="P382" s="6" t="s">
        <v>63</v>
      </c>
      <c r="Q382" s="6" t="s">
        <v>63</v>
      </c>
      <c r="R382" s="6" t="s">
        <v>63</v>
      </c>
      <c r="S382" s="6" t="s">
        <v>63</v>
      </c>
      <c r="T382" s="6" t="s">
        <v>63</v>
      </c>
      <c r="U382" s="6" t="s">
        <v>63</v>
      </c>
      <c r="V382" s="6" t="s">
        <v>63</v>
      </c>
    </row>
    <row r="383" spans="2:22">
      <c r="B383" s="1" t="s">
        <v>158</v>
      </c>
      <c r="C383" s="19" t="s">
        <v>1594</v>
      </c>
      <c r="D383" s="23" t="s">
        <v>1595</v>
      </c>
      <c r="E383" s="6" t="s">
        <v>2522</v>
      </c>
      <c r="F383" s="6" t="s">
        <v>63</v>
      </c>
      <c r="G383" s="5">
        <v>26615</v>
      </c>
      <c r="H383" s="5">
        <v>26617</v>
      </c>
      <c r="I383" s="6">
        <v>54</v>
      </c>
      <c r="J383" s="6" t="s">
        <v>63</v>
      </c>
      <c r="K383" s="6" t="s">
        <v>63</v>
      </c>
      <c r="L383" s="6" t="s">
        <v>166</v>
      </c>
      <c r="M383" s="6" t="s">
        <v>63</v>
      </c>
      <c r="N383" s="6" t="s">
        <v>63</v>
      </c>
      <c r="O383" s="6" t="s">
        <v>63</v>
      </c>
      <c r="P383" s="6" t="s">
        <v>63</v>
      </c>
      <c r="Q383" s="6" t="s">
        <v>63</v>
      </c>
      <c r="R383" s="6" t="s">
        <v>63</v>
      </c>
      <c r="S383" s="6" t="s">
        <v>63</v>
      </c>
      <c r="T383" s="6" t="s">
        <v>63</v>
      </c>
      <c r="U383" s="6" t="s">
        <v>63</v>
      </c>
      <c r="V383" s="6" t="s">
        <v>63</v>
      </c>
    </row>
    <row r="384" spans="2:22">
      <c r="B384" s="1" t="s">
        <v>420</v>
      </c>
      <c r="C384" s="19" t="s">
        <v>2525</v>
      </c>
      <c r="D384" s="23" t="s">
        <v>2526</v>
      </c>
      <c r="E384" s="6" t="s">
        <v>2527</v>
      </c>
      <c r="F384" s="6" t="s">
        <v>63</v>
      </c>
      <c r="G384" s="5">
        <v>12297</v>
      </c>
      <c r="H384" s="5">
        <v>12304</v>
      </c>
      <c r="I384" s="6">
        <v>3</v>
      </c>
      <c r="J384" s="6" t="s">
        <v>63</v>
      </c>
      <c r="K384" s="6" t="s">
        <v>63</v>
      </c>
      <c r="L384" s="6">
        <v>1000</v>
      </c>
      <c r="M384" s="6">
        <v>7900</v>
      </c>
      <c r="N384" s="6" t="s">
        <v>63</v>
      </c>
      <c r="O384" s="6" t="s">
        <v>63</v>
      </c>
      <c r="P384" s="6" t="s">
        <v>63</v>
      </c>
      <c r="Q384" s="6" t="s">
        <v>63</v>
      </c>
      <c r="R384" s="6">
        <v>3000000</v>
      </c>
      <c r="S384" s="6" t="s">
        <v>172</v>
      </c>
      <c r="T384" s="6" t="s">
        <v>590</v>
      </c>
      <c r="U384" s="6">
        <v>1933</v>
      </c>
      <c r="V384" s="6">
        <v>6848</v>
      </c>
    </row>
    <row r="385" spans="2:22">
      <c r="B385" s="1" t="s">
        <v>158</v>
      </c>
      <c r="C385" s="19" t="s">
        <v>2530</v>
      </c>
      <c r="D385" s="23" t="s">
        <v>2531</v>
      </c>
      <c r="E385" s="6" t="s">
        <v>2532</v>
      </c>
      <c r="F385" s="6" t="s">
        <v>63</v>
      </c>
      <c r="G385" s="5">
        <v>44493</v>
      </c>
      <c r="H385" s="5">
        <v>44502</v>
      </c>
      <c r="I385" s="6">
        <v>7</v>
      </c>
      <c r="J385" s="6" t="s">
        <v>63</v>
      </c>
      <c r="K385" s="6" t="s">
        <v>63</v>
      </c>
      <c r="L385" s="6" t="s">
        <v>166</v>
      </c>
      <c r="M385" s="6" t="s">
        <v>63</v>
      </c>
      <c r="N385" s="6" t="s">
        <v>63</v>
      </c>
      <c r="O385" s="6" t="s">
        <v>63</v>
      </c>
      <c r="P385" s="6" t="s">
        <v>63</v>
      </c>
      <c r="Q385" s="6" t="s">
        <v>63</v>
      </c>
      <c r="R385" s="6">
        <v>245000000</v>
      </c>
      <c r="S385" s="6" t="s">
        <v>172</v>
      </c>
      <c r="T385" s="6" t="s">
        <v>590</v>
      </c>
      <c r="U385" s="6">
        <v>2021</v>
      </c>
      <c r="V385" s="6" t="s">
        <v>63</v>
      </c>
    </row>
    <row r="386" spans="2:22">
      <c r="B386" s="1" t="s">
        <v>420</v>
      </c>
      <c r="C386" s="19" t="s">
        <v>1717</v>
      </c>
      <c r="D386" s="23" t="s">
        <v>1718</v>
      </c>
      <c r="E386" s="6" t="s">
        <v>2536</v>
      </c>
      <c r="F386" s="6" t="s">
        <v>63</v>
      </c>
      <c r="G386" s="5">
        <v>44818</v>
      </c>
      <c r="H386" s="5">
        <v>44831</v>
      </c>
      <c r="I386" s="6">
        <v>29</v>
      </c>
      <c r="J386" s="6" t="s">
        <v>63</v>
      </c>
      <c r="K386" s="6">
        <v>200</v>
      </c>
      <c r="L386" s="6">
        <v>1000</v>
      </c>
      <c r="M386" s="6" t="s">
        <v>63</v>
      </c>
      <c r="N386" s="6" t="s">
        <v>63</v>
      </c>
      <c r="O386" s="6" t="s">
        <v>63</v>
      </c>
      <c r="P386" s="6" t="s">
        <v>63</v>
      </c>
      <c r="Q386" s="6" t="s">
        <v>63</v>
      </c>
      <c r="R386" s="6">
        <v>3090000000</v>
      </c>
      <c r="S386" s="6" t="s">
        <v>172</v>
      </c>
      <c r="T386" s="6" t="s">
        <v>590</v>
      </c>
      <c r="U386" s="6">
        <v>2022</v>
      </c>
      <c r="V386" s="6">
        <v>8400</v>
      </c>
    </row>
    <row r="387" spans="2:22">
      <c r="B387" s="1" t="s">
        <v>158</v>
      </c>
      <c r="C387" s="19" t="s">
        <v>2539</v>
      </c>
      <c r="D387" s="23" t="s">
        <v>2540</v>
      </c>
      <c r="E387" s="6" t="s">
        <v>2541</v>
      </c>
      <c r="F387" s="6" t="s">
        <v>63</v>
      </c>
      <c r="G387" s="5">
        <v>22917</v>
      </c>
      <c r="H387" s="5">
        <v>22936</v>
      </c>
      <c r="I387" s="6">
        <v>46</v>
      </c>
      <c r="J387" s="6" t="s">
        <v>63</v>
      </c>
      <c r="K387" s="6" t="s">
        <v>63</v>
      </c>
      <c r="L387" s="6" t="s">
        <v>166</v>
      </c>
      <c r="M387" s="6" t="s">
        <v>63</v>
      </c>
      <c r="N387" s="6" t="s">
        <v>63</v>
      </c>
      <c r="O387" s="6" t="s">
        <v>63</v>
      </c>
      <c r="P387" s="6" t="s">
        <v>63</v>
      </c>
      <c r="Q387" s="6" t="s">
        <v>63</v>
      </c>
      <c r="R387" s="6">
        <v>230000000</v>
      </c>
      <c r="S387" s="6" t="s">
        <v>172</v>
      </c>
      <c r="T387" s="6" t="s">
        <v>590</v>
      </c>
      <c r="U387" s="6">
        <v>1962</v>
      </c>
      <c r="V387" s="6" t="s">
        <v>63</v>
      </c>
    </row>
    <row r="388" spans="2:22">
      <c r="B388" s="1" t="s">
        <v>420</v>
      </c>
      <c r="C388" s="19" t="s">
        <v>2544</v>
      </c>
      <c r="D388" s="23" t="s">
        <v>2545</v>
      </c>
      <c r="E388" s="6" t="s">
        <v>2546</v>
      </c>
      <c r="F388" s="6" t="s">
        <v>63</v>
      </c>
      <c r="G388" s="5">
        <v>43721</v>
      </c>
      <c r="H388" s="5">
        <v>43728</v>
      </c>
      <c r="I388" s="6">
        <v>2</v>
      </c>
      <c r="J388" s="6" t="s">
        <v>63</v>
      </c>
      <c r="K388" s="6" t="s">
        <v>63</v>
      </c>
      <c r="L388" s="6" t="s">
        <v>166</v>
      </c>
      <c r="M388" s="6" t="s">
        <v>63</v>
      </c>
      <c r="N388" s="6" t="s">
        <v>63</v>
      </c>
      <c r="O388" s="6" t="s">
        <v>63</v>
      </c>
      <c r="P388" s="6" t="s">
        <v>63</v>
      </c>
      <c r="Q388" s="6" t="s">
        <v>63</v>
      </c>
      <c r="R388" s="6">
        <v>25000000</v>
      </c>
      <c r="S388" s="6" t="s">
        <v>172</v>
      </c>
      <c r="T388" s="6" t="s">
        <v>590</v>
      </c>
      <c r="U388" s="6">
        <v>2019</v>
      </c>
      <c r="V388" s="6" t="s">
        <v>63</v>
      </c>
    </row>
    <row r="389" spans="2:22">
      <c r="B389" s="1" t="s">
        <v>420</v>
      </c>
      <c r="C389" s="19" t="s">
        <v>2549</v>
      </c>
      <c r="D389" s="23" t="s">
        <v>2550</v>
      </c>
      <c r="E389" s="6" t="s">
        <v>2551</v>
      </c>
      <c r="F389" s="6" t="s">
        <v>63</v>
      </c>
      <c r="G389" s="5">
        <v>43365</v>
      </c>
      <c r="H389" s="5">
        <v>43371</v>
      </c>
      <c r="I389" s="6">
        <v>2</v>
      </c>
      <c r="J389" s="6" t="s">
        <v>63</v>
      </c>
      <c r="K389" s="6" t="s">
        <v>63</v>
      </c>
      <c r="L389" s="6" t="s">
        <v>166</v>
      </c>
      <c r="M389" s="6" t="s">
        <v>63</v>
      </c>
      <c r="N389" s="6" t="s">
        <v>63</v>
      </c>
      <c r="O389" s="6" t="s">
        <v>63</v>
      </c>
      <c r="P389" s="6" t="s">
        <v>63</v>
      </c>
      <c r="Q389" s="6" t="s">
        <v>63</v>
      </c>
      <c r="R389" s="6">
        <v>440000</v>
      </c>
      <c r="S389" s="6" t="s">
        <v>172</v>
      </c>
      <c r="T389" s="6" t="s">
        <v>590</v>
      </c>
      <c r="U389" s="6">
        <v>2018</v>
      </c>
      <c r="V389" s="6" t="s">
        <v>63</v>
      </c>
    </row>
    <row r="390" spans="2:22">
      <c r="B390" s="1" t="s">
        <v>420</v>
      </c>
      <c r="C390" s="19" t="s">
        <v>2554</v>
      </c>
      <c r="D390" s="23" t="s">
        <v>2555</v>
      </c>
      <c r="E390" s="6" t="s">
        <v>2556</v>
      </c>
      <c r="F390" s="6" t="s">
        <v>63</v>
      </c>
      <c r="G390" s="5">
        <v>35342</v>
      </c>
      <c r="H390" s="5">
        <v>35351</v>
      </c>
      <c r="I390" s="6">
        <v>3</v>
      </c>
      <c r="J390" s="6">
        <v>1</v>
      </c>
      <c r="K390" s="6" t="s">
        <v>63</v>
      </c>
      <c r="L390" s="6" t="s">
        <v>166</v>
      </c>
      <c r="M390" s="6" t="s">
        <v>63</v>
      </c>
      <c r="N390" s="6" t="s">
        <v>63</v>
      </c>
      <c r="O390" s="6" t="s">
        <v>63</v>
      </c>
      <c r="P390" s="6" t="s">
        <v>63</v>
      </c>
      <c r="Q390" s="6" t="s">
        <v>63</v>
      </c>
      <c r="R390" s="6">
        <v>130000000</v>
      </c>
      <c r="S390" s="6" t="s">
        <v>172</v>
      </c>
      <c r="T390" s="6" t="s">
        <v>590</v>
      </c>
      <c r="U390" s="6">
        <v>1996</v>
      </c>
      <c r="V390" s="6">
        <v>5130</v>
      </c>
    </row>
    <row r="391" spans="2:22">
      <c r="B391" s="1" t="s">
        <v>420</v>
      </c>
      <c r="C391" s="19" t="s">
        <v>2558</v>
      </c>
      <c r="D391" s="23" t="s">
        <v>2559</v>
      </c>
      <c r="E391" s="6" t="s">
        <v>2560</v>
      </c>
      <c r="F391" s="6" t="s">
        <v>63</v>
      </c>
      <c r="G391" s="5">
        <v>40489</v>
      </c>
      <c r="H391" s="5">
        <v>40501</v>
      </c>
      <c r="I391" s="6">
        <v>13</v>
      </c>
      <c r="J391" s="6">
        <v>13</v>
      </c>
      <c r="K391" s="6" t="s">
        <v>63</v>
      </c>
      <c r="L391" s="6" t="s">
        <v>166</v>
      </c>
      <c r="M391" s="6" t="s">
        <v>63</v>
      </c>
      <c r="N391" s="6" t="s">
        <v>63</v>
      </c>
      <c r="O391" s="6" t="s">
        <v>63</v>
      </c>
      <c r="P391" s="6" t="s">
        <v>63</v>
      </c>
      <c r="Q391" s="6" t="s">
        <v>63</v>
      </c>
      <c r="R391" s="6" t="s">
        <v>63</v>
      </c>
      <c r="S391" s="6" t="s">
        <v>63</v>
      </c>
      <c r="T391" s="6" t="s">
        <v>63</v>
      </c>
      <c r="U391" s="6" t="s">
        <v>63</v>
      </c>
      <c r="V391" s="6" t="s">
        <v>63</v>
      </c>
    </row>
    <row r="392" spans="2:22">
      <c r="B392" s="1" t="s">
        <v>420</v>
      </c>
      <c r="C392" s="19" t="s">
        <v>2563</v>
      </c>
      <c r="D392" s="23" t="s">
        <v>2564</v>
      </c>
      <c r="E392" s="6" t="s">
        <v>794</v>
      </c>
      <c r="F392" s="6" t="s">
        <v>63</v>
      </c>
      <c r="G392" s="5">
        <v>31274</v>
      </c>
      <c r="H392" s="5">
        <v>31280</v>
      </c>
      <c r="I392" s="6">
        <v>17</v>
      </c>
      <c r="J392" s="6">
        <v>165</v>
      </c>
      <c r="K392" s="6" t="s">
        <v>63</v>
      </c>
      <c r="L392" s="6" t="s">
        <v>166</v>
      </c>
      <c r="M392" s="6">
        <v>1000000</v>
      </c>
      <c r="N392" s="6" t="s">
        <v>63</v>
      </c>
      <c r="O392" s="6" t="s">
        <v>63</v>
      </c>
      <c r="P392" s="6" t="s">
        <v>63</v>
      </c>
      <c r="Q392" s="6" t="s">
        <v>63</v>
      </c>
      <c r="R392" s="6" t="s">
        <v>63</v>
      </c>
      <c r="S392" s="6" t="s">
        <v>63</v>
      </c>
      <c r="T392" s="6" t="s">
        <v>63</v>
      </c>
      <c r="U392" s="6" t="s">
        <v>63</v>
      </c>
      <c r="V392" s="6">
        <v>120000</v>
      </c>
    </row>
    <row r="393" spans="2:22">
      <c r="B393" s="1" t="s">
        <v>158</v>
      </c>
      <c r="C393" s="19" t="s">
        <v>2566</v>
      </c>
      <c r="D393" s="23" t="s">
        <v>2567</v>
      </c>
      <c r="E393" s="6" t="s">
        <v>1366</v>
      </c>
      <c r="F393" s="6" t="s">
        <v>63</v>
      </c>
      <c r="G393" s="5" t="s">
        <v>2568</v>
      </c>
      <c r="H393" s="5" t="s">
        <v>2569</v>
      </c>
      <c r="I393" s="6">
        <v>235</v>
      </c>
      <c r="J393" s="6" t="s">
        <v>63</v>
      </c>
      <c r="K393" s="6" t="s">
        <v>63</v>
      </c>
      <c r="L393" s="6" t="s">
        <v>166</v>
      </c>
      <c r="M393" s="6" t="s">
        <v>63</v>
      </c>
      <c r="N393" s="6" t="s">
        <v>63</v>
      </c>
      <c r="O393" s="6" t="s">
        <v>63</v>
      </c>
      <c r="P393" s="6" t="s">
        <v>63</v>
      </c>
      <c r="Q393" s="6" t="s">
        <v>63</v>
      </c>
      <c r="R393" s="6" t="s">
        <v>63</v>
      </c>
      <c r="S393" s="6" t="s">
        <v>63</v>
      </c>
      <c r="T393" s="6" t="s">
        <v>63</v>
      </c>
      <c r="U393" s="6" t="s">
        <v>63</v>
      </c>
      <c r="V393" s="6" t="s">
        <v>63</v>
      </c>
    </row>
    <row r="394" spans="2:22">
      <c r="B394" s="1" t="s">
        <v>420</v>
      </c>
      <c r="C394" s="19" t="s">
        <v>2571</v>
      </c>
      <c r="D394" s="23" t="s">
        <v>2572</v>
      </c>
      <c r="E394" s="6" t="s">
        <v>2573</v>
      </c>
      <c r="F394" s="6" t="s">
        <v>63</v>
      </c>
      <c r="G394" s="5">
        <v>44197</v>
      </c>
      <c r="H394" s="5">
        <v>44202</v>
      </c>
      <c r="I394" s="6">
        <v>0</v>
      </c>
      <c r="J394" s="6" t="s">
        <v>63</v>
      </c>
      <c r="K394" s="6" t="s">
        <v>63</v>
      </c>
      <c r="L394" s="6" t="s">
        <v>166</v>
      </c>
      <c r="M394" s="6" t="s">
        <v>63</v>
      </c>
      <c r="N394" s="6" t="s">
        <v>63</v>
      </c>
      <c r="O394" s="6" t="s">
        <v>63</v>
      </c>
      <c r="P394" s="6" t="s">
        <v>63</v>
      </c>
      <c r="Q394" s="6" t="s">
        <v>63</v>
      </c>
      <c r="R394" s="6">
        <v>10000000</v>
      </c>
      <c r="S394" s="6" t="s">
        <v>172</v>
      </c>
      <c r="T394" s="6" t="s">
        <v>590</v>
      </c>
      <c r="U394" s="6">
        <v>2021</v>
      </c>
      <c r="V394" s="6" t="s">
        <v>63</v>
      </c>
    </row>
    <row r="395" spans="2:22">
      <c r="B395" s="1" t="s">
        <v>420</v>
      </c>
      <c r="C395" s="19" t="s">
        <v>2575</v>
      </c>
      <c r="D395" s="23" t="s">
        <v>2576</v>
      </c>
      <c r="E395" s="6" t="s">
        <v>2577</v>
      </c>
      <c r="F395" s="6" t="s">
        <v>63</v>
      </c>
      <c r="G395" s="5">
        <v>42941</v>
      </c>
      <c r="H395" s="5">
        <v>42946</v>
      </c>
      <c r="I395" s="6">
        <v>3</v>
      </c>
      <c r="J395" s="6">
        <v>111</v>
      </c>
      <c r="K395" s="6" t="s">
        <v>63</v>
      </c>
      <c r="L395" s="6" t="s">
        <v>166</v>
      </c>
      <c r="M395" s="6" t="s">
        <v>63</v>
      </c>
      <c r="N395" s="6" t="s">
        <v>63</v>
      </c>
      <c r="O395" s="6" t="s">
        <v>63</v>
      </c>
      <c r="P395" s="6" t="s">
        <v>63</v>
      </c>
      <c r="Q395" s="6" t="s">
        <v>63</v>
      </c>
      <c r="R395" s="6">
        <v>282000000</v>
      </c>
      <c r="S395" s="6" t="s">
        <v>172</v>
      </c>
      <c r="T395" s="6" t="s">
        <v>590</v>
      </c>
      <c r="U395" s="6">
        <v>2017</v>
      </c>
      <c r="V395" s="6" t="s">
        <v>63</v>
      </c>
    </row>
    <row r="396" spans="2:22">
      <c r="B396" s="1" t="s">
        <v>59</v>
      </c>
      <c r="C396" s="19" t="s">
        <v>3519</v>
      </c>
      <c r="D396" s="23" t="s">
        <v>3520</v>
      </c>
      <c r="E396" s="6" t="s">
        <v>3521</v>
      </c>
      <c r="F396" s="5">
        <v>38838</v>
      </c>
      <c r="G396" s="6" t="s">
        <v>63</v>
      </c>
      <c r="H396" s="6" t="s">
        <v>63</v>
      </c>
      <c r="I396" s="6" t="s">
        <v>63</v>
      </c>
      <c r="J396" s="6" t="s">
        <v>63</v>
      </c>
      <c r="K396" s="6" t="s">
        <v>63</v>
      </c>
      <c r="L396" s="6" t="s">
        <v>166</v>
      </c>
      <c r="M396" s="6" t="s">
        <v>63</v>
      </c>
      <c r="N396" s="6" t="s">
        <v>63</v>
      </c>
      <c r="O396" s="6" t="s">
        <v>63</v>
      </c>
      <c r="P396" s="6" t="s">
        <v>63</v>
      </c>
      <c r="Q396" s="6" t="s">
        <v>63</v>
      </c>
      <c r="R396" s="6" t="s">
        <v>63</v>
      </c>
      <c r="S396" s="6" t="s">
        <v>63</v>
      </c>
      <c r="T396" s="6" t="s">
        <v>63</v>
      </c>
      <c r="U396" s="6" t="s">
        <v>63</v>
      </c>
      <c r="V396" s="6" t="s">
        <v>63</v>
      </c>
    </row>
    <row r="397" spans="2:22">
      <c r="B397" s="1" t="s">
        <v>420</v>
      </c>
      <c r="C397" s="19" t="s">
        <v>2580</v>
      </c>
      <c r="D397" s="23" t="s">
        <v>2581</v>
      </c>
      <c r="E397" s="6" t="s">
        <v>2582</v>
      </c>
      <c r="F397" s="6" t="s">
        <v>63</v>
      </c>
      <c r="G397" s="5">
        <v>44063</v>
      </c>
      <c r="H397" s="5">
        <v>44072</v>
      </c>
      <c r="I397" s="6">
        <v>81</v>
      </c>
      <c r="J397" s="6">
        <v>2</v>
      </c>
      <c r="K397" s="6" t="s">
        <v>63</v>
      </c>
      <c r="L397" s="6" t="s">
        <v>166</v>
      </c>
      <c r="M397" s="6">
        <v>4000</v>
      </c>
      <c r="N397" s="6" t="s">
        <v>63</v>
      </c>
      <c r="O397" s="6" t="s">
        <v>63</v>
      </c>
      <c r="P397" s="6" t="s">
        <v>63</v>
      </c>
      <c r="Q397" s="6" t="s">
        <v>63</v>
      </c>
      <c r="R397" s="6">
        <v>23300000000</v>
      </c>
      <c r="S397" s="6" t="s">
        <v>172</v>
      </c>
      <c r="T397" s="6" t="s">
        <v>590</v>
      </c>
      <c r="U397" s="6">
        <v>2020</v>
      </c>
      <c r="V397" s="6">
        <v>2238</v>
      </c>
    </row>
    <row r="398" spans="2:22">
      <c r="B398" s="1" t="s">
        <v>420</v>
      </c>
      <c r="C398" s="19" t="s">
        <v>2585</v>
      </c>
      <c r="D398" s="23" t="s">
        <v>2586</v>
      </c>
      <c r="E398" s="6" t="s">
        <v>2587</v>
      </c>
      <c r="F398" s="6" t="s">
        <v>63</v>
      </c>
      <c r="G398" s="5">
        <v>42214</v>
      </c>
      <c r="H398" s="5">
        <v>42228</v>
      </c>
      <c r="I398" s="6">
        <v>59</v>
      </c>
      <c r="J398" s="6" t="s">
        <v>2588</v>
      </c>
      <c r="K398" s="6" t="s">
        <v>63</v>
      </c>
      <c r="L398" s="6" t="s">
        <v>166</v>
      </c>
      <c r="M398" s="6">
        <v>58255</v>
      </c>
      <c r="N398" s="6" t="s">
        <v>63</v>
      </c>
      <c r="O398" s="6" t="s">
        <v>63</v>
      </c>
      <c r="P398" s="6" t="s">
        <v>63</v>
      </c>
      <c r="Q398" s="6" t="s">
        <v>63</v>
      </c>
      <c r="R398" s="6">
        <v>4090000000</v>
      </c>
      <c r="S398" s="6" t="s">
        <v>172</v>
      </c>
      <c r="T398" s="6" t="s">
        <v>590</v>
      </c>
      <c r="U398" s="6">
        <v>2015</v>
      </c>
      <c r="V398" s="6">
        <v>808</v>
      </c>
    </row>
    <row r="399" spans="2:22">
      <c r="B399" s="1" t="s">
        <v>158</v>
      </c>
      <c r="C399" s="19" t="s">
        <v>2591</v>
      </c>
      <c r="D399" s="23" t="s">
        <v>2592</v>
      </c>
      <c r="E399" s="6" t="s">
        <v>2593</v>
      </c>
      <c r="F399" s="6" t="s">
        <v>63</v>
      </c>
      <c r="G399" s="5">
        <v>33539</v>
      </c>
      <c r="H399" s="5">
        <v>33544</v>
      </c>
      <c r="I399" s="6">
        <v>13</v>
      </c>
      <c r="J399" s="6">
        <v>16</v>
      </c>
      <c r="K399" s="6" t="s">
        <v>63</v>
      </c>
      <c r="L399" s="6" t="s">
        <v>166</v>
      </c>
      <c r="M399" s="6" t="s">
        <v>63</v>
      </c>
      <c r="N399" s="6" t="s">
        <v>63</v>
      </c>
      <c r="O399" s="6" t="s">
        <v>63</v>
      </c>
      <c r="P399" s="6" t="s">
        <v>63</v>
      </c>
      <c r="Q399" s="6" t="s">
        <v>63</v>
      </c>
      <c r="R399" s="6">
        <v>200000000</v>
      </c>
      <c r="S399" s="6" t="s">
        <v>172</v>
      </c>
      <c r="T399" s="6" t="s">
        <v>590</v>
      </c>
      <c r="U399" s="6">
        <v>1991</v>
      </c>
      <c r="V399" s="6">
        <v>706</v>
      </c>
    </row>
    <row r="400" spans="2:22">
      <c r="B400" s="1" t="s">
        <v>158</v>
      </c>
      <c r="C400" s="19" t="s">
        <v>223</v>
      </c>
      <c r="D400" s="23" t="s">
        <v>3522</v>
      </c>
      <c r="E400" s="6" t="s">
        <v>224</v>
      </c>
      <c r="F400" s="6" t="s">
        <v>63</v>
      </c>
      <c r="G400" s="5">
        <v>41612</v>
      </c>
      <c r="H400" s="5">
        <v>41618</v>
      </c>
      <c r="I400" s="6">
        <v>15</v>
      </c>
      <c r="J400" s="6" t="s">
        <v>63</v>
      </c>
      <c r="K400" s="6" t="s">
        <v>63</v>
      </c>
      <c r="L400" s="6" t="s">
        <v>166</v>
      </c>
      <c r="M400" s="6" t="s">
        <v>63</v>
      </c>
      <c r="N400" s="6" t="s">
        <v>63</v>
      </c>
      <c r="O400" s="6" t="s">
        <v>63</v>
      </c>
      <c r="P400" s="6" t="s">
        <v>63</v>
      </c>
      <c r="Q400" s="6" t="s">
        <v>63</v>
      </c>
      <c r="R400" s="6" t="s">
        <v>63</v>
      </c>
      <c r="S400" s="6" t="s">
        <v>63</v>
      </c>
      <c r="T400" s="6" t="s">
        <v>63</v>
      </c>
      <c r="U400" s="6" t="s">
        <v>63</v>
      </c>
      <c r="V400" s="6">
        <v>1710</v>
      </c>
    </row>
    <row r="401" spans="2:22">
      <c r="B401" s="1" t="s">
        <v>420</v>
      </c>
      <c r="C401" s="19" t="s">
        <v>2595</v>
      </c>
      <c r="D401" s="23" t="s">
        <v>2596</v>
      </c>
      <c r="E401" s="6" t="s">
        <v>1061</v>
      </c>
      <c r="F401" s="6" t="s">
        <v>63</v>
      </c>
      <c r="G401" s="5">
        <v>39727</v>
      </c>
      <c r="H401" s="5">
        <v>39728</v>
      </c>
      <c r="I401" s="6">
        <v>0</v>
      </c>
      <c r="J401" s="6">
        <v>0</v>
      </c>
      <c r="K401" s="6" t="s">
        <v>63</v>
      </c>
      <c r="L401" s="6" t="s">
        <v>166</v>
      </c>
      <c r="M401" s="6">
        <v>400000</v>
      </c>
      <c r="N401" s="6" t="s">
        <v>63</v>
      </c>
      <c r="O401" s="6" t="s">
        <v>63</v>
      </c>
      <c r="P401" s="6" t="s">
        <v>63</v>
      </c>
      <c r="Q401" s="6" t="s">
        <v>63</v>
      </c>
      <c r="R401" s="6" t="s">
        <v>63</v>
      </c>
      <c r="S401" s="6" t="s">
        <v>63</v>
      </c>
      <c r="T401" s="6" t="s">
        <v>63</v>
      </c>
      <c r="U401" s="6" t="s">
        <v>63</v>
      </c>
      <c r="V401" s="6">
        <v>250</v>
      </c>
    </row>
    <row r="402" spans="2:22">
      <c r="B402" s="1" t="s">
        <v>420</v>
      </c>
      <c r="C402" s="19" t="s">
        <v>2598</v>
      </c>
      <c r="D402" s="23" t="s">
        <v>2599</v>
      </c>
      <c r="E402" s="6" t="s">
        <v>2600</v>
      </c>
      <c r="F402" s="6" t="s">
        <v>63</v>
      </c>
      <c r="G402" s="5">
        <v>27659</v>
      </c>
      <c r="H402" s="5">
        <v>27671</v>
      </c>
      <c r="I402" s="6">
        <v>0</v>
      </c>
      <c r="J402" s="6" t="s">
        <v>63</v>
      </c>
      <c r="K402" s="6" t="s">
        <v>63</v>
      </c>
      <c r="L402" s="6" t="s">
        <v>166</v>
      </c>
      <c r="M402" s="6" t="s">
        <v>63</v>
      </c>
      <c r="N402" s="6" t="s">
        <v>63</v>
      </c>
      <c r="O402" s="6" t="s">
        <v>63</v>
      </c>
      <c r="P402" s="6" t="s">
        <v>63</v>
      </c>
      <c r="Q402" s="6" t="s">
        <v>63</v>
      </c>
      <c r="R402" s="6" t="s">
        <v>63</v>
      </c>
      <c r="S402" s="6" t="s">
        <v>63</v>
      </c>
      <c r="T402" s="6" t="s">
        <v>63</v>
      </c>
      <c r="U402" s="6" t="s">
        <v>63</v>
      </c>
      <c r="V402" s="6" t="s">
        <v>63</v>
      </c>
    </row>
    <row r="403" spans="2:22">
      <c r="B403" s="1" t="s">
        <v>420</v>
      </c>
      <c r="C403" s="19" t="s">
        <v>2602</v>
      </c>
      <c r="D403" s="23" t="s">
        <v>2603</v>
      </c>
      <c r="E403" s="6" t="s">
        <v>2604</v>
      </c>
      <c r="F403" s="6" t="s">
        <v>63</v>
      </c>
      <c r="G403" s="5">
        <v>16324</v>
      </c>
      <c r="H403" s="5">
        <v>16331</v>
      </c>
      <c r="I403" s="6">
        <v>400</v>
      </c>
      <c r="J403" s="6">
        <v>28</v>
      </c>
      <c r="K403" s="6" t="s">
        <v>63</v>
      </c>
      <c r="L403" s="6" t="s">
        <v>166</v>
      </c>
      <c r="M403" s="6" t="s">
        <v>63</v>
      </c>
      <c r="N403" s="6" t="s">
        <v>63</v>
      </c>
      <c r="O403" s="6" t="s">
        <v>63</v>
      </c>
      <c r="P403" s="6" t="s">
        <v>63</v>
      </c>
      <c r="Q403" s="6" t="s">
        <v>63</v>
      </c>
      <c r="R403" s="6">
        <v>100000000</v>
      </c>
      <c r="S403" s="6" t="s">
        <v>172</v>
      </c>
      <c r="T403" s="6" t="s">
        <v>590</v>
      </c>
      <c r="U403" s="6">
        <v>1944</v>
      </c>
      <c r="V403" s="6" t="s">
        <v>63</v>
      </c>
    </row>
    <row r="404" spans="2:22">
      <c r="B404" s="1" t="s">
        <v>420</v>
      </c>
      <c r="C404" s="19" t="s">
        <v>2606</v>
      </c>
      <c r="D404" s="23" t="s">
        <v>2607</v>
      </c>
      <c r="E404" s="6" t="s">
        <v>2608</v>
      </c>
      <c r="F404" s="6" t="s">
        <v>63</v>
      </c>
      <c r="G404" s="5">
        <v>43730</v>
      </c>
      <c r="H404" s="5">
        <v>43733</v>
      </c>
      <c r="I404" s="6">
        <v>5</v>
      </c>
      <c r="J404" s="6" t="s">
        <v>63</v>
      </c>
      <c r="K404" s="6" t="s">
        <v>63</v>
      </c>
      <c r="L404" s="6" t="s">
        <v>166</v>
      </c>
      <c r="M404" s="6" t="s">
        <v>63</v>
      </c>
      <c r="N404" s="6" t="s">
        <v>63</v>
      </c>
      <c r="O404" s="6" t="s">
        <v>63</v>
      </c>
      <c r="P404" s="6" t="s">
        <v>63</v>
      </c>
      <c r="Q404" s="6" t="s">
        <v>63</v>
      </c>
      <c r="R404" s="6">
        <v>1000000</v>
      </c>
      <c r="S404" s="6" t="s">
        <v>172</v>
      </c>
      <c r="T404" s="6" t="s">
        <v>590</v>
      </c>
      <c r="U404" s="6">
        <v>2019</v>
      </c>
      <c r="V404" s="6" t="s">
        <v>63</v>
      </c>
    </row>
    <row r="405" spans="2:22" ht="15.95">
      <c r="B405" s="1" t="s">
        <v>420</v>
      </c>
      <c r="C405" s="19" t="s">
        <v>2611</v>
      </c>
      <c r="D405" s="23" t="s">
        <v>2612</v>
      </c>
      <c r="E405" s="21" t="s">
        <v>2613</v>
      </c>
      <c r="F405" s="6" t="s">
        <v>63</v>
      </c>
      <c r="G405" s="5">
        <v>41494</v>
      </c>
      <c r="H405" s="5">
        <v>41504</v>
      </c>
      <c r="I405" s="6">
        <v>97</v>
      </c>
      <c r="J405" s="6">
        <v>17</v>
      </c>
      <c r="K405" s="6">
        <v>135831</v>
      </c>
      <c r="L405" s="6" t="s">
        <v>166</v>
      </c>
      <c r="M405" s="6">
        <v>2797493</v>
      </c>
      <c r="N405" s="6" t="s">
        <v>63</v>
      </c>
      <c r="O405" s="6" t="s">
        <v>63</v>
      </c>
      <c r="P405" s="6" t="s">
        <v>63</v>
      </c>
      <c r="Q405" s="6" t="s">
        <v>63</v>
      </c>
      <c r="R405" s="6">
        <v>3550000000</v>
      </c>
      <c r="S405" s="6" t="s">
        <v>172</v>
      </c>
      <c r="T405" s="6" t="s">
        <v>590</v>
      </c>
      <c r="U405" s="6">
        <v>2013</v>
      </c>
      <c r="V405" s="6">
        <v>23789</v>
      </c>
    </row>
    <row r="406" spans="2:22">
      <c r="B406" s="1" t="s">
        <v>59</v>
      </c>
      <c r="C406" s="19" t="s">
        <v>2615</v>
      </c>
      <c r="D406" s="23" t="s">
        <v>2616</v>
      </c>
      <c r="E406" s="6" t="s">
        <v>2617</v>
      </c>
      <c r="F406" s="6" t="s">
        <v>63</v>
      </c>
      <c r="G406" s="5">
        <v>42013</v>
      </c>
      <c r="H406" s="5">
        <v>42024</v>
      </c>
      <c r="I406" s="6">
        <v>225</v>
      </c>
      <c r="J406" s="6" t="s">
        <v>63</v>
      </c>
      <c r="K406" s="6">
        <v>400000</v>
      </c>
      <c r="L406" s="6" t="s">
        <v>166</v>
      </c>
      <c r="M406" s="6" t="s">
        <v>63</v>
      </c>
      <c r="N406" s="6" t="s">
        <v>63</v>
      </c>
      <c r="O406" s="6" t="s">
        <v>63</v>
      </c>
      <c r="P406" s="6" t="s">
        <v>63</v>
      </c>
      <c r="Q406" s="6" t="s">
        <v>63</v>
      </c>
      <c r="R406" s="6">
        <v>300000000</v>
      </c>
      <c r="S406" s="6" t="s">
        <v>172</v>
      </c>
      <c r="T406" s="6" t="s">
        <v>608</v>
      </c>
      <c r="U406" s="6" t="s">
        <v>63</v>
      </c>
      <c r="V406" s="6" t="s">
        <v>63</v>
      </c>
    </row>
    <row r="407" spans="2:22">
      <c r="B407" s="1" t="s">
        <v>420</v>
      </c>
      <c r="C407" s="19" t="s">
        <v>2620</v>
      </c>
      <c r="D407" s="23" t="s">
        <v>2621</v>
      </c>
      <c r="E407" s="6" t="s">
        <v>2622</v>
      </c>
      <c r="F407" s="6" t="s">
        <v>63</v>
      </c>
      <c r="G407" s="5">
        <v>44461</v>
      </c>
      <c r="H407" s="5">
        <v>44476</v>
      </c>
      <c r="I407" s="6">
        <v>0</v>
      </c>
      <c r="J407" s="6">
        <v>0</v>
      </c>
      <c r="K407" s="6" t="s">
        <v>63</v>
      </c>
      <c r="L407" s="6" t="s">
        <v>166</v>
      </c>
      <c r="M407" s="6" t="s">
        <v>63</v>
      </c>
      <c r="N407" s="6" t="s">
        <v>63</v>
      </c>
      <c r="O407" s="6" t="s">
        <v>63</v>
      </c>
      <c r="P407" s="6" t="s">
        <v>63</v>
      </c>
      <c r="Q407" s="6" t="s">
        <v>63</v>
      </c>
      <c r="R407" s="6" t="s">
        <v>63</v>
      </c>
      <c r="S407" s="6" t="s">
        <v>63</v>
      </c>
      <c r="T407" s="6" t="s">
        <v>63</v>
      </c>
      <c r="U407" s="6" t="s">
        <v>63</v>
      </c>
      <c r="V407" s="6" t="s">
        <v>63</v>
      </c>
    </row>
    <row r="408" spans="2:22">
      <c r="B408" s="1" t="s">
        <v>420</v>
      </c>
      <c r="C408" s="19" t="s">
        <v>2625</v>
      </c>
      <c r="D408" s="23" t="s">
        <v>2626</v>
      </c>
      <c r="E408" s="6" t="s">
        <v>2627</v>
      </c>
      <c r="F408" s="6" t="s">
        <v>63</v>
      </c>
      <c r="G408" s="5">
        <v>35902</v>
      </c>
      <c r="H408" s="5">
        <v>35911</v>
      </c>
      <c r="I408" s="6">
        <v>10</v>
      </c>
      <c r="J408" s="6">
        <v>30</v>
      </c>
      <c r="K408" s="6" t="s">
        <v>63</v>
      </c>
      <c r="L408" s="6" t="s">
        <v>166</v>
      </c>
      <c r="M408" s="6" t="s">
        <v>63</v>
      </c>
      <c r="N408" s="6" t="s">
        <v>63</v>
      </c>
      <c r="O408" s="6" t="s">
        <v>63</v>
      </c>
      <c r="P408" s="6" t="s">
        <v>63</v>
      </c>
      <c r="Q408" s="6" t="s">
        <v>63</v>
      </c>
      <c r="R408" s="6" t="s">
        <v>63</v>
      </c>
      <c r="S408" s="6" t="s">
        <v>63</v>
      </c>
      <c r="T408" s="6" t="s">
        <v>63</v>
      </c>
      <c r="U408" s="6" t="s">
        <v>63</v>
      </c>
      <c r="V408" s="6">
        <v>750</v>
      </c>
    </row>
    <row r="409" spans="2:22">
      <c r="B409" s="1" t="s">
        <v>158</v>
      </c>
      <c r="C409" s="19" t="s">
        <v>2629</v>
      </c>
      <c r="D409" s="23" t="s">
        <v>2630</v>
      </c>
      <c r="E409" s="6" t="s">
        <v>1366</v>
      </c>
      <c r="F409" s="6" t="s">
        <v>63</v>
      </c>
      <c r="G409" s="5">
        <v>44053</v>
      </c>
      <c r="H409" s="5">
        <v>44054</v>
      </c>
      <c r="I409" s="6">
        <v>4</v>
      </c>
      <c r="J409" s="6" t="s">
        <v>63</v>
      </c>
      <c r="K409" s="6" t="s">
        <v>63</v>
      </c>
      <c r="L409" s="6" t="s">
        <v>166</v>
      </c>
      <c r="M409" s="6">
        <v>1900000</v>
      </c>
      <c r="N409" s="6" t="s">
        <v>63</v>
      </c>
      <c r="O409" s="6" t="s">
        <v>63</v>
      </c>
      <c r="P409" s="6" t="s">
        <v>63</v>
      </c>
      <c r="Q409" s="6" t="s">
        <v>63</v>
      </c>
      <c r="R409" s="6">
        <v>11200000000</v>
      </c>
      <c r="S409" s="6" t="s">
        <v>172</v>
      </c>
      <c r="T409" s="6" t="s">
        <v>590</v>
      </c>
      <c r="U409" s="6">
        <v>2020</v>
      </c>
      <c r="V409" s="6">
        <v>8000</v>
      </c>
    </row>
    <row r="410" spans="2:22">
      <c r="B410" s="1" t="s">
        <v>420</v>
      </c>
      <c r="C410" s="19" t="s">
        <v>2632</v>
      </c>
      <c r="D410" s="23" t="s">
        <v>2633</v>
      </c>
      <c r="E410" s="6" t="s">
        <v>1366</v>
      </c>
      <c r="F410" s="6" t="s">
        <v>63</v>
      </c>
      <c r="G410" s="5">
        <v>40411</v>
      </c>
      <c r="H410" s="5">
        <v>40420</v>
      </c>
      <c r="I410" s="6">
        <v>1</v>
      </c>
      <c r="J410" s="6" t="s">
        <v>63</v>
      </c>
      <c r="K410" s="6" t="s">
        <v>63</v>
      </c>
      <c r="L410" s="6" t="s">
        <v>166</v>
      </c>
      <c r="M410" s="6" t="s">
        <v>63</v>
      </c>
      <c r="N410" s="6" t="s">
        <v>63</v>
      </c>
      <c r="O410" s="6" t="s">
        <v>63</v>
      </c>
      <c r="P410" s="6" t="s">
        <v>63</v>
      </c>
      <c r="Q410" s="6" t="s">
        <v>63</v>
      </c>
      <c r="R410" s="6" t="s">
        <v>63</v>
      </c>
      <c r="S410" s="6" t="s">
        <v>63</v>
      </c>
      <c r="T410" s="6" t="s">
        <v>63</v>
      </c>
      <c r="U410" s="6" t="s">
        <v>63</v>
      </c>
      <c r="V410" s="6" t="s">
        <v>63</v>
      </c>
    </row>
    <row r="411" spans="2:22">
      <c r="B411" s="1" t="s">
        <v>420</v>
      </c>
      <c r="C411" s="19" t="s">
        <v>2635</v>
      </c>
      <c r="D411" s="23" t="s">
        <v>2636</v>
      </c>
      <c r="E411" s="6" t="s">
        <v>2637</v>
      </c>
      <c r="F411" s="6" t="s">
        <v>63</v>
      </c>
      <c r="G411" s="5" t="s">
        <v>2638</v>
      </c>
      <c r="H411" s="5" t="s">
        <v>2639</v>
      </c>
      <c r="I411" s="6">
        <v>37</v>
      </c>
      <c r="J411" s="6">
        <v>1</v>
      </c>
      <c r="K411" s="6" t="s">
        <v>63</v>
      </c>
      <c r="L411" s="6" t="s">
        <v>166</v>
      </c>
      <c r="M411" s="6" t="s">
        <v>63</v>
      </c>
      <c r="N411" s="6" t="s">
        <v>63</v>
      </c>
      <c r="O411" s="6" t="s">
        <v>63</v>
      </c>
      <c r="P411" s="6" t="s">
        <v>63</v>
      </c>
      <c r="Q411" s="6" t="s">
        <v>63</v>
      </c>
      <c r="R411" s="6" t="s">
        <v>63</v>
      </c>
      <c r="S411" s="6" t="s">
        <v>63</v>
      </c>
      <c r="T411" s="6" t="s">
        <v>63</v>
      </c>
      <c r="U411" s="6" t="s">
        <v>63</v>
      </c>
      <c r="V411" s="6">
        <v>64</v>
      </c>
    </row>
    <row r="412" spans="2:22">
      <c r="B412" s="1" t="s">
        <v>420</v>
      </c>
      <c r="C412" s="19" t="s">
        <v>2642</v>
      </c>
      <c r="D412" s="23" t="s">
        <v>2643</v>
      </c>
      <c r="E412" s="6" t="s">
        <v>2644</v>
      </c>
      <c r="F412" s="6" t="s">
        <v>63</v>
      </c>
      <c r="G412" s="5">
        <v>35532</v>
      </c>
      <c r="H412" s="5">
        <v>35544</v>
      </c>
      <c r="I412" s="6">
        <v>0</v>
      </c>
      <c r="J412" s="6">
        <v>0</v>
      </c>
      <c r="K412" s="6" t="s">
        <v>63</v>
      </c>
      <c r="L412" s="6" t="s">
        <v>166</v>
      </c>
      <c r="M412" s="6" t="s">
        <v>63</v>
      </c>
      <c r="N412" s="6" t="s">
        <v>63</v>
      </c>
      <c r="O412" s="6" t="s">
        <v>63</v>
      </c>
      <c r="P412" s="6" t="s">
        <v>63</v>
      </c>
      <c r="Q412" s="6" t="s">
        <v>63</v>
      </c>
      <c r="R412" s="6">
        <v>1000000</v>
      </c>
      <c r="S412" s="6" t="s">
        <v>172</v>
      </c>
      <c r="T412" s="6" t="s">
        <v>608</v>
      </c>
      <c r="U412" s="6" t="s">
        <v>63</v>
      </c>
      <c r="V412" s="6" t="s">
        <v>63</v>
      </c>
    </row>
    <row r="413" spans="2:22">
      <c r="B413" s="1" t="s">
        <v>420</v>
      </c>
      <c r="C413" s="19" t="s">
        <v>2647</v>
      </c>
      <c r="D413" s="23" t="s">
        <v>2648</v>
      </c>
      <c r="E413" s="6" t="s">
        <v>2649</v>
      </c>
      <c r="F413" s="6" t="s">
        <v>63</v>
      </c>
      <c r="G413" s="5">
        <v>44176</v>
      </c>
      <c r="H413" s="5">
        <v>44189</v>
      </c>
      <c r="I413" s="6">
        <v>4</v>
      </c>
      <c r="J413" s="6" t="s">
        <v>63</v>
      </c>
      <c r="K413" s="6" t="s">
        <v>63</v>
      </c>
      <c r="L413" s="6" t="s">
        <v>166</v>
      </c>
      <c r="M413" s="6" t="s">
        <v>63</v>
      </c>
      <c r="N413" s="6" t="s">
        <v>63</v>
      </c>
      <c r="O413" s="6" t="s">
        <v>63</v>
      </c>
      <c r="P413" s="6" t="s">
        <v>63</v>
      </c>
      <c r="Q413" s="6" t="s">
        <v>63</v>
      </c>
      <c r="R413" s="6">
        <v>247000000</v>
      </c>
      <c r="S413" s="6" t="s">
        <v>172</v>
      </c>
      <c r="T413" s="6" t="s">
        <v>590</v>
      </c>
      <c r="U413" s="6">
        <v>2020</v>
      </c>
      <c r="V413" s="6">
        <v>4200</v>
      </c>
    </row>
    <row r="414" spans="2:22">
      <c r="B414" s="1" t="s">
        <v>420</v>
      </c>
      <c r="C414" s="19" t="s">
        <v>2652</v>
      </c>
      <c r="D414" s="23" t="s">
        <v>2653</v>
      </c>
      <c r="E414" s="6" t="s">
        <v>2654</v>
      </c>
      <c r="F414" s="6" t="s">
        <v>63</v>
      </c>
      <c r="G414" s="5">
        <v>43162</v>
      </c>
      <c r="H414" s="5">
        <v>43172</v>
      </c>
      <c r="I414" s="6">
        <v>3</v>
      </c>
      <c r="J414" s="6">
        <v>2</v>
      </c>
      <c r="K414" s="6" t="s">
        <v>63</v>
      </c>
      <c r="L414" s="6" t="s">
        <v>166</v>
      </c>
      <c r="M414" s="6" t="s">
        <v>63</v>
      </c>
      <c r="N414" s="6" t="s">
        <v>63</v>
      </c>
      <c r="O414" s="6" t="s">
        <v>63</v>
      </c>
      <c r="P414" s="6" t="s">
        <v>63</v>
      </c>
      <c r="Q414" s="6" t="s">
        <v>63</v>
      </c>
      <c r="R414" s="6">
        <v>5660000</v>
      </c>
      <c r="S414" s="6" t="s">
        <v>172</v>
      </c>
      <c r="T414" s="6" t="s">
        <v>590</v>
      </c>
      <c r="U414" s="6">
        <v>2018</v>
      </c>
      <c r="V414" s="6">
        <v>1467</v>
      </c>
    </row>
    <row r="415" spans="2:22">
      <c r="B415" s="1" t="s">
        <v>420</v>
      </c>
      <c r="C415" s="19" t="s">
        <v>2657</v>
      </c>
      <c r="D415" s="23" t="s">
        <v>2658</v>
      </c>
      <c r="E415" s="6" t="s">
        <v>2659</v>
      </c>
      <c r="F415" s="6" t="s">
        <v>63</v>
      </c>
      <c r="G415" s="5">
        <v>43301</v>
      </c>
      <c r="H415" s="5">
        <v>43304</v>
      </c>
      <c r="I415" s="6">
        <v>16</v>
      </c>
      <c r="J415" s="6" t="s">
        <v>63</v>
      </c>
      <c r="K415" s="6" t="s">
        <v>63</v>
      </c>
      <c r="L415" s="6" t="s">
        <v>166</v>
      </c>
      <c r="M415" s="6" t="s">
        <v>63</v>
      </c>
      <c r="N415" s="6" t="s">
        <v>63</v>
      </c>
      <c r="O415" s="6" t="s">
        <v>63</v>
      </c>
      <c r="P415" s="6" t="s">
        <v>63</v>
      </c>
      <c r="Q415" s="6" t="s">
        <v>63</v>
      </c>
      <c r="R415" s="6">
        <v>87400000000</v>
      </c>
      <c r="S415" s="6" t="s">
        <v>172</v>
      </c>
      <c r="T415" s="6" t="s">
        <v>590</v>
      </c>
      <c r="U415" s="6">
        <v>2019</v>
      </c>
      <c r="V415" s="6" t="s">
        <v>63</v>
      </c>
    </row>
    <row r="417" spans="3:3">
      <c r="C417" s="35"/>
    </row>
  </sheetData>
  <hyperlinks>
    <hyperlink ref="C2" r:id="rId1" xr:uid="{2BE24170-5BB2-2449-B901-1E44437A124F}"/>
    <hyperlink ref="C3" r:id="rId2" xr:uid="{BCDF20E1-7835-0142-ACA2-EE6429D62AAE}"/>
    <hyperlink ref="C16" r:id="rId3" xr:uid="{D54F804E-335E-B14A-A1D2-A6FF9FB7912B}"/>
    <hyperlink ref="C38" r:id="rId4" xr:uid="{1B3AAC6F-C592-1F41-9A98-87FF7D257638}"/>
    <hyperlink ref="C24" r:id="rId5" xr:uid="{9D263B1E-302D-704F-A1C2-8846F36C3E6B}"/>
    <hyperlink ref="C22" r:id="rId6" xr:uid="{0F667594-31A0-524B-8884-32B4D10082C5}"/>
    <hyperlink ref="C23" r:id="rId7" xr:uid="{7FDBD0FC-82F0-654B-9D96-8C1D2CBAFEE0}"/>
    <hyperlink ref="C18" r:id="rId8" xr:uid="{76363B43-A1AF-5C4B-8E91-809719236A30}"/>
    <hyperlink ref="C19" r:id="rId9" xr:uid="{FC20A697-AC61-2747-9005-F232BCAFF57B}"/>
    <hyperlink ref="C17" r:id="rId10" xr:uid="{0FFAF992-1FA8-904F-A249-15F2510786FA}"/>
    <hyperlink ref="C20" r:id="rId11" xr:uid="{E6496C68-4615-D940-85A5-F1D2CDD37C3F}"/>
    <hyperlink ref="C30" r:id="rId12" xr:uid="{D6905CD9-1AB0-FF44-9E01-D0604D4E01C1}"/>
    <hyperlink ref="C31" r:id="rId13" xr:uid="{9A0DAF53-2F68-FA4D-A5E5-9E57C12A8BBB}"/>
    <hyperlink ref="C32" r:id="rId14" xr:uid="{DE92787F-3023-0C47-B738-D3F0FAB6A2C2}"/>
    <hyperlink ref="C33" r:id="rId15" xr:uid="{A69AE296-6BE4-4744-9ED3-AC7318F474E5}"/>
    <hyperlink ref="C34" r:id="rId16" xr:uid="{CFA6B674-D4ED-5849-AA64-FFA7EFBB85E4}"/>
    <hyperlink ref="C35" r:id="rId17" xr:uid="{4669CBBD-B76E-AE46-9D5D-699E385D49E8}"/>
    <hyperlink ref="C36" r:id="rId18" xr:uid="{745567C4-4E5F-AF47-98EC-94EF30999826}"/>
    <hyperlink ref="C37" r:id="rId19" xr:uid="{D6CE73D9-BE01-6A40-8CB6-E1CA44497FAE}"/>
    <hyperlink ref="C11" r:id="rId20" xr:uid="{46099DE9-86D4-9A42-BF6C-70A4FC0C5A2E}"/>
    <hyperlink ref="C13" r:id="rId21" xr:uid="{B0150D82-2018-3F46-ACD9-12A63601269C}"/>
    <hyperlink ref="C5" r:id="rId22" xr:uid="{26B2B3A8-EB67-374B-A518-E15E65CE53B0}"/>
    <hyperlink ref="C14" r:id="rId23" xr:uid="{82FB7B8A-1BFB-5947-B37C-7B526EBE45EA}"/>
    <hyperlink ref="C15" r:id="rId24" xr:uid="{0CC8A683-8CC7-F948-BAC4-AA4B1D9D64F4}"/>
    <hyperlink ref="C9" r:id="rId25" xr:uid="{43BC3CC5-50B9-EA45-8FF7-9372F44CC3C7}"/>
    <hyperlink ref="C10" r:id="rId26" xr:uid="{FEB7B4C0-E23E-2C46-9994-B582B0C2AC40}"/>
    <hyperlink ref="C6" r:id="rId27" xr:uid="{4CE249E1-C486-7B48-9D8D-5DF9A7001C57}"/>
    <hyperlink ref="C7" r:id="rId28" xr:uid="{0DAB0FD7-F407-074E-8DB5-CAE486B289FA}"/>
    <hyperlink ref="C25" r:id="rId29" xr:uid="{4E99D5F9-A5D2-C546-8AA6-B9C4B89746F3}"/>
    <hyperlink ref="C26" r:id="rId30" xr:uid="{1FEF182A-386E-A244-81E4-F67C97D492E6}"/>
    <hyperlink ref="C27" r:id="rId31" xr:uid="{FDF11C7A-41E6-3344-8E93-4C7D85501DF5}"/>
    <hyperlink ref="C28" r:id="rId32" xr:uid="{EC358696-67DE-5E4A-BE20-6DBAF6508E99}"/>
    <hyperlink ref="C29" r:id="rId33" xr:uid="{E8FA6824-3DD5-3848-8B0B-C2D447B1F3B0}"/>
    <hyperlink ref="C39" r:id="rId34" xr:uid="{9CC84891-E549-5A4D-91D3-AD7D22CD0F5A}"/>
    <hyperlink ref="C40" r:id="rId35" xr:uid="{7C2462D1-1517-614F-9C9D-F1358F6E3EE8}"/>
    <hyperlink ref="C41" r:id="rId36" xr:uid="{2D4DC34B-D01D-3D43-8296-9206CA6E7CCC}"/>
    <hyperlink ref="C21" r:id="rId37" xr:uid="{C68433A6-9264-8B4B-BD1B-AA37B08C276F}"/>
    <hyperlink ref="C4" r:id="rId38" xr:uid="{F7BEAE23-F50D-0C4A-8CF9-D1BC39A71045}"/>
    <hyperlink ref="C12" r:id="rId39" xr:uid="{2876E3D1-96E3-3F42-8BA6-A4597F4FC68E}"/>
    <hyperlink ref="C42" r:id="rId40" xr:uid="{209E02D4-3272-4653-BD8A-85C2FE05236E}"/>
    <hyperlink ref="C168" r:id="rId41" xr:uid="{BAABE026-B6FA-4495-8E34-251E4605C22F}"/>
    <hyperlink ref="C169" r:id="rId42" xr:uid="{43821120-B8ED-44B3-AFD6-BAFAB77D2A93}"/>
    <hyperlink ref="C170" r:id="rId43" xr:uid="{1AC56368-57F5-43F2-91C5-168F16E3881B}"/>
    <hyperlink ref="C171" r:id="rId44" xr:uid="{612DD5A2-B0DB-433A-9DFF-18936FFA1B35}"/>
    <hyperlink ref="C172" r:id="rId45" xr:uid="{20388C2A-DD26-4C76-A2E6-8F27C243CA4B}"/>
    <hyperlink ref="C173" r:id="rId46" xr:uid="{8B3FA272-90E7-40A3-81C1-13119CFB054D}"/>
    <hyperlink ref="C175" r:id="rId47" xr:uid="{CEB1B76A-52C2-41ED-9E9B-75FFF77BD997}"/>
    <hyperlink ref="C176" r:id="rId48" xr:uid="{6FF864C9-9C8F-4C92-A411-0B510A79D1E7}"/>
    <hyperlink ref="C177" r:id="rId49" xr:uid="{8DD94B9E-5009-47F8-AE77-44B127DA2744}"/>
    <hyperlink ref="C178" r:id="rId50" xr:uid="{6EB1238F-9976-492A-83D3-B80890F116A4}"/>
    <hyperlink ref="C179" r:id="rId51" xr:uid="{FDBE4D1F-51C3-4C40-87F4-47FCE8E6EBA7}"/>
    <hyperlink ref="C180" r:id="rId52" xr:uid="{A506AF71-5FCF-42A9-AC86-435F03E2FCB9}"/>
    <hyperlink ref="C181" r:id="rId53" xr:uid="{C1280FB0-7785-440E-A9B3-52702F5AE16A}"/>
    <hyperlink ref="C182" r:id="rId54" xr:uid="{C88DDD92-91AB-4261-9128-BAA8052932C1}"/>
    <hyperlink ref="C183" r:id="rId55" xr:uid="{17A084E6-2842-45F2-ABBB-FDF23C2C5472}"/>
    <hyperlink ref="C184" r:id="rId56" xr:uid="{3B6C7F2B-F33B-44E0-89AF-AA46E1FFFCC0}"/>
    <hyperlink ref="C185" r:id="rId57" xr:uid="{C6685720-3454-4FCB-9394-4A874316BE0E}"/>
    <hyperlink ref="C186" r:id="rId58" xr:uid="{F2E842B3-E627-4E67-BCD4-437E9DA3ABE4}"/>
    <hyperlink ref="C187" r:id="rId59" xr:uid="{AB9A811E-7FF1-4A24-B4F3-0B4E43AFBDA1}"/>
    <hyperlink ref="C188" r:id="rId60" xr:uid="{2739B1ED-0638-4C61-B4BB-29808D4C07CC}"/>
    <hyperlink ref="C189" r:id="rId61" xr:uid="{769A94B2-E36C-4C7D-BE79-78AAB3B5A060}"/>
    <hyperlink ref="C190" r:id="rId62" xr:uid="{892170A4-4FA1-437B-BCC0-8C4E62F70C70}"/>
    <hyperlink ref="C191" r:id="rId63" xr:uid="{7AFFCBDF-FB83-4FB5-97BD-EBA9B2E6E1EE}"/>
    <hyperlink ref="C192" r:id="rId64" xr:uid="{83030B07-DF71-4414-8F01-6ED2BE187385}"/>
    <hyperlink ref="C193" r:id="rId65" xr:uid="{C442A39B-34AA-4E33-B088-25E515A1C7CB}"/>
    <hyperlink ref="C194" r:id="rId66" xr:uid="{E72B3089-8569-4EF5-A2C2-26BBD38A6214}"/>
    <hyperlink ref="C195" r:id="rId67" xr:uid="{4004C89C-2312-4043-9186-FDBA321DBE7E}"/>
    <hyperlink ref="C196" r:id="rId68" xr:uid="{3430EF05-A095-478B-B3DB-150EFF8DD391}"/>
    <hyperlink ref="C197" r:id="rId69" xr:uid="{3BB05D12-B2E9-4E2A-A5C5-6B5AAF34FC41}"/>
    <hyperlink ref="C198" r:id="rId70" xr:uid="{552A8EF9-5E9B-4941-8BC0-0E1BA3996008}"/>
    <hyperlink ref="C199" r:id="rId71" xr:uid="{37495043-28E9-4F6B-9CE1-69D7DE41F527}"/>
    <hyperlink ref="C200" r:id="rId72" xr:uid="{88C3AC5C-FB28-4CFF-A6D7-6E25A340356A}"/>
    <hyperlink ref="C201" r:id="rId73" xr:uid="{53FF73AD-DD0E-4A5C-B7BC-7781DA0D11A1}"/>
    <hyperlink ref="C202" r:id="rId74" xr:uid="{0359FAF8-621E-4B7C-A83B-AF7709E0D160}"/>
    <hyperlink ref="C203" r:id="rId75" xr:uid="{50501082-68F1-4160-BA7B-419DBE8D4DF7}"/>
    <hyperlink ref="C204" r:id="rId76" xr:uid="{E13FF575-AAB8-4B51-B7ED-6A9962061E7C}"/>
    <hyperlink ref="C205" r:id="rId77" xr:uid="{9C541E30-0779-4411-8373-027870E55B78}"/>
    <hyperlink ref="C206" r:id="rId78" xr:uid="{21E0DCF9-4039-4F0C-A46C-629B05B62353}"/>
    <hyperlink ref="C207" r:id="rId79" xr:uid="{9C71965B-62B1-4F6C-822B-B638F46EEC8C}"/>
    <hyperlink ref="C208" r:id="rId80" xr:uid="{E261AB0A-08E0-4D47-9581-8714685D5E69}"/>
    <hyperlink ref="C209" r:id="rId81" xr:uid="{8465B37F-FB83-4D2F-900A-756EDE688004}"/>
    <hyperlink ref="C210" r:id="rId82" xr:uid="{FD0D3067-9815-43A1-B691-E0E6405982FE}"/>
    <hyperlink ref="C211" r:id="rId83" xr:uid="{D4497AFC-3B3F-4C30-8F50-36BF5EA03173}"/>
    <hyperlink ref="C212" r:id="rId84" xr:uid="{026260C0-0DE5-4D15-A382-E4A943F72D74}"/>
    <hyperlink ref="C213" r:id="rId85" xr:uid="{A52A088A-A2E8-46B9-BA6C-B0F248B9214C}"/>
    <hyperlink ref="C214" r:id="rId86" xr:uid="{208DBECC-0EE8-4C3B-A96B-CC56DF329471}"/>
    <hyperlink ref="C215" r:id="rId87" xr:uid="{FB75A4E2-3719-437F-9954-2EBCB5720038}"/>
    <hyperlink ref="C216" r:id="rId88" xr:uid="{911D749E-7A1F-4EBF-9807-B4153752F2F6}"/>
    <hyperlink ref="C217" r:id="rId89" xr:uid="{66DBA999-5610-442D-B555-DB7F583FEE15}"/>
    <hyperlink ref="C218" r:id="rId90" xr:uid="{6CE19708-10C8-4C7F-9C23-B6B1D8DB9257}"/>
    <hyperlink ref="C219" r:id="rId91" xr:uid="{03224BCD-51EC-4D76-BD81-03DF7A2433E4}"/>
    <hyperlink ref="C220" r:id="rId92" xr:uid="{42BEA111-6013-4CEC-AEF4-11EFACD388BD}"/>
    <hyperlink ref="C221" r:id="rId93" xr:uid="{CC18A4BB-7A70-412A-8CC1-20FEFAEEB8DF}"/>
    <hyperlink ref="C222" r:id="rId94" xr:uid="{42384D47-91EC-472D-975C-C7CF0186A223}"/>
    <hyperlink ref="C223" r:id="rId95" xr:uid="{1BF6E96E-D4AA-4171-BA4E-854AF5D789A6}"/>
    <hyperlink ref="C224" r:id="rId96" xr:uid="{82CAB091-E501-418E-A6ED-0CCD7D081866}"/>
    <hyperlink ref="C225" r:id="rId97" xr:uid="{BBE4F555-CD97-40B1-BCBA-99848199A452}"/>
    <hyperlink ref="C226" r:id="rId98" xr:uid="{57400F0C-B2E8-4367-85E9-C5F468845BBF}"/>
    <hyperlink ref="C227" r:id="rId99" xr:uid="{F7BE1D6B-E1CA-4A7B-9AF5-5CE54FA1E3AB}"/>
    <hyperlink ref="C228" r:id="rId100" xr:uid="{1A01959B-34BA-4ECE-99DB-DCD87A6BE180}"/>
    <hyperlink ref="C229" r:id="rId101" xr:uid="{94C93D53-E373-4596-85F0-53238CC6A564}"/>
    <hyperlink ref="C230" r:id="rId102" xr:uid="{A5AF2B1E-89F3-4D3C-BE54-1EB0180155FE}"/>
    <hyperlink ref="C231" r:id="rId103" xr:uid="{D681165E-AF56-4AEB-BAA6-7281CF497A76}"/>
    <hyperlink ref="C232" r:id="rId104" xr:uid="{BCCDF421-69B9-4B66-A7B5-97C1A3321FC8}"/>
    <hyperlink ref="C233" r:id="rId105" xr:uid="{B25B47FF-A8A5-4A02-BFC0-834E7A9085E3}"/>
    <hyperlink ref="C234" r:id="rId106" xr:uid="{3BF48FDC-02AD-40AE-B3D5-FDD6AA31A2BC}"/>
    <hyperlink ref="C235" r:id="rId107" xr:uid="{6C7D7B35-E319-485D-8B73-1CD838BA4C5D}"/>
    <hyperlink ref="C236" r:id="rId108" xr:uid="{DA49BDC2-1E73-4162-A0DE-C8A2D59E7FD5}"/>
    <hyperlink ref="C237" r:id="rId109" xr:uid="{B45E1B5E-B132-464A-B2E0-25569ED16E78}"/>
    <hyperlink ref="C238" r:id="rId110" xr:uid="{00AD528F-E343-4BFF-BA97-8FF01176CCB5}"/>
    <hyperlink ref="C239" r:id="rId111" xr:uid="{455F9E16-A1BB-4E08-BE11-5E0BF34861AE}"/>
    <hyperlink ref="C240" r:id="rId112" xr:uid="{8F17A378-9BBB-4B2D-B03B-508065A1F072}"/>
    <hyperlink ref="C241" r:id="rId113" xr:uid="{2DC507CB-2E83-4F05-B749-3BBE8F9AFB9C}"/>
    <hyperlink ref="C242" r:id="rId114" xr:uid="{E5557AC1-2C6F-4EB2-B597-59975BED732E}"/>
    <hyperlink ref="C243" r:id="rId115" xr:uid="{695042B0-9E56-43B0-9906-D176A64B68F1}"/>
    <hyperlink ref="C244" r:id="rId116" xr:uid="{1F86C2FC-D556-4536-A2C5-9C294E8AEEF1}"/>
    <hyperlink ref="C245" r:id="rId117" xr:uid="{F106DA4B-A1A8-4E82-A9DF-25FACC52C24B}"/>
    <hyperlink ref="C246" r:id="rId118" xr:uid="{B7C52198-DF47-4E70-A447-A17D6F5481EB}"/>
    <hyperlink ref="C247" r:id="rId119" xr:uid="{CF82DE40-9900-49E7-A395-208D2419F4E1}"/>
    <hyperlink ref="C248" r:id="rId120" xr:uid="{C2101FEB-EE86-4ADF-B5BD-B531EEF8BF32}"/>
    <hyperlink ref="C249" r:id="rId121" xr:uid="{82CAE508-B136-49ED-A87E-5CA863359A42}"/>
    <hyperlink ref="C250" r:id="rId122" xr:uid="{ED172514-391B-4DEC-8F9C-5FA8087CC778}"/>
    <hyperlink ref="C251" r:id="rId123" xr:uid="{999E3E1F-21B5-426E-9FEE-C7E472A1C476}"/>
    <hyperlink ref="C252" r:id="rId124" xr:uid="{70E17686-9326-4BF6-94A9-6E7402B3B7E6}"/>
    <hyperlink ref="C253" r:id="rId125" xr:uid="{254DE7D0-D2A1-4FBA-944E-D0A7D25BFF3D}"/>
    <hyperlink ref="C254" r:id="rId126" xr:uid="{75726EEF-C14A-440D-B08E-841681B0C070}"/>
    <hyperlink ref="C255" r:id="rId127" xr:uid="{F2AB7FFA-4FD9-47F5-B6E9-EA6397DBA6A1}"/>
    <hyperlink ref="C256" r:id="rId128" xr:uid="{5F38885F-9CE1-40D4-899E-3381E564D7C6}"/>
    <hyperlink ref="C257" r:id="rId129" xr:uid="{B6B9E54D-138B-4017-8480-4B57F0F05E05}"/>
    <hyperlink ref="C258" r:id="rId130" xr:uid="{C7E556A6-43F9-4D97-AFD6-16B3BCE25770}"/>
    <hyperlink ref="C259" r:id="rId131" xr:uid="{9E2E19BD-C5F4-4CC4-BAE8-031CD697C526}"/>
    <hyperlink ref="C260" r:id="rId132" xr:uid="{6B241476-D2B7-48E4-9947-9C03CAA387C8}"/>
    <hyperlink ref="C261" r:id="rId133" xr:uid="{836C118D-82A0-4515-8281-CCBDA7A42F50}"/>
    <hyperlink ref="C262" r:id="rId134" xr:uid="{27CB52AE-5453-46BE-B5E2-304D8695BF45}"/>
    <hyperlink ref="C263" r:id="rId135" xr:uid="{CAB74FAD-5C48-4B08-9008-B76269D98D68}"/>
    <hyperlink ref="C264" r:id="rId136" xr:uid="{98E64FE8-DCAB-4C4B-AF05-675E8D5F4276}"/>
    <hyperlink ref="C265" r:id="rId137" xr:uid="{C19661A0-3E5D-460D-B084-57960D88A178}"/>
    <hyperlink ref="C266" r:id="rId138" xr:uid="{405C4DCC-A55B-41FC-86C2-03CBA8BBD4F0}"/>
    <hyperlink ref="C267" r:id="rId139" xr:uid="{4CACC91F-A5E1-44B4-A05D-C8B07FB32BE9}"/>
    <hyperlink ref="C268" r:id="rId140" xr:uid="{BB749CA8-2FA4-4398-9A16-1BAFF0C3AE9C}"/>
    <hyperlink ref="C269" r:id="rId141" xr:uid="{593FCDE7-281F-4DD2-AF5C-C9AC64C3DD8E}"/>
    <hyperlink ref="C270" r:id="rId142" xr:uid="{0824EA21-8634-44A3-8E3E-110E1B6E02B2}"/>
    <hyperlink ref="C271" r:id="rId143" xr:uid="{B74D86D5-1EF8-451D-90A6-CF7883FE7C3E}"/>
    <hyperlink ref="C272" r:id="rId144" xr:uid="{4C1F52E4-C988-4FED-81DB-F66FBB790D83}"/>
    <hyperlink ref="C273" r:id="rId145" xr:uid="{8584B4AF-05BF-4BB8-A29D-4A95FCD6B0C3}"/>
    <hyperlink ref="C274" r:id="rId146" xr:uid="{200364DE-25BA-4BFD-B3B2-51B52A97F23E}"/>
    <hyperlink ref="C275" r:id="rId147" xr:uid="{1D11D624-E64E-4F77-924A-5421BD97556A}"/>
    <hyperlink ref="C276" r:id="rId148" xr:uid="{8C1E8020-75C8-4516-8E6F-300E03989E59}"/>
    <hyperlink ref="C277" r:id="rId149" xr:uid="{058F8DA5-20D1-4572-8E4A-91510A36D18F}"/>
    <hyperlink ref="C278" r:id="rId150" xr:uid="{63C67389-5728-4F56-B0C2-48B3FE9BED3D}"/>
    <hyperlink ref="C279" r:id="rId151" xr:uid="{058745EB-8EDD-4A4B-98E2-B004A2AA58A4}"/>
    <hyperlink ref="C280" r:id="rId152" xr:uid="{EEBCB4B8-3A5C-4333-91F9-839580C25609}"/>
    <hyperlink ref="C281" r:id="rId153" xr:uid="{82BF210C-8004-46B6-96CD-8127ECD75CB2}"/>
    <hyperlink ref="C282" r:id="rId154" xr:uid="{F259B105-6248-4F94-AAB4-78E0B301900D}"/>
    <hyperlink ref="C283" r:id="rId155" xr:uid="{106110ED-B6AF-4EB7-BC4A-2F200DA6B452}"/>
    <hyperlink ref="C284" r:id="rId156" xr:uid="{76F3345A-D8B7-4D9B-A4F9-3AADE0A937BD}"/>
    <hyperlink ref="C285" r:id="rId157" xr:uid="{4E0B238F-DA1F-4296-91E0-7DCDDF489494}"/>
    <hyperlink ref="C286" r:id="rId158" xr:uid="{CCA810A8-79E8-4361-B59A-B4C47D903891}"/>
    <hyperlink ref="C287" r:id="rId159" xr:uid="{9A8B525A-B6B0-4540-86B6-F31F2A51ABE2}"/>
    <hyperlink ref="C288" r:id="rId160" xr:uid="{5C2EFB9D-E149-47CF-8A4B-ECD57F27E391}"/>
    <hyperlink ref="C289" r:id="rId161" xr:uid="{00A86418-104A-4439-B744-BE8A60725483}"/>
    <hyperlink ref="C290" r:id="rId162" xr:uid="{B1670EAD-7364-4D7A-B9DE-79F0ACDB47A7}"/>
    <hyperlink ref="C291" r:id="rId163" xr:uid="{975A4767-A17F-4CE6-AFC9-B6FF0162FDB6}"/>
    <hyperlink ref="C292" r:id="rId164" xr:uid="{A09235BC-AD30-4ED1-9E4E-4E9F58584AA9}"/>
    <hyperlink ref="C293" r:id="rId165" xr:uid="{D74A6142-F516-46AD-BDB9-CA1A2B9FD282}"/>
    <hyperlink ref="C294" r:id="rId166" xr:uid="{A3D9B787-F4C9-4EB3-8BDF-6E1B548FDDA2}"/>
    <hyperlink ref="C295" r:id="rId167" xr:uid="{C490BD19-457B-4B27-A94E-8D33E6AE874D}"/>
    <hyperlink ref="C296" r:id="rId168" xr:uid="{ADADF779-382F-4AF1-A75F-A14E1A1EF999}"/>
    <hyperlink ref="C297" r:id="rId169" xr:uid="{3B4918DA-5413-4F67-B1ED-1F6470EF0E3C}"/>
    <hyperlink ref="C298" r:id="rId170" xr:uid="{D9FDA755-6D69-474E-88F7-FAD4EE797455}"/>
    <hyperlink ref="C299" r:id="rId171" xr:uid="{EE8108CB-94B5-4348-AC00-7CCA79DA4ED0}"/>
    <hyperlink ref="C300" r:id="rId172" xr:uid="{DC8FC1C0-CC84-49F5-8FB6-CBE5BC5508BB}"/>
    <hyperlink ref="C301" r:id="rId173" xr:uid="{CE9FF8CC-2988-4F63-829C-461E38044D99}"/>
    <hyperlink ref="C302" r:id="rId174" xr:uid="{29C4C2E0-B4B2-43B7-8EEA-4F153BA63AB2}"/>
    <hyperlink ref="C303" r:id="rId175" xr:uid="{222095FB-A6C8-415F-9D49-C3779CF573E2}"/>
    <hyperlink ref="C304" r:id="rId176" xr:uid="{250F61E5-FCD1-4B5A-8E78-3393A2CF6C0F}"/>
    <hyperlink ref="C305" r:id="rId177" xr:uid="{A7516B29-09E8-4F05-9FFC-2A4AF881BCC2}"/>
    <hyperlink ref="C306" r:id="rId178" xr:uid="{2FC90D0B-7835-4001-819A-C3E8D8FEA990}"/>
    <hyperlink ref="C307" r:id="rId179" xr:uid="{EE75D7DB-CF66-49C2-AA70-3D5EE66509FD}"/>
    <hyperlink ref="C308" r:id="rId180" xr:uid="{B17CE3EC-4DDE-40B5-816E-B9A1B68250B3}"/>
    <hyperlink ref="C309" r:id="rId181" xr:uid="{12CD89A4-AB11-49A1-ACB4-6873D2FF943A}"/>
    <hyperlink ref="C310" r:id="rId182" xr:uid="{8B4BE221-9D39-46CE-8BCF-07F87E6F7871}"/>
    <hyperlink ref="C311" r:id="rId183" xr:uid="{5AD6D081-E4C8-405A-ABFF-083ECA3BACAF}"/>
    <hyperlink ref="C312" r:id="rId184" xr:uid="{8B06B4A3-E1C2-47B8-87EC-7CF886CB5903}"/>
    <hyperlink ref="C313" r:id="rId185" xr:uid="{70745EEC-4582-4590-83A0-0818D912BFF1}"/>
    <hyperlink ref="C314" r:id="rId186" xr:uid="{503DA5BD-15A2-4D06-8A91-1E68713C66BE}"/>
    <hyperlink ref="C315" r:id="rId187" xr:uid="{171163C7-9193-4976-80D4-559F202C3497}"/>
    <hyperlink ref="C316" r:id="rId188" xr:uid="{DBD823DE-543F-46E3-A380-30F6CBC7419B}"/>
    <hyperlink ref="C317" r:id="rId189" xr:uid="{C6E3838C-B108-4864-A251-069DC5FA63AE}"/>
    <hyperlink ref="C318" r:id="rId190" xr:uid="{C5FD543E-E99B-48AF-BC0B-CEAB8741EDF5}"/>
    <hyperlink ref="C319" r:id="rId191" xr:uid="{E6498C94-A270-4332-8753-8A8105D74DD1}"/>
    <hyperlink ref="C320" r:id="rId192" xr:uid="{622F245D-06D7-4737-9A26-3F70D9AF1C7A}"/>
    <hyperlink ref="C321" r:id="rId193" xr:uid="{1FE8F358-A6AC-439E-9974-3F5B622C0503}"/>
    <hyperlink ref="C322" r:id="rId194" xr:uid="{318972C2-C1BC-4726-BB73-06F2A6B14E13}"/>
    <hyperlink ref="C323" r:id="rId195" xr:uid="{CA091A80-A953-4592-B375-FBB89503B16D}"/>
    <hyperlink ref="C324" r:id="rId196" xr:uid="{EE0D2216-F528-4C38-B877-A89722735157}"/>
    <hyperlink ref="C325" r:id="rId197" xr:uid="{0575BB92-4164-489F-B9A9-256BD22D291D}"/>
    <hyperlink ref="C326" r:id="rId198" xr:uid="{C3E2456F-514D-47F9-BE6C-BDE7313F4CBF}"/>
    <hyperlink ref="C327" r:id="rId199" xr:uid="{62CADC99-82FE-42FB-AF27-C78F01E24FB5}"/>
    <hyperlink ref="C328" r:id="rId200" xr:uid="{3298E107-5275-447E-87D8-E8E3D6DF2BB5}"/>
    <hyperlink ref="C329" r:id="rId201" xr:uid="{A34F0026-C19C-4CDB-8042-EEEA0F3A4861}"/>
    <hyperlink ref="C330" r:id="rId202" xr:uid="{384C8E6C-439E-4711-87B8-4CC22F1CE062}"/>
    <hyperlink ref="C331" r:id="rId203" xr:uid="{96A4DC6A-88A6-4844-B077-E880E85F7771}"/>
    <hyperlink ref="C332" r:id="rId204" xr:uid="{F28032E4-7760-4FBC-B085-4823DC0288D6}"/>
    <hyperlink ref="C333" r:id="rId205" xr:uid="{8E1032CF-14BF-487D-8DCD-836831B9D3A2}"/>
    <hyperlink ref="C334" r:id="rId206" xr:uid="{DA9470CC-0A66-47AE-9010-D1E6A7DDBC4F}"/>
    <hyperlink ref="C335" r:id="rId207" xr:uid="{8D0EE2EB-5209-45DC-ACE6-A6C3D059118B}"/>
    <hyperlink ref="C336" r:id="rId208" xr:uid="{EE9601E7-5330-4378-BE5A-B9C180FEEE6D}"/>
    <hyperlink ref="C337" r:id="rId209" xr:uid="{4A604905-76A1-405B-8AA9-D8B44D0F89A7}"/>
    <hyperlink ref="C338" r:id="rId210" xr:uid="{AFBF2FA5-3598-4FD6-9404-8CEF11D5E389}"/>
    <hyperlink ref="C339" r:id="rId211" xr:uid="{06B625F0-2894-49F3-8F03-08E5983249EF}"/>
    <hyperlink ref="C340" r:id="rId212" xr:uid="{7F814BA9-B0C4-430C-A057-8CBB154A36AF}"/>
    <hyperlink ref="C341" r:id="rId213" xr:uid="{07649730-6399-4FDC-BFD7-63557470B8A1}"/>
    <hyperlink ref="C342" r:id="rId214" xr:uid="{E6FC933B-1750-4331-A87B-E2DB16524CB9}"/>
    <hyperlink ref="C343" r:id="rId215" xr:uid="{26BE0054-B703-47C7-8515-5D4DA76DA26C}"/>
    <hyperlink ref="C344" r:id="rId216" xr:uid="{BE7C7A05-A00B-4142-B543-D12376692470}"/>
    <hyperlink ref="C345" r:id="rId217" xr:uid="{18E04527-2D07-4416-B8C0-F7B5C8A4ECF8}"/>
    <hyperlink ref="C346" r:id="rId218" xr:uid="{918F8619-BA48-4CF3-A807-4B05CBB5EFBB}"/>
    <hyperlink ref="C347" r:id="rId219" xr:uid="{86A89E22-8A6A-4BE0-A71B-45309D80AC58}"/>
    <hyperlink ref="C348" r:id="rId220" xr:uid="{DB9E1342-D2F1-45F1-9672-4660C04AEA56}"/>
    <hyperlink ref="C349" r:id="rId221" xr:uid="{34217D4A-2478-4723-8D71-5FE4048D8257}"/>
    <hyperlink ref="C350" r:id="rId222" xr:uid="{82DD8C86-E092-4750-959C-597D228F3C78}"/>
    <hyperlink ref="C351" r:id="rId223" xr:uid="{30FD63FD-C03B-442C-9EFB-94F799D8571C}"/>
    <hyperlink ref="C352" r:id="rId224" xr:uid="{1F1D3286-696C-409F-845A-FD4766D4D17E}"/>
    <hyperlink ref="C353" r:id="rId225" xr:uid="{27321152-EB0C-4C74-A91E-2C3F1D1F0E65}"/>
    <hyperlink ref="C354" r:id="rId226" xr:uid="{8A24A16A-854D-4ACD-A724-8DD45F1FE38C}"/>
    <hyperlink ref="C355" r:id="rId227" xr:uid="{FBDDFC7A-7D6A-4030-AE2A-C4EBA8B9F450}"/>
    <hyperlink ref="C356" r:id="rId228" xr:uid="{3B0FBFA3-B77D-494F-BF8A-617FFC80BC97}"/>
    <hyperlink ref="C357" r:id="rId229" xr:uid="{5BE0DC8D-8E6D-4151-9214-7C06778A6CDF}"/>
    <hyperlink ref="C358" r:id="rId230" xr:uid="{805C5C68-6F85-4282-A6D0-5B9D938B0220}"/>
    <hyperlink ref="C359" r:id="rId231" xr:uid="{8EC5B9F0-A33E-4065-8D5C-3DBD771D9F5B}"/>
    <hyperlink ref="C360" r:id="rId232" xr:uid="{05F9D181-E389-4A16-9DEB-DC0650A81FDA}"/>
    <hyperlink ref="C361" r:id="rId233" xr:uid="{C4801C97-2B31-42DE-9D51-A675DC1AE782}"/>
    <hyperlink ref="C362" r:id="rId234" xr:uid="{1A15196D-9616-4650-91BC-B2933E91E69B}"/>
    <hyperlink ref="C363" r:id="rId235" xr:uid="{6D63CA3C-9694-45BF-8310-C1D8388606E6}"/>
    <hyperlink ref="C364" r:id="rId236" xr:uid="{175D0E42-E505-471C-8D3A-F818379AB0A4}"/>
    <hyperlink ref="C365" r:id="rId237" xr:uid="{CBD15736-C9DB-4DD2-AD6F-EF8D3998B48E}"/>
    <hyperlink ref="C366" r:id="rId238" xr:uid="{8E36FE08-056C-4CA3-B901-01AF0BD04C95}"/>
    <hyperlink ref="C367" r:id="rId239" xr:uid="{E83704D9-8000-48B1-A8C3-24D8B927E33F}"/>
    <hyperlink ref="C368" r:id="rId240" xr:uid="{61C319EC-4D39-4CCD-80F7-F55594AB74F8}"/>
    <hyperlink ref="C369" r:id="rId241" xr:uid="{3E735A84-DE8D-4322-BE3F-42F827902C9C}"/>
    <hyperlink ref="C370" r:id="rId242" xr:uid="{054BD54C-2805-4DBF-A095-039098447CAA}"/>
    <hyperlink ref="C371" r:id="rId243" xr:uid="{43DE7D09-4A8F-4559-A98A-9640C9E6073B}"/>
    <hyperlink ref="C372" r:id="rId244" xr:uid="{A36CA20C-23C2-473E-AF85-9EF628A1DE10}"/>
    <hyperlink ref="C373" r:id="rId245" xr:uid="{4092F714-4DBF-4DE0-B23A-982A9D88E24D}"/>
    <hyperlink ref="C374" r:id="rId246" xr:uid="{1428C9E8-E631-43C2-BB02-38F25AB4BE51}"/>
    <hyperlink ref="C375" r:id="rId247" xr:uid="{DA81CB15-5C3B-440E-A8C2-2532694BC1B5}"/>
    <hyperlink ref="C376" r:id="rId248" xr:uid="{DF3FAF28-C8AF-4546-9C78-3990FF02FB0B}"/>
    <hyperlink ref="C377" r:id="rId249" xr:uid="{C6E711EA-F99F-48F5-B914-2B8593BBC069}"/>
    <hyperlink ref="C378" r:id="rId250" xr:uid="{B5A1F05D-5DF3-45FB-8C2D-0B069932DD98}"/>
    <hyperlink ref="C379" r:id="rId251" xr:uid="{105E017A-DAA4-4FE3-A6E1-68DA1CDBC05D}"/>
    <hyperlink ref="C380" r:id="rId252" xr:uid="{9E68C3CB-6826-4394-A075-B3341BE965B0}"/>
    <hyperlink ref="C381" r:id="rId253" xr:uid="{25098382-2732-4E1E-8AED-C9459AB28D75}"/>
    <hyperlink ref="C382" r:id="rId254" xr:uid="{58FD37CB-E3C1-4004-9B00-6634A12AD6D2}"/>
    <hyperlink ref="C383" r:id="rId255" xr:uid="{212062C8-7382-4A9C-84F8-E631F40C4F06}"/>
    <hyperlink ref="C384" r:id="rId256" xr:uid="{691B30FA-FBC7-4296-A9A1-50B8F1138AE4}"/>
    <hyperlink ref="C385" r:id="rId257" xr:uid="{1B908EA1-B989-42BD-A28E-52598EEF5AD5}"/>
    <hyperlink ref="C386" r:id="rId258" xr:uid="{DB28973E-02E7-48C2-9029-727D7961516F}"/>
    <hyperlink ref="C387" r:id="rId259" xr:uid="{1297994D-4107-4A0A-BA9F-D7C3E26C32A5}"/>
    <hyperlink ref="C388" r:id="rId260" xr:uid="{5C6085A7-9D5D-4731-AA5C-200142DB98BD}"/>
    <hyperlink ref="C389" r:id="rId261" xr:uid="{E8DD210B-5ABB-4D58-8278-172B48B2BF0D}"/>
    <hyperlink ref="C390" r:id="rId262" xr:uid="{C1749539-3826-4CE8-AE01-7F1B4523DF3D}"/>
    <hyperlink ref="C391" r:id="rId263" xr:uid="{54EFD8C8-2BF2-44F4-948E-9206A19E14F0}"/>
    <hyperlink ref="C392" r:id="rId264" xr:uid="{814F1441-5A19-4523-8CAE-E606569C3D83}"/>
    <hyperlink ref="C393" r:id="rId265" xr:uid="{68EBD5C8-3C56-4EE2-BA3E-06DDBABD6469}"/>
    <hyperlink ref="C394" r:id="rId266" xr:uid="{06ADBD6B-7634-4EE3-A025-1F7248810F04}"/>
    <hyperlink ref="C395" r:id="rId267" xr:uid="{5EAD7BDD-6486-4F80-9D86-707834A57477}"/>
    <hyperlink ref="C396" r:id="rId268" xr:uid="{77BC4E59-64E8-480F-A8E1-909C5A69A189}"/>
    <hyperlink ref="C397" r:id="rId269" xr:uid="{0D2A5990-6B05-4C4C-A32E-D23A1FF565E7}"/>
    <hyperlink ref="C398" r:id="rId270" xr:uid="{94B85763-F95E-4133-9952-316735ABEE3B}"/>
    <hyperlink ref="C399" r:id="rId271" xr:uid="{4E3DB53D-04BC-4330-80AB-3444E69C114E}"/>
    <hyperlink ref="C400" r:id="rId272" xr:uid="{647C3117-F51F-4AED-8D3F-53D252A7BC02}"/>
    <hyperlink ref="C401" r:id="rId273" xr:uid="{9D318C58-A135-47AC-8A07-19559D5A6C1F}"/>
    <hyperlink ref="C402" r:id="rId274" xr:uid="{AA26395E-62CD-497E-ACDE-B6A838AB0139}"/>
    <hyperlink ref="C403" r:id="rId275" xr:uid="{517930E3-BF35-4152-A3E0-59994D4EE962}"/>
    <hyperlink ref="C404" r:id="rId276" xr:uid="{CB8EAD08-F1B0-4D2C-A4B2-F6F645483E6E}"/>
    <hyperlink ref="C405" r:id="rId277" xr:uid="{BDAF6750-7294-47BC-9CEE-288831286881}"/>
    <hyperlink ref="C406" r:id="rId278" xr:uid="{3F9B9EE6-E65E-483D-95B9-CDD5FC1AD04D}"/>
    <hyperlink ref="C407" r:id="rId279" xr:uid="{C01DAB9C-2995-45C2-9394-6D254AFA394B}"/>
    <hyperlink ref="C408" r:id="rId280" xr:uid="{8DC3B804-297D-4956-80AA-E02236643DB9}"/>
    <hyperlink ref="C409" r:id="rId281" xr:uid="{DF9AEF91-7DF4-41BD-9F7C-ADD9DB2289CA}"/>
    <hyperlink ref="C410" r:id="rId282" xr:uid="{E7677FA9-D16C-43F9-AF21-2E5265BE2CD4}"/>
    <hyperlink ref="C411" r:id="rId283" xr:uid="{9ACD8F75-73C6-4947-AE61-A4A5EA98894E}"/>
    <hyperlink ref="C412" r:id="rId284" xr:uid="{4BCCC561-3F5E-46EC-83DE-E9BCE1EA1F8F}"/>
    <hyperlink ref="C413" r:id="rId285" xr:uid="{D8C2ACF7-4DCA-4459-99B2-0384E53CCB1B}"/>
    <hyperlink ref="C414" r:id="rId286" xr:uid="{E19A5FDE-4F2A-4518-87FF-3B81BFBD372A}"/>
    <hyperlink ref="C415" r:id="rId287" xr:uid="{9B81BD5B-1FD4-4259-8E0F-F5E119A04E44}"/>
    <hyperlink ref="C81" r:id="rId288" xr:uid="{D32BCEF3-139F-4FE6-B204-621744EA1D1B}"/>
    <hyperlink ref="C84" r:id="rId289" xr:uid="{DA8F5D9C-B9A3-48FD-8F79-D676C2A522C2}"/>
    <hyperlink ref="C86" r:id="rId290" xr:uid="{DF45358B-FAB4-4D6B-AF16-5B9806A51745}"/>
    <hyperlink ref="C87" r:id="rId291" xr:uid="{0B464B5A-7D48-41E2-8237-81032C81BD84}"/>
    <hyperlink ref="C106" r:id="rId292" xr:uid="{C28294A8-DFFC-4D78-A42C-A0579A4A699D}"/>
    <hyperlink ref="C107" r:id="rId293" xr:uid="{1DB4450F-1AAD-419A-A77E-428E94F1270D}"/>
    <hyperlink ref="C111" r:id="rId294" xr:uid="{4208E544-F264-4624-87B7-D52623969B90}"/>
    <hyperlink ref="C43" r:id="rId295" xr:uid="{810489C5-34E0-43AF-8D14-5DA466415F98}"/>
    <hyperlink ref="C46" r:id="rId296" xr:uid="{DF77A430-861C-4D4B-AD4C-C599E2F3FA21}"/>
    <hyperlink ref="C114" r:id="rId297" xr:uid="{27DBB448-F6D1-4E2D-B6E6-127D72747A89}"/>
    <hyperlink ref="C118" r:id="rId298" xr:uid="{E95CC78B-67EF-4D49-B63E-422B20CEA211}"/>
    <hyperlink ref="C51" r:id="rId299" xr:uid="{A218956F-7750-4E7D-9849-7D3C64CE3066}"/>
    <hyperlink ref="C132" r:id="rId300" xr:uid="{4D9B2010-BE5F-4907-AF5C-0C73ED304E0E}"/>
    <hyperlink ref="C61" r:id="rId301" xr:uid="{F77CF9A7-EC02-40BF-A564-CCA0B0073DD3}"/>
    <hyperlink ref="C73" r:id="rId302" xr:uid="{D046939C-9870-43DB-ADBF-E35520C35C28}"/>
    <hyperlink ref="C74" r:id="rId303" xr:uid="{F8337B11-83D8-4C11-AFEC-97278212152D}"/>
    <hyperlink ref="C78" r:id="rId304" xr:uid="{72AF6A5E-960C-4DB7-81F5-69604921C1AF}"/>
    <hyperlink ref="C83" r:id="rId305" xr:uid="{F70C4E50-B3FF-4D0F-B7F4-13EA2C7736FF}"/>
    <hyperlink ref="C8" r:id="rId306" xr:uid="{FC4D4D0B-4152-BC46-B9CA-BFCBA62C2C37}"/>
    <hyperlink ref="C44" r:id="rId307" xr:uid="{4623BE39-AE1A-431F-93CF-9E823358A128}"/>
    <hyperlink ref="C136" r:id="rId308" xr:uid="{C880D568-5DF2-4856-B82C-A66A00A9AD80}"/>
    <hyperlink ref="C135" r:id="rId309" xr:uid="{72673014-B5F2-4437-A69D-45EB8D2BD153}"/>
    <hyperlink ref="C137" r:id="rId310" xr:uid="{114AF913-1BF1-45D1-A9AF-790B1C99C317}"/>
    <hyperlink ref="C138" r:id="rId311" xr:uid="{C8DC2665-BC3D-4025-9C96-8781BBBD8D5D}"/>
    <hyperlink ref="C142" r:id="rId312" xr:uid="{E1A42000-4BC9-4D64-8712-74A36610C2AD}"/>
    <hyperlink ref="C139" r:id="rId313" xr:uid="{C3A10538-2965-4805-AEC2-5FF3B4410FAC}"/>
    <hyperlink ref="C140" r:id="rId314" xr:uid="{7A97B9CA-C1AE-4CC4-99E2-B2A4A44DF42D}"/>
    <hyperlink ref="C141" r:id="rId315" xr:uid="{82F192FE-D8F8-43C6-B405-46DF30B1F6E8}"/>
    <hyperlink ref="C143" r:id="rId316" xr:uid="{8FCCAB4C-24D1-414D-A44F-BC5261638180}"/>
    <hyperlink ref="C144" r:id="rId317" xr:uid="{FB35DC31-42FC-415B-875A-364610FB57B0}"/>
    <hyperlink ref="C145" r:id="rId318" xr:uid="{8E2B4130-E2AF-4E9A-A040-4332CC245844}"/>
    <hyperlink ref="C146" r:id="rId319" xr:uid="{8C8A7712-C8CC-42A8-84ED-9C2D71BFB5A7}"/>
    <hyperlink ref="C149" r:id="rId320" xr:uid="{53347C5D-1EFB-42CF-B5CD-C93B0B5C984F}"/>
    <hyperlink ref="C147" r:id="rId321" xr:uid="{A814FC95-D149-4496-9B2A-03757751EAFB}"/>
    <hyperlink ref="C148" r:id="rId322" xr:uid="{4CCD56D0-304E-4DD2-A5C3-18124EE4C5F3}"/>
    <hyperlink ref="C150" r:id="rId323" xr:uid="{529AF62B-2476-4F3D-A573-2DB5AF624FB6}"/>
    <hyperlink ref="C151" r:id="rId324" xr:uid="{42069C46-15BD-4789-8EA9-48F712545427}"/>
    <hyperlink ref="C152" r:id="rId325" xr:uid="{9F829CF9-2ED5-4D8E-A069-4258909A863C}"/>
    <hyperlink ref="C153" r:id="rId326" xr:uid="{9B395DA9-6EA6-43F0-B2E0-E0EE108CFD2B}"/>
    <hyperlink ref="C154" r:id="rId327" xr:uid="{3D736A3D-93E3-40B5-BD6D-F0DCBBDF4EFE}"/>
    <hyperlink ref="C155" r:id="rId328" xr:uid="{B8DCF9CC-870A-4B08-A281-E9B9231CA53A}"/>
    <hyperlink ref="C156" r:id="rId329" xr:uid="{98F73F12-D2E7-4971-8B28-D38BB5630FE7}"/>
    <hyperlink ref="C157" r:id="rId330" xr:uid="{EC5127F3-010C-4B6F-9970-4385C2A3A4BF}"/>
    <hyperlink ref="C158" r:id="rId331" xr:uid="{35A42B55-02E5-4F41-A26C-A49F97C28B34}"/>
    <hyperlink ref="C159" r:id="rId332" xr:uid="{62A54813-B5C8-4B03-B9E0-14F08E8B8B64}"/>
    <hyperlink ref="C160" r:id="rId333" xr:uid="{59C87047-A7B9-4DD3-9CD4-5AAD7FFD3B3E}"/>
    <hyperlink ref="C161" r:id="rId334" xr:uid="{B7C2C0EE-6AB0-4BC2-B1F5-EC3CB9D7F9DB}"/>
    <hyperlink ref="C162" r:id="rId335" xr:uid="{F695A0E3-E1D4-4EBE-BE4C-B5FBDE0FFDE2}"/>
    <hyperlink ref="C133" r:id="rId336" xr:uid="{4B2153C3-4F10-4E18-BD46-1BA1CC55C1F4}"/>
    <hyperlink ref="C134" r:id="rId337" xr:uid="{E8BC118C-8551-4A38-8EEE-1785BD8DA016}"/>
    <hyperlink ref="C163" r:id="rId338" xr:uid="{A20BD3EB-68F0-468E-BC81-360F4748A874}"/>
    <hyperlink ref="C129" r:id="rId339" xr:uid="{ACFB8ADE-EAC4-4823-B423-909882B821B6}"/>
    <hyperlink ref="C112" r:id="rId340" xr:uid="{D85B9D7A-BE7D-4E3B-8FDF-98001B5A1A1F}"/>
  </hyperlinks>
  <pageMargins left="0.7" right="0.7" top="0.75" bottom="0.75" header="0.3" footer="0.3"/>
  <legacyDrawing r:id="rId34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E3BC2-AB5C-4748-8DB2-12E828F2958A}">
  <dimension ref="A1:AE697"/>
  <sheetViews>
    <sheetView topLeftCell="E1" workbookViewId="0">
      <selection activeCell="A439" sqref="A439"/>
    </sheetView>
  </sheetViews>
  <sheetFormatPr defaultColWidth="8.85546875" defaultRowHeight="15"/>
  <cols>
    <col min="1" max="1" width="9.28515625" style="8" bestFit="1" customWidth="1"/>
    <col min="2" max="2" width="44.28515625" style="1" customWidth="1"/>
    <col min="3" max="3" width="96.42578125" style="1" customWidth="1"/>
    <col min="4" max="4" width="49" style="1" customWidth="1"/>
    <col min="5" max="5" width="123" style="1" customWidth="1"/>
    <col min="6" max="9" width="23.7109375" style="1" customWidth="1"/>
    <col min="10" max="10" width="20" style="1" customWidth="1"/>
    <col min="11" max="13" width="20" style="25" customWidth="1"/>
    <col min="14" max="14" width="34.42578125" style="2" customWidth="1"/>
    <col min="15" max="17" width="34.42578125" style="25" customWidth="1"/>
    <col min="18" max="18" width="14" style="1" customWidth="1"/>
    <col min="19" max="19" width="16.7109375" style="1" customWidth="1"/>
    <col min="20" max="20" width="19.7109375" style="1" customWidth="1"/>
    <col min="21" max="21" width="20.42578125" style="1" customWidth="1"/>
    <col min="22" max="22" width="13" style="1" customWidth="1"/>
    <col min="23" max="23" width="51" style="1" customWidth="1"/>
    <col min="24" max="24" width="36.28515625" style="1" customWidth="1"/>
    <col min="25" max="25" width="47.7109375" style="1" customWidth="1"/>
    <col min="26" max="26" width="45.42578125" style="1" customWidth="1"/>
    <col min="27" max="27" width="41.28515625" style="1" customWidth="1"/>
    <col min="28" max="28" width="26" style="1" customWidth="1"/>
    <col min="29" max="29" width="35.140625" style="1" customWidth="1"/>
    <col min="30" max="30" width="43.42578125" style="1" customWidth="1"/>
    <col min="31" max="31" width="18" style="1" customWidth="1"/>
  </cols>
  <sheetData>
    <row r="1" spans="1:31">
      <c r="A1" s="7" t="s">
        <v>0</v>
      </c>
      <c r="B1" s="1" t="s">
        <v>1</v>
      </c>
      <c r="C1" s="1" t="s">
        <v>2</v>
      </c>
      <c r="D1" s="1" t="s">
        <v>3</v>
      </c>
      <c r="E1" s="1" t="s">
        <v>4</v>
      </c>
      <c r="F1" s="1" t="s">
        <v>5</v>
      </c>
      <c r="G1" s="1" t="s">
        <v>6</v>
      </c>
      <c r="H1" s="1" t="s">
        <v>7</v>
      </c>
      <c r="I1" s="1" t="s">
        <v>8</v>
      </c>
      <c r="J1" s="1" t="s">
        <v>9</v>
      </c>
      <c r="K1" s="25" t="s">
        <v>10</v>
      </c>
      <c r="L1" s="25" t="s">
        <v>11</v>
      </c>
      <c r="M1" s="25" t="s">
        <v>12</v>
      </c>
      <c r="N1" s="2" t="s">
        <v>13</v>
      </c>
      <c r="O1" s="25" t="s">
        <v>14</v>
      </c>
      <c r="P1" s="25" t="s">
        <v>15</v>
      </c>
      <c r="Q1" s="25" t="s">
        <v>16</v>
      </c>
      <c r="R1" s="1" t="s">
        <v>3404</v>
      </c>
      <c r="S1" s="1" t="s">
        <v>3405</v>
      </c>
      <c r="T1" s="1" t="s">
        <v>3406</v>
      </c>
      <c r="U1" s="1" t="s">
        <v>3407</v>
      </c>
      <c r="V1" s="1" t="s">
        <v>3408</v>
      </c>
      <c r="W1" s="1" t="s">
        <v>22</v>
      </c>
      <c r="X1" s="1" t="s">
        <v>23</v>
      </c>
      <c r="Y1" s="1" t="s">
        <v>24</v>
      </c>
      <c r="Z1" s="1" t="s">
        <v>25</v>
      </c>
      <c r="AA1" s="1" t="s">
        <v>3409</v>
      </c>
      <c r="AB1" s="1" t="s">
        <v>27</v>
      </c>
      <c r="AC1" s="1" t="s">
        <v>28</v>
      </c>
      <c r="AD1" s="1" t="s">
        <v>29</v>
      </c>
      <c r="AE1" s="1" t="s">
        <v>30</v>
      </c>
    </row>
    <row r="2" spans="1:31">
      <c r="A2" s="7" t="s">
        <v>58</v>
      </c>
      <c r="B2" s="1" t="s">
        <v>59</v>
      </c>
      <c r="C2" s="11" t="s">
        <v>60</v>
      </c>
      <c r="D2" s="1" t="s">
        <v>61</v>
      </c>
      <c r="E2" s="3" t="s">
        <v>62</v>
      </c>
      <c r="F2" s="3" t="s">
        <v>63</v>
      </c>
      <c r="G2" s="3" t="s">
        <v>63</v>
      </c>
      <c r="H2" s="3" t="s">
        <v>63</v>
      </c>
      <c r="I2" s="3" t="s">
        <v>63</v>
      </c>
      <c r="J2" s="2">
        <v>44389</v>
      </c>
      <c r="K2" s="25">
        <v>2021</v>
      </c>
      <c r="L2" s="25">
        <v>7</v>
      </c>
      <c r="M2" s="25">
        <v>12</v>
      </c>
      <c r="N2" s="2">
        <v>44402</v>
      </c>
      <c r="O2" s="25">
        <v>2021</v>
      </c>
      <c r="P2" s="25">
        <v>7</v>
      </c>
      <c r="Q2" s="25">
        <v>25</v>
      </c>
      <c r="R2" s="1">
        <v>243</v>
      </c>
      <c r="S2" s="1" t="s">
        <v>63</v>
      </c>
      <c r="T2" s="1" t="s">
        <v>63</v>
      </c>
      <c r="U2" s="1" t="s">
        <v>63</v>
      </c>
      <c r="V2" s="1" t="s">
        <v>63</v>
      </c>
      <c r="W2" s="1" t="s">
        <v>64</v>
      </c>
      <c r="X2" s="1" t="s">
        <v>65</v>
      </c>
      <c r="Y2" s="1" t="s">
        <v>66</v>
      </c>
      <c r="Z2" s="1" t="s">
        <v>67</v>
      </c>
      <c r="AA2" s="1" t="s">
        <v>68</v>
      </c>
      <c r="AB2" s="1" t="s">
        <v>65</v>
      </c>
      <c r="AC2" s="1" t="s">
        <v>66</v>
      </c>
      <c r="AD2" s="1" t="s">
        <v>67</v>
      </c>
      <c r="AE2" s="1" t="s">
        <v>63</v>
      </c>
    </row>
    <row r="3" spans="1:31">
      <c r="A3" s="7" t="s">
        <v>70</v>
      </c>
      <c r="B3" s="1" t="s">
        <v>59</v>
      </c>
      <c r="C3" s="11" t="s">
        <v>60</v>
      </c>
      <c r="D3" s="1" t="s">
        <v>61</v>
      </c>
      <c r="E3" s="1" t="s">
        <v>71</v>
      </c>
      <c r="F3" s="3" t="s">
        <v>63</v>
      </c>
      <c r="G3" s="3" t="s">
        <v>63</v>
      </c>
      <c r="H3" s="3" t="s">
        <v>63</v>
      </c>
      <c r="I3" s="3" t="s">
        <v>63</v>
      </c>
      <c r="J3" s="2">
        <v>44389</v>
      </c>
      <c r="K3" s="25">
        <v>2021</v>
      </c>
      <c r="L3" s="25">
        <v>7</v>
      </c>
      <c r="M3" s="25">
        <v>12</v>
      </c>
      <c r="N3" s="2">
        <v>44402</v>
      </c>
      <c r="O3" s="25">
        <v>2021</v>
      </c>
      <c r="P3" s="25">
        <v>7</v>
      </c>
      <c r="Q3" s="25">
        <v>25</v>
      </c>
      <c r="R3" s="1">
        <v>196</v>
      </c>
      <c r="S3" s="3" t="s">
        <v>63</v>
      </c>
      <c r="T3" s="4" t="s">
        <v>63</v>
      </c>
      <c r="U3" s="4" t="s">
        <v>63</v>
      </c>
      <c r="V3" s="6" t="s">
        <v>63</v>
      </c>
      <c r="W3" s="4" t="s">
        <v>63</v>
      </c>
      <c r="X3" s="4" t="s">
        <v>63</v>
      </c>
      <c r="Y3" s="4" t="s">
        <v>63</v>
      </c>
      <c r="Z3" s="4" t="s">
        <v>63</v>
      </c>
      <c r="AA3" s="1">
        <v>33400000000</v>
      </c>
      <c r="AB3" s="1" t="s">
        <v>72</v>
      </c>
      <c r="AC3" s="1" t="s">
        <v>73</v>
      </c>
      <c r="AD3" s="1" t="s">
        <v>63</v>
      </c>
      <c r="AE3" s="1" t="s">
        <v>63</v>
      </c>
    </row>
    <row r="4" spans="1:31">
      <c r="A4" s="8" t="s">
        <v>75</v>
      </c>
      <c r="B4" s="1" t="s">
        <v>59</v>
      </c>
      <c r="C4" s="11" t="s">
        <v>60</v>
      </c>
      <c r="D4" s="1" t="s">
        <v>61</v>
      </c>
      <c r="E4" s="1" t="s">
        <v>71</v>
      </c>
      <c r="F4" s="2">
        <v>44396</v>
      </c>
      <c r="G4" s="25">
        <v>2021</v>
      </c>
      <c r="H4" s="25">
        <v>7</v>
      </c>
      <c r="I4" s="25">
        <v>19</v>
      </c>
      <c r="J4" s="2">
        <v>44396</v>
      </c>
      <c r="K4" s="25">
        <v>2021</v>
      </c>
      <c r="L4" s="25">
        <v>7</v>
      </c>
      <c r="M4" s="25">
        <v>19</v>
      </c>
      <c r="N4" s="2">
        <v>44396</v>
      </c>
      <c r="O4" s="25">
        <v>2021</v>
      </c>
      <c r="P4" s="25">
        <v>7</v>
      </c>
      <c r="Q4" s="25">
        <v>19</v>
      </c>
      <c r="R4" s="4" t="s">
        <v>63</v>
      </c>
      <c r="S4" s="4" t="s">
        <v>63</v>
      </c>
      <c r="T4" s="1">
        <v>150</v>
      </c>
      <c r="U4" s="4" t="s">
        <v>63</v>
      </c>
      <c r="V4" s="6" t="s">
        <v>63</v>
      </c>
      <c r="W4" s="1" t="s">
        <v>63</v>
      </c>
      <c r="X4" s="1" t="s">
        <v>63</v>
      </c>
      <c r="Y4" s="1" t="s">
        <v>63</v>
      </c>
      <c r="Z4" s="1" t="s">
        <v>63</v>
      </c>
      <c r="AA4" s="1" t="s">
        <v>63</v>
      </c>
      <c r="AB4" s="1" t="s">
        <v>63</v>
      </c>
      <c r="AC4" s="1" t="s">
        <v>63</v>
      </c>
      <c r="AD4" s="1" t="s">
        <v>63</v>
      </c>
      <c r="AE4" s="1" t="s">
        <v>63</v>
      </c>
    </row>
    <row r="5" spans="1:31">
      <c r="A5" s="8" t="s">
        <v>76</v>
      </c>
      <c r="B5" s="1" t="s">
        <v>59</v>
      </c>
      <c r="C5" s="11" t="s">
        <v>60</v>
      </c>
      <c r="D5" s="1" t="s">
        <v>61</v>
      </c>
      <c r="E5" s="1" t="s">
        <v>77</v>
      </c>
      <c r="F5" s="3" t="s">
        <v>63</v>
      </c>
      <c r="G5" s="3" t="s">
        <v>63</v>
      </c>
      <c r="H5" s="3" t="s">
        <v>63</v>
      </c>
      <c r="I5" s="3" t="s">
        <v>63</v>
      </c>
      <c r="J5" s="2">
        <v>44391</v>
      </c>
      <c r="K5" s="25">
        <v>2021</v>
      </c>
      <c r="L5" s="25">
        <v>7</v>
      </c>
      <c r="M5" s="25">
        <v>14</v>
      </c>
      <c r="N5" s="2">
        <v>44396</v>
      </c>
      <c r="O5" s="25">
        <v>2021</v>
      </c>
      <c r="P5" s="25">
        <v>7</v>
      </c>
      <c r="Q5" s="25">
        <v>19</v>
      </c>
      <c r="R5" s="1">
        <v>2</v>
      </c>
      <c r="S5" s="4" t="s">
        <v>63</v>
      </c>
      <c r="T5" s="4" t="s">
        <v>63</v>
      </c>
      <c r="U5" s="4" t="s">
        <v>63</v>
      </c>
      <c r="V5" s="6" t="s">
        <v>63</v>
      </c>
      <c r="W5" s="1" t="s">
        <v>63</v>
      </c>
      <c r="X5" s="1" t="s">
        <v>63</v>
      </c>
      <c r="Y5" s="1" t="s">
        <v>63</v>
      </c>
      <c r="Z5" s="1" t="s">
        <v>63</v>
      </c>
      <c r="AA5" s="1" t="s">
        <v>63</v>
      </c>
      <c r="AB5" s="1" t="s">
        <v>63</v>
      </c>
      <c r="AC5" s="1" t="s">
        <v>63</v>
      </c>
      <c r="AD5" s="1" t="s">
        <v>63</v>
      </c>
      <c r="AE5" s="1" t="s">
        <v>63</v>
      </c>
    </row>
    <row r="6" spans="1:31">
      <c r="A6" s="8" t="s">
        <v>78</v>
      </c>
      <c r="B6" s="1" t="s">
        <v>59</v>
      </c>
      <c r="C6" s="11" t="s">
        <v>60</v>
      </c>
      <c r="D6" s="1" t="s">
        <v>61</v>
      </c>
      <c r="E6" s="1" t="s">
        <v>77</v>
      </c>
      <c r="F6" s="2">
        <v>44394</v>
      </c>
      <c r="G6" s="25">
        <v>2021</v>
      </c>
      <c r="H6" s="25">
        <v>7</v>
      </c>
      <c r="I6" s="25">
        <v>17</v>
      </c>
      <c r="J6" s="2">
        <v>44394</v>
      </c>
      <c r="K6" s="25">
        <v>2021</v>
      </c>
      <c r="L6" s="25">
        <v>7</v>
      </c>
      <c r="M6" s="25">
        <v>17</v>
      </c>
      <c r="N6" s="2">
        <v>44394</v>
      </c>
      <c r="O6" s="25">
        <v>2021</v>
      </c>
      <c r="P6" s="25">
        <v>7</v>
      </c>
      <c r="Q6" s="25">
        <v>17</v>
      </c>
      <c r="R6" s="3" t="s">
        <v>63</v>
      </c>
      <c r="S6" s="3" t="s">
        <v>63</v>
      </c>
      <c r="T6" s="3" t="s">
        <v>63</v>
      </c>
      <c r="U6" s="3" t="s">
        <v>63</v>
      </c>
      <c r="V6" s="1" t="s">
        <v>63</v>
      </c>
      <c r="W6" s="1" t="s">
        <v>63</v>
      </c>
      <c r="X6" s="1" t="s">
        <v>63</v>
      </c>
      <c r="Y6" s="1" t="s">
        <v>63</v>
      </c>
      <c r="Z6" s="1" t="s">
        <v>63</v>
      </c>
      <c r="AA6" s="1" t="s">
        <v>63</v>
      </c>
      <c r="AB6" s="1" t="s">
        <v>63</v>
      </c>
      <c r="AC6" s="1" t="s">
        <v>63</v>
      </c>
      <c r="AD6" s="1" t="s">
        <v>63</v>
      </c>
      <c r="AE6" s="1">
        <v>1</v>
      </c>
    </row>
    <row r="7" spans="1:31">
      <c r="A7" s="8" t="s">
        <v>79</v>
      </c>
      <c r="B7" s="1" t="s">
        <v>59</v>
      </c>
      <c r="C7" s="11" t="s">
        <v>60</v>
      </c>
      <c r="D7" s="1" t="s">
        <v>61</v>
      </c>
      <c r="E7" s="1" t="s">
        <v>80</v>
      </c>
      <c r="F7" s="2">
        <v>44394</v>
      </c>
      <c r="G7" s="25">
        <v>2021</v>
      </c>
      <c r="H7" s="25">
        <v>7</v>
      </c>
      <c r="I7" s="25">
        <v>17</v>
      </c>
      <c r="J7" s="2">
        <v>44394</v>
      </c>
      <c r="K7" s="25">
        <v>2021</v>
      </c>
      <c r="L7" s="25">
        <v>7</v>
      </c>
      <c r="M7" s="25">
        <v>17</v>
      </c>
      <c r="N7" s="2">
        <v>44394</v>
      </c>
      <c r="O7" s="25">
        <v>2021</v>
      </c>
      <c r="P7" s="25">
        <v>7</v>
      </c>
      <c r="Q7" s="25">
        <v>17</v>
      </c>
      <c r="R7" s="1">
        <v>1</v>
      </c>
      <c r="S7" s="4" t="s">
        <v>63</v>
      </c>
      <c r="T7" s="4" t="s">
        <v>63</v>
      </c>
      <c r="U7" s="4" t="s">
        <v>63</v>
      </c>
      <c r="V7" s="6" t="s">
        <v>63</v>
      </c>
      <c r="W7" s="1" t="s">
        <v>63</v>
      </c>
      <c r="X7" s="1" t="s">
        <v>63</v>
      </c>
      <c r="Y7" s="1" t="s">
        <v>63</v>
      </c>
      <c r="Z7" s="1" t="s">
        <v>63</v>
      </c>
      <c r="AA7" s="1" t="s">
        <v>63</v>
      </c>
      <c r="AB7" s="1" t="s">
        <v>63</v>
      </c>
      <c r="AC7" s="1" t="s">
        <v>63</v>
      </c>
      <c r="AD7" s="1" t="s">
        <v>63</v>
      </c>
      <c r="AE7" s="1" t="s">
        <v>63</v>
      </c>
    </row>
    <row r="8" spans="1:31">
      <c r="A8" s="8" t="s">
        <v>81</v>
      </c>
      <c r="B8" s="1" t="s">
        <v>59</v>
      </c>
      <c r="C8" s="11" t="s">
        <v>60</v>
      </c>
      <c r="D8" s="1" t="s">
        <v>61</v>
      </c>
      <c r="E8" s="1" t="s">
        <v>82</v>
      </c>
      <c r="F8" s="2">
        <v>44391</v>
      </c>
      <c r="G8" s="25">
        <v>2021</v>
      </c>
      <c r="H8" s="25">
        <v>7</v>
      </c>
      <c r="I8" s="25">
        <v>14</v>
      </c>
      <c r="J8" s="2">
        <v>44391</v>
      </c>
      <c r="K8" s="25">
        <v>2021</v>
      </c>
      <c r="L8" s="25">
        <v>7</v>
      </c>
      <c r="M8" s="25">
        <v>14</v>
      </c>
      <c r="N8" s="2">
        <v>44391</v>
      </c>
      <c r="O8" s="25">
        <v>2021</v>
      </c>
      <c r="P8" s="25">
        <v>7</v>
      </c>
      <c r="Q8" s="25">
        <v>14</v>
      </c>
      <c r="R8" s="4" t="s">
        <v>63</v>
      </c>
      <c r="S8" s="4" t="s">
        <v>63</v>
      </c>
      <c r="T8" s="4" t="s">
        <v>63</v>
      </c>
      <c r="U8" s="4" t="s">
        <v>63</v>
      </c>
      <c r="V8" s="1">
        <v>2000</v>
      </c>
      <c r="W8" s="1" t="s">
        <v>63</v>
      </c>
      <c r="X8" s="1" t="s">
        <v>63</v>
      </c>
      <c r="Y8" s="1" t="s">
        <v>63</v>
      </c>
      <c r="Z8" s="1" t="s">
        <v>63</v>
      </c>
      <c r="AA8" s="1" t="s">
        <v>63</v>
      </c>
      <c r="AB8" s="1" t="s">
        <v>63</v>
      </c>
      <c r="AC8" s="1" t="s">
        <v>63</v>
      </c>
      <c r="AD8" s="1" t="s">
        <v>63</v>
      </c>
      <c r="AE8" s="1" t="s">
        <v>63</v>
      </c>
    </row>
    <row r="9" spans="1:31">
      <c r="A9" s="8" t="s">
        <v>83</v>
      </c>
      <c r="B9" s="1" t="s">
        <v>59</v>
      </c>
      <c r="C9" s="11" t="s">
        <v>60</v>
      </c>
      <c r="D9" s="1" t="s">
        <v>61</v>
      </c>
      <c r="E9" s="1" t="s">
        <v>84</v>
      </c>
      <c r="F9" s="2">
        <v>44393</v>
      </c>
      <c r="G9" s="25">
        <v>2021</v>
      </c>
      <c r="H9" s="25">
        <v>7</v>
      </c>
      <c r="I9" s="25">
        <v>16</v>
      </c>
      <c r="J9" s="2">
        <v>44393</v>
      </c>
      <c r="K9" s="25">
        <v>2021</v>
      </c>
      <c r="L9" s="25">
        <v>7</v>
      </c>
      <c r="M9" s="25">
        <v>16</v>
      </c>
      <c r="N9" s="2">
        <v>44393</v>
      </c>
      <c r="O9" s="25">
        <v>2021</v>
      </c>
      <c r="P9" s="25">
        <v>7</v>
      </c>
      <c r="Q9" s="25">
        <v>16</v>
      </c>
      <c r="R9" s="4" t="s">
        <v>63</v>
      </c>
      <c r="S9" s="4" t="s">
        <v>63</v>
      </c>
      <c r="T9" s="1">
        <v>300</v>
      </c>
      <c r="U9" s="4" t="s">
        <v>63</v>
      </c>
      <c r="V9" s="6" t="s">
        <v>63</v>
      </c>
      <c r="W9" s="1" t="s">
        <v>63</v>
      </c>
      <c r="X9" s="1" t="s">
        <v>63</v>
      </c>
      <c r="Y9" s="1" t="s">
        <v>63</v>
      </c>
      <c r="Z9" s="1" t="s">
        <v>63</v>
      </c>
      <c r="AA9" s="1" t="s">
        <v>63</v>
      </c>
      <c r="AB9" s="1" t="s">
        <v>63</v>
      </c>
      <c r="AC9" s="1" t="s">
        <v>63</v>
      </c>
      <c r="AD9" s="1" t="s">
        <v>63</v>
      </c>
      <c r="AE9" s="1" t="s">
        <v>63</v>
      </c>
    </row>
    <row r="10" spans="1:31">
      <c r="A10" s="8" t="s">
        <v>85</v>
      </c>
      <c r="B10" s="1" t="s">
        <v>59</v>
      </c>
      <c r="C10" s="11" t="s">
        <v>60</v>
      </c>
      <c r="D10" s="1" t="s">
        <v>61</v>
      </c>
      <c r="E10" s="1" t="s">
        <v>86</v>
      </c>
      <c r="F10" s="2" t="s">
        <v>63</v>
      </c>
      <c r="G10" s="25" t="s">
        <v>63</v>
      </c>
      <c r="H10" s="25" t="s">
        <v>63</v>
      </c>
      <c r="I10" s="25" t="s">
        <v>63</v>
      </c>
      <c r="J10" s="2">
        <v>44392</v>
      </c>
      <c r="K10" s="25">
        <v>2021</v>
      </c>
      <c r="L10" s="25">
        <v>7</v>
      </c>
      <c r="M10" s="25">
        <v>15</v>
      </c>
      <c r="N10" s="2">
        <v>44394</v>
      </c>
      <c r="O10" s="25">
        <v>2021</v>
      </c>
      <c r="P10" s="25">
        <v>7</v>
      </c>
      <c r="Q10" s="25">
        <v>17</v>
      </c>
      <c r="R10" s="4" t="s">
        <v>63</v>
      </c>
      <c r="S10" s="4" t="s">
        <v>63</v>
      </c>
      <c r="T10" s="1">
        <v>1</v>
      </c>
      <c r="U10" s="4" t="s">
        <v>63</v>
      </c>
      <c r="V10" s="6" t="s">
        <v>63</v>
      </c>
      <c r="W10" s="1" t="s">
        <v>63</v>
      </c>
      <c r="X10" s="1" t="s">
        <v>63</v>
      </c>
      <c r="Y10" s="1" t="s">
        <v>63</v>
      </c>
      <c r="Z10" s="1" t="s">
        <v>63</v>
      </c>
      <c r="AA10" s="1" t="s">
        <v>63</v>
      </c>
      <c r="AB10" s="1" t="s">
        <v>63</v>
      </c>
      <c r="AC10" s="1" t="s">
        <v>63</v>
      </c>
      <c r="AD10" s="1" t="s">
        <v>63</v>
      </c>
      <c r="AE10" s="1" t="s">
        <v>63</v>
      </c>
    </row>
    <row r="11" spans="1:31">
      <c r="A11" s="8" t="s">
        <v>87</v>
      </c>
      <c r="B11" s="1" t="s">
        <v>59</v>
      </c>
      <c r="C11" s="11" t="s">
        <v>60</v>
      </c>
      <c r="D11" s="1" t="s">
        <v>61</v>
      </c>
      <c r="E11" s="1" t="s">
        <v>88</v>
      </c>
      <c r="F11" s="3" t="s">
        <v>63</v>
      </c>
      <c r="G11" s="25" t="s">
        <v>63</v>
      </c>
      <c r="H11" s="25" t="s">
        <v>63</v>
      </c>
      <c r="I11" s="25" t="s">
        <v>63</v>
      </c>
      <c r="J11" s="2">
        <v>44391</v>
      </c>
      <c r="K11" s="25">
        <v>2021</v>
      </c>
      <c r="L11" s="25">
        <v>7</v>
      </c>
      <c r="M11" s="25">
        <v>14</v>
      </c>
      <c r="N11" s="2">
        <v>44396</v>
      </c>
      <c r="O11" s="25">
        <v>2021</v>
      </c>
      <c r="P11" s="25">
        <v>7</v>
      </c>
      <c r="Q11" s="25">
        <v>19</v>
      </c>
      <c r="R11" s="1">
        <v>135</v>
      </c>
      <c r="S11" s="4" t="s">
        <v>63</v>
      </c>
      <c r="T11" s="4" t="s">
        <v>63</v>
      </c>
      <c r="U11" s="4" t="s">
        <v>63</v>
      </c>
      <c r="V11" s="6" t="s">
        <v>63</v>
      </c>
      <c r="W11" s="1" t="s">
        <v>63</v>
      </c>
      <c r="X11" s="1" t="s">
        <v>63</v>
      </c>
      <c r="Y11" s="1" t="s">
        <v>63</v>
      </c>
      <c r="Z11" s="1" t="s">
        <v>63</v>
      </c>
      <c r="AA11" s="1" t="s">
        <v>63</v>
      </c>
      <c r="AB11" s="1" t="s">
        <v>63</v>
      </c>
      <c r="AC11" s="1" t="s">
        <v>63</v>
      </c>
      <c r="AD11" s="1" t="s">
        <v>63</v>
      </c>
      <c r="AE11" s="1" t="s">
        <v>63</v>
      </c>
    </row>
    <row r="12" spans="1:31">
      <c r="A12" s="8" t="s">
        <v>89</v>
      </c>
      <c r="B12" s="1" t="s">
        <v>59</v>
      </c>
      <c r="C12" s="11" t="s">
        <v>60</v>
      </c>
      <c r="D12" s="1" t="s">
        <v>61</v>
      </c>
      <c r="E12" s="1" t="s">
        <v>90</v>
      </c>
      <c r="F12" s="3" t="s">
        <v>63</v>
      </c>
      <c r="G12" s="25" t="s">
        <v>63</v>
      </c>
      <c r="H12" s="25" t="s">
        <v>63</v>
      </c>
      <c r="I12" s="25" t="s">
        <v>63</v>
      </c>
      <c r="J12" s="2">
        <v>44391</v>
      </c>
      <c r="K12" s="25">
        <v>2021</v>
      </c>
      <c r="L12" s="25">
        <v>7</v>
      </c>
      <c r="M12" s="25">
        <v>14</v>
      </c>
      <c r="N12" s="2">
        <v>44396</v>
      </c>
      <c r="O12" s="25">
        <v>2021</v>
      </c>
      <c r="P12" s="25">
        <v>7</v>
      </c>
      <c r="Q12" s="25">
        <v>19</v>
      </c>
      <c r="R12" s="1">
        <v>47</v>
      </c>
      <c r="S12" s="4" t="s">
        <v>63</v>
      </c>
      <c r="T12" s="4" t="s">
        <v>63</v>
      </c>
      <c r="U12" s="4" t="s">
        <v>63</v>
      </c>
      <c r="V12" s="6" t="s">
        <v>63</v>
      </c>
      <c r="W12" s="1" t="s">
        <v>63</v>
      </c>
      <c r="X12" s="1" t="s">
        <v>63</v>
      </c>
      <c r="Y12" s="1" t="s">
        <v>63</v>
      </c>
      <c r="Z12" s="1" t="s">
        <v>63</v>
      </c>
      <c r="AA12" s="1" t="s">
        <v>63</v>
      </c>
      <c r="AB12" s="1" t="s">
        <v>63</v>
      </c>
      <c r="AC12" s="1" t="s">
        <v>63</v>
      </c>
      <c r="AD12" s="1" t="s">
        <v>63</v>
      </c>
      <c r="AE12" s="1" t="s">
        <v>63</v>
      </c>
    </row>
    <row r="13" spans="1:31">
      <c r="A13" s="8" t="s">
        <v>91</v>
      </c>
      <c r="B13" s="1" t="s">
        <v>59</v>
      </c>
      <c r="C13" s="11" t="s">
        <v>60</v>
      </c>
      <c r="D13" s="1" t="s">
        <v>61</v>
      </c>
      <c r="E13" s="1" t="s">
        <v>92</v>
      </c>
      <c r="F13" s="3" t="s">
        <v>63</v>
      </c>
      <c r="G13" s="25" t="s">
        <v>63</v>
      </c>
      <c r="H13" s="25" t="s">
        <v>63</v>
      </c>
      <c r="I13" s="25" t="s">
        <v>63</v>
      </c>
      <c r="J13" s="2">
        <v>44391</v>
      </c>
      <c r="K13" s="25">
        <v>2021</v>
      </c>
      <c r="L13" s="25">
        <v>7</v>
      </c>
      <c r="M13" s="25">
        <v>14</v>
      </c>
      <c r="N13" s="2">
        <v>44396</v>
      </c>
      <c r="O13" s="25">
        <v>2021</v>
      </c>
      <c r="P13" s="25">
        <v>7</v>
      </c>
      <c r="Q13" s="25">
        <v>19</v>
      </c>
      <c r="R13" s="1">
        <v>27</v>
      </c>
      <c r="S13" s="4" t="s">
        <v>63</v>
      </c>
      <c r="T13" s="4" t="s">
        <v>63</v>
      </c>
      <c r="U13" s="4" t="s">
        <v>63</v>
      </c>
      <c r="V13" s="6" t="s">
        <v>63</v>
      </c>
      <c r="W13" s="1" t="s">
        <v>63</v>
      </c>
      <c r="X13" s="1" t="s">
        <v>63</v>
      </c>
      <c r="Y13" s="1" t="s">
        <v>63</v>
      </c>
      <c r="Z13" s="1" t="s">
        <v>63</v>
      </c>
      <c r="AA13" s="1" t="s">
        <v>63</v>
      </c>
      <c r="AB13" s="1" t="s">
        <v>63</v>
      </c>
      <c r="AC13" s="1" t="s">
        <v>63</v>
      </c>
      <c r="AD13" s="1" t="s">
        <v>63</v>
      </c>
      <c r="AE13" s="1" t="s">
        <v>63</v>
      </c>
    </row>
    <row r="14" spans="1:31">
      <c r="A14" s="8" t="s">
        <v>93</v>
      </c>
      <c r="B14" s="1" t="s">
        <v>59</v>
      </c>
      <c r="C14" s="11" t="s">
        <v>60</v>
      </c>
      <c r="D14" s="1" t="s">
        <v>61</v>
      </c>
      <c r="E14" s="1" t="s">
        <v>94</v>
      </c>
      <c r="F14" s="2">
        <v>44392</v>
      </c>
      <c r="G14" s="25">
        <v>2021</v>
      </c>
      <c r="H14" s="25">
        <v>7</v>
      </c>
      <c r="I14" s="25">
        <v>15</v>
      </c>
      <c r="J14" s="2">
        <v>44392</v>
      </c>
      <c r="K14" s="25">
        <v>2021</v>
      </c>
      <c r="L14" s="25">
        <v>7</v>
      </c>
      <c r="M14" s="25">
        <v>15</v>
      </c>
      <c r="N14" s="2">
        <v>44392</v>
      </c>
      <c r="O14" s="25">
        <v>2021</v>
      </c>
      <c r="P14" s="25">
        <v>7</v>
      </c>
      <c r="Q14" s="25">
        <v>15</v>
      </c>
      <c r="R14" s="4" t="s">
        <v>63</v>
      </c>
      <c r="S14" s="4" t="s">
        <v>63</v>
      </c>
      <c r="T14" s="1">
        <v>4500</v>
      </c>
      <c r="U14" s="4" t="s">
        <v>63</v>
      </c>
      <c r="V14" s="6" t="s">
        <v>63</v>
      </c>
      <c r="W14" s="1" t="s">
        <v>63</v>
      </c>
      <c r="X14" s="1" t="s">
        <v>63</v>
      </c>
      <c r="Y14" s="1" t="s">
        <v>63</v>
      </c>
      <c r="Z14" s="1" t="s">
        <v>63</v>
      </c>
      <c r="AA14" s="1" t="s">
        <v>63</v>
      </c>
      <c r="AB14" s="1" t="s">
        <v>63</v>
      </c>
      <c r="AC14" s="1" t="s">
        <v>63</v>
      </c>
      <c r="AD14" s="1" t="s">
        <v>63</v>
      </c>
      <c r="AE14" s="1" t="s">
        <v>63</v>
      </c>
    </row>
    <row r="15" spans="1:31">
      <c r="A15" s="8" t="s">
        <v>95</v>
      </c>
      <c r="B15" s="1" t="s">
        <v>59</v>
      </c>
      <c r="C15" s="11" t="s">
        <v>60</v>
      </c>
      <c r="D15" s="1" t="s">
        <v>61</v>
      </c>
      <c r="E15" s="1" t="s">
        <v>96</v>
      </c>
      <c r="F15" s="2">
        <v>44393</v>
      </c>
      <c r="G15" s="25">
        <v>2021</v>
      </c>
      <c r="H15" s="25">
        <v>7</v>
      </c>
      <c r="I15" s="25">
        <v>16</v>
      </c>
      <c r="J15" s="2">
        <v>44393</v>
      </c>
      <c r="K15" s="25">
        <v>2021</v>
      </c>
      <c r="L15" s="25">
        <v>7</v>
      </c>
      <c r="M15" s="25">
        <v>16</v>
      </c>
      <c r="N15" s="2">
        <v>44393</v>
      </c>
      <c r="O15" s="25">
        <v>2021</v>
      </c>
      <c r="P15" s="25">
        <v>7</v>
      </c>
      <c r="Q15" s="25">
        <v>16</v>
      </c>
      <c r="R15" s="4" t="s">
        <v>63</v>
      </c>
      <c r="S15" s="4" t="s">
        <v>63</v>
      </c>
      <c r="T15" s="1">
        <v>360</v>
      </c>
      <c r="U15" s="4" t="s">
        <v>63</v>
      </c>
      <c r="V15" s="6" t="s">
        <v>63</v>
      </c>
      <c r="W15" s="1" t="s">
        <v>63</v>
      </c>
      <c r="X15" s="1" t="s">
        <v>63</v>
      </c>
      <c r="Y15" s="1" t="s">
        <v>63</v>
      </c>
      <c r="Z15" s="1" t="s">
        <v>63</v>
      </c>
      <c r="AA15" s="1" t="s">
        <v>63</v>
      </c>
      <c r="AB15" s="1" t="s">
        <v>63</v>
      </c>
      <c r="AC15" s="1" t="s">
        <v>63</v>
      </c>
      <c r="AD15" s="1" t="s">
        <v>63</v>
      </c>
      <c r="AE15" s="1" t="s">
        <v>63</v>
      </c>
    </row>
    <row r="16" spans="1:31">
      <c r="A16" s="7" t="s">
        <v>97</v>
      </c>
      <c r="B16" s="1" t="s">
        <v>59</v>
      </c>
      <c r="C16" s="11" t="s">
        <v>60</v>
      </c>
      <c r="D16" s="1" t="s">
        <v>61</v>
      </c>
      <c r="E16" s="1" t="s">
        <v>98</v>
      </c>
      <c r="F16" s="3" t="s">
        <v>63</v>
      </c>
      <c r="G16" s="25" t="s">
        <v>63</v>
      </c>
      <c r="H16" s="25" t="s">
        <v>63</v>
      </c>
      <c r="I16" s="25" t="s">
        <v>63</v>
      </c>
      <c r="J16" s="2">
        <v>44389</v>
      </c>
      <c r="K16" s="25">
        <v>2021</v>
      </c>
      <c r="L16" s="25">
        <v>7</v>
      </c>
      <c r="M16" s="25">
        <v>12</v>
      </c>
      <c r="N16" s="2">
        <v>44402</v>
      </c>
      <c r="O16" s="25">
        <v>2021</v>
      </c>
      <c r="P16" s="25">
        <v>7</v>
      </c>
      <c r="Q16" s="25">
        <v>25</v>
      </c>
      <c r="R16" s="1">
        <v>43</v>
      </c>
      <c r="S16" s="3" t="s">
        <v>63</v>
      </c>
      <c r="T16" s="4" t="s">
        <v>63</v>
      </c>
      <c r="U16" s="4" t="s">
        <v>63</v>
      </c>
      <c r="V16" s="6" t="s">
        <v>63</v>
      </c>
      <c r="W16" s="4" t="s">
        <v>63</v>
      </c>
      <c r="X16" s="4" t="s">
        <v>63</v>
      </c>
      <c r="Y16" s="4" t="s">
        <v>63</v>
      </c>
      <c r="Z16" s="4" t="s">
        <v>63</v>
      </c>
      <c r="AA16" s="1" t="s">
        <v>63</v>
      </c>
      <c r="AB16" s="1" t="s">
        <v>63</v>
      </c>
      <c r="AC16" s="1" t="s">
        <v>63</v>
      </c>
      <c r="AD16" s="1" t="s">
        <v>63</v>
      </c>
      <c r="AE16" s="1" t="s">
        <v>63</v>
      </c>
    </row>
    <row r="17" spans="1:31">
      <c r="A17" s="7" t="s">
        <v>100</v>
      </c>
      <c r="B17" s="1" t="s">
        <v>59</v>
      </c>
      <c r="C17" s="11" t="s">
        <v>60</v>
      </c>
      <c r="D17" s="1" t="s">
        <v>61</v>
      </c>
      <c r="E17" s="1" t="s">
        <v>98</v>
      </c>
      <c r="F17" s="2">
        <v>44395</v>
      </c>
      <c r="G17" s="25">
        <v>2021</v>
      </c>
      <c r="H17" s="25">
        <v>7</v>
      </c>
      <c r="I17" s="25">
        <v>18</v>
      </c>
      <c r="J17" s="2">
        <v>44395</v>
      </c>
      <c r="K17" s="25">
        <v>2021</v>
      </c>
      <c r="L17" s="25">
        <v>7</v>
      </c>
      <c r="M17" s="25">
        <v>18</v>
      </c>
      <c r="N17" s="2">
        <v>44395</v>
      </c>
      <c r="O17" s="25">
        <v>2021</v>
      </c>
      <c r="P17" s="25">
        <v>7</v>
      </c>
      <c r="Q17" s="25">
        <v>18</v>
      </c>
      <c r="R17" s="1">
        <v>31</v>
      </c>
      <c r="S17" s="4" t="s">
        <v>63</v>
      </c>
      <c r="T17" s="4" t="s">
        <v>63</v>
      </c>
      <c r="U17" s="4" t="s">
        <v>63</v>
      </c>
      <c r="V17" s="6" t="s">
        <v>63</v>
      </c>
      <c r="W17" s="4" t="s">
        <v>63</v>
      </c>
      <c r="X17" s="4" t="s">
        <v>63</v>
      </c>
      <c r="Y17" s="4" t="s">
        <v>63</v>
      </c>
      <c r="Z17" s="4" t="s">
        <v>63</v>
      </c>
      <c r="AA17" s="1" t="s">
        <v>63</v>
      </c>
      <c r="AB17" s="1" t="s">
        <v>63</v>
      </c>
      <c r="AC17" s="1" t="s">
        <v>63</v>
      </c>
      <c r="AD17" s="1" t="s">
        <v>63</v>
      </c>
      <c r="AE17" s="1" t="s">
        <v>63</v>
      </c>
    </row>
    <row r="18" spans="1:31">
      <c r="A18" s="7" t="s">
        <v>101</v>
      </c>
      <c r="B18" s="1" t="s">
        <v>59</v>
      </c>
      <c r="C18" s="11" t="s">
        <v>60</v>
      </c>
      <c r="D18" s="1" t="s">
        <v>61</v>
      </c>
      <c r="E18" s="1" t="s">
        <v>102</v>
      </c>
      <c r="F18" s="2">
        <v>44392</v>
      </c>
      <c r="G18" s="25">
        <v>2021</v>
      </c>
      <c r="H18" s="25">
        <v>7</v>
      </c>
      <c r="I18" s="25">
        <v>15</v>
      </c>
      <c r="J18" s="2">
        <v>44392</v>
      </c>
      <c r="K18" s="25">
        <v>2021</v>
      </c>
      <c r="L18" s="25">
        <v>7</v>
      </c>
      <c r="M18" s="25">
        <v>15</v>
      </c>
      <c r="N18" s="2">
        <v>44392</v>
      </c>
      <c r="O18" s="25">
        <v>2021</v>
      </c>
      <c r="P18" s="25">
        <v>7</v>
      </c>
      <c r="Q18" s="25">
        <v>15</v>
      </c>
      <c r="R18" s="4" t="s">
        <v>63</v>
      </c>
      <c r="S18" s="4" t="s">
        <v>63</v>
      </c>
      <c r="T18" s="1">
        <v>200000</v>
      </c>
      <c r="U18" s="4" t="s">
        <v>63</v>
      </c>
      <c r="V18" s="6" t="s">
        <v>63</v>
      </c>
      <c r="W18" s="4" t="s">
        <v>63</v>
      </c>
      <c r="X18" s="4" t="s">
        <v>63</v>
      </c>
      <c r="Y18" s="4" t="s">
        <v>63</v>
      </c>
      <c r="Z18" s="4" t="s">
        <v>63</v>
      </c>
      <c r="AA18" s="1" t="s">
        <v>63</v>
      </c>
      <c r="AB18" s="1" t="s">
        <v>63</v>
      </c>
      <c r="AC18" s="1" t="s">
        <v>63</v>
      </c>
      <c r="AD18" s="1" t="s">
        <v>63</v>
      </c>
      <c r="AE18" s="1" t="s">
        <v>63</v>
      </c>
    </row>
    <row r="19" spans="1:31">
      <c r="A19" s="7" t="s">
        <v>103</v>
      </c>
      <c r="B19" s="1" t="s">
        <v>59</v>
      </c>
      <c r="C19" s="11" t="s">
        <v>60</v>
      </c>
      <c r="D19" s="1" t="s">
        <v>61</v>
      </c>
      <c r="E19" s="1" t="s">
        <v>104</v>
      </c>
      <c r="F19" s="2">
        <v>44395</v>
      </c>
      <c r="G19" s="25">
        <v>2021</v>
      </c>
      <c r="H19" s="25">
        <v>7</v>
      </c>
      <c r="I19" s="25">
        <v>18</v>
      </c>
      <c r="J19" s="2">
        <v>44395</v>
      </c>
      <c r="K19" s="25">
        <v>2021</v>
      </c>
      <c r="L19" s="25">
        <v>7</v>
      </c>
      <c r="M19" s="25">
        <v>18</v>
      </c>
      <c r="N19" s="2">
        <v>44395</v>
      </c>
      <c r="O19" s="25">
        <v>2021</v>
      </c>
      <c r="P19" s="25">
        <v>7</v>
      </c>
      <c r="Q19" s="25">
        <v>18</v>
      </c>
      <c r="R19" s="1">
        <v>23</v>
      </c>
      <c r="S19" s="4" t="s">
        <v>63</v>
      </c>
      <c r="T19" s="4" t="s">
        <v>63</v>
      </c>
      <c r="U19" s="4" t="s">
        <v>63</v>
      </c>
      <c r="V19" s="6" t="s">
        <v>63</v>
      </c>
      <c r="W19" s="4" t="s">
        <v>63</v>
      </c>
      <c r="X19" s="4" t="s">
        <v>63</v>
      </c>
      <c r="Y19" s="4" t="s">
        <v>63</v>
      </c>
      <c r="Z19" s="4" t="s">
        <v>63</v>
      </c>
      <c r="AA19" s="1" t="s">
        <v>63</v>
      </c>
      <c r="AB19" s="1" t="s">
        <v>63</v>
      </c>
      <c r="AC19" s="1" t="s">
        <v>63</v>
      </c>
      <c r="AD19" s="1" t="s">
        <v>63</v>
      </c>
      <c r="AE19" s="1">
        <v>20</v>
      </c>
    </row>
    <row r="20" spans="1:31">
      <c r="A20" s="7" t="s">
        <v>105</v>
      </c>
      <c r="B20" s="1" t="s">
        <v>59</v>
      </c>
      <c r="C20" s="11" t="s">
        <v>60</v>
      </c>
      <c r="D20" s="1" t="s">
        <v>61</v>
      </c>
      <c r="E20" s="1" t="s">
        <v>106</v>
      </c>
      <c r="F20" s="2">
        <v>44395</v>
      </c>
      <c r="G20" s="25">
        <v>2021</v>
      </c>
      <c r="H20" s="25">
        <v>7</v>
      </c>
      <c r="I20" s="25">
        <v>18</v>
      </c>
      <c r="J20" s="2">
        <v>44395</v>
      </c>
      <c r="K20" s="25">
        <v>2021</v>
      </c>
      <c r="L20" s="25">
        <v>7</v>
      </c>
      <c r="M20" s="25">
        <v>18</v>
      </c>
      <c r="N20" s="2">
        <v>44395</v>
      </c>
      <c r="O20" s="25">
        <v>2021</v>
      </c>
      <c r="P20" s="25">
        <v>7</v>
      </c>
      <c r="Q20" s="25">
        <v>18</v>
      </c>
      <c r="R20" s="4" t="s">
        <v>63</v>
      </c>
      <c r="S20" s="4" t="s">
        <v>63</v>
      </c>
      <c r="T20" s="1">
        <v>10000</v>
      </c>
      <c r="U20" s="4" t="s">
        <v>63</v>
      </c>
      <c r="V20" s="6" t="s">
        <v>63</v>
      </c>
      <c r="W20" s="1" t="s">
        <v>63</v>
      </c>
      <c r="X20" s="1" t="s">
        <v>63</v>
      </c>
      <c r="Y20" s="1" t="s">
        <v>63</v>
      </c>
      <c r="Z20" s="1" t="s">
        <v>63</v>
      </c>
      <c r="AA20" s="1" t="s">
        <v>63</v>
      </c>
      <c r="AB20" s="1" t="s">
        <v>63</v>
      </c>
      <c r="AC20" s="1" t="s">
        <v>63</v>
      </c>
      <c r="AD20" s="1" t="s">
        <v>63</v>
      </c>
      <c r="AE20" s="1" t="s">
        <v>63</v>
      </c>
    </row>
    <row r="21" spans="1:31">
      <c r="A21" s="8" t="s">
        <v>107</v>
      </c>
      <c r="B21" s="1" t="s">
        <v>59</v>
      </c>
      <c r="C21" s="11" t="s">
        <v>60</v>
      </c>
      <c r="D21" s="1" t="s">
        <v>61</v>
      </c>
      <c r="E21" s="1" t="s">
        <v>108</v>
      </c>
      <c r="F21" s="5" t="s">
        <v>63</v>
      </c>
      <c r="G21" s="25" t="s">
        <v>63</v>
      </c>
      <c r="H21" s="25" t="s">
        <v>63</v>
      </c>
      <c r="I21" s="25" t="s">
        <v>63</v>
      </c>
      <c r="J21" s="5">
        <v>44392</v>
      </c>
      <c r="K21" s="25">
        <v>2021</v>
      </c>
      <c r="L21" s="25">
        <v>7</v>
      </c>
      <c r="M21" s="26">
        <v>15</v>
      </c>
      <c r="N21" s="2">
        <v>44395</v>
      </c>
      <c r="O21" s="25">
        <v>2021</v>
      </c>
      <c r="P21" s="25">
        <v>7</v>
      </c>
      <c r="Q21" s="25">
        <v>18</v>
      </c>
      <c r="R21" s="4" t="s">
        <v>63</v>
      </c>
      <c r="S21" s="4" t="s">
        <v>63</v>
      </c>
      <c r="T21" s="4" t="s">
        <v>63</v>
      </c>
      <c r="U21" s="4" t="s">
        <v>63</v>
      </c>
      <c r="V21" s="1">
        <v>40</v>
      </c>
      <c r="W21" s="1" t="s">
        <v>63</v>
      </c>
      <c r="X21" s="1" t="s">
        <v>63</v>
      </c>
      <c r="Y21" s="1" t="s">
        <v>63</v>
      </c>
      <c r="Z21" s="1" t="s">
        <v>63</v>
      </c>
      <c r="AA21" s="1" t="s">
        <v>63</v>
      </c>
      <c r="AB21" s="1" t="s">
        <v>63</v>
      </c>
      <c r="AC21" s="1" t="s">
        <v>63</v>
      </c>
      <c r="AD21" s="1" t="s">
        <v>63</v>
      </c>
      <c r="AE21" s="1" t="s">
        <v>63</v>
      </c>
    </row>
    <row r="22" spans="1:31">
      <c r="A22" s="7" t="s">
        <v>109</v>
      </c>
      <c r="B22" s="1" t="s">
        <v>59</v>
      </c>
      <c r="C22" s="11" t="s">
        <v>60</v>
      </c>
      <c r="D22" s="1" t="s">
        <v>61</v>
      </c>
      <c r="E22" s="1" t="s">
        <v>110</v>
      </c>
      <c r="F22" s="3" t="s">
        <v>63</v>
      </c>
      <c r="G22" s="25" t="s">
        <v>63</v>
      </c>
      <c r="H22" s="25" t="s">
        <v>63</v>
      </c>
      <c r="I22" s="25" t="s">
        <v>63</v>
      </c>
      <c r="J22" s="2">
        <v>44389</v>
      </c>
      <c r="K22" s="25">
        <v>2021</v>
      </c>
      <c r="L22" s="25">
        <v>7</v>
      </c>
      <c r="M22" s="25">
        <v>12</v>
      </c>
      <c r="N22" s="2">
        <v>44402</v>
      </c>
      <c r="O22" s="25">
        <v>2021</v>
      </c>
      <c r="P22" s="25">
        <v>7</v>
      </c>
      <c r="Q22" s="25">
        <v>25</v>
      </c>
      <c r="R22" s="1">
        <v>1</v>
      </c>
      <c r="S22" s="3" t="s">
        <v>63</v>
      </c>
      <c r="T22" s="4" t="s">
        <v>63</v>
      </c>
      <c r="U22" s="4" t="s">
        <v>63</v>
      </c>
      <c r="V22" s="6" t="s">
        <v>63</v>
      </c>
      <c r="W22" s="4" t="s">
        <v>63</v>
      </c>
      <c r="X22" s="4" t="s">
        <v>63</v>
      </c>
      <c r="Y22" s="4" t="s">
        <v>63</v>
      </c>
      <c r="Z22" s="4" t="s">
        <v>63</v>
      </c>
      <c r="AA22" s="1" t="s">
        <v>63</v>
      </c>
      <c r="AB22" s="1" t="s">
        <v>63</v>
      </c>
      <c r="AC22" s="1" t="s">
        <v>63</v>
      </c>
      <c r="AD22" s="1" t="s">
        <v>63</v>
      </c>
      <c r="AE22" s="1" t="s">
        <v>63</v>
      </c>
    </row>
    <row r="23" spans="1:31">
      <c r="A23" s="7" t="s">
        <v>112</v>
      </c>
      <c r="B23" s="1" t="s">
        <v>59</v>
      </c>
      <c r="C23" s="11" t="s">
        <v>60</v>
      </c>
      <c r="D23" s="1" t="s">
        <v>61</v>
      </c>
      <c r="E23" s="1" t="s">
        <v>113</v>
      </c>
      <c r="F23" s="2">
        <v>44394</v>
      </c>
      <c r="G23" s="25">
        <v>2021</v>
      </c>
      <c r="H23" s="25">
        <v>7</v>
      </c>
      <c r="I23" s="25">
        <v>17</v>
      </c>
      <c r="J23" s="2">
        <v>44394</v>
      </c>
      <c r="K23" s="25">
        <v>2021</v>
      </c>
      <c r="L23" s="25">
        <v>7</v>
      </c>
      <c r="M23" s="25">
        <v>17</v>
      </c>
      <c r="N23" s="2">
        <v>44394</v>
      </c>
      <c r="O23" s="25">
        <v>2021</v>
      </c>
      <c r="P23" s="25">
        <v>7</v>
      </c>
      <c r="Q23" s="25">
        <v>17</v>
      </c>
      <c r="R23" s="1">
        <v>1</v>
      </c>
      <c r="S23" s="4" t="s">
        <v>63</v>
      </c>
      <c r="T23" s="4" t="s">
        <v>63</v>
      </c>
      <c r="U23" s="4" t="s">
        <v>63</v>
      </c>
      <c r="V23" s="6" t="s">
        <v>63</v>
      </c>
      <c r="W23" s="4" t="s">
        <v>63</v>
      </c>
      <c r="X23" s="4" t="s">
        <v>63</v>
      </c>
      <c r="Y23" s="4" t="s">
        <v>63</v>
      </c>
      <c r="Z23" s="4" t="s">
        <v>63</v>
      </c>
      <c r="AA23" s="4" t="s">
        <v>63</v>
      </c>
      <c r="AB23" s="4" t="s">
        <v>63</v>
      </c>
      <c r="AC23" s="4" t="s">
        <v>63</v>
      </c>
      <c r="AD23" s="4" t="s">
        <v>63</v>
      </c>
      <c r="AE23" s="1" t="s">
        <v>63</v>
      </c>
    </row>
    <row r="24" spans="1:31">
      <c r="A24" s="7" t="s">
        <v>114</v>
      </c>
      <c r="B24" s="1" t="s">
        <v>59</v>
      </c>
      <c r="C24" s="11" t="s">
        <v>60</v>
      </c>
      <c r="D24" s="1" t="s">
        <v>61</v>
      </c>
      <c r="E24" s="1" t="s">
        <v>115</v>
      </c>
      <c r="F24" s="3" t="s">
        <v>63</v>
      </c>
      <c r="G24" s="25" t="s">
        <v>63</v>
      </c>
      <c r="H24" s="25" t="s">
        <v>63</v>
      </c>
      <c r="I24" s="25" t="s">
        <v>63</v>
      </c>
      <c r="J24" s="2">
        <v>44389</v>
      </c>
      <c r="K24" s="25">
        <v>2021</v>
      </c>
      <c r="L24" s="25">
        <v>7</v>
      </c>
      <c r="M24" s="25">
        <v>12</v>
      </c>
      <c r="N24" s="2">
        <v>44402</v>
      </c>
      <c r="O24" s="25">
        <v>2021</v>
      </c>
      <c r="P24" s="25">
        <v>7</v>
      </c>
      <c r="Q24" s="25">
        <v>25</v>
      </c>
      <c r="R24" s="1">
        <v>1</v>
      </c>
      <c r="S24" s="3" t="s">
        <v>63</v>
      </c>
      <c r="T24" s="4" t="s">
        <v>63</v>
      </c>
      <c r="U24" s="4" t="s">
        <v>63</v>
      </c>
      <c r="V24" s="6" t="s">
        <v>63</v>
      </c>
      <c r="W24" s="4" t="s">
        <v>63</v>
      </c>
      <c r="X24" s="4" t="s">
        <v>63</v>
      </c>
      <c r="Y24" s="4" t="s">
        <v>63</v>
      </c>
      <c r="Z24" s="4" t="s">
        <v>63</v>
      </c>
      <c r="AA24" s="1" t="s">
        <v>63</v>
      </c>
      <c r="AB24" s="1" t="s">
        <v>63</v>
      </c>
      <c r="AC24" s="1" t="s">
        <v>63</v>
      </c>
      <c r="AD24" s="1" t="s">
        <v>63</v>
      </c>
      <c r="AE24" s="1" t="s">
        <v>63</v>
      </c>
    </row>
    <row r="25" spans="1:31">
      <c r="A25" s="8" t="s">
        <v>117</v>
      </c>
      <c r="B25" s="1" t="s">
        <v>59</v>
      </c>
      <c r="C25" s="11" t="s">
        <v>60</v>
      </c>
      <c r="D25" s="1" t="s">
        <v>61</v>
      </c>
      <c r="E25" s="1" t="s">
        <v>118</v>
      </c>
      <c r="F25" s="2">
        <v>44391</v>
      </c>
      <c r="G25" s="25">
        <v>2021</v>
      </c>
      <c r="H25" s="25">
        <v>7</v>
      </c>
      <c r="I25" s="25">
        <v>14</v>
      </c>
      <c r="J25" s="2">
        <v>44391</v>
      </c>
      <c r="K25" s="25">
        <v>2021</v>
      </c>
      <c r="L25" s="25">
        <v>7</v>
      </c>
      <c r="M25" s="25">
        <v>14</v>
      </c>
      <c r="N25" s="2">
        <v>44391</v>
      </c>
      <c r="O25" s="25">
        <v>2021</v>
      </c>
      <c r="P25" s="25">
        <v>7</v>
      </c>
      <c r="Q25" s="25">
        <v>14</v>
      </c>
      <c r="R25" s="1">
        <v>1</v>
      </c>
      <c r="S25" s="4" t="s">
        <v>63</v>
      </c>
      <c r="T25" s="4" t="s">
        <v>63</v>
      </c>
      <c r="U25" s="4" t="s">
        <v>63</v>
      </c>
      <c r="V25" s="6" t="s">
        <v>63</v>
      </c>
      <c r="W25" s="1" t="s">
        <v>63</v>
      </c>
      <c r="X25" s="1" t="s">
        <v>63</v>
      </c>
      <c r="Y25" s="1" t="s">
        <v>63</v>
      </c>
      <c r="Z25" s="1" t="s">
        <v>63</v>
      </c>
      <c r="AA25" s="1" t="s">
        <v>63</v>
      </c>
      <c r="AB25" s="1" t="s">
        <v>63</v>
      </c>
      <c r="AC25" s="1" t="s">
        <v>63</v>
      </c>
      <c r="AD25" s="1" t="s">
        <v>63</v>
      </c>
      <c r="AE25" s="1" t="s">
        <v>63</v>
      </c>
    </row>
    <row r="26" spans="1:31">
      <c r="A26" s="8" t="s">
        <v>119</v>
      </c>
      <c r="B26" s="1" t="s">
        <v>59</v>
      </c>
      <c r="C26" s="11" t="s">
        <v>60</v>
      </c>
      <c r="D26" s="1" t="s">
        <v>61</v>
      </c>
      <c r="E26" s="1" t="s">
        <v>120</v>
      </c>
      <c r="F26" s="1" t="s">
        <v>63</v>
      </c>
      <c r="G26" s="25" t="s">
        <v>63</v>
      </c>
      <c r="H26" s="25" t="s">
        <v>63</v>
      </c>
      <c r="I26" s="25" t="s">
        <v>63</v>
      </c>
      <c r="J26" s="2">
        <v>44389</v>
      </c>
      <c r="K26" s="25">
        <v>2021</v>
      </c>
      <c r="L26" s="25">
        <v>7</v>
      </c>
      <c r="M26" s="25">
        <v>12</v>
      </c>
      <c r="N26" s="2">
        <v>44398</v>
      </c>
      <c r="O26" s="25">
        <v>2021</v>
      </c>
      <c r="P26" s="25">
        <v>7</v>
      </c>
      <c r="Q26" s="25">
        <v>21</v>
      </c>
      <c r="R26" s="4" t="s">
        <v>63</v>
      </c>
      <c r="S26" s="4" t="s">
        <v>63</v>
      </c>
      <c r="T26" s="4" t="s">
        <v>63</v>
      </c>
      <c r="U26" s="4" t="s">
        <v>63</v>
      </c>
      <c r="V26" s="1">
        <v>2300</v>
      </c>
      <c r="W26" s="1" t="s">
        <v>63</v>
      </c>
      <c r="X26" s="1" t="s">
        <v>63</v>
      </c>
      <c r="Y26" s="1" t="s">
        <v>63</v>
      </c>
      <c r="Z26" s="1" t="s">
        <v>63</v>
      </c>
      <c r="AA26" s="1">
        <v>400000000</v>
      </c>
      <c r="AB26" s="1" t="s">
        <v>72</v>
      </c>
      <c r="AC26" s="1" t="s">
        <v>73</v>
      </c>
      <c r="AD26" s="1" t="s">
        <v>63</v>
      </c>
      <c r="AE26" s="1">
        <v>700</v>
      </c>
    </row>
    <row r="27" spans="1:31">
      <c r="A27" s="8" t="s">
        <v>122</v>
      </c>
      <c r="B27" s="1" t="s">
        <v>59</v>
      </c>
      <c r="C27" s="11" t="s">
        <v>60</v>
      </c>
      <c r="D27" s="1" t="s">
        <v>61</v>
      </c>
      <c r="E27" s="1" t="s">
        <v>3410</v>
      </c>
      <c r="F27" s="2">
        <v>44393</v>
      </c>
      <c r="G27" s="25">
        <v>2021</v>
      </c>
      <c r="H27" s="25">
        <v>7</v>
      </c>
      <c r="I27" s="25">
        <v>16</v>
      </c>
      <c r="J27" s="2">
        <v>44393</v>
      </c>
      <c r="K27" s="25">
        <v>2021</v>
      </c>
      <c r="L27" s="25">
        <v>7</v>
      </c>
      <c r="M27" s="25">
        <v>16</v>
      </c>
      <c r="N27" s="2">
        <v>44393</v>
      </c>
      <c r="O27" s="25">
        <v>2021</v>
      </c>
      <c r="P27" s="25">
        <v>7</v>
      </c>
      <c r="Q27" s="25">
        <v>16</v>
      </c>
      <c r="R27" s="3" t="s">
        <v>63</v>
      </c>
      <c r="S27" s="3" t="s">
        <v>63</v>
      </c>
      <c r="T27" s="1">
        <v>10000</v>
      </c>
      <c r="U27" s="3" t="s">
        <v>63</v>
      </c>
      <c r="V27" s="1" t="s">
        <v>63</v>
      </c>
      <c r="W27" s="1" t="s">
        <v>63</v>
      </c>
      <c r="X27" s="1" t="s">
        <v>63</v>
      </c>
      <c r="Y27" s="1" t="s">
        <v>63</v>
      </c>
      <c r="Z27" s="1" t="s">
        <v>63</v>
      </c>
      <c r="AA27" s="1" t="s">
        <v>63</v>
      </c>
      <c r="AB27" s="1" t="s">
        <v>63</v>
      </c>
      <c r="AC27" s="1" t="s">
        <v>63</v>
      </c>
      <c r="AD27" s="1" t="s">
        <v>63</v>
      </c>
      <c r="AE27" s="1" t="s">
        <v>63</v>
      </c>
    </row>
    <row r="28" spans="1:31">
      <c r="A28" s="8" t="s">
        <v>125</v>
      </c>
      <c r="B28" s="1" t="s">
        <v>59</v>
      </c>
      <c r="C28" s="11" t="s">
        <v>60</v>
      </c>
      <c r="D28" s="1" t="s">
        <v>61</v>
      </c>
      <c r="E28" s="1" t="s">
        <v>126</v>
      </c>
      <c r="F28" s="2">
        <v>44393</v>
      </c>
      <c r="G28" s="25">
        <v>2021</v>
      </c>
      <c r="H28" s="25">
        <v>7</v>
      </c>
      <c r="I28" s="25">
        <v>16</v>
      </c>
      <c r="J28" s="2">
        <v>44393</v>
      </c>
      <c r="K28" s="25">
        <v>2021</v>
      </c>
      <c r="L28" s="25">
        <v>7</v>
      </c>
      <c r="M28" s="25">
        <v>16</v>
      </c>
      <c r="N28" s="2">
        <v>44393</v>
      </c>
      <c r="O28" s="25">
        <v>2021</v>
      </c>
      <c r="P28" s="25">
        <v>7</v>
      </c>
      <c r="Q28" s="25">
        <v>16</v>
      </c>
      <c r="R28" s="3" t="s">
        <v>63</v>
      </c>
      <c r="S28" s="3" t="s">
        <v>63</v>
      </c>
      <c r="T28" s="1">
        <v>240</v>
      </c>
      <c r="U28" s="3" t="s">
        <v>63</v>
      </c>
      <c r="V28" s="1" t="s">
        <v>63</v>
      </c>
      <c r="W28" s="1" t="s">
        <v>63</v>
      </c>
      <c r="X28" s="1" t="s">
        <v>63</v>
      </c>
      <c r="Y28" s="1" t="s">
        <v>63</v>
      </c>
      <c r="Z28" s="1" t="s">
        <v>63</v>
      </c>
      <c r="AA28" s="1" t="s">
        <v>63</v>
      </c>
      <c r="AB28" s="1" t="s">
        <v>63</v>
      </c>
      <c r="AC28" s="1" t="s">
        <v>63</v>
      </c>
      <c r="AD28" s="1" t="s">
        <v>63</v>
      </c>
      <c r="AE28" s="1" t="s">
        <v>63</v>
      </c>
    </row>
    <row r="29" spans="1:31">
      <c r="A29" s="8" t="s">
        <v>127</v>
      </c>
      <c r="B29" s="1" t="s">
        <v>59</v>
      </c>
      <c r="C29" s="11" t="s">
        <v>60</v>
      </c>
      <c r="D29" s="1" t="s">
        <v>61</v>
      </c>
      <c r="E29" s="1" t="s">
        <v>128</v>
      </c>
      <c r="F29" s="2">
        <v>44402</v>
      </c>
      <c r="G29" s="25">
        <v>2021</v>
      </c>
      <c r="H29" s="25">
        <v>7</v>
      </c>
      <c r="I29" s="25">
        <v>25</v>
      </c>
      <c r="J29" s="2">
        <v>44402</v>
      </c>
      <c r="K29" s="25">
        <v>2021</v>
      </c>
      <c r="L29" s="25">
        <v>7</v>
      </c>
      <c r="M29" s="25">
        <v>25</v>
      </c>
      <c r="N29" s="2">
        <v>44402</v>
      </c>
      <c r="O29" s="25">
        <v>2021</v>
      </c>
      <c r="P29" s="25">
        <v>7</v>
      </c>
      <c r="Q29" s="25">
        <v>25</v>
      </c>
      <c r="R29" s="3" t="s">
        <v>63</v>
      </c>
      <c r="S29" s="3" t="s">
        <v>63</v>
      </c>
      <c r="T29" s="3" t="s">
        <v>63</v>
      </c>
      <c r="U29" s="3" t="s">
        <v>63</v>
      </c>
      <c r="V29" s="1" t="s">
        <v>63</v>
      </c>
      <c r="W29" s="1" t="s">
        <v>63</v>
      </c>
      <c r="X29" s="1" t="s">
        <v>63</v>
      </c>
      <c r="Y29" s="1" t="s">
        <v>63</v>
      </c>
      <c r="Z29" s="1" t="s">
        <v>63</v>
      </c>
      <c r="AA29" s="1" t="s">
        <v>63</v>
      </c>
      <c r="AB29" s="1" t="s">
        <v>63</v>
      </c>
      <c r="AC29" s="1" t="s">
        <v>63</v>
      </c>
      <c r="AD29" s="1" t="s">
        <v>63</v>
      </c>
      <c r="AE29" s="1">
        <v>1</v>
      </c>
    </row>
    <row r="30" spans="1:31">
      <c r="A30" s="8" t="s">
        <v>129</v>
      </c>
      <c r="B30" s="1" t="s">
        <v>59</v>
      </c>
      <c r="C30" s="9" t="s">
        <v>60</v>
      </c>
      <c r="D30" s="1" t="s">
        <v>61</v>
      </c>
      <c r="E30" s="1" t="s">
        <v>130</v>
      </c>
      <c r="F30" s="1" t="s">
        <v>63</v>
      </c>
      <c r="G30" s="25" t="s">
        <v>63</v>
      </c>
      <c r="H30" s="25" t="s">
        <v>63</v>
      </c>
      <c r="I30" s="25" t="s">
        <v>63</v>
      </c>
      <c r="J30" s="1" t="s">
        <v>63</v>
      </c>
      <c r="K30" s="25" t="s">
        <v>63</v>
      </c>
      <c r="L30" s="25" t="s">
        <v>63</v>
      </c>
      <c r="M30" s="25" t="s">
        <v>63</v>
      </c>
      <c r="N30" s="2" t="s">
        <v>63</v>
      </c>
      <c r="O30" s="25" t="s">
        <v>63</v>
      </c>
      <c r="P30" s="25" t="s">
        <v>63</v>
      </c>
      <c r="Q30" s="25" t="s">
        <v>63</v>
      </c>
      <c r="R30" s="1">
        <v>0</v>
      </c>
      <c r="S30" s="3" t="s">
        <v>63</v>
      </c>
      <c r="T30" s="3" t="s">
        <v>63</v>
      </c>
      <c r="U30" s="3" t="s">
        <v>63</v>
      </c>
      <c r="V30" s="1" t="s">
        <v>63</v>
      </c>
      <c r="W30" s="1" t="s">
        <v>63</v>
      </c>
      <c r="X30" s="1" t="s">
        <v>63</v>
      </c>
      <c r="Y30" s="1" t="s">
        <v>63</v>
      </c>
      <c r="Z30" s="1" t="s">
        <v>63</v>
      </c>
      <c r="AA30" s="1" t="s">
        <v>63</v>
      </c>
      <c r="AB30" s="1" t="s">
        <v>63</v>
      </c>
      <c r="AC30" s="1" t="s">
        <v>63</v>
      </c>
      <c r="AD30" s="1" t="s">
        <v>63</v>
      </c>
      <c r="AE30" s="1" t="s">
        <v>63</v>
      </c>
    </row>
    <row r="31" spans="1:31">
      <c r="A31" s="8" t="s">
        <v>132</v>
      </c>
      <c r="B31" s="1" t="s">
        <v>59</v>
      </c>
      <c r="C31" s="9" t="s">
        <v>60</v>
      </c>
      <c r="D31" s="1" t="s">
        <v>61</v>
      </c>
      <c r="E31" s="1" t="s">
        <v>133</v>
      </c>
      <c r="F31" s="1" t="s">
        <v>63</v>
      </c>
      <c r="G31" s="25" t="s">
        <v>63</v>
      </c>
      <c r="H31" s="25" t="s">
        <v>63</v>
      </c>
      <c r="I31" s="25" t="s">
        <v>63</v>
      </c>
      <c r="J31" s="1" t="s">
        <v>63</v>
      </c>
      <c r="K31" s="25" t="s">
        <v>63</v>
      </c>
      <c r="L31" s="25" t="s">
        <v>63</v>
      </c>
      <c r="M31" s="25" t="s">
        <v>63</v>
      </c>
      <c r="N31" s="2" t="s">
        <v>63</v>
      </c>
      <c r="O31" s="25" t="s">
        <v>63</v>
      </c>
      <c r="P31" s="25" t="s">
        <v>63</v>
      </c>
      <c r="Q31" s="25" t="s">
        <v>63</v>
      </c>
      <c r="R31" s="1">
        <v>0</v>
      </c>
      <c r="S31" s="3" t="s">
        <v>63</v>
      </c>
      <c r="T31" s="3" t="s">
        <v>63</v>
      </c>
      <c r="U31" s="3" t="s">
        <v>63</v>
      </c>
      <c r="V31" s="1" t="s">
        <v>63</v>
      </c>
      <c r="W31" s="1" t="s">
        <v>63</v>
      </c>
      <c r="X31" s="1" t="s">
        <v>63</v>
      </c>
      <c r="Y31" s="1" t="s">
        <v>63</v>
      </c>
      <c r="Z31" s="1" t="s">
        <v>63</v>
      </c>
      <c r="AA31" s="1" t="s">
        <v>63</v>
      </c>
      <c r="AB31" s="1" t="s">
        <v>63</v>
      </c>
      <c r="AC31" s="1" t="s">
        <v>63</v>
      </c>
      <c r="AD31" s="1" t="s">
        <v>63</v>
      </c>
      <c r="AE31" s="1" t="s">
        <v>63</v>
      </c>
    </row>
    <row r="32" spans="1:31">
      <c r="A32" s="8" t="s">
        <v>134</v>
      </c>
      <c r="B32" s="1" t="s">
        <v>59</v>
      </c>
      <c r="C32" s="9" t="s">
        <v>60</v>
      </c>
      <c r="D32" s="1" t="s">
        <v>61</v>
      </c>
      <c r="E32" s="1" t="s">
        <v>135</v>
      </c>
      <c r="F32" s="1" t="s">
        <v>63</v>
      </c>
      <c r="G32" s="25" t="s">
        <v>63</v>
      </c>
      <c r="H32" s="25" t="s">
        <v>63</v>
      </c>
      <c r="I32" s="25" t="s">
        <v>63</v>
      </c>
      <c r="J32" s="1" t="s">
        <v>63</v>
      </c>
      <c r="K32" s="25" t="s">
        <v>63</v>
      </c>
      <c r="L32" s="25" t="s">
        <v>63</v>
      </c>
      <c r="M32" s="25" t="s">
        <v>63</v>
      </c>
      <c r="N32" s="2" t="s">
        <v>63</v>
      </c>
      <c r="O32" s="25" t="s">
        <v>63</v>
      </c>
      <c r="P32" s="25" t="s">
        <v>63</v>
      </c>
      <c r="Q32" s="25" t="s">
        <v>63</v>
      </c>
      <c r="R32" s="1">
        <v>0</v>
      </c>
      <c r="S32" s="3" t="s">
        <v>63</v>
      </c>
      <c r="T32" s="3" t="s">
        <v>63</v>
      </c>
      <c r="U32" s="3" t="s">
        <v>63</v>
      </c>
      <c r="V32" s="1" t="s">
        <v>63</v>
      </c>
      <c r="W32" s="1" t="s">
        <v>63</v>
      </c>
      <c r="X32" s="1" t="s">
        <v>63</v>
      </c>
      <c r="Y32" s="1" t="s">
        <v>63</v>
      </c>
      <c r="Z32" s="1" t="s">
        <v>63</v>
      </c>
      <c r="AA32" s="1" t="s">
        <v>63</v>
      </c>
      <c r="AB32" s="1" t="s">
        <v>63</v>
      </c>
      <c r="AC32" s="1" t="s">
        <v>63</v>
      </c>
      <c r="AD32" s="1" t="s">
        <v>63</v>
      </c>
      <c r="AE32" s="1" t="s">
        <v>63</v>
      </c>
    </row>
    <row r="33" spans="1:31">
      <c r="A33" s="8" t="s">
        <v>136</v>
      </c>
      <c r="B33" s="1" t="s">
        <v>59</v>
      </c>
      <c r="C33" s="9" t="s">
        <v>60</v>
      </c>
      <c r="D33" s="1" t="s">
        <v>61</v>
      </c>
      <c r="E33" s="1" t="s">
        <v>137</v>
      </c>
      <c r="F33" s="1" t="s">
        <v>63</v>
      </c>
      <c r="G33" s="25" t="s">
        <v>63</v>
      </c>
      <c r="H33" s="25" t="s">
        <v>63</v>
      </c>
      <c r="I33" s="25" t="s">
        <v>63</v>
      </c>
      <c r="J33" s="1" t="s">
        <v>63</v>
      </c>
      <c r="K33" s="25" t="s">
        <v>63</v>
      </c>
      <c r="L33" s="25" t="s">
        <v>63</v>
      </c>
      <c r="M33" s="25" t="s">
        <v>63</v>
      </c>
      <c r="N33" s="2" t="s">
        <v>63</v>
      </c>
      <c r="O33" s="25" t="s">
        <v>63</v>
      </c>
      <c r="P33" s="25" t="s">
        <v>63</v>
      </c>
      <c r="Q33" s="25" t="s">
        <v>63</v>
      </c>
      <c r="R33" s="1">
        <v>0</v>
      </c>
      <c r="S33" s="3" t="s">
        <v>63</v>
      </c>
      <c r="T33" s="3" t="s">
        <v>63</v>
      </c>
      <c r="U33" s="3" t="s">
        <v>63</v>
      </c>
      <c r="V33" s="1" t="s">
        <v>63</v>
      </c>
      <c r="W33" s="1" t="s">
        <v>63</v>
      </c>
      <c r="X33" s="1" t="s">
        <v>63</v>
      </c>
      <c r="Y33" s="1" t="s">
        <v>63</v>
      </c>
      <c r="Z33" s="1" t="s">
        <v>63</v>
      </c>
      <c r="AA33" s="1" t="s">
        <v>63</v>
      </c>
      <c r="AB33" s="1" t="s">
        <v>63</v>
      </c>
      <c r="AC33" s="1" t="s">
        <v>63</v>
      </c>
      <c r="AD33" s="1" t="s">
        <v>63</v>
      </c>
      <c r="AE33" s="1" t="s">
        <v>63</v>
      </c>
    </row>
    <row r="34" spans="1:31">
      <c r="A34" s="8" t="s">
        <v>138</v>
      </c>
      <c r="B34" s="1" t="s">
        <v>59</v>
      </c>
      <c r="C34" s="9" t="s">
        <v>60</v>
      </c>
      <c r="D34" s="1" t="s">
        <v>61</v>
      </c>
      <c r="E34" s="1" t="s">
        <v>139</v>
      </c>
      <c r="F34" s="1" t="s">
        <v>63</v>
      </c>
      <c r="G34" s="25" t="s">
        <v>63</v>
      </c>
      <c r="H34" s="25" t="s">
        <v>63</v>
      </c>
      <c r="I34" s="25" t="s">
        <v>63</v>
      </c>
      <c r="J34" s="2">
        <v>44389</v>
      </c>
      <c r="K34" s="25">
        <v>2021</v>
      </c>
      <c r="L34" s="25">
        <v>7</v>
      </c>
      <c r="M34" s="25">
        <v>12</v>
      </c>
      <c r="N34" s="2">
        <v>44393</v>
      </c>
      <c r="O34" s="25">
        <v>2021</v>
      </c>
      <c r="P34" s="25">
        <v>7</v>
      </c>
      <c r="Q34" s="25">
        <v>16</v>
      </c>
      <c r="R34" s="1">
        <v>0</v>
      </c>
      <c r="S34" s="3" t="s">
        <v>63</v>
      </c>
      <c r="T34" s="3" t="s">
        <v>63</v>
      </c>
      <c r="U34" s="3" t="s">
        <v>63</v>
      </c>
      <c r="V34" s="1" t="s">
        <v>63</v>
      </c>
      <c r="W34" s="1" t="s">
        <v>63</v>
      </c>
      <c r="X34" s="1" t="s">
        <v>63</v>
      </c>
      <c r="Y34" s="1" t="s">
        <v>63</v>
      </c>
      <c r="Z34" s="1" t="s">
        <v>63</v>
      </c>
      <c r="AA34" s="1" t="s">
        <v>63</v>
      </c>
      <c r="AB34" s="1" t="s">
        <v>63</v>
      </c>
      <c r="AC34" s="1" t="s">
        <v>63</v>
      </c>
      <c r="AD34" s="1" t="s">
        <v>63</v>
      </c>
      <c r="AE34" s="1" t="s">
        <v>63</v>
      </c>
    </row>
    <row r="35" spans="1:31">
      <c r="A35" s="8" t="s">
        <v>141</v>
      </c>
      <c r="B35" s="1" t="s">
        <v>59</v>
      </c>
      <c r="C35" s="9" t="s">
        <v>60</v>
      </c>
      <c r="D35" s="1" t="s">
        <v>61</v>
      </c>
      <c r="E35" s="1" t="s">
        <v>142</v>
      </c>
      <c r="F35" s="1" t="s">
        <v>63</v>
      </c>
      <c r="G35" s="25" t="s">
        <v>63</v>
      </c>
      <c r="H35" s="25" t="s">
        <v>63</v>
      </c>
      <c r="I35" s="25" t="s">
        <v>63</v>
      </c>
      <c r="J35" s="2">
        <v>44389</v>
      </c>
      <c r="K35" s="25">
        <v>2021</v>
      </c>
      <c r="L35" s="25">
        <v>7</v>
      </c>
      <c r="M35" s="25">
        <v>12</v>
      </c>
      <c r="N35" s="2">
        <v>44393</v>
      </c>
      <c r="O35" s="25">
        <v>2021</v>
      </c>
      <c r="P35" s="25">
        <v>7</v>
      </c>
      <c r="Q35" s="25">
        <v>16</v>
      </c>
      <c r="R35" s="1">
        <v>0</v>
      </c>
      <c r="S35" s="3" t="s">
        <v>63</v>
      </c>
      <c r="T35" s="3" t="s">
        <v>63</v>
      </c>
      <c r="U35" s="3" t="s">
        <v>63</v>
      </c>
      <c r="V35" s="1" t="s">
        <v>63</v>
      </c>
      <c r="W35" s="1" t="s">
        <v>63</v>
      </c>
      <c r="X35" s="1" t="s">
        <v>63</v>
      </c>
      <c r="Y35" s="1" t="s">
        <v>63</v>
      </c>
      <c r="Z35" s="1" t="s">
        <v>63</v>
      </c>
      <c r="AA35" s="1" t="s">
        <v>63</v>
      </c>
      <c r="AB35" s="1" t="s">
        <v>63</v>
      </c>
      <c r="AC35" s="1" t="s">
        <v>63</v>
      </c>
      <c r="AD35" s="1" t="s">
        <v>63</v>
      </c>
      <c r="AE35" s="1" t="s">
        <v>63</v>
      </c>
    </row>
    <row r="36" spans="1:31">
      <c r="A36" s="8" t="s">
        <v>143</v>
      </c>
      <c r="B36" s="1" t="s">
        <v>59</v>
      </c>
      <c r="C36" s="11" t="s">
        <v>60</v>
      </c>
      <c r="D36" s="1" t="s">
        <v>61</v>
      </c>
      <c r="E36" s="1" t="s">
        <v>144</v>
      </c>
      <c r="F36" s="1" t="s">
        <v>63</v>
      </c>
      <c r="G36" s="25" t="s">
        <v>63</v>
      </c>
      <c r="H36" s="25" t="s">
        <v>63</v>
      </c>
      <c r="I36" s="25" t="s">
        <v>63</v>
      </c>
      <c r="J36" s="2">
        <v>44389</v>
      </c>
      <c r="K36" s="25">
        <v>2021</v>
      </c>
      <c r="L36" s="25">
        <v>7</v>
      </c>
      <c r="M36" s="25">
        <v>12</v>
      </c>
      <c r="N36" s="2">
        <v>44393</v>
      </c>
      <c r="O36" s="25">
        <v>2021</v>
      </c>
      <c r="P36" s="25">
        <v>7</v>
      </c>
      <c r="Q36" s="25">
        <v>16</v>
      </c>
      <c r="R36" s="1">
        <v>0</v>
      </c>
      <c r="S36" s="4" t="s">
        <v>63</v>
      </c>
      <c r="T36" s="4" t="s">
        <v>63</v>
      </c>
      <c r="U36" s="4" t="s">
        <v>63</v>
      </c>
      <c r="V36" s="6" t="s">
        <v>63</v>
      </c>
      <c r="W36" s="1" t="s">
        <v>63</v>
      </c>
      <c r="X36" s="1" t="s">
        <v>63</v>
      </c>
      <c r="Y36" s="1" t="s">
        <v>63</v>
      </c>
      <c r="Z36" s="1" t="s">
        <v>63</v>
      </c>
      <c r="AA36" s="1" t="s">
        <v>63</v>
      </c>
      <c r="AB36" s="1" t="s">
        <v>63</v>
      </c>
      <c r="AC36" s="1" t="s">
        <v>63</v>
      </c>
      <c r="AD36" s="1" t="s">
        <v>63</v>
      </c>
      <c r="AE36" s="1" t="s">
        <v>63</v>
      </c>
    </row>
    <row r="37" spans="1:31">
      <c r="A37" s="8" t="s">
        <v>145</v>
      </c>
      <c r="B37" s="1" t="s">
        <v>59</v>
      </c>
      <c r="C37" s="11" t="s">
        <v>60</v>
      </c>
      <c r="D37" s="1" t="s">
        <v>61</v>
      </c>
      <c r="E37" s="1" t="s">
        <v>3411</v>
      </c>
      <c r="F37" s="1" t="s">
        <v>63</v>
      </c>
      <c r="G37" s="25" t="s">
        <v>63</v>
      </c>
      <c r="H37" s="25" t="s">
        <v>63</v>
      </c>
      <c r="I37" s="25" t="s">
        <v>63</v>
      </c>
      <c r="J37" s="2">
        <v>44389</v>
      </c>
      <c r="K37" s="25">
        <v>2021</v>
      </c>
      <c r="L37" s="25">
        <v>7</v>
      </c>
      <c r="M37" s="25">
        <v>12</v>
      </c>
      <c r="N37" s="2">
        <v>44393</v>
      </c>
      <c r="O37" s="25">
        <v>2021</v>
      </c>
      <c r="P37" s="25">
        <v>7</v>
      </c>
      <c r="Q37" s="25">
        <v>16</v>
      </c>
      <c r="R37" s="1">
        <v>0</v>
      </c>
      <c r="S37" s="4" t="s">
        <v>63</v>
      </c>
      <c r="T37" s="4" t="s">
        <v>63</v>
      </c>
      <c r="U37" s="4" t="s">
        <v>63</v>
      </c>
      <c r="V37" s="6" t="s">
        <v>63</v>
      </c>
      <c r="W37" s="1" t="s">
        <v>63</v>
      </c>
      <c r="X37" s="1" t="s">
        <v>63</v>
      </c>
      <c r="Y37" s="1" t="s">
        <v>63</v>
      </c>
      <c r="Z37" s="1" t="s">
        <v>63</v>
      </c>
      <c r="AA37" s="1" t="s">
        <v>63</v>
      </c>
      <c r="AB37" s="1" t="s">
        <v>63</v>
      </c>
      <c r="AC37" s="1" t="s">
        <v>63</v>
      </c>
      <c r="AD37" s="1" t="s">
        <v>63</v>
      </c>
      <c r="AE37" s="1" t="s">
        <v>63</v>
      </c>
    </row>
    <row r="38" spans="1:31">
      <c r="A38" s="7" t="s">
        <v>147</v>
      </c>
      <c r="B38" s="1" t="s">
        <v>59</v>
      </c>
      <c r="C38" s="11" t="s">
        <v>60</v>
      </c>
      <c r="D38" s="1" t="s">
        <v>61</v>
      </c>
      <c r="E38" s="1" t="s">
        <v>148</v>
      </c>
      <c r="F38" s="3" t="s">
        <v>63</v>
      </c>
      <c r="G38" s="25" t="s">
        <v>63</v>
      </c>
      <c r="H38" s="25" t="s">
        <v>63</v>
      </c>
      <c r="I38" s="25" t="s">
        <v>63</v>
      </c>
      <c r="J38" s="2">
        <v>44389</v>
      </c>
      <c r="K38" s="25">
        <v>2021</v>
      </c>
      <c r="L38" s="25">
        <v>7</v>
      </c>
      <c r="M38" s="25">
        <v>12</v>
      </c>
      <c r="N38" s="2">
        <v>44402</v>
      </c>
      <c r="O38" s="25">
        <v>2021</v>
      </c>
      <c r="P38" s="25">
        <v>7</v>
      </c>
      <c r="Q38" s="25">
        <v>25</v>
      </c>
      <c r="R38" s="1">
        <v>2</v>
      </c>
      <c r="S38" s="3" t="s">
        <v>63</v>
      </c>
      <c r="T38" s="4" t="s">
        <v>63</v>
      </c>
      <c r="U38" s="4" t="s">
        <v>63</v>
      </c>
      <c r="V38" s="6" t="s">
        <v>63</v>
      </c>
      <c r="W38" s="4" t="s">
        <v>63</v>
      </c>
      <c r="X38" s="4" t="s">
        <v>63</v>
      </c>
      <c r="Y38" s="4" t="s">
        <v>63</v>
      </c>
      <c r="Z38" s="4" t="s">
        <v>63</v>
      </c>
      <c r="AA38" s="1" t="s">
        <v>63</v>
      </c>
      <c r="AB38" s="1" t="s">
        <v>63</v>
      </c>
      <c r="AC38" s="1" t="s">
        <v>63</v>
      </c>
      <c r="AD38" s="1" t="s">
        <v>63</v>
      </c>
      <c r="AE38" s="1" t="s">
        <v>63</v>
      </c>
    </row>
    <row r="39" spans="1:31">
      <c r="A39" s="8" t="s">
        <v>150</v>
      </c>
      <c r="B39" s="1" t="s">
        <v>59</v>
      </c>
      <c r="C39" s="11" t="s">
        <v>60</v>
      </c>
      <c r="D39" s="1" t="s">
        <v>61</v>
      </c>
      <c r="E39" s="1" t="s">
        <v>151</v>
      </c>
      <c r="F39" s="1" t="s">
        <v>63</v>
      </c>
      <c r="G39" s="25" t="s">
        <v>63</v>
      </c>
      <c r="H39" s="25" t="s">
        <v>63</v>
      </c>
      <c r="I39" s="25" t="s">
        <v>63</v>
      </c>
      <c r="J39" s="2">
        <v>44392</v>
      </c>
      <c r="K39" s="25">
        <v>2021</v>
      </c>
      <c r="L39" s="25">
        <v>7</v>
      </c>
      <c r="M39" s="25">
        <v>15</v>
      </c>
      <c r="N39" s="2">
        <v>44397</v>
      </c>
      <c r="O39" s="25">
        <v>2021</v>
      </c>
      <c r="P39" s="25">
        <v>7</v>
      </c>
      <c r="Q39" s="25">
        <v>20</v>
      </c>
      <c r="R39" s="3" t="s">
        <v>63</v>
      </c>
      <c r="S39" s="3" t="s">
        <v>63</v>
      </c>
      <c r="T39" s="3" t="s">
        <v>63</v>
      </c>
      <c r="U39" s="3" t="s">
        <v>63</v>
      </c>
      <c r="V39" s="1" t="s">
        <v>63</v>
      </c>
      <c r="W39" s="1" t="s">
        <v>63</v>
      </c>
      <c r="X39" s="1" t="s">
        <v>63</v>
      </c>
      <c r="Y39" s="1" t="s">
        <v>63</v>
      </c>
      <c r="Z39" s="1" t="s">
        <v>63</v>
      </c>
      <c r="AA39" s="1" t="s">
        <v>63</v>
      </c>
      <c r="AB39" s="1" t="s">
        <v>63</v>
      </c>
      <c r="AC39" s="1" t="s">
        <v>63</v>
      </c>
      <c r="AD39" s="1" t="s">
        <v>63</v>
      </c>
      <c r="AE39" s="1">
        <v>3</v>
      </c>
    </row>
    <row r="40" spans="1:31">
      <c r="A40" s="8" t="s">
        <v>152</v>
      </c>
      <c r="B40" s="1" t="s">
        <v>59</v>
      </c>
      <c r="C40" s="11" t="s">
        <v>60</v>
      </c>
      <c r="D40" s="1" t="s">
        <v>61</v>
      </c>
      <c r="E40" s="1" t="s">
        <v>153</v>
      </c>
      <c r="F40" s="1" t="s">
        <v>63</v>
      </c>
      <c r="G40" s="25" t="s">
        <v>63</v>
      </c>
      <c r="H40" s="25" t="s">
        <v>63</v>
      </c>
      <c r="I40" s="25" t="s">
        <v>63</v>
      </c>
      <c r="J40" s="2">
        <v>44392</v>
      </c>
      <c r="K40" s="25">
        <v>2021</v>
      </c>
      <c r="L40" s="25">
        <v>7</v>
      </c>
      <c r="M40" s="25">
        <v>15</v>
      </c>
      <c r="N40" s="2">
        <v>44397</v>
      </c>
      <c r="O40" s="25">
        <v>2021</v>
      </c>
      <c r="P40" s="25">
        <v>7</v>
      </c>
      <c r="Q40" s="25">
        <v>20</v>
      </c>
      <c r="R40" s="3" t="s">
        <v>63</v>
      </c>
      <c r="S40" s="3" t="s">
        <v>63</v>
      </c>
      <c r="T40" s="3" t="s">
        <v>63</v>
      </c>
      <c r="U40" s="3" t="s">
        <v>63</v>
      </c>
      <c r="V40" s="1" t="s">
        <v>63</v>
      </c>
      <c r="W40" s="1" t="s">
        <v>63</v>
      </c>
      <c r="X40" s="1" t="s">
        <v>63</v>
      </c>
      <c r="Y40" s="1" t="s">
        <v>63</v>
      </c>
      <c r="Z40" s="1" t="s">
        <v>63</v>
      </c>
      <c r="AA40" s="1" t="s">
        <v>63</v>
      </c>
      <c r="AB40" s="1" t="s">
        <v>63</v>
      </c>
      <c r="AC40" s="1" t="s">
        <v>63</v>
      </c>
      <c r="AD40" s="1" t="s">
        <v>63</v>
      </c>
      <c r="AE40" s="1">
        <v>20</v>
      </c>
    </row>
    <row r="41" spans="1:31">
      <c r="A41" s="8" t="s">
        <v>154</v>
      </c>
      <c r="B41" s="1" t="s">
        <v>59</v>
      </c>
      <c r="C41" s="11" t="s">
        <v>60</v>
      </c>
      <c r="D41" s="1" t="s">
        <v>61</v>
      </c>
      <c r="E41" s="1" t="s">
        <v>3412</v>
      </c>
      <c r="F41" s="1" t="s">
        <v>63</v>
      </c>
      <c r="G41" s="25" t="s">
        <v>63</v>
      </c>
      <c r="H41" s="25" t="s">
        <v>63</v>
      </c>
      <c r="I41" s="25" t="s">
        <v>63</v>
      </c>
      <c r="J41" s="2">
        <v>44392</v>
      </c>
      <c r="K41" s="25">
        <v>2021</v>
      </c>
      <c r="L41" s="25">
        <v>7</v>
      </c>
      <c r="M41" s="25">
        <v>15</v>
      </c>
      <c r="N41" s="2">
        <v>44397</v>
      </c>
      <c r="O41" s="25">
        <v>2021</v>
      </c>
      <c r="P41" s="25">
        <v>7</v>
      </c>
      <c r="Q41" s="25">
        <v>20</v>
      </c>
      <c r="R41" s="1">
        <v>2</v>
      </c>
      <c r="S41" s="4" t="s">
        <v>63</v>
      </c>
      <c r="T41" s="4" t="s">
        <v>63</v>
      </c>
      <c r="U41" s="4" t="s">
        <v>63</v>
      </c>
      <c r="V41" s="6" t="s">
        <v>63</v>
      </c>
      <c r="W41" s="1" t="s">
        <v>63</v>
      </c>
      <c r="X41" s="1" t="s">
        <v>63</v>
      </c>
      <c r="Y41" s="1" t="s">
        <v>63</v>
      </c>
      <c r="Z41" s="1" t="s">
        <v>63</v>
      </c>
      <c r="AA41" s="1" t="s">
        <v>63</v>
      </c>
      <c r="AB41" s="1" t="s">
        <v>63</v>
      </c>
      <c r="AC41" s="1" t="s">
        <v>63</v>
      </c>
      <c r="AD41" s="1" t="s">
        <v>63</v>
      </c>
      <c r="AE41" s="1" t="s">
        <v>63</v>
      </c>
    </row>
    <row r="42" spans="1:31">
      <c r="A42" s="8" t="s">
        <v>157</v>
      </c>
      <c r="B42" s="1" t="s">
        <v>158</v>
      </c>
      <c r="C42" s="11" t="s">
        <v>159</v>
      </c>
      <c r="D42" s="1" t="s">
        <v>160</v>
      </c>
      <c r="E42" s="6" t="s">
        <v>3413</v>
      </c>
      <c r="F42" s="2">
        <v>39837</v>
      </c>
      <c r="G42" s="25">
        <v>2009</v>
      </c>
      <c r="H42" s="25">
        <v>1</v>
      </c>
      <c r="I42" s="25">
        <v>24</v>
      </c>
      <c r="J42" s="2">
        <v>39837</v>
      </c>
      <c r="K42" s="25">
        <v>2009</v>
      </c>
      <c r="L42" s="25">
        <v>1</v>
      </c>
      <c r="M42" s="25">
        <v>24</v>
      </c>
      <c r="N42" s="2">
        <v>39837</v>
      </c>
      <c r="O42" s="25">
        <v>2009</v>
      </c>
      <c r="P42" s="25">
        <v>1</v>
      </c>
      <c r="Q42" s="25">
        <v>24</v>
      </c>
      <c r="R42" s="1">
        <v>20</v>
      </c>
      <c r="S42" s="1" t="s">
        <v>63</v>
      </c>
      <c r="T42" s="1" t="s">
        <v>63</v>
      </c>
      <c r="U42" s="1" t="s">
        <v>63</v>
      </c>
      <c r="V42" s="1" t="s">
        <v>63</v>
      </c>
      <c r="W42" s="1" t="s">
        <v>63</v>
      </c>
      <c r="X42" s="1" t="s">
        <v>63</v>
      </c>
      <c r="Y42" s="1" t="s">
        <v>63</v>
      </c>
      <c r="Z42" s="1" t="s">
        <v>63</v>
      </c>
      <c r="AA42" s="1" t="s">
        <v>63</v>
      </c>
      <c r="AB42" s="1" t="s">
        <v>63</v>
      </c>
      <c r="AC42" s="1" t="s">
        <v>63</v>
      </c>
      <c r="AD42" s="1" t="s">
        <v>63</v>
      </c>
      <c r="AE42" s="1" t="s">
        <v>63</v>
      </c>
    </row>
    <row r="43" spans="1:31">
      <c r="A43" s="8" t="s">
        <v>163</v>
      </c>
      <c r="B43" s="1" t="s">
        <v>158</v>
      </c>
      <c r="C43" s="11" t="s">
        <v>164</v>
      </c>
      <c r="D43" s="1" t="s">
        <v>160</v>
      </c>
      <c r="E43" s="6" t="s">
        <v>165</v>
      </c>
      <c r="F43" s="2">
        <v>39837</v>
      </c>
      <c r="G43" s="25">
        <v>2009</v>
      </c>
      <c r="H43" s="25">
        <v>1</v>
      </c>
      <c r="I43" s="25">
        <v>24</v>
      </c>
      <c r="J43" s="2">
        <v>39837</v>
      </c>
      <c r="K43" s="25">
        <v>2009</v>
      </c>
      <c r="L43" s="25">
        <v>1</v>
      </c>
      <c r="M43" s="25">
        <v>24</v>
      </c>
      <c r="N43" s="2">
        <v>39837</v>
      </c>
      <c r="O43" s="25">
        <v>2009</v>
      </c>
      <c r="P43" s="25">
        <v>1</v>
      </c>
      <c r="Q43" s="25">
        <v>24</v>
      </c>
      <c r="R43" s="1" t="s">
        <v>166</v>
      </c>
      <c r="S43" s="1" t="s">
        <v>166</v>
      </c>
      <c r="T43" s="1" t="s">
        <v>166</v>
      </c>
      <c r="U43" s="1" t="s">
        <v>166</v>
      </c>
      <c r="V43" s="1" t="s">
        <v>166</v>
      </c>
      <c r="W43" s="1">
        <v>1574000</v>
      </c>
      <c r="X43" s="1" t="s">
        <v>72</v>
      </c>
      <c r="Y43" s="1" t="s">
        <v>73</v>
      </c>
      <c r="Z43" s="1" t="s">
        <v>166</v>
      </c>
      <c r="AA43" s="1" t="s">
        <v>166</v>
      </c>
      <c r="AB43" s="1" t="s">
        <v>166</v>
      </c>
      <c r="AC43" s="1" t="s">
        <v>166</v>
      </c>
      <c r="AD43" s="1" t="s">
        <v>166</v>
      </c>
      <c r="AE43" s="1" t="s">
        <v>166</v>
      </c>
    </row>
    <row r="44" spans="1:31">
      <c r="A44" s="8" t="s">
        <v>167</v>
      </c>
      <c r="B44" s="1" t="s">
        <v>158</v>
      </c>
      <c r="C44" s="11" t="s">
        <v>168</v>
      </c>
      <c r="D44" s="1" t="s">
        <v>169</v>
      </c>
      <c r="E44" s="1" t="s">
        <v>170</v>
      </c>
      <c r="F44" s="1" t="s">
        <v>63</v>
      </c>
      <c r="G44" s="25" t="s">
        <v>63</v>
      </c>
      <c r="H44" s="25" t="s">
        <v>63</v>
      </c>
      <c r="I44" s="25" t="s">
        <v>63</v>
      </c>
      <c r="J44" s="2">
        <v>41574</v>
      </c>
      <c r="K44" s="25">
        <v>2013</v>
      </c>
      <c r="L44" s="25">
        <v>10</v>
      </c>
      <c r="M44" s="25">
        <v>27</v>
      </c>
      <c r="N44" s="2">
        <v>41576</v>
      </c>
      <c r="O44" s="25">
        <v>2013</v>
      </c>
      <c r="P44" s="25">
        <v>10</v>
      </c>
      <c r="Q44" s="25">
        <v>29</v>
      </c>
      <c r="R44" s="1">
        <v>14</v>
      </c>
      <c r="S44" s="1" t="s">
        <v>63</v>
      </c>
      <c r="T44" s="1" t="s">
        <v>63</v>
      </c>
      <c r="U44" s="1" t="s">
        <v>63</v>
      </c>
      <c r="V44" s="1" t="s">
        <v>63</v>
      </c>
      <c r="W44" s="1" t="s">
        <v>171</v>
      </c>
      <c r="X44" s="1" t="s">
        <v>172</v>
      </c>
      <c r="Y44" s="1" t="s">
        <v>73</v>
      </c>
      <c r="Z44" s="1" t="s">
        <v>63</v>
      </c>
      <c r="AA44" s="1" t="s">
        <v>63</v>
      </c>
      <c r="AB44" s="1" t="s">
        <v>63</v>
      </c>
      <c r="AC44" s="1" t="s">
        <v>63</v>
      </c>
      <c r="AD44" s="1" t="s">
        <v>63</v>
      </c>
      <c r="AE44" s="1" t="s">
        <v>63</v>
      </c>
    </row>
    <row r="45" spans="1:31">
      <c r="A45" s="8" t="s">
        <v>174</v>
      </c>
      <c r="B45" s="1" t="s">
        <v>158</v>
      </c>
      <c r="C45" s="14" t="s">
        <v>175</v>
      </c>
      <c r="D45" s="1" t="s">
        <v>169</v>
      </c>
      <c r="E45" s="1" t="s">
        <v>3414</v>
      </c>
      <c r="F45" s="1" t="s">
        <v>63</v>
      </c>
      <c r="G45" s="25" t="s">
        <v>63</v>
      </c>
      <c r="H45" s="25" t="s">
        <v>63</v>
      </c>
      <c r="I45" s="25" t="s">
        <v>63</v>
      </c>
      <c r="J45" s="2">
        <v>41574</v>
      </c>
      <c r="K45" s="25">
        <v>2013</v>
      </c>
      <c r="L45" s="25">
        <v>10</v>
      </c>
      <c r="M45" s="25">
        <v>27</v>
      </c>
      <c r="N45" s="2">
        <v>41576</v>
      </c>
      <c r="O45" s="25">
        <v>2013</v>
      </c>
      <c r="P45" s="25">
        <v>10</v>
      </c>
      <c r="Q45" s="25">
        <v>29</v>
      </c>
      <c r="R45" s="1" t="s">
        <v>166</v>
      </c>
      <c r="S45" s="1" t="s">
        <v>166</v>
      </c>
      <c r="T45" s="1" t="s">
        <v>166</v>
      </c>
      <c r="U45" s="1" t="s">
        <v>166</v>
      </c>
      <c r="V45" s="1" t="s">
        <v>166</v>
      </c>
      <c r="W45" s="1" t="s">
        <v>177</v>
      </c>
      <c r="X45" s="1" t="s">
        <v>178</v>
      </c>
      <c r="Y45" s="1" t="s">
        <v>179</v>
      </c>
      <c r="Z45" s="1" t="s">
        <v>63</v>
      </c>
      <c r="AA45" s="1" t="s">
        <v>166</v>
      </c>
      <c r="AB45" s="1" t="s">
        <v>166</v>
      </c>
      <c r="AC45" s="1" t="s">
        <v>166</v>
      </c>
      <c r="AD45" s="1" t="s">
        <v>63</v>
      </c>
      <c r="AE45" s="1" t="s">
        <v>166</v>
      </c>
    </row>
    <row r="46" spans="1:31">
      <c r="A46" s="8" t="s">
        <v>181</v>
      </c>
      <c r="B46" s="1" t="s">
        <v>158</v>
      </c>
      <c r="C46" s="11" t="s">
        <v>182</v>
      </c>
      <c r="D46" s="1" t="s">
        <v>169</v>
      </c>
      <c r="E46" s="1" t="s">
        <v>183</v>
      </c>
      <c r="F46" s="3" t="s">
        <v>63</v>
      </c>
      <c r="G46" s="25" t="s">
        <v>63</v>
      </c>
      <c r="H46" s="25" t="s">
        <v>63</v>
      </c>
      <c r="I46" s="25" t="s">
        <v>63</v>
      </c>
      <c r="J46" s="2">
        <v>41574</v>
      </c>
      <c r="K46" s="25">
        <v>2013</v>
      </c>
      <c r="L46" s="25">
        <v>10</v>
      </c>
      <c r="M46" s="25">
        <v>27</v>
      </c>
      <c r="N46" s="2">
        <v>41576</v>
      </c>
      <c r="O46" s="25">
        <v>2013</v>
      </c>
      <c r="P46" s="25">
        <v>10</v>
      </c>
      <c r="Q46" s="25">
        <v>29</v>
      </c>
      <c r="R46" s="1" t="s">
        <v>63</v>
      </c>
      <c r="S46" s="1" t="s">
        <v>63</v>
      </c>
      <c r="T46" s="1" t="s">
        <v>63</v>
      </c>
      <c r="U46" s="1" t="s">
        <v>63</v>
      </c>
      <c r="V46" s="1" t="s">
        <v>63</v>
      </c>
      <c r="W46" s="1">
        <v>1091000000</v>
      </c>
      <c r="X46" s="1" t="s">
        <v>72</v>
      </c>
      <c r="Y46" s="1" t="s">
        <v>73</v>
      </c>
      <c r="Z46" s="1" t="s">
        <v>63</v>
      </c>
      <c r="AA46" s="1" t="s">
        <v>63</v>
      </c>
      <c r="AB46" s="1" t="s">
        <v>63</v>
      </c>
      <c r="AC46" s="1" t="s">
        <v>63</v>
      </c>
      <c r="AD46" s="1" t="s">
        <v>63</v>
      </c>
      <c r="AE46" s="1" t="s">
        <v>63</v>
      </c>
    </row>
    <row r="47" spans="1:31">
      <c r="A47" s="8" t="s">
        <v>185</v>
      </c>
      <c r="B47" s="1" t="s">
        <v>158</v>
      </c>
      <c r="C47" s="15" t="s">
        <v>186</v>
      </c>
      <c r="D47" s="1" t="s">
        <v>169</v>
      </c>
      <c r="E47" s="1" t="s">
        <v>187</v>
      </c>
      <c r="F47" s="3" t="s">
        <v>63</v>
      </c>
      <c r="G47" s="25" t="s">
        <v>63</v>
      </c>
      <c r="H47" s="25" t="s">
        <v>63</v>
      </c>
      <c r="I47" s="25" t="s">
        <v>63</v>
      </c>
      <c r="J47" s="2">
        <v>41574</v>
      </c>
      <c r="K47" s="25">
        <v>2013</v>
      </c>
      <c r="L47" s="25">
        <v>10</v>
      </c>
      <c r="M47" s="25">
        <v>27</v>
      </c>
      <c r="N47" s="2">
        <v>41576</v>
      </c>
      <c r="O47" s="25">
        <v>2013</v>
      </c>
      <c r="P47" s="25">
        <v>10</v>
      </c>
      <c r="Q47" s="25">
        <v>29</v>
      </c>
      <c r="R47" s="1" t="s">
        <v>63</v>
      </c>
      <c r="S47" s="1" t="s">
        <v>63</v>
      </c>
      <c r="T47" s="1" t="s">
        <v>63</v>
      </c>
      <c r="U47" s="1" t="s">
        <v>63</v>
      </c>
      <c r="V47" s="1" t="s">
        <v>63</v>
      </c>
      <c r="W47" s="1">
        <v>1350000000</v>
      </c>
      <c r="X47" s="1" t="s">
        <v>172</v>
      </c>
      <c r="Y47" s="1" t="s">
        <v>73</v>
      </c>
      <c r="Z47" s="1" t="s">
        <v>63</v>
      </c>
      <c r="AA47" s="1" t="s">
        <v>63</v>
      </c>
      <c r="AB47" s="1" t="s">
        <v>63</v>
      </c>
      <c r="AC47" s="1" t="s">
        <v>63</v>
      </c>
      <c r="AD47" s="1" t="s">
        <v>63</v>
      </c>
      <c r="AE47" s="1" t="s">
        <v>63</v>
      </c>
    </row>
    <row r="48" spans="1:31">
      <c r="A48" s="8" t="s">
        <v>189</v>
      </c>
      <c r="B48" s="1" t="s">
        <v>158</v>
      </c>
      <c r="C48" s="15" t="s">
        <v>190</v>
      </c>
      <c r="D48" s="1" t="s">
        <v>169</v>
      </c>
      <c r="E48" s="1" t="s">
        <v>191</v>
      </c>
      <c r="F48" s="3" t="s">
        <v>63</v>
      </c>
      <c r="G48" s="25" t="s">
        <v>63</v>
      </c>
      <c r="H48" s="25" t="s">
        <v>63</v>
      </c>
      <c r="I48" s="25" t="s">
        <v>63</v>
      </c>
      <c r="J48" s="2">
        <v>41574</v>
      </c>
      <c r="K48" s="25">
        <v>2013</v>
      </c>
      <c r="L48" s="25">
        <v>10</v>
      </c>
      <c r="M48" s="25">
        <v>27</v>
      </c>
      <c r="N48" s="2">
        <v>41576</v>
      </c>
      <c r="O48" s="25">
        <v>2013</v>
      </c>
      <c r="P48" s="25">
        <v>10</v>
      </c>
      <c r="Q48" s="25">
        <v>29</v>
      </c>
      <c r="R48" s="1" t="s">
        <v>63</v>
      </c>
      <c r="S48" s="1" t="s">
        <v>63</v>
      </c>
      <c r="T48" s="1" t="s">
        <v>63</v>
      </c>
      <c r="U48" s="1" t="s">
        <v>63</v>
      </c>
      <c r="V48" s="1" t="s">
        <v>63</v>
      </c>
      <c r="W48" s="1">
        <v>1400000000</v>
      </c>
      <c r="X48" s="1" t="s">
        <v>172</v>
      </c>
      <c r="Y48" s="1" t="s">
        <v>73</v>
      </c>
      <c r="Z48" s="1" t="s">
        <v>166</v>
      </c>
      <c r="AA48" s="1" t="s">
        <v>63</v>
      </c>
      <c r="AB48" s="1" t="s">
        <v>63</v>
      </c>
      <c r="AC48" s="1" t="s">
        <v>63</v>
      </c>
      <c r="AD48" s="1" t="s">
        <v>63</v>
      </c>
      <c r="AE48" s="1" t="s">
        <v>63</v>
      </c>
    </row>
    <row r="49" spans="1:31">
      <c r="A49" s="8" t="s">
        <v>193</v>
      </c>
      <c r="B49" s="1" t="s">
        <v>158</v>
      </c>
      <c r="C49" s="1" t="s">
        <v>168</v>
      </c>
      <c r="D49" s="1" t="s">
        <v>169</v>
      </c>
      <c r="E49" s="1" t="s">
        <v>194</v>
      </c>
      <c r="F49" s="1" t="s">
        <v>63</v>
      </c>
      <c r="G49" s="25" t="s">
        <v>63</v>
      </c>
      <c r="H49" s="25" t="s">
        <v>63</v>
      </c>
      <c r="I49" s="25" t="s">
        <v>63</v>
      </c>
      <c r="J49" s="2">
        <v>41574</v>
      </c>
      <c r="K49" s="25">
        <v>2013</v>
      </c>
      <c r="L49" s="25">
        <v>10</v>
      </c>
      <c r="M49" s="25">
        <v>27</v>
      </c>
      <c r="N49" s="2">
        <v>41576</v>
      </c>
      <c r="O49" s="25">
        <v>2013</v>
      </c>
      <c r="P49" s="25">
        <v>10</v>
      </c>
      <c r="Q49" s="25">
        <v>29</v>
      </c>
      <c r="R49" s="1" t="s">
        <v>63</v>
      </c>
      <c r="S49" s="1" t="s">
        <v>63</v>
      </c>
      <c r="T49" s="1" t="s">
        <v>63</v>
      </c>
      <c r="U49" s="1" t="s">
        <v>63</v>
      </c>
      <c r="V49" s="1" t="s">
        <v>63</v>
      </c>
      <c r="W49" s="1" t="s">
        <v>195</v>
      </c>
      <c r="X49" s="1" t="s">
        <v>196</v>
      </c>
      <c r="Y49" s="1" t="s">
        <v>73</v>
      </c>
      <c r="Z49" s="1" t="s">
        <v>63</v>
      </c>
      <c r="AA49" s="1" t="s">
        <v>63</v>
      </c>
      <c r="AB49" s="1" t="s">
        <v>63</v>
      </c>
      <c r="AC49" s="1" t="s">
        <v>63</v>
      </c>
      <c r="AD49" s="1" t="s">
        <v>63</v>
      </c>
      <c r="AE49" s="1" t="s">
        <v>63</v>
      </c>
    </row>
    <row r="50" spans="1:31">
      <c r="A50" s="8" t="s">
        <v>198</v>
      </c>
      <c r="B50" s="1" t="s">
        <v>158</v>
      </c>
      <c r="C50" s="15" t="s">
        <v>199</v>
      </c>
      <c r="D50" s="1" t="s">
        <v>169</v>
      </c>
      <c r="E50" s="1" t="s">
        <v>71</v>
      </c>
      <c r="F50" s="3" t="s">
        <v>63</v>
      </c>
      <c r="G50" s="25" t="s">
        <v>63</v>
      </c>
      <c r="H50" s="25" t="s">
        <v>63</v>
      </c>
      <c r="I50" s="25" t="s">
        <v>63</v>
      </c>
      <c r="J50" s="2">
        <v>41574</v>
      </c>
      <c r="K50" s="25">
        <v>2013</v>
      </c>
      <c r="L50" s="25">
        <v>10</v>
      </c>
      <c r="M50" s="25">
        <v>27</v>
      </c>
      <c r="N50" s="2">
        <v>41576</v>
      </c>
      <c r="O50" s="25">
        <v>2013</v>
      </c>
      <c r="P50" s="25">
        <v>10</v>
      </c>
      <c r="Q50" s="25">
        <v>29</v>
      </c>
      <c r="R50" s="1" t="s">
        <v>63</v>
      </c>
      <c r="S50" s="1" t="s">
        <v>63</v>
      </c>
      <c r="T50" s="1" t="s">
        <v>63</v>
      </c>
      <c r="U50" s="1" t="s">
        <v>63</v>
      </c>
      <c r="V50" s="1" t="s">
        <v>63</v>
      </c>
      <c r="W50" s="1" t="s">
        <v>200</v>
      </c>
      <c r="X50" s="1" t="s">
        <v>72</v>
      </c>
      <c r="Y50" s="1" t="s">
        <v>73</v>
      </c>
      <c r="Z50" s="1" t="s">
        <v>63</v>
      </c>
      <c r="AA50" s="1" t="s">
        <v>63</v>
      </c>
      <c r="AB50" s="1" t="s">
        <v>63</v>
      </c>
      <c r="AC50" s="1" t="s">
        <v>63</v>
      </c>
      <c r="AD50" s="1" t="s">
        <v>63</v>
      </c>
      <c r="AE50" s="1" t="s">
        <v>63</v>
      </c>
    </row>
    <row r="51" spans="1:31">
      <c r="A51" s="8" t="s">
        <v>201</v>
      </c>
      <c r="B51" s="1" t="s">
        <v>158</v>
      </c>
      <c r="C51" s="11" t="s">
        <v>202</v>
      </c>
      <c r="D51" s="1" t="s">
        <v>203</v>
      </c>
      <c r="E51" s="1" t="s">
        <v>204</v>
      </c>
      <c r="F51" s="2" t="s">
        <v>63</v>
      </c>
      <c r="G51" s="25" t="s">
        <v>63</v>
      </c>
      <c r="H51" s="25" t="s">
        <v>63</v>
      </c>
      <c r="I51" s="25" t="s">
        <v>63</v>
      </c>
      <c r="J51" s="2">
        <v>41613</v>
      </c>
      <c r="K51" s="25">
        <v>2013</v>
      </c>
      <c r="L51" s="25">
        <v>12</v>
      </c>
      <c r="M51" s="25">
        <v>5</v>
      </c>
      <c r="N51" s="2">
        <v>41614</v>
      </c>
      <c r="O51" s="25">
        <v>2013</v>
      </c>
      <c r="P51" s="25">
        <v>12</v>
      </c>
      <c r="Q51" s="25">
        <v>6</v>
      </c>
      <c r="R51" s="1" t="s">
        <v>166</v>
      </c>
      <c r="S51" s="1" t="s">
        <v>166</v>
      </c>
      <c r="T51" s="1" t="s">
        <v>166</v>
      </c>
      <c r="U51" s="1" t="s">
        <v>166</v>
      </c>
      <c r="V51" s="1" t="s">
        <v>166</v>
      </c>
      <c r="W51" s="1" t="s">
        <v>205</v>
      </c>
      <c r="X51" s="1" t="s">
        <v>178</v>
      </c>
      <c r="Y51" s="1" t="s">
        <v>179</v>
      </c>
      <c r="Z51" s="1" t="s">
        <v>63</v>
      </c>
      <c r="AA51" s="1" t="s">
        <v>166</v>
      </c>
      <c r="AB51" s="1" t="s">
        <v>63</v>
      </c>
      <c r="AC51" s="1" t="s">
        <v>63</v>
      </c>
      <c r="AD51" s="1" t="s">
        <v>63</v>
      </c>
      <c r="AE51" s="1" t="s">
        <v>63</v>
      </c>
    </row>
    <row r="52" spans="1:31">
      <c r="A52" s="8" t="s">
        <v>207</v>
      </c>
      <c r="B52" s="1" t="s">
        <v>158</v>
      </c>
      <c r="C52" s="1" t="s">
        <v>208</v>
      </c>
      <c r="D52" s="1" t="s">
        <v>209</v>
      </c>
      <c r="E52" s="1" t="s">
        <v>210</v>
      </c>
      <c r="F52" s="3" t="s">
        <v>63</v>
      </c>
      <c r="G52" s="25" t="s">
        <v>63</v>
      </c>
      <c r="H52" s="25" t="s">
        <v>63</v>
      </c>
      <c r="I52" s="25" t="s">
        <v>63</v>
      </c>
      <c r="J52" s="2">
        <v>41613</v>
      </c>
      <c r="K52" s="25">
        <v>2013</v>
      </c>
      <c r="L52" s="25">
        <v>12</v>
      </c>
      <c r="M52" s="25">
        <v>5</v>
      </c>
      <c r="N52" s="2">
        <v>41614</v>
      </c>
      <c r="O52" s="25">
        <v>2013</v>
      </c>
      <c r="P52" s="25">
        <v>12</v>
      </c>
      <c r="Q52" s="25">
        <v>6</v>
      </c>
      <c r="R52" s="1" t="s">
        <v>63</v>
      </c>
      <c r="S52" s="1" t="s">
        <v>63</v>
      </c>
      <c r="T52" s="1" t="s">
        <v>63</v>
      </c>
      <c r="U52" s="1" t="s">
        <v>63</v>
      </c>
      <c r="V52" s="1" t="s">
        <v>63</v>
      </c>
      <c r="W52" s="1" t="s">
        <v>211</v>
      </c>
      <c r="X52" s="1" t="s">
        <v>72</v>
      </c>
      <c r="Y52" s="1" t="s">
        <v>73</v>
      </c>
      <c r="Z52" s="1" t="s">
        <v>63</v>
      </c>
      <c r="AA52" s="1" t="s">
        <v>63</v>
      </c>
      <c r="AB52" s="1" t="s">
        <v>63</v>
      </c>
      <c r="AC52" s="1" t="s">
        <v>63</v>
      </c>
      <c r="AD52" s="1" t="s">
        <v>63</v>
      </c>
      <c r="AE52" s="1" t="s">
        <v>63</v>
      </c>
    </row>
    <row r="53" spans="1:31">
      <c r="A53" s="8" t="s">
        <v>213</v>
      </c>
      <c r="B53" s="1" t="s">
        <v>158</v>
      </c>
      <c r="C53" s="1" t="s">
        <v>214</v>
      </c>
      <c r="D53" s="1" t="s">
        <v>209</v>
      </c>
      <c r="E53" s="1" t="s">
        <v>215</v>
      </c>
      <c r="F53" s="3" t="s">
        <v>63</v>
      </c>
      <c r="G53" s="25" t="s">
        <v>63</v>
      </c>
      <c r="H53" s="25" t="s">
        <v>63</v>
      </c>
      <c r="I53" s="25" t="s">
        <v>63</v>
      </c>
      <c r="J53" s="2">
        <v>41613</v>
      </c>
      <c r="K53" s="25">
        <v>2013</v>
      </c>
      <c r="L53" s="25">
        <v>12</v>
      </c>
      <c r="M53" s="25">
        <v>5</v>
      </c>
      <c r="N53" s="2">
        <v>41614</v>
      </c>
      <c r="O53" s="25">
        <v>2013</v>
      </c>
      <c r="P53" s="25">
        <v>12</v>
      </c>
      <c r="Q53" s="25">
        <v>6</v>
      </c>
      <c r="R53" s="1" t="s">
        <v>63</v>
      </c>
      <c r="S53" s="1" t="s">
        <v>63</v>
      </c>
      <c r="T53" s="1" t="s">
        <v>63</v>
      </c>
      <c r="U53" s="1" t="s">
        <v>63</v>
      </c>
      <c r="V53" s="1" t="s">
        <v>63</v>
      </c>
      <c r="W53" s="1" t="s">
        <v>216</v>
      </c>
      <c r="X53" s="1" t="s">
        <v>178</v>
      </c>
      <c r="Y53" s="1" t="s">
        <v>73</v>
      </c>
      <c r="Z53" s="1" t="s">
        <v>63</v>
      </c>
      <c r="AA53" s="1" t="s">
        <v>63</v>
      </c>
      <c r="AB53" s="1" t="s">
        <v>63</v>
      </c>
      <c r="AC53" s="1" t="s">
        <v>63</v>
      </c>
      <c r="AD53" s="1" t="s">
        <v>63</v>
      </c>
      <c r="AE53" s="1" t="s">
        <v>63</v>
      </c>
    </row>
    <row r="54" spans="1:31">
      <c r="A54" s="8" t="s">
        <v>218</v>
      </c>
      <c r="B54" s="1" t="s">
        <v>158</v>
      </c>
      <c r="C54" s="15" t="s">
        <v>186</v>
      </c>
      <c r="D54" s="1" t="s">
        <v>209</v>
      </c>
      <c r="E54" s="1" t="s">
        <v>187</v>
      </c>
      <c r="F54" s="3" t="s">
        <v>63</v>
      </c>
      <c r="G54" s="25" t="s">
        <v>63</v>
      </c>
      <c r="H54" s="25" t="s">
        <v>63</v>
      </c>
      <c r="I54" s="25" t="s">
        <v>63</v>
      </c>
      <c r="J54" s="2">
        <v>41613</v>
      </c>
      <c r="K54" s="25">
        <v>2013</v>
      </c>
      <c r="L54" s="25">
        <v>12</v>
      </c>
      <c r="M54" s="25">
        <v>5</v>
      </c>
      <c r="N54" s="2">
        <v>41614</v>
      </c>
      <c r="O54" s="25">
        <v>2013</v>
      </c>
      <c r="P54" s="25">
        <v>12</v>
      </c>
      <c r="Q54" s="25">
        <v>6</v>
      </c>
      <c r="R54" s="1" t="s">
        <v>63</v>
      </c>
      <c r="S54" s="1" t="s">
        <v>63</v>
      </c>
      <c r="T54" s="1" t="s">
        <v>63</v>
      </c>
      <c r="U54" s="1" t="s">
        <v>63</v>
      </c>
      <c r="V54" s="1" t="s">
        <v>63</v>
      </c>
      <c r="W54" s="1">
        <v>1100000000</v>
      </c>
      <c r="X54" s="1" t="s">
        <v>172</v>
      </c>
      <c r="Y54" s="1" t="s">
        <v>73</v>
      </c>
      <c r="Z54" s="1" t="s">
        <v>63</v>
      </c>
      <c r="AA54" s="1" t="s">
        <v>63</v>
      </c>
      <c r="AB54" s="1" t="s">
        <v>63</v>
      </c>
      <c r="AC54" s="1" t="s">
        <v>63</v>
      </c>
      <c r="AD54" s="1" t="s">
        <v>63</v>
      </c>
      <c r="AE54" s="1" t="s">
        <v>63</v>
      </c>
    </row>
    <row r="55" spans="1:31">
      <c r="A55" s="8" t="s">
        <v>219</v>
      </c>
      <c r="B55" s="1" t="s">
        <v>158</v>
      </c>
      <c r="C55" s="15" t="s">
        <v>190</v>
      </c>
      <c r="D55" s="1" t="s">
        <v>209</v>
      </c>
      <c r="E55" s="1" t="s">
        <v>191</v>
      </c>
      <c r="F55" s="3" t="s">
        <v>63</v>
      </c>
      <c r="G55" s="25" t="s">
        <v>63</v>
      </c>
      <c r="H55" s="25" t="s">
        <v>63</v>
      </c>
      <c r="I55" s="25" t="s">
        <v>63</v>
      </c>
      <c r="J55" s="2">
        <v>41613</v>
      </c>
      <c r="K55" s="25">
        <v>2013</v>
      </c>
      <c r="L55" s="25">
        <v>12</v>
      </c>
      <c r="M55" s="25">
        <v>5</v>
      </c>
      <c r="N55" s="2">
        <v>41614</v>
      </c>
      <c r="O55" s="25">
        <v>2013</v>
      </c>
      <c r="P55" s="25">
        <v>12</v>
      </c>
      <c r="Q55" s="25">
        <v>6</v>
      </c>
      <c r="R55" s="1" t="s">
        <v>63</v>
      </c>
      <c r="S55" s="1" t="s">
        <v>63</v>
      </c>
      <c r="T55" s="1" t="s">
        <v>63</v>
      </c>
      <c r="U55" s="1" t="s">
        <v>63</v>
      </c>
      <c r="V55" s="1" t="s">
        <v>63</v>
      </c>
      <c r="W55" s="1">
        <v>925000000</v>
      </c>
      <c r="X55" s="1" t="s">
        <v>172</v>
      </c>
      <c r="Y55" s="1" t="s">
        <v>73</v>
      </c>
      <c r="Z55" s="1" t="s">
        <v>166</v>
      </c>
      <c r="AA55" s="1" t="s">
        <v>63</v>
      </c>
      <c r="AB55" s="1" t="s">
        <v>63</v>
      </c>
      <c r="AC55" s="1" t="s">
        <v>63</v>
      </c>
      <c r="AD55" s="1" t="s">
        <v>63</v>
      </c>
      <c r="AE55" s="1" t="s">
        <v>63</v>
      </c>
    </row>
    <row r="56" spans="1:31">
      <c r="A56" s="8" t="s">
        <v>220</v>
      </c>
      <c r="B56" s="1" t="s">
        <v>158</v>
      </c>
      <c r="C56" s="15" t="s">
        <v>199</v>
      </c>
      <c r="D56" s="1" t="s">
        <v>209</v>
      </c>
      <c r="E56" s="1" t="s">
        <v>71</v>
      </c>
      <c r="F56" s="3" t="s">
        <v>63</v>
      </c>
      <c r="G56" s="25" t="s">
        <v>63</v>
      </c>
      <c r="H56" s="25" t="s">
        <v>63</v>
      </c>
      <c r="I56" s="25" t="s">
        <v>63</v>
      </c>
      <c r="J56" s="2">
        <v>41613</v>
      </c>
      <c r="K56" s="25">
        <v>2013</v>
      </c>
      <c r="L56" s="25">
        <v>12</v>
      </c>
      <c r="M56" s="25">
        <v>5</v>
      </c>
      <c r="N56" s="2">
        <v>41614</v>
      </c>
      <c r="O56" s="25">
        <v>2013</v>
      </c>
      <c r="P56" s="25">
        <v>12</v>
      </c>
      <c r="Q56" s="25">
        <v>6</v>
      </c>
      <c r="R56" s="1" t="s">
        <v>63</v>
      </c>
      <c r="S56" s="1" t="s">
        <v>63</v>
      </c>
      <c r="T56" s="1" t="s">
        <v>63</v>
      </c>
      <c r="U56" s="1" t="s">
        <v>63</v>
      </c>
      <c r="V56" s="1" t="s">
        <v>63</v>
      </c>
      <c r="W56" s="1" t="s">
        <v>221</v>
      </c>
      <c r="X56" s="1" t="s">
        <v>72</v>
      </c>
      <c r="Y56" s="1" t="s">
        <v>73</v>
      </c>
      <c r="Z56" s="1" t="s">
        <v>63</v>
      </c>
      <c r="AA56" s="1" t="s">
        <v>63</v>
      </c>
      <c r="AB56" s="1" t="s">
        <v>63</v>
      </c>
      <c r="AC56" s="1" t="s">
        <v>63</v>
      </c>
      <c r="AD56" s="1" t="s">
        <v>63</v>
      </c>
      <c r="AE56" s="1" t="s">
        <v>63</v>
      </c>
    </row>
    <row r="57" spans="1:31">
      <c r="A57" s="1" t="s">
        <v>222</v>
      </c>
      <c r="B57" s="1" t="s">
        <v>158</v>
      </c>
      <c r="C57" s="40" t="s">
        <v>223</v>
      </c>
      <c r="D57" s="1" t="s">
        <v>209</v>
      </c>
      <c r="E57" s="6" t="s">
        <v>224</v>
      </c>
      <c r="F57" s="6" t="s">
        <v>63</v>
      </c>
      <c r="G57" s="25" t="s">
        <v>63</v>
      </c>
      <c r="H57" s="25" t="s">
        <v>63</v>
      </c>
      <c r="I57" s="25" t="s">
        <v>63</v>
      </c>
      <c r="J57" s="5">
        <v>41612</v>
      </c>
      <c r="K57" s="6">
        <v>2013</v>
      </c>
      <c r="L57" s="6">
        <v>12</v>
      </c>
      <c r="M57" s="6">
        <v>4</v>
      </c>
      <c r="N57" s="5">
        <v>41618</v>
      </c>
      <c r="O57" s="6">
        <v>2013</v>
      </c>
      <c r="P57" s="6">
        <v>12</v>
      </c>
      <c r="Q57" s="6">
        <v>10</v>
      </c>
      <c r="R57" s="6">
        <v>15</v>
      </c>
      <c r="S57" s="6" t="s">
        <v>63</v>
      </c>
      <c r="T57" s="6" t="s">
        <v>63</v>
      </c>
      <c r="U57" s="6" t="s">
        <v>166</v>
      </c>
      <c r="V57" s="6" t="s">
        <v>63</v>
      </c>
      <c r="W57" s="6" t="s">
        <v>63</v>
      </c>
      <c r="X57" s="6" t="s">
        <v>63</v>
      </c>
      <c r="Y57" s="6" t="s">
        <v>63</v>
      </c>
      <c r="Z57" s="6" t="s">
        <v>63</v>
      </c>
      <c r="AA57" s="6" t="s">
        <v>63</v>
      </c>
      <c r="AB57" s="6" t="s">
        <v>63</v>
      </c>
      <c r="AC57" s="6" t="s">
        <v>63</v>
      </c>
      <c r="AD57" s="6" t="s">
        <v>63</v>
      </c>
      <c r="AE57" s="6">
        <v>1710</v>
      </c>
    </row>
    <row r="58" spans="1:31">
      <c r="A58" s="8" t="s">
        <v>226</v>
      </c>
      <c r="B58" s="1" t="s">
        <v>158</v>
      </c>
      <c r="C58" s="15" t="s">
        <v>227</v>
      </c>
      <c r="D58" s="1" t="s">
        <v>228</v>
      </c>
      <c r="E58" s="6" t="s">
        <v>229</v>
      </c>
      <c r="F58" s="3" t="s">
        <v>63</v>
      </c>
      <c r="G58" s="25" t="s">
        <v>63</v>
      </c>
      <c r="H58" s="25" t="s">
        <v>63</v>
      </c>
      <c r="I58" s="25" t="s">
        <v>63</v>
      </c>
      <c r="J58" s="2">
        <v>41631</v>
      </c>
      <c r="K58" s="25">
        <v>2013</v>
      </c>
      <c r="L58" s="25">
        <v>12</v>
      </c>
      <c r="M58" s="25">
        <v>23</v>
      </c>
      <c r="N58" s="2">
        <v>41633</v>
      </c>
      <c r="O58" s="25">
        <v>2013</v>
      </c>
      <c r="P58" s="25">
        <v>12</v>
      </c>
      <c r="Q58" s="25">
        <v>25</v>
      </c>
      <c r="R58" s="1" t="s">
        <v>166</v>
      </c>
      <c r="S58" s="1" t="s">
        <v>166</v>
      </c>
      <c r="T58" s="1" t="s">
        <v>166</v>
      </c>
      <c r="U58" s="1" t="s">
        <v>166</v>
      </c>
      <c r="V58" s="1" t="s">
        <v>166</v>
      </c>
      <c r="W58" s="1" t="s">
        <v>230</v>
      </c>
      <c r="X58" s="1" t="s">
        <v>178</v>
      </c>
      <c r="Y58" s="1" t="s">
        <v>166</v>
      </c>
      <c r="Z58" s="1" t="s">
        <v>166</v>
      </c>
      <c r="AA58" s="1" t="s">
        <v>166</v>
      </c>
      <c r="AB58" s="1" t="s">
        <v>166</v>
      </c>
      <c r="AC58" s="1" t="s">
        <v>166</v>
      </c>
      <c r="AD58" s="1" t="s">
        <v>166</v>
      </c>
      <c r="AE58" s="1" t="s">
        <v>166</v>
      </c>
    </row>
    <row r="59" spans="1:31">
      <c r="A59" s="8" t="s">
        <v>232</v>
      </c>
      <c r="B59" s="1" t="s">
        <v>158</v>
      </c>
      <c r="C59" s="15" t="s">
        <v>186</v>
      </c>
      <c r="D59" s="6" t="s">
        <v>228</v>
      </c>
      <c r="E59" s="6" t="s">
        <v>187</v>
      </c>
      <c r="F59" s="5">
        <v>41632</v>
      </c>
      <c r="G59" s="26">
        <v>2013</v>
      </c>
      <c r="H59" s="26">
        <v>12</v>
      </c>
      <c r="I59" s="26">
        <v>24</v>
      </c>
      <c r="J59" s="5">
        <v>41632</v>
      </c>
      <c r="K59" s="26">
        <v>2013</v>
      </c>
      <c r="L59" s="26">
        <v>12</v>
      </c>
      <c r="M59" s="26">
        <v>24</v>
      </c>
      <c r="N59" s="5">
        <v>41632</v>
      </c>
      <c r="O59" s="26">
        <v>2013</v>
      </c>
      <c r="P59" s="26">
        <v>12</v>
      </c>
      <c r="Q59" s="26">
        <v>24</v>
      </c>
      <c r="R59" s="1" t="s">
        <v>63</v>
      </c>
      <c r="S59" s="1" t="s">
        <v>63</v>
      </c>
      <c r="T59" s="1" t="s">
        <v>63</v>
      </c>
      <c r="U59" s="1" t="s">
        <v>63</v>
      </c>
      <c r="V59" s="1" t="s">
        <v>63</v>
      </c>
      <c r="W59" s="1">
        <v>500000000</v>
      </c>
      <c r="X59" s="1" t="s">
        <v>172</v>
      </c>
      <c r="Y59" s="1" t="s">
        <v>73</v>
      </c>
      <c r="Z59" s="1" t="s">
        <v>63</v>
      </c>
      <c r="AA59" s="1" t="s">
        <v>63</v>
      </c>
      <c r="AB59" s="1" t="s">
        <v>63</v>
      </c>
      <c r="AC59" s="1" t="s">
        <v>63</v>
      </c>
      <c r="AD59" s="1" t="s">
        <v>63</v>
      </c>
      <c r="AE59" s="1" t="s">
        <v>63</v>
      </c>
    </row>
    <row r="60" spans="1:31">
      <c r="A60" s="8" t="s">
        <v>233</v>
      </c>
      <c r="B60" s="1" t="s">
        <v>158</v>
      </c>
      <c r="C60" s="15" t="s">
        <v>234</v>
      </c>
      <c r="D60" s="6" t="s">
        <v>228</v>
      </c>
      <c r="E60" s="6" t="s">
        <v>235</v>
      </c>
      <c r="F60" s="5">
        <v>41632</v>
      </c>
      <c r="G60" s="26">
        <v>2013</v>
      </c>
      <c r="H60" s="26">
        <v>12</v>
      </c>
      <c r="I60" s="26">
        <v>24</v>
      </c>
      <c r="J60" s="5">
        <v>41632</v>
      </c>
      <c r="K60" s="26">
        <v>2013</v>
      </c>
      <c r="L60" s="26">
        <v>12</v>
      </c>
      <c r="M60" s="26">
        <v>24</v>
      </c>
      <c r="N60" s="5">
        <v>41632</v>
      </c>
      <c r="O60" s="26">
        <v>2013</v>
      </c>
      <c r="P60" s="26">
        <v>12</v>
      </c>
      <c r="Q60" s="26">
        <v>24</v>
      </c>
      <c r="R60" s="1">
        <v>6</v>
      </c>
      <c r="S60" s="1" t="s">
        <v>63</v>
      </c>
      <c r="T60" s="1" t="s">
        <v>63</v>
      </c>
      <c r="U60" s="1" t="s">
        <v>63</v>
      </c>
      <c r="V60" s="1" t="s">
        <v>63</v>
      </c>
      <c r="W60" s="1" t="s">
        <v>63</v>
      </c>
      <c r="X60" s="1" t="s">
        <v>63</v>
      </c>
      <c r="Y60" s="1" t="s">
        <v>63</v>
      </c>
      <c r="Z60" s="1" t="s">
        <v>63</v>
      </c>
      <c r="AA60" s="1" t="s">
        <v>63</v>
      </c>
      <c r="AB60" s="1" t="s">
        <v>63</v>
      </c>
      <c r="AC60" s="1" t="s">
        <v>63</v>
      </c>
      <c r="AD60" s="1" t="s">
        <v>63</v>
      </c>
      <c r="AE60" s="1" t="s">
        <v>63</v>
      </c>
    </row>
    <row r="61" spans="1:31">
      <c r="A61" s="8" t="s">
        <v>237</v>
      </c>
      <c r="B61" s="1" t="s">
        <v>158</v>
      </c>
      <c r="C61" s="1" t="s">
        <v>238</v>
      </c>
      <c r="D61" s="6" t="s">
        <v>228</v>
      </c>
      <c r="E61" s="6" t="s">
        <v>239</v>
      </c>
      <c r="F61" s="6" t="s">
        <v>63</v>
      </c>
      <c r="G61" s="25" t="s">
        <v>63</v>
      </c>
      <c r="H61" s="25" t="s">
        <v>63</v>
      </c>
      <c r="I61" s="25" t="s">
        <v>63</v>
      </c>
      <c r="J61" s="5">
        <v>41631</v>
      </c>
      <c r="K61" s="26">
        <v>2013</v>
      </c>
      <c r="L61" s="26">
        <v>12</v>
      </c>
      <c r="M61" s="26">
        <v>23</v>
      </c>
      <c r="N61" s="5">
        <v>41633</v>
      </c>
      <c r="O61" s="26">
        <v>2013</v>
      </c>
      <c r="P61" s="26">
        <v>12</v>
      </c>
      <c r="Q61" s="26">
        <v>25</v>
      </c>
      <c r="R61" s="1" t="s">
        <v>63</v>
      </c>
      <c r="S61" s="1" t="s">
        <v>63</v>
      </c>
      <c r="T61" s="1" t="s">
        <v>63</v>
      </c>
      <c r="U61" s="1" t="s">
        <v>63</v>
      </c>
      <c r="V61" s="1" t="s">
        <v>63</v>
      </c>
      <c r="W61" s="1" t="s">
        <v>240</v>
      </c>
      <c r="X61" s="1" t="s">
        <v>178</v>
      </c>
      <c r="Y61" s="1" t="s">
        <v>73</v>
      </c>
      <c r="Z61" s="1" t="s">
        <v>63</v>
      </c>
      <c r="AA61" s="1" t="s">
        <v>63</v>
      </c>
      <c r="AB61" s="1" t="s">
        <v>63</v>
      </c>
      <c r="AC61" s="1" t="s">
        <v>63</v>
      </c>
      <c r="AD61" s="1" t="s">
        <v>63</v>
      </c>
      <c r="AE61" s="1" t="s">
        <v>63</v>
      </c>
    </row>
    <row r="62" spans="1:31">
      <c r="A62" s="8" t="s">
        <v>242</v>
      </c>
      <c r="B62" s="1" t="s">
        <v>158</v>
      </c>
      <c r="C62" s="11" t="s">
        <v>243</v>
      </c>
      <c r="D62" s="6" t="s">
        <v>228</v>
      </c>
      <c r="E62" s="6" t="s">
        <v>239</v>
      </c>
      <c r="F62" s="5" t="s">
        <v>63</v>
      </c>
      <c r="G62" s="25" t="s">
        <v>63</v>
      </c>
      <c r="H62" s="25" t="s">
        <v>63</v>
      </c>
      <c r="I62" s="25" t="s">
        <v>63</v>
      </c>
      <c r="J62" s="5">
        <v>41631</v>
      </c>
      <c r="K62" s="26">
        <v>2013</v>
      </c>
      <c r="L62" s="26">
        <v>12</v>
      </c>
      <c r="M62" s="26">
        <v>23</v>
      </c>
      <c r="N62" s="5">
        <v>41633</v>
      </c>
      <c r="O62" s="26">
        <v>2013</v>
      </c>
      <c r="P62" s="26">
        <v>12</v>
      </c>
      <c r="Q62" s="26">
        <v>25</v>
      </c>
      <c r="R62" s="1" t="s">
        <v>63</v>
      </c>
      <c r="S62" s="1" t="s">
        <v>63</v>
      </c>
      <c r="T62" s="1" t="s">
        <v>63</v>
      </c>
      <c r="U62" s="1" t="s">
        <v>63</v>
      </c>
      <c r="V62" s="1" t="s">
        <v>63</v>
      </c>
      <c r="W62" s="1" t="s">
        <v>244</v>
      </c>
      <c r="X62" s="1" t="s">
        <v>245</v>
      </c>
      <c r="Y62" s="1" t="s">
        <v>179</v>
      </c>
      <c r="Z62" s="1" t="s">
        <v>63</v>
      </c>
      <c r="AA62" s="1" t="s">
        <v>63</v>
      </c>
      <c r="AB62" s="1" t="s">
        <v>63</v>
      </c>
      <c r="AC62" s="1" t="s">
        <v>63</v>
      </c>
      <c r="AD62" s="1" t="s">
        <v>63</v>
      </c>
      <c r="AE62" s="1" t="s">
        <v>63</v>
      </c>
    </row>
    <row r="63" spans="1:31">
      <c r="A63" s="8" t="s">
        <v>246</v>
      </c>
      <c r="B63" s="1" t="s">
        <v>158</v>
      </c>
      <c r="C63" s="15" t="s">
        <v>234</v>
      </c>
      <c r="D63" s="6" t="s">
        <v>228</v>
      </c>
      <c r="E63" s="6" t="s">
        <v>194</v>
      </c>
      <c r="F63" s="5">
        <v>41632</v>
      </c>
      <c r="G63" s="26">
        <v>2013</v>
      </c>
      <c r="H63" s="26">
        <v>12</v>
      </c>
      <c r="I63" s="26">
        <v>24</v>
      </c>
      <c r="J63" s="5">
        <v>41632</v>
      </c>
      <c r="K63" s="26">
        <v>2013</v>
      </c>
      <c r="L63" s="26">
        <v>12</v>
      </c>
      <c r="M63" s="26">
        <v>24</v>
      </c>
      <c r="N63" s="5">
        <v>41632</v>
      </c>
      <c r="O63" s="26">
        <v>2013</v>
      </c>
      <c r="P63" s="26">
        <v>12</v>
      </c>
      <c r="Q63" s="26">
        <v>24</v>
      </c>
      <c r="R63" s="1">
        <v>5</v>
      </c>
      <c r="S63" s="1" t="s">
        <v>63</v>
      </c>
      <c r="T63" s="1" t="s">
        <v>63</v>
      </c>
      <c r="U63" s="1" t="s">
        <v>63</v>
      </c>
      <c r="V63" s="1" t="s">
        <v>63</v>
      </c>
      <c r="W63" s="1" t="s">
        <v>63</v>
      </c>
      <c r="X63" s="1" t="s">
        <v>63</v>
      </c>
      <c r="Y63" s="1" t="s">
        <v>63</v>
      </c>
      <c r="Z63" s="1" t="s">
        <v>63</v>
      </c>
      <c r="AA63" s="1" t="s">
        <v>63</v>
      </c>
      <c r="AB63" s="1" t="s">
        <v>63</v>
      </c>
      <c r="AC63" s="1" t="s">
        <v>63</v>
      </c>
      <c r="AD63" s="1" t="s">
        <v>63</v>
      </c>
      <c r="AE63" s="1" t="s">
        <v>63</v>
      </c>
    </row>
    <row r="64" spans="1:31">
      <c r="A64" s="8" t="s">
        <v>247</v>
      </c>
      <c r="B64" s="1" t="s">
        <v>158</v>
      </c>
      <c r="C64" s="15" t="s">
        <v>234</v>
      </c>
      <c r="D64" s="6" t="s">
        <v>228</v>
      </c>
      <c r="E64" s="6" t="s">
        <v>165</v>
      </c>
      <c r="F64" s="5">
        <v>41632</v>
      </c>
      <c r="G64" s="26">
        <v>2013</v>
      </c>
      <c r="H64" s="26">
        <v>12</v>
      </c>
      <c r="I64" s="26">
        <v>24</v>
      </c>
      <c r="J64" s="5">
        <v>41632</v>
      </c>
      <c r="K64" s="26">
        <v>2013</v>
      </c>
      <c r="L64" s="26">
        <v>12</v>
      </c>
      <c r="M64" s="26">
        <v>24</v>
      </c>
      <c r="N64" s="5">
        <v>41632</v>
      </c>
      <c r="O64" s="26">
        <v>2013</v>
      </c>
      <c r="P64" s="26">
        <v>12</v>
      </c>
      <c r="Q64" s="26">
        <v>24</v>
      </c>
      <c r="R64" s="1">
        <v>1</v>
      </c>
      <c r="S64" s="1" t="s">
        <v>63</v>
      </c>
      <c r="T64" s="1" t="s">
        <v>63</v>
      </c>
      <c r="U64" s="1" t="s">
        <v>63</v>
      </c>
      <c r="V64" s="1" t="s">
        <v>63</v>
      </c>
      <c r="W64" s="1" t="s">
        <v>63</v>
      </c>
      <c r="X64" s="1" t="s">
        <v>63</v>
      </c>
      <c r="Y64" s="1" t="s">
        <v>63</v>
      </c>
      <c r="Z64" s="1" t="s">
        <v>63</v>
      </c>
      <c r="AA64" s="1" t="s">
        <v>63</v>
      </c>
      <c r="AB64" s="1" t="s">
        <v>63</v>
      </c>
      <c r="AC64" s="1" t="s">
        <v>63</v>
      </c>
      <c r="AD64" s="1" t="s">
        <v>63</v>
      </c>
      <c r="AE64" s="1" t="s">
        <v>63</v>
      </c>
    </row>
    <row r="65" spans="1:31">
      <c r="A65" s="8" t="s">
        <v>248</v>
      </c>
      <c r="B65" s="1" t="s">
        <v>158</v>
      </c>
      <c r="C65" s="15" t="s">
        <v>234</v>
      </c>
      <c r="D65" s="6" t="s">
        <v>228</v>
      </c>
      <c r="E65" s="6" t="s">
        <v>249</v>
      </c>
      <c r="F65" s="5">
        <v>41632</v>
      </c>
      <c r="G65" s="26">
        <v>2013</v>
      </c>
      <c r="H65" s="26">
        <v>12</v>
      </c>
      <c r="I65" s="26">
        <v>24</v>
      </c>
      <c r="J65" s="5">
        <v>41632</v>
      </c>
      <c r="K65" s="26">
        <v>2013</v>
      </c>
      <c r="L65" s="26">
        <v>12</v>
      </c>
      <c r="M65" s="26">
        <v>24</v>
      </c>
      <c r="N65" s="5">
        <v>41632</v>
      </c>
      <c r="O65" s="26">
        <v>2013</v>
      </c>
      <c r="P65" s="26">
        <v>12</v>
      </c>
      <c r="Q65" s="26">
        <v>24</v>
      </c>
      <c r="R65" s="1" t="s">
        <v>63</v>
      </c>
      <c r="S65" s="1" t="s">
        <v>63</v>
      </c>
      <c r="T65" s="1" t="s">
        <v>63</v>
      </c>
      <c r="U65" s="1" t="s">
        <v>63</v>
      </c>
      <c r="V65" s="1" t="s">
        <v>63</v>
      </c>
      <c r="W65" s="1" t="s">
        <v>63</v>
      </c>
      <c r="X65" s="1" t="s">
        <v>63</v>
      </c>
      <c r="Y65" s="1" t="s">
        <v>63</v>
      </c>
      <c r="Z65" s="1" t="s">
        <v>63</v>
      </c>
      <c r="AA65" s="1" t="s">
        <v>63</v>
      </c>
      <c r="AB65" s="1" t="s">
        <v>63</v>
      </c>
      <c r="AC65" s="1" t="s">
        <v>63</v>
      </c>
      <c r="AD65" s="1" t="s">
        <v>63</v>
      </c>
      <c r="AE65" s="1">
        <v>1000</v>
      </c>
    </row>
    <row r="66" spans="1:31">
      <c r="A66" s="8" t="s">
        <v>250</v>
      </c>
      <c r="B66" s="1" t="s">
        <v>158</v>
      </c>
      <c r="C66" s="15" t="s">
        <v>251</v>
      </c>
      <c r="D66" s="1" t="s">
        <v>252</v>
      </c>
      <c r="E66" s="1" t="s">
        <v>253</v>
      </c>
      <c r="F66" s="1" t="s">
        <v>63</v>
      </c>
      <c r="G66" s="25" t="s">
        <v>63</v>
      </c>
      <c r="H66" s="25" t="s">
        <v>63</v>
      </c>
      <c r="I66" s="25" t="s">
        <v>63</v>
      </c>
      <c r="J66" s="2">
        <v>41682</v>
      </c>
      <c r="K66" s="25">
        <v>2014</v>
      </c>
      <c r="L66" s="25">
        <v>2</v>
      </c>
      <c r="M66" s="25">
        <v>12</v>
      </c>
      <c r="N66" s="2">
        <v>41683</v>
      </c>
      <c r="O66" s="25">
        <v>2014</v>
      </c>
      <c r="P66" s="25">
        <v>2</v>
      </c>
      <c r="Q66" s="25">
        <v>13</v>
      </c>
      <c r="R66" s="1" t="s">
        <v>63</v>
      </c>
      <c r="S66" s="1" t="s">
        <v>63</v>
      </c>
      <c r="T66" s="1" t="s">
        <v>63</v>
      </c>
      <c r="U66" s="1" t="s">
        <v>63</v>
      </c>
      <c r="V66" s="1" t="s">
        <v>63</v>
      </c>
      <c r="W66" s="1" t="s">
        <v>63</v>
      </c>
      <c r="X66" s="1" t="s">
        <v>63</v>
      </c>
      <c r="Y66" s="1" t="s">
        <v>63</v>
      </c>
      <c r="Z66" s="1" t="s">
        <v>63</v>
      </c>
      <c r="AA66" s="1" t="s">
        <v>254</v>
      </c>
      <c r="AB66" s="1" t="s">
        <v>255</v>
      </c>
      <c r="AC66" s="1" t="s">
        <v>66</v>
      </c>
      <c r="AD66" s="1" t="s">
        <v>63</v>
      </c>
      <c r="AE66" s="1" t="s">
        <v>63</v>
      </c>
    </row>
    <row r="67" spans="1:31">
      <c r="A67" s="8" t="s">
        <v>257</v>
      </c>
      <c r="B67" s="1" t="s">
        <v>158</v>
      </c>
      <c r="C67" s="1" t="s">
        <v>258</v>
      </c>
      <c r="D67" s="1" t="s">
        <v>252</v>
      </c>
      <c r="E67" s="1" t="s">
        <v>259</v>
      </c>
      <c r="F67" s="1" t="s">
        <v>63</v>
      </c>
      <c r="G67" s="25" t="s">
        <v>63</v>
      </c>
      <c r="H67" s="25" t="s">
        <v>63</v>
      </c>
      <c r="I67" s="25" t="s">
        <v>63</v>
      </c>
      <c r="J67" s="2">
        <v>41682</v>
      </c>
      <c r="K67" s="25">
        <v>2014</v>
      </c>
      <c r="L67" s="25">
        <v>2</v>
      </c>
      <c r="M67" s="25">
        <v>12</v>
      </c>
      <c r="N67" s="2">
        <v>41683</v>
      </c>
      <c r="O67" s="25">
        <v>2014</v>
      </c>
      <c r="P67" s="25">
        <v>2</v>
      </c>
      <c r="Q67" s="25">
        <v>13</v>
      </c>
      <c r="R67" s="1" t="s">
        <v>63</v>
      </c>
      <c r="S67" s="1" t="s">
        <v>63</v>
      </c>
      <c r="T67" s="1" t="s">
        <v>63</v>
      </c>
      <c r="U67" s="1" t="s">
        <v>63</v>
      </c>
      <c r="V67" s="1" t="s">
        <v>63</v>
      </c>
      <c r="W67" s="1" t="s">
        <v>260</v>
      </c>
      <c r="X67" s="1" t="s">
        <v>65</v>
      </c>
      <c r="Y67" s="1" t="s">
        <v>73</v>
      </c>
      <c r="Z67" s="1" t="s">
        <v>63</v>
      </c>
      <c r="AA67" s="1" t="s">
        <v>63</v>
      </c>
      <c r="AB67" s="1" t="s">
        <v>63</v>
      </c>
      <c r="AC67" s="1" t="s">
        <v>63</v>
      </c>
      <c r="AD67" s="1" t="s">
        <v>63</v>
      </c>
      <c r="AE67" s="1" t="s">
        <v>63</v>
      </c>
    </row>
    <row r="68" spans="1:31">
      <c r="A68" s="8" t="s">
        <v>262</v>
      </c>
      <c r="B68" s="1" t="s">
        <v>158</v>
      </c>
      <c r="C68" s="1" t="s">
        <v>263</v>
      </c>
      <c r="D68" s="1" t="s">
        <v>252</v>
      </c>
      <c r="E68" s="1" t="s">
        <v>259</v>
      </c>
      <c r="F68" s="1" t="s">
        <v>63</v>
      </c>
      <c r="G68" s="25" t="s">
        <v>63</v>
      </c>
      <c r="H68" s="25" t="s">
        <v>63</v>
      </c>
      <c r="I68" s="25" t="s">
        <v>63</v>
      </c>
      <c r="J68" s="2">
        <v>41682</v>
      </c>
      <c r="K68" s="25">
        <v>2014</v>
      </c>
      <c r="L68" s="25">
        <v>2</v>
      </c>
      <c r="M68" s="25">
        <v>12</v>
      </c>
      <c r="N68" s="2">
        <v>41683</v>
      </c>
      <c r="O68" s="25">
        <v>2014</v>
      </c>
      <c r="P68" s="25">
        <v>2</v>
      </c>
      <c r="Q68" s="25">
        <v>13</v>
      </c>
      <c r="R68" s="1" t="s">
        <v>63</v>
      </c>
      <c r="S68" s="1" t="s">
        <v>63</v>
      </c>
      <c r="T68" s="1" t="s">
        <v>63</v>
      </c>
      <c r="U68" s="1" t="s">
        <v>63</v>
      </c>
      <c r="V68" s="1" t="s">
        <v>63</v>
      </c>
      <c r="W68" s="1" t="s">
        <v>264</v>
      </c>
      <c r="X68" s="1" t="s">
        <v>178</v>
      </c>
      <c r="Y68" s="1" t="s">
        <v>73</v>
      </c>
      <c r="Z68" s="1" t="s">
        <v>63</v>
      </c>
      <c r="AA68" s="1" t="s">
        <v>63</v>
      </c>
      <c r="AB68" s="1" t="s">
        <v>63</v>
      </c>
      <c r="AC68" s="1" t="s">
        <v>63</v>
      </c>
      <c r="AD68" s="1" t="s">
        <v>63</v>
      </c>
      <c r="AE68" s="1" t="s">
        <v>63</v>
      </c>
    </row>
    <row r="69" spans="1:31">
      <c r="A69" s="8" t="s">
        <v>265</v>
      </c>
      <c r="B69" s="1" t="s">
        <v>158</v>
      </c>
      <c r="C69" s="1" t="s">
        <v>266</v>
      </c>
      <c r="D69" s="1" t="s">
        <v>252</v>
      </c>
      <c r="E69" s="1" t="s">
        <v>259</v>
      </c>
      <c r="F69" s="1" t="s">
        <v>63</v>
      </c>
      <c r="G69" s="25" t="s">
        <v>63</v>
      </c>
      <c r="H69" s="25" t="s">
        <v>63</v>
      </c>
      <c r="I69" s="25" t="s">
        <v>63</v>
      </c>
      <c r="J69" s="2">
        <v>41682</v>
      </c>
      <c r="K69" s="25">
        <v>2014</v>
      </c>
      <c r="L69" s="25">
        <v>2</v>
      </c>
      <c r="M69" s="25">
        <v>12</v>
      </c>
      <c r="N69" s="2">
        <v>41683</v>
      </c>
      <c r="O69" s="25">
        <v>2014</v>
      </c>
      <c r="P69" s="25">
        <v>2</v>
      </c>
      <c r="Q69" s="25">
        <v>13</v>
      </c>
      <c r="R69" s="1" t="s">
        <v>63</v>
      </c>
      <c r="S69" s="1" t="s">
        <v>63</v>
      </c>
      <c r="T69" s="1" t="s">
        <v>63</v>
      </c>
      <c r="U69" s="1" t="s">
        <v>63</v>
      </c>
      <c r="V69" s="1" t="s">
        <v>63</v>
      </c>
      <c r="W69" s="1" t="s">
        <v>267</v>
      </c>
      <c r="X69" s="1" t="s">
        <v>268</v>
      </c>
      <c r="Y69" s="1" t="s">
        <v>73</v>
      </c>
      <c r="Z69" s="1" t="s">
        <v>63</v>
      </c>
      <c r="AA69" s="1" t="s">
        <v>63</v>
      </c>
      <c r="AB69" s="1" t="s">
        <v>63</v>
      </c>
      <c r="AC69" s="1" t="s">
        <v>63</v>
      </c>
      <c r="AD69" s="1" t="s">
        <v>63</v>
      </c>
      <c r="AE69" s="1" t="s">
        <v>63</v>
      </c>
    </row>
    <row r="70" spans="1:31">
      <c r="A70" s="12" t="s">
        <v>269</v>
      </c>
      <c r="B70" s="1" t="s">
        <v>158</v>
      </c>
      <c r="C70" s="6" t="s">
        <v>270</v>
      </c>
      <c r="D70" s="6" t="s">
        <v>271</v>
      </c>
      <c r="E70" s="6" t="s">
        <v>272</v>
      </c>
      <c r="F70" s="1" t="s">
        <v>63</v>
      </c>
      <c r="G70" s="25" t="s">
        <v>63</v>
      </c>
      <c r="H70" s="25" t="s">
        <v>63</v>
      </c>
      <c r="I70" s="25" t="s">
        <v>63</v>
      </c>
      <c r="J70" s="2">
        <v>43533</v>
      </c>
      <c r="K70" s="25">
        <v>2019</v>
      </c>
      <c r="L70" s="25">
        <v>3</v>
      </c>
      <c r="M70" s="25">
        <v>9</v>
      </c>
      <c r="N70" s="2">
        <v>43534</v>
      </c>
      <c r="O70" s="25">
        <v>2019</v>
      </c>
      <c r="P70" s="25">
        <v>3</v>
      </c>
      <c r="Q70" s="25">
        <v>10</v>
      </c>
      <c r="R70" s="1" t="s">
        <v>63</v>
      </c>
      <c r="S70" s="1" t="s">
        <v>63</v>
      </c>
      <c r="T70" s="1" t="s">
        <v>63</v>
      </c>
      <c r="U70" s="1" t="s">
        <v>63</v>
      </c>
      <c r="V70" s="1" t="s">
        <v>63</v>
      </c>
      <c r="W70" s="1" t="s">
        <v>273</v>
      </c>
      <c r="X70" s="1" t="s">
        <v>65</v>
      </c>
      <c r="Y70" s="1" t="s">
        <v>66</v>
      </c>
      <c r="Z70" s="1" t="s">
        <v>63</v>
      </c>
      <c r="AA70" s="1" t="s">
        <v>63</v>
      </c>
      <c r="AB70" s="1" t="s">
        <v>63</v>
      </c>
      <c r="AC70" s="1" t="s">
        <v>63</v>
      </c>
      <c r="AD70" s="1" t="s">
        <v>63</v>
      </c>
      <c r="AE70" s="1" t="s">
        <v>63</v>
      </c>
    </row>
    <row r="71" spans="1:31">
      <c r="A71" s="12" t="s">
        <v>275</v>
      </c>
      <c r="B71" s="1" t="s">
        <v>158</v>
      </c>
      <c r="C71" s="16" t="s">
        <v>276</v>
      </c>
      <c r="D71" s="6" t="s">
        <v>271</v>
      </c>
      <c r="E71" s="6" t="s">
        <v>277</v>
      </c>
      <c r="F71" s="2" t="s">
        <v>63</v>
      </c>
      <c r="G71" s="25" t="s">
        <v>63</v>
      </c>
      <c r="H71" s="25" t="s">
        <v>63</v>
      </c>
      <c r="I71" s="25" t="s">
        <v>63</v>
      </c>
      <c r="J71" s="2">
        <v>43533</v>
      </c>
      <c r="K71" s="25">
        <v>2019</v>
      </c>
      <c r="L71" s="25">
        <v>3</v>
      </c>
      <c r="M71" s="25">
        <v>9</v>
      </c>
      <c r="N71" s="2">
        <v>43534</v>
      </c>
      <c r="O71" s="25">
        <v>2019</v>
      </c>
      <c r="P71" s="25">
        <v>3</v>
      </c>
      <c r="Q71" s="25">
        <v>10</v>
      </c>
      <c r="R71" s="1" t="s">
        <v>63</v>
      </c>
      <c r="S71" s="1" t="s">
        <v>63</v>
      </c>
      <c r="T71" s="1" t="s">
        <v>63</v>
      </c>
      <c r="U71" s="1" t="s">
        <v>63</v>
      </c>
      <c r="V71" s="1" t="s">
        <v>63</v>
      </c>
      <c r="W71" s="1">
        <v>740000000</v>
      </c>
      <c r="X71" s="1" t="s">
        <v>72</v>
      </c>
      <c r="Y71" s="1" t="s">
        <v>73</v>
      </c>
      <c r="Z71" s="1" t="s">
        <v>166</v>
      </c>
      <c r="AA71" s="1" t="s">
        <v>63</v>
      </c>
      <c r="AB71" s="1" t="s">
        <v>63</v>
      </c>
      <c r="AC71" s="1" t="s">
        <v>63</v>
      </c>
      <c r="AD71" s="1" t="s">
        <v>63</v>
      </c>
      <c r="AE71" s="1" t="s">
        <v>63</v>
      </c>
    </row>
    <row r="72" spans="1:31">
      <c r="A72" s="12" t="s">
        <v>279</v>
      </c>
      <c r="B72" s="1" t="s">
        <v>158</v>
      </c>
      <c r="C72" s="16" t="s">
        <v>280</v>
      </c>
      <c r="D72" s="6" t="s">
        <v>271</v>
      </c>
      <c r="E72" s="6" t="s">
        <v>277</v>
      </c>
      <c r="F72" s="2" t="s">
        <v>63</v>
      </c>
      <c r="G72" s="25" t="s">
        <v>63</v>
      </c>
      <c r="H72" s="25" t="s">
        <v>63</v>
      </c>
      <c r="I72" s="25" t="s">
        <v>63</v>
      </c>
      <c r="J72" s="2">
        <v>43533</v>
      </c>
      <c r="K72" s="25">
        <v>2019</v>
      </c>
      <c r="L72" s="25">
        <v>3</v>
      </c>
      <c r="M72" s="25">
        <v>9</v>
      </c>
      <c r="N72" s="2">
        <v>43534</v>
      </c>
      <c r="O72" s="25">
        <v>2019</v>
      </c>
      <c r="P72" s="25">
        <v>3</v>
      </c>
      <c r="Q72" s="25">
        <v>10</v>
      </c>
      <c r="R72" s="1" t="s">
        <v>63</v>
      </c>
      <c r="S72" s="1" t="s">
        <v>63</v>
      </c>
      <c r="T72" s="1" t="s">
        <v>63</v>
      </c>
      <c r="U72" s="1" t="s">
        <v>63</v>
      </c>
      <c r="V72" s="1" t="s">
        <v>63</v>
      </c>
      <c r="W72" s="1" t="s">
        <v>281</v>
      </c>
      <c r="X72" s="1" t="s">
        <v>65</v>
      </c>
      <c r="Y72" s="1" t="s">
        <v>66</v>
      </c>
      <c r="Z72" s="1" t="s">
        <v>166</v>
      </c>
      <c r="AA72" s="1" t="s">
        <v>63</v>
      </c>
      <c r="AB72" s="1" t="s">
        <v>63</v>
      </c>
      <c r="AC72" s="1" t="s">
        <v>63</v>
      </c>
      <c r="AD72" s="1" t="s">
        <v>63</v>
      </c>
      <c r="AE72" s="1" t="s">
        <v>63</v>
      </c>
    </row>
    <row r="73" spans="1:31">
      <c r="A73" s="12" t="s">
        <v>282</v>
      </c>
      <c r="B73" s="1" t="s">
        <v>158</v>
      </c>
      <c r="C73" s="16" t="s">
        <v>283</v>
      </c>
      <c r="D73" s="6" t="s">
        <v>271</v>
      </c>
      <c r="E73" s="6" t="s">
        <v>284</v>
      </c>
      <c r="F73" s="2" t="s">
        <v>63</v>
      </c>
      <c r="G73" s="25" t="s">
        <v>63</v>
      </c>
      <c r="H73" s="25" t="s">
        <v>63</v>
      </c>
      <c r="I73" s="25" t="s">
        <v>63</v>
      </c>
      <c r="J73" s="2">
        <v>43533</v>
      </c>
      <c r="K73" s="25">
        <v>2019</v>
      </c>
      <c r="L73" s="25">
        <v>3</v>
      </c>
      <c r="M73" s="25">
        <v>9</v>
      </c>
      <c r="N73" s="2">
        <v>43534</v>
      </c>
      <c r="O73" s="25">
        <v>2019</v>
      </c>
      <c r="P73" s="25">
        <v>3</v>
      </c>
      <c r="Q73" s="25">
        <v>10</v>
      </c>
      <c r="R73" s="1" t="s">
        <v>63</v>
      </c>
      <c r="S73" s="1" t="s">
        <v>63</v>
      </c>
      <c r="T73" s="1" t="s">
        <v>63</v>
      </c>
      <c r="U73" s="1" t="s">
        <v>63</v>
      </c>
      <c r="V73" s="1" t="s">
        <v>63</v>
      </c>
      <c r="W73" s="1" t="s">
        <v>285</v>
      </c>
      <c r="X73" s="1" t="s">
        <v>65</v>
      </c>
      <c r="Y73" s="1" t="s">
        <v>66</v>
      </c>
      <c r="Z73" s="1" t="s">
        <v>166</v>
      </c>
      <c r="AA73" s="1" t="s">
        <v>63</v>
      </c>
      <c r="AB73" s="1" t="s">
        <v>63</v>
      </c>
      <c r="AC73" s="1" t="s">
        <v>63</v>
      </c>
      <c r="AD73" s="1" t="s">
        <v>63</v>
      </c>
      <c r="AE73" s="1" t="s">
        <v>63</v>
      </c>
    </row>
    <row r="74" spans="1:31">
      <c r="A74" s="8" t="s">
        <v>287</v>
      </c>
      <c r="B74" s="1" t="s">
        <v>158</v>
      </c>
      <c r="C74" s="11" t="s">
        <v>270</v>
      </c>
      <c r="D74" s="1" t="s">
        <v>288</v>
      </c>
      <c r="E74" s="1" t="s">
        <v>289</v>
      </c>
      <c r="F74" s="1" t="s">
        <v>63</v>
      </c>
      <c r="G74" s="25" t="s">
        <v>63</v>
      </c>
      <c r="H74" s="25" t="s">
        <v>63</v>
      </c>
      <c r="I74" s="25" t="s">
        <v>63</v>
      </c>
      <c r="J74" s="2">
        <v>43527</v>
      </c>
      <c r="K74" s="25">
        <v>2019</v>
      </c>
      <c r="L74" s="25">
        <v>3</v>
      </c>
      <c r="M74" s="25">
        <v>3</v>
      </c>
      <c r="N74" s="2">
        <v>43529</v>
      </c>
      <c r="O74" s="25">
        <v>2019</v>
      </c>
      <c r="P74" s="25">
        <v>3</v>
      </c>
      <c r="Q74" s="25">
        <v>5</v>
      </c>
      <c r="R74" s="1" t="s">
        <v>63</v>
      </c>
      <c r="S74" s="1" t="s">
        <v>63</v>
      </c>
      <c r="T74" s="1" t="s">
        <v>63</v>
      </c>
      <c r="U74" s="1" t="s">
        <v>63</v>
      </c>
      <c r="V74" s="1" t="s">
        <v>63</v>
      </c>
      <c r="W74" s="1">
        <v>200000000</v>
      </c>
      <c r="X74" s="1" t="s">
        <v>72</v>
      </c>
      <c r="Y74" s="1" t="s">
        <v>73</v>
      </c>
      <c r="Z74" s="1" t="s">
        <v>63</v>
      </c>
      <c r="AA74" s="1" t="s">
        <v>63</v>
      </c>
      <c r="AB74" s="1" t="s">
        <v>63</v>
      </c>
      <c r="AC74" s="1" t="s">
        <v>63</v>
      </c>
      <c r="AD74" s="1" t="s">
        <v>63</v>
      </c>
      <c r="AE74" s="1" t="s">
        <v>63</v>
      </c>
    </row>
    <row r="75" spans="1:31">
      <c r="A75" s="8" t="s">
        <v>291</v>
      </c>
      <c r="B75" s="1" t="s">
        <v>158</v>
      </c>
      <c r="C75" s="11" t="s">
        <v>276</v>
      </c>
      <c r="D75" s="1" t="s">
        <v>288</v>
      </c>
      <c r="E75" s="1" t="s">
        <v>71</v>
      </c>
      <c r="F75" s="1" t="s">
        <v>63</v>
      </c>
      <c r="G75" s="25" t="s">
        <v>63</v>
      </c>
      <c r="H75" s="25" t="s">
        <v>63</v>
      </c>
      <c r="I75" s="25" t="s">
        <v>63</v>
      </c>
      <c r="J75" s="2">
        <v>43527</v>
      </c>
      <c r="K75" s="25">
        <v>2019</v>
      </c>
      <c r="L75" s="25">
        <v>3</v>
      </c>
      <c r="M75" s="25">
        <v>3</v>
      </c>
      <c r="N75" s="2">
        <v>43529</v>
      </c>
      <c r="O75" s="25">
        <v>2019</v>
      </c>
      <c r="P75" s="25">
        <v>3</v>
      </c>
      <c r="Q75" s="25">
        <v>5</v>
      </c>
      <c r="R75" s="1" t="s">
        <v>166</v>
      </c>
      <c r="S75" s="1" t="s">
        <v>166</v>
      </c>
      <c r="T75" s="1" t="s">
        <v>166</v>
      </c>
      <c r="U75" s="1" t="s">
        <v>166</v>
      </c>
      <c r="V75" s="1" t="s">
        <v>166</v>
      </c>
      <c r="W75" s="1">
        <v>200000000</v>
      </c>
      <c r="X75" s="1" t="s">
        <v>72</v>
      </c>
      <c r="Y75" s="1" t="s">
        <v>73</v>
      </c>
      <c r="Z75" s="1" t="s">
        <v>166</v>
      </c>
      <c r="AA75" s="1" t="s">
        <v>63</v>
      </c>
      <c r="AB75" s="1" t="s">
        <v>63</v>
      </c>
      <c r="AC75" s="1" t="s">
        <v>63</v>
      </c>
      <c r="AD75" s="1" t="s">
        <v>63</v>
      </c>
      <c r="AE75" s="1" t="s">
        <v>63</v>
      </c>
    </row>
    <row r="76" spans="1:31">
      <c r="A76" s="8" t="s">
        <v>292</v>
      </c>
      <c r="B76" s="1" t="s">
        <v>158</v>
      </c>
      <c r="C76" s="1" t="s">
        <v>293</v>
      </c>
      <c r="D76" s="1" t="s">
        <v>294</v>
      </c>
      <c r="E76" s="1" t="s">
        <v>295</v>
      </c>
      <c r="F76" s="1" t="s">
        <v>63</v>
      </c>
      <c r="G76" s="25" t="s">
        <v>63</v>
      </c>
      <c r="H76" s="25" t="s">
        <v>63</v>
      </c>
      <c r="I76" s="25" t="s">
        <v>63</v>
      </c>
      <c r="J76" s="2">
        <v>43876</v>
      </c>
      <c r="K76" s="25">
        <v>2020</v>
      </c>
      <c r="L76" s="25">
        <v>2</v>
      </c>
      <c r="M76" s="25">
        <v>15</v>
      </c>
      <c r="N76" s="2">
        <v>43878</v>
      </c>
      <c r="O76" s="25">
        <v>2020</v>
      </c>
      <c r="P76" s="25">
        <v>2</v>
      </c>
      <c r="Q76" s="25">
        <v>17</v>
      </c>
      <c r="R76" s="1" t="s">
        <v>63</v>
      </c>
      <c r="S76" s="1" t="s">
        <v>63</v>
      </c>
      <c r="T76" s="1" t="s">
        <v>63</v>
      </c>
      <c r="U76" s="1" t="s">
        <v>63</v>
      </c>
      <c r="V76" s="1" t="s">
        <v>63</v>
      </c>
      <c r="W76" s="1">
        <v>286000000</v>
      </c>
      <c r="X76" s="1" t="s">
        <v>72</v>
      </c>
      <c r="Y76" s="1" t="s">
        <v>73</v>
      </c>
      <c r="Z76" s="1" t="s">
        <v>63</v>
      </c>
      <c r="AA76" s="1" t="s">
        <v>63</v>
      </c>
      <c r="AB76" s="1" t="s">
        <v>63</v>
      </c>
      <c r="AC76" s="1" t="s">
        <v>63</v>
      </c>
      <c r="AD76" s="1" t="s">
        <v>63</v>
      </c>
      <c r="AE76" s="1" t="s">
        <v>63</v>
      </c>
    </row>
    <row r="77" spans="1:31">
      <c r="A77" s="8" t="s">
        <v>297</v>
      </c>
      <c r="B77" s="1" t="s">
        <v>158</v>
      </c>
      <c r="C77" s="1" t="s">
        <v>298</v>
      </c>
      <c r="D77" s="1" t="s">
        <v>294</v>
      </c>
      <c r="E77" s="1" t="s">
        <v>295</v>
      </c>
      <c r="F77" s="1" t="s">
        <v>63</v>
      </c>
      <c r="G77" s="25" t="s">
        <v>63</v>
      </c>
      <c r="H77" s="25" t="s">
        <v>63</v>
      </c>
      <c r="I77" s="25" t="s">
        <v>63</v>
      </c>
      <c r="J77" s="2">
        <v>43876</v>
      </c>
      <c r="K77" s="25">
        <v>2020</v>
      </c>
      <c r="L77" s="25">
        <v>2</v>
      </c>
      <c r="M77" s="25">
        <v>15</v>
      </c>
      <c r="N77" s="2">
        <v>43878</v>
      </c>
      <c r="O77" s="25">
        <v>2020</v>
      </c>
      <c r="P77" s="25">
        <v>2</v>
      </c>
      <c r="Q77" s="25">
        <v>17</v>
      </c>
      <c r="R77" s="1" t="s">
        <v>63</v>
      </c>
      <c r="S77" s="1" t="s">
        <v>63</v>
      </c>
      <c r="T77" s="1" t="s">
        <v>63</v>
      </c>
      <c r="U77" s="1" t="s">
        <v>63</v>
      </c>
      <c r="V77" s="1" t="s">
        <v>63</v>
      </c>
      <c r="W77" s="1">
        <v>344000000</v>
      </c>
      <c r="X77" s="1" t="s">
        <v>72</v>
      </c>
      <c r="Y77" s="1" t="s">
        <v>73</v>
      </c>
      <c r="Z77" s="1" t="s">
        <v>63</v>
      </c>
      <c r="AA77" s="1" t="s">
        <v>63</v>
      </c>
      <c r="AB77" s="1" t="s">
        <v>63</v>
      </c>
      <c r="AC77" s="1" t="s">
        <v>63</v>
      </c>
      <c r="AD77" s="1" t="s">
        <v>63</v>
      </c>
      <c r="AE77" s="1" t="s">
        <v>63</v>
      </c>
    </row>
    <row r="78" spans="1:31">
      <c r="A78" s="8" t="s">
        <v>299</v>
      </c>
      <c r="B78" s="1" t="s">
        <v>158</v>
      </c>
      <c r="C78" s="1" t="s">
        <v>300</v>
      </c>
      <c r="D78" s="1" t="s">
        <v>294</v>
      </c>
      <c r="E78" s="1" t="s">
        <v>295</v>
      </c>
      <c r="F78" s="1" t="s">
        <v>63</v>
      </c>
      <c r="G78" s="25" t="s">
        <v>63</v>
      </c>
      <c r="H78" s="25" t="s">
        <v>63</v>
      </c>
      <c r="I78" s="25" t="s">
        <v>63</v>
      </c>
      <c r="J78" s="2">
        <v>43876</v>
      </c>
      <c r="K78" s="25">
        <v>2020</v>
      </c>
      <c r="L78" s="25">
        <v>2</v>
      </c>
      <c r="M78" s="25">
        <v>15</v>
      </c>
      <c r="N78" s="2">
        <v>43878</v>
      </c>
      <c r="O78" s="25">
        <v>2020</v>
      </c>
      <c r="P78" s="25">
        <v>2</v>
      </c>
      <c r="Q78" s="25">
        <v>17</v>
      </c>
      <c r="R78" s="1" t="s">
        <v>63</v>
      </c>
      <c r="S78" s="1" t="s">
        <v>63</v>
      </c>
      <c r="T78" s="1" t="s">
        <v>63</v>
      </c>
      <c r="U78" s="1" t="s">
        <v>63</v>
      </c>
      <c r="V78" s="1" t="s">
        <v>63</v>
      </c>
      <c r="W78" s="1">
        <v>350000000</v>
      </c>
      <c r="X78" s="1" t="s">
        <v>72</v>
      </c>
      <c r="Y78" s="1" t="s">
        <v>73</v>
      </c>
      <c r="Z78" s="1" t="s">
        <v>63</v>
      </c>
      <c r="AA78" s="1" t="s">
        <v>63</v>
      </c>
      <c r="AB78" s="1" t="s">
        <v>63</v>
      </c>
      <c r="AC78" s="1" t="s">
        <v>63</v>
      </c>
      <c r="AD78" s="1" t="s">
        <v>63</v>
      </c>
      <c r="AE78" s="1" t="s">
        <v>63</v>
      </c>
    </row>
    <row r="79" spans="1:31">
      <c r="A79" s="8" t="s">
        <v>301</v>
      </c>
      <c r="B79" s="1" t="s">
        <v>158</v>
      </c>
      <c r="C79" s="11" t="s">
        <v>302</v>
      </c>
      <c r="D79" s="1" t="s">
        <v>303</v>
      </c>
      <c r="E79" s="1" t="s">
        <v>304</v>
      </c>
      <c r="F79" s="1" t="s">
        <v>63</v>
      </c>
      <c r="G79" s="25" t="s">
        <v>63</v>
      </c>
      <c r="H79" s="25" t="s">
        <v>63</v>
      </c>
      <c r="I79" s="25" t="s">
        <v>63</v>
      </c>
      <c r="J79" s="2">
        <v>43870</v>
      </c>
      <c r="K79" s="25">
        <v>2020</v>
      </c>
      <c r="L79" s="25">
        <v>2</v>
      </c>
      <c r="M79" s="25">
        <v>9</v>
      </c>
      <c r="N79" s="2">
        <v>43872</v>
      </c>
      <c r="O79" s="25">
        <v>2020</v>
      </c>
      <c r="P79" s="25">
        <v>2</v>
      </c>
      <c r="Q79" s="25">
        <v>11</v>
      </c>
      <c r="R79" s="1" t="s">
        <v>63</v>
      </c>
      <c r="S79" s="1" t="s">
        <v>63</v>
      </c>
      <c r="T79" s="1" t="s">
        <v>63</v>
      </c>
      <c r="U79" s="1" t="s">
        <v>63</v>
      </c>
      <c r="V79" s="1" t="s">
        <v>63</v>
      </c>
      <c r="W79" s="1">
        <v>1611000000</v>
      </c>
      <c r="X79" s="1" t="s">
        <v>72</v>
      </c>
      <c r="Y79" s="1" t="s">
        <v>73</v>
      </c>
      <c r="Z79" s="1" t="s">
        <v>63</v>
      </c>
      <c r="AA79" s="1" t="s">
        <v>63</v>
      </c>
      <c r="AB79" s="1" t="s">
        <v>63</v>
      </c>
      <c r="AC79" s="1" t="s">
        <v>63</v>
      </c>
      <c r="AD79" s="1" t="s">
        <v>63</v>
      </c>
      <c r="AE79" s="1" t="s">
        <v>63</v>
      </c>
    </row>
    <row r="80" spans="1:31">
      <c r="A80" s="8" t="s">
        <v>306</v>
      </c>
      <c r="B80" s="1" t="s">
        <v>158</v>
      </c>
      <c r="C80" s="17" t="s">
        <v>307</v>
      </c>
      <c r="D80" s="1" t="s">
        <v>308</v>
      </c>
      <c r="E80" s="1" t="s">
        <v>309</v>
      </c>
      <c r="F80" s="1" t="s">
        <v>63</v>
      </c>
      <c r="G80" s="25" t="s">
        <v>63</v>
      </c>
      <c r="H80" s="25" t="s">
        <v>63</v>
      </c>
      <c r="I80" s="25" t="s">
        <v>63</v>
      </c>
      <c r="J80" s="2">
        <v>44489</v>
      </c>
      <c r="K80" s="25">
        <v>2021</v>
      </c>
      <c r="L80" s="25">
        <v>10</v>
      </c>
      <c r="M80" s="25">
        <v>20</v>
      </c>
      <c r="N80" s="2">
        <v>44490</v>
      </c>
      <c r="O80" s="25">
        <v>2021</v>
      </c>
      <c r="P80" s="25">
        <v>10</v>
      </c>
      <c r="Q80" s="25">
        <v>21</v>
      </c>
      <c r="R80" s="1" t="s">
        <v>63</v>
      </c>
      <c r="S80" s="1" t="s">
        <v>63</v>
      </c>
      <c r="T80" s="1" t="s">
        <v>63</v>
      </c>
      <c r="U80" s="1" t="s">
        <v>63</v>
      </c>
      <c r="V80" s="1" t="s">
        <v>63</v>
      </c>
      <c r="W80" s="1">
        <v>311000000</v>
      </c>
      <c r="X80" s="1" t="s">
        <v>72</v>
      </c>
      <c r="Y80" s="1" t="s">
        <v>73</v>
      </c>
      <c r="Z80" s="1" t="s">
        <v>63</v>
      </c>
      <c r="AA80" s="1" t="s">
        <v>63</v>
      </c>
      <c r="AB80" s="1" t="s">
        <v>63</v>
      </c>
      <c r="AC80" s="1" t="s">
        <v>63</v>
      </c>
      <c r="AD80" s="1" t="s">
        <v>63</v>
      </c>
      <c r="AE80" s="1" t="s">
        <v>63</v>
      </c>
    </row>
    <row r="81" spans="1:31">
      <c r="A81" s="8" t="s">
        <v>311</v>
      </c>
      <c r="B81" s="1" t="s">
        <v>158</v>
      </c>
      <c r="C81" s="15" t="s">
        <v>312</v>
      </c>
      <c r="D81" s="1" t="s">
        <v>313</v>
      </c>
      <c r="E81" s="1" t="s">
        <v>314</v>
      </c>
      <c r="F81" s="1" t="s">
        <v>63</v>
      </c>
      <c r="G81" s="25" t="s">
        <v>63</v>
      </c>
      <c r="H81" s="25" t="s">
        <v>63</v>
      </c>
      <c r="I81" s="25" t="s">
        <v>63</v>
      </c>
      <c r="J81" s="2">
        <v>42789</v>
      </c>
      <c r="K81" s="25">
        <v>2017</v>
      </c>
      <c r="L81" s="25">
        <v>2</v>
      </c>
      <c r="M81" s="25">
        <v>23</v>
      </c>
      <c r="N81" s="2">
        <v>42790</v>
      </c>
      <c r="O81" s="25">
        <v>2017</v>
      </c>
      <c r="P81" s="25">
        <v>2</v>
      </c>
      <c r="Q81" s="25">
        <v>24</v>
      </c>
      <c r="R81" s="1" t="s">
        <v>63</v>
      </c>
      <c r="S81" s="1" t="s">
        <v>63</v>
      </c>
      <c r="T81" s="1" t="s">
        <v>63</v>
      </c>
      <c r="U81" s="1" t="s">
        <v>63</v>
      </c>
      <c r="V81" s="1" t="s">
        <v>63</v>
      </c>
      <c r="W81" s="1">
        <v>248000000</v>
      </c>
      <c r="X81" s="1" t="s">
        <v>72</v>
      </c>
      <c r="Y81" s="1" t="s">
        <v>73</v>
      </c>
      <c r="Z81" s="1" t="s">
        <v>63</v>
      </c>
      <c r="AA81" s="1" t="s">
        <v>63</v>
      </c>
      <c r="AB81" s="1" t="s">
        <v>63</v>
      </c>
      <c r="AC81" s="1" t="s">
        <v>63</v>
      </c>
      <c r="AD81" s="1" t="s">
        <v>63</v>
      </c>
      <c r="AE81" s="1" t="s">
        <v>63</v>
      </c>
    </row>
    <row r="82" spans="1:31">
      <c r="A82" s="8" t="s">
        <v>316</v>
      </c>
      <c r="B82" s="1" t="s">
        <v>158</v>
      </c>
      <c r="C82" s="11" t="s">
        <v>317</v>
      </c>
      <c r="D82" s="1" t="s">
        <v>318</v>
      </c>
      <c r="E82" s="1" t="s">
        <v>314</v>
      </c>
      <c r="F82" s="1" t="s">
        <v>63</v>
      </c>
      <c r="G82" s="25" t="s">
        <v>63</v>
      </c>
      <c r="H82" s="25" t="s">
        <v>63</v>
      </c>
      <c r="I82" s="25" t="s">
        <v>63</v>
      </c>
      <c r="J82" s="2">
        <v>43117</v>
      </c>
      <c r="K82" s="25">
        <v>2018</v>
      </c>
      <c r="L82" s="25">
        <v>1</v>
      </c>
      <c r="M82" s="25">
        <v>17</v>
      </c>
      <c r="N82" s="2">
        <v>43118</v>
      </c>
      <c r="O82" s="25">
        <v>2018</v>
      </c>
      <c r="P82" s="25">
        <v>1</v>
      </c>
      <c r="Q82" s="25">
        <v>18</v>
      </c>
      <c r="R82" s="1" t="s">
        <v>166</v>
      </c>
      <c r="S82" s="1" t="s">
        <v>166</v>
      </c>
      <c r="T82" s="1" t="s">
        <v>166</v>
      </c>
      <c r="U82" s="1" t="s">
        <v>166</v>
      </c>
      <c r="V82" s="1" t="s">
        <v>166</v>
      </c>
      <c r="W82" s="1" t="s">
        <v>319</v>
      </c>
      <c r="X82" s="1" t="s">
        <v>65</v>
      </c>
      <c r="Y82" s="1" t="s">
        <v>66</v>
      </c>
      <c r="Z82" s="1" t="s">
        <v>166</v>
      </c>
      <c r="AA82" s="1" t="s">
        <v>166</v>
      </c>
      <c r="AB82" s="1" t="s">
        <v>166</v>
      </c>
      <c r="AC82" s="1" t="s">
        <v>166</v>
      </c>
      <c r="AD82" s="1" t="s">
        <v>166</v>
      </c>
      <c r="AE82" s="1" t="s">
        <v>166</v>
      </c>
    </row>
    <row r="83" spans="1:31">
      <c r="A83" s="8" t="s">
        <v>320</v>
      </c>
      <c r="B83" s="1" t="s">
        <v>158</v>
      </c>
      <c r="C83" s="15" t="s">
        <v>164</v>
      </c>
      <c r="D83" s="1" t="s">
        <v>318</v>
      </c>
      <c r="E83" s="1" t="s">
        <v>314</v>
      </c>
      <c r="F83" s="1" t="s">
        <v>63</v>
      </c>
      <c r="G83" s="25" t="s">
        <v>63</v>
      </c>
      <c r="H83" s="25" t="s">
        <v>63</v>
      </c>
      <c r="I83" s="25" t="s">
        <v>63</v>
      </c>
      <c r="J83" s="2">
        <v>43117</v>
      </c>
      <c r="K83" s="25">
        <v>2018</v>
      </c>
      <c r="L83" s="25">
        <v>1</v>
      </c>
      <c r="M83" s="25">
        <v>17</v>
      </c>
      <c r="N83" s="2">
        <v>43118</v>
      </c>
      <c r="O83" s="25">
        <v>2018</v>
      </c>
      <c r="P83" s="25">
        <v>1</v>
      </c>
      <c r="Q83" s="25">
        <v>18</v>
      </c>
      <c r="R83" s="1" t="s">
        <v>166</v>
      </c>
      <c r="S83" s="1" t="s">
        <v>166</v>
      </c>
      <c r="T83" s="1" t="s">
        <v>166</v>
      </c>
      <c r="U83" s="1" t="s">
        <v>166</v>
      </c>
      <c r="V83" s="1" t="s">
        <v>166</v>
      </c>
      <c r="W83" s="1">
        <v>1675000000</v>
      </c>
      <c r="X83" s="1" t="s">
        <v>72</v>
      </c>
      <c r="Y83" s="1" t="s">
        <v>73</v>
      </c>
      <c r="Z83" s="1" t="s">
        <v>166</v>
      </c>
      <c r="AA83" s="1">
        <v>2200000000</v>
      </c>
      <c r="AB83" s="1" t="s">
        <v>72</v>
      </c>
      <c r="AC83" s="1" t="s">
        <v>73</v>
      </c>
      <c r="AD83" s="1" t="s">
        <v>166</v>
      </c>
      <c r="AE83" s="1" t="s">
        <v>166</v>
      </c>
    </row>
    <row r="84" spans="1:31">
      <c r="A84" s="8" t="s">
        <v>321</v>
      </c>
      <c r="B84" s="1" t="s">
        <v>158</v>
      </c>
      <c r="C84" s="11" t="s">
        <v>317</v>
      </c>
      <c r="D84" s="1" t="s">
        <v>318</v>
      </c>
      <c r="E84" s="1" t="s">
        <v>322</v>
      </c>
      <c r="F84" s="1" t="s">
        <v>63</v>
      </c>
      <c r="G84" s="25" t="s">
        <v>63</v>
      </c>
      <c r="H84" s="25" t="s">
        <v>63</v>
      </c>
      <c r="I84" s="25" t="s">
        <v>63</v>
      </c>
      <c r="J84" s="2">
        <v>43117</v>
      </c>
      <c r="K84" s="25">
        <v>2018</v>
      </c>
      <c r="L84" s="25">
        <v>1</v>
      </c>
      <c r="M84" s="25">
        <v>17</v>
      </c>
      <c r="N84" s="2">
        <v>43118</v>
      </c>
      <c r="O84" s="25">
        <v>2018</v>
      </c>
      <c r="P84" s="25">
        <v>1</v>
      </c>
      <c r="Q84" s="25">
        <v>18</v>
      </c>
      <c r="R84" s="1" t="s">
        <v>166</v>
      </c>
      <c r="S84" s="1" t="s">
        <v>166</v>
      </c>
      <c r="T84" s="1" t="s">
        <v>166</v>
      </c>
      <c r="U84" s="1" t="s">
        <v>166</v>
      </c>
      <c r="V84" s="1" t="s">
        <v>166</v>
      </c>
      <c r="W84" s="1">
        <v>1140000000</v>
      </c>
      <c r="X84" s="1" t="s">
        <v>72</v>
      </c>
      <c r="Y84" s="1" t="s">
        <v>73</v>
      </c>
      <c r="Z84" s="1" t="s">
        <v>166</v>
      </c>
      <c r="AA84" s="1" t="s">
        <v>166</v>
      </c>
      <c r="AB84" s="1" t="s">
        <v>166</v>
      </c>
      <c r="AC84" s="1" t="s">
        <v>166</v>
      </c>
      <c r="AD84" s="1" t="s">
        <v>166</v>
      </c>
      <c r="AE84" s="1" t="s">
        <v>166</v>
      </c>
    </row>
    <row r="85" spans="1:31">
      <c r="A85" s="8" t="s">
        <v>324</v>
      </c>
      <c r="B85" s="1" t="s">
        <v>158</v>
      </c>
      <c r="C85" s="11" t="s">
        <v>317</v>
      </c>
      <c r="D85" s="1" t="s">
        <v>318</v>
      </c>
      <c r="E85" s="1" t="s">
        <v>71</v>
      </c>
      <c r="F85" s="1" t="s">
        <v>63</v>
      </c>
      <c r="G85" s="25" t="s">
        <v>63</v>
      </c>
      <c r="H85" s="25" t="s">
        <v>63</v>
      </c>
      <c r="I85" s="25" t="s">
        <v>63</v>
      </c>
      <c r="J85" s="2">
        <v>43117</v>
      </c>
      <c r="K85" s="25">
        <v>2018</v>
      </c>
      <c r="L85" s="25">
        <v>1</v>
      </c>
      <c r="M85" s="25">
        <v>17</v>
      </c>
      <c r="N85" s="2">
        <v>43118</v>
      </c>
      <c r="O85" s="25">
        <v>2018</v>
      </c>
      <c r="P85" s="25">
        <v>1</v>
      </c>
      <c r="Q85" s="25">
        <v>18</v>
      </c>
      <c r="R85" s="1">
        <v>8</v>
      </c>
      <c r="S85" s="1" t="s">
        <v>166</v>
      </c>
      <c r="T85" s="1" t="s">
        <v>166</v>
      </c>
      <c r="U85" s="1" t="s">
        <v>166</v>
      </c>
      <c r="V85" s="1" t="s">
        <v>166</v>
      </c>
      <c r="W85" s="1">
        <v>800000000</v>
      </c>
      <c r="X85" s="1" t="s">
        <v>72</v>
      </c>
      <c r="Y85" s="1" t="s">
        <v>73</v>
      </c>
      <c r="Z85" s="1" t="s">
        <v>166</v>
      </c>
      <c r="AA85" s="1" t="s">
        <v>166</v>
      </c>
      <c r="AB85" s="1" t="s">
        <v>166</v>
      </c>
      <c r="AC85" s="1" t="s">
        <v>166</v>
      </c>
      <c r="AD85" s="1" t="s">
        <v>166</v>
      </c>
      <c r="AE85" s="1" t="s">
        <v>166</v>
      </c>
    </row>
    <row r="86" spans="1:31">
      <c r="A86" s="8" t="s">
        <v>325</v>
      </c>
      <c r="B86" s="1" t="s">
        <v>158</v>
      </c>
      <c r="C86" s="15" t="s">
        <v>326</v>
      </c>
      <c r="D86" s="1" t="s">
        <v>318</v>
      </c>
      <c r="E86" s="1" t="s">
        <v>71</v>
      </c>
      <c r="F86" s="1" t="s">
        <v>63</v>
      </c>
      <c r="G86" s="25" t="s">
        <v>63</v>
      </c>
      <c r="H86" s="25" t="s">
        <v>63</v>
      </c>
      <c r="I86" s="25" t="s">
        <v>63</v>
      </c>
      <c r="J86" s="2">
        <v>43117</v>
      </c>
      <c r="K86" s="25">
        <v>2018</v>
      </c>
      <c r="L86" s="25">
        <v>1</v>
      </c>
      <c r="M86" s="25">
        <v>17</v>
      </c>
      <c r="N86" s="2">
        <v>43118</v>
      </c>
      <c r="O86" s="25">
        <v>2018</v>
      </c>
      <c r="P86" s="25">
        <v>1</v>
      </c>
      <c r="Q86" s="25">
        <v>18</v>
      </c>
      <c r="R86" s="1" t="s">
        <v>63</v>
      </c>
      <c r="S86" s="1" t="s">
        <v>63</v>
      </c>
      <c r="T86" s="1" t="s">
        <v>63</v>
      </c>
      <c r="U86" s="1" t="s">
        <v>63</v>
      </c>
      <c r="V86" s="1" t="s">
        <v>63</v>
      </c>
      <c r="W86" s="1">
        <v>1200000000</v>
      </c>
      <c r="X86" s="1" t="s">
        <v>72</v>
      </c>
      <c r="Y86" s="1" t="s">
        <v>73</v>
      </c>
      <c r="Z86" s="1" t="s">
        <v>166</v>
      </c>
      <c r="AA86" s="1" t="s">
        <v>63</v>
      </c>
      <c r="AB86" s="1" t="s">
        <v>63</v>
      </c>
      <c r="AC86" s="1" t="s">
        <v>63</v>
      </c>
      <c r="AD86" s="1" t="s">
        <v>63</v>
      </c>
      <c r="AE86" s="1" t="s">
        <v>63</v>
      </c>
    </row>
    <row r="87" spans="1:31">
      <c r="A87" s="8" t="s">
        <v>327</v>
      </c>
      <c r="B87" s="1" t="s">
        <v>158</v>
      </c>
      <c r="C87" s="11" t="s">
        <v>317</v>
      </c>
      <c r="D87" s="1" t="s">
        <v>318</v>
      </c>
      <c r="E87" s="1" t="s">
        <v>328</v>
      </c>
      <c r="F87" s="1" t="s">
        <v>63</v>
      </c>
      <c r="G87" s="25" t="s">
        <v>63</v>
      </c>
      <c r="H87" s="25" t="s">
        <v>63</v>
      </c>
      <c r="I87" s="25" t="s">
        <v>63</v>
      </c>
      <c r="J87" s="2">
        <v>43117</v>
      </c>
      <c r="K87" s="25">
        <v>2018</v>
      </c>
      <c r="L87" s="25">
        <v>1</v>
      </c>
      <c r="M87" s="25">
        <v>17</v>
      </c>
      <c r="N87" s="2">
        <v>43118</v>
      </c>
      <c r="O87" s="25">
        <v>2018</v>
      </c>
      <c r="P87" s="25">
        <v>1</v>
      </c>
      <c r="Q87" s="25">
        <v>18</v>
      </c>
      <c r="R87" s="1">
        <v>3</v>
      </c>
      <c r="S87" s="1" t="s">
        <v>166</v>
      </c>
      <c r="T87" s="1" t="s">
        <v>166</v>
      </c>
      <c r="U87" s="1" t="s">
        <v>166</v>
      </c>
      <c r="V87" s="1" t="s">
        <v>166</v>
      </c>
      <c r="W87" s="1" t="s">
        <v>166</v>
      </c>
      <c r="X87" s="1" t="s">
        <v>166</v>
      </c>
      <c r="Y87" s="1" t="s">
        <v>166</v>
      </c>
      <c r="Z87" s="1" t="s">
        <v>166</v>
      </c>
      <c r="AA87" s="1" t="s">
        <v>166</v>
      </c>
      <c r="AB87" s="1" t="s">
        <v>166</v>
      </c>
      <c r="AC87" s="1" t="s">
        <v>166</v>
      </c>
      <c r="AD87" s="1" t="s">
        <v>166</v>
      </c>
      <c r="AE87" s="1" t="s">
        <v>166</v>
      </c>
    </row>
    <row r="88" spans="1:31">
      <c r="A88" s="8" t="s">
        <v>329</v>
      </c>
      <c r="B88" s="1" t="s">
        <v>158</v>
      </c>
      <c r="C88" s="11" t="s">
        <v>317</v>
      </c>
      <c r="D88" s="1" t="s">
        <v>318</v>
      </c>
      <c r="E88" s="1" t="s">
        <v>98</v>
      </c>
      <c r="F88" s="1" t="s">
        <v>63</v>
      </c>
      <c r="G88" s="25" t="s">
        <v>63</v>
      </c>
      <c r="H88" s="25" t="s">
        <v>63</v>
      </c>
      <c r="I88" s="25" t="s">
        <v>63</v>
      </c>
      <c r="J88" s="2">
        <v>43117</v>
      </c>
      <c r="K88" s="25">
        <v>2018</v>
      </c>
      <c r="L88" s="25">
        <v>1</v>
      </c>
      <c r="M88" s="25">
        <v>17</v>
      </c>
      <c r="N88" s="2">
        <v>43118</v>
      </c>
      <c r="O88" s="25">
        <v>2018</v>
      </c>
      <c r="P88" s="25">
        <v>1</v>
      </c>
      <c r="Q88" s="25">
        <v>18</v>
      </c>
      <c r="R88" s="1">
        <v>1</v>
      </c>
      <c r="S88" s="1" t="s">
        <v>166</v>
      </c>
      <c r="T88" s="1" t="s">
        <v>166</v>
      </c>
      <c r="U88" s="1" t="s">
        <v>166</v>
      </c>
      <c r="V88" s="1" t="s">
        <v>166</v>
      </c>
      <c r="W88" s="1" t="s">
        <v>166</v>
      </c>
      <c r="X88" s="1" t="s">
        <v>166</v>
      </c>
      <c r="Y88" s="1" t="s">
        <v>166</v>
      </c>
      <c r="Z88" s="1" t="s">
        <v>166</v>
      </c>
      <c r="AA88" s="1" t="s">
        <v>166</v>
      </c>
      <c r="AB88" s="1" t="s">
        <v>166</v>
      </c>
      <c r="AC88" s="1" t="s">
        <v>166</v>
      </c>
      <c r="AD88" s="1" t="s">
        <v>166</v>
      </c>
      <c r="AE88" s="1" t="s">
        <v>166</v>
      </c>
    </row>
    <row r="89" spans="1:31">
      <c r="A89" s="8" t="s">
        <v>330</v>
      </c>
      <c r="B89" s="1" t="s">
        <v>158</v>
      </c>
      <c r="C89" s="15" t="s">
        <v>331</v>
      </c>
      <c r="D89" s="1" t="s">
        <v>332</v>
      </c>
      <c r="E89" s="1" t="s">
        <v>333</v>
      </c>
      <c r="F89" s="1" t="s">
        <v>63</v>
      </c>
      <c r="G89" s="25" t="s">
        <v>63</v>
      </c>
      <c r="H89" s="25" t="s">
        <v>63</v>
      </c>
      <c r="I89" s="25" t="s">
        <v>63</v>
      </c>
      <c r="J89" s="2">
        <v>43102</v>
      </c>
      <c r="K89" s="25">
        <v>2018</v>
      </c>
      <c r="L89" s="25">
        <v>1</v>
      </c>
      <c r="M89" s="25">
        <v>2</v>
      </c>
      <c r="N89" s="2">
        <v>43103</v>
      </c>
      <c r="O89" s="25">
        <v>2018</v>
      </c>
      <c r="P89" s="25">
        <v>1</v>
      </c>
      <c r="Q89" s="25">
        <v>3</v>
      </c>
      <c r="R89" s="1" t="s">
        <v>166</v>
      </c>
      <c r="S89" s="1" t="s">
        <v>166</v>
      </c>
      <c r="T89" s="1" t="s">
        <v>166</v>
      </c>
      <c r="U89" s="1" t="s">
        <v>166</v>
      </c>
      <c r="V89" s="1" t="s">
        <v>166</v>
      </c>
      <c r="W89" s="1">
        <v>680000000</v>
      </c>
      <c r="X89" s="1" t="s">
        <v>72</v>
      </c>
      <c r="Y89" s="1" t="s">
        <v>73</v>
      </c>
      <c r="Z89" s="1" t="s">
        <v>166</v>
      </c>
      <c r="AA89" s="1" t="s">
        <v>166</v>
      </c>
      <c r="AB89" s="1" t="s">
        <v>166</v>
      </c>
      <c r="AC89" s="1" t="s">
        <v>166</v>
      </c>
      <c r="AD89" s="1" t="s">
        <v>166</v>
      </c>
      <c r="AE89" s="1" t="s">
        <v>166</v>
      </c>
    </row>
    <row r="90" spans="1:31">
      <c r="A90" s="8" t="s">
        <v>335</v>
      </c>
      <c r="B90" s="1" t="s">
        <v>158</v>
      </c>
      <c r="C90" s="15" t="s">
        <v>336</v>
      </c>
      <c r="D90" s="1" t="s">
        <v>332</v>
      </c>
      <c r="E90" s="1" t="s">
        <v>333</v>
      </c>
      <c r="F90" s="1" t="s">
        <v>63</v>
      </c>
      <c r="G90" s="25" t="s">
        <v>63</v>
      </c>
      <c r="H90" s="25" t="s">
        <v>63</v>
      </c>
      <c r="I90" s="25" t="s">
        <v>63</v>
      </c>
      <c r="J90" s="2">
        <v>43102</v>
      </c>
      <c r="K90" s="25">
        <v>2018</v>
      </c>
      <c r="L90" s="25">
        <v>1</v>
      </c>
      <c r="M90" s="25">
        <v>2</v>
      </c>
      <c r="N90" s="2">
        <v>43103</v>
      </c>
      <c r="O90" s="25">
        <v>2018</v>
      </c>
      <c r="P90" s="25">
        <v>1</v>
      </c>
      <c r="Q90" s="25">
        <v>3</v>
      </c>
      <c r="R90" s="1" t="s">
        <v>166</v>
      </c>
      <c r="S90" s="1" t="s">
        <v>166</v>
      </c>
      <c r="T90" s="1" t="s">
        <v>166</v>
      </c>
      <c r="U90" s="1" t="s">
        <v>166</v>
      </c>
      <c r="V90" s="1" t="s">
        <v>166</v>
      </c>
      <c r="W90" s="1" t="s">
        <v>337</v>
      </c>
      <c r="X90" s="1" t="s">
        <v>255</v>
      </c>
      <c r="Y90" s="1" t="s">
        <v>66</v>
      </c>
      <c r="Z90" s="1" t="s">
        <v>166</v>
      </c>
      <c r="AA90" s="1" t="s">
        <v>166</v>
      </c>
      <c r="AB90" s="1" t="s">
        <v>166</v>
      </c>
      <c r="AC90" s="1" t="s">
        <v>166</v>
      </c>
      <c r="AD90" s="1" t="s">
        <v>166</v>
      </c>
      <c r="AE90" s="1" t="s">
        <v>166</v>
      </c>
    </row>
    <row r="91" spans="1:31">
      <c r="A91" s="8" t="s">
        <v>338</v>
      </c>
      <c r="B91" s="1" t="s">
        <v>158</v>
      </c>
      <c r="C91" s="15" t="s">
        <v>339</v>
      </c>
      <c r="D91" s="1" t="s">
        <v>332</v>
      </c>
      <c r="E91" s="1" t="s">
        <v>333</v>
      </c>
      <c r="F91" s="1" t="s">
        <v>63</v>
      </c>
      <c r="G91" s="25" t="s">
        <v>63</v>
      </c>
      <c r="H91" s="25" t="s">
        <v>63</v>
      </c>
      <c r="I91" s="25" t="s">
        <v>63</v>
      </c>
      <c r="J91" s="2">
        <v>43102</v>
      </c>
      <c r="K91" s="25">
        <v>2018</v>
      </c>
      <c r="L91" s="25">
        <v>1</v>
      </c>
      <c r="M91" s="25">
        <v>2</v>
      </c>
      <c r="N91" s="2">
        <v>43103</v>
      </c>
      <c r="O91" s="25">
        <v>2018</v>
      </c>
      <c r="P91" s="25">
        <v>1</v>
      </c>
      <c r="Q91" s="25">
        <v>3</v>
      </c>
      <c r="R91" s="1" t="s">
        <v>166</v>
      </c>
      <c r="S91" s="1" t="s">
        <v>166</v>
      </c>
      <c r="T91" s="1" t="s">
        <v>166</v>
      </c>
      <c r="U91" s="1" t="s">
        <v>166</v>
      </c>
      <c r="V91" s="1" t="s">
        <v>166</v>
      </c>
      <c r="W91" s="1" t="s">
        <v>340</v>
      </c>
      <c r="X91" s="1" t="s">
        <v>255</v>
      </c>
      <c r="Y91" s="1" t="s">
        <v>66</v>
      </c>
      <c r="Z91" s="1" t="s">
        <v>63</v>
      </c>
      <c r="AA91" s="1" t="s">
        <v>166</v>
      </c>
      <c r="AB91" s="1" t="s">
        <v>166</v>
      </c>
      <c r="AC91" s="1" t="s">
        <v>166</v>
      </c>
      <c r="AD91" s="1" t="s">
        <v>166</v>
      </c>
      <c r="AE91" s="1" t="s">
        <v>166</v>
      </c>
    </row>
    <row r="92" spans="1:31">
      <c r="A92" s="8" t="s">
        <v>341</v>
      </c>
      <c r="B92" s="1" t="s">
        <v>158</v>
      </c>
      <c r="C92" s="15" t="s">
        <v>342</v>
      </c>
      <c r="D92" s="1" t="s">
        <v>343</v>
      </c>
      <c r="E92" s="1" t="s">
        <v>344</v>
      </c>
      <c r="F92" s="2">
        <v>43037</v>
      </c>
      <c r="G92" s="25">
        <v>2017</v>
      </c>
      <c r="H92" s="25">
        <v>10</v>
      </c>
      <c r="I92" s="25">
        <v>29</v>
      </c>
      <c r="J92" s="2">
        <v>43037</v>
      </c>
      <c r="K92" s="25">
        <v>2017</v>
      </c>
      <c r="L92" s="25">
        <v>10</v>
      </c>
      <c r="M92" s="25">
        <v>29</v>
      </c>
      <c r="N92" s="2">
        <v>43037</v>
      </c>
      <c r="O92" s="25">
        <v>2017</v>
      </c>
      <c r="P92" s="25">
        <v>10</v>
      </c>
      <c r="Q92" s="25">
        <v>29</v>
      </c>
      <c r="R92" s="1" t="s">
        <v>166</v>
      </c>
      <c r="S92" s="1" t="s">
        <v>166</v>
      </c>
      <c r="T92" s="1" t="s">
        <v>166</v>
      </c>
      <c r="U92" s="1" t="s">
        <v>166</v>
      </c>
      <c r="V92" s="1" t="s">
        <v>166</v>
      </c>
      <c r="W92" s="1">
        <v>264000000</v>
      </c>
      <c r="X92" s="1" t="s">
        <v>72</v>
      </c>
      <c r="Y92" s="1" t="s">
        <v>73</v>
      </c>
      <c r="Z92" s="1" t="s">
        <v>166</v>
      </c>
      <c r="AA92" s="1" t="s">
        <v>166</v>
      </c>
      <c r="AB92" s="1" t="s">
        <v>166</v>
      </c>
      <c r="AC92" s="1" t="s">
        <v>166</v>
      </c>
      <c r="AD92" s="1" t="s">
        <v>166</v>
      </c>
      <c r="AE92" s="1" t="s">
        <v>166</v>
      </c>
    </row>
    <row r="93" spans="1:31">
      <c r="A93" s="8" t="s">
        <v>346</v>
      </c>
      <c r="B93" s="1" t="s">
        <v>158</v>
      </c>
      <c r="C93" s="15" t="s">
        <v>342</v>
      </c>
      <c r="D93" s="1" t="s">
        <v>343</v>
      </c>
      <c r="E93" s="1" t="s">
        <v>71</v>
      </c>
      <c r="F93" s="2">
        <v>43037</v>
      </c>
      <c r="G93" s="25">
        <v>2017</v>
      </c>
      <c r="H93" s="25">
        <v>10</v>
      </c>
      <c r="I93" s="25">
        <v>29</v>
      </c>
      <c r="J93" s="2">
        <v>43037</v>
      </c>
      <c r="K93" s="25">
        <v>2017</v>
      </c>
      <c r="L93" s="25">
        <v>10</v>
      </c>
      <c r="M93" s="25">
        <v>29</v>
      </c>
      <c r="N93" s="2">
        <v>43037</v>
      </c>
      <c r="O93" s="25">
        <v>2017</v>
      </c>
      <c r="P93" s="25">
        <v>10</v>
      </c>
      <c r="Q93" s="25">
        <v>29</v>
      </c>
      <c r="R93" s="1" t="s">
        <v>166</v>
      </c>
      <c r="S93" s="1" t="s">
        <v>166</v>
      </c>
      <c r="T93" s="1" t="s">
        <v>166</v>
      </c>
      <c r="U93" s="1" t="s">
        <v>166</v>
      </c>
      <c r="V93" s="1" t="s">
        <v>166</v>
      </c>
      <c r="W93" s="1">
        <v>250000000</v>
      </c>
      <c r="X93" s="1" t="s">
        <v>72</v>
      </c>
      <c r="Y93" s="1" t="s">
        <v>73</v>
      </c>
      <c r="Z93" s="1" t="s">
        <v>166</v>
      </c>
      <c r="AA93" s="1" t="s">
        <v>166</v>
      </c>
      <c r="AB93" s="1" t="s">
        <v>166</v>
      </c>
      <c r="AC93" s="1" t="s">
        <v>166</v>
      </c>
      <c r="AD93" s="1" t="s">
        <v>166</v>
      </c>
      <c r="AE93" s="1" t="s">
        <v>166</v>
      </c>
    </row>
    <row r="94" spans="1:31">
      <c r="A94" s="8" t="s">
        <v>347</v>
      </c>
      <c r="B94" s="1" t="s">
        <v>59</v>
      </c>
      <c r="C94" s="15" t="s">
        <v>199</v>
      </c>
      <c r="D94" s="1" t="s">
        <v>348</v>
      </c>
      <c r="E94" s="1" t="s">
        <v>71</v>
      </c>
      <c r="F94" s="2" t="s">
        <v>63</v>
      </c>
      <c r="G94" s="25" t="s">
        <v>63</v>
      </c>
      <c r="H94" s="25" t="s">
        <v>63</v>
      </c>
      <c r="I94" s="25" t="s">
        <v>63</v>
      </c>
      <c r="J94" s="2">
        <v>41426</v>
      </c>
      <c r="K94" s="25">
        <v>2013</v>
      </c>
      <c r="L94" s="25">
        <v>6</v>
      </c>
      <c r="M94" s="25">
        <v>1</v>
      </c>
      <c r="N94" s="2">
        <v>41455</v>
      </c>
      <c r="O94" s="25">
        <v>2013</v>
      </c>
      <c r="P94" s="25">
        <v>6</v>
      </c>
      <c r="Q94" s="25">
        <v>30</v>
      </c>
      <c r="R94" s="1" t="s">
        <v>166</v>
      </c>
      <c r="S94" s="1" t="s">
        <v>166</v>
      </c>
      <c r="T94" s="1" t="s">
        <v>166</v>
      </c>
      <c r="U94" s="1" t="s">
        <v>166</v>
      </c>
      <c r="V94" s="1" t="s">
        <v>166</v>
      </c>
      <c r="W94" s="1">
        <v>1800000000</v>
      </c>
      <c r="X94" s="1" t="s">
        <v>72</v>
      </c>
      <c r="Y94" s="1" t="s">
        <v>73</v>
      </c>
      <c r="Z94" s="1" t="s">
        <v>166</v>
      </c>
      <c r="AA94" s="1" t="s">
        <v>63</v>
      </c>
      <c r="AB94" s="1" t="s">
        <v>63</v>
      </c>
      <c r="AC94" s="1" t="s">
        <v>63</v>
      </c>
      <c r="AD94" s="1" t="s">
        <v>63</v>
      </c>
      <c r="AE94" s="1" t="s">
        <v>63</v>
      </c>
    </row>
    <row r="95" spans="1:31">
      <c r="A95" s="8" t="s">
        <v>349</v>
      </c>
      <c r="B95" s="1" t="s">
        <v>59</v>
      </c>
      <c r="C95" s="15" t="s">
        <v>190</v>
      </c>
      <c r="D95" s="1" t="s">
        <v>348</v>
      </c>
      <c r="E95" s="1" t="s">
        <v>71</v>
      </c>
      <c r="F95" s="2" t="s">
        <v>63</v>
      </c>
      <c r="G95" s="25" t="s">
        <v>63</v>
      </c>
      <c r="H95" s="25" t="s">
        <v>63</v>
      </c>
      <c r="I95" s="25" t="s">
        <v>63</v>
      </c>
      <c r="J95" s="2">
        <v>41426</v>
      </c>
      <c r="K95" s="25">
        <v>2013</v>
      </c>
      <c r="L95" s="25">
        <v>6</v>
      </c>
      <c r="M95" s="25">
        <v>1</v>
      </c>
      <c r="N95" s="2">
        <v>41455</v>
      </c>
      <c r="O95" s="25">
        <v>2013</v>
      </c>
      <c r="P95" s="25">
        <v>6</v>
      </c>
      <c r="Q95" s="25">
        <v>30</v>
      </c>
      <c r="R95" s="1" t="s">
        <v>166</v>
      </c>
      <c r="S95" s="1" t="s">
        <v>166</v>
      </c>
      <c r="T95" s="1" t="s">
        <v>166</v>
      </c>
      <c r="U95" s="1" t="s">
        <v>166</v>
      </c>
      <c r="V95" s="1" t="s">
        <v>166</v>
      </c>
      <c r="W95" s="1">
        <v>4100000000</v>
      </c>
      <c r="X95" s="1" t="s">
        <v>172</v>
      </c>
      <c r="Y95" s="1" t="s">
        <v>73</v>
      </c>
      <c r="Z95" s="1" t="s">
        <v>166</v>
      </c>
      <c r="AA95" s="1">
        <v>18000000000</v>
      </c>
      <c r="AB95" s="1" t="s">
        <v>172</v>
      </c>
      <c r="AC95" s="1" t="s">
        <v>73</v>
      </c>
      <c r="AD95" s="1" t="s">
        <v>166</v>
      </c>
      <c r="AE95" s="1" t="s">
        <v>166</v>
      </c>
    </row>
    <row r="96" spans="1:31">
      <c r="A96" s="8" t="s">
        <v>350</v>
      </c>
      <c r="B96" s="1" t="s">
        <v>158</v>
      </c>
      <c r="C96" s="15" t="s">
        <v>351</v>
      </c>
      <c r="D96" s="1" t="s">
        <v>352</v>
      </c>
      <c r="E96" s="1" t="s">
        <v>353</v>
      </c>
      <c r="F96" s="2" t="s">
        <v>63</v>
      </c>
      <c r="G96" s="25" t="s">
        <v>63</v>
      </c>
      <c r="H96" s="25" t="s">
        <v>63</v>
      </c>
      <c r="I96" s="25" t="s">
        <v>63</v>
      </c>
      <c r="J96" s="2">
        <v>42092</v>
      </c>
      <c r="K96" s="25">
        <v>2015</v>
      </c>
      <c r="L96" s="25">
        <v>3</v>
      </c>
      <c r="M96" s="25">
        <v>29</v>
      </c>
      <c r="N96" s="2">
        <v>42095</v>
      </c>
      <c r="O96" s="25">
        <v>2015</v>
      </c>
      <c r="P96" s="25">
        <v>3</v>
      </c>
      <c r="Q96" s="25">
        <v>1</v>
      </c>
      <c r="R96" s="1" t="s">
        <v>166</v>
      </c>
      <c r="S96" s="1" t="s">
        <v>166</v>
      </c>
      <c r="T96" s="1" t="s">
        <v>166</v>
      </c>
      <c r="U96" s="1" t="s">
        <v>166</v>
      </c>
      <c r="V96" s="1" t="s">
        <v>166</v>
      </c>
      <c r="W96" s="1" t="s">
        <v>354</v>
      </c>
      <c r="X96" s="1" t="s">
        <v>178</v>
      </c>
      <c r="Y96" s="1" t="s">
        <v>179</v>
      </c>
      <c r="Z96" s="1" t="s">
        <v>63</v>
      </c>
      <c r="AA96" s="1" t="s">
        <v>63</v>
      </c>
      <c r="AB96" s="1" t="s">
        <v>63</v>
      </c>
      <c r="AC96" s="1" t="s">
        <v>63</v>
      </c>
      <c r="AD96" s="1" t="s">
        <v>63</v>
      </c>
      <c r="AE96" s="1" t="s">
        <v>63</v>
      </c>
    </row>
    <row r="97" spans="1:31">
      <c r="A97" s="8" t="s">
        <v>356</v>
      </c>
      <c r="B97" s="1" t="s">
        <v>158</v>
      </c>
      <c r="C97" s="15" t="s">
        <v>357</v>
      </c>
      <c r="D97" s="1" t="s">
        <v>352</v>
      </c>
      <c r="E97" s="1" t="s">
        <v>353</v>
      </c>
      <c r="F97" s="2" t="s">
        <v>63</v>
      </c>
      <c r="G97" s="25" t="s">
        <v>63</v>
      </c>
      <c r="H97" s="25" t="s">
        <v>63</v>
      </c>
      <c r="I97" s="25" t="s">
        <v>63</v>
      </c>
      <c r="J97" s="2">
        <v>42092</v>
      </c>
      <c r="K97" s="25">
        <v>2015</v>
      </c>
      <c r="L97" s="25">
        <v>3</v>
      </c>
      <c r="M97" s="25">
        <v>29</v>
      </c>
      <c r="N97" s="2">
        <v>42095</v>
      </c>
      <c r="O97" s="25">
        <v>2015</v>
      </c>
      <c r="P97" s="25">
        <v>3</v>
      </c>
      <c r="Q97" s="25">
        <v>1</v>
      </c>
      <c r="R97" s="1" t="s">
        <v>166</v>
      </c>
      <c r="S97" s="1" t="s">
        <v>166</v>
      </c>
      <c r="T97" s="1" t="s">
        <v>166</v>
      </c>
      <c r="U97" s="1" t="s">
        <v>166</v>
      </c>
      <c r="V97" s="1" t="s">
        <v>166</v>
      </c>
      <c r="W97" s="1" t="s">
        <v>358</v>
      </c>
      <c r="X97" s="1" t="s">
        <v>65</v>
      </c>
      <c r="Y97" s="1" t="s">
        <v>66</v>
      </c>
      <c r="Z97" s="1" t="s">
        <v>166</v>
      </c>
      <c r="AA97" s="1" t="s">
        <v>63</v>
      </c>
      <c r="AB97" s="1" t="s">
        <v>63</v>
      </c>
      <c r="AC97" s="1" t="s">
        <v>63</v>
      </c>
      <c r="AD97" s="1" t="s">
        <v>63</v>
      </c>
      <c r="AE97" s="1" t="s">
        <v>63</v>
      </c>
    </row>
    <row r="98" spans="1:31">
      <c r="A98" s="8" t="s">
        <v>359</v>
      </c>
      <c r="B98" s="1" t="s">
        <v>158</v>
      </c>
      <c r="C98" s="15" t="s">
        <v>360</v>
      </c>
      <c r="D98" s="1" t="s">
        <v>352</v>
      </c>
      <c r="E98" s="1" t="s">
        <v>353</v>
      </c>
      <c r="F98" s="2" t="s">
        <v>63</v>
      </c>
      <c r="G98" s="25" t="s">
        <v>63</v>
      </c>
      <c r="H98" s="25" t="s">
        <v>63</v>
      </c>
      <c r="I98" s="25" t="s">
        <v>63</v>
      </c>
      <c r="J98" s="2">
        <v>42092</v>
      </c>
      <c r="K98" s="25">
        <v>2015</v>
      </c>
      <c r="L98" s="25">
        <v>3</v>
      </c>
      <c r="M98" s="25">
        <v>29</v>
      </c>
      <c r="N98" s="2">
        <v>42095</v>
      </c>
      <c r="O98" s="25">
        <v>2015</v>
      </c>
      <c r="P98" s="25">
        <v>3</v>
      </c>
      <c r="Q98" s="25">
        <v>1</v>
      </c>
      <c r="R98" s="1">
        <v>9</v>
      </c>
      <c r="S98" s="1" t="s">
        <v>166</v>
      </c>
      <c r="T98" s="1" t="s">
        <v>166</v>
      </c>
      <c r="U98" s="1" t="s">
        <v>166</v>
      </c>
      <c r="V98" s="1" t="s">
        <v>166</v>
      </c>
      <c r="W98" s="1" t="s">
        <v>361</v>
      </c>
      <c r="X98" s="1" t="s">
        <v>65</v>
      </c>
      <c r="Y98" s="1" t="s">
        <v>66</v>
      </c>
      <c r="Z98" s="1" t="s">
        <v>166</v>
      </c>
      <c r="AA98" s="1" t="s">
        <v>63</v>
      </c>
      <c r="AB98" s="1" t="s">
        <v>63</v>
      </c>
      <c r="AC98" s="1" t="s">
        <v>63</v>
      </c>
      <c r="AD98" s="1" t="s">
        <v>63</v>
      </c>
      <c r="AE98" s="1" t="s">
        <v>63</v>
      </c>
    </row>
    <row r="99" spans="1:31">
      <c r="A99" s="8" t="s">
        <v>362</v>
      </c>
      <c r="B99" s="1" t="s">
        <v>59</v>
      </c>
      <c r="C99" s="15" t="s">
        <v>251</v>
      </c>
      <c r="D99" s="1" t="s">
        <v>363</v>
      </c>
      <c r="E99" s="1" t="s">
        <v>194</v>
      </c>
      <c r="F99" s="2" t="s">
        <v>63</v>
      </c>
      <c r="G99" s="25" t="s">
        <v>63</v>
      </c>
      <c r="H99" s="25" t="s">
        <v>63</v>
      </c>
      <c r="I99" s="25" t="s">
        <v>63</v>
      </c>
      <c r="J99" s="2">
        <v>41609</v>
      </c>
      <c r="K99" s="25">
        <v>2013</v>
      </c>
      <c r="L99" s="25">
        <v>12</v>
      </c>
      <c r="M99" s="25">
        <v>1</v>
      </c>
      <c r="N99" s="2">
        <v>41670</v>
      </c>
      <c r="O99" s="25">
        <v>2013</v>
      </c>
      <c r="P99" s="25">
        <v>12</v>
      </c>
      <c r="Q99" s="25">
        <v>31</v>
      </c>
      <c r="R99" s="1" t="s">
        <v>166</v>
      </c>
      <c r="S99" s="1" t="s">
        <v>166</v>
      </c>
      <c r="T99" s="1" t="s">
        <v>166</v>
      </c>
      <c r="U99" s="1" t="s">
        <v>166</v>
      </c>
      <c r="V99" s="1" t="s">
        <v>166</v>
      </c>
      <c r="W99" s="1" t="s">
        <v>364</v>
      </c>
      <c r="X99" s="1" t="s">
        <v>365</v>
      </c>
      <c r="Y99" s="1" t="s">
        <v>73</v>
      </c>
      <c r="Z99" s="1" t="s">
        <v>166</v>
      </c>
      <c r="AA99" s="1" t="s">
        <v>366</v>
      </c>
      <c r="AB99" s="1" t="s">
        <v>365</v>
      </c>
      <c r="AC99" s="1" t="s">
        <v>73</v>
      </c>
      <c r="AD99" s="1" t="s">
        <v>166</v>
      </c>
      <c r="AE99" s="1">
        <v>5800</v>
      </c>
    </row>
    <row r="100" spans="1:31">
      <c r="A100" s="8" t="s">
        <v>367</v>
      </c>
      <c r="B100" s="1" t="s">
        <v>59</v>
      </c>
      <c r="C100" s="15" t="s">
        <v>186</v>
      </c>
      <c r="D100" s="1" t="s">
        <v>363</v>
      </c>
      <c r="E100" s="1" t="s">
        <v>194</v>
      </c>
      <c r="F100" s="2" t="s">
        <v>63</v>
      </c>
      <c r="G100" s="25" t="s">
        <v>63</v>
      </c>
      <c r="H100" s="25" t="s">
        <v>63</v>
      </c>
      <c r="I100" s="25" t="s">
        <v>63</v>
      </c>
      <c r="J100" s="2">
        <v>41609</v>
      </c>
      <c r="K100" s="25">
        <v>2013</v>
      </c>
      <c r="L100" s="25">
        <v>12</v>
      </c>
      <c r="M100" s="25">
        <v>1</v>
      </c>
      <c r="N100" s="2">
        <v>41639</v>
      </c>
      <c r="O100" s="25">
        <v>2013</v>
      </c>
      <c r="P100" s="25">
        <v>12</v>
      </c>
      <c r="Q100" s="25">
        <v>31</v>
      </c>
      <c r="R100" s="1" t="s">
        <v>166</v>
      </c>
      <c r="S100" s="1" t="s">
        <v>166</v>
      </c>
      <c r="T100" s="1" t="s">
        <v>166</v>
      </c>
      <c r="U100" s="1" t="s">
        <v>166</v>
      </c>
      <c r="V100" s="1" t="s">
        <v>166</v>
      </c>
      <c r="W100" s="1" t="s">
        <v>166</v>
      </c>
      <c r="X100" s="1" t="s">
        <v>166</v>
      </c>
      <c r="Y100" s="1" t="s">
        <v>166</v>
      </c>
      <c r="Z100" s="1" t="s">
        <v>166</v>
      </c>
      <c r="AA100" s="1">
        <v>400000000</v>
      </c>
      <c r="AB100" s="1" t="s">
        <v>365</v>
      </c>
      <c r="AC100" s="1" t="s">
        <v>73</v>
      </c>
      <c r="AD100" s="1" t="s">
        <v>166</v>
      </c>
      <c r="AE100" s="1">
        <v>1800</v>
      </c>
    </row>
    <row r="101" spans="1:31">
      <c r="A101" s="8" t="s">
        <v>368</v>
      </c>
      <c r="B101" s="1" t="s">
        <v>59</v>
      </c>
      <c r="C101" s="15" t="s">
        <v>251</v>
      </c>
      <c r="D101" s="1" t="s">
        <v>363</v>
      </c>
      <c r="E101" s="1" t="s">
        <v>369</v>
      </c>
      <c r="F101" s="2" t="s">
        <v>63</v>
      </c>
      <c r="G101" s="25" t="s">
        <v>63</v>
      </c>
      <c r="H101" s="25" t="s">
        <v>63</v>
      </c>
      <c r="I101" s="25" t="s">
        <v>63</v>
      </c>
      <c r="J101" s="2">
        <v>41668</v>
      </c>
      <c r="K101" s="25">
        <v>2014</v>
      </c>
      <c r="L101" s="25">
        <v>1</v>
      </c>
      <c r="M101" s="25">
        <v>29</v>
      </c>
      <c r="N101" s="2">
        <v>41670</v>
      </c>
      <c r="O101" s="25">
        <v>2014</v>
      </c>
      <c r="P101" s="25">
        <v>1</v>
      </c>
      <c r="Q101" s="25">
        <v>31</v>
      </c>
      <c r="R101" s="1" t="s">
        <v>166</v>
      </c>
      <c r="S101" s="1" t="s">
        <v>166</v>
      </c>
      <c r="T101" s="1" t="s">
        <v>166</v>
      </c>
      <c r="U101" s="1" t="s">
        <v>166</v>
      </c>
      <c r="V101" s="1" t="s">
        <v>166</v>
      </c>
      <c r="W101" s="1" t="s">
        <v>166</v>
      </c>
      <c r="X101" s="1" t="s">
        <v>166</v>
      </c>
      <c r="Y101" s="1" t="s">
        <v>166</v>
      </c>
      <c r="Z101" s="1" t="s">
        <v>166</v>
      </c>
      <c r="AA101" s="1" t="s">
        <v>166</v>
      </c>
      <c r="AB101" s="1" t="s">
        <v>166</v>
      </c>
      <c r="AC101" s="1" t="s">
        <v>166</v>
      </c>
      <c r="AD101" s="1" t="s">
        <v>166</v>
      </c>
      <c r="AE101" s="1">
        <v>1135</v>
      </c>
    </row>
    <row r="102" spans="1:31">
      <c r="A102" s="8" t="s">
        <v>370</v>
      </c>
      <c r="B102" s="1" t="s">
        <v>59</v>
      </c>
      <c r="C102" s="15" t="s">
        <v>251</v>
      </c>
      <c r="D102" s="1" t="s">
        <v>363</v>
      </c>
      <c r="E102" s="1" t="s">
        <v>369</v>
      </c>
      <c r="F102" s="2" t="s">
        <v>63</v>
      </c>
      <c r="G102" s="25" t="s">
        <v>63</v>
      </c>
      <c r="H102" s="25" t="s">
        <v>63</v>
      </c>
      <c r="I102" s="25" t="s">
        <v>63</v>
      </c>
      <c r="J102" s="2">
        <v>41668</v>
      </c>
      <c r="K102" s="25">
        <v>2014</v>
      </c>
      <c r="L102" s="25">
        <v>1</v>
      </c>
      <c r="M102" s="25">
        <v>29</v>
      </c>
      <c r="N102" s="2">
        <v>41670</v>
      </c>
      <c r="O102" s="25">
        <v>2014</v>
      </c>
      <c r="P102" s="25">
        <v>1</v>
      </c>
      <c r="Q102" s="25">
        <v>31</v>
      </c>
      <c r="R102" s="1" t="s">
        <v>166</v>
      </c>
      <c r="S102" s="1" t="s">
        <v>166</v>
      </c>
      <c r="T102" s="1" t="s">
        <v>166</v>
      </c>
      <c r="U102" s="1" t="s">
        <v>166</v>
      </c>
      <c r="V102" s="1" t="s">
        <v>166</v>
      </c>
      <c r="W102" s="1" t="s">
        <v>166</v>
      </c>
      <c r="X102" s="1" t="s">
        <v>166</v>
      </c>
      <c r="Y102" s="1" t="s">
        <v>166</v>
      </c>
      <c r="Z102" s="1" t="s">
        <v>166</v>
      </c>
      <c r="AA102" s="1" t="s">
        <v>166</v>
      </c>
      <c r="AB102" s="1" t="s">
        <v>166</v>
      </c>
      <c r="AC102" s="1" t="s">
        <v>166</v>
      </c>
      <c r="AD102" s="1" t="s">
        <v>166</v>
      </c>
      <c r="AE102" s="1">
        <v>1135</v>
      </c>
    </row>
    <row r="103" spans="1:31">
      <c r="A103" s="8" t="s">
        <v>371</v>
      </c>
      <c r="B103" s="1" t="s">
        <v>59</v>
      </c>
      <c r="C103" s="15" t="s">
        <v>186</v>
      </c>
      <c r="D103" s="1" t="s">
        <v>372</v>
      </c>
      <c r="E103" s="1" t="s">
        <v>373</v>
      </c>
      <c r="F103" s="2" t="s">
        <v>63</v>
      </c>
      <c r="G103" s="25" t="s">
        <v>63</v>
      </c>
      <c r="H103" s="25" t="s">
        <v>63</v>
      </c>
      <c r="I103" s="25" t="s">
        <v>63</v>
      </c>
      <c r="J103" s="2">
        <v>41609</v>
      </c>
      <c r="K103" s="25">
        <v>2013</v>
      </c>
      <c r="L103" s="25">
        <v>12</v>
      </c>
      <c r="M103" s="25">
        <v>1</v>
      </c>
      <c r="N103" s="2">
        <v>41639</v>
      </c>
      <c r="O103" s="25">
        <v>2013</v>
      </c>
      <c r="P103" s="25">
        <v>12</v>
      </c>
      <c r="Q103" s="25">
        <v>31</v>
      </c>
      <c r="R103" s="1" t="s">
        <v>166</v>
      </c>
      <c r="S103" s="1" t="s">
        <v>166</v>
      </c>
      <c r="T103" s="1" t="s">
        <v>166</v>
      </c>
      <c r="U103" s="1" t="s">
        <v>166</v>
      </c>
      <c r="V103" s="1" t="s">
        <v>166</v>
      </c>
      <c r="W103" s="1">
        <v>340000000</v>
      </c>
      <c r="X103" s="1" t="s">
        <v>172</v>
      </c>
      <c r="Y103" s="1" t="s">
        <v>73</v>
      </c>
      <c r="Z103" s="1" t="s">
        <v>166</v>
      </c>
      <c r="AA103" s="1" t="s">
        <v>166</v>
      </c>
      <c r="AB103" s="1" t="s">
        <v>166</v>
      </c>
      <c r="AC103" s="1" t="s">
        <v>166</v>
      </c>
      <c r="AD103" s="1" t="s">
        <v>166</v>
      </c>
      <c r="AE103" s="1" t="s">
        <v>166</v>
      </c>
    </row>
    <row r="104" spans="1:31">
      <c r="A104" s="8" t="s">
        <v>375</v>
      </c>
      <c r="B104" s="1" t="s">
        <v>59</v>
      </c>
      <c r="C104" s="15" t="s">
        <v>376</v>
      </c>
      <c r="D104" s="1" t="s">
        <v>377</v>
      </c>
      <c r="E104" s="1" t="s">
        <v>3415</v>
      </c>
      <c r="F104" s="2" t="s">
        <v>63</v>
      </c>
      <c r="G104" s="25" t="s">
        <v>63</v>
      </c>
      <c r="H104" s="25" t="s">
        <v>63</v>
      </c>
      <c r="I104" s="25" t="s">
        <v>63</v>
      </c>
      <c r="J104" s="2">
        <v>42278</v>
      </c>
      <c r="K104" s="25">
        <v>2015</v>
      </c>
      <c r="L104" s="25">
        <v>10</v>
      </c>
      <c r="M104" s="25">
        <v>1</v>
      </c>
      <c r="N104" s="2">
        <v>42308</v>
      </c>
      <c r="O104" s="25">
        <v>2015</v>
      </c>
      <c r="P104" s="25">
        <v>10</v>
      </c>
      <c r="Q104" s="25">
        <v>31</v>
      </c>
      <c r="R104" s="1">
        <v>19</v>
      </c>
      <c r="S104" s="1" t="s">
        <v>166</v>
      </c>
      <c r="T104" s="1" t="s">
        <v>166</v>
      </c>
      <c r="U104" s="1" t="s">
        <v>166</v>
      </c>
      <c r="V104" s="1" t="s">
        <v>166</v>
      </c>
      <c r="W104" s="1" t="s">
        <v>166</v>
      </c>
      <c r="X104" s="1" t="s">
        <v>166</v>
      </c>
      <c r="Y104" s="1" t="s">
        <v>166</v>
      </c>
      <c r="Z104" s="1" t="s">
        <v>166</v>
      </c>
      <c r="AA104" s="1" t="s">
        <v>166</v>
      </c>
      <c r="AB104" s="1" t="s">
        <v>166</v>
      </c>
      <c r="AC104" s="1" t="s">
        <v>166</v>
      </c>
      <c r="AD104" s="1" t="s">
        <v>166</v>
      </c>
      <c r="AE104" s="1" t="s">
        <v>166</v>
      </c>
    </row>
    <row r="105" spans="1:31">
      <c r="A105" s="8" t="s">
        <v>380</v>
      </c>
      <c r="B105" s="1" t="s">
        <v>59</v>
      </c>
      <c r="C105" s="15" t="s">
        <v>381</v>
      </c>
      <c r="D105" s="1" t="s">
        <v>382</v>
      </c>
      <c r="E105" s="1" t="s">
        <v>194</v>
      </c>
      <c r="F105" s="2" t="s">
        <v>63</v>
      </c>
      <c r="G105" s="25" t="s">
        <v>63</v>
      </c>
      <c r="H105" s="25" t="s">
        <v>63</v>
      </c>
      <c r="I105" s="25" t="s">
        <v>63</v>
      </c>
      <c r="J105" s="2">
        <v>42342</v>
      </c>
      <c r="K105" s="25">
        <v>2015</v>
      </c>
      <c r="L105" s="25">
        <v>12</v>
      </c>
      <c r="M105" s="25">
        <v>4</v>
      </c>
      <c r="N105" s="2">
        <v>42344</v>
      </c>
      <c r="O105" s="25">
        <v>2015</v>
      </c>
      <c r="P105" s="25">
        <v>12</v>
      </c>
      <c r="Q105" s="25">
        <v>6</v>
      </c>
      <c r="R105" s="1" t="s">
        <v>166</v>
      </c>
      <c r="S105" s="1" t="s">
        <v>166</v>
      </c>
      <c r="T105" s="1" t="s">
        <v>166</v>
      </c>
      <c r="U105" s="1" t="s">
        <v>166</v>
      </c>
      <c r="V105" s="1" t="s">
        <v>166</v>
      </c>
      <c r="W105" s="1">
        <v>604000000</v>
      </c>
      <c r="X105" s="1" t="s">
        <v>365</v>
      </c>
      <c r="Y105" s="1" t="s">
        <v>73</v>
      </c>
      <c r="Z105" s="1" t="s">
        <v>166</v>
      </c>
      <c r="AA105" s="1" t="s">
        <v>166</v>
      </c>
      <c r="AB105" s="1" t="s">
        <v>166</v>
      </c>
      <c r="AC105" s="1" t="s">
        <v>166</v>
      </c>
      <c r="AD105" s="1" t="s">
        <v>166</v>
      </c>
      <c r="AE105" s="1" t="s">
        <v>166</v>
      </c>
    </row>
    <row r="106" spans="1:31">
      <c r="A106" s="8" t="s">
        <v>383</v>
      </c>
      <c r="B106" s="1" t="s">
        <v>59</v>
      </c>
      <c r="C106" s="15" t="s">
        <v>381</v>
      </c>
      <c r="D106" s="1" t="s">
        <v>384</v>
      </c>
      <c r="E106" s="1" t="s">
        <v>194</v>
      </c>
      <c r="F106" s="2" t="s">
        <v>63</v>
      </c>
      <c r="G106" s="25" t="s">
        <v>63</v>
      </c>
      <c r="H106" s="25" t="s">
        <v>63</v>
      </c>
      <c r="I106" s="25" t="s">
        <v>63</v>
      </c>
      <c r="J106" s="2">
        <v>42342</v>
      </c>
      <c r="K106" s="25">
        <v>2015</v>
      </c>
      <c r="L106" s="25">
        <v>12</v>
      </c>
      <c r="M106" s="25">
        <v>4</v>
      </c>
      <c r="N106" s="2">
        <v>42383</v>
      </c>
      <c r="O106" s="25">
        <v>2015</v>
      </c>
      <c r="P106" s="25">
        <v>12</v>
      </c>
      <c r="Q106" s="25">
        <v>14</v>
      </c>
      <c r="R106" s="1" t="s">
        <v>166</v>
      </c>
      <c r="S106" s="1" t="s">
        <v>166</v>
      </c>
      <c r="T106" s="1" t="s">
        <v>166</v>
      </c>
      <c r="U106" s="1" t="s">
        <v>166</v>
      </c>
      <c r="V106" s="1" t="s">
        <v>166</v>
      </c>
      <c r="W106" s="1">
        <v>1142000000</v>
      </c>
      <c r="X106" s="1" t="s">
        <v>365</v>
      </c>
      <c r="Y106" s="1" t="s">
        <v>73</v>
      </c>
      <c r="Z106" s="1" t="s">
        <v>166</v>
      </c>
      <c r="AA106" s="1" t="s">
        <v>166</v>
      </c>
      <c r="AB106" s="1" t="s">
        <v>166</v>
      </c>
      <c r="AC106" s="1" t="s">
        <v>166</v>
      </c>
      <c r="AD106" s="1" t="s">
        <v>166</v>
      </c>
      <c r="AE106" s="1" t="s">
        <v>166</v>
      </c>
    </row>
    <row r="107" spans="1:31">
      <c r="A107" s="8" t="s">
        <v>385</v>
      </c>
      <c r="B107" s="1" t="s">
        <v>59</v>
      </c>
      <c r="C107" s="11" t="s">
        <v>386</v>
      </c>
      <c r="D107" s="1" t="s">
        <v>384</v>
      </c>
      <c r="E107" s="1" t="s">
        <v>194</v>
      </c>
      <c r="F107" s="2" t="s">
        <v>63</v>
      </c>
      <c r="G107" s="25" t="s">
        <v>63</v>
      </c>
      <c r="H107" s="25" t="s">
        <v>63</v>
      </c>
      <c r="I107" s="25" t="s">
        <v>63</v>
      </c>
      <c r="J107" s="2">
        <v>42342</v>
      </c>
      <c r="K107" s="25">
        <v>2015</v>
      </c>
      <c r="L107" s="25">
        <v>12</v>
      </c>
      <c r="M107" s="25">
        <v>4</v>
      </c>
      <c r="N107" s="2">
        <v>42383</v>
      </c>
      <c r="O107" s="25">
        <v>2015</v>
      </c>
      <c r="P107" s="25">
        <v>12</v>
      </c>
      <c r="Q107" s="25">
        <v>14</v>
      </c>
      <c r="R107" s="1" t="s">
        <v>166</v>
      </c>
      <c r="S107" s="1" t="s">
        <v>166</v>
      </c>
      <c r="T107" s="1" t="s">
        <v>166</v>
      </c>
      <c r="U107" s="1" t="s">
        <v>166</v>
      </c>
      <c r="V107" s="1" t="s">
        <v>166</v>
      </c>
      <c r="W107" s="1">
        <v>1108000000</v>
      </c>
      <c r="X107" s="1" t="s">
        <v>365</v>
      </c>
      <c r="Y107" s="1" t="s">
        <v>73</v>
      </c>
      <c r="Z107" s="1" t="s">
        <v>166</v>
      </c>
      <c r="AA107" s="1" t="s">
        <v>166</v>
      </c>
      <c r="AB107" s="1" t="s">
        <v>166</v>
      </c>
      <c r="AC107" s="1" t="s">
        <v>166</v>
      </c>
      <c r="AD107" s="1" t="s">
        <v>166</v>
      </c>
      <c r="AE107" s="1" t="s">
        <v>166</v>
      </c>
    </row>
    <row r="108" spans="1:31">
      <c r="A108" s="8" t="s">
        <v>387</v>
      </c>
      <c r="B108" s="1" t="s">
        <v>158</v>
      </c>
      <c r="C108" s="11" t="s">
        <v>386</v>
      </c>
      <c r="D108" s="1" t="s">
        <v>388</v>
      </c>
      <c r="E108" s="1" t="s">
        <v>194</v>
      </c>
      <c r="F108" s="2" t="s">
        <v>63</v>
      </c>
      <c r="G108" s="25" t="s">
        <v>63</v>
      </c>
      <c r="H108" s="25" t="s">
        <v>63</v>
      </c>
      <c r="I108" s="25" t="s">
        <v>63</v>
      </c>
      <c r="J108" s="2">
        <v>42363</v>
      </c>
      <c r="K108" s="25">
        <v>2015</v>
      </c>
      <c r="L108" s="25">
        <v>12</v>
      </c>
      <c r="M108" s="25">
        <v>25</v>
      </c>
      <c r="N108" s="2">
        <v>42383</v>
      </c>
      <c r="O108" s="25">
        <v>2015</v>
      </c>
      <c r="P108" s="25">
        <v>12</v>
      </c>
      <c r="Q108" s="25">
        <v>14</v>
      </c>
      <c r="R108" s="1" t="s">
        <v>166</v>
      </c>
      <c r="S108" s="1" t="s">
        <v>166</v>
      </c>
      <c r="T108" s="1" t="s">
        <v>166</v>
      </c>
      <c r="U108" s="1" t="s">
        <v>166</v>
      </c>
      <c r="V108" s="1" t="s">
        <v>166</v>
      </c>
      <c r="W108" s="1">
        <v>504000000</v>
      </c>
      <c r="X108" s="1" t="s">
        <v>365</v>
      </c>
      <c r="Y108" s="1" t="s">
        <v>73</v>
      </c>
      <c r="Z108" s="1" t="s">
        <v>166</v>
      </c>
      <c r="AA108" s="1" t="s">
        <v>166</v>
      </c>
      <c r="AB108" s="1" t="s">
        <v>166</v>
      </c>
      <c r="AC108" s="1" t="s">
        <v>166</v>
      </c>
      <c r="AD108" s="1" t="s">
        <v>166</v>
      </c>
      <c r="AE108" s="1" t="s">
        <v>166</v>
      </c>
    </row>
    <row r="109" spans="1:31">
      <c r="A109" s="8" t="s">
        <v>389</v>
      </c>
      <c r="B109" s="1" t="s">
        <v>158</v>
      </c>
      <c r="C109" s="15" t="s">
        <v>390</v>
      </c>
      <c r="D109" s="1" t="s">
        <v>391</v>
      </c>
      <c r="E109" s="1" t="s">
        <v>392</v>
      </c>
      <c r="F109" s="2" t="s">
        <v>63</v>
      </c>
      <c r="G109" s="25" t="s">
        <v>63</v>
      </c>
      <c r="H109" s="25" t="s">
        <v>63</v>
      </c>
      <c r="I109" s="25" t="s">
        <v>63</v>
      </c>
      <c r="J109" s="2">
        <v>42012</v>
      </c>
      <c r="K109" s="25">
        <v>2015</v>
      </c>
      <c r="L109" s="25">
        <v>1</v>
      </c>
      <c r="M109" s="25">
        <v>8</v>
      </c>
      <c r="N109" s="2">
        <v>42015</v>
      </c>
      <c r="O109" s="25">
        <v>2015</v>
      </c>
      <c r="P109" s="25">
        <v>1</v>
      </c>
      <c r="Q109" s="25">
        <v>11</v>
      </c>
      <c r="R109" s="1" t="s">
        <v>166</v>
      </c>
      <c r="S109" s="1" t="s">
        <v>166</v>
      </c>
      <c r="T109" s="1" t="s">
        <v>166</v>
      </c>
      <c r="U109" s="1" t="s">
        <v>166</v>
      </c>
      <c r="V109" s="1" t="s">
        <v>166</v>
      </c>
      <c r="W109" s="1">
        <v>328000000</v>
      </c>
      <c r="X109" s="1" t="s">
        <v>72</v>
      </c>
      <c r="Y109" s="1" t="s">
        <v>73</v>
      </c>
      <c r="Z109" s="1" t="s">
        <v>166</v>
      </c>
      <c r="AA109" s="1" t="s">
        <v>166</v>
      </c>
      <c r="AB109" s="1" t="s">
        <v>166</v>
      </c>
      <c r="AC109" s="1" t="s">
        <v>166</v>
      </c>
      <c r="AD109" s="1" t="s">
        <v>166</v>
      </c>
      <c r="AE109" s="1" t="s">
        <v>166</v>
      </c>
    </row>
    <row r="110" spans="1:31">
      <c r="A110" s="8" t="s">
        <v>394</v>
      </c>
      <c r="B110" s="1" t="s">
        <v>158</v>
      </c>
      <c r="C110" s="15" t="s">
        <v>395</v>
      </c>
      <c r="D110" s="1" t="s">
        <v>396</v>
      </c>
      <c r="E110" s="1" t="s">
        <v>397</v>
      </c>
      <c r="F110" s="2" t="s">
        <v>63</v>
      </c>
      <c r="G110" s="25" t="s">
        <v>63</v>
      </c>
      <c r="H110" s="25" t="s">
        <v>63</v>
      </c>
      <c r="I110" s="25" t="s">
        <v>63</v>
      </c>
      <c r="J110" s="2">
        <v>44590</v>
      </c>
      <c r="K110" s="25">
        <v>2022</v>
      </c>
      <c r="L110" s="25">
        <v>1</v>
      </c>
      <c r="M110" s="25">
        <v>29</v>
      </c>
      <c r="N110" s="2">
        <v>44591</v>
      </c>
      <c r="O110" s="25">
        <v>2022</v>
      </c>
      <c r="P110" s="25">
        <v>1</v>
      </c>
      <c r="Q110" s="25">
        <v>30</v>
      </c>
      <c r="R110" s="1" t="s">
        <v>166</v>
      </c>
      <c r="S110" s="1" t="s">
        <v>166</v>
      </c>
      <c r="T110" s="1" t="s">
        <v>166</v>
      </c>
      <c r="U110" s="1" t="s">
        <v>166</v>
      </c>
      <c r="V110" s="1" t="s">
        <v>166</v>
      </c>
      <c r="W110" s="1">
        <v>272000000</v>
      </c>
      <c r="X110" s="1" t="s">
        <v>72</v>
      </c>
      <c r="Y110" s="1" t="s">
        <v>73</v>
      </c>
      <c r="Z110" s="1" t="s">
        <v>166</v>
      </c>
      <c r="AA110" s="1" t="s">
        <v>166</v>
      </c>
      <c r="AB110" s="1" t="s">
        <v>166</v>
      </c>
      <c r="AC110" s="1" t="s">
        <v>166</v>
      </c>
      <c r="AD110" s="1" t="s">
        <v>166</v>
      </c>
      <c r="AE110" s="1" t="s">
        <v>166</v>
      </c>
    </row>
    <row r="111" spans="1:31">
      <c r="A111" s="8" t="s">
        <v>399</v>
      </c>
      <c r="B111" s="1" t="s">
        <v>158</v>
      </c>
      <c r="C111" s="15" t="s">
        <v>199</v>
      </c>
      <c r="D111" s="1" t="s">
        <v>400</v>
      </c>
      <c r="E111" s="1" t="s">
        <v>71</v>
      </c>
      <c r="F111" s="2" t="s">
        <v>63</v>
      </c>
      <c r="G111" s="25" t="s">
        <v>63</v>
      </c>
      <c r="H111" s="25" t="s">
        <v>63</v>
      </c>
      <c r="I111" s="25" t="s">
        <v>63</v>
      </c>
      <c r="J111" s="2">
        <v>41426</v>
      </c>
      <c r="K111" s="25">
        <v>2013</v>
      </c>
      <c r="L111" s="25">
        <v>6</v>
      </c>
      <c r="M111" s="25">
        <v>1</v>
      </c>
      <c r="N111" s="2">
        <v>41518</v>
      </c>
      <c r="O111" s="25">
        <v>2013</v>
      </c>
      <c r="P111" s="25">
        <v>6</v>
      </c>
      <c r="Q111" s="25">
        <v>1</v>
      </c>
      <c r="R111" s="1" t="s">
        <v>166</v>
      </c>
      <c r="S111" s="1" t="s">
        <v>166</v>
      </c>
      <c r="T111" s="1" t="s">
        <v>166</v>
      </c>
      <c r="U111" s="1" t="s">
        <v>166</v>
      </c>
      <c r="V111" s="1" t="s">
        <v>166</v>
      </c>
      <c r="W111" s="1">
        <v>3100000000</v>
      </c>
      <c r="X111" s="1" t="s">
        <v>72</v>
      </c>
      <c r="Y111" s="1" t="s">
        <v>73</v>
      </c>
      <c r="Z111" s="1" t="s">
        <v>166</v>
      </c>
      <c r="AA111" s="1" t="s">
        <v>166</v>
      </c>
      <c r="AB111" s="1" t="s">
        <v>166</v>
      </c>
      <c r="AC111" s="1" t="s">
        <v>166</v>
      </c>
      <c r="AD111" s="1" t="s">
        <v>166</v>
      </c>
      <c r="AE111" s="1" t="s">
        <v>166</v>
      </c>
    </row>
    <row r="112" spans="1:31">
      <c r="A112" s="8" t="s">
        <v>401</v>
      </c>
      <c r="B112" s="1" t="s">
        <v>158</v>
      </c>
      <c r="C112" s="17" t="s">
        <v>402</v>
      </c>
      <c r="D112" s="1" t="s">
        <v>403</v>
      </c>
      <c r="E112" s="1" t="s">
        <v>404</v>
      </c>
      <c r="F112" s="2" t="s">
        <v>63</v>
      </c>
      <c r="G112" s="25" t="s">
        <v>63</v>
      </c>
      <c r="H112" s="25" t="s">
        <v>63</v>
      </c>
      <c r="I112" s="25" t="s">
        <v>63</v>
      </c>
      <c r="J112" s="2">
        <v>44608</v>
      </c>
      <c r="K112" s="25">
        <v>2022</v>
      </c>
      <c r="L112" s="25">
        <v>2</v>
      </c>
      <c r="M112" s="25">
        <v>16</v>
      </c>
      <c r="N112" s="2">
        <v>44613</v>
      </c>
      <c r="O112" s="25">
        <v>2022</v>
      </c>
      <c r="P112" s="25">
        <v>2</v>
      </c>
      <c r="Q112" s="25">
        <v>21</v>
      </c>
      <c r="R112" s="1" t="s">
        <v>166</v>
      </c>
      <c r="S112" s="1" t="s">
        <v>166</v>
      </c>
      <c r="T112" s="1" t="s">
        <v>166</v>
      </c>
      <c r="U112" s="1" t="s">
        <v>166</v>
      </c>
      <c r="V112" s="1" t="s">
        <v>166</v>
      </c>
      <c r="W112" s="1" t="s">
        <v>405</v>
      </c>
      <c r="X112" s="1" t="s">
        <v>65</v>
      </c>
      <c r="Y112" s="1" t="s">
        <v>66</v>
      </c>
      <c r="Z112" s="1" t="s">
        <v>166</v>
      </c>
      <c r="AA112" s="1" t="s">
        <v>166</v>
      </c>
      <c r="AB112" s="1" t="s">
        <v>166</v>
      </c>
      <c r="AC112" s="1" t="s">
        <v>166</v>
      </c>
      <c r="AD112" s="1" t="s">
        <v>166</v>
      </c>
      <c r="AE112" s="1" t="s">
        <v>166</v>
      </c>
    </row>
    <row r="113" spans="1:31" ht="15.95">
      <c r="A113" s="8" t="s">
        <v>407</v>
      </c>
      <c r="B113" s="1" t="s">
        <v>158</v>
      </c>
      <c r="C113" s="27" t="s">
        <v>408</v>
      </c>
      <c r="D113" s="1" t="s">
        <v>403</v>
      </c>
      <c r="E113" s="6" t="s">
        <v>409</v>
      </c>
      <c r="F113" s="6" t="s">
        <v>63</v>
      </c>
      <c r="G113" s="25" t="s">
        <v>63</v>
      </c>
      <c r="H113" s="25" t="s">
        <v>63</v>
      </c>
      <c r="I113" s="25" t="s">
        <v>63</v>
      </c>
      <c r="J113" s="5">
        <v>44608</v>
      </c>
      <c r="K113" s="26">
        <v>2022</v>
      </c>
      <c r="L113" s="26">
        <v>2</v>
      </c>
      <c r="M113" s="26">
        <v>16</v>
      </c>
      <c r="N113" s="5">
        <v>44613</v>
      </c>
      <c r="O113" s="26">
        <v>2022</v>
      </c>
      <c r="P113" s="26">
        <v>2</v>
      </c>
      <c r="Q113" s="26">
        <v>21</v>
      </c>
      <c r="R113" s="6" t="s">
        <v>166</v>
      </c>
      <c r="S113" s="6" t="s">
        <v>166</v>
      </c>
      <c r="T113" s="6" t="s">
        <v>166</v>
      </c>
      <c r="U113" s="6" t="s">
        <v>166</v>
      </c>
      <c r="V113" s="6" t="s">
        <v>166</v>
      </c>
      <c r="W113" s="6">
        <v>3300000000</v>
      </c>
      <c r="X113" s="6" t="s">
        <v>72</v>
      </c>
      <c r="Y113" s="6" t="s">
        <v>166</v>
      </c>
      <c r="Z113" s="6" t="s">
        <v>166</v>
      </c>
      <c r="AA113" s="6" t="s">
        <v>166</v>
      </c>
      <c r="AB113" s="6" t="s">
        <v>166</v>
      </c>
      <c r="AC113" s="6" t="s">
        <v>166</v>
      </c>
      <c r="AD113" s="6" t="s">
        <v>166</v>
      </c>
      <c r="AE113" s="6" t="s">
        <v>166</v>
      </c>
    </row>
    <row r="114" spans="1:31">
      <c r="A114" s="8" t="s">
        <v>410</v>
      </c>
      <c r="B114" s="1" t="s">
        <v>158</v>
      </c>
      <c r="C114" s="15" t="s">
        <v>326</v>
      </c>
      <c r="D114" s="1" t="s">
        <v>403</v>
      </c>
      <c r="E114" s="1" t="s">
        <v>194</v>
      </c>
      <c r="F114" s="2" t="s">
        <v>63</v>
      </c>
      <c r="G114" s="25" t="s">
        <v>63</v>
      </c>
      <c r="H114" s="25" t="s">
        <v>63</v>
      </c>
      <c r="I114" s="25" t="s">
        <v>63</v>
      </c>
      <c r="J114" s="2">
        <v>44608</v>
      </c>
      <c r="K114" s="25">
        <v>2022</v>
      </c>
      <c r="L114" s="25">
        <v>2</v>
      </c>
      <c r="M114" s="25">
        <v>16</v>
      </c>
      <c r="N114" s="2">
        <v>44613</v>
      </c>
      <c r="O114" s="25">
        <v>2022</v>
      </c>
      <c r="P114" s="25">
        <v>2</v>
      </c>
      <c r="Q114" s="25">
        <v>21</v>
      </c>
      <c r="R114" s="1" t="s">
        <v>166</v>
      </c>
      <c r="S114" s="1" t="s">
        <v>166</v>
      </c>
      <c r="T114" s="1" t="s">
        <v>166</v>
      </c>
      <c r="U114" s="1" t="s">
        <v>166</v>
      </c>
      <c r="V114" s="1" t="s">
        <v>166</v>
      </c>
      <c r="W114" s="1" t="s">
        <v>411</v>
      </c>
      <c r="X114" s="1" t="s">
        <v>412</v>
      </c>
      <c r="Y114" s="1" t="s">
        <v>66</v>
      </c>
      <c r="Z114" s="1" t="s">
        <v>166</v>
      </c>
      <c r="AA114" s="1" t="s">
        <v>166</v>
      </c>
      <c r="AB114" s="1" t="s">
        <v>166</v>
      </c>
      <c r="AC114" s="1" t="s">
        <v>166</v>
      </c>
      <c r="AD114" s="1" t="s">
        <v>166</v>
      </c>
      <c r="AE114" s="1" t="s">
        <v>166</v>
      </c>
    </row>
    <row r="115" spans="1:31">
      <c r="A115" s="8" t="s">
        <v>413</v>
      </c>
      <c r="B115" s="1" t="s">
        <v>158</v>
      </c>
      <c r="C115" s="11" t="s">
        <v>326</v>
      </c>
      <c r="D115" s="1" t="s">
        <v>403</v>
      </c>
      <c r="E115" s="1" t="s">
        <v>194</v>
      </c>
      <c r="F115" s="2" t="s">
        <v>63</v>
      </c>
      <c r="G115" s="25" t="s">
        <v>63</v>
      </c>
      <c r="H115" s="25" t="s">
        <v>63</v>
      </c>
      <c r="I115" s="25" t="s">
        <v>63</v>
      </c>
      <c r="J115" s="2">
        <v>44608</v>
      </c>
      <c r="K115" s="25">
        <v>2022</v>
      </c>
      <c r="L115" s="25">
        <v>2</v>
      </c>
      <c r="M115" s="25">
        <v>16</v>
      </c>
      <c r="N115" s="2">
        <v>44613</v>
      </c>
      <c r="O115" s="25">
        <v>2022</v>
      </c>
      <c r="P115" s="25">
        <v>2</v>
      </c>
      <c r="Q115" s="25">
        <v>21</v>
      </c>
      <c r="R115" s="1" t="s">
        <v>166</v>
      </c>
      <c r="S115" s="1" t="s">
        <v>166</v>
      </c>
      <c r="T115" s="1" t="s">
        <v>166</v>
      </c>
      <c r="U115" s="1" t="s">
        <v>166</v>
      </c>
      <c r="V115" s="1" t="s">
        <v>166</v>
      </c>
      <c r="W115" s="1" t="s">
        <v>414</v>
      </c>
      <c r="X115" s="1" t="s">
        <v>412</v>
      </c>
      <c r="Y115" s="1" t="s">
        <v>66</v>
      </c>
      <c r="Z115" s="1" t="s">
        <v>166</v>
      </c>
      <c r="AA115" s="1" t="s">
        <v>166</v>
      </c>
      <c r="AB115" s="1" t="s">
        <v>166</v>
      </c>
      <c r="AC115" s="1" t="s">
        <v>166</v>
      </c>
      <c r="AD115" s="1" t="s">
        <v>166</v>
      </c>
      <c r="AE115" s="1" t="s">
        <v>166</v>
      </c>
    </row>
    <row r="116" spans="1:31">
      <c r="A116" s="8" t="s">
        <v>415</v>
      </c>
      <c r="B116" s="1" t="s">
        <v>158</v>
      </c>
      <c r="C116" s="15" t="s">
        <v>326</v>
      </c>
      <c r="D116" s="1" t="s">
        <v>403</v>
      </c>
      <c r="E116" s="1" t="s">
        <v>71</v>
      </c>
      <c r="F116" s="2" t="s">
        <v>63</v>
      </c>
      <c r="G116" s="25" t="s">
        <v>63</v>
      </c>
      <c r="H116" s="25" t="s">
        <v>63</v>
      </c>
      <c r="I116" s="25" t="s">
        <v>63</v>
      </c>
      <c r="J116" s="2">
        <v>44608</v>
      </c>
      <c r="K116" s="25">
        <v>2022</v>
      </c>
      <c r="L116" s="25">
        <v>2</v>
      </c>
      <c r="M116" s="25">
        <v>16</v>
      </c>
      <c r="N116" s="2">
        <v>44613</v>
      </c>
      <c r="O116" s="25">
        <v>2022</v>
      </c>
      <c r="P116" s="25">
        <v>2</v>
      </c>
      <c r="Q116" s="25">
        <v>21</v>
      </c>
      <c r="R116" s="1" t="s">
        <v>166</v>
      </c>
      <c r="S116" s="1" t="s">
        <v>166</v>
      </c>
      <c r="T116" s="1" t="s">
        <v>166</v>
      </c>
      <c r="U116" s="1" t="s">
        <v>166</v>
      </c>
      <c r="V116" s="1" t="s">
        <v>166</v>
      </c>
      <c r="W116" s="1">
        <v>500000000</v>
      </c>
      <c r="X116" s="1" t="s">
        <v>72</v>
      </c>
      <c r="Y116" s="1" t="s">
        <v>73</v>
      </c>
      <c r="Z116" s="1" t="s">
        <v>166</v>
      </c>
      <c r="AA116" s="1" t="s">
        <v>166</v>
      </c>
      <c r="AB116" s="1" t="s">
        <v>166</v>
      </c>
      <c r="AC116" s="1" t="s">
        <v>166</v>
      </c>
      <c r="AD116" s="1" t="s">
        <v>166</v>
      </c>
      <c r="AE116" s="1" t="s">
        <v>166</v>
      </c>
    </row>
    <row r="117" spans="1:31">
      <c r="A117" s="8" t="s">
        <v>416</v>
      </c>
      <c r="B117" s="1" t="s">
        <v>158</v>
      </c>
      <c r="C117" s="15" t="s">
        <v>326</v>
      </c>
      <c r="D117" s="1" t="s">
        <v>403</v>
      </c>
      <c r="E117" s="1" t="s">
        <v>71</v>
      </c>
      <c r="F117" s="2" t="s">
        <v>63</v>
      </c>
      <c r="G117" s="25" t="s">
        <v>63</v>
      </c>
      <c r="H117" s="25" t="s">
        <v>63</v>
      </c>
      <c r="I117" s="25" t="s">
        <v>63</v>
      </c>
      <c r="J117" s="2">
        <v>44608</v>
      </c>
      <c r="K117" s="25">
        <v>2022</v>
      </c>
      <c r="L117" s="25">
        <v>2</v>
      </c>
      <c r="M117" s="25">
        <v>16</v>
      </c>
      <c r="N117" s="2">
        <v>44613</v>
      </c>
      <c r="O117" s="25">
        <v>2022</v>
      </c>
      <c r="P117" s="25">
        <v>2</v>
      </c>
      <c r="Q117" s="25">
        <v>21</v>
      </c>
      <c r="R117" s="1" t="s">
        <v>166</v>
      </c>
      <c r="S117" s="1" t="s">
        <v>166</v>
      </c>
      <c r="T117" s="1" t="s">
        <v>166</v>
      </c>
      <c r="U117" s="1" t="s">
        <v>166</v>
      </c>
      <c r="V117" s="1" t="s">
        <v>166</v>
      </c>
      <c r="W117" s="1">
        <v>900000000</v>
      </c>
      <c r="X117" s="1" t="s">
        <v>72</v>
      </c>
      <c r="Y117" s="1" t="s">
        <v>73</v>
      </c>
      <c r="Z117" s="1" t="s">
        <v>166</v>
      </c>
      <c r="AA117" s="1" t="s">
        <v>166</v>
      </c>
      <c r="AB117" s="1" t="s">
        <v>166</v>
      </c>
      <c r="AC117" s="1" t="s">
        <v>166</v>
      </c>
      <c r="AD117" s="1" t="s">
        <v>166</v>
      </c>
      <c r="AE117" s="1" t="s">
        <v>166</v>
      </c>
    </row>
    <row r="118" spans="1:31">
      <c r="A118" s="8" t="s">
        <v>417</v>
      </c>
      <c r="B118" s="1" t="s">
        <v>158</v>
      </c>
      <c r="C118" s="15" t="s">
        <v>418</v>
      </c>
      <c r="D118" s="1" t="s">
        <v>403</v>
      </c>
      <c r="E118" s="6" t="s">
        <v>71</v>
      </c>
      <c r="F118" s="2" t="s">
        <v>63</v>
      </c>
      <c r="G118" s="25" t="s">
        <v>63</v>
      </c>
      <c r="H118" s="25" t="s">
        <v>63</v>
      </c>
      <c r="I118" s="25" t="s">
        <v>63</v>
      </c>
      <c r="J118" s="2">
        <v>44608</v>
      </c>
      <c r="K118" s="25">
        <v>2022</v>
      </c>
      <c r="L118" s="25">
        <v>2</v>
      </c>
      <c r="M118" s="25">
        <v>16</v>
      </c>
      <c r="N118" s="2">
        <v>44613</v>
      </c>
      <c r="O118" s="25">
        <v>2022</v>
      </c>
      <c r="P118" s="25">
        <v>2</v>
      </c>
      <c r="Q118" s="25">
        <v>21</v>
      </c>
      <c r="R118" s="1" t="s">
        <v>166</v>
      </c>
      <c r="S118" s="1" t="s">
        <v>166</v>
      </c>
      <c r="T118" s="1" t="s">
        <v>166</v>
      </c>
      <c r="U118" s="1" t="s">
        <v>166</v>
      </c>
      <c r="V118" s="1" t="s">
        <v>166</v>
      </c>
      <c r="W118" s="1">
        <v>200000000</v>
      </c>
      <c r="X118" s="1" t="s">
        <v>72</v>
      </c>
      <c r="Y118" s="1" t="s">
        <v>73</v>
      </c>
      <c r="Z118" s="1" t="s">
        <v>166</v>
      </c>
      <c r="AA118" s="1" t="s">
        <v>166</v>
      </c>
      <c r="AB118" s="1" t="s">
        <v>166</v>
      </c>
      <c r="AC118" s="1" t="s">
        <v>166</v>
      </c>
      <c r="AD118" s="1" t="s">
        <v>166</v>
      </c>
      <c r="AE118" s="1" t="s">
        <v>166</v>
      </c>
    </row>
    <row r="119" spans="1:31">
      <c r="A119" s="8" t="s">
        <v>419</v>
      </c>
      <c r="B119" s="1" t="s">
        <v>420</v>
      </c>
      <c r="C119" s="11" t="s">
        <v>421</v>
      </c>
      <c r="D119" s="1" t="s">
        <v>422</v>
      </c>
      <c r="E119" s="1" t="s">
        <v>423</v>
      </c>
      <c r="F119" s="2" t="s">
        <v>63</v>
      </c>
      <c r="G119" s="25" t="s">
        <v>63</v>
      </c>
      <c r="H119" s="25" t="s">
        <v>63</v>
      </c>
      <c r="I119" s="25" t="s">
        <v>63</v>
      </c>
      <c r="J119" s="2">
        <v>44968</v>
      </c>
      <c r="K119" s="25">
        <v>2023</v>
      </c>
      <c r="L119" s="25">
        <v>2</v>
      </c>
      <c r="M119" s="25">
        <v>11</v>
      </c>
      <c r="N119" s="2">
        <v>44974</v>
      </c>
      <c r="O119" s="25">
        <v>2023</v>
      </c>
      <c r="P119" s="25">
        <v>2</v>
      </c>
      <c r="Q119" s="25">
        <v>17</v>
      </c>
      <c r="R119" s="1" t="s">
        <v>166</v>
      </c>
      <c r="S119" s="1" t="s">
        <v>166</v>
      </c>
      <c r="T119" s="1" t="s">
        <v>166</v>
      </c>
      <c r="U119" s="1" t="s">
        <v>166</v>
      </c>
      <c r="V119" s="1" t="s">
        <v>166</v>
      </c>
      <c r="W119" s="1">
        <v>1543000000</v>
      </c>
      <c r="X119" s="1" t="s">
        <v>424</v>
      </c>
      <c r="Y119" s="1" t="s">
        <v>73</v>
      </c>
      <c r="Z119" s="1" t="s">
        <v>166</v>
      </c>
      <c r="AA119" s="1" t="s">
        <v>166</v>
      </c>
      <c r="AB119" s="1" t="s">
        <v>166</v>
      </c>
      <c r="AC119" s="1" t="s">
        <v>166</v>
      </c>
      <c r="AD119" s="1" t="s">
        <v>166</v>
      </c>
      <c r="AE119" s="1" t="s">
        <v>166</v>
      </c>
    </row>
    <row r="120" spans="1:31">
      <c r="A120" s="8" t="s">
        <v>426</v>
      </c>
      <c r="B120" s="1" t="s">
        <v>427</v>
      </c>
      <c r="C120" s="15" t="s">
        <v>428</v>
      </c>
      <c r="D120" s="1" t="s">
        <v>429</v>
      </c>
      <c r="E120" s="1" t="s">
        <v>3416</v>
      </c>
      <c r="F120" s="2">
        <v>44541</v>
      </c>
      <c r="G120" s="25">
        <v>2021</v>
      </c>
      <c r="H120" s="25">
        <v>12</v>
      </c>
      <c r="I120" s="25">
        <v>11</v>
      </c>
      <c r="J120" s="2">
        <v>44541</v>
      </c>
      <c r="K120" s="25">
        <v>2021</v>
      </c>
      <c r="L120" s="25">
        <v>12</v>
      </c>
      <c r="M120" s="25">
        <v>11</v>
      </c>
      <c r="N120" s="2">
        <v>44541</v>
      </c>
      <c r="O120" s="25">
        <v>2021</v>
      </c>
      <c r="P120" s="25">
        <v>12</v>
      </c>
      <c r="Q120" s="25">
        <v>11</v>
      </c>
      <c r="R120" s="1" t="s">
        <v>166</v>
      </c>
      <c r="S120" s="1" t="s">
        <v>166</v>
      </c>
      <c r="T120" s="1" t="s">
        <v>166</v>
      </c>
      <c r="U120" s="1" t="s">
        <v>166</v>
      </c>
      <c r="V120" s="1" t="s">
        <v>166</v>
      </c>
      <c r="W120" s="1">
        <v>1000000000</v>
      </c>
      <c r="X120" s="1" t="s">
        <v>172</v>
      </c>
      <c r="Y120" s="1" t="s">
        <v>73</v>
      </c>
      <c r="Z120" s="1" t="s">
        <v>166</v>
      </c>
      <c r="AA120" s="1" t="s">
        <v>166</v>
      </c>
      <c r="AB120" s="1" t="s">
        <v>166</v>
      </c>
      <c r="AC120" s="1" t="s">
        <v>166</v>
      </c>
      <c r="AD120" s="1" t="s">
        <v>166</v>
      </c>
      <c r="AE120" s="1" t="s">
        <v>166</v>
      </c>
    </row>
    <row r="121" spans="1:31">
      <c r="A121" s="8" t="s">
        <v>432</v>
      </c>
      <c r="B121" s="1" t="s">
        <v>427</v>
      </c>
      <c r="C121" s="15" t="s">
        <v>428</v>
      </c>
      <c r="D121" s="1" t="s">
        <v>429</v>
      </c>
      <c r="E121" s="1" t="s">
        <v>433</v>
      </c>
      <c r="F121" s="2">
        <v>44541</v>
      </c>
      <c r="G121" s="25">
        <v>2021</v>
      </c>
      <c r="H121" s="25">
        <v>12</v>
      </c>
      <c r="I121" s="25">
        <v>11</v>
      </c>
      <c r="J121" s="2">
        <v>44541</v>
      </c>
      <c r="K121" s="25">
        <v>2021</v>
      </c>
      <c r="L121" s="25">
        <v>12</v>
      </c>
      <c r="M121" s="25">
        <v>11</v>
      </c>
      <c r="N121" s="2">
        <v>44541</v>
      </c>
      <c r="O121" s="25">
        <v>2021</v>
      </c>
      <c r="P121" s="25">
        <v>12</v>
      </c>
      <c r="Q121" s="25">
        <v>11</v>
      </c>
      <c r="R121" s="1" t="s">
        <v>434</v>
      </c>
      <c r="S121" s="1" t="s">
        <v>166</v>
      </c>
      <c r="T121" s="1" t="s">
        <v>166</v>
      </c>
      <c r="U121" s="1" t="s">
        <v>166</v>
      </c>
      <c r="V121" s="1" t="s">
        <v>166</v>
      </c>
      <c r="W121" s="1" t="s">
        <v>166</v>
      </c>
      <c r="X121" s="1" t="s">
        <v>166</v>
      </c>
      <c r="Y121" s="1" t="s">
        <v>166</v>
      </c>
      <c r="Z121" s="1" t="s">
        <v>166</v>
      </c>
      <c r="AA121" s="1" t="s">
        <v>166</v>
      </c>
      <c r="AB121" s="1" t="s">
        <v>166</v>
      </c>
      <c r="AC121" s="1" t="s">
        <v>166</v>
      </c>
      <c r="AD121" s="1" t="s">
        <v>166</v>
      </c>
      <c r="AE121" s="1" t="s">
        <v>166</v>
      </c>
    </row>
    <row r="122" spans="1:31">
      <c r="A122" s="8" t="s">
        <v>436</v>
      </c>
      <c r="B122" s="1" t="s">
        <v>158</v>
      </c>
      <c r="C122" s="15" t="s">
        <v>437</v>
      </c>
      <c r="D122" s="1" t="s">
        <v>438</v>
      </c>
      <c r="E122" s="1" t="s">
        <v>3417</v>
      </c>
      <c r="F122" s="1" t="s">
        <v>63</v>
      </c>
      <c r="G122" s="25" t="s">
        <v>63</v>
      </c>
      <c r="H122" s="25" t="s">
        <v>63</v>
      </c>
      <c r="I122" s="25" t="s">
        <v>63</v>
      </c>
      <c r="J122" s="2">
        <v>44539</v>
      </c>
      <c r="K122" s="25">
        <v>2021</v>
      </c>
      <c r="L122" s="25">
        <v>12</v>
      </c>
      <c r="M122" s="25">
        <v>9</v>
      </c>
      <c r="N122" s="2">
        <v>44542</v>
      </c>
      <c r="O122" s="25">
        <v>2021</v>
      </c>
      <c r="P122" s="25">
        <v>12</v>
      </c>
      <c r="Q122" s="25">
        <v>12</v>
      </c>
      <c r="R122" s="1" t="s">
        <v>166</v>
      </c>
      <c r="S122" s="1" t="s">
        <v>166</v>
      </c>
      <c r="T122" s="1" t="s">
        <v>166</v>
      </c>
      <c r="U122" s="1" t="s">
        <v>166</v>
      </c>
      <c r="V122" s="1" t="s">
        <v>166</v>
      </c>
      <c r="W122" s="1">
        <v>3000000000</v>
      </c>
      <c r="X122" s="1" t="s">
        <v>172</v>
      </c>
      <c r="Y122" s="1" t="s">
        <v>73</v>
      </c>
      <c r="Z122" s="1" t="s">
        <v>166</v>
      </c>
      <c r="AA122" s="1" t="s">
        <v>166</v>
      </c>
      <c r="AB122" s="1" t="s">
        <v>166</v>
      </c>
      <c r="AC122" s="1" t="s">
        <v>166</v>
      </c>
      <c r="AD122" s="1" t="s">
        <v>166</v>
      </c>
      <c r="AE122" s="1" t="s">
        <v>166</v>
      </c>
    </row>
    <row r="123" spans="1:31">
      <c r="A123" s="8" t="s">
        <v>440</v>
      </c>
      <c r="B123" s="1" t="s">
        <v>158</v>
      </c>
      <c r="C123" s="15" t="s">
        <v>437</v>
      </c>
      <c r="D123" s="1" t="s">
        <v>438</v>
      </c>
      <c r="E123" s="1" t="s">
        <v>441</v>
      </c>
      <c r="F123" s="1" t="s">
        <v>63</v>
      </c>
      <c r="G123" s="25" t="s">
        <v>63</v>
      </c>
      <c r="H123" s="25" t="s">
        <v>63</v>
      </c>
      <c r="I123" s="25" t="s">
        <v>63</v>
      </c>
      <c r="J123" s="2">
        <v>44539</v>
      </c>
      <c r="K123" s="25">
        <v>2021</v>
      </c>
      <c r="L123" s="25">
        <v>12</v>
      </c>
      <c r="M123" s="25">
        <v>9</v>
      </c>
      <c r="N123" s="2">
        <v>44542</v>
      </c>
      <c r="O123" s="25">
        <v>2021</v>
      </c>
      <c r="P123" s="25">
        <v>12</v>
      </c>
      <c r="Q123" s="25">
        <v>12</v>
      </c>
      <c r="R123" s="1" t="s">
        <v>166</v>
      </c>
      <c r="S123" s="1" t="s">
        <v>166</v>
      </c>
      <c r="T123" s="1" t="s">
        <v>166</v>
      </c>
      <c r="U123" s="1" t="s">
        <v>166</v>
      </c>
      <c r="V123" s="1" t="s">
        <v>166</v>
      </c>
      <c r="W123" s="1" t="s">
        <v>166</v>
      </c>
      <c r="X123" s="1" t="s">
        <v>166</v>
      </c>
      <c r="Y123" s="1" t="s">
        <v>166</v>
      </c>
      <c r="Z123" s="1" t="s">
        <v>166</v>
      </c>
      <c r="AA123" s="1" t="s">
        <v>166</v>
      </c>
      <c r="AB123" s="1" t="s">
        <v>166</v>
      </c>
      <c r="AC123" s="1" t="s">
        <v>166</v>
      </c>
      <c r="AD123" s="1" t="s">
        <v>166</v>
      </c>
      <c r="AE123" s="1">
        <v>100</v>
      </c>
    </row>
    <row r="124" spans="1:31">
      <c r="A124" s="8" t="s">
        <v>442</v>
      </c>
      <c r="B124" s="1" t="s">
        <v>158</v>
      </c>
      <c r="C124" s="14" t="s">
        <v>437</v>
      </c>
      <c r="D124" s="1" t="s">
        <v>438</v>
      </c>
      <c r="E124" s="1" t="s">
        <v>3418</v>
      </c>
      <c r="F124" s="1" t="s">
        <v>63</v>
      </c>
      <c r="G124" s="25" t="s">
        <v>63</v>
      </c>
      <c r="H124" s="25" t="s">
        <v>63</v>
      </c>
      <c r="I124" s="25" t="s">
        <v>63</v>
      </c>
      <c r="J124" s="2">
        <v>44539</v>
      </c>
      <c r="K124" s="25">
        <v>2021</v>
      </c>
      <c r="L124" s="25">
        <v>12</v>
      </c>
      <c r="M124" s="25">
        <v>9</v>
      </c>
      <c r="N124" s="2">
        <v>44542</v>
      </c>
      <c r="O124" s="25">
        <v>2021</v>
      </c>
      <c r="P124" s="25">
        <v>12</v>
      </c>
      <c r="Q124" s="25">
        <v>12</v>
      </c>
      <c r="R124" s="1" t="s">
        <v>166</v>
      </c>
      <c r="S124" s="1" t="s">
        <v>166</v>
      </c>
      <c r="T124" s="1" t="s">
        <v>166</v>
      </c>
      <c r="U124" s="1" t="s">
        <v>166</v>
      </c>
      <c r="V124" s="1" t="s">
        <v>166</v>
      </c>
      <c r="W124" s="1" t="s">
        <v>166</v>
      </c>
      <c r="X124" s="1" t="s">
        <v>166</v>
      </c>
      <c r="Y124" s="1" t="s">
        <v>166</v>
      </c>
      <c r="Z124" s="1" t="s">
        <v>166</v>
      </c>
      <c r="AA124" s="1" t="s">
        <v>166</v>
      </c>
      <c r="AB124" s="1" t="s">
        <v>166</v>
      </c>
      <c r="AC124" s="1" t="s">
        <v>166</v>
      </c>
      <c r="AD124" s="1" t="s">
        <v>166</v>
      </c>
      <c r="AE124" s="1">
        <v>12</v>
      </c>
    </row>
    <row r="125" spans="1:31">
      <c r="A125" s="8" t="s">
        <v>445</v>
      </c>
      <c r="B125" s="1" t="s">
        <v>158</v>
      </c>
      <c r="C125" s="14" t="s">
        <v>437</v>
      </c>
      <c r="D125" s="1" t="s">
        <v>438</v>
      </c>
      <c r="E125" s="1" t="s">
        <v>446</v>
      </c>
      <c r="F125" s="1" t="s">
        <v>63</v>
      </c>
      <c r="G125" s="25" t="s">
        <v>63</v>
      </c>
      <c r="H125" s="25" t="s">
        <v>63</v>
      </c>
      <c r="I125" s="25" t="s">
        <v>63</v>
      </c>
      <c r="J125" s="2">
        <v>44539</v>
      </c>
      <c r="K125" s="25">
        <v>2021</v>
      </c>
      <c r="L125" s="25">
        <v>12</v>
      </c>
      <c r="M125" s="25">
        <v>9</v>
      </c>
      <c r="N125" s="2">
        <v>44542</v>
      </c>
      <c r="O125" s="25">
        <v>2021</v>
      </c>
      <c r="P125" s="25">
        <v>12</v>
      </c>
      <c r="Q125" s="25">
        <v>12</v>
      </c>
      <c r="R125" s="1" t="s">
        <v>166</v>
      </c>
      <c r="S125" s="1" t="s">
        <v>166</v>
      </c>
      <c r="T125" s="1" t="s">
        <v>166</v>
      </c>
      <c r="U125" s="1" t="s">
        <v>166</v>
      </c>
      <c r="V125" s="1" t="s">
        <v>166</v>
      </c>
      <c r="W125" s="1" t="s">
        <v>166</v>
      </c>
      <c r="X125" s="1" t="s">
        <v>166</v>
      </c>
      <c r="Y125" s="1" t="s">
        <v>166</v>
      </c>
      <c r="Z125" s="1" t="s">
        <v>166</v>
      </c>
      <c r="AA125" s="1" t="s">
        <v>166</v>
      </c>
      <c r="AB125" s="1" t="s">
        <v>166</v>
      </c>
      <c r="AC125" s="1" t="s">
        <v>166</v>
      </c>
      <c r="AD125" s="1" t="s">
        <v>166</v>
      </c>
      <c r="AE125" s="1">
        <v>12</v>
      </c>
    </row>
    <row r="126" spans="1:31">
      <c r="A126" s="8" t="s">
        <v>447</v>
      </c>
      <c r="B126" s="1" t="s">
        <v>158</v>
      </c>
      <c r="C126" s="14" t="s">
        <v>437</v>
      </c>
      <c r="D126" s="1" t="s">
        <v>438</v>
      </c>
      <c r="E126" s="1" t="s">
        <v>3419</v>
      </c>
      <c r="F126" s="1" t="s">
        <v>63</v>
      </c>
      <c r="G126" s="25" t="s">
        <v>63</v>
      </c>
      <c r="H126" s="25" t="s">
        <v>63</v>
      </c>
      <c r="I126" s="25" t="s">
        <v>63</v>
      </c>
      <c r="J126" s="2">
        <v>44539</v>
      </c>
      <c r="K126" s="25">
        <v>2021</v>
      </c>
      <c r="L126" s="25">
        <v>12</v>
      </c>
      <c r="M126" s="25">
        <v>9</v>
      </c>
      <c r="N126" s="2">
        <v>44542</v>
      </c>
      <c r="O126" s="25">
        <v>2021</v>
      </c>
      <c r="P126" s="25">
        <v>12</v>
      </c>
      <c r="Q126" s="25">
        <v>12</v>
      </c>
      <c r="R126" s="1" t="s">
        <v>166</v>
      </c>
      <c r="S126" s="1" t="s">
        <v>166</v>
      </c>
      <c r="T126" s="1" t="s">
        <v>166</v>
      </c>
      <c r="U126" s="1" t="s">
        <v>166</v>
      </c>
      <c r="V126" s="1" t="s">
        <v>166</v>
      </c>
      <c r="W126" s="1" t="s">
        <v>166</v>
      </c>
      <c r="X126" s="1" t="s">
        <v>166</v>
      </c>
      <c r="Y126" s="1" t="s">
        <v>166</v>
      </c>
      <c r="Z126" s="1" t="s">
        <v>166</v>
      </c>
      <c r="AA126" s="1" t="s">
        <v>166</v>
      </c>
      <c r="AB126" s="1" t="s">
        <v>166</v>
      </c>
      <c r="AC126" s="1" t="s">
        <v>166</v>
      </c>
      <c r="AD126" s="1" t="s">
        <v>166</v>
      </c>
      <c r="AE126" s="1">
        <v>12</v>
      </c>
    </row>
    <row r="127" spans="1:31">
      <c r="A127" s="8" t="s">
        <v>449</v>
      </c>
      <c r="B127" s="1" t="s">
        <v>420</v>
      </c>
      <c r="C127" s="15" t="s">
        <v>450</v>
      </c>
      <c r="D127" s="1" t="s">
        <v>451</v>
      </c>
      <c r="E127" s="1" t="s">
        <v>452</v>
      </c>
      <c r="F127" s="2">
        <v>44597</v>
      </c>
      <c r="G127" s="25">
        <v>2022</v>
      </c>
      <c r="H127" s="25">
        <v>2</v>
      </c>
      <c r="I127" s="25">
        <v>5</v>
      </c>
      <c r="J127" s="2">
        <v>44597</v>
      </c>
      <c r="K127" s="25">
        <v>2022</v>
      </c>
      <c r="L127" s="25">
        <v>2</v>
      </c>
      <c r="M127" s="25">
        <v>5</v>
      </c>
      <c r="N127" s="2">
        <v>44597</v>
      </c>
      <c r="O127" s="25">
        <v>2022</v>
      </c>
      <c r="P127" s="25">
        <v>2</v>
      </c>
      <c r="Q127" s="25">
        <v>5</v>
      </c>
      <c r="R127" s="1">
        <v>121</v>
      </c>
      <c r="S127" s="1" t="s">
        <v>166</v>
      </c>
      <c r="T127" s="1">
        <v>61500</v>
      </c>
      <c r="U127" s="1" t="s">
        <v>166</v>
      </c>
      <c r="V127" s="1" t="s">
        <v>166</v>
      </c>
      <c r="W127" s="1">
        <v>10700000</v>
      </c>
      <c r="X127" s="1" t="s">
        <v>172</v>
      </c>
      <c r="Y127" s="1" t="s">
        <v>73</v>
      </c>
      <c r="Z127" s="1" t="s">
        <v>166</v>
      </c>
      <c r="AA127" s="1" t="s">
        <v>166</v>
      </c>
      <c r="AB127" s="1" t="s">
        <v>166</v>
      </c>
      <c r="AC127" s="1" t="s">
        <v>166</v>
      </c>
      <c r="AD127" s="1" t="s">
        <v>166</v>
      </c>
      <c r="AE127" s="1">
        <v>23500</v>
      </c>
    </row>
    <row r="128" spans="1:31">
      <c r="A128" s="8" t="s">
        <v>454</v>
      </c>
      <c r="B128" s="1" t="s">
        <v>420</v>
      </c>
      <c r="C128" s="15" t="s">
        <v>450</v>
      </c>
      <c r="D128" s="1" t="s">
        <v>455</v>
      </c>
      <c r="E128" s="1" t="s">
        <v>452</v>
      </c>
      <c r="F128" s="2">
        <v>44583</v>
      </c>
      <c r="G128" s="25">
        <v>2022</v>
      </c>
      <c r="H128" s="25">
        <v>1</v>
      </c>
      <c r="I128" s="25">
        <v>22</v>
      </c>
      <c r="J128" s="2">
        <v>44583</v>
      </c>
      <c r="K128" s="25">
        <v>2022</v>
      </c>
      <c r="L128" s="25">
        <v>1</v>
      </c>
      <c r="M128" s="25">
        <v>22</v>
      </c>
      <c r="N128" s="2">
        <v>44583</v>
      </c>
      <c r="O128" s="25">
        <v>2022</v>
      </c>
      <c r="P128" s="25">
        <v>1</v>
      </c>
      <c r="Q128" s="25">
        <v>22</v>
      </c>
      <c r="R128" s="1">
        <v>55</v>
      </c>
      <c r="S128" s="1" t="s">
        <v>166</v>
      </c>
      <c r="T128" s="1" t="s">
        <v>166</v>
      </c>
      <c r="U128" s="1" t="s">
        <v>166</v>
      </c>
      <c r="V128" s="1" t="s">
        <v>166</v>
      </c>
      <c r="W128" s="1" t="s">
        <v>166</v>
      </c>
      <c r="X128" s="1" t="s">
        <v>166</v>
      </c>
      <c r="Y128" s="1" t="s">
        <v>166</v>
      </c>
      <c r="Z128" s="1" t="s">
        <v>166</v>
      </c>
      <c r="AA128" s="1" t="s">
        <v>166</v>
      </c>
      <c r="AB128" s="1" t="s">
        <v>166</v>
      </c>
      <c r="AC128" s="1" t="s">
        <v>166</v>
      </c>
      <c r="AD128" s="1" t="s">
        <v>166</v>
      </c>
      <c r="AE128" s="1" t="s">
        <v>166</v>
      </c>
    </row>
    <row r="129" spans="1:31">
      <c r="A129" s="8" t="s">
        <v>456</v>
      </c>
      <c r="B129" s="1" t="s">
        <v>420</v>
      </c>
      <c r="C129" s="14" t="s">
        <v>457</v>
      </c>
      <c r="D129" s="1" t="s">
        <v>458</v>
      </c>
      <c r="E129" s="1" t="s">
        <v>459</v>
      </c>
      <c r="F129" s="2" t="s">
        <v>63</v>
      </c>
      <c r="G129" s="25" t="s">
        <v>63</v>
      </c>
      <c r="H129" s="25" t="s">
        <v>63</v>
      </c>
      <c r="I129" s="25" t="s">
        <v>63</v>
      </c>
      <c r="J129" s="2">
        <v>44297</v>
      </c>
      <c r="K129" s="25">
        <v>2021</v>
      </c>
      <c r="L129" s="25">
        <v>4</v>
      </c>
      <c r="M129" s="25">
        <v>11</v>
      </c>
      <c r="N129" s="2">
        <v>44298</v>
      </c>
      <c r="O129" s="25">
        <v>2021</v>
      </c>
      <c r="P129" s="25">
        <v>4</v>
      </c>
      <c r="Q129" s="25">
        <v>12</v>
      </c>
      <c r="R129" s="1" t="s">
        <v>166</v>
      </c>
      <c r="S129" s="1" t="s">
        <v>166</v>
      </c>
      <c r="T129" s="1" t="s">
        <v>166</v>
      </c>
      <c r="U129" s="1" t="s">
        <v>166</v>
      </c>
      <c r="V129" s="1" t="s">
        <v>166</v>
      </c>
      <c r="W129" s="1">
        <v>394000000</v>
      </c>
      <c r="X129" s="1" t="s">
        <v>460</v>
      </c>
      <c r="Y129" s="1" t="s">
        <v>73</v>
      </c>
      <c r="Z129" s="1" t="s">
        <v>166</v>
      </c>
      <c r="AA129" s="1" t="s">
        <v>166</v>
      </c>
      <c r="AB129" s="1" t="s">
        <v>166</v>
      </c>
      <c r="AC129" s="1" t="s">
        <v>166</v>
      </c>
      <c r="AD129" s="1" t="s">
        <v>166</v>
      </c>
      <c r="AE129" s="1" t="s">
        <v>166</v>
      </c>
    </row>
    <row r="130" spans="1:31" ht="15.95">
      <c r="A130" s="8" t="s">
        <v>462</v>
      </c>
      <c r="B130" s="1" t="s">
        <v>420</v>
      </c>
      <c r="C130" s="27" t="s">
        <v>463</v>
      </c>
      <c r="D130" s="6" t="s">
        <v>458</v>
      </c>
      <c r="E130" s="6" t="s">
        <v>464</v>
      </c>
      <c r="F130" s="6" t="s">
        <v>63</v>
      </c>
      <c r="G130" s="25" t="s">
        <v>63</v>
      </c>
      <c r="H130" s="25" t="s">
        <v>63</v>
      </c>
      <c r="I130" s="25" t="s">
        <v>63</v>
      </c>
      <c r="J130" s="5">
        <v>44297</v>
      </c>
      <c r="K130" s="26">
        <v>2021</v>
      </c>
      <c r="L130" s="26">
        <v>4</v>
      </c>
      <c r="M130" s="26">
        <v>11</v>
      </c>
      <c r="N130" s="5">
        <v>44298</v>
      </c>
      <c r="O130" s="26">
        <v>2021</v>
      </c>
      <c r="P130" s="26">
        <v>4</v>
      </c>
      <c r="Q130" s="26">
        <v>12</v>
      </c>
      <c r="R130" s="1" t="s">
        <v>166</v>
      </c>
      <c r="S130" s="1" t="s">
        <v>166</v>
      </c>
      <c r="T130" s="1" t="s">
        <v>166</v>
      </c>
      <c r="U130" s="1" t="s">
        <v>166</v>
      </c>
      <c r="V130" s="1" t="s">
        <v>166</v>
      </c>
      <c r="W130" s="6">
        <v>434000000</v>
      </c>
      <c r="X130" s="6" t="s">
        <v>465</v>
      </c>
      <c r="Y130" s="1" t="s">
        <v>166</v>
      </c>
      <c r="Z130" s="1" t="s">
        <v>166</v>
      </c>
      <c r="AA130" s="1" t="s">
        <v>166</v>
      </c>
      <c r="AB130" s="1" t="s">
        <v>166</v>
      </c>
      <c r="AC130" s="1" t="s">
        <v>166</v>
      </c>
      <c r="AD130" s="6" t="s">
        <v>166</v>
      </c>
      <c r="AE130" s="6" t="s">
        <v>166</v>
      </c>
    </row>
    <row r="131" spans="1:31">
      <c r="A131" s="8" t="s">
        <v>466</v>
      </c>
      <c r="B131" s="1" t="s">
        <v>158</v>
      </c>
      <c r="C131" s="15" t="s">
        <v>467</v>
      </c>
      <c r="D131" s="6" t="s">
        <v>468</v>
      </c>
      <c r="E131" s="6" t="s">
        <v>3420</v>
      </c>
      <c r="F131" s="2" t="s">
        <v>63</v>
      </c>
      <c r="G131" s="25" t="s">
        <v>63</v>
      </c>
      <c r="H131" s="25" t="s">
        <v>63</v>
      </c>
      <c r="I131" s="25" t="s">
        <v>63</v>
      </c>
      <c r="J131" s="2">
        <v>44497</v>
      </c>
      <c r="K131" s="25">
        <v>2021</v>
      </c>
      <c r="L131" s="25">
        <v>10</v>
      </c>
      <c r="M131" s="25">
        <v>28</v>
      </c>
      <c r="N131" s="2">
        <v>44499</v>
      </c>
      <c r="O131" s="25">
        <v>2021</v>
      </c>
      <c r="P131" s="25">
        <v>10</v>
      </c>
      <c r="Q131" s="25">
        <v>30</v>
      </c>
      <c r="R131" s="1" t="s">
        <v>166</v>
      </c>
      <c r="S131" s="1" t="s">
        <v>166</v>
      </c>
      <c r="T131" s="1" t="s">
        <v>166</v>
      </c>
      <c r="U131" s="1" t="s">
        <v>166</v>
      </c>
      <c r="V131" s="1" t="s">
        <v>166</v>
      </c>
      <c r="W131" s="1" t="s">
        <v>470</v>
      </c>
      <c r="X131" s="1" t="s">
        <v>471</v>
      </c>
      <c r="Y131" s="1" t="s">
        <v>66</v>
      </c>
      <c r="Z131" s="1" t="s">
        <v>166</v>
      </c>
      <c r="AA131" s="1" t="s">
        <v>166</v>
      </c>
      <c r="AB131" s="1" t="s">
        <v>166</v>
      </c>
      <c r="AC131" s="1" t="s">
        <v>166</v>
      </c>
      <c r="AD131" s="1" t="s">
        <v>166</v>
      </c>
      <c r="AE131" s="6" t="s">
        <v>166</v>
      </c>
    </row>
    <row r="132" spans="1:31">
      <c r="A132" s="12" t="s">
        <v>473</v>
      </c>
      <c r="B132" s="6" t="s">
        <v>158</v>
      </c>
      <c r="C132" s="18" t="s">
        <v>474</v>
      </c>
      <c r="D132" s="6" t="s">
        <v>475</v>
      </c>
      <c r="E132" s="6" t="s">
        <v>3421</v>
      </c>
      <c r="F132" s="5" t="s">
        <v>63</v>
      </c>
      <c r="G132" s="25" t="s">
        <v>63</v>
      </c>
      <c r="H132" s="25" t="s">
        <v>63</v>
      </c>
      <c r="I132" s="25" t="s">
        <v>63</v>
      </c>
      <c r="J132" s="5">
        <v>44368</v>
      </c>
      <c r="K132" s="26">
        <v>2021</v>
      </c>
      <c r="L132" s="26">
        <v>6</v>
      </c>
      <c r="M132" s="26">
        <v>21</v>
      </c>
      <c r="N132" s="5">
        <v>44372</v>
      </c>
      <c r="O132" s="26">
        <v>2021</v>
      </c>
      <c r="P132" s="26">
        <v>6</v>
      </c>
      <c r="Q132" s="26">
        <v>25</v>
      </c>
      <c r="R132" s="1" t="s">
        <v>166</v>
      </c>
      <c r="S132" s="1" t="s">
        <v>166</v>
      </c>
      <c r="T132" s="1" t="s">
        <v>166</v>
      </c>
      <c r="U132" s="1" t="s">
        <v>166</v>
      </c>
      <c r="V132" s="1" t="s">
        <v>166</v>
      </c>
      <c r="W132" s="6">
        <v>2000000000</v>
      </c>
      <c r="X132" s="6" t="s">
        <v>72</v>
      </c>
      <c r="Y132" s="1" t="s">
        <v>73</v>
      </c>
      <c r="Z132" s="1" t="s">
        <v>166</v>
      </c>
      <c r="AA132" s="1" t="s">
        <v>166</v>
      </c>
      <c r="AB132" s="1" t="s">
        <v>166</v>
      </c>
      <c r="AC132" s="1" t="s">
        <v>166</v>
      </c>
      <c r="AD132" s="1" t="s">
        <v>166</v>
      </c>
      <c r="AE132" s="1" t="s">
        <v>166</v>
      </c>
    </row>
    <row r="133" spans="1:31" ht="15.95">
      <c r="A133" s="8" t="s">
        <v>478</v>
      </c>
      <c r="B133" s="6" t="s">
        <v>158</v>
      </c>
      <c r="C133" s="27" t="s">
        <v>479</v>
      </c>
      <c r="D133" s="1" t="s">
        <v>480</v>
      </c>
      <c r="E133" s="1" t="s">
        <v>481</v>
      </c>
      <c r="F133" s="2" t="s">
        <v>63</v>
      </c>
      <c r="G133" s="25" t="s">
        <v>63</v>
      </c>
      <c r="H133" s="25" t="s">
        <v>63</v>
      </c>
      <c r="I133" s="25" t="s">
        <v>63</v>
      </c>
      <c r="J133" s="2">
        <v>44375</v>
      </c>
      <c r="K133" s="25">
        <v>2021</v>
      </c>
      <c r="L133" s="25">
        <v>6</v>
      </c>
      <c r="M133" s="25">
        <v>28</v>
      </c>
      <c r="N133" s="2">
        <v>44378</v>
      </c>
      <c r="O133" s="25">
        <v>2021</v>
      </c>
      <c r="P133" s="25">
        <v>6</v>
      </c>
      <c r="Q133" s="25">
        <v>1</v>
      </c>
      <c r="R133" s="1" t="s">
        <v>166</v>
      </c>
      <c r="S133" s="1" t="s">
        <v>166</v>
      </c>
      <c r="T133" s="1" t="s">
        <v>166</v>
      </c>
      <c r="U133" s="1" t="s">
        <v>166</v>
      </c>
      <c r="V133" s="1" t="s">
        <v>166</v>
      </c>
      <c r="W133" s="1">
        <v>500000000</v>
      </c>
      <c r="X133" s="1" t="s">
        <v>72</v>
      </c>
      <c r="Y133" s="1" t="s">
        <v>73</v>
      </c>
      <c r="Z133" s="1" t="s">
        <v>166</v>
      </c>
      <c r="AA133" s="1" t="s">
        <v>166</v>
      </c>
      <c r="AB133" s="1" t="s">
        <v>166</v>
      </c>
      <c r="AC133" s="1" t="s">
        <v>166</v>
      </c>
      <c r="AD133" s="1" t="s">
        <v>166</v>
      </c>
      <c r="AE133" s="1" t="s">
        <v>166</v>
      </c>
    </row>
    <row r="134" spans="1:31" ht="15.95">
      <c r="A134" s="8" t="s">
        <v>483</v>
      </c>
      <c r="B134" s="1" t="s">
        <v>427</v>
      </c>
      <c r="C134" s="27" t="s">
        <v>479</v>
      </c>
      <c r="D134" s="1" t="s">
        <v>484</v>
      </c>
      <c r="E134" s="6" t="s">
        <v>3422</v>
      </c>
      <c r="F134" s="2">
        <v>44371</v>
      </c>
      <c r="G134" s="25">
        <v>2021</v>
      </c>
      <c r="H134" s="25">
        <v>6</v>
      </c>
      <c r="I134" s="25">
        <v>24</v>
      </c>
      <c r="J134" s="2">
        <v>44371</v>
      </c>
      <c r="K134" s="25">
        <v>2021</v>
      </c>
      <c r="L134" s="25">
        <v>6</v>
      </c>
      <c r="M134" s="25">
        <v>24</v>
      </c>
      <c r="N134" s="2">
        <v>44371</v>
      </c>
      <c r="O134" s="25">
        <v>2021</v>
      </c>
      <c r="P134" s="25">
        <v>6</v>
      </c>
      <c r="Q134" s="25">
        <v>24</v>
      </c>
      <c r="R134" s="1">
        <v>4</v>
      </c>
      <c r="S134" s="1" t="s">
        <v>166</v>
      </c>
      <c r="T134" s="1" t="s">
        <v>166</v>
      </c>
      <c r="U134" s="1" t="s">
        <v>166</v>
      </c>
      <c r="V134" s="1" t="s">
        <v>166</v>
      </c>
      <c r="W134" s="1" t="s">
        <v>486</v>
      </c>
      <c r="X134" s="1" t="s">
        <v>172</v>
      </c>
      <c r="Y134" s="1" t="s">
        <v>73</v>
      </c>
      <c r="Z134" s="1" t="s">
        <v>166</v>
      </c>
      <c r="AA134" s="1" t="s">
        <v>166</v>
      </c>
      <c r="AB134" s="1" t="s">
        <v>166</v>
      </c>
      <c r="AC134" s="1" t="s">
        <v>166</v>
      </c>
      <c r="AD134" s="1" t="s">
        <v>166</v>
      </c>
      <c r="AE134" s="1">
        <v>1000</v>
      </c>
    </row>
    <row r="135" spans="1:31">
      <c r="A135" s="12" t="s">
        <v>488</v>
      </c>
      <c r="B135" s="6" t="s">
        <v>489</v>
      </c>
      <c r="C135" s="11" t="s">
        <v>490</v>
      </c>
      <c r="D135" s="6" t="s">
        <v>491</v>
      </c>
      <c r="E135" s="6" t="s">
        <v>3426</v>
      </c>
      <c r="F135" s="5" t="s">
        <v>63</v>
      </c>
      <c r="G135" s="25" t="s">
        <v>63</v>
      </c>
      <c r="H135" s="25" t="s">
        <v>63</v>
      </c>
      <c r="I135" s="25" t="s">
        <v>63</v>
      </c>
      <c r="J135" s="5">
        <v>30348</v>
      </c>
      <c r="K135" s="26">
        <v>1983</v>
      </c>
      <c r="L135" s="26">
        <v>2</v>
      </c>
      <c r="M135" s="26">
        <v>1</v>
      </c>
      <c r="N135" s="5">
        <v>30375</v>
      </c>
      <c r="O135" s="26">
        <v>1983</v>
      </c>
      <c r="P135" s="26">
        <v>2</v>
      </c>
      <c r="Q135" s="26">
        <v>28</v>
      </c>
      <c r="R135" s="6">
        <v>75</v>
      </c>
      <c r="S135" s="1" t="s">
        <v>166</v>
      </c>
      <c r="T135" s="1" t="s">
        <v>166</v>
      </c>
      <c r="U135" s="1" t="s">
        <v>166</v>
      </c>
      <c r="V135" s="1" t="s">
        <v>166</v>
      </c>
      <c r="W135" s="1" t="s">
        <v>166</v>
      </c>
      <c r="X135" s="1" t="s">
        <v>166</v>
      </c>
      <c r="Y135" s="1" t="s">
        <v>166</v>
      </c>
      <c r="Z135" s="1" t="s">
        <v>166</v>
      </c>
      <c r="AA135" s="1" t="s">
        <v>166</v>
      </c>
      <c r="AB135" s="1" t="s">
        <v>166</v>
      </c>
      <c r="AC135" s="1" t="s">
        <v>166</v>
      </c>
      <c r="AD135" s="1" t="s">
        <v>166</v>
      </c>
      <c r="AE135" s="6" t="s">
        <v>166</v>
      </c>
    </row>
    <row r="136" spans="1:31">
      <c r="A136" s="12" t="s">
        <v>493</v>
      </c>
      <c r="B136" s="6" t="s">
        <v>494</v>
      </c>
      <c r="C136" s="11" t="s">
        <v>490</v>
      </c>
      <c r="D136" s="6" t="s">
        <v>495</v>
      </c>
      <c r="E136" s="6" t="s">
        <v>496</v>
      </c>
      <c r="F136" s="5" t="s">
        <v>63</v>
      </c>
      <c r="G136" s="25" t="s">
        <v>63</v>
      </c>
      <c r="H136" s="25" t="s">
        <v>63</v>
      </c>
      <c r="I136" s="25" t="s">
        <v>63</v>
      </c>
      <c r="J136" s="5">
        <v>34608</v>
      </c>
      <c r="K136" s="26">
        <v>1994</v>
      </c>
      <c r="L136" s="26">
        <v>10</v>
      </c>
      <c r="M136" s="26">
        <v>1</v>
      </c>
      <c r="N136" s="5">
        <v>34638</v>
      </c>
      <c r="O136" s="26">
        <v>1994</v>
      </c>
      <c r="P136" s="26">
        <v>10</v>
      </c>
      <c r="Q136" s="26">
        <v>31</v>
      </c>
      <c r="R136" s="1" t="s">
        <v>166</v>
      </c>
      <c r="S136" s="1" t="s">
        <v>166</v>
      </c>
      <c r="T136" s="1" t="s">
        <v>166</v>
      </c>
      <c r="U136" s="1" t="s">
        <v>166</v>
      </c>
      <c r="V136" s="6" t="s">
        <v>166</v>
      </c>
      <c r="W136" s="1" t="s">
        <v>166</v>
      </c>
      <c r="X136" s="1" t="s">
        <v>166</v>
      </c>
      <c r="Y136" s="1" t="s">
        <v>166</v>
      </c>
      <c r="Z136" s="1" t="s">
        <v>166</v>
      </c>
      <c r="AA136" s="1" t="s">
        <v>166</v>
      </c>
      <c r="AB136" s="1" t="s">
        <v>166</v>
      </c>
      <c r="AC136" s="1" t="s">
        <v>166</v>
      </c>
      <c r="AD136" s="1" t="s">
        <v>166</v>
      </c>
      <c r="AE136" s="6">
        <v>13000</v>
      </c>
    </row>
    <row r="137" spans="1:31">
      <c r="A137" s="12" t="s">
        <v>497</v>
      </c>
      <c r="B137" s="6" t="s">
        <v>494</v>
      </c>
      <c r="C137" s="11" t="s">
        <v>490</v>
      </c>
      <c r="D137" s="6" t="s">
        <v>498</v>
      </c>
      <c r="E137" s="6" t="s">
        <v>3427</v>
      </c>
      <c r="F137" s="5" t="s">
        <v>63</v>
      </c>
      <c r="G137" s="25" t="s">
        <v>63</v>
      </c>
      <c r="H137" s="25" t="s">
        <v>63</v>
      </c>
      <c r="I137" s="25" t="s">
        <v>63</v>
      </c>
      <c r="J137" s="5">
        <v>36526</v>
      </c>
      <c r="K137" s="26">
        <v>2000</v>
      </c>
      <c r="L137" s="26">
        <v>1</v>
      </c>
      <c r="M137" s="26">
        <v>1</v>
      </c>
      <c r="N137" s="5">
        <v>38138</v>
      </c>
      <c r="O137" s="26">
        <v>2000</v>
      </c>
      <c r="P137" s="26">
        <v>1</v>
      </c>
      <c r="Q137" s="26">
        <v>31</v>
      </c>
      <c r="R137" s="1" t="s">
        <v>166</v>
      </c>
      <c r="S137" s="1" t="s">
        <v>166</v>
      </c>
      <c r="T137" s="1" t="s">
        <v>166</v>
      </c>
      <c r="U137" s="1" t="s">
        <v>166</v>
      </c>
      <c r="V137" s="6">
        <v>10000</v>
      </c>
      <c r="W137" s="1" t="s">
        <v>166</v>
      </c>
      <c r="X137" s="1" t="s">
        <v>166</v>
      </c>
      <c r="Y137" s="1" t="s">
        <v>166</v>
      </c>
      <c r="Z137" s="1" t="s">
        <v>166</v>
      </c>
      <c r="AA137" s="1" t="s">
        <v>166</v>
      </c>
      <c r="AB137" s="1" t="s">
        <v>166</v>
      </c>
      <c r="AC137" s="1" t="s">
        <v>166</v>
      </c>
      <c r="AD137" s="1" t="s">
        <v>166</v>
      </c>
      <c r="AE137" s="6" t="s">
        <v>166</v>
      </c>
    </row>
    <row r="138" spans="1:31">
      <c r="A138" s="12" t="s">
        <v>501</v>
      </c>
      <c r="B138" s="6" t="s">
        <v>494</v>
      </c>
      <c r="C138" s="18" t="s">
        <v>502</v>
      </c>
      <c r="D138" s="6" t="s">
        <v>503</v>
      </c>
      <c r="E138" s="6" t="s">
        <v>3428</v>
      </c>
      <c r="F138" s="5" t="s">
        <v>63</v>
      </c>
      <c r="G138" s="25" t="s">
        <v>63</v>
      </c>
      <c r="H138" s="25" t="s">
        <v>63</v>
      </c>
      <c r="I138" s="25" t="s">
        <v>63</v>
      </c>
      <c r="J138" s="5">
        <v>40422</v>
      </c>
      <c r="K138" s="26">
        <v>2010</v>
      </c>
      <c r="L138" s="26">
        <v>9</v>
      </c>
      <c r="M138" s="26">
        <v>1</v>
      </c>
      <c r="N138" s="5">
        <v>40724</v>
      </c>
      <c r="O138" s="26">
        <v>2010</v>
      </c>
      <c r="P138" s="26">
        <v>9</v>
      </c>
      <c r="Q138" s="26">
        <v>30</v>
      </c>
      <c r="R138" s="6" t="s">
        <v>166</v>
      </c>
      <c r="S138" s="6" t="s">
        <v>166</v>
      </c>
      <c r="T138" s="6" t="s">
        <v>166</v>
      </c>
      <c r="U138" s="6" t="s">
        <v>166</v>
      </c>
      <c r="V138" s="6">
        <v>2310000</v>
      </c>
      <c r="W138" s="6" t="s">
        <v>166</v>
      </c>
      <c r="X138" s="6" t="s">
        <v>166</v>
      </c>
      <c r="Y138" s="6" t="s">
        <v>166</v>
      </c>
      <c r="Z138" s="6" t="s">
        <v>166</v>
      </c>
      <c r="AA138" s="6" t="s">
        <v>166</v>
      </c>
      <c r="AB138" s="6" t="s">
        <v>166</v>
      </c>
      <c r="AC138" s="6" t="s">
        <v>166</v>
      </c>
      <c r="AD138" s="6" t="s">
        <v>166</v>
      </c>
      <c r="AE138" s="6" t="s">
        <v>166</v>
      </c>
    </row>
    <row r="139" spans="1:31">
      <c r="A139" s="12" t="s">
        <v>506</v>
      </c>
      <c r="B139" s="6" t="s">
        <v>494</v>
      </c>
      <c r="C139" s="18" t="s">
        <v>502</v>
      </c>
      <c r="D139" s="6" t="s">
        <v>503</v>
      </c>
      <c r="E139" s="6" t="s">
        <v>507</v>
      </c>
      <c r="F139" s="5" t="s">
        <v>63</v>
      </c>
      <c r="G139" s="25" t="s">
        <v>63</v>
      </c>
      <c r="H139" s="25" t="s">
        <v>63</v>
      </c>
      <c r="I139" s="25" t="s">
        <v>63</v>
      </c>
      <c r="J139" s="5">
        <v>40575</v>
      </c>
      <c r="K139" s="26">
        <v>2011</v>
      </c>
      <c r="L139" s="26">
        <v>2</v>
      </c>
      <c r="M139" s="26">
        <v>1</v>
      </c>
      <c r="N139" s="5">
        <v>40602</v>
      </c>
      <c r="O139" s="26">
        <v>2011</v>
      </c>
      <c r="P139" s="26">
        <v>2</v>
      </c>
      <c r="Q139" s="26">
        <v>28</v>
      </c>
      <c r="R139" s="6" t="s">
        <v>166</v>
      </c>
      <c r="S139" s="6" t="s">
        <v>166</v>
      </c>
      <c r="T139" s="6">
        <v>3234</v>
      </c>
      <c r="U139" s="6" t="s">
        <v>166</v>
      </c>
      <c r="V139" s="6" t="s">
        <v>166</v>
      </c>
      <c r="W139" s="6" t="s">
        <v>166</v>
      </c>
      <c r="X139" s="6" t="s">
        <v>166</v>
      </c>
      <c r="Y139" s="6" t="s">
        <v>166</v>
      </c>
      <c r="Z139" s="6" t="s">
        <v>166</v>
      </c>
      <c r="AA139" s="6" t="s">
        <v>166</v>
      </c>
      <c r="AB139" s="6" t="s">
        <v>166</v>
      </c>
      <c r="AC139" s="6" t="s">
        <v>166</v>
      </c>
      <c r="AD139" s="6" t="s">
        <v>166</v>
      </c>
      <c r="AE139" s="6" t="s">
        <v>166</v>
      </c>
    </row>
    <row r="140" spans="1:31">
      <c r="A140" s="12" t="s">
        <v>509</v>
      </c>
      <c r="B140" s="6" t="s">
        <v>494</v>
      </c>
      <c r="C140" s="18" t="s">
        <v>502</v>
      </c>
      <c r="D140" s="6" t="s">
        <v>503</v>
      </c>
      <c r="E140" s="6" t="s">
        <v>3428</v>
      </c>
      <c r="F140" s="5" t="s">
        <v>63</v>
      </c>
      <c r="G140" s="25" t="s">
        <v>63</v>
      </c>
      <c r="H140" s="25" t="s">
        <v>63</v>
      </c>
      <c r="I140" s="25" t="s">
        <v>63</v>
      </c>
      <c r="J140" s="5">
        <v>40422</v>
      </c>
      <c r="K140" s="26">
        <v>2010</v>
      </c>
      <c r="L140" s="26">
        <v>9</v>
      </c>
      <c r="M140" s="26">
        <v>1</v>
      </c>
      <c r="N140" s="5">
        <v>40724</v>
      </c>
      <c r="O140" s="26">
        <v>2010</v>
      </c>
      <c r="P140" s="26">
        <v>9</v>
      </c>
      <c r="Q140" s="26">
        <v>30</v>
      </c>
      <c r="R140" s="6" t="s">
        <v>166</v>
      </c>
      <c r="S140" s="6" t="s">
        <v>166</v>
      </c>
      <c r="T140" s="6" t="s">
        <v>166</v>
      </c>
      <c r="U140" s="6" t="s">
        <v>166</v>
      </c>
      <c r="V140" s="6">
        <v>35000000</v>
      </c>
      <c r="W140" s="6" t="s">
        <v>166</v>
      </c>
      <c r="X140" s="6" t="s">
        <v>166</v>
      </c>
      <c r="Y140" s="6" t="s">
        <v>166</v>
      </c>
      <c r="Z140" s="6" t="s">
        <v>166</v>
      </c>
      <c r="AA140" s="6" t="s">
        <v>511</v>
      </c>
      <c r="AB140" s="6" t="s">
        <v>512</v>
      </c>
      <c r="AC140" s="6" t="s">
        <v>66</v>
      </c>
      <c r="AD140" s="6" t="s">
        <v>166</v>
      </c>
      <c r="AE140" s="6" t="s">
        <v>166</v>
      </c>
    </row>
    <row r="141" spans="1:31">
      <c r="A141" s="12" t="s">
        <v>513</v>
      </c>
      <c r="B141" s="6" t="s">
        <v>494</v>
      </c>
      <c r="C141" s="18" t="s">
        <v>502</v>
      </c>
      <c r="D141" s="6" t="s">
        <v>503</v>
      </c>
      <c r="E141" s="6" t="s">
        <v>3432</v>
      </c>
      <c r="F141" s="5">
        <v>40718</v>
      </c>
      <c r="G141" s="26">
        <v>2011</v>
      </c>
      <c r="H141" s="26">
        <v>6</v>
      </c>
      <c r="I141" s="26">
        <v>24</v>
      </c>
      <c r="J141" s="5">
        <v>40718</v>
      </c>
      <c r="K141" s="26">
        <v>2011</v>
      </c>
      <c r="L141" s="26">
        <v>6</v>
      </c>
      <c r="M141" s="26">
        <v>24</v>
      </c>
      <c r="N141" s="5">
        <v>40718</v>
      </c>
      <c r="O141" s="26">
        <v>2011</v>
      </c>
      <c r="P141" s="26">
        <v>6</v>
      </c>
      <c r="Q141" s="26">
        <v>24</v>
      </c>
      <c r="R141" s="6" t="s">
        <v>166</v>
      </c>
      <c r="S141" s="6" t="s">
        <v>166</v>
      </c>
      <c r="T141" s="6" t="s">
        <v>166</v>
      </c>
      <c r="U141" s="6" t="s">
        <v>166</v>
      </c>
      <c r="V141" s="6">
        <v>3650000</v>
      </c>
      <c r="W141" s="6" t="s">
        <v>166</v>
      </c>
      <c r="X141" s="6" t="s">
        <v>166</v>
      </c>
      <c r="Y141" s="6" t="s">
        <v>166</v>
      </c>
      <c r="Z141" s="6" t="s">
        <v>166</v>
      </c>
      <c r="AA141" s="6" t="s">
        <v>166</v>
      </c>
      <c r="AB141" s="6" t="s">
        <v>166</v>
      </c>
      <c r="AC141" s="6" t="s">
        <v>166</v>
      </c>
      <c r="AD141" s="6" t="s">
        <v>166</v>
      </c>
      <c r="AE141" s="6" t="s">
        <v>166</v>
      </c>
    </row>
    <row r="142" spans="1:31">
      <c r="A142" s="8" t="s">
        <v>516</v>
      </c>
      <c r="B142" s="1" t="s">
        <v>494</v>
      </c>
      <c r="C142" s="11" t="s">
        <v>517</v>
      </c>
      <c r="D142" s="1" t="s">
        <v>518</v>
      </c>
      <c r="E142" s="1" t="s">
        <v>3433</v>
      </c>
      <c r="F142" s="2" t="s">
        <v>63</v>
      </c>
      <c r="G142" s="25" t="s">
        <v>63</v>
      </c>
      <c r="H142" s="25" t="s">
        <v>63</v>
      </c>
      <c r="I142" s="25" t="s">
        <v>63</v>
      </c>
      <c r="J142" s="2">
        <v>38718</v>
      </c>
      <c r="K142" s="25">
        <v>2006</v>
      </c>
      <c r="L142" s="25">
        <v>1</v>
      </c>
      <c r="M142" s="25">
        <v>1</v>
      </c>
      <c r="N142" s="2">
        <v>39813</v>
      </c>
      <c r="O142" s="25">
        <v>2006</v>
      </c>
      <c r="P142" s="25">
        <v>1</v>
      </c>
      <c r="Q142" s="25">
        <v>31</v>
      </c>
      <c r="R142" s="1" t="s">
        <v>166</v>
      </c>
      <c r="S142" s="1" t="s">
        <v>166</v>
      </c>
      <c r="T142" s="1" t="s">
        <v>166</v>
      </c>
      <c r="U142" s="1" t="s">
        <v>166</v>
      </c>
      <c r="V142" s="1" t="s">
        <v>166</v>
      </c>
      <c r="W142" s="1" t="s">
        <v>166</v>
      </c>
      <c r="X142" s="1" t="s">
        <v>166</v>
      </c>
      <c r="Y142" s="1" t="s">
        <v>166</v>
      </c>
      <c r="Z142" s="1" t="s">
        <v>166</v>
      </c>
      <c r="AA142" s="1">
        <v>1300000000</v>
      </c>
      <c r="AB142" s="1" t="s">
        <v>172</v>
      </c>
      <c r="AC142" s="1" t="s">
        <v>73</v>
      </c>
      <c r="AD142" s="1" t="s">
        <v>166</v>
      </c>
      <c r="AE142" s="1" t="s">
        <v>166</v>
      </c>
    </row>
    <row r="143" spans="1:31">
      <c r="A143" s="8" t="s">
        <v>520</v>
      </c>
      <c r="B143" s="1" t="s">
        <v>427</v>
      </c>
      <c r="C143" s="11" t="s">
        <v>521</v>
      </c>
      <c r="D143" s="1" t="s">
        <v>522</v>
      </c>
      <c r="E143" s="1" t="s">
        <v>3434</v>
      </c>
      <c r="F143" s="2" t="s">
        <v>63</v>
      </c>
      <c r="G143" s="25" t="s">
        <v>63</v>
      </c>
      <c r="H143" s="25" t="s">
        <v>63</v>
      </c>
      <c r="I143" s="25" t="s">
        <v>63</v>
      </c>
      <c r="J143" s="2">
        <v>38683</v>
      </c>
      <c r="K143" s="25">
        <v>2005</v>
      </c>
      <c r="L143" s="25">
        <v>11</v>
      </c>
      <c r="M143" s="25">
        <v>27</v>
      </c>
      <c r="N143" s="2">
        <v>38684</v>
      </c>
      <c r="O143" s="25">
        <v>2005</v>
      </c>
      <c r="P143" s="25">
        <v>11</v>
      </c>
      <c r="Q143" s="25">
        <v>28</v>
      </c>
      <c r="R143" s="1">
        <v>1</v>
      </c>
      <c r="S143" s="1" t="s">
        <v>166</v>
      </c>
      <c r="T143" s="1" t="s">
        <v>166</v>
      </c>
      <c r="U143" s="1" t="s">
        <v>166</v>
      </c>
      <c r="V143" s="1" t="s">
        <v>166</v>
      </c>
      <c r="W143" s="1" t="s">
        <v>166</v>
      </c>
      <c r="X143" s="1" t="s">
        <v>166</v>
      </c>
      <c r="Y143" s="1" t="s">
        <v>166</v>
      </c>
      <c r="Z143" s="1" t="s">
        <v>166</v>
      </c>
      <c r="AA143" s="1" t="s">
        <v>166</v>
      </c>
      <c r="AB143" s="1" t="s">
        <v>166</v>
      </c>
      <c r="AC143" s="1" t="s">
        <v>166</v>
      </c>
      <c r="AD143" s="1" t="s">
        <v>166</v>
      </c>
      <c r="AE143" s="1" t="s">
        <v>166</v>
      </c>
    </row>
    <row r="144" spans="1:31">
      <c r="A144" s="8" t="s">
        <v>524</v>
      </c>
      <c r="B144" s="1" t="s">
        <v>427</v>
      </c>
      <c r="C144" s="11" t="s">
        <v>521</v>
      </c>
      <c r="D144" s="1" t="s">
        <v>522</v>
      </c>
      <c r="E144" s="1" t="s">
        <v>3436</v>
      </c>
      <c r="F144" s="1" t="s">
        <v>63</v>
      </c>
      <c r="G144" s="25" t="s">
        <v>63</v>
      </c>
      <c r="H144" s="25" t="s">
        <v>63</v>
      </c>
      <c r="I144" s="25" t="s">
        <v>63</v>
      </c>
      <c r="J144" s="2">
        <v>38683</v>
      </c>
      <c r="K144" s="25">
        <v>2005</v>
      </c>
      <c r="L144" s="25">
        <v>11</v>
      </c>
      <c r="M144" s="25">
        <v>27</v>
      </c>
      <c r="N144" s="2">
        <v>38684</v>
      </c>
      <c r="O144" s="25">
        <v>2005</v>
      </c>
      <c r="P144" s="25">
        <v>11</v>
      </c>
      <c r="Q144" s="25">
        <v>28</v>
      </c>
      <c r="R144" s="1">
        <v>1</v>
      </c>
      <c r="S144" s="1" t="s">
        <v>166</v>
      </c>
      <c r="T144" s="1" t="s">
        <v>166</v>
      </c>
      <c r="U144" s="1" t="s">
        <v>166</v>
      </c>
      <c r="V144" s="1" t="s">
        <v>166</v>
      </c>
      <c r="W144" s="1" t="s">
        <v>166</v>
      </c>
      <c r="X144" s="1" t="s">
        <v>166</v>
      </c>
      <c r="Y144" s="1" t="s">
        <v>166</v>
      </c>
      <c r="Z144" s="1" t="s">
        <v>166</v>
      </c>
      <c r="AA144" s="1" t="s">
        <v>166</v>
      </c>
      <c r="AB144" s="1" t="s">
        <v>166</v>
      </c>
      <c r="AC144" s="1" t="s">
        <v>166</v>
      </c>
      <c r="AD144" s="1" t="s">
        <v>166</v>
      </c>
      <c r="AE144" s="1" t="s">
        <v>166</v>
      </c>
    </row>
    <row r="145" spans="1:31">
      <c r="A145" s="8" t="s">
        <v>526</v>
      </c>
      <c r="B145" s="1" t="s">
        <v>427</v>
      </c>
      <c r="C145" s="11" t="s">
        <v>527</v>
      </c>
      <c r="D145" s="13" t="s">
        <v>528</v>
      </c>
      <c r="E145" s="1" t="s">
        <v>3437</v>
      </c>
      <c r="F145" s="2">
        <v>43941</v>
      </c>
      <c r="G145" s="25">
        <v>2020</v>
      </c>
      <c r="H145" s="25">
        <v>4</v>
      </c>
      <c r="I145" s="25">
        <v>20</v>
      </c>
      <c r="J145" s="2">
        <v>43941</v>
      </c>
      <c r="K145" s="25">
        <v>2020</v>
      </c>
      <c r="L145" s="25">
        <v>4</v>
      </c>
      <c r="M145" s="25">
        <v>20</v>
      </c>
      <c r="N145" s="2">
        <v>43941</v>
      </c>
      <c r="O145" s="25">
        <v>2020</v>
      </c>
      <c r="P145" s="25">
        <v>4</v>
      </c>
      <c r="Q145" s="25">
        <v>20</v>
      </c>
      <c r="R145" s="1">
        <v>2</v>
      </c>
      <c r="S145" s="1" t="s">
        <v>166</v>
      </c>
      <c r="T145" s="1" t="s">
        <v>166</v>
      </c>
      <c r="U145" s="1" t="s">
        <v>166</v>
      </c>
      <c r="V145" s="1" t="s">
        <v>166</v>
      </c>
      <c r="W145" s="1" t="s">
        <v>166</v>
      </c>
      <c r="X145" s="1" t="s">
        <v>166</v>
      </c>
      <c r="Y145" s="1" t="s">
        <v>166</v>
      </c>
      <c r="Z145" s="1" t="s">
        <v>166</v>
      </c>
      <c r="AA145" s="1" t="s">
        <v>166</v>
      </c>
      <c r="AB145" s="1" t="s">
        <v>166</v>
      </c>
      <c r="AC145" s="1" t="s">
        <v>166</v>
      </c>
      <c r="AD145" s="1" t="s">
        <v>166</v>
      </c>
      <c r="AE145" s="1" t="s">
        <v>166</v>
      </c>
    </row>
    <row r="146" spans="1:31">
      <c r="A146" s="8" t="s">
        <v>530</v>
      </c>
      <c r="B146" s="1" t="s">
        <v>427</v>
      </c>
      <c r="C146" s="11" t="s">
        <v>527</v>
      </c>
      <c r="D146" s="13" t="s">
        <v>531</v>
      </c>
      <c r="E146" s="1" t="s">
        <v>3438</v>
      </c>
      <c r="F146" s="2">
        <v>43941</v>
      </c>
      <c r="G146" s="25">
        <v>2020</v>
      </c>
      <c r="H146" s="25">
        <v>4</v>
      </c>
      <c r="I146" s="25">
        <v>20</v>
      </c>
      <c r="J146" s="2">
        <v>43941</v>
      </c>
      <c r="K146" s="25">
        <v>2020</v>
      </c>
      <c r="L146" s="25">
        <v>4</v>
      </c>
      <c r="M146" s="25">
        <v>20</v>
      </c>
      <c r="N146" s="2">
        <v>43941</v>
      </c>
      <c r="O146" s="25">
        <v>2020</v>
      </c>
      <c r="P146" s="25">
        <v>4</v>
      </c>
      <c r="Q146" s="25">
        <v>20</v>
      </c>
      <c r="R146" s="1">
        <v>3</v>
      </c>
      <c r="S146" s="1">
        <v>33</v>
      </c>
      <c r="T146" s="1" t="s">
        <v>166</v>
      </c>
      <c r="U146" s="1" t="s">
        <v>166</v>
      </c>
      <c r="V146" s="1" t="s">
        <v>166</v>
      </c>
      <c r="W146" s="1" t="s">
        <v>166</v>
      </c>
      <c r="X146" s="1" t="s">
        <v>166</v>
      </c>
      <c r="Y146" s="1" t="s">
        <v>166</v>
      </c>
      <c r="Z146" s="1" t="s">
        <v>166</v>
      </c>
      <c r="AA146" s="1" t="s">
        <v>166</v>
      </c>
      <c r="AB146" s="1" t="s">
        <v>166</v>
      </c>
      <c r="AC146" s="1" t="s">
        <v>166</v>
      </c>
      <c r="AD146" s="1" t="s">
        <v>166</v>
      </c>
      <c r="AE146" s="1">
        <v>291</v>
      </c>
    </row>
    <row r="147" spans="1:31">
      <c r="A147" s="8" t="s">
        <v>533</v>
      </c>
      <c r="B147" s="1" t="s">
        <v>427</v>
      </c>
      <c r="C147" s="11" t="s">
        <v>527</v>
      </c>
      <c r="D147" s="13" t="s">
        <v>531</v>
      </c>
      <c r="E147" s="1" t="s">
        <v>3440</v>
      </c>
      <c r="F147" s="2">
        <v>43941</v>
      </c>
      <c r="G147" s="25">
        <v>2020</v>
      </c>
      <c r="H147" s="25">
        <v>4</v>
      </c>
      <c r="I147" s="25">
        <v>20</v>
      </c>
      <c r="J147" s="2">
        <v>43941</v>
      </c>
      <c r="K147" s="25">
        <v>2020</v>
      </c>
      <c r="L147" s="25">
        <v>4</v>
      </c>
      <c r="M147" s="25">
        <v>20</v>
      </c>
      <c r="N147" s="2">
        <v>43941</v>
      </c>
      <c r="O147" s="25">
        <v>2020</v>
      </c>
      <c r="P147" s="25">
        <v>4</v>
      </c>
      <c r="Q147" s="25">
        <v>20</v>
      </c>
      <c r="R147" s="1" t="s">
        <v>166</v>
      </c>
      <c r="S147" s="1" t="s">
        <v>166</v>
      </c>
      <c r="T147" s="1" t="s">
        <v>166</v>
      </c>
      <c r="U147" s="1" t="s">
        <v>166</v>
      </c>
      <c r="V147" s="1" t="s">
        <v>166</v>
      </c>
      <c r="W147" s="1" t="s">
        <v>166</v>
      </c>
      <c r="X147" s="1" t="s">
        <v>166</v>
      </c>
      <c r="Y147" s="1" t="s">
        <v>166</v>
      </c>
      <c r="Z147" s="1" t="s">
        <v>166</v>
      </c>
      <c r="AA147" s="1" t="s">
        <v>166</v>
      </c>
      <c r="AB147" s="1" t="s">
        <v>166</v>
      </c>
      <c r="AC147" s="1" t="s">
        <v>166</v>
      </c>
      <c r="AD147" s="1" t="s">
        <v>166</v>
      </c>
      <c r="AE147" s="1">
        <v>1</v>
      </c>
    </row>
    <row r="148" spans="1:31">
      <c r="A148" s="8" t="s">
        <v>535</v>
      </c>
      <c r="B148" s="1" t="s">
        <v>427</v>
      </c>
      <c r="C148" s="11" t="s">
        <v>527</v>
      </c>
      <c r="D148" s="13" t="s">
        <v>531</v>
      </c>
      <c r="E148" s="1" t="s">
        <v>3442</v>
      </c>
      <c r="F148" s="2">
        <v>43941</v>
      </c>
      <c r="G148" s="25">
        <v>2002</v>
      </c>
      <c r="H148" s="25">
        <v>4</v>
      </c>
      <c r="I148" s="25">
        <v>20</v>
      </c>
      <c r="J148" s="2">
        <v>43941</v>
      </c>
      <c r="K148" s="25">
        <v>2020</v>
      </c>
      <c r="L148" s="25">
        <v>4</v>
      </c>
      <c r="M148" s="25">
        <v>20</v>
      </c>
      <c r="N148" s="2">
        <v>43941</v>
      </c>
      <c r="O148" s="25">
        <v>2020</v>
      </c>
      <c r="P148" s="25">
        <v>4</v>
      </c>
      <c r="Q148" s="25">
        <v>20</v>
      </c>
      <c r="R148" s="1" t="s">
        <v>166</v>
      </c>
      <c r="S148" s="1" t="s">
        <v>166</v>
      </c>
      <c r="T148" s="1" t="s">
        <v>166</v>
      </c>
      <c r="U148" s="1" t="s">
        <v>166</v>
      </c>
      <c r="V148" s="1" t="s">
        <v>166</v>
      </c>
      <c r="W148" s="1" t="s">
        <v>166</v>
      </c>
      <c r="X148" s="1" t="s">
        <v>166</v>
      </c>
      <c r="Y148" s="1" t="s">
        <v>166</v>
      </c>
      <c r="Z148" s="1" t="s">
        <v>166</v>
      </c>
      <c r="AA148" s="1" t="s">
        <v>166</v>
      </c>
      <c r="AB148" s="1" t="s">
        <v>166</v>
      </c>
      <c r="AC148" s="1" t="s">
        <v>166</v>
      </c>
      <c r="AD148" s="1" t="s">
        <v>166</v>
      </c>
      <c r="AE148" s="1">
        <v>3</v>
      </c>
    </row>
    <row r="149" spans="1:31">
      <c r="A149" s="8" t="s">
        <v>537</v>
      </c>
      <c r="B149" s="1" t="s">
        <v>427</v>
      </c>
      <c r="C149" s="11" t="s">
        <v>527</v>
      </c>
      <c r="D149" s="13" t="s">
        <v>538</v>
      </c>
      <c r="E149" s="1" t="s">
        <v>3438</v>
      </c>
      <c r="F149" s="2">
        <v>24593</v>
      </c>
      <c r="G149" s="25">
        <v>1967</v>
      </c>
      <c r="H149" s="25">
        <v>5</v>
      </c>
      <c r="I149" s="25">
        <v>1</v>
      </c>
      <c r="J149" s="2">
        <v>24593</v>
      </c>
      <c r="K149" s="25">
        <v>1967</v>
      </c>
      <c r="L149" s="25">
        <v>5</v>
      </c>
      <c r="M149" s="25">
        <v>1</v>
      </c>
      <c r="N149" s="2">
        <v>24593</v>
      </c>
      <c r="O149" s="25">
        <v>1967</v>
      </c>
      <c r="P149" s="25">
        <v>5</v>
      </c>
      <c r="Q149" s="25">
        <v>1</v>
      </c>
      <c r="R149" s="1" t="s">
        <v>166</v>
      </c>
      <c r="S149" s="1">
        <v>2</v>
      </c>
      <c r="T149" s="1" t="s">
        <v>166</v>
      </c>
      <c r="U149" s="1" t="s">
        <v>166</v>
      </c>
      <c r="V149" s="1" t="s">
        <v>166</v>
      </c>
      <c r="W149" s="1" t="s">
        <v>166</v>
      </c>
      <c r="X149" s="1" t="s">
        <v>166</v>
      </c>
      <c r="Y149" s="1" t="s">
        <v>166</v>
      </c>
      <c r="Z149" s="1" t="s">
        <v>166</v>
      </c>
      <c r="AA149" s="1" t="s">
        <v>166</v>
      </c>
      <c r="AB149" s="1" t="s">
        <v>166</v>
      </c>
      <c r="AC149" s="1" t="s">
        <v>166</v>
      </c>
      <c r="AD149" s="1" t="s">
        <v>166</v>
      </c>
      <c r="AE149" s="1" t="s">
        <v>166</v>
      </c>
    </row>
    <row r="150" spans="1:31">
      <c r="A150" s="8" t="s">
        <v>539</v>
      </c>
      <c r="B150" s="1" t="s">
        <v>420</v>
      </c>
      <c r="C150" s="11" t="s">
        <v>540</v>
      </c>
      <c r="D150" s="13" t="s">
        <v>541</v>
      </c>
      <c r="E150" s="1" t="s">
        <v>496</v>
      </c>
      <c r="F150" s="1" t="s">
        <v>63</v>
      </c>
      <c r="G150" s="25" t="s">
        <v>63</v>
      </c>
      <c r="H150" s="25" t="s">
        <v>63</v>
      </c>
      <c r="I150" s="25" t="s">
        <v>63</v>
      </c>
      <c r="J150" s="2">
        <v>36583</v>
      </c>
      <c r="K150" s="25">
        <v>2000</v>
      </c>
      <c r="L150" s="25">
        <v>2</v>
      </c>
      <c r="M150" s="25">
        <v>27</v>
      </c>
      <c r="N150" s="2">
        <v>36586</v>
      </c>
      <c r="O150" s="25">
        <v>2000</v>
      </c>
      <c r="P150" s="25">
        <v>2</v>
      </c>
      <c r="Q150" s="25">
        <v>1</v>
      </c>
      <c r="R150" s="1" t="s">
        <v>166</v>
      </c>
      <c r="S150" s="1" t="s">
        <v>166</v>
      </c>
      <c r="T150" s="1" t="s">
        <v>166</v>
      </c>
      <c r="U150" s="1" t="s">
        <v>166</v>
      </c>
      <c r="V150" s="1">
        <v>40000</v>
      </c>
      <c r="W150" s="1" t="s">
        <v>166</v>
      </c>
      <c r="X150" s="1" t="s">
        <v>166</v>
      </c>
      <c r="Y150" s="1" t="s">
        <v>166</v>
      </c>
      <c r="Z150" s="1" t="s">
        <v>166</v>
      </c>
      <c r="AA150" s="1">
        <v>100000000</v>
      </c>
      <c r="AB150" s="1" t="s">
        <v>465</v>
      </c>
      <c r="AC150" s="1" t="s">
        <v>73</v>
      </c>
      <c r="AD150" s="1" t="s">
        <v>166</v>
      </c>
      <c r="AE150" s="1" t="s">
        <v>166</v>
      </c>
    </row>
    <row r="151" spans="1:31">
      <c r="A151" s="8" t="s">
        <v>542</v>
      </c>
      <c r="B151" s="1" t="s">
        <v>420</v>
      </c>
      <c r="C151" s="11" t="s">
        <v>543</v>
      </c>
      <c r="D151" s="13" t="s">
        <v>544</v>
      </c>
      <c r="E151" s="1" t="s">
        <v>545</v>
      </c>
      <c r="F151" s="2" t="s">
        <v>63</v>
      </c>
      <c r="G151" s="25" t="s">
        <v>63</v>
      </c>
      <c r="H151" s="25" t="s">
        <v>63</v>
      </c>
      <c r="I151" s="25" t="s">
        <v>63</v>
      </c>
      <c r="J151" s="2">
        <v>42177</v>
      </c>
      <c r="K151" s="25">
        <v>2015</v>
      </c>
      <c r="L151" s="25">
        <v>6</v>
      </c>
      <c r="M151" s="25">
        <v>22</v>
      </c>
      <c r="N151" s="2">
        <v>42180</v>
      </c>
      <c r="O151" s="25">
        <v>2015</v>
      </c>
      <c r="P151" s="25">
        <v>6</v>
      </c>
      <c r="Q151" s="25">
        <v>25</v>
      </c>
      <c r="R151" s="1">
        <v>80</v>
      </c>
      <c r="S151" s="1" t="s">
        <v>166</v>
      </c>
      <c r="T151" s="1" t="s">
        <v>166</v>
      </c>
      <c r="U151" s="1" t="s">
        <v>166</v>
      </c>
      <c r="V151" s="1" t="s">
        <v>166</v>
      </c>
      <c r="W151" s="1" t="s">
        <v>166</v>
      </c>
      <c r="X151" s="1" t="s">
        <v>166</v>
      </c>
      <c r="Y151" s="1" t="s">
        <v>166</v>
      </c>
      <c r="Z151" s="1" t="s">
        <v>166</v>
      </c>
      <c r="AA151" s="1">
        <v>16500000000</v>
      </c>
      <c r="AB151" s="1" t="s">
        <v>546</v>
      </c>
      <c r="AC151" s="1" t="s">
        <v>73</v>
      </c>
      <c r="AD151" s="1" t="s">
        <v>166</v>
      </c>
      <c r="AE151" s="1" t="s">
        <v>166</v>
      </c>
    </row>
    <row r="152" spans="1:31">
      <c r="A152" s="8" t="s">
        <v>548</v>
      </c>
      <c r="B152" s="1" t="s">
        <v>420</v>
      </c>
      <c r="C152" s="11" t="s">
        <v>543</v>
      </c>
      <c r="D152" s="13" t="s">
        <v>549</v>
      </c>
      <c r="E152" s="1" t="s">
        <v>3443</v>
      </c>
      <c r="F152" s="2" t="s">
        <v>63</v>
      </c>
      <c r="G152" s="25" t="s">
        <v>63</v>
      </c>
      <c r="H152" s="25" t="s">
        <v>63</v>
      </c>
      <c r="I152" s="25" t="s">
        <v>63</v>
      </c>
      <c r="J152" s="2">
        <v>42214</v>
      </c>
      <c r="K152" s="25">
        <v>2015</v>
      </c>
      <c r="L152" s="25">
        <v>7</v>
      </c>
      <c r="M152" s="25">
        <v>29</v>
      </c>
      <c r="N152" s="2">
        <v>42218</v>
      </c>
      <c r="O152" s="25">
        <v>2015</v>
      </c>
      <c r="P152" s="25">
        <v>7</v>
      </c>
      <c r="Q152" s="25">
        <v>2</v>
      </c>
      <c r="R152" s="1" t="s">
        <v>551</v>
      </c>
      <c r="S152" s="1" t="s">
        <v>166</v>
      </c>
      <c r="T152" s="1" t="s">
        <v>166</v>
      </c>
      <c r="U152" s="1" t="s">
        <v>166</v>
      </c>
      <c r="V152" s="1" t="s">
        <v>166</v>
      </c>
      <c r="W152" s="1" t="s">
        <v>166</v>
      </c>
      <c r="X152" s="1" t="s">
        <v>166</v>
      </c>
      <c r="Y152" s="1" t="s">
        <v>166</v>
      </c>
      <c r="Z152" s="1" t="s">
        <v>166</v>
      </c>
      <c r="AA152" s="1" t="s">
        <v>166</v>
      </c>
      <c r="AB152" s="1" t="s">
        <v>166</v>
      </c>
      <c r="AC152" s="1" t="s">
        <v>166</v>
      </c>
      <c r="AD152" s="1" t="s">
        <v>166</v>
      </c>
      <c r="AE152" s="1" t="s">
        <v>166</v>
      </c>
    </row>
    <row r="153" spans="1:31">
      <c r="A153" s="8" t="s">
        <v>553</v>
      </c>
      <c r="B153" s="1" t="s">
        <v>420</v>
      </c>
      <c r="C153" s="11" t="s">
        <v>543</v>
      </c>
      <c r="D153" s="13" t="s">
        <v>554</v>
      </c>
      <c r="E153" s="1" t="s">
        <v>555</v>
      </c>
      <c r="F153" s="2" t="s">
        <v>63</v>
      </c>
      <c r="G153" s="25" t="s">
        <v>63</v>
      </c>
      <c r="H153" s="25" t="s">
        <v>63</v>
      </c>
      <c r="I153" s="25" t="s">
        <v>63</v>
      </c>
      <c r="J153" s="2">
        <v>42313</v>
      </c>
      <c r="K153" s="25">
        <v>2015</v>
      </c>
      <c r="L153" s="25">
        <v>11</v>
      </c>
      <c r="M153" s="25">
        <v>5</v>
      </c>
      <c r="N153" s="2">
        <v>42318</v>
      </c>
      <c r="O153" s="25">
        <v>2015</v>
      </c>
      <c r="P153" s="25">
        <v>11</v>
      </c>
      <c r="Q153" s="25">
        <v>10</v>
      </c>
      <c r="R153" s="1">
        <v>18</v>
      </c>
      <c r="S153" s="1" t="s">
        <v>166</v>
      </c>
      <c r="T153" s="1" t="s">
        <v>166</v>
      </c>
      <c r="U153" s="1" t="s">
        <v>166</v>
      </c>
      <c r="V153" s="1" t="s">
        <v>166</v>
      </c>
      <c r="W153" s="1" t="s">
        <v>166</v>
      </c>
      <c r="X153" s="1" t="s">
        <v>166</v>
      </c>
      <c r="Y153" s="1" t="s">
        <v>166</v>
      </c>
      <c r="Z153" s="1" t="s">
        <v>166</v>
      </c>
      <c r="AA153" s="1" t="s">
        <v>166</v>
      </c>
      <c r="AB153" s="1" t="s">
        <v>166</v>
      </c>
      <c r="AC153" s="1" t="s">
        <v>166</v>
      </c>
      <c r="AD153" s="1" t="s">
        <v>166</v>
      </c>
      <c r="AE153" s="1" t="s">
        <v>166</v>
      </c>
    </row>
    <row r="154" spans="1:31">
      <c r="A154" s="8" t="s">
        <v>557</v>
      </c>
      <c r="B154" s="1" t="s">
        <v>420</v>
      </c>
      <c r="C154" s="11" t="s">
        <v>543</v>
      </c>
      <c r="D154" s="13" t="s">
        <v>558</v>
      </c>
      <c r="E154" s="1" t="s">
        <v>3444</v>
      </c>
      <c r="F154" s="2" t="s">
        <v>63</v>
      </c>
      <c r="G154" s="25" t="s">
        <v>63</v>
      </c>
      <c r="H154" s="25" t="s">
        <v>63</v>
      </c>
      <c r="I154" s="25" t="s">
        <v>63</v>
      </c>
      <c r="J154" s="2">
        <v>42316</v>
      </c>
      <c r="K154" s="25">
        <v>2015</v>
      </c>
      <c r="L154" s="25">
        <v>11</v>
      </c>
      <c r="M154" s="25">
        <v>8</v>
      </c>
      <c r="N154" s="2">
        <v>42318</v>
      </c>
      <c r="O154" s="25">
        <v>2015</v>
      </c>
      <c r="P154" s="25">
        <v>11</v>
      </c>
      <c r="Q154" s="25">
        <v>10</v>
      </c>
      <c r="R154" s="1">
        <v>71</v>
      </c>
      <c r="S154" s="1" t="s">
        <v>166</v>
      </c>
      <c r="T154" s="1" t="s">
        <v>166</v>
      </c>
      <c r="U154" s="1" t="s">
        <v>166</v>
      </c>
      <c r="V154" s="1" t="s">
        <v>166</v>
      </c>
      <c r="W154" s="1" t="s">
        <v>166</v>
      </c>
      <c r="X154" s="1" t="s">
        <v>166</v>
      </c>
      <c r="Y154" s="1" t="s">
        <v>166</v>
      </c>
      <c r="Z154" s="1" t="s">
        <v>166</v>
      </c>
      <c r="AA154" s="1" t="s">
        <v>166</v>
      </c>
      <c r="AB154" s="1" t="s">
        <v>166</v>
      </c>
      <c r="AC154" s="1" t="s">
        <v>166</v>
      </c>
      <c r="AD154" s="1" t="s">
        <v>166</v>
      </c>
      <c r="AE154" s="1" t="s">
        <v>166</v>
      </c>
    </row>
    <row r="155" spans="1:31">
      <c r="A155" s="8" t="s">
        <v>560</v>
      </c>
      <c r="B155" s="1" t="s">
        <v>420</v>
      </c>
      <c r="C155" s="11" t="s">
        <v>561</v>
      </c>
      <c r="D155" s="13" t="s">
        <v>562</v>
      </c>
      <c r="E155" s="1" t="s">
        <v>563</v>
      </c>
      <c r="F155" s="2" t="s">
        <v>63</v>
      </c>
      <c r="G155" s="25" t="s">
        <v>63</v>
      </c>
      <c r="H155" s="25" t="s">
        <v>63</v>
      </c>
      <c r="I155" s="25" t="s">
        <v>63</v>
      </c>
      <c r="J155" s="2">
        <v>43625</v>
      </c>
      <c r="K155" s="25">
        <v>2019</v>
      </c>
      <c r="L155" s="25">
        <v>6</v>
      </c>
      <c r="M155" s="25">
        <v>9</v>
      </c>
      <c r="N155" s="2">
        <v>43634</v>
      </c>
      <c r="O155" s="25">
        <v>2019</v>
      </c>
      <c r="P155" s="25">
        <v>6</v>
      </c>
      <c r="Q155" s="25">
        <v>18</v>
      </c>
      <c r="R155" s="1">
        <v>8</v>
      </c>
      <c r="S155" s="1">
        <v>12</v>
      </c>
      <c r="T155" s="1" t="s">
        <v>166</v>
      </c>
      <c r="U155" s="1" t="s">
        <v>166</v>
      </c>
      <c r="V155" s="1">
        <v>6600000</v>
      </c>
      <c r="W155" s="1" t="s">
        <v>166</v>
      </c>
      <c r="X155" s="1" t="s">
        <v>166</v>
      </c>
      <c r="Y155" s="1" t="s">
        <v>166</v>
      </c>
      <c r="Z155" s="1" t="s">
        <v>166</v>
      </c>
      <c r="AA155" s="1" t="s">
        <v>166</v>
      </c>
      <c r="AB155" s="1" t="s">
        <v>166</v>
      </c>
      <c r="AC155" s="1" t="s">
        <v>166</v>
      </c>
      <c r="AD155" s="1" t="s">
        <v>166</v>
      </c>
      <c r="AE155" s="1" t="s">
        <v>166</v>
      </c>
    </row>
    <row r="156" spans="1:31">
      <c r="A156" s="8" t="s">
        <v>564</v>
      </c>
      <c r="B156" s="1" t="s">
        <v>420</v>
      </c>
      <c r="C156" s="11" t="s">
        <v>561</v>
      </c>
      <c r="D156" s="13" t="s">
        <v>562</v>
      </c>
      <c r="E156" s="1" t="s">
        <v>565</v>
      </c>
      <c r="F156" s="2">
        <v>43628</v>
      </c>
      <c r="G156" s="25">
        <v>2019</v>
      </c>
      <c r="H156" s="25">
        <v>6</v>
      </c>
      <c r="I156" s="25">
        <v>12</v>
      </c>
      <c r="J156" s="2">
        <v>43628</v>
      </c>
      <c r="K156" s="25">
        <v>2019</v>
      </c>
      <c r="L156" s="25">
        <v>6</v>
      </c>
      <c r="M156" s="25">
        <v>12</v>
      </c>
      <c r="N156" s="2">
        <v>43628</v>
      </c>
      <c r="O156" s="25">
        <v>2019</v>
      </c>
      <c r="P156" s="25">
        <v>6</v>
      </c>
      <c r="Q156" s="25">
        <v>12</v>
      </c>
      <c r="R156" s="1" t="s">
        <v>166</v>
      </c>
      <c r="S156" s="1" t="s">
        <v>166</v>
      </c>
      <c r="T156" s="1">
        <v>300000</v>
      </c>
      <c r="U156" s="1" t="s">
        <v>166</v>
      </c>
      <c r="V156" s="1" t="s">
        <v>166</v>
      </c>
      <c r="W156" s="1" t="s">
        <v>166</v>
      </c>
      <c r="X156" s="1" t="s">
        <v>166</v>
      </c>
      <c r="Y156" s="1" t="s">
        <v>166</v>
      </c>
      <c r="Z156" s="1" t="s">
        <v>166</v>
      </c>
      <c r="AA156" s="1" t="s">
        <v>166</v>
      </c>
      <c r="AB156" s="1" t="s">
        <v>166</v>
      </c>
      <c r="AC156" s="1" t="s">
        <v>166</v>
      </c>
      <c r="AD156" s="1" t="s">
        <v>166</v>
      </c>
      <c r="AE156" s="1" t="s">
        <v>166</v>
      </c>
    </row>
    <row r="157" spans="1:31">
      <c r="A157" s="8" t="s">
        <v>566</v>
      </c>
      <c r="B157" s="1" t="s">
        <v>420</v>
      </c>
      <c r="C157" s="11" t="s">
        <v>561</v>
      </c>
      <c r="D157" s="13" t="s">
        <v>562</v>
      </c>
      <c r="E157" s="1" t="s">
        <v>567</v>
      </c>
      <c r="F157" s="2">
        <v>43628</v>
      </c>
      <c r="G157" s="25">
        <v>2019</v>
      </c>
      <c r="H157" s="25">
        <v>6</v>
      </c>
      <c r="I157" s="25">
        <v>12</v>
      </c>
      <c r="J157" s="2">
        <v>43628</v>
      </c>
      <c r="K157" s="25">
        <v>2019</v>
      </c>
      <c r="L157" s="25">
        <v>6</v>
      </c>
      <c r="M157" s="25">
        <v>12</v>
      </c>
      <c r="N157" s="2">
        <v>43629</v>
      </c>
      <c r="O157" s="25">
        <v>2019</v>
      </c>
      <c r="P157" s="25">
        <v>6</v>
      </c>
      <c r="Q157" s="25">
        <v>13</v>
      </c>
      <c r="R157" s="1" t="s">
        <v>166</v>
      </c>
      <c r="S157" s="1" t="s">
        <v>166</v>
      </c>
      <c r="T157" s="1">
        <v>10000</v>
      </c>
      <c r="U157" s="1" t="s">
        <v>166</v>
      </c>
      <c r="V157" s="1" t="s">
        <v>166</v>
      </c>
      <c r="W157" s="1" t="s">
        <v>166</v>
      </c>
      <c r="X157" s="1" t="s">
        <v>166</v>
      </c>
      <c r="Y157" s="1" t="s">
        <v>166</v>
      </c>
      <c r="Z157" s="1" t="s">
        <v>166</v>
      </c>
      <c r="AA157" s="1" t="s">
        <v>166</v>
      </c>
      <c r="AB157" s="1" t="s">
        <v>166</v>
      </c>
      <c r="AC157" s="1" t="s">
        <v>166</v>
      </c>
      <c r="AD157" s="1" t="s">
        <v>166</v>
      </c>
      <c r="AE157" s="1" t="s">
        <v>166</v>
      </c>
    </row>
    <row r="158" spans="1:31">
      <c r="A158" s="8" t="s">
        <v>568</v>
      </c>
      <c r="B158" s="1" t="s">
        <v>420</v>
      </c>
      <c r="C158" s="11" t="s">
        <v>561</v>
      </c>
      <c r="D158" s="13" t="s">
        <v>562</v>
      </c>
      <c r="E158" s="1" t="s">
        <v>3448</v>
      </c>
      <c r="F158" s="2">
        <v>43628</v>
      </c>
      <c r="G158" s="25">
        <v>2019</v>
      </c>
      <c r="H158" s="25">
        <v>6</v>
      </c>
      <c r="I158" s="25">
        <v>12</v>
      </c>
      <c r="J158" s="2">
        <v>43628</v>
      </c>
      <c r="K158" s="25">
        <v>2019</v>
      </c>
      <c r="L158" s="25">
        <v>6</v>
      </c>
      <c r="M158" s="25">
        <v>12</v>
      </c>
      <c r="N158" s="2">
        <v>43629</v>
      </c>
      <c r="O158" s="25">
        <v>2019</v>
      </c>
      <c r="P158" s="25">
        <v>6</v>
      </c>
      <c r="Q158" s="25">
        <v>13</v>
      </c>
      <c r="R158" s="1" t="s">
        <v>166</v>
      </c>
      <c r="S158" s="1" t="s">
        <v>166</v>
      </c>
      <c r="T158" s="1" t="s">
        <v>166</v>
      </c>
      <c r="U158" s="1" t="s">
        <v>166</v>
      </c>
      <c r="V158" s="1" t="s">
        <v>166</v>
      </c>
      <c r="W158" s="1" t="s">
        <v>166</v>
      </c>
      <c r="X158" s="1" t="s">
        <v>166</v>
      </c>
      <c r="Y158" s="1" t="s">
        <v>166</v>
      </c>
      <c r="Z158" s="1" t="s">
        <v>166</v>
      </c>
      <c r="AA158" s="1" t="s">
        <v>166</v>
      </c>
      <c r="AB158" s="1" t="s">
        <v>166</v>
      </c>
      <c r="AC158" s="1" t="s">
        <v>166</v>
      </c>
      <c r="AD158" s="1" t="s">
        <v>166</v>
      </c>
      <c r="AE158" s="1">
        <v>15</v>
      </c>
    </row>
    <row r="159" spans="1:31">
      <c r="A159" s="8" t="s">
        <v>571</v>
      </c>
      <c r="B159" s="1" t="s">
        <v>420</v>
      </c>
      <c r="C159" s="11" t="s">
        <v>561</v>
      </c>
      <c r="D159" s="13" t="s">
        <v>562</v>
      </c>
      <c r="E159" s="1" t="s">
        <v>572</v>
      </c>
      <c r="F159" s="2">
        <v>43628</v>
      </c>
      <c r="G159" s="25">
        <v>2019</v>
      </c>
      <c r="H159" s="25">
        <v>6</v>
      </c>
      <c r="I159" s="25">
        <v>12</v>
      </c>
      <c r="J159" s="2">
        <v>43628</v>
      </c>
      <c r="K159" s="25">
        <v>2019</v>
      </c>
      <c r="L159" s="25">
        <v>6</v>
      </c>
      <c r="M159" s="25">
        <v>12</v>
      </c>
      <c r="N159" s="2">
        <v>43629</v>
      </c>
      <c r="O159" s="25">
        <v>2019</v>
      </c>
      <c r="P159" s="25">
        <v>6</v>
      </c>
      <c r="Q159" s="25">
        <v>13</v>
      </c>
      <c r="R159" s="1" t="s">
        <v>166</v>
      </c>
      <c r="S159" s="1" t="s">
        <v>166</v>
      </c>
      <c r="T159" s="1" t="s">
        <v>166</v>
      </c>
      <c r="U159" s="1" t="s">
        <v>166</v>
      </c>
      <c r="V159" s="1" t="s">
        <v>166</v>
      </c>
      <c r="W159" s="1" t="s">
        <v>166</v>
      </c>
      <c r="X159" s="1" t="s">
        <v>166</v>
      </c>
      <c r="Y159" s="1" t="s">
        <v>166</v>
      </c>
      <c r="Z159" s="1" t="s">
        <v>166</v>
      </c>
      <c r="AA159" s="1" t="s">
        <v>573</v>
      </c>
      <c r="AB159" s="1" t="s">
        <v>574</v>
      </c>
      <c r="AC159" s="1" t="s">
        <v>66</v>
      </c>
      <c r="AD159" s="1" t="s">
        <v>166</v>
      </c>
      <c r="AE159" s="1">
        <v>2</v>
      </c>
    </row>
    <row r="160" spans="1:31">
      <c r="A160" s="8" t="s">
        <v>575</v>
      </c>
      <c r="B160" s="1" t="s">
        <v>420</v>
      </c>
      <c r="C160" s="11" t="s">
        <v>561</v>
      </c>
      <c r="D160" s="13" t="s">
        <v>562</v>
      </c>
      <c r="E160" s="1" t="s">
        <v>576</v>
      </c>
      <c r="F160" s="2">
        <v>43628</v>
      </c>
      <c r="G160" s="25">
        <v>2019</v>
      </c>
      <c r="H160" s="25">
        <v>6</v>
      </c>
      <c r="I160" s="25">
        <v>12</v>
      </c>
      <c r="J160" s="2">
        <v>43628</v>
      </c>
      <c r="K160" s="25">
        <v>2019</v>
      </c>
      <c r="L160" s="25">
        <v>6</v>
      </c>
      <c r="M160" s="25">
        <v>12</v>
      </c>
      <c r="N160" s="2">
        <v>43629</v>
      </c>
      <c r="O160" s="25">
        <v>2019</v>
      </c>
      <c r="P160" s="25">
        <v>6</v>
      </c>
      <c r="Q160" s="25">
        <v>13</v>
      </c>
      <c r="R160" s="1">
        <v>6</v>
      </c>
      <c r="S160" s="1" t="s">
        <v>166</v>
      </c>
      <c r="T160" s="1" t="s">
        <v>166</v>
      </c>
      <c r="U160" s="1" t="s">
        <v>166</v>
      </c>
      <c r="V160" s="1" t="s">
        <v>166</v>
      </c>
      <c r="W160" s="1" t="s">
        <v>166</v>
      </c>
      <c r="X160" s="1" t="s">
        <v>166</v>
      </c>
      <c r="Y160" s="1" t="s">
        <v>166</v>
      </c>
      <c r="Z160" s="1" t="s">
        <v>166</v>
      </c>
      <c r="AA160" s="1" t="s">
        <v>166</v>
      </c>
      <c r="AB160" s="1" t="s">
        <v>166</v>
      </c>
      <c r="AC160" s="1" t="s">
        <v>166</v>
      </c>
      <c r="AD160" s="1" t="s">
        <v>166</v>
      </c>
      <c r="AE160" s="1" t="s">
        <v>166</v>
      </c>
    </row>
    <row r="161" spans="1:31">
      <c r="A161" s="8" t="s">
        <v>577</v>
      </c>
      <c r="B161" s="1" t="s">
        <v>420</v>
      </c>
      <c r="C161" s="11" t="s">
        <v>561</v>
      </c>
      <c r="D161" s="13" t="s">
        <v>562</v>
      </c>
      <c r="E161" s="1" t="s">
        <v>578</v>
      </c>
      <c r="F161" s="2">
        <v>43628</v>
      </c>
      <c r="G161" s="25">
        <v>2019</v>
      </c>
      <c r="H161" s="25">
        <v>6</v>
      </c>
      <c r="I161" s="25">
        <v>12</v>
      </c>
      <c r="J161" s="2">
        <v>43628</v>
      </c>
      <c r="K161" s="25">
        <v>2019</v>
      </c>
      <c r="L161" s="25">
        <v>6</v>
      </c>
      <c r="M161" s="25">
        <v>12</v>
      </c>
      <c r="N161" s="2">
        <v>43628</v>
      </c>
      <c r="O161" s="25">
        <v>2019</v>
      </c>
      <c r="P161" s="25">
        <v>6</v>
      </c>
      <c r="Q161" s="25">
        <v>12</v>
      </c>
      <c r="R161" s="1" t="s">
        <v>166</v>
      </c>
      <c r="S161" s="1">
        <v>7</v>
      </c>
      <c r="T161" s="1" t="s">
        <v>166</v>
      </c>
      <c r="U161" s="1" t="s">
        <v>166</v>
      </c>
      <c r="V161" s="1" t="s">
        <v>166</v>
      </c>
      <c r="W161" s="1" t="s">
        <v>166</v>
      </c>
      <c r="X161" s="1" t="s">
        <v>166</v>
      </c>
      <c r="Y161" s="1" t="s">
        <v>166</v>
      </c>
      <c r="Z161" s="1" t="s">
        <v>166</v>
      </c>
      <c r="AA161" s="1" t="s">
        <v>166</v>
      </c>
      <c r="AB161" s="1" t="s">
        <v>166</v>
      </c>
      <c r="AC161" s="1" t="s">
        <v>166</v>
      </c>
      <c r="AD161" s="1" t="s">
        <v>166</v>
      </c>
      <c r="AE161" s="1" t="s">
        <v>166</v>
      </c>
    </row>
    <row r="162" spans="1:31">
      <c r="A162" s="8" t="s">
        <v>579</v>
      </c>
      <c r="B162" s="1" t="s">
        <v>420</v>
      </c>
      <c r="C162" s="11" t="s">
        <v>561</v>
      </c>
      <c r="D162" s="13" t="s">
        <v>562</v>
      </c>
      <c r="E162" s="1" t="s">
        <v>580</v>
      </c>
      <c r="F162" s="2">
        <v>43628</v>
      </c>
      <c r="G162" s="25">
        <v>2019</v>
      </c>
      <c r="H162" s="25">
        <v>6</v>
      </c>
      <c r="I162" s="25">
        <v>12</v>
      </c>
      <c r="J162" s="2">
        <v>43628</v>
      </c>
      <c r="K162" s="25">
        <v>2019</v>
      </c>
      <c r="L162" s="25">
        <v>6</v>
      </c>
      <c r="M162" s="25">
        <v>12</v>
      </c>
      <c r="N162" s="2">
        <v>43628</v>
      </c>
      <c r="O162" s="25">
        <v>2019</v>
      </c>
      <c r="P162" s="25">
        <v>6</v>
      </c>
      <c r="Q162" s="25">
        <v>12</v>
      </c>
      <c r="R162" s="1">
        <v>1</v>
      </c>
      <c r="S162" s="1">
        <v>2</v>
      </c>
      <c r="T162" s="1" t="s">
        <v>166</v>
      </c>
      <c r="U162" s="1" t="s">
        <v>166</v>
      </c>
      <c r="V162" s="1" t="s">
        <v>166</v>
      </c>
      <c r="W162" s="1" t="s">
        <v>166</v>
      </c>
      <c r="X162" s="1" t="s">
        <v>166</v>
      </c>
      <c r="Y162" s="1" t="s">
        <v>166</v>
      </c>
      <c r="Z162" s="1" t="s">
        <v>166</v>
      </c>
      <c r="AA162" s="1" t="s">
        <v>166</v>
      </c>
      <c r="AB162" s="1" t="s">
        <v>166</v>
      </c>
      <c r="AC162" s="1" t="s">
        <v>166</v>
      </c>
      <c r="AD162" s="1" t="s">
        <v>166</v>
      </c>
      <c r="AE162" s="1" t="s">
        <v>166</v>
      </c>
    </row>
    <row r="163" spans="1:31" ht="15.95">
      <c r="A163" s="8" t="s">
        <v>581</v>
      </c>
      <c r="B163" s="1" t="s">
        <v>420</v>
      </c>
      <c r="C163" s="27" t="s">
        <v>582</v>
      </c>
      <c r="D163" s="1" t="s">
        <v>583</v>
      </c>
      <c r="E163" s="2" t="s">
        <v>584</v>
      </c>
      <c r="F163" s="2">
        <v>44151</v>
      </c>
      <c r="G163" s="25">
        <v>2020</v>
      </c>
      <c r="H163" s="25">
        <v>11</v>
      </c>
      <c r="I163" s="25">
        <v>16</v>
      </c>
      <c r="J163" s="1" t="s">
        <v>63</v>
      </c>
      <c r="K163" s="25" t="s">
        <v>63</v>
      </c>
      <c r="L163" s="25" t="s">
        <v>63</v>
      </c>
      <c r="M163" s="25" t="s">
        <v>63</v>
      </c>
      <c r="N163" s="2" t="s">
        <v>63</v>
      </c>
      <c r="O163" s="25" t="s">
        <v>63</v>
      </c>
      <c r="P163" s="25" t="s">
        <v>63</v>
      </c>
      <c r="Q163" s="25" t="s">
        <v>63</v>
      </c>
      <c r="R163" s="1" t="s">
        <v>166</v>
      </c>
      <c r="S163" s="1" t="s">
        <v>166</v>
      </c>
      <c r="T163" s="1" t="s">
        <v>166</v>
      </c>
      <c r="U163" s="1" t="s">
        <v>166</v>
      </c>
      <c r="V163" s="1" t="s">
        <v>166</v>
      </c>
      <c r="W163" s="1">
        <v>1250000000</v>
      </c>
      <c r="X163" s="1" t="s">
        <v>172</v>
      </c>
      <c r="Y163" s="1" t="s">
        <v>166</v>
      </c>
      <c r="Z163" s="1" t="s">
        <v>166</v>
      </c>
      <c r="AA163" s="1" t="s">
        <v>166</v>
      </c>
      <c r="AB163" s="1" t="s">
        <v>166</v>
      </c>
      <c r="AC163" s="1" t="s">
        <v>166</v>
      </c>
      <c r="AD163" s="1" t="s">
        <v>166</v>
      </c>
      <c r="AE163" s="1" t="s">
        <v>166</v>
      </c>
    </row>
    <row r="164" spans="1:31">
      <c r="A164" s="8" t="s">
        <v>586</v>
      </c>
      <c r="B164" s="1" t="s">
        <v>420</v>
      </c>
      <c r="C164" s="19" t="s">
        <v>587</v>
      </c>
      <c r="D164" s="6" t="s">
        <v>588</v>
      </c>
      <c r="E164" s="6" t="s">
        <v>3453</v>
      </c>
      <c r="F164" s="6" t="s">
        <v>63</v>
      </c>
      <c r="G164" s="25" t="s">
        <v>63</v>
      </c>
      <c r="H164" s="25" t="s">
        <v>63</v>
      </c>
      <c r="I164" s="25" t="s">
        <v>63</v>
      </c>
      <c r="J164" s="5">
        <v>38823</v>
      </c>
      <c r="K164" s="6">
        <v>2006</v>
      </c>
      <c r="L164" s="6">
        <v>4</v>
      </c>
      <c r="M164" s="6">
        <v>16</v>
      </c>
      <c r="N164" s="5">
        <v>38835</v>
      </c>
      <c r="O164" s="6">
        <v>2006</v>
      </c>
      <c r="P164" s="6">
        <v>4</v>
      </c>
      <c r="Q164" s="6">
        <v>28</v>
      </c>
      <c r="R164" s="6">
        <v>0</v>
      </c>
      <c r="S164" s="6">
        <v>0</v>
      </c>
      <c r="T164" s="6" t="s">
        <v>166</v>
      </c>
      <c r="U164" s="6" t="s">
        <v>166</v>
      </c>
      <c r="V164" s="6" t="s">
        <v>166</v>
      </c>
      <c r="W164" s="6" t="s">
        <v>166</v>
      </c>
      <c r="X164" s="6" t="s">
        <v>166</v>
      </c>
      <c r="Y164" s="6" t="s">
        <v>166</v>
      </c>
      <c r="Z164" s="6" t="s">
        <v>166</v>
      </c>
      <c r="AA164" s="6">
        <v>5100000</v>
      </c>
      <c r="AB164" s="6" t="s">
        <v>172</v>
      </c>
      <c r="AC164" s="6" t="s">
        <v>590</v>
      </c>
      <c r="AD164" s="6">
        <v>2006</v>
      </c>
      <c r="AE164" s="6">
        <v>12</v>
      </c>
    </row>
    <row r="165" spans="1:31">
      <c r="A165" s="1" t="s">
        <v>592</v>
      </c>
      <c r="B165" s="1" t="s">
        <v>420</v>
      </c>
      <c r="C165" s="11" t="s">
        <v>587</v>
      </c>
      <c r="D165" s="6" t="s">
        <v>588</v>
      </c>
      <c r="E165" s="6" t="s">
        <v>3523</v>
      </c>
      <c r="F165" s="5">
        <v>38831</v>
      </c>
      <c r="G165" s="25">
        <v>2006</v>
      </c>
      <c r="H165" s="25">
        <v>4</v>
      </c>
      <c r="I165" s="25">
        <v>26</v>
      </c>
      <c r="J165" s="3" t="s">
        <v>63</v>
      </c>
      <c r="K165" s="3" t="s">
        <v>63</v>
      </c>
      <c r="L165" s="3" t="s">
        <v>63</v>
      </c>
      <c r="M165" s="3" t="s">
        <v>63</v>
      </c>
      <c r="N165" s="3" t="s">
        <v>63</v>
      </c>
      <c r="O165" s="3" t="s">
        <v>63</v>
      </c>
      <c r="P165" s="6" t="s">
        <v>63</v>
      </c>
      <c r="Q165" s="6" t="s">
        <v>63</v>
      </c>
      <c r="R165" s="6" t="s">
        <v>63</v>
      </c>
      <c r="S165" s="6" t="s">
        <v>63</v>
      </c>
      <c r="T165" s="6" t="s">
        <v>63</v>
      </c>
      <c r="U165" s="6" t="s">
        <v>63</v>
      </c>
      <c r="V165" s="6" t="s">
        <v>63</v>
      </c>
      <c r="W165" s="6" t="s">
        <v>166</v>
      </c>
      <c r="X165" s="6" t="s">
        <v>63</v>
      </c>
      <c r="Y165" s="6" t="s">
        <v>63</v>
      </c>
      <c r="Z165" s="6" t="s">
        <v>63</v>
      </c>
      <c r="AA165" s="6" t="s">
        <v>63</v>
      </c>
      <c r="AB165" s="6" t="s">
        <v>63</v>
      </c>
      <c r="AC165" s="6" t="s">
        <v>63</v>
      </c>
      <c r="AD165" s="6" t="s">
        <v>63</v>
      </c>
      <c r="AE165" s="6">
        <v>12</v>
      </c>
    </row>
    <row r="166" spans="1:31">
      <c r="A166" s="8" t="s">
        <v>594</v>
      </c>
      <c r="B166" s="1" t="s">
        <v>489</v>
      </c>
      <c r="C166" s="19" t="s">
        <v>595</v>
      </c>
      <c r="D166" s="6" t="s">
        <v>596</v>
      </c>
      <c r="E166" s="6" t="s">
        <v>3454</v>
      </c>
      <c r="F166" s="6" t="s">
        <v>63</v>
      </c>
      <c r="G166" s="25" t="s">
        <v>63</v>
      </c>
      <c r="H166" s="25" t="s">
        <v>63</v>
      </c>
      <c r="I166" s="25" t="s">
        <v>63</v>
      </c>
      <c r="J166" s="5">
        <v>44746</v>
      </c>
      <c r="K166" s="6">
        <v>2022</v>
      </c>
      <c r="L166" s="6">
        <v>7</v>
      </c>
      <c r="M166" s="6">
        <v>4</v>
      </c>
      <c r="N166" s="5">
        <v>44770</v>
      </c>
      <c r="O166" s="6">
        <v>2022</v>
      </c>
      <c r="P166" s="6">
        <v>7</v>
      </c>
      <c r="Q166" s="6">
        <v>28</v>
      </c>
      <c r="R166" s="6">
        <v>0</v>
      </c>
      <c r="S166" s="6">
        <v>1</v>
      </c>
      <c r="T166" s="6" t="s">
        <v>166</v>
      </c>
      <c r="U166" s="6" t="s">
        <v>166</v>
      </c>
      <c r="V166" s="6" t="s">
        <v>166</v>
      </c>
      <c r="W166" s="6" t="s">
        <v>166</v>
      </c>
      <c r="X166" s="6" t="s">
        <v>166</v>
      </c>
      <c r="Y166" s="6" t="s">
        <v>166</v>
      </c>
      <c r="Z166" s="6" t="s">
        <v>166</v>
      </c>
      <c r="AA166" s="6" t="s">
        <v>166</v>
      </c>
      <c r="AB166" s="6" t="s">
        <v>166</v>
      </c>
      <c r="AC166" s="6" t="s">
        <v>166</v>
      </c>
      <c r="AD166" s="6" t="s">
        <v>166</v>
      </c>
      <c r="AE166" s="6">
        <v>921</v>
      </c>
    </row>
    <row r="167" spans="1:31">
      <c r="A167" s="1" t="s">
        <v>599</v>
      </c>
      <c r="B167" s="1" t="s">
        <v>489</v>
      </c>
      <c r="C167" s="19" t="s">
        <v>595</v>
      </c>
      <c r="D167" s="6" t="s">
        <v>596</v>
      </c>
      <c r="E167" s="6" t="s">
        <v>600</v>
      </c>
      <c r="F167" s="5">
        <v>44746</v>
      </c>
      <c r="G167" s="25">
        <v>2022</v>
      </c>
      <c r="H167" s="25">
        <v>7</v>
      </c>
      <c r="I167" s="25">
        <v>4</v>
      </c>
      <c r="J167" s="3" t="s">
        <v>63</v>
      </c>
      <c r="K167" s="3" t="s">
        <v>63</v>
      </c>
      <c r="L167" s="3" t="s">
        <v>63</v>
      </c>
      <c r="M167" s="3" t="s">
        <v>63</v>
      </c>
      <c r="N167" s="3" t="s">
        <v>63</v>
      </c>
      <c r="O167" s="3" t="s">
        <v>63</v>
      </c>
      <c r="P167" s="6" t="s">
        <v>166</v>
      </c>
      <c r="Q167" s="6" t="s">
        <v>166</v>
      </c>
      <c r="R167" s="6" t="s">
        <v>166</v>
      </c>
      <c r="S167" s="6" t="s">
        <v>166</v>
      </c>
      <c r="T167" s="6" t="s">
        <v>166</v>
      </c>
      <c r="U167" s="6" t="s">
        <v>166</v>
      </c>
      <c r="V167" s="6">
        <v>500</v>
      </c>
      <c r="W167" s="6" t="s">
        <v>166</v>
      </c>
      <c r="X167" s="6" t="s">
        <v>166</v>
      </c>
      <c r="Y167" s="6" t="s">
        <v>166</v>
      </c>
      <c r="Z167" s="6" t="s">
        <v>166</v>
      </c>
      <c r="AA167" s="6" t="s">
        <v>166</v>
      </c>
      <c r="AB167" s="6" t="s">
        <v>166</v>
      </c>
      <c r="AC167" s="6" t="s">
        <v>166</v>
      </c>
      <c r="AD167" s="6" t="s">
        <v>166</v>
      </c>
      <c r="AE167" s="6" t="s">
        <v>166</v>
      </c>
    </row>
    <row r="168" spans="1:31">
      <c r="A168" s="1" t="s">
        <v>601</v>
      </c>
      <c r="B168" s="1" t="s">
        <v>489</v>
      </c>
      <c r="C168" s="19" t="s">
        <v>595</v>
      </c>
      <c r="D168" s="6" t="s">
        <v>596</v>
      </c>
      <c r="E168" s="6" t="s">
        <v>602</v>
      </c>
      <c r="F168" s="5">
        <v>44746</v>
      </c>
      <c r="G168" s="25">
        <v>2022</v>
      </c>
      <c r="H168" s="25">
        <v>7</v>
      </c>
      <c r="I168" s="25">
        <v>4</v>
      </c>
      <c r="J168" s="3" t="s">
        <v>63</v>
      </c>
      <c r="K168" s="3" t="s">
        <v>63</v>
      </c>
      <c r="L168" s="3" t="s">
        <v>63</v>
      </c>
      <c r="M168" s="3" t="s">
        <v>63</v>
      </c>
      <c r="N168" s="3" t="s">
        <v>63</v>
      </c>
      <c r="O168" s="3" t="s">
        <v>63</v>
      </c>
      <c r="P168" s="6" t="s">
        <v>166</v>
      </c>
      <c r="Q168" s="6" t="s">
        <v>166</v>
      </c>
      <c r="R168" s="6" t="s">
        <v>166</v>
      </c>
      <c r="S168" s="6" t="s">
        <v>166</v>
      </c>
      <c r="T168" s="6" t="s">
        <v>166</v>
      </c>
      <c r="U168" s="6" t="s">
        <v>166</v>
      </c>
      <c r="V168" s="6" t="s">
        <v>603</v>
      </c>
      <c r="W168" s="6" t="s">
        <v>166</v>
      </c>
      <c r="X168" s="6" t="s">
        <v>166</v>
      </c>
      <c r="Y168" s="6" t="s">
        <v>166</v>
      </c>
      <c r="Z168" s="6" t="s">
        <v>166</v>
      </c>
      <c r="AA168" s="6" t="s">
        <v>166</v>
      </c>
      <c r="AB168" s="6" t="s">
        <v>166</v>
      </c>
      <c r="AC168" s="6" t="s">
        <v>166</v>
      </c>
      <c r="AD168" s="6" t="s">
        <v>166</v>
      </c>
      <c r="AE168" s="6" t="s">
        <v>166</v>
      </c>
    </row>
    <row r="169" spans="1:31">
      <c r="A169" s="8" t="s">
        <v>604</v>
      </c>
      <c r="B169" s="1" t="s">
        <v>158</v>
      </c>
      <c r="C169" s="19" t="s">
        <v>605</v>
      </c>
      <c r="D169" s="6" t="s">
        <v>606</v>
      </c>
      <c r="E169" s="6" t="s">
        <v>607</v>
      </c>
      <c r="F169" s="6" t="s">
        <v>63</v>
      </c>
      <c r="G169" s="3" t="s">
        <v>63</v>
      </c>
      <c r="H169" s="3" t="s">
        <v>63</v>
      </c>
      <c r="I169" s="3" t="s">
        <v>63</v>
      </c>
      <c r="J169" s="5">
        <v>39768</v>
      </c>
      <c r="K169" s="6">
        <v>2008</v>
      </c>
      <c r="L169" s="6">
        <v>11</v>
      </c>
      <c r="M169" s="6">
        <v>16</v>
      </c>
      <c r="N169" s="5">
        <v>39772</v>
      </c>
      <c r="O169" s="6">
        <v>2008</v>
      </c>
      <c r="P169" s="6">
        <v>11</v>
      </c>
      <c r="Q169" s="6">
        <v>20</v>
      </c>
      <c r="R169" s="6">
        <v>2</v>
      </c>
      <c r="S169" s="6" t="s">
        <v>166</v>
      </c>
      <c r="T169" s="6" t="s">
        <v>166</v>
      </c>
      <c r="U169" s="6" t="s">
        <v>166</v>
      </c>
      <c r="V169" s="6" t="s">
        <v>166</v>
      </c>
      <c r="W169" s="6">
        <v>95000000</v>
      </c>
      <c r="X169" s="6" t="s">
        <v>465</v>
      </c>
      <c r="Y169" s="6" t="s">
        <v>608</v>
      </c>
      <c r="Z169" s="6" t="s">
        <v>166</v>
      </c>
      <c r="AA169" s="6">
        <v>500000000</v>
      </c>
      <c r="AB169" s="6" t="s">
        <v>465</v>
      </c>
      <c r="AC169" s="6" t="s">
        <v>590</v>
      </c>
      <c r="AD169" s="6">
        <v>2008</v>
      </c>
      <c r="AE169" s="6">
        <v>4130</v>
      </c>
    </row>
    <row r="170" spans="1:31">
      <c r="A170" s="8" t="s">
        <v>609</v>
      </c>
      <c r="B170" s="1" t="s">
        <v>420</v>
      </c>
      <c r="C170" s="19" t="s">
        <v>610</v>
      </c>
      <c r="D170" s="6" t="s">
        <v>611</v>
      </c>
      <c r="E170" s="6" t="s">
        <v>2659</v>
      </c>
      <c r="F170" s="6" t="s">
        <v>63</v>
      </c>
      <c r="G170" s="25" t="s">
        <v>63</v>
      </c>
      <c r="H170" s="25" t="s">
        <v>63</v>
      </c>
      <c r="I170" s="25" t="s">
        <v>63</v>
      </c>
      <c r="J170" s="5">
        <v>39306</v>
      </c>
      <c r="K170" s="6">
        <v>2007</v>
      </c>
      <c r="L170" s="6">
        <v>8</v>
      </c>
      <c r="M170" s="6">
        <v>12</v>
      </c>
      <c r="N170" s="5">
        <v>39318</v>
      </c>
      <c r="O170" s="6">
        <v>2007</v>
      </c>
      <c r="P170" s="6">
        <v>8</v>
      </c>
      <c r="Q170" s="6">
        <v>24</v>
      </c>
      <c r="R170" s="6">
        <v>43</v>
      </c>
      <c r="S170" s="6">
        <v>60</v>
      </c>
      <c r="T170" s="6" t="s">
        <v>166</v>
      </c>
      <c r="U170" s="6" t="s">
        <v>166</v>
      </c>
      <c r="V170" s="6" t="s">
        <v>166</v>
      </c>
      <c r="W170" s="6" t="s">
        <v>166</v>
      </c>
      <c r="X170" s="6" t="s">
        <v>166</v>
      </c>
      <c r="Y170" s="6" t="s">
        <v>166</v>
      </c>
      <c r="Z170" s="6" t="s">
        <v>166</v>
      </c>
      <c r="AA170" s="6">
        <v>693000000</v>
      </c>
      <c r="AB170" s="6" t="s">
        <v>172</v>
      </c>
      <c r="AC170" s="6" t="s">
        <v>590</v>
      </c>
      <c r="AD170" s="6">
        <v>2007</v>
      </c>
      <c r="AE170" s="6" t="s">
        <v>63</v>
      </c>
    </row>
    <row r="171" spans="1:31">
      <c r="A171" s="1" t="s">
        <v>614</v>
      </c>
      <c r="B171" s="1" t="s">
        <v>420</v>
      </c>
      <c r="C171" s="11" t="s">
        <v>610</v>
      </c>
      <c r="D171" s="6" t="s">
        <v>611</v>
      </c>
      <c r="E171" s="6" t="s">
        <v>615</v>
      </c>
      <c r="F171" s="6" t="s">
        <v>63</v>
      </c>
      <c r="G171" s="25" t="s">
        <v>63</v>
      </c>
      <c r="H171" s="25" t="s">
        <v>63</v>
      </c>
      <c r="I171" s="25" t="s">
        <v>63</v>
      </c>
      <c r="J171" s="5">
        <v>39309</v>
      </c>
      <c r="K171" s="6">
        <v>2007</v>
      </c>
      <c r="L171" s="6">
        <v>8</v>
      </c>
      <c r="M171" s="6">
        <v>15</v>
      </c>
      <c r="N171" s="5">
        <v>39311</v>
      </c>
      <c r="O171" s="6">
        <v>2007</v>
      </c>
      <c r="P171" s="6">
        <v>8</v>
      </c>
      <c r="Q171" s="6">
        <v>17</v>
      </c>
      <c r="R171" s="6">
        <v>3</v>
      </c>
      <c r="S171" s="6" t="s">
        <v>166</v>
      </c>
      <c r="T171" s="6">
        <v>200</v>
      </c>
      <c r="U171" s="6" t="s">
        <v>166</v>
      </c>
      <c r="V171" s="6" t="s">
        <v>166</v>
      </c>
      <c r="W171" s="6" t="s">
        <v>166</v>
      </c>
      <c r="X171" s="6" t="s">
        <v>166</v>
      </c>
      <c r="Y171" s="6" t="s">
        <v>166</v>
      </c>
      <c r="Z171" s="6" t="s">
        <v>166</v>
      </c>
      <c r="AA171" s="6" t="s">
        <v>616</v>
      </c>
      <c r="AB171" s="6" t="s">
        <v>617</v>
      </c>
      <c r="AC171" s="6" t="s">
        <v>66</v>
      </c>
      <c r="AD171" s="6" t="s">
        <v>166</v>
      </c>
      <c r="AE171" s="6" t="s">
        <v>166</v>
      </c>
    </row>
    <row r="172" spans="1:31">
      <c r="A172" s="1" t="s">
        <v>619</v>
      </c>
      <c r="B172" s="1" t="s">
        <v>420</v>
      </c>
      <c r="C172" s="11" t="s">
        <v>610</v>
      </c>
      <c r="D172" s="6" t="s">
        <v>611</v>
      </c>
      <c r="E172" s="6" t="s">
        <v>620</v>
      </c>
      <c r="F172" s="5">
        <v>39312</v>
      </c>
      <c r="G172" s="25">
        <v>2007</v>
      </c>
      <c r="H172" s="25">
        <v>8</v>
      </c>
      <c r="I172" s="25">
        <v>15</v>
      </c>
      <c r="J172" s="6" t="s">
        <v>63</v>
      </c>
      <c r="K172" s="3" t="s">
        <v>63</v>
      </c>
      <c r="L172" s="25" t="s">
        <v>63</v>
      </c>
      <c r="M172" s="25" t="s">
        <v>63</v>
      </c>
      <c r="N172" s="6" t="s">
        <v>63</v>
      </c>
      <c r="O172" s="3" t="s">
        <v>63</v>
      </c>
      <c r="P172" s="25" t="s">
        <v>63</v>
      </c>
      <c r="Q172" s="25" t="s">
        <v>63</v>
      </c>
      <c r="R172" s="6">
        <v>1</v>
      </c>
      <c r="S172" s="6" t="s">
        <v>166</v>
      </c>
      <c r="T172" s="6" t="s">
        <v>166</v>
      </c>
      <c r="U172" s="6" t="s">
        <v>166</v>
      </c>
      <c r="V172" s="6" t="s">
        <v>166</v>
      </c>
      <c r="W172" s="6" t="s">
        <v>166</v>
      </c>
      <c r="X172" s="6" t="s">
        <v>166</v>
      </c>
      <c r="Y172" s="6" t="s">
        <v>166</v>
      </c>
      <c r="Z172" s="6" t="s">
        <v>166</v>
      </c>
      <c r="AA172" s="6" t="s">
        <v>166</v>
      </c>
      <c r="AB172" s="6" t="s">
        <v>166</v>
      </c>
      <c r="AC172" s="6" t="s">
        <v>166</v>
      </c>
      <c r="AD172" s="6" t="s">
        <v>166</v>
      </c>
      <c r="AE172" s="6" t="s">
        <v>166</v>
      </c>
    </row>
    <row r="173" spans="1:31">
      <c r="A173" s="8" t="s">
        <v>622</v>
      </c>
      <c r="B173" s="1" t="s">
        <v>623</v>
      </c>
      <c r="C173" s="19" t="s">
        <v>624</v>
      </c>
      <c r="D173" s="6" t="s">
        <v>625</v>
      </c>
      <c r="E173" s="6" t="s">
        <v>3455</v>
      </c>
      <c r="F173" s="6" t="s">
        <v>63</v>
      </c>
      <c r="G173" s="3" t="s">
        <v>63</v>
      </c>
      <c r="H173" s="3" t="s">
        <v>63</v>
      </c>
      <c r="I173" s="3" t="s">
        <v>63</v>
      </c>
      <c r="J173" s="5">
        <v>44372</v>
      </c>
      <c r="K173" s="6">
        <v>2021</v>
      </c>
      <c r="L173" s="6">
        <v>6</v>
      </c>
      <c r="M173" s="6">
        <v>25</v>
      </c>
      <c r="N173" s="5">
        <v>44384</v>
      </c>
      <c r="O173" s="6">
        <v>2021</v>
      </c>
      <c r="P173" s="6">
        <v>7</v>
      </c>
      <c r="Q173" s="6">
        <v>7</v>
      </c>
      <c r="R173" s="6">
        <v>914</v>
      </c>
      <c r="S173" s="6" t="s">
        <v>63</v>
      </c>
      <c r="T173" s="6">
        <v>600</v>
      </c>
      <c r="U173" s="6" t="s">
        <v>166</v>
      </c>
      <c r="V173" s="6" t="s">
        <v>166</v>
      </c>
      <c r="W173" s="6" t="s">
        <v>166</v>
      </c>
      <c r="X173" s="6" t="s">
        <v>166</v>
      </c>
      <c r="Y173" s="6" t="s">
        <v>166</v>
      </c>
      <c r="Z173" s="6" t="s">
        <v>166</v>
      </c>
      <c r="AA173" s="6">
        <v>8900000000</v>
      </c>
      <c r="AB173" s="6" t="s">
        <v>172</v>
      </c>
      <c r="AC173" s="6" t="s">
        <v>590</v>
      </c>
      <c r="AD173" s="6">
        <v>2021</v>
      </c>
      <c r="AE173" s="6" t="s">
        <v>63</v>
      </c>
    </row>
    <row r="174" spans="1:31">
      <c r="A174" s="1" t="s">
        <v>628</v>
      </c>
      <c r="B174" s="1" t="s">
        <v>623</v>
      </c>
      <c r="C174" s="19" t="s">
        <v>624</v>
      </c>
      <c r="D174" s="6" t="s">
        <v>625</v>
      </c>
      <c r="E174" s="6" t="s">
        <v>3524</v>
      </c>
      <c r="F174" s="6" t="s">
        <v>63</v>
      </c>
      <c r="G174" s="25" t="s">
        <v>63</v>
      </c>
      <c r="H174" s="25" t="s">
        <v>63</v>
      </c>
      <c r="I174" s="25" t="s">
        <v>63</v>
      </c>
      <c r="J174" s="5">
        <v>44372</v>
      </c>
      <c r="K174" s="6">
        <v>2021</v>
      </c>
      <c r="L174" s="6">
        <v>6</v>
      </c>
      <c r="M174" s="6">
        <v>25</v>
      </c>
      <c r="N174" s="5">
        <v>44384</v>
      </c>
      <c r="O174" s="6">
        <v>2021</v>
      </c>
      <c r="P174" s="6">
        <v>7</v>
      </c>
      <c r="Q174" s="6">
        <v>7</v>
      </c>
      <c r="R174" s="6">
        <v>800</v>
      </c>
      <c r="S174" s="6" t="s">
        <v>166</v>
      </c>
      <c r="T174" s="6" t="s">
        <v>166</v>
      </c>
      <c r="U174" s="6" t="s">
        <v>166</v>
      </c>
      <c r="V174" s="6" t="s">
        <v>166</v>
      </c>
      <c r="W174" s="6" t="s">
        <v>166</v>
      </c>
      <c r="X174" s="6" t="s">
        <v>166</v>
      </c>
      <c r="Y174" s="6" t="s">
        <v>166</v>
      </c>
      <c r="Z174" s="6" t="s">
        <v>166</v>
      </c>
      <c r="AA174" s="6" t="s">
        <v>166</v>
      </c>
      <c r="AB174" s="6" t="s">
        <v>166</v>
      </c>
      <c r="AC174" s="6" t="s">
        <v>166</v>
      </c>
      <c r="AD174" s="6" t="s">
        <v>166</v>
      </c>
      <c r="AE174" s="6" t="s">
        <v>166</v>
      </c>
    </row>
    <row r="175" spans="1:31">
      <c r="A175" s="1" t="s">
        <v>631</v>
      </c>
      <c r="B175" s="1" t="s">
        <v>623</v>
      </c>
      <c r="C175" s="19" t="s">
        <v>624</v>
      </c>
      <c r="D175" s="6" t="s">
        <v>625</v>
      </c>
      <c r="E175" s="6" t="s">
        <v>632</v>
      </c>
      <c r="F175" s="6" t="s">
        <v>63</v>
      </c>
      <c r="G175" s="25" t="s">
        <v>63</v>
      </c>
      <c r="H175" s="25" t="s">
        <v>63</v>
      </c>
      <c r="I175" s="25" t="s">
        <v>63</v>
      </c>
      <c r="J175" s="5">
        <v>44372</v>
      </c>
      <c r="K175" s="6">
        <v>2021</v>
      </c>
      <c r="L175" s="6">
        <v>6</v>
      </c>
      <c r="M175" s="6">
        <v>25</v>
      </c>
      <c r="N175" s="5">
        <v>44378</v>
      </c>
      <c r="O175" s="6">
        <v>2021</v>
      </c>
      <c r="P175" s="6">
        <v>7</v>
      </c>
      <c r="Q175" s="6">
        <v>1</v>
      </c>
      <c r="R175" s="6">
        <v>619</v>
      </c>
      <c r="S175" s="6" t="s">
        <v>166</v>
      </c>
      <c r="T175" s="6" t="s">
        <v>166</v>
      </c>
      <c r="U175" s="6" t="s">
        <v>166</v>
      </c>
      <c r="V175" s="6" t="s">
        <v>166</v>
      </c>
      <c r="W175" s="6" t="s">
        <v>166</v>
      </c>
      <c r="X175" s="6" t="s">
        <v>166</v>
      </c>
      <c r="Y175" s="6" t="s">
        <v>166</v>
      </c>
      <c r="Z175" s="6" t="s">
        <v>166</v>
      </c>
      <c r="AA175" s="6" t="s">
        <v>166</v>
      </c>
      <c r="AB175" s="6" t="s">
        <v>166</v>
      </c>
      <c r="AC175" s="6" t="s">
        <v>166</v>
      </c>
      <c r="AD175" s="6" t="s">
        <v>166</v>
      </c>
      <c r="AE175" s="6" t="s">
        <v>166</v>
      </c>
    </row>
    <row r="176" spans="1:31">
      <c r="A176" s="1" t="s">
        <v>633</v>
      </c>
      <c r="B176" s="1" t="s">
        <v>623</v>
      </c>
      <c r="C176" s="19" t="s">
        <v>624</v>
      </c>
      <c r="D176" s="6" t="s">
        <v>625</v>
      </c>
      <c r="E176" s="6" t="s">
        <v>634</v>
      </c>
      <c r="F176" s="6" t="s">
        <v>63</v>
      </c>
      <c r="G176" s="25" t="s">
        <v>63</v>
      </c>
      <c r="H176" s="25" t="s">
        <v>63</v>
      </c>
      <c r="I176" s="25" t="s">
        <v>63</v>
      </c>
      <c r="J176" s="5">
        <v>44372</v>
      </c>
      <c r="K176" s="6">
        <v>2021</v>
      </c>
      <c r="L176" s="6">
        <v>6</v>
      </c>
      <c r="M176" s="6">
        <v>25</v>
      </c>
      <c r="N176" s="5">
        <v>44378</v>
      </c>
      <c r="O176" s="6">
        <v>2021</v>
      </c>
      <c r="P176" s="6">
        <v>7</v>
      </c>
      <c r="Q176" s="6">
        <v>1</v>
      </c>
      <c r="R176" s="6">
        <v>66</v>
      </c>
      <c r="S176" s="6" t="s">
        <v>166</v>
      </c>
      <c r="T176" s="6" t="s">
        <v>166</v>
      </c>
      <c r="U176" s="6" t="s">
        <v>166</v>
      </c>
      <c r="V176" s="6" t="s">
        <v>166</v>
      </c>
      <c r="W176" s="6" t="s">
        <v>166</v>
      </c>
      <c r="X176" s="6" t="s">
        <v>166</v>
      </c>
      <c r="Y176" s="6" t="s">
        <v>166</v>
      </c>
      <c r="Z176" s="6" t="s">
        <v>166</v>
      </c>
      <c r="AA176" s="6" t="s">
        <v>166</v>
      </c>
      <c r="AB176" s="6" t="s">
        <v>166</v>
      </c>
      <c r="AC176" s="6" t="s">
        <v>166</v>
      </c>
      <c r="AD176" s="6" t="s">
        <v>166</v>
      </c>
      <c r="AE176" s="6" t="s">
        <v>166</v>
      </c>
    </row>
    <row r="177" spans="1:31">
      <c r="A177" s="1" t="s">
        <v>635</v>
      </c>
      <c r="B177" s="1" t="s">
        <v>623</v>
      </c>
      <c r="C177" s="19" t="s">
        <v>624</v>
      </c>
      <c r="D177" s="6" t="s">
        <v>625</v>
      </c>
      <c r="E177" s="6" t="s">
        <v>636</v>
      </c>
      <c r="F177" s="6" t="s">
        <v>63</v>
      </c>
      <c r="G177" s="25" t="s">
        <v>63</v>
      </c>
      <c r="H177" s="25" t="s">
        <v>63</v>
      </c>
      <c r="I177" s="25" t="s">
        <v>63</v>
      </c>
      <c r="J177" s="5">
        <v>44372</v>
      </c>
      <c r="K177" s="6">
        <v>2021</v>
      </c>
      <c r="L177" s="6">
        <v>6</v>
      </c>
      <c r="M177" s="6">
        <v>25</v>
      </c>
      <c r="N177" s="5">
        <v>44384</v>
      </c>
      <c r="O177" s="6">
        <v>2021</v>
      </c>
      <c r="P177" s="6">
        <v>7</v>
      </c>
      <c r="Q177" s="6">
        <v>7</v>
      </c>
      <c r="R177" s="6">
        <v>116</v>
      </c>
      <c r="S177" s="6" t="s">
        <v>166</v>
      </c>
      <c r="T177" s="6" t="s">
        <v>166</v>
      </c>
      <c r="U177" s="6" t="s">
        <v>166</v>
      </c>
      <c r="V177" s="6" t="s">
        <v>166</v>
      </c>
      <c r="W177" s="6" t="s">
        <v>166</v>
      </c>
      <c r="X177" s="6" t="s">
        <v>166</v>
      </c>
      <c r="Y177" s="6" t="s">
        <v>166</v>
      </c>
      <c r="Z177" s="6" t="s">
        <v>166</v>
      </c>
      <c r="AA177" s="6" t="s">
        <v>166</v>
      </c>
      <c r="AB177" s="6" t="s">
        <v>166</v>
      </c>
      <c r="AC177" s="6" t="s">
        <v>166</v>
      </c>
      <c r="AD177" s="6" t="s">
        <v>166</v>
      </c>
      <c r="AE177" s="6" t="s">
        <v>166</v>
      </c>
    </row>
    <row r="178" spans="1:31">
      <c r="A178" s="1" t="s">
        <v>637</v>
      </c>
      <c r="B178" s="1" t="s">
        <v>623</v>
      </c>
      <c r="C178" s="19" t="s">
        <v>624</v>
      </c>
      <c r="D178" s="6" t="s">
        <v>625</v>
      </c>
      <c r="E178" s="6" t="s">
        <v>638</v>
      </c>
      <c r="F178" s="6" t="s">
        <v>63</v>
      </c>
      <c r="G178" s="25" t="s">
        <v>63</v>
      </c>
      <c r="H178" s="25" t="s">
        <v>63</v>
      </c>
      <c r="I178" s="25" t="s">
        <v>63</v>
      </c>
      <c r="J178" s="5">
        <v>44372</v>
      </c>
      <c r="K178" s="6">
        <v>2021</v>
      </c>
      <c r="L178" s="6">
        <v>6</v>
      </c>
      <c r="M178" s="6">
        <v>25</v>
      </c>
      <c r="N178" s="5">
        <v>44384</v>
      </c>
      <c r="O178" s="6">
        <v>2021</v>
      </c>
      <c r="P178" s="6">
        <v>7</v>
      </c>
      <c r="Q178" s="6">
        <v>7</v>
      </c>
      <c r="R178" s="6">
        <v>72</v>
      </c>
      <c r="S178" s="6" t="s">
        <v>166</v>
      </c>
      <c r="T178" s="6" t="s">
        <v>166</v>
      </c>
      <c r="U178" s="6" t="s">
        <v>166</v>
      </c>
      <c r="V178" s="6" t="s">
        <v>166</v>
      </c>
      <c r="W178" s="6" t="s">
        <v>166</v>
      </c>
      <c r="X178" s="6" t="s">
        <v>166</v>
      </c>
      <c r="Y178" s="6" t="s">
        <v>166</v>
      </c>
      <c r="Z178" s="6" t="s">
        <v>166</v>
      </c>
      <c r="AA178" s="6" t="s">
        <v>166</v>
      </c>
      <c r="AB178" s="6" t="s">
        <v>166</v>
      </c>
      <c r="AC178" s="6" t="s">
        <v>166</v>
      </c>
      <c r="AD178" s="6" t="s">
        <v>166</v>
      </c>
      <c r="AE178" s="6" t="s">
        <v>166</v>
      </c>
    </row>
    <row r="179" spans="1:31">
      <c r="A179" s="1" t="s">
        <v>639</v>
      </c>
      <c r="B179" s="1" t="s">
        <v>623</v>
      </c>
      <c r="C179" s="19" t="s">
        <v>624</v>
      </c>
      <c r="D179" s="6" t="s">
        <v>625</v>
      </c>
      <c r="E179" s="6" t="s">
        <v>640</v>
      </c>
      <c r="F179" s="6" t="s">
        <v>63</v>
      </c>
      <c r="G179" s="25" t="s">
        <v>63</v>
      </c>
      <c r="H179" s="25" t="s">
        <v>63</v>
      </c>
      <c r="I179" s="25" t="s">
        <v>63</v>
      </c>
      <c r="J179" s="5">
        <v>44372</v>
      </c>
      <c r="K179" s="6">
        <v>2021</v>
      </c>
      <c r="L179" s="6">
        <v>6</v>
      </c>
      <c r="M179" s="6">
        <v>25</v>
      </c>
      <c r="N179" s="5">
        <v>44384</v>
      </c>
      <c r="O179" s="6">
        <v>2021</v>
      </c>
      <c r="P179" s="6">
        <v>7</v>
      </c>
      <c r="Q179" s="6">
        <v>7</v>
      </c>
      <c r="R179" s="6">
        <v>112</v>
      </c>
      <c r="S179" s="6" t="s">
        <v>166</v>
      </c>
      <c r="T179" s="6" t="s">
        <v>166</v>
      </c>
      <c r="U179" s="6" t="s">
        <v>166</v>
      </c>
      <c r="V179" s="6" t="s">
        <v>166</v>
      </c>
      <c r="W179" s="6" t="s">
        <v>166</v>
      </c>
      <c r="X179" s="6" t="s">
        <v>166</v>
      </c>
      <c r="Y179" s="6" t="s">
        <v>166</v>
      </c>
      <c r="Z179" s="6" t="s">
        <v>166</v>
      </c>
      <c r="AA179" s="6" t="s">
        <v>641</v>
      </c>
      <c r="AB179" s="6" t="s">
        <v>172</v>
      </c>
      <c r="AC179" s="6" t="s">
        <v>73</v>
      </c>
      <c r="AD179" s="6" t="s">
        <v>166</v>
      </c>
      <c r="AE179" s="6" t="s">
        <v>166</v>
      </c>
    </row>
    <row r="180" spans="1:31">
      <c r="A180" s="1" t="s">
        <v>642</v>
      </c>
      <c r="B180" s="1" t="s">
        <v>623</v>
      </c>
      <c r="C180" s="19" t="s">
        <v>624</v>
      </c>
      <c r="D180" s="6" t="s">
        <v>625</v>
      </c>
      <c r="E180" s="6" t="s">
        <v>643</v>
      </c>
      <c r="F180" s="6" t="s">
        <v>63</v>
      </c>
      <c r="G180" s="25" t="s">
        <v>63</v>
      </c>
      <c r="H180" s="25" t="s">
        <v>63</v>
      </c>
      <c r="I180" s="25" t="s">
        <v>63</v>
      </c>
      <c r="J180" s="5">
        <v>44372</v>
      </c>
      <c r="K180" s="6">
        <v>2021</v>
      </c>
      <c r="L180" s="6">
        <v>6</v>
      </c>
      <c r="M180" s="6">
        <v>25</v>
      </c>
      <c r="N180" s="5">
        <v>44384</v>
      </c>
      <c r="O180" s="6">
        <v>2021</v>
      </c>
      <c r="P180" s="6">
        <v>7</v>
      </c>
      <c r="Q180" s="6">
        <v>7</v>
      </c>
      <c r="R180" s="6">
        <v>1</v>
      </c>
      <c r="S180" s="6" t="s">
        <v>166</v>
      </c>
      <c r="T180" s="6" t="s">
        <v>166</v>
      </c>
      <c r="U180" s="6" t="s">
        <v>166</v>
      </c>
      <c r="V180" s="6" t="s">
        <v>166</v>
      </c>
      <c r="W180" s="6" t="s">
        <v>166</v>
      </c>
      <c r="X180" s="6" t="s">
        <v>166</v>
      </c>
      <c r="Y180" s="6" t="s">
        <v>166</v>
      </c>
      <c r="Z180" s="6" t="s">
        <v>166</v>
      </c>
      <c r="AA180" s="6" t="s">
        <v>166</v>
      </c>
      <c r="AB180" s="6" t="s">
        <v>166</v>
      </c>
      <c r="AC180" s="6" t="s">
        <v>166</v>
      </c>
      <c r="AD180" s="6" t="s">
        <v>166</v>
      </c>
      <c r="AE180" s="6" t="s">
        <v>166</v>
      </c>
    </row>
    <row r="181" spans="1:31">
      <c r="A181" s="1" t="s">
        <v>644</v>
      </c>
      <c r="B181" s="1" t="s">
        <v>623</v>
      </c>
      <c r="C181" s="19" t="s">
        <v>624</v>
      </c>
      <c r="D181" s="6" t="s">
        <v>625</v>
      </c>
      <c r="E181" s="6" t="s">
        <v>3525</v>
      </c>
      <c r="F181" s="6" t="s">
        <v>63</v>
      </c>
      <c r="G181" s="25" t="s">
        <v>63</v>
      </c>
      <c r="H181" s="25" t="s">
        <v>63</v>
      </c>
      <c r="I181" s="25" t="s">
        <v>63</v>
      </c>
      <c r="J181" s="5">
        <v>44372</v>
      </c>
      <c r="K181" s="6">
        <v>2021</v>
      </c>
      <c r="L181" s="6">
        <v>6</v>
      </c>
      <c r="M181" s="6">
        <v>25</v>
      </c>
      <c r="N181" s="5">
        <v>44384</v>
      </c>
      <c r="O181" s="6">
        <v>2021</v>
      </c>
      <c r="P181" s="6">
        <v>7</v>
      </c>
      <c r="Q181" s="6">
        <v>7</v>
      </c>
      <c r="R181" s="6" t="s">
        <v>166</v>
      </c>
      <c r="S181" s="6">
        <v>1100</v>
      </c>
      <c r="T181" s="6" t="s">
        <v>166</v>
      </c>
      <c r="U181" s="6" t="s">
        <v>166</v>
      </c>
      <c r="V181" s="6" t="s">
        <v>166</v>
      </c>
      <c r="W181" s="6" t="s">
        <v>166</v>
      </c>
      <c r="X181" s="6" t="s">
        <v>166</v>
      </c>
      <c r="Y181" s="6" t="s">
        <v>166</v>
      </c>
      <c r="Z181" s="6" t="s">
        <v>166</v>
      </c>
      <c r="AA181" s="6" t="s">
        <v>166</v>
      </c>
      <c r="AB181" s="6" t="s">
        <v>166</v>
      </c>
      <c r="AC181" s="6" t="s">
        <v>166</v>
      </c>
      <c r="AD181" s="6" t="s">
        <v>166</v>
      </c>
      <c r="AE181" s="6" t="s">
        <v>166</v>
      </c>
    </row>
    <row r="182" spans="1:31">
      <c r="A182" s="1" t="s">
        <v>646</v>
      </c>
      <c r="B182" s="1" t="s">
        <v>623</v>
      </c>
      <c r="C182" s="19" t="s">
        <v>624</v>
      </c>
      <c r="D182" s="6" t="s">
        <v>625</v>
      </c>
      <c r="E182" s="6" t="s">
        <v>3525</v>
      </c>
      <c r="F182" s="6" t="s">
        <v>63</v>
      </c>
      <c r="G182" s="25" t="s">
        <v>63</v>
      </c>
      <c r="H182" s="25" t="s">
        <v>63</v>
      </c>
      <c r="I182" s="25" t="s">
        <v>63</v>
      </c>
      <c r="J182" s="5">
        <v>44402</v>
      </c>
      <c r="K182" s="6">
        <v>2021</v>
      </c>
      <c r="L182" s="6">
        <v>7</v>
      </c>
      <c r="M182" s="6">
        <v>25</v>
      </c>
      <c r="N182" s="5">
        <v>44407</v>
      </c>
      <c r="O182" s="6">
        <v>2021</v>
      </c>
      <c r="P182" s="6">
        <v>7</v>
      </c>
      <c r="Q182" s="6">
        <v>30</v>
      </c>
      <c r="R182" s="6" t="s">
        <v>166</v>
      </c>
      <c r="S182" s="6">
        <v>2800</v>
      </c>
      <c r="T182" s="6" t="s">
        <v>166</v>
      </c>
      <c r="U182" s="6" t="s">
        <v>166</v>
      </c>
      <c r="V182" s="6" t="s">
        <v>166</v>
      </c>
      <c r="W182" s="6" t="s">
        <v>166</v>
      </c>
      <c r="X182" s="6" t="s">
        <v>166</v>
      </c>
      <c r="Y182" s="6" t="s">
        <v>166</v>
      </c>
      <c r="Z182" s="6" t="s">
        <v>166</v>
      </c>
      <c r="AA182" s="6" t="s">
        <v>166</v>
      </c>
      <c r="AB182" s="6" t="s">
        <v>166</v>
      </c>
      <c r="AC182" s="6" t="s">
        <v>166</v>
      </c>
      <c r="AD182" s="6" t="s">
        <v>166</v>
      </c>
      <c r="AE182" s="6" t="s">
        <v>166</v>
      </c>
    </row>
    <row r="183" spans="1:31">
      <c r="A183" s="1" t="s">
        <v>648</v>
      </c>
      <c r="B183" s="1" t="s">
        <v>623</v>
      </c>
      <c r="C183" s="19" t="s">
        <v>624</v>
      </c>
      <c r="D183" s="6" t="s">
        <v>625</v>
      </c>
      <c r="E183" s="6" t="s">
        <v>649</v>
      </c>
      <c r="F183" s="6" t="s">
        <v>63</v>
      </c>
      <c r="G183" s="25" t="s">
        <v>63</v>
      </c>
      <c r="H183" s="25" t="s">
        <v>63</v>
      </c>
      <c r="I183" s="25" t="s">
        <v>63</v>
      </c>
      <c r="J183" s="5">
        <v>44372</v>
      </c>
      <c r="K183" s="6">
        <v>2021</v>
      </c>
      <c r="L183" s="6">
        <v>6</v>
      </c>
      <c r="M183" s="6">
        <v>25</v>
      </c>
      <c r="N183" s="5">
        <v>44384</v>
      </c>
      <c r="O183" s="6">
        <v>2021</v>
      </c>
      <c r="P183" s="6">
        <v>7</v>
      </c>
      <c r="Q183" s="6">
        <v>7</v>
      </c>
      <c r="R183" s="6">
        <v>30</v>
      </c>
      <c r="S183" s="6" t="s">
        <v>166</v>
      </c>
      <c r="T183" s="6" t="s">
        <v>166</v>
      </c>
      <c r="U183" s="6" t="s">
        <v>166</v>
      </c>
      <c r="V183" s="6" t="s">
        <v>166</v>
      </c>
      <c r="W183" s="6" t="s">
        <v>166</v>
      </c>
      <c r="X183" s="6" t="s">
        <v>166</v>
      </c>
      <c r="Y183" s="6" t="s">
        <v>166</v>
      </c>
      <c r="Z183" s="6" t="s">
        <v>166</v>
      </c>
      <c r="AA183" s="6" t="s">
        <v>166</v>
      </c>
      <c r="AB183" s="6" t="s">
        <v>166</v>
      </c>
      <c r="AC183" s="6" t="s">
        <v>166</v>
      </c>
      <c r="AD183" s="6" t="s">
        <v>166</v>
      </c>
      <c r="AE183" s="6" t="s">
        <v>166</v>
      </c>
    </row>
    <row r="184" spans="1:31">
      <c r="A184" s="8" t="s">
        <v>650</v>
      </c>
      <c r="B184" s="1" t="s">
        <v>420</v>
      </c>
      <c r="C184" s="19" t="s">
        <v>651</v>
      </c>
      <c r="D184" s="6" t="s">
        <v>652</v>
      </c>
      <c r="E184" s="6" t="s">
        <v>3456</v>
      </c>
      <c r="F184" s="6" t="s">
        <v>63</v>
      </c>
      <c r="G184" s="3" t="s">
        <v>63</v>
      </c>
      <c r="H184" s="3" t="s">
        <v>63</v>
      </c>
      <c r="I184" s="3" t="s">
        <v>63</v>
      </c>
      <c r="J184" s="5">
        <v>38601</v>
      </c>
      <c r="K184" s="6">
        <v>2005</v>
      </c>
      <c r="L184" s="6">
        <v>9</v>
      </c>
      <c r="M184" s="6">
        <v>6</v>
      </c>
      <c r="N184" s="5">
        <v>38618</v>
      </c>
      <c r="O184" s="6">
        <v>2005</v>
      </c>
      <c r="P184" s="6">
        <v>9</v>
      </c>
      <c r="Q184" s="6">
        <v>23</v>
      </c>
      <c r="R184" s="6">
        <v>3</v>
      </c>
      <c r="S184" s="6" t="s">
        <v>166</v>
      </c>
      <c r="T184" s="6">
        <v>200</v>
      </c>
      <c r="U184" s="6" t="s">
        <v>166</v>
      </c>
      <c r="V184" s="6" t="s">
        <v>166</v>
      </c>
      <c r="W184" s="6" t="s">
        <v>166</v>
      </c>
      <c r="X184" s="6" t="s">
        <v>166</v>
      </c>
      <c r="Y184" s="6" t="s">
        <v>166</v>
      </c>
      <c r="Z184" s="6" t="s">
        <v>166</v>
      </c>
      <c r="AA184" s="6">
        <v>70000000</v>
      </c>
      <c r="AB184" s="6" t="s">
        <v>172</v>
      </c>
      <c r="AC184" s="6" t="s">
        <v>590</v>
      </c>
      <c r="AD184" s="6">
        <v>2005</v>
      </c>
      <c r="AE184" s="6">
        <v>1500</v>
      </c>
    </row>
    <row r="185" spans="1:31">
      <c r="A185" s="1" t="s">
        <v>655</v>
      </c>
      <c r="B185" s="1" t="s">
        <v>420</v>
      </c>
      <c r="C185" s="11" t="s">
        <v>651</v>
      </c>
      <c r="D185" s="6" t="s">
        <v>652</v>
      </c>
      <c r="E185" s="6" t="s">
        <v>656</v>
      </c>
      <c r="F185" s="6" t="s">
        <v>63</v>
      </c>
      <c r="G185" s="25" t="s">
        <v>63</v>
      </c>
      <c r="H185" s="25" t="s">
        <v>63</v>
      </c>
      <c r="I185" s="25" t="s">
        <v>63</v>
      </c>
      <c r="J185" s="5">
        <v>38609</v>
      </c>
      <c r="K185" s="6">
        <v>2005</v>
      </c>
      <c r="L185" s="6">
        <v>9</v>
      </c>
      <c r="M185" s="6">
        <v>14</v>
      </c>
      <c r="N185" s="5">
        <v>38611</v>
      </c>
      <c r="O185" s="6">
        <v>2005</v>
      </c>
      <c r="P185" s="6">
        <v>9</v>
      </c>
      <c r="Q185" s="6">
        <v>16</v>
      </c>
      <c r="R185" s="6" t="s">
        <v>166</v>
      </c>
      <c r="S185" s="6" t="s">
        <v>166</v>
      </c>
      <c r="T185" s="6" t="s">
        <v>166</v>
      </c>
      <c r="U185" s="6" t="s">
        <v>166</v>
      </c>
      <c r="V185" s="6" t="s">
        <v>166</v>
      </c>
      <c r="W185" s="6">
        <v>35000000</v>
      </c>
      <c r="X185" s="6" t="s">
        <v>172</v>
      </c>
      <c r="Y185" s="6" t="s">
        <v>73</v>
      </c>
      <c r="Z185" s="6" t="s">
        <v>166</v>
      </c>
      <c r="AA185" s="6" t="s">
        <v>657</v>
      </c>
      <c r="AB185" s="6" t="s">
        <v>172</v>
      </c>
      <c r="AC185" s="6" t="s">
        <v>73</v>
      </c>
      <c r="AD185" s="6" t="s">
        <v>166</v>
      </c>
      <c r="AE185" s="6" t="s">
        <v>166</v>
      </c>
    </row>
    <row r="186" spans="1:31">
      <c r="A186" s="1" t="s">
        <v>658</v>
      </c>
      <c r="B186" s="1" t="s">
        <v>420</v>
      </c>
      <c r="C186" s="11" t="s">
        <v>651</v>
      </c>
      <c r="D186" s="6" t="s">
        <v>652</v>
      </c>
      <c r="E186" s="6" t="s">
        <v>659</v>
      </c>
      <c r="F186" s="6" t="s">
        <v>63</v>
      </c>
      <c r="G186" s="25" t="s">
        <v>63</v>
      </c>
      <c r="H186" s="25" t="s">
        <v>63</v>
      </c>
      <c r="I186" s="25" t="s">
        <v>63</v>
      </c>
      <c r="J186" s="5">
        <v>38609</v>
      </c>
      <c r="K186" s="6">
        <v>2005</v>
      </c>
      <c r="L186" s="6">
        <v>9</v>
      </c>
      <c r="M186" s="6">
        <v>14</v>
      </c>
      <c r="N186" s="5">
        <v>38611</v>
      </c>
      <c r="O186" s="6">
        <v>2005</v>
      </c>
      <c r="P186" s="6">
        <v>9</v>
      </c>
      <c r="Q186" s="6">
        <v>16</v>
      </c>
      <c r="R186" s="6">
        <v>1</v>
      </c>
      <c r="S186" s="6" t="s">
        <v>166</v>
      </c>
      <c r="T186" s="6" t="s">
        <v>166</v>
      </c>
      <c r="U186" s="6" t="s">
        <v>166</v>
      </c>
      <c r="V186" s="6" t="s">
        <v>166</v>
      </c>
      <c r="W186" s="6" t="s">
        <v>166</v>
      </c>
      <c r="X186" s="6" t="s">
        <v>166</v>
      </c>
      <c r="Y186" s="6" t="s">
        <v>166</v>
      </c>
      <c r="Z186" s="6" t="s">
        <v>166</v>
      </c>
      <c r="AA186" s="6" t="s">
        <v>166</v>
      </c>
      <c r="AB186" s="6" t="s">
        <v>166</v>
      </c>
      <c r="AC186" s="6" t="s">
        <v>166</v>
      </c>
      <c r="AD186" s="6" t="s">
        <v>166</v>
      </c>
      <c r="AE186" s="6" t="s">
        <v>166</v>
      </c>
    </row>
    <row r="187" spans="1:31">
      <c r="A187" s="1" t="s">
        <v>660</v>
      </c>
      <c r="B187" s="1" t="s">
        <v>420</v>
      </c>
      <c r="C187" s="11" t="s">
        <v>651</v>
      </c>
      <c r="D187" s="6" t="s">
        <v>652</v>
      </c>
      <c r="E187" s="6" t="s">
        <v>661</v>
      </c>
      <c r="F187" s="6" t="s">
        <v>63</v>
      </c>
      <c r="G187" s="25" t="s">
        <v>63</v>
      </c>
      <c r="H187" s="25" t="s">
        <v>63</v>
      </c>
      <c r="I187" s="25" t="s">
        <v>63</v>
      </c>
      <c r="J187" s="5">
        <v>38609</v>
      </c>
      <c r="K187" s="6">
        <v>2005</v>
      </c>
      <c r="L187" s="6">
        <v>9</v>
      </c>
      <c r="M187" s="6">
        <v>14</v>
      </c>
      <c r="N187" s="5">
        <v>38611</v>
      </c>
      <c r="O187" s="6">
        <v>2005</v>
      </c>
      <c r="P187" s="6">
        <v>9</v>
      </c>
      <c r="Q187" s="6">
        <v>16</v>
      </c>
      <c r="R187" s="6" t="s">
        <v>166</v>
      </c>
      <c r="S187" s="6" t="s">
        <v>166</v>
      </c>
      <c r="T187" s="6" t="s">
        <v>166</v>
      </c>
      <c r="U187" s="6" t="s">
        <v>166</v>
      </c>
      <c r="V187" s="6" t="s">
        <v>166</v>
      </c>
      <c r="W187" s="6" t="s">
        <v>166</v>
      </c>
      <c r="X187" s="6" t="s">
        <v>166</v>
      </c>
      <c r="Y187" s="6" t="s">
        <v>166</v>
      </c>
      <c r="Z187" s="6" t="s">
        <v>166</v>
      </c>
      <c r="AA187" s="6" t="s">
        <v>166</v>
      </c>
      <c r="AB187" s="6" t="s">
        <v>166</v>
      </c>
      <c r="AC187" s="6" t="s">
        <v>166</v>
      </c>
      <c r="AD187" s="6" t="s">
        <v>166</v>
      </c>
      <c r="AE187" s="6">
        <v>126</v>
      </c>
    </row>
    <row r="188" spans="1:31">
      <c r="A188" s="1" t="s">
        <v>662</v>
      </c>
      <c r="B188" s="1" t="s">
        <v>420</v>
      </c>
      <c r="C188" s="11" t="s">
        <v>651</v>
      </c>
      <c r="D188" s="6" t="s">
        <v>652</v>
      </c>
      <c r="E188" s="6" t="s">
        <v>663</v>
      </c>
      <c r="F188" s="6" t="s">
        <v>63</v>
      </c>
      <c r="G188" s="25" t="s">
        <v>63</v>
      </c>
      <c r="H188" s="25" t="s">
        <v>63</v>
      </c>
      <c r="I188" s="25" t="s">
        <v>63</v>
      </c>
      <c r="J188" s="5">
        <v>38609</v>
      </c>
      <c r="K188" s="6">
        <v>2005</v>
      </c>
      <c r="L188" s="6">
        <v>9</v>
      </c>
      <c r="M188" s="6">
        <v>14</v>
      </c>
      <c r="N188" s="5">
        <v>38611</v>
      </c>
      <c r="O188" s="6">
        <v>2005</v>
      </c>
      <c r="P188" s="6">
        <v>9</v>
      </c>
      <c r="Q188" s="6">
        <v>16</v>
      </c>
      <c r="R188" s="6" t="s">
        <v>166</v>
      </c>
      <c r="S188" s="6" t="s">
        <v>166</v>
      </c>
      <c r="T188" s="6" t="s">
        <v>166</v>
      </c>
      <c r="U188" s="6" t="s">
        <v>166</v>
      </c>
      <c r="V188" s="6" t="s">
        <v>166</v>
      </c>
      <c r="W188" s="6" t="s">
        <v>166</v>
      </c>
      <c r="X188" s="6" t="s">
        <v>166</v>
      </c>
      <c r="Y188" s="6" t="s">
        <v>166</v>
      </c>
      <c r="Z188" s="6" t="s">
        <v>166</v>
      </c>
      <c r="AA188" s="6">
        <v>4900000</v>
      </c>
      <c r="AB188" s="6" t="s">
        <v>172</v>
      </c>
      <c r="AC188" s="6" t="s">
        <v>73</v>
      </c>
      <c r="AD188" s="6" t="s">
        <v>166</v>
      </c>
      <c r="AE188" s="6">
        <v>636</v>
      </c>
    </row>
    <row r="189" spans="1:31">
      <c r="A189" s="1" t="s">
        <v>664</v>
      </c>
      <c r="B189" s="1" t="s">
        <v>420</v>
      </c>
      <c r="C189" s="11" t="s">
        <v>651</v>
      </c>
      <c r="D189" s="6" t="s">
        <v>652</v>
      </c>
      <c r="E189" s="6" t="s">
        <v>665</v>
      </c>
      <c r="F189" s="6" t="s">
        <v>63</v>
      </c>
      <c r="G189" s="25" t="s">
        <v>63</v>
      </c>
      <c r="H189" s="25" t="s">
        <v>63</v>
      </c>
      <c r="I189" s="25" t="s">
        <v>63</v>
      </c>
      <c r="J189" s="5">
        <v>38609</v>
      </c>
      <c r="K189" s="6">
        <v>2005</v>
      </c>
      <c r="L189" s="6">
        <v>9</v>
      </c>
      <c r="M189" s="6">
        <v>14</v>
      </c>
      <c r="N189" s="5">
        <v>38611</v>
      </c>
      <c r="O189" s="6">
        <v>2005</v>
      </c>
      <c r="P189" s="6">
        <v>9</v>
      </c>
      <c r="Q189" s="6">
        <v>16</v>
      </c>
      <c r="R189" s="6" t="s">
        <v>166</v>
      </c>
      <c r="S189" s="6" t="s">
        <v>166</v>
      </c>
      <c r="T189" s="6" t="s">
        <v>166</v>
      </c>
      <c r="U189" s="6" t="s">
        <v>166</v>
      </c>
      <c r="V189" s="6" t="s">
        <v>166</v>
      </c>
      <c r="W189" s="6" t="s">
        <v>166</v>
      </c>
      <c r="X189" s="6" t="s">
        <v>166</v>
      </c>
      <c r="Y189" s="6" t="s">
        <v>166</v>
      </c>
      <c r="Z189" s="6" t="s">
        <v>166</v>
      </c>
      <c r="AA189" s="6">
        <v>1500000</v>
      </c>
      <c r="AB189" s="6" t="s">
        <v>172</v>
      </c>
      <c r="AC189" s="6" t="s">
        <v>73</v>
      </c>
      <c r="AD189" s="6" t="s">
        <v>166</v>
      </c>
      <c r="AE189" s="6">
        <v>500</v>
      </c>
    </row>
    <row r="190" spans="1:31">
      <c r="A190" s="1" t="s">
        <v>666</v>
      </c>
      <c r="B190" s="1" t="s">
        <v>420</v>
      </c>
      <c r="C190" s="11" t="s">
        <v>651</v>
      </c>
      <c r="D190" s="6" t="s">
        <v>652</v>
      </c>
      <c r="E190" s="6" t="s">
        <v>667</v>
      </c>
      <c r="F190" s="6" t="s">
        <v>63</v>
      </c>
      <c r="G190" s="25" t="s">
        <v>63</v>
      </c>
      <c r="H190" s="25" t="s">
        <v>63</v>
      </c>
      <c r="I190" s="25" t="s">
        <v>63</v>
      </c>
      <c r="J190" s="5">
        <v>38609</v>
      </c>
      <c r="K190" s="6">
        <v>2005</v>
      </c>
      <c r="L190" s="6">
        <v>9</v>
      </c>
      <c r="M190" s="6">
        <v>14</v>
      </c>
      <c r="N190" s="5">
        <v>38611</v>
      </c>
      <c r="O190" s="6">
        <v>2005</v>
      </c>
      <c r="P190" s="6">
        <v>9</v>
      </c>
      <c r="Q190" s="6">
        <v>16</v>
      </c>
      <c r="R190" s="6" t="s">
        <v>166</v>
      </c>
      <c r="S190" s="6" t="s">
        <v>166</v>
      </c>
      <c r="T190" s="6" t="s">
        <v>166</v>
      </c>
      <c r="U190" s="6" t="s">
        <v>166</v>
      </c>
      <c r="V190" s="6" t="s">
        <v>166</v>
      </c>
      <c r="W190" s="6" t="s">
        <v>166</v>
      </c>
      <c r="X190" s="6" t="s">
        <v>166</v>
      </c>
      <c r="Y190" s="6" t="s">
        <v>166</v>
      </c>
      <c r="Z190" s="6" t="s">
        <v>166</v>
      </c>
      <c r="AA190" s="6" t="s">
        <v>166</v>
      </c>
      <c r="AB190" s="6" t="s">
        <v>166</v>
      </c>
      <c r="AC190" s="6" t="s">
        <v>166</v>
      </c>
      <c r="AD190" s="6" t="s">
        <v>166</v>
      </c>
      <c r="AE190" s="6">
        <v>388</v>
      </c>
    </row>
    <row r="191" spans="1:31">
      <c r="A191" s="1" t="s">
        <v>668</v>
      </c>
      <c r="B191" s="1" t="s">
        <v>420</v>
      </c>
      <c r="C191" s="11" t="s">
        <v>651</v>
      </c>
      <c r="D191" s="6" t="s">
        <v>652</v>
      </c>
      <c r="E191" s="6" t="s">
        <v>669</v>
      </c>
      <c r="F191" s="6" t="s">
        <v>63</v>
      </c>
      <c r="G191" s="25" t="s">
        <v>63</v>
      </c>
      <c r="H191" s="25" t="s">
        <v>63</v>
      </c>
      <c r="I191" s="25" t="s">
        <v>63</v>
      </c>
      <c r="J191" s="5">
        <v>38609</v>
      </c>
      <c r="K191" s="6">
        <v>2005</v>
      </c>
      <c r="L191" s="6">
        <v>9</v>
      </c>
      <c r="M191" s="6">
        <v>14</v>
      </c>
      <c r="N191" s="5">
        <v>38611</v>
      </c>
      <c r="O191" s="6">
        <v>2005</v>
      </c>
      <c r="P191" s="6">
        <v>9</v>
      </c>
      <c r="Q191" s="6">
        <v>16</v>
      </c>
      <c r="R191" s="6" t="s">
        <v>166</v>
      </c>
      <c r="S191" s="6" t="s">
        <v>166</v>
      </c>
      <c r="T191" s="6" t="s">
        <v>166</v>
      </c>
      <c r="U191" s="6" t="s">
        <v>166</v>
      </c>
      <c r="V191" s="6" t="s">
        <v>166</v>
      </c>
      <c r="W191" s="6" t="s">
        <v>166</v>
      </c>
      <c r="X191" s="6" t="s">
        <v>166</v>
      </c>
      <c r="Y191" s="6" t="s">
        <v>166</v>
      </c>
      <c r="Z191" s="6" t="s">
        <v>166</v>
      </c>
      <c r="AA191" s="6">
        <v>1200000</v>
      </c>
      <c r="AB191" s="6" t="s">
        <v>172</v>
      </c>
      <c r="AC191" s="6" t="s">
        <v>73</v>
      </c>
      <c r="AD191" s="6" t="s">
        <v>166</v>
      </c>
      <c r="AE191" s="6">
        <v>1</v>
      </c>
    </row>
    <row r="192" spans="1:31">
      <c r="A192" s="1" t="s">
        <v>670</v>
      </c>
      <c r="B192" s="1" t="s">
        <v>420</v>
      </c>
      <c r="C192" s="11" t="s">
        <v>651</v>
      </c>
      <c r="D192" s="6" t="s">
        <v>652</v>
      </c>
      <c r="E192" s="6" t="s">
        <v>671</v>
      </c>
      <c r="F192" s="6" t="s">
        <v>63</v>
      </c>
      <c r="G192" s="25" t="s">
        <v>63</v>
      </c>
      <c r="H192" s="25" t="s">
        <v>63</v>
      </c>
      <c r="I192" s="25" t="s">
        <v>63</v>
      </c>
      <c r="J192" s="5">
        <v>38609</v>
      </c>
      <c r="K192" s="6">
        <v>2005</v>
      </c>
      <c r="L192" s="6">
        <v>9</v>
      </c>
      <c r="M192" s="6">
        <v>14</v>
      </c>
      <c r="N192" s="5">
        <v>38611</v>
      </c>
      <c r="O192" s="6">
        <v>2005</v>
      </c>
      <c r="P192" s="6">
        <v>9</v>
      </c>
      <c r="Q192" s="6">
        <v>16</v>
      </c>
      <c r="R192" s="6" t="s">
        <v>166</v>
      </c>
      <c r="S192" s="6" t="s">
        <v>166</v>
      </c>
      <c r="T192" s="6" t="s">
        <v>166</v>
      </c>
      <c r="U192" s="6" t="s">
        <v>166</v>
      </c>
      <c r="V192" s="6" t="s">
        <v>166</v>
      </c>
      <c r="W192" s="6" t="s">
        <v>166</v>
      </c>
      <c r="X192" s="6" t="s">
        <v>166</v>
      </c>
      <c r="Y192" s="6" t="s">
        <v>166</v>
      </c>
      <c r="Z192" s="6" t="s">
        <v>166</v>
      </c>
      <c r="AA192" s="6">
        <v>19500</v>
      </c>
      <c r="AB192" s="6" t="s">
        <v>172</v>
      </c>
      <c r="AC192" s="6" t="s">
        <v>73</v>
      </c>
      <c r="AD192" s="6" t="s">
        <v>166</v>
      </c>
      <c r="AE192" s="6" t="s">
        <v>166</v>
      </c>
    </row>
    <row r="193" spans="1:31">
      <c r="A193" s="12" t="s">
        <v>672</v>
      </c>
      <c r="B193" s="1" t="s">
        <v>59</v>
      </c>
      <c r="C193" s="20" t="s">
        <v>673</v>
      </c>
      <c r="D193" s="6" t="s">
        <v>674</v>
      </c>
      <c r="E193" s="6" t="s">
        <v>3457</v>
      </c>
      <c r="F193" s="6" t="s">
        <v>63</v>
      </c>
      <c r="G193" s="3" t="s">
        <v>63</v>
      </c>
      <c r="H193" s="3" t="s">
        <v>63</v>
      </c>
      <c r="I193" s="3" t="s">
        <v>63</v>
      </c>
      <c r="J193" s="5">
        <v>42917</v>
      </c>
      <c r="K193" s="6">
        <v>2017</v>
      </c>
      <c r="L193" s="6">
        <v>7</v>
      </c>
      <c r="M193" s="6">
        <v>1</v>
      </c>
      <c r="N193" s="5">
        <v>42977</v>
      </c>
      <c r="O193" s="6">
        <v>2017</v>
      </c>
      <c r="P193" s="6">
        <v>8</v>
      </c>
      <c r="Q193" s="6">
        <v>30</v>
      </c>
      <c r="R193" s="6">
        <v>152</v>
      </c>
      <c r="S193" s="6" t="s">
        <v>166</v>
      </c>
      <c r="T193" s="6" t="s">
        <v>166</v>
      </c>
      <c r="U193" s="6" t="s">
        <v>166</v>
      </c>
      <c r="V193" s="6">
        <v>2700000</v>
      </c>
      <c r="W193" s="6" t="s">
        <v>166</v>
      </c>
      <c r="X193" s="6" t="s">
        <v>166</v>
      </c>
      <c r="Y193" s="6" t="s">
        <v>166</v>
      </c>
      <c r="Z193" s="6" t="s">
        <v>166</v>
      </c>
      <c r="AA193" s="6">
        <v>2180000000</v>
      </c>
      <c r="AB193" s="6" t="s">
        <v>172</v>
      </c>
      <c r="AC193" s="6" t="s">
        <v>608</v>
      </c>
      <c r="AD193" s="6" t="s">
        <v>166</v>
      </c>
      <c r="AE193" s="6">
        <v>52229</v>
      </c>
    </row>
    <row r="194" spans="1:31" s="31" customFormat="1">
      <c r="A194" s="6" t="s">
        <v>676</v>
      </c>
      <c r="B194" s="1" t="s">
        <v>59</v>
      </c>
      <c r="C194" s="20" t="s">
        <v>673</v>
      </c>
      <c r="D194" s="6" t="s">
        <v>674</v>
      </c>
      <c r="E194" s="33" t="s">
        <v>3526</v>
      </c>
      <c r="F194" s="6" t="s">
        <v>63</v>
      </c>
      <c r="G194" s="3" t="s">
        <v>63</v>
      </c>
      <c r="H194" s="3" t="s">
        <v>63</v>
      </c>
      <c r="I194" s="3" t="s">
        <v>63</v>
      </c>
      <c r="J194" s="5">
        <v>42917</v>
      </c>
      <c r="K194" s="6">
        <v>2017</v>
      </c>
      <c r="L194" s="6">
        <v>7</v>
      </c>
      <c r="M194" s="6">
        <v>1</v>
      </c>
      <c r="N194" s="5">
        <v>42977</v>
      </c>
      <c r="O194" s="6">
        <v>2017</v>
      </c>
      <c r="P194" s="6">
        <v>8</v>
      </c>
      <c r="Q194" s="6">
        <v>30</v>
      </c>
      <c r="R194" s="6">
        <v>50</v>
      </c>
      <c r="S194" s="6" t="s">
        <v>166</v>
      </c>
      <c r="T194" s="6">
        <v>2301</v>
      </c>
      <c r="U194" s="6" t="s">
        <v>166</v>
      </c>
      <c r="V194" s="6">
        <v>2000000</v>
      </c>
      <c r="W194" s="6" t="s">
        <v>166</v>
      </c>
      <c r="X194" s="6" t="s">
        <v>166</v>
      </c>
      <c r="Y194" s="6" t="s">
        <v>166</v>
      </c>
      <c r="Z194" s="6" t="s">
        <v>166</v>
      </c>
      <c r="AA194" s="6" t="s">
        <v>166</v>
      </c>
      <c r="AB194" s="6" t="s">
        <v>166</v>
      </c>
      <c r="AC194" s="6" t="s">
        <v>166</v>
      </c>
      <c r="AD194" s="6" t="s">
        <v>166</v>
      </c>
      <c r="AE194" s="6" t="s">
        <v>166</v>
      </c>
    </row>
    <row r="195" spans="1:31" s="31" customFormat="1">
      <c r="A195" s="6" t="s">
        <v>678</v>
      </c>
      <c r="B195" s="1" t="s">
        <v>59</v>
      </c>
      <c r="C195" s="20" t="s">
        <v>673</v>
      </c>
      <c r="D195" s="6" t="s">
        <v>674</v>
      </c>
      <c r="E195" s="6" t="s">
        <v>679</v>
      </c>
      <c r="F195" s="6" t="s">
        <v>63</v>
      </c>
      <c r="G195" s="3" t="s">
        <v>63</v>
      </c>
      <c r="H195" s="3" t="s">
        <v>63</v>
      </c>
      <c r="I195" s="3" t="s">
        <v>63</v>
      </c>
      <c r="J195" s="5">
        <v>42917</v>
      </c>
      <c r="K195" s="6">
        <v>2017</v>
      </c>
      <c r="L195" s="6">
        <v>7</v>
      </c>
      <c r="M195" s="6">
        <v>1</v>
      </c>
      <c r="N195" s="5">
        <v>42977</v>
      </c>
      <c r="O195" s="6">
        <v>2017</v>
      </c>
      <c r="P195" s="6">
        <v>8</v>
      </c>
      <c r="Q195" s="6">
        <v>30</v>
      </c>
      <c r="R195" s="6" t="s">
        <v>166</v>
      </c>
      <c r="S195" s="6" t="s">
        <v>166</v>
      </c>
      <c r="T195" s="6">
        <v>47000</v>
      </c>
      <c r="U195" s="6" t="s">
        <v>166</v>
      </c>
      <c r="V195" s="6">
        <v>2700000</v>
      </c>
      <c r="W195" s="6" t="s">
        <v>166</v>
      </c>
      <c r="X195" s="6" t="s">
        <v>166</v>
      </c>
      <c r="Y195" s="6" t="s">
        <v>166</v>
      </c>
      <c r="Z195" s="6" t="s">
        <v>166</v>
      </c>
      <c r="AA195" s="6" t="s">
        <v>680</v>
      </c>
      <c r="AB195" s="6" t="s">
        <v>574</v>
      </c>
      <c r="AC195" s="6" t="s">
        <v>66</v>
      </c>
      <c r="AD195" s="6" t="s">
        <v>166</v>
      </c>
      <c r="AE195" s="6">
        <v>52229</v>
      </c>
    </row>
    <row r="196" spans="1:31" s="31" customFormat="1">
      <c r="A196" s="6" t="s">
        <v>681</v>
      </c>
      <c r="B196" s="1" t="s">
        <v>59</v>
      </c>
      <c r="C196" s="20" t="s">
        <v>673</v>
      </c>
      <c r="D196" s="6" t="s">
        <v>674</v>
      </c>
      <c r="E196" s="6" t="s">
        <v>682</v>
      </c>
      <c r="F196" s="6" t="s">
        <v>63</v>
      </c>
      <c r="G196" s="3" t="s">
        <v>63</v>
      </c>
      <c r="H196" s="3" t="s">
        <v>63</v>
      </c>
      <c r="I196" s="3" t="s">
        <v>63</v>
      </c>
      <c r="J196" s="5">
        <v>42917</v>
      </c>
      <c r="K196" s="6">
        <v>2017</v>
      </c>
      <c r="L196" s="6">
        <v>7</v>
      </c>
      <c r="M196" s="6">
        <v>1</v>
      </c>
      <c r="N196" s="5">
        <v>42977</v>
      </c>
      <c r="O196" s="6">
        <v>2017</v>
      </c>
      <c r="P196" s="6">
        <v>8</v>
      </c>
      <c r="Q196" s="6">
        <v>30</v>
      </c>
      <c r="R196" s="6">
        <v>11</v>
      </c>
      <c r="S196" s="6" t="s">
        <v>166</v>
      </c>
      <c r="T196" s="6" t="s">
        <v>166</v>
      </c>
      <c r="U196" s="6" t="s">
        <v>166</v>
      </c>
      <c r="V196" s="6" t="s">
        <v>166</v>
      </c>
      <c r="W196" s="6" t="s">
        <v>166</v>
      </c>
      <c r="X196" s="6" t="s">
        <v>166</v>
      </c>
      <c r="Y196" s="6" t="s">
        <v>166</v>
      </c>
      <c r="Z196" s="6" t="s">
        <v>166</v>
      </c>
      <c r="AA196" s="6" t="s">
        <v>166</v>
      </c>
      <c r="AB196" s="6" t="s">
        <v>166</v>
      </c>
      <c r="AC196" s="6" t="s">
        <v>166</v>
      </c>
      <c r="AD196" s="6" t="s">
        <v>166</v>
      </c>
      <c r="AE196" s="6" t="s">
        <v>166</v>
      </c>
    </row>
    <row r="197" spans="1:31">
      <c r="A197" s="1" t="s">
        <v>683</v>
      </c>
      <c r="B197" s="1" t="s">
        <v>623</v>
      </c>
      <c r="C197" s="9" t="s">
        <v>684</v>
      </c>
      <c r="D197" s="1" t="s">
        <v>685</v>
      </c>
      <c r="E197" s="1" t="s">
        <v>686</v>
      </c>
      <c r="F197" s="1" t="s">
        <v>63</v>
      </c>
      <c r="G197" s="25" t="s">
        <v>63</v>
      </c>
      <c r="H197" s="25" t="s">
        <v>63</v>
      </c>
      <c r="I197" s="25" t="s">
        <v>63</v>
      </c>
      <c r="J197" s="2">
        <v>44722</v>
      </c>
      <c r="K197" s="1">
        <v>2022</v>
      </c>
      <c r="L197" s="1">
        <v>6</v>
      </c>
      <c r="M197" s="1">
        <v>10</v>
      </c>
      <c r="N197" s="2">
        <v>44816</v>
      </c>
      <c r="O197" s="1">
        <v>2022</v>
      </c>
      <c r="P197" s="1">
        <v>9</v>
      </c>
      <c r="Q197" s="1">
        <v>12</v>
      </c>
      <c r="R197" s="1">
        <v>24501</v>
      </c>
      <c r="S197" s="1">
        <v>135</v>
      </c>
      <c r="T197" s="1" t="s">
        <v>166</v>
      </c>
      <c r="U197" s="1" t="s">
        <v>166</v>
      </c>
      <c r="V197" s="1" t="s">
        <v>166</v>
      </c>
      <c r="W197" s="1" t="s">
        <v>166</v>
      </c>
      <c r="X197" s="1" t="s">
        <v>166</v>
      </c>
      <c r="Y197" s="1" t="s">
        <v>166</v>
      </c>
      <c r="Z197" s="1" t="s">
        <v>166</v>
      </c>
      <c r="AA197" s="1">
        <v>19000000000</v>
      </c>
      <c r="AB197" s="1" t="s">
        <v>72</v>
      </c>
      <c r="AC197" s="1" t="s">
        <v>608</v>
      </c>
      <c r="AD197" s="1" t="s">
        <v>166</v>
      </c>
      <c r="AE197" s="1">
        <v>30</v>
      </c>
    </row>
    <row r="198" spans="1:31">
      <c r="A198" s="1" t="s">
        <v>688</v>
      </c>
      <c r="B198" s="1" t="s">
        <v>623</v>
      </c>
      <c r="C198" s="9" t="s">
        <v>684</v>
      </c>
      <c r="D198" s="1" t="s">
        <v>685</v>
      </c>
      <c r="E198" s="1" t="s">
        <v>686</v>
      </c>
      <c r="F198" s="1" t="s">
        <v>63</v>
      </c>
      <c r="G198" s="25" t="s">
        <v>63</v>
      </c>
      <c r="H198" s="25" t="s">
        <v>63</v>
      </c>
      <c r="I198" s="25" t="s">
        <v>63</v>
      </c>
      <c r="J198" s="2">
        <v>44711</v>
      </c>
      <c r="K198" s="1">
        <v>2022</v>
      </c>
      <c r="L198" s="1">
        <v>5</v>
      </c>
      <c r="M198" s="1">
        <v>30</v>
      </c>
      <c r="N198" s="2">
        <v>44808</v>
      </c>
      <c r="O198" s="1">
        <v>2022</v>
      </c>
      <c r="P198" s="1">
        <v>9</v>
      </c>
      <c r="Q198" s="1">
        <v>4</v>
      </c>
      <c r="R198" s="1">
        <v>61000</v>
      </c>
      <c r="S198" s="1" t="s">
        <v>166</v>
      </c>
      <c r="T198" s="1" t="s">
        <v>166</v>
      </c>
      <c r="U198" s="1" t="s">
        <v>166</v>
      </c>
      <c r="V198" s="1" t="s">
        <v>166</v>
      </c>
      <c r="W198" s="1" t="s">
        <v>166</v>
      </c>
      <c r="X198" s="1" t="s">
        <v>166</v>
      </c>
      <c r="Y198" s="1" t="s">
        <v>166</v>
      </c>
      <c r="Z198" s="1" t="s">
        <v>166</v>
      </c>
      <c r="AA198" s="1" t="s">
        <v>166</v>
      </c>
      <c r="AB198" s="1" t="s">
        <v>166</v>
      </c>
      <c r="AC198" s="1" t="s">
        <v>166</v>
      </c>
      <c r="AD198" s="1" t="s">
        <v>166</v>
      </c>
      <c r="AE198" s="1" t="s">
        <v>166</v>
      </c>
    </row>
    <row r="199" spans="1:31">
      <c r="A199" s="1" t="s">
        <v>689</v>
      </c>
      <c r="B199" s="1" t="s">
        <v>623</v>
      </c>
      <c r="C199" s="9" t="s">
        <v>684</v>
      </c>
      <c r="D199" s="1" t="s">
        <v>685</v>
      </c>
      <c r="E199" s="1" t="s">
        <v>165</v>
      </c>
      <c r="F199" s="1" t="s">
        <v>63</v>
      </c>
      <c r="G199" s="25" t="s">
        <v>63</v>
      </c>
      <c r="H199" s="25" t="s">
        <v>63</v>
      </c>
      <c r="I199" s="25" t="s">
        <v>63</v>
      </c>
      <c r="J199" s="2">
        <v>44713</v>
      </c>
      <c r="K199" s="1">
        <v>2022</v>
      </c>
      <c r="L199" s="1">
        <v>6</v>
      </c>
      <c r="M199" s="1">
        <v>1</v>
      </c>
      <c r="N199" s="2">
        <v>44795</v>
      </c>
      <c r="O199" s="1">
        <v>2022</v>
      </c>
      <c r="P199" s="1">
        <v>8</v>
      </c>
      <c r="Q199" s="1">
        <v>22</v>
      </c>
      <c r="R199" s="1">
        <v>11000</v>
      </c>
      <c r="S199" s="1" t="s">
        <v>166</v>
      </c>
      <c r="T199" s="1" t="s">
        <v>166</v>
      </c>
      <c r="U199" s="1" t="s">
        <v>166</v>
      </c>
      <c r="V199" s="1" t="s">
        <v>166</v>
      </c>
      <c r="W199" s="1" t="s">
        <v>166</v>
      </c>
      <c r="X199" s="1" t="s">
        <v>166</v>
      </c>
      <c r="Y199" s="1" t="s">
        <v>166</v>
      </c>
      <c r="Z199" s="1" t="s">
        <v>166</v>
      </c>
      <c r="AA199" s="1" t="s">
        <v>166</v>
      </c>
      <c r="AB199" s="1" t="s">
        <v>166</v>
      </c>
      <c r="AC199" s="1" t="s">
        <v>166</v>
      </c>
      <c r="AD199" s="1" t="s">
        <v>166</v>
      </c>
      <c r="AE199" s="1" t="s">
        <v>166</v>
      </c>
    </row>
    <row r="200" spans="1:31">
      <c r="A200" s="1" t="s">
        <v>690</v>
      </c>
      <c r="B200" s="1" t="s">
        <v>623</v>
      </c>
      <c r="C200" s="9" t="s">
        <v>684</v>
      </c>
      <c r="D200" s="1" t="s">
        <v>685</v>
      </c>
      <c r="E200" s="1" t="s">
        <v>71</v>
      </c>
      <c r="F200" s="1" t="s">
        <v>63</v>
      </c>
      <c r="G200" s="25" t="s">
        <v>63</v>
      </c>
      <c r="H200" s="25" t="s">
        <v>63</v>
      </c>
      <c r="I200" s="25" t="s">
        <v>63</v>
      </c>
      <c r="J200" s="2">
        <v>44726</v>
      </c>
      <c r="K200" s="1">
        <v>2022</v>
      </c>
      <c r="L200" s="1">
        <v>6</v>
      </c>
      <c r="M200" s="1">
        <v>14</v>
      </c>
      <c r="N200" s="2">
        <v>44732</v>
      </c>
      <c r="O200" s="1">
        <v>2022</v>
      </c>
      <c r="P200" s="1">
        <v>6</v>
      </c>
      <c r="Q200" s="1">
        <v>20</v>
      </c>
      <c r="R200" s="1">
        <v>1636</v>
      </c>
      <c r="S200" s="1" t="s">
        <v>166</v>
      </c>
      <c r="T200" s="1" t="s">
        <v>166</v>
      </c>
      <c r="U200" s="1" t="s">
        <v>166</v>
      </c>
      <c r="V200" s="1" t="s">
        <v>166</v>
      </c>
      <c r="W200" s="1" t="s">
        <v>166</v>
      </c>
      <c r="X200" s="1" t="s">
        <v>166</v>
      </c>
      <c r="Y200" s="1" t="s">
        <v>166</v>
      </c>
      <c r="Z200" s="1" t="s">
        <v>166</v>
      </c>
      <c r="AA200" s="1" t="s">
        <v>166</v>
      </c>
      <c r="AB200" s="1" t="s">
        <v>166</v>
      </c>
      <c r="AC200" s="1" t="s">
        <v>166</v>
      </c>
      <c r="AD200" s="1" t="s">
        <v>166</v>
      </c>
      <c r="AE200" s="1" t="s">
        <v>166</v>
      </c>
    </row>
    <row r="201" spans="1:31">
      <c r="A201" s="1" t="s">
        <v>691</v>
      </c>
      <c r="B201" s="1" t="s">
        <v>623</v>
      </c>
      <c r="C201" s="9" t="s">
        <v>684</v>
      </c>
      <c r="D201" s="1" t="s">
        <v>685</v>
      </c>
      <c r="E201" s="1" t="s">
        <v>71</v>
      </c>
      <c r="F201" s="1" t="s">
        <v>63</v>
      </c>
      <c r="G201" s="25" t="s">
        <v>63</v>
      </c>
      <c r="H201" s="25" t="s">
        <v>63</v>
      </c>
      <c r="I201" s="25" t="s">
        <v>63</v>
      </c>
      <c r="J201" s="2">
        <v>44722</v>
      </c>
      <c r="K201" s="1">
        <v>2022</v>
      </c>
      <c r="L201" s="1">
        <v>6</v>
      </c>
      <c r="M201" s="1">
        <v>10</v>
      </c>
      <c r="N201" s="2">
        <v>44816</v>
      </c>
      <c r="O201" s="1">
        <v>2022</v>
      </c>
      <c r="P201" s="1">
        <v>9</v>
      </c>
      <c r="Q201" s="1">
        <v>12</v>
      </c>
      <c r="R201" s="1">
        <v>4500</v>
      </c>
      <c r="S201" s="1" t="s">
        <v>166</v>
      </c>
      <c r="T201" s="1" t="s">
        <v>166</v>
      </c>
      <c r="U201" s="1" t="s">
        <v>166</v>
      </c>
      <c r="V201" s="1" t="s">
        <v>166</v>
      </c>
      <c r="W201" s="1" t="s">
        <v>166</v>
      </c>
      <c r="X201" s="1" t="s">
        <v>166</v>
      </c>
      <c r="Y201" s="1" t="s">
        <v>166</v>
      </c>
      <c r="Z201" s="1" t="s">
        <v>166</v>
      </c>
      <c r="AA201" s="1" t="s">
        <v>166</v>
      </c>
      <c r="AB201" s="1" t="s">
        <v>166</v>
      </c>
      <c r="AC201" s="1" t="s">
        <v>166</v>
      </c>
      <c r="AD201" s="1" t="s">
        <v>166</v>
      </c>
      <c r="AE201" s="1" t="s">
        <v>166</v>
      </c>
    </row>
    <row r="202" spans="1:31">
      <c r="A202" s="1" t="s">
        <v>692</v>
      </c>
      <c r="B202" s="1" t="s">
        <v>623</v>
      </c>
      <c r="C202" s="9" t="s">
        <v>684</v>
      </c>
      <c r="D202" s="1" t="s">
        <v>685</v>
      </c>
      <c r="E202" s="1" t="s">
        <v>693</v>
      </c>
      <c r="F202" s="2">
        <v>44734</v>
      </c>
      <c r="G202" s="25">
        <v>2022</v>
      </c>
      <c r="H202" s="25">
        <v>6</v>
      </c>
      <c r="I202" s="25">
        <v>22</v>
      </c>
      <c r="J202" s="1" t="s">
        <v>63</v>
      </c>
      <c r="K202" s="25" t="s">
        <v>63</v>
      </c>
      <c r="L202" s="25" t="s">
        <v>63</v>
      </c>
      <c r="M202" s="25" t="s">
        <v>63</v>
      </c>
      <c r="N202" s="1" t="s">
        <v>63</v>
      </c>
      <c r="O202" s="25" t="s">
        <v>63</v>
      </c>
      <c r="P202" s="25" t="s">
        <v>63</v>
      </c>
      <c r="Q202" s="25" t="s">
        <v>63</v>
      </c>
      <c r="R202" s="1">
        <v>1</v>
      </c>
      <c r="S202" s="1" t="s">
        <v>166</v>
      </c>
      <c r="T202" s="1" t="s">
        <v>166</v>
      </c>
      <c r="U202" s="1" t="s">
        <v>166</v>
      </c>
      <c r="V202" s="1" t="s">
        <v>166</v>
      </c>
      <c r="W202" s="1" t="s">
        <v>166</v>
      </c>
      <c r="X202" s="1" t="s">
        <v>166</v>
      </c>
      <c r="Y202" s="1" t="s">
        <v>166</v>
      </c>
      <c r="Z202" s="1" t="s">
        <v>166</v>
      </c>
      <c r="AA202" s="1" t="s">
        <v>166</v>
      </c>
      <c r="AB202" s="1" t="s">
        <v>166</v>
      </c>
      <c r="AC202" s="1" t="s">
        <v>166</v>
      </c>
      <c r="AD202" s="1" t="s">
        <v>166</v>
      </c>
      <c r="AE202" s="1" t="s">
        <v>166</v>
      </c>
    </row>
    <row r="203" spans="1:31">
      <c r="A203" s="1" t="s">
        <v>695</v>
      </c>
      <c r="B203" s="1" t="s">
        <v>623</v>
      </c>
      <c r="C203" s="9" t="s">
        <v>684</v>
      </c>
      <c r="D203" s="1" t="s">
        <v>685</v>
      </c>
      <c r="E203" s="1" t="s">
        <v>3527</v>
      </c>
      <c r="F203" s="2">
        <v>44736</v>
      </c>
      <c r="G203" s="25">
        <v>2022</v>
      </c>
      <c r="H203" s="25">
        <v>6</v>
      </c>
      <c r="I203" s="25">
        <v>24</v>
      </c>
      <c r="J203" s="1" t="s">
        <v>63</v>
      </c>
      <c r="K203" s="25" t="s">
        <v>63</v>
      </c>
      <c r="L203" s="25" t="s">
        <v>63</v>
      </c>
      <c r="M203" s="25" t="s">
        <v>63</v>
      </c>
      <c r="N203" s="1" t="s">
        <v>63</v>
      </c>
      <c r="O203" s="25" t="s">
        <v>63</v>
      </c>
      <c r="P203" s="25" t="s">
        <v>63</v>
      </c>
      <c r="Q203" s="25" t="s">
        <v>63</v>
      </c>
      <c r="R203" s="1">
        <v>1</v>
      </c>
      <c r="S203" s="1" t="s">
        <v>166</v>
      </c>
      <c r="T203" s="1" t="s">
        <v>166</v>
      </c>
      <c r="U203" s="1" t="s">
        <v>166</v>
      </c>
      <c r="V203" s="1" t="s">
        <v>166</v>
      </c>
      <c r="W203" s="1" t="s">
        <v>166</v>
      </c>
      <c r="X203" s="1" t="s">
        <v>166</v>
      </c>
      <c r="Y203" s="1" t="s">
        <v>166</v>
      </c>
      <c r="Z203" s="1" t="s">
        <v>166</v>
      </c>
      <c r="AA203" s="1" t="s">
        <v>166</v>
      </c>
      <c r="AB203" s="1" t="s">
        <v>166</v>
      </c>
      <c r="AC203" s="1" t="s">
        <v>166</v>
      </c>
      <c r="AD203" s="1" t="s">
        <v>166</v>
      </c>
      <c r="AE203" s="1" t="s">
        <v>166</v>
      </c>
    </row>
    <row r="204" spans="1:31">
      <c r="A204" s="1" t="s">
        <v>698</v>
      </c>
      <c r="B204" s="1" t="s">
        <v>623</v>
      </c>
      <c r="C204" s="9" t="s">
        <v>684</v>
      </c>
      <c r="D204" s="1" t="s">
        <v>685</v>
      </c>
      <c r="E204" s="1" t="s">
        <v>699</v>
      </c>
      <c r="F204" s="2">
        <v>44738</v>
      </c>
      <c r="G204" s="25">
        <v>2022</v>
      </c>
      <c r="H204" s="25">
        <v>6</v>
      </c>
      <c r="I204" s="25">
        <v>26</v>
      </c>
      <c r="J204" s="1" t="s">
        <v>63</v>
      </c>
      <c r="K204" s="25" t="s">
        <v>63</v>
      </c>
      <c r="L204" s="25" t="s">
        <v>63</v>
      </c>
      <c r="M204" s="25" t="s">
        <v>63</v>
      </c>
      <c r="N204" s="1" t="s">
        <v>63</v>
      </c>
      <c r="O204" s="25" t="s">
        <v>63</v>
      </c>
      <c r="P204" s="25" t="s">
        <v>63</v>
      </c>
      <c r="Q204" s="25" t="s">
        <v>63</v>
      </c>
      <c r="R204" s="1">
        <v>1</v>
      </c>
      <c r="S204" s="1" t="s">
        <v>166</v>
      </c>
      <c r="T204" s="1" t="s">
        <v>166</v>
      </c>
      <c r="U204" s="1" t="s">
        <v>166</v>
      </c>
      <c r="V204" s="1" t="s">
        <v>166</v>
      </c>
      <c r="W204" s="1" t="s">
        <v>166</v>
      </c>
      <c r="X204" s="1" t="s">
        <v>166</v>
      </c>
      <c r="Y204" s="1" t="s">
        <v>166</v>
      </c>
      <c r="Z204" s="1" t="s">
        <v>166</v>
      </c>
      <c r="AA204" s="1" t="s">
        <v>166</v>
      </c>
      <c r="AB204" s="1" t="s">
        <v>166</v>
      </c>
      <c r="AC204" s="1" t="s">
        <v>166</v>
      </c>
      <c r="AD204" s="1" t="s">
        <v>166</v>
      </c>
      <c r="AE204" s="1" t="s">
        <v>166</v>
      </c>
    </row>
    <row r="205" spans="1:31">
      <c r="A205" s="1" t="s">
        <v>700</v>
      </c>
      <c r="B205" s="1" t="s">
        <v>623</v>
      </c>
      <c r="C205" s="9" t="s">
        <v>684</v>
      </c>
      <c r="D205" s="1" t="s">
        <v>685</v>
      </c>
      <c r="E205" s="1" t="s">
        <v>701</v>
      </c>
      <c r="F205" s="1" t="s">
        <v>63</v>
      </c>
      <c r="G205" s="25" t="s">
        <v>63</v>
      </c>
      <c r="H205" s="25" t="s">
        <v>63</v>
      </c>
      <c r="I205" s="25" t="s">
        <v>63</v>
      </c>
      <c r="J205" s="2">
        <v>44749</v>
      </c>
      <c r="K205" s="1">
        <v>2022</v>
      </c>
      <c r="L205" s="1">
        <v>7</v>
      </c>
      <c r="M205" s="1">
        <v>7</v>
      </c>
      <c r="N205" s="2">
        <v>44760</v>
      </c>
      <c r="O205" s="1">
        <v>2022</v>
      </c>
      <c r="P205" s="1">
        <v>7</v>
      </c>
      <c r="Q205" s="1">
        <v>18</v>
      </c>
      <c r="R205" s="1">
        <v>1063</v>
      </c>
      <c r="S205" s="1" t="s">
        <v>166</v>
      </c>
      <c r="T205" s="1" t="s">
        <v>166</v>
      </c>
      <c r="U205" s="1" t="s">
        <v>166</v>
      </c>
      <c r="V205" s="1" t="s">
        <v>166</v>
      </c>
      <c r="W205" s="1" t="s">
        <v>166</v>
      </c>
      <c r="X205" s="1" t="s">
        <v>166</v>
      </c>
      <c r="Y205" s="1" t="s">
        <v>166</v>
      </c>
      <c r="Z205" s="1" t="s">
        <v>166</v>
      </c>
      <c r="AA205" s="1" t="s">
        <v>166</v>
      </c>
      <c r="AB205" s="1" t="s">
        <v>166</v>
      </c>
      <c r="AC205" s="1" t="s">
        <v>166</v>
      </c>
      <c r="AD205" s="1" t="s">
        <v>166</v>
      </c>
      <c r="AE205" s="1" t="s">
        <v>166</v>
      </c>
    </row>
    <row r="206" spans="1:31">
      <c r="A206" s="1" t="s">
        <v>703</v>
      </c>
      <c r="B206" s="1" t="s">
        <v>623</v>
      </c>
      <c r="C206" s="9" t="s">
        <v>684</v>
      </c>
      <c r="D206" s="1" t="s">
        <v>685</v>
      </c>
      <c r="E206" s="1" t="s">
        <v>704</v>
      </c>
      <c r="F206" s="1" t="s">
        <v>63</v>
      </c>
      <c r="G206" s="25" t="s">
        <v>63</v>
      </c>
      <c r="H206" s="25" t="s">
        <v>63</v>
      </c>
      <c r="I206" s="25" t="s">
        <v>63</v>
      </c>
      <c r="J206" s="2">
        <v>44722</v>
      </c>
      <c r="K206" s="1">
        <v>2022</v>
      </c>
      <c r="L206" s="1">
        <v>6</v>
      </c>
      <c r="M206" s="1">
        <v>10</v>
      </c>
      <c r="N206" s="2">
        <v>44804</v>
      </c>
      <c r="O206" s="1">
        <v>2022</v>
      </c>
      <c r="P206" s="1">
        <v>8</v>
      </c>
      <c r="Q206" s="1">
        <v>31</v>
      </c>
      <c r="R206" s="1">
        <v>4655</v>
      </c>
      <c r="S206" s="1" t="s">
        <v>166</v>
      </c>
      <c r="T206" s="1" t="s">
        <v>166</v>
      </c>
      <c r="U206" s="1" t="s">
        <v>166</v>
      </c>
      <c r="V206" s="1" t="s">
        <v>166</v>
      </c>
      <c r="W206" s="1" t="s">
        <v>166</v>
      </c>
      <c r="X206" s="1" t="s">
        <v>166</v>
      </c>
      <c r="Y206" s="1" t="s">
        <v>166</v>
      </c>
      <c r="Z206" s="1" t="s">
        <v>166</v>
      </c>
      <c r="AA206" s="1" t="s">
        <v>166</v>
      </c>
      <c r="AB206" s="1" t="s">
        <v>166</v>
      </c>
      <c r="AC206" s="1" t="s">
        <v>166</v>
      </c>
      <c r="AD206" s="1" t="s">
        <v>166</v>
      </c>
      <c r="AE206" s="1" t="s">
        <v>166</v>
      </c>
    </row>
    <row r="207" spans="1:31">
      <c r="A207" s="1" t="s">
        <v>706</v>
      </c>
      <c r="B207" s="1" t="s">
        <v>623</v>
      </c>
      <c r="C207" s="9" t="s">
        <v>684</v>
      </c>
      <c r="D207" s="1" t="s">
        <v>685</v>
      </c>
      <c r="E207" s="1" t="s">
        <v>194</v>
      </c>
      <c r="F207" s="1" t="s">
        <v>63</v>
      </c>
      <c r="G207" s="25" t="s">
        <v>63</v>
      </c>
      <c r="H207" s="25" t="s">
        <v>63</v>
      </c>
      <c r="I207" s="25" t="s">
        <v>63</v>
      </c>
      <c r="J207" s="2">
        <v>44750</v>
      </c>
      <c r="K207" s="1">
        <v>2022</v>
      </c>
      <c r="L207" s="1">
        <v>7</v>
      </c>
      <c r="M207" s="1">
        <v>8</v>
      </c>
      <c r="N207" s="2">
        <v>44761</v>
      </c>
      <c r="O207" s="1">
        <v>2022</v>
      </c>
      <c r="P207" s="1">
        <v>7</v>
      </c>
      <c r="Q207" s="1">
        <v>19</v>
      </c>
      <c r="R207" s="1">
        <v>3200</v>
      </c>
      <c r="S207" s="1" t="s">
        <v>166</v>
      </c>
      <c r="T207" s="1" t="s">
        <v>166</v>
      </c>
      <c r="U207" s="1" t="s">
        <v>166</v>
      </c>
      <c r="V207" s="1" t="s">
        <v>166</v>
      </c>
      <c r="W207" s="1" t="s">
        <v>166</v>
      </c>
      <c r="X207" s="1" t="s">
        <v>166</v>
      </c>
      <c r="Y207" s="1" t="s">
        <v>166</v>
      </c>
      <c r="Z207" s="1" t="s">
        <v>166</v>
      </c>
      <c r="AA207" s="1" t="s">
        <v>166</v>
      </c>
      <c r="AB207" s="1" t="s">
        <v>166</v>
      </c>
      <c r="AC207" s="1" t="s">
        <v>166</v>
      </c>
      <c r="AD207" s="1" t="s">
        <v>166</v>
      </c>
      <c r="AE207" s="1" t="s">
        <v>166</v>
      </c>
    </row>
    <row r="208" spans="1:31">
      <c r="A208" s="8" t="s">
        <v>707</v>
      </c>
      <c r="B208" s="1" t="s">
        <v>420</v>
      </c>
      <c r="C208" s="34" t="s">
        <v>708</v>
      </c>
      <c r="D208" s="1" t="s">
        <v>709</v>
      </c>
      <c r="E208" s="1" t="s">
        <v>3459</v>
      </c>
      <c r="F208" s="1" t="s">
        <v>63</v>
      </c>
      <c r="G208" s="3" t="s">
        <v>63</v>
      </c>
      <c r="H208" s="3" t="s">
        <v>63</v>
      </c>
      <c r="I208" s="3" t="s">
        <v>63</v>
      </c>
      <c r="J208" s="2">
        <v>26464</v>
      </c>
      <c r="K208" s="1">
        <v>1972</v>
      </c>
      <c r="L208" s="1">
        <v>6</v>
      </c>
      <c r="M208" s="1">
        <v>14</v>
      </c>
      <c r="N208" s="2">
        <v>26486</v>
      </c>
      <c r="O208" s="1">
        <v>1972</v>
      </c>
      <c r="P208" s="1">
        <v>7</v>
      </c>
      <c r="Q208" s="1">
        <v>6</v>
      </c>
      <c r="R208" s="1">
        <v>128</v>
      </c>
      <c r="S208" s="1">
        <v>35</v>
      </c>
      <c r="T208" s="1">
        <v>59</v>
      </c>
      <c r="U208" s="1">
        <v>220804</v>
      </c>
      <c r="V208" s="1" t="s">
        <v>166</v>
      </c>
      <c r="W208" s="1" t="s">
        <v>166</v>
      </c>
      <c r="X208" s="1" t="s">
        <v>166</v>
      </c>
      <c r="Y208" s="1" t="s">
        <v>166</v>
      </c>
      <c r="Z208" s="1" t="s">
        <v>166</v>
      </c>
      <c r="AA208" s="1">
        <v>2100000000</v>
      </c>
      <c r="AB208" s="1" t="s">
        <v>172</v>
      </c>
      <c r="AC208" s="1" t="s">
        <v>590</v>
      </c>
      <c r="AD208" s="1">
        <v>1972</v>
      </c>
      <c r="AE208" s="1">
        <v>123279</v>
      </c>
    </row>
    <row r="209" spans="1:31">
      <c r="A209" s="1" t="s">
        <v>712</v>
      </c>
      <c r="B209" s="1" t="s">
        <v>420</v>
      </c>
      <c r="C209" s="34" t="s">
        <v>708</v>
      </c>
      <c r="D209" s="1" t="s">
        <v>709</v>
      </c>
      <c r="E209" s="1" t="s">
        <v>713</v>
      </c>
      <c r="F209" s="1" t="s">
        <v>63</v>
      </c>
      <c r="G209" s="3" t="s">
        <v>63</v>
      </c>
      <c r="H209" s="3" t="s">
        <v>63</v>
      </c>
      <c r="I209" s="3" t="s">
        <v>63</v>
      </c>
      <c r="J209" s="2">
        <v>26464</v>
      </c>
      <c r="K209" s="1">
        <v>1972</v>
      </c>
      <c r="L209" s="1">
        <v>6</v>
      </c>
      <c r="M209" s="1">
        <v>14</v>
      </c>
      <c r="N209" s="2">
        <v>26486</v>
      </c>
      <c r="O209" s="1">
        <v>1972</v>
      </c>
      <c r="P209" s="1">
        <v>7</v>
      </c>
      <c r="Q209" s="1">
        <v>6</v>
      </c>
      <c r="R209" s="1">
        <v>119</v>
      </c>
      <c r="S209" s="1" t="s">
        <v>166</v>
      </c>
      <c r="T209" s="1" t="s">
        <v>166</v>
      </c>
      <c r="U209" s="1" t="s">
        <v>166</v>
      </c>
      <c r="V209" s="1" t="s">
        <v>166</v>
      </c>
      <c r="W209" s="1" t="s">
        <v>166</v>
      </c>
      <c r="X209" s="1" t="s">
        <v>166</v>
      </c>
      <c r="Y209" s="1" t="s">
        <v>166</v>
      </c>
      <c r="Z209" s="1" t="s">
        <v>166</v>
      </c>
      <c r="AA209" s="1" t="s">
        <v>166</v>
      </c>
      <c r="AB209" s="1" t="s">
        <v>166</v>
      </c>
      <c r="AC209" s="1" t="s">
        <v>166</v>
      </c>
      <c r="AD209" s="1" t="s">
        <v>166</v>
      </c>
      <c r="AE209" s="1">
        <v>123279</v>
      </c>
    </row>
    <row r="210" spans="1:31">
      <c r="A210" s="1" t="s">
        <v>714</v>
      </c>
      <c r="B210" s="1" t="s">
        <v>420</v>
      </c>
      <c r="C210" s="34" t="s">
        <v>708</v>
      </c>
      <c r="D210" s="1" t="s">
        <v>709</v>
      </c>
      <c r="E210" s="1" t="s">
        <v>715</v>
      </c>
      <c r="F210" s="1" t="s">
        <v>63</v>
      </c>
      <c r="G210" s="3" t="s">
        <v>63</v>
      </c>
      <c r="H210" s="3" t="s">
        <v>63</v>
      </c>
      <c r="I210" s="3" t="s">
        <v>63</v>
      </c>
      <c r="J210" s="2">
        <v>26469</v>
      </c>
      <c r="K210" s="1">
        <v>1972</v>
      </c>
      <c r="L210" s="1">
        <v>6</v>
      </c>
      <c r="M210" s="1">
        <v>19</v>
      </c>
      <c r="N210" s="2">
        <v>26471</v>
      </c>
      <c r="O210" s="1">
        <v>1972</v>
      </c>
      <c r="P210" s="1">
        <v>6</v>
      </c>
      <c r="Q210" s="1">
        <v>21</v>
      </c>
      <c r="R210" s="1">
        <v>9</v>
      </c>
      <c r="S210" s="1" t="s">
        <v>166</v>
      </c>
      <c r="T210" s="1" t="s">
        <v>166</v>
      </c>
      <c r="U210" s="1" t="s">
        <v>166</v>
      </c>
      <c r="V210" s="1" t="s">
        <v>166</v>
      </c>
      <c r="W210" s="1" t="s">
        <v>166</v>
      </c>
      <c r="X210" s="1" t="s">
        <v>166</v>
      </c>
      <c r="Y210" s="1" t="s">
        <v>166</v>
      </c>
      <c r="Z210" s="1" t="s">
        <v>166</v>
      </c>
      <c r="AA210" s="1">
        <v>39000000</v>
      </c>
      <c r="AB210" s="1" t="s">
        <v>172</v>
      </c>
      <c r="AC210" s="1" t="s">
        <v>73</v>
      </c>
      <c r="AD210" s="1" t="s">
        <v>166</v>
      </c>
      <c r="AE210" s="1">
        <v>3437</v>
      </c>
    </row>
    <row r="211" spans="1:31">
      <c r="A211" s="1" t="s">
        <v>716</v>
      </c>
      <c r="B211" s="1" t="s">
        <v>420</v>
      </c>
      <c r="C211" s="34" t="s">
        <v>708</v>
      </c>
      <c r="D211" s="1" t="s">
        <v>709</v>
      </c>
      <c r="E211" s="1" t="s">
        <v>717</v>
      </c>
      <c r="F211" s="1" t="s">
        <v>63</v>
      </c>
      <c r="G211" s="3" t="s">
        <v>63</v>
      </c>
      <c r="H211" s="3" t="s">
        <v>63</v>
      </c>
      <c r="I211" s="3" t="s">
        <v>63</v>
      </c>
      <c r="J211" s="2">
        <v>26469</v>
      </c>
      <c r="K211" s="1">
        <v>1972</v>
      </c>
      <c r="L211" s="1">
        <v>6</v>
      </c>
      <c r="M211" s="1">
        <v>19</v>
      </c>
      <c r="N211" s="2">
        <v>26471</v>
      </c>
      <c r="O211" s="1">
        <v>1972</v>
      </c>
      <c r="P211" s="1">
        <v>6</v>
      </c>
      <c r="Q211" s="1">
        <v>21</v>
      </c>
      <c r="R211" s="1" t="s">
        <v>166</v>
      </c>
      <c r="S211" s="1" t="s">
        <v>166</v>
      </c>
      <c r="T211" s="1" t="s">
        <v>166</v>
      </c>
      <c r="U211" s="1" t="s">
        <v>166</v>
      </c>
      <c r="V211" s="1" t="s">
        <v>166</v>
      </c>
      <c r="W211" s="1" t="s">
        <v>166</v>
      </c>
      <c r="X211" s="1" t="s">
        <v>166</v>
      </c>
      <c r="Y211" s="1" t="s">
        <v>166</v>
      </c>
      <c r="Z211" s="1" t="s">
        <v>166</v>
      </c>
      <c r="AA211" s="1">
        <v>12100000</v>
      </c>
      <c r="AB211" s="1" t="s">
        <v>172</v>
      </c>
      <c r="AC211" s="1" t="s">
        <v>73</v>
      </c>
      <c r="AD211" s="1" t="s">
        <v>166</v>
      </c>
      <c r="AE211" s="1" t="s">
        <v>166</v>
      </c>
    </row>
    <row r="212" spans="1:31">
      <c r="A212" s="1" t="s">
        <v>718</v>
      </c>
      <c r="B212" s="1" t="s">
        <v>420</v>
      </c>
      <c r="C212" s="34" t="s">
        <v>708</v>
      </c>
      <c r="D212" s="1" t="s">
        <v>709</v>
      </c>
      <c r="E212" s="1" t="s">
        <v>719</v>
      </c>
      <c r="F212" s="1" t="s">
        <v>63</v>
      </c>
      <c r="G212" s="3" t="s">
        <v>63</v>
      </c>
      <c r="H212" s="3" t="s">
        <v>63</v>
      </c>
      <c r="I212" s="3" t="s">
        <v>63</v>
      </c>
      <c r="J212" s="2">
        <v>26469</v>
      </c>
      <c r="K212" s="1">
        <v>1972</v>
      </c>
      <c r="L212" s="1">
        <v>6</v>
      </c>
      <c r="M212" s="1">
        <v>19</v>
      </c>
      <c r="N212" s="2">
        <v>26471</v>
      </c>
      <c r="O212" s="1">
        <v>1972</v>
      </c>
      <c r="P212" s="1">
        <v>6</v>
      </c>
      <c r="Q212" s="1">
        <v>21</v>
      </c>
      <c r="R212" s="1" t="s">
        <v>166</v>
      </c>
      <c r="S212" s="1" t="s">
        <v>166</v>
      </c>
      <c r="T212" s="1" t="s">
        <v>166</v>
      </c>
      <c r="U212" s="1" t="s">
        <v>166</v>
      </c>
      <c r="V212" s="1" t="s">
        <v>166</v>
      </c>
      <c r="W212" s="1" t="s">
        <v>166</v>
      </c>
      <c r="X212" s="1" t="s">
        <v>166</v>
      </c>
      <c r="Y212" s="1" t="s">
        <v>166</v>
      </c>
      <c r="Z212" s="1" t="s">
        <v>166</v>
      </c>
      <c r="AA212" s="1">
        <v>7100000</v>
      </c>
      <c r="AB212" s="1" t="s">
        <v>172</v>
      </c>
      <c r="AC212" s="1" t="s">
        <v>73</v>
      </c>
      <c r="AD212" s="1" t="s">
        <v>166</v>
      </c>
      <c r="AE212" s="1" t="s">
        <v>166</v>
      </c>
    </row>
    <row r="213" spans="1:31">
      <c r="A213" s="1" t="s">
        <v>720</v>
      </c>
      <c r="B213" s="1" t="s">
        <v>420</v>
      </c>
      <c r="C213" s="34" t="s">
        <v>708</v>
      </c>
      <c r="D213" s="1" t="s">
        <v>709</v>
      </c>
      <c r="E213" s="1" t="s">
        <v>721</v>
      </c>
      <c r="F213" s="1" t="s">
        <v>63</v>
      </c>
      <c r="G213" s="3" t="s">
        <v>63</v>
      </c>
      <c r="H213" s="3" t="s">
        <v>63</v>
      </c>
      <c r="I213" s="3" t="s">
        <v>63</v>
      </c>
      <c r="J213" s="2">
        <v>26469</v>
      </c>
      <c r="K213" s="1">
        <v>1972</v>
      </c>
      <c r="L213" s="1">
        <v>6</v>
      </c>
      <c r="M213" s="1">
        <v>19</v>
      </c>
      <c r="N213" s="2">
        <v>26471</v>
      </c>
      <c r="O213" s="1">
        <v>1972</v>
      </c>
      <c r="P213" s="1">
        <v>6</v>
      </c>
      <c r="Q213" s="1">
        <v>21</v>
      </c>
      <c r="R213" s="1" t="s">
        <v>166</v>
      </c>
      <c r="S213" s="1" t="s">
        <v>166</v>
      </c>
      <c r="T213" s="1" t="s">
        <v>166</v>
      </c>
      <c r="U213" s="1" t="s">
        <v>166</v>
      </c>
      <c r="V213" s="1" t="s">
        <v>166</v>
      </c>
      <c r="W213" s="1" t="s">
        <v>166</v>
      </c>
      <c r="X213" s="1" t="s">
        <v>166</v>
      </c>
      <c r="Y213" s="1" t="s">
        <v>166</v>
      </c>
      <c r="Z213" s="1" t="s">
        <v>166</v>
      </c>
      <c r="AA213" s="1">
        <v>4100000</v>
      </c>
      <c r="AB213" s="1" t="s">
        <v>172</v>
      </c>
      <c r="AC213" s="1" t="s">
        <v>73</v>
      </c>
      <c r="AD213" s="1" t="s">
        <v>166</v>
      </c>
      <c r="AE213" s="1" t="s">
        <v>166</v>
      </c>
    </row>
    <row r="214" spans="1:31">
      <c r="A214" s="1" t="s">
        <v>722</v>
      </c>
      <c r="B214" s="1" t="s">
        <v>420</v>
      </c>
      <c r="C214" s="34" t="s">
        <v>708</v>
      </c>
      <c r="D214" s="1" t="s">
        <v>709</v>
      </c>
      <c r="E214" s="1" t="s">
        <v>723</v>
      </c>
      <c r="F214" s="1" t="s">
        <v>63</v>
      </c>
      <c r="G214" s="3" t="s">
        <v>63</v>
      </c>
      <c r="H214" s="3" t="s">
        <v>63</v>
      </c>
      <c r="I214" s="3" t="s">
        <v>63</v>
      </c>
      <c r="J214" s="2">
        <v>26469</v>
      </c>
      <c r="K214" s="1">
        <v>1972</v>
      </c>
      <c r="L214" s="1">
        <v>6</v>
      </c>
      <c r="M214" s="1">
        <v>19</v>
      </c>
      <c r="N214" s="2">
        <v>26471</v>
      </c>
      <c r="O214" s="1">
        <v>1972</v>
      </c>
      <c r="P214" s="1">
        <v>6</v>
      </c>
      <c r="Q214" s="1">
        <v>21</v>
      </c>
      <c r="R214" s="1" t="s">
        <v>166</v>
      </c>
      <c r="S214" s="1" t="s">
        <v>166</v>
      </c>
      <c r="T214" s="1" t="s">
        <v>166</v>
      </c>
      <c r="U214" s="1" t="s">
        <v>166</v>
      </c>
      <c r="V214" s="1" t="s">
        <v>166</v>
      </c>
      <c r="W214" s="1" t="s">
        <v>166</v>
      </c>
      <c r="X214" s="1" t="s">
        <v>166</v>
      </c>
      <c r="Y214" s="1" t="s">
        <v>166</v>
      </c>
      <c r="Z214" s="1" t="s">
        <v>166</v>
      </c>
      <c r="AA214" s="1">
        <v>3100000</v>
      </c>
      <c r="AB214" s="1" t="s">
        <v>172</v>
      </c>
      <c r="AC214" s="1" t="s">
        <v>73</v>
      </c>
      <c r="AD214" s="1" t="s">
        <v>166</v>
      </c>
      <c r="AE214" s="1" t="s">
        <v>166</v>
      </c>
    </row>
    <row r="215" spans="1:31">
      <c r="A215" s="1" t="s">
        <v>724</v>
      </c>
      <c r="B215" s="1" t="s">
        <v>420</v>
      </c>
      <c r="C215" s="34" t="s">
        <v>708</v>
      </c>
      <c r="D215" s="1" t="s">
        <v>709</v>
      </c>
      <c r="E215" s="1" t="s">
        <v>725</v>
      </c>
      <c r="F215" s="1" t="s">
        <v>63</v>
      </c>
      <c r="G215" s="3" t="s">
        <v>63</v>
      </c>
      <c r="H215" s="3" t="s">
        <v>63</v>
      </c>
      <c r="I215" s="3" t="s">
        <v>63</v>
      </c>
      <c r="J215" s="2">
        <v>26469</v>
      </c>
      <c r="K215" s="1">
        <v>1972</v>
      </c>
      <c r="L215" s="1">
        <v>6</v>
      </c>
      <c r="M215" s="1">
        <v>19</v>
      </c>
      <c r="N215" s="2">
        <v>26471</v>
      </c>
      <c r="O215" s="1">
        <v>1972</v>
      </c>
      <c r="P215" s="1">
        <v>6</v>
      </c>
      <c r="Q215" s="1">
        <v>21</v>
      </c>
      <c r="R215" s="1" t="s">
        <v>166</v>
      </c>
      <c r="S215" s="1" t="s">
        <v>166</v>
      </c>
      <c r="T215" s="1" t="s">
        <v>166</v>
      </c>
      <c r="U215" s="1" t="s">
        <v>166</v>
      </c>
      <c r="V215" s="1" t="s">
        <v>166</v>
      </c>
      <c r="W215" s="1" t="s">
        <v>166</v>
      </c>
      <c r="X215" s="1" t="s">
        <v>166</v>
      </c>
      <c r="Y215" s="1" t="s">
        <v>166</v>
      </c>
      <c r="Z215" s="1" t="s">
        <v>166</v>
      </c>
      <c r="AA215" s="1">
        <v>2000000</v>
      </c>
      <c r="AB215" s="1" t="s">
        <v>172</v>
      </c>
      <c r="AC215" s="1" t="s">
        <v>73</v>
      </c>
      <c r="AD215" s="1" t="s">
        <v>166</v>
      </c>
      <c r="AE215" s="1" t="s">
        <v>166</v>
      </c>
    </row>
    <row r="216" spans="1:31">
      <c r="A216" s="1" t="s">
        <v>726</v>
      </c>
      <c r="B216" s="1" t="s">
        <v>420</v>
      </c>
      <c r="C216" s="34" t="s">
        <v>708</v>
      </c>
      <c r="D216" s="1" t="s">
        <v>709</v>
      </c>
      <c r="E216" s="1" t="s">
        <v>727</v>
      </c>
      <c r="F216" s="1" t="s">
        <v>63</v>
      </c>
      <c r="G216" s="3" t="s">
        <v>63</v>
      </c>
      <c r="H216" s="3" t="s">
        <v>63</v>
      </c>
      <c r="I216" s="3" t="s">
        <v>63</v>
      </c>
      <c r="J216" s="2">
        <v>26469</v>
      </c>
      <c r="K216" s="1">
        <v>1972</v>
      </c>
      <c r="L216" s="1">
        <v>6</v>
      </c>
      <c r="M216" s="1">
        <v>19</v>
      </c>
      <c r="N216" s="2">
        <v>26471</v>
      </c>
      <c r="O216" s="1">
        <v>1972</v>
      </c>
      <c r="P216" s="1">
        <v>6</v>
      </c>
      <c r="Q216" s="1">
        <v>21</v>
      </c>
      <c r="R216" s="1" t="s">
        <v>166</v>
      </c>
      <c r="S216" s="1" t="s">
        <v>166</v>
      </c>
      <c r="T216" s="1" t="s">
        <v>166</v>
      </c>
      <c r="U216" s="1" t="s">
        <v>166</v>
      </c>
      <c r="V216" s="1" t="s">
        <v>166</v>
      </c>
      <c r="W216" s="1" t="s">
        <v>166</v>
      </c>
      <c r="X216" s="1" t="s">
        <v>166</v>
      </c>
      <c r="Y216" s="1" t="s">
        <v>166</v>
      </c>
      <c r="Z216" s="1" t="s">
        <v>166</v>
      </c>
      <c r="AA216" s="1">
        <v>1400000</v>
      </c>
      <c r="AB216" s="1" t="s">
        <v>172</v>
      </c>
      <c r="AC216" s="1" t="s">
        <v>73</v>
      </c>
      <c r="AD216" s="1" t="s">
        <v>166</v>
      </c>
      <c r="AE216" s="1" t="s">
        <v>166</v>
      </c>
    </row>
    <row r="217" spans="1:31">
      <c r="A217" s="1" t="s">
        <v>728</v>
      </c>
      <c r="B217" s="1" t="s">
        <v>420</v>
      </c>
      <c r="C217" s="34" t="s">
        <v>708</v>
      </c>
      <c r="D217" s="1" t="s">
        <v>709</v>
      </c>
      <c r="E217" s="1" t="s">
        <v>729</v>
      </c>
      <c r="F217" s="1" t="s">
        <v>63</v>
      </c>
      <c r="G217" s="3" t="s">
        <v>63</v>
      </c>
      <c r="H217" s="3" t="s">
        <v>63</v>
      </c>
      <c r="I217" s="3" t="s">
        <v>63</v>
      </c>
      <c r="J217" s="2">
        <v>26469</v>
      </c>
      <c r="K217" s="1">
        <v>1972</v>
      </c>
      <c r="L217" s="1">
        <v>6</v>
      </c>
      <c r="M217" s="1">
        <v>19</v>
      </c>
      <c r="N217" s="2">
        <v>26471</v>
      </c>
      <c r="O217" s="1">
        <v>1972</v>
      </c>
      <c r="P217" s="1">
        <v>6</v>
      </c>
      <c r="Q217" s="1">
        <v>21</v>
      </c>
      <c r="R217" s="1" t="s">
        <v>166</v>
      </c>
      <c r="S217" s="1" t="s">
        <v>166</v>
      </c>
      <c r="T217" s="1" t="s">
        <v>166</v>
      </c>
      <c r="U217" s="1" t="s">
        <v>166</v>
      </c>
      <c r="V217" s="1" t="s">
        <v>166</v>
      </c>
      <c r="W217" s="1" t="s">
        <v>166</v>
      </c>
      <c r="X217" s="1" t="s">
        <v>166</v>
      </c>
      <c r="Y217" s="1" t="s">
        <v>166</v>
      </c>
      <c r="Z217" s="1" t="s">
        <v>166</v>
      </c>
      <c r="AA217" s="1">
        <v>1400000</v>
      </c>
      <c r="AB217" s="1" t="s">
        <v>172</v>
      </c>
      <c r="AC217" s="1" t="s">
        <v>73</v>
      </c>
      <c r="AD217" s="1" t="s">
        <v>166</v>
      </c>
      <c r="AE217" s="1" t="s">
        <v>166</v>
      </c>
    </row>
    <row r="218" spans="1:31">
      <c r="A218" s="1" t="s">
        <v>730</v>
      </c>
      <c r="B218" s="1" t="s">
        <v>420</v>
      </c>
      <c r="C218" s="34" t="s">
        <v>708</v>
      </c>
      <c r="D218" s="1" t="s">
        <v>709</v>
      </c>
      <c r="E218" s="1" t="s">
        <v>731</v>
      </c>
      <c r="F218" s="1" t="s">
        <v>63</v>
      </c>
      <c r="G218" s="3" t="s">
        <v>63</v>
      </c>
      <c r="H218" s="3" t="s">
        <v>63</v>
      </c>
      <c r="I218" s="3" t="s">
        <v>63</v>
      </c>
      <c r="J218" s="2">
        <v>26469</v>
      </c>
      <c r="K218" s="1">
        <v>1972</v>
      </c>
      <c r="L218" s="1">
        <v>6</v>
      </c>
      <c r="M218" s="1">
        <v>19</v>
      </c>
      <c r="N218" s="2">
        <v>26471</v>
      </c>
      <c r="O218" s="1">
        <v>1972</v>
      </c>
      <c r="P218" s="1">
        <v>6</v>
      </c>
      <c r="Q218" s="1">
        <v>21</v>
      </c>
      <c r="R218" s="1" t="s">
        <v>166</v>
      </c>
      <c r="S218" s="1" t="s">
        <v>166</v>
      </c>
      <c r="T218" s="1" t="s">
        <v>166</v>
      </c>
      <c r="U218" s="1" t="s">
        <v>166</v>
      </c>
      <c r="V218" s="1" t="s">
        <v>166</v>
      </c>
      <c r="W218" s="1" t="s">
        <v>166</v>
      </c>
      <c r="X218" s="1" t="s">
        <v>166</v>
      </c>
      <c r="Y218" s="1" t="s">
        <v>166</v>
      </c>
      <c r="Z218" s="1" t="s">
        <v>166</v>
      </c>
      <c r="AA218" s="1">
        <v>1300000</v>
      </c>
      <c r="AB218" s="1" t="s">
        <v>172</v>
      </c>
      <c r="AC218" s="1" t="s">
        <v>73</v>
      </c>
      <c r="AD218" s="1" t="s">
        <v>166</v>
      </c>
      <c r="AE218" s="1" t="s">
        <v>166</v>
      </c>
    </row>
    <row r="219" spans="1:31">
      <c r="A219" s="1" t="s">
        <v>732</v>
      </c>
      <c r="B219" s="1" t="s">
        <v>420</v>
      </c>
      <c r="C219" s="34" t="s">
        <v>708</v>
      </c>
      <c r="D219" s="1" t="s">
        <v>709</v>
      </c>
      <c r="E219" s="1" t="s">
        <v>733</v>
      </c>
      <c r="F219" s="1" t="s">
        <v>63</v>
      </c>
      <c r="G219" s="3" t="s">
        <v>63</v>
      </c>
      <c r="H219" s="3" t="s">
        <v>63</v>
      </c>
      <c r="I219" s="3" t="s">
        <v>63</v>
      </c>
      <c r="J219" s="2">
        <v>26469</v>
      </c>
      <c r="K219" s="1">
        <v>1972</v>
      </c>
      <c r="L219" s="1">
        <v>6</v>
      </c>
      <c r="M219" s="1">
        <v>19</v>
      </c>
      <c r="N219" s="2">
        <v>26471</v>
      </c>
      <c r="O219" s="1">
        <v>1972</v>
      </c>
      <c r="P219" s="1">
        <v>6</v>
      </c>
      <c r="Q219" s="1">
        <v>21</v>
      </c>
      <c r="R219" s="1" t="s">
        <v>166</v>
      </c>
      <c r="S219" s="1" t="s">
        <v>166</v>
      </c>
      <c r="T219" s="1" t="s">
        <v>166</v>
      </c>
      <c r="U219" s="1" t="s">
        <v>166</v>
      </c>
      <c r="V219" s="1" t="s">
        <v>166</v>
      </c>
      <c r="W219" s="1" t="s">
        <v>166</v>
      </c>
      <c r="X219" s="1" t="s">
        <v>166</v>
      </c>
      <c r="Y219" s="1" t="s">
        <v>166</v>
      </c>
      <c r="Z219" s="1" t="s">
        <v>166</v>
      </c>
      <c r="AA219" s="1">
        <v>1000000</v>
      </c>
      <c r="AB219" s="1" t="s">
        <v>172</v>
      </c>
      <c r="AC219" s="1" t="s">
        <v>73</v>
      </c>
      <c r="AD219" s="1" t="s">
        <v>166</v>
      </c>
      <c r="AE219" s="1" t="s">
        <v>166</v>
      </c>
    </row>
    <row r="220" spans="1:31">
      <c r="A220" s="1" t="s">
        <v>734</v>
      </c>
      <c r="B220" s="1" t="s">
        <v>420</v>
      </c>
      <c r="C220" s="34" t="s">
        <v>708</v>
      </c>
      <c r="D220" s="1" t="s">
        <v>709</v>
      </c>
      <c r="E220" s="1" t="s">
        <v>735</v>
      </c>
      <c r="F220" s="1" t="s">
        <v>63</v>
      </c>
      <c r="G220" s="3" t="s">
        <v>63</v>
      </c>
      <c r="H220" s="3" t="s">
        <v>63</v>
      </c>
      <c r="I220" s="3" t="s">
        <v>63</v>
      </c>
      <c r="J220" s="2">
        <v>26469</v>
      </c>
      <c r="K220" s="1">
        <v>1972</v>
      </c>
      <c r="L220" s="1">
        <v>6</v>
      </c>
      <c r="M220" s="1">
        <v>19</v>
      </c>
      <c r="N220" s="2">
        <v>26471</v>
      </c>
      <c r="O220" s="1">
        <v>1972</v>
      </c>
      <c r="P220" s="1">
        <v>6</v>
      </c>
      <c r="Q220" s="1">
        <v>21</v>
      </c>
      <c r="R220" s="1" t="s">
        <v>166</v>
      </c>
      <c r="S220" s="1" t="s">
        <v>166</v>
      </c>
      <c r="T220" s="1" t="s">
        <v>166</v>
      </c>
      <c r="U220" s="1" t="s">
        <v>166</v>
      </c>
      <c r="V220" s="1" t="s">
        <v>166</v>
      </c>
      <c r="W220" s="1" t="s">
        <v>166</v>
      </c>
      <c r="X220" s="1" t="s">
        <v>166</v>
      </c>
      <c r="Y220" s="1" t="s">
        <v>166</v>
      </c>
      <c r="Z220" s="1" t="s">
        <v>166</v>
      </c>
      <c r="AA220" s="1" t="s">
        <v>166</v>
      </c>
      <c r="AB220" s="1" t="s">
        <v>166</v>
      </c>
      <c r="AC220" s="1" t="s">
        <v>166</v>
      </c>
      <c r="AD220" s="1" t="s">
        <v>166</v>
      </c>
      <c r="AE220" s="1">
        <v>16</v>
      </c>
    </row>
    <row r="221" spans="1:31">
      <c r="A221" s="1" t="s">
        <v>736</v>
      </c>
      <c r="B221" s="1" t="s">
        <v>420</v>
      </c>
      <c r="C221" s="34" t="s">
        <v>708</v>
      </c>
      <c r="D221" s="1" t="s">
        <v>709</v>
      </c>
      <c r="E221" s="1" t="s">
        <v>737</v>
      </c>
      <c r="F221" s="1" t="s">
        <v>63</v>
      </c>
      <c r="G221" s="3" t="s">
        <v>63</v>
      </c>
      <c r="H221" s="3" t="s">
        <v>63</v>
      </c>
      <c r="I221" s="3" t="s">
        <v>63</v>
      </c>
      <c r="J221" s="2">
        <v>26469</v>
      </c>
      <c r="K221" s="1">
        <v>1972</v>
      </c>
      <c r="L221" s="1">
        <v>6</v>
      </c>
      <c r="M221" s="1">
        <v>19</v>
      </c>
      <c r="N221" s="2">
        <v>26471</v>
      </c>
      <c r="O221" s="1">
        <v>1972</v>
      </c>
      <c r="P221" s="1">
        <v>6</v>
      </c>
      <c r="Q221" s="1">
        <v>21</v>
      </c>
      <c r="R221" s="1" t="s">
        <v>166</v>
      </c>
      <c r="S221" s="1" t="s">
        <v>166</v>
      </c>
      <c r="T221" s="1" t="s">
        <v>166</v>
      </c>
      <c r="U221" s="1" t="s">
        <v>166</v>
      </c>
      <c r="V221" s="1" t="s">
        <v>166</v>
      </c>
      <c r="W221" s="1" t="s">
        <v>166</v>
      </c>
      <c r="X221" s="1" t="s">
        <v>166</v>
      </c>
      <c r="Y221" s="1" t="s">
        <v>166</v>
      </c>
      <c r="Z221" s="1" t="s">
        <v>166</v>
      </c>
      <c r="AA221" s="1">
        <v>50000</v>
      </c>
      <c r="AB221" s="1" t="s">
        <v>172</v>
      </c>
      <c r="AC221" s="1" t="s">
        <v>73</v>
      </c>
      <c r="AD221" s="1" t="s">
        <v>166</v>
      </c>
      <c r="AE221" s="1" t="s">
        <v>166</v>
      </c>
    </row>
    <row r="222" spans="1:31">
      <c r="A222" s="1" t="s">
        <v>738</v>
      </c>
      <c r="B222" s="1" t="s">
        <v>420</v>
      </c>
      <c r="C222" s="34" t="s">
        <v>708</v>
      </c>
      <c r="D222" s="1" t="s">
        <v>709</v>
      </c>
      <c r="E222" s="1" t="s">
        <v>739</v>
      </c>
      <c r="F222" s="1" t="s">
        <v>63</v>
      </c>
      <c r="G222" s="3" t="s">
        <v>63</v>
      </c>
      <c r="H222" s="3" t="s">
        <v>63</v>
      </c>
      <c r="I222" s="3" t="s">
        <v>63</v>
      </c>
      <c r="J222" s="2">
        <v>26469</v>
      </c>
      <c r="K222" s="1">
        <v>1972</v>
      </c>
      <c r="L222" s="1">
        <v>6</v>
      </c>
      <c r="M222" s="1">
        <v>19</v>
      </c>
      <c r="N222" s="2">
        <v>26471</v>
      </c>
      <c r="O222" s="1">
        <v>1972</v>
      </c>
      <c r="P222" s="1">
        <v>6</v>
      </c>
      <c r="Q222" s="1">
        <v>21</v>
      </c>
      <c r="R222" s="1">
        <v>13</v>
      </c>
      <c r="S222" s="1" t="s">
        <v>166</v>
      </c>
      <c r="T222" s="1" t="s">
        <v>166</v>
      </c>
      <c r="U222" s="1" t="s">
        <v>166</v>
      </c>
      <c r="V222" s="1" t="s">
        <v>166</v>
      </c>
      <c r="W222" s="1" t="s">
        <v>166</v>
      </c>
      <c r="X222" s="1" t="s">
        <v>166</v>
      </c>
      <c r="Y222" s="1" t="s">
        <v>166</v>
      </c>
      <c r="Z222" s="1" t="s">
        <v>166</v>
      </c>
      <c r="AA222" s="1">
        <v>125900000</v>
      </c>
      <c r="AB222" s="1" t="s">
        <v>172</v>
      </c>
      <c r="AC222" s="1" t="s">
        <v>73</v>
      </c>
      <c r="AD222" s="1" t="s">
        <v>166</v>
      </c>
      <c r="AE222" s="1">
        <v>5268</v>
      </c>
    </row>
    <row r="223" spans="1:31">
      <c r="A223" s="1" t="s">
        <v>740</v>
      </c>
      <c r="B223" s="1" t="s">
        <v>420</v>
      </c>
      <c r="C223" s="34" t="s">
        <v>708</v>
      </c>
      <c r="D223" s="1" t="s">
        <v>709</v>
      </c>
      <c r="E223" s="1" t="s">
        <v>741</v>
      </c>
      <c r="F223" s="1" t="s">
        <v>63</v>
      </c>
      <c r="G223" s="3" t="s">
        <v>63</v>
      </c>
      <c r="H223" s="3" t="s">
        <v>63</v>
      </c>
      <c r="I223" s="3" t="s">
        <v>63</v>
      </c>
      <c r="J223" s="2">
        <v>26469</v>
      </c>
      <c r="K223" s="1">
        <v>1972</v>
      </c>
      <c r="L223" s="1">
        <v>6</v>
      </c>
      <c r="M223" s="1">
        <v>19</v>
      </c>
      <c r="N223" s="2">
        <v>26471</v>
      </c>
      <c r="O223" s="1">
        <v>1972</v>
      </c>
      <c r="P223" s="1">
        <v>6</v>
      </c>
      <c r="Q223" s="1">
        <v>21</v>
      </c>
      <c r="R223" s="1">
        <v>19</v>
      </c>
      <c r="S223" s="3" t="s">
        <v>63</v>
      </c>
      <c r="T223" s="3" t="s">
        <v>63</v>
      </c>
      <c r="U223" s="1" t="s">
        <v>166</v>
      </c>
      <c r="V223" s="1" t="s">
        <v>166</v>
      </c>
      <c r="W223" s="1" t="s">
        <v>166</v>
      </c>
      <c r="X223" s="1" t="s">
        <v>166</v>
      </c>
      <c r="Y223" s="1" t="s">
        <v>166</v>
      </c>
      <c r="Z223" s="1" t="s">
        <v>166</v>
      </c>
      <c r="AA223" s="1">
        <v>110000000</v>
      </c>
      <c r="AB223" s="1" t="s">
        <v>172</v>
      </c>
      <c r="AC223" s="1" t="s">
        <v>73</v>
      </c>
      <c r="AD223" s="1" t="s">
        <v>166</v>
      </c>
      <c r="AE223" s="1" t="s">
        <v>166</v>
      </c>
    </row>
    <row r="224" spans="1:31">
      <c r="A224" s="1" t="s">
        <v>742</v>
      </c>
      <c r="B224" s="1" t="s">
        <v>420</v>
      </c>
      <c r="C224" s="34" t="s">
        <v>708</v>
      </c>
      <c r="D224" s="1" t="s">
        <v>709</v>
      </c>
      <c r="E224" s="1" t="s">
        <v>743</v>
      </c>
      <c r="F224" s="1" t="s">
        <v>63</v>
      </c>
      <c r="G224" s="3" t="s">
        <v>63</v>
      </c>
      <c r="H224" s="3" t="s">
        <v>63</v>
      </c>
      <c r="I224" s="3" t="s">
        <v>63</v>
      </c>
      <c r="J224" s="2">
        <v>26469</v>
      </c>
      <c r="K224" s="1">
        <v>1972</v>
      </c>
      <c r="L224" s="1">
        <v>6</v>
      </c>
      <c r="M224" s="1">
        <v>19</v>
      </c>
      <c r="N224" s="2">
        <v>26471</v>
      </c>
      <c r="O224" s="1">
        <v>1972</v>
      </c>
      <c r="P224" s="1">
        <v>6</v>
      </c>
      <c r="Q224" s="1">
        <v>21</v>
      </c>
      <c r="R224" s="1">
        <v>19</v>
      </c>
      <c r="S224" s="3" t="s">
        <v>63</v>
      </c>
      <c r="T224" s="3" t="s">
        <v>63</v>
      </c>
      <c r="U224" s="1" t="s">
        <v>166</v>
      </c>
      <c r="V224" s="1" t="s">
        <v>166</v>
      </c>
      <c r="W224" s="1" t="s">
        <v>166</v>
      </c>
      <c r="X224" s="1" t="s">
        <v>166</v>
      </c>
      <c r="Y224" s="1" t="s">
        <v>166</v>
      </c>
      <c r="Z224" s="1" t="s">
        <v>166</v>
      </c>
      <c r="AA224" s="1" t="s">
        <v>166</v>
      </c>
      <c r="AB224" s="1" t="s">
        <v>166</v>
      </c>
      <c r="AC224" s="1" t="s">
        <v>166</v>
      </c>
      <c r="AD224" s="1" t="s">
        <v>166</v>
      </c>
      <c r="AE224" s="1" t="s">
        <v>166</v>
      </c>
    </row>
    <row r="225" spans="1:31">
      <c r="A225" s="1" t="s">
        <v>744</v>
      </c>
      <c r="B225" s="1" t="s">
        <v>420</v>
      </c>
      <c r="C225" s="34" t="s">
        <v>708</v>
      </c>
      <c r="D225" s="1" t="s">
        <v>709</v>
      </c>
      <c r="E225" s="1" t="s">
        <v>745</v>
      </c>
      <c r="F225" s="2">
        <v>26472</v>
      </c>
      <c r="G225" s="25">
        <v>1972</v>
      </c>
      <c r="H225" s="25">
        <v>6</v>
      </c>
      <c r="I225" s="25">
        <v>22</v>
      </c>
      <c r="J225" s="1" t="s">
        <v>63</v>
      </c>
      <c r="K225" s="3" t="s">
        <v>63</v>
      </c>
      <c r="L225" s="3" t="s">
        <v>63</v>
      </c>
      <c r="M225" s="3" t="s">
        <v>63</v>
      </c>
      <c r="N225" s="1" t="s">
        <v>63</v>
      </c>
      <c r="O225" s="3" t="s">
        <v>63</v>
      </c>
      <c r="P225" s="3" t="s">
        <v>63</v>
      </c>
      <c r="Q225" s="3" t="s">
        <v>63</v>
      </c>
      <c r="R225" s="3" t="s">
        <v>63</v>
      </c>
      <c r="S225" s="3" t="s">
        <v>63</v>
      </c>
      <c r="T225" s="1">
        <v>900</v>
      </c>
      <c r="U225" s="1" t="s">
        <v>166</v>
      </c>
      <c r="V225" s="1" t="s">
        <v>166</v>
      </c>
      <c r="W225" s="1" t="s">
        <v>166</v>
      </c>
      <c r="X225" s="1" t="s">
        <v>166</v>
      </c>
      <c r="Y225" s="1" t="s">
        <v>166</v>
      </c>
      <c r="Z225" s="1" t="s">
        <v>166</v>
      </c>
      <c r="AA225" s="1" t="s">
        <v>166</v>
      </c>
      <c r="AB225" s="1" t="s">
        <v>166</v>
      </c>
      <c r="AC225" s="1" t="s">
        <v>166</v>
      </c>
      <c r="AD225" s="1" t="s">
        <v>166</v>
      </c>
      <c r="AE225" s="1" t="s">
        <v>166</v>
      </c>
    </row>
    <row r="226" spans="1:31">
      <c r="A226" s="1" t="s">
        <v>746</v>
      </c>
      <c r="B226" s="1" t="s">
        <v>420</v>
      </c>
      <c r="C226" s="34" t="s">
        <v>708</v>
      </c>
      <c r="D226" s="1" t="s">
        <v>709</v>
      </c>
      <c r="E226" s="1" t="s">
        <v>747</v>
      </c>
      <c r="F226" s="2">
        <v>26472</v>
      </c>
      <c r="G226" s="25">
        <v>1972</v>
      </c>
      <c r="H226" s="25">
        <v>6</v>
      </c>
      <c r="I226" s="25">
        <v>22</v>
      </c>
      <c r="J226" s="1" t="s">
        <v>63</v>
      </c>
      <c r="K226" s="3" t="s">
        <v>63</v>
      </c>
      <c r="L226" s="3" t="s">
        <v>63</v>
      </c>
      <c r="M226" s="3" t="s">
        <v>63</v>
      </c>
      <c r="N226" s="1" t="s">
        <v>63</v>
      </c>
      <c r="O226" s="3" t="s">
        <v>63</v>
      </c>
      <c r="P226" s="3" t="s">
        <v>63</v>
      </c>
      <c r="Q226" s="3" t="s">
        <v>63</v>
      </c>
      <c r="R226" s="3" t="s">
        <v>63</v>
      </c>
      <c r="S226" s="3" t="s">
        <v>63</v>
      </c>
      <c r="T226" s="3" t="s">
        <v>63</v>
      </c>
      <c r="U226" s="1">
        <v>704</v>
      </c>
      <c r="V226" s="1" t="s">
        <v>166</v>
      </c>
      <c r="W226" s="1" t="s">
        <v>166</v>
      </c>
      <c r="X226" s="1" t="s">
        <v>166</v>
      </c>
      <c r="Y226" s="1" t="s">
        <v>166</v>
      </c>
      <c r="Z226" s="1" t="s">
        <v>166</v>
      </c>
      <c r="AA226" s="1" t="s">
        <v>166</v>
      </c>
      <c r="AB226" s="1" t="s">
        <v>166</v>
      </c>
      <c r="AC226" s="1" t="s">
        <v>166</v>
      </c>
      <c r="AD226" s="1" t="s">
        <v>166</v>
      </c>
      <c r="AE226" s="1">
        <v>152</v>
      </c>
    </row>
    <row r="227" spans="1:31">
      <c r="A227" s="1" t="s">
        <v>748</v>
      </c>
      <c r="B227" s="1" t="s">
        <v>420</v>
      </c>
      <c r="C227" s="34" t="s">
        <v>708</v>
      </c>
      <c r="D227" s="1" t="s">
        <v>709</v>
      </c>
      <c r="E227" s="1" t="s">
        <v>749</v>
      </c>
      <c r="F227" s="2">
        <v>26473</v>
      </c>
      <c r="G227" s="25">
        <v>1972</v>
      </c>
      <c r="H227" s="25">
        <v>6</v>
      </c>
      <c r="I227" s="25">
        <v>23</v>
      </c>
      <c r="J227" s="1" t="s">
        <v>63</v>
      </c>
      <c r="K227" s="3" t="s">
        <v>63</v>
      </c>
      <c r="L227" s="3" t="s">
        <v>63</v>
      </c>
      <c r="M227" s="3" t="s">
        <v>63</v>
      </c>
      <c r="N227" s="1" t="s">
        <v>63</v>
      </c>
      <c r="O227" s="3" t="s">
        <v>63</v>
      </c>
      <c r="P227" s="3" t="s">
        <v>63</v>
      </c>
      <c r="Q227" s="3" t="s">
        <v>63</v>
      </c>
      <c r="R227" s="3" t="s">
        <v>63</v>
      </c>
      <c r="S227" s="3" t="s">
        <v>63</v>
      </c>
      <c r="T227" s="1">
        <v>1000</v>
      </c>
      <c r="U227" s="3" t="s">
        <v>63</v>
      </c>
      <c r="V227" s="1" t="s">
        <v>166</v>
      </c>
      <c r="W227" s="1" t="s">
        <v>166</v>
      </c>
      <c r="X227" s="1" t="s">
        <v>166</v>
      </c>
      <c r="Y227" s="1" t="s">
        <v>166</v>
      </c>
      <c r="Z227" s="1" t="s">
        <v>166</v>
      </c>
      <c r="AA227" s="1" t="s">
        <v>166</v>
      </c>
      <c r="AB227" s="1" t="s">
        <v>166</v>
      </c>
      <c r="AC227" s="1" t="s">
        <v>166</v>
      </c>
      <c r="AD227" s="1" t="s">
        <v>166</v>
      </c>
      <c r="AE227" s="1" t="s">
        <v>166</v>
      </c>
    </row>
    <row r="228" spans="1:31">
      <c r="A228" s="1" t="s">
        <v>750</v>
      </c>
      <c r="B228" s="1" t="s">
        <v>420</v>
      </c>
      <c r="C228" s="34" t="s">
        <v>708</v>
      </c>
      <c r="D228" s="1" t="s">
        <v>709</v>
      </c>
      <c r="E228" s="1" t="s">
        <v>751</v>
      </c>
      <c r="F228" s="1" t="s">
        <v>63</v>
      </c>
      <c r="G228" s="3" t="s">
        <v>63</v>
      </c>
      <c r="H228" s="3" t="s">
        <v>63</v>
      </c>
      <c r="I228" s="3" t="s">
        <v>63</v>
      </c>
      <c r="J228" s="2">
        <v>26473</v>
      </c>
      <c r="K228" s="1">
        <v>1972</v>
      </c>
      <c r="L228" s="1">
        <v>6</v>
      </c>
      <c r="M228" s="1">
        <v>23</v>
      </c>
      <c r="N228" s="2">
        <v>26475</v>
      </c>
      <c r="O228" s="1">
        <v>1972</v>
      </c>
      <c r="P228" s="1">
        <v>6</v>
      </c>
      <c r="Q228" s="1">
        <v>25</v>
      </c>
      <c r="R228" s="1">
        <v>50</v>
      </c>
      <c r="S228" s="3" t="s">
        <v>63</v>
      </c>
      <c r="T228" s="3" t="s">
        <v>63</v>
      </c>
      <c r="U228" s="1">
        <v>220000</v>
      </c>
      <c r="V228" s="1" t="s">
        <v>166</v>
      </c>
      <c r="W228" s="1" t="s">
        <v>166</v>
      </c>
      <c r="X228" s="1" t="s">
        <v>166</v>
      </c>
      <c r="Y228" s="1" t="s">
        <v>166</v>
      </c>
      <c r="Z228" s="1" t="s">
        <v>166</v>
      </c>
      <c r="AA228" s="1">
        <v>2300000000</v>
      </c>
      <c r="AB228" s="1" t="s">
        <v>172</v>
      </c>
      <c r="AC228" s="1" t="s">
        <v>73</v>
      </c>
      <c r="AD228" s="1" t="s">
        <v>166</v>
      </c>
      <c r="AE228" s="1">
        <v>71000</v>
      </c>
    </row>
    <row r="229" spans="1:31">
      <c r="A229" s="1" t="s">
        <v>752</v>
      </c>
      <c r="B229" s="1" t="s">
        <v>420</v>
      </c>
      <c r="C229" s="34" t="s">
        <v>708</v>
      </c>
      <c r="D229" s="1" t="s">
        <v>709</v>
      </c>
      <c r="E229" s="1" t="s">
        <v>753</v>
      </c>
      <c r="F229" s="1" t="s">
        <v>63</v>
      </c>
      <c r="G229" s="3" t="s">
        <v>63</v>
      </c>
      <c r="H229" s="3" t="s">
        <v>63</v>
      </c>
      <c r="I229" s="3" t="s">
        <v>63</v>
      </c>
      <c r="J229" s="2">
        <v>26473</v>
      </c>
      <c r="K229" s="1">
        <v>1972</v>
      </c>
      <c r="L229" s="1">
        <v>6</v>
      </c>
      <c r="M229" s="1">
        <v>23</v>
      </c>
      <c r="N229" s="2">
        <v>26475</v>
      </c>
      <c r="O229" s="1">
        <v>1972</v>
      </c>
      <c r="P229" s="1">
        <v>6</v>
      </c>
      <c r="Q229" s="1">
        <v>25</v>
      </c>
      <c r="R229" s="3" t="s">
        <v>63</v>
      </c>
      <c r="S229" s="3" t="s">
        <v>63</v>
      </c>
      <c r="T229" s="3" t="s">
        <v>63</v>
      </c>
      <c r="U229" s="3" t="s">
        <v>63</v>
      </c>
      <c r="V229" s="1" t="s">
        <v>166</v>
      </c>
      <c r="W229" s="1" t="s">
        <v>166</v>
      </c>
      <c r="X229" s="1" t="s">
        <v>166</v>
      </c>
      <c r="Y229" s="1" t="s">
        <v>166</v>
      </c>
      <c r="Z229" s="1" t="s">
        <v>166</v>
      </c>
      <c r="AA229" s="1">
        <v>1000000000</v>
      </c>
      <c r="AB229" s="1" t="s">
        <v>172</v>
      </c>
      <c r="AC229" s="1" t="s">
        <v>73</v>
      </c>
      <c r="AD229" s="1" t="s">
        <v>166</v>
      </c>
      <c r="AE229" s="1">
        <v>25000</v>
      </c>
    </row>
    <row r="230" spans="1:31">
      <c r="A230" s="1" t="s">
        <v>754</v>
      </c>
      <c r="B230" s="1" t="s">
        <v>420</v>
      </c>
      <c r="C230" s="34" t="s">
        <v>708</v>
      </c>
      <c r="D230" s="1" t="s">
        <v>709</v>
      </c>
      <c r="E230" s="1" t="s">
        <v>3528</v>
      </c>
      <c r="F230" s="1" t="s">
        <v>63</v>
      </c>
      <c r="G230" s="3" t="s">
        <v>63</v>
      </c>
      <c r="H230" s="3" t="s">
        <v>63</v>
      </c>
      <c r="I230" s="3" t="s">
        <v>63</v>
      </c>
      <c r="J230" s="2">
        <v>26473</v>
      </c>
      <c r="K230" s="1">
        <v>1972</v>
      </c>
      <c r="L230" s="1">
        <v>6</v>
      </c>
      <c r="M230" s="1">
        <v>23</v>
      </c>
      <c r="N230" s="2">
        <v>26475</v>
      </c>
      <c r="O230" s="1">
        <v>1972</v>
      </c>
      <c r="P230" s="1">
        <v>6</v>
      </c>
      <c r="Q230" s="1">
        <v>25</v>
      </c>
      <c r="R230" s="1">
        <v>0</v>
      </c>
      <c r="S230" s="3" t="s">
        <v>63</v>
      </c>
      <c r="T230" s="3" t="s">
        <v>63</v>
      </c>
      <c r="U230" s="3" t="s">
        <v>63</v>
      </c>
      <c r="V230" s="1" t="s">
        <v>166</v>
      </c>
      <c r="W230" s="1" t="s">
        <v>166</v>
      </c>
      <c r="X230" s="1" t="s">
        <v>166</v>
      </c>
      <c r="Y230" s="1" t="s">
        <v>166</v>
      </c>
      <c r="Z230" s="1" t="s">
        <v>166</v>
      </c>
      <c r="AA230" s="1">
        <v>7700000</v>
      </c>
      <c r="AB230" s="1" t="s">
        <v>172</v>
      </c>
      <c r="AC230" s="1" t="s">
        <v>73</v>
      </c>
      <c r="AD230" s="1" t="s">
        <v>166</v>
      </c>
      <c r="AE230" s="1">
        <v>1903</v>
      </c>
    </row>
    <row r="231" spans="1:31">
      <c r="A231" s="1" t="s">
        <v>756</v>
      </c>
      <c r="B231" s="1" t="s">
        <v>420</v>
      </c>
      <c r="C231" s="34" t="s">
        <v>708</v>
      </c>
      <c r="D231" s="1" t="s">
        <v>709</v>
      </c>
      <c r="E231" s="1" t="s">
        <v>757</v>
      </c>
      <c r="F231" s="1" t="s">
        <v>63</v>
      </c>
      <c r="G231" s="3" t="s">
        <v>63</v>
      </c>
      <c r="H231" s="3" t="s">
        <v>63</v>
      </c>
      <c r="I231" s="3" t="s">
        <v>63</v>
      </c>
      <c r="J231" s="2">
        <v>26473</v>
      </c>
      <c r="K231" s="1">
        <v>1972</v>
      </c>
      <c r="L231" s="1">
        <v>6</v>
      </c>
      <c r="M231" s="1">
        <v>23</v>
      </c>
      <c r="N231" s="2">
        <v>26475</v>
      </c>
      <c r="O231" s="1">
        <v>1972</v>
      </c>
      <c r="P231" s="1">
        <v>6</v>
      </c>
      <c r="Q231" s="1">
        <v>25</v>
      </c>
      <c r="R231" s="3" t="s">
        <v>63</v>
      </c>
      <c r="S231" s="3" t="s">
        <v>63</v>
      </c>
      <c r="T231" s="3" t="s">
        <v>63</v>
      </c>
      <c r="U231" s="3" t="s">
        <v>63</v>
      </c>
      <c r="V231" s="1" t="s">
        <v>166</v>
      </c>
      <c r="W231" s="1" t="s">
        <v>166</v>
      </c>
      <c r="X231" s="1" t="s">
        <v>166</v>
      </c>
      <c r="Y231" s="1" t="s">
        <v>166</v>
      </c>
      <c r="Z231" s="1" t="s">
        <v>166</v>
      </c>
      <c r="AA231" s="1">
        <v>4000000</v>
      </c>
      <c r="AB231" s="1" t="s">
        <v>172</v>
      </c>
      <c r="AC231" s="1" t="s">
        <v>73</v>
      </c>
      <c r="AD231" s="1" t="s">
        <v>166</v>
      </c>
      <c r="AE231" s="1">
        <v>405</v>
      </c>
    </row>
    <row r="232" spans="1:31">
      <c r="A232" s="1" t="s">
        <v>758</v>
      </c>
      <c r="B232" s="1" t="s">
        <v>420</v>
      </c>
      <c r="C232" s="34" t="s">
        <v>708</v>
      </c>
      <c r="D232" s="1" t="s">
        <v>709</v>
      </c>
      <c r="E232" s="1" t="s">
        <v>759</v>
      </c>
      <c r="F232" s="1" t="s">
        <v>63</v>
      </c>
      <c r="G232" s="3" t="s">
        <v>63</v>
      </c>
      <c r="H232" s="3" t="s">
        <v>63</v>
      </c>
      <c r="I232" s="3" t="s">
        <v>63</v>
      </c>
      <c r="J232" s="2">
        <v>26473</v>
      </c>
      <c r="K232" s="1">
        <v>1972</v>
      </c>
      <c r="L232" s="1">
        <v>6</v>
      </c>
      <c r="M232" s="1">
        <v>23</v>
      </c>
      <c r="N232" s="2">
        <v>26475</v>
      </c>
      <c r="O232" s="1">
        <v>1972</v>
      </c>
      <c r="P232" s="1">
        <v>6</v>
      </c>
      <c r="Q232" s="1">
        <v>25</v>
      </c>
      <c r="R232" s="1">
        <v>1</v>
      </c>
      <c r="S232" s="3" t="s">
        <v>63</v>
      </c>
      <c r="T232" s="3" t="s">
        <v>63</v>
      </c>
      <c r="U232" s="3" t="s">
        <v>63</v>
      </c>
      <c r="V232" s="1" t="s">
        <v>166</v>
      </c>
      <c r="W232" s="1" t="s">
        <v>166</v>
      </c>
      <c r="X232" s="1" t="s">
        <v>166</v>
      </c>
      <c r="Y232" s="1" t="s">
        <v>166</v>
      </c>
      <c r="Z232" s="1" t="s">
        <v>166</v>
      </c>
      <c r="AA232" s="1" t="s">
        <v>166</v>
      </c>
      <c r="AB232" s="1" t="s">
        <v>166</v>
      </c>
      <c r="AC232" s="1" t="s">
        <v>166</v>
      </c>
      <c r="AD232" s="1" t="s">
        <v>166</v>
      </c>
      <c r="AE232" s="1" t="s">
        <v>166</v>
      </c>
    </row>
    <row r="233" spans="1:31">
      <c r="A233" s="1" t="s">
        <v>760</v>
      </c>
      <c r="B233" s="1" t="s">
        <v>420</v>
      </c>
      <c r="C233" s="34" t="s">
        <v>708</v>
      </c>
      <c r="D233" s="1" t="s">
        <v>709</v>
      </c>
      <c r="E233" s="1" t="s">
        <v>761</v>
      </c>
      <c r="F233" s="1" t="s">
        <v>63</v>
      </c>
      <c r="G233" s="3" t="s">
        <v>63</v>
      </c>
      <c r="H233" s="3" t="s">
        <v>63</v>
      </c>
      <c r="I233" s="3" t="s">
        <v>63</v>
      </c>
      <c r="J233" s="2">
        <v>26473</v>
      </c>
      <c r="K233" s="1">
        <v>1972</v>
      </c>
      <c r="L233" s="1">
        <v>6</v>
      </c>
      <c r="M233" s="1">
        <v>23</v>
      </c>
      <c r="N233" s="2">
        <v>26475</v>
      </c>
      <c r="O233" s="1">
        <v>1972</v>
      </c>
      <c r="P233" s="1">
        <v>6</v>
      </c>
      <c r="Q233" s="1">
        <v>25</v>
      </c>
      <c r="R233" s="3" t="s">
        <v>63</v>
      </c>
      <c r="S233" s="3" t="s">
        <v>63</v>
      </c>
      <c r="T233" s="3" t="s">
        <v>63</v>
      </c>
      <c r="U233" s="3" t="s">
        <v>63</v>
      </c>
      <c r="V233" s="1" t="s">
        <v>166</v>
      </c>
      <c r="W233" s="1" t="s">
        <v>166</v>
      </c>
      <c r="X233" s="1" t="s">
        <v>166</v>
      </c>
      <c r="Y233" s="1" t="s">
        <v>166</v>
      </c>
      <c r="Z233" s="1" t="s">
        <v>166</v>
      </c>
      <c r="AA233" s="1" t="s">
        <v>166</v>
      </c>
      <c r="AB233" s="1" t="s">
        <v>166</v>
      </c>
      <c r="AC233" s="1" t="s">
        <v>166</v>
      </c>
      <c r="AD233" s="1" t="s">
        <v>166</v>
      </c>
      <c r="AE233" s="1">
        <v>1</v>
      </c>
    </row>
    <row r="234" spans="1:31">
      <c r="A234" s="1" t="s">
        <v>762</v>
      </c>
      <c r="B234" s="1" t="s">
        <v>420</v>
      </c>
      <c r="C234" s="34" t="s">
        <v>708</v>
      </c>
      <c r="D234" s="1" t="s">
        <v>709</v>
      </c>
      <c r="E234" s="1" t="s">
        <v>763</v>
      </c>
      <c r="F234" s="1" t="s">
        <v>63</v>
      </c>
      <c r="G234" s="3" t="s">
        <v>63</v>
      </c>
      <c r="H234" s="3" t="s">
        <v>63</v>
      </c>
      <c r="I234" s="3" t="s">
        <v>63</v>
      </c>
      <c r="J234" s="2">
        <v>26473</v>
      </c>
      <c r="K234" s="1">
        <v>1972</v>
      </c>
      <c r="L234" s="1">
        <v>6</v>
      </c>
      <c r="M234" s="1">
        <v>23</v>
      </c>
      <c r="N234" s="2">
        <v>26475</v>
      </c>
      <c r="O234" s="1">
        <v>1972</v>
      </c>
      <c r="P234" s="1">
        <v>6</v>
      </c>
      <c r="Q234" s="1">
        <v>25</v>
      </c>
      <c r="R234" s="3" t="s">
        <v>63</v>
      </c>
      <c r="S234" s="3" t="s">
        <v>63</v>
      </c>
      <c r="T234" s="3" t="s">
        <v>63</v>
      </c>
      <c r="U234" s="3" t="s">
        <v>63</v>
      </c>
      <c r="V234" s="1" t="s">
        <v>166</v>
      </c>
      <c r="W234" s="1" t="s">
        <v>166</v>
      </c>
      <c r="X234" s="1" t="s">
        <v>166</v>
      </c>
      <c r="Y234" s="1" t="s">
        <v>166</v>
      </c>
      <c r="Z234" s="1" t="s">
        <v>166</v>
      </c>
      <c r="AA234" s="1" t="s">
        <v>166</v>
      </c>
      <c r="AB234" s="1" t="s">
        <v>166</v>
      </c>
      <c r="AC234" s="1" t="s">
        <v>166</v>
      </c>
      <c r="AD234" s="1" t="s">
        <v>166</v>
      </c>
      <c r="AE234" s="1">
        <v>1</v>
      </c>
    </row>
    <row r="235" spans="1:31">
      <c r="A235" s="1" t="s">
        <v>764</v>
      </c>
      <c r="B235" s="1" t="s">
        <v>420</v>
      </c>
      <c r="C235" s="34" t="s">
        <v>708</v>
      </c>
      <c r="D235" s="1" t="s">
        <v>709</v>
      </c>
      <c r="E235" s="1" t="s">
        <v>765</v>
      </c>
      <c r="F235" s="1" t="s">
        <v>63</v>
      </c>
      <c r="G235" s="3" t="s">
        <v>63</v>
      </c>
      <c r="H235" s="3" t="s">
        <v>63</v>
      </c>
      <c r="I235" s="3" t="s">
        <v>63</v>
      </c>
      <c r="J235" s="2">
        <v>26473</v>
      </c>
      <c r="K235" s="1">
        <v>1972</v>
      </c>
      <c r="L235" s="1">
        <v>6</v>
      </c>
      <c r="M235" s="1">
        <v>23</v>
      </c>
      <c r="N235" s="2">
        <v>26475</v>
      </c>
      <c r="O235" s="1">
        <v>1972</v>
      </c>
      <c r="P235" s="1">
        <v>6</v>
      </c>
      <c r="Q235" s="1">
        <v>25</v>
      </c>
      <c r="R235" s="3" t="s">
        <v>63</v>
      </c>
      <c r="S235" s="3" t="s">
        <v>63</v>
      </c>
      <c r="T235" s="3" t="s">
        <v>63</v>
      </c>
      <c r="U235" s="3" t="s">
        <v>63</v>
      </c>
      <c r="V235" s="1" t="s">
        <v>166</v>
      </c>
      <c r="W235" s="1" t="s">
        <v>166</v>
      </c>
      <c r="X235" s="1" t="s">
        <v>166</v>
      </c>
      <c r="Y235" s="1" t="s">
        <v>166</v>
      </c>
      <c r="Z235" s="1" t="s">
        <v>166</v>
      </c>
      <c r="AA235" s="1" t="s">
        <v>166</v>
      </c>
      <c r="AB235" s="1" t="s">
        <v>166</v>
      </c>
      <c r="AC235" s="1" t="s">
        <v>166</v>
      </c>
      <c r="AD235" s="1" t="s">
        <v>166</v>
      </c>
      <c r="AE235" s="1">
        <v>350</v>
      </c>
    </row>
    <row r="236" spans="1:31">
      <c r="A236" s="1" t="s">
        <v>766</v>
      </c>
      <c r="B236" s="1" t="s">
        <v>420</v>
      </c>
      <c r="C236" s="34" t="s">
        <v>708</v>
      </c>
      <c r="D236" s="1" t="s">
        <v>709</v>
      </c>
      <c r="E236" s="1" t="s">
        <v>767</v>
      </c>
      <c r="F236" s="1" t="s">
        <v>63</v>
      </c>
      <c r="G236" s="3" t="s">
        <v>63</v>
      </c>
      <c r="H236" s="3" t="s">
        <v>63</v>
      </c>
      <c r="I236" s="3" t="s">
        <v>63</v>
      </c>
      <c r="J236" s="2">
        <v>26473</v>
      </c>
      <c r="K236" s="1">
        <v>1972</v>
      </c>
      <c r="L236" s="1">
        <v>6</v>
      </c>
      <c r="M236" s="1">
        <v>23</v>
      </c>
      <c r="N236" s="2">
        <v>26475</v>
      </c>
      <c r="O236" s="1">
        <v>1972</v>
      </c>
      <c r="P236" s="1">
        <v>6</v>
      </c>
      <c r="Q236" s="1">
        <v>25</v>
      </c>
      <c r="R236" s="1">
        <v>2</v>
      </c>
      <c r="S236" s="3" t="s">
        <v>63</v>
      </c>
      <c r="T236" s="3" t="s">
        <v>63</v>
      </c>
      <c r="U236" s="3" t="s">
        <v>63</v>
      </c>
      <c r="V236" s="1" t="s">
        <v>166</v>
      </c>
      <c r="W236" s="1" t="s">
        <v>166</v>
      </c>
      <c r="X236" s="1" t="s">
        <v>166</v>
      </c>
      <c r="Y236" s="1" t="s">
        <v>166</v>
      </c>
      <c r="Z236" s="1" t="s">
        <v>166</v>
      </c>
      <c r="AA236" s="1" t="s">
        <v>166</v>
      </c>
      <c r="AB236" s="1" t="s">
        <v>166</v>
      </c>
      <c r="AC236" s="1" t="s">
        <v>166</v>
      </c>
      <c r="AD236" s="1" t="s">
        <v>166</v>
      </c>
      <c r="AE236" s="1">
        <v>1</v>
      </c>
    </row>
    <row r="237" spans="1:31">
      <c r="A237" s="1" t="s">
        <v>768</v>
      </c>
      <c r="B237" s="1" t="s">
        <v>420</v>
      </c>
      <c r="C237" s="34" t="s">
        <v>708</v>
      </c>
      <c r="D237" s="1" t="s">
        <v>709</v>
      </c>
      <c r="E237" s="1" t="s">
        <v>769</v>
      </c>
      <c r="F237" s="2">
        <v>26467</v>
      </c>
      <c r="G237" s="25">
        <v>1972</v>
      </c>
      <c r="H237" s="25">
        <v>6</v>
      </c>
      <c r="I237" s="25">
        <v>17</v>
      </c>
      <c r="J237" s="1" t="s">
        <v>63</v>
      </c>
      <c r="K237" s="3" t="s">
        <v>63</v>
      </c>
      <c r="L237" s="3" t="s">
        <v>63</v>
      </c>
      <c r="M237" s="3" t="s">
        <v>63</v>
      </c>
      <c r="N237" s="1" t="s">
        <v>63</v>
      </c>
      <c r="O237" s="3" t="s">
        <v>63</v>
      </c>
      <c r="P237" s="3" t="s">
        <v>63</v>
      </c>
      <c r="Q237" s="3" t="s">
        <v>63</v>
      </c>
      <c r="R237" s="7" t="s">
        <v>770</v>
      </c>
      <c r="S237" s="1">
        <v>24</v>
      </c>
      <c r="T237" s="1" t="s">
        <v>166</v>
      </c>
      <c r="U237" s="1" t="s">
        <v>166</v>
      </c>
      <c r="V237" s="1" t="s">
        <v>166</v>
      </c>
      <c r="W237" s="1" t="s">
        <v>166</v>
      </c>
      <c r="X237" s="1" t="s">
        <v>166</v>
      </c>
      <c r="Y237" s="1" t="s">
        <v>166</v>
      </c>
      <c r="Z237" s="1" t="s">
        <v>166</v>
      </c>
      <c r="AA237" s="1" t="s">
        <v>166</v>
      </c>
      <c r="AB237" s="1" t="s">
        <v>166</v>
      </c>
      <c r="AC237" s="1" t="s">
        <v>166</v>
      </c>
      <c r="AD237" s="1" t="s">
        <v>166</v>
      </c>
      <c r="AE237" s="1">
        <v>367</v>
      </c>
    </row>
    <row r="238" spans="1:31">
      <c r="A238" s="1" t="s">
        <v>772</v>
      </c>
      <c r="B238" s="1" t="s">
        <v>427</v>
      </c>
      <c r="C238" s="9" t="s">
        <v>708</v>
      </c>
      <c r="D238" s="1" t="s">
        <v>773</v>
      </c>
      <c r="E238" s="1" t="s">
        <v>715</v>
      </c>
      <c r="F238" s="1" t="s">
        <v>63</v>
      </c>
      <c r="G238" s="25" t="s">
        <v>63</v>
      </c>
      <c r="H238" s="25" t="s">
        <v>63</v>
      </c>
      <c r="I238" s="25" t="s">
        <v>63</v>
      </c>
      <c r="J238" s="2">
        <v>26469</v>
      </c>
      <c r="K238" s="1">
        <v>1972</v>
      </c>
      <c r="L238" s="1">
        <v>6</v>
      </c>
      <c r="M238" s="1">
        <v>19</v>
      </c>
      <c r="N238" s="2">
        <v>26471</v>
      </c>
      <c r="O238" s="1">
        <v>1972</v>
      </c>
      <c r="P238" s="1">
        <v>6</v>
      </c>
      <c r="Q238" s="1">
        <v>20</v>
      </c>
      <c r="R238" s="1">
        <v>6</v>
      </c>
      <c r="S238" s="1" t="s">
        <v>166</v>
      </c>
      <c r="T238" s="1" t="s">
        <v>166</v>
      </c>
      <c r="U238" s="1" t="s">
        <v>166</v>
      </c>
      <c r="V238" s="1" t="s">
        <v>166</v>
      </c>
      <c r="W238" s="1" t="s">
        <v>166</v>
      </c>
      <c r="X238" s="1" t="s">
        <v>166</v>
      </c>
      <c r="Y238" s="1" t="s">
        <v>166</v>
      </c>
      <c r="Z238" s="1" t="s">
        <v>166</v>
      </c>
      <c r="AA238" s="1">
        <v>4500000</v>
      </c>
      <c r="AB238" s="1" t="s">
        <v>172</v>
      </c>
      <c r="AC238" s="1" t="s">
        <v>73</v>
      </c>
      <c r="AD238" s="1" t="s">
        <v>166</v>
      </c>
      <c r="AE238" s="1">
        <v>3437</v>
      </c>
    </row>
    <row r="239" spans="1:31" s="10" customFormat="1">
      <c r="A239" s="6" t="s">
        <v>774</v>
      </c>
      <c r="B239" s="6" t="s">
        <v>427</v>
      </c>
      <c r="C239" s="18" t="s">
        <v>708</v>
      </c>
      <c r="D239" s="6" t="s">
        <v>773</v>
      </c>
      <c r="E239" s="6" t="s">
        <v>775</v>
      </c>
      <c r="F239" s="6" t="s">
        <v>63</v>
      </c>
      <c r="G239" s="26" t="s">
        <v>63</v>
      </c>
      <c r="H239" s="26" t="s">
        <v>63</v>
      </c>
      <c r="I239" s="26" t="s">
        <v>63</v>
      </c>
      <c r="J239" s="5">
        <v>26469</v>
      </c>
      <c r="K239" s="6">
        <v>1972</v>
      </c>
      <c r="L239" s="6">
        <v>6</v>
      </c>
      <c r="M239" s="6">
        <v>19</v>
      </c>
      <c r="N239" s="5">
        <v>26471</v>
      </c>
      <c r="O239" s="6">
        <v>1972</v>
      </c>
      <c r="P239" s="6">
        <v>6</v>
      </c>
      <c r="Q239" s="6">
        <v>20</v>
      </c>
      <c r="R239" s="6" t="s">
        <v>166</v>
      </c>
      <c r="S239" s="6" t="s">
        <v>166</v>
      </c>
      <c r="T239" s="6" t="s">
        <v>166</v>
      </c>
      <c r="U239" s="6" t="s">
        <v>166</v>
      </c>
      <c r="V239" s="6" t="s">
        <v>166</v>
      </c>
      <c r="W239" s="6" t="s">
        <v>166</v>
      </c>
      <c r="X239" s="6" t="s">
        <v>166</v>
      </c>
      <c r="Y239" s="6" t="s">
        <v>166</v>
      </c>
      <c r="Z239" s="6" t="s">
        <v>166</v>
      </c>
      <c r="AA239" s="6" t="s">
        <v>776</v>
      </c>
      <c r="AB239" s="6" t="s">
        <v>172</v>
      </c>
      <c r="AC239" s="6" t="s">
        <v>73</v>
      </c>
      <c r="AD239" s="6" t="s">
        <v>166</v>
      </c>
      <c r="AE239" s="6" t="s">
        <v>166</v>
      </c>
    </row>
    <row r="240" spans="1:31" s="10" customFormat="1">
      <c r="A240" s="6" t="s">
        <v>777</v>
      </c>
      <c r="B240" s="6" t="s">
        <v>427</v>
      </c>
      <c r="C240" s="18" t="s">
        <v>708</v>
      </c>
      <c r="D240" s="6" t="s">
        <v>773</v>
      </c>
      <c r="E240" s="6" t="s">
        <v>778</v>
      </c>
      <c r="F240" s="6" t="s">
        <v>63</v>
      </c>
      <c r="G240" s="26" t="s">
        <v>63</v>
      </c>
      <c r="H240" s="26" t="s">
        <v>63</v>
      </c>
      <c r="I240" s="26" t="s">
        <v>63</v>
      </c>
      <c r="J240" s="5">
        <v>26469</v>
      </c>
      <c r="K240" s="6">
        <v>1972</v>
      </c>
      <c r="L240" s="6">
        <v>6</v>
      </c>
      <c r="M240" s="6">
        <v>19</v>
      </c>
      <c r="N240" s="5">
        <v>26471</v>
      </c>
      <c r="O240" s="6">
        <v>1972</v>
      </c>
      <c r="P240" s="6">
        <v>6</v>
      </c>
      <c r="Q240" s="6">
        <v>20</v>
      </c>
      <c r="R240" s="6">
        <v>6</v>
      </c>
      <c r="S240" s="6" t="s">
        <v>166</v>
      </c>
      <c r="T240" s="6" t="s">
        <v>166</v>
      </c>
      <c r="U240" s="6" t="s">
        <v>166</v>
      </c>
      <c r="V240" s="6" t="s">
        <v>166</v>
      </c>
      <c r="W240" s="6" t="s">
        <v>166</v>
      </c>
      <c r="X240" s="6" t="s">
        <v>166</v>
      </c>
      <c r="Y240" s="6" t="s">
        <v>166</v>
      </c>
      <c r="Z240" s="6" t="s">
        <v>166</v>
      </c>
      <c r="AA240" s="6" t="s">
        <v>166</v>
      </c>
      <c r="AB240" s="6" t="s">
        <v>166</v>
      </c>
      <c r="AC240" s="6" t="s">
        <v>166</v>
      </c>
      <c r="AD240" s="6" t="s">
        <v>166</v>
      </c>
      <c r="AE240" s="6">
        <v>50</v>
      </c>
    </row>
    <row r="241" spans="1:31" s="10" customFormat="1">
      <c r="A241" s="6" t="s">
        <v>779</v>
      </c>
      <c r="B241" s="6" t="s">
        <v>427</v>
      </c>
      <c r="C241" s="18" t="s">
        <v>708</v>
      </c>
      <c r="D241" s="6" t="s">
        <v>773</v>
      </c>
      <c r="E241" s="6" t="s">
        <v>780</v>
      </c>
      <c r="F241" s="6" t="s">
        <v>63</v>
      </c>
      <c r="G241" s="26" t="s">
        <v>63</v>
      </c>
      <c r="H241" s="26" t="s">
        <v>63</v>
      </c>
      <c r="I241" s="26" t="s">
        <v>63</v>
      </c>
      <c r="J241" s="5">
        <v>26469</v>
      </c>
      <c r="K241" s="6">
        <v>1972</v>
      </c>
      <c r="L241" s="6">
        <v>6</v>
      </c>
      <c r="M241" s="6">
        <v>19</v>
      </c>
      <c r="N241" s="5">
        <v>26471</v>
      </c>
      <c r="O241" s="6">
        <v>1972</v>
      </c>
      <c r="P241" s="6">
        <v>6</v>
      </c>
      <c r="Q241" s="6">
        <v>20</v>
      </c>
      <c r="R241" s="6" t="s">
        <v>166</v>
      </c>
      <c r="S241" s="6">
        <v>23</v>
      </c>
      <c r="T241" s="6" t="s">
        <v>166</v>
      </c>
      <c r="U241" s="6" t="s">
        <v>166</v>
      </c>
      <c r="V241" s="6" t="s">
        <v>166</v>
      </c>
      <c r="W241" s="6" t="s">
        <v>166</v>
      </c>
      <c r="X241" s="6" t="s">
        <v>166</v>
      </c>
      <c r="Y241" s="6" t="s">
        <v>166</v>
      </c>
      <c r="Z241" s="6" t="s">
        <v>166</v>
      </c>
      <c r="AA241" s="6">
        <v>500000</v>
      </c>
      <c r="AB241" s="6" t="s">
        <v>172</v>
      </c>
      <c r="AC241" s="6" t="s">
        <v>73</v>
      </c>
      <c r="AD241" s="6" t="s">
        <v>166</v>
      </c>
      <c r="AE241" s="6">
        <v>53</v>
      </c>
    </row>
    <row r="242" spans="1:31" s="10" customFormat="1">
      <c r="A242" s="6" t="s">
        <v>781</v>
      </c>
      <c r="B242" s="6" t="s">
        <v>427</v>
      </c>
      <c r="C242" s="18" t="s">
        <v>708</v>
      </c>
      <c r="D242" s="6" t="s">
        <v>773</v>
      </c>
      <c r="E242" s="6" t="s">
        <v>721</v>
      </c>
      <c r="F242" s="6" t="s">
        <v>63</v>
      </c>
      <c r="G242" s="26" t="s">
        <v>63</v>
      </c>
      <c r="H242" s="26" t="s">
        <v>63</v>
      </c>
      <c r="I242" s="26" t="s">
        <v>63</v>
      </c>
      <c r="J242" s="5">
        <v>26469</v>
      </c>
      <c r="K242" s="6">
        <v>1972</v>
      </c>
      <c r="L242" s="6">
        <v>6</v>
      </c>
      <c r="M242" s="6">
        <v>19</v>
      </c>
      <c r="N242" s="5">
        <v>26471</v>
      </c>
      <c r="O242" s="6">
        <v>1972</v>
      </c>
      <c r="P242" s="6">
        <v>6</v>
      </c>
      <c r="Q242" s="6">
        <v>20</v>
      </c>
      <c r="R242" s="6" t="s">
        <v>166</v>
      </c>
      <c r="S242" s="6" t="s">
        <v>166</v>
      </c>
      <c r="T242" s="6" t="s">
        <v>166</v>
      </c>
      <c r="U242" s="6" t="s">
        <v>166</v>
      </c>
      <c r="V242" s="6" t="s">
        <v>166</v>
      </c>
      <c r="W242" s="6" t="s">
        <v>166</v>
      </c>
      <c r="X242" s="6" t="s">
        <v>166</v>
      </c>
      <c r="Y242" s="6" t="s">
        <v>166</v>
      </c>
      <c r="Z242" s="6" t="s">
        <v>166</v>
      </c>
      <c r="AA242" s="6">
        <v>3000000</v>
      </c>
      <c r="AB242" s="6" t="s">
        <v>172</v>
      </c>
      <c r="AC242" s="6" t="s">
        <v>73</v>
      </c>
      <c r="AD242" s="6" t="s">
        <v>166</v>
      </c>
      <c r="AE242" s="6">
        <v>1</v>
      </c>
    </row>
    <row r="243" spans="1:31" s="10" customFormat="1">
      <c r="A243" s="4" t="s">
        <v>782</v>
      </c>
      <c r="B243" s="6" t="s">
        <v>427</v>
      </c>
      <c r="C243" s="18" t="s">
        <v>708</v>
      </c>
      <c r="D243" s="6" t="s">
        <v>773</v>
      </c>
      <c r="E243" s="6" t="s">
        <v>783</v>
      </c>
      <c r="F243" s="6" t="s">
        <v>63</v>
      </c>
      <c r="G243" s="26" t="s">
        <v>63</v>
      </c>
      <c r="H243" s="26" t="s">
        <v>63</v>
      </c>
      <c r="I243" s="26" t="s">
        <v>63</v>
      </c>
      <c r="J243" s="5">
        <v>26469</v>
      </c>
      <c r="K243" s="6">
        <v>1972</v>
      </c>
      <c r="L243" s="6">
        <v>6</v>
      </c>
      <c r="M243" s="6">
        <v>19</v>
      </c>
      <c r="N243" s="5">
        <v>26471</v>
      </c>
      <c r="O243" s="6">
        <v>1972</v>
      </c>
      <c r="P243" s="6">
        <v>6</v>
      </c>
      <c r="Q243" s="6">
        <v>20</v>
      </c>
      <c r="R243" s="6" t="s">
        <v>166</v>
      </c>
      <c r="S243" s="6" t="s">
        <v>166</v>
      </c>
      <c r="T243" s="6" t="s">
        <v>166</v>
      </c>
      <c r="U243" s="6" t="s">
        <v>166</v>
      </c>
      <c r="V243" s="6" t="s">
        <v>166</v>
      </c>
      <c r="W243" s="6" t="s">
        <v>166</v>
      </c>
      <c r="X243" s="6" t="s">
        <v>166</v>
      </c>
      <c r="Y243" s="6" t="s">
        <v>166</v>
      </c>
      <c r="Z243" s="6" t="s">
        <v>166</v>
      </c>
      <c r="AA243" s="6">
        <v>25000</v>
      </c>
      <c r="AB243" s="6" t="s">
        <v>172</v>
      </c>
      <c r="AC243" s="6" t="s">
        <v>73</v>
      </c>
      <c r="AD243" s="6" t="s">
        <v>166</v>
      </c>
      <c r="AE243" s="6" t="s">
        <v>166</v>
      </c>
    </row>
    <row r="244" spans="1:31" s="10" customFormat="1">
      <c r="A244" s="6" t="s">
        <v>784</v>
      </c>
      <c r="B244" s="6" t="s">
        <v>427</v>
      </c>
      <c r="C244" s="18" t="s">
        <v>708</v>
      </c>
      <c r="D244" s="6" t="s">
        <v>773</v>
      </c>
      <c r="E244" s="6" t="s">
        <v>785</v>
      </c>
      <c r="F244" s="6" t="s">
        <v>63</v>
      </c>
      <c r="G244" s="26" t="s">
        <v>63</v>
      </c>
      <c r="H244" s="26" t="s">
        <v>63</v>
      </c>
      <c r="I244" s="26" t="s">
        <v>63</v>
      </c>
      <c r="J244" s="5">
        <v>26469</v>
      </c>
      <c r="K244" s="6">
        <v>1972</v>
      </c>
      <c r="L244" s="6">
        <v>6</v>
      </c>
      <c r="M244" s="6">
        <v>19</v>
      </c>
      <c r="N244" s="5">
        <v>26471</v>
      </c>
      <c r="O244" s="6">
        <v>1972</v>
      </c>
      <c r="P244" s="6">
        <v>6</v>
      </c>
      <c r="Q244" s="6">
        <v>20</v>
      </c>
      <c r="R244" s="6" t="s">
        <v>166</v>
      </c>
      <c r="S244" s="6" t="s">
        <v>166</v>
      </c>
      <c r="T244" s="6" t="s">
        <v>166</v>
      </c>
      <c r="U244" s="6" t="s">
        <v>166</v>
      </c>
      <c r="V244" s="6" t="s">
        <v>166</v>
      </c>
      <c r="W244" s="6" t="s">
        <v>166</v>
      </c>
      <c r="X244" s="6" t="s">
        <v>166</v>
      </c>
      <c r="Y244" s="6" t="s">
        <v>166</v>
      </c>
      <c r="Z244" s="6" t="s">
        <v>166</v>
      </c>
      <c r="AA244" s="6">
        <v>250000</v>
      </c>
      <c r="AB244" s="6" t="s">
        <v>172</v>
      </c>
      <c r="AC244" s="6" t="s">
        <v>73</v>
      </c>
      <c r="AD244" s="6" t="s">
        <v>166</v>
      </c>
      <c r="AE244" s="6" t="s">
        <v>166</v>
      </c>
    </row>
    <row r="245" spans="1:31" s="10" customFormat="1">
      <c r="A245" s="4" t="s">
        <v>786</v>
      </c>
      <c r="B245" s="6" t="s">
        <v>427</v>
      </c>
      <c r="C245" s="18" t="s">
        <v>708</v>
      </c>
      <c r="D245" s="6" t="s">
        <v>773</v>
      </c>
      <c r="E245" s="6" t="s">
        <v>767</v>
      </c>
      <c r="F245" s="5">
        <v>26473</v>
      </c>
      <c r="G245" s="26">
        <v>1972</v>
      </c>
      <c r="H245" s="26">
        <v>6</v>
      </c>
      <c r="I245" s="26">
        <v>23</v>
      </c>
      <c r="J245" s="5" t="s">
        <v>63</v>
      </c>
      <c r="K245" s="6" t="s">
        <v>63</v>
      </c>
      <c r="L245" s="6" t="s">
        <v>63</v>
      </c>
      <c r="M245" s="6" t="s">
        <v>63</v>
      </c>
      <c r="N245" s="5" t="s">
        <v>63</v>
      </c>
      <c r="O245" s="6" t="s">
        <v>63</v>
      </c>
      <c r="P245" s="6" t="s">
        <v>63</v>
      </c>
      <c r="Q245" s="6" t="s">
        <v>63</v>
      </c>
      <c r="R245" s="6">
        <v>2</v>
      </c>
      <c r="S245" s="6">
        <v>11</v>
      </c>
      <c r="T245" s="6" t="s">
        <v>166</v>
      </c>
      <c r="U245" s="6" t="s">
        <v>166</v>
      </c>
      <c r="V245" s="6" t="s">
        <v>166</v>
      </c>
      <c r="W245" s="6" t="s">
        <v>166</v>
      </c>
      <c r="X245" s="6" t="s">
        <v>166</v>
      </c>
      <c r="Y245" s="6" t="s">
        <v>166</v>
      </c>
      <c r="Z245" s="6" t="s">
        <v>166</v>
      </c>
      <c r="AA245" s="6" t="s">
        <v>166</v>
      </c>
      <c r="AB245" s="6" t="s">
        <v>166</v>
      </c>
      <c r="AC245" s="6" t="s">
        <v>166</v>
      </c>
      <c r="AD245" s="6" t="s">
        <v>166</v>
      </c>
      <c r="AE245" s="6" t="s">
        <v>166</v>
      </c>
    </row>
    <row r="246" spans="1:31">
      <c r="A246" s="8" t="s">
        <v>787</v>
      </c>
      <c r="B246" s="1" t="s">
        <v>420</v>
      </c>
      <c r="C246" s="19" t="s">
        <v>788</v>
      </c>
      <c r="D246" s="6" t="s">
        <v>789</v>
      </c>
      <c r="E246" s="6" t="s">
        <v>3460</v>
      </c>
      <c r="F246" s="6" t="s">
        <v>63</v>
      </c>
      <c r="G246" s="3" t="s">
        <v>63</v>
      </c>
      <c r="H246" s="3" t="s">
        <v>63</v>
      </c>
      <c r="I246" s="3" t="s">
        <v>63</v>
      </c>
      <c r="J246" s="5">
        <v>31979</v>
      </c>
      <c r="K246" s="6">
        <v>1987</v>
      </c>
      <c r="L246" s="6">
        <v>7</v>
      </c>
      <c r="M246" s="6">
        <v>21</v>
      </c>
      <c r="N246" s="5">
        <v>31991</v>
      </c>
      <c r="O246" s="6">
        <v>1987</v>
      </c>
      <c r="P246" s="6">
        <v>8</v>
      </c>
      <c r="Q246" s="6">
        <v>2</v>
      </c>
      <c r="R246" s="6">
        <v>126</v>
      </c>
      <c r="S246" s="6">
        <v>200</v>
      </c>
      <c r="T246" s="6" t="s">
        <v>166</v>
      </c>
      <c r="U246" s="6" t="s">
        <v>166</v>
      </c>
      <c r="V246" s="6" t="s">
        <v>166</v>
      </c>
      <c r="W246" s="6" t="s">
        <v>166</v>
      </c>
      <c r="X246" s="6" t="s">
        <v>166</v>
      </c>
      <c r="Y246" s="6" t="s">
        <v>166</v>
      </c>
      <c r="Z246" s="6" t="s">
        <v>166</v>
      </c>
      <c r="AA246" s="6">
        <v>1800000</v>
      </c>
      <c r="AB246" s="6" t="s">
        <v>172</v>
      </c>
      <c r="AC246" s="6" t="s">
        <v>590</v>
      </c>
      <c r="AD246" s="6">
        <v>1987</v>
      </c>
      <c r="AE246" s="6">
        <v>700</v>
      </c>
    </row>
    <row r="247" spans="1:31">
      <c r="A247" s="1" t="s">
        <v>792</v>
      </c>
      <c r="B247" s="1" t="s">
        <v>420</v>
      </c>
      <c r="C247" s="19" t="s">
        <v>788</v>
      </c>
      <c r="D247" s="6" t="s">
        <v>789</v>
      </c>
      <c r="E247" s="6" t="s">
        <v>620</v>
      </c>
      <c r="F247" s="6" t="s">
        <v>63</v>
      </c>
      <c r="G247" s="3" t="s">
        <v>63</v>
      </c>
      <c r="H247" s="3" t="s">
        <v>63</v>
      </c>
      <c r="I247" s="3" t="s">
        <v>63</v>
      </c>
      <c r="J247" s="5">
        <v>31979</v>
      </c>
      <c r="K247" s="6">
        <v>1987</v>
      </c>
      <c r="L247" s="6">
        <v>7</v>
      </c>
      <c r="M247" s="6">
        <v>21</v>
      </c>
      <c r="N247" s="5">
        <v>31991</v>
      </c>
      <c r="O247" s="6">
        <v>1987</v>
      </c>
      <c r="P247" s="6">
        <v>8</v>
      </c>
      <c r="Q247" s="6">
        <v>2</v>
      </c>
      <c r="R247" s="6">
        <v>1</v>
      </c>
      <c r="S247" s="6" t="s">
        <v>166</v>
      </c>
      <c r="T247" s="6" t="s">
        <v>166</v>
      </c>
      <c r="U247" s="6" t="s">
        <v>166</v>
      </c>
      <c r="V247" s="6" t="s">
        <v>166</v>
      </c>
      <c r="W247" s="6" t="s">
        <v>166</v>
      </c>
      <c r="X247" s="6" t="s">
        <v>166</v>
      </c>
      <c r="Y247" s="6" t="s">
        <v>166</v>
      </c>
      <c r="Z247" s="6" t="s">
        <v>166</v>
      </c>
      <c r="AA247" s="6" t="s">
        <v>166</v>
      </c>
      <c r="AB247" s="6" t="s">
        <v>166</v>
      </c>
      <c r="AC247" s="6" t="s">
        <v>166</v>
      </c>
      <c r="AD247" s="6" t="s">
        <v>166</v>
      </c>
      <c r="AE247" s="6" t="s">
        <v>166</v>
      </c>
    </row>
    <row r="248" spans="1:31">
      <c r="A248" s="1" t="s">
        <v>793</v>
      </c>
      <c r="B248" s="1" t="s">
        <v>420</v>
      </c>
      <c r="C248" s="19" t="s">
        <v>788</v>
      </c>
      <c r="D248" s="6" t="s">
        <v>789</v>
      </c>
      <c r="E248" s="6" t="s">
        <v>794</v>
      </c>
      <c r="F248" s="6" t="s">
        <v>63</v>
      </c>
      <c r="G248" s="3" t="s">
        <v>63</v>
      </c>
      <c r="H248" s="3" t="s">
        <v>63</v>
      </c>
      <c r="I248" s="3" t="s">
        <v>63</v>
      </c>
      <c r="J248" s="5">
        <v>31979</v>
      </c>
      <c r="K248" s="6">
        <v>1987</v>
      </c>
      <c r="L248" s="6">
        <v>7</v>
      </c>
      <c r="M248" s="6">
        <v>21</v>
      </c>
      <c r="N248" s="5">
        <v>31991</v>
      </c>
      <c r="O248" s="6">
        <v>1987</v>
      </c>
      <c r="P248" s="6">
        <v>8</v>
      </c>
      <c r="Q248" s="6">
        <v>2</v>
      </c>
      <c r="R248" s="6">
        <v>125</v>
      </c>
      <c r="S248" s="6">
        <v>200</v>
      </c>
      <c r="T248" s="6" t="s">
        <v>166</v>
      </c>
      <c r="U248" s="6" t="s">
        <v>166</v>
      </c>
      <c r="V248" s="6" t="s">
        <v>166</v>
      </c>
      <c r="W248" s="6" t="s">
        <v>166</v>
      </c>
      <c r="X248" s="6" t="s">
        <v>166</v>
      </c>
      <c r="Y248" s="6" t="s">
        <v>166</v>
      </c>
      <c r="Z248" s="6" t="s">
        <v>166</v>
      </c>
      <c r="AA248" s="6" t="s">
        <v>166</v>
      </c>
      <c r="AB248" s="6" t="s">
        <v>166</v>
      </c>
      <c r="AC248" s="6" t="s">
        <v>166</v>
      </c>
      <c r="AD248" s="6" t="s">
        <v>166</v>
      </c>
      <c r="AE248" s="6">
        <v>700</v>
      </c>
    </row>
    <row r="249" spans="1:31">
      <c r="A249" s="1" t="s">
        <v>795</v>
      </c>
      <c r="B249" s="1" t="s">
        <v>420</v>
      </c>
      <c r="C249" s="19" t="s">
        <v>788</v>
      </c>
      <c r="D249" s="6" t="s">
        <v>789</v>
      </c>
      <c r="E249" s="6" t="s">
        <v>3529</v>
      </c>
      <c r="F249" s="6" t="s">
        <v>63</v>
      </c>
      <c r="G249" s="3" t="s">
        <v>63</v>
      </c>
      <c r="H249" s="3" t="s">
        <v>63</v>
      </c>
      <c r="I249" s="3" t="s">
        <v>63</v>
      </c>
      <c r="J249" s="5">
        <v>31979</v>
      </c>
      <c r="K249" s="6">
        <v>1987</v>
      </c>
      <c r="L249" s="6">
        <v>7</v>
      </c>
      <c r="M249" s="6">
        <v>21</v>
      </c>
      <c r="N249" s="5">
        <v>31991</v>
      </c>
      <c r="O249" s="6">
        <v>1987</v>
      </c>
      <c r="P249" s="6">
        <v>8</v>
      </c>
      <c r="Q249" s="6">
        <v>2</v>
      </c>
      <c r="R249" s="6" t="s">
        <v>166</v>
      </c>
      <c r="S249" s="6" t="s">
        <v>166</v>
      </c>
      <c r="T249" s="6" t="s">
        <v>166</v>
      </c>
      <c r="U249" s="6" t="s">
        <v>166</v>
      </c>
      <c r="V249" s="6" t="s">
        <v>166</v>
      </c>
      <c r="W249" s="6" t="s">
        <v>166</v>
      </c>
      <c r="X249" s="6" t="s">
        <v>166</v>
      </c>
      <c r="Y249" s="6" t="s">
        <v>166</v>
      </c>
      <c r="Z249" s="6" t="s">
        <v>166</v>
      </c>
      <c r="AA249" s="6">
        <v>1800000</v>
      </c>
      <c r="AB249" s="6" t="s">
        <v>172</v>
      </c>
      <c r="AC249" s="6" t="s">
        <v>73</v>
      </c>
      <c r="AD249" s="6" t="s">
        <v>166</v>
      </c>
      <c r="AE249" s="6" t="s">
        <v>166</v>
      </c>
    </row>
    <row r="250" spans="1:31">
      <c r="A250" s="1" t="s">
        <v>798</v>
      </c>
      <c r="B250" s="1" t="s">
        <v>420</v>
      </c>
      <c r="C250" s="19" t="s">
        <v>788</v>
      </c>
      <c r="D250" s="6" t="s">
        <v>789</v>
      </c>
      <c r="E250" s="6" t="s">
        <v>799</v>
      </c>
      <c r="F250" s="6" t="s">
        <v>63</v>
      </c>
      <c r="G250" s="3" t="s">
        <v>63</v>
      </c>
      <c r="H250" s="3" t="s">
        <v>63</v>
      </c>
      <c r="I250" s="3" t="s">
        <v>63</v>
      </c>
      <c r="J250" s="5">
        <v>31979</v>
      </c>
      <c r="K250" s="6">
        <v>1987</v>
      </c>
      <c r="L250" s="6">
        <v>7</v>
      </c>
      <c r="M250" s="6">
        <v>21</v>
      </c>
      <c r="N250" s="5">
        <v>31991</v>
      </c>
      <c r="O250" s="6">
        <v>1987</v>
      </c>
      <c r="P250" s="6">
        <v>8</v>
      </c>
      <c r="Q250" s="6">
        <v>2</v>
      </c>
      <c r="R250" s="6">
        <v>34</v>
      </c>
      <c r="S250" s="6" t="s">
        <v>166</v>
      </c>
      <c r="T250" s="6" t="s">
        <v>166</v>
      </c>
      <c r="U250" s="6" t="s">
        <v>166</v>
      </c>
      <c r="V250" s="6" t="s">
        <v>166</v>
      </c>
      <c r="W250" s="6" t="s">
        <v>166</v>
      </c>
      <c r="X250" s="6" t="s">
        <v>166</v>
      </c>
      <c r="Y250" s="6" t="s">
        <v>166</v>
      </c>
      <c r="Z250" s="6" t="s">
        <v>166</v>
      </c>
      <c r="AA250" s="6" t="s">
        <v>166</v>
      </c>
      <c r="AB250" s="6" t="s">
        <v>166</v>
      </c>
      <c r="AC250" s="6" t="s">
        <v>166</v>
      </c>
      <c r="AD250" s="6" t="s">
        <v>166</v>
      </c>
      <c r="AE250" s="6" t="s">
        <v>166</v>
      </c>
    </row>
    <row r="251" spans="1:31">
      <c r="A251" s="1" t="s">
        <v>800</v>
      </c>
      <c r="B251" s="1" t="s">
        <v>420</v>
      </c>
      <c r="C251" s="19" t="s">
        <v>788</v>
      </c>
      <c r="D251" s="6" t="s">
        <v>789</v>
      </c>
      <c r="E251" s="6" t="s">
        <v>801</v>
      </c>
      <c r="F251" s="6" t="s">
        <v>63</v>
      </c>
      <c r="G251" s="3" t="s">
        <v>63</v>
      </c>
      <c r="H251" s="3" t="s">
        <v>63</v>
      </c>
      <c r="I251" s="3" t="s">
        <v>63</v>
      </c>
      <c r="J251" s="5">
        <v>31979</v>
      </c>
      <c r="K251" s="6">
        <v>1987</v>
      </c>
      <c r="L251" s="6">
        <v>7</v>
      </c>
      <c r="M251" s="6">
        <v>21</v>
      </c>
      <c r="N251" s="5">
        <v>31991</v>
      </c>
      <c r="O251" s="6">
        <v>1987</v>
      </c>
      <c r="P251" s="6">
        <v>8</v>
      </c>
      <c r="Q251" s="6">
        <v>2</v>
      </c>
      <c r="R251" s="6" t="s">
        <v>166</v>
      </c>
      <c r="S251" s="6">
        <v>32</v>
      </c>
      <c r="T251" s="6" t="s">
        <v>166</v>
      </c>
      <c r="U251" s="6" t="s">
        <v>166</v>
      </c>
      <c r="V251" s="6" t="s">
        <v>166</v>
      </c>
      <c r="W251" s="6" t="s">
        <v>166</v>
      </c>
      <c r="X251" s="6" t="s">
        <v>166</v>
      </c>
      <c r="Y251" s="6" t="s">
        <v>166</v>
      </c>
      <c r="Z251" s="6" t="s">
        <v>166</v>
      </c>
      <c r="AA251" s="6" t="s">
        <v>166</v>
      </c>
      <c r="AB251" s="6" t="s">
        <v>166</v>
      </c>
      <c r="AC251" s="6" t="s">
        <v>166</v>
      </c>
      <c r="AD251" s="6" t="s">
        <v>166</v>
      </c>
      <c r="AE251" s="6">
        <v>400</v>
      </c>
    </row>
    <row r="252" spans="1:31">
      <c r="A252" s="1" t="s">
        <v>802</v>
      </c>
      <c r="B252" s="1" t="s">
        <v>427</v>
      </c>
      <c r="C252" s="19" t="s">
        <v>788</v>
      </c>
      <c r="D252" s="6" t="s">
        <v>803</v>
      </c>
      <c r="E252" s="6" t="s">
        <v>801</v>
      </c>
      <c r="F252" s="5">
        <v>31985</v>
      </c>
      <c r="G252" s="25">
        <v>1987</v>
      </c>
      <c r="H252" s="25">
        <v>7</v>
      </c>
      <c r="I252" s="25">
        <v>27</v>
      </c>
      <c r="J252" s="6" t="s">
        <v>63</v>
      </c>
      <c r="K252" s="3" t="s">
        <v>63</v>
      </c>
      <c r="L252" s="3" t="s">
        <v>63</v>
      </c>
      <c r="M252" s="3" t="s">
        <v>63</v>
      </c>
      <c r="N252" s="6" t="s">
        <v>63</v>
      </c>
      <c r="O252" s="3" t="s">
        <v>63</v>
      </c>
      <c r="P252" s="3" t="s">
        <v>63</v>
      </c>
      <c r="Q252" s="3" t="s">
        <v>63</v>
      </c>
      <c r="R252" s="6">
        <v>1</v>
      </c>
      <c r="S252" s="6" t="s">
        <v>63</v>
      </c>
      <c r="T252" s="3" t="s">
        <v>63</v>
      </c>
      <c r="U252" s="3" t="s">
        <v>63</v>
      </c>
      <c r="V252" s="3" t="s">
        <v>63</v>
      </c>
      <c r="W252" s="6" t="s">
        <v>63</v>
      </c>
      <c r="X252" s="3" t="s">
        <v>63</v>
      </c>
      <c r="Y252" s="3" t="s">
        <v>63</v>
      </c>
      <c r="Z252" s="3" t="s">
        <v>63</v>
      </c>
      <c r="AA252" s="6" t="s">
        <v>63</v>
      </c>
      <c r="AB252" s="3" t="s">
        <v>63</v>
      </c>
      <c r="AC252" s="3" t="s">
        <v>63</v>
      </c>
      <c r="AD252" s="3" t="s">
        <v>63</v>
      </c>
      <c r="AE252" s="6" t="s">
        <v>166</v>
      </c>
    </row>
    <row r="253" spans="1:31">
      <c r="A253" s="1" t="s">
        <v>804</v>
      </c>
      <c r="B253" s="1" t="s">
        <v>420</v>
      </c>
      <c r="C253" s="11" t="s">
        <v>805</v>
      </c>
      <c r="D253" s="6" t="s">
        <v>806</v>
      </c>
      <c r="E253" s="6" t="s">
        <v>3461</v>
      </c>
      <c r="F253" s="6" t="s">
        <v>63</v>
      </c>
      <c r="G253" s="25" t="s">
        <v>63</v>
      </c>
      <c r="H253" s="25" t="s">
        <v>63</v>
      </c>
      <c r="I253" s="25" t="s">
        <v>63</v>
      </c>
      <c r="J253" s="5">
        <v>43298</v>
      </c>
      <c r="K253" s="6">
        <v>2018</v>
      </c>
      <c r="L253" s="6">
        <v>7</v>
      </c>
      <c r="M253" s="6">
        <v>17</v>
      </c>
      <c r="N253" s="5">
        <v>43307</v>
      </c>
      <c r="O253" s="6">
        <v>2018</v>
      </c>
      <c r="P253" s="6">
        <v>7</v>
      </c>
      <c r="Q253" s="6">
        <v>26</v>
      </c>
      <c r="R253" s="6">
        <v>1</v>
      </c>
      <c r="S253" s="6" t="s">
        <v>63</v>
      </c>
      <c r="T253" s="6" t="s">
        <v>166</v>
      </c>
      <c r="U253" s="6" t="s">
        <v>166</v>
      </c>
      <c r="V253" s="6">
        <v>2349000</v>
      </c>
      <c r="W253" s="6" t="s">
        <v>166</v>
      </c>
      <c r="X253" s="6" t="s">
        <v>166</v>
      </c>
      <c r="Y253" s="6" t="s">
        <v>166</v>
      </c>
      <c r="Z253" s="6" t="s">
        <v>166</v>
      </c>
      <c r="AA253" s="24">
        <v>246000000</v>
      </c>
      <c r="AB253" s="6" t="s">
        <v>172</v>
      </c>
      <c r="AC253" s="6" t="s">
        <v>590</v>
      </c>
      <c r="AD253" s="6">
        <v>2018</v>
      </c>
      <c r="AE253" s="6">
        <v>7200</v>
      </c>
    </row>
    <row r="254" spans="1:31">
      <c r="A254" s="1" t="s">
        <v>809</v>
      </c>
      <c r="B254" s="1" t="s">
        <v>420</v>
      </c>
      <c r="C254" s="11" t="s">
        <v>805</v>
      </c>
      <c r="D254" s="6" t="s">
        <v>806</v>
      </c>
      <c r="E254" s="6" t="s">
        <v>810</v>
      </c>
      <c r="F254" s="6" t="s">
        <v>63</v>
      </c>
      <c r="G254" s="25" t="s">
        <v>63</v>
      </c>
      <c r="H254" s="25" t="s">
        <v>63</v>
      </c>
      <c r="I254" s="25" t="s">
        <v>63</v>
      </c>
      <c r="J254" s="5">
        <v>43301</v>
      </c>
      <c r="K254" s="6">
        <v>2018</v>
      </c>
      <c r="L254" s="6">
        <v>7</v>
      </c>
      <c r="M254" s="6">
        <v>20</v>
      </c>
      <c r="N254" s="2">
        <v>43302</v>
      </c>
      <c r="O254" s="6">
        <v>2018</v>
      </c>
      <c r="P254" s="6">
        <v>7</v>
      </c>
      <c r="Q254" s="6">
        <v>21</v>
      </c>
      <c r="R254" s="6" t="s">
        <v>166</v>
      </c>
      <c r="S254" s="6" t="s">
        <v>166</v>
      </c>
      <c r="T254" s="6">
        <v>29</v>
      </c>
      <c r="U254" s="6" t="s">
        <v>166</v>
      </c>
      <c r="V254" s="6">
        <v>15000</v>
      </c>
      <c r="W254" s="6" t="s">
        <v>166</v>
      </c>
      <c r="X254" s="6" t="s">
        <v>166</v>
      </c>
      <c r="Y254" s="6" t="s">
        <v>166</v>
      </c>
      <c r="Z254" s="6" t="s">
        <v>166</v>
      </c>
      <c r="AA254" s="6" t="s">
        <v>166</v>
      </c>
      <c r="AB254" s="6" t="s">
        <v>166</v>
      </c>
      <c r="AC254" s="6" t="s">
        <v>166</v>
      </c>
      <c r="AD254" s="6" t="s">
        <v>166</v>
      </c>
      <c r="AE254" s="6" t="s">
        <v>166</v>
      </c>
    </row>
    <row r="255" spans="1:31">
      <c r="A255" s="1" t="s">
        <v>812</v>
      </c>
      <c r="B255" s="1" t="s">
        <v>420</v>
      </c>
      <c r="C255" s="11" t="s">
        <v>805</v>
      </c>
      <c r="D255" s="6" t="s">
        <v>806</v>
      </c>
      <c r="E255" s="6" t="s">
        <v>794</v>
      </c>
      <c r="F255" s="6" t="s">
        <v>63</v>
      </c>
      <c r="G255" s="25" t="s">
        <v>63</v>
      </c>
      <c r="H255" s="25" t="s">
        <v>63</v>
      </c>
      <c r="I255" s="25" t="s">
        <v>63</v>
      </c>
      <c r="J255" s="5">
        <v>43303</v>
      </c>
      <c r="K255" s="6">
        <v>2018</v>
      </c>
      <c r="L255" s="6">
        <v>7</v>
      </c>
      <c r="M255" s="6">
        <v>22</v>
      </c>
      <c r="N255" s="5">
        <v>43306</v>
      </c>
      <c r="O255" s="6">
        <v>2018</v>
      </c>
      <c r="P255" s="6">
        <v>7</v>
      </c>
      <c r="Q255" s="6">
        <v>25</v>
      </c>
      <c r="R255" s="6" t="s">
        <v>166</v>
      </c>
      <c r="S255" s="6" t="s">
        <v>166</v>
      </c>
      <c r="T255" s="6" t="s">
        <v>166</v>
      </c>
      <c r="U255" s="6" t="s">
        <v>166</v>
      </c>
      <c r="V255" s="6">
        <v>2334000</v>
      </c>
      <c r="W255" s="6" t="s">
        <v>166</v>
      </c>
      <c r="X255" s="6" t="s">
        <v>166</v>
      </c>
      <c r="Y255" s="6" t="s">
        <v>166</v>
      </c>
      <c r="Z255" s="6" t="s">
        <v>166</v>
      </c>
      <c r="AA255" s="24" t="s">
        <v>813</v>
      </c>
      <c r="AB255" s="6" t="s">
        <v>512</v>
      </c>
      <c r="AC255" s="6" t="s">
        <v>66</v>
      </c>
      <c r="AD255" s="6" t="s">
        <v>166</v>
      </c>
      <c r="AE255" s="6">
        <v>7200</v>
      </c>
    </row>
    <row r="256" spans="1:31">
      <c r="A256" s="1" t="s">
        <v>814</v>
      </c>
      <c r="B256" s="1" t="s">
        <v>420</v>
      </c>
      <c r="C256" s="11" t="s">
        <v>805</v>
      </c>
      <c r="D256" s="6" t="s">
        <v>806</v>
      </c>
      <c r="E256" s="6" t="s">
        <v>3530</v>
      </c>
      <c r="F256" s="6" t="s">
        <v>63</v>
      </c>
      <c r="G256" s="25" t="s">
        <v>63</v>
      </c>
      <c r="H256" s="25" t="s">
        <v>63</v>
      </c>
      <c r="I256" s="25" t="s">
        <v>63</v>
      </c>
      <c r="J256" s="5">
        <v>43303</v>
      </c>
      <c r="K256" s="6">
        <v>2018</v>
      </c>
      <c r="L256" s="6">
        <v>7</v>
      </c>
      <c r="M256" s="6">
        <v>22</v>
      </c>
      <c r="N256" s="5">
        <v>43306</v>
      </c>
      <c r="O256" s="6">
        <v>2018</v>
      </c>
      <c r="P256" s="6">
        <v>7</v>
      </c>
      <c r="Q256" s="6">
        <v>25</v>
      </c>
      <c r="R256" s="6" t="s">
        <v>166</v>
      </c>
      <c r="S256" s="6" t="s">
        <v>166</v>
      </c>
      <c r="T256" s="6">
        <v>387100</v>
      </c>
      <c r="U256" s="6" t="s">
        <v>166</v>
      </c>
      <c r="V256" s="6" t="s">
        <v>166</v>
      </c>
      <c r="W256" s="6" t="s">
        <v>166</v>
      </c>
      <c r="X256" s="6" t="s">
        <v>166</v>
      </c>
      <c r="Y256" s="6" t="s">
        <v>166</v>
      </c>
      <c r="Z256" s="6" t="s">
        <v>166</v>
      </c>
      <c r="AA256" s="6" t="s">
        <v>166</v>
      </c>
      <c r="AB256" s="6" t="s">
        <v>166</v>
      </c>
      <c r="AC256" s="6" t="s">
        <v>166</v>
      </c>
      <c r="AD256" s="6" t="s">
        <v>166</v>
      </c>
      <c r="AE256" s="6" t="s">
        <v>166</v>
      </c>
    </row>
    <row r="257" spans="1:31">
      <c r="A257" s="1" t="s">
        <v>817</v>
      </c>
      <c r="B257" s="1" t="s">
        <v>420</v>
      </c>
      <c r="C257" s="11" t="s">
        <v>805</v>
      </c>
      <c r="D257" s="6" t="s">
        <v>806</v>
      </c>
      <c r="E257" s="6" t="s">
        <v>801</v>
      </c>
      <c r="F257" s="6" t="s">
        <v>63</v>
      </c>
      <c r="G257" s="25" t="s">
        <v>63</v>
      </c>
      <c r="H257" s="25" t="s">
        <v>63</v>
      </c>
      <c r="I257" s="25" t="s">
        <v>63</v>
      </c>
      <c r="J257" s="5">
        <v>43303</v>
      </c>
      <c r="K257" s="6">
        <v>2018</v>
      </c>
      <c r="L257" s="6">
        <v>7</v>
      </c>
      <c r="M257" s="6">
        <v>22</v>
      </c>
      <c r="N257" s="5">
        <v>43306</v>
      </c>
      <c r="O257" s="6">
        <v>2018</v>
      </c>
      <c r="P257" s="6">
        <v>7</v>
      </c>
      <c r="Q257" s="6">
        <v>25</v>
      </c>
      <c r="R257" s="6" t="s">
        <v>166</v>
      </c>
      <c r="S257" s="6" t="s">
        <v>166</v>
      </c>
      <c r="T257" s="6">
        <v>192700</v>
      </c>
      <c r="U257" s="6" t="s">
        <v>166</v>
      </c>
      <c r="V257" s="6" t="s">
        <v>166</v>
      </c>
      <c r="W257" s="6" t="s">
        <v>166</v>
      </c>
      <c r="X257" s="6" t="s">
        <v>166</v>
      </c>
      <c r="Y257" s="6" t="s">
        <v>166</v>
      </c>
      <c r="Z257" s="6" t="s">
        <v>166</v>
      </c>
      <c r="AA257" s="6" t="s">
        <v>166</v>
      </c>
      <c r="AB257" s="6" t="s">
        <v>166</v>
      </c>
      <c r="AC257" s="6" t="s">
        <v>166</v>
      </c>
      <c r="AD257" s="6" t="s">
        <v>166</v>
      </c>
      <c r="AE257" s="6" t="s">
        <v>166</v>
      </c>
    </row>
    <row r="258" spans="1:31">
      <c r="A258" s="1" t="s">
        <v>818</v>
      </c>
      <c r="B258" s="1" t="s">
        <v>420</v>
      </c>
      <c r="C258" s="11" t="s">
        <v>805</v>
      </c>
      <c r="D258" s="6" t="s">
        <v>806</v>
      </c>
      <c r="E258" s="6" t="s">
        <v>819</v>
      </c>
      <c r="F258" s="6" t="s">
        <v>63</v>
      </c>
      <c r="G258" s="25" t="s">
        <v>63</v>
      </c>
      <c r="H258" s="25" t="s">
        <v>63</v>
      </c>
      <c r="I258" s="25" t="s">
        <v>63</v>
      </c>
      <c r="J258" s="5">
        <v>43303</v>
      </c>
      <c r="K258" s="6">
        <v>2018</v>
      </c>
      <c r="L258" s="6">
        <v>7</v>
      </c>
      <c r="M258" s="6">
        <v>22</v>
      </c>
      <c r="N258" s="5">
        <v>43306</v>
      </c>
      <c r="O258" s="6">
        <v>2018</v>
      </c>
      <c r="P258" s="6">
        <v>7</v>
      </c>
      <c r="Q258" s="6">
        <v>25</v>
      </c>
      <c r="R258" s="6">
        <v>1</v>
      </c>
      <c r="S258" s="6" t="s">
        <v>166</v>
      </c>
      <c r="T258" s="6" t="s">
        <v>166</v>
      </c>
      <c r="U258" s="6" t="s">
        <v>166</v>
      </c>
      <c r="V258" s="6" t="s">
        <v>166</v>
      </c>
      <c r="W258" s="6" t="s">
        <v>166</v>
      </c>
      <c r="X258" s="6" t="s">
        <v>166</v>
      </c>
      <c r="Y258" s="6" t="s">
        <v>166</v>
      </c>
      <c r="Z258" s="6" t="s">
        <v>166</v>
      </c>
      <c r="AA258" s="6" t="s">
        <v>166</v>
      </c>
      <c r="AB258" s="6" t="s">
        <v>166</v>
      </c>
      <c r="AC258" s="6" t="s">
        <v>166</v>
      </c>
      <c r="AD258" s="6" t="s">
        <v>166</v>
      </c>
      <c r="AE258" s="6" t="s">
        <v>166</v>
      </c>
    </row>
    <row r="259" spans="1:31">
      <c r="A259" s="1" t="s">
        <v>820</v>
      </c>
      <c r="B259" s="1" t="s">
        <v>420</v>
      </c>
      <c r="C259" s="11" t="s">
        <v>821</v>
      </c>
      <c r="D259" s="6" t="s">
        <v>822</v>
      </c>
      <c r="E259" s="6" t="s">
        <v>823</v>
      </c>
      <c r="F259" s="6" t="s">
        <v>63</v>
      </c>
      <c r="G259" s="25" t="s">
        <v>63</v>
      </c>
      <c r="H259" s="25" t="s">
        <v>63</v>
      </c>
      <c r="I259" s="25" t="s">
        <v>63</v>
      </c>
      <c r="J259" s="5">
        <v>44805</v>
      </c>
      <c r="K259" s="6">
        <v>2022</v>
      </c>
      <c r="L259" s="6">
        <v>9</v>
      </c>
      <c r="M259" s="6">
        <v>1</v>
      </c>
      <c r="N259" s="5">
        <v>44819</v>
      </c>
      <c r="O259" s="6">
        <v>2022</v>
      </c>
      <c r="P259" s="6">
        <v>9</v>
      </c>
      <c r="Q259" s="6">
        <v>15</v>
      </c>
      <c r="R259" s="6">
        <v>0</v>
      </c>
      <c r="S259" s="6" t="s">
        <v>166</v>
      </c>
      <c r="T259" s="6" t="s">
        <v>166</v>
      </c>
      <c r="U259" s="6" t="s">
        <v>166</v>
      </c>
      <c r="V259" s="6" t="s">
        <v>166</v>
      </c>
      <c r="W259" s="6" t="s">
        <v>166</v>
      </c>
      <c r="X259" s="6" t="s">
        <v>166</v>
      </c>
      <c r="Y259" s="6" t="s">
        <v>166</v>
      </c>
      <c r="Z259" s="6" t="s">
        <v>166</v>
      </c>
      <c r="AA259" s="6" t="s">
        <v>166</v>
      </c>
      <c r="AB259" s="6" t="s">
        <v>166</v>
      </c>
      <c r="AC259" s="6" t="s">
        <v>166</v>
      </c>
      <c r="AD259" s="6" t="s">
        <v>166</v>
      </c>
      <c r="AE259" s="6" t="s">
        <v>166</v>
      </c>
    </row>
    <row r="260" spans="1:31">
      <c r="A260" s="1" t="s">
        <v>824</v>
      </c>
      <c r="B260" s="1" t="s">
        <v>489</v>
      </c>
      <c r="C260" s="11" t="s">
        <v>825</v>
      </c>
      <c r="D260" s="6" t="s">
        <v>826</v>
      </c>
      <c r="E260" s="6" t="s">
        <v>827</v>
      </c>
      <c r="F260" s="6" t="s">
        <v>63</v>
      </c>
      <c r="G260" s="25" t="s">
        <v>63</v>
      </c>
      <c r="H260" s="25" t="s">
        <v>63</v>
      </c>
      <c r="I260" s="25" t="s">
        <v>63</v>
      </c>
      <c r="J260" s="5">
        <v>44058</v>
      </c>
      <c r="K260" s="6">
        <v>2020</v>
      </c>
      <c r="L260" s="6">
        <v>8</v>
      </c>
      <c r="M260" s="6">
        <v>15</v>
      </c>
      <c r="N260" s="5">
        <v>44067</v>
      </c>
      <c r="O260" s="6">
        <v>2020</v>
      </c>
      <c r="P260" s="6">
        <v>8</v>
      </c>
      <c r="Q260" s="6">
        <v>24</v>
      </c>
      <c r="R260" s="6">
        <v>0</v>
      </c>
      <c r="S260" s="6">
        <v>0</v>
      </c>
      <c r="T260" s="6" t="s">
        <v>166</v>
      </c>
      <c r="U260" s="6" t="s">
        <v>166</v>
      </c>
      <c r="V260" s="6" t="s">
        <v>166</v>
      </c>
      <c r="W260" s="6" t="s">
        <v>166</v>
      </c>
      <c r="X260" s="6" t="s">
        <v>166</v>
      </c>
      <c r="Y260" s="6" t="s">
        <v>166</v>
      </c>
      <c r="Z260" s="6" t="s">
        <v>166</v>
      </c>
      <c r="AA260" s="6">
        <v>2200000</v>
      </c>
      <c r="AB260" s="6" t="s">
        <v>172</v>
      </c>
      <c r="AC260" s="6" t="s">
        <v>608</v>
      </c>
      <c r="AD260" s="6" t="s">
        <v>166</v>
      </c>
      <c r="AE260" s="6">
        <v>6</v>
      </c>
    </row>
    <row r="261" spans="1:31">
      <c r="A261" s="1" t="s">
        <v>828</v>
      </c>
      <c r="B261" s="1" t="s">
        <v>420</v>
      </c>
      <c r="C261" s="11" t="s">
        <v>829</v>
      </c>
      <c r="D261" s="6" t="s">
        <v>830</v>
      </c>
      <c r="E261" s="6" t="s">
        <v>831</v>
      </c>
      <c r="F261" s="6" t="s">
        <v>63</v>
      </c>
      <c r="G261" s="25" t="s">
        <v>63</v>
      </c>
      <c r="H261" s="25" t="s">
        <v>63</v>
      </c>
      <c r="I261" s="25" t="s">
        <v>63</v>
      </c>
      <c r="J261" s="5">
        <v>43379</v>
      </c>
      <c r="K261" s="6">
        <v>2018</v>
      </c>
      <c r="L261" s="6">
        <v>10</v>
      </c>
      <c r="M261" s="6">
        <v>6</v>
      </c>
      <c r="N261" s="5">
        <v>43388</v>
      </c>
      <c r="O261" s="6">
        <v>2018</v>
      </c>
      <c r="P261" s="6">
        <v>10</v>
      </c>
      <c r="Q261" s="6">
        <v>15</v>
      </c>
      <c r="R261" s="6">
        <v>14</v>
      </c>
      <c r="S261" s="6">
        <v>124</v>
      </c>
      <c r="T261" s="6" t="s">
        <v>166</v>
      </c>
      <c r="U261" s="6">
        <v>8000</v>
      </c>
      <c r="V261" s="6" t="s">
        <v>166</v>
      </c>
      <c r="W261" s="6" t="s">
        <v>166</v>
      </c>
      <c r="X261" s="6" t="s">
        <v>166</v>
      </c>
      <c r="Y261" s="6" t="s">
        <v>166</v>
      </c>
      <c r="Z261" s="6" t="s">
        <v>166</v>
      </c>
      <c r="AA261" s="6">
        <v>1000000000</v>
      </c>
      <c r="AB261" s="6" t="s">
        <v>172</v>
      </c>
      <c r="AC261" s="6" t="s">
        <v>590</v>
      </c>
      <c r="AD261" s="6">
        <v>2018</v>
      </c>
      <c r="AE261" s="6">
        <v>62</v>
      </c>
    </row>
    <row r="262" spans="1:31">
      <c r="A262" s="1" t="s">
        <v>833</v>
      </c>
      <c r="B262" s="1" t="s">
        <v>420</v>
      </c>
      <c r="C262" s="11" t="s">
        <v>829</v>
      </c>
      <c r="D262" s="6" t="s">
        <v>830</v>
      </c>
      <c r="E262" s="6" t="s">
        <v>834</v>
      </c>
      <c r="F262" s="6" t="s">
        <v>63</v>
      </c>
      <c r="G262" s="25" t="s">
        <v>63</v>
      </c>
      <c r="H262" s="25" t="s">
        <v>63</v>
      </c>
      <c r="I262" s="25" t="s">
        <v>63</v>
      </c>
      <c r="J262" s="5">
        <v>43379</v>
      </c>
      <c r="K262" s="6">
        <v>2018</v>
      </c>
      <c r="L262" s="6">
        <v>10</v>
      </c>
      <c r="M262" s="6">
        <v>6</v>
      </c>
      <c r="N262" s="5">
        <v>43388</v>
      </c>
      <c r="O262" s="6">
        <v>2018</v>
      </c>
      <c r="P262" s="6" t="s">
        <v>63</v>
      </c>
      <c r="Q262" s="6" t="s">
        <v>63</v>
      </c>
      <c r="R262" s="6">
        <v>14</v>
      </c>
      <c r="S262" s="6">
        <v>124</v>
      </c>
      <c r="T262" s="6" t="s">
        <v>63</v>
      </c>
      <c r="U262" s="6" t="s">
        <v>63</v>
      </c>
      <c r="V262" s="6" t="s">
        <v>63</v>
      </c>
      <c r="W262" s="6" t="s">
        <v>63</v>
      </c>
      <c r="X262" s="6" t="s">
        <v>63</v>
      </c>
      <c r="Y262" s="6" t="s">
        <v>63</v>
      </c>
      <c r="Z262" s="6" t="s">
        <v>63</v>
      </c>
      <c r="AA262" s="24">
        <v>1000000000</v>
      </c>
      <c r="AB262" s="6" t="s">
        <v>172</v>
      </c>
      <c r="AC262" s="6" t="s">
        <v>73</v>
      </c>
      <c r="AD262" s="6" t="s">
        <v>63</v>
      </c>
      <c r="AE262" s="6" t="s">
        <v>63</v>
      </c>
    </row>
    <row r="263" spans="1:31">
      <c r="A263" s="1" t="s">
        <v>835</v>
      </c>
      <c r="B263" s="1" t="s">
        <v>420</v>
      </c>
      <c r="C263" s="11" t="s">
        <v>829</v>
      </c>
      <c r="D263" s="6" t="s">
        <v>830</v>
      </c>
      <c r="E263" s="6" t="s">
        <v>836</v>
      </c>
      <c r="F263" s="6" t="s">
        <v>63</v>
      </c>
      <c r="G263" s="25" t="s">
        <v>63</v>
      </c>
      <c r="H263" s="25" t="s">
        <v>63</v>
      </c>
      <c r="I263" s="25" t="s">
        <v>63</v>
      </c>
      <c r="J263" s="5">
        <v>43379</v>
      </c>
      <c r="K263" s="6">
        <v>2018</v>
      </c>
      <c r="L263" s="6">
        <v>10</v>
      </c>
      <c r="M263" s="6">
        <v>6</v>
      </c>
      <c r="N263" s="5">
        <v>43388</v>
      </c>
      <c r="O263" s="6">
        <v>2018</v>
      </c>
      <c r="P263" s="6" t="s">
        <v>63</v>
      </c>
      <c r="Q263" s="6" t="s">
        <v>63</v>
      </c>
      <c r="R263" s="6" t="s">
        <v>63</v>
      </c>
      <c r="S263" s="6" t="s">
        <v>63</v>
      </c>
      <c r="T263" s="6" t="s">
        <v>63</v>
      </c>
      <c r="U263" s="6" t="s">
        <v>63</v>
      </c>
      <c r="V263" s="6" t="s">
        <v>63</v>
      </c>
      <c r="W263" s="6" t="s">
        <v>63</v>
      </c>
      <c r="X263" s="6" t="s">
        <v>63</v>
      </c>
      <c r="Y263" s="6" t="s">
        <v>63</v>
      </c>
      <c r="Z263" s="6" t="s">
        <v>63</v>
      </c>
      <c r="AA263" s="6" t="s">
        <v>63</v>
      </c>
      <c r="AB263" s="6" t="s">
        <v>63</v>
      </c>
      <c r="AC263" s="6" t="s">
        <v>63</v>
      </c>
      <c r="AD263" s="6" t="s">
        <v>63</v>
      </c>
      <c r="AE263" s="6">
        <v>62</v>
      </c>
    </row>
    <row r="264" spans="1:31">
      <c r="A264" s="1" t="s">
        <v>837</v>
      </c>
      <c r="B264" s="1" t="s">
        <v>420</v>
      </c>
      <c r="C264" s="11" t="s">
        <v>829</v>
      </c>
      <c r="D264" s="6" t="s">
        <v>830</v>
      </c>
      <c r="E264" s="6" t="s">
        <v>838</v>
      </c>
      <c r="F264" s="6" t="s">
        <v>63</v>
      </c>
      <c r="G264" s="25" t="s">
        <v>63</v>
      </c>
      <c r="H264" s="25" t="s">
        <v>63</v>
      </c>
      <c r="I264" s="25" t="s">
        <v>63</v>
      </c>
      <c r="J264" s="5">
        <v>43379</v>
      </c>
      <c r="K264" s="6">
        <v>2018</v>
      </c>
      <c r="L264" s="6">
        <v>10</v>
      </c>
      <c r="M264" s="6">
        <v>6</v>
      </c>
      <c r="N264" s="5">
        <v>43388</v>
      </c>
      <c r="O264" s="6">
        <v>2018</v>
      </c>
      <c r="P264" s="6" t="s">
        <v>63</v>
      </c>
      <c r="Q264" s="6" t="s">
        <v>63</v>
      </c>
      <c r="R264" s="6" t="s">
        <v>63</v>
      </c>
      <c r="S264" s="6" t="s">
        <v>63</v>
      </c>
      <c r="T264" s="6" t="s">
        <v>63</v>
      </c>
      <c r="U264" s="6" t="s">
        <v>63</v>
      </c>
      <c r="V264" s="6" t="s">
        <v>63</v>
      </c>
      <c r="W264" s="6" t="s">
        <v>63</v>
      </c>
      <c r="X264" s="6" t="s">
        <v>63</v>
      </c>
      <c r="Y264" s="6" t="s">
        <v>63</v>
      </c>
      <c r="Z264" s="6" t="s">
        <v>63</v>
      </c>
      <c r="AA264" s="6" t="s">
        <v>63</v>
      </c>
      <c r="AB264" s="6" t="s">
        <v>63</v>
      </c>
      <c r="AC264" s="6" t="s">
        <v>63</v>
      </c>
      <c r="AD264" s="6" t="s">
        <v>63</v>
      </c>
      <c r="AE264" s="6">
        <v>1</v>
      </c>
    </row>
    <row r="265" spans="1:31">
      <c r="A265" s="1" t="s">
        <v>839</v>
      </c>
      <c r="B265" s="1" t="s">
        <v>489</v>
      </c>
      <c r="C265" s="11" t="s">
        <v>840</v>
      </c>
      <c r="D265" s="6" t="s">
        <v>841</v>
      </c>
      <c r="E265" s="6" t="s">
        <v>842</v>
      </c>
      <c r="F265" s="6" t="s">
        <v>63</v>
      </c>
      <c r="G265" s="25" t="s">
        <v>63</v>
      </c>
      <c r="H265" s="25" t="s">
        <v>63</v>
      </c>
      <c r="I265" s="25" t="s">
        <v>63</v>
      </c>
      <c r="J265" s="5">
        <v>42980</v>
      </c>
      <c r="K265" s="6">
        <v>2017</v>
      </c>
      <c r="L265" s="6">
        <v>9</v>
      </c>
      <c r="M265" s="6">
        <v>2</v>
      </c>
      <c r="N265" s="5">
        <v>42984</v>
      </c>
      <c r="O265" s="6">
        <v>2017</v>
      </c>
      <c r="P265" s="6">
        <v>9</v>
      </c>
      <c r="Q265" s="6">
        <v>6</v>
      </c>
      <c r="R265" s="6" t="s">
        <v>166</v>
      </c>
      <c r="S265" s="6" t="s">
        <v>166</v>
      </c>
      <c r="T265" s="6" t="s">
        <v>166</v>
      </c>
      <c r="U265" s="6" t="s">
        <v>166</v>
      </c>
      <c r="V265" s="6" t="s">
        <v>166</v>
      </c>
      <c r="W265" s="6" t="s">
        <v>166</v>
      </c>
      <c r="X265" s="6" t="s">
        <v>166</v>
      </c>
      <c r="Y265" s="6" t="s">
        <v>166</v>
      </c>
      <c r="Z265" s="6" t="s">
        <v>166</v>
      </c>
      <c r="AA265" s="6" t="s">
        <v>166</v>
      </c>
      <c r="AB265" s="6" t="s">
        <v>166</v>
      </c>
      <c r="AC265" s="6" t="s">
        <v>166</v>
      </c>
      <c r="AD265" s="6" t="s">
        <v>166</v>
      </c>
      <c r="AE265" s="6" t="s">
        <v>166</v>
      </c>
    </row>
    <row r="266" spans="1:31">
      <c r="A266" s="1" t="s">
        <v>843</v>
      </c>
      <c r="B266" s="1" t="s">
        <v>420</v>
      </c>
      <c r="C266" s="11" t="s">
        <v>844</v>
      </c>
      <c r="D266" s="6" t="s">
        <v>845</v>
      </c>
      <c r="E266" s="6" t="s">
        <v>846</v>
      </c>
      <c r="F266" s="6" t="s">
        <v>63</v>
      </c>
      <c r="G266" s="25" t="s">
        <v>63</v>
      </c>
      <c r="H266" s="25" t="s">
        <v>63</v>
      </c>
      <c r="I266" s="25" t="s">
        <v>63</v>
      </c>
      <c r="J266" s="5">
        <v>42240</v>
      </c>
      <c r="K266" s="6">
        <v>2015</v>
      </c>
      <c r="L266" s="6">
        <v>8</v>
      </c>
      <c r="M266" s="6">
        <v>24</v>
      </c>
      <c r="N266" s="5">
        <v>42250</v>
      </c>
      <c r="O266" s="6">
        <v>2015</v>
      </c>
      <c r="P266" s="6">
        <v>9</v>
      </c>
      <c r="Q266" s="6">
        <v>3</v>
      </c>
      <c r="R266" s="6">
        <v>35</v>
      </c>
      <c r="S266" s="6">
        <v>22</v>
      </c>
      <c r="T266" s="6">
        <v>7345</v>
      </c>
      <c r="U266" s="6">
        <v>574</v>
      </c>
      <c r="V266" s="6" t="s">
        <v>166</v>
      </c>
      <c r="W266" s="6" t="s">
        <v>166</v>
      </c>
      <c r="X266" s="6" t="s">
        <v>166</v>
      </c>
      <c r="Y266" s="6" t="s">
        <v>166</v>
      </c>
      <c r="Z266" s="6" t="s">
        <v>166</v>
      </c>
      <c r="AA266" s="6">
        <v>511000000</v>
      </c>
      <c r="AB266" s="6" t="s">
        <v>172</v>
      </c>
      <c r="AC266" s="6" t="s">
        <v>590</v>
      </c>
      <c r="AD266" s="6">
        <v>2015</v>
      </c>
      <c r="AE266" s="6">
        <v>1967</v>
      </c>
    </row>
    <row r="267" spans="1:31">
      <c r="A267" s="1" t="s">
        <v>848</v>
      </c>
      <c r="B267" s="1" t="s">
        <v>420</v>
      </c>
      <c r="C267" s="11" t="s">
        <v>844</v>
      </c>
      <c r="D267" s="6" t="s">
        <v>845</v>
      </c>
      <c r="E267" s="6" t="s">
        <v>849</v>
      </c>
      <c r="F267" s="6" t="s">
        <v>63</v>
      </c>
      <c r="G267" s="25" t="s">
        <v>63</v>
      </c>
      <c r="H267" s="25" t="s">
        <v>63</v>
      </c>
      <c r="I267" s="25" t="s">
        <v>63</v>
      </c>
      <c r="J267" s="5">
        <v>42240</v>
      </c>
      <c r="K267" s="6">
        <v>2015</v>
      </c>
      <c r="L267" s="6">
        <v>8</v>
      </c>
      <c r="M267" s="6">
        <v>24</v>
      </c>
      <c r="N267" s="5">
        <v>42250</v>
      </c>
      <c r="O267" s="6">
        <v>2015</v>
      </c>
      <c r="P267" s="6">
        <v>9</v>
      </c>
      <c r="Q267" s="6">
        <v>3</v>
      </c>
      <c r="R267" s="6" t="s">
        <v>166</v>
      </c>
      <c r="S267" s="6" t="s">
        <v>166</v>
      </c>
      <c r="T267" s="6" t="s">
        <v>166</v>
      </c>
      <c r="U267" s="6" t="s">
        <v>166</v>
      </c>
      <c r="V267" s="6" t="s">
        <v>166</v>
      </c>
      <c r="W267" s="6" t="s">
        <v>166</v>
      </c>
      <c r="X267" s="6" t="s">
        <v>166</v>
      </c>
      <c r="Y267" s="6" t="s">
        <v>166</v>
      </c>
      <c r="Z267" s="6" t="s">
        <v>166</v>
      </c>
      <c r="AA267" s="24">
        <v>17370000</v>
      </c>
      <c r="AB267" s="6" t="s">
        <v>172</v>
      </c>
      <c r="AC267" s="6" t="s">
        <v>73</v>
      </c>
      <c r="AD267" s="6" t="s">
        <v>166</v>
      </c>
      <c r="AE267" s="6">
        <v>36</v>
      </c>
    </row>
    <row r="268" spans="1:31">
      <c r="A268" s="1" t="s">
        <v>850</v>
      </c>
      <c r="B268" s="1" t="s">
        <v>420</v>
      </c>
      <c r="C268" s="11" t="s">
        <v>844</v>
      </c>
      <c r="D268" s="6" t="s">
        <v>845</v>
      </c>
      <c r="E268" s="6" t="s">
        <v>851</v>
      </c>
      <c r="F268" s="6" t="s">
        <v>63</v>
      </c>
      <c r="G268" s="25" t="s">
        <v>63</v>
      </c>
      <c r="H268" s="25" t="s">
        <v>63</v>
      </c>
      <c r="I268" s="25" t="s">
        <v>63</v>
      </c>
      <c r="J268" s="5">
        <v>42240</v>
      </c>
      <c r="K268" s="6">
        <v>2015</v>
      </c>
      <c r="L268" s="6">
        <v>8</v>
      </c>
      <c r="M268" s="6">
        <v>24</v>
      </c>
      <c r="N268" s="5">
        <v>42250</v>
      </c>
      <c r="O268" s="6">
        <v>2015</v>
      </c>
      <c r="P268" s="6">
        <v>9</v>
      </c>
      <c r="Q268" s="6">
        <v>3</v>
      </c>
      <c r="R268" s="6" t="s">
        <v>166</v>
      </c>
      <c r="S268" s="6" t="s">
        <v>166</v>
      </c>
      <c r="T268" s="6">
        <v>7345</v>
      </c>
      <c r="U268" s="6" t="s">
        <v>166</v>
      </c>
      <c r="V268" s="6" t="s">
        <v>166</v>
      </c>
      <c r="W268" s="6" t="s">
        <v>166</v>
      </c>
      <c r="X268" s="6" t="s">
        <v>166</v>
      </c>
      <c r="Y268" s="6" t="s">
        <v>166</v>
      </c>
      <c r="Z268" s="6" t="s">
        <v>166</v>
      </c>
      <c r="AA268" s="6" t="s">
        <v>166</v>
      </c>
      <c r="AB268" s="6" t="s">
        <v>166</v>
      </c>
      <c r="AC268" s="6" t="s">
        <v>166</v>
      </c>
      <c r="AD268" s="6" t="s">
        <v>166</v>
      </c>
      <c r="AE268" s="6">
        <v>823</v>
      </c>
    </row>
    <row r="269" spans="1:31">
      <c r="A269" s="1" t="s">
        <v>853</v>
      </c>
      <c r="B269" s="1" t="s">
        <v>420</v>
      </c>
      <c r="C269" s="11" t="s">
        <v>844</v>
      </c>
      <c r="D269" s="6" t="s">
        <v>845</v>
      </c>
      <c r="E269" s="6" t="s">
        <v>854</v>
      </c>
      <c r="F269" s="6" t="s">
        <v>63</v>
      </c>
      <c r="G269" s="25" t="s">
        <v>63</v>
      </c>
      <c r="H269" s="25" t="s">
        <v>63</v>
      </c>
      <c r="I269" s="25" t="s">
        <v>63</v>
      </c>
      <c r="J269" s="5">
        <v>42240</v>
      </c>
      <c r="K269" s="6">
        <v>2015</v>
      </c>
      <c r="L269" s="6">
        <v>8</v>
      </c>
      <c r="M269" s="6">
        <v>24</v>
      </c>
      <c r="N269" s="5">
        <v>42250</v>
      </c>
      <c r="O269" s="6">
        <v>2015</v>
      </c>
      <c r="P269" s="6">
        <v>9</v>
      </c>
      <c r="Q269" s="6">
        <v>3</v>
      </c>
      <c r="R269" s="6" t="s">
        <v>166</v>
      </c>
      <c r="S269" s="6" t="s">
        <v>166</v>
      </c>
      <c r="T269" s="6" t="s">
        <v>166</v>
      </c>
      <c r="U269" s="6" t="s">
        <v>166</v>
      </c>
      <c r="V269" s="6" t="s">
        <v>166</v>
      </c>
      <c r="W269" s="6" t="s">
        <v>166</v>
      </c>
      <c r="X269" s="6" t="s">
        <v>166</v>
      </c>
      <c r="Y269" s="6" t="s">
        <v>166</v>
      </c>
      <c r="Z269" s="6" t="s">
        <v>166</v>
      </c>
      <c r="AA269" s="24" t="s">
        <v>855</v>
      </c>
      <c r="AB269" s="6" t="s">
        <v>856</v>
      </c>
      <c r="AC269" s="6" t="s">
        <v>66</v>
      </c>
      <c r="AD269" s="6" t="s">
        <v>166</v>
      </c>
      <c r="AE269" s="6" t="s">
        <v>166</v>
      </c>
    </row>
    <row r="270" spans="1:31">
      <c r="A270" s="1" t="s">
        <v>857</v>
      </c>
      <c r="B270" s="1" t="s">
        <v>420</v>
      </c>
      <c r="C270" s="11" t="s">
        <v>844</v>
      </c>
      <c r="D270" s="6" t="s">
        <v>845</v>
      </c>
      <c r="E270" s="6" t="s">
        <v>858</v>
      </c>
      <c r="F270" s="6" t="s">
        <v>63</v>
      </c>
      <c r="G270" s="25" t="s">
        <v>63</v>
      </c>
      <c r="H270" s="25" t="s">
        <v>63</v>
      </c>
      <c r="I270" s="25" t="s">
        <v>63</v>
      </c>
      <c r="J270" s="5">
        <v>42240</v>
      </c>
      <c r="K270" s="6">
        <v>2015</v>
      </c>
      <c r="L270" s="6">
        <v>8</v>
      </c>
      <c r="M270" s="6">
        <v>24</v>
      </c>
      <c r="N270" s="5">
        <v>42250</v>
      </c>
      <c r="O270" s="6">
        <v>2015</v>
      </c>
      <c r="P270" s="6">
        <v>9</v>
      </c>
      <c r="Q270" s="6">
        <v>3</v>
      </c>
      <c r="R270" s="6">
        <v>1</v>
      </c>
      <c r="S270" s="6">
        <v>2</v>
      </c>
      <c r="T270" s="6" t="s">
        <v>166</v>
      </c>
      <c r="U270" s="6" t="s">
        <v>166</v>
      </c>
      <c r="V270" s="6" t="s">
        <v>166</v>
      </c>
      <c r="W270" s="6" t="s">
        <v>166</v>
      </c>
      <c r="X270" s="6" t="s">
        <v>166</v>
      </c>
      <c r="Y270" s="6" t="s">
        <v>166</v>
      </c>
      <c r="Z270" s="6" t="s">
        <v>166</v>
      </c>
      <c r="AA270" s="6" t="s">
        <v>166</v>
      </c>
      <c r="AB270" s="6" t="s">
        <v>166</v>
      </c>
      <c r="AC270" s="6" t="s">
        <v>166</v>
      </c>
      <c r="AD270" s="6" t="s">
        <v>166</v>
      </c>
      <c r="AE270" s="6">
        <v>1</v>
      </c>
    </row>
    <row r="271" spans="1:31">
      <c r="A271" s="1" t="s">
        <v>860</v>
      </c>
      <c r="B271" s="1" t="s">
        <v>420</v>
      </c>
      <c r="C271" s="11" t="s">
        <v>844</v>
      </c>
      <c r="D271" s="6" t="s">
        <v>845</v>
      </c>
      <c r="E271" s="6" t="s">
        <v>861</v>
      </c>
      <c r="F271" s="6" t="s">
        <v>63</v>
      </c>
      <c r="G271" s="25" t="s">
        <v>63</v>
      </c>
      <c r="H271" s="25" t="s">
        <v>63</v>
      </c>
      <c r="I271" s="25" t="s">
        <v>63</v>
      </c>
      <c r="J271" s="5">
        <v>42240</v>
      </c>
      <c r="K271" s="6">
        <v>2015</v>
      </c>
      <c r="L271" s="6">
        <v>8</v>
      </c>
      <c r="M271" s="6">
        <v>24</v>
      </c>
      <c r="N271" s="5">
        <v>42250</v>
      </c>
      <c r="O271" s="6">
        <v>2015</v>
      </c>
      <c r="P271" s="6">
        <v>9</v>
      </c>
      <c r="Q271" s="6">
        <v>3</v>
      </c>
      <c r="R271" s="6" t="s">
        <v>166</v>
      </c>
      <c r="S271" s="6" t="s">
        <v>166</v>
      </c>
      <c r="T271" s="6" t="s">
        <v>166</v>
      </c>
      <c r="U271" s="6" t="s">
        <v>166</v>
      </c>
      <c r="V271" s="6" t="s">
        <v>166</v>
      </c>
      <c r="W271" s="6" t="s">
        <v>166</v>
      </c>
      <c r="X271" s="6" t="s">
        <v>166</v>
      </c>
      <c r="Y271" s="6" t="s">
        <v>166</v>
      </c>
      <c r="Z271" s="6" t="s">
        <v>166</v>
      </c>
      <c r="AA271" s="6" t="s">
        <v>166</v>
      </c>
      <c r="AB271" s="6" t="s">
        <v>166</v>
      </c>
      <c r="AC271" s="6" t="s">
        <v>166</v>
      </c>
      <c r="AD271" s="6" t="s">
        <v>166</v>
      </c>
      <c r="AE271" s="6" t="s">
        <v>166</v>
      </c>
    </row>
    <row r="272" spans="1:31">
      <c r="A272" s="1" t="s">
        <v>862</v>
      </c>
      <c r="B272" s="1" t="s">
        <v>420</v>
      </c>
      <c r="C272" s="11" t="s">
        <v>844</v>
      </c>
      <c r="D272" s="6" t="s">
        <v>845</v>
      </c>
      <c r="E272" s="6" t="s">
        <v>863</v>
      </c>
      <c r="F272" s="6" t="s">
        <v>63</v>
      </c>
      <c r="G272" s="25" t="s">
        <v>63</v>
      </c>
      <c r="H272" s="25" t="s">
        <v>63</v>
      </c>
      <c r="I272" s="25" t="s">
        <v>63</v>
      </c>
      <c r="J272" s="5">
        <v>42240</v>
      </c>
      <c r="K272" s="6">
        <v>2015</v>
      </c>
      <c r="L272" s="6">
        <v>8</v>
      </c>
      <c r="M272" s="6">
        <v>24</v>
      </c>
      <c r="N272" s="5">
        <v>42250</v>
      </c>
      <c r="O272" s="6">
        <v>2015</v>
      </c>
      <c r="P272" s="6">
        <v>9</v>
      </c>
      <c r="Q272" s="6">
        <v>3</v>
      </c>
      <c r="R272" s="6">
        <v>30</v>
      </c>
      <c r="S272" s="6">
        <v>20</v>
      </c>
      <c r="T272" s="6" t="s">
        <v>166</v>
      </c>
      <c r="U272" s="6">
        <v>574</v>
      </c>
      <c r="V272" s="6">
        <v>17000</v>
      </c>
      <c r="W272" s="6" t="s">
        <v>166</v>
      </c>
      <c r="X272" s="6" t="s">
        <v>166</v>
      </c>
      <c r="Y272" s="6" t="s">
        <v>166</v>
      </c>
      <c r="Z272" s="6" t="s">
        <v>166</v>
      </c>
      <c r="AA272" s="24" t="s">
        <v>864</v>
      </c>
      <c r="AB272" s="6" t="s">
        <v>865</v>
      </c>
      <c r="AC272" s="6" t="s">
        <v>66</v>
      </c>
      <c r="AD272" s="6" t="s">
        <v>166</v>
      </c>
      <c r="AE272" s="6">
        <v>890</v>
      </c>
    </row>
    <row r="273" spans="1:31">
      <c r="A273" s="1" t="s">
        <v>867</v>
      </c>
      <c r="B273" s="1" t="s">
        <v>420</v>
      </c>
      <c r="C273" s="11" t="s">
        <v>844</v>
      </c>
      <c r="D273" s="6" t="s">
        <v>845</v>
      </c>
      <c r="E273" s="6" t="s">
        <v>868</v>
      </c>
      <c r="F273" s="6" t="s">
        <v>63</v>
      </c>
      <c r="G273" s="25" t="s">
        <v>63</v>
      </c>
      <c r="H273" s="25" t="s">
        <v>63</v>
      </c>
      <c r="I273" s="25" t="s">
        <v>63</v>
      </c>
      <c r="J273" s="5">
        <v>42240</v>
      </c>
      <c r="K273" s="6">
        <v>2015</v>
      </c>
      <c r="L273" s="6">
        <v>8</v>
      </c>
      <c r="M273" s="6">
        <v>24</v>
      </c>
      <c r="N273" s="5">
        <v>42250</v>
      </c>
      <c r="O273" s="6">
        <v>2015</v>
      </c>
      <c r="P273" s="6">
        <v>9</v>
      </c>
      <c r="Q273" s="6">
        <v>3</v>
      </c>
      <c r="R273" s="6">
        <v>20</v>
      </c>
      <c r="S273" s="6" t="s">
        <v>166</v>
      </c>
      <c r="T273" s="6" t="s">
        <v>166</v>
      </c>
      <c r="U273" s="6" t="s">
        <v>166</v>
      </c>
      <c r="V273" s="6" t="s">
        <v>166</v>
      </c>
      <c r="W273" s="6" t="s">
        <v>166</v>
      </c>
      <c r="X273" s="6" t="s">
        <v>166</v>
      </c>
      <c r="Y273" s="6" t="s">
        <v>166</v>
      </c>
      <c r="Z273" s="6" t="s">
        <v>166</v>
      </c>
      <c r="AA273" s="6" t="s">
        <v>166</v>
      </c>
      <c r="AB273" s="6" t="s">
        <v>166</v>
      </c>
      <c r="AC273" s="6" t="s">
        <v>166</v>
      </c>
      <c r="AD273" s="6" t="s">
        <v>166</v>
      </c>
      <c r="AE273" s="6">
        <v>217</v>
      </c>
    </row>
    <row r="274" spans="1:31">
      <c r="A274" s="1" t="s">
        <v>869</v>
      </c>
      <c r="B274" s="1" t="s">
        <v>59</v>
      </c>
      <c r="C274" s="11" t="s">
        <v>870</v>
      </c>
      <c r="D274" s="6" t="s">
        <v>871</v>
      </c>
      <c r="E274" s="6" t="s">
        <v>3462</v>
      </c>
      <c r="F274" s="6" t="s">
        <v>63</v>
      </c>
      <c r="G274" s="25" t="s">
        <v>63</v>
      </c>
      <c r="H274" s="25" t="s">
        <v>63</v>
      </c>
      <c r="I274" s="25" t="s">
        <v>63</v>
      </c>
      <c r="J274" s="5">
        <v>39594</v>
      </c>
      <c r="K274" s="6">
        <v>2008</v>
      </c>
      <c r="L274" s="6">
        <v>5</v>
      </c>
      <c r="M274" s="6">
        <v>26</v>
      </c>
      <c r="N274" s="5">
        <v>39613</v>
      </c>
      <c r="O274" s="6">
        <v>2008</v>
      </c>
      <c r="P274" s="6">
        <v>6</v>
      </c>
      <c r="Q274" s="6">
        <v>14</v>
      </c>
      <c r="R274" s="6">
        <v>200</v>
      </c>
      <c r="S274" s="6" t="s">
        <v>166</v>
      </c>
      <c r="T274" s="6" t="s">
        <v>166</v>
      </c>
      <c r="U274" s="6" t="s">
        <v>166</v>
      </c>
      <c r="V274" s="6" t="s">
        <v>166</v>
      </c>
      <c r="W274" s="6" t="s">
        <v>166</v>
      </c>
      <c r="X274" s="6" t="s">
        <v>166</v>
      </c>
      <c r="Y274" s="6" t="s">
        <v>166</v>
      </c>
      <c r="Z274" s="6" t="s">
        <v>166</v>
      </c>
      <c r="AA274" s="6">
        <v>2200000000</v>
      </c>
      <c r="AB274" s="6" t="s">
        <v>172</v>
      </c>
      <c r="AC274" s="6" t="s">
        <v>608</v>
      </c>
      <c r="AD274" s="6" t="s">
        <v>166</v>
      </c>
      <c r="AE274" s="6">
        <v>67000</v>
      </c>
    </row>
    <row r="275" spans="1:31">
      <c r="A275" s="1" t="s">
        <v>874</v>
      </c>
      <c r="B275" s="1" t="s">
        <v>59</v>
      </c>
      <c r="C275" s="11" t="s">
        <v>870</v>
      </c>
      <c r="D275" s="6" t="s">
        <v>871</v>
      </c>
      <c r="E275" s="6" t="s">
        <v>3462</v>
      </c>
      <c r="F275" s="6" t="s">
        <v>63</v>
      </c>
      <c r="G275" s="25" t="s">
        <v>63</v>
      </c>
      <c r="H275" s="25" t="s">
        <v>63</v>
      </c>
      <c r="I275" s="25" t="s">
        <v>63</v>
      </c>
      <c r="J275" s="5">
        <v>39594</v>
      </c>
      <c r="K275" s="6">
        <v>2008</v>
      </c>
      <c r="L275" s="6">
        <v>5</v>
      </c>
      <c r="M275" s="6">
        <v>26</v>
      </c>
      <c r="N275" s="5">
        <v>39598</v>
      </c>
      <c r="O275" s="6">
        <v>2008</v>
      </c>
      <c r="P275" s="6">
        <v>5</v>
      </c>
      <c r="Q275" s="6">
        <v>30</v>
      </c>
      <c r="R275" s="6">
        <v>93</v>
      </c>
      <c r="S275" s="6" t="s">
        <v>166</v>
      </c>
      <c r="T275" s="6" t="s">
        <v>166</v>
      </c>
      <c r="U275" s="6" t="s">
        <v>166</v>
      </c>
      <c r="V275" s="6" t="s">
        <v>166</v>
      </c>
      <c r="W275" s="6" t="s">
        <v>166</v>
      </c>
      <c r="X275" s="6" t="s">
        <v>166</v>
      </c>
      <c r="Y275" s="6" t="s">
        <v>166</v>
      </c>
      <c r="Z275" s="6" t="s">
        <v>166</v>
      </c>
      <c r="AA275" s="6" t="s">
        <v>166</v>
      </c>
      <c r="AB275" s="6" t="s">
        <v>166</v>
      </c>
      <c r="AC275" s="6" t="s">
        <v>166</v>
      </c>
      <c r="AD275" s="6" t="s">
        <v>166</v>
      </c>
      <c r="AE275" s="6" t="s">
        <v>166</v>
      </c>
    </row>
    <row r="276" spans="1:31">
      <c r="A276" s="1" t="s">
        <v>876</v>
      </c>
      <c r="B276" s="1" t="s">
        <v>59</v>
      </c>
      <c r="C276" s="11" t="s">
        <v>870</v>
      </c>
      <c r="D276" s="6" t="s">
        <v>871</v>
      </c>
      <c r="E276" s="6" t="s">
        <v>3462</v>
      </c>
      <c r="F276" s="6" t="s">
        <v>63</v>
      </c>
      <c r="G276" s="25" t="s">
        <v>63</v>
      </c>
      <c r="H276" s="25" t="s">
        <v>63</v>
      </c>
      <c r="I276" s="25" t="s">
        <v>63</v>
      </c>
      <c r="J276" s="5">
        <v>39605</v>
      </c>
      <c r="K276" s="6">
        <v>2008</v>
      </c>
      <c r="L276" s="6">
        <v>6</v>
      </c>
      <c r="M276" s="6">
        <v>6</v>
      </c>
      <c r="N276" s="5">
        <v>39613</v>
      </c>
      <c r="O276" s="6">
        <v>2008</v>
      </c>
      <c r="P276" s="6">
        <v>6</v>
      </c>
      <c r="Q276" s="6">
        <v>14</v>
      </c>
      <c r="R276" s="6">
        <v>55</v>
      </c>
      <c r="S276" s="6" t="s">
        <v>166</v>
      </c>
      <c r="T276" s="6">
        <v>1300000</v>
      </c>
      <c r="U276" s="6" t="s">
        <v>166</v>
      </c>
      <c r="V276" s="6" t="s">
        <v>166</v>
      </c>
      <c r="W276" s="6" t="s">
        <v>166</v>
      </c>
      <c r="X276" s="6" t="s">
        <v>166</v>
      </c>
      <c r="Y276" s="6" t="s">
        <v>166</v>
      </c>
      <c r="Z276" s="6" t="s">
        <v>166</v>
      </c>
      <c r="AA276" s="6" t="s">
        <v>166</v>
      </c>
      <c r="AB276" s="6" t="s">
        <v>166</v>
      </c>
      <c r="AC276" s="6" t="s">
        <v>166</v>
      </c>
      <c r="AD276" s="6" t="s">
        <v>166</v>
      </c>
      <c r="AE276" s="6" t="s">
        <v>166</v>
      </c>
    </row>
    <row r="277" spans="1:31">
      <c r="A277" s="1" t="s">
        <v>877</v>
      </c>
      <c r="B277" s="1" t="s">
        <v>59</v>
      </c>
      <c r="C277" s="11" t="s">
        <v>870</v>
      </c>
      <c r="D277" s="6" t="s">
        <v>871</v>
      </c>
      <c r="E277" s="6" t="s">
        <v>3531</v>
      </c>
      <c r="F277" s="6" t="s">
        <v>63</v>
      </c>
      <c r="G277" s="25" t="s">
        <v>63</v>
      </c>
      <c r="H277" s="25" t="s">
        <v>63</v>
      </c>
      <c r="I277" s="25" t="s">
        <v>63</v>
      </c>
      <c r="J277" s="5">
        <v>39593</v>
      </c>
      <c r="K277" s="6">
        <v>2008</v>
      </c>
      <c r="L277" s="6">
        <v>5</v>
      </c>
      <c r="M277" s="6">
        <v>25</v>
      </c>
      <c r="N277" s="5">
        <v>39613</v>
      </c>
      <c r="O277" s="6">
        <v>2008</v>
      </c>
      <c r="P277" s="6">
        <v>6</v>
      </c>
      <c r="Q277" s="6">
        <v>14</v>
      </c>
      <c r="R277" s="6">
        <v>18</v>
      </c>
      <c r="S277" s="6" t="s">
        <v>166</v>
      </c>
      <c r="T277" s="6" t="s">
        <v>166</v>
      </c>
      <c r="U277" s="6" t="s">
        <v>166</v>
      </c>
      <c r="V277" s="6" t="s">
        <v>166</v>
      </c>
      <c r="W277" s="6" t="s">
        <v>166</v>
      </c>
      <c r="X277" s="6" t="s">
        <v>166</v>
      </c>
      <c r="Y277" s="6" t="s">
        <v>166</v>
      </c>
      <c r="Z277" s="6" t="s">
        <v>166</v>
      </c>
      <c r="AA277" s="6" t="s">
        <v>166</v>
      </c>
      <c r="AB277" s="6" t="s">
        <v>166</v>
      </c>
      <c r="AC277" s="6" t="s">
        <v>166</v>
      </c>
      <c r="AD277" s="6" t="s">
        <v>166</v>
      </c>
      <c r="AE277" s="6" t="s">
        <v>166</v>
      </c>
    </row>
    <row r="278" spans="1:31">
      <c r="A278" s="1" t="s">
        <v>880</v>
      </c>
      <c r="B278" s="1" t="s">
        <v>59</v>
      </c>
      <c r="C278" s="11" t="s">
        <v>870</v>
      </c>
      <c r="D278" s="6" t="s">
        <v>871</v>
      </c>
      <c r="E278" s="6" t="s">
        <v>881</v>
      </c>
      <c r="F278" s="6" t="s">
        <v>63</v>
      </c>
      <c r="G278" s="25" t="s">
        <v>63</v>
      </c>
      <c r="H278" s="25" t="s">
        <v>63</v>
      </c>
      <c r="I278" s="25" t="s">
        <v>63</v>
      </c>
      <c r="J278" s="5">
        <v>39593</v>
      </c>
      <c r="K278" s="6">
        <v>2008</v>
      </c>
      <c r="L278" s="6">
        <v>5</v>
      </c>
      <c r="M278" s="6">
        <v>25</v>
      </c>
      <c r="N278" s="5">
        <v>39613</v>
      </c>
      <c r="O278" s="6">
        <v>2008</v>
      </c>
      <c r="P278" s="6">
        <v>6</v>
      </c>
      <c r="Q278" s="6">
        <v>14</v>
      </c>
      <c r="R278" s="6">
        <v>63</v>
      </c>
      <c r="S278" s="6" t="s">
        <v>166</v>
      </c>
      <c r="T278" s="6">
        <v>1660000</v>
      </c>
      <c r="U278" s="6" t="s">
        <v>166</v>
      </c>
      <c r="V278" s="6" t="s">
        <v>166</v>
      </c>
      <c r="W278" s="6" t="s">
        <v>166</v>
      </c>
      <c r="X278" s="6" t="s">
        <v>166</v>
      </c>
      <c r="Y278" s="6" t="s">
        <v>166</v>
      </c>
      <c r="Z278" s="6" t="s">
        <v>166</v>
      </c>
      <c r="AA278" s="6" t="s">
        <v>166</v>
      </c>
      <c r="AB278" s="6" t="s">
        <v>166</v>
      </c>
      <c r="AC278" s="6" t="s">
        <v>166</v>
      </c>
      <c r="AD278" s="6" t="s">
        <v>166</v>
      </c>
      <c r="AE278" s="6">
        <v>67000</v>
      </c>
    </row>
    <row r="279" spans="1:31">
      <c r="A279" s="1" t="s">
        <v>882</v>
      </c>
      <c r="B279" s="1" t="s">
        <v>59</v>
      </c>
      <c r="C279" s="11" t="s">
        <v>870</v>
      </c>
      <c r="D279" s="6" t="s">
        <v>871</v>
      </c>
      <c r="E279" s="6" t="s">
        <v>883</v>
      </c>
      <c r="F279" s="6" t="s">
        <v>63</v>
      </c>
      <c r="G279" s="25" t="s">
        <v>63</v>
      </c>
      <c r="H279" s="25" t="s">
        <v>63</v>
      </c>
      <c r="I279" s="25" t="s">
        <v>63</v>
      </c>
      <c r="J279" s="5">
        <v>39593</v>
      </c>
      <c r="K279" s="6">
        <v>2008</v>
      </c>
      <c r="L279" s="6">
        <v>5</v>
      </c>
      <c r="M279" s="6">
        <v>25</v>
      </c>
      <c r="N279" s="5">
        <v>39613</v>
      </c>
      <c r="O279" s="6">
        <v>2008</v>
      </c>
      <c r="P279" s="6">
        <v>6</v>
      </c>
      <c r="Q279" s="6">
        <v>14</v>
      </c>
      <c r="R279" s="6" t="s">
        <v>166</v>
      </c>
      <c r="S279" s="6" t="s">
        <v>166</v>
      </c>
      <c r="T279" s="6" t="s">
        <v>166</v>
      </c>
      <c r="U279" s="6" t="s">
        <v>166</v>
      </c>
      <c r="V279" s="6">
        <v>2220000</v>
      </c>
      <c r="W279" s="6" t="s">
        <v>166</v>
      </c>
      <c r="X279" s="6" t="s">
        <v>166</v>
      </c>
      <c r="Y279" s="6" t="s">
        <v>166</v>
      </c>
      <c r="Z279" s="6" t="s">
        <v>166</v>
      </c>
      <c r="AA279" s="6" t="s">
        <v>166</v>
      </c>
      <c r="AB279" s="6" t="s">
        <v>166</v>
      </c>
      <c r="AC279" s="6" t="s">
        <v>166</v>
      </c>
      <c r="AD279" s="6" t="s">
        <v>166</v>
      </c>
      <c r="AE279" s="6" t="s">
        <v>166</v>
      </c>
    </row>
    <row r="280" spans="1:31">
      <c r="A280" s="1" t="s">
        <v>884</v>
      </c>
      <c r="B280" s="1" t="s">
        <v>59</v>
      </c>
      <c r="C280" s="11" t="s">
        <v>870</v>
      </c>
      <c r="D280" s="6" t="s">
        <v>871</v>
      </c>
      <c r="E280" s="6" t="s">
        <v>885</v>
      </c>
      <c r="F280" s="5">
        <v>39614</v>
      </c>
      <c r="G280" s="25">
        <v>2008</v>
      </c>
      <c r="H280" s="25">
        <v>6</v>
      </c>
      <c r="I280" s="25">
        <v>15</v>
      </c>
      <c r="J280" s="6" t="s">
        <v>63</v>
      </c>
      <c r="K280" s="25" t="s">
        <v>63</v>
      </c>
      <c r="L280" s="25" t="s">
        <v>63</v>
      </c>
      <c r="M280" s="25" t="s">
        <v>63</v>
      </c>
      <c r="N280" s="6" t="s">
        <v>63</v>
      </c>
      <c r="O280" s="25" t="s">
        <v>63</v>
      </c>
      <c r="P280" s="25" t="s">
        <v>63</v>
      </c>
      <c r="Q280" s="25" t="s">
        <v>63</v>
      </c>
      <c r="R280" s="6" t="s">
        <v>166</v>
      </c>
      <c r="S280" s="6" t="s">
        <v>166</v>
      </c>
      <c r="T280" s="6" t="s">
        <v>166</v>
      </c>
      <c r="U280" s="6" t="s">
        <v>166</v>
      </c>
      <c r="V280" s="6" t="s">
        <v>166</v>
      </c>
      <c r="W280" s="6" t="s">
        <v>166</v>
      </c>
      <c r="X280" s="6" t="s">
        <v>166</v>
      </c>
      <c r="Y280" s="6" t="s">
        <v>166</v>
      </c>
      <c r="Z280" s="6" t="s">
        <v>166</v>
      </c>
      <c r="AA280" s="6" t="s">
        <v>166</v>
      </c>
      <c r="AB280" s="6" t="s">
        <v>166</v>
      </c>
      <c r="AC280" s="6" t="s">
        <v>166</v>
      </c>
      <c r="AD280" s="6" t="s">
        <v>166</v>
      </c>
      <c r="AE280" s="6">
        <v>300</v>
      </c>
    </row>
    <row r="281" spans="1:31">
      <c r="A281" s="1" t="s">
        <v>886</v>
      </c>
      <c r="B281" s="1" t="s">
        <v>59</v>
      </c>
      <c r="C281" s="11" t="s">
        <v>870</v>
      </c>
      <c r="D281" s="6" t="s">
        <v>871</v>
      </c>
      <c r="E281" s="6" t="s">
        <v>3532</v>
      </c>
      <c r="F281" s="6" t="s">
        <v>63</v>
      </c>
      <c r="G281" s="25" t="s">
        <v>63</v>
      </c>
      <c r="H281" s="25" t="s">
        <v>63</v>
      </c>
      <c r="I281" s="25" t="s">
        <v>63</v>
      </c>
      <c r="J281" s="5">
        <v>39620</v>
      </c>
      <c r="K281" s="6">
        <v>2008</v>
      </c>
      <c r="L281" s="6">
        <v>6</v>
      </c>
      <c r="M281" s="6">
        <v>21</v>
      </c>
      <c r="N281" s="5">
        <v>39629</v>
      </c>
      <c r="O281" s="6">
        <v>2008</v>
      </c>
      <c r="P281" s="6">
        <v>6</v>
      </c>
      <c r="Q281" s="6">
        <v>30</v>
      </c>
      <c r="R281" s="6">
        <v>252</v>
      </c>
      <c r="S281" s="6" t="s">
        <v>166</v>
      </c>
      <c r="T281" s="6" t="s">
        <v>166</v>
      </c>
      <c r="U281" s="6" t="s">
        <v>166</v>
      </c>
      <c r="V281" s="6" t="s">
        <v>166</v>
      </c>
      <c r="W281" s="6" t="s">
        <v>166</v>
      </c>
      <c r="X281" s="6" t="s">
        <v>166</v>
      </c>
      <c r="Y281" s="6" t="s">
        <v>166</v>
      </c>
      <c r="Z281" s="6" t="s">
        <v>166</v>
      </c>
      <c r="AA281" s="6" t="s">
        <v>166</v>
      </c>
      <c r="AB281" s="6" t="s">
        <v>166</v>
      </c>
      <c r="AC281" s="6" t="s">
        <v>166</v>
      </c>
      <c r="AD281" s="6" t="s">
        <v>166</v>
      </c>
      <c r="AE281" s="6" t="s">
        <v>166</v>
      </c>
    </row>
    <row r="282" spans="1:31">
      <c r="A282" s="1" t="s">
        <v>888</v>
      </c>
      <c r="B282" s="1" t="s">
        <v>489</v>
      </c>
      <c r="C282" s="11" t="s">
        <v>889</v>
      </c>
      <c r="D282" s="6" t="s">
        <v>890</v>
      </c>
      <c r="E282" s="6" t="s">
        <v>891</v>
      </c>
      <c r="F282" s="6" t="s">
        <v>63</v>
      </c>
      <c r="G282" s="25" t="s">
        <v>63</v>
      </c>
      <c r="H282" s="25" t="s">
        <v>63</v>
      </c>
      <c r="I282" s="25" t="s">
        <v>63</v>
      </c>
      <c r="J282" s="5">
        <v>37629</v>
      </c>
      <c r="K282" s="6">
        <v>2003</v>
      </c>
      <c r="L282" s="6">
        <v>1</v>
      </c>
      <c r="M282" s="6">
        <v>8</v>
      </c>
      <c r="N282" s="5">
        <v>37642</v>
      </c>
      <c r="O282" s="6">
        <v>2003</v>
      </c>
      <c r="P282" s="6">
        <v>1</v>
      </c>
      <c r="Q282" s="6">
        <v>21</v>
      </c>
      <c r="R282" s="6">
        <v>4</v>
      </c>
      <c r="S282" s="6">
        <v>435</v>
      </c>
      <c r="T282" s="6" t="s">
        <v>166</v>
      </c>
      <c r="U282" s="6" t="s">
        <v>166</v>
      </c>
      <c r="V282" s="6" t="s">
        <v>166</v>
      </c>
      <c r="W282" s="6" t="s">
        <v>166</v>
      </c>
      <c r="X282" s="6" t="s">
        <v>166</v>
      </c>
      <c r="Y282" s="6" t="s">
        <v>166</v>
      </c>
      <c r="Z282" s="6" t="s">
        <v>166</v>
      </c>
      <c r="AA282" s="6">
        <v>350000000</v>
      </c>
      <c r="AB282" s="6" t="s">
        <v>172</v>
      </c>
      <c r="AC282" s="6" t="s">
        <v>608</v>
      </c>
      <c r="AD282" s="6" t="s">
        <v>166</v>
      </c>
      <c r="AE282" s="6">
        <v>435</v>
      </c>
    </row>
    <row r="283" spans="1:31">
      <c r="A283" s="1" t="s">
        <v>892</v>
      </c>
      <c r="B283" s="1" t="s">
        <v>420</v>
      </c>
      <c r="C283" s="11" t="s">
        <v>893</v>
      </c>
      <c r="D283" s="6" t="s">
        <v>894</v>
      </c>
      <c r="E283" s="6" t="s">
        <v>895</v>
      </c>
      <c r="F283" s="6" t="s">
        <v>63</v>
      </c>
      <c r="G283" s="25" t="s">
        <v>63</v>
      </c>
      <c r="H283" s="25" t="s">
        <v>63</v>
      </c>
      <c r="I283" s="25" t="s">
        <v>63</v>
      </c>
      <c r="J283" s="5">
        <v>38581</v>
      </c>
      <c r="K283" s="6">
        <v>2005</v>
      </c>
      <c r="L283" s="6">
        <v>8</v>
      </c>
      <c r="M283" s="6">
        <v>17</v>
      </c>
      <c r="N283" s="5">
        <v>38591</v>
      </c>
      <c r="O283" s="6">
        <v>2005</v>
      </c>
      <c r="P283" s="6">
        <v>8</v>
      </c>
      <c r="Q283" s="6">
        <v>27</v>
      </c>
      <c r="R283" s="6">
        <v>1</v>
      </c>
      <c r="S283" s="6">
        <v>7</v>
      </c>
      <c r="T283" s="6" t="s">
        <v>166</v>
      </c>
      <c r="U283" s="6" t="s">
        <v>166</v>
      </c>
      <c r="V283" s="6" t="s">
        <v>166</v>
      </c>
      <c r="W283" s="6" t="s">
        <v>166</v>
      </c>
      <c r="X283" s="6" t="s">
        <v>166</v>
      </c>
      <c r="Y283" s="6" t="s">
        <v>166</v>
      </c>
      <c r="Z283" s="6" t="s">
        <v>166</v>
      </c>
      <c r="AA283" s="6" t="s">
        <v>166</v>
      </c>
      <c r="AB283" s="6" t="s">
        <v>166</v>
      </c>
      <c r="AC283" s="6" t="s">
        <v>166</v>
      </c>
      <c r="AD283" s="6" t="s">
        <v>166</v>
      </c>
      <c r="AE283" s="6" t="s">
        <v>166</v>
      </c>
    </row>
    <row r="284" spans="1:31">
      <c r="A284" s="1" t="s">
        <v>897</v>
      </c>
      <c r="B284" s="1" t="s">
        <v>420</v>
      </c>
      <c r="C284" s="11" t="s">
        <v>898</v>
      </c>
      <c r="D284" s="6" t="s">
        <v>899</v>
      </c>
      <c r="E284" s="6" t="s">
        <v>3464</v>
      </c>
      <c r="F284" s="6" t="s">
        <v>63</v>
      </c>
      <c r="G284" s="25" t="s">
        <v>63</v>
      </c>
      <c r="H284" s="25" t="s">
        <v>63</v>
      </c>
      <c r="I284" s="25" t="s">
        <v>63</v>
      </c>
      <c r="J284" s="5">
        <v>26143</v>
      </c>
      <c r="K284" s="6">
        <v>1971</v>
      </c>
      <c r="L284" s="6">
        <v>7</v>
      </c>
      <c r="M284" s="6">
        <v>29</v>
      </c>
      <c r="N284" s="5">
        <v>26155</v>
      </c>
      <c r="O284" s="6">
        <v>1971</v>
      </c>
      <c r="P284" s="6">
        <v>8</v>
      </c>
      <c r="Q284" s="6">
        <v>10</v>
      </c>
      <c r="R284" s="6">
        <v>90</v>
      </c>
      <c r="S284" s="6">
        <v>209</v>
      </c>
      <c r="T284" s="6" t="s">
        <v>166</v>
      </c>
      <c r="U284" s="6" t="s">
        <v>166</v>
      </c>
      <c r="V284" s="6" t="s">
        <v>166</v>
      </c>
      <c r="W284" s="6" t="s">
        <v>166</v>
      </c>
      <c r="X284" s="6" t="s">
        <v>166</v>
      </c>
      <c r="Y284" s="6" t="s">
        <v>166</v>
      </c>
      <c r="Z284" s="6" t="s">
        <v>166</v>
      </c>
      <c r="AA284" s="6" t="s">
        <v>166</v>
      </c>
      <c r="AB284" s="6" t="s">
        <v>166</v>
      </c>
      <c r="AC284" s="6" t="s">
        <v>166</v>
      </c>
      <c r="AD284" s="6" t="s">
        <v>166</v>
      </c>
      <c r="AE284" s="6">
        <v>2647</v>
      </c>
    </row>
    <row r="285" spans="1:31">
      <c r="A285" s="1" t="s">
        <v>902</v>
      </c>
      <c r="B285" s="1" t="s">
        <v>420</v>
      </c>
      <c r="C285" s="11" t="s">
        <v>898</v>
      </c>
      <c r="D285" s="6" t="s">
        <v>899</v>
      </c>
      <c r="E285" s="6" t="s">
        <v>903</v>
      </c>
      <c r="F285" s="6" t="s">
        <v>63</v>
      </c>
      <c r="G285" s="6" t="s">
        <v>63</v>
      </c>
      <c r="H285" s="6" t="s">
        <v>63</v>
      </c>
      <c r="I285" s="6" t="s">
        <v>63</v>
      </c>
      <c r="J285" s="5">
        <v>26143</v>
      </c>
      <c r="K285" s="6">
        <v>1971</v>
      </c>
      <c r="L285" s="6">
        <v>7</v>
      </c>
      <c r="M285" s="6">
        <v>29</v>
      </c>
      <c r="N285" s="5">
        <v>26155</v>
      </c>
      <c r="O285" s="6">
        <v>1971</v>
      </c>
      <c r="P285" s="6">
        <v>8</v>
      </c>
      <c r="Q285" s="6">
        <v>10</v>
      </c>
      <c r="R285" s="6">
        <v>69</v>
      </c>
      <c r="S285" s="6" t="s">
        <v>166</v>
      </c>
      <c r="T285" s="6" t="s">
        <v>166</v>
      </c>
      <c r="U285" s="6" t="s">
        <v>166</v>
      </c>
      <c r="V285" s="6" t="s">
        <v>166</v>
      </c>
      <c r="W285" s="6" t="s">
        <v>166</v>
      </c>
      <c r="X285" s="6" t="s">
        <v>166</v>
      </c>
      <c r="Y285" s="6" t="s">
        <v>166</v>
      </c>
      <c r="Z285" s="6" t="s">
        <v>166</v>
      </c>
      <c r="AA285" s="6" t="s">
        <v>166</v>
      </c>
      <c r="AB285" s="6" t="s">
        <v>166</v>
      </c>
      <c r="AC285" s="6" t="s">
        <v>166</v>
      </c>
      <c r="AD285" s="6" t="s">
        <v>166</v>
      </c>
      <c r="AE285" s="6" t="s">
        <v>166</v>
      </c>
    </row>
    <row r="286" spans="1:31">
      <c r="A286" s="1" t="s">
        <v>904</v>
      </c>
      <c r="B286" s="1" t="s">
        <v>420</v>
      </c>
      <c r="C286" s="11" t="s">
        <v>898</v>
      </c>
      <c r="D286" s="6" t="s">
        <v>899</v>
      </c>
      <c r="E286" s="6" t="s">
        <v>905</v>
      </c>
      <c r="F286" s="6" t="s">
        <v>63</v>
      </c>
      <c r="G286" s="6" t="s">
        <v>63</v>
      </c>
      <c r="H286" s="6" t="s">
        <v>63</v>
      </c>
      <c r="I286" s="6" t="s">
        <v>63</v>
      </c>
      <c r="J286" s="5">
        <v>26143</v>
      </c>
      <c r="K286" s="6">
        <v>1971</v>
      </c>
      <c r="L286" s="6">
        <v>7</v>
      </c>
      <c r="M286" s="6">
        <v>29</v>
      </c>
      <c r="N286" s="5">
        <v>26155</v>
      </c>
      <c r="O286" s="6">
        <v>1971</v>
      </c>
      <c r="P286" s="6">
        <v>8</v>
      </c>
      <c r="Q286" s="6">
        <v>10</v>
      </c>
      <c r="R286" s="6"/>
      <c r="S286" s="6" t="s">
        <v>166</v>
      </c>
      <c r="T286" s="6" t="s">
        <v>166</v>
      </c>
      <c r="U286" s="6" t="s">
        <v>166</v>
      </c>
      <c r="V286" s="6" t="s">
        <v>166</v>
      </c>
      <c r="W286" s="6" t="s">
        <v>166</v>
      </c>
      <c r="X286" s="6" t="s">
        <v>166</v>
      </c>
      <c r="Y286" s="6" t="s">
        <v>166</v>
      </c>
      <c r="Z286" s="6" t="s">
        <v>166</v>
      </c>
      <c r="AA286" s="6" t="s">
        <v>166</v>
      </c>
      <c r="AB286" s="6" t="s">
        <v>166</v>
      </c>
      <c r="AC286" s="6" t="s">
        <v>166</v>
      </c>
      <c r="AD286" s="6" t="s">
        <v>166</v>
      </c>
      <c r="AE286" s="6">
        <v>2856</v>
      </c>
    </row>
    <row r="287" spans="1:31">
      <c r="A287" s="1" t="s">
        <v>906</v>
      </c>
      <c r="B287" s="1" t="s">
        <v>420</v>
      </c>
      <c r="C287" s="11" t="s">
        <v>898</v>
      </c>
      <c r="D287" s="6" t="s">
        <v>899</v>
      </c>
      <c r="E287" s="6" t="s">
        <v>907</v>
      </c>
      <c r="F287" s="6" t="s">
        <v>63</v>
      </c>
      <c r="G287" s="6" t="s">
        <v>63</v>
      </c>
      <c r="H287" s="6" t="s">
        <v>63</v>
      </c>
      <c r="I287" s="6" t="s">
        <v>63</v>
      </c>
      <c r="J287" s="5">
        <v>26143</v>
      </c>
      <c r="K287" s="6">
        <v>1971</v>
      </c>
      <c r="L287" s="6">
        <v>7</v>
      </c>
      <c r="M287" s="6">
        <v>29</v>
      </c>
      <c r="N287" s="5">
        <v>26155</v>
      </c>
      <c r="O287" s="6">
        <v>1971</v>
      </c>
      <c r="P287" s="6">
        <v>8</v>
      </c>
      <c r="Q287" s="6">
        <v>10</v>
      </c>
      <c r="R287" s="6">
        <v>69</v>
      </c>
      <c r="S287" s="6">
        <v>209</v>
      </c>
      <c r="T287" s="6" t="s">
        <v>166</v>
      </c>
      <c r="U287" s="6" t="s">
        <v>166</v>
      </c>
      <c r="V287" s="6" t="s">
        <v>166</v>
      </c>
      <c r="W287" s="6" t="s">
        <v>166</v>
      </c>
      <c r="X287" s="6" t="s">
        <v>166</v>
      </c>
      <c r="Y287" s="6" t="s">
        <v>166</v>
      </c>
      <c r="Z287" s="6" t="s">
        <v>166</v>
      </c>
      <c r="AA287" s="6" t="s">
        <v>166</v>
      </c>
      <c r="AB287" s="6" t="s">
        <v>166</v>
      </c>
      <c r="AC287" s="6" t="s">
        <v>166</v>
      </c>
      <c r="AD287" s="6" t="s">
        <v>166</v>
      </c>
      <c r="AE287" s="6" t="s">
        <v>166</v>
      </c>
    </row>
    <row r="288" spans="1:31">
      <c r="A288" s="1" t="s">
        <v>908</v>
      </c>
      <c r="B288" s="1" t="s">
        <v>420</v>
      </c>
      <c r="C288" s="11" t="s">
        <v>898</v>
      </c>
      <c r="D288" s="6" t="s">
        <v>899</v>
      </c>
      <c r="E288" s="6" t="s">
        <v>909</v>
      </c>
      <c r="F288" s="6" t="s">
        <v>63</v>
      </c>
      <c r="G288" s="6" t="s">
        <v>63</v>
      </c>
      <c r="H288" s="6" t="s">
        <v>63</v>
      </c>
      <c r="I288" s="6" t="s">
        <v>63</v>
      </c>
      <c r="J288" s="5">
        <v>26143</v>
      </c>
      <c r="K288" s="6">
        <v>1971</v>
      </c>
      <c r="L288" s="6">
        <v>7</v>
      </c>
      <c r="M288" s="6">
        <v>29</v>
      </c>
      <c r="N288" s="5">
        <v>26155</v>
      </c>
      <c r="O288" s="6">
        <v>1971</v>
      </c>
      <c r="P288" s="6">
        <v>8</v>
      </c>
      <c r="Q288" s="6">
        <v>10</v>
      </c>
      <c r="R288" s="6">
        <v>27</v>
      </c>
      <c r="S288" s="6" t="s">
        <v>166</v>
      </c>
      <c r="T288" s="6" t="s">
        <v>166</v>
      </c>
      <c r="U288" s="6" t="s">
        <v>166</v>
      </c>
      <c r="V288" s="6" t="s">
        <v>166</v>
      </c>
      <c r="W288" s="6" t="s">
        <v>166</v>
      </c>
      <c r="X288" s="6" t="s">
        <v>166</v>
      </c>
      <c r="Y288" s="6" t="s">
        <v>166</v>
      </c>
      <c r="Z288" s="6" t="s">
        <v>166</v>
      </c>
      <c r="AA288" s="6" t="s">
        <v>166</v>
      </c>
      <c r="AB288" s="6" t="s">
        <v>166</v>
      </c>
      <c r="AC288" s="6" t="s">
        <v>166</v>
      </c>
      <c r="AD288" s="6" t="s">
        <v>166</v>
      </c>
      <c r="AE288" s="6" t="s">
        <v>166</v>
      </c>
    </row>
    <row r="289" spans="1:31">
      <c r="A289" s="1" t="s">
        <v>911</v>
      </c>
      <c r="B289" s="1" t="s">
        <v>420</v>
      </c>
      <c r="C289" s="11" t="s">
        <v>912</v>
      </c>
      <c r="D289" s="6" t="s">
        <v>913</v>
      </c>
      <c r="E289" s="6" t="s">
        <v>914</v>
      </c>
      <c r="F289" s="6" t="s">
        <v>63</v>
      </c>
      <c r="G289" s="25" t="s">
        <v>63</v>
      </c>
      <c r="H289" s="25" t="s">
        <v>63</v>
      </c>
      <c r="I289" s="25" t="s">
        <v>63</v>
      </c>
      <c r="J289" s="5">
        <v>37170</v>
      </c>
      <c r="K289" s="6">
        <v>2001</v>
      </c>
      <c r="L289" s="6">
        <v>10</v>
      </c>
      <c r="M289" s="6">
        <v>6</v>
      </c>
      <c r="N289" s="5">
        <v>37172</v>
      </c>
      <c r="O289" s="6">
        <v>2001</v>
      </c>
      <c r="P289" s="6">
        <v>10</v>
      </c>
      <c r="Q289" s="6">
        <v>8</v>
      </c>
      <c r="R289" s="6">
        <v>0</v>
      </c>
      <c r="S289" s="6" t="s">
        <v>166</v>
      </c>
      <c r="T289" s="6" t="s">
        <v>166</v>
      </c>
      <c r="U289" s="6" t="s">
        <v>166</v>
      </c>
      <c r="V289" s="6" t="s">
        <v>166</v>
      </c>
      <c r="W289" s="6" t="s">
        <v>166</v>
      </c>
      <c r="X289" s="6" t="s">
        <v>166</v>
      </c>
      <c r="Y289" s="6" t="s">
        <v>166</v>
      </c>
      <c r="Z289" s="6" t="s">
        <v>166</v>
      </c>
      <c r="AA289" s="6" t="s">
        <v>166</v>
      </c>
      <c r="AB289" s="6" t="s">
        <v>166</v>
      </c>
      <c r="AC289" s="6" t="s">
        <v>166</v>
      </c>
      <c r="AD289" s="6" t="s">
        <v>166</v>
      </c>
      <c r="AE289" s="6" t="s">
        <v>166</v>
      </c>
    </row>
    <row r="290" spans="1:31">
      <c r="A290" s="1" t="s">
        <v>916</v>
      </c>
      <c r="B290" s="1" t="s">
        <v>420</v>
      </c>
      <c r="C290" s="11" t="s">
        <v>917</v>
      </c>
      <c r="D290" s="6" t="s">
        <v>918</v>
      </c>
      <c r="E290" s="6" t="s">
        <v>919</v>
      </c>
      <c r="F290" s="6" t="s">
        <v>63</v>
      </c>
      <c r="G290" s="25" t="s">
        <v>63</v>
      </c>
      <c r="H290" s="25" t="s">
        <v>63</v>
      </c>
      <c r="I290" s="25" t="s">
        <v>63</v>
      </c>
      <c r="J290" s="5">
        <v>37620</v>
      </c>
      <c r="K290" s="6">
        <v>2002</v>
      </c>
      <c r="L290" s="6">
        <v>12</v>
      </c>
      <c r="M290" s="6">
        <v>30</v>
      </c>
      <c r="N290" s="5">
        <v>37622</v>
      </c>
      <c r="O290" s="6">
        <v>2003</v>
      </c>
      <c r="P290" s="6">
        <v>1</v>
      </c>
      <c r="Q290" s="6">
        <v>1</v>
      </c>
      <c r="R290" s="6">
        <v>54</v>
      </c>
      <c r="S290" s="6" t="s">
        <v>166</v>
      </c>
      <c r="T290" s="6">
        <v>22000</v>
      </c>
      <c r="U290" s="6" t="s">
        <v>166</v>
      </c>
      <c r="V290" s="6">
        <v>133400</v>
      </c>
      <c r="W290" s="6" t="s">
        <v>166</v>
      </c>
      <c r="X290" s="6" t="s">
        <v>166</v>
      </c>
      <c r="Y290" s="6" t="s">
        <v>166</v>
      </c>
      <c r="Z290" s="6" t="s">
        <v>166</v>
      </c>
      <c r="AA290" s="6">
        <v>3500000</v>
      </c>
      <c r="AB290" s="6" t="s">
        <v>172</v>
      </c>
      <c r="AC290" s="6" t="s">
        <v>590</v>
      </c>
      <c r="AD290" s="6">
        <v>2002</v>
      </c>
      <c r="AE290" s="6">
        <v>21600</v>
      </c>
    </row>
    <row r="291" spans="1:31">
      <c r="A291" s="1" t="s">
        <v>921</v>
      </c>
      <c r="B291" s="1" t="s">
        <v>420</v>
      </c>
      <c r="C291" s="11" t="s">
        <v>917</v>
      </c>
      <c r="D291" s="6" t="s">
        <v>918</v>
      </c>
      <c r="E291" s="6" t="s">
        <v>922</v>
      </c>
      <c r="F291" s="6" t="s">
        <v>63</v>
      </c>
      <c r="G291" s="25" t="s">
        <v>63</v>
      </c>
      <c r="H291" s="25" t="s">
        <v>63</v>
      </c>
      <c r="I291" s="25" t="s">
        <v>63</v>
      </c>
      <c r="J291" s="5">
        <v>37620</v>
      </c>
      <c r="K291" s="6">
        <v>2002</v>
      </c>
      <c r="L291" s="6">
        <v>12</v>
      </c>
      <c r="M291" s="6">
        <v>30</v>
      </c>
      <c r="N291" s="5">
        <v>37622</v>
      </c>
      <c r="O291" s="6">
        <v>2003</v>
      </c>
      <c r="P291" s="6">
        <v>1</v>
      </c>
      <c r="Q291" s="6">
        <v>1</v>
      </c>
      <c r="R291" s="6">
        <v>47</v>
      </c>
      <c r="S291" s="6" t="s">
        <v>166</v>
      </c>
      <c r="T291" s="6" t="s">
        <v>166</v>
      </c>
      <c r="U291" s="6" t="s">
        <v>166</v>
      </c>
      <c r="V291" s="6">
        <v>133000</v>
      </c>
      <c r="W291" s="6" t="s">
        <v>166</v>
      </c>
      <c r="X291" s="6" t="s">
        <v>166</v>
      </c>
      <c r="Y291" s="6" t="s">
        <v>166</v>
      </c>
      <c r="Z291" s="6" t="s">
        <v>166</v>
      </c>
      <c r="AA291" s="24">
        <v>3500000</v>
      </c>
      <c r="AB291" s="6" t="s">
        <v>172</v>
      </c>
      <c r="AC291" s="6" t="s">
        <v>73</v>
      </c>
      <c r="AD291" s="6" t="s">
        <v>166</v>
      </c>
      <c r="AE291" s="6">
        <v>18000</v>
      </c>
    </row>
    <row r="292" spans="1:31">
      <c r="A292" s="1" t="s">
        <v>924</v>
      </c>
      <c r="B292" s="1" t="s">
        <v>420</v>
      </c>
      <c r="C292" s="11" t="s">
        <v>917</v>
      </c>
      <c r="D292" s="6" t="s">
        <v>918</v>
      </c>
      <c r="E292" s="6" t="s">
        <v>925</v>
      </c>
      <c r="F292" s="6" t="s">
        <v>63</v>
      </c>
      <c r="G292" s="25" t="s">
        <v>63</v>
      </c>
      <c r="H292" s="25" t="s">
        <v>63</v>
      </c>
      <c r="I292" s="25" t="s">
        <v>63</v>
      </c>
      <c r="J292" s="5">
        <v>37620</v>
      </c>
      <c r="K292" s="6">
        <v>2002</v>
      </c>
      <c r="L292" s="6">
        <v>12</v>
      </c>
      <c r="M292" s="6">
        <v>30</v>
      </c>
      <c r="N292" s="5">
        <v>37622</v>
      </c>
      <c r="O292" s="6">
        <v>2003</v>
      </c>
      <c r="P292" s="6">
        <v>1</v>
      </c>
      <c r="Q292" s="6">
        <v>1</v>
      </c>
      <c r="R292" s="6" t="s">
        <v>166</v>
      </c>
      <c r="S292" s="6" t="s">
        <v>166</v>
      </c>
      <c r="T292" s="6">
        <v>22000</v>
      </c>
      <c r="U292" s="6" t="s">
        <v>166</v>
      </c>
      <c r="V292" s="6" t="s">
        <v>166</v>
      </c>
      <c r="W292" s="6" t="s">
        <v>166</v>
      </c>
      <c r="X292" s="6" t="s">
        <v>166</v>
      </c>
      <c r="Y292" s="6" t="s">
        <v>166</v>
      </c>
      <c r="Z292" s="6" t="s">
        <v>166</v>
      </c>
      <c r="AA292" s="6" t="s">
        <v>166</v>
      </c>
      <c r="AB292" s="6" t="s">
        <v>166</v>
      </c>
      <c r="AC292" s="6" t="s">
        <v>166</v>
      </c>
      <c r="AD292" s="6" t="s">
        <v>166</v>
      </c>
      <c r="AE292" s="6" t="s">
        <v>166</v>
      </c>
    </row>
    <row r="293" spans="1:31">
      <c r="A293" s="1" t="s">
        <v>926</v>
      </c>
      <c r="B293" s="1" t="s">
        <v>420</v>
      </c>
      <c r="C293" s="11" t="s">
        <v>917</v>
      </c>
      <c r="D293" s="6" t="s">
        <v>918</v>
      </c>
      <c r="E293" s="6" t="s">
        <v>927</v>
      </c>
      <c r="F293" s="6" t="s">
        <v>63</v>
      </c>
      <c r="G293" s="25" t="s">
        <v>63</v>
      </c>
      <c r="H293" s="25" t="s">
        <v>63</v>
      </c>
      <c r="I293" s="25" t="s">
        <v>63</v>
      </c>
      <c r="J293" s="5">
        <v>37620</v>
      </c>
      <c r="K293" s="6">
        <v>2002</v>
      </c>
      <c r="L293" s="6">
        <v>12</v>
      </c>
      <c r="M293" s="6">
        <v>30</v>
      </c>
      <c r="N293" s="5">
        <v>37622</v>
      </c>
      <c r="O293" s="6">
        <v>2003</v>
      </c>
      <c r="P293" s="6">
        <v>1</v>
      </c>
      <c r="Q293" s="6">
        <v>1</v>
      </c>
      <c r="R293" s="6" t="s">
        <v>166</v>
      </c>
      <c r="S293" s="6" t="s">
        <v>166</v>
      </c>
      <c r="T293" s="6">
        <v>1800</v>
      </c>
      <c r="U293" s="6" t="s">
        <v>166</v>
      </c>
      <c r="V293" s="6" t="s">
        <v>166</v>
      </c>
      <c r="W293" s="6" t="s">
        <v>166</v>
      </c>
      <c r="X293" s="6" t="s">
        <v>166</v>
      </c>
      <c r="Y293" s="6" t="s">
        <v>166</v>
      </c>
      <c r="Z293" s="6" t="s">
        <v>166</v>
      </c>
      <c r="AA293" s="6" t="s">
        <v>166</v>
      </c>
      <c r="AB293" s="6" t="s">
        <v>166</v>
      </c>
      <c r="AC293" s="6" t="s">
        <v>166</v>
      </c>
      <c r="AD293" s="6" t="s">
        <v>166</v>
      </c>
      <c r="AE293" s="6" t="s">
        <v>166</v>
      </c>
    </row>
    <row r="294" spans="1:31">
      <c r="A294" s="1" t="s">
        <v>928</v>
      </c>
      <c r="B294" s="1" t="s">
        <v>420</v>
      </c>
      <c r="C294" s="11" t="s">
        <v>917</v>
      </c>
      <c r="D294" s="6" t="s">
        <v>918</v>
      </c>
      <c r="E294" s="6" t="s">
        <v>3533</v>
      </c>
      <c r="F294" s="6" t="s">
        <v>63</v>
      </c>
      <c r="G294" s="25" t="s">
        <v>63</v>
      </c>
      <c r="H294" s="25" t="s">
        <v>63</v>
      </c>
      <c r="I294" s="25" t="s">
        <v>63</v>
      </c>
      <c r="J294" s="5">
        <v>37620</v>
      </c>
      <c r="K294" s="6">
        <v>2002</v>
      </c>
      <c r="L294" s="6">
        <v>12</v>
      </c>
      <c r="M294" s="6">
        <v>30</v>
      </c>
      <c r="N294" s="5">
        <v>37622</v>
      </c>
      <c r="O294" s="6">
        <v>2003</v>
      </c>
      <c r="P294" s="6">
        <v>1</v>
      </c>
      <c r="Q294" s="6">
        <v>1</v>
      </c>
      <c r="R294" s="6" t="s">
        <v>166</v>
      </c>
      <c r="S294" s="6" t="s">
        <v>166</v>
      </c>
      <c r="T294" s="6" t="s">
        <v>166</v>
      </c>
      <c r="U294" s="6" t="s">
        <v>166</v>
      </c>
      <c r="V294" s="6" t="s">
        <v>166</v>
      </c>
      <c r="W294" s="6" t="s">
        <v>166</v>
      </c>
      <c r="X294" s="6" t="s">
        <v>166</v>
      </c>
      <c r="Y294" s="6" t="s">
        <v>166</v>
      </c>
      <c r="Z294" s="6" t="s">
        <v>166</v>
      </c>
      <c r="AA294" s="6" t="s">
        <v>166</v>
      </c>
      <c r="AB294" s="6" t="s">
        <v>166</v>
      </c>
      <c r="AC294" s="6" t="s">
        <v>166</v>
      </c>
      <c r="AD294" s="6" t="s">
        <v>166</v>
      </c>
      <c r="AE294" s="6">
        <v>380</v>
      </c>
    </row>
    <row r="295" spans="1:31">
      <c r="A295" s="1" t="s">
        <v>931</v>
      </c>
      <c r="B295" s="1" t="s">
        <v>420</v>
      </c>
      <c r="C295" s="11" t="s">
        <v>917</v>
      </c>
      <c r="D295" s="6" t="s">
        <v>918</v>
      </c>
      <c r="E295" s="6" t="s">
        <v>932</v>
      </c>
      <c r="F295" s="6" t="s">
        <v>63</v>
      </c>
      <c r="G295" s="25" t="s">
        <v>63</v>
      </c>
      <c r="H295" s="25" t="s">
        <v>63</v>
      </c>
      <c r="I295" s="25" t="s">
        <v>63</v>
      </c>
      <c r="J295" s="5">
        <v>37620</v>
      </c>
      <c r="K295" s="6">
        <v>2002</v>
      </c>
      <c r="L295" s="6">
        <v>12</v>
      </c>
      <c r="M295" s="6">
        <v>30</v>
      </c>
      <c r="N295" s="5">
        <v>37622</v>
      </c>
      <c r="O295" s="6">
        <v>2003</v>
      </c>
      <c r="P295" s="6">
        <v>1</v>
      </c>
      <c r="Q295" s="6">
        <v>1</v>
      </c>
      <c r="R295" s="6">
        <v>8</v>
      </c>
      <c r="S295" s="6" t="s">
        <v>166</v>
      </c>
      <c r="T295" s="6" t="s">
        <v>166</v>
      </c>
      <c r="U295" s="6">
        <v>30000</v>
      </c>
      <c r="V295" s="6" t="s">
        <v>166</v>
      </c>
      <c r="W295" s="6" t="s">
        <v>166</v>
      </c>
      <c r="X295" s="6" t="s">
        <v>166</v>
      </c>
      <c r="Y295" s="6" t="s">
        <v>166</v>
      </c>
      <c r="Z295" s="6" t="s">
        <v>166</v>
      </c>
      <c r="AA295" s="6" t="s">
        <v>166</v>
      </c>
      <c r="AB295" s="6" t="s">
        <v>166</v>
      </c>
      <c r="AC295" s="6" t="s">
        <v>166</v>
      </c>
      <c r="AD295" s="6" t="s">
        <v>166</v>
      </c>
      <c r="AE295" s="6">
        <v>3600</v>
      </c>
    </row>
    <row r="296" spans="1:31">
      <c r="A296" s="1" t="s">
        <v>934</v>
      </c>
      <c r="B296" s="1" t="s">
        <v>420</v>
      </c>
      <c r="C296" s="11" t="s">
        <v>935</v>
      </c>
      <c r="D296" s="6" t="s">
        <v>936</v>
      </c>
      <c r="E296" s="6" t="s">
        <v>3465</v>
      </c>
      <c r="F296" s="6" t="s">
        <v>63</v>
      </c>
      <c r="G296" s="25" t="s">
        <v>63</v>
      </c>
      <c r="H296" s="25" t="s">
        <v>63</v>
      </c>
      <c r="I296" s="25" t="s">
        <v>63</v>
      </c>
      <c r="J296" s="5">
        <v>29824</v>
      </c>
      <c r="K296" s="6">
        <v>1981</v>
      </c>
      <c r="L296" s="6">
        <v>8</v>
      </c>
      <c r="M296" s="6">
        <v>26</v>
      </c>
      <c r="N296" s="5">
        <v>29827</v>
      </c>
      <c r="O296" s="6">
        <v>1981</v>
      </c>
      <c r="P296" s="6">
        <v>8</v>
      </c>
      <c r="Q296" s="6">
        <v>29</v>
      </c>
      <c r="R296" s="6">
        <v>5</v>
      </c>
      <c r="S296" s="6">
        <v>6</v>
      </c>
      <c r="T296" s="6" t="s">
        <v>166</v>
      </c>
      <c r="U296" s="6" t="s">
        <v>166</v>
      </c>
      <c r="V296" s="6" t="s">
        <v>166</v>
      </c>
      <c r="W296" s="6" t="s">
        <v>166</v>
      </c>
      <c r="X296" s="6" t="s">
        <v>166</v>
      </c>
      <c r="Y296" s="6" t="s">
        <v>166</v>
      </c>
      <c r="Z296" s="6" t="s">
        <v>166</v>
      </c>
      <c r="AA296" s="6">
        <v>56200000</v>
      </c>
      <c r="AB296" s="6" t="s">
        <v>172</v>
      </c>
      <c r="AC296" s="6" t="s">
        <v>590</v>
      </c>
      <c r="AD296" s="6">
        <v>1981</v>
      </c>
      <c r="AE296" s="6">
        <v>561</v>
      </c>
    </row>
    <row r="297" spans="1:31">
      <c r="A297" s="1" t="s">
        <v>939</v>
      </c>
      <c r="B297" s="1" t="s">
        <v>420</v>
      </c>
      <c r="C297" s="11" t="s">
        <v>935</v>
      </c>
      <c r="D297" s="6" t="s">
        <v>936</v>
      </c>
      <c r="E297" s="6" t="s">
        <v>940</v>
      </c>
      <c r="F297" s="5">
        <v>29827</v>
      </c>
      <c r="G297" s="25">
        <v>1981</v>
      </c>
      <c r="H297" s="25">
        <v>8</v>
      </c>
      <c r="I297" s="25">
        <v>29</v>
      </c>
      <c r="J297" s="5" t="s">
        <v>63</v>
      </c>
      <c r="K297" s="6" t="s">
        <v>63</v>
      </c>
      <c r="L297" s="6" t="s">
        <v>63</v>
      </c>
      <c r="M297" s="6" t="s">
        <v>63</v>
      </c>
      <c r="N297" s="5" t="s">
        <v>63</v>
      </c>
      <c r="O297" s="6" t="s">
        <v>63</v>
      </c>
      <c r="P297" s="6" t="s">
        <v>63</v>
      </c>
      <c r="Q297" s="6" t="s">
        <v>63</v>
      </c>
      <c r="R297" s="6">
        <v>5</v>
      </c>
      <c r="S297" s="6" t="s">
        <v>63</v>
      </c>
      <c r="T297" s="6" t="s">
        <v>63</v>
      </c>
      <c r="U297" s="6" t="s">
        <v>63</v>
      </c>
      <c r="V297" s="6" t="s">
        <v>63</v>
      </c>
      <c r="W297" s="6" t="s">
        <v>63</v>
      </c>
      <c r="X297" s="6" t="s">
        <v>63</v>
      </c>
      <c r="Y297" s="6" t="s">
        <v>63</v>
      </c>
      <c r="Z297" s="6" t="s">
        <v>63</v>
      </c>
      <c r="AA297" s="6">
        <v>35000000</v>
      </c>
      <c r="AB297" s="6" t="s">
        <v>172</v>
      </c>
      <c r="AC297" s="6" t="s">
        <v>73</v>
      </c>
      <c r="AD297" s="6" t="s">
        <v>63</v>
      </c>
      <c r="AE297" s="6">
        <v>286</v>
      </c>
    </row>
    <row r="298" spans="1:31">
      <c r="A298" s="1" t="s">
        <v>941</v>
      </c>
      <c r="B298" s="1" t="s">
        <v>420</v>
      </c>
      <c r="C298" s="11" t="s">
        <v>935</v>
      </c>
      <c r="D298" s="6" t="s">
        <v>936</v>
      </c>
      <c r="E298" s="6" t="s">
        <v>942</v>
      </c>
      <c r="F298" s="5">
        <v>29827</v>
      </c>
      <c r="G298" s="25">
        <v>1981</v>
      </c>
      <c r="H298" s="25">
        <v>8</v>
      </c>
      <c r="I298" s="25">
        <v>29</v>
      </c>
      <c r="J298" s="5" t="s">
        <v>63</v>
      </c>
      <c r="K298" s="6" t="s">
        <v>63</v>
      </c>
      <c r="L298" s="6" t="s">
        <v>63</v>
      </c>
      <c r="M298" s="6" t="s">
        <v>63</v>
      </c>
      <c r="N298" s="5" t="s">
        <v>63</v>
      </c>
      <c r="O298" s="6" t="s">
        <v>63</v>
      </c>
      <c r="P298" s="6" t="s">
        <v>63</v>
      </c>
      <c r="Q298" s="6" t="s">
        <v>63</v>
      </c>
      <c r="R298" s="6" t="s">
        <v>63</v>
      </c>
      <c r="S298" s="6" t="s">
        <v>63</v>
      </c>
      <c r="T298" s="6" t="s">
        <v>63</v>
      </c>
      <c r="U298" s="6" t="s">
        <v>63</v>
      </c>
      <c r="V298" s="6" t="s">
        <v>63</v>
      </c>
      <c r="W298" s="6" t="s">
        <v>63</v>
      </c>
      <c r="X298" s="6" t="s">
        <v>63</v>
      </c>
      <c r="Y298" s="6" t="s">
        <v>63</v>
      </c>
      <c r="Z298" s="6" t="s">
        <v>63</v>
      </c>
      <c r="AA298" s="6" t="s">
        <v>63</v>
      </c>
      <c r="AB298" s="6" t="s">
        <v>63</v>
      </c>
      <c r="AC298" s="6" t="s">
        <v>63</v>
      </c>
      <c r="AD298" s="6" t="s">
        <v>63</v>
      </c>
      <c r="AE298" s="6" t="s">
        <v>943</v>
      </c>
    </row>
    <row r="299" spans="1:31">
      <c r="A299" s="1" t="s">
        <v>944</v>
      </c>
      <c r="B299" s="1" t="s">
        <v>420</v>
      </c>
      <c r="C299" s="11" t="s">
        <v>935</v>
      </c>
      <c r="D299" s="6" t="s">
        <v>936</v>
      </c>
      <c r="E299" s="6" t="s">
        <v>945</v>
      </c>
      <c r="F299" s="5">
        <v>29827</v>
      </c>
      <c r="G299" s="25">
        <v>1981</v>
      </c>
      <c r="H299" s="25">
        <v>8</v>
      </c>
      <c r="I299" s="25">
        <v>29</v>
      </c>
      <c r="J299" s="5" t="s">
        <v>63</v>
      </c>
      <c r="K299" s="6" t="s">
        <v>63</v>
      </c>
      <c r="L299" s="6" t="s">
        <v>63</v>
      </c>
      <c r="M299" s="6" t="s">
        <v>63</v>
      </c>
      <c r="N299" s="5" t="s">
        <v>63</v>
      </c>
      <c r="O299" s="6" t="s">
        <v>63</v>
      </c>
      <c r="P299" s="6" t="s">
        <v>63</v>
      </c>
      <c r="Q299" s="6" t="s">
        <v>63</v>
      </c>
      <c r="R299" s="6">
        <v>5</v>
      </c>
      <c r="S299" s="6" t="s">
        <v>63</v>
      </c>
      <c r="T299" s="6" t="s">
        <v>63</v>
      </c>
      <c r="U299" s="6" t="s">
        <v>63</v>
      </c>
      <c r="V299" s="6" t="s">
        <v>63</v>
      </c>
      <c r="W299" s="6" t="s">
        <v>63</v>
      </c>
      <c r="X299" s="6" t="s">
        <v>63</v>
      </c>
      <c r="Y299" s="6" t="s">
        <v>63</v>
      </c>
      <c r="Z299" s="6" t="s">
        <v>63</v>
      </c>
      <c r="AA299" s="6" t="s">
        <v>63</v>
      </c>
      <c r="AB299" s="6" t="s">
        <v>63</v>
      </c>
      <c r="AC299" s="6" t="s">
        <v>63</v>
      </c>
      <c r="AD299" s="6" t="s">
        <v>63</v>
      </c>
      <c r="AE299" s="6">
        <v>118</v>
      </c>
    </row>
    <row r="300" spans="1:31">
      <c r="A300" s="1" t="s">
        <v>946</v>
      </c>
      <c r="B300" s="1" t="s">
        <v>420</v>
      </c>
      <c r="C300" s="11" t="s">
        <v>935</v>
      </c>
      <c r="D300" s="6" t="s">
        <v>936</v>
      </c>
      <c r="E300" s="6" t="s">
        <v>947</v>
      </c>
      <c r="F300" s="5">
        <v>29827</v>
      </c>
      <c r="G300" s="25">
        <v>1981</v>
      </c>
      <c r="H300" s="25">
        <v>8</v>
      </c>
      <c r="I300" s="25">
        <v>29</v>
      </c>
      <c r="J300" s="5" t="s">
        <v>63</v>
      </c>
      <c r="K300" s="6" t="s">
        <v>63</v>
      </c>
      <c r="L300" s="6" t="s">
        <v>63</v>
      </c>
      <c r="M300" s="6" t="s">
        <v>63</v>
      </c>
      <c r="N300" s="5" t="s">
        <v>63</v>
      </c>
      <c r="O300" s="6" t="s">
        <v>63</v>
      </c>
      <c r="P300" s="6" t="s">
        <v>63</v>
      </c>
      <c r="Q300" s="6" t="s">
        <v>63</v>
      </c>
      <c r="R300" s="6" t="s">
        <v>63</v>
      </c>
      <c r="S300" s="6" t="s">
        <v>63</v>
      </c>
      <c r="T300" s="6" t="s">
        <v>63</v>
      </c>
      <c r="U300" s="6" t="s">
        <v>63</v>
      </c>
      <c r="V300" s="6" t="s">
        <v>63</v>
      </c>
      <c r="W300" s="6" t="s">
        <v>63</v>
      </c>
      <c r="X300" s="6" t="s">
        <v>63</v>
      </c>
      <c r="Y300" s="6" t="s">
        <v>63</v>
      </c>
      <c r="Z300" s="6" t="s">
        <v>63</v>
      </c>
      <c r="AA300" s="6" t="s">
        <v>63</v>
      </c>
      <c r="AB300" s="6" t="s">
        <v>63</v>
      </c>
      <c r="AC300" s="6" t="s">
        <v>63</v>
      </c>
      <c r="AD300" s="6" t="s">
        <v>63</v>
      </c>
      <c r="AE300" s="6">
        <v>18</v>
      </c>
    </row>
    <row r="301" spans="1:31">
      <c r="A301" s="1" t="s">
        <v>948</v>
      </c>
      <c r="B301" s="1" t="s">
        <v>420</v>
      </c>
      <c r="C301" s="11" t="s">
        <v>935</v>
      </c>
      <c r="D301" s="6" t="s">
        <v>936</v>
      </c>
      <c r="E301" s="6" t="s">
        <v>949</v>
      </c>
      <c r="F301" s="5">
        <v>29827</v>
      </c>
      <c r="G301" s="25">
        <v>1981</v>
      </c>
      <c r="H301" s="25">
        <v>8</v>
      </c>
      <c r="I301" s="25">
        <v>29</v>
      </c>
      <c r="J301" s="5" t="s">
        <v>63</v>
      </c>
      <c r="K301" s="6" t="s">
        <v>63</v>
      </c>
      <c r="L301" s="6" t="s">
        <v>63</v>
      </c>
      <c r="M301" s="6" t="s">
        <v>63</v>
      </c>
      <c r="N301" s="5" t="s">
        <v>63</v>
      </c>
      <c r="O301" s="6" t="s">
        <v>63</v>
      </c>
      <c r="P301" s="6" t="s">
        <v>63</v>
      </c>
      <c r="Q301" s="6" t="s">
        <v>63</v>
      </c>
      <c r="R301" s="6" t="s">
        <v>63</v>
      </c>
      <c r="S301" s="6" t="s">
        <v>63</v>
      </c>
      <c r="T301" s="6" t="s">
        <v>63</v>
      </c>
      <c r="U301" s="6" t="s">
        <v>63</v>
      </c>
      <c r="V301" s="6" t="s">
        <v>63</v>
      </c>
      <c r="W301" s="6" t="s">
        <v>63</v>
      </c>
      <c r="X301" s="6" t="s">
        <v>63</v>
      </c>
      <c r="Y301" s="6" t="s">
        <v>63</v>
      </c>
      <c r="Z301" s="6" t="s">
        <v>63</v>
      </c>
      <c r="AA301" s="24">
        <v>2700000</v>
      </c>
      <c r="AB301" s="6" t="s">
        <v>172</v>
      </c>
      <c r="AC301" s="6" t="s">
        <v>73</v>
      </c>
      <c r="AD301" s="6" t="s">
        <v>63</v>
      </c>
      <c r="AE301" s="6" t="s">
        <v>63</v>
      </c>
    </row>
    <row r="302" spans="1:31">
      <c r="A302" s="1" t="s">
        <v>950</v>
      </c>
      <c r="B302" s="1" t="s">
        <v>420</v>
      </c>
      <c r="C302" s="11" t="s">
        <v>935</v>
      </c>
      <c r="D302" s="6" t="s">
        <v>936</v>
      </c>
      <c r="E302" s="6" t="s">
        <v>951</v>
      </c>
      <c r="F302" s="5">
        <v>29827</v>
      </c>
      <c r="G302" s="25">
        <v>1981</v>
      </c>
      <c r="H302" s="25">
        <v>8</v>
      </c>
      <c r="I302" s="25">
        <v>29</v>
      </c>
      <c r="J302" s="5" t="s">
        <v>63</v>
      </c>
      <c r="K302" s="6" t="s">
        <v>63</v>
      </c>
      <c r="L302" s="6" t="s">
        <v>63</v>
      </c>
      <c r="M302" s="6" t="s">
        <v>63</v>
      </c>
      <c r="N302" s="5" t="s">
        <v>63</v>
      </c>
      <c r="O302" s="6" t="s">
        <v>63</v>
      </c>
      <c r="P302" s="6" t="s">
        <v>63</v>
      </c>
      <c r="Q302" s="6" t="s">
        <v>63</v>
      </c>
      <c r="R302" s="6" t="s">
        <v>63</v>
      </c>
      <c r="S302" s="6" t="s">
        <v>63</v>
      </c>
      <c r="T302" s="6">
        <v>300</v>
      </c>
      <c r="U302" s="6" t="s">
        <v>63</v>
      </c>
      <c r="V302" s="6" t="s">
        <v>63</v>
      </c>
      <c r="W302" s="6" t="s">
        <v>63</v>
      </c>
      <c r="X302" s="6" t="s">
        <v>63</v>
      </c>
      <c r="Y302" s="6" t="s">
        <v>63</v>
      </c>
      <c r="Z302" s="6" t="s">
        <v>63</v>
      </c>
      <c r="AA302" s="24">
        <v>5000000</v>
      </c>
      <c r="AB302" s="6" t="s">
        <v>172</v>
      </c>
      <c r="AC302" s="6" t="s">
        <v>73</v>
      </c>
      <c r="AD302" s="6" t="s">
        <v>63</v>
      </c>
      <c r="AE302" s="6">
        <v>82</v>
      </c>
    </row>
    <row r="303" spans="1:31">
      <c r="A303" s="1" t="s">
        <v>952</v>
      </c>
      <c r="B303" s="1" t="s">
        <v>420</v>
      </c>
      <c r="C303" s="11" t="s">
        <v>935</v>
      </c>
      <c r="D303" s="6" t="s">
        <v>936</v>
      </c>
      <c r="E303" s="6" t="s">
        <v>953</v>
      </c>
      <c r="F303" s="5">
        <v>29827</v>
      </c>
      <c r="G303" s="25">
        <v>1981</v>
      </c>
      <c r="H303" s="25">
        <v>8</v>
      </c>
      <c r="I303" s="25">
        <v>29</v>
      </c>
      <c r="J303" s="5" t="s">
        <v>63</v>
      </c>
      <c r="K303" s="6" t="s">
        <v>63</v>
      </c>
      <c r="L303" s="6" t="s">
        <v>63</v>
      </c>
      <c r="M303" s="6" t="s">
        <v>63</v>
      </c>
      <c r="N303" s="5" t="s">
        <v>63</v>
      </c>
      <c r="O303" s="6" t="s">
        <v>63</v>
      </c>
      <c r="P303" s="6" t="s">
        <v>63</v>
      </c>
      <c r="Q303" s="6" t="s">
        <v>63</v>
      </c>
      <c r="R303" s="6" t="s">
        <v>63</v>
      </c>
      <c r="S303" s="6" t="s">
        <v>63</v>
      </c>
      <c r="T303" s="6" t="s">
        <v>63</v>
      </c>
      <c r="U303" s="6" t="s">
        <v>63</v>
      </c>
      <c r="V303" s="6" t="s">
        <v>63</v>
      </c>
      <c r="W303" s="6" t="s">
        <v>63</v>
      </c>
      <c r="X303" s="6" t="s">
        <v>63</v>
      </c>
      <c r="Y303" s="6" t="s">
        <v>63</v>
      </c>
      <c r="Z303" s="6" t="s">
        <v>63</v>
      </c>
      <c r="AA303" s="24">
        <v>2400000</v>
      </c>
      <c r="AB303" s="6" t="s">
        <v>172</v>
      </c>
      <c r="AC303" s="6" t="s">
        <v>73</v>
      </c>
      <c r="AD303" s="6" t="s">
        <v>63</v>
      </c>
      <c r="AE303" s="6" t="s">
        <v>63</v>
      </c>
    </row>
    <row r="304" spans="1:31">
      <c r="A304" s="1" t="s">
        <v>954</v>
      </c>
      <c r="B304" s="1" t="s">
        <v>420</v>
      </c>
      <c r="C304" s="11" t="s">
        <v>935</v>
      </c>
      <c r="D304" s="6" t="s">
        <v>936</v>
      </c>
      <c r="E304" s="6" t="s">
        <v>955</v>
      </c>
      <c r="F304" s="5">
        <v>29827</v>
      </c>
      <c r="G304" s="25">
        <v>1981</v>
      </c>
      <c r="H304" s="25">
        <v>8</v>
      </c>
      <c r="I304" s="25">
        <v>29</v>
      </c>
      <c r="J304" s="5" t="s">
        <v>63</v>
      </c>
      <c r="K304" s="6" t="s">
        <v>63</v>
      </c>
      <c r="L304" s="6" t="s">
        <v>63</v>
      </c>
      <c r="M304" s="6" t="s">
        <v>63</v>
      </c>
      <c r="N304" s="5" t="s">
        <v>63</v>
      </c>
      <c r="O304" s="6" t="s">
        <v>63</v>
      </c>
      <c r="P304" s="6" t="s">
        <v>63</v>
      </c>
      <c r="Q304" s="6" t="s">
        <v>63</v>
      </c>
      <c r="R304" s="6" t="s">
        <v>63</v>
      </c>
      <c r="S304" s="6">
        <v>3</v>
      </c>
      <c r="T304" s="6" t="s">
        <v>63</v>
      </c>
      <c r="U304" s="6" t="s">
        <v>63</v>
      </c>
      <c r="V304" s="6" t="s">
        <v>63</v>
      </c>
      <c r="W304" s="6" t="s">
        <v>63</v>
      </c>
      <c r="X304" s="6" t="s">
        <v>63</v>
      </c>
      <c r="Y304" s="6" t="s">
        <v>63</v>
      </c>
      <c r="Z304" s="6" t="s">
        <v>63</v>
      </c>
      <c r="AA304" s="6" t="s">
        <v>63</v>
      </c>
      <c r="AB304" s="6" t="s">
        <v>63</v>
      </c>
      <c r="AC304" s="6" t="s">
        <v>63</v>
      </c>
      <c r="AD304" s="6" t="s">
        <v>63</v>
      </c>
      <c r="AE304" s="6" t="s">
        <v>63</v>
      </c>
    </row>
    <row r="305" spans="1:31">
      <c r="A305" s="1" t="s">
        <v>956</v>
      </c>
      <c r="B305" s="1" t="s">
        <v>420</v>
      </c>
      <c r="C305" s="11" t="s">
        <v>935</v>
      </c>
      <c r="D305" s="6" t="s">
        <v>936</v>
      </c>
      <c r="E305" s="6" t="s">
        <v>957</v>
      </c>
      <c r="F305" s="5">
        <v>29827</v>
      </c>
      <c r="G305" s="25">
        <v>1981</v>
      </c>
      <c r="H305" s="25">
        <v>8</v>
      </c>
      <c r="I305" s="25">
        <v>29</v>
      </c>
      <c r="J305" s="5" t="s">
        <v>63</v>
      </c>
      <c r="K305" s="6" t="s">
        <v>63</v>
      </c>
      <c r="L305" s="6" t="s">
        <v>63</v>
      </c>
      <c r="M305" s="6" t="s">
        <v>63</v>
      </c>
      <c r="N305" s="5" t="s">
        <v>63</v>
      </c>
      <c r="O305" s="6" t="s">
        <v>63</v>
      </c>
      <c r="P305" s="6" t="s">
        <v>63</v>
      </c>
      <c r="Q305" s="6" t="s">
        <v>63</v>
      </c>
      <c r="R305" s="6" t="s">
        <v>63</v>
      </c>
      <c r="S305" s="6" t="s">
        <v>63</v>
      </c>
      <c r="T305" s="6" t="s">
        <v>63</v>
      </c>
      <c r="U305" s="6" t="s">
        <v>63</v>
      </c>
      <c r="V305" s="6" t="s">
        <v>63</v>
      </c>
      <c r="W305" s="6" t="s">
        <v>63</v>
      </c>
      <c r="X305" s="6" t="s">
        <v>63</v>
      </c>
      <c r="Y305" s="6" t="s">
        <v>63</v>
      </c>
      <c r="Z305" s="6" t="s">
        <v>63</v>
      </c>
      <c r="AA305" s="6" t="s">
        <v>63</v>
      </c>
      <c r="AB305" s="6" t="s">
        <v>63</v>
      </c>
      <c r="AC305" s="6" t="s">
        <v>63</v>
      </c>
      <c r="AD305" s="6" t="s">
        <v>63</v>
      </c>
      <c r="AE305" s="6">
        <v>44</v>
      </c>
    </row>
    <row r="306" spans="1:31">
      <c r="A306" s="1" t="s">
        <v>958</v>
      </c>
      <c r="B306" s="1" t="s">
        <v>420</v>
      </c>
      <c r="C306" s="11" t="s">
        <v>935</v>
      </c>
      <c r="D306" s="6" t="s">
        <v>936</v>
      </c>
      <c r="E306" s="6" t="s">
        <v>959</v>
      </c>
      <c r="F306" s="5">
        <v>29827</v>
      </c>
      <c r="G306" s="25">
        <v>1981</v>
      </c>
      <c r="H306" s="25">
        <v>8</v>
      </c>
      <c r="I306" s="25">
        <v>29</v>
      </c>
      <c r="J306" s="5" t="s">
        <v>63</v>
      </c>
      <c r="K306" s="6" t="s">
        <v>63</v>
      </c>
      <c r="L306" s="6" t="s">
        <v>63</v>
      </c>
      <c r="M306" s="6" t="s">
        <v>63</v>
      </c>
      <c r="N306" s="5" t="s">
        <v>63</v>
      </c>
      <c r="O306" s="6" t="s">
        <v>63</v>
      </c>
      <c r="P306" s="6" t="s">
        <v>63</v>
      </c>
      <c r="Q306" s="6" t="s">
        <v>63</v>
      </c>
      <c r="R306" s="6" t="s">
        <v>63</v>
      </c>
      <c r="S306" s="6" t="s">
        <v>63</v>
      </c>
      <c r="T306" s="6" t="s">
        <v>63</v>
      </c>
      <c r="U306" s="6" t="s">
        <v>63</v>
      </c>
      <c r="V306" s="6" t="s">
        <v>63</v>
      </c>
      <c r="W306" s="6" t="s">
        <v>63</v>
      </c>
      <c r="X306" s="6" t="s">
        <v>63</v>
      </c>
      <c r="Y306" s="6" t="s">
        <v>63</v>
      </c>
      <c r="Z306" s="6" t="s">
        <v>63</v>
      </c>
      <c r="AA306" s="24">
        <v>5000000</v>
      </c>
      <c r="AB306" s="6" t="s">
        <v>172</v>
      </c>
      <c r="AC306" s="6" t="s">
        <v>73</v>
      </c>
      <c r="AD306" s="6" t="s">
        <v>63</v>
      </c>
      <c r="AE306" s="6" t="s">
        <v>63</v>
      </c>
    </row>
    <row r="307" spans="1:31">
      <c r="A307" s="1" t="s">
        <v>960</v>
      </c>
      <c r="B307" s="1" t="s">
        <v>420</v>
      </c>
      <c r="C307" s="11" t="s">
        <v>935</v>
      </c>
      <c r="D307" s="6" t="s">
        <v>936</v>
      </c>
      <c r="E307" s="6" t="s">
        <v>961</v>
      </c>
      <c r="F307" s="5">
        <v>29827</v>
      </c>
      <c r="G307" s="25">
        <v>1981</v>
      </c>
      <c r="H307" s="25">
        <v>8</v>
      </c>
      <c r="I307" s="25">
        <v>29</v>
      </c>
      <c r="J307" s="5" t="s">
        <v>63</v>
      </c>
      <c r="K307" s="6" t="s">
        <v>63</v>
      </c>
      <c r="L307" s="6" t="s">
        <v>63</v>
      </c>
      <c r="M307" s="6" t="s">
        <v>63</v>
      </c>
      <c r="N307" s="5" t="s">
        <v>63</v>
      </c>
      <c r="O307" s="6" t="s">
        <v>63</v>
      </c>
      <c r="P307" s="6" t="s">
        <v>63</v>
      </c>
      <c r="Q307" s="6" t="s">
        <v>63</v>
      </c>
      <c r="R307" s="6" t="s">
        <v>63</v>
      </c>
      <c r="S307" s="6" t="s">
        <v>63</v>
      </c>
      <c r="T307" s="6" t="s">
        <v>63</v>
      </c>
      <c r="U307" s="6" t="s">
        <v>63</v>
      </c>
      <c r="V307" s="6" t="s">
        <v>63</v>
      </c>
      <c r="W307" s="6" t="s">
        <v>63</v>
      </c>
      <c r="X307" s="6" t="s">
        <v>63</v>
      </c>
      <c r="Y307" s="6" t="s">
        <v>63</v>
      </c>
      <c r="Z307" s="6" t="s">
        <v>63</v>
      </c>
      <c r="AA307" s="6" t="s">
        <v>63</v>
      </c>
      <c r="AB307" s="6" t="s">
        <v>63</v>
      </c>
      <c r="AC307" s="6" t="s">
        <v>63</v>
      </c>
      <c r="AD307" s="6" t="s">
        <v>63</v>
      </c>
      <c r="AE307" s="6">
        <v>30</v>
      </c>
    </row>
    <row r="308" spans="1:31">
      <c r="A308" s="1" t="s">
        <v>962</v>
      </c>
      <c r="B308" s="1" t="s">
        <v>420</v>
      </c>
      <c r="C308" s="11" t="s">
        <v>935</v>
      </c>
      <c r="D308" s="6" t="s">
        <v>936</v>
      </c>
      <c r="E308" s="6" t="s">
        <v>963</v>
      </c>
      <c r="F308" s="5">
        <v>29827</v>
      </c>
      <c r="G308" s="25">
        <v>1981</v>
      </c>
      <c r="H308" s="25">
        <v>8</v>
      </c>
      <c r="I308" s="25">
        <v>29</v>
      </c>
      <c r="J308" s="5" t="s">
        <v>63</v>
      </c>
      <c r="K308" s="6" t="s">
        <v>63</v>
      </c>
      <c r="L308" s="6" t="s">
        <v>63</v>
      </c>
      <c r="M308" s="6" t="s">
        <v>63</v>
      </c>
      <c r="N308" s="5" t="s">
        <v>63</v>
      </c>
      <c r="O308" s="6" t="s">
        <v>63</v>
      </c>
      <c r="P308" s="6" t="s">
        <v>63</v>
      </c>
      <c r="Q308" s="6" t="s">
        <v>63</v>
      </c>
      <c r="R308" s="6" t="s">
        <v>63</v>
      </c>
      <c r="S308" s="6" t="s">
        <v>63</v>
      </c>
      <c r="T308" s="6" t="s">
        <v>63</v>
      </c>
      <c r="U308" s="6" t="s">
        <v>63</v>
      </c>
      <c r="V308" s="6" t="s">
        <v>63</v>
      </c>
      <c r="W308" s="6" t="s">
        <v>63</v>
      </c>
      <c r="X308" s="6" t="s">
        <v>63</v>
      </c>
      <c r="Y308" s="6" t="s">
        <v>63</v>
      </c>
      <c r="Z308" s="6" t="s">
        <v>63</v>
      </c>
      <c r="AA308" s="6" t="s">
        <v>63</v>
      </c>
      <c r="AB308" s="6" t="s">
        <v>63</v>
      </c>
      <c r="AC308" s="6" t="s">
        <v>63</v>
      </c>
      <c r="AD308" s="6" t="s">
        <v>63</v>
      </c>
      <c r="AE308" s="6">
        <v>50</v>
      </c>
    </row>
    <row r="309" spans="1:31">
      <c r="A309" s="1" t="s">
        <v>964</v>
      </c>
      <c r="B309" s="1" t="s">
        <v>420</v>
      </c>
      <c r="C309" s="11" t="s">
        <v>935</v>
      </c>
      <c r="D309" s="6" t="s">
        <v>936</v>
      </c>
      <c r="E309" s="6" t="s">
        <v>965</v>
      </c>
      <c r="F309" s="5">
        <v>29827</v>
      </c>
      <c r="G309" s="25">
        <v>1981</v>
      </c>
      <c r="H309" s="25">
        <v>8</v>
      </c>
      <c r="I309" s="25">
        <v>29</v>
      </c>
      <c r="J309" s="5" t="s">
        <v>63</v>
      </c>
      <c r="K309" s="6" t="s">
        <v>63</v>
      </c>
      <c r="L309" s="6" t="s">
        <v>63</v>
      </c>
      <c r="M309" s="6" t="s">
        <v>63</v>
      </c>
      <c r="N309" s="5" t="s">
        <v>63</v>
      </c>
      <c r="O309" s="6" t="s">
        <v>63</v>
      </c>
      <c r="P309" s="6" t="s">
        <v>63</v>
      </c>
      <c r="Q309" s="6" t="s">
        <v>63</v>
      </c>
      <c r="R309" s="6" t="s">
        <v>63</v>
      </c>
      <c r="S309" s="6">
        <v>3</v>
      </c>
      <c r="T309" s="6" t="s">
        <v>63</v>
      </c>
      <c r="U309" s="6" t="s">
        <v>63</v>
      </c>
      <c r="V309" s="6" t="s">
        <v>63</v>
      </c>
      <c r="W309" s="6" t="s">
        <v>63</v>
      </c>
      <c r="X309" s="6" t="s">
        <v>63</v>
      </c>
      <c r="Y309" s="6" t="s">
        <v>63</v>
      </c>
      <c r="Z309" s="6" t="s">
        <v>63</v>
      </c>
      <c r="AA309" s="6" t="s">
        <v>63</v>
      </c>
      <c r="AB309" s="6" t="s">
        <v>63</v>
      </c>
      <c r="AC309" s="6" t="s">
        <v>63</v>
      </c>
      <c r="AD309" s="6" t="s">
        <v>63</v>
      </c>
      <c r="AE309" s="6">
        <v>1250</v>
      </c>
    </row>
    <row r="310" spans="1:31">
      <c r="A310" s="1" t="s">
        <v>966</v>
      </c>
      <c r="B310" s="1" t="s">
        <v>59</v>
      </c>
      <c r="C310" s="11" t="s">
        <v>967</v>
      </c>
      <c r="D310" s="6" t="s">
        <v>968</v>
      </c>
      <c r="E310" s="6" t="s">
        <v>969</v>
      </c>
      <c r="F310" s="6" t="s">
        <v>63</v>
      </c>
      <c r="G310" s="25" t="s">
        <v>63</v>
      </c>
      <c r="H310" s="25" t="s">
        <v>63</v>
      </c>
      <c r="I310" s="25" t="s">
        <v>63</v>
      </c>
      <c r="J310" s="5">
        <v>43891</v>
      </c>
      <c r="K310" s="6">
        <v>2020</v>
      </c>
      <c r="L310" s="6">
        <v>3</v>
      </c>
      <c r="M310" s="6">
        <v>1</v>
      </c>
      <c r="N310" s="5">
        <v>43982</v>
      </c>
      <c r="O310" s="6">
        <v>2020</v>
      </c>
      <c r="P310" s="6">
        <v>5</v>
      </c>
      <c r="Q310" s="6">
        <v>31</v>
      </c>
      <c r="R310" s="6">
        <v>453</v>
      </c>
      <c r="S310" s="6">
        <v>213</v>
      </c>
      <c r="T310" s="6">
        <v>322675</v>
      </c>
      <c r="U310" s="6">
        <v>66700</v>
      </c>
      <c r="V310" s="6">
        <v>700000</v>
      </c>
      <c r="W310" s="6" t="s">
        <v>166</v>
      </c>
      <c r="X310" s="6" t="s">
        <v>166</v>
      </c>
      <c r="Y310" s="6" t="s">
        <v>166</v>
      </c>
      <c r="Z310" s="6" t="s">
        <v>166</v>
      </c>
      <c r="AA310" s="6" t="s">
        <v>166</v>
      </c>
      <c r="AB310" s="6" t="s">
        <v>166</v>
      </c>
      <c r="AC310" s="6" t="s">
        <v>166</v>
      </c>
      <c r="AD310" s="6" t="s">
        <v>166</v>
      </c>
      <c r="AE310" s="6">
        <v>171</v>
      </c>
    </row>
    <row r="311" spans="1:31">
      <c r="A311" s="1" t="s">
        <v>971</v>
      </c>
      <c r="B311" s="1" t="s">
        <v>59</v>
      </c>
      <c r="C311" s="11" t="s">
        <v>967</v>
      </c>
      <c r="D311" s="6" t="s">
        <v>968</v>
      </c>
      <c r="E311" s="6" t="s">
        <v>972</v>
      </c>
      <c r="F311" s="6" t="s">
        <v>63</v>
      </c>
      <c r="G311" s="25" t="s">
        <v>63</v>
      </c>
      <c r="H311" s="25" t="s">
        <v>63</v>
      </c>
      <c r="I311" s="25" t="s">
        <v>63</v>
      </c>
      <c r="J311" s="5">
        <v>43892</v>
      </c>
      <c r="K311" s="6"/>
      <c r="L311" s="6"/>
      <c r="M311" s="6"/>
      <c r="N311" s="5">
        <v>43894</v>
      </c>
      <c r="O311" s="6"/>
      <c r="P311" s="6"/>
      <c r="Q311" s="6"/>
      <c r="R311" s="6">
        <v>5</v>
      </c>
      <c r="S311" s="6">
        <v>13</v>
      </c>
      <c r="T311" s="6"/>
      <c r="U311" s="6"/>
      <c r="V311" s="6"/>
      <c r="W311" s="6"/>
      <c r="X311" s="6"/>
      <c r="Y311" s="6"/>
      <c r="Z311" s="6"/>
      <c r="AA311" s="6"/>
      <c r="AB311" s="6"/>
      <c r="AC311" s="6"/>
      <c r="AD311" s="6"/>
      <c r="AE311" s="6">
        <v>42</v>
      </c>
    </row>
    <row r="312" spans="1:31">
      <c r="A312" s="1" t="s">
        <v>974</v>
      </c>
      <c r="B312" s="1" t="s">
        <v>59</v>
      </c>
      <c r="C312" s="11" t="s">
        <v>967</v>
      </c>
      <c r="D312" s="6" t="s">
        <v>968</v>
      </c>
      <c r="E312" s="6" t="s">
        <v>972</v>
      </c>
      <c r="F312" s="6" t="s">
        <v>63</v>
      </c>
      <c r="G312" s="25" t="s">
        <v>63</v>
      </c>
      <c r="H312" s="25" t="s">
        <v>63</v>
      </c>
      <c r="I312" s="25" t="s">
        <v>63</v>
      </c>
      <c r="J312" s="5">
        <v>43952</v>
      </c>
      <c r="K312" s="6"/>
      <c r="L312" s="6"/>
      <c r="M312" s="6"/>
      <c r="N312" s="5">
        <v>43982</v>
      </c>
      <c r="O312" s="6"/>
      <c r="P312" s="6"/>
      <c r="Q312" s="6"/>
      <c r="R312" s="6">
        <v>70</v>
      </c>
      <c r="S312" s="6"/>
      <c r="T312" s="6"/>
      <c r="U312" s="6"/>
      <c r="V312" s="6"/>
      <c r="W312" s="6"/>
      <c r="X312" s="6"/>
      <c r="Y312" s="6"/>
      <c r="Z312" s="6"/>
      <c r="AA312" s="24"/>
      <c r="AB312" s="6"/>
      <c r="AC312" s="6"/>
      <c r="AD312" s="6"/>
      <c r="AE312" s="6">
        <v>91</v>
      </c>
    </row>
    <row r="313" spans="1:31">
      <c r="A313" s="1" t="s">
        <v>975</v>
      </c>
      <c r="B313" s="1" t="s">
        <v>59</v>
      </c>
      <c r="C313" s="11" t="s">
        <v>967</v>
      </c>
      <c r="D313" s="6" t="s">
        <v>968</v>
      </c>
      <c r="E313" s="6" t="s">
        <v>976</v>
      </c>
      <c r="F313" s="6" t="s">
        <v>63</v>
      </c>
      <c r="G313" s="25" t="s">
        <v>63</v>
      </c>
      <c r="H313" s="25" t="s">
        <v>63</v>
      </c>
      <c r="I313" s="25" t="s">
        <v>63</v>
      </c>
      <c r="J313" s="5">
        <v>43892</v>
      </c>
      <c r="K313" s="6"/>
      <c r="L313" s="6"/>
      <c r="M313" s="6"/>
      <c r="N313" s="5">
        <v>43894</v>
      </c>
      <c r="O313" s="6"/>
      <c r="P313" s="6"/>
      <c r="Q313" s="6"/>
      <c r="R313" s="6">
        <v>2</v>
      </c>
      <c r="S313" s="6"/>
      <c r="T313" s="6"/>
      <c r="U313" s="6"/>
      <c r="V313" s="6"/>
      <c r="W313" s="6"/>
      <c r="X313" s="6"/>
      <c r="Y313" s="6"/>
      <c r="Z313" s="6"/>
      <c r="AA313" s="6"/>
      <c r="AB313" s="6"/>
      <c r="AC313" s="6"/>
      <c r="AD313" s="6"/>
      <c r="AE313" s="6"/>
    </row>
    <row r="314" spans="1:31">
      <c r="A314" s="1" t="s">
        <v>977</v>
      </c>
      <c r="B314" s="1" t="s">
        <v>59</v>
      </c>
      <c r="C314" s="11" t="s">
        <v>967</v>
      </c>
      <c r="D314" s="6" t="s">
        <v>968</v>
      </c>
      <c r="E314" s="6" t="s">
        <v>978</v>
      </c>
      <c r="F314" s="6" t="s">
        <v>63</v>
      </c>
      <c r="G314" s="25" t="s">
        <v>63</v>
      </c>
      <c r="H314" s="25" t="s">
        <v>63</v>
      </c>
      <c r="I314" s="25" t="s">
        <v>63</v>
      </c>
      <c r="J314" s="5">
        <v>43892</v>
      </c>
      <c r="K314" s="6"/>
      <c r="L314" s="6"/>
      <c r="M314" s="6"/>
      <c r="N314" s="5">
        <v>43894</v>
      </c>
      <c r="O314" s="6"/>
      <c r="P314" s="6"/>
      <c r="Q314" s="6"/>
      <c r="R314" s="6">
        <v>1</v>
      </c>
      <c r="S314" s="6"/>
      <c r="T314" s="6"/>
      <c r="U314" s="6"/>
      <c r="V314" s="6"/>
      <c r="W314" s="6"/>
      <c r="X314" s="6"/>
      <c r="Y314" s="6"/>
      <c r="Z314" s="6"/>
      <c r="AA314" s="6"/>
      <c r="AB314" s="6"/>
      <c r="AC314" s="6"/>
      <c r="AD314" s="6"/>
      <c r="AE314" s="6"/>
    </row>
    <row r="315" spans="1:31">
      <c r="A315" s="1" t="s">
        <v>979</v>
      </c>
      <c r="B315" s="1" t="s">
        <v>59</v>
      </c>
      <c r="C315" s="11" t="s">
        <v>967</v>
      </c>
      <c r="D315" s="6" t="s">
        <v>968</v>
      </c>
      <c r="E315" s="6" t="s">
        <v>980</v>
      </c>
      <c r="F315" s="6" t="s">
        <v>63</v>
      </c>
      <c r="G315" s="25" t="s">
        <v>63</v>
      </c>
      <c r="H315" s="25" t="s">
        <v>63</v>
      </c>
      <c r="I315" s="25" t="s">
        <v>63</v>
      </c>
      <c r="J315" s="5">
        <v>43892</v>
      </c>
      <c r="K315" s="6"/>
      <c r="L315" s="6"/>
      <c r="M315" s="6"/>
      <c r="N315" s="5">
        <v>43894</v>
      </c>
      <c r="O315" s="6"/>
      <c r="P315" s="6"/>
      <c r="Q315" s="6"/>
      <c r="R315" s="6">
        <v>1</v>
      </c>
      <c r="S315" s="6"/>
      <c r="T315" s="6"/>
      <c r="U315" s="6"/>
      <c r="V315" s="6"/>
      <c r="W315" s="6"/>
      <c r="X315" s="6"/>
      <c r="Y315" s="6"/>
      <c r="Z315" s="6"/>
      <c r="AA315" s="6"/>
      <c r="AB315" s="6"/>
      <c r="AC315" s="6"/>
      <c r="AD315" s="6"/>
      <c r="AE315" s="6"/>
    </row>
    <row r="316" spans="1:31">
      <c r="A316" s="1" t="s">
        <v>981</v>
      </c>
      <c r="B316" s="1" t="s">
        <v>59</v>
      </c>
      <c r="C316" s="11" t="s">
        <v>967</v>
      </c>
      <c r="D316" s="6" t="s">
        <v>968</v>
      </c>
      <c r="E316" s="6" t="s">
        <v>982</v>
      </c>
      <c r="F316" s="6" t="s">
        <v>63</v>
      </c>
      <c r="G316" s="25" t="s">
        <v>63</v>
      </c>
      <c r="H316" s="25" t="s">
        <v>63</v>
      </c>
      <c r="I316" s="25" t="s">
        <v>63</v>
      </c>
      <c r="J316" s="5">
        <v>43892</v>
      </c>
      <c r="K316" s="6"/>
      <c r="L316" s="6"/>
      <c r="M316" s="6"/>
      <c r="N316" s="5">
        <v>43894</v>
      </c>
      <c r="O316" s="6"/>
      <c r="P316" s="6"/>
      <c r="Q316" s="6"/>
      <c r="R316" s="6">
        <v>1</v>
      </c>
      <c r="S316" s="6"/>
      <c r="T316" s="6"/>
      <c r="U316" s="6"/>
      <c r="V316" s="6"/>
      <c r="W316" s="6"/>
      <c r="X316" s="6"/>
      <c r="Y316" s="6"/>
      <c r="Z316" s="6"/>
      <c r="AA316" s="24"/>
      <c r="AB316" s="6"/>
      <c r="AC316" s="6"/>
      <c r="AD316" s="6"/>
      <c r="AE316" s="6"/>
    </row>
    <row r="317" spans="1:31">
      <c r="A317" s="1" t="s">
        <v>983</v>
      </c>
      <c r="B317" s="1" t="s">
        <v>59</v>
      </c>
      <c r="C317" s="11" t="s">
        <v>967</v>
      </c>
      <c r="D317" s="6" t="s">
        <v>968</v>
      </c>
      <c r="E317" s="6" t="s">
        <v>984</v>
      </c>
      <c r="F317" s="5">
        <v>43897</v>
      </c>
      <c r="G317" s="25">
        <v>2020</v>
      </c>
      <c r="H317" s="25">
        <v>3</v>
      </c>
      <c r="I317" s="25">
        <v>7</v>
      </c>
      <c r="J317" s="6" t="s">
        <v>63</v>
      </c>
      <c r="K317" s="25" t="s">
        <v>63</v>
      </c>
      <c r="L317" s="25" t="s">
        <v>63</v>
      </c>
      <c r="M317" s="25" t="s">
        <v>63</v>
      </c>
      <c r="N317" s="6" t="s">
        <v>63</v>
      </c>
      <c r="O317" s="25" t="s">
        <v>63</v>
      </c>
      <c r="P317" s="25" t="s">
        <v>63</v>
      </c>
      <c r="Q317" s="25" t="s">
        <v>63</v>
      </c>
      <c r="R317" s="6">
        <v>5</v>
      </c>
      <c r="S317" s="6"/>
      <c r="T317" s="6"/>
      <c r="U317" s="6"/>
      <c r="V317" s="6"/>
      <c r="W317" s="6"/>
      <c r="X317" s="6"/>
      <c r="Y317" s="6"/>
      <c r="Z317" s="6"/>
      <c r="AA317" s="24"/>
      <c r="AB317" s="6"/>
      <c r="AC317" s="6"/>
      <c r="AD317" s="6"/>
      <c r="AE317" s="6"/>
    </row>
    <row r="318" spans="1:31">
      <c r="A318" s="1" t="s">
        <v>985</v>
      </c>
      <c r="B318" s="1" t="s">
        <v>59</v>
      </c>
      <c r="C318" s="11" t="s">
        <v>967</v>
      </c>
      <c r="D318" s="6" t="s">
        <v>968</v>
      </c>
      <c r="E318" s="6" t="s">
        <v>986</v>
      </c>
      <c r="F318" s="6" t="s">
        <v>63</v>
      </c>
      <c r="G318" s="25" t="s">
        <v>63</v>
      </c>
      <c r="H318" s="25" t="s">
        <v>63</v>
      </c>
      <c r="I318" s="25" t="s">
        <v>63</v>
      </c>
      <c r="J318" s="5">
        <v>43940</v>
      </c>
      <c r="K318" s="6"/>
      <c r="L318" s="6"/>
      <c r="M318" s="6"/>
      <c r="N318" s="5">
        <v>43941</v>
      </c>
      <c r="O318" s="6"/>
      <c r="P318" s="6"/>
      <c r="Q318" s="6"/>
      <c r="R318" s="6">
        <v>3</v>
      </c>
      <c r="S318" s="6"/>
      <c r="T318" s="6"/>
      <c r="U318" s="6"/>
      <c r="V318" s="6"/>
      <c r="W318" s="6"/>
      <c r="X318" s="6"/>
      <c r="Y318" s="6"/>
      <c r="Z318" s="6"/>
      <c r="AA318" s="24"/>
      <c r="AB318" s="6"/>
      <c r="AC318" s="6"/>
      <c r="AD318" s="6"/>
      <c r="AE318" s="6"/>
    </row>
    <row r="319" spans="1:31">
      <c r="A319" s="1" t="s">
        <v>987</v>
      </c>
      <c r="B319" s="1" t="s">
        <v>59</v>
      </c>
      <c r="C319" s="11" t="s">
        <v>967</v>
      </c>
      <c r="D319" s="6" t="s">
        <v>968</v>
      </c>
      <c r="E319" s="6" t="s">
        <v>988</v>
      </c>
      <c r="F319" s="6" t="s">
        <v>63</v>
      </c>
      <c r="G319" s="25" t="s">
        <v>63</v>
      </c>
      <c r="H319" s="25" t="s">
        <v>63</v>
      </c>
      <c r="I319" s="25" t="s">
        <v>63</v>
      </c>
      <c r="J319" s="2">
        <v>43922</v>
      </c>
      <c r="K319" s="1"/>
      <c r="L319" s="1"/>
      <c r="M319" s="1"/>
      <c r="N319" s="2">
        <v>43982</v>
      </c>
      <c r="O319" s="1"/>
      <c r="P319" s="1"/>
      <c r="Q319" s="1"/>
      <c r="R319" s="1">
        <v>237</v>
      </c>
      <c r="T319" s="1">
        <v>100000</v>
      </c>
      <c r="V319" s="1">
        <v>80000</v>
      </c>
      <c r="AD319"/>
      <c r="AE319"/>
    </row>
    <row r="320" spans="1:31">
      <c r="A320" s="1" t="s">
        <v>990</v>
      </c>
      <c r="B320" s="1" t="s">
        <v>59</v>
      </c>
      <c r="C320" s="11" t="s">
        <v>967</v>
      </c>
      <c r="D320" s="6" t="s">
        <v>968</v>
      </c>
      <c r="E320" s="6" t="s">
        <v>991</v>
      </c>
      <c r="F320" s="6" t="s">
        <v>63</v>
      </c>
      <c r="G320" s="25" t="s">
        <v>63</v>
      </c>
      <c r="H320" s="25" t="s">
        <v>63</v>
      </c>
      <c r="I320" s="25" t="s">
        <v>63</v>
      </c>
      <c r="J320" s="5">
        <v>43941</v>
      </c>
      <c r="K320" s="6"/>
      <c r="L320" s="6"/>
      <c r="M320" s="6"/>
      <c r="N320" s="5">
        <v>43982</v>
      </c>
      <c r="O320" s="6"/>
      <c r="P320" s="6"/>
      <c r="Q320" s="6"/>
      <c r="R320" s="6"/>
      <c r="S320" s="6">
        <v>16</v>
      </c>
      <c r="T320" s="6">
        <v>216895</v>
      </c>
      <c r="U320" s="6"/>
      <c r="V320" s="6">
        <v>546103</v>
      </c>
      <c r="W320" s="6"/>
      <c r="X320" s="6"/>
      <c r="Y320" s="6"/>
      <c r="Z320" s="6"/>
      <c r="AA320" s="24"/>
      <c r="AB320" s="6"/>
      <c r="AC320" s="6"/>
      <c r="AD320" s="6"/>
      <c r="AE320" s="6"/>
    </row>
    <row r="321" spans="1:31">
      <c r="A321" s="1" t="s">
        <v>993</v>
      </c>
      <c r="B321" s="1" t="s">
        <v>59</v>
      </c>
      <c r="C321" s="11" t="s">
        <v>967</v>
      </c>
      <c r="D321" s="6" t="s">
        <v>968</v>
      </c>
      <c r="E321" s="6" t="s">
        <v>991</v>
      </c>
      <c r="F321" s="5">
        <v>43962</v>
      </c>
      <c r="G321" s="25">
        <v>2020</v>
      </c>
      <c r="H321" s="25">
        <v>5</v>
      </c>
      <c r="I321" s="25">
        <v>11</v>
      </c>
      <c r="J321" s="6" t="s">
        <v>63</v>
      </c>
      <c r="K321" s="25" t="s">
        <v>63</v>
      </c>
      <c r="L321" s="25" t="s">
        <v>63</v>
      </c>
      <c r="M321" s="25" t="s">
        <v>63</v>
      </c>
      <c r="N321" s="6" t="s">
        <v>63</v>
      </c>
      <c r="O321" s="25" t="s">
        <v>63</v>
      </c>
      <c r="P321" s="25" t="s">
        <v>63</v>
      </c>
      <c r="Q321" s="25" t="s">
        <v>63</v>
      </c>
      <c r="R321" s="6">
        <v>5</v>
      </c>
      <c r="S321" s="6"/>
      <c r="T321" s="6"/>
      <c r="U321" s="6"/>
      <c r="V321" s="6"/>
      <c r="W321" s="6"/>
      <c r="X321" s="6"/>
      <c r="Y321" s="6"/>
      <c r="Z321" s="6"/>
      <c r="AA321" s="24"/>
      <c r="AB321" s="6"/>
      <c r="AC321" s="6"/>
      <c r="AD321" s="6"/>
      <c r="AE321" s="6">
        <v>1</v>
      </c>
    </row>
    <row r="322" spans="1:31">
      <c r="A322" s="1" t="s">
        <v>994</v>
      </c>
      <c r="B322" s="1" t="s">
        <v>59</v>
      </c>
      <c r="C322" s="11" t="s">
        <v>967</v>
      </c>
      <c r="D322" s="6" t="s">
        <v>968</v>
      </c>
      <c r="E322" s="6" t="s">
        <v>995</v>
      </c>
      <c r="F322" s="6" t="s">
        <v>63</v>
      </c>
      <c r="G322" s="25" t="s">
        <v>63</v>
      </c>
      <c r="H322" s="25" t="s">
        <v>63</v>
      </c>
      <c r="I322" s="25" t="s">
        <v>63</v>
      </c>
      <c r="J322" s="5">
        <v>43892</v>
      </c>
      <c r="K322" s="6"/>
      <c r="L322" s="6"/>
      <c r="M322" s="6"/>
      <c r="N322" s="5">
        <v>43898</v>
      </c>
      <c r="O322" s="6"/>
      <c r="P322" s="6"/>
      <c r="Q322" s="6"/>
      <c r="R322" s="6">
        <v>1</v>
      </c>
      <c r="S322" s="6"/>
      <c r="T322" s="6">
        <v>280</v>
      </c>
      <c r="U322" s="6"/>
      <c r="V322" s="6"/>
      <c r="W322" s="6"/>
      <c r="X322" s="6"/>
      <c r="Y322" s="6"/>
      <c r="Z322" s="6"/>
      <c r="AA322" s="24"/>
      <c r="AB322" s="6"/>
      <c r="AC322" s="6"/>
      <c r="AD322" s="6"/>
      <c r="AE322" s="6"/>
    </row>
    <row r="323" spans="1:31">
      <c r="A323" s="1" t="s">
        <v>997</v>
      </c>
      <c r="B323" s="1" t="s">
        <v>59</v>
      </c>
      <c r="C323" s="11" t="s">
        <v>967</v>
      </c>
      <c r="D323" s="6" t="s">
        <v>968</v>
      </c>
      <c r="E323" s="6" t="s">
        <v>3534</v>
      </c>
      <c r="F323" s="5">
        <v>43942</v>
      </c>
      <c r="G323" s="25">
        <v>2020</v>
      </c>
      <c r="H323" s="25">
        <v>4</v>
      </c>
      <c r="I323" s="25">
        <v>21</v>
      </c>
      <c r="J323" s="6" t="s">
        <v>63</v>
      </c>
      <c r="K323" s="25" t="s">
        <v>63</v>
      </c>
      <c r="L323" s="25" t="s">
        <v>63</v>
      </c>
      <c r="M323" s="25" t="s">
        <v>63</v>
      </c>
      <c r="N323" s="6" t="s">
        <v>63</v>
      </c>
      <c r="O323" s="25" t="s">
        <v>63</v>
      </c>
      <c r="P323" s="25" t="s">
        <v>63</v>
      </c>
      <c r="Q323" s="25" t="s">
        <v>63</v>
      </c>
      <c r="R323" s="6">
        <v>8</v>
      </c>
      <c r="S323" s="6"/>
      <c r="T323" s="6"/>
      <c r="U323" s="6"/>
      <c r="V323" s="6">
        <v>110000</v>
      </c>
      <c r="W323" s="6"/>
      <c r="X323" s="6"/>
      <c r="Y323" s="6"/>
      <c r="Z323" s="6"/>
      <c r="AA323" s="24"/>
      <c r="AB323" s="6"/>
      <c r="AC323" s="6"/>
      <c r="AD323" s="6"/>
      <c r="AE323" s="6"/>
    </row>
    <row r="324" spans="1:31">
      <c r="A324" s="1" t="s">
        <v>1000</v>
      </c>
      <c r="B324" s="1" t="s">
        <v>59</v>
      </c>
      <c r="C324" s="11" t="s">
        <v>967</v>
      </c>
      <c r="D324" s="6" t="s">
        <v>968</v>
      </c>
      <c r="E324" s="6" t="s">
        <v>1001</v>
      </c>
      <c r="F324" s="6" t="s">
        <v>63</v>
      </c>
      <c r="G324" s="25" t="s">
        <v>63</v>
      </c>
      <c r="H324" s="25" t="s">
        <v>63</v>
      </c>
      <c r="I324" s="25" t="s">
        <v>63</v>
      </c>
      <c r="J324" s="5">
        <v>43932</v>
      </c>
      <c r="K324" s="6"/>
      <c r="L324" s="6"/>
      <c r="M324" s="6"/>
      <c r="N324" s="5">
        <v>43939</v>
      </c>
      <c r="O324" s="6"/>
      <c r="P324" s="6"/>
      <c r="Q324" s="6"/>
      <c r="R324" s="6">
        <v>8</v>
      </c>
      <c r="S324" s="6"/>
      <c r="T324" s="6"/>
      <c r="U324" s="6"/>
      <c r="V324" s="6"/>
      <c r="W324" s="6"/>
      <c r="X324" s="6"/>
      <c r="Y324" s="6"/>
      <c r="Z324" s="6"/>
      <c r="AA324" s="24"/>
      <c r="AB324" s="6"/>
      <c r="AC324" s="6"/>
      <c r="AD324" s="6"/>
      <c r="AE324" s="6"/>
    </row>
    <row r="325" spans="1:31">
      <c r="A325" s="1" t="s">
        <v>1003</v>
      </c>
      <c r="B325" s="1" t="s">
        <v>59</v>
      </c>
      <c r="C325" s="11" t="s">
        <v>967</v>
      </c>
      <c r="D325" s="6" t="s">
        <v>968</v>
      </c>
      <c r="E325" s="6" t="s">
        <v>1004</v>
      </c>
      <c r="F325" s="5">
        <v>43945</v>
      </c>
      <c r="G325" s="25">
        <v>2020</v>
      </c>
      <c r="H325" s="25">
        <v>4</v>
      </c>
      <c r="I325" s="25">
        <v>24</v>
      </c>
      <c r="J325" s="6" t="s">
        <v>63</v>
      </c>
      <c r="K325" s="25" t="s">
        <v>63</v>
      </c>
      <c r="L325" s="25" t="s">
        <v>63</v>
      </c>
      <c r="M325" s="25" t="s">
        <v>63</v>
      </c>
      <c r="N325" s="6" t="s">
        <v>63</v>
      </c>
      <c r="O325" s="25" t="s">
        <v>63</v>
      </c>
      <c r="P325" s="25" t="s">
        <v>63</v>
      </c>
      <c r="Q325" s="25" t="s">
        <v>63</v>
      </c>
      <c r="R325" s="6">
        <v>4</v>
      </c>
      <c r="S325" s="6"/>
      <c r="T325" s="6"/>
      <c r="U325" s="6"/>
      <c r="V325" s="6"/>
      <c r="W325" s="6"/>
      <c r="X325" s="6"/>
      <c r="Y325" s="6"/>
      <c r="Z325" s="6"/>
      <c r="AA325" s="24"/>
      <c r="AB325" s="6"/>
      <c r="AC325" s="6"/>
      <c r="AD325" s="6"/>
      <c r="AE325" s="6"/>
    </row>
    <row r="326" spans="1:31">
      <c r="A326" s="1" t="s">
        <v>1005</v>
      </c>
      <c r="B326" s="1" t="s">
        <v>59</v>
      </c>
      <c r="C326" s="11" t="s">
        <v>967</v>
      </c>
      <c r="D326" s="6" t="s">
        <v>968</v>
      </c>
      <c r="E326" s="6" t="s">
        <v>3535</v>
      </c>
      <c r="F326" s="6" t="s">
        <v>63</v>
      </c>
      <c r="G326" s="25" t="s">
        <v>63</v>
      </c>
      <c r="H326" s="25" t="s">
        <v>63</v>
      </c>
      <c r="I326" s="25" t="s">
        <v>63</v>
      </c>
      <c r="J326" s="5">
        <v>43952</v>
      </c>
      <c r="K326" s="6"/>
      <c r="L326" s="6"/>
      <c r="M326" s="6"/>
      <c r="N326" s="5">
        <v>43982</v>
      </c>
      <c r="O326" s="6"/>
      <c r="P326" s="6"/>
      <c r="Q326" s="6"/>
      <c r="R326" s="6">
        <v>4</v>
      </c>
      <c r="S326" s="6"/>
      <c r="T326" s="6">
        <v>5000</v>
      </c>
      <c r="U326" s="6"/>
      <c r="V326" s="6"/>
      <c r="W326" s="6"/>
      <c r="X326" s="6"/>
      <c r="Y326" s="6"/>
      <c r="Z326" s="6"/>
      <c r="AA326" s="24"/>
      <c r="AB326" s="6"/>
      <c r="AC326" s="6"/>
      <c r="AD326" s="6"/>
      <c r="AE326" s="6"/>
    </row>
    <row r="327" spans="1:31">
      <c r="A327" s="1" t="s">
        <v>1008</v>
      </c>
      <c r="B327" s="1" t="s">
        <v>59</v>
      </c>
      <c r="C327" s="11" t="s">
        <v>967</v>
      </c>
      <c r="D327" s="6" t="s">
        <v>968</v>
      </c>
      <c r="E327" s="6" t="s">
        <v>1009</v>
      </c>
      <c r="F327" s="6" t="s">
        <v>63</v>
      </c>
      <c r="G327" s="25" t="s">
        <v>63</v>
      </c>
      <c r="H327" s="25" t="s">
        <v>63</v>
      </c>
      <c r="I327" s="25" t="s">
        <v>63</v>
      </c>
      <c r="J327" s="5">
        <v>43952</v>
      </c>
      <c r="K327" s="6"/>
      <c r="L327" s="6"/>
      <c r="M327" s="6"/>
      <c r="N327" s="5">
        <v>43982</v>
      </c>
      <c r="O327" s="6"/>
      <c r="P327" s="6"/>
      <c r="Q327" s="6"/>
      <c r="R327" s="6">
        <v>2</v>
      </c>
      <c r="S327" s="6"/>
      <c r="T327" s="6"/>
      <c r="U327" s="6"/>
      <c r="V327" s="6"/>
      <c r="W327" s="6"/>
      <c r="X327" s="6"/>
      <c r="Y327" s="6"/>
      <c r="Z327" s="6"/>
      <c r="AA327" s="24"/>
      <c r="AB327" s="6"/>
      <c r="AC327" s="6"/>
      <c r="AD327" s="6"/>
      <c r="AE327" s="6">
        <v>31</v>
      </c>
    </row>
    <row r="328" spans="1:31">
      <c r="A328" s="1" t="s">
        <v>1011</v>
      </c>
      <c r="B328" s="1" t="s">
        <v>59</v>
      </c>
      <c r="C328" s="11" t="s">
        <v>967</v>
      </c>
      <c r="D328" s="6" t="s">
        <v>968</v>
      </c>
      <c r="E328" s="6" t="s">
        <v>1012</v>
      </c>
      <c r="F328" s="5">
        <v>43952</v>
      </c>
      <c r="G328" s="25">
        <v>2020</v>
      </c>
      <c r="H328" s="25">
        <v>5</v>
      </c>
      <c r="I328" s="25">
        <v>1</v>
      </c>
      <c r="J328" s="6" t="s">
        <v>63</v>
      </c>
      <c r="K328" s="25" t="s">
        <v>63</v>
      </c>
      <c r="L328" s="25" t="s">
        <v>63</v>
      </c>
      <c r="M328" s="25" t="s">
        <v>63</v>
      </c>
      <c r="N328" s="6" t="s">
        <v>63</v>
      </c>
      <c r="O328" s="25" t="s">
        <v>63</v>
      </c>
      <c r="P328" s="25" t="s">
        <v>63</v>
      </c>
      <c r="Q328" s="25" t="s">
        <v>63</v>
      </c>
      <c r="R328" s="6">
        <v>1</v>
      </c>
      <c r="S328" s="6"/>
      <c r="T328" s="6"/>
      <c r="U328" s="6"/>
      <c r="V328" s="6"/>
      <c r="W328" s="6"/>
      <c r="X328" s="6"/>
      <c r="Y328" s="6"/>
      <c r="Z328" s="6"/>
      <c r="AA328" s="24"/>
      <c r="AB328" s="6"/>
      <c r="AC328" s="6"/>
      <c r="AD328" s="6"/>
      <c r="AE328" s="6"/>
    </row>
    <row r="329" spans="1:31">
      <c r="A329" s="1" t="s">
        <v>1013</v>
      </c>
      <c r="B329" s="1" t="s">
        <v>59</v>
      </c>
      <c r="C329" s="11" t="s">
        <v>967</v>
      </c>
      <c r="D329" s="6" t="s">
        <v>968</v>
      </c>
      <c r="E329" s="6" t="s">
        <v>1014</v>
      </c>
      <c r="F329" s="5">
        <v>43953</v>
      </c>
      <c r="G329" s="25">
        <v>2020</v>
      </c>
      <c r="H329" s="25">
        <v>5</v>
      </c>
      <c r="I329" s="25">
        <v>2</v>
      </c>
      <c r="J329" s="6" t="s">
        <v>63</v>
      </c>
      <c r="K329" s="25" t="s">
        <v>63</v>
      </c>
      <c r="L329" s="25" t="s">
        <v>63</v>
      </c>
      <c r="M329" s="25" t="s">
        <v>63</v>
      </c>
      <c r="N329" s="6" t="s">
        <v>63</v>
      </c>
      <c r="O329" s="25" t="s">
        <v>63</v>
      </c>
      <c r="P329" s="25" t="s">
        <v>63</v>
      </c>
      <c r="Q329" s="25" t="s">
        <v>63</v>
      </c>
      <c r="R329" s="6"/>
      <c r="S329" s="6"/>
      <c r="T329" s="6">
        <v>500</v>
      </c>
      <c r="U329" s="6"/>
      <c r="V329" s="6"/>
      <c r="W329" s="6"/>
      <c r="X329" s="6"/>
      <c r="Y329" s="6"/>
      <c r="Z329" s="6"/>
      <c r="AA329" s="24"/>
      <c r="AB329" s="6"/>
      <c r="AC329" s="6"/>
      <c r="AD329" s="6"/>
      <c r="AE329" s="6"/>
    </row>
    <row r="330" spans="1:31">
      <c r="A330" s="1" t="s">
        <v>1015</v>
      </c>
      <c r="B330" s="1" t="s">
        <v>59</v>
      </c>
      <c r="C330" s="11" t="s">
        <v>967</v>
      </c>
      <c r="D330" s="6" t="s">
        <v>968</v>
      </c>
      <c r="E330" s="6" t="s">
        <v>1016</v>
      </c>
      <c r="F330" s="5">
        <v>43972</v>
      </c>
      <c r="G330" s="25">
        <v>2020</v>
      </c>
      <c r="H330" s="25">
        <v>5</v>
      </c>
      <c r="I330" s="25">
        <v>21</v>
      </c>
      <c r="J330" s="6" t="s">
        <v>63</v>
      </c>
      <c r="K330" s="25" t="s">
        <v>63</v>
      </c>
      <c r="L330" s="25" t="s">
        <v>63</v>
      </c>
      <c r="M330" s="25" t="s">
        <v>63</v>
      </c>
      <c r="N330" s="6" t="s">
        <v>63</v>
      </c>
      <c r="O330" s="25" t="s">
        <v>63</v>
      </c>
      <c r="P330" s="25" t="s">
        <v>63</v>
      </c>
      <c r="Q330" s="25" t="s">
        <v>63</v>
      </c>
      <c r="R330" s="6">
        <v>8</v>
      </c>
      <c r="S330" s="6"/>
      <c r="T330" s="6"/>
      <c r="U330" s="6"/>
      <c r="V330" s="6"/>
      <c r="W330" s="6"/>
      <c r="X330" s="6"/>
      <c r="Y330" s="6"/>
      <c r="Z330" s="6"/>
      <c r="AA330" s="24"/>
      <c r="AB330" s="6"/>
      <c r="AC330" s="6"/>
      <c r="AD330" s="6"/>
      <c r="AE330" s="6"/>
    </row>
    <row r="331" spans="1:31">
      <c r="A331" s="1" t="s">
        <v>1017</v>
      </c>
      <c r="B331" s="1" t="s">
        <v>59</v>
      </c>
      <c r="C331" s="11" t="s">
        <v>967</v>
      </c>
      <c r="D331" s="6" t="s">
        <v>968</v>
      </c>
      <c r="E331" s="6" t="s">
        <v>1018</v>
      </c>
      <c r="F331" s="6" t="s">
        <v>63</v>
      </c>
      <c r="G331" s="25" t="s">
        <v>63</v>
      </c>
      <c r="H331" s="25" t="s">
        <v>63</v>
      </c>
      <c r="I331" s="25" t="s">
        <v>63</v>
      </c>
      <c r="J331" s="5">
        <v>43937</v>
      </c>
      <c r="K331" s="6"/>
      <c r="L331" s="6"/>
      <c r="M331" s="6"/>
      <c r="N331" s="5">
        <v>43938</v>
      </c>
      <c r="O331" s="6"/>
      <c r="P331" s="6"/>
      <c r="Q331" s="6"/>
      <c r="R331" s="6">
        <v>44</v>
      </c>
      <c r="S331" s="6"/>
      <c r="T331" s="6"/>
      <c r="U331" s="6">
        <v>64000</v>
      </c>
      <c r="V331" s="6"/>
      <c r="W331" s="6"/>
      <c r="X331" s="6"/>
      <c r="Y331" s="6"/>
      <c r="Z331" s="6"/>
      <c r="AA331" s="24"/>
      <c r="AB331" s="6"/>
      <c r="AC331" s="6"/>
      <c r="AD331" s="6"/>
      <c r="AE331" s="6"/>
    </row>
    <row r="332" spans="1:31">
      <c r="A332" s="1" t="s">
        <v>1020</v>
      </c>
      <c r="B332" s="1" t="s">
        <v>59</v>
      </c>
      <c r="C332" s="11" t="s">
        <v>967</v>
      </c>
      <c r="D332" s="6" t="s">
        <v>968</v>
      </c>
      <c r="E332" s="6" t="s">
        <v>1021</v>
      </c>
      <c r="F332" s="6" t="s">
        <v>63</v>
      </c>
      <c r="G332" s="25" t="s">
        <v>63</v>
      </c>
      <c r="H332" s="25" t="s">
        <v>63</v>
      </c>
      <c r="I332" s="25" t="s">
        <v>63</v>
      </c>
      <c r="J332" s="5">
        <v>43922</v>
      </c>
      <c r="K332" s="6"/>
      <c r="L332" s="6"/>
      <c r="M332" s="6"/>
      <c r="N332" s="5">
        <v>43951</v>
      </c>
      <c r="O332" s="6"/>
      <c r="P332" s="6"/>
      <c r="Q332" s="6"/>
      <c r="R332" s="6">
        <v>2</v>
      </c>
      <c r="S332" s="6"/>
      <c r="T332" s="6"/>
      <c r="U332" s="6"/>
      <c r="V332" s="6"/>
      <c r="W332" s="6"/>
      <c r="X332" s="6"/>
      <c r="Y332" s="6"/>
      <c r="Z332" s="6"/>
      <c r="AA332" s="24"/>
      <c r="AB332" s="6"/>
      <c r="AC332" s="6"/>
      <c r="AD332" s="6"/>
      <c r="AE332" s="6">
        <v>50</v>
      </c>
    </row>
    <row r="333" spans="1:31">
      <c r="A333" s="1" t="s">
        <v>1023</v>
      </c>
      <c r="B333" s="1" t="s">
        <v>420</v>
      </c>
      <c r="C333" s="11" t="s">
        <v>1024</v>
      </c>
      <c r="D333" s="6" t="s">
        <v>1025</v>
      </c>
      <c r="E333" s="6" t="s">
        <v>1026</v>
      </c>
      <c r="F333" s="6" t="s">
        <v>63</v>
      </c>
      <c r="G333" s="25" t="s">
        <v>63</v>
      </c>
      <c r="H333" s="25" t="s">
        <v>63</v>
      </c>
      <c r="I333" s="25" t="s">
        <v>63</v>
      </c>
      <c r="J333" s="5">
        <v>36823</v>
      </c>
      <c r="K333" s="6">
        <v>2000</v>
      </c>
      <c r="L333" s="6">
        <v>10</v>
      </c>
      <c r="M333" s="6">
        <v>24</v>
      </c>
      <c r="N333" s="5">
        <v>36832</v>
      </c>
      <c r="O333" s="6">
        <v>2000</v>
      </c>
      <c r="P333" s="6">
        <v>11</v>
      </c>
      <c r="Q333" s="6">
        <v>2</v>
      </c>
      <c r="R333" s="6">
        <v>187</v>
      </c>
      <c r="S333" s="6">
        <v>65</v>
      </c>
      <c r="T333" s="6" t="s">
        <v>166</v>
      </c>
      <c r="U333" s="6" t="s">
        <v>166</v>
      </c>
      <c r="V333" s="6" t="s">
        <v>166</v>
      </c>
      <c r="W333" s="6" t="s">
        <v>166</v>
      </c>
      <c r="X333" s="6" t="s">
        <v>166</v>
      </c>
      <c r="Y333" s="6" t="s">
        <v>166</v>
      </c>
      <c r="Z333" s="6" t="s">
        <v>166</v>
      </c>
      <c r="AA333" s="6">
        <v>527000000</v>
      </c>
      <c r="AB333" s="6" t="s">
        <v>172</v>
      </c>
      <c r="AC333" s="6" t="s">
        <v>590</v>
      </c>
      <c r="AD333" s="6">
        <v>2000</v>
      </c>
      <c r="AE333" s="6">
        <v>100000</v>
      </c>
    </row>
    <row r="334" spans="1:31">
      <c r="A334" s="1" t="s">
        <v>1028</v>
      </c>
      <c r="B334" s="1" t="s">
        <v>420</v>
      </c>
      <c r="C334" s="11" t="s">
        <v>1024</v>
      </c>
      <c r="D334" s="6" t="s">
        <v>1025</v>
      </c>
      <c r="E334" s="6" t="s">
        <v>1029</v>
      </c>
      <c r="F334" s="6" t="s">
        <v>63</v>
      </c>
      <c r="G334" s="25" t="s">
        <v>63</v>
      </c>
      <c r="H334" s="25" t="s">
        <v>63</v>
      </c>
      <c r="I334" s="25" t="s">
        <v>63</v>
      </c>
      <c r="J334" s="5">
        <v>36823</v>
      </c>
      <c r="K334" s="6">
        <v>2000</v>
      </c>
      <c r="L334" s="6">
        <v>10</v>
      </c>
      <c r="M334" s="6">
        <v>24</v>
      </c>
      <c r="N334" s="5">
        <v>36832</v>
      </c>
      <c r="O334" s="6">
        <v>2000</v>
      </c>
      <c r="P334" s="6">
        <v>11</v>
      </c>
      <c r="Q334" s="6">
        <v>2</v>
      </c>
      <c r="R334" s="6">
        <v>40</v>
      </c>
      <c r="S334" s="6"/>
      <c r="T334" s="6"/>
      <c r="U334" s="6"/>
      <c r="V334" s="6"/>
      <c r="W334" s="6"/>
      <c r="X334" s="6"/>
      <c r="Y334" s="6"/>
      <c r="Z334" s="6"/>
      <c r="AA334" s="24">
        <v>27450000</v>
      </c>
      <c r="AB334" s="6" t="s">
        <v>172</v>
      </c>
      <c r="AC334" s="6" t="s">
        <v>73</v>
      </c>
      <c r="AD334" s="6"/>
      <c r="AE334" s="6">
        <v>100000</v>
      </c>
    </row>
    <row r="335" spans="1:31">
      <c r="A335" s="1" t="s">
        <v>1030</v>
      </c>
      <c r="B335" s="1" t="s">
        <v>420</v>
      </c>
      <c r="C335" s="11" t="s">
        <v>1024</v>
      </c>
      <c r="D335" s="6" t="s">
        <v>1025</v>
      </c>
      <c r="E335" s="6" t="s">
        <v>620</v>
      </c>
      <c r="F335" s="6" t="s">
        <v>63</v>
      </c>
      <c r="G335" s="25" t="s">
        <v>63</v>
      </c>
      <c r="H335" s="25" t="s">
        <v>63</v>
      </c>
      <c r="I335" s="25" t="s">
        <v>63</v>
      </c>
      <c r="J335" s="5">
        <v>36823</v>
      </c>
      <c r="K335" s="6">
        <v>2000</v>
      </c>
      <c r="L335" s="6">
        <v>10</v>
      </c>
      <c r="M335" s="6">
        <v>24</v>
      </c>
      <c r="N335" s="5">
        <v>36832</v>
      </c>
      <c r="O335" s="6">
        <v>2000</v>
      </c>
      <c r="P335" s="6">
        <v>11</v>
      </c>
      <c r="Q335" s="6">
        <v>2</v>
      </c>
      <c r="R335" s="1">
        <v>64</v>
      </c>
      <c r="S335" s="6">
        <v>65</v>
      </c>
      <c r="T335" s="6"/>
      <c r="U335" s="6"/>
      <c r="V335" s="6"/>
      <c r="W335" s="6"/>
      <c r="X335" s="6"/>
      <c r="Y335" s="6"/>
      <c r="Z335" s="6"/>
      <c r="AA335" s="1">
        <v>500000000</v>
      </c>
      <c r="AB335" s="6" t="s">
        <v>172</v>
      </c>
      <c r="AC335" s="6" t="s">
        <v>73</v>
      </c>
      <c r="AD335" s="6"/>
      <c r="AE335"/>
    </row>
    <row r="336" spans="1:31">
      <c r="A336" s="1" t="s">
        <v>1031</v>
      </c>
      <c r="B336" s="1" t="s">
        <v>59</v>
      </c>
      <c r="C336" s="11" t="s">
        <v>1032</v>
      </c>
      <c r="D336" s="6" t="s">
        <v>1033</v>
      </c>
      <c r="E336" s="6" t="s">
        <v>1034</v>
      </c>
      <c r="F336" s="6" t="s">
        <v>63</v>
      </c>
      <c r="G336" s="25" t="s">
        <v>63</v>
      </c>
      <c r="H336" s="25" t="s">
        <v>63</v>
      </c>
      <c r="I336" s="25" t="s">
        <v>63</v>
      </c>
      <c r="J336" s="5">
        <v>43733</v>
      </c>
      <c r="K336" s="6">
        <v>2019</v>
      </c>
      <c r="L336" s="6">
        <v>9</v>
      </c>
      <c r="M336" s="6">
        <v>25</v>
      </c>
      <c r="N336" s="5">
        <v>43736</v>
      </c>
      <c r="O336" s="6">
        <v>2019</v>
      </c>
      <c r="P336" s="6">
        <v>9</v>
      </c>
      <c r="Q336" s="6">
        <v>28</v>
      </c>
      <c r="R336" s="6">
        <v>22</v>
      </c>
      <c r="S336" s="6" t="s">
        <v>166</v>
      </c>
      <c r="T336" s="6" t="s">
        <v>166</v>
      </c>
      <c r="U336" s="6" t="s">
        <v>166</v>
      </c>
      <c r="V336" s="6" t="s">
        <v>166</v>
      </c>
      <c r="W336" s="6" t="s">
        <v>166</v>
      </c>
      <c r="X336" s="6" t="s">
        <v>166</v>
      </c>
      <c r="Y336" s="6" t="s">
        <v>166</v>
      </c>
      <c r="Z336" s="6" t="s">
        <v>166</v>
      </c>
      <c r="AA336" s="6" t="s">
        <v>166</v>
      </c>
      <c r="AB336" s="6" t="s">
        <v>166</v>
      </c>
      <c r="AC336" s="6" t="s">
        <v>166</v>
      </c>
      <c r="AD336" s="6" t="s">
        <v>166</v>
      </c>
      <c r="AE336" s="6" t="s">
        <v>166</v>
      </c>
    </row>
    <row r="337" spans="1:31">
      <c r="A337" s="1" t="s">
        <v>1035</v>
      </c>
      <c r="B337" s="1" t="s">
        <v>420</v>
      </c>
      <c r="C337" s="11" t="s">
        <v>1036</v>
      </c>
      <c r="D337" s="6" t="s">
        <v>1037</v>
      </c>
      <c r="E337" s="6" t="s">
        <v>1038</v>
      </c>
      <c r="F337" s="6" t="s">
        <v>63</v>
      </c>
      <c r="G337" s="25" t="s">
        <v>63</v>
      </c>
      <c r="H337" s="25" t="s">
        <v>63</v>
      </c>
      <c r="I337" s="25" t="s">
        <v>63</v>
      </c>
      <c r="J337" s="5">
        <v>40444</v>
      </c>
      <c r="K337" s="6">
        <v>2010</v>
      </c>
      <c r="L337" s="6">
        <v>9</v>
      </c>
      <c r="M337" s="6">
        <v>23</v>
      </c>
      <c r="N337" s="5">
        <v>40449</v>
      </c>
      <c r="O337" s="6">
        <v>2010</v>
      </c>
      <c r="P337" s="6">
        <v>9</v>
      </c>
      <c r="Q337" s="6">
        <v>28</v>
      </c>
      <c r="R337" s="6">
        <v>126</v>
      </c>
      <c r="S337" s="6">
        <v>0</v>
      </c>
      <c r="T337" s="6" t="s">
        <v>166</v>
      </c>
      <c r="U337" s="6" t="s">
        <v>166</v>
      </c>
      <c r="V337" s="6" t="s">
        <v>166</v>
      </c>
      <c r="W337" s="6" t="s">
        <v>166</v>
      </c>
      <c r="X337" s="6" t="s">
        <v>166</v>
      </c>
      <c r="Y337" s="6" t="s">
        <v>166</v>
      </c>
      <c r="Z337" s="6" t="s">
        <v>166</v>
      </c>
      <c r="AA337" s="6">
        <v>171000000</v>
      </c>
      <c r="AB337" s="6" t="s">
        <v>172</v>
      </c>
      <c r="AC337" s="6" t="s">
        <v>590</v>
      </c>
      <c r="AD337" s="6">
        <v>2010</v>
      </c>
      <c r="AE337" s="6">
        <v>301</v>
      </c>
    </row>
    <row r="338" spans="1:31">
      <c r="A338" s="1" t="s">
        <v>1040</v>
      </c>
      <c r="B338" s="1" t="s">
        <v>420</v>
      </c>
      <c r="C338" s="11" t="s">
        <v>1036</v>
      </c>
      <c r="D338" s="6" t="s">
        <v>1037</v>
      </c>
      <c r="E338" s="6" t="s">
        <v>1041</v>
      </c>
      <c r="F338" s="6" t="s">
        <v>63</v>
      </c>
      <c r="G338" s="25" t="s">
        <v>63</v>
      </c>
      <c r="H338" s="25" t="s">
        <v>63</v>
      </c>
      <c r="I338" s="25" t="s">
        <v>63</v>
      </c>
      <c r="J338" s="5">
        <v>40444</v>
      </c>
      <c r="K338" s="6">
        <v>2010</v>
      </c>
      <c r="L338" s="6">
        <v>9</v>
      </c>
      <c r="M338" s="6">
        <v>23</v>
      </c>
      <c r="N338" s="5">
        <v>40449</v>
      </c>
      <c r="O338" s="6">
        <v>2010</v>
      </c>
      <c r="P338" s="6">
        <v>9</v>
      </c>
      <c r="Q338" s="6">
        <v>28</v>
      </c>
      <c r="R338" s="6">
        <v>7</v>
      </c>
      <c r="S338" s="6"/>
      <c r="T338" s="6"/>
      <c r="U338" s="6"/>
      <c r="V338" s="6"/>
      <c r="W338" s="6"/>
      <c r="X338" s="6"/>
      <c r="Y338" s="6"/>
      <c r="Z338" s="6"/>
      <c r="AA338" s="24"/>
      <c r="AB338" s="6"/>
      <c r="AC338" s="6"/>
      <c r="AD338" s="6"/>
      <c r="AE338" s="6"/>
    </row>
    <row r="339" spans="1:31">
      <c r="A339" s="1" t="s">
        <v>1043</v>
      </c>
      <c r="B339" s="1" t="s">
        <v>420</v>
      </c>
      <c r="C339" s="11" t="s">
        <v>1036</v>
      </c>
      <c r="D339" s="6" t="s">
        <v>1037</v>
      </c>
      <c r="E339" s="6" t="s">
        <v>1044</v>
      </c>
      <c r="F339" s="6" t="s">
        <v>63</v>
      </c>
      <c r="G339" s="25" t="s">
        <v>63</v>
      </c>
      <c r="H339" s="25" t="s">
        <v>63</v>
      </c>
      <c r="I339" s="25" t="s">
        <v>63</v>
      </c>
      <c r="J339" s="5">
        <v>40444</v>
      </c>
      <c r="K339" s="6">
        <v>2010</v>
      </c>
      <c r="L339" s="6">
        <v>9</v>
      </c>
      <c r="M339" s="6">
        <v>23</v>
      </c>
      <c r="N339" s="5">
        <v>40449</v>
      </c>
      <c r="O339" s="6">
        <v>2010</v>
      </c>
      <c r="P339" s="6">
        <v>9</v>
      </c>
      <c r="Q339" s="6">
        <v>28</v>
      </c>
      <c r="R339" s="6">
        <v>1</v>
      </c>
      <c r="S339" s="6"/>
      <c r="T339" s="6"/>
      <c r="U339" s="6"/>
      <c r="V339" s="6"/>
      <c r="W339" s="6"/>
      <c r="X339" s="6"/>
      <c r="Y339" s="6"/>
      <c r="Z339" s="6"/>
      <c r="AA339" s="24"/>
      <c r="AB339" s="6"/>
      <c r="AC339" s="6"/>
      <c r="AD339" s="6"/>
      <c r="AE339" s="6"/>
    </row>
    <row r="340" spans="1:31">
      <c r="A340" s="1" t="s">
        <v>1045</v>
      </c>
      <c r="B340" s="1" t="s">
        <v>420</v>
      </c>
      <c r="C340" s="11" t="s">
        <v>1036</v>
      </c>
      <c r="D340" s="6" t="s">
        <v>1037</v>
      </c>
      <c r="E340" s="6" t="s">
        <v>1046</v>
      </c>
      <c r="F340" s="6" t="s">
        <v>63</v>
      </c>
      <c r="G340" s="25" t="s">
        <v>63</v>
      </c>
      <c r="H340" s="25" t="s">
        <v>63</v>
      </c>
      <c r="I340" s="25" t="s">
        <v>63</v>
      </c>
      <c r="J340" s="5">
        <v>40444</v>
      </c>
      <c r="K340" s="6">
        <v>2010</v>
      </c>
      <c r="L340" s="6">
        <v>9</v>
      </c>
      <c r="M340" s="6">
        <v>23</v>
      </c>
      <c r="N340" s="5">
        <v>40449</v>
      </c>
      <c r="O340" s="6">
        <v>2010</v>
      </c>
      <c r="P340" s="6">
        <v>9</v>
      </c>
      <c r="Q340" s="6">
        <v>28</v>
      </c>
      <c r="R340" s="6">
        <v>66</v>
      </c>
      <c r="S340" s="6"/>
      <c r="T340" s="6"/>
      <c r="U340" s="6"/>
      <c r="V340" s="6"/>
      <c r="W340" s="6"/>
      <c r="X340" s="6"/>
      <c r="Y340" s="6"/>
      <c r="Z340" s="6"/>
      <c r="AA340" s="24"/>
      <c r="AB340" s="6"/>
      <c r="AC340" s="6"/>
      <c r="AD340" s="6"/>
      <c r="AE340" s="6"/>
    </row>
    <row r="341" spans="1:31">
      <c r="A341" s="1" t="s">
        <v>1048</v>
      </c>
      <c r="B341" s="1" t="s">
        <v>420</v>
      </c>
      <c r="C341" s="11" t="s">
        <v>1036</v>
      </c>
      <c r="D341" s="6" t="s">
        <v>1037</v>
      </c>
      <c r="E341" s="6" t="s">
        <v>1049</v>
      </c>
      <c r="F341" s="6" t="s">
        <v>63</v>
      </c>
      <c r="G341" s="25" t="s">
        <v>63</v>
      </c>
      <c r="H341" s="25" t="s">
        <v>63</v>
      </c>
      <c r="I341" s="25" t="s">
        <v>63</v>
      </c>
      <c r="J341" s="5">
        <v>40444</v>
      </c>
      <c r="K341" s="6">
        <v>2010</v>
      </c>
      <c r="L341" s="6">
        <v>9</v>
      </c>
      <c r="M341" s="6">
        <v>23</v>
      </c>
      <c r="N341" s="5">
        <v>40449</v>
      </c>
      <c r="O341" s="6">
        <v>2010</v>
      </c>
      <c r="P341" s="6">
        <v>9</v>
      </c>
      <c r="Q341" s="6">
        <v>28</v>
      </c>
      <c r="R341" s="6">
        <v>3</v>
      </c>
      <c r="S341" s="6"/>
      <c r="T341" s="6"/>
      <c r="U341" s="6"/>
      <c r="V341" s="6"/>
      <c r="W341" s="6"/>
      <c r="X341" s="6"/>
      <c r="Y341" s="6"/>
      <c r="Z341" s="6"/>
      <c r="AA341" s="24"/>
      <c r="AB341" s="6"/>
      <c r="AC341" s="6"/>
      <c r="AD341" s="6"/>
      <c r="AE341" s="6"/>
    </row>
    <row r="342" spans="1:31">
      <c r="A342" s="1" t="s">
        <v>1051</v>
      </c>
      <c r="B342" s="1" t="s">
        <v>420</v>
      </c>
      <c r="C342" s="11" t="s">
        <v>1036</v>
      </c>
      <c r="D342" s="6" t="s">
        <v>1037</v>
      </c>
      <c r="E342" s="6" t="s">
        <v>1052</v>
      </c>
      <c r="F342" s="5">
        <v>40445</v>
      </c>
      <c r="G342" s="25">
        <v>2010</v>
      </c>
      <c r="H342" s="25">
        <v>9</v>
      </c>
      <c r="I342" s="25">
        <v>24</v>
      </c>
      <c r="J342" s="6" t="s">
        <v>63</v>
      </c>
      <c r="K342" s="25" t="s">
        <v>63</v>
      </c>
      <c r="L342" s="25" t="s">
        <v>63</v>
      </c>
      <c r="M342" s="25" t="s">
        <v>63</v>
      </c>
      <c r="N342" s="5"/>
      <c r="O342" s="6"/>
      <c r="P342" s="6"/>
      <c r="Q342" s="6"/>
      <c r="R342" s="6">
        <v>0</v>
      </c>
      <c r="S342" s="6"/>
      <c r="T342" s="6"/>
      <c r="U342" s="6"/>
      <c r="V342" s="6"/>
      <c r="W342" s="6"/>
      <c r="X342" s="6"/>
      <c r="Y342" s="6"/>
      <c r="Z342" s="6"/>
      <c r="AA342" s="24"/>
      <c r="AB342" s="6"/>
      <c r="AC342" s="6"/>
      <c r="AD342" s="6"/>
      <c r="AE342" s="6"/>
    </row>
    <row r="343" spans="1:31">
      <c r="A343" s="1" t="s">
        <v>1054</v>
      </c>
      <c r="B343" s="1" t="s">
        <v>420</v>
      </c>
      <c r="C343" s="11" t="s">
        <v>1036</v>
      </c>
      <c r="D343" s="6" t="s">
        <v>1037</v>
      </c>
      <c r="E343" s="6" t="s">
        <v>1055</v>
      </c>
      <c r="F343" s="5">
        <v>40446</v>
      </c>
      <c r="G343" s="25">
        <v>2010</v>
      </c>
      <c r="H343" s="25">
        <v>9</v>
      </c>
      <c r="I343" s="25">
        <v>25</v>
      </c>
      <c r="J343" s="6" t="s">
        <v>63</v>
      </c>
      <c r="K343" s="25" t="s">
        <v>63</v>
      </c>
      <c r="L343" s="25" t="s">
        <v>63</v>
      </c>
      <c r="M343" s="25" t="s">
        <v>63</v>
      </c>
      <c r="N343" s="5"/>
      <c r="O343" s="6"/>
      <c r="P343" s="6"/>
      <c r="Q343" s="6"/>
      <c r="R343" s="6">
        <v>0</v>
      </c>
      <c r="S343" s="6"/>
      <c r="T343" s="6"/>
      <c r="U343" s="6"/>
      <c r="V343" s="6"/>
      <c r="W343" s="6"/>
      <c r="X343" s="6"/>
      <c r="Y343" s="6"/>
      <c r="Z343" s="6"/>
      <c r="AA343" s="24"/>
      <c r="AB343" s="6"/>
      <c r="AC343" s="6"/>
      <c r="AD343" s="6"/>
      <c r="AE343" s="6"/>
    </row>
    <row r="344" spans="1:31">
      <c r="A344" s="1" t="s">
        <v>1057</v>
      </c>
      <c r="B344" s="1" t="s">
        <v>420</v>
      </c>
      <c r="C344" s="11" t="s">
        <v>1036</v>
      </c>
      <c r="D344" s="6" t="s">
        <v>1037</v>
      </c>
      <c r="E344" s="6" t="s">
        <v>1046</v>
      </c>
      <c r="F344" s="6" t="s">
        <v>63</v>
      </c>
      <c r="G344" s="25" t="s">
        <v>63</v>
      </c>
      <c r="H344" s="25" t="s">
        <v>63</v>
      </c>
      <c r="I344" s="25" t="s">
        <v>63</v>
      </c>
      <c r="J344" s="5">
        <v>40444</v>
      </c>
      <c r="K344" s="6">
        <v>2010</v>
      </c>
      <c r="L344" s="6">
        <v>9</v>
      </c>
      <c r="M344" s="6">
        <v>23</v>
      </c>
      <c r="N344" s="5">
        <v>40449</v>
      </c>
      <c r="O344" s="6">
        <v>2010</v>
      </c>
      <c r="P344" s="6">
        <v>9</v>
      </c>
      <c r="Q344" s="6">
        <v>28</v>
      </c>
      <c r="R344" s="6">
        <v>66</v>
      </c>
      <c r="S344" s="6"/>
      <c r="T344" s="6">
        <v>6200</v>
      </c>
      <c r="U344" s="6"/>
      <c r="V344" s="6"/>
      <c r="W344" s="6"/>
      <c r="X344" s="6"/>
      <c r="Y344" s="6"/>
      <c r="Z344" s="6"/>
      <c r="AA344" s="24" t="s">
        <v>1058</v>
      </c>
      <c r="AB344" s="6" t="s">
        <v>1059</v>
      </c>
      <c r="AC344" s="6" t="s">
        <v>66</v>
      </c>
      <c r="AD344" s="6" t="s">
        <v>166</v>
      </c>
      <c r="AE344" s="6"/>
    </row>
    <row r="345" spans="1:31">
      <c r="A345" s="1" t="s">
        <v>1060</v>
      </c>
      <c r="B345" s="1" t="s">
        <v>420</v>
      </c>
      <c r="C345" s="11" t="s">
        <v>1036</v>
      </c>
      <c r="D345" s="6" t="s">
        <v>1037</v>
      </c>
      <c r="E345" s="6" t="s">
        <v>1061</v>
      </c>
      <c r="F345" s="6" t="s">
        <v>63</v>
      </c>
      <c r="G345" s="25" t="s">
        <v>63</v>
      </c>
      <c r="H345" s="25" t="s">
        <v>63</v>
      </c>
      <c r="I345" s="25" t="s">
        <v>63</v>
      </c>
      <c r="J345" s="5">
        <v>40444</v>
      </c>
      <c r="K345" s="6">
        <v>2010</v>
      </c>
      <c r="L345" s="6">
        <v>9</v>
      </c>
      <c r="M345" s="6">
        <v>23</v>
      </c>
      <c r="N345" s="5">
        <v>40449</v>
      </c>
      <c r="O345" s="6">
        <v>2010</v>
      </c>
      <c r="P345" s="6">
        <v>9</v>
      </c>
      <c r="Q345" s="6">
        <v>28</v>
      </c>
      <c r="R345" s="6">
        <v>32</v>
      </c>
      <c r="S345" s="6"/>
      <c r="T345" s="6"/>
      <c r="U345" s="6"/>
      <c r="V345" s="6"/>
      <c r="W345" s="6"/>
      <c r="X345" s="6"/>
      <c r="Y345" s="6"/>
      <c r="Z345" s="6"/>
      <c r="AA345" s="24"/>
      <c r="AB345" s="6"/>
      <c r="AC345" s="6"/>
      <c r="AD345" s="6"/>
      <c r="AE345" s="6"/>
    </row>
    <row r="346" spans="1:31">
      <c r="A346" s="1" t="s">
        <v>1063</v>
      </c>
      <c r="B346" s="1" t="s">
        <v>420</v>
      </c>
      <c r="C346" s="11" t="s">
        <v>1036</v>
      </c>
      <c r="D346" s="6" t="s">
        <v>1037</v>
      </c>
      <c r="E346" s="6" t="s">
        <v>1064</v>
      </c>
      <c r="F346" s="6" t="s">
        <v>63</v>
      </c>
      <c r="G346" s="25" t="s">
        <v>63</v>
      </c>
      <c r="H346" s="25" t="s">
        <v>63</v>
      </c>
      <c r="I346" s="25" t="s">
        <v>63</v>
      </c>
      <c r="J346" s="42">
        <v>40444</v>
      </c>
      <c r="K346" s="41">
        <v>2010</v>
      </c>
      <c r="L346" s="41">
        <v>9</v>
      </c>
      <c r="M346" s="41">
        <v>23</v>
      </c>
      <c r="N346" s="42">
        <v>40449</v>
      </c>
      <c r="O346" s="41">
        <v>2010</v>
      </c>
      <c r="P346" s="41">
        <v>9</v>
      </c>
      <c r="Q346" s="41">
        <v>28</v>
      </c>
      <c r="R346" s="6"/>
      <c r="S346" s="6"/>
      <c r="T346" s="6"/>
      <c r="U346" s="6"/>
      <c r="V346" s="6"/>
      <c r="W346" s="6"/>
      <c r="X346" s="6"/>
      <c r="Y346" s="6"/>
      <c r="Z346" s="6"/>
      <c r="AA346" s="24" t="s">
        <v>1065</v>
      </c>
      <c r="AB346" s="6" t="s">
        <v>1066</v>
      </c>
      <c r="AC346" s="6" t="s">
        <v>66</v>
      </c>
      <c r="AD346" s="6"/>
      <c r="AE346" s="6"/>
    </row>
    <row r="347" spans="1:31">
      <c r="A347" s="1" t="s">
        <v>1067</v>
      </c>
      <c r="B347" s="1" t="s">
        <v>420</v>
      </c>
      <c r="C347" s="11" t="s">
        <v>1068</v>
      </c>
      <c r="D347" s="6" t="s">
        <v>1069</v>
      </c>
      <c r="E347" s="6" t="s">
        <v>1070</v>
      </c>
      <c r="F347" s="6" t="s">
        <v>63</v>
      </c>
      <c r="G347" s="25" t="s">
        <v>63</v>
      </c>
      <c r="H347" s="25" t="s">
        <v>63</v>
      </c>
      <c r="I347" s="25" t="s">
        <v>63</v>
      </c>
      <c r="J347" s="5">
        <v>31333</v>
      </c>
      <c r="K347" s="6">
        <v>1985</v>
      </c>
      <c r="L347" s="6">
        <v>10</v>
      </c>
      <c r="M347" s="6">
        <v>13</v>
      </c>
      <c r="N347" s="5">
        <v>31342</v>
      </c>
      <c r="O347" s="6">
        <v>1985</v>
      </c>
      <c r="P347" s="6">
        <v>10</v>
      </c>
      <c r="Q347" s="6">
        <v>22</v>
      </c>
      <c r="R347" s="6">
        <v>90</v>
      </c>
      <c r="S347" s="6">
        <v>34</v>
      </c>
      <c r="T347" s="6" t="s">
        <v>63</v>
      </c>
      <c r="U347" s="6" t="s">
        <v>1071</v>
      </c>
      <c r="V347" s="6">
        <v>1000000</v>
      </c>
      <c r="W347" s="6" t="s">
        <v>166</v>
      </c>
      <c r="X347" s="6" t="s">
        <v>166</v>
      </c>
      <c r="Y347" s="6" t="s">
        <v>166</v>
      </c>
      <c r="Z347" s="6" t="s">
        <v>166</v>
      </c>
      <c r="AA347" s="6">
        <v>105000000</v>
      </c>
      <c r="AB347" s="6" t="s">
        <v>172</v>
      </c>
      <c r="AC347" s="6" t="s">
        <v>590</v>
      </c>
      <c r="AD347" s="6">
        <v>1985</v>
      </c>
      <c r="AE347" s="6">
        <v>253383</v>
      </c>
    </row>
    <row r="348" spans="1:31">
      <c r="A348" s="1" t="s">
        <v>1073</v>
      </c>
      <c r="B348" s="1" t="s">
        <v>420</v>
      </c>
      <c r="C348" s="11" t="s">
        <v>1068</v>
      </c>
      <c r="D348" s="6" t="s">
        <v>1069</v>
      </c>
      <c r="E348" s="6" t="s">
        <v>1074</v>
      </c>
      <c r="F348" s="6" t="s">
        <v>63</v>
      </c>
      <c r="G348" s="25" t="s">
        <v>63</v>
      </c>
      <c r="H348" s="25" t="s">
        <v>63</v>
      </c>
      <c r="I348" s="25" t="s">
        <v>63</v>
      </c>
      <c r="J348" s="5"/>
      <c r="K348" s="6"/>
      <c r="L348" s="6"/>
      <c r="M348" s="6"/>
      <c r="N348" s="5"/>
      <c r="O348" s="6"/>
      <c r="P348" s="6"/>
      <c r="Q348" s="6"/>
      <c r="R348" s="6">
        <v>88</v>
      </c>
      <c r="S348" s="6">
        <v>24</v>
      </c>
      <c r="T348" s="6">
        <v>125000</v>
      </c>
      <c r="U348" s="6">
        <v>35000</v>
      </c>
      <c r="V348" s="6">
        <v>1000000</v>
      </c>
      <c r="W348" s="6"/>
      <c r="X348" s="6"/>
      <c r="Y348" s="6"/>
      <c r="Z348" s="6"/>
      <c r="AA348" s="6">
        <v>104900000</v>
      </c>
      <c r="AB348" s="6" t="s">
        <v>172</v>
      </c>
      <c r="AC348" s="6" t="s">
        <v>73</v>
      </c>
      <c r="AD348" s="6"/>
      <c r="AE348" s="6">
        <v>253383</v>
      </c>
    </row>
    <row r="349" spans="1:31">
      <c r="A349" s="1" t="s">
        <v>1075</v>
      </c>
      <c r="B349" s="1" t="s">
        <v>420</v>
      </c>
      <c r="C349" s="11" t="s">
        <v>1068</v>
      </c>
      <c r="D349" s="6" t="s">
        <v>1069</v>
      </c>
      <c r="E349" s="6" t="s">
        <v>1076</v>
      </c>
      <c r="F349" s="6" t="s">
        <v>63</v>
      </c>
      <c r="G349" s="25" t="s">
        <v>63</v>
      </c>
      <c r="H349" s="25" t="s">
        <v>63</v>
      </c>
      <c r="I349" s="25" t="s">
        <v>63</v>
      </c>
      <c r="J349" s="5"/>
      <c r="K349" s="6"/>
      <c r="L349" s="6"/>
      <c r="M349" s="6"/>
      <c r="N349" s="5"/>
      <c r="O349" s="6"/>
      <c r="P349" s="6"/>
      <c r="Q349" s="6"/>
      <c r="R349" s="6">
        <v>3</v>
      </c>
      <c r="S349" s="6"/>
      <c r="T349" s="6"/>
      <c r="U349" s="6"/>
      <c r="V349" s="6"/>
      <c r="W349" s="6"/>
      <c r="X349" s="6"/>
      <c r="Y349" s="6"/>
      <c r="Z349" s="6"/>
      <c r="AA349" s="24">
        <v>5300000</v>
      </c>
      <c r="AB349" s="6" t="s">
        <v>172</v>
      </c>
      <c r="AC349" s="6" t="s">
        <v>73</v>
      </c>
      <c r="AD349" s="6"/>
      <c r="AE349" s="6"/>
    </row>
    <row r="350" spans="1:31">
      <c r="A350" s="1" t="s">
        <v>1077</v>
      </c>
      <c r="B350" s="1" t="s">
        <v>420</v>
      </c>
      <c r="C350" s="11" t="s">
        <v>1068</v>
      </c>
      <c r="D350" s="6" t="s">
        <v>1069</v>
      </c>
      <c r="E350" s="6" t="s">
        <v>1078</v>
      </c>
      <c r="F350" s="6" t="s">
        <v>63</v>
      </c>
      <c r="G350" s="25" t="s">
        <v>63</v>
      </c>
      <c r="H350" s="25" t="s">
        <v>63</v>
      </c>
      <c r="I350" s="25" t="s">
        <v>63</v>
      </c>
      <c r="J350" s="5"/>
      <c r="K350" s="6"/>
      <c r="L350" s="6"/>
      <c r="M350" s="6"/>
      <c r="N350" s="5"/>
      <c r="O350" s="6"/>
      <c r="P350" s="6"/>
      <c r="Q350" s="6"/>
      <c r="R350" s="6">
        <v>7</v>
      </c>
      <c r="S350" s="6"/>
      <c r="T350" s="6"/>
      <c r="U350" s="6"/>
      <c r="V350" s="6"/>
      <c r="W350" s="6"/>
      <c r="X350" s="6"/>
      <c r="Y350" s="6"/>
      <c r="Z350" s="6"/>
      <c r="AA350" s="24"/>
      <c r="AB350" s="6"/>
      <c r="AC350" s="6"/>
      <c r="AD350" s="6"/>
      <c r="AE350" s="6">
        <v>24500</v>
      </c>
    </row>
    <row r="351" spans="1:31">
      <c r="A351" s="1" t="s">
        <v>1079</v>
      </c>
      <c r="B351" s="1" t="s">
        <v>420</v>
      </c>
      <c r="C351" s="11" t="s">
        <v>1068</v>
      </c>
      <c r="D351" s="6" t="s">
        <v>1069</v>
      </c>
      <c r="E351" s="6" t="s">
        <v>615</v>
      </c>
      <c r="F351" s="6" t="s">
        <v>63</v>
      </c>
      <c r="G351" s="25" t="s">
        <v>63</v>
      </c>
      <c r="H351" s="25" t="s">
        <v>63</v>
      </c>
      <c r="I351" s="25" t="s">
        <v>63</v>
      </c>
      <c r="J351" s="5"/>
      <c r="K351" s="6"/>
      <c r="L351" s="6"/>
      <c r="M351" s="6"/>
      <c r="N351" s="5"/>
      <c r="O351" s="6"/>
      <c r="P351" s="6"/>
      <c r="Q351" s="6"/>
      <c r="R351" s="6"/>
      <c r="S351" s="6"/>
      <c r="T351" s="6">
        <v>29000</v>
      </c>
      <c r="U351" s="6"/>
      <c r="V351" s="6"/>
      <c r="W351" s="6"/>
      <c r="X351" s="6"/>
      <c r="Y351" s="6"/>
      <c r="Z351" s="6"/>
      <c r="AA351" s="24"/>
      <c r="AB351" s="6"/>
      <c r="AC351" s="6"/>
      <c r="AD351" s="6"/>
      <c r="AE351" s="6"/>
    </row>
    <row r="352" spans="1:31">
      <c r="A352" s="1" t="s">
        <v>1080</v>
      </c>
      <c r="B352" s="1" t="s">
        <v>420</v>
      </c>
      <c r="C352" s="11" t="s">
        <v>1068</v>
      </c>
      <c r="D352" s="6" t="s">
        <v>1069</v>
      </c>
      <c r="E352" s="6" t="s">
        <v>3536</v>
      </c>
      <c r="F352" s="6" t="s">
        <v>63</v>
      </c>
      <c r="G352" s="25" t="s">
        <v>63</v>
      </c>
      <c r="H352" s="25" t="s">
        <v>63</v>
      </c>
      <c r="I352" s="25" t="s">
        <v>63</v>
      </c>
      <c r="J352" s="5"/>
      <c r="K352" s="6"/>
      <c r="L352" s="6"/>
      <c r="M352" s="6"/>
      <c r="N352" s="5"/>
      <c r="O352" s="6"/>
      <c r="P352" s="6"/>
      <c r="Q352" s="6"/>
      <c r="R352" s="6"/>
      <c r="S352" s="6"/>
      <c r="T352" s="6"/>
      <c r="U352" s="6"/>
      <c r="V352" s="6"/>
      <c r="W352" s="6"/>
      <c r="X352" s="6"/>
      <c r="Y352" s="6"/>
      <c r="Z352" s="6"/>
      <c r="AA352" s="24"/>
      <c r="AB352" s="6"/>
      <c r="AC352" s="6"/>
      <c r="AD352" s="6"/>
      <c r="AE352" s="6">
        <v>69000</v>
      </c>
    </row>
    <row r="353" spans="1:31">
      <c r="A353" s="1" t="s">
        <v>1083</v>
      </c>
      <c r="B353" s="1" t="s">
        <v>420</v>
      </c>
      <c r="C353" s="11" t="s">
        <v>1068</v>
      </c>
      <c r="D353" s="6" t="s">
        <v>1069</v>
      </c>
      <c r="E353" s="6" t="s">
        <v>1084</v>
      </c>
      <c r="F353" s="6" t="s">
        <v>63</v>
      </c>
      <c r="G353" s="25" t="s">
        <v>63</v>
      </c>
      <c r="H353" s="25" t="s">
        <v>63</v>
      </c>
      <c r="I353" s="25" t="s">
        <v>63</v>
      </c>
      <c r="J353" s="5"/>
      <c r="K353" s="6"/>
      <c r="L353" s="6"/>
      <c r="M353" s="6"/>
      <c r="N353" s="5"/>
      <c r="O353" s="6"/>
      <c r="P353" s="6"/>
      <c r="Q353" s="6"/>
      <c r="R353" s="6">
        <v>2</v>
      </c>
      <c r="S353" s="6">
        <v>34</v>
      </c>
      <c r="T353" s="6"/>
      <c r="U353" s="6"/>
      <c r="V353" s="6"/>
      <c r="W353" s="6"/>
      <c r="X353" s="6"/>
      <c r="Y353" s="6"/>
      <c r="Z353" s="6"/>
      <c r="AA353" s="24"/>
      <c r="AB353" s="6"/>
      <c r="AC353" s="6"/>
      <c r="AD353" s="6"/>
      <c r="AE353" s="6">
        <v>52300</v>
      </c>
    </row>
    <row r="354" spans="1:31">
      <c r="A354" s="37" t="s">
        <v>1085</v>
      </c>
      <c r="B354" s="1" t="s">
        <v>420</v>
      </c>
      <c r="C354" s="11" t="s">
        <v>1086</v>
      </c>
      <c r="D354" s="6" t="s">
        <v>1087</v>
      </c>
      <c r="E354" s="6" t="s">
        <v>1088</v>
      </c>
      <c r="F354" s="6" t="s">
        <v>63</v>
      </c>
      <c r="G354" s="25" t="s">
        <v>63</v>
      </c>
      <c r="H354" s="25" t="s">
        <v>63</v>
      </c>
      <c r="I354" s="25" t="s">
        <v>63</v>
      </c>
      <c r="J354" s="5">
        <v>41910</v>
      </c>
      <c r="K354" s="6">
        <v>2014</v>
      </c>
      <c r="L354" s="6">
        <v>9</v>
      </c>
      <c r="M354" s="6">
        <v>28</v>
      </c>
      <c r="N354" s="5">
        <v>41924</v>
      </c>
      <c r="O354" s="6">
        <v>2014</v>
      </c>
      <c r="P354" s="6">
        <v>10</v>
      </c>
      <c r="Q354" s="6">
        <v>12</v>
      </c>
      <c r="R354" s="6">
        <v>11</v>
      </c>
      <c r="S354" s="6">
        <v>10</v>
      </c>
      <c r="T354" s="6" t="s">
        <v>166</v>
      </c>
      <c r="U354" s="6" t="s">
        <v>166</v>
      </c>
      <c r="V354" s="6" t="s">
        <v>166</v>
      </c>
      <c r="W354" s="6" t="s">
        <v>166</v>
      </c>
      <c r="X354" s="6" t="s">
        <v>166</v>
      </c>
      <c r="Y354" s="6" t="s">
        <v>166</v>
      </c>
      <c r="Z354" s="6" t="s">
        <v>166</v>
      </c>
      <c r="AA354" s="6">
        <v>100000000</v>
      </c>
      <c r="AB354" s="6" t="s">
        <v>172</v>
      </c>
      <c r="AC354" s="6" t="s">
        <v>590</v>
      </c>
      <c r="AD354" s="6">
        <v>2014</v>
      </c>
      <c r="AE354" s="6">
        <v>1447</v>
      </c>
    </row>
    <row r="355" spans="1:31">
      <c r="A355" s="1" t="s">
        <v>1090</v>
      </c>
      <c r="B355" s="1" t="s">
        <v>420</v>
      </c>
      <c r="C355" s="11" t="s">
        <v>1086</v>
      </c>
      <c r="D355" s="6" t="s">
        <v>1087</v>
      </c>
      <c r="E355" s="6" t="s">
        <v>903</v>
      </c>
      <c r="F355"/>
      <c r="G355" s="25"/>
      <c r="H355" s="25"/>
      <c r="I355" s="25"/>
      <c r="J355" s="5">
        <v>41916</v>
      </c>
      <c r="K355" s="6"/>
      <c r="L355" s="6"/>
      <c r="M355" s="6"/>
      <c r="N355" s="36">
        <v>41919</v>
      </c>
      <c r="O355" s="6"/>
      <c r="P355" s="6"/>
      <c r="Q355" s="6"/>
      <c r="R355" s="6">
        <v>11</v>
      </c>
      <c r="S355" s="6"/>
      <c r="T355" s="6"/>
      <c r="U355" s="6"/>
      <c r="V355" s="6"/>
      <c r="W355" s="6"/>
      <c r="X355" s="6"/>
      <c r="Y355" s="6"/>
      <c r="Z355" s="6"/>
      <c r="AA355" s="24" t="s">
        <v>1091</v>
      </c>
      <c r="AB355" s="6" t="s">
        <v>1092</v>
      </c>
      <c r="AC355" s="6" t="s">
        <v>66</v>
      </c>
      <c r="AD355" s="6"/>
      <c r="AE355" s="6"/>
    </row>
    <row r="356" spans="1:31">
      <c r="A356" s="1" t="s">
        <v>1093</v>
      </c>
      <c r="B356" s="1" t="s">
        <v>420</v>
      </c>
      <c r="C356" s="11" t="s">
        <v>1086</v>
      </c>
      <c r="D356" s="6" t="s">
        <v>1087</v>
      </c>
      <c r="E356" s="6" t="s">
        <v>1094</v>
      </c>
      <c r="F356" s="6"/>
      <c r="G356" s="25"/>
      <c r="H356" s="25"/>
      <c r="I356" s="25"/>
      <c r="J356" s="5">
        <v>41916</v>
      </c>
      <c r="K356" s="6"/>
      <c r="L356" s="6"/>
      <c r="M356" s="6"/>
      <c r="N356" s="36">
        <v>41919</v>
      </c>
      <c r="O356" s="6"/>
      <c r="P356" s="6"/>
      <c r="Q356" s="6"/>
      <c r="R356" s="6">
        <v>1</v>
      </c>
      <c r="S356" s="6"/>
      <c r="T356" s="6"/>
      <c r="U356" s="6"/>
      <c r="V356" s="6"/>
      <c r="W356" s="6"/>
      <c r="X356" s="6"/>
      <c r="Y356" s="6"/>
      <c r="Z356" s="6"/>
      <c r="AA356" s="24"/>
      <c r="AB356" s="6"/>
      <c r="AC356" s="6"/>
      <c r="AD356" s="6"/>
      <c r="AE356" s="6"/>
    </row>
    <row r="357" spans="1:31">
      <c r="A357" s="1" t="s">
        <v>1095</v>
      </c>
      <c r="B357" s="1" t="s">
        <v>420</v>
      </c>
      <c r="C357" s="11" t="s">
        <v>1086</v>
      </c>
      <c r="D357" s="6" t="s">
        <v>1087</v>
      </c>
      <c r="E357" s="6" t="s">
        <v>1096</v>
      </c>
      <c r="F357" s="6"/>
      <c r="G357" s="25"/>
      <c r="H357" s="25"/>
      <c r="I357" s="25"/>
      <c r="J357" s="5">
        <v>41916</v>
      </c>
      <c r="K357" s="6"/>
      <c r="L357" s="6"/>
      <c r="M357" s="6"/>
      <c r="N357" s="36">
        <v>41919</v>
      </c>
      <c r="O357" s="6"/>
      <c r="P357" s="6"/>
      <c r="Q357" s="6"/>
      <c r="R357" s="6"/>
      <c r="S357" s="6"/>
      <c r="T357" s="6"/>
      <c r="U357" s="6"/>
      <c r="V357" s="6"/>
      <c r="W357" s="6"/>
      <c r="X357" s="6"/>
      <c r="Y357" s="6"/>
      <c r="Z357" s="6"/>
      <c r="AA357" s="24" t="s">
        <v>1097</v>
      </c>
      <c r="AB357" s="6" t="s">
        <v>1092</v>
      </c>
      <c r="AC357" s="6" t="s">
        <v>66</v>
      </c>
      <c r="AD357" s="6"/>
      <c r="AE357" s="6">
        <v>1447</v>
      </c>
    </row>
    <row r="358" spans="1:31">
      <c r="A358" s="1" t="s">
        <v>1098</v>
      </c>
      <c r="B358" s="1" t="s">
        <v>420</v>
      </c>
      <c r="C358" s="11" t="s">
        <v>1099</v>
      </c>
      <c r="D358" s="6" t="s">
        <v>1100</v>
      </c>
      <c r="E358" s="6" t="s">
        <v>1101</v>
      </c>
      <c r="F358" s="6" t="s">
        <v>63</v>
      </c>
      <c r="G358" s="25" t="s">
        <v>63</v>
      </c>
      <c r="H358" s="25" t="s">
        <v>63</v>
      </c>
      <c r="I358" s="25" t="s">
        <v>63</v>
      </c>
      <c r="J358" s="5">
        <v>36784</v>
      </c>
      <c r="K358" s="6">
        <v>2000</v>
      </c>
      <c r="L358" s="6">
        <v>9</v>
      </c>
      <c r="M358" s="6">
        <v>15</v>
      </c>
      <c r="N358" s="5">
        <v>36794</v>
      </c>
      <c r="O358" s="6">
        <v>2000</v>
      </c>
      <c r="P358" s="6">
        <v>9</v>
      </c>
      <c r="Q358" s="6">
        <v>25</v>
      </c>
      <c r="R358" s="6">
        <v>2</v>
      </c>
      <c r="S358" s="6">
        <v>6</v>
      </c>
      <c r="T358" s="6" t="s">
        <v>166</v>
      </c>
      <c r="U358" s="6" t="s">
        <v>166</v>
      </c>
      <c r="V358" s="6" t="s">
        <v>63</v>
      </c>
      <c r="W358" s="6" t="s">
        <v>166</v>
      </c>
      <c r="X358" s="6" t="s">
        <v>166</v>
      </c>
      <c r="Y358" s="6" t="s">
        <v>166</v>
      </c>
      <c r="Z358" s="6" t="s">
        <v>166</v>
      </c>
      <c r="AA358" s="6">
        <v>16000000</v>
      </c>
      <c r="AB358" s="6" t="s">
        <v>172</v>
      </c>
      <c r="AC358" s="6" t="s">
        <v>590</v>
      </c>
      <c r="AD358" s="6">
        <v>2000</v>
      </c>
      <c r="AE358" s="6">
        <v>233</v>
      </c>
    </row>
    <row r="359" spans="1:31">
      <c r="A359" s="1" t="s">
        <v>1103</v>
      </c>
      <c r="B359" s="1" t="s">
        <v>420</v>
      </c>
      <c r="C359" s="11" t="s">
        <v>1099</v>
      </c>
      <c r="D359" s="6" t="s">
        <v>1100</v>
      </c>
      <c r="E359" s="6" t="s">
        <v>849</v>
      </c>
      <c r="F359" s="6"/>
      <c r="G359" s="25"/>
      <c r="H359" s="25"/>
      <c r="I359" s="25"/>
      <c r="J359" s="5">
        <v>36786</v>
      </c>
      <c r="K359" s="6"/>
      <c r="L359" s="6"/>
      <c r="M359" s="6"/>
      <c r="N359" s="5">
        <v>36787</v>
      </c>
      <c r="O359" s="6"/>
      <c r="P359" s="6"/>
      <c r="Q359" s="6"/>
      <c r="R359" s="6"/>
      <c r="S359" s="6"/>
      <c r="T359" s="6"/>
      <c r="U359" s="6"/>
      <c r="V359" s="6"/>
      <c r="W359" s="6"/>
      <c r="X359" s="6"/>
      <c r="Y359" s="6"/>
      <c r="Z359" s="6"/>
      <c r="AA359" s="6"/>
      <c r="AB359" s="6"/>
      <c r="AC359" s="6"/>
      <c r="AD359" s="6"/>
      <c r="AE359" s="6"/>
    </row>
    <row r="360" spans="1:31">
      <c r="A360" s="1" t="s">
        <v>1106</v>
      </c>
      <c r="B360" s="1" t="s">
        <v>420</v>
      </c>
      <c r="C360" s="11" t="s">
        <v>1099</v>
      </c>
      <c r="D360" s="6" t="s">
        <v>1100</v>
      </c>
      <c r="E360" s="6" t="s">
        <v>3537</v>
      </c>
      <c r="F360" s="6"/>
      <c r="G360" s="25"/>
      <c r="H360" s="25"/>
      <c r="I360" s="25"/>
      <c r="J360" s="5">
        <v>36786</v>
      </c>
      <c r="K360" s="6"/>
      <c r="L360" s="6"/>
      <c r="M360" s="6"/>
      <c r="N360" s="5">
        <v>36787</v>
      </c>
      <c r="O360" s="6"/>
      <c r="P360" s="6"/>
      <c r="Q360" s="6"/>
      <c r="R360" s="6"/>
      <c r="S360" s="6"/>
      <c r="T360" s="6"/>
      <c r="U360" s="6"/>
      <c r="V360" s="6"/>
      <c r="W360" s="6"/>
      <c r="X360" s="6"/>
      <c r="Y360" s="6"/>
      <c r="Z360" s="6"/>
      <c r="AA360" s="24">
        <v>100000</v>
      </c>
      <c r="AB360" s="6" t="s">
        <v>172</v>
      </c>
      <c r="AC360" s="6" t="s">
        <v>73</v>
      </c>
      <c r="AD360" s="6"/>
      <c r="AE360" s="6">
        <v>101</v>
      </c>
    </row>
    <row r="361" spans="1:31">
      <c r="A361" s="1" t="s">
        <v>1108</v>
      </c>
      <c r="B361" s="1" t="s">
        <v>420</v>
      </c>
      <c r="C361" s="11" t="s">
        <v>1099</v>
      </c>
      <c r="D361" s="6" t="s">
        <v>1100</v>
      </c>
      <c r="E361" s="6" t="s">
        <v>713</v>
      </c>
      <c r="F361" s="6"/>
      <c r="G361" s="25"/>
      <c r="H361" s="25"/>
      <c r="I361" s="25"/>
      <c r="J361" s="5">
        <v>36790</v>
      </c>
      <c r="K361" s="6"/>
      <c r="L361" s="6"/>
      <c r="M361" s="6"/>
      <c r="N361" s="5">
        <v>36794</v>
      </c>
      <c r="O361" s="6"/>
      <c r="P361" s="6"/>
      <c r="Q361" s="6"/>
      <c r="R361" s="6"/>
      <c r="S361" s="6"/>
      <c r="T361" s="6"/>
      <c r="U361" s="6"/>
      <c r="V361" s="6"/>
      <c r="W361" s="6"/>
      <c r="X361" s="6"/>
      <c r="Y361" s="6"/>
      <c r="Z361" s="6"/>
      <c r="AA361" s="24">
        <v>16000000</v>
      </c>
      <c r="AB361" s="6" t="s">
        <v>172</v>
      </c>
      <c r="AC361" s="6" t="s">
        <v>73</v>
      </c>
      <c r="AD361" s="6"/>
      <c r="AE361" s="6"/>
    </row>
    <row r="362" spans="1:31">
      <c r="A362" s="1" t="s">
        <v>1109</v>
      </c>
      <c r="B362" s="1" t="s">
        <v>420</v>
      </c>
      <c r="C362" s="11" t="s">
        <v>1099</v>
      </c>
      <c r="D362" s="6" t="s">
        <v>1100</v>
      </c>
      <c r="E362" s="6" t="s">
        <v>1110</v>
      </c>
      <c r="F362" s="6"/>
      <c r="G362" s="25"/>
      <c r="H362" s="25"/>
      <c r="I362" s="25"/>
      <c r="J362" s="5">
        <v>36791</v>
      </c>
      <c r="K362" s="6"/>
      <c r="L362" s="6"/>
      <c r="M362" s="6"/>
      <c r="N362" s="5">
        <v>36792</v>
      </c>
      <c r="O362" s="6"/>
      <c r="P362" s="6"/>
      <c r="Q362" s="6"/>
      <c r="R362" s="6"/>
      <c r="S362" s="6"/>
      <c r="T362" s="6">
        <v>130</v>
      </c>
      <c r="U362" s="6"/>
      <c r="V362" s="6"/>
      <c r="W362" s="6"/>
      <c r="X362" s="6"/>
      <c r="Y362" s="6"/>
      <c r="Z362" s="6"/>
      <c r="AA362" s="24"/>
      <c r="AB362" s="6"/>
      <c r="AC362" s="6"/>
      <c r="AD362" s="6"/>
      <c r="AE362" s="6"/>
    </row>
    <row r="363" spans="1:31">
      <c r="A363" s="1" t="s">
        <v>1111</v>
      </c>
      <c r="B363" s="1" t="s">
        <v>420</v>
      </c>
      <c r="C363" s="11" t="s">
        <v>1099</v>
      </c>
      <c r="D363" s="6" t="s">
        <v>1100</v>
      </c>
      <c r="E363" s="6" t="s">
        <v>1112</v>
      </c>
      <c r="F363" s="6"/>
      <c r="G363" s="25"/>
      <c r="H363" s="25"/>
      <c r="I363" s="25"/>
      <c r="J363" s="5">
        <v>36791</v>
      </c>
      <c r="K363" s="6"/>
      <c r="L363" s="6"/>
      <c r="M363" s="6"/>
      <c r="N363" s="5">
        <v>36792</v>
      </c>
      <c r="O363" s="6"/>
      <c r="P363" s="6"/>
      <c r="Q363" s="6"/>
      <c r="R363" s="6"/>
      <c r="S363" s="6"/>
      <c r="T363" s="6"/>
      <c r="U363" s="6"/>
      <c r="V363" s="6"/>
      <c r="W363" s="6"/>
      <c r="X363" s="6"/>
      <c r="Y363" s="6"/>
      <c r="Z363" s="6"/>
      <c r="AA363" s="24"/>
      <c r="AB363" s="6"/>
      <c r="AC363" s="6"/>
      <c r="AD363" s="6"/>
      <c r="AE363" s="6">
        <v>108</v>
      </c>
    </row>
    <row r="364" spans="1:31">
      <c r="A364" s="1" t="s">
        <v>1113</v>
      </c>
      <c r="B364" s="1" t="s">
        <v>420</v>
      </c>
      <c r="C364" s="11" t="s">
        <v>1099</v>
      </c>
      <c r="D364" s="6" t="s">
        <v>1100</v>
      </c>
      <c r="E364" s="6" t="s">
        <v>1114</v>
      </c>
      <c r="F364" s="6"/>
      <c r="G364" s="25"/>
      <c r="H364" s="25"/>
      <c r="I364" s="25"/>
      <c r="J364" s="5">
        <v>36791</v>
      </c>
      <c r="K364" s="6"/>
      <c r="L364" s="6"/>
      <c r="M364" s="6"/>
      <c r="N364" s="5">
        <v>36792</v>
      </c>
      <c r="O364" s="6"/>
      <c r="P364" s="6"/>
      <c r="Q364" s="6"/>
      <c r="R364" s="6"/>
      <c r="S364" s="6"/>
      <c r="T364" s="6">
        <v>70</v>
      </c>
      <c r="U364" s="6"/>
      <c r="V364" s="6"/>
      <c r="W364" s="6"/>
      <c r="X364" s="6"/>
      <c r="Y364" s="6"/>
      <c r="Z364" s="6"/>
      <c r="AA364" s="24"/>
      <c r="AB364" s="6"/>
      <c r="AC364" s="6"/>
      <c r="AD364" s="6"/>
      <c r="AE364" s="6"/>
    </row>
    <row r="365" spans="1:31">
      <c r="A365" s="1" t="s">
        <v>1115</v>
      </c>
      <c r="B365" s="1" t="s">
        <v>420</v>
      </c>
      <c r="C365" s="11" t="s">
        <v>1099</v>
      </c>
      <c r="D365" s="6" t="s">
        <v>1100</v>
      </c>
      <c r="E365" s="6" t="s">
        <v>1116</v>
      </c>
      <c r="F365" s="6"/>
      <c r="G365" s="25"/>
      <c r="H365" s="25"/>
      <c r="I365" s="25"/>
      <c r="J365" s="5">
        <v>36791</v>
      </c>
      <c r="K365" s="6"/>
      <c r="L365" s="6"/>
      <c r="M365" s="6"/>
      <c r="N365" s="5">
        <v>36792</v>
      </c>
      <c r="O365" s="6"/>
      <c r="P365" s="6"/>
      <c r="Q365" s="6"/>
      <c r="R365" s="6"/>
      <c r="S365" s="6"/>
      <c r="T365" s="6"/>
      <c r="U365" s="6"/>
      <c r="V365" s="6"/>
      <c r="W365" s="6"/>
      <c r="X365" s="6"/>
      <c r="Y365" s="6"/>
      <c r="Z365" s="6"/>
      <c r="AA365" s="24"/>
      <c r="AB365" s="6">
        <v>100000</v>
      </c>
      <c r="AC365" s="6" t="s">
        <v>172</v>
      </c>
      <c r="AD365" s="6" t="s">
        <v>73</v>
      </c>
      <c r="AE365" s="6"/>
    </row>
    <row r="366" spans="1:31">
      <c r="A366" s="1" t="s">
        <v>1117</v>
      </c>
      <c r="B366" s="1" t="s">
        <v>420</v>
      </c>
      <c r="C366" s="11" t="s">
        <v>1099</v>
      </c>
      <c r="D366" s="6" t="s">
        <v>1100</v>
      </c>
      <c r="E366" s="6" t="s">
        <v>727</v>
      </c>
      <c r="F366" s="6"/>
      <c r="G366" s="25"/>
      <c r="H366" s="25"/>
      <c r="I366" s="25"/>
      <c r="J366" s="5">
        <v>36791</v>
      </c>
      <c r="K366" s="6"/>
      <c r="L366" s="6"/>
      <c r="M366" s="6"/>
      <c r="N366" s="5">
        <v>36792</v>
      </c>
      <c r="O366" s="6"/>
      <c r="P366" s="6"/>
      <c r="Q366" s="6"/>
      <c r="R366" s="6"/>
      <c r="S366" s="6"/>
      <c r="T366" s="6"/>
      <c r="U366" s="6"/>
      <c r="V366" s="6"/>
      <c r="W366" s="6"/>
      <c r="X366" s="6"/>
      <c r="Y366" s="6"/>
      <c r="Z366" s="6"/>
      <c r="AA366" s="24"/>
      <c r="AB366" s="6"/>
      <c r="AC366" s="6"/>
      <c r="AD366" s="6"/>
      <c r="AE366" s="6">
        <v>120</v>
      </c>
    </row>
    <row r="367" spans="1:31">
      <c r="A367" s="1" t="s">
        <v>1118</v>
      </c>
      <c r="B367" s="1" t="s">
        <v>420</v>
      </c>
      <c r="C367" s="11" t="s">
        <v>1099</v>
      </c>
      <c r="D367" s="6" t="s">
        <v>1100</v>
      </c>
      <c r="E367" s="6" t="s">
        <v>1119</v>
      </c>
      <c r="F367" s="6"/>
      <c r="G367" s="25"/>
      <c r="H367" s="25"/>
      <c r="I367" s="25"/>
      <c r="J367" s="5">
        <v>36791</v>
      </c>
      <c r="K367" s="6"/>
      <c r="L367" s="6"/>
      <c r="M367" s="6"/>
      <c r="N367" s="5">
        <v>36794</v>
      </c>
      <c r="O367" s="6"/>
      <c r="P367" s="6"/>
      <c r="Q367" s="6"/>
      <c r="R367" s="6">
        <v>1</v>
      </c>
      <c r="S367" s="6"/>
      <c r="T367" s="6"/>
      <c r="U367" s="6"/>
      <c r="V367" s="6"/>
      <c r="W367" s="6"/>
      <c r="X367" s="6"/>
      <c r="Y367" s="6"/>
      <c r="Z367" s="6"/>
      <c r="AA367" s="24"/>
      <c r="AB367" s="6"/>
      <c r="AC367" s="6"/>
      <c r="AD367" s="6"/>
      <c r="AE367" s="6"/>
    </row>
    <row r="368" spans="1:31">
      <c r="A368" s="1" t="s">
        <v>1120</v>
      </c>
      <c r="B368" s="1" t="s">
        <v>420</v>
      </c>
      <c r="C368" s="11" t="s">
        <v>1121</v>
      </c>
      <c r="D368" s="6" t="s">
        <v>1122</v>
      </c>
      <c r="E368" s="6" t="s">
        <v>2480</v>
      </c>
      <c r="F368" s="6" t="s">
        <v>63</v>
      </c>
      <c r="G368" s="25" t="s">
        <v>63</v>
      </c>
      <c r="H368" s="25" t="s">
        <v>63</v>
      </c>
      <c r="I368" s="25" t="s">
        <v>63</v>
      </c>
      <c r="J368" s="5">
        <v>34371</v>
      </c>
      <c r="K368" s="6">
        <v>1994</v>
      </c>
      <c r="L368" s="6">
        <v>2</v>
      </c>
      <c r="M368" s="6">
        <v>6</v>
      </c>
      <c r="N368" s="5">
        <v>34380</v>
      </c>
      <c r="O368" s="6">
        <v>1994</v>
      </c>
      <c r="P368" s="6">
        <v>2</v>
      </c>
      <c r="Q368" s="6">
        <v>15</v>
      </c>
      <c r="R368" s="6">
        <v>2</v>
      </c>
      <c r="S368" s="6" t="s">
        <v>63</v>
      </c>
      <c r="T368" s="6" t="s">
        <v>63</v>
      </c>
      <c r="U368" s="6" t="s">
        <v>1124</v>
      </c>
      <c r="V368" s="6" t="s">
        <v>166</v>
      </c>
      <c r="W368" s="6" t="s">
        <v>166</v>
      </c>
      <c r="X368" s="6" t="s">
        <v>166</v>
      </c>
      <c r="Y368" s="6" t="s">
        <v>166</v>
      </c>
      <c r="Z368" s="6" t="s">
        <v>166</v>
      </c>
      <c r="AA368" s="6">
        <v>135000000</v>
      </c>
      <c r="AB368" s="6" t="s">
        <v>172</v>
      </c>
      <c r="AC368" s="6" t="s">
        <v>590</v>
      </c>
      <c r="AD368" s="6">
        <v>1994</v>
      </c>
      <c r="AE368" s="6">
        <v>450</v>
      </c>
    </row>
    <row r="369" spans="1:31">
      <c r="A369" s="1" t="s">
        <v>1126</v>
      </c>
      <c r="B369" s="1" t="s">
        <v>420</v>
      </c>
      <c r="C369" s="11" t="s">
        <v>1121</v>
      </c>
      <c r="D369" s="6" t="s">
        <v>1122</v>
      </c>
      <c r="E369" s="6" t="s">
        <v>1127</v>
      </c>
      <c r="F369" s="6" t="s">
        <v>63</v>
      </c>
      <c r="G369" s="25" t="s">
        <v>63</v>
      </c>
      <c r="H369" s="25" t="s">
        <v>63</v>
      </c>
      <c r="I369" s="25" t="s">
        <v>63</v>
      </c>
      <c r="J369" s="5">
        <v>34371</v>
      </c>
      <c r="K369" s="6">
        <v>1994</v>
      </c>
      <c r="L369" s="6">
        <v>2</v>
      </c>
      <c r="M369" s="6">
        <v>6</v>
      </c>
      <c r="N369" s="5">
        <v>34380</v>
      </c>
      <c r="O369" s="6">
        <v>1994</v>
      </c>
      <c r="P369" s="6">
        <v>2</v>
      </c>
      <c r="Q369" s="6">
        <v>15</v>
      </c>
      <c r="R369" s="6">
        <v>2</v>
      </c>
      <c r="S369" s="6" t="s">
        <v>63</v>
      </c>
      <c r="T369" s="6" t="s">
        <v>63</v>
      </c>
      <c r="U369" s="6" t="s">
        <v>1124</v>
      </c>
      <c r="V369" s="6" t="s">
        <v>166</v>
      </c>
      <c r="W369" s="6" t="s">
        <v>166</v>
      </c>
      <c r="X369" s="6" t="s">
        <v>166</v>
      </c>
      <c r="Y369" s="6" t="s">
        <v>166</v>
      </c>
      <c r="Z369" s="6" t="s">
        <v>166</v>
      </c>
      <c r="AA369" s="6">
        <v>135000000</v>
      </c>
      <c r="AB369" s="6" t="s">
        <v>172</v>
      </c>
      <c r="AC369" s="6" t="s">
        <v>590</v>
      </c>
      <c r="AD369" s="6">
        <v>1994</v>
      </c>
      <c r="AE369" s="6">
        <v>450</v>
      </c>
    </row>
    <row r="370" spans="1:31">
      <c r="A370" s="1" t="s">
        <v>1129</v>
      </c>
      <c r="B370" s="1" t="s">
        <v>420</v>
      </c>
      <c r="C370" s="11" t="s">
        <v>1130</v>
      </c>
      <c r="D370" s="6" t="s">
        <v>1131</v>
      </c>
      <c r="E370" s="6" t="s">
        <v>1132</v>
      </c>
      <c r="F370" s="6" t="s">
        <v>63</v>
      </c>
      <c r="G370" s="25" t="s">
        <v>63</v>
      </c>
      <c r="H370" s="25" t="s">
        <v>63</v>
      </c>
      <c r="I370" s="25" t="s">
        <v>63</v>
      </c>
      <c r="J370" s="5">
        <v>41459</v>
      </c>
      <c r="K370" s="6">
        <v>2013</v>
      </c>
      <c r="L370" s="6">
        <v>7</v>
      </c>
      <c r="M370" s="6">
        <v>4</v>
      </c>
      <c r="N370" s="5">
        <v>41464</v>
      </c>
      <c r="O370" s="6">
        <v>2013</v>
      </c>
      <c r="P370" s="6">
        <v>7</v>
      </c>
      <c r="Q370" s="6">
        <v>9</v>
      </c>
      <c r="R370" s="6">
        <v>2</v>
      </c>
      <c r="S370" s="6" t="s">
        <v>63</v>
      </c>
      <c r="T370" s="6" t="s">
        <v>166</v>
      </c>
      <c r="U370" s="6" t="s">
        <v>166</v>
      </c>
      <c r="V370" s="6" t="s">
        <v>166</v>
      </c>
      <c r="W370" s="6" t="s">
        <v>166</v>
      </c>
      <c r="X370" s="6" t="s">
        <v>166</v>
      </c>
      <c r="Y370" s="6" t="s">
        <v>166</v>
      </c>
      <c r="Z370" s="6" t="s">
        <v>166</v>
      </c>
      <c r="AA370" s="6" t="s">
        <v>166</v>
      </c>
      <c r="AB370" s="6" t="s">
        <v>166</v>
      </c>
      <c r="AC370" s="6" t="s">
        <v>166</v>
      </c>
      <c r="AD370" s="6" t="s">
        <v>166</v>
      </c>
      <c r="AE370" s="6" t="s">
        <v>166</v>
      </c>
    </row>
    <row r="371" spans="1:31">
      <c r="A371" s="1" t="s">
        <v>1133</v>
      </c>
      <c r="B371" s="1" t="s">
        <v>420</v>
      </c>
      <c r="C371" s="11" t="s">
        <v>1130</v>
      </c>
      <c r="D371" s="6" t="s">
        <v>1131</v>
      </c>
      <c r="E371" s="6" t="s">
        <v>1134</v>
      </c>
      <c r="F371" s="6" t="s">
        <v>63</v>
      </c>
      <c r="G371" s="25" t="s">
        <v>63</v>
      </c>
      <c r="H371" s="25" t="s">
        <v>63</v>
      </c>
      <c r="I371" s="25" t="s">
        <v>63</v>
      </c>
      <c r="J371" s="5">
        <v>41459</v>
      </c>
      <c r="K371" s="6">
        <v>2013</v>
      </c>
      <c r="L371" s="6">
        <v>7</v>
      </c>
      <c r="M371" s="6">
        <v>4</v>
      </c>
      <c r="N371" s="5">
        <v>41464</v>
      </c>
      <c r="O371" s="6">
        <v>2013</v>
      </c>
      <c r="P371" s="6">
        <v>7</v>
      </c>
      <c r="Q371" s="6">
        <v>9</v>
      </c>
      <c r="R371" s="6">
        <v>1</v>
      </c>
      <c r="S371" s="6"/>
      <c r="T371" s="6"/>
      <c r="U371" s="6"/>
      <c r="V371" s="6"/>
      <c r="W371" s="6"/>
      <c r="X371" s="6"/>
      <c r="Y371" s="6"/>
      <c r="Z371" s="6"/>
      <c r="AA371" s="24"/>
      <c r="AB371" s="6"/>
      <c r="AC371" s="6"/>
      <c r="AD371" s="6"/>
      <c r="AE371" s="6"/>
    </row>
    <row r="372" spans="1:31">
      <c r="A372" s="1" t="s">
        <v>1135</v>
      </c>
      <c r="B372" s="1" t="s">
        <v>420</v>
      </c>
      <c r="C372" s="11" t="s">
        <v>1136</v>
      </c>
      <c r="D372" s="6" t="s">
        <v>1137</v>
      </c>
      <c r="E372" s="6" t="s">
        <v>1138</v>
      </c>
      <c r="F372" s="6" t="s">
        <v>63</v>
      </c>
      <c r="G372" s="25" t="s">
        <v>63</v>
      </c>
      <c r="H372" s="25" t="s">
        <v>63</v>
      </c>
      <c r="I372" s="25" t="s">
        <v>63</v>
      </c>
      <c r="J372" s="5">
        <v>43818</v>
      </c>
      <c r="K372" s="6">
        <v>2019</v>
      </c>
      <c r="L372" s="6">
        <v>12</v>
      </c>
      <c r="M372" s="6">
        <v>19</v>
      </c>
      <c r="N372" s="5">
        <v>43828</v>
      </c>
      <c r="O372" s="6">
        <v>2019</v>
      </c>
      <c r="P372" s="6">
        <v>12</v>
      </c>
      <c r="Q372" s="6">
        <v>29</v>
      </c>
      <c r="R372" s="6">
        <v>50</v>
      </c>
      <c r="S372" s="6">
        <v>300</v>
      </c>
      <c r="T372" s="6" t="s">
        <v>166</v>
      </c>
      <c r="U372" s="6" t="s">
        <v>166</v>
      </c>
      <c r="V372" s="6">
        <v>2351</v>
      </c>
      <c r="W372" s="6" t="s">
        <v>166</v>
      </c>
      <c r="X372" s="6" t="s">
        <v>166</v>
      </c>
      <c r="Y372" s="6" t="s">
        <v>166</v>
      </c>
      <c r="Z372" s="6" t="s">
        <v>166</v>
      </c>
      <c r="AA372" s="6">
        <v>67200000</v>
      </c>
      <c r="AB372" s="6" t="s">
        <v>172</v>
      </c>
      <c r="AC372" s="6" t="s">
        <v>590</v>
      </c>
      <c r="AD372" s="6">
        <v>2019</v>
      </c>
      <c r="AE372" s="6" t="s">
        <v>166</v>
      </c>
    </row>
    <row r="373" spans="1:31">
      <c r="A373" s="1" t="s">
        <v>1140</v>
      </c>
      <c r="B373" s="1" t="s">
        <v>420</v>
      </c>
      <c r="C373" s="11" t="s">
        <v>1136</v>
      </c>
      <c r="D373" s="6" t="s">
        <v>1137</v>
      </c>
      <c r="E373" s="6" t="s">
        <v>1141</v>
      </c>
      <c r="F373" s="6"/>
      <c r="G373" s="25"/>
      <c r="H373" s="25"/>
      <c r="I373" s="25"/>
      <c r="J373" s="5"/>
      <c r="K373" s="6"/>
      <c r="L373" s="6"/>
      <c r="M373" s="6"/>
      <c r="N373" s="5"/>
      <c r="O373" s="6"/>
      <c r="P373" s="6"/>
      <c r="Q373" s="6"/>
      <c r="R373" s="6">
        <v>13</v>
      </c>
      <c r="S373" s="6"/>
      <c r="T373" s="6"/>
      <c r="U373" s="6"/>
      <c r="V373" s="6"/>
      <c r="W373" s="6"/>
      <c r="X373" s="6"/>
      <c r="Y373" s="6"/>
      <c r="Z373" s="6"/>
      <c r="AA373" s="24"/>
      <c r="AB373" s="6"/>
      <c r="AC373" s="6"/>
      <c r="AD373" s="6"/>
      <c r="AE373" s="6"/>
    </row>
    <row r="374" spans="1:31">
      <c r="A374" s="1" t="s">
        <v>1142</v>
      </c>
      <c r="B374" s="1" t="s">
        <v>420</v>
      </c>
      <c r="C374" s="11" t="s">
        <v>1136</v>
      </c>
      <c r="D374" s="6" t="s">
        <v>1137</v>
      </c>
      <c r="E374" s="6" t="s">
        <v>1143</v>
      </c>
      <c r="F374" s="6"/>
      <c r="G374" s="25"/>
      <c r="H374" s="25"/>
      <c r="I374" s="25"/>
      <c r="J374" s="5"/>
      <c r="K374" s="6"/>
      <c r="L374" s="6"/>
      <c r="M374" s="6"/>
      <c r="N374" s="5"/>
      <c r="O374" s="6"/>
      <c r="P374" s="6"/>
      <c r="Q374" s="6"/>
      <c r="R374" s="6"/>
      <c r="S374" s="6"/>
      <c r="T374" s="6"/>
      <c r="U374" s="6"/>
      <c r="V374" s="6"/>
      <c r="W374" s="6"/>
      <c r="X374" s="6"/>
      <c r="Y374" s="6"/>
      <c r="Z374" s="6"/>
      <c r="AA374" s="24">
        <v>1000000</v>
      </c>
      <c r="AB374" s="6" t="s">
        <v>172</v>
      </c>
      <c r="AC374" s="6" t="s">
        <v>73</v>
      </c>
      <c r="AD374" s="6"/>
      <c r="AE374" s="6"/>
    </row>
    <row r="375" spans="1:31">
      <c r="A375" s="1" t="s">
        <v>1144</v>
      </c>
      <c r="B375" s="1" t="s">
        <v>420</v>
      </c>
      <c r="C375" s="11" t="s">
        <v>1136</v>
      </c>
      <c r="D375" s="6" t="s">
        <v>1137</v>
      </c>
      <c r="E375" s="6" t="s">
        <v>1145</v>
      </c>
      <c r="F375" s="6"/>
      <c r="G375" s="25"/>
      <c r="H375" s="25"/>
      <c r="I375" s="25"/>
      <c r="J375" s="5"/>
      <c r="K375" s="6"/>
      <c r="L375" s="6"/>
      <c r="M375" s="6"/>
      <c r="N375" s="5"/>
      <c r="O375" s="6"/>
      <c r="P375" s="6"/>
      <c r="Q375" s="6"/>
      <c r="R375" s="6">
        <v>29</v>
      </c>
      <c r="S375" s="6"/>
      <c r="T375" s="6">
        <v>58000</v>
      </c>
      <c r="U375" s="6"/>
      <c r="V375" s="6">
        <v>2351</v>
      </c>
      <c r="W375" s="6"/>
      <c r="X375" s="6"/>
      <c r="Y375" s="6"/>
      <c r="Z375" s="6"/>
      <c r="AA375" s="24"/>
      <c r="AB375" s="6"/>
      <c r="AC375" s="6"/>
      <c r="AD375" s="6"/>
      <c r="AE375" s="6"/>
    </row>
    <row r="376" spans="1:31">
      <c r="A376" s="1" t="s">
        <v>1146</v>
      </c>
      <c r="B376" s="1" t="s">
        <v>420</v>
      </c>
      <c r="C376" s="11" t="s">
        <v>1136</v>
      </c>
      <c r="D376" s="6" t="s">
        <v>1137</v>
      </c>
      <c r="E376" s="6" t="s">
        <v>1147</v>
      </c>
      <c r="F376" s="6"/>
      <c r="G376" s="25"/>
      <c r="H376" s="25"/>
      <c r="I376" s="25"/>
      <c r="J376" s="5"/>
      <c r="K376" s="6"/>
      <c r="L376" s="6"/>
      <c r="M376" s="6"/>
      <c r="N376" s="5"/>
      <c r="O376" s="6"/>
      <c r="P376" s="6"/>
      <c r="Q376" s="6"/>
      <c r="R376" s="6"/>
      <c r="S376" s="6"/>
      <c r="T376" s="6">
        <v>58000</v>
      </c>
      <c r="U376" s="6"/>
      <c r="V376" s="6"/>
      <c r="W376" s="6"/>
      <c r="X376" s="6"/>
      <c r="Y376" s="6"/>
      <c r="Z376" s="6"/>
      <c r="AA376" s="24"/>
      <c r="AB376" s="6"/>
      <c r="AC376" s="6"/>
      <c r="AD376" s="6"/>
      <c r="AE376" s="6"/>
    </row>
    <row r="377" spans="1:31">
      <c r="A377" s="1" t="s">
        <v>1148</v>
      </c>
      <c r="B377" s="1" t="s">
        <v>59</v>
      </c>
      <c r="C377" s="11" t="s">
        <v>1149</v>
      </c>
      <c r="D377" s="6" t="s">
        <v>1150</v>
      </c>
      <c r="E377" s="6" t="s">
        <v>1151</v>
      </c>
      <c r="F377" s="6" t="s">
        <v>63</v>
      </c>
      <c r="G377" s="25" t="s">
        <v>63</v>
      </c>
      <c r="H377" s="25" t="s">
        <v>63</v>
      </c>
      <c r="I377" s="25" t="s">
        <v>63</v>
      </c>
      <c r="J377" s="5">
        <v>41772</v>
      </c>
      <c r="K377" s="6">
        <v>2014</v>
      </c>
      <c r="L377" s="6">
        <v>5</v>
      </c>
      <c r="M377" s="6">
        <v>13</v>
      </c>
      <c r="N377" s="5">
        <v>41786</v>
      </c>
      <c r="O377" s="6">
        <v>2014</v>
      </c>
      <c r="P377" s="6">
        <v>5</v>
      </c>
      <c r="Q377" s="6">
        <v>27</v>
      </c>
      <c r="R377" s="6">
        <v>86</v>
      </c>
      <c r="S377" s="6" t="s">
        <v>63</v>
      </c>
      <c r="T377" s="6" t="s">
        <v>166</v>
      </c>
      <c r="U377" s="6" t="s">
        <v>166</v>
      </c>
      <c r="V377" s="6">
        <v>1600000</v>
      </c>
      <c r="W377" s="6" t="s">
        <v>166</v>
      </c>
      <c r="X377" s="6" t="s">
        <v>166</v>
      </c>
      <c r="Y377" s="6" t="s">
        <v>166</v>
      </c>
      <c r="Z377" s="6" t="s">
        <v>166</v>
      </c>
      <c r="AA377" s="6">
        <v>1000000000</v>
      </c>
      <c r="AB377" s="6" t="s">
        <v>72</v>
      </c>
      <c r="AC377" s="6" t="s">
        <v>608</v>
      </c>
      <c r="AD377" s="6" t="s">
        <v>166</v>
      </c>
      <c r="AE377" s="6">
        <v>520</v>
      </c>
    </row>
    <row r="378" spans="1:31">
      <c r="A378" s="1" t="s">
        <v>1153</v>
      </c>
      <c r="B378" s="1" t="s">
        <v>59</v>
      </c>
      <c r="C378" s="11" t="s">
        <v>1149</v>
      </c>
      <c r="D378" s="6" t="s">
        <v>1150</v>
      </c>
      <c r="E378" s="6" t="s">
        <v>1154</v>
      </c>
      <c r="F378" s="6"/>
      <c r="G378" s="25"/>
      <c r="H378" s="25"/>
      <c r="I378" s="25"/>
      <c r="J378" s="5"/>
      <c r="K378" s="6"/>
      <c r="L378" s="6"/>
      <c r="M378" s="6"/>
      <c r="N378" s="5"/>
      <c r="O378" s="6"/>
      <c r="P378" s="6"/>
      <c r="Q378" s="6"/>
      <c r="R378" s="6"/>
      <c r="S378" s="6"/>
      <c r="T378" s="6">
        <v>30000</v>
      </c>
      <c r="U378" s="6"/>
      <c r="V378" s="6"/>
      <c r="W378" s="6"/>
      <c r="X378" s="6"/>
      <c r="Y378" s="6"/>
      <c r="Z378" s="6"/>
      <c r="AA378" s="24">
        <v>1530000000</v>
      </c>
      <c r="AB378" s="6" t="s">
        <v>72</v>
      </c>
      <c r="AC378" s="6" t="s">
        <v>73</v>
      </c>
      <c r="AD378" s="6"/>
      <c r="AE378" s="6">
        <v>2260</v>
      </c>
    </row>
    <row r="379" spans="1:31">
      <c r="A379" s="1" t="s">
        <v>1156</v>
      </c>
      <c r="B379" s="1" t="s">
        <v>59</v>
      </c>
      <c r="C379" s="11" t="s">
        <v>1149</v>
      </c>
      <c r="D379" s="6" t="s">
        <v>1150</v>
      </c>
      <c r="E379" s="6" t="s">
        <v>1157</v>
      </c>
      <c r="F379" s="6"/>
      <c r="G379" s="25"/>
      <c r="H379" s="25"/>
      <c r="I379" s="25"/>
      <c r="J379" s="5"/>
      <c r="K379" s="6"/>
      <c r="L379" s="6"/>
      <c r="M379" s="6"/>
      <c r="N379" s="5"/>
      <c r="O379" s="6"/>
      <c r="P379" s="6"/>
      <c r="Q379" s="6"/>
      <c r="R379" s="6"/>
      <c r="S379" s="6"/>
      <c r="T379" s="6"/>
      <c r="U379" s="6"/>
      <c r="V379" s="6"/>
      <c r="W379" s="6"/>
      <c r="X379" s="6"/>
      <c r="Y379" s="6"/>
      <c r="Z379" s="6"/>
      <c r="AA379" s="24"/>
      <c r="AB379" s="6"/>
      <c r="AC379" s="6"/>
      <c r="AD379" s="6"/>
      <c r="AE379" s="6">
        <v>520</v>
      </c>
    </row>
    <row r="380" spans="1:31">
      <c r="A380" s="1" t="s">
        <v>1158</v>
      </c>
      <c r="B380" s="1" t="s">
        <v>59</v>
      </c>
      <c r="C380" s="11" t="s">
        <v>1149</v>
      </c>
      <c r="D380" s="6" t="s">
        <v>1150</v>
      </c>
      <c r="E380" s="6" t="s">
        <v>1159</v>
      </c>
      <c r="F380" s="6"/>
      <c r="G380" s="25"/>
      <c r="H380" s="25"/>
      <c r="I380" s="25"/>
      <c r="J380" s="5"/>
      <c r="K380" s="6"/>
      <c r="L380" s="6"/>
      <c r="M380" s="6"/>
      <c r="N380" s="5"/>
      <c r="O380" s="6"/>
      <c r="P380" s="6"/>
      <c r="Q380" s="6"/>
      <c r="R380" s="6">
        <v>24</v>
      </c>
      <c r="S380" s="6"/>
      <c r="T380" s="6"/>
      <c r="U380" s="6"/>
      <c r="V380" s="6"/>
      <c r="W380" s="6"/>
      <c r="X380" s="6"/>
      <c r="Y380" s="6"/>
      <c r="Z380" s="6"/>
      <c r="AA380" s="24"/>
      <c r="AB380" s="6"/>
      <c r="AC380" s="6"/>
      <c r="AD380" s="6"/>
      <c r="AE380" s="6"/>
    </row>
    <row r="381" spans="1:31">
      <c r="A381" s="1" t="s">
        <v>1161</v>
      </c>
      <c r="B381" s="1" t="s">
        <v>59</v>
      </c>
      <c r="C381" s="11" t="s">
        <v>1149</v>
      </c>
      <c r="D381" s="6" t="s">
        <v>1150</v>
      </c>
      <c r="E381" s="6" t="s">
        <v>1162</v>
      </c>
      <c r="F381" s="6"/>
      <c r="G381" s="25"/>
      <c r="H381" s="25"/>
      <c r="I381" s="25"/>
      <c r="J381" s="5"/>
      <c r="K381" s="6"/>
      <c r="L381" s="6"/>
      <c r="M381" s="6"/>
      <c r="N381" s="5"/>
      <c r="O381" s="6"/>
      <c r="P381" s="6"/>
      <c r="Q381" s="6"/>
      <c r="R381" s="6">
        <v>7</v>
      </c>
      <c r="S381" s="6"/>
      <c r="T381" s="6"/>
      <c r="U381" s="6"/>
      <c r="V381" s="6"/>
      <c r="W381" s="6"/>
      <c r="X381" s="6"/>
      <c r="Y381" s="6"/>
      <c r="Z381" s="6"/>
      <c r="AA381" s="24"/>
      <c r="AB381" s="6"/>
      <c r="AC381" s="6"/>
      <c r="AD381" s="6"/>
      <c r="AE381" s="6"/>
    </row>
    <row r="382" spans="1:31">
      <c r="A382" s="1" t="s">
        <v>1163</v>
      </c>
      <c r="B382" s="1" t="s">
        <v>59</v>
      </c>
      <c r="C382" s="11" t="s">
        <v>1149</v>
      </c>
      <c r="D382" s="6" t="s">
        <v>1150</v>
      </c>
      <c r="E382" s="6" t="s">
        <v>1164</v>
      </c>
      <c r="F382" s="6"/>
      <c r="G382" s="25"/>
      <c r="H382" s="25"/>
      <c r="I382" s="25"/>
      <c r="J382" s="5"/>
      <c r="K382" s="6"/>
      <c r="L382" s="6"/>
      <c r="M382" s="6"/>
      <c r="N382" s="5"/>
      <c r="O382" s="6"/>
      <c r="P382" s="6"/>
      <c r="Q382" s="6"/>
      <c r="R382" s="6">
        <v>17</v>
      </c>
      <c r="S382" s="6"/>
      <c r="T382" s="6"/>
      <c r="U382" s="6"/>
      <c r="V382" s="6"/>
      <c r="W382" s="6"/>
      <c r="X382" s="6"/>
      <c r="Y382" s="6"/>
      <c r="Z382" s="6"/>
      <c r="AA382" s="24"/>
      <c r="AB382" s="6"/>
      <c r="AC382" s="6"/>
      <c r="AD382" s="6"/>
      <c r="AE382" s="6"/>
    </row>
    <row r="383" spans="1:31">
      <c r="A383" s="1" t="s">
        <v>1165</v>
      </c>
      <c r="B383" s="1" t="s">
        <v>59</v>
      </c>
      <c r="C383" s="11" t="s">
        <v>1149</v>
      </c>
      <c r="D383" s="6" t="s">
        <v>1150</v>
      </c>
      <c r="E383" s="6" t="s">
        <v>1166</v>
      </c>
      <c r="F383" s="6"/>
      <c r="G383" s="25"/>
      <c r="H383" s="25"/>
      <c r="I383" s="25"/>
      <c r="J383" s="5"/>
      <c r="K383" s="6"/>
      <c r="L383" s="6"/>
      <c r="M383" s="6"/>
      <c r="N383" s="5"/>
      <c r="O383" s="6"/>
      <c r="P383" s="6"/>
      <c r="Q383" s="6"/>
      <c r="R383" s="6">
        <v>10</v>
      </c>
      <c r="S383" s="6"/>
      <c r="T383" s="6"/>
      <c r="U383" s="6"/>
      <c r="V383" s="6"/>
      <c r="W383" s="6"/>
      <c r="X383" s="6"/>
      <c r="Y383" s="6"/>
      <c r="Z383" s="6"/>
      <c r="AA383" s="24"/>
      <c r="AB383" s="6"/>
      <c r="AC383" s="6"/>
      <c r="AD383" s="6"/>
      <c r="AE383" s="6"/>
    </row>
    <row r="384" spans="1:31">
      <c r="A384" s="1" t="s">
        <v>1167</v>
      </c>
      <c r="B384" s="1" t="s">
        <v>59</v>
      </c>
      <c r="C384" s="11" t="s">
        <v>1149</v>
      </c>
      <c r="D384" s="6" t="s">
        <v>1150</v>
      </c>
      <c r="E384" s="6" t="s">
        <v>1168</v>
      </c>
      <c r="F384" s="6"/>
      <c r="G384" s="25"/>
      <c r="H384" s="25"/>
      <c r="I384" s="25"/>
      <c r="J384" s="5"/>
      <c r="K384" s="6"/>
      <c r="L384" s="6"/>
      <c r="M384" s="6"/>
      <c r="N384" s="5"/>
      <c r="O384" s="6"/>
      <c r="P384" s="6"/>
      <c r="Q384" s="6"/>
      <c r="R384" s="6">
        <v>2</v>
      </c>
      <c r="S384" s="6"/>
      <c r="T384" s="6"/>
      <c r="U384" s="6"/>
      <c r="V384" s="6"/>
      <c r="W384" s="6"/>
      <c r="X384" s="6"/>
      <c r="Y384" s="6"/>
      <c r="Z384" s="6"/>
      <c r="AA384" s="24"/>
      <c r="AB384" s="6"/>
      <c r="AC384" s="6"/>
      <c r="AD384" s="6"/>
      <c r="AE384" s="6"/>
    </row>
    <row r="385" spans="1:31">
      <c r="A385" s="1" t="s">
        <v>1169</v>
      </c>
      <c r="B385" s="1" t="s">
        <v>59</v>
      </c>
      <c r="C385" s="11" t="s">
        <v>1149</v>
      </c>
      <c r="D385" s="6" t="s">
        <v>1150</v>
      </c>
      <c r="E385" s="6" t="s">
        <v>1170</v>
      </c>
      <c r="F385" s="6"/>
      <c r="G385" s="25"/>
      <c r="H385" s="25"/>
      <c r="I385" s="25"/>
      <c r="J385" s="5"/>
      <c r="K385" s="6"/>
      <c r="L385" s="6"/>
      <c r="M385" s="6"/>
      <c r="N385" s="5"/>
      <c r="O385" s="6"/>
      <c r="P385" s="6"/>
      <c r="Q385" s="6"/>
      <c r="R385" s="6">
        <v>2</v>
      </c>
      <c r="S385" s="6"/>
      <c r="T385" s="6"/>
      <c r="U385" s="6"/>
      <c r="V385" s="6"/>
      <c r="W385" s="6"/>
      <c r="X385" s="6"/>
      <c r="Y385" s="6"/>
      <c r="Z385" s="6"/>
      <c r="AA385" s="24"/>
      <c r="AB385" s="6"/>
      <c r="AC385" s="6"/>
      <c r="AD385" s="6"/>
      <c r="AE385" s="6"/>
    </row>
    <row r="386" spans="1:31">
      <c r="A386" s="1" t="s">
        <v>1171</v>
      </c>
      <c r="B386" s="1" t="s">
        <v>59</v>
      </c>
      <c r="C386" s="11" t="s">
        <v>1149</v>
      </c>
      <c r="D386" s="6" t="s">
        <v>1150</v>
      </c>
      <c r="E386" s="6" t="s">
        <v>1172</v>
      </c>
      <c r="F386" s="6"/>
      <c r="G386" s="25"/>
      <c r="H386" s="25"/>
      <c r="I386" s="25"/>
      <c r="J386" s="5"/>
      <c r="K386" s="6"/>
      <c r="L386" s="6"/>
      <c r="M386" s="6"/>
      <c r="N386" s="5"/>
      <c r="O386" s="6"/>
      <c r="P386" s="6"/>
      <c r="Q386" s="6"/>
      <c r="R386" s="6">
        <v>1</v>
      </c>
      <c r="S386" s="6"/>
      <c r="T386" s="6"/>
      <c r="U386" s="6"/>
      <c r="V386" s="6"/>
      <c r="W386" s="6"/>
      <c r="X386" s="6"/>
      <c r="Y386" s="6"/>
      <c r="Z386" s="6"/>
      <c r="AA386" s="24"/>
      <c r="AB386" s="6"/>
      <c r="AC386" s="6"/>
      <c r="AD386" s="6"/>
      <c r="AE386" s="6"/>
    </row>
    <row r="387" spans="1:31">
      <c r="A387" s="1" t="s">
        <v>1173</v>
      </c>
      <c r="B387" s="1" t="s">
        <v>59</v>
      </c>
      <c r="C387" s="11" t="s">
        <v>1149</v>
      </c>
      <c r="D387" s="6" t="s">
        <v>1150</v>
      </c>
      <c r="E387" s="6" t="s">
        <v>1174</v>
      </c>
      <c r="F387" s="6"/>
      <c r="G387" s="25"/>
      <c r="H387" s="25"/>
      <c r="I387" s="25"/>
      <c r="J387" s="5"/>
      <c r="K387" s="6"/>
      <c r="L387" s="6"/>
      <c r="M387" s="6"/>
      <c r="N387" s="5"/>
      <c r="O387" s="6"/>
      <c r="P387" s="6"/>
      <c r="Q387" s="6"/>
      <c r="R387" s="6">
        <v>1</v>
      </c>
      <c r="S387" s="6"/>
      <c r="T387" s="6"/>
      <c r="U387" s="6"/>
      <c r="V387" s="6"/>
      <c r="W387" s="6"/>
      <c r="X387" s="6"/>
      <c r="Y387" s="6"/>
      <c r="Z387" s="6"/>
      <c r="AA387" s="24"/>
      <c r="AB387" s="6"/>
      <c r="AC387" s="6"/>
      <c r="AD387" s="6"/>
      <c r="AE387" s="6"/>
    </row>
    <row r="388" spans="1:31">
      <c r="A388" s="1" t="s">
        <v>1175</v>
      </c>
      <c r="B388" s="1" t="s">
        <v>59</v>
      </c>
      <c r="C388" s="11" t="s">
        <v>1149</v>
      </c>
      <c r="D388" s="6" t="s">
        <v>1150</v>
      </c>
      <c r="E388" s="6" t="s">
        <v>1176</v>
      </c>
      <c r="F388" s="6"/>
      <c r="G388" s="25"/>
      <c r="H388" s="25"/>
      <c r="I388" s="25"/>
      <c r="J388" s="5"/>
      <c r="K388" s="6"/>
      <c r="L388" s="6"/>
      <c r="M388" s="6"/>
      <c r="N388" s="5"/>
      <c r="O388" s="6"/>
      <c r="P388" s="6"/>
      <c r="Q388" s="6"/>
      <c r="R388" s="6">
        <v>1</v>
      </c>
      <c r="S388" s="6"/>
      <c r="T388" s="6"/>
      <c r="U388" s="6"/>
      <c r="V388" s="6"/>
      <c r="W388" s="6"/>
      <c r="X388" s="6"/>
      <c r="Y388" s="6"/>
      <c r="Z388" s="6"/>
      <c r="AA388" s="24"/>
      <c r="AB388" s="6"/>
      <c r="AC388" s="6"/>
      <c r="AD388" s="6"/>
      <c r="AE388" s="6"/>
    </row>
    <row r="389" spans="1:31">
      <c r="A389" s="1" t="s">
        <v>1177</v>
      </c>
      <c r="B389" s="1" t="s">
        <v>59</v>
      </c>
      <c r="C389" s="11" t="s">
        <v>1149</v>
      </c>
      <c r="D389" s="6" t="s">
        <v>1150</v>
      </c>
      <c r="E389" s="6" t="s">
        <v>1178</v>
      </c>
      <c r="F389" s="6"/>
      <c r="G389" s="25"/>
      <c r="H389" s="25"/>
      <c r="I389" s="25"/>
      <c r="J389" s="5"/>
      <c r="K389" s="6"/>
      <c r="L389" s="6"/>
      <c r="M389" s="6"/>
      <c r="N389" s="5"/>
      <c r="O389" s="6"/>
      <c r="P389" s="6"/>
      <c r="Q389" s="6"/>
      <c r="R389" s="6"/>
      <c r="S389" s="6"/>
      <c r="T389" s="6">
        <v>15000</v>
      </c>
      <c r="U389" s="6"/>
      <c r="V389" s="6"/>
      <c r="W389" s="6"/>
      <c r="X389" s="6"/>
      <c r="Y389" s="6"/>
      <c r="Z389" s="6"/>
      <c r="AA389" s="24"/>
      <c r="AB389" s="6"/>
      <c r="AC389" s="6"/>
      <c r="AD389" s="6"/>
      <c r="AE389" s="6"/>
    </row>
    <row r="390" spans="1:31">
      <c r="A390" s="1" t="s">
        <v>1179</v>
      </c>
      <c r="B390" s="1" t="s">
        <v>59</v>
      </c>
      <c r="C390" s="11" t="s">
        <v>1149</v>
      </c>
      <c r="D390" s="6" t="s">
        <v>1150</v>
      </c>
      <c r="E390" s="6" t="s">
        <v>1180</v>
      </c>
      <c r="F390" s="6"/>
      <c r="G390" s="25"/>
      <c r="H390" s="25"/>
      <c r="I390" s="25"/>
      <c r="J390" s="5"/>
      <c r="K390" s="6"/>
      <c r="L390" s="6"/>
      <c r="M390" s="6"/>
      <c r="N390" s="5"/>
      <c r="O390" s="6"/>
      <c r="P390" s="6"/>
      <c r="Q390" s="6"/>
      <c r="R390" s="6">
        <v>1</v>
      </c>
      <c r="S390" s="6"/>
      <c r="T390" s="6"/>
      <c r="U390" s="6"/>
      <c r="V390" s="6"/>
      <c r="W390" s="6"/>
      <c r="X390" s="6"/>
      <c r="Y390" s="6"/>
      <c r="Z390" s="6"/>
      <c r="AA390" s="24"/>
      <c r="AB390" s="6"/>
      <c r="AC390" s="6"/>
      <c r="AD390" s="6"/>
      <c r="AE390" s="6"/>
    </row>
    <row r="391" spans="1:31">
      <c r="A391" s="1" t="s">
        <v>1181</v>
      </c>
      <c r="B391" s="1" t="s">
        <v>59</v>
      </c>
      <c r="C391" s="11" t="s">
        <v>1149</v>
      </c>
      <c r="D391" s="6" t="s">
        <v>1150</v>
      </c>
      <c r="E391" s="6" t="s">
        <v>1182</v>
      </c>
      <c r="F391" s="6"/>
      <c r="G391" s="25"/>
      <c r="H391" s="25"/>
      <c r="I391" s="25"/>
      <c r="J391" s="5"/>
      <c r="K391" s="6"/>
      <c r="L391" s="6"/>
      <c r="M391" s="6"/>
      <c r="N391" s="5"/>
      <c r="O391" s="6"/>
      <c r="P391" s="6"/>
      <c r="Q391" s="6"/>
      <c r="R391" s="6">
        <v>1</v>
      </c>
      <c r="S391" s="6"/>
      <c r="T391" s="6"/>
      <c r="U391" s="6"/>
      <c r="V391" s="6"/>
      <c r="W391" s="6"/>
      <c r="X391" s="6"/>
      <c r="Y391" s="6"/>
      <c r="Z391" s="6"/>
      <c r="AA391" s="24"/>
      <c r="AB391" s="6"/>
      <c r="AC391" s="6"/>
      <c r="AD391" s="6"/>
      <c r="AE391" s="6"/>
    </row>
    <row r="392" spans="1:31">
      <c r="A392" s="1" t="s">
        <v>1184</v>
      </c>
      <c r="B392" s="1" t="s">
        <v>420</v>
      </c>
      <c r="C392" s="11" t="s">
        <v>1185</v>
      </c>
      <c r="D392" s="6" t="s">
        <v>1186</v>
      </c>
      <c r="E392" s="6" t="s">
        <v>1187</v>
      </c>
      <c r="F392" s="6" t="s">
        <v>63</v>
      </c>
      <c r="G392" s="25" t="s">
        <v>63</v>
      </c>
      <c r="H392" s="25" t="s">
        <v>63</v>
      </c>
      <c r="I392" s="25" t="s">
        <v>63</v>
      </c>
      <c r="J392" s="5">
        <v>39934</v>
      </c>
      <c r="K392" s="6">
        <v>2009</v>
      </c>
      <c r="L392" s="6">
        <v>5</v>
      </c>
      <c r="M392" s="6">
        <v>1</v>
      </c>
      <c r="N392" s="5">
        <v>39946</v>
      </c>
      <c r="O392" s="6">
        <v>2009</v>
      </c>
      <c r="P392" s="6">
        <v>5</v>
      </c>
      <c r="Q392" s="6">
        <v>13</v>
      </c>
      <c r="R392" s="6">
        <v>28</v>
      </c>
      <c r="S392" s="6">
        <v>8</v>
      </c>
      <c r="T392" s="6" t="s">
        <v>166</v>
      </c>
      <c r="U392" s="6" t="s">
        <v>166</v>
      </c>
      <c r="V392" s="6">
        <v>383457</v>
      </c>
      <c r="W392" s="6" t="s">
        <v>166</v>
      </c>
      <c r="X392" s="6" t="s">
        <v>166</v>
      </c>
      <c r="Y392" s="6" t="s">
        <v>166</v>
      </c>
      <c r="Z392" s="6" t="s">
        <v>166</v>
      </c>
      <c r="AA392" s="6">
        <v>27000000</v>
      </c>
      <c r="AB392" s="6" t="s">
        <v>172</v>
      </c>
      <c r="AC392" s="6" t="s">
        <v>590</v>
      </c>
      <c r="AD392" s="6">
        <v>2009</v>
      </c>
      <c r="AE392" s="6">
        <v>3757</v>
      </c>
    </row>
    <row r="393" spans="1:31">
      <c r="A393" s="1" t="s">
        <v>1189</v>
      </c>
      <c r="B393" s="1" t="s">
        <v>420</v>
      </c>
      <c r="C393" s="11" t="s">
        <v>1190</v>
      </c>
      <c r="D393" s="6" t="s">
        <v>1191</v>
      </c>
      <c r="E393" s="6" t="s">
        <v>1192</v>
      </c>
      <c r="F393" s="6" t="s">
        <v>63</v>
      </c>
      <c r="G393" s="25" t="s">
        <v>63</v>
      </c>
      <c r="H393" s="25" t="s">
        <v>63</v>
      </c>
      <c r="I393" s="25" t="s">
        <v>63</v>
      </c>
      <c r="J393" s="5">
        <v>44848</v>
      </c>
      <c r="K393" s="6">
        <v>2022</v>
      </c>
      <c r="L393" s="6">
        <v>10</v>
      </c>
      <c r="M393" s="6">
        <v>14</v>
      </c>
      <c r="N393" s="5">
        <v>44854</v>
      </c>
      <c r="O393" s="6">
        <v>2022</v>
      </c>
      <c r="P393" s="6">
        <v>10</v>
      </c>
      <c r="Q393" s="6">
        <v>20</v>
      </c>
      <c r="R393" s="6">
        <v>0</v>
      </c>
      <c r="S393" s="6" t="s">
        <v>166</v>
      </c>
      <c r="T393" s="6">
        <v>4459</v>
      </c>
      <c r="U393" s="6" t="s">
        <v>166</v>
      </c>
      <c r="V393" s="6">
        <v>103662</v>
      </c>
      <c r="W393" s="6" t="s">
        <v>166</v>
      </c>
      <c r="X393" s="6" t="s">
        <v>166</v>
      </c>
      <c r="Y393" s="6" t="s">
        <v>166</v>
      </c>
      <c r="Z393" s="6" t="s">
        <v>166</v>
      </c>
      <c r="AA393" s="6">
        <v>8150000</v>
      </c>
      <c r="AB393" s="6" t="s">
        <v>172</v>
      </c>
      <c r="AC393" s="6" t="s">
        <v>608</v>
      </c>
      <c r="AD393" s="6" t="s">
        <v>166</v>
      </c>
      <c r="AE393" s="6" t="s">
        <v>166</v>
      </c>
    </row>
    <row r="394" spans="1:31">
      <c r="A394" s="1" t="s">
        <v>1194</v>
      </c>
      <c r="B394" s="1" t="s">
        <v>420</v>
      </c>
      <c r="C394" s="11" t="s">
        <v>1195</v>
      </c>
      <c r="D394" s="6" t="s">
        <v>1196</v>
      </c>
      <c r="E394" s="6" t="s">
        <v>1197</v>
      </c>
      <c r="F394" s="6" t="s">
        <v>63</v>
      </c>
      <c r="G394" s="25" t="s">
        <v>63</v>
      </c>
      <c r="H394" s="25" t="s">
        <v>63</v>
      </c>
      <c r="I394" s="25" t="s">
        <v>63</v>
      </c>
      <c r="J394" s="5">
        <v>39648</v>
      </c>
      <c r="K394" s="6">
        <v>2008</v>
      </c>
      <c r="L394" s="6">
        <v>7</v>
      </c>
      <c r="M394" s="6">
        <v>19</v>
      </c>
      <c r="N394" s="5">
        <v>39652</v>
      </c>
      <c r="O394" s="6">
        <v>2008</v>
      </c>
      <c r="P394" s="6">
        <v>7</v>
      </c>
      <c r="Q394" s="6">
        <v>23</v>
      </c>
      <c r="R394" s="6">
        <v>0</v>
      </c>
      <c r="S394" s="6" t="s">
        <v>166</v>
      </c>
      <c r="T394" s="6" t="s">
        <v>166</v>
      </c>
      <c r="U394" s="6" t="s">
        <v>166</v>
      </c>
      <c r="V394" s="6" t="s">
        <v>166</v>
      </c>
      <c r="W394" s="6" t="s">
        <v>166</v>
      </c>
      <c r="X394" s="6" t="s">
        <v>166</v>
      </c>
      <c r="Y394" s="6" t="s">
        <v>166</v>
      </c>
      <c r="Z394" s="6" t="s">
        <v>166</v>
      </c>
      <c r="AA394" s="6">
        <v>10000</v>
      </c>
      <c r="AB394" s="6" t="s">
        <v>172</v>
      </c>
      <c r="AC394" s="6" t="s">
        <v>590</v>
      </c>
      <c r="AD394" s="6">
        <v>2008</v>
      </c>
      <c r="AE394" s="6" t="s">
        <v>166</v>
      </c>
    </row>
    <row r="395" spans="1:31">
      <c r="A395" s="1" t="s">
        <v>1199</v>
      </c>
      <c r="B395" s="1" t="s">
        <v>420</v>
      </c>
      <c r="C395" s="11" t="s">
        <v>1195</v>
      </c>
      <c r="D395" s="6" t="s">
        <v>1196</v>
      </c>
      <c r="E395" s="6" t="s">
        <v>1200</v>
      </c>
      <c r="F395" s="6"/>
      <c r="G395" s="25"/>
      <c r="H395" s="25"/>
      <c r="I395" s="25"/>
      <c r="J395" s="5"/>
      <c r="K395" s="6"/>
      <c r="L395" s="6"/>
      <c r="M395" s="6"/>
      <c r="N395" s="5"/>
      <c r="O395" s="6"/>
      <c r="P395" s="6"/>
      <c r="Q395" s="6"/>
      <c r="R395" s="6"/>
      <c r="S395" s="6"/>
      <c r="T395" s="6"/>
      <c r="U395" s="6"/>
      <c r="V395" s="6"/>
      <c r="W395" s="6"/>
      <c r="X395" s="6"/>
      <c r="Y395" s="6"/>
      <c r="Z395" s="6"/>
      <c r="AA395" s="24">
        <v>10000</v>
      </c>
      <c r="AB395" s="6" t="s">
        <v>172</v>
      </c>
      <c r="AC395" s="6" t="s">
        <v>73</v>
      </c>
      <c r="AD395" s="6"/>
      <c r="AE395" s="6"/>
    </row>
    <row r="396" spans="1:31">
      <c r="A396" s="1" t="s">
        <v>1201</v>
      </c>
      <c r="B396" s="1" t="s">
        <v>420</v>
      </c>
      <c r="C396" s="11" t="s">
        <v>1202</v>
      </c>
      <c r="D396" s="6" t="s">
        <v>1203</v>
      </c>
      <c r="E396" s="6" t="s">
        <v>3479</v>
      </c>
      <c r="F396" s="6" t="s">
        <v>63</v>
      </c>
      <c r="G396" s="25" t="s">
        <v>63</v>
      </c>
      <c r="H396" s="25" t="s">
        <v>63</v>
      </c>
      <c r="I396" s="25" t="s">
        <v>63</v>
      </c>
      <c r="J396" s="5">
        <v>43417</v>
      </c>
      <c r="K396" s="6">
        <v>2018</v>
      </c>
      <c r="L396" s="6">
        <v>11</v>
      </c>
      <c r="M396" s="6">
        <v>13</v>
      </c>
      <c r="N396" s="5">
        <v>43431</v>
      </c>
      <c r="O396" s="6">
        <v>2018</v>
      </c>
      <c r="P396" s="6">
        <v>11</v>
      </c>
      <c r="Q396" s="6">
        <v>27</v>
      </c>
      <c r="R396" s="6">
        <v>4</v>
      </c>
      <c r="S396" s="6" t="s">
        <v>166</v>
      </c>
      <c r="T396" s="6" t="s">
        <v>1205</v>
      </c>
      <c r="U396" s="6" t="s">
        <v>166</v>
      </c>
      <c r="V396" s="6">
        <v>394226</v>
      </c>
      <c r="W396" s="6" t="s">
        <v>166</v>
      </c>
      <c r="X396" s="6" t="s">
        <v>166</v>
      </c>
      <c r="Y396" s="6" t="s">
        <v>166</v>
      </c>
      <c r="Z396" s="6" t="s">
        <v>166</v>
      </c>
      <c r="AA396" s="6">
        <v>40800000</v>
      </c>
      <c r="AB396" s="6" t="s">
        <v>172</v>
      </c>
      <c r="AC396" s="6" t="s">
        <v>608</v>
      </c>
      <c r="AD396" s="6" t="s">
        <v>166</v>
      </c>
      <c r="AE396" s="6">
        <v>2797</v>
      </c>
    </row>
    <row r="397" spans="1:31">
      <c r="A397" s="1" t="s">
        <v>1207</v>
      </c>
      <c r="B397" s="1" t="s">
        <v>420</v>
      </c>
      <c r="C397" s="11" t="s">
        <v>1202</v>
      </c>
      <c r="D397" s="6" t="s">
        <v>1203</v>
      </c>
      <c r="E397" s="6" t="s">
        <v>1074</v>
      </c>
      <c r="F397" s="6"/>
      <c r="G397" s="25"/>
      <c r="H397" s="25"/>
      <c r="I397" s="25"/>
      <c r="J397" s="5"/>
      <c r="K397" s="6"/>
      <c r="L397" s="6"/>
      <c r="M397" s="6"/>
      <c r="N397" s="5"/>
      <c r="O397" s="6"/>
      <c r="P397" s="6"/>
      <c r="Q397" s="6"/>
      <c r="R397" s="6">
        <v>1</v>
      </c>
      <c r="S397" s="6"/>
      <c r="T397" s="6">
        <v>21224</v>
      </c>
      <c r="U397" s="6"/>
      <c r="V397" s="6">
        <v>124226</v>
      </c>
      <c r="W397" s="6"/>
      <c r="X397" s="6"/>
      <c r="Y397" s="6"/>
      <c r="Z397" s="6"/>
      <c r="AA397" s="24" t="s">
        <v>1208</v>
      </c>
      <c r="AB397" s="6" t="s">
        <v>1209</v>
      </c>
      <c r="AC397" s="6" t="s">
        <v>66</v>
      </c>
      <c r="AD397" s="6"/>
      <c r="AE397" s="6">
        <v>2746</v>
      </c>
    </row>
    <row r="398" spans="1:31">
      <c r="A398" s="1" t="s">
        <v>1210</v>
      </c>
      <c r="B398" s="1" t="s">
        <v>420</v>
      </c>
      <c r="C398" s="11" t="s">
        <v>1202</v>
      </c>
      <c r="D398" s="6" t="s">
        <v>1203</v>
      </c>
      <c r="E398" s="6" t="s">
        <v>1211</v>
      </c>
      <c r="F398" s="6"/>
      <c r="G398" s="25"/>
      <c r="H398" s="25"/>
      <c r="I398" s="25"/>
      <c r="J398" s="5"/>
      <c r="K398" s="6"/>
      <c r="L398" s="6"/>
      <c r="M398" s="6"/>
      <c r="N398" s="5"/>
      <c r="O398" s="6"/>
      <c r="P398" s="6"/>
      <c r="Q398" s="6"/>
      <c r="R398" s="6"/>
      <c r="S398" s="6"/>
      <c r="T398" s="6"/>
      <c r="U398" s="6"/>
      <c r="V398" s="6"/>
      <c r="W398" s="6"/>
      <c r="X398" s="6"/>
      <c r="Y398" s="6"/>
      <c r="Z398" s="6"/>
      <c r="AA398" s="24" t="s">
        <v>1212</v>
      </c>
      <c r="AB398" s="6" t="s">
        <v>1213</v>
      </c>
      <c r="AC398" s="6" t="s">
        <v>66</v>
      </c>
      <c r="AD398" s="6"/>
      <c r="AE398" s="6"/>
    </row>
    <row r="399" spans="1:31">
      <c r="A399" s="1" t="s">
        <v>1215</v>
      </c>
      <c r="B399" s="1" t="s">
        <v>420</v>
      </c>
      <c r="C399" s="11" t="s">
        <v>1202</v>
      </c>
      <c r="D399" s="6" t="s">
        <v>1203</v>
      </c>
      <c r="E399" s="6" t="s">
        <v>1216</v>
      </c>
      <c r="F399" s="6"/>
      <c r="G399" s="25"/>
      <c r="H399" s="25"/>
      <c r="I399" s="25"/>
      <c r="J399" s="5"/>
      <c r="K399" s="6"/>
      <c r="L399" s="6"/>
      <c r="M399" s="6"/>
      <c r="N399" s="5"/>
      <c r="O399" s="6"/>
      <c r="P399" s="6"/>
      <c r="Q399" s="6"/>
      <c r="R399" s="6">
        <v>3</v>
      </c>
      <c r="S399" s="6"/>
      <c r="T399" s="6"/>
      <c r="U399" s="6"/>
      <c r="V399" s="6"/>
      <c r="W399" s="6"/>
      <c r="X399" s="6"/>
      <c r="Y399" s="6"/>
      <c r="Z399" s="6"/>
      <c r="AA399" s="24"/>
      <c r="AB399" s="6"/>
      <c r="AC399" s="6"/>
      <c r="AD399" s="6"/>
      <c r="AE399" s="6"/>
    </row>
    <row r="400" spans="1:31">
      <c r="A400" s="1" t="s">
        <v>1217</v>
      </c>
      <c r="B400" s="1" t="s">
        <v>489</v>
      </c>
      <c r="C400" s="11" t="s">
        <v>1218</v>
      </c>
      <c r="D400" s="6" t="s">
        <v>1219</v>
      </c>
      <c r="E400" s="6" t="s">
        <v>1220</v>
      </c>
      <c r="F400" s="6" t="s">
        <v>63</v>
      </c>
      <c r="G400" s="25" t="s">
        <v>63</v>
      </c>
      <c r="H400" s="25" t="s">
        <v>63</v>
      </c>
      <c r="I400" s="25" t="s">
        <v>63</v>
      </c>
      <c r="J400" s="5">
        <v>37458</v>
      </c>
      <c r="K400" s="6">
        <v>2002</v>
      </c>
      <c r="L400" s="6">
        <v>7</v>
      </c>
      <c r="M400" s="6">
        <v>21</v>
      </c>
      <c r="N400" s="5">
        <v>37497</v>
      </c>
      <c r="O400" s="6">
        <v>2002</v>
      </c>
      <c r="P400" s="6">
        <v>8</v>
      </c>
      <c r="Q400" s="6">
        <v>29</v>
      </c>
      <c r="R400" s="6" t="s">
        <v>166</v>
      </c>
      <c r="S400" s="6" t="s">
        <v>166</v>
      </c>
      <c r="T400" s="6" t="s">
        <v>166</v>
      </c>
      <c r="U400" s="6" t="s">
        <v>166</v>
      </c>
      <c r="V400" s="6" t="s">
        <v>166</v>
      </c>
      <c r="W400" s="6" t="s">
        <v>166</v>
      </c>
      <c r="X400" s="6" t="s">
        <v>166</v>
      </c>
      <c r="Y400" s="6" t="s">
        <v>166</v>
      </c>
      <c r="Z400" s="6" t="s">
        <v>166</v>
      </c>
      <c r="AA400" s="6">
        <v>45700000</v>
      </c>
      <c r="AB400" s="6" t="s">
        <v>172</v>
      </c>
      <c r="AC400" s="6" t="s">
        <v>590</v>
      </c>
      <c r="AD400" s="6">
        <v>2002</v>
      </c>
      <c r="AE400" s="6">
        <v>17</v>
      </c>
    </row>
    <row r="401" spans="1:31">
      <c r="A401" s="1" t="s">
        <v>1221</v>
      </c>
      <c r="B401" s="1" t="s">
        <v>420</v>
      </c>
      <c r="C401" s="11" t="s">
        <v>1222</v>
      </c>
      <c r="D401" s="6" t="s">
        <v>1223</v>
      </c>
      <c r="E401" s="6" t="s">
        <v>3480</v>
      </c>
      <c r="F401" s="6" t="s">
        <v>63</v>
      </c>
      <c r="G401" s="25" t="s">
        <v>63</v>
      </c>
      <c r="H401" s="25" t="s">
        <v>63</v>
      </c>
      <c r="I401" s="25" t="s">
        <v>63</v>
      </c>
      <c r="J401" s="5">
        <v>41898</v>
      </c>
      <c r="K401" s="6">
        <v>2014</v>
      </c>
      <c r="L401" s="6">
        <v>9</v>
      </c>
      <c r="M401" s="6">
        <v>16</v>
      </c>
      <c r="N401" s="5">
        <v>41904</v>
      </c>
      <c r="O401" s="6">
        <v>2014</v>
      </c>
      <c r="P401" s="6">
        <v>9</v>
      </c>
      <c r="Q401" s="6">
        <v>22</v>
      </c>
      <c r="R401" s="6">
        <v>1</v>
      </c>
      <c r="S401" s="6" t="s">
        <v>166</v>
      </c>
      <c r="T401" s="6" t="s">
        <v>166</v>
      </c>
      <c r="U401" s="6" t="s">
        <v>166</v>
      </c>
      <c r="V401" s="6" t="s">
        <v>166</v>
      </c>
      <c r="W401" s="6" t="s">
        <v>166</v>
      </c>
      <c r="X401" s="6" t="s">
        <v>166</v>
      </c>
      <c r="Y401" s="6" t="s">
        <v>166</v>
      </c>
      <c r="Z401" s="6" t="s">
        <v>166</v>
      </c>
      <c r="AA401" s="6">
        <v>7600000</v>
      </c>
      <c r="AB401" s="6" t="s">
        <v>172</v>
      </c>
      <c r="AC401" s="6" t="s">
        <v>608</v>
      </c>
      <c r="AD401" s="6" t="s">
        <v>166</v>
      </c>
      <c r="AE401" s="6">
        <v>210</v>
      </c>
    </row>
    <row r="402" spans="1:31">
      <c r="A402" s="1" t="s">
        <v>1226</v>
      </c>
      <c r="B402" s="1" t="s">
        <v>420</v>
      </c>
      <c r="C402" s="11" t="s">
        <v>1227</v>
      </c>
      <c r="D402" s="6" t="s">
        <v>1228</v>
      </c>
      <c r="E402" s="6" t="s">
        <v>1229</v>
      </c>
      <c r="F402" s="6" t="s">
        <v>63</v>
      </c>
      <c r="G402" s="25" t="s">
        <v>63</v>
      </c>
      <c r="H402" s="25" t="s">
        <v>63</v>
      </c>
      <c r="I402" s="25" t="s">
        <v>63</v>
      </c>
      <c r="J402" s="5">
        <v>21065</v>
      </c>
      <c r="K402" s="6">
        <v>1957</v>
      </c>
      <c r="L402" s="6">
        <v>9</v>
      </c>
      <c r="M402" s="6">
        <v>2</v>
      </c>
      <c r="N402" s="5">
        <v>21091</v>
      </c>
      <c r="O402" s="6">
        <v>1957</v>
      </c>
      <c r="P402" s="6">
        <v>9</v>
      </c>
      <c r="Q402" s="6">
        <v>28</v>
      </c>
      <c r="R402" s="6">
        <v>83</v>
      </c>
      <c r="S402" s="6" t="s">
        <v>166</v>
      </c>
      <c r="T402" s="6" t="s">
        <v>166</v>
      </c>
      <c r="U402" s="6" t="s">
        <v>166</v>
      </c>
      <c r="V402" s="6" t="s">
        <v>166</v>
      </c>
      <c r="W402" s="6" t="s">
        <v>166</v>
      </c>
      <c r="X402" s="6" t="s">
        <v>166</v>
      </c>
      <c r="Y402" s="6" t="s">
        <v>166</v>
      </c>
      <c r="Z402" s="6" t="s">
        <v>166</v>
      </c>
      <c r="AA402" s="6" t="s">
        <v>166</v>
      </c>
      <c r="AB402" s="6" t="s">
        <v>166</v>
      </c>
      <c r="AC402" s="6" t="s">
        <v>166</v>
      </c>
      <c r="AD402" s="6" t="s">
        <v>166</v>
      </c>
      <c r="AE402" s="6" t="s">
        <v>166</v>
      </c>
    </row>
    <row r="403" spans="1:31">
      <c r="A403" s="1" t="s">
        <v>1231</v>
      </c>
      <c r="B403" s="1" t="s">
        <v>420</v>
      </c>
      <c r="C403" s="11" t="s">
        <v>1227</v>
      </c>
      <c r="D403" s="6" t="s">
        <v>1228</v>
      </c>
      <c r="E403" s="6" t="s">
        <v>1232</v>
      </c>
      <c r="F403" s="5">
        <v>21084</v>
      </c>
      <c r="G403" s="25"/>
      <c r="H403" s="25"/>
      <c r="I403" s="25"/>
      <c r="J403" s="5"/>
      <c r="K403" s="6"/>
      <c r="L403" s="6"/>
      <c r="M403" s="6"/>
      <c r="N403" s="5"/>
      <c r="O403" s="6"/>
      <c r="P403" s="6"/>
      <c r="Q403" s="6"/>
      <c r="R403" s="6">
        <v>80</v>
      </c>
      <c r="S403" s="6"/>
      <c r="T403" s="6"/>
      <c r="U403" s="6"/>
      <c r="V403" s="6"/>
      <c r="W403" s="6"/>
      <c r="X403" s="6"/>
      <c r="Y403" s="6"/>
      <c r="Z403" s="6"/>
      <c r="AA403" s="24"/>
      <c r="AB403" s="6"/>
      <c r="AC403" s="6"/>
      <c r="AD403" s="6"/>
      <c r="AE403" s="6"/>
    </row>
    <row r="404" spans="1:31">
      <c r="A404" s="1" t="s">
        <v>1234</v>
      </c>
      <c r="B404" s="1" t="s">
        <v>420</v>
      </c>
      <c r="C404" s="11" t="s">
        <v>1227</v>
      </c>
      <c r="D404" s="6" t="s">
        <v>1228</v>
      </c>
      <c r="E404" s="6" t="s">
        <v>1235</v>
      </c>
      <c r="F404" s="6"/>
      <c r="G404" s="25"/>
      <c r="H404" s="25"/>
      <c r="I404" s="25"/>
      <c r="J404" s="5">
        <v>21087</v>
      </c>
      <c r="K404" s="6"/>
      <c r="L404" s="6"/>
      <c r="M404" s="6"/>
      <c r="N404" s="5">
        <v>21088</v>
      </c>
      <c r="O404" s="6"/>
      <c r="P404" s="6"/>
      <c r="Q404" s="6"/>
      <c r="R404" s="6">
        <v>3</v>
      </c>
      <c r="S404" s="6"/>
      <c r="T404" s="6"/>
      <c r="U404" s="6"/>
      <c r="V404" s="6"/>
      <c r="W404" s="6"/>
      <c r="X404" s="6"/>
      <c r="Y404" s="6"/>
      <c r="Z404" s="6"/>
      <c r="AA404" s="24"/>
      <c r="AB404" s="6"/>
      <c r="AC404" s="6"/>
      <c r="AD404" s="6"/>
      <c r="AE404" s="6"/>
    </row>
    <row r="405" spans="1:31">
      <c r="A405" s="1" t="s">
        <v>1237</v>
      </c>
      <c r="B405" s="1" t="s">
        <v>420</v>
      </c>
      <c r="C405" s="11" t="s">
        <v>1238</v>
      </c>
      <c r="D405" s="6" t="s">
        <v>1239</v>
      </c>
      <c r="E405" s="6" t="s">
        <v>1240</v>
      </c>
      <c r="F405" s="6" t="s">
        <v>63</v>
      </c>
      <c r="G405" s="25" t="s">
        <v>63</v>
      </c>
      <c r="H405" s="25" t="s">
        <v>63</v>
      </c>
      <c r="I405" s="25" t="s">
        <v>63</v>
      </c>
      <c r="J405" s="5">
        <v>30940</v>
      </c>
      <c r="K405" s="6">
        <v>1984</v>
      </c>
      <c r="L405" s="6">
        <v>9</v>
      </c>
      <c r="M405" s="6">
        <v>15</v>
      </c>
      <c r="N405" s="5">
        <v>30945</v>
      </c>
      <c r="O405" s="6">
        <v>1984</v>
      </c>
      <c r="P405" s="6">
        <v>9</v>
      </c>
      <c r="Q405" s="6">
        <v>20</v>
      </c>
      <c r="R405" s="6">
        <v>32</v>
      </c>
      <c r="S405" s="6" t="s">
        <v>63</v>
      </c>
      <c r="T405" s="6" t="s">
        <v>63</v>
      </c>
      <c r="U405" s="6">
        <v>2100</v>
      </c>
      <c r="V405" s="6" t="s">
        <v>166</v>
      </c>
      <c r="W405" s="6" t="s">
        <v>166</v>
      </c>
      <c r="X405" s="6" t="s">
        <v>166</v>
      </c>
      <c r="Y405" s="6" t="s">
        <v>166</v>
      </c>
      <c r="Z405" s="6" t="s">
        <v>166</v>
      </c>
      <c r="AA405" s="6">
        <v>2800000</v>
      </c>
      <c r="AB405" s="6" t="s">
        <v>172</v>
      </c>
      <c r="AC405" s="6" t="s">
        <v>590</v>
      </c>
      <c r="AD405" s="6">
        <v>1984</v>
      </c>
      <c r="AE405" s="6">
        <v>1094</v>
      </c>
    </row>
    <row r="406" spans="1:31">
      <c r="A406" s="1" t="s">
        <v>1242</v>
      </c>
      <c r="B406" s="1" t="s">
        <v>489</v>
      </c>
      <c r="C406" s="11" t="s">
        <v>1243</v>
      </c>
      <c r="D406" s="6" t="s">
        <v>1244</v>
      </c>
      <c r="E406" s="6" t="s">
        <v>1245</v>
      </c>
      <c r="F406" s="6" t="s">
        <v>63</v>
      </c>
      <c r="G406" s="25" t="s">
        <v>63</v>
      </c>
      <c r="H406" s="25" t="s">
        <v>63</v>
      </c>
      <c r="I406" s="25" t="s">
        <v>63</v>
      </c>
      <c r="J406" s="5">
        <v>36650</v>
      </c>
      <c r="K406" s="6">
        <v>2000</v>
      </c>
      <c r="L406" s="6">
        <v>5</v>
      </c>
      <c r="M406" s="6">
        <v>4</v>
      </c>
      <c r="N406" s="5">
        <v>36727</v>
      </c>
      <c r="O406" s="6">
        <v>2000</v>
      </c>
      <c r="P406" s="6">
        <v>7</v>
      </c>
      <c r="Q406" s="6">
        <v>20</v>
      </c>
      <c r="R406" s="6">
        <v>0</v>
      </c>
      <c r="S406" s="6" t="s">
        <v>166</v>
      </c>
      <c r="T406" s="6" t="s">
        <v>166</v>
      </c>
      <c r="U406" s="6" t="s">
        <v>166</v>
      </c>
      <c r="V406" s="6" t="s">
        <v>166</v>
      </c>
      <c r="W406" s="6" t="s">
        <v>166</v>
      </c>
      <c r="X406" s="6" t="s">
        <v>166</v>
      </c>
      <c r="Y406" s="6" t="s">
        <v>166</v>
      </c>
      <c r="Z406" s="6" t="s">
        <v>166</v>
      </c>
      <c r="AA406" s="6">
        <v>1000000000</v>
      </c>
      <c r="AB406" s="6" t="s">
        <v>172</v>
      </c>
      <c r="AC406" s="6" t="s">
        <v>590</v>
      </c>
      <c r="AD406" s="6">
        <v>2000</v>
      </c>
      <c r="AE406" s="6">
        <v>400</v>
      </c>
    </row>
    <row r="407" spans="1:31">
      <c r="A407" s="1" t="s">
        <v>1246</v>
      </c>
      <c r="B407" s="1" t="s">
        <v>420</v>
      </c>
      <c r="C407" s="11" t="s">
        <v>1247</v>
      </c>
      <c r="D407" s="6" t="s">
        <v>1248</v>
      </c>
      <c r="E407" s="6" t="s">
        <v>1240</v>
      </c>
      <c r="F407" s="6" t="s">
        <v>63</v>
      </c>
      <c r="G407" s="25" t="s">
        <v>63</v>
      </c>
      <c r="H407" s="25" t="s">
        <v>63</v>
      </c>
      <c r="I407" s="25" t="s">
        <v>63</v>
      </c>
      <c r="J407" s="5">
        <v>40433</v>
      </c>
      <c r="K407" s="6">
        <v>2010</v>
      </c>
      <c r="L407" s="6">
        <v>9</v>
      </c>
      <c r="M407" s="6">
        <v>12</v>
      </c>
      <c r="N407" s="5">
        <v>40449</v>
      </c>
      <c r="O407" s="6">
        <v>2010</v>
      </c>
      <c r="P407" s="6">
        <v>9</v>
      </c>
      <c r="Q407" s="6">
        <v>28</v>
      </c>
      <c r="R407" s="6">
        <v>0</v>
      </c>
      <c r="S407" s="6" t="s">
        <v>166</v>
      </c>
      <c r="T407" s="6" t="s">
        <v>166</v>
      </c>
      <c r="U407" s="6" t="s">
        <v>166</v>
      </c>
      <c r="V407" s="6" t="s">
        <v>166</v>
      </c>
      <c r="W407" s="6" t="s">
        <v>166</v>
      </c>
      <c r="X407" s="6" t="s">
        <v>166</v>
      </c>
      <c r="Y407" s="6" t="s">
        <v>166</v>
      </c>
      <c r="Z407" s="6" t="s">
        <v>166</v>
      </c>
      <c r="AA407" s="6" t="s">
        <v>166</v>
      </c>
      <c r="AB407" s="6" t="s">
        <v>166</v>
      </c>
      <c r="AC407" s="6" t="s">
        <v>166</v>
      </c>
      <c r="AD407" s="6" t="s">
        <v>166</v>
      </c>
      <c r="AE407" s="6" t="s">
        <v>166</v>
      </c>
    </row>
    <row r="408" spans="1:31">
      <c r="A408" s="1" t="s">
        <v>1249</v>
      </c>
      <c r="B408" s="1" t="s">
        <v>420</v>
      </c>
      <c r="C408" s="11" t="s">
        <v>1250</v>
      </c>
      <c r="D408" s="6" t="s">
        <v>1251</v>
      </c>
      <c r="E408" s="6" t="s">
        <v>1252</v>
      </c>
      <c r="F408" s="6" t="s">
        <v>63</v>
      </c>
      <c r="G408" s="25" t="s">
        <v>63</v>
      </c>
      <c r="H408" s="25" t="s">
        <v>63</v>
      </c>
      <c r="I408" s="25" t="s">
        <v>63</v>
      </c>
      <c r="J408" s="5">
        <v>30985</v>
      </c>
      <c r="K408" s="6">
        <v>1984</v>
      </c>
      <c r="L408" s="6">
        <v>10</v>
      </c>
      <c r="M408" s="6">
        <v>30</v>
      </c>
      <c r="N408" s="5">
        <v>30995</v>
      </c>
      <c r="O408" s="6">
        <v>1984</v>
      </c>
      <c r="P408" s="6">
        <v>11</v>
      </c>
      <c r="Q408" s="6">
        <v>9</v>
      </c>
      <c r="R408" s="6">
        <v>1029</v>
      </c>
      <c r="S408" s="6">
        <v>561</v>
      </c>
      <c r="T408" s="6" t="s">
        <v>63</v>
      </c>
      <c r="U408" s="6">
        <v>493294</v>
      </c>
      <c r="V408" s="6" t="s">
        <v>1253</v>
      </c>
      <c r="W408" s="6" t="s">
        <v>166</v>
      </c>
      <c r="X408" s="6" t="s">
        <v>166</v>
      </c>
      <c r="Y408" s="6" t="s">
        <v>166</v>
      </c>
      <c r="Z408" s="6" t="s">
        <v>166</v>
      </c>
      <c r="AA408" s="6">
        <v>90700000</v>
      </c>
      <c r="AB408" s="6" t="s">
        <v>172</v>
      </c>
      <c r="AC408" s="6" t="s">
        <v>590</v>
      </c>
      <c r="AD408" s="6">
        <v>1984</v>
      </c>
      <c r="AE408" s="6">
        <v>363686</v>
      </c>
    </row>
    <row r="409" spans="1:31">
      <c r="A409" s="1" t="s">
        <v>1255</v>
      </c>
      <c r="B409" s="1" t="s">
        <v>420</v>
      </c>
      <c r="C409" s="11" t="s">
        <v>1250</v>
      </c>
      <c r="D409" s="6" t="s">
        <v>1251</v>
      </c>
      <c r="E409" s="6" t="s">
        <v>1074</v>
      </c>
      <c r="F409" s="6" t="s">
        <v>63</v>
      </c>
      <c r="G409" s="25" t="s">
        <v>63</v>
      </c>
      <c r="H409" s="25" t="s">
        <v>63</v>
      </c>
      <c r="I409" s="25" t="s">
        <v>63</v>
      </c>
      <c r="J409" s="5">
        <v>30985</v>
      </c>
      <c r="K409" s="6">
        <v>1984</v>
      </c>
      <c r="L409" s="6">
        <v>10</v>
      </c>
      <c r="M409" s="6">
        <v>30</v>
      </c>
      <c r="N409" s="5">
        <v>30995</v>
      </c>
      <c r="O409" s="6">
        <v>1984</v>
      </c>
      <c r="P409" s="6">
        <v>11</v>
      </c>
      <c r="Q409" s="6">
        <v>9</v>
      </c>
      <c r="R409" s="6">
        <v>895</v>
      </c>
      <c r="S409" s="6">
        <v>2526</v>
      </c>
      <c r="T409" s="6">
        <v>491968</v>
      </c>
      <c r="U409" s="6">
        <v>600000</v>
      </c>
      <c r="V409" s="6"/>
      <c r="W409" s="6"/>
      <c r="X409" s="6"/>
      <c r="Y409" s="6"/>
      <c r="Z409" s="6"/>
      <c r="AA409" s="6">
        <v>90700000</v>
      </c>
      <c r="AB409" s="6" t="s">
        <v>172</v>
      </c>
      <c r="AC409" s="6" t="s">
        <v>73</v>
      </c>
      <c r="AD409" s="6"/>
      <c r="AE409" s="6">
        <v>364070</v>
      </c>
    </row>
    <row r="410" spans="1:31">
      <c r="A410" s="8" t="s">
        <v>1256</v>
      </c>
      <c r="B410" s="1" t="s">
        <v>420</v>
      </c>
      <c r="C410" s="11" t="s">
        <v>1250</v>
      </c>
      <c r="D410" s="6" t="s">
        <v>1251</v>
      </c>
      <c r="E410" s="1" t="s">
        <v>1257</v>
      </c>
      <c r="F410" s="6" t="s">
        <v>63</v>
      </c>
      <c r="G410" s="25" t="s">
        <v>63</v>
      </c>
      <c r="H410" s="25" t="s">
        <v>63</v>
      </c>
      <c r="I410" s="25" t="s">
        <v>63</v>
      </c>
      <c r="J410" s="5">
        <v>30985</v>
      </c>
      <c r="K410" s="6">
        <v>1984</v>
      </c>
      <c r="L410" s="6">
        <v>10</v>
      </c>
      <c r="M410" s="6">
        <v>30</v>
      </c>
      <c r="N410" s="5">
        <v>30995</v>
      </c>
      <c r="O410" s="6">
        <v>1984</v>
      </c>
      <c r="P410" s="6">
        <v>11</v>
      </c>
      <c r="Q410" s="6">
        <v>9</v>
      </c>
      <c r="R410" s="1">
        <v>230</v>
      </c>
      <c r="U410" s="1">
        <v>1326</v>
      </c>
      <c r="AA410" s="1">
        <v>5000000</v>
      </c>
      <c r="AB410" s="1" t="s">
        <v>172</v>
      </c>
      <c r="AC410" s="1" t="s">
        <v>73</v>
      </c>
      <c r="AE410" s="1">
        <v>21</v>
      </c>
    </row>
    <row r="411" spans="1:31">
      <c r="A411" s="8" t="s">
        <v>1258</v>
      </c>
      <c r="B411" s="1" t="s">
        <v>420</v>
      </c>
      <c r="C411" s="11" t="s">
        <v>1250</v>
      </c>
      <c r="D411" s="6" t="s">
        <v>1251</v>
      </c>
      <c r="E411" s="1" t="s">
        <v>1259</v>
      </c>
      <c r="F411" s="6" t="s">
        <v>63</v>
      </c>
      <c r="G411" s="25" t="s">
        <v>63</v>
      </c>
      <c r="H411" s="25" t="s">
        <v>63</v>
      </c>
      <c r="I411" s="25" t="s">
        <v>63</v>
      </c>
      <c r="J411" s="5">
        <v>30985</v>
      </c>
      <c r="K411" s="6">
        <v>1984</v>
      </c>
      <c r="L411" s="6">
        <v>10</v>
      </c>
      <c r="M411" s="6">
        <v>30</v>
      </c>
      <c r="N411" s="5">
        <v>30995</v>
      </c>
      <c r="O411" s="6">
        <v>1984</v>
      </c>
      <c r="P411" s="6">
        <v>11</v>
      </c>
      <c r="Q411" s="6">
        <v>9</v>
      </c>
      <c r="R411" s="1">
        <v>38</v>
      </c>
    </row>
    <row r="412" spans="1:31">
      <c r="A412" s="8" t="s">
        <v>1260</v>
      </c>
      <c r="B412" s="1" t="s">
        <v>420</v>
      </c>
      <c r="C412" s="11" t="s">
        <v>1250</v>
      </c>
      <c r="D412" s="6" t="s">
        <v>1251</v>
      </c>
      <c r="E412" s="1" t="s">
        <v>1261</v>
      </c>
      <c r="F412" s="6" t="s">
        <v>63</v>
      </c>
      <c r="G412" s="25" t="s">
        <v>63</v>
      </c>
      <c r="H412" s="25" t="s">
        <v>63</v>
      </c>
      <c r="I412" s="25" t="s">
        <v>63</v>
      </c>
      <c r="J412" s="5">
        <v>30985</v>
      </c>
      <c r="K412" s="6">
        <v>1984</v>
      </c>
      <c r="L412" s="6">
        <v>10</v>
      </c>
      <c r="M412" s="6">
        <v>30</v>
      </c>
      <c r="N412" s="5">
        <v>30995</v>
      </c>
      <c r="O412" s="6">
        <v>1984</v>
      </c>
      <c r="P412" s="6">
        <v>11</v>
      </c>
      <c r="Q412" s="6">
        <v>9</v>
      </c>
      <c r="R412" s="1">
        <v>24</v>
      </c>
    </row>
    <row r="413" spans="1:31">
      <c r="A413" s="8" t="s">
        <v>1262</v>
      </c>
      <c r="B413" s="1" t="s">
        <v>420</v>
      </c>
      <c r="C413" s="11" t="s">
        <v>1250</v>
      </c>
      <c r="D413" s="6" t="s">
        <v>1251</v>
      </c>
      <c r="E413" s="1" t="s">
        <v>1263</v>
      </c>
      <c r="F413" s="6" t="s">
        <v>63</v>
      </c>
      <c r="G413" s="25" t="s">
        <v>63</v>
      </c>
      <c r="H413" s="25" t="s">
        <v>63</v>
      </c>
      <c r="I413" s="25" t="s">
        <v>63</v>
      </c>
      <c r="J413" s="5">
        <v>30985</v>
      </c>
      <c r="K413" s="6">
        <v>1984</v>
      </c>
      <c r="L413" s="6">
        <v>10</v>
      </c>
      <c r="M413" s="6">
        <v>30</v>
      </c>
      <c r="N413" s="5">
        <v>30995</v>
      </c>
      <c r="O413" s="6">
        <v>1984</v>
      </c>
      <c r="P413" s="6">
        <v>11</v>
      </c>
      <c r="Q413" s="6">
        <v>9</v>
      </c>
      <c r="R413" s="1">
        <v>100</v>
      </c>
    </row>
    <row r="414" spans="1:31">
      <c r="A414" s="8" t="s">
        <v>1264</v>
      </c>
      <c r="B414" s="1" t="s">
        <v>420</v>
      </c>
      <c r="C414" s="11" t="s">
        <v>1250</v>
      </c>
      <c r="D414" s="6" t="s">
        <v>1251</v>
      </c>
      <c r="E414" s="1" t="s">
        <v>1265</v>
      </c>
      <c r="F414" s="6" t="s">
        <v>63</v>
      </c>
      <c r="G414" s="25" t="s">
        <v>63</v>
      </c>
      <c r="H414" s="25" t="s">
        <v>63</v>
      </c>
      <c r="I414" s="25" t="s">
        <v>63</v>
      </c>
      <c r="J414" s="5">
        <v>30985</v>
      </c>
      <c r="K414" s="6">
        <v>1984</v>
      </c>
      <c r="L414" s="6">
        <v>10</v>
      </c>
      <c r="M414" s="6">
        <v>30</v>
      </c>
      <c r="N414" s="5">
        <v>30995</v>
      </c>
      <c r="O414" s="6">
        <v>1984</v>
      </c>
      <c r="P414" s="6">
        <v>11</v>
      </c>
      <c r="Q414" s="6">
        <v>9</v>
      </c>
      <c r="R414" s="1">
        <v>256</v>
      </c>
      <c r="AA414" s="1">
        <v>25000000</v>
      </c>
      <c r="AB414" s="1" t="s">
        <v>172</v>
      </c>
      <c r="AC414" s="1" t="s">
        <v>73</v>
      </c>
    </row>
    <row r="415" spans="1:31">
      <c r="A415" s="8" t="s">
        <v>1266</v>
      </c>
      <c r="B415" s="1" t="s">
        <v>420</v>
      </c>
      <c r="C415" s="11" t="s">
        <v>1250</v>
      </c>
      <c r="D415" s="6" t="s">
        <v>1251</v>
      </c>
      <c r="E415" s="1" t="s">
        <v>3538</v>
      </c>
      <c r="F415" s="6" t="s">
        <v>63</v>
      </c>
      <c r="G415" s="25" t="s">
        <v>63</v>
      </c>
      <c r="H415" s="25" t="s">
        <v>63</v>
      </c>
      <c r="I415" s="25" t="s">
        <v>63</v>
      </c>
      <c r="J415" s="5">
        <v>30985</v>
      </c>
      <c r="K415" s="6">
        <v>1984</v>
      </c>
      <c r="L415" s="6">
        <v>10</v>
      </c>
      <c r="M415" s="6">
        <v>30</v>
      </c>
      <c r="N415" s="5">
        <v>30995</v>
      </c>
      <c r="O415" s="6">
        <v>1984</v>
      </c>
      <c r="P415" s="6">
        <v>11</v>
      </c>
      <c r="Q415" s="6">
        <v>9</v>
      </c>
      <c r="AA415" s="1">
        <v>40000000</v>
      </c>
      <c r="AB415" s="1" t="s">
        <v>172</v>
      </c>
      <c r="AC415" s="1" t="s">
        <v>73</v>
      </c>
    </row>
    <row r="416" spans="1:31">
      <c r="A416" s="8" t="s">
        <v>1269</v>
      </c>
      <c r="B416" s="1" t="s">
        <v>420</v>
      </c>
      <c r="C416" s="11" t="s">
        <v>1250</v>
      </c>
      <c r="D416" s="6" t="s">
        <v>1251</v>
      </c>
      <c r="E416" s="1" t="s">
        <v>1270</v>
      </c>
      <c r="F416" s="6" t="s">
        <v>63</v>
      </c>
      <c r="G416" s="25" t="s">
        <v>63</v>
      </c>
      <c r="H416" s="25" t="s">
        <v>63</v>
      </c>
      <c r="I416" s="25" t="s">
        <v>63</v>
      </c>
      <c r="J416" s="5">
        <v>30985</v>
      </c>
      <c r="K416" s="6">
        <v>1984</v>
      </c>
      <c r="L416" s="6">
        <v>10</v>
      </c>
      <c r="M416" s="6">
        <v>30</v>
      </c>
      <c r="N416" s="5">
        <v>30995</v>
      </c>
      <c r="O416" s="6">
        <v>1984</v>
      </c>
      <c r="P416" s="6">
        <v>11</v>
      </c>
      <c r="Q416" s="6">
        <v>9</v>
      </c>
      <c r="R416" s="1">
        <v>448</v>
      </c>
      <c r="S416" s="1">
        <v>8</v>
      </c>
      <c r="U416" s="1">
        <v>24000</v>
      </c>
      <c r="AE416" s="1">
        <v>4049</v>
      </c>
    </row>
    <row r="417" spans="1:31">
      <c r="A417" s="8" t="s">
        <v>1271</v>
      </c>
      <c r="B417" s="1" t="s">
        <v>420</v>
      </c>
      <c r="C417" s="11" t="s">
        <v>1250</v>
      </c>
      <c r="D417" s="6" t="s">
        <v>1251</v>
      </c>
      <c r="E417" s="1" t="s">
        <v>3539</v>
      </c>
      <c r="F417" s="6" t="s">
        <v>63</v>
      </c>
      <c r="G417" s="25" t="s">
        <v>63</v>
      </c>
      <c r="H417" s="25" t="s">
        <v>63</v>
      </c>
      <c r="I417" s="25" t="s">
        <v>63</v>
      </c>
      <c r="J417" s="5">
        <v>30985</v>
      </c>
      <c r="K417" s="6">
        <v>1984</v>
      </c>
      <c r="L417" s="6">
        <v>10</v>
      </c>
      <c r="M417" s="6">
        <v>30</v>
      </c>
      <c r="N417" s="5">
        <v>30995</v>
      </c>
      <c r="O417" s="6">
        <v>1984</v>
      </c>
      <c r="P417" s="6">
        <v>11</v>
      </c>
      <c r="Q417" s="6">
        <v>9</v>
      </c>
      <c r="R417" s="1">
        <v>41</v>
      </c>
    </row>
    <row r="418" spans="1:31">
      <c r="A418" s="8" t="s">
        <v>1273</v>
      </c>
      <c r="B418" s="1" t="s">
        <v>420</v>
      </c>
      <c r="C418" s="11" t="s">
        <v>1250</v>
      </c>
      <c r="D418" s="6" t="s">
        <v>1251</v>
      </c>
      <c r="E418" s="1" t="s">
        <v>1274</v>
      </c>
      <c r="F418" s="6" t="s">
        <v>63</v>
      </c>
      <c r="G418" s="25" t="s">
        <v>63</v>
      </c>
      <c r="H418" s="25" t="s">
        <v>63</v>
      </c>
      <c r="I418" s="25" t="s">
        <v>63</v>
      </c>
      <c r="J418" s="5">
        <v>30985</v>
      </c>
      <c r="K418" s="6">
        <v>1984</v>
      </c>
      <c r="L418" s="6">
        <v>10</v>
      </c>
      <c r="M418" s="6">
        <v>30</v>
      </c>
      <c r="N418" s="5">
        <v>30995</v>
      </c>
      <c r="O418" s="6">
        <v>1984</v>
      </c>
      <c r="P418" s="6">
        <v>11</v>
      </c>
      <c r="Q418" s="6">
        <v>9</v>
      </c>
      <c r="AA418" s="1">
        <v>40000000</v>
      </c>
      <c r="AB418" s="1" t="s">
        <v>172</v>
      </c>
      <c r="AC418" s="1" t="s">
        <v>73</v>
      </c>
    </row>
    <row r="419" spans="1:31">
      <c r="A419" s="8" t="s">
        <v>1275</v>
      </c>
      <c r="B419" s="1" t="s">
        <v>420</v>
      </c>
      <c r="C419" s="11" t="s">
        <v>1250</v>
      </c>
      <c r="D419" s="6" t="s">
        <v>1251</v>
      </c>
      <c r="E419" s="1" t="s">
        <v>1276</v>
      </c>
      <c r="F419" s="6" t="s">
        <v>63</v>
      </c>
      <c r="G419" s="25" t="s">
        <v>63</v>
      </c>
      <c r="H419" s="25" t="s">
        <v>63</v>
      </c>
      <c r="I419" s="25" t="s">
        <v>63</v>
      </c>
      <c r="J419" s="5">
        <v>30985</v>
      </c>
      <c r="K419" s="6">
        <v>1984</v>
      </c>
      <c r="L419" s="6">
        <v>10</v>
      </c>
      <c r="M419" s="6">
        <v>30</v>
      </c>
      <c r="N419" s="5">
        <v>30995</v>
      </c>
      <c r="O419" s="6">
        <v>1984</v>
      </c>
      <c r="P419" s="6">
        <v>11</v>
      </c>
      <c r="Q419" s="6">
        <v>9</v>
      </c>
      <c r="R419" s="1">
        <v>5</v>
      </c>
    </row>
    <row r="420" spans="1:31">
      <c r="A420" s="8" t="s">
        <v>1277</v>
      </c>
      <c r="B420" s="1" t="s">
        <v>420</v>
      </c>
      <c r="C420" s="11" t="s">
        <v>1250</v>
      </c>
      <c r="D420" s="6" t="s">
        <v>1251</v>
      </c>
      <c r="E420" s="1" t="s">
        <v>1278</v>
      </c>
      <c r="F420" s="6" t="s">
        <v>63</v>
      </c>
      <c r="G420" s="25" t="s">
        <v>63</v>
      </c>
      <c r="H420" s="25" t="s">
        <v>63</v>
      </c>
      <c r="I420" s="25" t="s">
        <v>63</v>
      </c>
      <c r="J420" s="5">
        <v>30985</v>
      </c>
      <c r="K420" s="6">
        <v>1984</v>
      </c>
      <c r="L420" s="6">
        <v>10</v>
      </c>
      <c r="M420" s="6">
        <v>30</v>
      </c>
      <c r="N420" s="5">
        <v>30995</v>
      </c>
      <c r="O420" s="6">
        <v>1984</v>
      </c>
      <c r="P420" s="6">
        <v>11</v>
      </c>
      <c r="Q420" s="6">
        <v>9</v>
      </c>
      <c r="R420" s="1">
        <v>5</v>
      </c>
    </row>
    <row r="421" spans="1:31">
      <c r="A421" s="8" t="s">
        <v>1279</v>
      </c>
      <c r="B421" s="1" t="s">
        <v>420</v>
      </c>
      <c r="C421" s="11" t="s">
        <v>1250</v>
      </c>
      <c r="D421" s="6" t="s">
        <v>1251</v>
      </c>
      <c r="E421" s="1" t="s">
        <v>1280</v>
      </c>
      <c r="F421" s="6" t="s">
        <v>63</v>
      </c>
      <c r="G421" s="25" t="s">
        <v>63</v>
      </c>
      <c r="H421" s="25" t="s">
        <v>63</v>
      </c>
      <c r="I421" s="25" t="s">
        <v>63</v>
      </c>
      <c r="J421" s="5">
        <v>30985</v>
      </c>
      <c r="K421" s="6">
        <v>1984</v>
      </c>
      <c r="L421" s="6">
        <v>10</v>
      </c>
      <c r="M421" s="6">
        <v>30</v>
      </c>
      <c r="N421" s="5">
        <v>30995</v>
      </c>
      <c r="O421" s="6">
        <v>1984</v>
      </c>
      <c r="P421" s="6">
        <v>11</v>
      </c>
      <c r="Q421" s="6">
        <v>9</v>
      </c>
      <c r="R421" s="1">
        <v>6</v>
      </c>
    </row>
    <row r="422" spans="1:31">
      <c r="A422" s="8" t="s">
        <v>1281</v>
      </c>
      <c r="B422" s="1" t="s">
        <v>420</v>
      </c>
      <c r="C422" s="11" t="s">
        <v>1250</v>
      </c>
      <c r="D422" s="6" t="s">
        <v>1251</v>
      </c>
      <c r="E422" s="1" t="s">
        <v>3129</v>
      </c>
      <c r="F422" s="6" t="s">
        <v>63</v>
      </c>
      <c r="G422" s="25" t="s">
        <v>63</v>
      </c>
      <c r="H422" s="25" t="s">
        <v>63</v>
      </c>
      <c r="I422" s="25" t="s">
        <v>63</v>
      </c>
      <c r="J422" s="5">
        <v>30985</v>
      </c>
      <c r="K422" s="6">
        <v>1984</v>
      </c>
      <c r="L422" s="6">
        <v>10</v>
      </c>
      <c r="M422" s="6">
        <v>30</v>
      </c>
      <c r="N422" s="5">
        <v>30995</v>
      </c>
      <c r="O422" s="6">
        <v>1984</v>
      </c>
      <c r="P422" s="6">
        <v>11</v>
      </c>
      <c r="Q422" s="6">
        <v>9</v>
      </c>
      <c r="R422" s="1">
        <v>38</v>
      </c>
    </row>
    <row r="423" spans="1:31">
      <c r="A423" s="8" t="s">
        <v>1283</v>
      </c>
      <c r="B423" s="1" t="s">
        <v>420</v>
      </c>
      <c r="C423" s="11" t="s">
        <v>1250</v>
      </c>
      <c r="D423" s="6" t="s">
        <v>1251</v>
      </c>
      <c r="E423" s="1" t="s">
        <v>1284</v>
      </c>
      <c r="F423" s="6" t="s">
        <v>63</v>
      </c>
      <c r="G423" s="25" t="s">
        <v>63</v>
      </c>
      <c r="H423" s="25" t="s">
        <v>63</v>
      </c>
      <c r="I423" s="25" t="s">
        <v>63</v>
      </c>
      <c r="J423" s="5">
        <v>30985</v>
      </c>
      <c r="K423" s="6">
        <v>1984</v>
      </c>
      <c r="L423" s="6">
        <v>10</v>
      </c>
      <c r="M423" s="6">
        <v>30</v>
      </c>
      <c r="N423" s="5">
        <v>30995</v>
      </c>
      <c r="O423" s="6">
        <v>1984</v>
      </c>
      <c r="P423" s="6">
        <v>11</v>
      </c>
      <c r="Q423" s="6">
        <v>9</v>
      </c>
      <c r="R423" s="1">
        <v>134</v>
      </c>
      <c r="S423" s="1">
        <v>289</v>
      </c>
      <c r="V423" s="1">
        <v>600000</v>
      </c>
      <c r="AE423" s="1">
        <v>630</v>
      </c>
    </row>
    <row r="424" spans="1:31">
      <c r="A424" s="1" t="s">
        <v>1285</v>
      </c>
      <c r="B424" s="1" t="s">
        <v>420</v>
      </c>
      <c r="C424" s="11" t="s">
        <v>1286</v>
      </c>
      <c r="D424" s="6" t="s">
        <v>1287</v>
      </c>
      <c r="E424" s="6" t="s">
        <v>3481</v>
      </c>
      <c r="F424" s="6" t="s">
        <v>63</v>
      </c>
      <c r="G424" s="25" t="s">
        <v>63</v>
      </c>
      <c r="H424" s="25" t="s">
        <v>63</v>
      </c>
      <c r="I424" s="25" t="s">
        <v>63</v>
      </c>
      <c r="J424" s="5">
        <v>44688</v>
      </c>
      <c r="K424" s="6">
        <v>2022</v>
      </c>
      <c r="L424" s="6">
        <v>5</v>
      </c>
      <c r="M424" s="6">
        <v>7</v>
      </c>
      <c r="N424" s="5">
        <v>44693</v>
      </c>
      <c r="O424" s="6">
        <v>2022</v>
      </c>
      <c r="P424" s="6">
        <v>5</v>
      </c>
      <c r="Q424" s="6">
        <v>12</v>
      </c>
      <c r="R424" s="6">
        <v>3</v>
      </c>
      <c r="S424" s="6" t="s">
        <v>63</v>
      </c>
      <c r="T424" s="6" t="s">
        <v>166</v>
      </c>
      <c r="U424" s="6" t="s">
        <v>166</v>
      </c>
      <c r="V424" s="6" t="s">
        <v>166</v>
      </c>
      <c r="W424" s="6" t="s">
        <v>166</v>
      </c>
      <c r="X424" s="6" t="s">
        <v>166</v>
      </c>
      <c r="Y424" s="6" t="s">
        <v>166</v>
      </c>
      <c r="Z424" s="6" t="s">
        <v>166</v>
      </c>
      <c r="AA424" s="6">
        <v>1570000</v>
      </c>
      <c r="AB424" s="6" t="s">
        <v>172</v>
      </c>
      <c r="AC424" s="6" t="s">
        <v>590</v>
      </c>
      <c r="AD424" s="6">
        <v>2022</v>
      </c>
      <c r="AE424" s="6" t="s">
        <v>63</v>
      </c>
    </row>
    <row r="425" spans="1:31">
      <c r="A425" s="8" t="s">
        <v>1290</v>
      </c>
      <c r="B425" s="1" t="s">
        <v>420</v>
      </c>
      <c r="C425" s="11" t="s">
        <v>1286</v>
      </c>
      <c r="D425" s="6" t="s">
        <v>1287</v>
      </c>
      <c r="E425" s="1" t="s">
        <v>1291</v>
      </c>
      <c r="F425" s="6" t="s">
        <v>63</v>
      </c>
      <c r="G425" s="25" t="s">
        <v>63</v>
      </c>
      <c r="H425" s="25" t="s">
        <v>63</v>
      </c>
      <c r="I425" s="25" t="s">
        <v>63</v>
      </c>
      <c r="J425" s="5">
        <v>44688</v>
      </c>
      <c r="K425" s="6">
        <v>2022</v>
      </c>
      <c r="L425" s="6">
        <v>5</v>
      </c>
      <c r="M425" s="6">
        <v>7</v>
      </c>
      <c r="N425" s="5">
        <v>44693</v>
      </c>
      <c r="O425" s="6">
        <v>2022</v>
      </c>
      <c r="P425" s="6">
        <v>5</v>
      </c>
      <c r="Q425" s="6">
        <v>12</v>
      </c>
      <c r="R425" s="1">
        <v>3</v>
      </c>
    </row>
    <row r="426" spans="1:31">
      <c r="A426" s="8" t="s">
        <v>1292</v>
      </c>
      <c r="B426" s="1" t="s">
        <v>420</v>
      </c>
      <c r="C426" s="11" t="s">
        <v>1286</v>
      </c>
      <c r="D426" s="6" t="s">
        <v>1287</v>
      </c>
      <c r="E426" s="1" t="s">
        <v>3540</v>
      </c>
      <c r="F426" s="6" t="s">
        <v>63</v>
      </c>
      <c r="G426" s="25" t="s">
        <v>63</v>
      </c>
      <c r="H426" s="25" t="s">
        <v>63</v>
      </c>
      <c r="I426" s="25" t="s">
        <v>63</v>
      </c>
      <c r="J426" s="5">
        <v>44688</v>
      </c>
      <c r="K426" s="6">
        <v>2022</v>
      </c>
      <c r="L426" s="6">
        <v>5</v>
      </c>
      <c r="M426" s="6">
        <v>7</v>
      </c>
      <c r="N426" s="5">
        <v>44693</v>
      </c>
      <c r="O426" s="6">
        <v>2022</v>
      </c>
      <c r="P426" s="6">
        <v>5</v>
      </c>
      <c r="Q426" s="6">
        <v>12</v>
      </c>
      <c r="AA426" s="1" t="s">
        <v>1294</v>
      </c>
      <c r="AB426" s="1" t="s">
        <v>574</v>
      </c>
      <c r="AC426" s="1" t="s">
        <v>66</v>
      </c>
    </row>
    <row r="427" spans="1:31">
      <c r="A427" s="1" t="s">
        <v>1296</v>
      </c>
      <c r="B427" s="1" t="s">
        <v>489</v>
      </c>
      <c r="C427" s="11" t="s">
        <v>3482</v>
      </c>
      <c r="D427" s="6" t="s">
        <v>3483</v>
      </c>
      <c r="E427" s="6" t="s">
        <v>3484</v>
      </c>
      <c r="F427" s="6" t="s">
        <v>63</v>
      </c>
      <c r="G427" s="25" t="s">
        <v>63</v>
      </c>
      <c r="H427" s="25" t="s">
        <v>63</v>
      </c>
      <c r="I427" s="25" t="s">
        <v>63</v>
      </c>
      <c r="J427" s="5">
        <v>43307</v>
      </c>
      <c r="K427" s="6">
        <v>2018</v>
      </c>
      <c r="L427" s="6">
        <v>7</v>
      </c>
      <c r="M427" s="6">
        <v>26</v>
      </c>
      <c r="N427" s="5">
        <v>43326</v>
      </c>
      <c r="O427" s="6">
        <v>2018</v>
      </c>
      <c r="P427" s="6">
        <v>8</v>
      </c>
      <c r="Q427" s="6">
        <v>14</v>
      </c>
      <c r="R427" s="6" t="s">
        <v>166</v>
      </c>
      <c r="S427" s="6" t="s">
        <v>166</v>
      </c>
      <c r="T427" s="6" t="s">
        <v>166</v>
      </c>
      <c r="U427" s="6" t="s">
        <v>166</v>
      </c>
      <c r="V427" s="6" t="s">
        <v>166</v>
      </c>
      <c r="W427" s="6" t="s">
        <v>166</v>
      </c>
      <c r="X427" s="6" t="s">
        <v>166</v>
      </c>
      <c r="Y427" s="6" t="s">
        <v>166</v>
      </c>
      <c r="Z427" s="6" t="s">
        <v>166</v>
      </c>
      <c r="AA427" s="6" t="s">
        <v>166</v>
      </c>
      <c r="AB427" s="6" t="s">
        <v>166</v>
      </c>
      <c r="AC427" s="6" t="s">
        <v>166</v>
      </c>
      <c r="AD427" s="6" t="s">
        <v>166</v>
      </c>
      <c r="AE427" s="6" t="s">
        <v>166</v>
      </c>
    </row>
    <row r="428" spans="1:31">
      <c r="A428" s="1" t="s">
        <v>1332</v>
      </c>
      <c r="B428" s="1" t="s">
        <v>420</v>
      </c>
      <c r="C428" s="11" t="s">
        <v>1297</v>
      </c>
      <c r="D428" s="6" t="s">
        <v>1298</v>
      </c>
      <c r="E428" s="6" t="s">
        <v>3488</v>
      </c>
      <c r="F428" s="6" t="s">
        <v>63</v>
      </c>
      <c r="G428" s="25" t="s">
        <v>63</v>
      </c>
      <c r="H428" s="25" t="s">
        <v>63</v>
      </c>
      <c r="I428" s="25" t="s">
        <v>63</v>
      </c>
      <c r="J428" s="5">
        <v>42246</v>
      </c>
      <c r="K428" s="6">
        <v>2015</v>
      </c>
      <c r="L428" s="6">
        <v>8</v>
      </c>
      <c r="M428" s="6">
        <v>30</v>
      </c>
      <c r="N428" s="5">
        <v>42253</v>
      </c>
      <c r="O428" s="6">
        <v>2015</v>
      </c>
      <c r="P428" s="6">
        <v>9</v>
      </c>
      <c r="Q428" s="6">
        <v>6</v>
      </c>
      <c r="R428" s="6">
        <v>9</v>
      </c>
      <c r="S428" s="6">
        <v>3</v>
      </c>
      <c r="T428" s="6">
        <v>50</v>
      </c>
      <c r="U428" s="6" t="s">
        <v>166</v>
      </c>
      <c r="V428" s="6" t="s">
        <v>166</v>
      </c>
      <c r="W428" s="6" t="s">
        <v>166</v>
      </c>
      <c r="X428" s="6" t="s">
        <v>166</v>
      </c>
      <c r="Y428" s="6" t="s">
        <v>166</v>
      </c>
      <c r="Z428" s="6" t="s">
        <v>166</v>
      </c>
      <c r="AA428" s="6">
        <v>2500000</v>
      </c>
      <c r="AB428" s="6" t="s">
        <v>172</v>
      </c>
      <c r="AC428" s="6" t="s">
        <v>590</v>
      </c>
      <c r="AD428" s="6">
        <v>2015</v>
      </c>
      <c r="AE428" s="6">
        <v>270</v>
      </c>
    </row>
    <row r="429" spans="1:31">
      <c r="A429" s="8" t="s">
        <v>3541</v>
      </c>
      <c r="B429" s="1" t="s">
        <v>420</v>
      </c>
      <c r="C429" s="11" t="s">
        <v>1297</v>
      </c>
      <c r="D429" s="6" t="s">
        <v>1298</v>
      </c>
      <c r="E429" s="1" t="s">
        <v>1302</v>
      </c>
      <c r="F429" s="2"/>
      <c r="G429" s="2"/>
      <c r="H429" s="2"/>
      <c r="I429" s="2"/>
      <c r="J429" s="2"/>
      <c r="AE429" s="1">
        <v>200</v>
      </c>
    </row>
    <row r="430" spans="1:31">
      <c r="A430" s="8" t="s">
        <v>3542</v>
      </c>
      <c r="B430" s="1" t="s">
        <v>420</v>
      </c>
      <c r="C430" s="11" t="s">
        <v>1297</v>
      </c>
      <c r="D430" s="6" t="s">
        <v>1298</v>
      </c>
      <c r="E430" s="1" t="s">
        <v>1305</v>
      </c>
      <c r="F430" s="2"/>
      <c r="G430" s="2"/>
      <c r="H430" s="2"/>
      <c r="I430" s="2"/>
      <c r="J430" s="2"/>
      <c r="AE430" s="1">
        <v>1</v>
      </c>
    </row>
    <row r="431" spans="1:31">
      <c r="A431" s="8" t="s">
        <v>3543</v>
      </c>
      <c r="B431" s="1" t="s">
        <v>420</v>
      </c>
      <c r="C431" s="11" t="s">
        <v>1297</v>
      </c>
      <c r="D431" s="6" t="s">
        <v>1298</v>
      </c>
      <c r="E431" s="1" t="s">
        <v>1307</v>
      </c>
      <c r="F431" s="2"/>
      <c r="G431" s="2"/>
      <c r="H431" s="2"/>
      <c r="I431" s="2"/>
      <c r="J431" s="2"/>
      <c r="R431" s="1">
        <v>0</v>
      </c>
      <c r="T431" s="1">
        <v>50</v>
      </c>
      <c r="AA431" s="1" t="s">
        <v>1308</v>
      </c>
      <c r="AB431" s="1" t="s">
        <v>1309</v>
      </c>
      <c r="AC431" s="1" t="s">
        <v>66</v>
      </c>
    </row>
    <row r="432" spans="1:31">
      <c r="A432" s="8" t="s">
        <v>3544</v>
      </c>
      <c r="B432" s="1" t="s">
        <v>420</v>
      </c>
      <c r="C432" s="11" t="s">
        <v>1297</v>
      </c>
      <c r="D432" s="6" t="s">
        <v>1298</v>
      </c>
      <c r="E432" s="1" t="s">
        <v>1311</v>
      </c>
      <c r="F432" s="2"/>
      <c r="G432" s="2"/>
      <c r="H432" s="2"/>
      <c r="I432" s="2"/>
      <c r="J432" s="2"/>
      <c r="S432" s="1">
        <v>2</v>
      </c>
      <c r="AA432" s="1" t="s">
        <v>1312</v>
      </c>
      <c r="AB432" s="1" t="s">
        <v>1309</v>
      </c>
      <c r="AC432" s="1" t="s">
        <v>66</v>
      </c>
    </row>
    <row r="433" spans="1:31">
      <c r="A433" s="8" t="s">
        <v>3545</v>
      </c>
      <c r="B433" s="1" t="s">
        <v>420</v>
      </c>
      <c r="C433" s="11" t="s">
        <v>1297</v>
      </c>
      <c r="D433" s="6" t="s">
        <v>1298</v>
      </c>
      <c r="E433" s="44" t="s">
        <v>1314</v>
      </c>
      <c r="F433" s="2"/>
      <c r="G433" s="2"/>
      <c r="H433" s="2"/>
      <c r="I433" s="2"/>
      <c r="J433" s="2"/>
      <c r="AA433" s="1" t="s">
        <v>1315</v>
      </c>
      <c r="AB433" s="1" t="s">
        <v>1309</v>
      </c>
      <c r="AC433" s="1" t="s">
        <v>66</v>
      </c>
    </row>
    <row r="434" spans="1:31">
      <c r="A434" s="8" t="s">
        <v>3546</v>
      </c>
      <c r="B434" s="1" t="s">
        <v>420</v>
      </c>
      <c r="C434" s="11" t="s">
        <v>1297</v>
      </c>
      <c r="D434" s="6" t="s">
        <v>1298</v>
      </c>
      <c r="E434" s="1" t="s">
        <v>1317</v>
      </c>
      <c r="F434" s="2"/>
      <c r="G434" s="2"/>
      <c r="H434" s="2"/>
      <c r="I434" s="2"/>
      <c r="J434" s="2"/>
      <c r="T434" s="1">
        <v>130</v>
      </c>
      <c r="AA434" s="1" t="s">
        <v>1318</v>
      </c>
      <c r="AB434" s="1" t="s">
        <v>1309</v>
      </c>
      <c r="AC434" s="1" t="s">
        <v>66</v>
      </c>
      <c r="AE434" s="1">
        <v>2</v>
      </c>
    </row>
    <row r="435" spans="1:31">
      <c r="A435" s="8" t="s">
        <v>3547</v>
      </c>
      <c r="B435" s="1" t="s">
        <v>420</v>
      </c>
      <c r="C435" s="11" t="s">
        <v>1297</v>
      </c>
      <c r="D435" s="6" t="s">
        <v>1298</v>
      </c>
      <c r="E435" s="45" t="s">
        <v>1320</v>
      </c>
      <c r="F435" s="2"/>
      <c r="G435" s="2"/>
      <c r="H435" s="2"/>
      <c r="I435" s="2"/>
      <c r="J435" s="2"/>
      <c r="AA435" s="1" t="s">
        <v>1321</v>
      </c>
      <c r="AB435" s="1" t="s">
        <v>1309</v>
      </c>
      <c r="AC435" s="1" t="s">
        <v>66</v>
      </c>
    </row>
    <row r="436" spans="1:31">
      <c r="A436" s="8" t="s">
        <v>3548</v>
      </c>
      <c r="B436" s="1" t="s">
        <v>420</v>
      </c>
      <c r="C436" s="11" t="s">
        <v>1297</v>
      </c>
      <c r="D436" s="6" t="s">
        <v>1298</v>
      </c>
      <c r="E436" s="45" t="s">
        <v>1323</v>
      </c>
      <c r="F436" s="2"/>
      <c r="G436" s="2"/>
      <c r="H436" s="2"/>
      <c r="I436" s="2"/>
      <c r="J436" s="2"/>
      <c r="AE436" s="1">
        <v>1</v>
      </c>
    </row>
    <row r="437" spans="1:31">
      <c r="A437" s="8" t="s">
        <v>3549</v>
      </c>
      <c r="B437" s="1" t="s">
        <v>420</v>
      </c>
      <c r="C437" s="11" t="s">
        <v>1297</v>
      </c>
      <c r="D437" s="6" t="s">
        <v>1298</v>
      </c>
      <c r="E437" s="45" t="s">
        <v>1325</v>
      </c>
      <c r="F437" s="2"/>
      <c r="G437" s="2"/>
      <c r="H437" s="2"/>
      <c r="I437" s="2"/>
      <c r="J437" s="2"/>
      <c r="AE437" s="1">
        <v>71</v>
      </c>
    </row>
    <row r="438" spans="1:31">
      <c r="A438" s="8" t="s">
        <v>3550</v>
      </c>
      <c r="B438" s="1" t="s">
        <v>420</v>
      </c>
      <c r="C438" s="11" t="s">
        <v>1297</v>
      </c>
      <c r="D438" s="6" t="s">
        <v>1298</v>
      </c>
      <c r="E438" s="45" t="s">
        <v>1327</v>
      </c>
      <c r="F438" s="2"/>
      <c r="G438" s="2"/>
      <c r="H438" s="2"/>
      <c r="I438" s="2"/>
      <c r="J438" s="2"/>
      <c r="AA438" s="1" t="s">
        <v>1328</v>
      </c>
      <c r="AB438" s="1" t="s">
        <v>1309</v>
      </c>
      <c r="AC438" s="1" t="s">
        <v>66</v>
      </c>
    </row>
    <row r="439" spans="1:31">
      <c r="A439" s="8" t="s">
        <v>3551</v>
      </c>
      <c r="B439" s="1" t="s">
        <v>420</v>
      </c>
      <c r="C439" s="11" t="s">
        <v>1297</v>
      </c>
      <c r="D439" s="6" t="s">
        <v>1298</v>
      </c>
      <c r="E439" s="1" t="s">
        <v>1330</v>
      </c>
      <c r="F439" s="2"/>
      <c r="G439" s="2"/>
      <c r="H439" s="2"/>
      <c r="I439" s="2"/>
      <c r="J439" s="2"/>
      <c r="AA439" s="1" t="s">
        <v>1331</v>
      </c>
      <c r="AB439" s="1" t="s">
        <v>1309</v>
      </c>
      <c r="AC439" s="1" t="s">
        <v>66</v>
      </c>
    </row>
    <row r="440" spans="1:31">
      <c r="C440" s="43"/>
      <c r="D440" s="6"/>
      <c r="F440" s="2"/>
      <c r="G440" s="2"/>
      <c r="H440" s="2"/>
      <c r="I440" s="2"/>
      <c r="J440" s="2"/>
    </row>
    <row r="441" spans="1:31">
      <c r="C441" s="43"/>
      <c r="F441" s="2"/>
      <c r="G441" s="2"/>
      <c r="H441" s="2"/>
      <c r="I441" s="2"/>
      <c r="J441" s="2"/>
    </row>
    <row r="442" spans="1:31">
      <c r="C442" s="43"/>
      <c r="F442" s="2"/>
      <c r="G442" s="2"/>
      <c r="H442" s="2"/>
      <c r="I442" s="2"/>
      <c r="J442" s="2"/>
    </row>
    <row r="443" spans="1:31">
      <c r="C443" s="43"/>
      <c r="F443" s="2"/>
      <c r="G443" s="2"/>
      <c r="H443" s="2"/>
      <c r="I443" s="2"/>
      <c r="J443" s="2"/>
    </row>
    <row r="444" spans="1:31">
      <c r="F444" s="2"/>
      <c r="G444" s="2"/>
      <c r="H444" s="2"/>
      <c r="I444" s="2"/>
      <c r="J444" s="2"/>
    </row>
    <row r="445" spans="1:31">
      <c r="F445" s="2"/>
      <c r="G445" s="2"/>
      <c r="H445" s="2"/>
      <c r="I445" s="2"/>
      <c r="J445" s="2"/>
    </row>
    <row r="446" spans="1:31">
      <c r="A446" s="7" t="s">
        <v>0</v>
      </c>
      <c r="B446" s="1" t="s">
        <v>1</v>
      </c>
      <c r="C446" s="1" t="s">
        <v>2</v>
      </c>
      <c r="D446" s="1" t="s">
        <v>3</v>
      </c>
      <c r="E446" s="1" t="s">
        <v>4</v>
      </c>
      <c r="F446" s="1" t="s">
        <v>5</v>
      </c>
      <c r="G446" s="25" t="s">
        <v>6</v>
      </c>
      <c r="H446" s="25" t="s">
        <v>7</v>
      </c>
      <c r="I446" s="25" t="s">
        <v>8</v>
      </c>
      <c r="J446" s="1" t="s">
        <v>9</v>
      </c>
      <c r="K446" s="25" t="s">
        <v>10</v>
      </c>
      <c r="L446" s="25" t="s">
        <v>11</v>
      </c>
      <c r="M446" s="25" t="s">
        <v>12</v>
      </c>
      <c r="N446" s="2" t="s">
        <v>13</v>
      </c>
      <c r="O446" s="25" t="s">
        <v>14</v>
      </c>
      <c r="P446" s="25" t="s">
        <v>15</v>
      </c>
      <c r="Q446" s="25" t="s">
        <v>16</v>
      </c>
      <c r="R446" s="1" t="s">
        <v>3404</v>
      </c>
      <c r="S446" s="1" t="s">
        <v>3405</v>
      </c>
      <c r="T446" s="1" t="s">
        <v>3406</v>
      </c>
      <c r="U446" s="1" t="s">
        <v>3407</v>
      </c>
      <c r="V446" s="1" t="s">
        <v>3408</v>
      </c>
      <c r="W446" s="1" t="s">
        <v>22</v>
      </c>
      <c r="X446" s="1" t="s">
        <v>23</v>
      </c>
      <c r="Y446" s="1" t="s">
        <v>24</v>
      </c>
      <c r="Z446" s="1" t="s">
        <v>25</v>
      </c>
      <c r="AA446" s="1" t="s">
        <v>3409</v>
      </c>
      <c r="AB446" s="1" t="s">
        <v>27</v>
      </c>
      <c r="AC446" s="1" t="s">
        <v>28</v>
      </c>
      <c r="AD446" s="1" t="s">
        <v>29</v>
      </c>
      <c r="AE446" s="1" t="s">
        <v>30</v>
      </c>
    </row>
    <row r="447" spans="1:31">
      <c r="F447" s="2"/>
      <c r="G447" s="2"/>
      <c r="H447" s="2"/>
      <c r="I447" s="2"/>
      <c r="J447" s="2"/>
    </row>
    <row r="448" spans="1:31">
      <c r="B448" s="1" t="s">
        <v>420</v>
      </c>
      <c r="C448" s="19" t="s">
        <v>587</v>
      </c>
      <c r="D448" s="6" t="s">
        <v>588</v>
      </c>
      <c r="E448" s="6" t="s">
        <v>3453</v>
      </c>
      <c r="F448" s="6" t="s">
        <v>63</v>
      </c>
      <c r="G448" s="3" t="s">
        <v>63</v>
      </c>
      <c r="H448" s="3" t="s">
        <v>63</v>
      </c>
      <c r="I448" s="3" t="s">
        <v>63</v>
      </c>
      <c r="J448" s="5">
        <v>38823</v>
      </c>
      <c r="K448" s="6">
        <v>2006</v>
      </c>
      <c r="L448" s="6">
        <v>4</v>
      </c>
      <c r="M448" s="6">
        <v>16</v>
      </c>
      <c r="N448" s="5">
        <v>38835</v>
      </c>
      <c r="O448" s="6">
        <v>2006</v>
      </c>
      <c r="P448" s="6">
        <v>4</v>
      </c>
      <c r="Q448" s="6">
        <v>28</v>
      </c>
      <c r="R448" s="6">
        <v>0</v>
      </c>
      <c r="S448" s="6">
        <v>0</v>
      </c>
      <c r="T448" s="6" t="s">
        <v>166</v>
      </c>
      <c r="U448" s="6" t="s">
        <v>166</v>
      </c>
      <c r="V448" s="6" t="s">
        <v>166</v>
      </c>
      <c r="W448" s="6" t="s">
        <v>166</v>
      </c>
      <c r="X448" s="6" t="s">
        <v>166</v>
      </c>
      <c r="Y448" s="6" t="s">
        <v>166</v>
      </c>
      <c r="Z448" s="6" t="s">
        <v>166</v>
      </c>
      <c r="AA448" s="6">
        <v>5100000</v>
      </c>
      <c r="AB448" s="6" t="s">
        <v>172</v>
      </c>
      <c r="AC448" s="6" t="s">
        <v>590</v>
      </c>
      <c r="AD448" s="6">
        <v>2006</v>
      </c>
      <c r="AE448" s="6">
        <v>12</v>
      </c>
    </row>
    <row r="449" spans="2:31">
      <c r="B449" s="1" t="s">
        <v>489</v>
      </c>
      <c r="C449" s="19" t="s">
        <v>595</v>
      </c>
      <c r="D449" s="6" t="s">
        <v>596</v>
      </c>
      <c r="E449" s="6" t="s">
        <v>3454</v>
      </c>
      <c r="F449" s="6" t="s">
        <v>63</v>
      </c>
      <c r="G449" s="3" t="s">
        <v>63</v>
      </c>
      <c r="H449" s="3" t="s">
        <v>63</v>
      </c>
      <c r="I449" s="3" t="s">
        <v>63</v>
      </c>
      <c r="J449" s="5">
        <v>44746</v>
      </c>
      <c r="K449" s="6">
        <v>2022</v>
      </c>
      <c r="L449" s="6">
        <v>7</v>
      </c>
      <c r="M449" s="6">
        <v>4</v>
      </c>
      <c r="N449" s="5">
        <v>44770</v>
      </c>
      <c r="O449" s="6">
        <v>2022</v>
      </c>
      <c r="P449" s="6">
        <v>7</v>
      </c>
      <c r="Q449" s="6">
        <v>28</v>
      </c>
      <c r="R449" s="6">
        <v>0</v>
      </c>
      <c r="S449" s="6">
        <v>1</v>
      </c>
      <c r="T449" s="6" t="s">
        <v>166</v>
      </c>
      <c r="U449" s="6" t="s">
        <v>166</v>
      </c>
      <c r="V449" s="6" t="s">
        <v>166</v>
      </c>
      <c r="W449" s="6" t="s">
        <v>166</v>
      </c>
      <c r="X449" s="6" t="s">
        <v>166</v>
      </c>
      <c r="Y449" s="6" t="s">
        <v>166</v>
      </c>
      <c r="Z449" s="6" t="s">
        <v>166</v>
      </c>
      <c r="AA449" s="6" t="s">
        <v>166</v>
      </c>
      <c r="AB449" s="6" t="s">
        <v>166</v>
      </c>
      <c r="AC449" s="6" t="s">
        <v>166</v>
      </c>
      <c r="AD449" s="6" t="s">
        <v>166</v>
      </c>
      <c r="AE449" s="6">
        <v>921</v>
      </c>
    </row>
    <row r="450" spans="2:31">
      <c r="B450" s="1" t="s">
        <v>158</v>
      </c>
      <c r="C450" s="19" t="s">
        <v>605</v>
      </c>
      <c r="D450" s="6" t="s">
        <v>606</v>
      </c>
      <c r="E450" s="6" t="s">
        <v>607</v>
      </c>
      <c r="F450" s="6" t="s">
        <v>63</v>
      </c>
      <c r="G450" s="3" t="s">
        <v>63</v>
      </c>
      <c r="H450" s="3" t="s">
        <v>63</v>
      </c>
      <c r="I450" s="3" t="s">
        <v>63</v>
      </c>
      <c r="J450" s="5">
        <v>39768</v>
      </c>
      <c r="K450" s="6">
        <v>2008</v>
      </c>
      <c r="L450" s="6">
        <v>11</v>
      </c>
      <c r="M450" s="6">
        <v>16</v>
      </c>
      <c r="N450" s="5">
        <v>39772</v>
      </c>
      <c r="O450" s="6">
        <v>2008</v>
      </c>
      <c r="P450" s="6">
        <v>11</v>
      </c>
      <c r="Q450" s="6">
        <v>20</v>
      </c>
      <c r="R450" s="6">
        <v>2</v>
      </c>
      <c r="S450" s="6" t="s">
        <v>166</v>
      </c>
      <c r="T450" s="6" t="s">
        <v>166</v>
      </c>
      <c r="U450" s="6" t="s">
        <v>166</v>
      </c>
      <c r="V450" s="6" t="s">
        <v>166</v>
      </c>
      <c r="W450" s="6">
        <v>95000000</v>
      </c>
      <c r="X450" s="6" t="s">
        <v>465</v>
      </c>
      <c r="Y450" s="6" t="s">
        <v>608</v>
      </c>
      <c r="Z450" s="6" t="s">
        <v>166</v>
      </c>
      <c r="AA450" s="6">
        <v>500000000</v>
      </c>
      <c r="AB450" s="6" t="s">
        <v>465</v>
      </c>
      <c r="AC450" s="6" t="s">
        <v>590</v>
      </c>
      <c r="AD450" s="6">
        <v>2008</v>
      </c>
      <c r="AE450" s="6">
        <v>4130</v>
      </c>
    </row>
    <row r="451" spans="2:31">
      <c r="B451" s="1" t="s">
        <v>420</v>
      </c>
      <c r="C451" s="19" t="s">
        <v>610</v>
      </c>
      <c r="D451" s="6" t="s">
        <v>611</v>
      </c>
      <c r="E451" s="6" t="s">
        <v>2659</v>
      </c>
      <c r="F451" s="6" t="s">
        <v>63</v>
      </c>
      <c r="G451" s="3" t="s">
        <v>63</v>
      </c>
      <c r="H451" s="3" t="s">
        <v>63</v>
      </c>
      <c r="I451" s="3" t="s">
        <v>63</v>
      </c>
      <c r="J451" s="5">
        <v>39306</v>
      </c>
      <c r="K451" s="6">
        <v>2007</v>
      </c>
      <c r="L451" s="6">
        <v>8</v>
      </c>
      <c r="M451" s="6">
        <v>12</v>
      </c>
      <c r="N451" s="5">
        <v>39318</v>
      </c>
      <c r="O451" s="6">
        <v>2007</v>
      </c>
      <c r="P451" s="6">
        <v>8</v>
      </c>
      <c r="Q451" s="6">
        <v>24</v>
      </c>
      <c r="R451" s="6">
        <v>43</v>
      </c>
      <c r="S451" s="6">
        <v>60</v>
      </c>
      <c r="T451" s="6" t="s">
        <v>166</v>
      </c>
      <c r="U451" s="6" t="s">
        <v>166</v>
      </c>
      <c r="V451" s="6" t="s">
        <v>166</v>
      </c>
      <c r="W451" s="6" t="s">
        <v>166</v>
      </c>
      <c r="X451" s="6" t="s">
        <v>166</v>
      </c>
      <c r="Y451" s="6" t="s">
        <v>166</v>
      </c>
      <c r="Z451" s="6" t="s">
        <v>166</v>
      </c>
      <c r="AA451" s="6">
        <v>693000000</v>
      </c>
      <c r="AB451" s="6" t="s">
        <v>172</v>
      </c>
      <c r="AC451" s="6" t="s">
        <v>590</v>
      </c>
      <c r="AD451" s="6">
        <v>2007</v>
      </c>
      <c r="AE451" s="6" t="s">
        <v>63</v>
      </c>
    </row>
    <row r="452" spans="2:31">
      <c r="B452" s="1" t="s">
        <v>623</v>
      </c>
      <c r="C452" s="19" t="s">
        <v>624</v>
      </c>
      <c r="D452" s="6" t="s">
        <v>625</v>
      </c>
      <c r="E452" s="6" t="s">
        <v>3455</v>
      </c>
      <c r="F452" s="6" t="s">
        <v>63</v>
      </c>
      <c r="G452" s="3" t="s">
        <v>63</v>
      </c>
      <c r="H452" s="3" t="s">
        <v>63</v>
      </c>
      <c r="I452" s="3" t="s">
        <v>63</v>
      </c>
      <c r="J452" s="5">
        <v>44372</v>
      </c>
      <c r="K452" s="6">
        <v>2021</v>
      </c>
      <c r="L452" s="6">
        <v>6</v>
      </c>
      <c r="M452" s="6">
        <v>25</v>
      </c>
      <c r="N452" s="5">
        <v>44384</v>
      </c>
      <c r="O452" s="6">
        <v>2021</v>
      </c>
      <c r="P452" s="6">
        <v>7</v>
      </c>
      <c r="Q452" s="6">
        <v>7</v>
      </c>
      <c r="R452" s="6">
        <v>914</v>
      </c>
      <c r="S452" s="6" t="s">
        <v>63</v>
      </c>
      <c r="T452" s="6">
        <v>600</v>
      </c>
      <c r="U452" s="6" t="s">
        <v>166</v>
      </c>
      <c r="V452" s="6" t="s">
        <v>166</v>
      </c>
      <c r="W452" s="6" t="s">
        <v>166</v>
      </c>
      <c r="X452" s="6" t="s">
        <v>166</v>
      </c>
      <c r="Y452" s="6" t="s">
        <v>166</v>
      </c>
      <c r="Z452" s="6" t="s">
        <v>166</v>
      </c>
      <c r="AA452" s="6">
        <v>8900000000</v>
      </c>
      <c r="AB452" s="6" t="s">
        <v>172</v>
      </c>
      <c r="AC452" s="6" t="s">
        <v>590</v>
      </c>
      <c r="AD452" s="6">
        <v>2021</v>
      </c>
      <c r="AE452" s="6" t="s">
        <v>63</v>
      </c>
    </row>
    <row r="453" spans="2:31">
      <c r="B453" s="1" t="s">
        <v>420</v>
      </c>
      <c r="C453" s="19" t="s">
        <v>651</v>
      </c>
      <c r="D453" s="6" t="s">
        <v>652</v>
      </c>
      <c r="E453" s="6" t="s">
        <v>3456</v>
      </c>
      <c r="F453" s="6" t="s">
        <v>63</v>
      </c>
      <c r="G453" s="3" t="s">
        <v>63</v>
      </c>
      <c r="H453" s="3" t="s">
        <v>63</v>
      </c>
      <c r="I453" s="3" t="s">
        <v>63</v>
      </c>
      <c r="J453" s="5">
        <v>38601</v>
      </c>
      <c r="K453" s="6">
        <v>2005</v>
      </c>
      <c r="L453" s="6">
        <v>9</v>
      </c>
      <c r="M453" s="6">
        <v>6</v>
      </c>
      <c r="N453" s="5">
        <v>38618</v>
      </c>
      <c r="O453" s="6">
        <v>2005</v>
      </c>
      <c r="P453" s="6">
        <v>9</v>
      </c>
      <c r="Q453" s="6">
        <v>23</v>
      </c>
      <c r="R453" s="6">
        <v>3</v>
      </c>
      <c r="S453" s="6" t="s">
        <v>166</v>
      </c>
      <c r="T453" s="6">
        <v>200</v>
      </c>
      <c r="U453" s="6" t="s">
        <v>166</v>
      </c>
      <c r="V453" s="6" t="s">
        <v>166</v>
      </c>
      <c r="W453" s="6" t="s">
        <v>166</v>
      </c>
      <c r="X453" s="6" t="s">
        <v>166</v>
      </c>
      <c r="Y453" s="6" t="s">
        <v>166</v>
      </c>
      <c r="Z453" s="6" t="s">
        <v>166</v>
      </c>
      <c r="AA453" s="6">
        <v>70000000</v>
      </c>
      <c r="AB453" s="6" t="s">
        <v>172</v>
      </c>
      <c r="AC453" s="6" t="s">
        <v>590</v>
      </c>
      <c r="AD453" s="6">
        <v>2005</v>
      </c>
      <c r="AE453" s="6">
        <v>1500</v>
      </c>
    </row>
    <row r="454" spans="2:31">
      <c r="B454" s="1" t="s">
        <v>59</v>
      </c>
      <c r="C454" s="20" t="s">
        <v>673</v>
      </c>
      <c r="D454" s="6" t="s">
        <v>674</v>
      </c>
      <c r="E454" s="6" t="s">
        <v>3457</v>
      </c>
      <c r="F454" s="6" t="s">
        <v>63</v>
      </c>
      <c r="G454" s="3" t="s">
        <v>63</v>
      </c>
      <c r="H454" s="3" t="s">
        <v>63</v>
      </c>
      <c r="I454" s="3" t="s">
        <v>63</v>
      </c>
      <c r="J454" s="5">
        <v>42917</v>
      </c>
      <c r="K454" s="6">
        <v>2017</v>
      </c>
      <c r="L454" s="6">
        <v>7</v>
      </c>
      <c r="M454" s="6">
        <v>1</v>
      </c>
      <c r="N454" s="5">
        <v>42977</v>
      </c>
      <c r="O454" s="6">
        <v>2017</v>
      </c>
      <c r="P454" s="6">
        <v>8</v>
      </c>
      <c r="Q454" s="6">
        <v>30</v>
      </c>
      <c r="R454" s="6">
        <v>152</v>
      </c>
      <c r="S454" s="6" t="s">
        <v>166</v>
      </c>
      <c r="T454" s="6" t="s">
        <v>166</v>
      </c>
      <c r="U454" s="6" t="s">
        <v>166</v>
      </c>
      <c r="V454" s="6">
        <v>2700000</v>
      </c>
      <c r="W454" s="6" t="s">
        <v>166</v>
      </c>
      <c r="X454" s="6" t="s">
        <v>166</v>
      </c>
      <c r="Y454" s="6" t="s">
        <v>166</v>
      </c>
      <c r="Z454" s="6" t="s">
        <v>166</v>
      </c>
      <c r="AA454" s="6">
        <v>2180000000</v>
      </c>
      <c r="AB454" s="6" t="s">
        <v>172</v>
      </c>
      <c r="AC454" s="6" t="s">
        <v>608</v>
      </c>
      <c r="AD454" s="6" t="s">
        <v>166</v>
      </c>
      <c r="AE454" s="6">
        <v>52229</v>
      </c>
    </row>
    <row r="455" spans="2:31">
      <c r="B455" s="1" t="s">
        <v>623</v>
      </c>
      <c r="C455" s="19" t="s">
        <v>684</v>
      </c>
      <c r="D455" s="6" t="s">
        <v>685</v>
      </c>
      <c r="E455" s="6" t="s">
        <v>3458</v>
      </c>
      <c r="F455" s="6" t="s">
        <v>63</v>
      </c>
      <c r="G455" s="3" t="s">
        <v>63</v>
      </c>
      <c r="H455" s="3" t="s">
        <v>63</v>
      </c>
      <c r="I455" s="3" t="s">
        <v>63</v>
      </c>
      <c r="J455" s="5">
        <v>44722</v>
      </c>
      <c r="K455" s="6">
        <v>2022</v>
      </c>
      <c r="L455" s="6">
        <v>6</v>
      </c>
      <c r="M455" s="6">
        <v>10</v>
      </c>
      <c r="N455" s="5">
        <v>44816</v>
      </c>
      <c r="O455" s="6">
        <v>2022</v>
      </c>
      <c r="P455" s="6">
        <v>9</v>
      </c>
      <c r="Q455" s="6">
        <v>12</v>
      </c>
      <c r="R455" s="6">
        <v>24501</v>
      </c>
      <c r="S455" s="6">
        <v>135</v>
      </c>
      <c r="T455" s="6" t="s">
        <v>166</v>
      </c>
      <c r="U455" s="6" t="s">
        <v>166</v>
      </c>
      <c r="V455" s="6" t="s">
        <v>166</v>
      </c>
      <c r="W455" s="6" t="s">
        <v>166</v>
      </c>
      <c r="X455" s="6" t="s">
        <v>166</v>
      </c>
      <c r="Y455" s="6" t="s">
        <v>166</v>
      </c>
      <c r="Z455" s="6" t="s">
        <v>166</v>
      </c>
      <c r="AA455" s="6">
        <v>19000000000</v>
      </c>
      <c r="AB455" s="6" t="s">
        <v>72</v>
      </c>
      <c r="AC455" s="6" t="s">
        <v>608</v>
      </c>
      <c r="AD455" s="6" t="s">
        <v>166</v>
      </c>
      <c r="AE455" s="6">
        <v>30</v>
      </c>
    </row>
    <row r="456" spans="2:31">
      <c r="B456" s="1" t="s">
        <v>420</v>
      </c>
      <c r="C456" s="19" t="s">
        <v>708</v>
      </c>
      <c r="D456" s="6" t="s">
        <v>709</v>
      </c>
      <c r="E456" s="6" t="s">
        <v>3459</v>
      </c>
      <c r="F456" s="6" t="s">
        <v>63</v>
      </c>
      <c r="G456" s="3" t="s">
        <v>63</v>
      </c>
      <c r="H456" s="3" t="s">
        <v>63</v>
      </c>
      <c r="I456" s="3" t="s">
        <v>63</v>
      </c>
      <c r="J456" s="5">
        <v>26464</v>
      </c>
      <c r="K456" s="6">
        <v>1972</v>
      </c>
      <c r="L456" s="6">
        <v>6</v>
      </c>
      <c r="M456" s="6">
        <v>14</v>
      </c>
      <c r="N456" s="5">
        <v>26486</v>
      </c>
      <c r="O456" s="6">
        <v>1972</v>
      </c>
      <c r="P456" s="6">
        <v>7</v>
      </c>
      <c r="Q456" s="6">
        <v>6</v>
      </c>
      <c r="R456" s="6">
        <v>128</v>
      </c>
      <c r="S456" s="6">
        <v>35</v>
      </c>
      <c r="T456" s="6">
        <v>59</v>
      </c>
      <c r="U456" s="6">
        <v>220804</v>
      </c>
      <c r="V456" s="6" t="s">
        <v>166</v>
      </c>
      <c r="W456" s="6" t="s">
        <v>166</v>
      </c>
      <c r="X456" s="6" t="s">
        <v>166</v>
      </c>
      <c r="Y456" s="6" t="s">
        <v>166</v>
      </c>
      <c r="Z456" s="6" t="s">
        <v>166</v>
      </c>
      <c r="AA456" s="6">
        <v>2100000000</v>
      </c>
      <c r="AB456" s="6" t="s">
        <v>172</v>
      </c>
      <c r="AC456" s="6" t="s">
        <v>590</v>
      </c>
      <c r="AD456" s="6">
        <v>1972</v>
      </c>
      <c r="AE456" s="6">
        <v>123279</v>
      </c>
    </row>
    <row r="457" spans="2:31">
      <c r="B457" s="1" t="s">
        <v>420</v>
      </c>
      <c r="C457" s="19" t="s">
        <v>788</v>
      </c>
      <c r="D457" s="6" t="s">
        <v>789</v>
      </c>
      <c r="E457" s="6" t="s">
        <v>3460</v>
      </c>
      <c r="F457" s="6" t="s">
        <v>63</v>
      </c>
      <c r="G457" s="3" t="s">
        <v>63</v>
      </c>
      <c r="H457" s="3" t="s">
        <v>63</v>
      </c>
      <c r="I457" s="3" t="s">
        <v>63</v>
      </c>
      <c r="J457" s="5">
        <v>31979</v>
      </c>
      <c r="K457" s="6">
        <v>1987</v>
      </c>
      <c r="L457" s="6">
        <v>7</v>
      </c>
      <c r="M457" s="6">
        <v>21</v>
      </c>
      <c r="N457" s="5">
        <v>31991</v>
      </c>
      <c r="O457" s="6">
        <v>1987</v>
      </c>
      <c r="P457" s="6">
        <v>8</v>
      </c>
      <c r="Q457" s="6">
        <v>2</v>
      </c>
      <c r="R457" s="6">
        <v>126</v>
      </c>
      <c r="S457" s="6">
        <v>200</v>
      </c>
      <c r="T457" s="6" t="s">
        <v>166</v>
      </c>
      <c r="U457" s="6" t="s">
        <v>166</v>
      </c>
      <c r="V457" s="6" t="s">
        <v>166</v>
      </c>
      <c r="W457" s="6" t="s">
        <v>166</v>
      </c>
      <c r="X457" s="6" t="s">
        <v>166</v>
      </c>
      <c r="Y457" s="6" t="s">
        <v>166</v>
      </c>
      <c r="Z457" s="6" t="s">
        <v>166</v>
      </c>
      <c r="AA457" s="6">
        <v>1800000</v>
      </c>
      <c r="AB457" s="6" t="s">
        <v>172</v>
      </c>
      <c r="AC457" s="6" t="s">
        <v>590</v>
      </c>
      <c r="AD457" s="6">
        <v>1987</v>
      </c>
      <c r="AE457" s="6">
        <v>700</v>
      </c>
    </row>
    <row r="458" spans="2:31">
      <c r="B458" s="1" t="s">
        <v>420</v>
      </c>
      <c r="C458" s="19" t="s">
        <v>805</v>
      </c>
      <c r="D458" s="6" t="s">
        <v>806</v>
      </c>
      <c r="E458" s="6" t="s">
        <v>3461</v>
      </c>
      <c r="F458" s="6" t="s">
        <v>63</v>
      </c>
      <c r="G458" s="3" t="s">
        <v>63</v>
      </c>
      <c r="H458" s="3" t="s">
        <v>63</v>
      </c>
      <c r="I458" s="3" t="s">
        <v>63</v>
      </c>
      <c r="J458" s="5">
        <v>43298</v>
      </c>
      <c r="K458" s="6">
        <v>2018</v>
      </c>
      <c r="L458" s="6">
        <v>7</v>
      </c>
      <c r="M458" s="6">
        <v>17</v>
      </c>
      <c r="N458" s="5">
        <v>43307</v>
      </c>
      <c r="O458" s="6">
        <v>2018</v>
      </c>
      <c r="P458" s="6">
        <v>7</v>
      </c>
      <c r="Q458" s="6">
        <v>26</v>
      </c>
      <c r="R458" s="6">
        <v>1</v>
      </c>
      <c r="S458" s="6" t="s">
        <v>63</v>
      </c>
      <c r="T458" s="6" t="s">
        <v>166</v>
      </c>
      <c r="U458" s="6" t="s">
        <v>166</v>
      </c>
      <c r="V458" s="6">
        <v>2349000</v>
      </c>
      <c r="W458" s="6" t="s">
        <v>166</v>
      </c>
      <c r="X458" s="6" t="s">
        <v>166</v>
      </c>
      <c r="Y458" s="6" t="s">
        <v>166</v>
      </c>
      <c r="Z458" s="6" t="s">
        <v>166</v>
      </c>
      <c r="AA458" s="24">
        <v>246000000</v>
      </c>
      <c r="AB458" s="6" t="s">
        <v>172</v>
      </c>
      <c r="AC458" s="6" t="s">
        <v>590</v>
      </c>
      <c r="AD458" s="6">
        <v>2018</v>
      </c>
      <c r="AE458" s="6">
        <v>7200</v>
      </c>
    </row>
    <row r="459" spans="2:31">
      <c r="B459" s="1" t="s">
        <v>420</v>
      </c>
      <c r="C459" s="19" t="s">
        <v>821</v>
      </c>
      <c r="D459" s="6" t="s">
        <v>822</v>
      </c>
      <c r="E459" s="6" t="s">
        <v>823</v>
      </c>
      <c r="F459" s="6" t="s">
        <v>63</v>
      </c>
      <c r="G459" s="3" t="s">
        <v>63</v>
      </c>
      <c r="H459" s="3" t="s">
        <v>63</v>
      </c>
      <c r="I459" s="3" t="s">
        <v>63</v>
      </c>
      <c r="J459" s="5">
        <v>44805</v>
      </c>
      <c r="K459" s="6">
        <v>2022</v>
      </c>
      <c r="L459" s="6">
        <v>9</v>
      </c>
      <c r="M459" s="6">
        <v>1</v>
      </c>
      <c r="N459" s="5">
        <v>44819</v>
      </c>
      <c r="O459" s="6">
        <v>2022</v>
      </c>
      <c r="P459" s="6">
        <v>9</v>
      </c>
      <c r="Q459" s="6">
        <v>15</v>
      </c>
      <c r="R459" s="6">
        <v>0</v>
      </c>
      <c r="S459" s="6" t="s">
        <v>166</v>
      </c>
      <c r="T459" s="6" t="s">
        <v>166</v>
      </c>
      <c r="U459" s="6" t="s">
        <v>166</v>
      </c>
      <c r="V459" s="6" t="s">
        <v>166</v>
      </c>
      <c r="W459" s="6" t="s">
        <v>166</v>
      </c>
      <c r="X459" s="6" t="s">
        <v>166</v>
      </c>
      <c r="Y459" s="6" t="s">
        <v>166</v>
      </c>
      <c r="Z459" s="6" t="s">
        <v>166</v>
      </c>
      <c r="AA459" s="6" t="s">
        <v>166</v>
      </c>
      <c r="AB459" s="6" t="s">
        <v>166</v>
      </c>
      <c r="AC459" s="6" t="s">
        <v>166</v>
      </c>
      <c r="AD459" s="6" t="s">
        <v>166</v>
      </c>
      <c r="AE459" s="6" t="s">
        <v>166</v>
      </c>
    </row>
    <row r="460" spans="2:31">
      <c r="B460" s="1" t="s">
        <v>489</v>
      </c>
      <c r="C460" s="19" t="s">
        <v>825</v>
      </c>
      <c r="D460" s="6" t="s">
        <v>826</v>
      </c>
      <c r="E460" s="6" t="s">
        <v>827</v>
      </c>
      <c r="F460" s="6" t="s">
        <v>63</v>
      </c>
      <c r="G460" s="3" t="s">
        <v>63</v>
      </c>
      <c r="H460" s="3" t="s">
        <v>63</v>
      </c>
      <c r="I460" s="3" t="s">
        <v>63</v>
      </c>
      <c r="J460" s="5">
        <v>44058</v>
      </c>
      <c r="K460" s="6">
        <v>2020</v>
      </c>
      <c r="L460" s="6">
        <v>8</v>
      </c>
      <c r="M460" s="6">
        <v>15</v>
      </c>
      <c r="N460" s="5">
        <v>44067</v>
      </c>
      <c r="O460" s="6">
        <v>2020</v>
      </c>
      <c r="P460" s="6">
        <v>8</v>
      </c>
      <c r="Q460" s="6">
        <v>24</v>
      </c>
      <c r="R460" s="6">
        <v>0</v>
      </c>
      <c r="S460" s="6">
        <v>0</v>
      </c>
      <c r="T460" s="6" t="s">
        <v>166</v>
      </c>
      <c r="U460" s="6" t="s">
        <v>166</v>
      </c>
      <c r="V460" s="6" t="s">
        <v>166</v>
      </c>
      <c r="W460" s="6" t="s">
        <v>166</v>
      </c>
      <c r="X460" s="6" t="s">
        <v>166</v>
      </c>
      <c r="Y460" s="6" t="s">
        <v>166</v>
      </c>
      <c r="Z460" s="6" t="s">
        <v>166</v>
      </c>
      <c r="AA460" s="6">
        <v>2200000</v>
      </c>
      <c r="AB460" s="6" t="s">
        <v>172</v>
      </c>
      <c r="AC460" s="6" t="s">
        <v>608</v>
      </c>
      <c r="AD460" s="6" t="s">
        <v>166</v>
      </c>
      <c r="AE460" s="6">
        <v>6</v>
      </c>
    </row>
    <row r="461" spans="2:31">
      <c r="B461" s="1" t="s">
        <v>420</v>
      </c>
      <c r="C461" s="19" t="s">
        <v>829</v>
      </c>
      <c r="D461" s="6" t="s">
        <v>830</v>
      </c>
      <c r="E461" s="6" t="s">
        <v>831</v>
      </c>
      <c r="F461" s="6" t="s">
        <v>63</v>
      </c>
      <c r="G461" s="3" t="s">
        <v>63</v>
      </c>
      <c r="H461" s="3" t="s">
        <v>63</v>
      </c>
      <c r="I461" s="3" t="s">
        <v>63</v>
      </c>
      <c r="J461" s="5">
        <v>43379</v>
      </c>
      <c r="K461" s="6">
        <v>2018</v>
      </c>
      <c r="L461" s="6">
        <v>10</v>
      </c>
      <c r="M461" s="6">
        <v>6</v>
      </c>
      <c r="N461" s="5">
        <v>43388</v>
      </c>
      <c r="O461" s="6">
        <v>2018</v>
      </c>
      <c r="P461" s="6">
        <v>10</v>
      </c>
      <c r="Q461" s="6">
        <v>15</v>
      </c>
      <c r="R461" s="6">
        <v>14</v>
      </c>
      <c r="S461" s="6">
        <v>124</v>
      </c>
      <c r="T461" s="6" t="s">
        <v>166</v>
      </c>
      <c r="U461" s="6">
        <v>8000</v>
      </c>
      <c r="V461" s="6" t="s">
        <v>166</v>
      </c>
      <c r="W461" s="6" t="s">
        <v>166</v>
      </c>
      <c r="X461" s="6" t="s">
        <v>166</v>
      </c>
      <c r="Y461" s="6" t="s">
        <v>166</v>
      </c>
      <c r="Z461" s="6" t="s">
        <v>166</v>
      </c>
      <c r="AA461" s="6">
        <v>1000000000</v>
      </c>
      <c r="AB461" s="6" t="s">
        <v>172</v>
      </c>
      <c r="AC461" s="6" t="s">
        <v>590</v>
      </c>
      <c r="AD461" s="6">
        <v>2018</v>
      </c>
      <c r="AE461" s="6">
        <v>62</v>
      </c>
    </row>
    <row r="462" spans="2:31">
      <c r="B462" s="1" t="s">
        <v>489</v>
      </c>
      <c r="C462" s="19" t="s">
        <v>840</v>
      </c>
      <c r="D462" s="6" t="s">
        <v>841</v>
      </c>
      <c r="E462" s="6" t="s">
        <v>842</v>
      </c>
      <c r="F462" s="6" t="s">
        <v>63</v>
      </c>
      <c r="G462" s="3" t="s">
        <v>63</v>
      </c>
      <c r="H462" s="3" t="s">
        <v>63</v>
      </c>
      <c r="I462" s="3" t="s">
        <v>63</v>
      </c>
      <c r="J462" s="5">
        <v>42980</v>
      </c>
      <c r="K462" s="6">
        <v>2017</v>
      </c>
      <c r="L462" s="6">
        <v>9</v>
      </c>
      <c r="M462" s="6">
        <v>2</v>
      </c>
      <c r="N462" s="5">
        <v>42984</v>
      </c>
      <c r="O462" s="6">
        <v>2017</v>
      </c>
      <c r="P462" s="6">
        <v>9</v>
      </c>
      <c r="Q462" s="6">
        <v>6</v>
      </c>
      <c r="R462" s="6" t="s">
        <v>166</v>
      </c>
      <c r="S462" s="6" t="s">
        <v>166</v>
      </c>
      <c r="T462" s="6" t="s">
        <v>166</v>
      </c>
      <c r="U462" s="6" t="s">
        <v>166</v>
      </c>
      <c r="V462" s="6" t="s">
        <v>166</v>
      </c>
      <c r="W462" s="6" t="s">
        <v>166</v>
      </c>
      <c r="X462" s="6" t="s">
        <v>166</v>
      </c>
      <c r="Y462" s="6" t="s">
        <v>166</v>
      </c>
      <c r="Z462" s="6" t="s">
        <v>166</v>
      </c>
      <c r="AA462" s="6" t="s">
        <v>166</v>
      </c>
      <c r="AB462" s="6" t="s">
        <v>166</v>
      </c>
      <c r="AC462" s="6" t="s">
        <v>166</v>
      </c>
      <c r="AD462" s="6" t="s">
        <v>166</v>
      </c>
      <c r="AE462" s="6" t="s">
        <v>166</v>
      </c>
    </row>
    <row r="463" spans="2:31">
      <c r="B463" s="1" t="s">
        <v>420</v>
      </c>
      <c r="C463" s="19" t="s">
        <v>844</v>
      </c>
      <c r="D463" s="6" t="s">
        <v>845</v>
      </c>
      <c r="E463" s="6" t="s">
        <v>846</v>
      </c>
      <c r="F463" s="6" t="s">
        <v>63</v>
      </c>
      <c r="G463" s="3" t="s">
        <v>63</v>
      </c>
      <c r="H463" s="3" t="s">
        <v>63</v>
      </c>
      <c r="I463" s="3" t="s">
        <v>63</v>
      </c>
      <c r="J463" s="5">
        <v>42240</v>
      </c>
      <c r="K463" s="6">
        <v>2015</v>
      </c>
      <c r="L463" s="6">
        <v>8</v>
      </c>
      <c r="M463" s="6">
        <v>24</v>
      </c>
      <c r="N463" s="5">
        <v>42250</v>
      </c>
      <c r="O463" s="6">
        <v>2015</v>
      </c>
      <c r="P463" s="6">
        <v>9</v>
      </c>
      <c r="Q463" s="6">
        <v>3</v>
      </c>
      <c r="R463" s="6">
        <v>35</v>
      </c>
      <c r="S463" s="6">
        <v>22</v>
      </c>
      <c r="T463" s="6">
        <v>7345</v>
      </c>
      <c r="U463" s="6">
        <v>574</v>
      </c>
      <c r="V463" s="6" t="s">
        <v>166</v>
      </c>
      <c r="W463" s="6" t="s">
        <v>166</v>
      </c>
      <c r="X463" s="6" t="s">
        <v>166</v>
      </c>
      <c r="Y463" s="6" t="s">
        <v>166</v>
      </c>
      <c r="Z463" s="6" t="s">
        <v>166</v>
      </c>
      <c r="AA463" s="6">
        <v>511000000</v>
      </c>
      <c r="AB463" s="6" t="s">
        <v>172</v>
      </c>
      <c r="AC463" s="6" t="s">
        <v>590</v>
      </c>
      <c r="AD463" s="6">
        <v>2015</v>
      </c>
      <c r="AE463" s="6">
        <v>1967</v>
      </c>
    </row>
    <row r="464" spans="2:31">
      <c r="B464" s="1" t="s">
        <v>59</v>
      </c>
      <c r="C464" s="19" t="s">
        <v>870</v>
      </c>
      <c r="D464" s="6" t="s">
        <v>871</v>
      </c>
      <c r="E464" s="6" t="s">
        <v>3462</v>
      </c>
      <c r="F464" s="6" t="s">
        <v>63</v>
      </c>
      <c r="G464" s="3" t="s">
        <v>63</v>
      </c>
      <c r="H464" s="3" t="s">
        <v>63</v>
      </c>
      <c r="I464" s="3" t="s">
        <v>63</v>
      </c>
      <c r="J464" s="5">
        <v>39594</v>
      </c>
      <c r="K464" s="6">
        <v>2008</v>
      </c>
      <c r="L464" s="6">
        <v>5</v>
      </c>
      <c r="M464" s="6">
        <v>26</v>
      </c>
      <c r="N464" s="5">
        <v>39613</v>
      </c>
      <c r="O464" s="6">
        <v>2008</v>
      </c>
      <c r="P464" s="6">
        <v>6</v>
      </c>
      <c r="Q464" s="6">
        <v>14</v>
      </c>
      <c r="R464" s="6">
        <v>200</v>
      </c>
      <c r="S464" s="6" t="s">
        <v>166</v>
      </c>
      <c r="T464" s="6" t="s">
        <v>166</v>
      </c>
      <c r="U464" s="6" t="s">
        <v>166</v>
      </c>
      <c r="V464" s="6" t="s">
        <v>166</v>
      </c>
      <c r="W464" s="6" t="s">
        <v>166</v>
      </c>
      <c r="X464" s="6" t="s">
        <v>166</v>
      </c>
      <c r="Y464" s="6" t="s">
        <v>166</v>
      </c>
      <c r="Z464" s="6" t="s">
        <v>166</v>
      </c>
      <c r="AA464" s="6">
        <v>2200000000</v>
      </c>
      <c r="AB464" s="6" t="s">
        <v>172</v>
      </c>
      <c r="AC464" s="6" t="s">
        <v>608</v>
      </c>
      <c r="AD464" s="6" t="s">
        <v>166</v>
      </c>
      <c r="AE464" s="6">
        <v>67000</v>
      </c>
    </row>
    <row r="465" spans="2:31">
      <c r="B465" s="1" t="s">
        <v>489</v>
      </c>
      <c r="C465" s="19" t="s">
        <v>889</v>
      </c>
      <c r="D465" s="6" t="s">
        <v>890</v>
      </c>
      <c r="E465" s="6" t="s">
        <v>891</v>
      </c>
      <c r="F465" s="6" t="s">
        <v>63</v>
      </c>
      <c r="G465" s="3" t="s">
        <v>63</v>
      </c>
      <c r="H465" s="3" t="s">
        <v>63</v>
      </c>
      <c r="I465" s="3" t="s">
        <v>63</v>
      </c>
      <c r="J465" s="5">
        <v>37629</v>
      </c>
      <c r="K465" s="6">
        <v>2003</v>
      </c>
      <c r="L465" s="6">
        <v>1</v>
      </c>
      <c r="M465" s="6">
        <v>8</v>
      </c>
      <c r="N465" s="5">
        <v>37642</v>
      </c>
      <c r="O465" s="6">
        <v>2003</v>
      </c>
      <c r="P465" s="6">
        <v>1</v>
      </c>
      <c r="Q465" s="6">
        <v>21</v>
      </c>
      <c r="R465" s="6">
        <v>4</v>
      </c>
      <c r="S465" s="6">
        <v>435</v>
      </c>
      <c r="T465" s="6" t="s">
        <v>166</v>
      </c>
      <c r="U465" s="6" t="s">
        <v>166</v>
      </c>
      <c r="V465" s="6" t="s">
        <v>166</v>
      </c>
      <c r="W465" s="6" t="s">
        <v>166</v>
      </c>
      <c r="X465" s="6" t="s">
        <v>166</v>
      </c>
      <c r="Y465" s="6" t="s">
        <v>166</v>
      </c>
      <c r="Z465" s="6" t="s">
        <v>166</v>
      </c>
      <c r="AA465" s="6">
        <v>350000000</v>
      </c>
      <c r="AB465" s="6" t="s">
        <v>172</v>
      </c>
      <c r="AC465" s="6" t="s">
        <v>608</v>
      </c>
      <c r="AD465" s="6" t="s">
        <v>166</v>
      </c>
      <c r="AE465" s="6">
        <v>435</v>
      </c>
    </row>
    <row r="466" spans="2:31">
      <c r="B466" s="1" t="s">
        <v>420</v>
      </c>
      <c r="C466" s="19" t="s">
        <v>893</v>
      </c>
      <c r="D466" s="6" t="s">
        <v>894</v>
      </c>
      <c r="E466" s="6" t="s">
        <v>3463</v>
      </c>
      <c r="F466" s="6" t="s">
        <v>63</v>
      </c>
      <c r="G466" s="3" t="s">
        <v>63</v>
      </c>
      <c r="H466" s="3" t="s">
        <v>63</v>
      </c>
      <c r="I466" s="3" t="s">
        <v>63</v>
      </c>
      <c r="J466" s="5">
        <v>38581</v>
      </c>
      <c r="K466" s="6">
        <v>2005</v>
      </c>
      <c r="L466" s="6">
        <v>8</v>
      </c>
      <c r="M466" s="6">
        <v>17</v>
      </c>
      <c r="N466" s="5">
        <v>38591</v>
      </c>
      <c r="O466" s="6">
        <v>2005</v>
      </c>
      <c r="P466" s="6">
        <v>8</v>
      </c>
      <c r="Q466" s="6">
        <v>27</v>
      </c>
      <c r="R466" s="6">
        <v>1</v>
      </c>
      <c r="S466" s="6">
        <v>7</v>
      </c>
      <c r="T466" s="6" t="s">
        <v>166</v>
      </c>
      <c r="U466" s="6" t="s">
        <v>166</v>
      </c>
      <c r="V466" s="6" t="s">
        <v>166</v>
      </c>
      <c r="W466" s="6" t="s">
        <v>166</v>
      </c>
      <c r="X466" s="6" t="s">
        <v>166</v>
      </c>
      <c r="Y466" s="6" t="s">
        <v>166</v>
      </c>
      <c r="Z466" s="6" t="s">
        <v>166</v>
      </c>
      <c r="AA466" s="6" t="s">
        <v>166</v>
      </c>
      <c r="AB466" s="6" t="s">
        <v>166</v>
      </c>
      <c r="AC466" s="6" t="s">
        <v>166</v>
      </c>
      <c r="AD466" s="6" t="s">
        <v>166</v>
      </c>
      <c r="AE466" s="6" t="s">
        <v>166</v>
      </c>
    </row>
    <row r="467" spans="2:31">
      <c r="B467" s="1" t="s">
        <v>420</v>
      </c>
      <c r="C467" s="19" t="s">
        <v>898</v>
      </c>
      <c r="D467" s="6" t="s">
        <v>899</v>
      </c>
      <c r="E467" s="6" t="s">
        <v>3464</v>
      </c>
      <c r="F467" s="6" t="s">
        <v>63</v>
      </c>
      <c r="G467" s="3" t="s">
        <v>63</v>
      </c>
      <c r="H467" s="3" t="s">
        <v>63</v>
      </c>
      <c r="I467" s="3" t="s">
        <v>63</v>
      </c>
      <c r="J467" s="5">
        <v>26143</v>
      </c>
      <c r="K467" s="6">
        <v>1971</v>
      </c>
      <c r="L467" s="6">
        <v>7</v>
      </c>
      <c r="M467" s="6">
        <v>29</v>
      </c>
      <c r="N467" s="5">
        <v>26155</v>
      </c>
      <c r="O467" s="6">
        <v>1971</v>
      </c>
      <c r="P467" s="6">
        <v>8</v>
      </c>
      <c r="Q467" s="6">
        <v>10</v>
      </c>
      <c r="R467" s="6">
        <v>90</v>
      </c>
      <c r="S467" s="6">
        <v>209</v>
      </c>
      <c r="T467" s="6" t="s">
        <v>166</v>
      </c>
      <c r="U467" s="6" t="s">
        <v>166</v>
      </c>
      <c r="V467" s="6" t="s">
        <v>166</v>
      </c>
      <c r="W467" s="6" t="s">
        <v>166</v>
      </c>
      <c r="X467" s="6" t="s">
        <v>166</v>
      </c>
      <c r="Y467" s="6" t="s">
        <v>166</v>
      </c>
      <c r="Z467" s="6" t="s">
        <v>166</v>
      </c>
      <c r="AA467" s="6" t="s">
        <v>166</v>
      </c>
      <c r="AB467" s="6" t="s">
        <v>166</v>
      </c>
      <c r="AC467" s="6" t="s">
        <v>166</v>
      </c>
      <c r="AD467" s="6" t="s">
        <v>166</v>
      </c>
      <c r="AE467" s="6">
        <v>2647</v>
      </c>
    </row>
    <row r="468" spans="2:31">
      <c r="B468" s="1" t="s">
        <v>420</v>
      </c>
      <c r="C468" s="19" t="s">
        <v>912</v>
      </c>
      <c r="D468" s="6" t="s">
        <v>913</v>
      </c>
      <c r="E468" s="6" t="s">
        <v>914</v>
      </c>
      <c r="F468" s="6" t="s">
        <v>63</v>
      </c>
      <c r="G468" s="3" t="s">
        <v>63</v>
      </c>
      <c r="H468" s="3" t="s">
        <v>63</v>
      </c>
      <c r="I468" s="3" t="s">
        <v>63</v>
      </c>
      <c r="J468" s="5">
        <v>37170</v>
      </c>
      <c r="K468" s="6">
        <v>2001</v>
      </c>
      <c r="L468" s="6">
        <v>10</v>
      </c>
      <c r="M468" s="6">
        <v>6</v>
      </c>
      <c r="N468" s="5">
        <v>37172</v>
      </c>
      <c r="O468" s="6">
        <v>2001</v>
      </c>
      <c r="P468" s="6">
        <v>10</v>
      </c>
      <c r="Q468" s="6">
        <v>8</v>
      </c>
      <c r="R468" s="6">
        <v>0</v>
      </c>
      <c r="S468" s="6" t="s">
        <v>166</v>
      </c>
      <c r="T468" s="6" t="s">
        <v>166</v>
      </c>
      <c r="U468" s="6" t="s">
        <v>166</v>
      </c>
      <c r="V468" s="6" t="s">
        <v>166</v>
      </c>
      <c r="W468" s="6" t="s">
        <v>166</v>
      </c>
      <c r="X468" s="6" t="s">
        <v>166</v>
      </c>
      <c r="Y468" s="6" t="s">
        <v>166</v>
      </c>
      <c r="Z468" s="6" t="s">
        <v>166</v>
      </c>
      <c r="AA468" s="6" t="s">
        <v>166</v>
      </c>
      <c r="AB468" s="6" t="s">
        <v>166</v>
      </c>
      <c r="AC468" s="6" t="s">
        <v>166</v>
      </c>
      <c r="AD468" s="6" t="s">
        <v>166</v>
      </c>
      <c r="AE468" s="6" t="s">
        <v>166</v>
      </c>
    </row>
    <row r="469" spans="2:31">
      <c r="B469" s="1" t="s">
        <v>420</v>
      </c>
      <c r="C469" s="19" t="s">
        <v>917</v>
      </c>
      <c r="D469" s="6" t="s">
        <v>918</v>
      </c>
      <c r="E469" s="6" t="s">
        <v>919</v>
      </c>
      <c r="F469" s="6" t="s">
        <v>63</v>
      </c>
      <c r="G469" s="3" t="s">
        <v>63</v>
      </c>
      <c r="H469" s="3" t="s">
        <v>63</v>
      </c>
      <c r="I469" s="3" t="s">
        <v>63</v>
      </c>
      <c r="J469" s="5">
        <v>37620</v>
      </c>
      <c r="K469" s="6">
        <v>2002</v>
      </c>
      <c r="L469" s="6">
        <v>12</v>
      </c>
      <c r="M469" s="6">
        <v>30</v>
      </c>
      <c r="N469" s="5">
        <v>37622</v>
      </c>
      <c r="O469" s="6">
        <v>2003</v>
      </c>
      <c r="P469" s="6">
        <v>1</v>
      </c>
      <c r="Q469" s="6">
        <v>1</v>
      </c>
      <c r="R469" s="6">
        <v>54</v>
      </c>
      <c r="S469" s="6" t="s">
        <v>166</v>
      </c>
      <c r="T469" s="6">
        <v>22000</v>
      </c>
      <c r="U469" s="6" t="s">
        <v>166</v>
      </c>
      <c r="V469" s="6">
        <v>133400</v>
      </c>
      <c r="W469" s="6" t="s">
        <v>166</v>
      </c>
      <c r="X469" s="6" t="s">
        <v>166</v>
      </c>
      <c r="Y469" s="6" t="s">
        <v>166</v>
      </c>
      <c r="Z469" s="6" t="s">
        <v>166</v>
      </c>
      <c r="AA469" s="6">
        <v>3500000</v>
      </c>
      <c r="AB469" s="6" t="s">
        <v>172</v>
      </c>
      <c r="AC469" s="6" t="s">
        <v>590</v>
      </c>
      <c r="AD469" s="6">
        <v>2002</v>
      </c>
      <c r="AE469" s="6">
        <v>21600</v>
      </c>
    </row>
    <row r="470" spans="2:31">
      <c r="B470" s="1" t="s">
        <v>420</v>
      </c>
      <c r="C470" s="19" t="s">
        <v>935</v>
      </c>
      <c r="D470" s="6" t="s">
        <v>936</v>
      </c>
      <c r="E470" s="6" t="s">
        <v>3465</v>
      </c>
      <c r="F470" s="6" t="s">
        <v>63</v>
      </c>
      <c r="G470" s="3" t="s">
        <v>63</v>
      </c>
      <c r="H470" s="3" t="s">
        <v>63</v>
      </c>
      <c r="I470" s="3" t="s">
        <v>63</v>
      </c>
      <c r="J470" s="5">
        <v>29824</v>
      </c>
      <c r="K470" s="6">
        <v>1981</v>
      </c>
      <c r="L470" s="6">
        <v>8</v>
      </c>
      <c r="M470" s="6">
        <v>26</v>
      </c>
      <c r="N470" s="5">
        <v>29827</v>
      </c>
      <c r="O470" s="6">
        <v>1981</v>
      </c>
      <c r="P470" s="6">
        <v>8</v>
      </c>
      <c r="Q470" s="6">
        <v>29</v>
      </c>
      <c r="R470" s="6">
        <v>5</v>
      </c>
      <c r="S470" s="6">
        <v>6</v>
      </c>
      <c r="T470" s="6" t="s">
        <v>166</v>
      </c>
      <c r="U470" s="6" t="s">
        <v>166</v>
      </c>
      <c r="V470" s="6" t="s">
        <v>166</v>
      </c>
      <c r="W470" s="6" t="s">
        <v>166</v>
      </c>
      <c r="X470" s="6" t="s">
        <v>166</v>
      </c>
      <c r="Y470" s="6" t="s">
        <v>166</v>
      </c>
      <c r="Z470" s="6" t="s">
        <v>166</v>
      </c>
      <c r="AA470" s="6">
        <v>56200000</v>
      </c>
      <c r="AB470" s="6" t="s">
        <v>172</v>
      </c>
      <c r="AC470" s="6" t="s">
        <v>590</v>
      </c>
      <c r="AD470" s="6">
        <v>1981</v>
      </c>
      <c r="AE470" s="6">
        <v>561</v>
      </c>
    </row>
    <row r="471" spans="2:31">
      <c r="B471" s="1" t="s">
        <v>59</v>
      </c>
      <c r="C471" s="19" t="s">
        <v>967</v>
      </c>
      <c r="D471" s="6" t="s">
        <v>968</v>
      </c>
      <c r="E471" s="6" t="s">
        <v>969</v>
      </c>
      <c r="F471" s="6" t="s">
        <v>63</v>
      </c>
      <c r="G471" s="3" t="s">
        <v>63</v>
      </c>
      <c r="H471" s="3" t="s">
        <v>63</v>
      </c>
      <c r="I471" s="3" t="s">
        <v>63</v>
      </c>
      <c r="J471" s="5">
        <v>43891</v>
      </c>
      <c r="K471" s="6">
        <v>2020</v>
      </c>
      <c r="L471" s="6">
        <v>3</v>
      </c>
      <c r="M471" s="6">
        <v>1</v>
      </c>
      <c r="N471" s="5">
        <v>43982</v>
      </c>
      <c r="O471" s="6">
        <v>2020</v>
      </c>
      <c r="P471" s="6">
        <v>5</v>
      </c>
      <c r="Q471" s="6">
        <v>31</v>
      </c>
      <c r="R471" s="6">
        <v>453</v>
      </c>
      <c r="S471" s="6">
        <v>213</v>
      </c>
      <c r="T471" s="6">
        <v>322675</v>
      </c>
      <c r="U471" s="6">
        <v>66700</v>
      </c>
      <c r="V471" s="6">
        <v>700000</v>
      </c>
      <c r="W471" s="6" t="s">
        <v>166</v>
      </c>
      <c r="X471" s="6" t="s">
        <v>166</v>
      </c>
      <c r="Y471" s="6" t="s">
        <v>166</v>
      </c>
      <c r="Z471" s="6" t="s">
        <v>166</v>
      </c>
      <c r="AA471" s="6" t="s">
        <v>166</v>
      </c>
      <c r="AB471" s="6" t="s">
        <v>166</v>
      </c>
      <c r="AC471" s="6" t="s">
        <v>166</v>
      </c>
      <c r="AD471" s="6" t="s">
        <v>166</v>
      </c>
      <c r="AE471" s="6">
        <v>171</v>
      </c>
    </row>
    <row r="472" spans="2:31">
      <c r="B472" s="1" t="s">
        <v>158</v>
      </c>
      <c r="C472" s="19" t="s">
        <v>3466</v>
      </c>
      <c r="D472" s="6" t="s">
        <v>3467</v>
      </c>
      <c r="E472" s="6" t="s">
        <v>3468</v>
      </c>
      <c r="F472" s="6" t="s">
        <v>63</v>
      </c>
      <c r="G472" s="3" t="s">
        <v>63</v>
      </c>
      <c r="H472" s="3" t="s">
        <v>63</v>
      </c>
      <c r="I472" s="3" t="s">
        <v>63</v>
      </c>
      <c r="J472" s="5">
        <v>24134</v>
      </c>
      <c r="K472" s="6">
        <v>1966</v>
      </c>
      <c r="L472" s="6">
        <v>1</v>
      </c>
      <c r="M472" s="6">
        <v>27</v>
      </c>
      <c r="N472" s="5">
        <v>24138</v>
      </c>
      <c r="O472" s="6">
        <v>1966</v>
      </c>
      <c r="P472" s="6">
        <v>1</v>
      </c>
      <c r="Q472" s="6">
        <v>31</v>
      </c>
      <c r="R472" s="6">
        <v>201</v>
      </c>
      <c r="S472" s="6" t="s">
        <v>166</v>
      </c>
      <c r="T472" s="6" t="s">
        <v>166</v>
      </c>
      <c r="U472" s="6" t="s">
        <v>166</v>
      </c>
      <c r="V472" s="6" t="s">
        <v>166</v>
      </c>
      <c r="W472" s="6" t="s">
        <v>166</v>
      </c>
      <c r="X472" s="6" t="s">
        <v>166</v>
      </c>
      <c r="Y472" s="6" t="s">
        <v>166</v>
      </c>
      <c r="Z472" s="6" t="s">
        <v>166</v>
      </c>
      <c r="AA472" s="6" t="s">
        <v>166</v>
      </c>
      <c r="AB472" s="6" t="s">
        <v>166</v>
      </c>
      <c r="AC472" s="6" t="s">
        <v>166</v>
      </c>
      <c r="AD472" s="6" t="s">
        <v>166</v>
      </c>
      <c r="AE472" s="6" t="s">
        <v>166</v>
      </c>
    </row>
    <row r="473" spans="2:31">
      <c r="B473" s="1" t="s">
        <v>59</v>
      </c>
      <c r="C473" s="19" t="s">
        <v>3469</v>
      </c>
      <c r="D473" s="6" t="s">
        <v>3470</v>
      </c>
      <c r="E473" s="6" t="s">
        <v>3471</v>
      </c>
      <c r="F473" s="6" t="s">
        <v>63</v>
      </c>
      <c r="G473" s="3" t="s">
        <v>63</v>
      </c>
      <c r="H473" s="3" t="s">
        <v>63</v>
      </c>
      <c r="I473" s="3" t="s">
        <v>63</v>
      </c>
      <c r="J473" s="5">
        <v>44389</v>
      </c>
      <c r="K473" s="6">
        <v>2021</v>
      </c>
      <c r="L473" s="6">
        <v>7</v>
      </c>
      <c r="M473" s="6">
        <v>12</v>
      </c>
      <c r="N473" s="5">
        <v>44402</v>
      </c>
      <c r="O473" s="6">
        <v>2021</v>
      </c>
      <c r="P473" s="6">
        <v>7</v>
      </c>
      <c r="Q473" s="6">
        <v>25</v>
      </c>
      <c r="R473" s="6">
        <v>243</v>
      </c>
      <c r="S473" s="6">
        <v>2</v>
      </c>
      <c r="T473" s="6" t="s">
        <v>166</v>
      </c>
      <c r="U473" s="6" t="s">
        <v>166</v>
      </c>
      <c r="V473" s="6" t="s">
        <v>166</v>
      </c>
      <c r="W473" s="6" t="s">
        <v>166</v>
      </c>
      <c r="X473" s="6" t="s">
        <v>166</v>
      </c>
      <c r="Y473" s="6" t="s">
        <v>166</v>
      </c>
      <c r="Z473" s="6" t="s">
        <v>166</v>
      </c>
      <c r="AA473" s="6">
        <v>54000000000</v>
      </c>
      <c r="AB473" s="6" t="s">
        <v>72</v>
      </c>
      <c r="AC473" s="6" t="s">
        <v>590</v>
      </c>
      <c r="AD473" s="6">
        <v>2021</v>
      </c>
      <c r="AE473" s="6">
        <v>43</v>
      </c>
    </row>
    <row r="474" spans="2:31">
      <c r="B474" s="1" t="s">
        <v>420</v>
      </c>
      <c r="C474" s="19" t="s">
        <v>1024</v>
      </c>
      <c r="D474" s="6" t="s">
        <v>1025</v>
      </c>
      <c r="E474" s="6" t="s">
        <v>1026</v>
      </c>
      <c r="F474" s="6" t="s">
        <v>63</v>
      </c>
      <c r="G474" s="3" t="s">
        <v>63</v>
      </c>
      <c r="H474" s="3" t="s">
        <v>63</v>
      </c>
      <c r="I474" s="3" t="s">
        <v>63</v>
      </c>
      <c r="J474" s="5">
        <v>36823</v>
      </c>
      <c r="K474" s="6">
        <v>2000</v>
      </c>
      <c r="L474" s="6">
        <v>10</v>
      </c>
      <c r="M474" s="6">
        <v>24</v>
      </c>
      <c r="N474" s="5">
        <v>36832</v>
      </c>
      <c r="O474" s="6">
        <v>2000</v>
      </c>
      <c r="P474" s="6">
        <v>11</v>
      </c>
      <c r="Q474" s="6">
        <v>2</v>
      </c>
      <c r="R474" s="6">
        <v>187</v>
      </c>
      <c r="S474" s="6">
        <v>65</v>
      </c>
      <c r="T474" s="6" t="s">
        <v>166</v>
      </c>
      <c r="U474" s="6" t="s">
        <v>166</v>
      </c>
      <c r="V474" s="6" t="s">
        <v>166</v>
      </c>
      <c r="W474" s="6" t="s">
        <v>166</v>
      </c>
      <c r="X474" s="6" t="s">
        <v>166</v>
      </c>
      <c r="Y474" s="6" t="s">
        <v>166</v>
      </c>
      <c r="Z474" s="6" t="s">
        <v>166</v>
      </c>
      <c r="AA474" s="6">
        <v>527000000</v>
      </c>
      <c r="AB474" s="6" t="s">
        <v>172</v>
      </c>
      <c r="AC474" s="6" t="s">
        <v>590</v>
      </c>
      <c r="AD474" s="6">
        <v>2000</v>
      </c>
      <c r="AE474" s="6">
        <v>100000</v>
      </c>
    </row>
    <row r="475" spans="2:31">
      <c r="B475" s="1" t="s">
        <v>59</v>
      </c>
      <c r="C475" s="19" t="s">
        <v>1032</v>
      </c>
      <c r="D475" s="6" t="s">
        <v>1033</v>
      </c>
      <c r="E475" s="6" t="s">
        <v>1034</v>
      </c>
      <c r="F475" s="6" t="s">
        <v>63</v>
      </c>
      <c r="G475" s="3" t="s">
        <v>63</v>
      </c>
      <c r="H475" s="3" t="s">
        <v>63</v>
      </c>
      <c r="I475" s="3" t="s">
        <v>63</v>
      </c>
      <c r="J475" s="5">
        <v>43733</v>
      </c>
      <c r="K475" s="6">
        <v>2019</v>
      </c>
      <c r="L475" s="6">
        <v>9</v>
      </c>
      <c r="M475" s="6">
        <v>25</v>
      </c>
      <c r="N475" s="5">
        <v>43736</v>
      </c>
      <c r="O475" s="6">
        <v>2019</v>
      </c>
      <c r="P475" s="6">
        <v>9</v>
      </c>
      <c r="Q475" s="6">
        <v>28</v>
      </c>
      <c r="R475" s="6">
        <v>22</v>
      </c>
      <c r="S475" s="6" t="s">
        <v>166</v>
      </c>
      <c r="T475" s="6" t="s">
        <v>166</v>
      </c>
      <c r="U475" s="6" t="s">
        <v>166</v>
      </c>
      <c r="V475" s="6" t="s">
        <v>166</v>
      </c>
      <c r="W475" s="6" t="s">
        <v>166</v>
      </c>
      <c r="X475" s="6" t="s">
        <v>166</v>
      </c>
      <c r="Y475" s="6" t="s">
        <v>166</v>
      </c>
      <c r="Z475" s="6" t="s">
        <v>166</v>
      </c>
      <c r="AA475" s="6" t="s">
        <v>166</v>
      </c>
      <c r="AB475" s="6" t="s">
        <v>166</v>
      </c>
      <c r="AC475" s="6" t="s">
        <v>166</v>
      </c>
      <c r="AD475" s="6" t="s">
        <v>166</v>
      </c>
      <c r="AE475" s="6" t="s">
        <v>166</v>
      </c>
    </row>
    <row r="476" spans="2:31">
      <c r="B476" s="1" t="s">
        <v>489</v>
      </c>
      <c r="C476" s="19" t="s">
        <v>3472</v>
      </c>
      <c r="D476" s="6" t="s">
        <v>3473</v>
      </c>
      <c r="E476" s="6" t="s">
        <v>3474</v>
      </c>
      <c r="F476" s="5">
        <v>43621</v>
      </c>
      <c r="G476" s="6">
        <v>2019</v>
      </c>
      <c r="H476" s="6">
        <v>6</v>
      </c>
      <c r="I476" s="6">
        <v>5</v>
      </c>
      <c r="J476" s="5" t="s">
        <v>63</v>
      </c>
      <c r="K476" s="3" t="s">
        <v>63</v>
      </c>
      <c r="L476" s="3" t="s">
        <v>63</v>
      </c>
      <c r="M476" s="3" t="s">
        <v>63</v>
      </c>
      <c r="N476" s="5" t="s">
        <v>63</v>
      </c>
      <c r="O476" s="3" t="s">
        <v>63</v>
      </c>
      <c r="P476" s="3" t="s">
        <v>63</v>
      </c>
      <c r="Q476" s="3" t="s">
        <v>63</v>
      </c>
      <c r="R476" s="6" t="s">
        <v>166</v>
      </c>
      <c r="S476" s="6" t="s">
        <v>166</v>
      </c>
      <c r="T476" s="6" t="s">
        <v>166</v>
      </c>
      <c r="U476" s="6" t="s">
        <v>166</v>
      </c>
      <c r="V476" s="6" t="s">
        <v>166</v>
      </c>
      <c r="W476" s="6" t="s">
        <v>166</v>
      </c>
      <c r="X476" s="6" t="s">
        <v>166</v>
      </c>
      <c r="Y476" s="6" t="s">
        <v>166</v>
      </c>
      <c r="Z476" s="6" t="s">
        <v>166</v>
      </c>
      <c r="AA476" s="6" t="s">
        <v>166</v>
      </c>
      <c r="AB476" s="6" t="s">
        <v>166</v>
      </c>
      <c r="AC476" s="6" t="s">
        <v>166</v>
      </c>
      <c r="AD476" s="6" t="s">
        <v>166</v>
      </c>
      <c r="AE476" s="6" t="s">
        <v>166</v>
      </c>
    </row>
    <row r="477" spans="2:31">
      <c r="B477" s="1" t="s">
        <v>420</v>
      </c>
      <c r="C477" s="19" t="s">
        <v>1036</v>
      </c>
      <c r="D477" s="6" t="s">
        <v>1037</v>
      </c>
      <c r="E477" s="6" t="s">
        <v>1038</v>
      </c>
      <c r="F477" s="6" t="s">
        <v>63</v>
      </c>
      <c r="G477" s="3" t="s">
        <v>63</v>
      </c>
      <c r="H477" s="3" t="s">
        <v>63</v>
      </c>
      <c r="I477" s="3" t="s">
        <v>63</v>
      </c>
      <c r="J477" s="5">
        <v>40444</v>
      </c>
      <c r="K477" s="6">
        <v>2010</v>
      </c>
      <c r="L477" s="6">
        <v>9</v>
      </c>
      <c r="M477" s="6">
        <v>23</v>
      </c>
      <c r="N477" s="5">
        <v>40449</v>
      </c>
      <c r="O477" s="6">
        <v>2010</v>
      </c>
      <c r="P477" s="6">
        <v>9</v>
      </c>
      <c r="Q477" s="6">
        <v>28</v>
      </c>
      <c r="R477" s="6">
        <v>126</v>
      </c>
      <c r="S477" s="6">
        <v>0</v>
      </c>
      <c r="T477" s="6" t="s">
        <v>166</v>
      </c>
      <c r="U477" s="6" t="s">
        <v>166</v>
      </c>
      <c r="V477" s="6" t="s">
        <v>166</v>
      </c>
      <c r="W477" s="6" t="s">
        <v>166</v>
      </c>
      <c r="X477" s="6" t="s">
        <v>166</v>
      </c>
      <c r="Y477" s="6" t="s">
        <v>166</v>
      </c>
      <c r="Z477" s="6" t="s">
        <v>166</v>
      </c>
      <c r="AA477" s="6">
        <v>171000000</v>
      </c>
      <c r="AB477" s="6" t="s">
        <v>172</v>
      </c>
      <c r="AC477" s="6" t="s">
        <v>590</v>
      </c>
      <c r="AD477" s="6">
        <v>2010</v>
      </c>
      <c r="AE477" s="6">
        <v>301</v>
      </c>
    </row>
    <row r="478" spans="2:31">
      <c r="B478" s="1" t="s">
        <v>420</v>
      </c>
      <c r="C478" s="19" t="s">
        <v>1068</v>
      </c>
      <c r="D478" s="6" t="s">
        <v>1069</v>
      </c>
      <c r="E478" s="6" t="s">
        <v>1070</v>
      </c>
      <c r="F478" s="6" t="s">
        <v>63</v>
      </c>
      <c r="G478" s="3" t="s">
        <v>63</v>
      </c>
      <c r="H478" s="3" t="s">
        <v>63</v>
      </c>
      <c r="I478" s="3" t="s">
        <v>63</v>
      </c>
      <c r="J478" s="5">
        <v>31333</v>
      </c>
      <c r="K478" s="6">
        <v>1985</v>
      </c>
      <c r="L478" s="6">
        <v>10</v>
      </c>
      <c r="M478" s="6">
        <v>13</v>
      </c>
      <c r="N478" s="5">
        <v>31342</v>
      </c>
      <c r="O478" s="6">
        <v>1985</v>
      </c>
      <c r="P478" s="6">
        <v>10</v>
      </c>
      <c r="Q478" s="6">
        <v>22</v>
      </c>
      <c r="R478" s="6">
        <v>90</v>
      </c>
      <c r="S478" s="6">
        <v>34</v>
      </c>
      <c r="T478" s="6" t="s">
        <v>63</v>
      </c>
      <c r="U478" s="6" t="s">
        <v>1071</v>
      </c>
      <c r="V478" s="6">
        <v>1000000</v>
      </c>
      <c r="W478" s="6" t="s">
        <v>166</v>
      </c>
      <c r="X478" s="6" t="s">
        <v>166</v>
      </c>
      <c r="Y478" s="6" t="s">
        <v>166</v>
      </c>
      <c r="Z478" s="6" t="s">
        <v>166</v>
      </c>
      <c r="AA478" s="6">
        <v>105000000</v>
      </c>
      <c r="AB478" s="6" t="s">
        <v>172</v>
      </c>
      <c r="AC478" s="6" t="s">
        <v>590</v>
      </c>
      <c r="AD478" s="6">
        <v>1985</v>
      </c>
      <c r="AE478" s="6">
        <v>253383</v>
      </c>
    </row>
    <row r="479" spans="2:31">
      <c r="B479" s="1" t="s">
        <v>420</v>
      </c>
      <c r="C479" s="19" t="s">
        <v>1086</v>
      </c>
      <c r="D479" s="6" t="s">
        <v>1087</v>
      </c>
      <c r="E479" s="6" t="s">
        <v>1088</v>
      </c>
      <c r="F479" s="6" t="s">
        <v>63</v>
      </c>
      <c r="G479" s="3" t="s">
        <v>63</v>
      </c>
      <c r="H479" s="3" t="s">
        <v>63</v>
      </c>
      <c r="I479" s="3" t="s">
        <v>63</v>
      </c>
      <c r="J479" s="5">
        <v>41910</v>
      </c>
      <c r="K479" s="6">
        <v>2014</v>
      </c>
      <c r="L479" s="6">
        <v>9</v>
      </c>
      <c r="M479" s="6">
        <v>28</v>
      </c>
      <c r="N479" s="5">
        <v>41924</v>
      </c>
      <c r="O479" s="6">
        <v>2014</v>
      </c>
      <c r="P479" s="6">
        <v>10</v>
      </c>
      <c r="Q479" s="6">
        <v>12</v>
      </c>
      <c r="R479" s="6">
        <v>11</v>
      </c>
      <c r="S479" s="6">
        <v>10</v>
      </c>
      <c r="T479" s="6" t="s">
        <v>166</v>
      </c>
      <c r="U479" s="6" t="s">
        <v>166</v>
      </c>
      <c r="V479" s="6" t="s">
        <v>166</v>
      </c>
      <c r="W479" s="6" t="s">
        <v>166</v>
      </c>
      <c r="X479" s="6" t="s">
        <v>166</v>
      </c>
      <c r="Y479" s="6" t="s">
        <v>166</v>
      </c>
      <c r="Z479" s="6" t="s">
        <v>166</v>
      </c>
      <c r="AA479" s="6">
        <v>100000000</v>
      </c>
      <c r="AB479" s="6" t="s">
        <v>172</v>
      </c>
      <c r="AC479" s="6" t="s">
        <v>590</v>
      </c>
      <c r="AD479" s="6">
        <v>2014</v>
      </c>
      <c r="AE479" s="6">
        <v>1447</v>
      </c>
    </row>
    <row r="480" spans="2:31">
      <c r="B480" s="1" t="s">
        <v>420</v>
      </c>
      <c r="C480" s="19" t="s">
        <v>1099</v>
      </c>
      <c r="D480" s="6" t="s">
        <v>1100</v>
      </c>
      <c r="E480" s="6" t="s">
        <v>1101</v>
      </c>
      <c r="F480" s="6" t="s">
        <v>63</v>
      </c>
      <c r="G480" s="3" t="s">
        <v>63</v>
      </c>
      <c r="H480" s="3" t="s">
        <v>63</v>
      </c>
      <c r="I480" s="3" t="s">
        <v>63</v>
      </c>
      <c r="J480" s="5">
        <v>36784</v>
      </c>
      <c r="K480" s="6">
        <v>2000</v>
      </c>
      <c r="L480" s="6">
        <v>9</v>
      </c>
      <c r="M480" s="6">
        <v>15</v>
      </c>
      <c r="N480" s="5">
        <v>36794</v>
      </c>
      <c r="O480" s="6">
        <v>2000</v>
      </c>
      <c r="P480" s="6">
        <v>9</v>
      </c>
      <c r="Q480" s="6">
        <v>25</v>
      </c>
      <c r="R480" s="6">
        <v>2</v>
      </c>
      <c r="S480" s="6">
        <v>6</v>
      </c>
      <c r="T480" s="6" t="s">
        <v>166</v>
      </c>
      <c r="U480" s="6" t="s">
        <v>166</v>
      </c>
      <c r="V480" s="6" t="s">
        <v>63</v>
      </c>
      <c r="W480" s="6" t="s">
        <v>166</v>
      </c>
      <c r="X480" s="6" t="s">
        <v>166</v>
      </c>
      <c r="Y480" s="6" t="s">
        <v>166</v>
      </c>
      <c r="Z480" s="6" t="s">
        <v>166</v>
      </c>
      <c r="AA480" s="6">
        <v>16000000</v>
      </c>
      <c r="AB480" s="6" t="s">
        <v>172</v>
      </c>
      <c r="AC480" s="6" t="s">
        <v>590</v>
      </c>
      <c r="AD480" s="6">
        <v>2000</v>
      </c>
      <c r="AE480" s="6">
        <v>233</v>
      </c>
    </row>
    <row r="481" spans="2:31">
      <c r="B481" s="1" t="s">
        <v>420</v>
      </c>
      <c r="C481" s="19" t="s">
        <v>1121</v>
      </c>
      <c r="D481" s="6" t="s">
        <v>1122</v>
      </c>
      <c r="E481" s="6" t="s">
        <v>2480</v>
      </c>
      <c r="F481" s="6" t="s">
        <v>63</v>
      </c>
      <c r="G481" s="3" t="s">
        <v>63</v>
      </c>
      <c r="H481" s="3" t="s">
        <v>63</v>
      </c>
      <c r="I481" s="3" t="s">
        <v>63</v>
      </c>
      <c r="J481" s="5">
        <v>34371</v>
      </c>
      <c r="K481" s="6">
        <v>1994</v>
      </c>
      <c r="L481" s="6">
        <v>2</v>
      </c>
      <c r="M481" s="6">
        <v>6</v>
      </c>
      <c r="N481" s="5">
        <v>34380</v>
      </c>
      <c r="O481" s="6">
        <v>1994</v>
      </c>
      <c r="P481" s="6">
        <v>2</v>
      </c>
      <c r="Q481" s="6">
        <v>15</v>
      </c>
      <c r="R481" s="6">
        <v>2</v>
      </c>
      <c r="S481" s="6" t="s">
        <v>63</v>
      </c>
      <c r="T481" s="6" t="s">
        <v>63</v>
      </c>
      <c r="U481" s="6" t="s">
        <v>1124</v>
      </c>
      <c r="V481" s="6" t="s">
        <v>166</v>
      </c>
      <c r="W481" s="6" t="s">
        <v>166</v>
      </c>
      <c r="X481" s="6" t="s">
        <v>166</v>
      </c>
      <c r="Y481" s="6" t="s">
        <v>166</v>
      </c>
      <c r="Z481" s="6" t="s">
        <v>166</v>
      </c>
      <c r="AA481" s="6">
        <v>135000000</v>
      </c>
      <c r="AB481" s="6" t="s">
        <v>172</v>
      </c>
      <c r="AC481" s="6" t="s">
        <v>590</v>
      </c>
      <c r="AD481" s="6">
        <v>1994</v>
      </c>
      <c r="AE481" s="6">
        <v>450</v>
      </c>
    </row>
    <row r="482" spans="2:31">
      <c r="B482" s="1" t="s">
        <v>420</v>
      </c>
      <c r="C482" s="19" t="s">
        <v>1130</v>
      </c>
      <c r="D482" s="6" t="s">
        <v>1131</v>
      </c>
      <c r="E482" s="6" t="s">
        <v>1132</v>
      </c>
      <c r="F482" s="6" t="s">
        <v>63</v>
      </c>
      <c r="G482" s="3" t="s">
        <v>63</v>
      </c>
      <c r="H482" s="3" t="s">
        <v>63</v>
      </c>
      <c r="I482" s="3" t="s">
        <v>63</v>
      </c>
      <c r="J482" s="5">
        <v>41459</v>
      </c>
      <c r="K482" s="6">
        <v>2013</v>
      </c>
      <c r="L482" s="6">
        <v>7</v>
      </c>
      <c r="M482" s="6">
        <v>4</v>
      </c>
      <c r="N482" s="5">
        <v>41464</v>
      </c>
      <c r="O482" s="6">
        <v>2013</v>
      </c>
      <c r="P482" s="6">
        <v>7</v>
      </c>
      <c r="Q482" s="6">
        <v>9</v>
      </c>
      <c r="R482" s="6">
        <v>2</v>
      </c>
      <c r="S482" s="6" t="s">
        <v>63</v>
      </c>
      <c r="T482" s="6" t="s">
        <v>166</v>
      </c>
      <c r="U482" s="6" t="s">
        <v>166</v>
      </c>
      <c r="V482" s="6" t="s">
        <v>166</v>
      </c>
      <c r="W482" s="6" t="s">
        <v>166</v>
      </c>
      <c r="X482" s="6" t="s">
        <v>166</v>
      </c>
      <c r="Y482" s="6" t="s">
        <v>166</v>
      </c>
      <c r="Z482" s="6" t="s">
        <v>166</v>
      </c>
      <c r="AA482" s="6" t="s">
        <v>166</v>
      </c>
      <c r="AB482" s="6" t="s">
        <v>166</v>
      </c>
      <c r="AC482" s="6" t="s">
        <v>166</v>
      </c>
      <c r="AD482" s="6" t="s">
        <v>166</v>
      </c>
      <c r="AE482" s="6" t="s">
        <v>166</v>
      </c>
    </row>
    <row r="483" spans="2:31">
      <c r="B483" s="1" t="s">
        <v>420</v>
      </c>
      <c r="C483" s="19" t="s">
        <v>1136</v>
      </c>
      <c r="D483" s="6" t="s">
        <v>1137</v>
      </c>
      <c r="E483" s="6" t="s">
        <v>1138</v>
      </c>
      <c r="F483" s="6" t="s">
        <v>63</v>
      </c>
      <c r="G483" s="3" t="s">
        <v>63</v>
      </c>
      <c r="H483" s="3" t="s">
        <v>63</v>
      </c>
      <c r="I483" s="3" t="s">
        <v>63</v>
      </c>
      <c r="J483" s="5">
        <v>43818</v>
      </c>
      <c r="K483" s="6">
        <v>2019</v>
      </c>
      <c r="L483" s="6">
        <v>12</v>
      </c>
      <c r="M483" s="6">
        <v>19</v>
      </c>
      <c r="N483" s="5">
        <v>43828</v>
      </c>
      <c r="O483" s="6">
        <v>2019</v>
      </c>
      <c r="P483" s="6">
        <v>12</v>
      </c>
      <c r="Q483" s="6">
        <v>29</v>
      </c>
      <c r="R483" s="6">
        <v>50</v>
      </c>
      <c r="S483" s="6">
        <v>300</v>
      </c>
      <c r="T483" s="6" t="s">
        <v>166</v>
      </c>
      <c r="U483" s="6" t="s">
        <v>166</v>
      </c>
      <c r="V483" s="6">
        <v>2351</v>
      </c>
      <c r="W483" s="6" t="s">
        <v>166</v>
      </c>
      <c r="X483" s="6" t="s">
        <v>166</v>
      </c>
      <c r="Y483" s="6" t="s">
        <v>166</v>
      </c>
      <c r="Z483" s="6" t="s">
        <v>166</v>
      </c>
      <c r="AA483" s="6">
        <v>67200000</v>
      </c>
      <c r="AB483" s="6" t="s">
        <v>172</v>
      </c>
      <c r="AC483" s="6" t="s">
        <v>590</v>
      </c>
      <c r="AD483" s="6">
        <v>2019</v>
      </c>
      <c r="AE483" s="6" t="s">
        <v>166</v>
      </c>
    </row>
    <row r="484" spans="2:31">
      <c r="B484" s="1" t="s">
        <v>59</v>
      </c>
      <c r="C484" s="19" t="s">
        <v>1149</v>
      </c>
      <c r="D484" s="6" t="s">
        <v>1150</v>
      </c>
      <c r="E484" s="6" t="s">
        <v>1151</v>
      </c>
      <c r="F484" s="6" t="s">
        <v>63</v>
      </c>
      <c r="G484" s="3" t="s">
        <v>63</v>
      </c>
      <c r="H484" s="3" t="s">
        <v>63</v>
      </c>
      <c r="I484" s="3" t="s">
        <v>63</v>
      </c>
      <c r="J484" s="5">
        <v>41772</v>
      </c>
      <c r="K484" s="6">
        <v>2014</v>
      </c>
      <c r="L484" s="6">
        <v>5</v>
      </c>
      <c r="M484" s="6">
        <v>13</v>
      </c>
      <c r="N484" s="5">
        <v>41786</v>
      </c>
      <c r="O484" s="6">
        <v>2014</v>
      </c>
      <c r="P484" s="6">
        <v>5</v>
      </c>
      <c r="Q484" s="6">
        <v>27</v>
      </c>
      <c r="R484" s="6">
        <v>86</v>
      </c>
      <c r="S484" s="6" t="s">
        <v>63</v>
      </c>
      <c r="T484" s="6" t="s">
        <v>166</v>
      </c>
      <c r="U484" s="6" t="s">
        <v>166</v>
      </c>
      <c r="V484" s="6">
        <v>1600000</v>
      </c>
      <c r="W484" s="6" t="s">
        <v>166</v>
      </c>
      <c r="X484" s="6" t="s">
        <v>166</v>
      </c>
      <c r="Y484" s="6" t="s">
        <v>166</v>
      </c>
      <c r="Z484" s="6" t="s">
        <v>166</v>
      </c>
      <c r="AA484" s="6">
        <v>1000000000</v>
      </c>
      <c r="AB484" s="6" t="s">
        <v>72</v>
      </c>
      <c r="AC484" s="6" t="s">
        <v>608</v>
      </c>
      <c r="AD484" s="6" t="s">
        <v>166</v>
      </c>
      <c r="AE484" s="6">
        <v>520</v>
      </c>
    </row>
    <row r="485" spans="2:31">
      <c r="B485" s="1" t="s">
        <v>420</v>
      </c>
      <c r="C485" s="19" t="s">
        <v>1185</v>
      </c>
      <c r="D485" s="6" t="s">
        <v>1186</v>
      </c>
      <c r="E485" s="6" t="s">
        <v>1187</v>
      </c>
      <c r="F485" s="6" t="s">
        <v>63</v>
      </c>
      <c r="G485" s="3" t="s">
        <v>63</v>
      </c>
      <c r="H485" s="3" t="s">
        <v>63</v>
      </c>
      <c r="I485" s="3" t="s">
        <v>63</v>
      </c>
      <c r="J485" s="5">
        <v>39934</v>
      </c>
      <c r="K485" s="6">
        <v>2009</v>
      </c>
      <c r="L485" s="6">
        <v>5</v>
      </c>
      <c r="M485" s="6">
        <v>1</v>
      </c>
      <c r="N485" s="5">
        <v>39946</v>
      </c>
      <c r="O485" s="6">
        <v>2009</v>
      </c>
      <c r="P485" s="6">
        <v>5</v>
      </c>
      <c r="Q485" s="6">
        <v>13</v>
      </c>
      <c r="R485" s="6">
        <v>28</v>
      </c>
      <c r="S485" s="6">
        <v>8</v>
      </c>
      <c r="T485" s="6" t="s">
        <v>166</v>
      </c>
      <c r="U485" s="6" t="s">
        <v>166</v>
      </c>
      <c r="V485" s="6">
        <v>383457</v>
      </c>
      <c r="W485" s="6" t="s">
        <v>166</v>
      </c>
      <c r="X485" s="6" t="s">
        <v>166</v>
      </c>
      <c r="Y485" s="6" t="s">
        <v>166</v>
      </c>
      <c r="Z485" s="6" t="s">
        <v>166</v>
      </c>
      <c r="AA485" s="6">
        <v>27000000</v>
      </c>
      <c r="AB485" s="6" t="s">
        <v>172</v>
      </c>
      <c r="AC485" s="6" t="s">
        <v>590</v>
      </c>
      <c r="AD485" s="6">
        <v>2009</v>
      </c>
      <c r="AE485" s="6">
        <v>3757</v>
      </c>
    </row>
    <row r="486" spans="2:31">
      <c r="B486" s="1" t="s">
        <v>420</v>
      </c>
      <c r="C486" s="19" t="s">
        <v>3475</v>
      </c>
      <c r="D486" s="6" t="s">
        <v>3476</v>
      </c>
      <c r="E486" s="6" t="s">
        <v>3477</v>
      </c>
      <c r="F486" s="6" t="s">
        <v>63</v>
      </c>
      <c r="G486" s="3" t="s">
        <v>63</v>
      </c>
      <c r="H486" s="3" t="s">
        <v>63</v>
      </c>
      <c r="I486" s="3" t="s">
        <v>63</v>
      </c>
      <c r="J486" s="5">
        <v>39355</v>
      </c>
      <c r="K486" s="6">
        <v>2007</v>
      </c>
      <c r="L486" s="6">
        <v>9</v>
      </c>
      <c r="M486" s="6">
        <v>30</v>
      </c>
      <c r="N486" s="5">
        <v>39362</v>
      </c>
      <c r="O486" s="6">
        <v>2007</v>
      </c>
      <c r="P486" s="6">
        <v>10</v>
      </c>
      <c r="Q486" s="6">
        <v>7</v>
      </c>
      <c r="R486" s="6" t="s">
        <v>166</v>
      </c>
      <c r="S486" s="6" t="s">
        <v>166</v>
      </c>
      <c r="T486" s="6" t="s">
        <v>166</v>
      </c>
      <c r="U486" s="6" t="s">
        <v>166</v>
      </c>
      <c r="V486" s="6" t="s">
        <v>166</v>
      </c>
      <c r="W486" s="6" t="s">
        <v>166</v>
      </c>
      <c r="X486" s="6" t="s">
        <v>166</v>
      </c>
      <c r="Y486" s="6" t="s">
        <v>166</v>
      </c>
      <c r="Z486" s="6" t="s">
        <v>166</v>
      </c>
      <c r="AA486" s="6" t="s">
        <v>166</v>
      </c>
      <c r="AB486" s="6" t="s">
        <v>166</v>
      </c>
      <c r="AC486" s="6" t="s">
        <v>166</v>
      </c>
      <c r="AD486" s="6" t="s">
        <v>166</v>
      </c>
      <c r="AE486" s="6" t="s">
        <v>166</v>
      </c>
    </row>
    <row r="487" spans="2:31">
      <c r="B487" s="1" t="s">
        <v>420</v>
      </c>
      <c r="C487" s="19" t="s">
        <v>1190</v>
      </c>
      <c r="D487" s="6" t="s">
        <v>1191</v>
      </c>
      <c r="E487" s="6" t="s">
        <v>3478</v>
      </c>
      <c r="F487" s="6" t="s">
        <v>63</v>
      </c>
      <c r="G487" s="3" t="s">
        <v>63</v>
      </c>
      <c r="H487" s="3" t="s">
        <v>63</v>
      </c>
      <c r="I487" s="3" t="s">
        <v>63</v>
      </c>
      <c r="J487" s="5">
        <v>44848</v>
      </c>
      <c r="K487" s="6">
        <v>2022</v>
      </c>
      <c r="L487" s="6">
        <v>10</v>
      </c>
      <c r="M487" s="6">
        <v>14</v>
      </c>
      <c r="N487" s="5">
        <v>44854</v>
      </c>
      <c r="O487" s="6">
        <v>2022</v>
      </c>
      <c r="P487" s="6">
        <v>10</v>
      </c>
      <c r="Q487" s="6">
        <v>20</v>
      </c>
      <c r="R487" s="6">
        <v>0</v>
      </c>
      <c r="S487" s="6" t="s">
        <v>166</v>
      </c>
      <c r="T487" s="6">
        <v>4459</v>
      </c>
      <c r="U487" s="6" t="s">
        <v>166</v>
      </c>
      <c r="V487" s="6">
        <v>103662</v>
      </c>
      <c r="W487" s="6" t="s">
        <v>166</v>
      </c>
      <c r="X487" s="6" t="s">
        <v>166</v>
      </c>
      <c r="Y487" s="6" t="s">
        <v>166</v>
      </c>
      <c r="Z487" s="6" t="s">
        <v>166</v>
      </c>
      <c r="AA487" s="6">
        <v>8150000</v>
      </c>
      <c r="AB487" s="6" t="s">
        <v>172</v>
      </c>
      <c r="AC487" s="6" t="s">
        <v>608</v>
      </c>
      <c r="AD487" s="6" t="s">
        <v>166</v>
      </c>
      <c r="AE487" s="6" t="s">
        <v>166</v>
      </c>
    </row>
    <row r="488" spans="2:31">
      <c r="B488" s="1" t="s">
        <v>420</v>
      </c>
      <c r="C488" s="19" t="s">
        <v>1195</v>
      </c>
      <c r="D488" s="6" t="s">
        <v>1196</v>
      </c>
      <c r="E488" s="6" t="s">
        <v>1197</v>
      </c>
      <c r="F488" s="6" t="s">
        <v>63</v>
      </c>
      <c r="G488" s="3" t="s">
        <v>63</v>
      </c>
      <c r="H488" s="3" t="s">
        <v>63</v>
      </c>
      <c r="I488" s="3" t="s">
        <v>63</v>
      </c>
      <c r="J488" s="5">
        <v>39648</v>
      </c>
      <c r="K488" s="6">
        <v>2008</v>
      </c>
      <c r="L488" s="6">
        <v>7</v>
      </c>
      <c r="M488" s="6">
        <v>19</v>
      </c>
      <c r="N488" s="5">
        <v>39652</v>
      </c>
      <c r="O488" s="6">
        <v>2008</v>
      </c>
      <c r="P488" s="6">
        <v>7</v>
      </c>
      <c r="Q488" s="6">
        <v>23</v>
      </c>
      <c r="R488" s="6">
        <v>0</v>
      </c>
      <c r="S488" s="6" t="s">
        <v>166</v>
      </c>
      <c r="T488" s="6" t="s">
        <v>166</v>
      </c>
      <c r="U488" s="6" t="s">
        <v>166</v>
      </c>
      <c r="V488" s="6" t="s">
        <v>166</v>
      </c>
      <c r="W488" s="6" t="s">
        <v>166</v>
      </c>
      <c r="X488" s="6" t="s">
        <v>166</v>
      </c>
      <c r="Y488" s="6" t="s">
        <v>166</v>
      </c>
      <c r="Z488" s="6" t="s">
        <v>166</v>
      </c>
      <c r="AA488" s="6">
        <v>10000</v>
      </c>
      <c r="AB488" s="6" t="s">
        <v>172</v>
      </c>
      <c r="AC488" s="6" t="s">
        <v>590</v>
      </c>
      <c r="AD488" s="6">
        <v>2008</v>
      </c>
      <c r="AE488" s="6" t="s">
        <v>166</v>
      </c>
    </row>
    <row r="489" spans="2:31">
      <c r="B489" s="1" t="s">
        <v>420</v>
      </c>
      <c r="C489" s="19" t="s">
        <v>1202</v>
      </c>
      <c r="D489" s="6" t="s">
        <v>1203</v>
      </c>
      <c r="E489" s="6" t="s">
        <v>3479</v>
      </c>
      <c r="F489" s="6" t="s">
        <v>63</v>
      </c>
      <c r="G489" s="3" t="s">
        <v>63</v>
      </c>
      <c r="H489" s="3" t="s">
        <v>63</v>
      </c>
      <c r="I489" s="3" t="s">
        <v>63</v>
      </c>
      <c r="J489" s="5">
        <v>43417</v>
      </c>
      <c r="K489" s="6">
        <v>2018</v>
      </c>
      <c r="L489" s="6">
        <v>11</v>
      </c>
      <c r="M489" s="6">
        <v>13</v>
      </c>
      <c r="N489" s="5">
        <v>43431</v>
      </c>
      <c r="O489" s="6">
        <v>2018</v>
      </c>
      <c r="P489" s="6">
        <v>11</v>
      </c>
      <c r="Q489" s="6">
        <v>27</v>
      </c>
      <c r="R489" s="6">
        <v>4</v>
      </c>
      <c r="S489" s="6" t="s">
        <v>166</v>
      </c>
      <c r="T489" s="6" t="s">
        <v>1205</v>
      </c>
      <c r="U489" s="6" t="s">
        <v>166</v>
      </c>
      <c r="V489" s="6">
        <v>394226</v>
      </c>
      <c r="W489" s="6" t="s">
        <v>166</v>
      </c>
      <c r="X489" s="6" t="s">
        <v>166</v>
      </c>
      <c r="Y489" s="6" t="s">
        <v>166</v>
      </c>
      <c r="Z489" s="6" t="s">
        <v>166</v>
      </c>
      <c r="AA489" s="6">
        <v>40800000</v>
      </c>
      <c r="AB489" s="6" t="s">
        <v>172</v>
      </c>
      <c r="AC489" s="6" t="s">
        <v>608</v>
      </c>
      <c r="AD489" s="6" t="s">
        <v>166</v>
      </c>
      <c r="AE489" s="6">
        <v>2797</v>
      </c>
    </row>
    <row r="490" spans="2:31">
      <c r="B490" s="1" t="s">
        <v>489</v>
      </c>
      <c r="C490" s="19" t="s">
        <v>1218</v>
      </c>
      <c r="D490" s="6" t="s">
        <v>1219</v>
      </c>
      <c r="E490" s="6" t="s">
        <v>1220</v>
      </c>
      <c r="F490" s="6" t="s">
        <v>63</v>
      </c>
      <c r="G490" s="3" t="s">
        <v>63</v>
      </c>
      <c r="H490" s="3" t="s">
        <v>63</v>
      </c>
      <c r="I490" s="3" t="s">
        <v>63</v>
      </c>
      <c r="J490" s="5">
        <v>37458</v>
      </c>
      <c r="K490" s="6">
        <v>2002</v>
      </c>
      <c r="L490" s="6">
        <v>7</v>
      </c>
      <c r="M490" s="6">
        <v>21</v>
      </c>
      <c r="N490" s="5">
        <v>37497</v>
      </c>
      <c r="O490" s="6">
        <v>2002</v>
      </c>
      <c r="P490" s="6">
        <v>8</v>
      </c>
      <c r="Q490" s="6">
        <v>29</v>
      </c>
      <c r="R490" s="6" t="s">
        <v>166</v>
      </c>
      <c r="S490" s="6" t="s">
        <v>166</v>
      </c>
      <c r="T490" s="6" t="s">
        <v>166</v>
      </c>
      <c r="U490" s="6" t="s">
        <v>166</v>
      </c>
      <c r="V490" s="6" t="s">
        <v>166</v>
      </c>
      <c r="W490" s="6" t="s">
        <v>166</v>
      </c>
      <c r="X490" s="6" t="s">
        <v>166</v>
      </c>
      <c r="Y490" s="6" t="s">
        <v>166</v>
      </c>
      <c r="Z490" s="6" t="s">
        <v>166</v>
      </c>
      <c r="AA490" s="6">
        <v>45700000</v>
      </c>
      <c r="AB490" s="6" t="s">
        <v>172</v>
      </c>
      <c r="AC490" s="6" t="s">
        <v>590</v>
      </c>
      <c r="AD490" s="6">
        <v>2002</v>
      </c>
      <c r="AE490" s="6">
        <v>17</v>
      </c>
    </row>
    <row r="491" spans="2:31">
      <c r="B491" s="1" t="s">
        <v>420</v>
      </c>
      <c r="C491" s="19" t="s">
        <v>1222</v>
      </c>
      <c r="D491" s="6" t="s">
        <v>1223</v>
      </c>
      <c r="E491" s="6" t="s">
        <v>3480</v>
      </c>
      <c r="F491" s="6" t="s">
        <v>63</v>
      </c>
      <c r="G491" s="3" t="s">
        <v>63</v>
      </c>
      <c r="H491" s="3" t="s">
        <v>63</v>
      </c>
      <c r="I491" s="3" t="s">
        <v>63</v>
      </c>
      <c r="J491" s="5">
        <v>41898</v>
      </c>
      <c r="K491" s="6">
        <v>2014</v>
      </c>
      <c r="L491" s="6">
        <v>9</v>
      </c>
      <c r="M491" s="6">
        <v>16</v>
      </c>
      <c r="N491" s="5">
        <v>41904</v>
      </c>
      <c r="O491" s="6">
        <v>2014</v>
      </c>
      <c r="P491" s="6">
        <v>9</v>
      </c>
      <c r="Q491" s="6">
        <v>22</v>
      </c>
      <c r="R491" s="6">
        <v>1</v>
      </c>
      <c r="S491" s="6" t="s">
        <v>166</v>
      </c>
      <c r="T491" s="6" t="s">
        <v>166</v>
      </c>
      <c r="U491" s="6" t="s">
        <v>166</v>
      </c>
      <c r="V491" s="6" t="s">
        <v>166</v>
      </c>
      <c r="W491" s="6" t="s">
        <v>166</v>
      </c>
      <c r="X491" s="6" t="s">
        <v>166</v>
      </c>
      <c r="Y491" s="6" t="s">
        <v>166</v>
      </c>
      <c r="Z491" s="6" t="s">
        <v>166</v>
      </c>
      <c r="AA491" s="6">
        <v>7600000</v>
      </c>
      <c r="AB491" s="6" t="s">
        <v>172</v>
      </c>
      <c r="AC491" s="6" t="s">
        <v>608</v>
      </c>
      <c r="AD491" s="6" t="s">
        <v>166</v>
      </c>
      <c r="AE491" s="6">
        <v>210</v>
      </c>
    </row>
    <row r="492" spans="2:31">
      <c r="B492" s="1" t="s">
        <v>420</v>
      </c>
      <c r="C492" s="19" t="s">
        <v>1227</v>
      </c>
      <c r="D492" s="6" t="s">
        <v>1228</v>
      </c>
      <c r="E492" s="6" t="s">
        <v>1229</v>
      </c>
      <c r="F492" s="6" t="s">
        <v>63</v>
      </c>
      <c r="G492" s="3" t="s">
        <v>63</v>
      </c>
      <c r="H492" s="3" t="s">
        <v>63</v>
      </c>
      <c r="I492" s="3" t="s">
        <v>63</v>
      </c>
      <c r="J492" s="5">
        <v>21065</v>
      </c>
      <c r="K492" s="6">
        <v>1957</v>
      </c>
      <c r="L492" s="6">
        <v>9</v>
      </c>
      <c r="M492" s="6">
        <v>2</v>
      </c>
      <c r="N492" s="5">
        <v>21091</v>
      </c>
      <c r="O492" s="6">
        <v>1957</v>
      </c>
      <c r="P492" s="6">
        <v>9</v>
      </c>
      <c r="Q492" s="6">
        <v>28</v>
      </c>
      <c r="R492" s="6">
        <v>83</v>
      </c>
      <c r="S492" s="6" t="s">
        <v>166</v>
      </c>
      <c r="T492" s="6" t="s">
        <v>166</v>
      </c>
      <c r="U492" s="6" t="s">
        <v>166</v>
      </c>
      <c r="V492" s="6" t="s">
        <v>166</v>
      </c>
      <c r="W492" s="6" t="s">
        <v>166</v>
      </c>
      <c r="X492" s="6" t="s">
        <v>166</v>
      </c>
      <c r="Y492" s="6" t="s">
        <v>166</v>
      </c>
      <c r="Z492" s="6" t="s">
        <v>166</v>
      </c>
      <c r="AA492" s="6" t="s">
        <v>166</v>
      </c>
      <c r="AB492" s="6" t="s">
        <v>166</v>
      </c>
      <c r="AC492" s="6" t="s">
        <v>166</v>
      </c>
      <c r="AD492" s="6" t="s">
        <v>166</v>
      </c>
      <c r="AE492" s="6" t="s">
        <v>166</v>
      </c>
    </row>
    <row r="493" spans="2:31">
      <c r="B493" s="1" t="s">
        <v>420</v>
      </c>
      <c r="C493" s="19" t="s">
        <v>1238</v>
      </c>
      <c r="D493" s="6" t="s">
        <v>1239</v>
      </c>
      <c r="E493" s="6" t="s">
        <v>1240</v>
      </c>
      <c r="F493" s="6" t="s">
        <v>63</v>
      </c>
      <c r="G493" s="3" t="s">
        <v>63</v>
      </c>
      <c r="H493" s="3" t="s">
        <v>63</v>
      </c>
      <c r="I493" s="3" t="s">
        <v>63</v>
      </c>
      <c r="J493" s="5">
        <v>30940</v>
      </c>
      <c r="K493" s="6">
        <v>1984</v>
      </c>
      <c r="L493" s="6">
        <v>9</v>
      </c>
      <c r="M493" s="6">
        <v>15</v>
      </c>
      <c r="N493" s="5">
        <v>30945</v>
      </c>
      <c r="O493" s="6">
        <v>1984</v>
      </c>
      <c r="P493" s="6">
        <v>9</v>
      </c>
      <c r="Q493" s="6">
        <v>20</v>
      </c>
      <c r="R493" s="6">
        <v>32</v>
      </c>
      <c r="S493" s="6" t="s">
        <v>63</v>
      </c>
      <c r="T493" s="6" t="s">
        <v>63</v>
      </c>
      <c r="U493" s="6">
        <v>2100</v>
      </c>
      <c r="V493" s="6" t="s">
        <v>166</v>
      </c>
      <c r="W493" s="6" t="s">
        <v>166</v>
      </c>
      <c r="X493" s="6" t="s">
        <v>166</v>
      </c>
      <c r="Y493" s="6" t="s">
        <v>166</v>
      </c>
      <c r="Z493" s="6" t="s">
        <v>166</v>
      </c>
      <c r="AA493" s="6">
        <v>2800000</v>
      </c>
      <c r="AB493" s="6" t="s">
        <v>172</v>
      </c>
      <c r="AC493" s="6" t="s">
        <v>590</v>
      </c>
      <c r="AD493" s="6">
        <v>1984</v>
      </c>
      <c r="AE493" s="6">
        <v>1094</v>
      </c>
    </row>
    <row r="494" spans="2:31">
      <c r="B494" s="1" t="s">
        <v>489</v>
      </c>
      <c r="C494" s="19" t="s">
        <v>1243</v>
      </c>
      <c r="D494" s="6" t="s">
        <v>1244</v>
      </c>
      <c r="E494" s="6" t="s">
        <v>1245</v>
      </c>
      <c r="F494" s="6" t="s">
        <v>63</v>
      </c>
      <c r="G494" s="3" t="s">
        <v>63</v>
      </c>
      <c r="H494" s="3" t="s">
        <v>63</v>
      </c>
      <c r="I494" s="3" t="s">
        <v>63</v>
      </c>
      <c r="J494" s="5">
        <v>36650</v>
      </c>
      <c r="K494" s="6">
        <v>2000</v>
      </c>
      <c r="L494" s="6">
        <v>5</v>
      </c>
      <c r="M494" s="6">
        <v>4</v>
      </c>
      <c r="N494" s="5">
        <v>36727</v>
      </c>
      <c r="O494" s="6">
        <v>2000</v>
      </c>
      <c r="P494" s="6">
        <v>7</v>
      </c>
      <c r="Q494" s="6">
        <v>20</v>
      </c>
      <c r="R494" s="6">
        <v>0</v>
      </c>
      <c r="S494" s="6" t="s">
        <v>166</v>
      </c>
      <c r="T494" s="6" t="s">
        <v>166</v>
      </c>
      <c r="U494" s="6" t="s">
        <v>166</v>
      </c>
      <c r="V494" s="6" t="s">
        <v>166</v>
      </c>
      <c r="W494" s="6" t="s">
        <v>166</v>
      </c>
      <c r="X494" s="6" t="s">
        <v>166</v>
      </c>
      <c r="Y494" s="6" t="s">
        <v>166</v>
      </c>
      <c r="Z494" s="6" t="s">
        <v>166</v>
      </c>
      <c r="AA494" s="6">
        <v>1000000000</v>
      </c>
      <c r="AB494" s="6" t="s">
        <v>172</v>
      </c>
      <c r="AC494" s="6" t="s">
        <v>590</v>
      </c>
      <c r="AD494" s="6">
        <v>2000</v>
      </c>
      <c r="AE494" s="6">
        <v>400</v>
      </c>
    </row>
    <row r="495" spans="2:31">
      <c r="B495" s="1" t="s">
        <v>420</v>
      </c>
      <c r="C495" s="19" t="s">
        <v>1247</v>
      </c>
      <c r="D495" s="6" t="s">
        <v>1248</v>
      </c>
      <c r="E495" s="6" t="s">
        <v>1240</v>
      </c>
      <c r="F495" s="6" t="s">
        <v>63</v>
      </c>
      <c r="G495" s="3" t="s">
        <v>63</v>
      </c>
      <c r="H495" s="3" t="s">
        <v>63</v>
      </c>
      <c r="I495" s="3" t="s">
        <v>63</v>
      </c>
      <c r="J495" s="5">
        <v>40433</v>
      </c>
      <c r="K495" s="6">
        <v>2010</v>
      </c>
      <c r="L495" s="6">
        <v>9</v>
      </c>
      <c r="M495" s="6">
        <v>12</v>
      </c>
      <c r="N495" s="5">
        <v>40449</v>
      </c>
      <c r="O495" s="6">
        <v>2010</v>
      </c>
      <c r="P495" s="6">
        <v>9</v>
      </c>
      <c r="Q495" s="6">
        <v>28</v>
      </c>
      <c r="R495" s="6">
        <v>0</v>
      </c>
      <c r="S495" s="6" t="s">
        <v>166</v>
      </c>
      <c r="T495" s="6" t="s">
        <v>166</v>
      </c>
      <c r="U495" s="6" t="s">
        <v>166</v>
      </c>
      <c r="V495" s="6" t="s">
        <v>166</v>
      </c>
      <c r="W495" s="6" t="s">
        <v>166</v>
      </c>
      <c r="X495" s="6" t="s">
        <v>166</v>
      </c>
      <c r="Y495" s="6" t="s">
        <v>166</v>
      </c>
      <c r="Z495" s="6" t="s">
        <v>166</v>
      </c>
      <c r="AA495" s="6" t="s">
        <v>166</v>
      </c>
      <c r="AB495" s="6" t="s">
        <v>166</v>
      </c>
      <c r="AC495" s="6" t="s">
        <v>166</v>
      </c>
      <c r="AD495" s="6" t="s">
        <v>166</v>
      </c>
      <c r="AE495" s="6" t="s">
        <v>166</v>
      </c>
    </row>
    <row r="496" spans="2:31">
      <c r="B496" s="1" t="s">
        <v>420</v>
      </c>
      <c r="C496" s="19" t="s">
        <v>1250</v>
      </c>
      <c r="D496" s="6" t="s">
        <v>1251</v>
      </c>
      <c r="E496" s="6" t="s">
        <v>1252</v>
      </c>
      <c r="F496" s="6" t="s">
        <v>63</v>
      </c>
      <c r="G496" s="3" t="s">
        <v>63</v>
      </c>
      <c r="H496" s="3" t="s">
        <v>63</v>
      </c>
      <c r="I496" s="3" t="s">
        <v>63</v>
      </c>
      <c r="J496" s="5">
        <v>30985</v>
      </c>
      <c r="K496" s="6">
        <v>1984</v>
      </c>
      <c r="L496" s="6">
        <v>10</v>
      </c>
      <c r="M496" s="6">
        <v>30</v>
      </c>
      <c r="N496" s="5">
        <v>30995</v>
      </c>
      <c r="O496" s="6">
        <v>1984</v>
      </c>
      <c r="P496" s="6">
        <v>11</v>
      </c>
      <c r="Q496" s="6">
        <v>9</v>
      </c>
      <c r="R496" s="6">
        <v>1029</v>
      </c>
      <c r="S496" s="6">
        <v>561</v>
      </c>
      <c r="T496" s="6" t="s">
        <v>63</v>
      </c>
      <c r="U496" s="6">
        <v>493294</v>
      </c>
      <c r="V496" s="6" t="s">
        <v>1253</v>
      </c>
      <c r="W496" s="6" t="s">
        <v>166</v>
      </c>
      <c r="X496" s="6" t="s">
        <v>166</v>
      </c>
      <c r="Y496" s="6" t="s">
        <v>166</v>
      </c>
      <c r="Z496" s="6" t="s">
        <v>166</v>
      </c>
      <c r="AA496" s="6">
        <v>90700000</v>
      </c>
      <c r="AB496" s="6" t="s">
        <v>172</v>
      </c>
      <c r="AC496" s="6" t="s">
        <v>590</v>
      </c>
      <c r="AD496" s="6">
        <v>1984</v>
      </c>
      <c r="AE496" s="6">
        <v>363686</v>
      </c>
    </row>
    <row r="497" spans="2:31">
      <c r="B497" s="1" t="s">
        <v>420</v>
      </c>
      <c r="C497" s="19" t="s">
        <v>1286</v>
      </c>
      <c r="D497" s="6" t="s">
        <v>1287</v>
      </c>
      <c r="E497" s="6" t="s">
        <v>3481</v>
      </c>
      <c r="F497" s="6" t="s">
        <v>63</v>
      </c>
      <c r="G497" s="3" t="s">
        <v>63</v>
      </c>
      <c r="H497" s="3" t="s">
        <v>63</v>
      </c>
      <c r="I497" s="3" t="s">
        <v>63</v>
      </c>
      <c r="J497" s="5">
        <v>44688</v>
      </c>
      <c r="K497" s="6">
        <v>2022</v>
      </c>
      <c r="L497" s="6">
        <v>5</v>
      </c>
      <c r="M497" s="6">
        <v>7</v>
      </c>
      <c r="N497" s="5">
        <v>44693</v>
      </c>
      <c r="O497" s="6">
        <v>2022</v>
      </c>
      <c r="P497" s="6">
        <v>5</v>
      </c>
      <c r="Q497" s="6">
        <v>12</v>
      </c>
      <c r="R497" s="6">
        <v>3</v>
      </c>
      <c r="S497" s="6" t="s">
        <v>63</v>
      </c>
      <c r="T497" s="6" t="s">
        <v>166</v>
      </c>
      <c r="U497" s="6" t="s">
        <v>166</v>
      </c>
      <c r="V497" s="6" t="s">
        <v>166</v>
      </c>
      <c r="W497" s="6" t="s">
        <v>166</v>
      </c>
      <c r="X497" s="6" t="s">
        <v>166</v>
      </c>
      <c r="Y497" s="6" t="s">
        <v>166</v>
      </c>
      <c r="Z497" s="6" t="s">
        <v>166</v>
      </c>
      <c r="AA497" s="6">
        <v>1570000</v>
      </c>
      <c r="AB497" s="6" t="s">
        <v>172</v>
      </c>
      <c r="AC497" s="6" t="s">
        <v>590</v>
      </c>
      <c r="AD497" s="6">
        <v>2022</v>
      </c>
      <c r="AE497" s="6" t="s">
        <v>63</v>
      </c>
    </row>
    <row r="498" spans="2:31">
      <c r="B498" s="1" t="s">
        <v>489</v>
      </c>
      <c r="C498" s="19" t="s">
        <v>3482</v>
      </c>
      <c r="D498" s="6" t="s">
        <v>3483</v>
      </c>
      <c r="E498" s="6" t="s">
        <v>3484</v>
      </c>
      <c r="F498" s="6" t="s">
        <v>63</v>
      </c>
      <c r="G498" s="3" t="s">
        <v>63</v>
      </c>
      <c r="H498" s="3" t="s">
        <v>63</v>
      </c>
      <c r="I498" s="3" t="s">
        <v>63</v>
      </c>
      <c r="J498" s="5">
        <v>43307</v>
      </c>
      <c r="K498" s="6">
        <v>2018</v>
      </c>
      <c r="L498" s="6">
        <v>7</v>
      </c>
      <c r="M498" s="6">
        <v>26</v>
      </c>
      <c r="N498" s="5">
        <v>43326</v>
      </c>
      <c r="O498" s="6">
        <v>2018</v>
      </c>
      <c r="P498" s="6">
        <v>8</v>
      </c>
      <c r="Q498" s="6">
        <v>14</v>
      </c>
      <c r="R498" s="6" t="s">
        <v>166</v>
      </c>
      <c r="S498" s="6" t="s">
        <v>166</v>
      </c>
      <c r="T498" s="6" t="s">
        <v>166</v>
      </c>
      <c r="U498" s="6" t="s">
        <v>166</v>
      </c>
      <c r="V498" s="6" t="s">
        <v>166</v>
      </c>
      <c r="W498" s="6" t="s">
        <v>166</v>
      </c>
      <c r="X498" s="6" t="s">
        <v>166</v>
      </c>
      <c r="Y498" s="6" t="s">
        <v>166</v>
      </c>
      <c r="Z498" s="6" t="s">
        <v>166</v>
      </c>
      <c r="AA498" s="6" t="s">
        <v>166</v>
      </c>
      <c r="AB498" s="6" t="s">
        <v>166</v>
      </c>
      <c r="AC498" s="6" t="s">
        <v>166</v>
      </c>
      <c r="AD498" s="6" t="s">
        <v>166</v>
      </c>
      <c r="AE498" s="6" t="s">
        <v>166</v>
      </c>
    </row>
    <row r="499" spans="2:31">
      <c r="B499" s="1" t="s">
        <v>59</v>
      </c>
      <c r="C499" s="19" t="s">
        <v>3485</v>
      </c>
      <c r="D499" s="6" t="s">
        <v>3486</v>
      </c>
      <c r="E499" s="6" t="s">
        <v>3487</v>
      </c>
      <c r="F499" s="5">
        <v>44405</v>
      </c>
      <c r="G499" s="1">
        <v>2021</v>
      </c>
      <c r="H499" s="1">
        <v>7</v>
      </c>
      <c r="I499" s="1">
        <v>28</v>
      </c>
      <c r="J499" s="5" t="s">
        <v>63</v>
      </c>
      <c r="K499" s="3" t="s">
        <v>63</v>
      </c>
      <c r="L499" s="3" t="s">
        <v>63</v>
      </c>
      <c r="M499" s="3" t="s">
        <v>63</v>
      </c>
      <c r="N499" s="5" t="s">
        <v>63</v>
      </c>
      <c r="O499" s="3" t="s">
        <v>63</v>
      </c>
      <c r="P499" s="3" t="s">
        <v>63</v>
      </c>
      <c r="Q499" s="3" t="s">
        <v>63</v>
      </c>
      <c r="R499" s="6">
        <v>2</v>
      </c>
      <c r="S499" s="6" t="s">
        <v>63</v>
      </c>
      <c r="T499" s="6" t="s">
        <v>166</v>
      </c>
      <c r="U499" s="6" t="s">
        <v>166</v>
      </c>
      <c r="V499" s="6" t="s">
        <v>166</v>
      </c>
      <c r="W499" s="6" t="s">
        <v>166</v>
      </c>
      <c r="X499" s="6" t="s">
        <v>166</v>
      </c>
      <c r="Y499" s="6" t="s">
        <v>166</v>
      </c>
      <c r="Z499" s="6" t="s">
        <v>166</v>
      </c>
      <c r="AA499" s="6" t="s">
        <v>166</v>
      </c>
      <c r="AB499" s="6" t="s">
        <v>166</v>
      </c>
      <c r="AC499" s="6" t="s">
        <v>166</v>
      </c>
      <c r="AD499" s="6" t="s">
        <v>166</v>
      </c>
      <c r="AE499" s="6" t="s">
        <v>166</v>
      </c>
    </row>
    <row r="500" spans="2:31">
      <c r="B500" s="1" t="s">
        <v>420</v>
      </c>
      <c r="C500" s="19" t="s">
        <v>1297</v>
      </c>
      <c r="D500" s="6" t="s">
        <v>1298</v>
      </c>
      <c r="E500" s="6" t="s">
        <v>3488</v>
      </c>
      <c r="F500" s="6" t="s">
        <v>63</v>
      </c>
      <c r="G500" s="3" t="s">
        <v>63</v>
      </c>
      <c r="H500" s="3" t="s">
        <v>63</v>
      </c>
      <c r="I500" s="3" t="s">
        <v>63</v>
      </c>
      <c r="J500" s="5">
        <v>42246</v>
      </c>
      <c r="K500" s="6">
        <v>2015</v>
      </c>
      <c r="L500" s="6">
        <v>8</v>
      </c>
      <c r="M500" s="6">
        <v>30</v>
      </c>
      <c r="N500" s="5">
        <v>42253</v>
      </c>
      <c r="O500" s="6">
        <v>2015</v>
      </c>
      <c r="P500" s="6">
        <v>9</v>
      </c>
      <c r="Q500" s="6">
        <v>6</v>
      </c>
      <c r="R500" s="6">
        <v>9</v>
      </c>
      <c r="S500" s="6">
        <v>3</v>
      </c>
      <c r="T500" s="6">
        <v>50</v>
      </c>
      <c r="U500" s="6" t="s">
        <v>166</v>
      </c>
      <c r="V500" s="6" t="s">
        <v>166</v>
      </c>
      <c r="W500" s="6" t="s">
        <v>166</v>
      </c>
      <c r="X500" s="6" t="s">
        <v>166</v>
      </c>
      <c r="Y500" s="6" t="s">
        <v>166</v>
      </c>
      <c r="Z500" s="6" t="s">
        <v>166</v>
      </c>
      <c r="AA500" s="6">
        <v>2500000</v>
      </c>
      <c r="AB500" s="6" t="s">
        <v>172</v>
      </c>
      <c r="AC500" s="6" t="s">
        <v>590</v>
      </c>
      <c r="AD500" s="6">
        <v>2015</v>
      </c>
      <c r="AE500" s="6">
        <v>270</v>
      </c>
    </row>
    <row r="501" spans="2:31">
      <c r="B501" s="1" t="s">
        <v>489</v>
      </c>
      <c r="C501" s="19" t="s">
        <v>3489</v>
      </c>
      <c r="D501" s="6" t="s">
        <v>3490</v>
      </c>
      <c r="E501" s="6" t="s">
        <v>3491</v>
      </c>
      <c r="F501" s="6" t="s">
        <v>63</v>
      </c>
      <c r="G501" s="3" t="s">
        <v>63</v>
      </c>
      <c r="H501" s="3" t="s">
        <v>63</v>
      </c>
      <c r="I501" s="3" t="s">
        <v>63</v>
      </c>
      <c r="J501" s="5">
        <v>43298</v>
      </c>
      <c r="K501" s="6">
        <v>2018</v>
      </c>
      <c r="L501" s="6">
        <v>7</v>
      </c>
      <c r="M501" s="6">
        <v>17</v>
      </c>
      <c r="N501" s="5">
        <v>43314</v>
      </c>
      <c r="O501" s="6">
        <v>2018</v>
      </c>
      <c r="P501" s="6">
        <v>8</v>
      </c>
      <c r="Q501" s="6">
        <v>2</v>
      </c>
      <c r="R501" s="6" t="s">
        <v>166</v>
      </c>
      <c r="S501" s="6" t="s">
        <v>166</v>
      </c>
      <c r="T501" s="6" t="s">
        <v>166</v>
      </c>
      <c r="U501" s="6" t="s">
        <v>166</v>
      </c>
      <c r="V501" s="6" t="s">
        <v>166</v>
      </c>
      <c r="W501" s="6" t="s">
        <v>166</v>
      </c>
      <c r="X501" s="6" t="s">
        <v>166</v>
      </c>
      <c r="Y501" s="6" t="s">
        <v>166</v>
      </c>
      <c r="Z501" s="6" t="s">
        <v>166</v>
      </c>
      <c r="AA501" s="6" t="s">
        <v>166</v>
      </c>
      <c r="AB501" s="6" t="s">
        <v>166</v>
      </c>
      <c r="AC501" s="6" t="s">
        <v>166</v>
      </c>
      <c r="AD501" s="6" t="s">
        <v>166</v>
      </c>
      <c r="AE501" s="6" t="s">
        <v>166</v>
      </c>
    </row>
    <row r="502" spans="2:31">
      <c r="B502" s="1" t="s">
        <v>59</v>
      </c>
      <c r="C502" s="19" t="s">
        <v>1333</v>
      </c>
      <c r="D502" s="6" t="s">
        <v>1334</v>
      </c>
      <c r="E502" s="6" t="s">
        <v>1335</v>
      </c>
      <c r="F502" s="6" t="s">
        <v>63</v>
      </c>
      <c r="G502" s="3" t="s">
        <v>63</v>
      </c>
      <c r="H502" s="3" t="s">
        <v>63</v>
      </c>
      <c r="I502" s="3" t="s">
        <v>63</v>
      </c>
      <c r="J502" s="5">
        <v>41807</v>
      </c>
      <c r="K502" s="6">
        <v>2014</v>
      </c>
      <c r="L502" s="6">
        <v>6</v>
      </c>
      <c r="M502" s="6">
        <v>17</v>
      </c>
      <c r="N502" s="5">
        <v>41810</v>
      </c>
      <c r="O502" s="6">
        <v>2014</v>
      </c>
      <c r="P502" s="6">
        <v>6</v>
      </c>
      <c r="Q502" s="6">
        <v>20</v>
      </c>
      <c r="R502" s="6">
        <v>16</v>
      </c>
      <c r="S502" s="6" t="s">
        <v>166</v>
      </c>
      <c r="T502" s="6" t="s">
        <v>166</v>
      </c>
      <c r="U502" s="6" t="s">
        <v>166</v>
      </c>
      <c r="V502" s="6" t="s">
        <v>166</v>
      </c>
      <c r="W502" s="6" t="s">
        <v>166</v>
      </c>
      <c r="X502" s="6" t="s">
        <v>166</v>
      </c>
      <c r="Y502" s="6" t="s">
        <v>166</v>
      </c>
      <c r="Z502" s="6" t="s">
        <v>166</v>
      </c>
      <c r="AA502" s="6">
        <v>311000000</v>
      </c>
      <c r="AB502" s="6" t="s">
        <v>72</v>
      </c>
      <c r="AC502" s="6" t="s">
        <v>608</v>
      </c>
      <c r="AD502" s="6" t="s">
        <v>166</v>
      </c>
      <c r="AE502" s="6" t="s">
        <v>166</v>
      </c>
    </row>
    <row r="503" spans="2:31">
      <c r="B503" s="1" t="s">
        <v>420</v>
      </c>
      <c r="C503" s="19" t="s">
        <v>1350</v>
      </c>
      <c r="D503" s="6" t="s">
        <v>1351</v>
      </c>
      <c r="E503" s="6" t="s">
        <v>1352</v>
      </c>
      <c r="F503" s="6" t="s">
        <v>63</v>
      </c>
      <c r="G503" s="3" t="s">
        <v>63</v>
      </c>
      <c r="H503" s="3" t="s">
        <v>63</v>
      </c>
      <c r="I503" s="3" t="s">
        <v>63</v>
      </c>
      <c r="J503" s="5">
        <v>44377</v>
      </c>
      <c r="K503" s="6">
        <v>2021</v>
      </c>
      <c r="L503" s="6">
        <v>6</v>
      </c>
      <c r="M503" s="6">
        <v>30</v>
      </c>
      <c r="N503" s="5">
        <v>44387</v>
      </c>
      <c r="O503" s="6">
        <v>2021</v>
      </c>
      <c r="P503" s="6">
        <v>7</v>
      </c>
      <c r="Q503" s="6">
        <v>10</v>
      </c>
      <c r="R503" s="6">
        <v>13</v>
      </c>
      <c r="S503" s="6">
        <v>17</v>
      </c>
      <c r="T503" s="6" t="s">
        <v>166</v>
      </c>
      <c r="U503" s="6" t="s">
        <v>166</v>
      </c>
      <c r="V503" s="6" t="s">
        <v>166</v>
      </c>
      <c r="W503" s="6" t="s">
        <v>166</v>
      </c>
      <c r="X503" s="6" t="s">
        <v>166</v>
      </c>
      <c r="Y503" s="6" t="s">
        <v>166</v>
      </c>
      <c r="Z503" s="6" t="s">
        <v>166</v>
      </c>
      <c r="AA503" s="6">
        <v>1200000000</v>
      </c>
      <c r="AB503" s="6" t="s">
        <v>172</v>
      </c>
      <c r="AC503" s="6" t="s">
        <v>590</v>
      </c>
      <c r="AD503" s="6">
        <v>2021</v>
      </c>
      <c r="AE503" s="6">
        <v>4</v>
      </c>
    </row>
    <row r="504" spans="2:31">
      <c r="B504" s="1" t="s">
        <v>158</v>
      </c>
      <c r="C504" s="19" t="s">
        <v>1369</v>
      </c>
      <c r="D504" s="6" t="s">
        <v>1370</v>
      </c>
      <c r="E504" s="6" t="s">
        <v>1371</v>
      </c>
      <c r="F504" s="6" t="s">
        <v>63</v>
      </c>
      <c r="G504" s="3" t="s">
        <v>63</v>
      </c>
      <c r="H504" s="3" t="s">
        <v>63</v>
      </c>
      <c r="I504" s="3" t="s">
        <v>63</v>
      </c>
      <c r="J504" s="5">
        <v>39445</v>
      </c>
      <c r="K504" s="6">
        <v>2007</v>
      </c>
      <c r="L504" s="6">
        <v>12</v>
      </c>
      <c r="M504" s="6">
        <v>29</v>
      </c>
      <c r="N504" s="5">
        <v>39469</v>
      </c>
      <c r="O504" s="6">
        <v>2008</v>
      </c>
      <c r="P504" s="6">
        <v>1</v>
      </c>
      <c r="Q504" s="6">
        <v>22</v>
      </c>
      <c r="R504" s="6">
        <v>16</v>
      </c>
      <c r="S504" s="6">
        <v>42</v>
      </c>
      <c r="T504" s="6" t="s">
        <v>166</v>
      </c>
      <c r="U504" s="6" t="s">
        <v>166</v>
      </c>
      <c r="V504" s="6" t="s">
        <v>166</v>
      </c>
      <c r="W504" s="6" t="s">
        <v>166</v>
      </c>
      <c r="X504" s="6" t="s">
        <v>166</v>
      </c>
      <c r="Y504" s="6" t="s">
        <v>166</v>
      </c>
      <c r="Z504" s="6" t="s">
        <v>166</v>
      </c>
      <c r="AA504" s="6">
        <v>129000000</v>
      </c>
      <c r="AB504" s="6" t="s">
        <v>172</v>
      </c>
      <c r="AC504" s="6" t="s">
        <v>608</v>
      </c>
      <c r="AD504" s="6" t="s">
        <v>166</v>
      </c>
      <c r="AE504" s="6">
        <v>169</v>
      </c>
    </row>
    <row r="505" spans="2:31">
      <c r="B505" s="1" t="s">
        <v>420</v>
      </c>
      <c r="C505" s="19" t="s">
        <v>1377</v>
      </c>
      <c r="D505" s="6" t="s">
        <v>1378</v>
      </c>
      <c r="E505" s="6" t="s">
        <v>1379</v>
      </c>
      <c r="F505" s="6" t="s">
        <v>63</v>
      </c>
      <c r="G505" s="3" t="s">
        <v>63</v>
      </c>
      <c r="H505" s="3" t="s">
        <v>63</v>
      </c>
      <c r="I505" s="3" t="s">
        <v>63</v>
      </c>
      <c r="J505" s="5">
        <v>26894</v>
      </c>
      <c r="K505" s="6">
        <v>1973</v>
      </c>
      <c r="L505" s="6">
        <v>8</v>
      </c>
      <c r="M505" s="6">
        <v>18</v>
      </c>
      <c r="N505" s="5">
        <v>26898</v>
      </c>
      <c r="O505" s="6">
        <v>1973</v>
      </c>
      <c r="P505" s="6">
        <v>8</v>
      </c>
      <c r="Q505" s="6">
        <v>22</v>
      </c>
      <c r="R505" s="6">
        <v>10</v>
      </c>
      <c r="S505" s="6" t="s">
        <v>166</v>
      </c>
      <c r="T505" s="6" t="s">
        <v>166</v>
      </c>
      <c r="U505" s="6">
        <v>2000</v>
      </c>
      <c r="V505" s="6" t="s">
        <v>166</v>
      </c>
      <c r="W505" s="6" t="s">
        <v>166</v>
      </c>
      <c r="X505" s="6" t="s">
        <v>166</v>
      </c>
      <c r="Y505" s="6" t="s">
        <v>166</v>
      </c>
      <c r="Z505" s="6" t="s">
        <v>166</v>
      </c>
      <c r="AA505" s="6" t="s">
        <v>166</v>
      </c>
      <c r="AB505" s="6" t="s">
        <v>166</v>
      </c>
      <c r="AC505" s="6" t="s">
        <v>166</v>
      </c>
      <c r="AD505" s="6" t="s">
        <v>166</v>
      </c>
      <c r="AE505" s="6">
        <v>452</v>
      </c>
    </row>
    <row r="506" spans="2:31">
      <c r="B506" s="1" t="s">
        <v>420</v>
      </c>
      <c r="C506" s="19" t="s">
        <v>3492</v>
      </c>
      <c r="D506" s="6" t="s">
        <v>3493</v>
      </c>
      <c r="E506" s="6" t="s">
        <v>3494</v>
      </c>
      <c r="F506" s="6" t="s">
        <v>63</v>
      </c>
      <c r="G506" s="3" t="s">
        <v>63</v>
      </c>
      <c r="H506" s="3" t="s">
        <v>63</v>
      </c>
      <c r="I506" s="3" t="s">
        <v>63</v>
      </c>
      <c r="J506" s="5">
        <v>43036</v>
      </c>
      <c r="K506" s="6">
        <v>2017</v>
      </c>
      <c r="L506" s="6">
        <v>10</v>
      </c>
      <c r="M506" s="6">
        <v>28</v>
      </c>
      <c r="N506" s="5">
        <v>43037</v>
      </c>
      <c r="O506" s="6">
        <v>2017</v>
      </c>
      <c r="P506" s="6">
        <v>10</v>
      </c>
      <c r="Q506" s="6">
        <v>29</v>
      </c>
      <c r="R506" s="6">
        <v>11</v>
      </c>
      <c r="S506" s="6" t="s">
        <v>166</v>
      </c>
      <c r="T506" s="6" t="s">
        <v>166</v>
      </c>
      <c r="U506" s="6" t="s">
        <v>166</v>
      </c>
      <c r="V506" s="6" t="s">
        <v>166</v>
      </c>
      <c r="W506" s="6" t="s">
        <v>166</v>
      </c>
      <c r="X506" s="6" t="s">
        <v>166</v>
      </c>
      <c r="Y506" s="6" t="s">
        <v>166</v>
      </c>
      <c r="Z506" s="6" t="s">
        <v>166</v>
      </c>
      <c r="AA506" s="6" t="s">
        <v>166</v>
      </c>
      <c r="AB506" s="6" t="s">
        <v>166</v>
      </c>
      <c r="AC506" s="6" t="s">
        <v>166</v>
      </c>
      <c r="AD506" s="6" t="s">
        <v>166</v>
      </c>
      <c r="AE506" s="6" t="s">
        <v>166</v>
      </c>
    </row>
    <row r="507" spans="2:31">
      <c r="B507" s="1" t="s">
        <v>158</v>
      </c>
      <c r="C507" s="19" t="s">
        <v>1384</v>
      </c>
      <c r="D507" s="6" t="s">
        <v>1385</v>
      </c>
      <c r="E507" s="6" t="s">
        <v>1386</v>
      </c>
      <c r="F507" s="6" t="s">
        <v>63</v>
      </c>
      <c r="G507" s="3" t="s">
        <v>63</v>
      </c>
      <c r="H507" s="3" t="s">
        <v>63</v>
      </c>
      <c r="I507" s="3" t="s">
        <v>63</v>
      </c>
      <c r="J507" s="5">
        <v>39472</v>
      </c>
      <c r="K507" s="6">
        <v>2008</v>
      </c>
      <c r="L507" s="6">
        <v>1</v>
      </c>
      <c r="M507" s="6">
        <v>25</v>
      </c>
      <c r="N507" s="5">
        <v>39484</v>
      </c>
      <c r="O507" s="6">
        <v>2008</v>
      </c>
      <c r="P507" s="6">
        <v>2</v>
      </c>
      <c r="Q507" s="6">
        <v>6</v>
      </c>
      <c r="R507" s="6">
        <v>129</v>
      </c>
      <c r="S507" s="6">
        <v>200000</v>
      </c>
      <c r="T507" s="6" t="s">
        <v>166</v>
      </c>
      <c r="U507" s="6" t="s">
        <v>166</v>
      </c>
      <c r="V507" s="6" t="s">
        <v>166</v>
      </c>
      <c r="W507" s="6" t="s">
        <v>166</v>
      </c>
      <c r="X507" s="6" t="s">
        <v>166</v>
      </c>
      <c r="Y507" s="6" t="s">
        <v>166</v>
      </c>
      <c r="Z507" s="6" t="s">
        <v>166</v>
      </c>
      <c r="AA507" s="6">
        <v>21900000000</v>
      </c>
      <c r="AB507" s="6" t="s">
        <v>172</v>
      </c>
      <c r="AC507" s="6" t="s">
        <v>608</v>
      </c>
      <c r="AD507" s="6" t="s">
        <v>166</v>
      </c>
      <c r="AE507" s="6">
        <v>1085000</v>
      </c>
    </row>
    <row r="508" spans="2:31">
      <c r="B508" s="1" t="s">
        <v>489</v>
      </c>
      <c r="C508" s="19" t="s">
        <v>1391</v>
      </c>
      <c r="D508" s="6" t="s">
        <v>1392</v>
      </c>
      <c r="E508" s="6" t="s">
        <v>1393</v>
      </c>
      <c r="F508" s="6" t="s">
        <v>63</v>
      </c>
      <c r="G508" s="3" t="s">
        <v>63</v>
      </c>
      <c r="H508" s="3" t="s">
        <v>63</v>
      </c>
      <c r="I508" s="3" t="s">
        <v>63</v>
      </c>
      <c r="J508" s="5">
        <v>42912</v>
      </c>
      <c r="K508" s="6">
        <v>2017</v>
      </c>
      <c r="L508" s="6">
        <v>6</v>
      </c>
      <c r="M508" s="6">
        <v>26</v>
      </c>
      <c r="N508" s="5">
        <v>42916</v>
      </c>
      <c r="O508" s="6">
        <v>2017</v>
      </c>
      <c r="P508" s="6">
        <v>6</v>
      </c>
      <c r="Q508" s="6">
        <v>30</v>
      </c>
      <c r="R508" s="6" t="s">
        <v>166</v>
      </c>
      <c r="S508" s="6">
        <v>2</v>
      </c>
      <c r="T508" s="6" t="s">
        <v>166</v>
      </c>
      <c r="U508" s="6" t="s">
        <v>166</v>
      </c>
      <c r="V508" s="6" t="s">
        <v>166</v>
      </c>
      <c r="W508" s="6" t="s">
        <v>166</v>
      </c>
      <c r="X508" s="6" t="s">
        <v>166</v>
      </c>
      <c r="Y508" s="6" t="s">
        <v>166</v>
      </c>
      <c r="Z508" s="6" t="s">
        <v>166</v>
      </c>
      <c r="AA508" s="6" t="s">
        <v>166</v>
      </c>
      <c r="AB508" s="6" t="s">
        <v>166</v>
      </c>
      <c r="AC508" s="6" t="s">
        <v>166</v>
      </c>
      <c r="AD508" s="6" t="s">
        <v>166</v>
      </c>
      <c r="AE508" s="6" t="s">
        <v>166</v>
      </c>
    </row>
    <row r="509" spans="2:31">
      <c r="B509" s="1" t="s">
        <v>420</v>
      </c>
      <c r="C509" s="19" t="s">
        <v>1395</v>
      </c>
      <c r="D509" s="6" t="s">
        <v>1396</v>
      </c>
      <c r="E509" s="6" t="s">
        <v>1397</v>
      </c>
      <c r="F509" s="6" t="s">
        <v>63</v>
      </c>
      <c r="G509" s="3" t="s">
        <v>63</v>
      </c>
      <c r="H509" s="3" t="s">
        <v>63</v>
      </c>
      <c r="I509" s="3" t="s">
        <v>63</v>
      </c>
      <c r="J509" s="5">
        <v>44476</v>
      </c>
      <c r="K509" s="6">
        <v>2021</v>
      </c>
      <c r="L509" s="6">
        <v>10</v>
      </c>
      <c r="M509" s="6">
        <v>7</v>
      </c>
      <c r="N509" s="5">
        <v>44483</v>
      </c>
      <c r="O509" s="6">
        <v>2021</v>
      </c>
      <c r="P509" s="6">
        <v>10</v>
      </c>
      <c r="Q509" s="6">
        <v>14</v>
      </c>
      <c r="R509" s="6">
        <v>44</v>
      </c>
      <c r="S509" s="6">
        <v>26</v>
      </c>
      <c r="T509" s="6" t="s">
        <v>166</v>
      </c>
      <c r="U509" s="6" t="s">
        <v>166</v>
      </c>
      <c r="V509" s="6" t="s">
        <v>166</v>
      </c>
      <c r="W509" s="6" t="s">
        <v>166</v>
      </c>
      <c r="X509" s="6" t="s">
        <v>166</v>
      </c>
      <c r="Y509" s="6" t="s">
        <v>166</v>
      </c>
      <c r="Z509" s="6" t="s">
        <v>166</v>
      </c>
      <c r="AA509" s="6">
        <v>245000000</v>
      </c>
      <c r="AB509" s="6" t="s">
        <v>172</v>
      </c>
      <c r="AC509" s="6" t="s">
        <v>590</v>
      </c>
      <c r="AD509" s="6">
        <v>2021</v>
      </c>
      <c r="AE509" s="6" t="s">
        <v>166</v>
      </c>
    </row>
    <row r="510" spans="2:31">
      <c r="B510" s="1" t="s">
        <v>420</v>
      </c>
      <c r="C510" s="19" t="s">
        <v>1407</v>
      </c>
      <c r="D510" s="6" t="s">
        <v>1408</v>
      </c>
      <c r="E510" s="6" t="s">
        <v>1409</v>
      </c>
      <c r="F510" s="6" t="s">
        <v>63</v>
      </c>
      <c r="G510" s="3" t="s">
        <v>63</v>
      </c>
      <c r="H510" s="3" t="s">
        <v>63</v>
      </c>
      <c r="I510" s="3" t="s">
        <v>63</v>
      </c>
      <c r="J510" s="5">
        <v>18899</v>
      </c>
      <c r="K510" s="6">
        <v>1951</v>
      </c>
      <c r="L510" s="6">
        <v>9</v>
      </c>
      <c r="M510" s="6">
        <v>28</v>
      </c>
      <c r="N510" s="5">
        <v>18909</v>
      </c>
      <c r="O510" s="6">
        <v>1951</v>
      </c>
      <c r="P510" s="6">
        <v>10</v>
      </c>
      <c r="Q510" s="6">
        <v>8</v>
      </c>
      <c r="R510" s="6">
        <v>17</v>
      </c>
      <c r="S510" s="6" t="s">
        <v>63</v>
      </c>
      <c r="T510" s="6" t="s">
        <v>166</v>
      </c>
      <c r="U510" s="6" t="s">
        <v>166</v>
      </c>
      <c r="V510" s="6" t="s">
        <v>166</v>
      </c>
      <c r="W510" s="6" t="s">
        <v>166</v>
      </c>
      <c r="X510" s="6" t="s">
        <v>166</v>
      </c>
      <c r="Y510" s="6" t="s">
        <v>166</v>
      </c>
      <c r="Z510" s="6" t="s">
        <v>166</v>
      </c>
      <c r="AA510" s="6">
        <v>2000000</v>
      </c>
      <c r="AB510" s="6" t="s">
        <v>172</v>
      </c>
      <c r="AC510" s="6" t="s">
        <v>590</v>
      </c>
      <c r="AD510" s="6">
        <v>1951</v>
      </c>
      <c r="AE510" s="6" t="s">
        <v>166</v>
      </c>
    </row>
    <row r="511" spans="2:31">
      <c r="B511" s="1" t="s">
        <v>420</v>
      </c>
      <c r="C511" s="19" t="s">
        <v>1411</v>
      </c>
      <c r="D511" s="6" t="s">
        <v>1412</v>
      </c>
      <c r="E511" s="6" t="s">
        <v>1413</v>
      </c>
      <c r="F511" s="6" t="s">
        <v>63</v>
      </c>
      <c r="G511" s="3" t="s">
        <v>63</v>
      </c>
      <c r="H511" s="3" t="s">
        <v>63</v>
      </c>
      <c r="I511" s="3" t="s">
        <v>63</v>
      </c>
      <c r="J511" s="5">
        <v>37855</v>
      </c>
      <c r="K511" s="6">
        <v>2003</v>
      </c>
      <c r="L511" s="6">
        <v>8</v>
      </c>
      <c r="M511" s="6">
        <v>22</v>
      </c>
      <c r="N511" s="5">
        <v>37860</v>
      </c>
      <c r="O511" s="6">
        <v>2003</v>
      </c>
      <c r="P511" s="6">
        <v>8</v>
      </c>
      <c r="Q511" s="6">
        <v>27</v>
      </c>
      <c r="R511" s="6">
        <v>4</v>
      </c>
      <c r="S511" s="6" t="s">
        <v>166</v>
      </c>
      <c r="T511" s="6" t="s">
        <v>63</v>
      </c>
      <c r="U511" s="6" t="s">
        <v>1414</v>
      </c>
      <c r="V511" s="6" t="s">
        <v>166</v>
      </c>
      <c r="W511" s="6" t="s">
        <v>166</v>
      </c>
      <c r="X511" s="6" t="s">
        <v>166</v>
      </c>
      <c r="Y511" s="6" t="s">
        <v>166</v>
      </c>
      <c r="Z511" s="6" t="s">
        <v>166</v>
      </c>
      <c r="AA511" s="6">
        <v>21200000</v>
      </c>
      <c r="AB511" s="6" t="s">
        <v>172</v>
      </c>
      <c r="AC511" s="6" t="s">
        <v>590</v>
      </c>
      <c r="AD511" s="6">
        <v>2003</v>
      </c>
      <c r="AE511" s="6">
        <v>1198</v>
      </c>
    </row>
    <row r="512" spans="2:31">
      <c r="B512" s="1" t="s">
        <v>420</v>
      </c>
      <c r="C512" s="19" t="s">
        <v>1418</v>
      </c>
      <c r="D512" s="6" t="s">
        <v>1419</v>
      </c>
      <c r="E512" s="6" t="s">
        <v>1420</v>
      </c>
      <c r="F512" s="6" t="s">
        <v>63</v>
      </c>
      <c r="G512" s="3" t="s">
        <v>63</v>
      </c>
      <c r="H512" s="3" t="s">
        <v>63</v>
      </c>
      <c r="I512" s="3" t="s">
        <v>63</v>
      </c>
      <c r="J512" s="5">
        <v>12249</v>
      </c>
      <c r="K512" s="6">
        <v>1933</v>
      </c>
      <c r="L512" s="6">
        <v>7</v>
      </c>
      <c r="M512" s="6">
        <v>14</v>
      </c>
      <c r="N512" s="5">
        <v>12262</v>
      </c>
      <c r="O512" s="6">
        <v>1933</v>
      </c>
      <c r="P512" s="6">
        <v>7</v>
      </c>
      <c r="Q512" s="6">
        <v>27</v>
      </c>
      <c r="R512" s="6" t="s">
        <v>166</v>
      </c>
      <c r="S512" s="6" t="s">
        <v>166</v>
      </c>
      <c r="T512" s="6" t="s">
        <v>166</v>
      </c>
      <c r="U512" s="6" t="s">
        <v>166</v>
      </c>
      <c r="V512" s="6" t="s">
        <v>166</v>
      </c>
      <c r="W512" s="6" t="s">
        <v>166</v>
      </c>
      <c r="X512" s="6" t="s">
        <v>166</v>
      </c>
      <c r="Y512" s="6" t="s">
        <v>166</v>
      </c>
      <c r="Z512" s="6" t="s">
        <v>166</v>
      </c>
      <c r="AA512" s="6">
        <v>1500000</v>
      </c>
      <c r="AB512" s="6" t="s">
        <v>172</v>
      </c>
      <c r="AC512" s="6" t="s">
        <v>590</v>
      </c>
      <c r="AD512" s="6">
        <v>1933</v>
      </c>
      <c r="AE512" s="6" t="s">
        <v>63</v>
      </c>
    </row>
    <row r="513" spans="2:31">
      <c r="B513" s="1" t="s">
        <v>420</v>
      </c>
      <c r="C513" s="19" t="s">
        <v>1423</v>
      </c>
      <c r="D513" s="6" t="s">
        <v>1424</v>
      </c>
      <c r="E513" s="6" t="s">
        <v>1425</v>
      </c>
      <c r="F513" s="6" t="s">
        <v>63</v>
      </c>
      <c r="G513" s="3" t="s">
        <v>63</v>
      </c>
      <c r="H513" s="3" t="s">
        <v>63</v>
      </c>
      <c r="I513" s="3" t="s">
        <v>63</v>
      </c>
      <c r="J513" s="5">
        <v>40196</v>
      </c>
      <c r="K513" s="6">
        <v>2010</v>
      </c>
      <c r="L513" s="6">
        <v>1</v>
      </c>
      <c r="M513" s="6">
        <v>18</v>
      </c>
      <c r="N513" s="5">
        <v>40202</v>
      </c>
      <c r="O513" s="6">
        <v>2010</v>
      </c>
      <c r="P513" s="6">
        <v>1</v>
      </c>
      <c r="Q513" s="6">
        <v>24</v>
      </c>
      <c r="R513" s="6">
        <v>0</v>
      </c>
      <c r="S513" s="6">
        <v>0</v>
      </c>
      <c r="T513" s="6" t="s">
        <v>166</v>
      </c>
      <c r="U513" s="6" t="s">
        <v>166</v>
      </c>
      <c r="V513" s="6" t="s">
        <v>166</v>
      </c>
      <c r="W513" s="6" t="s">
        <v>166</v>
      </c>
      <c r="X513" s="6" t="s">
        <v>166</v>
      </c>
      <c r="Y513" s="6" t="s">
        <v>166</v>
      </c>
      <c r="Z513" s="6" t="s">
        <v>166</v>
      </c>
      <c r="AA513" s="6" t="s">
        <v>166</v>
      </c>
      <c r="AB513" s="6" t="s">
        <v>166</v>
      </c>
      <c r="AC513" s="6" t="s">
        <v>166</v>
      </c>
      <c r="AD513" s="6" t="s">
        <v>166</v>
      </c>
      <c r="AE513" s="6" t="s">
        <v>63</v>
      </c>
    </row>
    <row r="514" spans="2:31">
      <c r="B514" s="1" t="s">
        <v>420</v>
      </c>
      <c r="C514" s="19" t="s">
        <v>1427</v>
      </c>
      <c r="D514" s="6" t="s">
        <v>1428</v>
      </c>
      <c r="E514" s="6" t="s">
        <v>1429</v>
      </c>
      <c r="F514" s="6" t="s">
        <v>63</v>
      </c>
      <c r="G514" s="3" t="s">
        <v>63</v>
      </c>
      <c r="H514" s="3" t="s">
        <v>63</v>
      </c>
      <c r="I514" s="3" t="s">
        <v>63</v>
      </c>
      <c r="J514" s="5">
        <v>41874</v>
      </c>
      <c r="K514" s="6">
        <v>2014</v>
      </c>
      <c r="L514" s="6">
        <v>8</v>
      </c>
      <c r="M514" s="6">
        <v>23</v>
      </c>
      <c r="N514" s="5">
        <v>41884</v>
      </c>
      <c r="O514" s="6">
        <v>2014</v>
      </c>
      <c r="P514" s="6">
        <v>9</v>
      </c>
      <c r="Q514" s="6">
        <v>2</v>
      </c>
      <c r="R514" s="6">
        <v>7</v>
      </c>
      <c r="S514" s="6" t="s">
        <v>166</v>
      </c>
      <c r="T514" s="6">
        <v>640</v>
      </c>
      <c r="U514" s="6">
        <v>640</v>
      </c>
      <c r="V514" s="6" t="s">
        <v>166</v>
      </c>
      <c r="W514" s="6" t="s">
        <v>166</v>
      </c>
      <c r="X514" s="6" t="s">
        <v>166</v>
      </c>
      <c r="Y514" s="6" t="s">
        <v>166</v>
      </c>
      <c r="Z514" s="6" t="s">
        <v>166</v>
      </c>
      <c r="AA514" s="6" t="s">
        <v>166</v>
      </c>
      <c r="AB514" s="6" t="s">
        <v>166</v>
      </c>
      <c r="AC514" s="6" t="s">
        <v>166</v>
      </c>
      <c r="AD514" s="6" t="s">
        <v>166</v>
      </c>
      <c r="AE514" s="6">
        <v>832</v>
      </c>
    </row>
    <row r="515" spans="2:31">
      <c r="B515" s="1" t="s">
        <v>420</v>
      </c>
      <c r="C515" s="19" t="s">
        <v>1436</v>
      </c>
      <c r="D515" s="6" t="s">
        <v>1437</v>
      </c>
      <c r="E515" s="6" t="s">
        <v>1438</v>
      </c>
      <c r="F515" s="6" t="s">
        <v>63</v>
      </c>
      <c r="G515" s="3" t="s">
        <v>63</v>
      </c>
      <c r="H515" s="3" t="s">
        <v>63</v>
      </c>
      <c r="I515" s="3" t="s">
        <v>63</v>
      </c>
      <c r="J515" s="5">
        <v>44243</v>
      </c>
      <c r="K515" s="6">
        <v>2021</v>
      </c>
      <c r="L515" s="6">
        <v>2</v>
      </c>
      <c r="M515" s="6">
        <v>16</v>
      </c>
      <c r="N515" s="5">
        <v>44250</v>
      </c>
      <c r="O515" s="6">
        <v>2021</v>
      </c>
      <c r="P515" s="6">
        <v>2</v>
      </c>
      <c r="Q515" s="6">
        <v>23</v>
      </c>
      <c r="R515" s="6">
        <v>1</v>
      </c>
      <c r="S515" s="6" t="s">
        <v>63</v>
      </c>
      <c r="T515" s="6" t="s">
        <v>166</v>
      </c>
      <c r="U515" s="6" t="s">
        <v>166</v>
      </c>
      <c r="V515" s="6">
        <v>280881</v>
      </c>
      <c r="W515" s="6" t="s">
        <v>166</v>
      </c>
      <c r="X515" s="6" t="s">
        <v>166</v>
      </c>
      <c r="Y515" s="6" t="s">
        <v>166</v>
      </c>
      <c r="Z515" s="6" t="s">
        <v>166</v>
      </c>
      <c r="AA515" s="6">
        <v>3290000</v>
      </c>
      <c r="AB515" s="6" t="s">
        <v>172</v>
      </c>
      <c r="AC515" s="6" t="s">
        <v>590</v>
      </c>
      <c r="AD515" s="6">
        <v>2021</v>
      </c>
      <c r="AE515" s="6">
        <v>2408</v>
      </c>
    </row>
    <row r="516" spans="2:31">
      <c r="B516" s="1" t="s">
        <v>420</v>
      </c>
      <c r="C516" s="19" t="s">
        <v>1442</v>
      </c>
      <c r="D516" s="6" t="s">
        <v>1443</v>
      </c>
      <c r="E516" s="6" t="s">
        <v>1444</v>
      </c>
      <c r="F516" s="6" t="s">
        <v>63</v>
      </c>
      <c r="G516" s="3" t="s">
        <v>63</v>
      </c>
      <c r="H516" s="3" t="s">
        <v>63</v>
      </c>
      <c r="I516" s="3" t="s">
        <v>63</v>
      </c>
      <c r="J516" s="5">
        <v>44806</v>
      </c>
      <c r="K516" s="6">
        <v>2022</v>
      </c>
      <c r="L516" s="6">
        <v>9</v>
      </c>
      <c r="M516" s="6">
        <v>2</v>
      </c>
      <c r="N516" s="5">
        <v>44819</v>
      </c>
      <c r="O516" s="6">
        <v>2022</v>
      </c>
      <c r="P516" s="6">
        <v>9</v>
      </c>
      <c r="Q516" s="6">
        <v>15</v>
      </c>
      <c r="R516" s="6">
        <v>4</v>
      </c>
      <c r="S516" s="6" t="s">
        <v>63</v>
      </c>
      <c r="T516" s="6" t="s">
        <v>166</v>
      </c>
      <c r="U516" s="6" t="s">
        <v>166</v>
      </c>
      <c r="V516" s="6" t="s">
        <v>166</v>
      </c>
      <c r="W516" s="6" t="s">
        <v>166</v>
      </c>
      <c r="X516" s="6" t="s">
        <v>166</v>
      </c>
      <c r="Y516" s="6" t="s">
        <v>166</v>
      </c>
      <c r="Z516" s="6" t="s">
        <v>166</v>
      </c>
      <c r="AA516" s="6" t="s">
        <v>166</v>
      </c>
      <c r="AB516" s="6" t="s">
        <v>166</v>
      </c>
      <c r="AC516" s="6" t="s">
        <v>166</v>
      </c>
      <c r="AD516" s="6" t="s">
        <v>166</v>
      </c>
      <c r="AE516" s="6" t="s">
        <v>166</v>
      </c>
    </row>
    <row r="517" spans="2:31">
      <c r="B517" s="1" t="s">
        <v>420</v>
      </c>
      <c r="C517" s="19" t="s">
        <v>1449</v>
      </c>
      <c r="D517" s="6" t="s">
        <v>1450</v>
      </c>
      <c r="E517" s="6" t="s">
        <v>1451</v>
      </c>
      <c r="F517" s="6" t="s">
        <v>63</v>
      </c>
      <c r="G517" s="3" t="s">
        <v>63</v>
      </c>
      <c r="H517" s="3" t="s">
        <v>63</v>
      </c>
      <c r="I517" s="3" t="s">
        <v>63</v>
      </c>
      <c r="J517" s="5">
        <v>42252</v>
      </c>
      <c r="K517" s="6">
        <v>2015</v>
      </c>
      <c r="L517" s="6">
        <v>9</v>
      </c>
      <c r="M517" s="6">
        <v>5</v>
      </c>
      <c r="N517" s="5">
        <v>42261</v>
      </c>
      <c r="O517" s="6">
        <v>2015</v>
      </c>
      <c r="P517" s="6">
        <v>9</v>
      </c>
      <c r="Q517" s="6">
        <v>14</v>
      </c>
      <c r="R517" s="6">
        <v>22</v>
      </c>
      <c r="S517" s="6" t="s">
        <v>63</v>
      </c>
      <c r="T517" s="6" t="s">
        <v>166</v>
      </c>
      <c r="U517" s="6" t="s">
        <v>166</v>
      </c>
      <c r="V517" s="6" t="s">
        <v>166</v>
      </c>
      <c r="W517" s="6" t="s">
        <v>166</v>
      </c>
      <c r="X517" s="6" t="s">
        <v>166</v>
      </c>
      <c r="Y517" s="6" t="s">
        <v>166</v>
      </c>
      <c r="Z517" s="6" t="s">
        <v>166</v>
      </c>
      <c r="AA517" s="6">
        <v>3590000</v>
      </c>
      <c r="AB517" s="6" t="s">
        <v>172</v>
      </c>
      <c r="AC517" s="6" t="s">
        <v>608</v>
      </c>
      <c r="AD517" s="6" t="s">
        <v>166</v>
      </c>
      <c r="AE517" s="6">
        <v>25</v>
      </c>
    </row>
    <row r="518" spans="2:31">
      <c r="B518" s="1" t="s">
        <v>420</v>
      </c>
      <c r="C518" s="19" t="s">
        <v>1464</v>
      </c>
      <c r="D518" s="6" t="s">
        <v>1465</v>
      </c>
      <c r="E518" s="6" t="s">
        <v>3495</v>
      </c>
      <c r="F518" s="6" t="s">
        <v>63</v>
      </c>
      <c r="G518" s="3" t="s">
        <v>63</v>
      </c>
      <c r="H518" s="3" t="s">
        <v>63</v>
      </c>
      <c r="I518" s="3" t="s">
        <v>63</v>
      </c>
      <c r="J518" s="5" t="s">
        <v>1467</v>
      </c>
      <c r="K518" s="6">
        <v>1775</v>
      </c>
      <c r="L518" s="6">
        <v>8</v>
      </c>
      <c r="M518" s="6">
        <v>29</v>
      </c>
      <c r="N518" s="5" t="s">
        <v>1468</v>
      </c>
      <c r="O518" s="6">
        <v>1775</v>
      </c>
      <c r="P518" s="6">
        <v>9</v>
      </c>
      <c r="Q518" s="6">
        <v>9</v>
      </c>
      <c r="R518" s="6">
        <v>4163</v>
      </c>
      <c r="S518" s="6" t="s">
        <v>63</v>
      </c>
      <c r="T518" s="6" t="s">
        <v>166</v>
      </c>
      <c r="U518" s="6" t="s">
        <v>166</v>
      </c>
      <c r="V518" s="6" t="s">
        <v>166</v>
      </c>
      <c r="W518" s="6" t="s">
        <v>166</v>
      </c>
      <c r="X518" s="6" t="s">
        <v>166</v>
      </c>
      <c r="Y518" s="6" t="s">
        <v>166</v>
      </c>
      <c r="Z518" s="6" t="s">
        <v>166</v>
      </c>
      <c r="AA518" s="6" t="s">
        <v>166</v>
      </c>
      <c r="AB518" s="6" t="s">
        <v>166</v>
      </c>
      <c r="AC518" s="6" t="s">
        <v>166</v>
      </c>
      <c r="AD518" s="6" t="s">
        <v>166</v>
      </c>
      <c r="AE518" s="6" t="s">
        <v>166</v>
      </c>
    </row>
    <row r="519" spans="2:31">
      <c r="B519" s="1" t="s">
        <v>420</v>
      </c>
      <c r="C519" s="19" t="s">
        <v>1475</v>
      </c>
      <c r="D519" s="6" t="s">
        <v>1476</v>
      </c>
      <c r="E519" s="6" t="s">
        <v>1477</v>
      </c>
      <c r="F519" s="6" t="s">
        <v>63</v>
      </c>
      <c r="G519" s="3" t="s">
        <v>63</v>
      </c>
      <c r="H519" s="3" t="s">
        <v>63</v>
      </c>
      <c r="I519" s="3" t="s">
        <v>63</v>
      </c>
      <c r="J519" s="5">
        <v>37168</v>
      </c>
      <c r="K519" s="6">
        <v>2001</v>
      </c>
      <c r="L519" s="6">
        <v>10</v>
      </c>
      <c r="M519" s="6">
        <v>4</v>
      </c>
      <c r="N519" s="5">
        <v>37173</v>
      </c>
      <c r="O519" s="6">
        <v>2001</v>
      </c>
      <c r="P519" s="6">
        <v>10</v>
      </c>
      <c r="Q519" s="6">
        <v>9</v>
      </c>
      <c r="R519" s="6">
        <v>36</v>
      </c>
      <c r="S519" s="6">
        <v>103</v>
      </c>
      <c r="T519" s="6" t="s">
        <v>63</v>
      </c>
      <c r="U519" s="6" t="s">
        <v>1478</v>
      </c>
      <c r="V519" s="6">
        <v>53868</v>
      </c>
      <c r="W519" s="6" t="s">
        <v>166</v>
      </c>
      <c r="X519" s="6" t="s">
        <v>166</v>
      </c>
      <c r="Y519" s="6" t="s">
        <v>166</v>
      </c>
      <c r="Z519" s="6" t="s">
        <v>166</v>
      </c>
      <c r="AA519" s="6">
        <v>250000000</v>
      </c>
      <c r="AB519" s="6" t="s">
        <v>172</v>
      </c>
      <c r="AC519" s="6" t="s">
        <v>590</v>
      </c>
      <c r="AD519" s="6">
        <v>2001</v>
      </c>
      <c r="AE519" s="6">
        <v>6364</v>
      </c>
    </row>
    <row r="520" spans="2:31" ht="32.1">
      <c r="B520" s="1" t="s">
        <v>420</v>
      </c>
      <c r="C520" s="19" t="s">
        <v>1489</v>
      </c>
      <c r="D520" s="6" t="s">
        <v>1490</v>
      </c>
      <c r="E520" s="21" t="s">
        <v>1491</v>
      </c>
      <c r="F520" s="6" t="s">
        <v>63</v>
      </c>
      <c r="G520" s="3" t="s">
        <v>63</v>
      </c>
      <c r="H520" s="3" t="s">
        <v>63</v>
      </c>
      <c r="I520" s="3" t="s">
        <v>63</v>
      </c>
      <c r="J520" s="5">
        <v>36410</v>
      </c>
      <c r="K520" s="6">
        <v>1999</v>
      </c>
      <c r="L520" s="6">
        <v>9</v>
      </c>
      <c r="M520" s="6">
        <v>7</v>
      </c>
      <c r="N520" s="5">
        <v>36422</v>
      </c>
      <c r="O520" s="6">
        <v>1999</v>
      </c>
      <c r="P520" s="6">
        <v>9</v>
      </c>
      <c r="Q520" s="6">
        <v>19</v>
      </c>
      <c r="R520" s="6">
        <v>85</v>
      </c>
      <c r="S520" s="6">
        <v>42</v>
      </c>
      <c r="T520" s="6" t="s">
        <v>166</v>
      </c>
      <c r="U520" s="6" t="s">
        <v>166</v>
      </c>
      <c r="V520" s="6">
        <v>15000</v>
      </c>
      <c r="W520" s="6" t="s">
        <v>166</v>
      </c>
      <c r="X520" s="6" t="s">
        <v>166</v>
      </c>
      <c r="Y520" s="6" t="s">
        <v>166</v>
      </c>
      <c r="Z520" s="6" t="s">
        <v>166</v>
      </c>
      <c r="AA520" s="6">
        <v>6500000000</v>
      </c>
      <c r="AB520" s="6" t="s">
        <v>172</v>
      </c>
      <c r="AC520" s="6" t="s">
        <v>590</v>
      </c>
      <c r="AD520" s="6">
        <v>1999</v>
      </c>
      <c r="AE520" s="6">
        <v>75112</v>
      </c>
    </row>
    <row r="521" spans="2:31">
      <c r="B521" s="1" t="s">
        <v>1517</v>
      </c>
      <c r="C521" s="19" t="s">
        <v>1518</v>
      </c>
      <c r="D521" s="6" t="s">
        <v>1519</v>
      </c>
      <c r="E521" s="6" t="s">
        <v>1520</v>
      </c>
      <c r="F521" s="6" t="s">
        <v>63</v>
      </c>
      <c r="G521" s="3" t="s">
        <v>63</v>
      </c>
      <c r="H521" s="3" t="s">
        <v>63</v>
      </c>
      <c r="I521" s="3" t="s">
        <v>63</v>
      </c>
      <c r="J521" s="5">
        <v>44167</v>
      </c>
      <c r="K521" s="6">
        <v>2020</v>
      </c>
      <c r="L521" s="6">
        <v>12</v>
      </c>
      <c r="M521" s="6">
        <v>2</v>
      </c>
      <c r="N521" s="5">
        <v>44175</v>
      </c>
      <c r="O521" s="6">
        <v>2020</v>
      </c>
      <c r="P521" s="6">
        <v>12</v>
      </c>
      <c r="Q521" s="6">
        <v>10</v>
      </c>
      <c r="R521" s="6" t="s">
        <v>166</v>
      </c>
      <c r="S521" s="6">
        <v>2</v>
      </c>
      <c r="T521" s="6" t="s">
        <v>166</v>
      </c>
      <c r="U521" s="6" t="s">
        <v>166</v>
      </c>
      <c r="V521" s="6" t="s">
        <v>166</v>
      </c>
      <c r="W521" s="6" t="s">
        <v>166</v>
      </c>
      <c r="X521" s="6" t="s">
        <v>166</v>
      </c>
      <c r="Y521" s="6" t="s">
        <v>166</v>
      </c>
      <c r="Z521" s="6" t="s">
        <v>166</v>
      </c>
      <c r="AA521" s="6" t="s">
        <v>166</v>
      </c>
      <c r="AB521" s="6" t="s">
        <v>166</v>
      </c>
      <c r="AC521" s="6" t="s">
        <v>166</v>
      </c>
      <c r="AD521" s="6" t="s">
        <v>166</v>
      </c>
      <c r="AE521" s="6">
        <v>31</v>
      </c>
    </row>
    <row r="522" spans="2:31">
      <c r="B522" s="1" t="s">
        <v>420</v>
      </c>
      <c r="C522" s="19" t="s">
        <v>1522</v>
      </c>
      <c r="D522" s="6" t="s">
        <v>3496</v>
      </c>
      <c r="E522" s="6" t="s">
        <v>1524</v>
      </c>
      <c r="F522" s="6" t="s">
        <v>63</v>
      </c>
      <c r="G522" s="3" t="s">
        <v>63</v>
      </c>
      <c r="H522" s="3" t="s">
        <v>63</v>
      </c>
      <c r="I522" s="3" t="s">
        <v>63</v>
      </c>
      <c r="J522" s="5">
        <v>38368</v>
      </c>
      <c r="K522" s="6">
        <v>2005</v>
      </c>
      <c r="L522" s="6">
        <v>1</v>
      </c>
      <c r="M522" s="6">
        <v>16</v>
      </c>
      <c r="N522" s="5">
        <v>38377</v>
      </c>
      <c r="O522" s="6">
        <v>2005</v>
      </c>
      <c r="P522" s="6">
        <v>1</v>
      </c>
      <c r="Q522" s="6">
        <v>25</v>
      </c>
      <c r="R522" s="6">
        <v>78</v>
      </c>
      <c r="S522" s="6">
        <v>104</v>
      </c>
      <c r="T522" s="6" t="s">
        <v>63</v>
      </c>
      <c r="U522" s="6">
        <v>32191</v>
      </c>
      <c r="V522" s="6" t="s">
        <v>166</v>
      </c>
      <c r="W522" s="6" t="s">
        <v>166</v>
      </c>
      <c r="X522" s="6" t="s">
        <v>166</v>
      </c>
      <c r="Y522" s="6" t="s">
        <v>166</v>
      </c>
      <c r="Z522" s="6" t="s">
        <v>166</v>
      </c>
      <c r="AA522" s="6" t="s">
        <v>166</v>
      </c>
      <c r="AB522" s="6" t="s">
        <v>166</v>
      </c>
      <c r="AC522" s="6" t="s">
        <v>166</v>
      </c>
      <c r="AD522" s="6" t="s">
        <v>166</v>
      </c>
      <c r="AE522" s="6" t="s">
        <v>166</v>
      </c>
    </row>
    <row r="523" spans="2:31">
      <c r="B523" s="1" t="s">
        <v>489</v>
      </c>
      <c r="C523" s="19" t="s">
        <v>1527</v>
      </c>
      <c r="D523" s="6" t="s">
        <v>1528</v>
      </c>
      <c r="E523" s="6" t="s">
        <v>1529</v>
      </c>
      <c r="F523" s="6" t="s">
        <v>63</v>
      </c>
      <c r="G523" s="3" t="s">
        <v>63</v>
      </c>
      <c r="H523" s="3" t="s">
        <v>63</v>
      </c>
      <c r="I523" s="3" t="s">
        <v>63</v>
      </c>
      <c r="J523" s="5">
        <v>43990</v>
      </c>
      <c r="K523" s="6">
        <v>2020</v>
      </c>
      <c r="L523" s="6">
        <v>6</v>
      </c>
      <c r="M523" s="6">
        <v>8</v>
      </c>
      <c r="N523" s="5">
        <v>44019</v>
      </c>
      <c r="O523" s="6">
        <v>2020</v>
      </c>
      <c r="P523" s="6">
        <v>7</v>
      </c>
      <c r="Q523" s="6">
        <v>7</v>
      </c>
      <c r="R523" s="6">
        <v>0</v>
      </c>
      <c r="S523" s="6">
        <v>0</v>
      </c>
      <c r="T523" s="6" t="s">
        <v>166</v>
      </c>
      <c r="U523" s="6" t="s">
        <v>166</v>
      </c>
      <c r="V523" s="6" t="s">
        <v>166</v>
      </c>
      <c r="W523" s="6" t="s">
        <v>166</v>
      </c>
      <c r="X523" s="6" t="s">
        <v>166</v>
      </c>
      <c r="Y523" s="6" t="s">
        <v>166</v>
      </c>
      <c r="Z523" s="6" t="s">
        <v>166</v>
      </c>
      <c r="AA523" s="6" t="s">
        <v>166</v>
      </c>
      <c r="AB523" s="6" t="s">
        <v>166</v>
      </c>
      <c r="AC523" s="6" t="s">
        <v>166</v>
      </c>
      <c r="AD523" s="6" t="s">
        <v>166</v>
      </c>
      <c r="AE523" s="6" t="s">
        <v>166</v>
      </c>
    </row>
    <row r="524" spans="2:31">
      <c r="B524" s="1" t="s">
        <v>420</v>
      </c>
      <c r="C524" s="19" t="s">
        <v>1531</v>
      </c>
      <c r="D524" s="6" t="s">
        <v>1532</v>
      </c>
      <c r="E524" s="6" t="s">
        <v>1533</v>
      </c>
      <c r="F524" s="6" t="s">
        <v>63</v>
      </c>
      <c r="G524" s="3" t="s">
        <v>63</v>
      </c>
      <c r="H524" s="3" t="s">
        <v>63</v>
      </c>
      <c r="I524" s="3" t="s">
        <v>63</v>
      </c>
      <c r="J524" s="5">
        <v>42069</v>
      </c>
      <c r="K524" s="6">
        <v>2015</v>
      </c>
      <c r="L524" s="6">
        <v>3</v>
      </c>
      <c r="M524" s="6">
        <v>6</v>
      </c>
      <c r="N524" s="5">
        <v>42083</v>
      </c>
      <c r="O524" s="6">
        <v>2015</v>
      </c>
      <c r="P524" s="6">
        <v>3</v>
      </c>
      <c r="Q524" s="6">
        <v>20</v>
      </c>
      <c r="R524" s="6">
        <v>16</v>
      </c>
      <c r="S524" s="6" t="s">
        <v>166</v>
      </c>
      <c r="T524" s="6">
        <v>13300</v>
      </c>
      <c r="U524" s="6" t="s">
        <v>166</v>
      </c>
      <c r="V524" s="6" t="s">
        <v>63</v>
      </c>
      <c r="W524" s="6" t="s">
        <v>63</v>
      </c>
      <c r="X524" s="6" t="s">
        <v>63</v>
      </c>
      <c r="Y524" s="6" t="s">
        <v>63</v>
      </c>
      <c r="Z524" s="6" t="s">
        <v>63</v>
      </c>
      <c r="AA524" s="6">
        <v>692000000</v>
      </c>
      <c r="AB524" s="6" t="s">
        <v>172</v>
      </c>
      <c r="AC524" s="6" t="s">
        <v>608</v>
      </c>
      <c r="AD524" s="6" t="s">
        <v>166</v>
      </c>
      <c r="AE524" s="6">
        <v>1600</v>
      </c>
    </row>
    <row r="525" spans="2:31">
      <c r="B525" s="1" t="s">
        <v>489</v>
      </c>
      <c r="C525" s="19" t="s">
        <v>1551</v>
      </c>
      <c r="D525" s="6" t="s">
        <v>1552</v>
      </c>
      <c r="E525" s="6" t="s">
        <v>1553</v>
      </c>
      <c r="F525" s="6" t="s">
        <v>63</v>
      </c>
      <c r="G525" s="3" t="s">
        <v>63</v>
      </c>
      <c r="H525" s="3" t="s">
        <v>63</v>
      </c>
      <c r="I525" s="3" t="s">
        <v>63</v>
      </c>
      <c r="J525" s="5">
        <v>43761</v>
      </c>
      <c r="K525" s="6">
        <v>2019</v>
      </c>
      <c r="L525" s="6">
        <v>10</v>
      </c>
      <c r="M525" s="6">
        <v>23</v>
      </c>
      <c r="N525" s="5">
        <v>43775</v>
      </c>
      <c r="O525" s="6">
        <v>2019</v>
      </c>
      <c r="P525" s="6">
        <v>11</v>
      </c>
      <c r="Q525" s="6">
        <v>6</v>
      </c>
      <c r="R525" s="6" t="s">
        <v>166</v>
      </c>
      <c r="S525" s="6">
        <v>4</v>
      </c>
      <c r="T525" s="6" t="s">
        <v>166</v>
      </c>
      <c r="U525" s="6" t="s">
        <v>166</v>
      </c>
      <c r="V525" s="6">
        <v>2800000</v>
      </c>
      <c r="W525" s="6" t="s">
        <v>63</v>
      </c>
      <c r="X525" s="6" t="s">
        <v>63</v>
      </c>
      <c r="Y525" s="6" t="s">
        <v>63</v>
      </c>
      <c r="Z525" s="6" t="s">
        <v>63</v>
      </c>
      <c r="AA525" s="6" t="s">
        <v>63</v>
      </c>
      <c r="AB525" s="6" t="s">
        <v>63</v>
      </c>
      <c r="AC525" s="6" t="s">
        <v>63</v>
      </c>
      <c r="AD525" s="6" t="s">
        <v>63</v>
      </c>
      <c r="AE525" s="6">
        <v>374</v>
      </c>
    </row>
    <row r="526" spans="2:31">
      <c r="B526" s="1" t="s">
        <v>420</v>
      </c>
      <c r="C526" s="19" t="s">
        <v>1555</v>
      </c>
      <c r="D526" s="6" t="s">
        <v>1556</v>
      </c>
      <c r="E526" s="6" t="s">
        <v>3497</v>
      </c>
      <c r="F526" s="6" t="s">
        <v>63</v>
      </c>
      <c r="G526" s="3" t="s">
        <v>63</v>
      </c>
      <c r="H526" s="3" t="s">
        <v>63</v>
      </c>
      <c r="I526" s="3" t="s">
        <v>63</v>
      </c>
      <c r="J526" s="5">
        <v>42930</v>
      </c>
      <c r="K526" s="6">
        <v>2017</v>
      </c>
      <c r="L526" s="6">
        <v>7</v>
      </c>
      <c r="M526" s="6">
        <v>14</v>
      </c>
      <c r="N526" s="5">
        <v>42933</v>
      </c>
      <c r="O526" s="6">
        <v>2017</v>
      </c>
      <c r="P526" s="6">
        <v>7</v>
      </c>
      <c r="Q526" s="6">
        <v>17</v>
      </c>
      <c r="R526" s="6">
        <v>14</v>
      </c>
      <c r="S526" s="6">
        <v>7</v>
      </c>
      <c r="T526" s="6" t="s">
        <v>166</v>
      </c>
      <c r="U526" s="6" t="s">
        <v>166</v>
      </c>
      <c r="V526" s="6" t="s">
        <v>166</v>
      </c>
      <c r="W526" s="6" t="s">
        <v>63</v>
      </c>
      <c r="X526" s="6" t="s">
        <v>63</v>
      </c>
      <c r="Y526" s="6" t="s">
        <v>63</v>
      </c>
      <c r="Z526" s="6" t="s">
        <v>63</v>
      </c>
      <c r="AA526" s="6">
        <v>118000000</v>
      </c>
      <c r="AB526" s="6" t="s">
        <v>172</v>
      </c>
      <c r="AC526" s="6" t="s">
        <v>590</v>
      </c>
      <c r="AD526" s="6">
        <v>2017</v>
      </c>
      <c r="AE526" s="6">
        <v>2700</v>
      </c>
    </row>
    <row r="527" spans="2:31">
      <c r="B527" s="1" t="s">
        <v>59</v>
      </c>
      <c r="C527" s="19" t="s">
        <v>1567</v>
      </c>
      <c r="D527" s="6" t="s">
        <v>1568</v>
      </c>
      <c r="E527" s="6" t="s">
        <v>3498</v>
      </c>
      <c r="F527" s="6" t="s">
        <v>63</v>
      </c>
      <c r="G527" s="3" t="s">
        <v>63</v>
      </c>
      <c r="H527" s="3" t="s">
        <v>63</v>
      </c>
      <c r="I527" s="3" t="s">
        <v>63</v>
      </c>
      <c r="J527" s="5">
        <v>44794</v>
      </c>
      <c r="K527" s="6">
        <v>2022</v>
      </c>
      <c r="L527" s="6">
        <v>8</v>
      </c>
      <c r="M527" s="6">
        <v>21</v>
      </c>
      <c r="N527" s="5">
        <v>44795</v>
      </c>
      <c r="O527" s="6">
        <v>2022</v>
      </c>
      <c r="P527" s="6">
        <v>8</v>
      </c>
      <c r="Q527" s="6">
        <v>22</v>
      </c>
      <c r="R527" s="6">
        <v>1</v>
      </c>
      <c r="S527" s="6">
        <v>4</v>
      </c>
      <c r="T527" s="6" t="s">
        <v>166</v>
      </c>
      <c r="U527" s="6" t="s">
        <v>166</v>
      </c>
      <c r="V527" s="6" t="s">
        <v>166</v>
      </c>
      <c r="W527" s="6" t="s">
        <v>166</v>
      </c>
      <c r="X527" s="6" t="s">
        <v>166</v>
      </c>
      <c r="Y527" s="6" t="s">
        <v>166</v>
      </c>
      <c r="Z527" s="6" t="s">
        <v>166</v>
      </c>
      <c r="AA527" s="6">
        <v>1200000000</v>
      </c>
      <c r="AB527" s="6" t="s">
        <v>172</v>
      </c>
      <c r="AC527" s="6" t="s">
        <v>608</v>
      </c>
      <c r="AD527" s="6" t="s">
        <v>166</v>
      </c>
      <c r="AE527" s="6">
        <v>143</v>
      </c>
    </row>
    <row r="528" spans="2:31">
      <c r="B528" s="1" t="s">
        <v>420</v>
      </c>
      <c r="C528" s="19" t="s">
        <v>1571</v>
      </c>
      <c r="D528" s="6" t="s">
        <v>1572</v>
      </c>
      <c r="E528" s="6" t="s">
        <v>1573</v>
      </c>
      <c r="F528" s="6" t="s">
        <v>63</v>
      </c>
      <c r="G528" s="3" t="s">
        <v>63</v>
      </c>
      <c r="H528" s="3" t="s">
        <v>63</v>
      </c>
      <c r="I528" s="3" t="s">
        <v>63</v>
      </c>
      <c r="J528" s="5">
        <v>34291</v>
      </c>
      <c r="K528" s="6">
        <v>1993</v>
      </c>
      <c r="L528" s="6">
        <v>11</v>
      </c>
      <c r="M528" s="6">
        <v>18</v>
      </c>
      <c r="N528" s="5">
        <v>34296</v>
      </c>
      <c r="O528" s="6">
        <v>1993</v>
      </c>
      <c r="P528" s="6">
        <v>11</v>
      </c>
      <c r="Q528" s="6">
        <v>23</v>
      </c>
      <c r="R528" s="6">
        <v>110</v>
      </c>
      <c r="S528" s="6">
        <v>476</v>
      </c>
      <c r="T528" s="6" t="s">
        <v>166</v>
      </c>
      <c r="U528" s="6" t="s">
        <v>166</v>
      </c>
      <c r="V528" s="6" t="s">
        <v>166</v>
      </c>
      <c r="W528" s="6" t="s">
        <v>166</v>
      </c>
      <c r="X528" s="6" t="s">
        <v>166</v>
      </c>
      <c r="Y528" s="6" t="s">
        <v>166</v>
      </c>
      <c r="Z528" s="6" t="s">
        <v>166</v>
      </c>
      <c r="AA528" s="6">
        <v>1500000</v>
      </c>
      <c r="AB528" s="6" t="s">
        <v>172</v>
      </c>
      <c r="AC528" s="6" t="s">
        <v>590</v>
      </c>
      <c r="AD528" s="6">
        <v>1993</v>
      </c>
      <c r="AE528" s="6">
        <v>16818</v>
      </c>
    </row>
    <row r="529" spans="2:31">
      <c r="B529" s="1" t="s">
        <v>420</v>
      </c>
      <c r="C529" s="19" t="s">
        <v>1580</v>
      </c>
      <c r="D529" s="6" t="s">
        <v>1581</v>
      </c>
      <c r="E529" s="6" t="s">
        <v>1582</v>
      </c>
      <c r="F529" s="6" t="s">
        <v>63</v>
      </c>
      <c r="G529" s="3" t="s">
        <v>63</v>
      </c>
      <c r="H529" s="3" t="s">
        <v>63</v>
      </c>
      <c r="I529" s="3" t="s">
        <v>63</v>
      </c>
      <c r="J529" s="5">
        <v>40027</v>
      </c>
      <c r="K529" s="6">
        <v>2009</v>
      </c>
      <c r="L529" s="6">
        <v>8</v>
      </c>
      <c r="M529" s="6">
        <v>2</v>
      </c>
      <c r="N529" s="5">
        <v>40036</v>
      </c>
      <c r="O529" s="6">
        <v>2009</v>
      </c>
      <c r="P529" s="6">
        <v>8</v>
      </c>
      <c r="Q529" s="6">
        <v>11</v>
      </c>
      <c r="R529" s="6">
        <v>789</v>
      </c>
      <c r="S529" s="6">
        <v>4</v>
      </c>
      <c r="T529" s="6" t="s">
        <v>166</v>
      </c>
      <c r="U529" s="6">
        <v>13000</v>
      </c>
      <c r="V529" s="6">
        <v>11029000</v>
      </c>
      <c r="W529" s="6" t="s">
        <v>166</v>
      </c>
      <c r="X529" s="6" t="s">
        <v>166</v>
      </c>
      <c r="Y529" s="6" t="s">
        <v>166</v>
      </c>
      <c r="Z529" s="6" t="s">
        <v>166</v>
      </c>
      <c r="AA529" s="6">
        <v>6200000000</v>
      </c>
      <c r="AB529" s="6" t="s">
        <v>172</v>
      </c>
      <c r="AC529" s="6" t="s">
        <v>590</v>
      </c>
      <c r="AD529" s="6">
        <v>2009</v>
      </c>
      <c r="AE529" s="6">
        <v>12051</v>
      </c>
    </row>
    <row r="530" spans="2:31">
      <c r="B530" s="1" t="s">
        <v>420</v>
      </c>
      <c r="C530" s="19" t="s">
        <v>1594</v>
      </c>
      <c r="D530" s="6" t="s">
        <v>1595</v>
      </c>
      <c r="E530" s="6" t="s">
        <v>2522</v>
      </c>
      <c r="F530" s="6" t="s">
        <v>63</v>
      </c>
      <c r="G530" s="3" t="s">
        <v>63</v>
      </c>
      <c r="H530" s="3" t="s">
        <v>63</v>
      </c>
      <c r="I530" s="3" t="s">
        <v>63</v>
      </c>
      <c r="J530" s="5">
        <v>26614</v>
      </c>
      <c r="K530" s="6">
        <v>1972</v>
      </c>
      <c r="L530" s="6">
        <v>11</v>
      </c>
      <c r="M530" s="6">
        <v>11</v>
      </c>
      <c r="N530" s="5">
        <v>26617</v>
      </c>
      <c r="O530" s="6">
        <v>1972</v>
      </c>
      <c r="P530" s="6">
        <v>11</v>
      </c>
      <c r="Q530" s="6">
        <v>14</v>
      </c>
      <c r="R530" s="6">
        <v>54</v>
      </c>
      <c r="S530" s="6" t="s">
        <v>63</v>
      </c>
      <c r="T530" s="6" t="s">
        <v>166</v>
      </c>
      <c r="U530" s="6" t="s">
        <v>166</v>
      </c>
      <c r="V530" s="6" t="s">
        <v>166</v>
      </c>
      <c r="W530" s="6" t="s">
        <v>166</v>
      </c>
      <c r="X530" s="6" t="s">
        <v>166</v>
      </c>
      <c r="Y530" s="6" t="s">
        <v>166</v>
      </c>
      <c r="Z530" s="6" t="s">
        <v>166</v>
      </c>
      <c r="AA530" s="6" t="s">
        <v>166</v>
      </c>
      <c r="AB530" s="6" t="s">
        <v>166</v>
      </c>
      <c r="AC530" s="6" t="s">
        <v>166</v>
      </c>
      <c r="AD530" s="6" t="s">
        <v>166</v>
      </c>
      <c r="AE530" s="6" t="s">
        <v>166</v>
      </c>
    </row>
    <row r="531" spans="2:31">
      <c r="B531" s="1" t="s">
        <v>420</v>
      </c>
      <c r="C531" s="19" t="s">
        <v>1599</v>
      </c>
      <c r="D531" s="6" t="s">
        <v>1600</v>
      </c>
      <c r="E531" s="6" t="s">
        <v>3499</v>
      </c>
      <c r="F531" s="6" t="s">
        <v>63</v>
      </c>
      <c r="G531" s="3" t="s">
        <v>63</v>
      </c>
      <c r="H531" s="3" t="s">
        <v>63</v>
      </c>
      <c r="I531" s="3" t="s">
        <v>63</v>
      </c>
      <c r="J531" s="5">
        <v>42977</v>
      </c>
      <c r="K531" s="6">
        <v>2017</v>
      </c>
      <c r="L531" s="6">
        <v>8</v>
      </c>
      <c r="M531" s="6">
        <v>30</v>
      </c>
      <c r="N531" s="5">
        <v>42991</v>
      </c>
      <c r="O531" s="6">
        <v>2017</v>
      </c>
      <c r="P531" s="6">
        <v>9</v>
      </c>
      <c r="Q531" s="6">
        <v>13</v>
      </c>
      <c r="R531" s="6">
        <v>134</v>
      </c>
      <c r="S531" s="6">
        <v>90</v>
      </c>
      <c r="T531" s="6">
        <v>24100</v>
      </c>
      <c r="U531" s="6" t="s">
        <v>166</v>
      </c>
      <c r="V531" s="6" t="s">
        <v>166</v>
      </c>
      <c r="W531" s="6" t="s">
        <v>166</v>
      </c>
      <c r="X531" s="6" t="s">
        <v>166</v>
      </c>
      <c r="Y531" s="6" t="s">
        <v>166</v>
      </c>
      <c r="Z531" s="6" t="s">
        <v>166</v>
      </c>
      <c r="AA531" s="6">
        <v>77200000000</v>
      </c>
      <c r="AB531" s="6" t="s">
        <v>172</v>
      </c>
      <c r="AC531" s="6" t="s">
        <v>590</v>
      </c>
      <c r="AD531" s="6">
        <v>2017</v>
      </c>
      <c r="AE531" s="6">
        <v>232805</v>
      </c>
    </row>
    <row r="532" spans="2:31">
      <c r="B532" s="1" t="s">
        <v>420</v>
      </c>
      <c r="C532" s="19" t="s">
        <v>1660</v>
      </c>
      <c r="D532" s="6" t="s">
        <v>1661</v>
      </c>
      <c r="E532" s="6" t="s">
        <v>1662</v>
      </c>
      <c r="F532" s="6" t="s">
        <v>63</v>
      </c>
      <c r="G532" s="3" t="s">
        <v>63</v>
      </c>
      <c r="H532" s="3" t="s">
        <v>63</v>
      </c>
      <c r="I532" s="3" t="s">
        <v>63</v>
      </c>
      <c r="J532" s="5">
        <v>23300</v>
      </c>
      <c r="K532" s="6">
        <v>1963</v>
      </c>
      <c r="L532" s="6">
        <v>10</v>
      </c>
      <c r="M532" s="6">
        <v>16</v>
      </c>
      <c r="N532" s="5">
        <v>23313</v>
      </c>
      <c r="O532" s="6">
        <v>1963</v>
      </c>
      <c r="P532" s="6">
        <v>10</v>
      </c>
      <c r="Q532" s="6">
        <v>29</v>
      </c>
      <c r="R532" s="6">
        <v>3</v>
      </c>
      <c r="S532" s="6" t="s">
        <v>63</v>
      </c>
      <c r="T532" s="6" t="s">
        <v>166</v>
      </c>
      <c r="U532" s="6" t="s">
        <v>166</v>
      </c>
      <c r="V532" s="6" t="s">
        <v>166</v>
      </c>
      <c r="W532" s="6" t="s">
        <v>166</v>
      </c>
      <c r="X532" s="6" t="s">
        <v>166</v>
      </c>
      <c r="Y532" s="6" t="s">
        <v>166</v>
      </c>
      <c r="Z532" s="6" t="s">
        <v>166</v>
      </c>
      <c r="AA532" s="6">
        <v>500000</v>
      </c>
      <c r="AB532" s="6" t="s">
        <v>172</v>
      </c>
      <c r="AC532" s="6" t="s">
        <v>590</v>
      </c>
      <c r="AD532" s="6">
        <v>1963</v>
      </c>
      <c r="AE532" s="6">
        <v>1</v>
      </c>
    </row>
    <row r="533" spans="2:31">
      <c r="B533" s="1" t="s">
        <v>420</v>
      </c>
      <c r="C533" s="19" t="s">
        <v>1669</v>
      </c>
      <c r="D533" s="6" t="s">
        <v>1670</v>
      </c>
      <c r="E533" s="6" t="s">
        <v>3500</v>
      </c>
      <c r="F533" s="6" t="s">
        <v>63</v>
      </c>
      <c r="G533" s="3" t="s">
        <v>63</v>
      </c>
      <c r="H533" s="3" t="s">
        <v>63</v>
      </c>
      <c r="I533" s="3" t="s">
        <v>63</v>
      </c>
      <c r="J533" s="5">
        <v>44254</v>
      </c>
      <c r="K533" s="6">
        <v>2021</v>
      </c>
      <c r="L533" s="6">
        <v>2</v>
      </c>
      <c r="M533" s="6">
        <v>27</v>
      </c>
      <c r="N533" s="5">
        <v>44263</v>
      </c>
      <c r="O533" s="6">
        <v>2021</v>
      </c>
      <c r="P533" s="6">
        <v>3</v>
      </c>
      <c r="Q533" s="6">
        <v>8</v>
      </c>
      <c r="R533" s="6">
        <v>0</v>
      </c>
      <c r="S533" s="6">
        <v>2</v>
      </c>
      <c r="T533" s="6" t="s">
        <v>166</v>
      </c>
      <c r="U533" s="6" t="s">
        <v>166</v>
      </c>
      <c r="V533" s="6" t="s">
        <v>166</v>
      </c>
      <c r="W533" s="6" t="s">
        <v>166</v>
      </c>
      <c r="X533" s="6" t="s">
        <v>166</v>
      </c>
      <c r="Y533" s="6" t="s">
        <v>166</v>
      </c>
      <c r="Z533" s="6" t="s">
        <v>166</v>
      </c>
      <c r="AA533" s="6">
        <v>200000000</v>
      </c>
      <c r="AB533" s="6" t="s">
        <v>172</v>
      </c>
      <c r="AC533" s="6" t="s">
        <v>590</v>
      </c>
      <c r="AD533" s="6">
        <v>2021</v>
      </c>
      <c r="AE533" s="6" t="s">
        <v>63</v>
      </c>
    </row>
    <row r="534" spans="2:31">
      <c r="B534" s="1" t="s">
        <v>59</v>
      </c>
      <c r="C534" s="19" t="s">
        <v>1675</v>
      </c>
      <c r="D534" s="6" t="s">
        <v>1676</v>
      </c>
      <c r="E534" s="6" t="s">
        <v>1677</v>
      </c>
      <c r="F534" s="5">
        <v>44781</v>
      </c>
      <c r="G534" s="1">
        <v>2022</v>
      </c>
      <c r="H534" s="1">
        <v>8</v>
      </c>
      <c r="I534" s="1">
        <v>8</v>
      </c>
      <c r="J534" s="5" t="s">
        <v>63</v>
      </c>
      <c r="K534" s="3" t="s">
        <v>63</v>
      </c>
      <c r="L534" s="3" t="s">
        <v>63</v>
      </c>
      <c r="M534" s="3" t="s">
        <v>63</v>
      </c>
      <c r="N534" s="5" t="s">
        <v>63</v>
      </c>
      <c r="O534" s="3" t="s">
        <v>63</v>
      </c>
      <c r="P534" s="3" t="s">
        <v>63</v>
      </c>
      <c r="Q534" s="3" t="s">
        <v>63</v>
      </c>
      <c r="R534" s="6">
        <v>9</v>
      </c>
      <c r="S534" s="6" t="s">
        <v>166</v>
      </c>
      <c r="T534" s="6" t="s">
        <v>63</v>
      </c>
      <c r="U534" s="6">
        <v>163</v>
      </c>
      <c r="V534" s="6" t="s">
        <v>166</v>
      </c>
      <c r="W534" s="6" t="s">
        <v>166</v>
      </c>
      <c r="X534" s="6" t="s">
        <v>166</v>
      </c>
      <c r="Y534" s="6" t="s">
        <v>166</v>
      </c>
      <c r="Z534" s="6" t="s">
        <v>166</v>
      </c>
      <c r="AA534" s="6" t="s">
        <v>166</v>
      </c>
      <c r="AB534" s="6" t="s">
        <v>166</v>
      </c>
      <c r="AC534" s="6" t="s">
        <v>166</v>
      </c>
      <c r="AD534" s="6" t="s">
        <v>166</v>
      </c>
      <c r="AE534" s="6">
        <v>2800</v>
      </c>
    </row>
    <row r="535" spans="2:31">
      <c r="B535" s="1" t="s">
        <v>420</v>
      </c>
      <c r="C535" s="19" t="s">
        <v>1679</v>
      </c>
      <c r="D535" s="6" t="s">
        <v>1680</v>
      </c>
      <c r="E535" s="6" t="s">
        <v>3501</v>
      </c>
      <c r="F535" s="6" t="s">
        <v>63</v>
      </c>
      <c r="G535" s="3" t="s">
        <v>63</v>
      </c>
      <c r="H535" s="3" t="s">
        <v>63</v>
      </c>
      <c r="I535" s="3" t="s">
        <v>63</v>
      </c>
      <c r="J535" s="5">
        <v>33138</v>
      </c>
      <c r="K535" s="6">
        <v>1990</v>
      </c>
      <c r="L535" s="6">
        <v>9</v>
      </c>
      <c r="M535" s="6">
        <v>22</v>
      </c>
      <c r="N535" s="5">
        <v>33147</v>
      </c>
      <c r="O535" s="6">
        <v>1990</v>
      </c>
      <c r="P535" s="6">
        <v>10</v>
      </c>
      <c r="Q535" s="6">
        <v>1</v>
      </c>
      <c r="R535" s="6">
        <v>6</v>
      </c>
      <c r="S535" s="6">
        <v>20</v>
      </c>
      <c r="T535" s="6" t="s">
        <v>63</v>
      </c>
      <c r="U535" s="6">
        <v>18449</v>
      </c>
      <c r="V535" s="6" t="s">
        <v>1682</v>
      </c>
      <c r="W535" s="6" t="s">
        <v>166</v>
      </c>
      <c r="X535" s="6" t="s">
        <v>166</v>
      </c>
      <c r="Y535" s="6" t="s">
        <v>166</v>
      </c>
      <c r="Z535" s="6" t="s">
        <v>166</v>
      </c>
      <c r="AA535" s="6">
        <v>158000000</v>
      </c>
      <c r="AB535" s="6" t="s">
        <v>172</v>
      </c>
      <c r="AC535" s="6" t="s">
        <v>590</v>
      </c>
      <c r="AD535" s="6">
        <v>1990</v>
      </c>
      <c r="AE535" s="6">
        <v>18607</v>
      </c>
    </row>
    <row r="536" spans="2:31">
      <c r="B536" s="1" t="s">
        <v>489</v>
      </c>
      <c r="C536" s="19" t="s">
        <v>1713</v>
      </c>
      <c r="D536" s="6" t="s">
        <v>1714</v>
      </c>
      <c r="E536" s="6" t="s">
        <v>1715</v>
      </c>
      <c r="F536" s="6" t="s">
        <v>63</v>
      </c>
      <c r="G536" s="3" t="s">
        <v>63</v>
      </c>
      <c r="H536" s="3" t="s">
        <v>63</v>
      </c>
      <c r="I536" s="3" t="s">
        <v>63</v>
      </c>
      <c r="J536" s="5">
        <v>43748</v>
      </c>
      <c r="K536" s="6">
        <v>2019</v>
      </c>
      <c r="L536" s="6">
        <v>10</v>
      </c>
      <c r="M536" s="6">
        <v>10</v>
      </c>
      <c r="N536" s="5">
        <v>43752</v>
      </c>
      <c r="O536" s="6">
        <v>2019</v>
      </c>
      <c r="P536" s="6">
        <v>10</v>
      </c>
      <c r="Q536" s="6">
        <v>14</v>
      </c>
      <c r="R536" s="6">
        <v>2</v>
      </c>
      <c r="S536" s="6">
        <v>3</v>
      </c>
      <c r="T536" s="6" t="s">
        <v>166</v>
      </c>
      <c r="U536" s="6" t="s">
        <v>166</v>
      </c>
      <c r="V536" s="6" t="s">
        <v>166</v>
      </c>
      <c r="W536" s="6" t="s">
        <v>166</v>
      </c>
      <c r="X536" s="6" t="s">
        <v>166</v>
      </c>
      <c r="Y536" s="6" t="s">
        <v>166</v>
      </c>
      <c r="Z536" s="6" t="s">
        <v>166</v>
      </c>
      <c r="AA536" s="6" t="s">
        <v>166</v>
      </c>
      <c r="AB536" s="6" t="s">
        <v>166</v>
      </c>
      <c r="AC536" s="6" t="s">
        <v>166</v>
      </c>
      <c r="AD536" s="6" t="s">
        <v>166</v>
      </c>
      <c r="AE536" s="6">
        <v>90</v>
      </c>
    </row>
    <row r="537" spans="2:31">
      <c r="B537" s="1" t="s">
        <v>420</v>
      </c>
      <c r="C537" s="19" t="s">
        <v>1717</v>
      </c>
      <c r="D537" s="6" t="s">
        <v>1718</v>
      </c>
      <c r="E537" s="6" t="s">
        <v>3502</v>
      </c>
      <c r="F537" s="6" t="s">
        <v>63</v>
      </c>
      <c r="G537" s="3" t="s">
        <v>63</v>
      </c>
      <c r="H537" s="3" t="s">
        <v>63</v>
      </c>
      <c r="I537" s="3" t="s">
        <v>63</v>
      </c>
      <c r="J537" s="5">
        <v>44818</v>
      </c>
      <c r="K537" s="6">
        <v>2022</v>
      </c>
      <c r="L537" s="6">
        <v>9</v>
      </c>
      <c r="M537" s="6">
        <v>14</v>
      </c>
      <c r="N537" s="5">
        <v>44831</v>
      </c>
      <c r="O537" s="6">
        <v>2022</v>
      </c>
      <c r="P537" s="6">
        <v>9</v>
      </c>
      <c r="Q537" s="6">
        <v>27</v>
      </c>
      <c r="R537" s="6">
        <v>29</v>
      </c>
      <c r="S537" s="6" t="s">
        <v>63</v>
      </c>
      <c r="T537" s="6">
        <v>200</v>
      </c>
      <c r="U537" s="6">
        <v>1000</v>
      </c>
      <c r="V537" s="6" t="s">
        <v>166</v>
      </c>
      <c r="W537" s="6" t="s">
        <v>166</v>
      </c>
      <c r="X537" s="6" t="s">
        <v>166</v>
      </c>
      <c r="Y537" s="6" t="s">
        <v>166</v>
      </c>
      <c r="Z537" s="6" t="s">
        <v>166</v>
      </c>
      <c r="AA537" s="6">
        <v>3090000000</v>
      </c>
      <c r="AB537" s="6" t="s">
        <v>172</v>
      </c>
      <c r="AC537" s="6" t="s">
        <v>590</v>
      </c>
      <c r="AD537" s="6">
        <v>2022</v>
      </c>
      <c r="AE537" s="6">
        <v>8400</v>
      </c>
    </row>
    <row r="538" spans="2:31">
      <c r="B538" s="1" t="s">
        <v>420</v>
      </c>
      <c r="C538" s="19" t="s">
        <v>1746</v>
      </c>
      <c r="D538" s="6" t="s">
        <v>1747</v>
      </c>
      <c r="E538" s="6" t="s">
        <v>3503</v>
      </c>
      <c r="F538" s="6" t="s">
        <v>63</v>
      </c>
      <c r="G538" s="3" t="s">
        <v>63</v>
      </c>
      <c r="H538" s="3" t="s">
        <v>63</v>
      </c>
      <c r="I538" s="3" t="s">
        <v>63</v>
      </c>
      <c r="J538" s="5">
        <v>39692</v>
      </c>
      <c r="K538" s="6">
        <v>2008</v>
      </c>
      <c r="L538" s="6">
        <v>9</v>
      </c>
      <c r="M538" s="6">
        <v>1</v>
      </c>
      <c r="N538" s="5">
        <v>39706</v>
      </c>
      <c r="O538" s="6">
        <v>2008</v>
      </c>
      <c r="P538" s="6">
        <v>9</v>
      </c>
      <c r="Q538" s="6">
        <v>15</v>
      </c>
      <c r="R538" s="6">
        <v>214</v>
      </c>
      <c r="S538" s="6" t="s">
        <v>63</v>
      </c>
      <c r="T538" s="6" t="s">
        <v>166</v>
      </c>
      <c r="U538" s="6">
        <v>1000000</v>
      </c>
      <c r="V538" s="6" t="s">
        <v>166</v>
      </c>
      <c r="W538" s="6" t="s">
        <v>166</v>
      </c>
      <c r="X538" s="6" t="s">
        <v>166</v>
      </c>
      <c r="Y538" s="6" t="s">
        <v>166</v>
      </c>
      <c r="Z538" s="6" t="s">
        <v>166</v>
      </c>
      <c r="AA538" s="6">
        <v>38000000000</v>
      </c>
      <c r="AB538" s="6" t="s">
        <v>172</v>
      </c>
      <c r="AC538" s="6" t="s">
        <v>590</v>
      </c>
      <c r="AD538" s="6">
        <v>2008</v>
      </c>
      <c r="AE538" s="6">
        <v>300200</v>
      </c>
    </row>
    <row r="539" spans="2:31">
      <c r="B539" s="1" t="s">
        <v>420</v>
      </c>
      <c r="C539" s="19" t="s">
        <v>1796</v>
      </c>
      <c r="D539" s="6" t="s">
        <v>1797</v>
      </c>
      <c r="E539" s="6" t="s">
        <v>3504</v>
      </c>
      <c r="F539" s="6" t="s">
        <v>63</v>
      </c>
      <c r="G539" s="3" t="s">
        <v>63</v>
      </c>
      <c r="H539" s="3" t="s">
        <v>63</v>
      </c>
      <c r="I539" s="3" t="s">
        <v>63</v>
      </c>
      <c r="J539" s="5">
        <v>37224</v>
      </c>
      <c r="K539" s="6">
        <v>2001</v>
      </c>
      <c r="L539" s="6">
        <v>11</v>
      </c>
      <c r="M539" s="6">
        <v>29</v>
      </c>
      <c r="N539" s="5">
        <v>37228</v>
      </c>
      <c r="O539" s="6">
        <v>2001</v>
      </c>
      <c r="P539" s="6">
        <v>12</v>
      </c>
      <c r="Q539" s="6">
        <v>3</v>
      </c>
      <c r="R539" s="6">
        <v>0</v>
      </c>
      <c r="S539" s="6" t="s">
        <v>166</v>
      </c>
      <c r="T539" s="6" t="s">
        <v>166</v>
      </c>
      <c r="U539" s="6" t="s">
        <v>166</v>
      </c>
      <c r="V539" s="6" t="s">
        <v>166</v>
      </c>
      <c r="W539" s="6" t="s">
        <v>166</v>
      </c>
      <c r="X539" s="6" t="s">
        <v>166</v>
      </c>
      <c r="Y539" s="6" t="s">
        <v>166</v>
      </c>
      <c r="Z539" s="6" t="s">
        <v>166</v>
      </c>
      <c r="AA539" s="6">
        <v>52000</v>
      </c>
      <c r="AB539" s="6" t="s">
        <v>172</v>
      </c>
      <c r="AC539" s="6" t="s">
        <v>590</v>
      </c>
      <c r="AD539" s="6">
        <v>2001</v>
      </c>
      <c r="AE539" s="6" t="s">
        <v>63</v>
      </c>
    </row>
    <row r="540" spans="2:31">
      <c r="B540" s="1" t="s">
        <v>420</v>
      </c>
      <c r="C540" s="19" t="s">
        <v>1801</v>
      </c>
      <c r="D540" s="6" t="s">
        <v>1802</v>
      </c>
      <c r="E540" s="6" t="s">
        <v>3505</v>
      </c>
      <c r="F540" s="6" t="s">
        <v>63</v>
      </c>
      <c r="G540" s="3" t="s">
        <v>63</v>
      </c>
      <c r="H540" s="3" t="s">
        <v>63</v>
      </c>
      <c r="I540" s="3" t="s">
        <v>63</v>
      </c>
      <c r="J540" s="5">
        <v>12229</v>
      </c>
      <c r="K540" s="6">
        <v>1933</v>
      </c>
      <c r="L540" s="6">
        <v>6</v>
      </c>
      <c r="M540" s="6">
        <v>24</v>
      </c>
      <c r="N540" s="5">
        <v>12243</v>
      </c>
      <c r="O540" s="6">
        <v>1933</v>
      </c>
      <c r="P540" s="6">
        <v>7</v>
      </c>
      <c r="Q540" s="6">
        <v>8</v>
      </c>
      <c r="R540" s="6">
        <v>35</v>
      </c>
      <c r="S540" s="6">
        <v>1</v>
      </c>
      <c r="T540" s="6" t="s">
        <v>166</v>
      </c>
      <c r="U540" s="6">
        <v>1000</v>
      </c>
      <c r="V540" s="6" t="s">
        <v>166</v>
      </c>
      <c r="W540" s="6" t="s">
        <v>166</v>
      </c>
      <c r="X540" s="6" t="s">
        <v>166</v>
      </c>
      <c r="Y540" s="6" t="s">
        <v>166</v>
      </c>
      <c r="Z540" s="6" t="s">
        <v>166</v>
      </c>
      <c r="AA540" s="6">
        <v>7200000</v>
      </c>
      <c r="AB540" s="6" t="s">
        <v>172</v>
      </c>
      <c r="AC540" s="6" t="s">
        <v>590</v>
      </c>
      <c r="AD540" s="6">
        <v>1933</v>
      </c>
      <c r="AE540" s="6">
        <v>400</v>
      </c>
    </row>
    <row r="541" spans="2:31">
      <c r="B541" s="1" t="s">
        <v>420</v>
      </c>
      <c r="C541" s="19" t="s">
        <v>1828</v>
      </c>
      <c r="D541" s="6" t="s">
        <v>1829</v>
      </c>
      <c r="E541" s="6" t="s">
        <v>1830</v>
      </c>
      <c r="F541" s="6" t="s">
        <v>63</v>
      </c>
      <c r="G541" s="3" t="s">
        <v>63</v>
      </c>
      <c r="H541" s="3" t="s">
        <v>63</v>
      </c>
      <c r="I541" s="3" t="s">
        <v>63</v>
      </c>
      <c r="J541" s="5">
        <v>43068</v>
      </c>
      <c r="K541" s="6">
        <v>2017</v>
      </c>
      <c r="L541" s="6">
        <v>11</v>
      </c>
      <c r="M541" s="6">
        <v>29</v>
      </c>
      <c r="N541" s="5">
        <v>43075</v>
      </c>
      <c r="O541" s="6">
        <v>2017</v>
      </c>
      <c r="P541" s="6">
        <v>12</v>
      </c>
      <c r="Q541" s="6">
        <v>6</v>
      </c>
      <c r="R541" s="6">
        <v>318</v>
      </c>
      <c r="S541" s="6">
        <v>77</v>
      </c>
      <c r="T541" s="6">
        <v>5650</v>
      </c>
      <c r="U541" s="6" t="s">
        <v>166</v>
      </c>
      <c r="V541" s="6">
        <v>123217</v>
      </c>
      <c r="W541" s="6" t="s">
        <v>166</v>
      </c>
      <c r="X541" s="6" t="s">
        <v>166</v>
      </c>
      <c r="Y541" s="6" t="s">
        <v>166</v>
      </c>
      <c r="Z541" s="6" t="s">
        <v>166</v>
      </c>
      <c r="AA541" s="6">
        <v>920000000</v>
      </c>
      <c r="AB541" s="6" t="s">
        <v>172</v>
      </c>
      <c r="AC541" s="6" t="s">
        <v>590</v>
      </c>
      <c r="AD541" s="6">
        <v>2017</v>
      </c>
      <c r="AE541" s="6">
        <v>37674</v>
      </c>
    </row>
    <row r="542" spans="2:31">
      <c r="B542" s="1" t="s">
        <v>420</v>
      </c>
      <c r="C542" s="19" t="s">
        <v>1833</v>
      </c>
      <c r="D542" s="6" t="s">
        <v>1834</v>
      </c>
      <c r="E542" s="6" t="s">
        <v>1835</v>
      </c>
      <c r="F542" s="6" t="s">
        <v>63</v>
      </c>
      <c r="G542" s="3" t="s">
        <v>63</v>
      </c>
      <c r="H542" s="3" t="s">
        <v>63</v>
      </c>
      <c r="I542" s="3" t="s">
        <v>63</v>
      </c>
      <c r="J542" s="5">
        <v>29045</v>
      </c>
      <c r="K542" s="6">
        <v>1979</v>
      </c>
      <c r="L542" s="6">
        <v>7</v>
      </c>
      <c r="M542" s="6">
        <v>9</v>
      </c>
      <c r="N542" s="5">
        <v>29052</v>
      </c>
      <c r="O542" s="6">
        <v>1979</v>
      </c>
      <c r="P542" s="6">
        <v>7</v>
      </c>
      <c r="Q542" s="6">
        <v>16</v>
      </c>
      <c r="R542" s="6">
        <v>1</v>
      </c>
      <c r="S542" s="6" t="s">
        <v>166</v>
      </c>
      <c r="T542" s="6" t="s">
        <v>166</v>
      </c>
      <c r="U542" s="6" t="s">
        <v>166</v>
      </c>
      <c r="V542" s="6" t="s">
        <v>166</v>
      </c>
      <c r="W542" s="6" t="s">
        <v>166</v>
      </c>
      <c r="X542" s="6" t="s">
        <v>166</v>
      </c>
      <c r="Y542" s="6" t="s">
        <v>166</v>
      </c>
      <c r="Z542" s="6" t="s">
        <v>166</v>
      </c>
      <c r="AA542" s="6">
        <v>20000000</v>
      </c>
      <c r="AB542" s="6" t="s">
        <v>172</v>
      </c>
      <c r="AC542" s="6" t="s">
        <v>590</v>
      </c>
      <c r="AD542" s="6">
        <v>1979</v>
      </c>
      <c r="AE542" s="6" t="s">
        <v>63</v>
      </c>
    </row>
    <row r="543" spans="2:31">
      <c r="B543" s="1" t="s">
        <v>420</v>
      </c>
      <c r="C543" s="19" t="s">
        <v>1837</v>
      </c>
      <c r="D543" s="6" t="s">
        <v>1838</v>
      </c>
      <c r="E543" s="6" t="s">
        <v>1839</v>
      </c>
      <c r="F543" s="6" t="s">
        <v>63</v>
      </c>
      <c r="G543" s="3" t="s">
        <v>63</v>
      </c>
      <c r="H543" s="3" t="s">
        <v>63</v>
      </c>
      <c r="I543" s="3" t="s">
        <v>63</v>
      </c>
      <c r="J543" s="5">
        <v>43528</v>
      </c>
      <c r="K543" s="6">
        <v>2019</v>
      </c>
      <c r="L543" s="6">
        <v>3</v>
      </c>
      <c r="M543" s="6">
        <v>4</v>
      </c>
      <c r="N543" s="5">
        <v>43545</v>
      </c>
      <c r="O543" s="6">
        <v>2019</v>
      </c>
      <c r="P543" s="6">
        <v>3</v>
      </c>
      <c r="Q543" s="6">
        <v>21</v>
      </c>
      <c r="R543" s="6">
        <v>1593</v>
      </c>
      <c r="S543" s="6">
        <v>2450</v>
      </c>
      <c r="T543" s="6">
        <v>128941</v>
      </c>
      <c r="U543" s="6">
        <v>125382</v>
      </c>
      <c r="V543" s="6">
        <v>3044000</v>
      </c>
      <c r="W543" s="6" t="s">
        <v>166</v>
      </c>
      <c r="X543" s="6" t="s">
        <v>166</v>
      </c>
      <c r="Y543" s="6" t="s">
        <v>166</v>
      </c>
      <c r="Z543" s="6" t="s">
        <v>166</v>
      </c>
      <c r="AA543" s="130">
        <v>3300000000</v>
      </c>
      <c r="AB543" s="6" t="s">
        <v>172</v>
      </c>
      <c r="AC543" s="6" t="s">
        <v>590</v>
      </c>
      <c r="AD543" s="6">
        <v>2019</v>
      </c>
      <c r="AE543" s="6">
        <v>267575</v>
      </c>
    </row>
    <row r="544" spans="2:31">
      <c r="B544" s="1" t="s">
        <v>59</v>
      </c>
      <c r="C544" s="19" t="s">
        <v>1842</v>
      </c>
      <c r="D544" s="6" t="s">
        <v>1843</v>
      </c>
      <c r="E544" s="6" t="s">
        <v>1844</v>
      </c>
      <c r="F544" s="6" t="s">
        <v>63</v>
      </c>
      <c r="G544" s="3" t="s">
        <v>63</v>
      </c>
      <c r="H544" s="3" t="s">
        <v>63</v>
      </c>
      <c r="I544" s="3" t="s">
        <v>63</v>
      </c>
      <c r="J544" s="5" t="s">
        <v>1845</v>
      </c>
      <c r="K544" s="6">
        <v>1825</v>
      </c>
      <c r="L544" s="6">
        <v>2</v>
      </c>
      <c r="M544" s="6">
        <v>3</v>
      </c>
      <c r="N544" s="5" t="s">
        <v>1846</v>
      </c>
      <c r="O544" s="6">
        <v>1825</v>
      </c>
      <c r="P544" s="6">
        <v>2</v>
      </c>
      <c r="Q544" s="6">
        <v>5</v>
      </c>
      <c r="R544" s="6">
        <v>800</v>
      </c>
      <c r="S544" s="6" t="s">
        <v>63</v>
      </c>
      <c r="T544" s="6" t="s">
        <v>166</v>
      </c>
      <c r="U544" s="6" t="s">
        <v>166</v>
      </c>
      <c r="V544" s="6" t="s">
        <v>166</v>
      </c>
      <c r="W544" s="6" t="s">
        <v>166</v>
      </c>
      <c r="X544" s="6" t="s">
        <v>166</v>
      </c>
      <c r="Y544" s="6" t="s">
        <v>166</v>
      </c>
      <c r="Z544" s="6" t="s">
        <v>166</v>
      </c>
      <c r="AA544" s="6" t="s">
        <v>166</v>
      </c>
      <c r="AB544" s="6" t="s">
        <v>166</v>
      </c>
      <c r="AC544" s="6" t="s">
        <v>166</v>
      </c>
      <c r="AD544" s="6" t="s">
        <v>166</v>
      </c>
      <c r="AE544" s="6" t="s">
        <v>166</v>
      </c>
    </row>
    <row r="545" spans="2:31">
      <c r="B545" s="1" t="s">
        <v>420</v>
      </c>
      <c r="C545" s="19" t="s">
        <v>1849</v>
      </c>
      <c r="D545" s="6" t="s">
        <v>1850</v>
      </c>
      <c r="E545" s="6" t="s">
        <v>1851</v>
      </c>
      <c r="F545" s="6" t="s">
        <v>63</v>
      </c>
      <c r="G545" s="3" t="s">
        <v>63</v>
      </c>
      <c r="H545" s="3" t="s">
        <v>63</v>
      </c>
      <c r="I545" s="3" t="s">
        <v>63</v>
      </c>
      <c r="J545" s="5">
        <v>44625</v>
      </c>
      <c r="K545" s="6">
        <v>2022</v>
      </c>
      <c r="L545" s="6">
        <v>3</v>
      </c>
      <c r="M545" s="6">
        <v>5</v>
      </c>
      <c r="N545" s="5">
        <v>44637</v>
      </c>
      <c r="O545" s="6">
        <v>2022</v>
      </c>
      <c r="P545" s="6">
        <v>3</v>
      </c>
      <c r="Q545" s="6">
        <v>17</v>
      </c>
      <c r="R545" s="6">
        <v>72</v>
      </c>
      <c r="S545" s="6">
        <v>108</v>
      </c>
      <c r="T545" s="6">
        <v>23994</v>
      </c>
      <c r="U545" s="6" t="s">
        <v>166</v>
      </c>
      <c r="V545" s="6">
        <v>736015</v>
      </c>
      <c r="W545" s="6" t="s">
        <v>166</v>
      </c>
      <c r="X545" s="6" t="s">
        <v>166</v>
      </c>
      <c r="Y545" s="6" t="s">
        <v>166</v>
      </c>
      <c r="Z545" s="6" t="s">
        <v>166</v>
      </c>
      <c r="AA545" s="24">
        <v>95000000</v>
      </c>
      <c r="AB545" s="6" t="s">
        <v>172</v>
      </c>
      <c r="AC545" s="6" t="s">
        <v>590</v>
      </c>
      <c r="AD545" s="6">
        <v>2022</v>
      </c>
      <c r="AE545" s="6">
        <v>45079</v>
      </c>
    </row>
    <row r="546" spans="2:31">
      <c r="B546" s="1" t="s">
        <v>420</v>
      </c>
      <c r="C546" s="19" t="s">
        <v>1854</v>
      </c>
      <c r="D546" s="6" t="s">
        <v>1855</v>
      </c>
      <c r="E546" s="6" t="s">
        <v>1856</v>
      </c>
      <c r="F546" s="6" t="s">
        <v>63</v>
      </c>
      <c r="G546" s="3" t="s">
        <v>63</v>
      </c>
      <c r="H546" s="3" t="s">
        <v>63</v>
      </c>
      <c r="I546" s="3" t="s">
        <v>63</v>
      </c>
      <c r="J546" s="5">
        <v>20088</v>
      </c>
      <c r="K546" s="6">
        <v>1954</v>
      </c>
      <c r="L546" s="6">
        <v>12</v>
      </c>
      <c r="M546" s="6">
        <v>30</v>
      </c>
      <c r="N546" s="5">
        <v>20095</v>
      </c>
      <c r="O546" s="6">
        <v>1955</v>
      </c>
      <c r="P546" s="6">
        <v>1</v>
      </c>
      <c r="Q546" s="6">
        <v>6</v>
      </c>
      <c r="R546" s="6">
        <v>0</v>
      </c>
      <c r="S546" s="6" t="s">
        <v>166</v>
      </c>
      <c r="T546" s="6" t="s">
        <v>166</v>
      </c>
      <c r="U546" s="6" t="s">
        <v>166</v>
      </c>
      <c r="V546" s="6" t="s">
        <v>166</v>
      </c>
      <c r="W546" s="6" t="s">
        <v>166</v>
      </c>
      <c r="X546" s="6" t="s">
        <v>166</v>
      </c>
      <c r="Y546" s="6" t="s">
        <v>166</v>
      </c>
      <c r="Z546" s="6" t="s">
        <v>166</v>
      </c>
      <c r="AA546" s="6">
        <v>623000</v>
      </c>
      <c r="AB546" s="6" t="s">
        <v>172</v>
      </c>
      <c r="AC546" s="6" t="s">
        <v>590</v>
      </c>
      <c r="AD546" s="6">
        <v>1954</v>
      </c>
      <c r="AE546" s="6">
        <v>626</v>
      </c>
    </row>
    <row r="547" spans="2:31">
      <c r="B547" s="1" t="s">
        <v>420</v>
      </c>
      <c r="C547" s="19" t="s">
        <v>1859</v>
      </c>
      <c r="D547" s="6" t="s">
        <v>1860</v>
      </c>
      <c r="E547" s="6" t="s">
        <v>1861</v>
      </c>
      <c r="F547" s="6" t="s">
        <v>63</v>
      </c>
      <c r="G547" s="3" t="s">
        <v>63</v>
      </c>
      <c r="H547" s="3" t="s">
        <v>63</v>
      </c>
      <c r="I547" s="3" t="s">
        <v>63</v>
      </c>
      <c r="J547" s="5" t="s">
        <v>1862</v>
      </c>
      <c r="K547" s="6">
        <v>1899</v>
      </c>
      <c r="L547" s="6">
        <v>8</v>
      </c>
      <c r="M547" s="6">
        <v>3</v>
      </c>
      <c r="N547" s="5" t="s">
        <v>1863</v>
      </c>
      <c r="O547" s="6">
        <v>1899</v>
      </c>
      <c r="P547" s="6">
        <v>9</v>
      </c>
      <c r="Q547" s="6">
        <v>12</v>
      </c>
      <c r="R547" s="6">
        <v>3855</v>
      </c>
      <c r="S547" s="6">
        <v>14000</v>
      </c>
      <c r="T547" s="6" t="s">
        <v>166</v>
      </c>
      <c r="U547" s="6" t="s">
        <v>166</v>
      </c>
      <c r="V547" s="6" t="s">
        <v>166</v>
      </c>
      <c r="W547" s="6" t="s">
        <v>166</v>
      </c>
      <c r="X547" s="6" t="s">
        <v>166</v>
      </c>
      <c r="Y547" s="6" t="s">
        <v>166</v>
      </c>
      <c r="Z547" s="6" t="s">
        <v>166</v>
      </c>
      <c r="AA547" s="6">
        <v>20000000</v>
      </c>
      <c r="AB547" s="6" t="s">
        <v>172</v>
      </c>
      <c r="AC547" s="6" t="s">
        <v>590</v>
      </c>
      <c r="AD547" s="6">
        <v>1899</v>
      </c>
      <c r="AE547" s="6">
        <v>233</v>
      </c>
    </row>
    <row r="548" spans="2:31">
      <c r="B548" s="1" t="s">
        <v>420</v>
      </c>
      <c r="C548" s="19" t="s">
        <v>1866</v>
      </c>
      <c r="D548" s="6" t="s">
        <v>1867</v>
      </c>
      <c r="E548" s="6" t="s">
        <v>1868</v>
      </c>
      <c r="F548" s="6" t="s">
        <v>63</v>
      </c>
      <c r="G548" s="3" t="s">
        <v>63</v>
      </c>
      <c r="H548" s="3" t="s">
        <v>63</v>
      </c>
      <c r="I548" s="3" t="s">
        <v>63</v>
      </c>
      <c r="J548" s="5">
        <v>23610</v>
      </c>
      <c r="K548" s="6">
        <v>1964</v>
      </c>
      <c r="L548" s="6">
        <v>8</v>
      </c>
      <c r="M548" s="6">
        <v>21</v>
      </c>
      <c r="N548" s="5">
        <v>23625</v>
      </c>
      <c r="O548" s="6">
        <v>1964</v>
      </c>
      <c r="P548" s="6">
        <v>9</v>
      </c>
      <c r="Q548" s="6">
        <v>5</v>
      </c>
      <c r="R548" s="6">
        <v>156</v>
      </c>
      <c r="S548" s="6">
        <v>307</v>
      </c>
      <c r="T548" s="6" t="s">
        <v>166</v>
      </c>
      <c r="U548" s="6" t="s">
        <v>166</v>
      </c>
      <c r="V548" s="6" t="s">
        <v>166</v>
      </c>
      <c r="W548" s="6" t="s">
        <v>166</v>
      </c>
      <c r="X548" s="6" t="s">
        <v>166</v>
      </c>
      <c r="Y548" s="6" t="s">
        <v>166</v>
      </c>
      <c r="Z548" s="6" t="s">
        <v>166</v>
      </c>
      <c r="AA548" s="6">
        <v>187000000</v>
      </c>
      <c r="AB548" s="6" t="s">
        <v>172</v>
      </c>
      <c r="AC548" s="6" t="s">
        <v>590</v>
      </c>
      <c r="AD548" s="6">
        <v>1964</v>
      </c>
      <c r="AE548" s="6">
        <v>1000</v>
      </c>
    </row>
    <row r="549" spans="2:31">
      <c r="B549" s="1" t="s">
        <v>158</v>
      </c>
      <c r="C549" s="19" t="s">
        <v>3506</v>
      </c>
      <c r="D549" s="6" t="s">
        <v>3507</v>
      </c>
      <c r="E549" s="6" t="s">
        <v>1765</v>
      </c>
      <c r="F549" s="5">
        <v>12888</v>
      </c>
      <c r="G549" s="1">
        <v>1935</v>
      </c>
      <c r="H549" s="1">
        <v>4</v>
      </c>
      <c r="I549" s="1">
        <v>14</v>
      </c>
      <c r="J549" s="6" t="s">
        <v>166</v>
      </c>
      <c r="K549" s="3" t="s">
        <v>63</v>
      </c>
      <c r="L549" s="3" t="s">
        <v>63</v>
      </c>
      <c r="M549" s="3" t="s">
        <v>63</v>
      </c>
      <c r="N549" s="6" t="s">
        <v>166</v>
      </c>
      <c r="O549" s="3" t="s">
        <v>63</v>
      </c>
      <c r="P549" s="3" t="s">
        <v>63</v>
      </c>
      <c r="Q549" s="3" t="s">
        <v>63</v>
      </c>
      <c r="R549" s="6" t="s">
        <v>166</v>
      </c>
      <c r="S549" s="6" t="s">
        <v>166</v>
      </c>
      <c r="T549" s="6" t="s">
        <v>166</v>
      </c>
      <c r="U549" s="6" t="s">
        <v>166</v>
      </c>
      <c r="V549" s="6" t="s">
        <v>166</v>
      </c>
      <c r="W549" s="6" t="s">
        <v>166</v>
      </c>
      <c r="X549" s="6" t="s">
        <v>166</v>
      </c>
      <c r="Y549" s="6" t="s">
        <v>166</v>
      </c>
      <c r="Z549" s="6" t="s">
        <v>166</v>
      </c>
      <c r="AA549" s="6" t="s">
        <v>166</v>
      </c>
      <c r="AB549" s="6" t="s">
        <v>166</v>
      </c>
      <c r="AC549" s="6" t="s">
        <v>166</v>
      </c>
      <c r="AD549" s="6" t="s">
        <v>166</v>
      </c>
      <c r="AE549" s="6" t="s">
        <v>166</v>
      </c>
    </row>
    <row r="550" spans="2:31">
      <c r="B550" s="1" t="s">
        <v>420</v>
      </c>
      <c r="C550" s="19" t="s">
        <v>1871</v>
      </c>
      <c r="D550" s="6" t="s">
        <v>1872</v>
      </c>
      <c r="E550" s="6" t="s">
        <v>1061</v>
      </c>
      <c r="F550" s="6" t="s">
        <v>63</v>
      </c>
      <c r="G550" s="3" t="s">
        <v>63</v>
      </c>
      <c r="H550" s="3" t="s">
        <v>63</v>
      </c>
      <c r="I550" s="3" t="s">
        <v>63</v>
      </c>
      <c r="J550" s="5">
        <v>38999</v>
      </c>
      <c r="K550" s="6">
        <v>2006</v>
      </c>
      <c r="L550" s="6">
        <v>10</v>
      </c>
      <c r="M550" s="6">
        <v>9</v>
      </c>
      <c r="N550" s="5">
        <v>39005</v>
      </c>
      <c r="O550" s="6">
        <v>2006</v>
      </c>
      <c r="P550" s="6">
        <v>10</v>
      </c>
      <c r="Q550" s="6">
        <v>15</v>
      </c>
      <c r="R550" s="6">
        <v>0</v>
      </c>
      <c r="S550" s="6">
        <v>1</v>
      </c>
      <c r="T550" s="6" t="s">
        <v>166</v>
      </c>
      <c r="U550" s="6" t="s">
        <v>166</v>
      </c>
      <c r="V550" s="6">
        <v>500000</v>
      </c>
      <c r="W550" s="6" t="s">
        <v>166</v>
      </c>
      <c r="X550" s="6" t="s">
        <v>166</v>
      </c>
      <c r="Y550" s="6" t="s">
        <v>166</v>
      </c>
      <c r="Z550" s="6" t="s">
        <v>166</v>
      </c>
      <c r="AA550" s="6" t="s">
        <v>166</v>
      </c>
      <c r="AB550" s="6" t="s">
        <v>166</v>
      </c>
      <c r="AC550" s="6" t="s">
        <v>166</v>
      </c>
      <c r="AD550" s="6" t="s">
        <v>166</v>
      </c>
      <c r="AE550" s="6">
        <v>150</v>
      </c>
    </row>
    <row r="551" spans="2:31">
      <c r="B551" s="1" t="s">
        <v>420</v>
      </c>
      <c r="C551" s="19" t="s">
        <v>1874</v>
      </c>
      <c r="D551" s="6" t="s">
        <v>1875</v>
      </c>
      <c r="E551" s="6" t="s">
        <v>1876</v>
      </c>
      <c r="F551" s="6" t="s">
        <v>63</v>
      </c>
      <c r="G551" s="3" t="s">
        <v>63</v>
      </c>
      <c r="H551" s="3" t="s">
        <v>63</v>
      </c>
      <c r="I551" s="3" t="s">
        <v>63</v>
      </c>
      <c r="J551" s="5">
        <v>43380</v>
      </c>
      <c r="K551" s="6">
        <v>2018</v>
      </c>
      <c r="L551" s="6">
        <v>10</v>
      </c>
      <c r="M551" s="6">
        <v>7</v>
      </c>
      <c r="N551" s="5">
        <v>43389</v>
      </c>
      <c r="O551" s="6">
        <v>2018</v>
      </c>
      <c r="P551" s="6">
        <v>10</v>
      </c>
      <c r="Q551" s="6">
        <v>16</v>
      </c>
      <c r="R551" s="6">
        <v>74</v>
      </c>
      <c r="S551" s="6" t="s">
        <v>63</v>
      </c>
      <c r="T551" s="6">
        <v>20000</v>
      </c>
      <c r="U551" s="6" t="s">
        <v>166</v>
      </c>
      <c r="V551" s="6">
        <v>21000</v>
      </c>
      <c r="W551" s="6" t="s">
        <v>166</v>
      </c>
      <c r="X551" s="6" t="s">
        <v>166</v>
      </c>
      <c r="Y551" s="6" t="s">
        <v>166</v>
      </c>
      <c r="Z551" s="6" t="s">
        <v>166</v>
      </c>
      <c r="AA551" s="6">
        <v>25500000000</v>
      </c>
      <c r="AB551" s="6" t="s">
        <v>172</v>
      </c>
      <c r="AC551" s="6" t="s">
        <v>590</v>
      </c>
      <c r="AD551" s="6">
        <v>2018</v>
      </c>
      <c r="AE551" s="6">
        <v>5220</v>
      </c>
    </row>
    <row r="552" spans="2:31">
      <c r="B552" s="1" t="s">
        <v>59</v>
      </c>
      <c r="C552" s="19" t="s">
        <v>1879</v>
      </c>
      <c r="D552" s="6" t="s">
        <v>1880</v>
      </c>
      <c r="E552" s="6" t="s">
        <v>1881</v>
      </c>
      <c r="F552" s="6" t="s">
        <v>63</v>
      </c>
      <c r="G552" s="3" t="s">
        <v>63</v>
      </c>
      <c r="H552" s="3" t="s">
        <v>63</v>
      </c>
      <c r="I552" s="3" t="s">
        <v>63</v>
      </c>
      <c r="J552" s="5">
        <v>39069</v>
      </c>
      <c r="K552" s="6">
        <v>2006</v>
      </c>
      <c r="L552" s="6">
        <v>12</v>
      </c>
      <c r="M552" s="6">
        <v>18</v>
      </c>
      <c r="N552" s="5">
        <v>39095</v>
      </c>
      <c r="O552" s="6">
        <v>2007</v>
      </c>
      <c r="P552" s="6">
        <v>1</v>
      </c>
      <c r="Q552" s="6">
        <v>13</v>
      </c>
      <c r="R552" s="6">
        <v>118</v>
      </c>
      <c r="S552" s="6" t="s">
        <v>63</v>
      </c>
      <c r="T552" s="6">
        <v>400000</v>
      </c>
      <c r="U552" s="6" t="s">
        <v>166</v>
      </c>
      <c r="V552" s="6" t="s">
        <v>166</v>
      </c>
      <c r="W552" s="6" t="s">
        <v>166</v>
      </c>
      <c r="X552" s="6" t="s">
        <v>166</v>
      </c>
      <c r="Y552" s="6" t="s">
        <v>166</v>
      </c>
      <c r="Z552" s="6" t="s">
        <v>166</v>
      </c>
      <c r="AA552" s="6">
        <v>395000000</v>
      </c>
      <c r="AB552" s="6" t="s">
        <v>172</v>
      </c>
      <c r="AC552" s="6" t="s">
        <v>608</v>
      </c>
      <c r="AD552" s="6" t="s">
        <v>63</v>
      </c>
      <c r="AE552" s="6" t="s">
        <v>63</v>
      </c>
    </row>
    <row r="553" spans="2:31">
      <c r="B553" s="1" t="s">
        <v>420</v>
      </c>
      <c r="C553" s="19" t="s">
        <v>1884</v>
      </c>
      <c r="D553" s="6" t="s">
        <v>1885</v>
      </c>
      <c r="E553" s="6" t="s">
        <v>1886</v>
      </c>
      <c r="F553" s="6" t="s">
        <v>63</v>
      </c>
      <c r="G553" s="3" t="s">
        <v>63</v>
      </c>
      <c r="H553" s="3" t="s">
        <v>63</v>
      </c>
      <c r="I553" s="3" t="s">
        <v>63</v>
      </c>
      <c r="J553" s="5">
        <v>31767</v>
      </c>
      <c r="K553" s="6">
        <v>1986</v>
      </c>
      <c r="L553" s="6">
        <v>12</v>
      </c>
      <c r="M553" s="6">
        <v>21</v>
      </c>
      <c r="N553" s="5">
        <v>31782</v>
      </c>
      <c r="O553" s="6">
        <v>1987</v>
      </c>
      <c r="P553" s="6">
        <v>1</v>
      </c>
      <c r="Q553" s="6">
        <v>5</v>
      </c>
      <c r="R553" s="6">
        <v>2</v>
      </c>
      <c r="S553" s="6" t="s">
        <v>63</v>
      </c>
      <c r="T553" s="6" t="s">
        <v>166</v>
      </c>
      <c r="U553" s="6" t="s">
        <v>166</v>
      </c>
      <c r="V553" s="6" t="s">
        <v>166</v>
      </c>
      <c r="W553" s="6" t="s">
        <v>166</v>
      </c>
      <c r="X553" s="6" t="s">
        <v>166</v>
      </c>
      <c r="Y553" s="6" t="s">
        <v>166</v>
      </c>
      <c r="Z553" s="6" t="s">
        <v>166</v>
      </c>
      <c r="AA553" s="6">
        <v>14000000</v>
      </c>
      <c r="AB553" s="6" t="s">
        <v>172</v>
      </c>
      <c r="AC553" s="6" t="s">
        <v>590</v>
      </c>
      <c r="AD553" s="6">
        <v>1987</v>
      </c>
      <c r="AE553" s="6" t="s">
        <v>63</v>
      </c>
    </row>
    <row r="554" spans="2:31">
      <c r="B554" s="1" t="s">
        <v>420</v>
      </c>
      <c r="C554" s="19" t="s">
        <v>1889</v>
      </c>
      <c r="D554" s="6" t="s">
        <v>1890</v>
      </c>
      <c r="E554" s="6" t="s">
        <v>1061</v>
      </c>
      <c r="F554" s="6" t="s">
        <v>63</v>
      </c>
      <c r="G554" s="3" t="s">
        <v>63</v>
      </c>
      <c r="H554" s="3" t="s">
        <v>63</v>
      </c>
      <c r="I554" s="3" t="s">
        <v>63</v>
      </c>
      <c r="J554" s="5">
        <v>40411</v>
      </c>
      <c r="K554" s="6">
        <v>2010</v>
      </c>
      <c r="L554" s="6">
        <v>8</v>
      </c>
      <c r="M554" s="6">
        <v>21</v>
      </c>
      <c r="N554" s="5">
        <v>40419</v>
      </c>
      <c r="O554" s="6">
        <v>2010</v>
      </c>
      <c r="P554" s="6">
        <v>8</v>
      </c>
      <c r="Q554" s="6">
        <v>29</v>
      </c>
      <c r="R554" s="6">
        <v>6</v>
      </c>
      <c r="S554" s="6" t="s">
        <v>63</v>
      </c>
      <c r="T554" s="6" t="s">
        <v>166</v>
      </c>
      <c r="U554" s="6">
        <v>60000</v>
      </c>
      <c r="V554" s="6">
        <v>800000</v>
      </c>
      <c r="W554" s="6" t="s">
        <v>166</v>
      </c>
      <c r="X554" s="6" t="s">
        <v>166</v>
      </c>
      <c r="Y554" s="6" t="s">
        <v>166</v>
      </c>
      <c r="Z554" s="6" t="s">
        <v>166</v>
      </c>
      <c r="AA554" s="6">
        <v>8300000</v>
      </c>
      <c r="AB554" s="6" t="s">
        <v>172</v>
      </c>
      <c r="AC554" s="6" t="s">
        <v>608</v>
      </c>
      <c r="AD554" s="6" t="s">
        <v>63</v>
      </c>
      <c r="AE554" s="6">
        <v>56</v>
      </c>
    </row>
    <row r="555" spans="2:31">
      <c r="B555" s="1" t="s">
        <v>420</v>
      </c>
      <c r="C555" s="19" t="s">
        <v>1892</v>
      </c>
      <c r="D555" s="6" t="s">
        <v>1893</v>
      </c>
      <c r="E555" s="6" t="s">
        <v>1894</v>
      </c>
      <c r="F555" s="6" t="s">
        <v>63</v>
      </c>
      <c r="G555" s="3" t="s">
        <v>63</v>
      </c>
      <c r="H555" s="3" t="s">
        <v>63</v>
      </c>
      <c r="I555" s="3" t="s">
        <v>63</v>
      </c>
      <c r="J555" s="5">
        <v>40812</v>
      </c>
      <c r="K555" s="6">
        <v>2011</v>
      </c>
      <c r="L555" s="6">
        <v>9</v>
      </c>
      <c r="M555" s="6">
        <v>26</v>
      </c>
      <c r="N555" s="5">
        <v>40821</v>
      </c>
      <c r="O555" s="6">
        <v>2011</v>
      </c>
      <c r="P555" s="6">
        <v>10</v>
      </c>
      <c r="Q555" s="6">
        <v>5</v>
      </c>
      <c r="R555" s="6">
        <v>18</v>
      </c>
      <c r="S555" s="6" t="s">
        <v>63</v>
      </c>
      <c r="T555" s="6" t="s">
        <v>166</v>
      </c>
      <c r="U555" s="6" t="s">
        <v>166</v>
      </c>
      <c r="V555" s="6" t="s">
        <v>166</v>
      </c>
      <c r="W555" s="6" t="s">
        <v>166</v>
      </c>
      <c r="X555" s="6" t="s">
        <v>166</v>
      </c>
      <c r="Y555" s="6" t="s">
        <v>166</v>
      </c>
      <c r="Z555" s="6" t="s">
        <v>166</v>
      </c>
      <c r="AA555" s="6">
        <v>250000000</v>
      </c>
      <c r="AB555" s="6" t="s">
        <v>172</v>
      </c>
      <c r="AC555" s="6" t="s">
        <v>590</v>
      </c>
      <c r="AD555" s="6">
        <v>2011</v>
      </c>
      <c r="AE555" s="6" t="s">
        <v>63</v>
      </c>
    </row>
    <row r="556" spans="2:31">
      <c r="B556" s="1" t="s">
        <v>420</v>
      </c>
      <c r="C556" s="19" t="s">
        <v>1896</v>
      </c>
      <c r="D556" s="6" t="s">
        <v>1897</v>
      </c>
      <c r="E556" s="6" t="s">
        <v>1898</v>
      </c>
      <c r="F556" s="6" t="s">
        <v>63</v>
      </c>
      <c r="G556" s="3" t="s">
        <v>63</v>
      </c>
      <c r="H556" s="3" t="s">
        <v>63</v>
      </c>
      <c r="I556" s="3" t="s">
        <v>63</v>
      </c>
      <c r="J556" s="5">
        <v>21743</v>
      </c>
      <c r="K556" s="6">
        <v>1959</v>
      </c>
      <c r="L556" s="6">
        <v>7</v>
      </c>
      <c r="M556" s="6">
        <v>12</v>
      </c>
      <c r="N556" s="5">
        <v>21749</v>
      </c>
      <c r="O556" s="6">
        <v>1959</v>
      </c>
      <c r="P556" s="6">
        <v>7</v>
      </c>
      <c r="Q556" s="6">
        <v>18</v>
      </c>
      <c r="R556" s="6">
        <v>109</v>
      </c>
      <c r="S556" s="6">
        <v>202</v>
      </c>
      <c r="T556" s="6">
        <v>100</v>
      </c>
      <c r="U556" s="6">
        <v>10000</v>
      </c>
      <c r="V556" s="6" t="s">
        <v>166</v>
      </c>
      <c r="W556" s="6" t="s">
        <v>166</v>
      </c>
      <c r="X556" s="6" t="s">
        <v>166</v>
      </c>
      <c r="Y556" s="6" t="s">
        <v>166</v>
      </c>
      <c r="Z556" s="6" t="s">
        <v>166</v>
      </c>
      <c r="AA556" s="6">
        <v>500000</v>
      </c>
      <c r="AB556" s="6" t="s">
        <v>172</v>
      </c>
      <c r="AC556" s="6" t="s">
        <v>590</v>
      </c>
      <c r="AD556" s="6">
        <v>1959</v>
      </c>
      <c r="AE556" s="6">
        <v>668</v>
      </c>
    </row>
    <row r="557" spans="2:31">
      <c r="B557" s="1" t="s">
        <v>420</v>
      </c>
      <c r="C557" s="19" t="s">
        <v>1901</v>
      </c>
      <c r="D557" s="6" t="s">
        <v>1902</v>
      </c>
      <c r="E557" s="6" t="s">
        <v>1903</v>
      </c>
      <c r="F557" s="6" t="s">
        <v>63</v>
      </c>
      <c r="G557" s="3" t="s">
        <v>63</v>
      </c>
      <c r="H557" s="3" t="s">
        <v>63</v>
      </c>
      <c r="I557" s="3" t="s">
        <v>63</v>
      </c>
      <c r="J557" s="5">
        <v>35296</v>
      </c>
      <c r="K557" s="6">
        <v>1996</v>
      </c>
      <c r="L557" s="6">
        <v>8</v>
      </c>
      <c r="M557" s="6">
        <v>19</v>
      </c>
      <c r="N557" s="5">
        <v>35315</v>
      </c>
      <c r="O557" s="6">
        <v>1996</v>
      </c>
      <c r="P557" s="6">
        <v>9</v>
      </c>
      <c r="Q557" s="6">
        <v>7</v>
      </c>
      <c r="R557" s="6">
        <v>2</v>
      </c>
      <c r="S557" s="6">
        <v>2</v>
      </c>
      <c r="T557" s="6" t="s">
        <v>166</v>
      </c>
      <c r="U557" s="6" t="s">
        <v>166</v>
      </c>
      <c r="V557" s="6" t="s">
        <v>166</v>
      </c>
      <c r="W557" s="6" t="s">
        <v>166</v>
      </c>
      <c r="X557" s="6" t="s">
        <v>166</v>
      </c>
      <c r="Y557" s="6" t="s">
        <v>166</v>
      </c>
      <c r="Z557" s="6" t="s">
        <v>166</v>
      </c>
      <c r="AA557" s="6">
        <v>20000000</v>
      </c>
      <c r="AB557" s="6" t="s">
        <v>172</v>
      </c>
      <c r="AC557" s="6" t="s">
        <v>590</v>
      </c>
      <c r="AD557" s="6">
        <v>1996</v>
      </c>
      <c r="AE557" s="6" t="s">
        <v>63</v>
      </c>
    </row>
    <row r="558" spans="2:31">
      <c r="B558" s="1" t="s">
        <v>158</v>
      </c>
      <c r="C558" s="19" t="s">
        <v>1905</v>
      </c>
      <c r="D558" s="6" t="s">
        <v>1906</v>
      </c>
      <c r="E558" s="6" t="s">
        <v>1907</v>
      </c>
      <c r="F558" s="6" t="s">
        <v>63</v>
      </c>
      <c r="G558" s="3" t="s">
        <v>63</v>
      </c>
      <c r="H558" s="3" t="s">
        <v>63</v>
      </c>
      <c r="I558" s="3" t="s">
        <v>63</v>
      </c>
      <c r="J558" s="5">
        <v>41260</v>
      </c>
      <c r="K558" s="6">
        <v>2012</v>
      </c>
      <c r="L558" s="6">
        <v>12</v>
      </c>
      <c r="M558" s="6">
        <v>17</v>
      </c>
      <c r="N558" s="5">
        <v>41274</v>
      </c>
      <c r="O558" s="6">
        <v>2012</v>
      </c>
      <c r="P558" s="6">
        <v>12</v>
      </c>
      <c r="Q558" s="6">
        <v>31</v>
      </c>
      <c r="R558" s="6">
        <v>16</v>
      </c>
      <c r="S558" s="6">
        <v>24</v>
      </c>
      <c r="T558" s="6" t="s">
        <v>166</v>
      </c>
      <c r="U558" s="6" t="s">
        <v>166</v>
      </c>
      <c r="V558" s="6" t="s">
        <v>166</v>
      </c>
      <c r="W558" s="6" t="s">
        <v>166</v>
      </c>
      <c r="X558" s="6" t="s">
        <v>166</v>
      </c>
      <c r="Y558" s="6" t="s">
        <v>166</v>
      </c>
      <c r="Z558" s="6" t="s">
        <v>166</v>
      </c>
      <c r="AA558" s="6">
        <v>150000000</v>
      </c>
      <c r="AB558" s="6" t="s">
        <v>172</v>
      </c>
      <c r="AC558" s="6" t="s">
        <v>608</v>
      </c>
      <c r="AD558" s="6" t="s">
        <v>63</v>
      </c>
      <c r="AE558" s="6" t="s">
        <v>63</v>
      </c>
    </row>
    <row r="559" spans="2:31">
      <c r="B559" s="1" t="s">
        <v>420</v>
      </c>
      <c r="C559" s="19" t="s">
        <v>1910</v>
      </c>
      <c r="D559" s="6" t="s">
        <v>1911</v>
      </c>
      <c r="E559" s="6" t="s">
        <v>1912</v>
      </c>
      <c r="F559" s="6" t="s">
        <v>63</v>
      </c>
      <c r="G559" s="3" t="s">
        <v>63</v>
      </c>
      <c r="H559" s="3" t="s">
        <v>63</v>
      </c>
      <c r="I559" s="3" t="s">
        <v>63</v>
      </c>
      <c r="J559" s="5">
        <v>43711</v>
      </c>
      <c r="K559" s="6">
        <v>2019</v>
      </c>
      <c r="L559" s="6">
        <v>9</v>
      </c>
      <c r="M559" s="6">
        <v>3</v>
      </c>
      <c r="N559" s="5">
        <v>43713</v>
      </c>
      <c r="O559" s="6">
        <v>2019</v>
      </c>
      <c r="P559" s="6">
        <v>9</v>
      </c>
      <c r="Q559" s="6">
        <v>5</v>
      </c>
      <c r="R559" s="6">
        <v>1</v>
      </c>
      <c r="S559" s="6" t="s">
        <v>63</v>
      </c>
      <c r="T559" s="6" t="s">
        <v>166</v>
      </c>
      <c r="U559" s="6" t="s">
        <v>166</v>
      </c>
      <c r="V559" s="6" t="s">
        <v>166</v>
      </c>
      <c r="W559" s="6" t="s">
        <v>166</v>
      </c>
      <c r="X559" s="6" t="s">
        <v>166</v>
      </c>
      <c r="Y559" s="6" t="s">
        <v>166</v>
      </c>
      <c r="Z559" s="6" t="s">
        <v>166</v>
      </c>
      <c r="AA559" s="6">
        <v>11300000</v>
      </c>
      <c r="AB559" s="6" t="s">
        <v>172</v>
      </c>
      <c r="AC559" s="6" t="s">
        <v>590</v>
      </c>
      <c r="AD559" s="6">
        <v>2019</v>
      </c>
      <c r="AE559" s="6" t="s">
        <v>63</v>
      </c>
    </row>
    <row r="560" spans="2:31">
      <c r="B560" s="1" t="s">
        <v>420</v>
      </c>
      <c r="C560" s="19" t="s">
        <v>1036</v>
      </c>
      <c r="D560" s="6" t="s">
        <v>1037</v>
      </c>
      <c r="E560" s="6" t="s">
        <v>1915</v>
      </c>
      <c r="F560" s="6" t="s">
        <v>63</v>
      </c>
      <c r="G560" s="3" t="s">
        <v>63</v>
      </c>
      <c r="H560" s="3" t="s">
        <v>63</v>
      </c>
      <c r="I560" s="3" t="s">
        <v>63</v>
      </c>
      <c r="J560" s="5">
        <v>40444</v>
      </c>
      <c r="K560" s="6">
        <v>2010</v>
      </c>
      <c r="L560" s="6">
        <v>9</v>
      </c>
      <c r="M560" s="6">
        <v>23</v>
      </c>
      <c r="N560" s="5">
        <v>40449</v>
      </c>
      <c r="O560" s="6">
        <v>2010</v>
      </c>
      <c r="P560" s="6">
        <v>9</v>
      </c>
      <c r="Q560" s="6">
        <v>28</v>
      </c>
      <c r="R560" s="6">
        <v>126</v>
      </c>
      <c r="S560" s="6" t="s">
        <v>63</v>
      </c>
      <c r="T560" s="6" t="s">
        <v>166</v>
      </c>
      <c r="U560" s="6" t="s">
        <v>166</v>
      </c>
      <c r="V560" s="6" t="s">
        <v>166</v>
      </c>
      <c r="W560" s="6" t="s">
        <v>166</v>
      </c>
      <c r="X560" s="6" t="s">
        <v>166</v>
      </c>
      <c r="Y560" s="6" t="s">
        <v>166</v>
      </c>
      <c r="Z560" s="6" t="s">
        <v>166</v>
      </c>
      <c r="AA560" s="6">
        <v>171000000</v>
      </c>
      <c r="AB560" s="6" t="s">
        <v>172</v>
      </c>
      <c r="AC560" s="6" t="s">
        <v>590</v>
      </c>
      <c r="AD560" s="6">
        <v>2010</v>
      </c>
      <c r="AE560" s="6">
        <v>300</v>
      </c>
    </row>
    <row r="561" spans="2:31">
      <c r="B561" s="1" t="s">
        <v>420</v>
      </c>
      <c r="C561" s="19" t="s">
        <v>1918</v>
      </c>
      <c r="D561" s="6" t="s">
        <v>1919</v>
      </c>
      <c r="E561" s="6" t="s">
        <v>1920</v>
      </c>
      <c r="F561" s="6" t="s">
        <v>63</v>
      </c>
      <c r="G561" s="3" t="s">
        <v>63</v>
      </c>
      <c r="H561" s="3" t="s">
        <v>63</v>
      </c>
      <c r="I561" s="3" t="s">
        <v>63</v>
      </c>
      <c r="J561" s="5">
        <v>26165</v>
      </c>
      <c r="K561" s="6">
        <v>1971</v>
      </c>
      <c r="L561" s="6">
        <v>8</v>
      </c>
      <c r="M561" s="6">
        <v>20</v>
      </c>
      <c r="N561" s="5">
        <v>26174</v>
      </c>
      <c r="O561" s="6">
        <v>1971</v>
      </c>
      <c r="P561" s="6">
        <v>8</v>
      </c>
      <c r="Q561" s="6">
        <v>29</v>
      </c>
      <c r="R561" s="6">
        <v>7</v>
      </c>
      <c r="S561" s="6" t="s">
        <v>63</v>
      </c>
      <c r="T561" s="6" t="s">
        <v>166</v>
      </c>
      <c r="U561" s="6" t="s">
        <v>166</v>
      </c>
      <c r="V561" s="6" t="s">
        <v>166</v>
      </c>
      <c r="W561" s="6" t="s">
        <v>166</v>
      </c>
      <c r="X561" s="6" t="s">
        <v>166</v>
      </c>
      <c r="Y561" s="6" t="s">
        <v>166</v>
      </c>
      <c r="Z561" s="6" t="s">
        <v>166</v>
      </c>
      <c r="AA561" s="6">
        <v>148000000</v>
      </c>
      <c r="AB561" s="6" t="s">
        <v>172</v>
      </c>
      <c r="AC561" s="6" t="s">
        <v>590</v>
      </c>
      <c r="AD561" s="6">
        <v>1971</v>
      </c>
      <c r="AE561" s="6">
        <v>15</v>
      </c>
    </row>
    <row r="562" spans="2:31">
      <c r="B562" s="1" t="s">
        <v>420</v>
      </c>
      <c r="C562" s="19" t="s">
        <v>1922</v>
      </c>
      <c r="D562" s="6" t="s">
        <v>1923</v>
      </c>
      <c r="E562" s="6" t="s">
        <v>903</v>
      </c>
      <c r="F562" s="6" t="s">
        <v>63</v>
      </c>
      <c r="G562" s="3" t="s">
        <v>63</v>
      </c>
      <c r="H562" s="3" t="s">
        <v>63</v>
      </c>
      <c r="I562" s="3" t="s">
        <v>63</v>
      </c>
      <c r="J562" s="5">
        <v>41528</v>
      </c>
      <c r="K562" s="6">
        <v>2013</v>
      </c>
      <c r="L562" s="6">
        <v>9</v>
      </c>
      <c r="M562" s="6">
        <v>11</v>
      </c>
      <c r="N562" s="5">
        <v>41537</v>
      </c>
      <c r="O562" s="6">
        <v>2013</v>
      </c>
      <c r="P562" s="6">
        <v>9</v>
      </c>
      <c r="Q562" s="6">
        <v>20</v>
      </c>
      <c r="R562" s="6">
        <v>6</v>
      </c>
      <c r="S562" s="6">
        <v>70</v>
      </c>
      <c r="T562" s="6" t="s">
        <v>166</v>
      </c>
      <c r="U562" s="6" t="s">
        <v>166</v>
      </c>
      <c r="V562" s="6" t="s">
        <v>166</v>
      </c>
      <c r="W562" s="6" t="s">
        <v>166</v>
      </c>
      <c r="X562" s="6" t="s">
        <v>166</v>
      </c>
      <c r="Y562" s="6" t="s">
        <v>166</v>
      </c>
      <c r="Z562" s="6" t="s">
        <v>166</v>
      </c>
      <c r="AA562" s="6">
        <v>1620000000</v>
      </c>
      <c r="AB562" s="6" t="s">
        <v>172</v>
      </c>
      <c r="AC562" s="6" t="s">
        <v>590</v>
      </c>
      <c r="AD562" s="6">
        <v>2013</v>
      </c>
      <c r="AE562" s="6" t="s">
        <v>63</v>
      </c>
    </row>
    <row r="563" spans="2:31">
      <c r="B563" s="1" t="s">
        <v>59</v>
      </c>
      <c r="C563" s="19" t="s">
        <v>1925</v>
      </c>
      <c r="D563" s="6" t="s">
        <v>1926</v>
      </c>
      <c r="E563" s="6" t="s">
        <v>1927</v>
      </c>
      <c r="F563" s="6" t="s">
        <v>63</v>
      </c>
      <c r="G563" s="3" t="s">
        <v>63</v>
      </c>
      <c r="H563" s="3" t="s">
        <v>63</v>
      </c>
      <c r="I563" s="3" t="s">
        <v>63</v>
      </c>
      <c r="J563" s="5" t="s">
        <v>1928</v>
      </c>
      <c r="K563" s="6">
        <v>1771</v>
      </c>
      <c r="L563" s="6">
        <v>11</v>
      </c>
      <c r="M563" s="6">
        <v>16</v>
      </c>
      <c r="N563" s="5" t="s">
        <v>1929</v>
      </c>
      <c r="O563" s="6">
        <v>1771</v>
      </c>
      <c r="P563" s="6">
        <v>11</v>
      </c>
      <c r="Q563" s="6">
        <v>17</v>
      </c>
      <c r="R563" s="6">
        <v>25</v>
      </c>
      <c r="S563" s="6" t="s">
        <v>63</v>
      </c>
      <c r="T563" s="6" t="s">
        <v>166</v>
      </c>
      <c r="U563" s="6" t="s">
        <v>166</v>
      </c>
      <c r="V563" s="6" t="s">
        <v>166</v>
      </c>
      <c r="W563" s="6" t="s">
        <v>166</v>
      </c>
      <c r="X563" s="6" t="s">
        <v>166</v>
      </c>
      <c r="Y563" s="6" t="s">
        <v>166</v>
      </c>
      <c r="Z563" s="6" t="s">
        <v>166</v>
      </c>
      <c r="AA563" s="6" t="s">
        <v>166</v>
      </c>
      <c r="AB563" s="6" t="s">
        <v>166</v>
      </c>
      <c r="AC563" s="6" t="s">
        <v>166</v>
      </c>
      <c r="AD563" s="6" t="s">
        <v>166</v>
      </c>
      <c r="AE563" s="6">
        <v>6</v>
      </c>
    </row>
    <row r="564" spans="2:31">
      <c r="B564" s="1" t="s">
        <v>420</v>
      </c>
      <c r="C564" s="19" t="s">
        <v>1931</v>
      </c>
      <c r="D564" s="6" t="s">
        <v>1932</v>
      </c>
      <c r="E564" s="6" t="s">
        <v>1933</v>
      </c>
      <c r="F564" s="6" t="s">
        <v>63</v>
      </c>
      <c r="G564" s="3" t="s">
        <v>63</v>
      </c>
      <c r="H564" s="3" t="s">
        <v>63</v>
      </c>
      <c r="I564" s="3" t="s">
        <v>63</v>
      </c>
      <c r="J564" s="5">
        <v>32294</v>
      </c>
      <c r="K564" s="6">
        <v>1988</v>
      </c>
      <c r="L564" s="6">
        <v>5</v>
      </c>
      <c r="M564" s="6">
        <v>31</v>
      </c>
      <c r="N564" s="5">
        <v>32296</v>
      </c>
      <c r="O564" s="6">
        <v>1988</v>
      </c>
      <c r="P564" s="6">
        <v>6</v>
      </c>
      <c r="Q564" s="6">
        <v>2</v>
      </c>
      <c r="R564" s="6">
        <v>37</v>
      </c>
      <c r="S564" s="6" t="s">
        <v>63</v>
      </c>
      <c r="T564" s="6" t="s">
        <v>166</v>
      </c>
      <c r="U564" s="6" t="s">
        <v>166</v>
      </c>
      <c r="V564" s="6" t="s">
        <v>1934</v>
      </c>
      <c r="W564" s="6" t="s">
        <v>166</v>
      </c>
      <c r="X564" s="6" t="s">
        <v>166</v>
      </c>
      <c r="Y564" s="6" t="s">
        <v>166</v>
      </c>
      <c r="Z564" s="6" t="s">
        <v>166</v>
      </c>
      <c r="AA564" s="6" t="s">
        <v>166</v>
      </c>
      <c r="AB564" s="6" t="s">
        <v>166</v>
      </c>
      <c r="AC564" s="6" t="s">
        <v>166</v>
      </c>
      <c r="AD564" s="6" t="s">
        <v>166</v>
      </c>
      <c r="AE564" s="6">
        <v>1000</v>
      </c>
    </row>
    <row r="565" spans="2:31">
      <c r="B565" s="1" t="s">
        <v>420</v>
      </c>
      <c r="C565" s="19" t="s">
        <v>1937</v>
      </c>
      <c r="D565" s="6" t="s">
        <v>1938</v>
      </c>
      <c r="E565" s="6" t="s">
        <v>1939</v>
      </c>
      <c r="F565" s="6" t="s">
        <v>63</v>
      </c>
      <c r="G565" s="3" t="s">
        <v>63</v>
      </c>
      <c r="H565" s="3" t="s">
        <v>63</v>
      </c>
      <c r="I565" s="3" t="s">
        <v>63</v>
      </c>
      <c r="J565" s="5">
        <v>42641</v>
      </c>
      <c r="K565" s="6">
        <v>2016</v>
      </c>
      <c r="L565" s="6">
        <v>9</v>
      </c>
      <c r="M565" s="6">
        <v>28</v>
      </c>
      <c r="N565" s="5">
        <v>42653</v>
      </c>
      <c r="O565" s="6">
        <v>2016</v>
      </c>
      <c r="P565" s="6">
        <v>10</v>
      </c>
      <c r="Q565" s="6">
        <v>10</v>
      </c>
      <c r="R565" s="6">
        <v>603</v>
      </c>
      <c r="S565" s="6">
        <v>442</v>
      </c>
      <c r="T565" s="6">
        <v>55107</v>
      </c>
      <c r="U565" s="6">
        <v>175000</v>
      </c>
      <c r="V565" s="6">
        <v>2423270</v>
      </c>
      <c r="W565" s="6" t="s">
        <v>166</v>
      </c>
      <c r="X565" s="6" t="s">
        <v>166</v>
      </c>
      <c r="Y565" s="6" t="s">
        <v>166</v>
      </c>
      <c r="Z565" s="6" t="s">
        <v>166</v>
      </c>
      <c r="AA565" s="6">
        <v>16500000000</v>
      </c>
      <c r="AB565" s="6" t="s">
        <v>172</v>
      </c>
      <c r="AC565" s="6" t="s">
        <v>590</v>
      </c>
      <c r="AD565" s="6">
        <v>2016</v>
      </c>
      <c r="AE565" s="6" t="s">
        <v>63</v>
      </c>
    </row>
    <row r="566" spans="2:31">
      <c r="B566" s="1" t="s">
        <v>158</v>
      </c>
      <c r="C566" s="19" t="s">
        <v>1942</v>
      </c>
      <c r="D566" s="6" t="s">
        <v>1943</v>
      </c>
      <c r="E566" s="6" t="s">
        <v>1944</v>
      </c>
      <c r="F566" s="6" t="s">
        <v>63</v>
      </c>
      <c r="G566" s="3" t="s">
        <v>63</v>
      </c>
      <c r="H566" s="3" t="s">
        <v>63</v>
      </c>
      <c r="I566" s="3" t="s">
        <v>63</v>
      </c>
      <c r="J566" s="5">
        <v>41287</v>
      </c>
      <c r="K566" s="6">
        <v>2013</v>
      </c>
      <c r="L566" s="6">
        <v>1</v>
      </c>
      <c r="M566" s="6">
        <v>13</v>
      </c>
      <c r="N566" s="5">
        <v>41295</v>
      </c>
      <c r="O566" s="6">
        <v>2013</v>
      </c>
      <c r="P566" s="6">
        <v>1</v>
      </c>
      <c r="Q566" s="6">
        <v>21</v>
      </c>
      <c r="R566" s="6">
        <v>1</v>
      </c>
      <c r="S566" s="6">
        <v>1600</v>
      </c>
      <c r="T566" s="6" t="s">
        <v>166</v>
      </c>
      <c r="U566" s="6" t="s">
        <v>166</v>
      </c>
      <c r="V566" s="6" t="s">
        <v>166</v>
      </c>
      <c r="W566" s="6" t="s">
        <v>166</v>
      </c>
      <c r="X566" s="6" t="s">
        <v>166</v>
      </c>
      <c r="Y566" s="6" t="s">
        <v>166</v>
      </c>
      <c r="Z566" s="6" t="s">
        <v>166</v>
      </c>
      <c r="AA566" s="6" t="s">
        <v>166</v>
      </c>
      <c r="AB566" s="6" t="s">
        <v>166</v>
      </c>
      <c r="AC566" s="6" t="s">
        <v>166</v>
      </c>
      <c r="AD566" s="6" t="s">
        <v>166</v>
      </c>
      <c r="AE566" s="6" t="s">
        <v>63</v>
      </c>
    </row>
    <row r="567" spans="2:31">
      <c r="B567" s="1" t="s">
        <v>420</v>
      </c>
      <c r="C567" s="19" t="s">
        <v>3508</v>
      </c>
      <c r="D567" s="6" t="s">
        <v>3509</v>
      </c>
      <c r="E567" s="6" t="s">
        <v>3510</v>
      </c>
      <c r="F567" s="6" t="s">
        <v>63</v>
      </c>
      <c r="G567" s="3" t="s">
        <v>63</v>
      </c>
      <c r="H567" s="3" t="s">
        <v>63</v>
      </c>
      <c r="I567" s="3" t="s">
        <v>63</v>
      </c>
      <c r="J567" s="5">
        <v>37818</v>
      </c>
      <c r="K567" s="6">
        <v>2003</v>
      </c>
      <c r="L567" s="6">
        <v>7</v>
      </c>
      <c r="M567" s="6">
        <v>16</v>
      </c>
      <c r="N567" s="5">
        <v>37823</v>
      </c>
      <c r="O567" s="6">
        <v>2003</v>
      </c>
      <c r="P567" s="6">
        <v>7</v>
      </c>
      <c r="Q567" s="6">
        <v>21</v>
      </c>
      <c r="R567" s="6" t="s">
        <v>166</v>
      </c>
      <c r="S567" s="6" t="s">
        <v>166</v>
      </c>
      <c r="T567" s="6" t="s">
        <v>166</v>
      </c>
      <c r="U567" s="6" t="s">
        <v>166</v>
      </c>
      <c r="V567" s="6" t="s">
        <v>166</v>
      </c>
      <c r="W567" s="6" t="s">
        <v>166</v>
      </c>
      <c r="X567" s="6" t="s">
        <v>166</v>
      </c>
      <c r="Y567" s="6" t="s">
        <v>166</v>
      </c>
      <c r="Z567" s="6" t="s">
        <v>166</v>
      </c>
      <c r="AA567" s="6" t="s">
        <v>166</v>
      </c>
      <c r="AB567" s="6" t="s">
        <v>166</v>
      </c>
      <c r="AC567" s="6" t="s">
        <v>166</v>
      </c>
      <c r="AD567" s="6" t="s">
        <v>166</v>
      </c>
      <c r="AE567" s="6" t="s">
        <v>166</v>
      </c>
    </row>
    <row r="568" spans="2:31">
      <c r="B568" s="1" t="s">
        <v>158</v>
      </c>
      <c r="C568" s="19" t="s">
        <v>1947</v>
      </c>
      <c r="D568" s="6" t="s">
        <v>1948</v>
      </c>
      <c r="E568" s="6" t="s">
        <v>1949</v>
      </c>
      <c r="F568" s="6" t="s">
        <v>63</v>
      </c>
      <c r="G568" s="3" t="s">
        <v>63</v>
      </c>
      <c r="H568" s="3" t="s">
        <v>63</v>
      </c>
      <c r="I568" s="3" t="s">
        <v>63</v>
      </c>
      <c r="J568" s="5">
        <v>44546</v>
      </c>
      <c r="K568" s="6">
        <v>2021</v>
      </c>
      <c r="L568" s="6">
        <v>12</v>
      </c>
      <c r="M568" s="6">
        <v>16</v>
      </c>
      <c r="N568" s="5">
        <v>44552</v>
      </c>
      <c r="O568" s="6">
        <v>2021</v>
      </c>
      <c r="P568" s="6">
        <v>12</v>
      </c>
      <c r="Q568" s="6">
        <v>22</v>
      </c>
      <c r="R568" s="6">
        <v>4</v>
      </c>
      <c r="S568" s="6">
        <v>1</v>
      </c>
      <c r="T568" s="6" t="s">
        <v>166</v>
      </c>
      <c r="U568" s="6">
        <v>2</v>
      </c>
      <c r="V568" s="6" t="s">
        <v>166</v>
      </c>
      <c r="W568" s="6" t="s">
        <v>166</v>
      </c>
      <c r="X568" s="6" t="s">
        <v>166</v>
      </c>
      <c r="Y568" s="6" t="s">
        <v>166</v>
      </c>
      <c r="Z568" s="6" t="s">
        <v>166</v>
      </c>
      <c r="AA568" s="6" t="s">
        <v>166</v>
      </c>
      <c r="AB568" s="6" t="s">
        <v>166</v>
      </c>
      <c r="AC568" s="6" t="s">
        <v>166</v>
      </c>
      <c r="AD568" s="6" t="s">
        <v>166</v>
      </c>
      <c r="AE568" s="6" t="s">
        <v>166</v>
      </c>
    </row>
    <row r="569" spans="2:31">
      <c r="B569" s="1" t="s">
        <v>420</v>
      </c>
      <c r="C569" s="19" t="s">
        <v>1952</v>
      </c>
      <c r="D569" s="6" t="s">
        <v>1953</v>
      </c>
      <c r="E569" s="6" t="s">
        <v>1061</v>
      </c>
      <c r="F569" s="6" t="s">
        <v>63</v>
      </c>
      <c r="G569" s="3" t="s">
        <v>63</v>
      </c>
      <c r="H569" s="3" t="s">
        <v>63</v>
      </c>
      <c r="I569" s="3" t="s">
        <v>63</v>
      </c>
      <c r="J569" s="5">
        <v>44491</v>
      </c>
      <c r="K569" s="6">
        <v>2021</v>
      </c>
      <c r="L569" s="6">
        <v>10</v>
      </c>
      <c r="M569" s="6">
        <v>22</v>
      </c>
      <c r="N569" s="5">
        <v>44494</v>
      </c>
      <c r="O569" s="6">
        <v>2021</v>
      </c>
      <c r="P569" s="6">
        <v>10</v>
      </c>
      <c r="Q569" s="6">
        <v>25</v>
      </c>
      <c r="R569" s="6">
        <v>1</v>
      </c>
      <c r="S569" s="6">
        <v>0</v>
      </c>
      <c r="T569" s="6" t="s">
        <v>166</v>
      </c>
      <c r="U569" s="6" t="s">
        <v>166</v>
      </c>
      <c r="V569" s="6" t="s">
        <v>166</v>
      </c>
      <c r="W569" s="6" t="s">
        <v>166</v>
      </c>
      <c r="X569" s="6" t="s">
        <v>166</v>
      </c>
      <c r="Y569" s="6" t="s">
        <v>166</v>
      </c>
      <c r="Z569" s="6" t="s">
        <v>166</v>
      </c>
      <c r="AA569" s="6">
        <v>26100000</v>
      </c>
      <c r="AB569" s="6" t="s">
        <v>172</v>
      </c>
      <c r="AC569" s="6" t="s">
        <v>608</v>
      </c>
      <c r="AD569" s="6" t="s">
        <v>166</v>
      </c>
      <c r="AE569" s="6">
        <v>37</v>
      </c>
    </row>
    <row r="570" spans="2:31">
      <c r="B570" s="1" t="s">
        <v>420</v>
      </c>
      <c r="C570" s="19" t="s">
        <v>1955</v>
      </c>
      <c r="D570" s="6" t="s">
        <v>1956</v>
      </c>
      <c r="E570" s="6" t="s">
        <v>1957</v>
      </c>
      <c r="F570" s="6" t="s">
        <v>63</v>
      </c>
      <c r="G570" s="3" t="s">
        <v>63</v>
      </c>
      <c r="H570" s="3" t="s">
        <v>63</v>
      </c>
      <c r="I570" s="3" t="s">
        <v>63</v>
      </c>
      <c r="J570" s="5">
        <v>38609</v>
      </c>
      <c r="K570" s="6">
        <v>2005</v>
      </c>
      <c r="L570" s="6">
        <v>9</v>
      </c>
      <c r="M570" s="6">
        <v>14</v>
      </c>
      <c r="N570" s="5">
        <v>38625</v>
      </c>
      <c r="O570" s="6">
        <v>2005</v>
      </c>
      <c r="P570" s="6">
        <v>9</v>
      </c>
      <c r="Q570" s="6">
        <v>30</v>
      </c>
      <c r="R570" s="6">
        <v>0</v>
      </c>
      <c r="S570" s="6">
        <v>0</v>
      </c>
      <c r="T570" s="6" t="s">
        <v>166</v>
      </c>
      <c r="U570" s="6" t="s">
        <v>166</v>
      </c>
      <c r="V570" s="6" t="s">
        <v>166</v>
      </c>
      <c r="W570" s="6" t="s">
        <v>166</v>
      </c>
      <c r="X570" s="6" t="s">
        <v>166</v>
      </c>
      <c r="Y570" s="6" t="s">
        <v>166</v>
      </c>
      <c r="Z570" s="6" t="s">
        <v>166</v>
      </c>
      <c r="AA570" s="6" t="s">
        <v>166</v>
      </c>
      <c r="AB570" s="6" t="s">
        <v>166</v>
      </c>
      <c r="AC570" s="6" t="s">
        <v>166</v>
      </c>
      <c r="AD570" s="6" t="s">
        <v>166</v>
      </c>
      <c r="AE570" s="6" t="s">
        <v>166</v>
      </c>
    </row>
    <row r="571" spans="2:31">
      <c r="B571" s="1" t="s">
        <v>420</v>
      </c>
      <c r="C571" s="19" t="s">
        <v>1960</v>
      </c>
      <c r="D571" s="6" t="s">
        <v>1961</v>
      </c>
      <c r="E571" s="6" t="s">
        <v>1962</v>
      </c>
      <c r="F571" s="6" t="s">
        <v>63</v>
      </c>
      <c r="G571" s="3" t="s">
        <v>63</v>
      </c>
      <c r="H571" s="3" t="s">
        <v>63</v>
      </c>
      <c r="I571" s="3" t="s">
        <v>63</v>
      </c>
      <c r="J571" s="5">
        <v>36028</v>
      </c>
      <c r="K571" s="6">
        <v>1998</v>
      </c>
      <c r="L571" s="6">
        <v>8</v>
      </c>
      <c r="M571" s="6">
        <v>21</v>
      </c>
      <c r="N571" s="5">
        <v>36031</v>
      </c>
      <c r="O571" s="6">
        <v>1998</v>
      </c>
      <c r="P571" s="6">
        <v>8</v>
      </c>
      <c r="Q571" s="6">
        <v>24</v>
      </c>
      <c r="R571" s="6">
        <v>20</v>
      </c>
      <c r="S571" s="6">
        <v>2000</v>
      </c>
      <c r="T571" s="6" t="s">
        <v>166</v>
      </c>
      <c r="U571" s="6" t="s">
        <v>166</v>
      </c>
      <c r="V571" s="6" t="s">
        <v>166</v>
      </c>
      <c r="W571" s="6" t="s">
        <v>166</v>
      </c>
      <c r="X571" s="6" t="s">
        <v>166</v>
      </c>
      <c r="Y571" s="6" t="s">
        <v>166</v>
      </c>
      <c r="Z571" s="6" t="s">
        <v>166</v>
      </c>
      <c r="AA571" s="6">
        <v>50000000</v>
      </c>
      <c r="AB571" s="6" t="s">
        <v>172</v>
      </c>
      <c r="AC571" s="6" t="s">
        <v>590</v>
      </c>
      <c r="AD571" s="6">
        <v>1998</v>
      </c>
      <c r="AE571" s="6">
        <v>2450</v>
      </c>
    </row>
    <row r="572" spans="2:31">
      <c r="B572" s="1" t="s">
        <v>420</v>
      </c>
      <c r="C572" s="19" t="s">
        <v>1964</v>
      </c>
      <c r="D572" s="6" t="s">
        <v>1965</v>
      </c>
      <c r="E572" s="6" t="s">
        <v>1966</v>
      </c>
      <c r="F572" s="6" t="s">
        <v>63</v>
      </c>
      <c r="G572" s="3" t="s">
        <v>63</v>
      </c>
      <c r="H572" s="3" t="s">
        <v>63</v>
      </c>
      <c r="I572" s="3" t="s">
        <v>63</v>
      </c>
      <c r="J572" s="5">
        <v>34226</v>
      </c>
      <c r="K572" s="6">
        <v>1993</v>
      </c>
      <c r="L572" s="6">
        <v>9</v>
      </c>
      <c r="M572" s="6">
        <v>14</v>
      </c>
      <c r="N572" s="5">
        <v>34238</v>
      </c>
      <c r="O572" s="6">
        <v>1993</v>
      </c>
      <c r="P572" s="6">
        <v>9</v>
      </c>
      <c r="Q572" s="6">
        <v>26</v>
      </c>
      <c r="R572" s="6">
        <v>116</v>
      </c>
      <c r="S572" s="6">
        <v>8</v>
      </c>
      <c r="T572" s="6">
        <v>203500</v>
      </c>
      <c r="U572" s="6" t="s">
        <v>166</v>
      </c>
      <c r="V572" s="6">
        <v>297447</v>
      </c>
      <c r="W572" s="6" t="s">
        <v>166</v>
      </c>
      <c r="X572" s="6" t="s">
        <v>166</v>
      </c>
      <c r="Y572" s="6" t="s">
        <v>166</v>
      </c>
      <c r="Z572" s="6" t="s">
        <v>166</v>
      </c>
      <c r="AA572" s="6">
        <v>170000000</v>
      </c>
      <c r="AB572" s="6" t="s">
        <v>172</v>
      </c>
      <c r="AC572" s="6" t="s">
        <v>590</v>
      </c>
      <c r="AD572" s="6">
        <v>1993</v>
      </c>
      <c r="AE572" s="6">
        <v>39617</v>
      </c>
    </row>
    <row r="573" spans="2:31">
      <c r="B573" s="1" t="s">
        <v>420</v>
      </c>
      <c r="C573" s="19" t="s">
        <v>1969</v>
      </c>
      <c r="D573" s="6" t="s">
        <v>1970</v>
      </c>
      <c r="E573" s="6" t="s">
        <v>1971</v>
      </c>
      <c r="F573" s="6" t="s">
        <v>63</v>
      </c>
      <c r="G573" s="3" t="s">
        <v>63</v>
      </c>
      <c r="H573" s="3" t="s">
        <v>63</v>
      </c>
      <c r="I573" s="3" t="s">
        <v>63</v>
      </c>
      <c r="J573" s="5">
        <v>25528</v>
      </c>
      <c r="K573" s="6">
        <v>1969</v>
      </c>
      <c r="L573" s="6">
        <v>11</v>
      </c>
      <c r="M573" s="6">
        <v>21</v>
      </c>
      <c r="N573" s="5">
        <v>25532</v>
      </c>
      <c r="O573" s="6">
        <v>1969</v>
      </c>
      <c r="P573" s="6">
        <v>11</v>
      </c>
      <c r="Q573" s="6">
        <v>25</v>
      </c>
      <c r="R573" s="6">
        <v>5</v>
      </c>
      <c r="S573" s="6" t="s">
        <v>63</v>
      </c>
      <c r="T573" s="6" t="s">
        <v>63</v>
      </c>
      <c r="U573" s="6" t="s">
        <v>166</v>
      </c>
      <c r="V573" s="6" t="s">
        <v>63</v>
      </c>
      <c r="W573" s="6" t="s">
        <v>63</v>
      </c>
      <c r="X573" s="6" t="s">
        <v>63</v>
      </c>
      <c r="Y573" s="6" t="s">
        <v>63</v>
      </c>
      <c r="Z573" s="6" t="s">
        <v>63</v>
      </c>
      <c r="AA573" s="6">
        <v>30000000</v>
      </c>
      <c r="AB573" s="6" t="s">
        <v>172</v>
      </c>
      <c r="AC573" s="6" t="s">
        <v>590</v>
      </c>
      <c r="AD573" s="6">
        <v>1969</v>
      </c>
      <c r="AE573" s="6" t="s">
        <v>63</v>
      </c>
    </row>
    <row r="574" spans="2:31">
      <c r="B574" s="1" t="s">
        <v>420</v>
      </c>
      <c r="C574" s="19" t="s">
        <v>1974</v>
      </c>
      <c r="D574" s="6" t="s">
        <v>1975</v>
      </c>
      <c r="E574" s="6" t="s">
        <v>1957</v>
      </c>
      <c r="F574" s="6" t="s">
        <v>63</v>
      </c>
      <c r="G574" s="3" t="s">
        <v>63</v>
      </c>
      <c r="H574" s="3" t="s">
        <v>63</v>
      </c>
      <c r="I574" s="3" t="s">
        <v>63</v>
      </c>
      <c r="J574" s="5">
        <v>40028</v>
      </c>
      <c r="K574" s="6">
        <v>2009</v>
      </c>
      <c r="L574" s="6">
        <v>8</v>
      </c>
      <c r="M574" s="6">
        <v>3</v>
      </c>
      <c r="N574" s="5">
        <v>40036</v>
      </c>
      <c r="O574" s="6">
        <v>2009</v>
      </c>
      <c r="P574" s="6">
        <v>8</v>
      </c>
      <c r="Q574" s="6">
        <v>11</v>
      </c>
      <c r="R574" s="6">
        <v>0</v>
      </c>
      <c r="S574" s="6" t="s">
        <v>63</v>
      </c>
      <c r="T574" s="6" t="s">
        <v>63</v>
      </c>
      <c r="U574" s="6" t="s">
        <v>166</v>
      </c>
      <c r="V574" s="6" t="s">
        <v>63</v>
      </c>
      <c r="W574" s="6" t="s">
        <v>63</v>
      </c>
      <c r="X574" s="6" t="s">
        <v>63</v>
      </c>
      <c r="Y574" s="6" t="s">
        <v>63</v>
      </c>
      <c r="Z574" s="6" t="s">
        <v>63</v>
      </c>
      <c r="AA574" s="6" t="s">
        <v>63</v>
      </c>
      <c r="AB574" s="6" t="s">
        <v>63</v>
      </c>
      <c r="AC574" s="6" t="s">
        <v>63</v>
      </c>
      <c r="AD574" s="6" t="s">
        <v>63</v>
      </c>
      <c r="AE574" s="6" t="s">
        <v>63</v>
      </c>
    </row>
    <row r="575" spans="2:31">
      <c r="B575" s="1" t="s">
        <v>158</v>
      </c>
      <c r="C575" s="19" t="s">
        <v>1977</v>
      </c>
      <c r="D575" s="6" t="s">
        <v>1978</v>
      </c>
      <c r="E575" s="6" t="s">
        <v>1979</v>
      </c>
      <c r="F575" s="6" t="s">
        <v>63</v>
      </c>
      <c r="G575" s="3" t="s">
        <v>63</v>
      </c>
      <c r="H575" s="3" t="s">
        <v>63</v>
      </c>
      <c r="I575" s="3" t="s">
        <v>63</v>
      </c>
      <c r="J575" s="5">
        <v>40233</v>
      </c>
      <c r="K575" s="6">
        <v>2010</v>
      </c>
      <c r="L575" s="6">
        <v>2</v>
      </c>
      <c r="M575" s="6">
        <v>24</v>
      </c>
      <c r="N575" s="5">
        <v>40236</v>
      </c>
      <c r="O575" s="6">
        <v>2010</v>
      </c>
      <c r="P575" s="6">
        <v>2</v>
      </c>
      <c r="Q575" s="6">
        <v>27</v>
      </c>
      <c r="R575" s="6">
        <v>1</v>
      </c>
      <c r="S575" s="6">
        <v>15</v>
      </c>
      <c r="T575" s="6" t="s">
        <v>166</v>
      </c>
      <c r="U575" s="6" t="s">
        <v>166</v>
      </c>
      <c r="V575" s="6">
        <v>14000</v>
      </c>
      <c r="W575" s="6" t="s">
        <v>63</v>
      </c>
      <c r="X575" s="6" t="s">
        <v>63</v>
      </c>
      <c r="Y575" s="6" t="s">
        <v>63</v>
      </c>
      <c r="Z575" s="6" t="s">
        <v>63</v>
      </c>
      <c r="AA575" s="6" t="s">
        <v>63</v>
      </c>
      <c r="AB575" s="6" t="s">
        <v>63</v>
      </c>
      <c r="AC575" s="6" t="s">
        <v>63</v>
      </c>
      <c r="AD575" s="6" t="s">
        <v>63</v>
      </c>
      <c r="AE575" s="6">
        <v>5</v>
      </c>
    </row>
    <row r="576" spans="2:31">
      <c r="B576" s="1" t="s">
        <v>420</v>
      </c>
      <c r="C576" s="19" t="s">
        <v>1981</v>
      </c>
      <c r="D576" s="6" t="s">
        <v>1982</v>
      </c>
      <c r="E576" s="6" t="s">
        <v>1138</v>
      </c>
      <c r="F576" s="6" t="s">
        <v>63</v>
      </c>
      <c r="G576" s="3" t="s">
        <v>63</v>
      </c>
      <c r="H576" s="3" t="s">
        <v>63</v>
      </c>
      <c r="I576" s="3" t="s">
        <v>63</v>
      </c>
      <c r="J576" s="5">
        <v>42348</v>
      </c>
      <c r="K576" s="6">
        <v>2015</v>
      </c>
      <c r="L576" s="6">
        <v>12</v>
      </c>
      <c r="M576" s="6">
        <v>10</v>
      </c>
      <c r="N576" s="5">
        <v>42355</v>
      </c>
      <c r="O576" s="6">
        <v>2015</v>
      </c>
      <c r="P576" s="6">
        <v>12</v>
      </c>
      <c r="Q576" s="6">
        <v>17</v>
      </c>
      <c r="R576" s="6">
        <v>51</v>
      </c>
      <c r="S576" s="6" t="s">
        <v>166</v>
      </c>
      <c r="T576" s="6" t="s">
        <v>166</v>
      </c>
      <c r="U576" s="6" t="s">
        <v>166</v>
      </c>
      <c r="V576" s="6" t="s">
        <v>166</v>
      </c>
      <c r="W576" s="6" t="s">
        <v>166</v>
      </c>
      <c r="X576" s="6" t="s">
        <v>166</v>
      </c>
      <c r="Y576" s="6" t="s">
        <v>166</v>
      </c>
      <c r="Z576" s="6" t="s">
        <v>166</v>
      </c>
      <c r="AA576" s="6">
        <v>148000000</v>
      </c>
      <c r="AB576" s="6" t="s">
        <v>172</v>
      </c>
      <c r="AC576" s="6" t="s">
        <v>590</v>
      </c>
      <c r="AD576" s="6">
        <v>2015</v>
      </c>
      <c r="AE576" s="6">
        <v>168000</v>
      </c>
    </row>
    <row r="577" spans="2:31">
      <c r="B577" s="1" t="s">
        <v>59</v>
      </c>
      <c r="C577" s="19" t="s">
        <v>1984</v>
      </c>
      <c r="D577" s="6" t="s">
        <v>1985</v>
      </c>
      <c r="E577" s="6" t="s">
        <v>1986</v>
      </c>
      <c r="F577" s="5">
        <v>42466</v>
      </c>
      <c r="G577" s="1">
        <v>2016</v>
      </c>
      <c r="H577" s="1">
        <v>4</v>
      </c>
      <c r="I577" s="1">
        <v>6</v>
      </c>
      <c r="J577" s="5" t="s">
        <v>166</v>
      </c>
      <c r="K577" s="3" t="s">
        <v>63</v>
      </c>
      <c r="L577" s="3" t="s">
        <v>63</v>
      </c>
      <c r="M577" s="3" t="s">
        <v>63</v>
      </c>
      <c r="N577" s="5" t="s">
        <v>166</v>
      </c>
      <c r="O577" s="3" t="s">
        <v>63</v>
      </c>
      <c r="P577" s="3" t="s">
        <v>63</v>
      </c>
      <c r="Q577" s="3" t="s">
        <v>63</v>
      </c>
      <c r="R577" s="6">
        <v>202</v>
      </c>
      <c r="S577" s="6" t="s">
        <v>166</v>
      </c>
      <c r="T577" s="6">
        <v>190000</v>
      </c>
      <c r="U577" s="6">
        <v>200000</v>
      </c>
      <c r="V577" s="6">
        <v>480000</v>
      </c>
      <c r="W577" s="6" t="s">
        <v>166</v>
      </c>
      <c r="X577" s="6" t="s">
        <v>166</v>
      </c>
      <c r="Y577" s="6" t="s">
        <v>166</v>
      </c>
      <c r="Z577" s="6" t="s">
        <v>166</v>
      </c>
      <c r="AA577" s="6" t="s">
        <v>166</v>
      </c>
      <c r="AB577" s="6" t="s">
        <v>166</v>
      </c>
      <c r="AC577" s="6" t="s">
        <v>166</v>
      </c>
      <c r="AD577" s="6" t="s">
        <v>166</v>
      </c>
      <c r="AE577" s="6" t="s">
        <v>166</v>
      </c>
    </row>
    <row r="578" spans="2:31">
      <c r="B578" s="1" t="s">
        <v>420</v>
      </c>
      <c r="C578" s="19" t="s">
        <v>1988</v>
      </c>
      <c r="D578" s="6" t="s">
        <v>1989</v>
      </c>
      <c r="E578" s="6" t="s">
        <v>1990</v>
      </c>
      <c r="F578" s="6" t="s">
        <v>63</v>
      </c>
      <c r="G578" s="3" t="s">
        <v>63</v>
      </c>
      <c r="H578" s="3" t="s">
        <v>63</v>
      </c>
      <c r="I578" s="3" t="s">
        <v>63</v>
      </c>
      <c r="J578" s="5">
        <v>37520</v>
      </c>
      <c r="K578" s="6">
        <v>2002</v>
      </c>
      <c r="L578" s="6">
        <v>9</v>
      </c>
      <c r="M578" s="6">
        <v>21</v>
      </c>
      <c r="N578" s="5">
        <v>37533</v>
      </c>
      <c r="O578" s="6">
        <v>2002</v>
      </c>
      <c r="P578" s="6">
        <v>10</v>
      </c>
      <c r="Q578" s="6">
        <v>4</v>
      </c>
      <c r="R578" s="6">
        <v>15</v>
      </c>
      <c r="S578" s="6">
        <v>2</v>
      </c>
      <c r="T578" s="6" t="s">
        <v>166</v>
      </c>
      <c r="U578" s="6" t="s">
        <v>166</v>
      </c>
      <c r="V578" s="6" t="s">
        <v>166</v>
      </c>
      <c r="W578" s="6" t="s">
        <v>166</v>
      </c>
      <c r="X578" s="6" t="s">
        <v>166</v>
      </c>
      <c r="Y578" s="6" t="s">
        <v>166</v>
      </c>
      <c r="Z578" s="6" t="s">
        <v>166</v>
      </c>
      <c r="AA578" s="6">
        <v>1160000000</v>
      </c>
      <c r="AB578" s="6" t="s">
        <v>172</v>
      </c>
      <c r="AC578" s="6" t="s">
        <v>590</v>
      </c>
      <c r="AD578" s="6">
        <v>2002</v>
      </c>
      <c r="AE578" s="6">
        <v>56854</v>
      </c>
    </row>
    <row r="579" spans="2:31">
      <c r="B579" s="1" t="s">
        <v>420</v>
      </c>
      <c r="C579" s="19" t="s">
        <v>1993</v>
      </c>
      <c r="D579" s="6" t="s">
        <v>1994</v>
      </c>
      <c r="E579" s="6" t="s">
        <v>1995</v>
      </c>
      <c r="F579" s="6" t="s">
        <v>63</v>
      </c>
      <c r="G579" s="3" t="s">
        <v>63</v>
      </c>
      <c r="H579" s="3" t="s">
        <v>63</v>
      </c>
      <c r="I579" s="3" t="s">
        <v>63</v>
      </c>
      <c r="J579" s="5">
        <v>37176</v>
      </c>
      <c r="K579" s="6">
        <v>2001</v>
      </c>
      <c r="L579" s="6">
        <v>10</v>
      </c>
      <c r="M579" s="6">
        <v>12</v>
      </c>
      <c r="N579" s="5">
        <v>37179</v>
      </c>
      <c r="O579" s="6">
        <v>2001</v>
      </c>
      <c r="P579" s="6">
        <v>10</v>
      </c>
      <c r="Q579" s="6">
        <v>15</v>
      </c>
      <c r="R579" s="6">
        <v>0</v>
      </c>
      <c r="S579" s="6" t="s">
        <v>166</v>
      </c>
      <c r="T579" s="6" t="s">
        <v>166</v>
      </c>
      <c r="U579" s="6" t="s">
        <v>166</v>
      </c>
      <c r="V579" s="6" t="s">
        <v>166</v>
      </c>
      <c r="W579" s="6" t="s">
        <v>166</v>
      </c>
      <c r="X579" s="6" t="s">
        <v>166</v>
      </c>
      <c r="Y579" s="6" t="s">
        <v>166</v>
      </c>
      <c r="Z579" s="6" t="s">
        <v>166</v>
      </c>
      <c r="AA579" s="6">
        <v>1400000</v>
      </c>
      <c r="AB579" s="6" t="s">
        <v>172</v>
      </c>
      <c r="AC579" s="6" t="s">
        <v>590</v>
      </c>
      <c r="AD579" s="6">
        <v>2001</v>
      </c>
      <c r="AE579" s="6">
        <v>175</v>
      </c>
    </row>
    <row r="580" spans="2:31">
      <c r="B580" s="1" t="s">
        <v>158</v>
      </c>
      <c r="C580" s="19" t="s">
        <v>1998</v>
      </c>
      <c r="D580" s="6" t="s">
        <v>1999</v>
      </c>
      <c r="E580" s="6" t="s">
        <v>2000</v>
      </c>
      <c r="F580" s="6" t="s">
        <v>63</v>
      </c>
      <c r="G580" s="3" t="s">
        <v>63</v>
      </c>
      <c r="H580" s="3" t="s">
        <v>63</v>
      </c>
      <c r="I580" s="3" t="s">
        <v>63</v>
      </c>
      <c r="J580" s="5">
        <v>44104</v>
      </c>
      <c r="K580" s="6">
        <v>2020</v>
      </c>
      <c r="L580" s="6">
        <v>9</v>
      </c>
      <c r="M580" s="6">
        <v>30</v>
      </c>
      <c r="N580" s="5">
        <v>44107</v>
      </c>
      <c r="O580" s="6">
        <v>2020</v>
      </c>
      <c r="P580" s="6">
        <v>10</v>
      </c>
      <c r="Q580" s="6">
        <v>3</v>
      </c>
      <c r="R580" s="6">
        <v>16</v>
      </c>
      <c r="S580" s="6" t="s">
        <v>166</v>
      </c>
      <c r="T580" s="6" t="s">
        <v>166</v>
      </c>
      <c r="U580" s="6" t="s">
        <v>166</v>
      </c>
      <c r="V580" s="6" t="s">
        <v>166</v>
      </c>
      <c r="W580" s="6" t="s">
        <v>166</v>
      </c>
      <c r="X580" s="6" t="s">
        <v>166</v>
      </c>
      <c r="Y580" s="6" t="s">
        <v>166</v>
      </c>
      <c r="Z580" s="6" t="s">
        <v>166</v>
      </c>
      <c r="AA580" s="6" t="s">
        <v>166</v>
      </c>
      <c r="AB580" s="6" t="s">
        <v>166</v>
      </c>
      <c r="AC580" s="6" t="s">
        <v>166</v>
      </c>
      <c r="AD580" s="6" t="s">
        <v>166</v>
      </c>
      <c r="AE580" s="6" t="s">
        <v>166</v>
      </c>
    </row>
    <row r="581" spans="2:31">
      <c r="B581" s="1" t="s">
        <v>420</v>
      </c>
      <c r="C581" s="19" t="s">
        <v>2003</v>
      </c>
      <c r="D581" s="6" t="s">
        <v>2004</v>
      </c>
      <c r="E581" s="6" t="s">
        <v>1074</v>
      </c>
      <c r="F581" s="6" t="s">
        <v>63</v>
      </c>
      <c r="G581" s="3" t="s">
        <v>63</v>
      </c>
      <c r="H581" s="3" t="s">
        <v>63</v>
      </c>
      <c r="I581" s="3" t="s">
        <v>63</v>
      </c>
      <c r="J581" s="5">
        <v>30978</v>
      </c>
      <c r="K581" s="6">
        <v>1984</v>
      </c>
      <c r="L581" s="6">
        <v>10</v>
      </c>
      <c r="M581" s="6">
        <v>23</v>
      </c>
      <c r="N581" s="5">
        <v>30988</v>
      </c>
      <c r="O581" s="6">
        <v>1984</v>
      </c>
      <c r="P581" s="6">
        <v>11</v>
      </c>
      <c r="Q581" s="6">
        <v>2</v>
      </c>
      <c r="R581" s="6">
        <v>73</v>
      </c>
      <c r="S581" s="6">
        <v>18</v>
      </c>
      <c r="T581" s="6" t="s">
        <v>166</v>
      </c>
      <c r="U581" s="6">
        <v>200</v>
      </c>
      <c r="V581" s="6">
        <v>10815</v>
      </c>
      <c r="W581" s="6" t="s">
        <v>166</v>
      </c>
      <c r="X581" s="6" t="s">
        <v>166</v>
      </c>
      <c r="Y581" s="6" t="s">
        <v>166</v>
      </c>
      <c r="Z581" s="6" t="s">
        <v>166</v>
      </c>
      <c r="AA581" s="6">
        <v>239000</v>
      </c>
      <c r="AB581" s="6" t="s">
        <v>172</v>
      </c>
      <c r="AC581" s="6" t="s">
        <v>608</v>
      </c>
      <c r="AD581" s="6" t="s">
        <v>166</v>
      </c>
      <c r="AE581" s="6">
        <v>1631</v>
      </c>
    </row>
    <row r="582" spans="2:31">
      <c r="B582" s="1" t="s">
        <v>420</v>
      </c>
      <c r="C582" s="19" t="s">
        <v>2006</v>
      </c>
      <c r="D582" s="6" t="s">
        <v>2007</v>
      </c>
      <c r="E582" s="6" t="s">
        <v>903</v>
      </c>
      <c r="F582" s="6" t="s">
        <v>63</v>
      </c>
      <c r="G582" s="3" t="s">
        <v>63</v>
      </c>
      <c r="H582" s="3" t="s">
        <v>63</v>
      </c>
      <c r="I582" s="3" t="s">
        <v>63</v>
      </c>
      <c r="J582" s="5">
        <v>33089</v>
      </c>
      <c r="K582" s="6">
        <v>1990</v>
      </c>
      <c r="L582" s="6">
        <v>8</v>
      </c>
      <c r="M582" s="6">
        <v>4</v>
      </c>
      <c r="N582" s="5">
        <v>33099</v>
      </c>
      <c r="O582" s="6">
        <v>1990</v>
      </c>
      <c r="P582" s="6">
        <v>8</v>
      </c>
      <c r="Q582" s="6">
        <v>14</v>
      </c>
      <c r="R582" s="6">
        <v>1</v>
      </c>
      <c r="S582" s="6">
        <v>13</v>
      </c>
      <c r="T582" s="6" t="s">
        <v>63</v>
      </c>
      <c r="U582" s="6">
        <v>211</v>
      </c>
      <c r="V582" s="6" t="s">
        <v>63</v>
      </c>
      <c r="W582" s="6" t="s">
        <v>63</v>
      </c>
      <c r="X582" s="6" t="s">
        <v>63</v>
      </c>
      <c r="Y582" s="6" t="s">
        <v>63</v>
      </c>
      <c r="Z582" s="6" t="s">
        <v>63</v>
      </c>
      <c r="AA582" s="6">
        <v>60300000</v>
      </c>
      <c r="AB582" s="6" t="s">
        <v>172</v>
      </c>
      <c r="AC582" s="6" t="s">
        <v>590</v>
      </c>
      <c r="AD582" s="6">
        <v>1990</v>
      </c>
      <c r="AE582" s="6">
        <v>686</v>
      </c>
    </row>
    <row r="583" spans="2:31">
      <c r="B583" s="1" t="s">
        <v>420</v>
      </c>
      <c r="C583" s="19" t="s">
        <v>2009</v>
      </c>
      <c r="D583" s="6" t="s">
        <v>2010</v>
      </c>
      <c r="E583" s="6" t="s">
        <v>2011</v>
      </c>
      <c r="F583" s="6" t="s">
        <v>63</v>
      </c>
      <c r="G583" s="3" t="s">
        <v>63</v>
      </c>
      <c r="H583" s="3" t="s">
        <v>63</v>
      </c>
      <c r="I583" s="3" t="s">
        <v>63</v>
      </c>
      <c r="J583" s="5">
        <v>9463</v>
      </c>
      <c r="K583" s="6">
        <v>1925</v>
      </c>
      <c r="L583" s="6">
        <v>11</v>
      </c>
      <c r="M583" s="6">
        <v>27</v>
      </c>
      <c r="N583" s="5">
        <v>9467</v>
      </c>
      <c r="O583" s="6">
        <v>1925</v>
      </c>
      <c r="P583" s="6">
        <v>12</v>
      </c>
      <c r="Q583" s="6">
        <v>1</v>
      </c>
      <c r="R583" s="6">
        <v>73</v>
      </c>
      <c r="S583" s="6">
        <v>38</v>
      </c>
      <c r="T583" s="6" t="s">
        <v>63</v>
      </c>
      <c r="U583" s="6" t="s">
        <v>166</v>
      </c>
      <c r="V583" s="6" t="s">
        <v>63</v>
      </c>
      <c r="W583" s="6" t="s">
        <v>63</v>
      </c>
      <c r="X583" s="6" t="s">
        <v>63</v>
      </c>
      <c r="Y583" s="6" t="s">
        <v>63</v>
      </c>
      <c r="Z583" s="6" t="s">
        <v>63</v>
      </c>
      <c r="AA583" s="6">
        <v>3000000</v>
      </c>
      <c r="AB583" s="6" t="s">
        <v>172</v>
      </c>
      <c r="AC583" s="6" t="s">
        <v>590</v>
      </c>
      <c r="AD583" s="6">
        <v>1925</v>
      </c>
      <c r="AE583" s="6" t="s">
        <v>63</v>
      </c>
    </row>
    <row r="584" spans="2:31">
      <c r="B584" s="1" t="s">
        <v>420</v>
      </c>
      <c r="C584" s="19" t="s">
        <v>2014</v>
      </c>
      <c r="D584" s="6" t="s">
        <v>2015</v>
      </c>
      <c r="E584" s="6" t="s">
        <v>2016</v>
      </c>
      <c r="F584" s="6" t="s">
        <v>63</v>
      </c>
      <c r="G584" s="3" t="s">
        <v>63</v>
      </c>
      <c r="H584" s="3" t="s">
        <v>63</v>
      </c>
      <c r="I584" s="3" t="s">
        <v>63</v>
      </c>
      <c r="J584" s="5">
        <v>32100</v>
      </c>
      <c r="K584" s="6">
        <v>1987</v>
      </c>
      <c r="L584" s="6">
        <v>11</v>
      </c>
      <c r="M584" s="6">
        <v>19</v>
      </c>
      <c r="N584" s="5">
        <v>32111</v>
      </c>
      <c r="O584" s="6">
        <v>1987</v>
      </c>
      <c r="P584" s="6">
        <v>11</v>
      </c>
      <c r="Q584" s="6">
        <v>30</v>
      </c>
      <c r="R584" s="6">
        <v>1036</v>
      </c>
      <c r="S584" s="6">
        <v>39</v>
      </c>
      <c r="T584" s="6" t="s">
        <v>63</v>
      </c>
      <c r="U584" s="6">
        <v>154339</v>
      </c>
      <c r="V584" s="6" t="s">
        <v>63</v>
      </c>
      <c r="W584" s="6" t="s">
        <v>63</v>
      </c>
      <c r="X584" s="6" t="s">
        <v>63</v>
      </c>
      <c r="Y584" s="6" t="s">
        <v>63</v>
      </c>
      <c r="Z584" s="6" t="s">
        <v>63</v>
      </c>
      <c r="AA584" s="6">
        <v>84500000</v>
      </c>
      <c r="AB584" s="6" t="s">
        <v>172</v>
      </c>
      <c r="AC584" s="6" t="s">
        <v>590</v>
      </c>
      <c r="AD584" s="6">
        <v>1987</v>
      </c>
      <c r="AE584" s="6">
        <v>91000</v>
      </c>
    </row>
    <row r="585" spans="2:31">
      <c r="B585" s="1" t="s">
        <v>420</v>
      </c>
      <c r="C585" s="19" t="s">
        <v>2019</v>
      </c>
      <c r="D585" s="6" t="s">
        <v>2020</v>
      </c>
      <c r="E585" s="6" t="s">
        <v>2021</v>
      </c>
      <c r="F585" s="6" t="s">
        <v>63</v>
      </c>
      <c r="G585" s="3" t="s">
        <v>63</v>
      </c>
      <c r="H585" s="3" t="s">
        <v>63</v>
      </c>
      <c r="I585" s="3" t="s">
        <v>63</v>
      </c>
      <c r="J585" s="5">
        <v>40155</v>
      </c>
      <c r="K585" s="6">
        <v>2009</v>
      </c>
      <c r="L585" s="6">
        <v>12</v>
      </c>
      <c r="M585" s="6">
        <v>8</v>
      </c>
      <c r="N585" s="5">
        <v>40170</v>
      </c>
      <c r="O585" s="6">
        <v>2009</v>
      </c>
      <c r="P585" s="6">
        <v>12</v>
      </c>
      <c r="Q585" s="6">
        <v>23</v>
      </c>
      <c r="R585" s="6">
        <v>0</v>
      </c>
      <c r="S585" s="6">
        <v>1</v>
      </c>
      <c r="T585" s="6" t="s">
        <v>63</v>
      </c>
      <c r="U585" s="6" t="s">
        <v>166</v>
      </c>
      <c r="V585" s="6" t="s">
        <v>63</v>
      </c>
      <c r="W585" s="6" t="s">
        <v>63</v>
      </c>
      <c r="X585" s="6" t="s">
        <v>63</v>
      </c>
      <c r="Y585" s="6" t="s">
        <v>63</v>
      </c>
      <c r="Z585" s="6" t="s">
        <v>63</v>
      </c>
      <c r="AA585" s="6">
        <v>9000000</v>
      </c>
      <c r="AB585" s="6" t="s">
        <v>172</v>
      </c>
      <c r="AC585" s="6" t="s">
        <v>590</v>
      </c>
      <c r="AD585" s="6">
        <v>2009</v>
      </c>
      <c r="AE585" s="6" t="s">
        <v>63</v>
      </c>
    </row>
    <row r="586" spans="2:31">
      <c r="B586" s="1" t="s">
        <v>420</v>
      </c>
      <c r="C586" s="19" t="s">
        <v>2023</v>
      </c>
      <c r="D586" s="6" t="s">
        <v>2024</v>
      </c>
      <c r="E586" s="6" t="s">
        <v>1061</v>
      </c>
      <c r="F586" s="6" t="s">
        <v>63</v>
      </c>
      <c r="G586" s="3" t="s">
        <v>63</v>
      </c>
      <c r="H586" s="3" t="s">
        <v>63</v>
      </c>
      <c r="I586" s="3" t="s">
        <v>63</v>
      </c>
      <c r="J586" s="5">
        <v>43392</v>
      </c>
      <c r="K586" s="6">
        <v>2018</v>
      </c>
      <c r="L586" s="6">
        <v>10</v>
      </c>
      <c r="M586" s="6">
        <v>19</v>
      </c>
      <c r="N586" s="5">
        <v>43396</v>
      </c>
      <c r="O586" s="6">
        <v>2018</v>
      </c>
      <c r="P586" s="6">
        <v>10</v>
      </c>
      <c r="Q586" s="6">
        <v>23</v>
      </c>
      <c r="R586" s="6">
        <v>16</v>
      </c>
      <c r="S586" s="6">
        <v>2</v>
      </c>
      <c r="T586" s="6" t="s">
        <v>63</v>
      </c>
      <c r="U586" s="6" t="s">
        <v>166</v>
      </c>
      <c r="V586" s="6">
        <v>30</v>
      </c>
      <c r="W586" s="6" t="s">
        <v>63</v>
      </c>
      <c r="X586" s="6" t="s">
        <v>63</v>
      </c>
      <c r="Y586" s="6" t="s">
        <v>63</v>
      </c>
      <c r="Z586" s="6" t="s">
        <v>63</v>
      </c>
      <c r="AA586" s="6" t="s">
        <v>63</v>
      </c>
      <c r="AB586" s="6" t="s">
        <v>63</v>
      </c>
      <c r="AC586" s="6" t="s">
        <v>63</v>
      </c>
      <c r="AD586" s="6" t="s">
        <v>63</v>
      </c>
      <c r="AE586" s="6">
        <v>873</v>
      </c>
    </row>
    <row r="587" spans="2:31">
      <c r="B587" s="1" t="s">
        <v>420</v>
      </c>
      <c r="C587" s="19" t="s">
        <v>2026</v>
      </c>
      <c r="D587" s="6" t="s">
        <v>2027</v>
      </c>
      <c r="E587" s="6" t="s">
        <v>2028</v>
      </c>
      <c r="F587" s="6" t="s">
        <v>63</v>
      </c>
      <c r="G587" s="3" t="s">
        <v>63</v>
      </c>
      <c r="H587" s="3" t="s">
        <v>63</v>
      </c>
      <c r="I587" s="3" t="s">
        <v>63</v>
      </c>
      <c r="J587" s="5">
        <v>40471</v>
      </c>
      <c r="K587" s="6">
        <v>2010</v>
      </c>
      <c r="L587" s="6">
        <v>10</v>
      </c>
      <c r="M587" s="6">
        <v>20</v>
      </c>
      <c r="N587" s="5">
        <v>40474</v>
      </c>
      <c r="O587" s="6">
        <v>2010</v>
      </c>
      <c r="P587" s="6">
        <v>10</v>
      </c>
      <c r="Q587" s="6">
        <v>23</v>
      </c>
      <c r="R587" s="6">
        <v>167</v>
      </c>
      <c r="S587" s="6" t="s">
        <v>63</v>
      </c>
      <c r="T587" s="6" t="s">
        <v>63</v>
      </c>
      <c r="U587" s="6">
        <v>100000</v>
      </c>
      <c r="V587" s="6">
        <v>1100000</v>
      </c>
      <c r="W587" s="6" t="s">
        <v>63</v>
      </c>
      <c r="X587" s="6" t="s">
        <v>63</v>
      </c>
      <c r="Y587" s="6" t="s">
        <v>63</v>
      </c>
      <c r="Z587" s="6" t="s">
        <v>63</v>
      </c>
      <c r="AA587" s="6">
        <v>359000000</v>
      </c>
      <c r="AB587" s="6" t="s">
        <v>172</v>
      </c>
      <c r="AC587" s="6" t="s">
        <v>590</v>
      </c>
      <c r="AD587" s="6">
        <v>2010</v>
      </c>
      <c r="AE587" s="6">
        <v>15000</v>
      </c>
    </row>
    <row r="588" spans="2:31">
      <c r="B588" s="1" t="s">
        <v>420</v>
      </c>
      <c r="C588" s="19" t="s">
        <v>2031</v>
      </c>
      <c r="D588" s="6" t="s">
        <v>2032</v>
      </c>
      <c r="E588" s="6" t="s">
        <v>2033</v>
      </c>
      <c r="F588" s="6" t="s">
        <v>63</v>
      </c>
      <c r="G588" s="3" t="s">
        <v>63</v>
      </c>
      <c r="H588" s="3" t="s">
        <v>63</v>
      </c>
      <c r="I588" s="3" t="s">
        <v>63</v>
      </c>
      <c r="J588" s="5">
        <v>39720</v>
      </c>
      <c r="K588" s="6">
        <v>2008</v>
      </c>
      <c r="L588" s="6">
        <v>9</v>
      </c>
      <c r="M588" s="6">
        <v>29</v>
      </c>
      <c r="N588" s="5">
        <v>39725</v>
      </c>
      <c r="O588" s="6">
        <v>2008</v>
      </c>
      <c r="P588" s="6">
        <v>10</v>
      </c>
      <c r="Q588" s="6">
        <v>4</v>
      </c>
      <c r="R588" s="6">
        <v>0</v>
      </c>
      <c r="S588" s="6" t="s">
        <v>63</v>
      </c>
      <c r="T588" s="6" t="s">
        <v>63</v>
      </c>
      <c r="U588" s="6" t="s">
        <v>166</v>
      </c>
      <c r="V588" s="6" t="s">
        <v>63</v>
      </c>
      <c r="W588" s="6" t="s">
        <v>63</v>
      </c>
      <c r="X588" s="6" t="s">
        <v>63</v>
      </c>
      <c r="Y588" s="6" t="s">
        <v>63</v>
      </c>
      <c r="Z588" s="6" t="s">
        <v>63</v>
      </c>
      <c r="AA588" s="6" t="s">
        <v>63</v>
      </c>
      <c r="AB588" s="6" t="s">
        <v>63</v>
      </c>
      <c r="AC588" s="6" t="s">
        <v>63</v>
      </c>
      <c r="AD588" s="6" t="s">
        <v>63</v>
      </c>
      <c r="AE588" s="6" t="s">
        <v>63</v>
      </c>
    </row>
    <row r="589" spans="2:31">
      <c r="B589" s="1" t="s">
        <v>420</v>
      </c>
      <c r="C589" s="19" t="s">
        <v>2036</v>
      </c>
      <c r="D589" s="6" t="s">
        <v>2037</v>
      </c>
      <c r="E589" s="6" t="s">
        <v>2038</v>
      </c>
      <c r="F589" s="6" t="s">
        <v>63</v>
      </c>
      <c r="G589" s="3" t="s">
        <v>63</v>
      </c>
      <c r="H589" s="3" t="s">
        <v>63</v>
      </c>
      <c r="I589" s="3" t="s">
        <v>63</v>
      </c>
      <c r="J589" s="5">
        <v>42817</v>
      </c>
      <c r="K589" s="6">
        <v>2017</v>
      </c>
      <c r="L589" s="6">
        <v>3</v>
      </c>
      <c r="M589" s="6">
        <v>23</v>
      </c>
      <c r="N589" s="5">
        <v>42832</v>
      </c>
      <c r="O589" s="6">
        <v>2017</v>
      </c>
      <c r="P589" s="6">
        <v>4</v>
      </c>
      <c r="Q589" s="6">
        <v>7</v>
      </c>
      <c r="R589" s="6">
        <v>14</v>
      </c>
      <c r="S589" s="6">
        <v>1</v>
      </c>
      <c r="T589" s="6" t="s">
        <v>63</v>
      </c>
      <c r="U589" s="6" t="s">
        <v>166</v>
      </c>
      <c r="V589" s="6" t="s">
        <v>63</v>
      </c>
      <c r="W589" s="6" t="s">
        <v>63</v>
      </c>
      <c r="X589" s="6" t="s">
        <v>63</v>
      </c>
      <c r="Y589" s="6" t="s">
        <v>63</v>
      </c>
      <c r="Z589" s="6" t="s">
        <v>63</v>
      </c>
      <c r="AA589" s="6">
        <v>2730000000</v>
      </c>
      <c r="AB589" s="6" t="s">
        <v>172</v>
      </c>
      <c r="AC589" s="6" t="s">
        <v>590</v>
      </c>
      <c r="AD589" s="6">
        <v>2017</v>
      </c>
      <c r="AE589" s="6" t="s">
        <v>63</v>
      </c>
    </row>
    <row r="590" spans="2:31">
      <c r="B590" s="1" t="s">
        <v>420</v>
      </c>
      <c r="C590" s="19" t="s">
        <v>2041</v>
      </c>
      <c r="D590" s="6" t="s">
        <v>2042</v>
      </c>
      <c r="E590" s="6" t="s">
        <v>2043</v>
      </c>
      <c r="F590" s="6" t="s">
        <v>63</v>
      </c>
      <c r="G590" s="3" t="s">
        <v>63</v>
      </c>
      <c r="H590" s="3" t="s">
        <v>63</v>
      </c>
      <c r="I590" s="3" t="s">
        <v>63</v>
      </c>
      <c r="J590" s="5">
        <v>40435</v>
      </c>
      <c r="K590" s="6">
        <v>2010</v>
      </c>
      <c r="L590" s="6">
        <v>9</v>
      </c>
      <c r="M590" s="6">
        <v>14</v>
      </c>
      <c r="N590" s="5">
        <v>40442</v>
      </c>
      <c r="O590" s="6">
        <v>2010</v>
      </c>
      <c r="P590" s="6">
        <v>9</v>
      </c>
      <c r="Q590" s="6">
        <v>21</v>
      </c>
      <c r="R590" s="6">
        <v>105</v>
      </c>
      <c r="S590" s="6">
        <v>111</v>
      </c>
      <c r="T590" s="6" t="s">
        <v>63</v>
      </c>
      <c r="U590" s="6" t="s">
        <v>166</v>
      </c>
      <c r="V590" s="6" t="s">
        <v>63</v>
      </c>
      <c r="W590" s="6" t="s">
        <v>63</v>
      </c>
      <c r="X590" s="6" t="s">
        <v>63</v>
      </c>
      <c r="Y590" s="6" t="s">
        <v>63</v>
      </c>
      <c r="Z590" s="6" t="s">
        <v>63</v>
      </c>
      <c r="AA590" s="6">
        <v>1000000000</v>
      </c>
      <c r="AB590" s="6" t="s">
        <v>172</v>
      </c>
      <c r="AC590" s="6" t="s">
        <v>590</v>
      </c>
      <c r="AD590" s="6">
        <v>2010</v>
      </c>
      <c r="AE590" s="6">
        <v>16350</v>
      </c>
    </row>
    <row r="591" spans="2:31">
      <c r="B591" s="1" t="s">
        <v>420</v>
      </c>
      <c r="C591" s="19" t="s">
        <v>2046</v>
      </c>
      <c r="D591" s="6" t="s">
        <v>2047</v>
      </c>
      <c r="E591" s="6" t="s">
        <v>1366</v>
      </c>
      <c r="F591" s="6" t="s">
        <v>63</v>
      </c>
      <c r="G591" s="3" t="s">
        <v>63</v>
      </c>
      <c r="H591" s="3" t="s">
        <v>63</v>
      </c>
      <c r="I591" s="3" t="s">
        <v>63</v>
      </c>
      <c r="J591" s="5">
        <v>11913</v>
      </c>
      <c r="K591" s="6">
        <v>1932</v>
      </c>
      <c r="L591" s="6">
        <v>8</v>
      </c>
      <c r="M591" s="6">
        <v>12</v>
      </c>
      <c r="N591" s="5">
        <v>11916</v>
      </c>
      <c r="O591" s="6">
        <v>1932</v>
      </c>
      <c r="P591" s="6">
        <v>8</v>
      </c>
      <c r="Q591" s="6">
        <v>15</v>
      </c>
      <c r="R591" s="6">
        <v>40</v>
      </c>
      <c r="S591" s="6" t="s">
        <v>63</v>
      </c>
      <c r="T591" s="6" t="s">
        <v>63</v>
      </c>
      <c r="U591" s="6" t="s">
        <v>166</v>
      </c>
      <c r="V591" s="6" t="s">
        <v>63</v>
      </c>
      <c r="W591" s="6" t="s">
        <v>63</v>
      </c>
      <c r="X591" s="6" t="s">
        <v>63</v>
      </c>
      <c r="Y591" s="6" t="s">
        <v>63</v>
      </c>
      <c r="Z591" s="6" t="s">
        <v>63</v>
      </c>
      <c r="AA591" s="6">
        <v>7500000</v>
      </c>
      <c r="AB591" s="6" t="s">
        <v>172</v>
      </c>
      <c r="AC591" s="6" t="s">
        <v>590</v>
      </c>
      <c r="AD591" s="6">
        <v>1932</v>
      </c>
      <c r="AE591" s="6" t="s">
        <v>63</v>
      </c>
    </row>
    <row r="592" spans="2:31">
      <c r="B592" s="1" t="s">
        <v>420</v>
      </c>
      <c r="C592" s="19" t="s">
        <v>2049</v>
      </c>
      <c r="D592" s="6" t="s">
        <v>2050</v>
      </c>
      <c r="E592" s="6" t="s">
        <v>2051</v>
      </c>
      <c r="F592" s="6" t="s">
        <v>63</v>
      </c>
      <c r="G592" s="3" t="s">
        <v>63</v>
      </c>
      <c r="H592" s="3" t="s">
        <v>63</v>
      </c>
      <c r="I592" s="3" t="s">
        <v>63</v>
      </c>
      <c r="J592" s="5">
        <v>38593</v>
      </c>
      <c r="K592" s="6">
        <v>2005</v>
      </c>
      <c r="L592" s="6">
        <v>8</v>
      </c>
      <c r="M592" s="6">
        <v>29</v>
      </c>
      <c r="N592" s="5">
        <v>38607</v>
      </c>
      <c r="O592" s="6">
        <v>2005</v>
      </c>
      <c r="P592" s="6">
        <v>9</v>
      </c>
      <c r="Q592" s="6">
        <v>12</v>
      </c>
      <c r="R592" s="6">
        <v>35</v>
      </c>
      <c r="S592" s="6">
        <v>179</v>
      </c>
      <c r="T592" s="6" t="s">
        <v>63</v>
      </c>
      <c r="U592" s="6" t="s">
        <v>166</v>
      </c>
      <c r="V592" s="6">
        <v>77800</v>
      </c>
      <c r="W592" s="6" t="s">
        <v>63</v>
      </c>
      <c r="X592" s="6" t="s">
        <v>63</v>
      </c>
      <c r="Y592" s="6" t="s">
        <v>63</v>
      </c>
      <c r="Z592" s="6" t="s">
        <v>63</v>
      </c>
      <c r="AA592" s="6">
        <v>972000000</v>
      </c>
      <c r="AB592" s="6" t="s">
        <v>172</v>
      </c>
      <c r="AC592" s="6" t="s">
        <v>590</v>
      </c>
      <c r="AD592" s="6">
        <v>2005</v>
      </c>
      <c r="AE592" s="6">
        <v>7645</v>
      </c>
    </row>
    <row r="593" spans="2:31">
      <c r="B593" s="1" t="s">
        <v>420</v>
      </c>
      <c r="C593" s="19" t="s">
        <v>2054</v>
      </c>
      <c r="D593" s="6" t="s">
        <v>2055</v>
      </c>
      <c r="E593" s="6" t="s">
        <v>2056</v>
      </c>
      <c r="F593" s="6" t="s">
        <v>63</v>
      </c>
      <c r="G593" s="3" t="s">
        <v>63</v>
      </c>
      <c r="H593" s="3" t="s">
        <v>63</v>
      </c>
      <c r="I593" s="3" t="s">
        <v>63</v>
      </c>
      <c r="J593" s="5">
        <v>33149</v>
      </c>
      <c r="K593" s="6">
        <v>1990</v>
      </c>
      <c r="L593" s="6">
        <v>10</v>
      </c>
      <c r="M593" s="6">
        <v>3</v>
      </c>
      <c r="N593" s="5">
        <v>33155</v>
      </c>
      <c r="O593" s="6">
        <v>1990</v>
      </c>
      <c r="P593" s="6">
        <v>10</v>
      </c>
      <c r="Q593" s="6">
        <v>9</v>
      </c>
      <c r="R593" s="6">
        <v>11</v>
      </c>
      <c r="S593" s="6" t="s">
        <v>63</v>
      </c>
      <c r="T593" s="6" t="s">
        <v>2057</v>
      </c>
      <c r="U593" s="6" t="s">
        <v>2058</v>
      </c>
      <c r="V593" s="6" t="s">
        <v>63</v>
      </c>
      <c r="W593" s="6" t="s">
        <v>63</v>
      </c>
      <c r="X593" s="6" t="s">
        <v>63</v>
      </c>
      <c r="Y593" s="6" t="s">
        <v>63</v>
      </c>
      <c r="Z593" s="6" t="s">
        <v>63</v>
      </c>
      <c r="AA593" s="6">
        <v>1000000</v>
      </c>
      <c r="AB593" s="6" t="s">
        <v>172</v>
      </c>
      <c r="AC593" s="6" t="s">
        <v>590</v>
      </c>
      <c r="AD593" s="6">
        <v>1990</v>
      </c>
      <c r="AE593" s="6" t="s">
        <v>63</v>
      </c>
    </row>
    <row r="594" spans="2:31">
      <c r="B594" s="1" t="s">
        <v>59</v>
      </c>
      <c r="C594" s="19" t="s">
        <v>2061</v>
      </c>
      <c r="D594" s="6" t="s">
        <v>2062</v>
      </c>
      <c r="E594" s="6" t="s">
        <v>2063</v>
      </c>
      <c r="F594" s="5">
        <v>42156</v>
      </c>
      <c r="G594" s="1">
        <v>2015</v>
      </c>
      <c r="H594" s="1">
        <v>6</v>
      </c>
      <c r="I594" s="1">
        <v>1</v>
      </c>
      <c r="J594" s="5" t="s">
        <v>166</v>
      </c>
      <c r="K594" s="3" t="s">
        <v>63</v>
      </c>
      <c r="L594" s="3" t="s">
        <v>63</v>
      </c>
      <c r="M594" s="3" t="s">
        <v>63</v>
      </c>
      <c r="N594" s="5" t="s">
        <v>166</v>
      </c>
      <c r="O594" s="3" t="s">
        <v>63</v>
      </c>
      <c r="P594" s="3" t="s">
        <v>63</v>
      </c>
      <c r="Q594" s="3" t="s">
        <v>63</v>
      </c>
      <c r="R594" s="6">
        <v>225</v>
      </c>
      <c r="S594" s="6" t="s">
        <v>63</v>
      </c>
      <c r="T594" s="6" t="s">
        <v>63</v>
      </c>
      <c r="U594" s="6" t="s">
        <v>166</v>
      </c>
      <c r="V594" s="6" t="s">
        <v>63</v>
      </c>
      <c r="W594" s="6" t="s">
        <v>63</v>
      </c>
      <c r="X594" s="6" t="s">
        <v>63</v>
      </c>
      <c r="Y594" s="6" t="s">
        <v>63</v>
      </c>
      <c r="Z594" s="6" t="s">
        <v>63</v>
      </c>
      <c r="AA594" s="6" t="s">
        <v>63</v>
      </c>
      <c r="AB594" s="6" t="s">
        <v>63</v>
      </c>
      <c r="AC594" s="6" t="s">
        <v>63</v>
      </c>
      <c r="AD594" s="6" t="s">
        <v>63</v>
      </c>
      <c r="AE594" s="6" t="s">
        <v>63</v>
      </c>
    </row>
    <row r="595" spans="2:31">
      <c r="B595" s="1" t="s">
        <v>420</v>
      </c>
      <c r="C595" s="19" t="s">
        <v>2066</v>
      </c>
      <c r="D595" s="6" t="s">
        <v>2067</v>
      </c>
      <c r="E595" s="6" t="s">
        <v>2068</v>
      </c>
      <c r="F595" s="6" t="s">
        <v>63</v>
      </c>
      <c r="G595" s="3" t="s">
        <v>63</v>
      </c>
      <c r="H595" s="3" t="s">
        <v>63</v>
      </c>
      <c r="I595" s="3" t="s">
        <v>63</v>
      </c>
      <c r="J595" s="5">
        <v>39685</v>
      </c>
      <c r="K595" s="6">
        <v>2008</v>
      </c>
      <c r="L595" s="6">
        <v>8</v>
      </c>
      <c r="M595" s="6">
        <v>25</v>
      </c>
      <c r="N595" s="5">
        <v>39698</v>
      </c>
      <c r="O595" s="6">
        <v>2008</v>
      </c>
      <c r="P595" s="6">
        <v>9</v>
      </c>
      <c r="Q595" s="6">
        <v>7</v>
      </c>
      <c r="R595" s="6">
        <v>153</v>
      </c>
      <c r="S595" s="6">
        <v>2</v>
      </c>
      <c r="T595" s="6" t="s">
        <v>63</v>
      </c>
      <c r="U595" s="6" t="s">
        <v>166</v>
      </c>
      <c r="V595" s="6" t="s">
        <v>63</v>
      </c>
      <c r="W595" s="6" t="s">
        <v>63</v>
      </c>
      <c r="X595" s="6" t="s">
        <v>63</v>
      </c>
      <c r="Y595" s="6" t="s">
        <v>63</v>
      </c>
      <c r="Z595" s="6" t="s">
        <v>63</v>
      </c>
      <c r="AA595" s="6">
        <v>8310000000</v>
      </c>
      <c r="AB595" s="6" t="s">
        <v>172</v>
      </c>
      <c r="AC595" s="6" t="s">
        <v>590</v>
      </c>
      <c r="AD595" s="6">
        <v>2008</v>
      </c>
      <c r="AE595" s="6">
        <v>127489</v>
      </c>
    </row>
    <row r="596" spans="2:31">
      <c r="B596" s="1" t="s">
        <v>420</v>
      </c>
      <c r="C596" s="19" t="s">
        <v>2071</v>
      </c>
      <c r="D596" s="6" t="s">
        <v>2072</v>
      </c>
      <c r="E596" s="6" t="s">
        <v>2073</v>
      </c>
      <c r="F596" s="6" t="s">
        <v>63</v>
      </c>
      <c r="G596" s="3" t="s">
        <v>63</v>
      </c>
      <c r="H596" s="3" t="s">
        <v>63</v>
      </c>
      <c r="I596" s="3" t="s">
        <v>63</v>
      </c>
      <c r="J596" s="5">
        <v>33869</v>
      </c>
      <c r="K596" s="6">
        <v>1992</v>
      </c>
      <c r="L596" s="6">
        <v>9</v>
      </c>
      <c r="M596" s="6">
        <v>22</v>
      </c>
      <c r="N596" s="5">
        <v>33873</v>
      </c>
      <c r="O596" s="6">
        <v>1992</v>
      </c>
      <c r="P596" s="6">
        <v>9</v>
      </c>
      <c r="Q596" s="6">
        <v>26</v>
      </c>
      <c r="R596" s="6">
        <v>2</v>
      </c>
      <c r="S596" s="6" t="s">
        <v>63</v>
      </c>
      <c r="T596" s="6" t="s">
        <v>63</v>
      </c>
      <c r="U596" s="6" t="s">
        <v>166</v>
      </c>
      <c r="V596" s="6" t="s">
        <v>63</v>
      </c>
      <c r="W596" s="6" t="s">
        <v>63</v>
      </c>
      <c r="X596" s="6" t="s">
        <v>63</v>
      </c>
      <c r="Y596" s="6" t="s">
        <v>63</v>
      </c>
      <c r="Z596" s="6" t="s">
        <v>63</v>
      </c>
      <c r="AA596" s="6" t="s">
        <v>63</v>
      </c>
      <c r="AB596" s="6" t="s">
        <v>63</v>
      </c>
      <c r="AC596" s="6" t="s">
        <v>63</v>
      </c>
      <c r="AD596" s="6" t="s">
        <v>63</v>
      </c>
      <c r="AE596" s="6">
        <v>5</v>
      </c>
    </row>
    <row r="597" spans="2:31">
      <c r="B597" s="1" t="s">
        <v>158</v>
      </c>
      <c r="C597" s="19" t="s">
        <v>2075</v>
      </c>
      <c r="D597" s="6" t="s">
        <v>2076</v>
      </c>
      <c r="E597" s="6" t="s">
        <v>1920</v>
      </c>
      <c r="F597" s="6" t="s">
        <v>63</v>
      </c>
      <c r="G597" s="3" t="s">
        <v>63</v>
      </c>
      <c r="H597" s="3" t="s">
        <v>63</v>
      </c>
      <c r="I597" s="3" t="s">
        <v>63</v>
      </c>
      <c r="J597" s="5">
        <v>36345</v>
      </c>
      <c r="K597" s="6">
        <v>1999</v>
      </c>
      <c r="L597" s="6">
        <v>7</v>
      </c>
      <c r="M597" s="6">
        <v>4</v>
      </c>
      <c r="N597" s="5">
        <v>36346</v>
      </c>
      <c r="O597" s="6">
        <v>1999</v>
      </c>
      <c r="P597" s="6">
        <v>7</v>
      </c>
      <c r="Q597" s="6">
        <v>5</v>
      </c>
      <c r="R597" s="6">
        <v>4</v>
      </c>
      <c r="S597" s="6">
        <v>70</v>
      </c>
      <c r="T597" s="6" t="s">
        <v>63</v>
      </c>
      <c r="U597" s="6" t="s">
        <v>166</v>
      </c>
      <c r="V597" s="6" t="s">
        <v>63</v>
      </c>
      <c r="W597" s="6" t="s">
        <v>63</v>
      </c>
      <c r="X597" s="6" t="s">
        <v>63</v>
      </c>
      <c r="Y597" s="6" t="s">
        <v>63</v>
      </c>
      <c r="Z597" s="6" t="s">
        <v>63</v>
      </c>
      <c r="AA597" s="6">
        <v>100000000</v>
      </c>
      <c r="AB597" s="6" t="s">
        <v>172</v>
      </c>
      <c r="AC597" s="6" t="s">
        <v>608</v>
      </c>
      <c r="AD597" s="6" t="s">
        <v>63</v>
      </c>
      <c r="AE597" s="6" t="s">
        <v>63</v>
      </c>
    </row>
    <row r="598" spans="2:31">
      <c r="B598" s="1" t="s">
        <v>420</v>
      </c>
      <c r="C598" s="19" t="s">
        <v>2078</v>
      </c>
      <c r="D598" s="6" t="s">
        <v>2079</v>
      </c>
      <c r="E598" s="6" t="s">
        <v>464</v>
      </c>
      <c r="F598" s="6" t="s">
        <v>63</v>
      </c>
      <c r="G598" s="3" t="s">
        <v>63</v>
      </c>
      <c r="H598" s="3" t="s">
        <v>63</v>
      </c>
      <c r="I598" s="3" t="s">
        <v>63</v>
      </c>
      <c r="J598" s="5">
        <v>36503</v>
      </c>
      <c r="K598" s="6">
        <v>1999</v>
      </c>
      <c r="L598" s="6">
        <v>12</v>
      </c>
      <c r="M598" s="6">
        <v>9</v>
      </c>
      <c r="N598" s="5">
        <v>36510</v>
      </c>
      <c r="O598" s="6">
        <v>1999</v>
      </c>
      <c r="P598" s="6">
        <v>12</v>
      </c>
      <c r="Q598" s="6">
        <v>16</v>
      </c>
      <c r="R598" s="6">
        <v>0</v>
      </c>
      <c r="S598" s="6" t="s">
        <v>63</v>
      </c>
      <c r="T598" s="6" t="s">
        <v>63</v>
      </c>
      <c r="U598" s="6" t="s">
        <v>166</v>
      </c>
      <c r="V598" s="6" t="s">
        <v>63</v>
      </c>
      <c r="W598" s="6" t="s">
        <v>63</v>
      </c>
      <c r="X598" s="6" t="s">
        <v>63</v>
      </c>
      <c r="Y598" s="6" t="s">
        <v>63</v>
      </c>
      <c r="Z598" s="6" t="s">
        <v>63</v>
      </c>
      <c r="AA598" s="6" t="s">
        <v>63</v>
      </c>
      <c r="AB598" s="6" t="s">
        <v>63</v>
      </c>
      <c r="AC598" s="6" t="s">
        <v>63</v>
      </c>
      <c r="AD598" s="6" t="s">
        <v>63</v>
      </c>
      <c r="AE598" s="6">
        <v>25</v>
      </c>
    </row>
    <row r="599" spans="2:31">
      <c r="B599" s="1" t="s">
        <v>420</v>
      </c>
      <c r="C599" s="19" t="s">
        <v>2081</v>
      </c>
      <c r="D599" s="6" t="s">
        <v>2082</v>
      </c>
      <c r="E599" s="6" t="s">
        <v>2083</v>
      </c>
      <c r="F599" s="6" t="s">
        <v>63</v>
      </c>
      <c r="G599" s="3" t="s">
        <v>63</v>
      </c>
      <c r="H599" s="3" t="s">
        <v>63</v>
      </c>
      <c r="I599" s="3" t="s">
        <v>63</v>
      </c>
      <c r="J599" s="5">
        <v>34138</v>
      </c>
      <c r="K599" s="6">
        <v>1993</v>
      </c>
      <c r="L599" s="6">
        <v>6</v>
      </c>
      <c r="M599" s="6">
        <v>18</v>
      </c>
      <c r="N599" s="5">
        <v>34140</v>
      </c>
      <c r="O599" s="6">
        <v>1993</v>
      </c>
      <c r="P599" s="6">
        <v>6</v>
      </c>
      <c r="Q599" s="6">
        <v>20</v>
      </c>
      <c r="R599" s="6" t="s">
        <v>63</v>
      </c>
      <c r="S599" s="6" t="s">
        <v>63</v>
      </c>
      <c r="T599" s="6" t="s">
        <v>63</v>
      </c>
      <c r="U599" s="6" t="s">
        <v>166</v>
      </c>
      <c r="V599" s="6" t="s">
        <v>63</v>
      </c>
      <c r="W599" s="6" t="s">
        <v>63</v>
      </c>
      <c r="X599" s="6" t="s">
        <v>63</v>
      </c>
      <c r="Y599" s="6" t="s">
        <v>63</v>
      </c>
      <c r="Z599" s="6" t="s">
        <v>63</v>
      </c>
      <c r="AA599" s="6" t="s">
        <v>63</v>
      </c>
      <c r="AB599" s="6" t="s">
        <v>63</v>
      </c>
      <c r="AC599" s="6" t="s">
        <v>63</v>
      </c>
      <c r="AD599" s="6" t="s">
        <v>63</v>
      </c>
      <c r="AE599" s="6" t="s">
        <v>63</v>
      </c>
    </row>
    <row r="600" spans="2:31">
      <c r="B600" s="1" t="s">
        <v>59</v>
      </c>
      <c r="C600" s="19" t="s">
        <v>3511</v>
      </c>
      <c r="D600" s="6" t="s">
        <v>3512</v>
      </c>
      <c r="E600" s="6" t="s">
        <v>3513</v>
      </c>
      <c r="F600" s="5">
        <v>24415</v>
      </c>
      <c r="G600" s="1">
        <v>1966</v>
      </c>
      <c r="H600" s="1">
        <v>11</v>
      </c>
      <c r="I600" s="1">
        <v>4</v>
      </c>
      <c r="J600" s="6" t="s">
        <v>63</v>
      </c>
      <c r="K600" s="3" t="s">
        <v>63</v>
      </c>
      <c r="L600" s="3" t="s">
        <v>63</v>
      </c>
      <c r="M600" s="3" t="s">
        <v>63</v>
      </c>
      <c r="N600" s="6" t="s">
        <v>63</v>
      </c>
      <c r="O600" s="3" t="s">
        <v>63</v>
      </c>
      <c r="P600" s="3" t="s">
        <v>63</v>
      </c>
      <c r="Q600" s="3" t="s">
        <v>63</v>
      </c>
      <c r="R600" s="6" t="s">
        <v>63</v>
      </c>
      <c r="S600" s="6" t="s">
        <v>63</v>
      </c>
      <c r="T600" s="6" t="s">
        <v>63</v>
      </c>
      <c r="U600" s="6" t="s">
        <v>166</v>
      </c>
      <c r="V600" s="6" t="s">
        <v>63</v>
      </c>
      <c r="W600" s="6" t="s">
        <v>63</v>
      </c>
      <c r="X600" s="6" t="s">
        <v>63</v>
      </c>
      <c r="Y600" s="6" t="s">
        <v>63</v>
      </c>
      <c r="Z600" s="6" t="s">
        <v>63</v>
      </c>
      <c r="AA600" s="6" t="s">
        <v>63</v>
      </c>
      <c r="AB600" s="6" t="s">
        <v>63</v>
      </c>
      <c r="AC600" s="6" t="s">
        <v>63</v>
      </c>
      <c r="AD600" s="6" t="s">
        <v>63</v>
      </c>
      <c r="AE600" s="6" t="s">
        <v>63</v>
      </c>
    </row>
    <row r="601" spans="2:31">
      <c r="B601" s="1" t="s">
        <v>420</v>
      </c>
      <c r="C601" s="19" t="s">
        <v>2085</v>
      </c>
      <c r="D601" s="6" t="s">
        <v>2086</v>
      </c>
      <c r="E601" s="6" t="s">
        <v>2087</v>
      </c>
      <c r="F601" s="6" t="s">
        <v>63</v>
      </c>
      <c r="G601" s="3" t="s">
        <v>63</v>
      </c>
      <c r="H601" s="3" t="s">
        <v>63</v>
      </c>
      <c r="I601" s="3" t="s">
        <v>63</v>
      </c>
      <c r="J601" s="5">
        <v>41555</v>
      </c>
      <c r="K601" s="6">
        <v>2013</v>
      </c>
      <c r="L601" s="6">
        <v>10</v>
      </c>
      <c r="M601" s="6">
        <v>8</v>
      </c>
      <c r="N601" s="5">
        <v>41563</v>
      </c>
      <c r="O601" s="6">
        <v>2013</v>
      </c>
      <c r="P601" s="6">
        <v>10</v>
      </c>
      <c r="Q601" s="6">
        <v>16</v>
      </c>
      <c r="R601" s="6">
        <v>93</v>
      </c>
      <c r="S601" s="6" t="s">
        <v>63</v>
      </c>
      <c r="T601" s="6" t="s">
        <v>63</v>
      </c>
      <c r="U601" s="6" t="s">
        <v>166</v>
      </c>
      <c r="V601" s="6" t="s">
        <v>63</v>
      </c>
      <c r="W601" s="6" t="s">
        <v>63</v>
      </c>
      <c r="X601" s="6" t="s">
        <v>63</v>
      </c>
      <c r="Y601" s="6" t="s">
        <v>63</v>
      </c>
      <c r="Z601" s="6" t="s">
        <v>63</v>
      </c>
      <c r="AA601" s="6">
        <v>290000000</v>
      </c>
      <c r="AB601" s="6" t="s">
        <v>172</v>
      </c>
      <c r="AC601" s="6" t="s">
        <v>590</v>
      </c>
      <c r="AD601" s="6">
        <v>2013</v>
      </c>
      <c r="AE601" s="6" t="s">
        <v>63</v>
      </c>
    </row>
    <row r="602" spans="2:31">
      <c r="B602" s="1" t="s">
        <v>420</v>
      </c>
      <c r="C602" s="19" t="s">
        <v>2090</v>
      </c>
      <c r="D602" s="6" t="s">
        <v>2091</v>
      </c>
      <c r="E602" s="6" t="s">
        <v>464</v>
      </c>
      <c r="F602" s="6" t="s">
        <v>63</v>
      </c>
      <c r="G602" s="3" t="s">
        <v>63</v>
      </c>
      <c r="H602" s="3" t="s">
        <v>63</v>
      </c>
      <c r="I602" s="3" t="s">
        <v>63</v>
      </c>
      <c r="J602" s="5">
        <v>32615</v>
      </c>
      <c r="K602" s="6">
        <v>1989</v>
      </c>
      <c r="L602" s="6">
        <v>4</v>
      </c>
      <c r="M602" s="6">
        <v>17</v>
      </c>
      <c r="N602" s="5">
        <v>32622</v>
      </c>
      <c r="O602" s="6">
        <v>1989</v>
      </c>
      <c r="P602" s="6">
        <v>4</v>
      </c>
      <c r="Q602" s="6">
        <v>24</v>
      </c>
      <c r="R602" s="6">
        <v>5</v>
      </c>
      <c r="S602" s="6">
        <v>20</v>
      </c>
      <c r="T602" s="6" t="s">
        <v>63</v>
      </c>
      <c r="U602" s="6">
        <v>60</v>
      </c>
      <c r="V602" s="6">
        <v>1000</v>
      </c>
      <c r="W602" s="6" t="s">
        <v>63</v>
      </c>
      <c r="X602" s="6" t="s">
        <v>63</v>
      </c>
      <c r="Y602" s="6" t="s">
        <v>63</v>
      </c>
      <c r="Z602" s="6" t="s">
        <v>63</v>
      </c>
      <c r="AA602" s="6">
        <v>16800000</v>
      </c>
      <c r="AB602" s="6" t="s">
        <v>172</v>
      </c>
      <c r="AC602" s="6" t="s">
        <v>590</v>
      </c>
      <c r="AD602" s="6">
        <v>1989</v>
      </c>
      <c r="AE602" s="6">
        <v>70</v>
      </c>
    </row>
    <row r="603" spans="2:31">
      <c r="B603" s="1" t="s">
        <v>420</v>
      </c>
      <c r="C603" s="19" t="s">
        <v>2093</v>
      </c>
      <c r="D603" s="6" t="s">
        <v>2094</v>
      </c>
      <c r="E603" s="6" t="s">
        <v>903</v>
      </c>
      <c r="F603" s="6" t="s">
        <v>63</v>
      </c>
      <c r="G603" s="3" t="s">
        <v>63</v>
      </c>
      <c r="H603" s="3" t="s">
        <v>63</v>
      </c>
      <c r="I603" s="3" t="s">
        <v>63</v>
      </c>
      <c r="J603" s="5">
        <v>30198</v>
      </c>
      <c r="K603" s="6">
        <v>1982</v>
      </c>
      <c r="L603" s="6">
        <v>9</v>
      </c>
      <c r="M603" s="6">
        <v>4</v>
      </c>
      <c r="N603" s="5">
        <v>30209</v>
      </c>
      <c r="O603" s="6">
        <v>1982</v>
      </c>
      <c r="P603" s="6">
        <v>9</v>
      </c>
      <c r="Q603" s="6">
        <v>15</v>
      </c>
      <c r="R603" s="6">
        <v>26</v>
      </c>
      <c r="S603" s="6">
        <v>86</v>
      </c>
      <c r="T603" s="6" t="s">
        <v>63</v>
      </c>
      <c r="U603" s="6" t="s">
        <v>166</v>
      </c>
      <c r="V603" s="6" t="s">
        <v>63</v>
      </c>
      <c r="W603" s="6" t="s">
        <v>63</v>
      </c>
      <c r="X603" s="6" t="s">
        <v>63</v>
      </c>
      <c r="Y603" s="6" t="s">
        <v>63</v>
      </c>
      <c r="Z603" s="6" t="s">
        <v>63</v>
      </c>
      <c r="AA603" s="6">
        <v>505000000</v>
      </c>
      <c r="AB603" s="6" t="s">
        <v>172</v>
      </c>
      <c r="AC603" s="6" t="s">
        <v>590</v>
      </c>
      <c r="AD603" s="6">
        <v>2023</v>
      </c>
      <c r="AE603" s="6">
        <v>61000</v>
      </c>
    </row>
    <row r="604" spans="2:31">
      <c r="B604" s="1" t="s">
        <v>420</v>
      </c>
      <c r="C604" s="19" t="s">
        <v>2096</v>
      </c>
      <c r="D604" s="6" t="s">
        <v>2097</v>
      </c>
      <c r="E604" s="6" t="s">
        <v>2098</v>
      </c>
      <c r="F604" s="6" t="s">
        <v>63</v>
      </c>
      <c r="G604" s="3" t="s">
        <v>63</v>
      </c>
      <c r="H604" s="3" t="s">
        <v>63</v>
      </c>
      <c r="I604" s="3" t="s">
        <v>63</v>
      </c>
      <c r="J604" s="5">
        <v>35734</v>
      </c>
      <c r="K604" s="6">
        <v>1997</v>
      </c>
      <c r="L604" s="6">
        <v>10</v>
      </c>
      <c r="M604" s="6">
        <v>31</v>
      </c>
      <c r="N604" s="5">
        <v>35743</v>
      </c>
      <c r="O604" s="6">
        <v>1997</v>
      </c>
      <c r="P604" s="6">
        <v>11</v>
      </c>
      <c r="Q604" s="6">
        <v>9</v>
      </c>
      <c r="R604" s="6">
        <v>3275</v>
      </c>
      <c r="S604" s="6">
        <v>857</v>
      </c>
      <c r="T604" s="6" t="s">
        <v>63</v>
      </c>
      <c r="U604" s="6">
        <v>383045</v>
      </c>
      <c r="V604" s="6">
        <v>150000</v>
      </c>
      <c r="W604" s="6" t="s">
        <v>63</v>
      </c>
      <c r="X604" s="6" t="s">
        <v>63</v>
      </c>
      <c r="Y604" s="6" t="s">
        <v>63</v>
      </c>
      <c r="Z604" s="6" t="s">
        <v>63</v>
      </c>
      <c r="AA604" s="6">
        <v>385000000</v>
      </c>
      <c r="AB604" s="6" t="s">
        <v>172</v>
      </c>
      <c r="AC604" s="6" t="s">
        <v>608</v>
      </c>
      <c r="AD604" s="6" t="s">
        <v>63</v>
      </c>
      <c r="AE604" s="6">
        <v>139445</v>
      </c>
    </row>
    <row r="605" spans="2:31">
      <c r="B605" s="1" t="s">
        <v>420</v>
      </c>
      <c r="C605" s="19" t="s">
        <v>2101</v>
      </c>
      <c r="D605" s="6" t="s">
        <v>2102</v>
      </c>
      <c r="E605" s="6" t="s">
        <v>2103</v>
      </c>
      <c r="F605" s="6" t="s">
        <v>63</v>
      </c>
      <c r="G605" s="3" t="s">
        <v>63</v>
      </c>
      <c r="H605" s="3" t="s">
        <v>63</v>
      </c>
      <c r="I605" s="3" t="s">
        <v>63</v>
      </c>
      <c r="J605" s="5">
        <v>42376</v>
      </c>
      <c r="K605" s="6">
        <v>2016</v>
      </c>
      <c r="L605" s="6">
        <v>1</v>
      </c>
      <c r="M605" s="6">
        <v>7</v>
      </c>
      <c r="N605" s="5">
        <v>42384</v>
      </c>
      <c r="O605" s="6">
        <v>2016</v>
      </c>
      <c r="P605" s="6">
        <v>1</v>
      </c>
      <c r="Q605" s="6">
        <v>15</v>
      </c>
      <c r="R605" s="6">
        <v>4</v>
      </c>
      <c r="S605" s="6" t="s">
        <v>63</v>
      </c>
      <c r="T605" s="6" t="s">
        <v>63</v>
      </c>
      <c r="U605" s="6" t="s">
        <v>166</v>
      </c>
      <c r="V605" s="6" t="s">
        <v>63</v>
      </c>
      <c r="W605" s="6" t="s">
        <v>63</v>
      </c>
      <c r="X605" s="6" t="s">
        <v>63</v>
      </c>
      <c r="Y605" s="6" t="s">
        <v>63</v>
      </c>
      <c r="Z605" s="6" t="s">
        <v>63</v>
      </c>
      <c r="AA605" s="6" t="s">
        <v>63</v>
      </c>
      <c r="AB605" s="6" t="s">
        <v>63</v>
      </c>
      <c r="AC605" s="6" t="s">
        <v>63</v>
      </c>
      <c r="AD605" s="6" t="s">
        <v>63</v>
      </c>
      <c r="AE605" s="6" t="s">
        <v>63</v>
      </c>
    </row>
    <row r="606" spans="2:31">
      <c r="B606" s="1" t="s">
        <v>420</v>
      </c>
      <c r="C606" s="19" t="s">
        <v>2106</v>
      </c>
      <c r="D606" s="6" t="s">
        <v>2107</v>
      </c>
      <c r="E606" s="6" t="s">
        <v>2108</v>
      </c>
      <c r="F606" s="6" t="s">
        <v>63</v>
      </c>
      <c r="G606" s="3" t="s">
        <v>63</v>
      </c>
      <c r="H606" s="3" t="s">
        <v>63</v>
      </c>
      <c r="I606" s="3" t="s">
        <v>63</v>
      </c>
      <c r="J606" s="5">
        <v>42724</v>
      </c>
      <c r="K606" s="6">
        <v>2016</v>
      </c>
      <c r="L606" s="6">
        <v>12</v>
      </c>
      <c r="M606" s="6">
        <v>20</v>
      </c>
      <c r="N606" s="5">
        <v>42732</v>
      </c>
      <c r="O606" s="6">
        <v>2016</v>
      </c>
      <c r="P606" s="6">
        <v>12</v>
      </c>
      <c r="Q606" s="6">
        <v>28</v>
      </c>
      <c r="R606" s="6">
        <v>13</v>
      </c>
      <c r="S606" s="6" t="s">
        <v>63</v>
      </c>
      <c r="T606" s="6" t="s">
        <v>63</v>
      </c>
      <c r="U606" s="6" t="s">
        <v>166</v>
      </c>
      <c r="V606" s="6" t="s">
        <v>63</v>
      </c>
      <c r="W606" s="6" t="s">
        <v>63</v>
      </c>
      <c r="X606" s="6" t="s">
        <v>63</v>
      </c>
      <c r="Y606" s="6" t="s">
        <v>63</v>
      </c>
      <c r="Z606" s="6" t="s">
        <v>63</v>
      </c>
      <c r="AA606" s="6">
        <v>123000000</v>
      </c>
      <c r="AB606" s="6" t="s">
        <v>172</v>
      </c>
      <c r="AC606" s="6" t="s">
        <v>590</v>
      </c>
      <c r="AD606" s="6">
        <v>2016</v>
      </c>
      <c r="AE606" s="6" t="s">
        <v>63</v>
      </c>
    </row>
    <row r="607" spans="2:31">
      <c r="B607" s="1" t="s">
        <v>420</v>
      </c>
      <c r="C607" s="19" t="s">
        <v>2111</v>
      </c>
      <c r="D607" s="6" t="s">
        <v>2112</v>
      </c>
      <c r="E607" s="6" t="s">
        <v>2113</v>
      </c>
      <c r="F607" s="6" t="s">
        <v>63</v>
      </c>
      <c r="G607" s="3" t="s">
        <v>63</v>
      </c>
      <c r="H607" s="3" t="s">
        <v>63</v>
      </c>
      <c r="I607" s="3" t="s">
        <v>63</v>
      </c>
      <c r="J607" s="5">
        <v>40792</v>
      </c>
      <c r="K607" s="6">
        <v>2011</v>
      </c>
      <c r="L607" s="6">
        <v>9</v>
      </c>
      <c r="M607" s="6">
        <v>6</v>
      </c>
      <c r="N607" s="5">
        <v>40804</v>
      </c>
      <c r="O607" s="6">
        <v>2011</v>
      </c>
      <c r="P607" s="6">
        <v>9</v>
      </c>
      <c r="Q607" s="6">
        <v>18</v>
      </c>
      <c r="R607" s="6">
        <v>0</v>
      </c>
      <c r="S607" s="6" t="s">
        <v>63</v>
      </c>
      <c r="T607" s="6" t="s">
        <v>63</v>
      </c>
      <c r="U607" s="6" t="s">
        <v>166</v>
      </c>
      <c r="V607" s="6" t="s">
        <v>63</v>
      </c>
      <c r="W607" s="6" t="s">
        <v>63</v>
      </c>
      <c r="X607" s="6" t="s">
        <v>63</v>
      </c>
      <c r="Y607" s="6" t="s">
        <v>63</v>
      </c>
      <c r="Z607" s="6" t="s">
        <v>63</v>
      </c>
      <c r="AA607" s="6">
        <v>1300000</v>
      </c>
      <c r="AB607" s="6" t="s">
        <v>172</v>
      </c>
      <c r="AC607" s="6" t="s">
        <v>590</v>
      </c>
      <c r="AD607" s="6">
        <v>2011</v>
      </c>
      <c r="AE607" s="6">
        <v>150</v>
      </c>
    </row>
    <row r="608" spans="2:31">
      <c r="B608" s="1" t="s">
        <v>420</v>
      </c>
      <c r="C608" s="19" t="s">
        <v>2116</v>
      </c>
      <c r="D608" s="6" t="s">
        <v>2117</v>
      </c>
      <c r="E608" s="6" t="s">
        <v>2118</v>
      </c>
      <c r="F608" s="6" t="s">
        <v>63</v>
      </c>
      <c r="G608" s="3" t="s">
        <v>63</v>
      </c>
      <c r="H608" s="3" t="s">
        <v>63</v>
      </c>
      <c r="I608" s="3" t="s">
        <v>63</v>
      </c>
      <c r="J608" s="5">
        <v>26939</v>
      </c>
      <c r="K608" s="6">
        <v>1973</v>
      </c>
      <c r="L608" s="6">
        <v>10</v>
      </c>
      <c r="M608" s="6">
        <v>2</v>
      </c>
      <c r="N608" s="5">
        <v>26948</v>
      </c>
      <c r="O608" s="6">
        <v>1973</v>
      </c>
      <c r="P608" s="6">
        <v>10</v>
      </c>
      <c r="Q608" s="6">
        <v>11</v>
      </c>
      <c r="R608" s="6">
        <v>40</v>
      </c>
      <c r="S608" s="6" t="s">
        <v>63</v>
      </c>
      <c r="T608" s="6" t="s">
        <v>63</v>
      </c>
      <c r="U608" s="6">
        <v>1000000</v>
      </c>
      <c r="V608" s="6" t="s">
        <v>63</v>
      </c>
      <c r="W608" s="6" t="s">
        <v>63</v>
      </c>
      <c r="X608" s="6" t="s">
        <v>63</v>
      </c>
      <c r="Y608" s="6" t="s">
        <v>63</v>
      </c>
      <c r="Z608" s="6" t="s">
        <v>63</v>
      </c>
      <c r="AA608" s="6">
        <v>2000000</v>
      </c>
      <c r="AB608" s="6" t="s">
        <v>172</v>
      </c>
      <c r="AC608" s="6" t="s">
        <v>590</v>
      </c>
      <c r="AD608" s="6">
        <v>1973</v>
      </c>
      <c r="AE608" s="6">
        <v>1000</v>
      </c>
    </row>
    <row r="609" spans="2:31">
      <c r="B609" s="1" t="s">
        <v>420</v>
      </c>
      <c r="C609" s="19" t="s">
        <v>2121</v>
      </c>
      <c r="D609" s="6" t="s">
        <v>2122</v>
      </c>
      <c r="E609" s="6" t="s">
        <v>2123</v>
      </c>
      <c r="F609" s="6" t="s">
        <v>63</v>
      </c>
      <c r="G609" s="3" t="s">
        <v>63</v>
      </c>
      <c r="H609" s="3" t="s">
        <v>63</v>
      </c>
      <c r="I609" s="3" t="s">
        <v>63</v>
      </c>
      <c r="J609" s="5">
        <v>43338</v>
      </c>
      <c r="K609" s="6">
        <v>2018</v>
      </c>
      <c r="L609" s="6">
        <v>8</v>
      </c>
      <c r="M609" s="6">
        <v>26</v>
      </c>
      <c r="N609" s="5">
        <v>43352</v>
      </c>
      <c r="O609" s="6">
        <v>2018</v>
      </c>
      <c r="P609" s="6">
        <v>9</v>
      </c>
      <c r="Q609" s="6">
        <v>9</v>
      </c>
      <c r="R609" s="6">
        <v>21</v>
      </c>
      <c r="S609" s="6">
        <v>980</v>
      </c>
      <c r="T609" s="6" t="s">
        <v>63</v>
      </c>
      <c r="U609" s="6" t="s">
        <v>166</v>
      </c>
      <c r="V609" s="6" t="s">
        <v>63</v>
      </c>
      <c r="W609" s="6" t="s">
        <v>63</v>
      </c>
      <c r="X609" s="6" t="s">
        <v>63</v>
      </c>
      <c r="Y609" s="6" t="s">
        <v>63</v>
      </c>
      <c r="Z609" s="6" t="s">
        <v>63</v>
      </c>
      <c r="AA609" s="6">
        <v>14000000000</v>
      </c>
      <c r="AB609" s="6" t="s">
        <v>172</v>
      </c>
      <c r="AC609" s="6" t="s">
        <v>590</v>
      </c>
      <c r="AD609" s="6">
        <v>2018</v>
      </c>
      <c r="AE609" s="6">
        <v>105144</v>
      </c>
    </row>
    <row r="610" spans="2:31">
      <c r="B610" s="1" t="s">
        <v>420</v>
      </c>
      <c r="C610" s="19" t="s">
        <v>2126</v>
      </c>
      <c r="D610" s="6" t="s">
        <v>2127</v>
      </c>
      <c r="E610" s="6" t="s">
        <v>1061</v>
      </c>
      <c r="F610" s="6" t="s">
        <v>63</v>
      </c>
      <c r="G610" s="3" t="s">
        <v>63</v>
      </c>
      <c r="H610" s="3" t="s">
        <v>63</v>
      </c>
      <c r="I610" s="3" t="s">
        <v>63</v>
      </c>
      <c r="J610" s="5">
        <v>40713</v>
      </c>
      <c r="K610" s="6">
        <v>2011</v>
      </c>
      <c r="L610" s="6">
        <v>6</v>
      </c>
      <c r="M610" s="6">
        <v>19</v>
      </c>
      <c r="N610" s="5">
        <v>40716</v>
      </c>
      <c r="O610" s="6">
        <v>2011</v>
      </c>
      <c r="P610" s="6">
        <v>6</v>
      </c>
      <c r="Q610" s="6">
        <v>22</v>
      </c>
      <c r="R610" s="6">
        <v>4</v>
      </c>
      <c r="S610" s="6" t="s">
        <v>63</v>
      </c>
      <c r="T610" s="6" t="s">
        <v>63</v>
      </c>
      <c r="U610" s="6" t="s">
        <v>166</v>
      </c>
      <c r="V610" s="6" t="s">
        <v>63</v>
      </c>
      <c r="W610" s="6" t="s">
        <v>63</v>
      </c>
      <c r="X610" s="6" t="s">
        <v>63</v>
      </c>
      <c r="Y610" s="6" t="s">
        <v>63</v>
      </c>
      <c r="Z610" s="6" t="s">
        <v>63</v>
      </c>
      <c r="AA610" s="6" t="s">
        <v>63</v>
      </c>
      <c r="AB610" s="6" t="s">
        <v>63</v>
      </c>
      <c r="AC610" s="6" t="s">
        <v>63</v>
      </c>
      <c r="AD610" s="6" t="s">
        <v>63</v>
      </c>
      <c r="AE610" s="6">
        <v>530</v>
      </c>
    </row>
    <row r="611" spans="2:31">
      <c r="B611" s="1" t="s">
        <v>420</v>
      </c>
      <c r="C611" s="19" t="s">
        <v>2129</v>
      </c>
      <c r="D611" s="6" t="s">
        <v>2130</v>
      </c>
      <c r="E611" s="6" t="s">
        <v>2131</v>
      </c>
      <c r="F611" s="6" t="s">
        <v>63</v>
      </c>
      <c r="G611" s="3" t="s">
        <v>63</v>
      </c>
      <c r="H611" s="3" t="s">
        <v>63</v>
      </c>
      <c r="I611" s="3" t="s">
        <v>63</v>
      </c>
      <c r="J611" s="5">
        <v>44043</v>
      </c>
      <c r="K611" s="6">
        <v>2020</v>
      </c>
      <c r="L611" s="6">
        <v>7</v>
      </c>
      <c r="M611" s="6">
        <v>31</v>
      </c>
      <c r="N611" s="5">
        <v>44046</v>
      </c>
      <c r="O611" s="6">
        <v>2020</v>
      </c>
      <c r="P611" s="6">
        <v>8</v>
      </c>
      <c r="Q611" s="6">
        <v>3</v>
      </c>
      <c r="R611" s="6">
        <v>4</v>
      </c>
      <c r="S611" s="6">
        <v>2</v>
      </c>
      <c r="T611" s="6" t="s">
        <v>63</v>
      </c>
      <c r="U611" s="6" t="s">
        <v>166</v>
      </c>
      <c r="V611" s="6">
        <v>1000</v>
      </c>
      <c r="W611" s="6" t="s">
        <v>63</v>
      </c>
      <c r="X611" s="6" t="s">
        <v>63</v>
      </c>
      <c r="Y611" s="6" t="s">
        <v>63</v>
      </c>
      <c r="Z611" s="6" t="s">
        <v>63</v>
      </c>
      <c r="AA611" s="6">
        <v>12900000</v>
      </c>
      <c r="AB611" s="6" t="s">
        <v>172</v>
      </c>
      <c r="AC611" s="6" t="s">
        <v>590</v>
      </c>
      <c r="AD611" s="6">
        <v>2020</v>
      </c>
      <c r="AE611" s="6">
        <v>1600</v>
      </c>
    </row>
    <row r="612" spans="2:31">
      <c r="B612" s="1" t="s">
        <v>420</v>
      </c>
      <c r="C612" s="19" t="s">
        <v>2134</v>
      </c>
      <c r="D612" s="6" t="s">
        <v>2135</v>
      </c>
      <c r="E612" s="6" t="s">
        <v>464</v>
      </c>
      <c r="F612" s="6" t="s">
        <v>63</v>
      </c>
      <c r="G612" s="3" t="s">
        <v>63</v>
      </c>
      <c r="H612" s="3" t="s">
        <v>63</v>
      </c>
      <c r="I612" s="3" t="s">
        <v>63</v>
      </c>
      <c r="J612" s="5">
        <v>28576</v>
      </c>
      <c r="K612" s="6">
        <v>1978</v>
      </c>
      <c r="L612" s="6">
        <v>3</v>
      </c>
      <c r="M612" s="6">
        <v>27</v>
      </c>
      <c r="N612" s="5">
        <v>28585</v>
      </c>
      <c r="O612" s="6">
        <v>1978</v>
      </c>
      <c r="P612" s="6">
        <v>4</v>
      </c>
      <c r="Q612" s="6">
        <v>5</v>
      </c>
      <c r="R612" s="6">
        <v>5</v>
      </c>
      <c r="S612" s="6" t="s">
        <v>63</v>
      </c>
      <c r="T612" s="6" t="s">
        <v>63</v>
      </c>
      <c r="U612" s="6" t="s">
        <v>166</v>
      </c>
      <c r="V612" s="6" t="s">
        <v>63</v>
      </c>
      <c r="W612" s="6" t="s">
        <v>63</v>
      </c>
      <c r="X612" s="6" t="s">
        <v>63</v>
      </c>
      <c r="Y612" s="6" t="s">
        <v>63</v>
      </c>
      <c r="Z612" s="6" t="s">
        <v>63</v>
      </c>
      <c r="AA612" s="6">
        <v>45000000</v>
      </c>
      <c r="AB612" s="6" t="s">
        <v>172</v>
      </c>
      <c r="AC612" s="6" t="s">
        <v>590</v>
      </c>
      <c r="AD612" s="6">
        <v>1978</v>
      </c>
      <c r="AE612" s="6">
        <v>100</v>
      </c>
    </row>
    <row r="613" spans="2:31">
      <c r="B613" s="1" t="s">
        <v>420</v>
      </c>
      <c r="C613" s="19" t="s">
        <v>2137</v>
      </c>
      <c r="D613" s="6" t="s">
        <v>2138</v>
      </c>
      <c r="E613" s="6" t="s">
        <v>2139</v>
      </c>
      <c r="F613" s="6" t="s">
        <v>63</v>
      </c>
      <c r="G613" s="3" t="s">
        <v>63</v>
      </c>
      <c r="H613" s="3" t="s">
        <v>63</v>
      </c>
      <c r="I613" s="3" t="s">
        <v>63</v>
      </c>
      <c r="J613" s="5">
        <v>41640</v>
      </c>
      <c r="K613" s="6">
        <v>2014</v>
      </c>
      <c r="L613" s="6">
        <v>1</v>
      </c>
      <c r="M613" s="6">
        <v>1</v>
      </c>
      <c r="N613" s="5">
        <v>41645</v>
      </c>
      <c r="O613" s="6">
        <v>2014</v>
      </c>
      <c r="P613" s="6">
        <v>1</v>
      </c>
      <c r="Q613" s="6">
        <v>6</v>
      </c>
      <c r="R613" s="6" t="s">
        <v>63</v>
      </c>
      <c r="S613" s="6" t="s">
        <v>63</v>
      </c>
      <c r="T613" s="6" t="s">
        <v>63</v>
      </c>
      <c r="U613" s="6" t="s">
        <v>166</v>
      </c>
      <c r="V613" s="6" t="s">
        <v>63</v>
      </c>
      <c r="W613" s="6" t="s">
        <v>63</v>
      </c>
      <c r="X613" s="6" t="s">
        <v>63</v>
      </c>
      <c r="Y613" s="6" t="s">
        <v>63</v>
      </c>
      <c r="Z613" s="6" t="s">
        <v>63</v>
      </c>
      <c r="AA613" s="6">
        <v>75000000</v>
      </c>
      <c r="AB613" s="6" t="s">
        <v>172</v>
      </c>
      <c r="AC613" s="6" t="s">
        <v>608</v>
      </c>
      <c r="AD613" s="6" t="s">
        <v>63</v>
      </c>
      <c r="AE613" s="6">
        <v>195</v>
      </c>
    </row>
    <row r="614" spans="2:31">
      <c r="B614" s="1" t="s">
        <v>420</v>
      </c>
      <c r="C614" s="19" t="s">
        <v>2142</v>
      </c>
      <c r="D614" s="6" t="s">
        <v>2143</v>
      </c>
      <c r="E614" s="6" t="s">
        <v>2144</v>
      </c>
      <c r="F614" s="6" t="s">
        <v>63</v>
      </c>
      <c r="G614" s="3" t="s">
        <v>63</v>
      </c>
      <c r="H614" s="3" t="s">
        <v>63</v>
      </c>
      <c r="I614" s="3" t="s">
        <v>63</v>
      </c>
      <c r="J614" s="5">
        <v>36414</v>
      </c>
      <c r="K614" s="6">
        <v>1999</v>
      </c>
      <c r="L614" s="6">
        <v>9</v>
      </c>
      <c r="M614" s="6">
        <v>11</v>
      </c>
      <c r="N614" s="5">
        <v>36426</v>
      </c>
      <c r="O614" s="6">
        <v>1999</v>
      </c>
      <c r="P614" s="6">
        <v>9</v>
      </c>
      <c r="Q614" s="6">
        <v>23</v>
      </c>
      <c r="R614" s="6">
        <v>2</v>
      </c>
      <c r="S614" s="6" t="s">
        <v>63</v>
      </c>
      <c r="T614" s="6" t="s">
        <v>63</v>
      </c>
      <c r="U614" s="6" t="s">
        <v>166</v>
      </c>
      <c r="V614" s="6" t="s">
        <v>63</v>
      </c>
      <c r="W614" s="6" t="s">
        <v>63</v>
      </c>
      <c r="X614" s="6" t="s">
        <v>63</v>
      </c>
      <c r="Y614" s="6" t="s">
        <v>63</v>
      </c>
      <c r="Z614" s="6" t="s">
        <v>63</v>
      </c>
      <c r="AA614" s="6">
        <v>1900000</v>
      </c>
      <c r="AB614" s="6" t="s">
        <v>172</v>
      </c>
      <c r="AC614" s="6" t="s">
        <v>590</v>
      </c>
      <c r="AD614" s="6">
        <v>1999</v>
      </c>
      <c r="AE614" s="6" t="s">
        <v>63</v>
      </c>
    </row>
    <row r="615" spans="2:31">
      <c r="B615" s="1" t="s">
        <v>59</v>
      </c>
      <c r="C615" s="19" t="s">
        <v>2147</v>
      </c>
      <c r="D615" s="6" t="s">
        <v>2148</v>
      </c>
      <c r="E615" s="6" t="s">
        <v>2149</v>
      </c>
      <c r="F615" s="5">
        <v>41441</v>
      </c>
      <c r="G615" s="1">
        <v>2013</v>
      </c>
      <c r="H615" s="1">
        <v>6</v>
      </c>
      <c r="I615" s="1">
        <v>16</v>
      </c>
      <c r="J615" s="5" t="s">
        <v>166</v>
      </c>
      <c r="K615" s="3" t="s">
        <v>63</v>
      </c>
      <c r="L615" s="3" t="s">
        <v>63</v>
      </c>
      <c r="M615" s="3" t="s">
        <v>63</v>
      </c>
      <c r="N615" s="5" t="s">
        <v>166</v>
      </c>
      <c r="O615" s="3" t="s">
        <v>63</v>
      </c>
      <c r="P615" s="3" t="s">
        <v>63</v>
      </c>
      <c r="Q615" s="3" t="s">
        <v>63</v>
      </c>
      <c r="R615" s="6">
        <v>6054</v>
      </c>
      <c r="S615" s="6" t="s">
        <v>63</v>
      </c>
      <c r="T615" s="6" t="s">
        <v>63</v>
      </c>
      <c r="U615" s="6">
        <v>1000</v>
      </c>
      <c r="V615" s="6">
        <v>700000</v>
      </c>
      <c r="W615" s="6" t="s">
        <v>63</v>
      </c>
      <c r="X615" s="6" t="s">
        <v>63</v>
      </c>
      <c r="Y615" s="6" t="s">
        <v>63</v>
      </c>
      <c r="Z615" s="6" t="s">
        <v>63</v>
      </c>
      <c r="AA615" s="6" t="s">
        <v>63</v>
      </c>
      <c r="AB615" s="6" t="s">
        <v>63</v>
      </c>
      <c r="AC615" s="6" t="s">
        <v>63</v>
      </c>
      <c r="AD615" s="6" t="s">
        <v>63</v>
      </c>
      <c r="AE615" s="6">
        <v>141</v>
      </c>
    </row>
    <row r="616" spans="2:31">
      <c r="B616" s="1" t="s">
        <v>59</v>
      </c>
      <c r="C616" s="19" t="s">
        <v>2152</v>
      </c>
      <c r="D616" s="6" t="s">
        <v>2153</v>
      </c>
      <c r="E616" s="6" t="s">
        <v>2154</v>
      </c>
      <c r="F616" s="6" t="s">
        <v>63</v>
      </c>
      <c r="G616" s="3" t="s">
        <v>63</v>
      </c>
      <c r="H616" s="3" t="s">
        <v>63</v>
      </c>
      <c r="I616" s="3" t="s">
        <v>63</v>
      </c>
      <c r="J616" s="5">
        <v>42086</v>
      </c>
      <c r="K616" s="6">
        <v>2015</v>
      </c>
      <c r="L616" s="6">
        <v>3</v>
      </c>
      <c r="M616" s="6">
        <v>23</v>
      </c>
      <c r="N616" s="5">
        <v>41723</v>
      </c>
      <c r="O616" s="6">
        <v>2014</v>
      </c>
      <c r="P616" s="6">
        <v>3</v>
      </c>
      <c r="Q616" s="6">
        <v>25</v>
      </c>
      <c r="R616" s="6">
        <v>26</v>
      </c>
      <c r="S616" s="6" t="s">
        <v>63</v>
      </c>
      <c r="T616" s="6" t="s">
        <v>63</v>
      </c>
      <c r="U616" s="6" t="s">
        <v>166</v>
      </c>
      <c r="V616" s="6">
        <v>27413</v>
      </c>
      <c r="W616" s="6" t="s">
        <v>63</v>
      </c>
      <c r="X616" s="6" t="s">
        <v>63</v>
      </c>
      <c r="Y616" s="6" t="s">
        <v>63</v>
      </c>
      <c r="Z616" s="6" t="s">
        <v>63</v>
      </c>
      <c r="AA616" s="6" t="s">
        <v>63</v>
      </c>
      <c r="AB616" s="6" t="s">
        <v>63</v>
      </c>
      <c r="AC616" s="6" t="s">
        <v>63</v>
      </c>
      <c r="AD616" s="6" t="s">
        <v>63</v>
      </c>
      <c r="AE616" s="6">
        <v>28108</v>
      </c>
    </row>
    <row r="617" spans="2:31">
      <c r="B617" s="1" t="s">
        <v>158</v>
      </c>
      <c r="C617" s="19" t="s">
        <v>2157</v>
      </c>
      <c r="D617" s="6" t="s">
        <v>2158</v>
      </c>
      <c r="E617" s="6" t="s">
        <v>2159</v>
      </c>
      <c r="F617" s="6" t="s">
        <v>63</v>
      </c>
      <c r="G617" s="3" t="s">
        <v>63</v>
      </c>
      <c r="H617" s="3" t="s">
        <v>63</v>
      </c>
      <c r="I617" s="3" t="s">
        <v>63</v>
      </c>
      <c r="J617" s="5">
        <v>44609</v>
      </c>
      <c r="K617" s="6">
        <v>2022</v>
      </c>
      <c r="L617" s="6">
        <v>2</v>
      </c>
      <c r="M617" s="6">
        <v>17</v>
      </c>
      <c r="N617" s="5">
        <v>44611</v>
      </c>
      <c r="O617" s="6">
        <v>2022</v>
      </c>
      <c r="P617" s="6">
        <v>2</v>
      </c>
      <c r="Q617" s="6">
        <v>19</v>
      </c>
      <c r="R617" s="6">
        <v>17</v>
      </c>
      <c r="S617" s="6">
        <v>24</v>
      </c>
      <c r="T617" s="6" t="s">
        <v>63</v>
      </c>
      <c r="U617" s="6" t="s">
        <v>166</v>
      </c>
      <c r="V617" s="6" t="s">
        <v>63</v>
      </c>
      <c r="W617" s="6" t="s">
        <v>63</v>
      </c>
      <c r="X617" s="6" t="s">
        <v>63</v>
      </c>
      <c r="Y617" s="6" t="s">
        <v>63</v>
      </c>
      <c r="Z617" s="6" t="s">
        <v>63</v>
      </c>
      <c r="AA617" s="6">
        <v>1830000000</v>
      </c>
      <c r="AB617" s="6" t="s">
        <v>72</v>
      </c>
      <c r="AC617" s="6" t="s">
        <v>608</v>
      </c>
      <c r="AD617" s="6" t="s">
        <v>63</v>
      </c>
      <c r="AE617" s="6" t="s">
        <v>63</v>
      </c>
    </row>
    <row r="618" spans="2:31">
      <c r="B618" s="1" t="s">
        <v>420</v>
      </c>
      <c r="C618" s="19" t="s">
        <v>2162</v>
      </c>
      <c r="D618" s="6" t="s">
        <v>2163</v>
      </c>
      <c r="E618" s="6" t="s">
        <v>2164</v>
      </c>
      <c r="F618" s="6" t="s">
        <v>63</v>
      </c>
      <c r="G618" s="3" t="s">
        <v>63</v>
      </c>
      <c r="H618" s="3" t="s">
        <v>63</v>
      </c>
      <c r="I618" s="3" t="s">
        <v>63</v>
      </c>
      <c r="J618" s="5">
        <v>20676</v>
      </c>
      <c r="K618" s="6">
        <v>1956</v>
      </c>
      <c r="L618" s="6">
        <v>8</v>
      </c>
      <c r="M618" s="6">
        <v>9</v>
      </c>
      <c r="N618" s="5">
        <v>20685</v>
      </c>
      <c r="O618" s="6">
        <v>1956</v>
      </c>
      <c r="P618" s="6">
        <v>8</v>
      </c>
      <c r="Q618" s="6">
        <v>18</v>
      </c>
      <c r="R618" s="6">
        <v>37</v>
      </c>
      <c r="S618" s="6">
        <v>24</v>
      </c>
      <c r="T618" s="6" t="s">
        <v>63</v>
      </c>
      <c r="U618" s="6">
        <v>12000</v>
      </c>
      <c r="V618" s="6" t="s">
        <v>63</v>
      </c>
      <c r="W618" s="6" t="s">
        <v>63</v>
      </c>
      <c r="X618" s="6" t="s">
        <v>63</v>
      </c>
      <c r="Y618" s="6" t="s">
        <v>63</v>
      </c>
      <c r="Z618" s="6" t="s">
        <v>63</v>
      </c>
      <c r="AA618" s="6">
        <v>50000000</v>
      </c>
      <c r="AB618" s="6" t="s">
        <v>172</v>
      </c>
      <c r="AC618" s="6" t="s">
        <v>590</v>
      </c>
      <c r="AD618" s="6">
        <v>1956</v>
      </c>
      <c r="AE618" s="6">
        <v>16023</v>
      </c>
    </row>
    <row r="619" spans="2:31">
      <c r="B619" s="1" t="s">
        <v>158</v>
      </c>
      <c r="C619" s="19" t="s">
        <v>2167</v>
      </c>
      <c r="D619" s="6" t="s">
        <v>2168</v>
      </c>
      <c r="E619" s="6" t="s">
        <v>2169</v>
      </c>
      <c r="F619" s="6" t="s">
        <v>63</v>
      </c>
      <c r="G619" s="3" t="s">
        <v>63</v>
      </c>
      <c r="H619" s="3" t="s">
        <v>63</v>
      </c>
      <c r="I619" s="3" t="s">
        <v>63</v>
      </c>
      <c r="J619" s="5">
        <v>42772</v>
      </c>
      <c r="K619" s="6">
        <v>2017</v>
      </c>
      <c r="L619" s="6">
        <v>2</v>
      </c>
      <c r="M619" s="6">
        <v>6</v>
      </c>
      <c r="N619" s="5">
        <v>42777</v>
      </c>
      <c r="O619" s="6">
        <v>2017</v>
      </c>
      <c r="P619" s="6">
        <v>2</v>
      </c>
      <c r="Q619" s="6">
        <v>11</v>
      </c>
      <c r="R619" s="6">
        <v>1</v>
      </c>
      <c r="S619" s="6">
        <v>0</v>
      </c>
      <c r="T619" s="6" t="s">
        <v>63</v>
      </c>
      <c r="U619" s="6" t="s">
        <v>166</v>
      </c>
      <c r="V619" s="6" t="s">
        <v>63</v>
      </c>
      <c r="W619" s="6" t="s">
        <v>63</v>
      </c>
      <c r="X619" s="6" t="s">
        <v>63</v>
      </c>
      <c r="Y619" s="6" t="s">
        <v>63</v>
      </c>
      <c r="Z619" s="6" t="s">
        <v>63</v>
      </c>
      <c r="AA619" s="6" t="s">
        <v>63</v>
      </c>
      <c r="AB619" s="6" t="s">
        <v>63</v>
      </c>
      <c r="AC619" s="6" t="s">
        <v>63</v>
      </c>
      <c r="AD619" s="6" t="s">
        <v>63</v>
      </c>
      <c r="AE619" s="6" t="s">
        <v>63</v>
      </c>
    </row>
    <row r="620" spans="2:31">
      <c r="B620" s="1" t="s">
        <v>59</v>
      </c>
      <c r="C620" s="19" t="s">
        <v>2172</v>
      </c>
      <c r="D620" s="6" t="s">
        <v>2173</v>
      </c>
      <c r="E620" s="6" t="s">
        <v>2174</v>
      </c>
      <c r="F620" s="6" t="s">
        <v>63</v>
      </c>
      <c r="G620" s="3" t="s">
        <v>63</v>
      </c>
      <c r="H620" s="3" t="s">
        <v>63</v>
      </c>
      <c r="I620" s="3" t="s">
        <v>63</v>
      </c>
      <c r="J620" s="5">
        <v>41365</v>
      </c>
      <c r="K620" s="6">
        <v>2013</v>
      </c>
      <c r="L620" s="6">
        <v>4</v>
      </c>
      <c r="M620" s="6">
        <v>1</v>
      </c>
      <c r="N620" s="5">
        <v>41367</v>
      </c>
      <c r="O620" s="6">
        <v>2013</v>
      </c>
      <c r="P620" s="6">
        <v>4</v>
      </c>
      <c r="Q620" s="6">
        <v>3</v>
      </c>
      <c r="R620" s="6">
        <v>101</v>
      </c>
      <c r="S620" s="6" t="s">
        <v>63</v>
      </c>
      <c r="T620" s="6" t="s">
        <v>63</v>
      </c>
      <c r="U620" s="6" t="s">
        <v>166</v>
      </c>
      <c r="V620" s="6" t="s">
        <v>63</v>
      </c>
      <c r="W620" s="6" t="s">
        <v>63</v>
      </c>
      <c r="X620" s="6" t="s">
        <v>63</v>
      </c>
      <c r="Y620" s="6" t="s">
        <v>63</v>
      </c>
      <c r="Z620" s="6" t="s">
        <v>63</v>
      </c>
      <c r="AA620" s="6">
        <v>104000000</v>
      </c>
      <c r="AB620" s="6" t="s">
        <v>172</v>
      </c>
      <c r="AC620" s="6" t="s">
        <v>608</v>
      </c>
      <c r="AD620" s="6" t="s">
        <v>63</v>
      </c>
      <c r="AE620" s="6" t="s">
        <v>63</v>
      </c>
    </row>
    <row r="621" spans="2:31">
      <c r="B621" s="1" t="s">
        <v>158</v>
      </c>
      <c r="C621" s="19" t="s">
        <v>2177</v>
      </c>
      <c r="D621" s="6" t="s">
        <v>2178</v>
      </c>
      <c r="E621" s="6" t="s">
        <v>2179</v>
      </c>
      <c r="F621" s="6" t="s">
        <v>63</v>
      </c>
      <c r="G621" s="3" t="s">
        <v>63</v>
      </c>
      <c r="H621" s="3" t="s">
        <v>63</v>
      </c>
      <c r="I621" s="3" t="s">
        <v>63</v>
      </c>
      <c r="J621" s="5">
        <v>42450</v>
      </c>
      <c r="K621" s="6">
        <v>2016</v>
      </c>
      <c r="L621" s="6">
        <v>3</v>
      </c>
      <c r="M621" s="6">
        <v>21</v>
      </c>
      <c r="N621" s="5">
        <v>42455</v>
      </c>
      <c r="O621" s="6">
        <v>2016</v>
      </c>
      <c r="P621" s="6">
        <v>3</v>
      </c>
      <c r="Q621" s="6">
        <v>26</v>
      </c>
      <c r="R621" s="6">
        <v>2</v>
      </c>
      <c r="S621" s="6" t="s">
        <v>63</v>
      </c>
      <c r="T621" s="6" t="s">
        <v>63</v>
      </c>
      <c r="U621" s="6" t="s">
        <v>166</v>
      </c>
      <c r="V621" s="6" t="s">
        <v>63</v>
      </c>
      <c r="W621" s="6" t="s">
        <v>63</v>
      </c>
      <c r="X621" s="6" t="s">
        <v>63</v>
      </c>
      <c r="Y621" s="6" t="s">
        <v>63</v>
      </c>
      <c r="Z621" s="6" t="s">
        <v>63</v>
      </c>
      <c r="AA621" s="6" t="s">
        <v>63</v>
      </c>
      <c r="AB621" s="6" t="s">
        <v>63</v>
      </c>
      <c r="AC621" s="6" t="s">
        <v>63</v>
      </c>
      <c r="AD621" s="6" t="s">
        <v>63</v>
      </c>
      <c r="AE621" s="6" t="s">
        <v>63</v>
      </c>
    </row>
    <row r="622" spans="2:31">
      <c r="B622" s="1" t="s">
        <v>420</v>
      </c>
      <c r="C622" s="19" t="s">
        <v>2181</v>
      </c>
      <c r="D622" s="6" t="s">
        <v>2182</v>
      </c>
      <c r="E622" s="6" t="s">
        <v>2183</v>
      </c>
      <c r="F622" s="6" t="s">
        <v>63</v>
      </c>
      <c r="G622" s="3" t="s">
        <v>63</v>
      </c>
      <c r="H622" s="3" t="s">
        <v>63</v>
      </c>
      <c r="I622" s="3" t="s">
        <v>63</v>
      </c>
      <c r="J622" s="5">
        <v>30600</v>
      </c>
      <c r="K622" s="6">
        <v>1983</v>
      </c>
      <c r="L622" s="6">
        <v>10</v>
      </c>
      <c r="M622" s="6">
        <v>11</v>
      </c>
      <c r="N622" s="5">
        <v>30613</v>
      </c>
      <c r="O622" s="6">
        <v>1983</v>
      </c>
      <c r="P622" s="6">
        <v>10</v>
      </c>
      <c r="Q622" s="6">
        <v>24</v>
      </c>
      <c r="R622" s="6">
        <v>141</v>
      </c>
      <c r="S622" s="6" t="s">
        <v>63</v>
      </c>
      <c r="T622" s="6" t="s">
        <v>63</v>
      </c>
      <c r="U622" s="6">
        <v>25000</v>
      </c>
      <c r="V622" s="6" t="s">
        <v>63</v>
      </c>
      <c r="W622" s="6" t="s">
        <v>63</v>
      </c>
      <c r="X622" s="6" t="s">
        <v>63</v>
      </c>
      <c r="Y622" s="6" t="s">
        <v>63</v>
      </c>
      <c r="Z622" s="6" t="s">
        <v>63</v>
      </c>
      <c r="AA622" s="6">
        <v>284000000</v>
      </c>
      <c r="AB622" s="6" t="s">
        <v>172</v>
      </c>
      <c r="AC622" s="6" t="s">
        <v>590</v>
      </c>
      <c r="AD622" s="6">
        <v>1983</v>
      </c>
      <c r="AE622" s="6" t="s">
        <v>63</v>
      </c>
    </row>
    <row r="623" spans="2:31">
      <c r="B623" s="1" t="s">
        <v>420</v>
      </c>
      <c r="C623" s="19" t="s">
        <v>2185</v>
      </c>
      <c r="D623" s="6" t="s">
        <v>2186</v>
      </c>
      <c r="E623" s="6" t="s">
        <v>2187</v>
      </c>
      <c r="F623" s="6" t="s">
        <v>63</v>
      </c>
      <c r="G623" s="3" t="s">
        <v>63</v>
      </c>
      <c r="H623" s="3" t="s">
        <v>63</v>
      </c>
      <c r="I623" s="3" t="s">
        <v>63</v>
      </c>
      <c r="J623" s="5">
        <v>23729</v>
      </c>
      <c r="K623" s="6">
        <v>1964</v>
      </c>
      <c r="L623" s="6">
        <v>12</v>
      </c>
      <c r="M623" s="6">
        <v>18</v>
      </c>
      <c r="N623" s="5">
        <v>23737</v>
      </c>
      <c r="O623" s="6">
        <v>1964</v>
      </c>
      <c r="P623" s="6">
        <v>12</v>
      </c>
      <c r="Q623" s="6">
        <v>26</v>
      </c>
      <c r="R623" s="6">
        <v>1800</v>
      </c>
      <c r="S623" s="6" t="s">
        <v>63</v>
      </c>
      <c r="T623" s="6" t="s">
        <v>63</v>
      </c>
      <c r="U623" s="6" t="s">
        <v>166</v>
      </c>
      <c r="V623" s="6" t="s">
        <v>63</v>
      </c>
      <c r="W623" s="6" t="s">
        <v>63</v>
      </c>
      <c r="X623" s="6" t="s">
        <v>63</v>
      </c>
      <c r="Y623" s="6" t="s">
        <v>63</v>
      </c>
      <c r="Z623" s="6" t="s">
        <v>63</v>
      </c>
      <c r="AA623" s="6">
        <v>150000000</v>
      </c>
      <c r="AB623" s="6" t="s">
        <v>172</v>
      </c>
      <c r="AC623" s="6" t="s">
        <v>590</v>
      </c>
      <c r="AD623" s="6">
        <v>1964</v>
      </c>
      <c r="AE623" s="6">
        <v>5000</v>
      </c>
    </row>
    <row r="624" spans="2:31">
      <c r="B624" s="1" t="s">
        <v>420</v>
      </c>
      <c r="C624" s="19" t="s">
        <v>2190</v>
      </c>
      <c r="D624" s="6" t="s">
        <v>2191</v>
      </c>
      <c r="E624" s="6" t="s">
        <v>2192</v>
      </c>
      <c r="F624" s="6" t="s">
        <v>63</v>
      </c>
      <c r="G624" s="3" t="s">
        <v>63</v>
      </c>
      <c r="H624" s="3" t="s">
        <v>63</v>
      </c>
      <c r="I624" s="3" t="s">
        <v>63</v>
      </c>
      <c r="J624" s="5">
        <v>31639</v>
      </c>
      <c r="K624" s="6">
        <v>1986</v>
      </c>
      <c r="L624" s="6">
        <v>8</v>
      </c>
      <c r="M624" s="6">
        <v>15</v>
      </c>
      <c r="N624" s="5">
        <v>31654</v>
      </c>
      <c r="O624" s="6">
        <v>1986</v>
      </c>
      <c r="P624" s="6">
        <v>8</v>
      </c>
      <c r="Q624" s="6">
        <v>30</v>
      </c>
      <c r="R624" s="6">
        <v>15</v>
      </c>
      <c r="S624" s="6" t="s">
        <v>63</v>
      </c>
      <c r="T624" s="6" t="s">
        <v>63</v>
      </c>
      <c r="U624" s="6" t="s">
        <v>166</v>
      </c>
      <c r="V624" s="6" t="s">
        <v>63</v>
      </c>
      <c r="W624" s="6" t="s">
        <v>63</v>
      </c>
      <c r="X624" s="6" t="s">
        <v>63</v>
      </c>
      <c r="Y624" s="6" t="s">
        <v>63</v>
      </c>
      <c r="Z624" s="6" t="s">
        <v>63</v>
      </c>
      <c r="AA624" s="6">
        <v>15000000</v>
      </c>
      <c r="AB624" s="6" t="s">
        <v>172</v>
      </c>
      <c r="AC624" s="6" t="s">
        <v>590</v>
      </c>
      <c r="AD624" s="6">
        <v>1986</v>
      </c>
      <c r="AE624" s="6">
        <v>502</v>
      </c>
    </row>
    <row r="625" spans="2:31">
      <c r="B625" s="1" t="s">
        <v>59</v>
      </c>
      <c r="C625" s="19" t="s">
        <v>2194</v>
      </c>
      <c r="D625" s="6" t="s">
        <v>2195</v>
      </c>
      <c r="E625" s="6" t="s">
        <v>2196</v>
      </c>
      <c r="F625" s="6" t="s">
        <v>63</v>
      </c>
      <c r="G625" s="3" t="s">
        <v>63</v>
      </c>
      <c r="H625" s="3" t="s">
        <v>63</v>
      </c>
      <c r="I625" s="3" t="s">
        <v>63</v>
      </c>
      <c r="J625" s="5">
        <v>42742</v>
      </c>
      <c r="K625" s="6">
        <v>2017</v>
      </c>
      <c r="L625" s="6">
        <v>1</v>
      </c>
      <c r="M625" s="6">
        <v>7</v>
      </c>
      <c r="N625" s="5">
        <v>42788</v>
      </c>
      <c r="O625" s="6">
        <v>2017</v>
      </c>
      <c r="P625" s="6">
        <v>2</v>
      </c>
      <c r="Q625" s="6">
        <v>22</v>
      </c>
      <c r="R625" s="6">
        <v>5</v>
      </c>
      <c r="S625" s="6">
        <v>3</v>
      </c>
      <c r="T625" s="6" t="s">
        <v>63</v>
      </c>
      <c r="U625" s="6" t="s">
        <v>166</v>
      </c>
      <c r="V625" s="6" t="s">
        <v>63</v>
      </c>
      <c r="W625" s="6" t="s">
        <v>63</v>
      </c>
      <c r="X625" s="6" t="s">
        <v>63</v>
      </c>
      <c r="Y625" s="6" t="s">
        <v>63</v>
      </c>
      <c r="Z625" s="6" t="s">
        <v>63</v>
      </c>
      <c r="AA625" s="6">
        <v>1550000000</v>
      </c>
      <c r="AB625" s="6" t="s">
        <v>172</v>
      </c>
      <c r="AC625" s="6" t="s">
        <v>608</v>
      </c>
      <c r="AD625" s="6" t="s">
        <v>63</v>
      </c>
      <c r="AE625" s="6">
        <v>500</v>
      </c>
    </row>
    <row r="626" spans="2:31">
      <c r="B626" s="1" t="s">
        <v>420</v>
      </c>
      <c r="C626" s="19" t="s">
        <v>2198</v>
      </c>
      <c r="D626" s="6" t="s">
        <v>2199</v>
      </c>
      <c r="E626" s="6" t="s">
        <v>464</v>
      </c>
      <c r="F626" s="6" t="s">
        <v>63</v>
      </c>
      <c r="G626" s="3" t="s">
        <v>63</v>
      </c>
      <c r="H626" s="3" t="s">
        <v>63</v>
      </c>
      <c r="I626" s="3" t="s">
        <v>63</v>
      </c>
      <c r="J626" s="5">
        <v>38040</v>
      </c>
      <c r="K626" s="6">
        <v>2004</v>
      </c>
      <c r="L626" s="6">
        <v>2</v>
      </c>
      <c r="M626" s="6">
        <v>23</v>
      </c>
      <c r="N626" s="5">
        <v>38049</v>
      </c>
      <c r="O626" s="6">
        <v>2004</v>
      </c>
      <c r="P626" s="6">
        <v>3</v>
      </c>
      <c r="Q626" s="6">
        <v>3</v>
      </c>
      <c r="R626" s="6">
        <v>0</v>
      </c>
      <c r="S626" s="6" t="s">
        <v>63</v>
      </c>
      <c r="T626" s="6" t="s">
        <v>63</v>
      </c>
      <c r="U626" s="6" t="s">
        <v>166</v>
      </c>
      <c r="V626" s="6" t="s">
        <v>63</v>
      </c>
      <c r="W626" s="6" t="s">
        <v>63</v>
      </c>
      <c r="X626" s="6" t="s">
        <v>63</v>
      </c>
      <c r="Y626" s="6" t="s">
        <v>63</v>
      </c>
      <c r="Z626" s="6" t="s">
        <v>63</v>
      </c>
      <c r="AA626" s="6" t="s">
        <v>63</v>
      </c>
      <c r="AB626" s="6" t="s">
        <v>63</v>
      </c>
      <c r="AC626" s="6" t="s">
        <v>63</v>
      </c>
      <c r="AD626" s="6" t="s">
        <v>63</v>
      </c>
      <c r="AE626" s="6" t="s">
        <v>63</v>
      </c>
    </row>
    <row r="627" spans="2:31">
      <c r="B627" s="1" t="s">
        <v>158</v>
      </c>
      <c r="C627" s="19" t="s">
        <v>2201</v>
      </c>
      <c r="D627" s="6" t="s">
        <v>2202</v>
      </c>
      <c r="E627" s="6" t="s">
        <v>2203</v>
      </c>
      <c r="F627" s="6" t="s">
        <v>63</v>
      </c>
      <c r="G627" s="3" t="s">
        <v>63</v>
      </c>
      <c r="H627" s="3" t="s">
        <v>63</v>
      </c>
      <c r="I627" s="3" t="s">
        <v>63</v>
      </c>
      <c r="J627" s="5">
        <v>42388</v>
      </c>
      <c r="K627" s="6">
        <v>2016</v>
      </c>
      <c r="L627" s="6">
        <v>1</v>
      </c>
      <c r="M627" s="6">
        <v>19</v>
      </c>
      <c r="N627" s="5">
        <v>42398</v>
      </c>
      <c r="O627" s="6">
        <v>2016</v>
      </c>
      <c r="P627" s="6">
        <v>1</v>
      </c>
      <c r="Q627" s="6">
        <v>29</v>
      </c>
      <c r="R627" s="6">
        <v>55</v>
      </c>
      <c r="S627" s="6">
        <v>13</v>
      </c>
      <c r="T627" s="6" t="s">
        <v>63</v>
      </c>
      <c r="U627" s="6" t="s">
        <v>166</v>
      </c>
      <c r="V627" s="6">
        <v>103000000</v>
      </c>
      <c r="W627" s="6" t="s">
        <v>63</v>
      </c>
      <c r="X627" s="6" t="s">
        <v>63</v>
      </c>
      <c r="Y627" s="6" t="s">
        <v>63</v>
      </c>
      <c r="Z627" s="6" t="s">
        <v>63</v>
      </c>
      <c r="AA627" s="6">
        <v>3000000000</v>
      </c>
      <c r="AB627" s="6" t="s">
        <v>172</v>
      </c>
      <c r="AC627" s="6" t="s">
        <v>608</v>
      </c>
      <c r="AD627" s="6" t="s">
        <v>63</v>
      </c>
      <c r="AE627" s="6">
        <v>162</v>
      </c>
    </row>
    <row r="628" spans="2:31">
      <c r="B628" s="1" t="s">
        <v>623</v>
      </c>
      <c r="C628" s="19" t="s">
        <v>3514</v>
      </c>
      <c r="D628" s="6" t="s">
        <v>3515</v>
      </c>
      <c r="E628" s="6" t="s">
        <v>3516</v>
      </c>
      <c r="F628" s="6" t="s">
        <v>63</v>
      </c>
      <c r="G628" s="3" t="s">
        <v>63</v>
      </c>
      <c r="H628" s="3" t="s">
        <v>63</v>
      </c>
      <c r="I628" s="3" t="s">
        <v>63</v>
      </c>
      <c r="J628" s="5">
        <v>44247</v>
      </c>
      <c r="K628" s="6">
        <v>2021</v>
      </c>
      <c r="L628" s="6">
        <v>2</v>
      </c>
      <c r="M628" s="6">
        <v>20</v>
      </c>
      <c r="N628" s="5">
        <v>44255</v>
      </c>
      <c r="O628" s="6">
        <v>2021</v>
      </c>
      <c r="P628" s="6">
        <v>2</v>
      </c>
      <c r="Q628" s="6">
        <v>28</v>
      </c>
      <c r="R628" s="6" t="s">
        <v>63</v>
      </c>
      <c r="S628" s="6" t="s">
        <v>63</v>
      </c>
      <c r="T628" s="6" t="s">
        <v>63</v>
      </c>
      <c r="U628" s="6" t="s">
        <v>166</v>
      </c>
      <c r="V628" s="6" t="s">
        <v>63</v>
      </c>
      <c r="W628" s="6" t="s">
        <v>63</v>
      </c>
      <c r="X628" s="6" t="s">
        <v>63</v>
      </c>
      <c r="Y628" s="6" t="s">
        <v>63</v>
      </c>
      <c r="Z628" s="6" t="s">
        <v>63</v>
      </c>
      <c r="AA628" s="6" t="s">
        <v>63</v>
      </c>
      <c r="AB628" s="6" t="s">
        <v>63</v>
      </c>
      <c r="AC628" s="6" t="s">
        <v>63</v>
      </c>
      <c r="AD628" s="6" t="s">
        <v>63</v>
      </c>
      <c r="AE628" s="6" t="s">
        <v>63</v>
      </c>
    </row>
    <row r="629" spans="2:31">
      <c r="B629" s="1" t="s">
        <v>420</v>
      </c>
      <c r="C629" s="19" t="s">
        <v>2206</v>
      </c>
      <c r="D629" s="6" t="s">
        <v>2207</v>
      </c>
      <c r="E629" s="6" t="s">
        <v>2208</v>
      </c>
      <c r="F629" s="6" t="s">
        <v>63</v>
      </c>
      <c r="G629" s="3" t="s">
        <v>63</v>
      </c>
      <c r="H629" s="3" t="s">
        <v>63</v>
      </c>
      <c r="I629" s="3" t="s">
        <v>63</v>
      </c>
      <c r="J629" s="5">
        <v>38120</v>
      </c>
      <c r="K629" s="6">
        <v>2004</v>
      </c>
      <c r="L629" s="6">
        <v>5</v>
      </c>
      <c r="M629" s="6">
        <v>13</v>
      </c>
      <c r="N629" s="5">
        <v>38129</v>
      </c>
      <c r="O629" s="6">
        <v>2004</v>
      </c>
      <c r="P629" s="6">
        <v>5</v>
      </c>
      <c r="Q629" s="6">
        <v>22</v>
      </c>
      <c r="R629" s="6">
        <v>31</v>
      </c>
      <c r="S629" s="6" t="s">
        <v>63</v>
      </c>
      <c r="T629" s="6">
        <v>11000</v>
      </c>
      <c r="U629" s="6" t="s">
        <v>166</v>
      </c>
      <c r="V629" s="6" t="s">
        <v>63</v>
      </c>
      <c r="W629" s="6" t="s">
        <v>63</v>
      </c>
      <c r="X629" s="6" t="s">
        <v>63</v>
      </c>
      <c r="Y629" s="6" t="s">
        <v>63</v>
      </c>
      <c r="Z629" s="6" t="s">
        <v>63</v>
      </c>
      <c r="AA629" s="6">
        <v>1300000</v>
      </c>
      <c r="AB629" s="6" t="s">
        <v>172</v>
      </c>
      <c r="AC629" s="6" t="s">
        <v>590</v>
      </c>
      <c r="AD629" s="6">
        <v>2004</v>
      </c>
      <c r="AE629" s="6">
        <v>4000</v>
      </c>
    </row>
    <row r="630" spans="2:31">
      <c r="B630" s="1" t="s">
        <v>623</v>
      </c>
      <c r="C630" s="19" t="s">
        <v>2211</v>
      </c>
      <c r="D630" s="6" t="s">
        <v>2212</v>
      </c>
      <c r="E630" s="6" t="s">
        <v>2213</v>
      </c>
      <c r="F630" s="6" t="s">
        <v>63</v>
      </c>
      <c r="G630" s="3" t="s">
        <v>63</v>
      </c>
      <c r="H630" s="3" t="s">
        <v>63</v>
      </c>
      <c r="I630" s="3" t="s">
        <v>63</v>
      </c>
      <c r="J630" s="5">
        <v>44571</v>
      </c>
      <c r="K630" s="6">
        <v>2022</v>
      </c>
      <c r="L630" s="6">
        <v>1</v>
      </c>
      <c r="M630" s="6">
        <v>10</v>
      </c>
      <c r="N630" s="5">
        <v>44587</v>
      </c>
      <c r="O630" s="6">
        <v>2022</v>
      </c>
      <c r="P630" s="6">
        <v>1</v>
      </c>
      <c r="Q630" s="6">
        <v>26</v>
      </c>
      <c r="R630" s="6">
        <v>3</v>
      </c>
      <c r="S630" s="6" t="s">
        <v>63</v>
      </c>
      <c r="T630" s="6" t="s">
        <v>63</v>
      </c>
      <c r="U630" s="6" t="s">
        <v>166</v>
      </c>
      <c r="V630" s="6">
        <v>725000</v>
      </c>
      <c r="W630" s="6" t="s">
        <v>63</v>
      </c>
      <c r="X630" s="6" t="s">
        <v>63</v>
      </c>
      <c r="Y630" s="6" t="s">
        <v>63</v>
      </c>
      <c r="Z630" s="6" t="s">
        <v>63</v>
      </c>
      <c r="AA630" s="6" t="s">
        <v>63</v>
      </c>
      <c r="AB630" s="6" t="s">
        <v>63</v>
      </c>
      <c r="AC630" s="6" t="s">
        <v>63</v>
      </c>
      <c r="AD630" s="6" t="s">
        <v>63</v>
      </c>
      <c r="AE630" s="6" t="s">
        <v>63</v>
      </c>
    </row>
    <row r="631" spans="2:31">
      <c r="B631" s="1" t="s">
        <v>158</v>
      </c>
      <c r="C631" s="19" t="s">
        <v>2216</v>
      </c>
      <c r="D631" s="6" t="s">
        <v>2217</v>
      </c>
      <c r="E631" s="6" t="s">
        <v>2218</v>
      </c>
      <c r="F631" s="6" t="s">
        <v>63</v>
      </c>
      <c r="G631" s="3" t="s">
        <v>63</v>
      </c>
      <c r="H631" s="3" t="s">
        <v>63</v>
      </c>
      <c r="I631" s="3" t="s">
        <v>63</v>
      </c>
      <c r="J631" s="5">
        <v>40924</v>
      </c>
      <c r="K631" s="6">
        <v>2012</v>
      </c>
      <c r="L631" s="6">
        <v>1</v>
      </c>
      <c r="M631" s="6">
        <v>16</v>
      </c>
      <c r="N631" s="5">
        <v>40928</v>
      </c>
      <c r="O631" s="6">
        <v>2012</v>
      </c>
      <c r="P631" s="6">
        <v>1</v>
      </c>
      <c r="Q631" s="6">
        <v>20</v>
      </c>
      <c r="R631" s="6">
        <v>3</v>
      </c>
      <c r="S631" s="6" t="s">
        <v>63</v>
      </c>
      <c r="T631" s="6" t="s">
        <v>63</v>
      </c>
      <c r="U631" s="6" t="s">
        <v>166</v>
      </c>
      <c r="V631" s="6" t="s">
        <v>63</v>
      </c>
      <c r="W631" s="6" t="s">
        <v>63</v>
      </c>
      <c r="X631" s="6" t="s">
        <v>63</v>
      </c>
      <c r="Y631" s="6" t="s">
        <v>63</v>
      </c>
      <c r="Z631" s="6" t="s">
        <v>63</v>
      </c>
      <c r="AA631" s="6">
        <v>50000000</v>
      </c>
      <c r="AB631" s="6" t="s">
        <v>172</v>
      </c>
      <c r="AC631" s="6" t="s">
        <v>590</v>
      </c>
      <c r="AD631" s="6">
        <v>2012</v>
      </c>
      <c r="AE631" s="6" t="s">
        <v>63</v>
      </c>
    </row>
    <row r="632" spans="2:31">
      <c r="B632" s="1" t="s">
        <v>420</v>
      </c>
      <c r="C632" s="19" t="s">
        <v>2220</v>
      </c>
      <c r="D632" s="6" t="s">
        <v>2221</v>
      </c>
      <c r="E632" s="6" t="s">
        <v>1957</v>
      </c>
      <c r="F632" s="6" t="s">
        <v>63</v>
      </c>
      <c r="G632" s="3" t="s">
        <v>63</v>
      </c>
      <c r="H632" s="3" t="s">
        <v>63</v>
      </c>
      <c r="I632" s="3" t="s">
        <v>63</v>
      </c>
      <c r="J632" s="5">
        <v>21763</v>
      </c>
      <c r="K632" s="6">
        <v>1959</v>
      </c>
      <c r="L632" s="6">
        <v>8</v>
      </c>
      <c r="M632" s="6">
        <v>1</v>
      </c>
      <c r="N632" s="5">
        <v>21770</v>
      </c>
      <c r="O632" s="6">
        <v>1959</v>
      </c>
      <c r="P632" s="6">
        <v>8</v>
      </c>
      <c r="Q632" s="6">
        <v>8</v>
      </c>
      <c r="R632" s="6">
        <v>2</v>
      </c>
      <c r="S632" s="6" t="s">
        <v>63</v>
      </c>
      <c r="T632" s="6" t="s">
        <v>63</v>
      </c>
      <c r="U632" s="6" t="s">
        <v>166</v>
      </c>
      <c r="V632" s="6" t="s">
        <v>63</v>
      </c>
      <c r="W632" s="6" t="s">
        <v>63</v>
      </c>
      <c r="X632" s="6" t="s">
        <v>63</v>
      </c>
      <c r="Y632" s="6" t="s">
        <v>63</v>
      </c>
      <c r="Z632" s="6" t="s">
        <v>63</v>
      </c>
      <c r="AA632" s="6">
        <v>6000000</v>
      </c>
      <c r="AB632" s="6" t="s">
        <v>172</v>
      </c>
      <c r="AC632" s="6" t="s">
        <v>590</v>
      </c>
      <c r="AD632" s="6">
        <v>1959</v>
      </c>
      <c r="AE632" s="6" t="s">
        <v>63</v>
      </c>
    </row>
    <row r="633" spans="2:31">
      <c r="B633" s="1" t="s">
        <v>420</v>
      </c>
      <c r="C633" s="19" t="s">
        <v>2223</v>
      </c>
      <c r="D633" s="6" t="s">
        <v>2224</v>
      </c>
      <c r="E633" s="6" t="s">
        <v>2225</v>
      </c>
      <c r="F633" s="6" t="s">
        <v>63</v>
      </c>
      <c r="G633" s="3" t="s">
        <v>63</v>
      </c>
      <c r="H633" s="3" t="s">
        <v>63</v>
      </c>
      <c r="I633" s="3" t="s">
        <v>63</v>
      </c>
      <c r="J633" s="5">
        <v>8244</v>
      </c>
      <c r="K633" s="6">
        <v>1922</v>
      </c>
      <c r="L633" s="6">
        <v>7</v>
      </c>
      <c r="M633" s="6">
        <v>27</v>
      </c>
      <c r="N633" s="5">
        <v>8251</v>
      </c>
      <c r="O633" s="6">
        <v>1922</v>
      </c>
      <c r="P633" s="6">
        <v>8</v>
      </c>
      <c r="Q633" s="6">
        <v>3</v>
      </c>
      <c r="R633" s="6">
        <v>100000</v>
      </c>
      <c r="S633" s="6" t="s">
        <v>63</v>
      </c>
      <c r="T633" s="6" t="s">
        <v>63</v>
      </c>
      <c r="U633" s="6" t="s">
        <v>166</v>
      </c>
      <c r="V633" s="6" t="s">
        <v>63</v>
      </c>
      <c r="W633" s="6" t="s">
        <v>63</v>
      </c>
      <c r="X633" s="6" t="s">
        <v>63</v>
      </c>
      <c r="Y633" s="6" t="s">
        <v>63</v>
      </c>
      <c r="Z633" s="6" t="s">
        <v>63</v>
      </c>
      <c r="AA633" s="6" t="s">
        <v>63</v>
      </c>
      <c r="AB633" s="6" t="s">
        <v>63</v>
      </c>
      <c r="AC633" s="6" t="s">
        <v>63</v>
      </c>
      <c r="AD633" s="6" t="s">
        <v>63</v>
      </c>
      <c r="AE633" s="6" t="s">
        <v>63</v>
      </c>
    </row>
    <row r="634" spans="2:31">
      <c r="B634" s="1" t="s">
        <v>420</v>
      </c>
      <c r="C634" s="19" t="s">
        <v>2227</v>
      </c>
      <c r="D634" s="6" t="s">
        <v>2228</v>
      </c>
      <c r="E634" s="6" t="s">
        <v>2229</v>
      </c>
      <c r="F634" s="6" t="s">
        <v>63</v>
      </c>
      <c r="G634" s="3" t="s">
        <v>63</v>
      </c>
      <c r="H634" s="3" t="s">
        <v>63</v>
      </c>
      <c r="I634" s="3" t="s">
        <v>63</v>
      </c>
      <c r="J634" s="5">
        <v>43756</v>
      </c>
      <c r="K634" s="6">
        <v>2019</v>
      </c>
      <c r="L634" s="6">
        <v>10</v>
      </c>
      <c r="M634" s="6">
        <v>18</v>
      </c>
      <c r="N634" s="5">
        <v>43759</v>
      </c>
      <c r="O634" s="6">
        <v>2019</v>
      </c>
      <c r="P634" s="6">
        <v>10</v>
      </c>
      <c r="Q634" s="6">
        <v>21</v>
      </c>
      <c r="R634" s="6">
        <v>3</v>
      </c>
      <c r="S634" s="6">
        <v>0</v>
      </c>
      <c r="T634" s="6" t="s">
        <v>63</v>
      </c>
      <c r="U634" s="6" t="s">
        <v>166</v>
      </c>
      <c r="V634" s="6" t="s">
        <v>63</v>
      </c>
      <c r="W634" s="6" t="s">
        <v>63</v>
      </c>
      <c r="X634" s="6" t="s">
        <v>63</v>
      </c>
      <c r="Y634" s="6" t="s">
        <v>63</v>
      </c>
      <c r="Z634" s="6" t="s">
        <v>63</v>
      </c>
      <c r="AA634" s="6">
        <v>150000000</v>
      </c>
      <c r="AB634" s="6" t="s">
        <v>172</v>
      </c>
      <c r="AC634" s="6" t="s">
        <v>590</v>
      </c>
      <c r="AD634" s="6">
        <v>2019</v>
      </c>
      <c r="AE634" s="6">
        <v>50</v>
      </c>
    </row>
    <row r="635" spans="2:31">
      <c r="B635" s="1" t="s">
        <v>420</v>
      </c>
      <c r="C635" s="19" t="s">
        <v>2231</v>
      </c>
      <c r="D635" s="6" t="s">
        <v>2232</v>
      </c>
      <c r="E635" s="6" t="s">
        <v>1061</v>
      </c>
      <c r="F635" s="6" t="s">
        <v>63</v>
      </c>
      <c r="G635" s="3" t="s">
        <v>63</v>
      </c>
      <c r="H635" s="3" t="s">
        <v>63</v>
      </c>
      <c r="I635" s="3" t="s">
        <v>63</v>
      </c>
      <c r="J635" s="5">
        <v>44832</v>
      </c>
      <c r="K635" s="6">
        <v>2022</v>
      </c>
      <c r="L635" s="6">
        <v>9</v>
      </c>
      <c r="M635" s="6">
        <v>28</v>
      </c>
      <c r="N635" s="5">
        <v>44837</v>
      </c>
      <c r="O635" s="6">
        <v>2022</v>
      </c>
      <c r="P635" s="6">
        <v>10</v>
      </c>
      <c r="Q635" s="6">
        <v>3</v>
      </c>
      <c r="R635" s="6">
        <v>0</v>
      </c>
      <c r="S635" s="6" t="s">
        <v>63</v>
      </c>
      <c r="T635" s="6" t="s">
        <v>63</v>
      </c>
      <c r="U635" s="6" t="s">
        <v>166</v>
      </c>
      <c r="V635" s="6">
        <v>700</v>
      </c>
      <c r="W635" s="6" t="s">
        <v>63</v>
      </c>
      <c r="X635" s="6" t="s">
        <v>63</v>
      </c>
      <c r="Y635" s="6" t="s">
        <v>63</v>
      </c>
      <c r="Z635" s="6" t="s">
        <v>63</v>
      </c>
      <c r="AA635" s="6">
        <v>600000</v>
      </c>
      <c r="AB635" s="6" t="s">
        <v>172</v>
      </c>
      <c r="AC635" s="6" t="s">
        <v>590</v>
      </c>
      <c r="AD635" s="6">
        <v>2022</v>
      </c>
      <c r="AE635" s="6" t="s">
        <v>63</v>
      </c>
    </row>
    <row r="636" spans="2:31">
      <c r="B636" s="1" t="s">
        <v>420</v>
      </c>
      <c r="C636" s="19" t="s">
        <v>2234</v>
      </c>
      <c r="D636" s="6" t="s">
        <v>2235</v>
      </c>
      <c r="E636" s="6" t="s">
        <v>2236</v>
      </c>
      <c r="F636" s="6" t="s">
        <v>63</v>
      </c>
      <c r="G636" s="3" t="s">
        <v>63</v>
      </c>
      <c r="H636" s="3" t="s">
        <v>63</v>
      </c>
      <c r="I636" s="3" t="s">
        <v>63</v>
      </c>
      <c r="J636" s="5">
        <v>41194</v>
      </c>
      <c r="K636" s="6">
        <v>2012</v>
      </c>
      <c r="L636" s="6">
        <v>10</v>
      </c>
      <c r="M636" s="6">
        <v>12</v>
      </c>
      <c r="N636" s="5">
        <v>41208</v>
      </c>
      <c r="O636" s="6">
        <v>2012</v>
      </c>
      <c r="P636" s="6">
        <v>10</v>
      </c>
      <c r="Q636" s="6">
        <v>26</v>
      </c>
      <c r="R636" s="6">
        <v>1</v>
      </c>
      <c r="S636" s="6" t="s">
        <v>63</v>
      </c>
      <c r="T636" s="6" t="s">
        <v>63</v>
      </c>
      <c r="U636" s="6" t="s">
        <v>166</v>
      </c>
      <c r="V636" s="6" t="s">
        <v>63</v>
      </c>
      <c r="W636" s="6" t="s">
        <v>63</v>
      </c>
      <c r="X636" s="6" t="s">
        <v>63</v>
      </c>
      <c r="Y636" s="6" t="s">
        <v>63</v>
      </c>
      <c r="Z636" s="6" t="s">
        <v>63</v>
      </c>
      <c r="AA636" s="6">
        <v>2000000</v>
      </c>
      <c r="AB636" s="6" t="s">
        <v>172</v>
      </c>
      <c r="AC636" s="6" t="s">
        <v>590</v>
      </c>
      <c r="AD636" s="6">
        <v>2012</v>
      </c>
      <c r="AE636" s="6" t="s">
        <v>63</v>
      </c>
    </row>
    <row r="637" spans="2:31">
      <c r="B637" s="1" t="s">
        <v>420</v>
      </c>
      <c r="C637" s="19" t="s">
        <v>2239</v>
      </c>
      <c r="D637" s="6" t="s">
        <v>2240</v>
      </c>
      <c r="E637" s="6" t="s">
        <v>1074</v>
      </c>
      <c r="F637" s="6" t="s">
        <v>63</v>
      </c>
      <c r="G637" s="3" t="s">
        <v>63</v>
      </c>
      <c r="H637" s="3" t="s">
        <v>63</v>
      </c>
      <c r="I637" s="3" t="s">
        <v>63</v>
      </c>
      <c r="J637" s="5">
        <v>29908</v>
      </c>
      <c r="K637" s="6">
        <v>1981</v>
      </c>
      <c r="L637" s="6">
        <v>11</v>
      </c>
      <c r="M637" s="6">
        <v>18</v>
      </c>
      <c r="N637" s="5">
        <v>29917</v>
      </c>
      <c r="O637" s="6">
        <v>1981</v>
      </c>
      <c r="P637" s="6">
        <v>11</v>
      </c>
      <c r="Q637" s="6">
        <v>27</v>
      </c>
      <c r="R637" s="6">
        <v>595</v>
      </c>
      <c r="S637" s="6">
        <v>109</v>
      </c>
      <c r="T637" s="6" t="s">
        <v>63</v>
      </c>
      <c r="U637" s="6">
        <v>40000</v>
      </c>
      <c r="V637" s="6">
        <v>482678</v>
      </c>
      <c r="W637" s="6" t="s">
        <v>63</v>
      </c>
      <c r="X637" s="6" t="s">
        <v>63</v>
      </c>
      <c r="Y637" s="6" t="s">
        <v>63</v>
      </c>
      <c r="Z637" s="6" t="s">
        <v>63</v>
      </c>
      <c r="AA637" s="6">
        <v>63300000</v>
      </c>
      <c r="AB637" s="6" t="s">
        <v>172</v>
      </c>
      <c r="AC637" s="6" t="s">
        <v>590</v>
      </c>
      <c r="AD637" s="6">
        <v>1981</v>
      </c>
      <c r="AE637" s="6">
        <v>119233</v>
      </c>
    </row>
    <row r="638" spans="2:31">
      <c r="B638" s="1" t="s">
        <v>420</v>
      </c>
      <c r="C638" s="19" t="s">
        <v>2242</v>
      </c>
      <c r="D638" s="6" t="s">
        <v>2243</v>
      </c>
      <c r="E638" s="6" t="s">
        <v>2244</v>
      </c>
      <c r="F638" s="6" t="s">
        <v>63</v>
      </c>
      <c r="G638" s="3" t="s">
        <v>63</v>
      </c>
      <c r="H638" s="3" t="s">
        <v>63</v>
      </c>
      <c r="I638" s="3" t="s">
        <v>63</v>
      </c>
      <c r="J638" s="5">
        <v>44423</v>
      </c>
      <c r="K638" s="6">
        <v>2021</v>
      </c>
      <c r="L638" s="6">
        <v>8</v>
      </c>
      <c r="M638" s="6">
        <v>15</v>
      </c>
      <c r="N638" s="5">
        <v>44432</v>
      </c>
      <c r="O638" s="6">
        <v>2021</v>
      </c>
      <c r="P638" s="6">
        <v>8</v>
      </c>
      <c r="Q638" s="6">
        <v>24</v>
      </c>
      <c r="R638" s="6">
        <v>2</v>
      </c>
      <c r="S638" s="6" t="s">
        <v>63</v>
      </c>
      <c r="T638" s="6" t="s">
        <v>63</v>
      </c>
      <c r="U638" s="6" t="s">
        <v>166</v>
      </c>
      <c r="V638" s="6" t="s">
        <v>63</v>
      </c>
      <c r="W638" s="6" t="s">
        <v>63</v>
      </c>
      <c r="X638" s="6" t="s">
        <v>63</v>
      </c>
      <c r="Y638" s="6" t="s">
        <v>63</v>
      </c>
      <c r="Z638" s="6" t="s">
        <v>63</v>
      </c>
      <c r="AA638" s="6">
        <v>700000000</v>
      </c>
      <c r="AB638" s="6" t="s">
        <v>172</v>
      </c>
      <c r="AC638" s="6" t="s">
        <v>590</v>
      </c>
      <c r="AD638" s="6">
        <v>2021</v>
      </c>
      <c r="AE638" s="6">
        <v>74</v>
      </c>
    </row>
    <row r="639" spans="2:31">
      <c r="B639" s="1" t="s">
        <v>420</v>
      </c>
      <c r="C639" s="19" t="s">
        <v>2247</v>
      </c>
      <c r="D639" s="6" t="s">
        <v>2248</v>
      </c>
      <c r="E639" s="6" t="s">
        <v>2249</v>
      </c>
      <c r="F639" s="6" t="s">
        <v>63</v>
      </c>
      <c r="G639" s="3" t="s">
        <v>63</v>
      </c>
      <c r="H639" s="3" t="s">
        <v>63</v>
      </c>
      <c r="I639" s="3" t="s">
        <v>63</v>
      </c>
      <c r="J639" s="5" t="s">
        <v>2250</v>
      </c>
      <c r="K639" s="6">
        <v>1876</v>
      </c>
      <c r="L639" s="6">
        <v>9</v>
      </c>
      <c r="M639" s="6">
        <v>12</v>
      </c>
      <c r="N639" s="5" t="s">
        <v>2251</v>
      </c>
      <c r="O639" s="6">
        <v>1876</v>
      </c>
      <c r="P639" s="6">
        <v>9</v>
      </c>
      <c r="Q639" s="6">
        <v>19</v>
      </c>
      <c r="R639" s="6">
        <v>21</v>
      </c>
      <c r="S639" s="6" t="s">
        <v>63</v>
      </c>
      <c r="T639" s="6" t="s">
        <v>63</v>
      </c>
      <c r="U639" s="6" t="s">
        <v>166</v>
      </c>
      <c r="V639" s="6" t="s">
        <v>63</v>
      </c>
      <c r="W639" s="6" t="s">
        <v>63</v>
      </c>
      <c r="X639" s="6" t="s">
        <v>63</v>
      </c>
      <c r="Y639" s="6" t="s">
        <v>63</v>
      </c>
      <c r="Z639" s="6" t="s">
        <v>63</v>
      </c>
      <c r="AA639" s="6" t="s">
        <v>63</v>
      </c>
      <c r="AB639" s="6" t="s">
        <v>63</v>
      </c>
      <c r="AC639" s="6" t="s">
        <v>63</v>
      </c>
      <c r="AD639" s="6" t="s">
        <v>63</v>
      </c>
      <c r="AE639" s="6" t="s">
        <v>63</v>
      </c>
    </row>
    <row r="640" spans="2:31">
      <c r="B640" s="1" t="s">
        <v>420</v>
      </c>
      <c r="C640" s="19" t="s">
        <v>2254</v>
      </c>
      <c r="D640" s="6" t="s">
        <v>2255</v>
      </c>
      <c r="E640" s="6" t="s">
        <v>2256</v>
      </c>
      <c r="F640" s="6" t="s">
        <v>63</v>
      </c>
      <c r="G640" s="3" t="s">
        <v>63</v>
      </c>
      <c r="H640" s="3" t="s">
        <v>63</v>
      </c>
      <c r="I640" s="3" t="s">
        <v>63</v>
      </c>
      <c r="J640" s="5">
        <v>34999</v>
      </c>
      <c r="K640" s="6">
        <v>1995</v>
      </c>
      <c r="L640" s="6">
        <v>10</v>
      </c>
      <c r="M640" s="6">
        <v>27</v>
      </c>
      <c r="N640" s="5">
        <v>35006</v>
      </c>
      <c r="O640" s="6">
        <v>1995</v>
      </c>
      <c r="P640" s="6">
        <v>11</v>
      </c>
      <c r="Q640" s="6">
        <v>3</v>
      </c>
      <c r="R640" s="6">
        <v>1</v>
      </c>
      <c r="S640" s="6" t="s">
        <v>63</v>
      </c>
      <c r="T640" s="6" t="s">
        <v>63</v>
      </c>
      <c r="U640" s="6" t="s">
        <v>166</v>
      </c>
      <c r="V640" s="6" t="s">
        <v>63</v>
      </c>
      <c r="W640" s="6" t="s">
        <v>63</v>
      </c>
      <c r="X640" s="6" t="s">
        <v>63</v>
      </c>
      <c r="Y640" s="6" t="s">
        <v>63</v>
      </c>
      <c r="Z640" s="6" t="s">
        <v>63</v>
      </c>
      <c r="AA640" s="6" t="s">
        <v>63</v>
      </c>
      <c r="AB640" s="6" t="s">
        <v>63</v>
      </c>
      <c r="AC640" s="6" t="s">
        <v>63</v>
      </c>
      <c r="AD640" s="6" t="s">
        <v>63</v>
      </c>
      <c r="AE640" s="6" t="s">
        <v>63</v>
      </c>
    </row>
    <row r="641" spans="2:31">
      <c r="B641" s="1" t="s">
        <v>158</v>
      </c>
      <c r="C641" s="19" t="s">
        <v>2259</v>
      </c>
      <c r="D641" s="6" t="s">
        <v>2260</v>
      </c>
      <c r="E641" s="6" t="s">
        <v>2261</v>
      </c>
      <c r="F641" s="5">
        <v>28310</v>
      </c>
      <c r="G641" s="1">
        <v>1977</v>
      </c>
      <c r="H641" s="1">
        <v>7</v>
      </c>
      <c r="I641" s="1">
        <v>4</v>
      </c>
      <c r="J641" s="5" t="s">
        <v>166</v>
      </c>
      <c r="K641" s="3" t="s">
        <v>63</v>
      </c>
      <c r="L641" s="3" t="s">
        <v>63</v>
      </c>
      <c r="M641" s="3" t="s">
        <v>63</v>
      </c>
      <c r="N641" s="5" t="s">
        <v>166</v>
      </c>
      <c r="O641" s="3" t="s">
        <v>63</v>
      </c>
      <c r="P641" s="3" t="s">
        <v>63</v>
      </c>
      <c r="Q641" s="3" t="s">
        <v>63</v>
      </c>
      <c r="R641" s="6">
        <v>1</v>
      </c>
      <c r="S641" s="6">
        <v>64</v>
      </c>
      <c r="T641" s="6" t="s">
        <v>63</v>
      </c>
      <c r="U641" s="6" t="s">
        <v>166</v>
      </c>
      <c r="V641" s="6" t="s">
        <v>63</v>
      </c>
      <c r="W641" s="6" t="s">
        <v>63</v>
      </c>
      <c r="X641" s="6" t="s">
        <v>63</v>
      </c>
      <c r="Y641" s="6" t="s">
        <v>63</v>
      </c>
      <c r="Z641" s="6" t="s">
        <v>63</v>
      </c>
      <c r="AA641" s="6" t="s">
        <v>63</v>
      </c>
      <c r="AB641" s="6" t="s">
        <v>63</v>
      </c>
      <c r="AC641" s="6" t="s">
        <v>63</v>
      </c>
      <c r="AD641" s="6" t="s">
        <v>63</v>
      </c>
      <c r="AE641" s="6" t="s">
        <v>63</v>
      </c>
    </row>
    <row r="642" spans="2:31">
      <c r="B642" s="1" t="s">
        <v>59</v>
      </c>
      <c r="C642" s="19" t="s">
        <v>2263</v>
      </c>
      <c r="D642" s="6" t="s">
        <v>2264</v>
      </c>
      <c r="E642" s="6" t="s">
        <v>2265</v>
      </c>
      <c r="F642" s="6" t="s">
        <v>63</v>
      </c>
      <c r="G642" s="3" t="s">
        <v>63</v>
      </c>
      <c r="H642" s="3" t="s">
        <v>63</v>
      </c>
      <c r="I642" s="3" t="s">
        <v>63</v>
      </c>
      <c r="J642" s="5">
        <v>41683</v>
      </c>
      <c r="K642" s="6">
        <v>2014</v>
      </c>
      <c r="L642" s="6">
        <v>2</v>
      </c>
      <c r="M642" s="6">
        <v>13</v>
      </c>
      <c r="N642" s="5">
        <v>41688</v>
      </c>
      <c r="O642" s="6">
        <v>2014</v>
      </c>
      <c r="P642" s="6">
        <v>2</v>
      </c>
      <c r="Q642" s="6">
        <v>18</v>
      </c>
      <c r="R642" s="6">
        <v>2</v>
      </c>
      <c r="S642" s="6" t="s">
        <v>63</v>
      </c>
      <c r="T642" s="6" t="s">
        <v>63</v>
      </c>
      <c r="U642" s="6" t="s">
        <v>166</v>
      </c>
      <c r="V642" s="6" t="s">
        <v>63</v>
      </c>
      <c r="W642" s="6" t="s">
        <v>63</v>
      </c>
      <c r="X642" s="6" t="s">
        <v>63</v>
      </c>
      <c r="Y642" s="6" t="s">
        <v>63</v>
      </c>
      <c r="Z642" s="6" t="s">
        <v>63</v>
      </c>
      <c r="AA642" s="6" t="s">
        <v>63</v>
      </c>
      <c r="AB642" s="6" t="s">
        <v>63</v>
      </c>
      <c r="AC642" s="6" t="s">
        <v>63</v>
      </c>
      <c r="AD642" s="6" t="s">
        <v>63</v>
      </c>
      <c r="AE642" s="6" t="s">
        <v>63</v>
      </c>
    </row>
    <row r="643" spans="2:31">
      <c r="B643" s="1" t="s">
        <v>420</v>
      </c>
      <c r="C643" s="19" t="s">
        <v>2268</v>
      </c>
      <c r="D643" s="6" t="s">
        <v>2269</v>
      </c>
      <c r="E643" s="6" t="s">
        <v>2270</v>
      </c>
      <c r="F643" s="6" t="s">
        <v>63</v>
      </c>
      <c r="G643" s="3" t="s">
        <v>63</v>
      </c>
      <c r="H643" s="3" t="s">
        <v>63</v>
      </c>
      <c r="I643" s="3" t="s">
        <v>63</v>
      </c>
      <c r="J643" s="5">
        <v>40033</v>
      </c>
      <c r="K643" s="6">
        <v>2009</v>
      </c>
      <c r="L643" s="6">
        <v>8</v>
      </c>
      <c r="M643" s="6">
        <v>8</v>
      </c>
      <c r="N643" s="5">
        <v>40041</v>
      </c>
      <c r="O643" s="6">
        <v>2009</v>
      </c>
      <c r="P643" s="6">
        <v>8</v>
      </c>
      <c r="Q643" s="6">
        <v>16</v>
      </c>
      <c r="R643" s="6">
        <v>28</v>
      </c>
      <c r="S643" s="6">
        <v>2</v>
      </c>
      <c r="T643" s="6" t="s">
        <v>63</v>
      </c>
      <c r="U643" s="6" t="s">
        <v>166</v>
      </c>
      <c r="V643" s="6" t="s">
        <v>63</v>
      </c>
      <c r="W643" s="6" t="s">
        <v>63</v>
      </c>
      <c r="X643" s="6" t="s">
        <v>63</v>
      </c>
      <c r="Y643" s="6" t="s">
        <v>63</v>
      </c>
      <c r="Z643" s="6" t="s">
        <v>63</v>
      </c>
      <c r="AA643" s="6">
        <v>87500000</v>
      </c>
      <c r="AB643" s="6" t="s">
        <v>172</v>
      </c>
      <c r="AC643" s="6" t="s">
        <v>590</v>
      </c>
      <c r="AD643" s="6">
        <v>2009</v>
      </c>
      <c r="AE643" s="6">
        <v>5602</v>
      </c>
    </row>
    <row r="644" spans="2:31">
      <c r="B644" s="1" t="s">
        <v>420</v>
      </c>
      <c r="C644" s="19" t="s">
        <v>2275</v>
      </c>
      <c r="D644" s="6" t="s">
        <v>2276</v>
      </c>
      <c r="E644" s="6" t="s">
        <v>2277</v>
      </c>
      <c r="F644" s="6" t="s">
        <v>63</v>
      </c>
      <c r="G644" s="3" t="s">
        <v>63</v>
      </c>
      <c r="H644" s="3" t="s">
        <v>63</v>
      </c>
      <c r="I644" s="3" t="s">
        <v>63</v>
      </c>
      <c r="J644" s="5">
        <v>16608</v>
      </c>
      <c r="K644" s="6">
        <v>1945</v>
      </c>
      <c r="L644" s="6">
        <v>6</v>
      </c>
      <c r="M644" s="6">
        <v>20</v>
      </c>
      <c r="N644" s="5">
        <v>16622</v>
      </c>
      <c r="O644" s="6">
        <v>1945</v>
      </c>
      <c r="P644" s="6">
        <v>7</v>
      </c>
      <c r="Q644" s="6">
        <v>4</v>
      </c>
      <c r="R644" s="6">
        <v>1</v>
      </c>
      <c r="S644" s="6" t="s">
        <v>63</v>
      </c>
      <c r="T644" s="6" t="s">
        <v>63</v>
      </c>
      <c r="U644" s="6" t="s">
        <v>166</v>
      </c>
      <c r="V644" s="6" t="s">
        <v>63</v>
      </c>
      <c r="W644" s="6" t="s">
        <v>63</v>
      </c>
      <c r="X644" s="6" t="s">
        <v>63</v>
      </c>
      <c r="Y644" s="6" t="s">
        <v>63</v>
      </c>
      <c r="Z644" s="6" t="s">
        <v>63</v>
      </c>
      <c r="AA644" s="6">
        <v>75000</v>
      </c>
      <c r="AB644" s="6" t="s">
        <v>172</v>
      </c>
      <c r="AC644" s="6" t="s">
        <v>590</v>
      </c>
      <c r="AD644" s="6">
        <v>1945</v>
      </c>
      <c r="AE644" s="6" t="s">
        <v>63</v>
      </c>
    </row>
    <row r="645" spans="2:31">
      <c r="B645" s="1" t="s">
        <v>420</v>
      </c>
      <c r="C645" s="19" t="s">
        <v>2283</v>
      </c>
      <c r="D645" s="6" t="s">
        <v>2284</v>
      </c>
      <c r="E645" s="6" t="s">
        <v>1061</v>
      </c>
      <c r="F645" s="6" t="s">
        <v>63</v>
      </c>
      <c r="G645" s="3" t="s">
        <v>63</v>
      </c>
      <c r="H645" s="3" t="s">
        <v>63</v>
      </c>
      <c r="I645" s="3" t="s">
        <v>63</v>
      </c>
      <c r="J645" s="5">
        <v>39370</v>
      </c>
      <c r="K645" s="6">
        <v>2007</v>
      </c>
      <c r="L645" s="6">
        <v>10</v>
      </c>
      <c r="M645" s="6">
        <v>15</v>
      </c>
      <c r="N645" s="5">
        <v>39378</v>
      </c>
      <c r="O645" s="6">
        <v>2007</v>
      </c>
      <c r="P645" s="6">
        <v>10</v>
      </c>
      <c r="Q645" s="6">
        <v>23</v>
      </c>
      <c r="R645" s="6">
        <v>15</v>
      </c>
      <c r="S645" s="6" t="s">
        <v>63</v>
      </c>
      <c r="T645" s="6" t="s">
        <v>63</v>
      </c>
      <c r="U645" s="6" t="s">
        <v>166</v>
      </c>
      <c r="V645" s="6" t="s">
        <v>63</v>
      </c>
      <c r="W645" s="6" t="s">
        <v>63</v>
      </c>
      <c r="X645" s="6" t="s">
        <v>63</v>
      </c>
      <c r="Y645" s="6" t="s">
        <v>63</v>
      </c>
      <c r="Z645" s="6" t="s">
        <v>63</v>
      </c>
      <c r="AA645" s="6" t="s">
        <v>63</v>
      </c>
      <c r="AB645" s="6" t="s">
        <v>63</v>
      </c>
      <c r="AC645" s="6" t="s">
        <v>63</v>
      </c>
      <c r="AD645" s="6" t="s">
        <v>63</v>
      </c>
      <c r="AE645" s="6" t="s">
        <v>63</v>
      </c>
    </row>
    <row r="646" spans="2:31">
      <c r="B646" s="1" t="s">
        <v>420</v>
      </c>
      <c r="C646" s="19" t="s">
        <v>2286</v>
      </c>
      <c r="D646" s="6" t="s">
        <v>2287</v>
      </c>
      <c r="E646" s="6" t="s">
        <v>2288</v>
      </c>
      <c r="F646" s="6" t="s">
        <v>63</v>
      </c>
      <c r="G646" s="3" t="s">
        <v>63</v>
      </c>
      <c r="H646" s="3" t="s">
        <v>63</v>
      </c>
      <c r="I646" s="3" t="s">
        <v>63</v>
      </c>
      <c r="J646" s="5">
        <v>42986</v>
      </c>
      <c r="K646" s="6">
        <v>2017</v>
      </c>
      <c r="L646" s="6">
        <v>9</v>
      </c>
      <c r="M646" s="6">
        <v>8</v>
      </c>
      <c r="N646" s="5">
        <v>43000</v>
      </c>
      <c r="O646" s="6">
        <v>2017</v>
      </c>
      <c r="P646" s="6">
        <v>9</v>
      </c>
      <c r="Q646" s="6">
        <v>22</v>
      </c>
      <c r="R646" s="6">
        <v>5</v>
      </c>
      <c r="S646" s="6">
        <v>73</v>
      </c>
      <c r="T646" s="6" t="s">
        <v>63</v>
      </c>
      <c r="U646" s="6" t="s">
        <v>166</v>
      </c>
      <c r="V646" s="6" t="s">
        <v>63</v>
      </c>
      <c r="W646" s="6" t="s">
        <v>63</v>
      </c>
      <c r="X646" s="6" t="s">
        <v>63</v>
      </c>
      <c r="Y646" s="6" t="s">
        <v>63</v>
      </c>
      <c r="Z646" s="6" t="s">
        <v>63</v>
      </c>
      <c r="AA646" s="6">
        <v>750000000</v>
      </c>
      <c r="AB646" s="6" t="s">
        <v>172</v>
      </c>
      <c r="AC646" s="6" t="s">
        <v>590</v>
      </c>
      <c r="AD646" s="6">
        <v>2017</v>
      </c>
      <c r="AE646" s="6">
        <v>1424</v>
      </c>
    </row>
    <row r="647" spans="2:31">
      <c r="B647" s="1" t="s">
        <v>420</v>
      </c>
      <c r="C647" s="19" t="s">
        <v>2304</v>
      </c>
      <c r="D647" s="6" t="s">
        <v>2305</v>
      </c>
      <c r="E647" s="6" t="s">
        <v>2306</v>
      </c>
      <c r="F647" s="6" t="s">
        <v>63</v>
      </c>
      <c r="G647" s="3" t="s">
        <v>63</v>
      </c>
      <c r="H647" s="3" t="s">
        <v>63</v>
      </c>
      <c r="I647" s="3" t="s">
        <v>63</v>
      </c>
      <c r="J647" s="5">
        <v>41822</v>
      </c>
      <c r="K647" s="6">
        <v>2014</v>
      </c>
      <c r="L647" s="6">
        <v>7</v>
      </c>
      <c r="M647" s="6">
        <v>2</v>
      </c>
      <c r="N647" s="5">
        <v>41833</v>
      </c>
      <c r="O647" s="6">
        <v>2014</v>
      </c>
      <c r="P647" s="6">
        <v>7</v>
      </c>
      <c r="Q647" s="6">
        <v>13</v>
      </c>
      <c r="R647" s="6">
        <v>3</v>
      </c>
      <c r="S647" s="6">
        <v>67</v>
      </c>
      <c r="T647" s="6" t="s">
        <v>63</v>
      </c>
      <c r="U647" s="6" t="s">
        <v>166</v>
      </c>
      <c r="V647" s="6">
        <v>2000</v>
      </c>
      <c r="W647" s="6" t="s">
        <v>63</v>
      </c>
      <c r="X647" s="6" t="s">
        <v>63</v>
      </c>
      <c r="Y647" s="6" t="s">
        <v>63</v>
      </c>
      <c r="Z647" s="6" t="s">
        <v>63</v>
      </c>
      <c r="AA647" s="6">
        <v>632000000</v>
      </c>
      <c r="AB647" s="6" t="s">
        <v>172</v>
      </c>
      <c r="AC647" s="6" t="s">
        <v>590</v>
      </c>
      <c r="AD647" s="6">
        <v>2014</v>
      </c>
      <c r="AE647" s="6">
        <v>56</v>
      </c>
    </row>
    <row r="648" spans="2:31">
      <c r="B648" s="1" t="s">
        <v>420</v>
      </c>
      <c r="C648" s="19" t="s">
        <v>2331</v>
      </c>
      <c r="D648" s="6" t="s">
        <v>2332</v>
      </c>
      <c r="E648" s="6" t="s">
        <v>1074</v>
      </c>
      <c r="F648" s="6" t="s">
        <v>63</v>
      </c>
      <c r="G648" s="3" t="s">
        <v>63</v>
      </c>
      <c r="H648" s="3" t="s">
        <v>63</v>
      </c>
      <c r="I648" s="3" t="s">
        <v>63</v>
      </c>
      <c r="J648" s="5">
        <v>32450</v>
      </c>
      <c r="K648" s="6">
        <v>1988</v>
      </c>
      <c r="L648" s="6">
        <v>11</v>
      </c>
      <c r="M648" s="6">
        <v>3</v>
      </c>
      <c r="N648" s="5">
        <v>32459</v>
      </c>
      <c r="O648" s="6">
        <v>1988</v>
      </c>
      <c r="P648" s="6">
        <v>11</v>
      </c>
      <c r="Q648" s="6">
        <v>12</v>
      </c>
      <c r="R648" s="6">
        <v>237</v>
      </c>
      <c r="S648" s="6">
        <v>146</v>
      </c>
      <c r="T648" s="6" t="s">
        <v>63</v>
      </c>
      <c r="U648" s="6" t="s">
        <v>166</v>
      </c>
      <c r="V648" s="6" t="s">
        <v>2333</v>
      </c>
      <c r="W648" s="6" t="s">
        <v>63</v>
      </c>
      <c r="X648" s="6" t="s">
        <v>63</v>
      </c>
      <c r="Y648" s="6" t="s">
        <v>63</v>
      </c>
      <c r="Z648" s="6" t="s">
        <v>63</v>
      </c>
      <c r="AA648" s="6">
        <v>132000000</v>
      </c>
      <c r="AB648" s="6" t="s">
        <v>172</v>
      </c>
      <c r="AC648" s="6" t="s">
        <v>608</v>
      </c>
      <c r="AD648" s="6" t="s">
        <v>63</v>
      </c>
      <c r="AE648" s="6">
        <v>17</v>
      </c>
    </row>
    <row r="649" spans="2:31">
      <c r="B649" s="1" t="s">
        <v>420</v>
      </c>
      <c r="C649" s="19" t="s">
        <v>2374</v>
      </c>
      <c r="D649" s="6" t="s">
        <v>2375</v>
      </c>
      <c r="E649" s="6" t="s">
        <v>3517</v>
      </c>
      <c r="F649" s="6" t="s">
        <v>63</v>
      </c>
      <c r="G649" s="3" t="s">
        <v>63</v>
      </c>
      <c r="H649" s="3" t="s">
        <v>63</v>
      </c>
      <c r="I649" s="3" t="s">
        <v>63</v>
      </c>
      <c r="J649" s="5">
        <v>23594</v>
      </c>
      <c r="K649" s="6">
        <v>1964</v>
      </c>
      <c r="L649" s="6">
        <v>8</v>
      </c>
      <c r="M649" s="6">
        <v>5</v>
      </c>
      <c r="N649" s="5">
        <v>23597</v>
      </c>
      <c r="O649" s="6">
        <v>1964</v>
      </c>
      <c r="P649" s="6">
        <v>8</v>
      </c>
      <c r="Q649" s="6">
        <v>8</v>
      </c>
      <c r="R649" s="6">
        <v>0</v>
      </c>
      <c r="S649" s="6" t="s">
        <v>63</v>
      </c>
      <c r="T649" s="6" t="s">
        <v>63</v>
      </c>
      <c r="U649" s="6" t="s">
        <v>166</v>
      </c>
      <c r="V649" s="6" t="s">
        <v>63</v>
      </c>
      <c r="W649" s="6" t="s">
        <v>63</v>
      </c>
      <c r="X649" s="6" t="s">
        <v>63</v>
      </c>
      <c r="Y649" s="6" t="s">
        <v>63</v>
      </c>
      <c r="Z649" s="6" t="s">
        <v>63</v>
      </c>
      <c r="AA649" s="6">
        <v>750000</v>
      </c>
      <c r="AB649" s="6" t="s">
        <v>172</v>
      </c>
      <c r="AC649" s="6" t="s">
        <v>590</v>
      </c>
      <c r="AD649" s="6">
        <v>1964</v>
      </c>
      <c r="AE649" s="6" t="s">
        <v>63</v>
      </c>
    </row>
    <row r="650" spans="2:31">
      <c r="B650" s="1" t="s">
        <v>420</v>
      </c>
      <c r="C650" s="19" t="s">
        <v>2378</v>
      </c>
      <c r="D650" s="6" t="s">
        <v>2379</v>
      </c>
      <c r="E650" s="6" t="s">
        <v>3518</v>
      </c>
      <c r="F650" s="6" t="s">
        <v>63</v>
      </c>
      <c r="G650" s="3" t="s">
        <v>63</v>
      </c>
      <c r="H650" s="3" t="s">
        <v>63</v>
      </c>
      <c r="I650" s="3" t="s">
        <v>63</v>
      </c>
      <c r="J650" s="5">
        <v>40424</v>
      </c>
      <c r="K650" s="6">
        <v>2010</v>
      </c>
      <c r="L650" s="6">
        <v>9</v>
      </c>
      <c r="M650" s="6">
        <v>3</v>
      </c>
      <c r="N650" s="5">
        <v>40431</v>
      </c>
      <c r="O650" s="6">
        <v>2010</v>
      </c>
      <c r="P650" s="6">
        <v>9</v>
      </c>
      <c r="Q650" s="6">
        <v>10</v>
      </c>
      <c r="R650" s="6">
        <v>102</v>
      </c>
      <c r="S650" s="6">
        <v>1</v>
      </c>
      <c r="T650" s="6" t="s">
        <v>63</v>
      </c>
      <c r="U650" s="6" t="s">
        <v>166</v>
      </c>
      <c r="V650" s="6">
        <v>50000</v>
      </c>
      <c r="W650" s="6" t="s">
        <v>63</v>
      </c>
      <c r="X650" s="6" t="s">
        <v>63</v>
      </c>
      <c r="Y650" s="6" t="s">
        <v>63</v>
      </c>
      <c r="Z650" s="6" t="s">
        <v>63</v>
      </c>
      <c r="AA650" s="6">
        <v>740000000</v>
      </c>
      <c r="AB650" s="6" t="s">
        <v>172</v>
      </c>
      <c r="AC650" s="6" t="s">
        <v>590</v>
      </c>
      <c r="AD650" s="6">
        <v>2010</v>
      </c>
      <c r="AE650" s="6">
        <v>653</v>
      </c>
    </row>
    <row r="651" spans="2:31">
      <c r="B651" s="1" t="s">
        <v>420</v>
      </c>
      <c r="C651" s="19" t="s">
        <v>2415</v>
      </c>
      <c r="D651" s="6" t="s">
        <v>2416</v>
      </c>
      <c r="E651" s="6" t="s">
        <v>2417</v>
      </c>
      <c r="F651" s="6" t="s">
        <v>63</v>
      </c>
      <c r="G651" s="3" t="s">
        <v>63</v>
      </c>
      <c r="H651" s="3" t="s">
        <v>63</v>
      </c>
      <c r="I651" s="3" t="s">
        <v>63</v>
      </c>
      <c r="J651" s="5">
        <v>43366</v>
      </c>
      <c r="K651" s="6">
        <v>2018</v>
      </c>
      <c r="L651" s="6">
        <v>9</v>
      </c>
      <c r="M651" s="6">
        <v>23</v>
      </c>
      <c r="N651" s="5">
        <v>43389</v>
      </c>
      <c r="O651" s="6">
        <v>2018</v>
      </c>
      <c r="P651" s="6">
        <v>10</v>
      </c>
      <c r="Q651" s="6">
        <v>16</v>
      </c>
      <c r="R651" s="6">
        <v>17</v>
      </c>
      <c r="S651" s="6">
        <v>93</v>
      </c>
      <c r="T651" s="6" t="s">
        <v>63</v>
      </c>
      <c r="U651" s="6" t="s">
        <v>166</v>
      </c>
      <c r="V651" s="6" t="s">
        <v>63</v>
      </c>
      <c r="W651" s="6" t="s">
        <v>63</v>
      </c>
      <c r="X651" s="6" t="s">
        <v>63</v>
      </c>
      <c r="Y651" s="6" t="s">
        <v>63</v>
      </c>
      <c r="Z651" s="6" t="s">
        <v>63</v>
      </c>
      <c r="AA651" s="6">
        <v>500000000</v>
      </c>
      <c r="AB651" s="6" t="s">
        <v>172</v>
      </c>
      <c r="AC651" s="6" t="s">
        <v>590</v>
      </c>
      <c r="AD651" s="6">
        <v>2018</v>
      </c>
      <c r="AE651" s="6">
        <v>5000</v>
      </c>
    </row>
    <row r="652" spans="2:31">
      <c r="B652" s="1" t="s">
        <v>420</v>
      </c>
      <c r="C652" s="19" t="s">
        <v>2473</v>
      </c>
      <c r="D652" s="6" t="s">
        <v>2474</v>
      </c>
      <c r="E652" s="6" t="s">
        <v>2475</v>
      </c>
      <c r="F652" s="6" t="s">
        <v>63</v>
      </c>
      <c r="G652" s="3" t="s">
        <v>63</v>
      </c>
      <c r="H652" s="3" t="s">
        <v>63</v>
      </c>
      <c r="I652" s="3" t="s">
        <v>63</v>
      </c>
      <c r="J652" s="5">
        <v>25855</v>
      </c>
      <c r="K652" s="6">
        <v>1970</v>
      </c>
      <c r="L652" s="6">
        <v>10</v>
      </c>
      <c r="M652" s="6">
        <v>14</v>
      </c>
      <c r="N652" s="5">
        <v>25866</v>
      </c>
      <c r="O652" s="6">
        <v>1970</v>
      </c>
      <c r="P652" s="6">
        <v>10</v>
      </c>
      <c r="Q652" s="6">
        <v>25</v>
      </c>
      <c r="R652" s="6">
        <v>631</v>
      </c>
      <c r="S652" s="6" t="s">
        <v>63</v>
      </c>
      <c r="T652" s="6" t="s">
        <v>63</v>
      </c>
      <c r="U652" s="6" t="s">
        <v>166</v>
      </c>
      <c r="V652" s="6" t="s">
        <v>63</v>
      </c>
      <c r="W652" s="6" t="s">
        <v>63</v>
      </c>
      <c r="X652" s="6" t="s">
        <v>63</v>
      </c>
      <c r="Y652" s="6" t="s">
        <v>63</v>
      </c>
      <c r="Z652" s="6" t="s">
        <v>63</v>
      </c>
      <c r="AA652" s="6">
        <v>50000000</v>
      </c>
      <c r="AB652" s="6" t="s">
        <v>172</v>
      </c>
      <c r="AC652" s="6" t="s">
        <v>590</v>
      </c>
      <c r="AD652" s="6">
        <v>1970</v>
      </c>
      <c r="AE652" s="6">
        <v>5150</v>
      </c>
    </row>
    <row r="653" spans="2:31">
      <c r="B653" s="1" t="s">
        <v>420</v>
      </c>
      <c r="C653" s="19" t="s">
        <v>2478</v>
      </c>
      <c r="D653" s="6" t="s">
        <v>2479</v>
      </c>
      <c r="E653" s="6" t="s">
        <v>2480</v>
      </c>
      <c r="F653" s="6" t="s">
        <v>63</v>
      </c>
      <c r="G653" s="3" t="s">
        <v>63</v>
      </c>
      <c r="H653" s="3" t="s">
        <v>63</v>
      </c>
      <c r="I653" s="3" t="s">
        <v>63</v>
      </c>
      <c r="J653" s="5">
        <v>43111</v>
      </c>
      <c r="K653" s="6">
        <v>2018</v>
      </c>
      <c r="L653" s="6">
        <v>1</v>
      </c>
      <c r="M653" s="6">
        <v>11</v>
      </c>
      <c r="N653" s="5">
        <v>43124</v>
      </c>
      <c r="O653" s="6">
        <v>2018</v>
      </c>
      <c r="P653" s="6">
        <v>1</v>
      </c>
      <c r="Q653" s="6">
        <v>24</v>
      </c>
      <c r="R653" s="6">
        <v>2</v>
      </c>
      <c r="S653" s="6" t="s">
        <v>63</v>
      </c>
      <c r="T653" s="6" t="s">
        <v>63</v>
      </c>
      <c r="U653" s="6" t="s">
        <v>166</v>
      </c>
      <c r="V653" s="6">
        <v>13000</v>
      </c>
      <c r="W653" s="6" t="s">
        <v>63</v>
      </c>
      <c r="X653" s="6" t="s">
        <v>63</v>
      </c>
      <c r="Y653" s="6" t="s">
        <v>63</v>
      </c>
      <c r="Z653" s="6" t="s">
        <v>63</v>
      </c>
      <c r="AA653" s="6">
        <v>107000000</v>
      </c>
      <c r="AB653" s="6" t="s">
        <v>172</v>
      </c>
      <c r="AC653" s="6" t="s">
        <v>590</v>
      </c>
      <c r="AD653" s="6">
        <v>2018</v>
      </c>
      <c r="AE653" s="6" t="s">
        <v>63</v>
      </c>
    </row>
    <row r="654" spans="2:31">
      <c r="B654" s="1" t="s">
        <v>420</v>
      </c>
      <c r="C654" s="19" t="s">
        <v>2483</v>
      </c>
      <c r="D654" s="6" t="s">
        <v>2484</v>
      </c>
      <c r="E654" s="6" t="s">
        <v>2485</v>
      </c>
      <c r="F654" s="6" t="s">
        <v>63</v>
      </c>
      <c r="G654" s="3" t="s">
        <v>63</v>
      </c>
      <c r="H654" s="3" t="s">
        <v>63</v>
      </c>
      <c r="I654" s="3" t="s">
        <v>63</v>
      </c>
      <c r="J654" s="5">
        <v>34198</v>
      </c>
      <c r="K654" s="6">
        <v>1993</v>
      </c>
      <c r="L654" s="6">
        <v>8</v>
      </c>
      <c r="M654" s="6">
        <v>17</v>
      </c>
      <c r="N654" s="5">
        <v>34208</v>
      </c>
      <c r="O654" s="6">
        <v>1993</v>
      </c>
      <c r="P654" s="6">
        <v>8</v>
      </c>
      <c r="Q654" s="6">
        <v>27</v>
      </c>
      <c r="R654" s="6">
        <v>0</v>
      </c>
      <c r="S654" s="6" t="s">
        <v>63</v>
      </c>
      <c r="T654" s="6" t="s">
        <v>63</v>
      </c>
      <c r="U654" s="6" t="s">
        <v>166</v>
      </c>
      <c r="V654" s="6" t="s">
        <v>63</v>
      </c>
      <c r="W654" s="6" t="s">
        <v>63</v>
      </c>
      <c r="X654" s="6" t="s">
        <v>63</v>
      </c>
      <c r="Y654" s="6" t="s">
        <v>63</v>
      </c>
      <c r="Z654" s="6" t="s">
        <v>63</v>
      </c>
      <c r="AA654" s="6" t="s">
        <v>63</v>
      </c>
      <c r="AB654" s="6" t="s">
        <v>63</v>
      </c>
      <c r="AC654" s="6" t="s">
        <v>63</v>
      </c>
      <c r="AD654" s="6" t="s">
        <v>63</v>
      </c>
      <c r="AE654" s="6" t="s">
        <v>63</v>
      </c>
    </row>
    <row r="655" spans="2:31">
      <c r="B655" s="1" t="s">
        <v>59</v>
      </c>
      <c r="C655" s="19" t="s">
        <v>2487</v>
      </c>
      <c r="D655" s="6" t="s">
        <v>2488</v>
      </c>
      <c r="E655" s="6" t="s">
        <v>794</v>
      </c>
      <c r="F655" s="6" t="s">
        <v>63</v>
      </c>
      <c r="G655" s="3" t="s">
        <v>63</v>
      </c>
      <c r="H655" s="3" t="s">
        <v>63</v>
      </c>
      <c r="I655" s="3" t="s">
        <v>63</v>
      </c>
      <c r="J655" s="5">
        <v>40698</v>
      </c>
      <c r="K655" s="6">
        <v>2011</v>
      </c>
      <c r="L655" s="6">
        <v>6</v>
      </c>
      <c r="M655" s="6">
        <v>4</v>
      </c>
      <c r="N655" s="5">
        <v>40721</v>
      </c>
      <c r="O655" s="6">
        <v>2011</v>
      </c>
      <c r="P655" s="6">
        <v>6</v>
      </c>
      <c r="Q655" s="6">
        <v>27</v>
      </c>
      <c r="R655" s="6">
        <v>239</v>
      </c>
      <c r="S655" s="6">
        <v>11</v>
      </c>
      <c r="T655" s="6">
        <v>13600</v>
      </c>
      <c r="U655" s="6" t="s">
        <v>166</v>
      </c>
      <c r="V655" s="6">
        <v>36700000</v>
      </c>
      <c r="W655" s="6" t="s">
        <v>63</v>
      </c>
      <c r="X655" s="6" t="s">
        <v>63</v>
      </c>
      <c r="Y655" s="6" t="s">
        <v>63</v>
      </c>
      <c r="Z655" s="6" t="s">
        <v>63</v>
      </c>
      <c r="AA655" s="6">
        <v>6650000000</v>
      </c>
      <c r="AB655" s="6" t="s">
        <v>172</v>
      </c>
      <c r="AC655" s="6" t="s">
        <v>608</v>
      </c>
      <c r="AD655" s="6" t="s">
        <v>63</v>
      </c>
      <c r="AE655" s="6">
        <v>106500</v>
      </c>
    </row>
    <row r="656" spans="2:31">
      <c r="B656" s="1" t="s">
        <v>420</v>
      </c>
      <c r="C656" s="19" t="s">
        <v>2490</v>
      </c>
      <c r="D656" s="6" t="s">
        <v>2491</v>
      </c>
      <c r="E656" s="6" t="s">
        <v>2492</v>
      </c>
      <c r="F656" s="6" t="s">
        <v>63</v>
      </c>
      <c r="G656" s="3" t="s">
        <v>63</v>
      </c>
      <c r="H656" s="3" t="s">
        <v>63</v>
      </c>
      <c r="I656" s="3" t="s">
        <v>63</v>
      </c>
      <c r="J656" s="5">
        <v>41730</v>
      </c>
      <c r="K656" s="6">
        <v>2014</v>
      </c>
      <c r="L656" s="6">
        <v>4</v>
      </c>
      <c r="M656" s="6">
        <v>1</v>
      </c>
      <c r="N656" s="5">
        <v>41747</v>
      </c>
      <c r="O656" s="6">
        <v>2014</v>
      </c>
      <c r="P656" s="6">
        <v>4</v>
      </c>
      <c r="Q656" s="6">
        <v>18</v>
      </c>
      <c r="R656" s="6">
        <v>40</v>
      </c>
      <c r="S656" s="6">
        <v>0</v>
      </c>
      <c r="T656" s="6" t="s">
        <v>63</v>
      </c>
      <c r="U656" s="6">
        <v>9000</v>
      </c>
      <c r="V656" s="6">
        <v>112000</v>
      </c>
      <c r="W656" s="6" t="s">
        <v>63</v>
      </c>
      <c r="X656" s="6" t="s">
        <v>63</v>
      </c>
      <c r="Y656" s="6" t="s">
        <v>63</v>
      </c>
      <c r="Z656" s="6" t="s">
        <v>63</v>
      </c>
      <c r="AA656" s="6">
        <v>1150000000</v>
      </c>
      <c r="AB656" s="6" t="s">
        <v>172</v>
      </c>
      <c r="AC656" s="6" t="s">
        <v>608</v>
      </c>
      <c r="AD656" s="6" t="s">
        <v>63</v>
      </c>
      <c r="AE656" s="6">
        <v>1274</v>
      </c>
    </row>
    <row r="657" spans="2:31">
      <c r="B657" s="1" t="s">
        <v>420</v>
      </c>
      <c r="C657" s="19" t="s">
        <v>2495</v>
      </c>
      <c r="D657" s="6" t="s">
        <v>2496</v>
      </c>
      <c r="E657" s="6" t="s">
        <v>2225</v>
      </c>
      <c r="F657" s="6" t="s">
        <v>63</v>
      </c>
      <c r="G657" s="3" t="s">
        <v>63</v>
      </c>
      <c r="H657" s="3" t="s">
        <v>63</v>
      </c>
      <c r="I657" s="3" t="s">
        <v>63</v>
      </c>
      <c r="J657" s="5">
        <v>29764</v>
      </c>
      <c r="K657" s="6">
        <v>1981</v>
      </c>
      <c r="L657" s="6">
        <v>6</v>
      </c>
      <c r="M657" s="6">
        <v>27</v>
      </c>
      <c r="N657" s="5">
        <v>29773</v>
      </c>
      <c r="O657" s="6">
        <v>1981</v>
      </c>
      <c r="P657" s="6">
        <v>7</v>
      </c>
      <c r="Q657" s="6">
        <v>6</v>
      </c>
      <c r="R657" s="6">
        <v>192</v>
      </c>
      <c r="S657" s="6">
        <v>30</v>
      </c>
      <c r="T657" s="6">
        <v>3600</v>
      </c>
      <c r="U657" s="6" t="s">
        <v>166</v>
      </c>
      <c r="V657" s="6" t="s">
        <v>63</v>
      </c>
      <c r="W657" s="6" t="s">
        <v>63</v>
      </c>
      <c r="X657" s="6" t="s">
        <v>63</v>
      </c>
      <c r="Y657" s="6" t="s">
        <v>63</v>
      </c>
      <c r="Z657" s="6" t="s">
        <v>63</v>
      </c>
      <c r="AA657" s="6">
        <v>7800000</v>
      </c>
      <c r="AB657" s="6" t="s">
        <v>172</v>
      </c>
      <c r="AC657" s="6" t="s">
        <v>590</v>
      </c>
      <c r="AD657" s="6">
        <v>1981</v>
      </c>
      <c r="AE657" s="6">
        <v>800</v>
      </c>
    </row>
    <row r="658" spans="2:31">
      <c r="B658" s="1" t="s">
        <v>158</v>
      </c>
      <c r="C658" s="19" t="s">
        <v>2498</v>
      </c>
      <c r="D658" s="6" t="s">
        <v>2499</v>
      </c>
      <c r="E658" s="6" t="s">
        <v>2500</v>
      </c>
      <c r="F658" s="6" t="s">
        <v>2501</v>
      </c>
      <c r="G658" s="1">
        <v>1888</v>
      </c>
      <c r="H658" s="1">
        <v>4</v>
      </c>
      <c r="I658" s="1">
        <v>30</v>
      </c>
      <c r="J658" s="5" t="s">
        <v>166</v>
      </c>
      <c r="K658" s="3" t="s">
        <v>63</v>
      </c>
      <c r="L658" s="3" t="s">
        <v>63</v>
      </c>
      <c r="M658" s="3" t="s">
        <v>63</v>
      </c>
      <c r="N658" s="5" t="s">
        <v>166</v>
      </c>
      <c r="O658" s="3" t="s">
        <v>63</v>
      </c>
      <c r="P658" s="3" t="s">
        <v>63</v>
      </c>
      <c r="Q658" s="3" t="s">
        <v>63</v>
      </c>
      <c r="R658" s="6">
        <v>246</v>
      </c>
      <c r="S658" s="6" t="s">
        <v>63</v>
      </c>
      <c r="T658" s="6" t="s">
        <v>63</v>
      </c>
      <c r="U658" s="6" t="s">
        <v>166</v>
      </c>
      <c r="V658" s="6" t="s">
        <v>63</v>
      </c>
      <c r="W658" s="6" t="s">
        <v>63</v>
      </c>
      <c r="X658" s="6" t="s">
        <v>63</v>
      </c>
      <c r="Y658" s="6" t="s">
        <v>63</v>
      </c>
      <c r="Z658" s="6" t="s">
        <v>63</v>
      </c>
      <c r="AA658" s="6" t="s">
        <v>63</v>
      </c>
      <c r="AB658" s="6" t="s">
        <v>63</v>
      </c>
      <c r="AC658" s="6" t="s">
        <v>63</v>
      </c>
      <c r="AD658" s="6" t="s">
        <v>63</v>
      </c>
      <c r="AE658" s="6" t="s">
        <v>63</v>
      </c>
    </row>
    <row r="659" spans="2:31">
      <c r="B659" s="1" t="s">
        <v>59</v>
      </c>
      <c r="C659" s="19" t="s">
        <v>2503</v>
      </c>
      <c r="D659" s="6" t="s">
        <v>2504</v>
      </c>
      <c r="E659" s="6" t="s">
        <v>1505</v>
      </c>
      <c r="F659" s="5">
        <v>42581</v>
      </c>
      <c r="G659" s="1">
        <v>2016</v>
      </c>
      <c r="H659" s="1">
        <v>7</v>
      </c>
      <c r="I659" s="1">
        <v>30</v>
      </c>
      <c r="J659" s="5" t="s">
        <v>166</v>
      </c>
      <c r="K659" s="3" t="s">
        <v>63</v>
      </c>
      <c r="L659" s="3" t="s">
        <v>63</v>
      </c>
      <c r="M659" s="3" t="s">
        <v>63</v>
      </c>
      <c r="N659" s="5" t="s">
        <v>166</v>
      </c>
      <c r="O659" s="3" t="s">
        <v>63</v>
      </c>
      <c r="P659" s="3" t="s">
        <v>63</v>
      </c>
      <c r="Q659" s="3" t="s">
        <v>63</v>
      </c>
      <c r="R659" s="6">
        <v>2</v>
      </c>
      <c r="S659" s="6" t="s">
        <v>63</v>
      </c>
      <c r="T659" s="6" t="s">
        <v>63</v>
      </c>
      <c r="U659" s="6" t="s">
        <v>166</v>
      </c>
      <c r="V659" s="6" t="s">
        <v>63</v>
      </c>
      <c r="W659" s="6" t="s">
        <v>63</v>
      </c>
      <c r="X659" s="6" t="s">
        <v>63</v>
      </c>
      <c r="Y659" s="6" t="s">
        <v>63</v>
      </c>
      <c r="Z659" s="6" t="s">
        <v>63</v>
      </c>
      <c r="AA659" s="6">
        <v>22435000</v>
      </c>
      <c r="AB659" s="6" t="s">
        <v>172</v>
      </c>
      <c r="AC659" s="6" t="s">
        <v>590</v>
      </c>
      <c r="AD659" s="6">
        <v>2016</v>
      </c>
      <c r="AE659" s="6" t="s">
        <v>63</v>
      </c>
    </row>
    <row r="660" spans="2:31">
      <c r="B660" s="1" t="s">
        <v>420</v>
      </c>
      <c r="C660" s="19" t="s">
        <v>2506</v>
      </c>
      <c r="D660" s="6" t="s">
        <v>2507</v>
      </c>
      <c r="E660" s="6" t="s">
        <v>2508</v>
      </c>
      <c r="F660" s="6" t="s">
        <v>63</v>
      </c>
      <c r="G660" s="3" t="s">
        <v>63</v>
      </c>
      <c r="H660" s="3" t="s">
        <v>63</v>
      </c>
      <c r="I660" s="3" t="s">
        <v>63</v>
      </c>
      <c r="J660" s="5">
        <v>31996</v>
      </c>
      <c r="K660" s="6">
        <v>1987</v>
      </c>
      <c r="L660" s="6">
        <v>8</v>
      </c>
      <c r="M660" s="6">
        <v>7</v>
      </c>
      <c r="N660" s="5">
        <v>32013</v>
      </c>
      <c r="O660" s="6">
        <v>1987</v>
      </c>
      <c r="P660" s="6">
        <v>8</v>
      </c>
      <c r="Q660" s="6">
        <v>24</v>
      </c>
      <c r="R660" s="6">
        <v>25</v>
      </c>
      <c r="S660" s="6" t="s">
        <v>63</v>
      </c>
      <c r="T660" s="6" t="s">
        <v>63</v>
      </c>
      <c r="U660" s="6">
        <v>55567</v>
      </c>
      <c r="V660" s="6" t="s">
        <v>63</v>
      </c>
      <c r="W660" s="6" t="s">
        <v>63</v>
      </c>
      <c r="X660" s="6" t="s">
        <v>63</v>
      </c>
      <c r="Y660" s="6" t="s">
        <v>63</v>
      </c>
      <c r="Z660" s="6" t="s">
        <v>63</v>
      </c>
      <c r="AA660" s="6">
        <v>5580000</v>
      </c>
      <c r="AB660" s="6" t="s">
        <v>172</v>
      </c>
      <c r="AC660" s="6" t="s">
        <v>590</v>
      </c>
      <c r="AD660" s="6">
        <v>1987</v>
      </c>
      <c r="AE660" s="6">
        <v>1043</v>
      </c>
    </row>
    <row r="661" spans="2:31">
      <c r="B661" s="1" t="s">
        <v>420</v>
      </c>
      <c r="C661" s="19" t="s">
        <v>2510</v>
      </c>
      <c r="D661" s="6" t="s">
        <v>2511</v>
      </c>
      <c r="E661" s="6" t="s">
        <v>2512</v>
      </c>
      <c r="F661" s="6" t="s">
        <v>63</v>
      </c>
      <c r="G661" s="3" t="s">
        <v>63</v>
      </c>
      <c r="H661" s="3" t="s">
        <v>63</v>
      </c>
      <c r="I661" s="3" t="s">
        <v>63</v>
      </c>
      <c r="J661" s="5">
        <v>35950</v>
      </c>
      <c r="K661" s="6">
        <v>1998</v>
      </c>
      <c r="L661" s="6">
        <v>6</v>
      </c>
      <c r="M661" s="6">
        <v>4</v>
      </c>
      <c r="N661" s="5">
        <v>35956</v>
      </c>
      <c r="O661" s="6">
        <v>1998</v>
      </c>
      <c r="P661" s="6">
        <v>6</v>
      </c>
      <c r="Q661" s="6">
        <v>10</v>
      </c>
      <c r="R661" s="6">
        <v>1173</v>
      </c>
      <c r="S661" s="6">
        <v>893</v>
      </c>
      <c r="T661" s="6" t="s">
        <v>63</v>
      </c>
      <c r="U661" s="6" t="s">
        <v>166</v>
      </c>
      <c r="V661" s="6" t="s">
        <v>63</v>
      </c>
      <c r="W661" s="6" t="s">
        <v>63</v>
      </c>
      <c r="X661" s="6" t="s">
        <v>63</v>
      </c>
      <c r="Y661" s="6" t="s">
        <v>63</v>
      </c>
      <c r="Z661" s="6" t="s">
        <v>63</v>
      </c>
      <c r="AA661" s="6">
        <v>3000000000</v>
      </c>
      <c r="AB661" s="6" t="s">
        <v>172</v>
      </c>
      <c r="AC661" s="6" t="s">
        <v>608</v>
      </c>
      <c r="AD661" s="6" t="s">
        <v>63</v>
      </c>
      <c r="AE661" s="6">
        <v>162000</v>
      </c>
    </row>
    <row r="662" spans="2:31">
      <c r="B662" s="1" t="s">
        <v>59</v>
      </c>
      <c r="C662" s="19" t="s">
        <v>2515</v>
      </c>
      <c r="D662" s="6" t="s">
        <v>2516</v>
      </c>
      <c r="E662" s="6" t="s">
        <v>2517</v>
      </c>
      <c r="F662" s="6" t="s">
        <v>63</v>
      </c>
      <c r="G662" s="3" t="s">
        <v>63</v>
      </c>
      <c r="H662" s="3" t="s">
        <v>63</v>
      </c>
      <c r="I662" s="3" t="s">
        <v>63</v>
      </c>
      <c r="J662" s="5" t="s">
        <v>2518</v>
      </c>
      <c r="K662" s="6">
        <v>1287</v>
      </c>
      <c r="L662" s="6">
        <v>12</v>
      </c>
      <c r="M662" s="6">
        <v>13</v>
      </c>
      <c r="N662" s="5" t="s">
        <v>2519</v>
      </c>
      <c r="O662" s="6">
        <v>1287</v>
      </c>
      <c r="P662" s="6">
        <v>12</v>
      </c>
      <c r="Q662" s="6">
        <v>14</v>
      </c>
      <c r="R662" s="6">
        <v>80000</v>
      </c>
      <c r="S662" s="6" t="s">
        <v>63</v>
      </c>
      <c r="T662" s="6" t="s">
        <v>63</v>
      </c>
      <c r="U662" s="6" t="s">
        <v>166</v>
      </c>
      <c r="V662" s="6" t="s">
        <v>63</v>
      </c>
      <c r="W662" s="6" t="s">
        <v>63</v>
      </c>
      <c r="X662" s="6" t="s">
        <v>63</v>
      </c>
      <c r="Y662" s="6" t="s">
        <v>63</v>
      </c>
      <c r="Z662" s="6" t="s">
        <v>63</v>
      </c>
      <c r="AA662" s="6" t="s">
        <v>63</v>
      </c>
      <c r="AB662" s="6" t="s">
        <v>63</v>
      </c>
      <c r="AC662" s="6" t="s">
        <v>63</v>
      </c>
      <c r="AD662" s="6" t="s">
        <v>63</v>
      </c>
      <c r="AE662" s="6" t="s">
        <v>63</v>
      </c>
    </row>
    <row r="663" spans="2:31">
      <c r="B663" s="1" t="s">
        <v>158</v>
      </c>
      <c r="C663" s="19" t="s">
        <v>1594</v>
      </c>
      <c r="D663" s="6" t="s">
        <v>1595</v>
      </c>
      <c r="E663" s="6" t="s">
        <v>2522</v>
      </c>
      <c r="F663" s="6" t="s">
        <v>63</v>
      </c>
      <c r="G663" s="3" t="s">
        <v>63</v>
      </c>
      <c r="H663" s="3" t="s">
        <v>63</v>
      </c>
      <c r="I663" s="3" t="s">
        <v>63</v>
      </c>
      <c r="J663" s="5">
        <v>26615</v>
      </c>
      <c r="K663" s="6">
        <v>1972</v>
      </c>
      <c r="L663" s="6">
        <v>11</v>
      </c>
      <c r="M663" s="6">
        <v>12</v>
      </c>
      <c r="N663" s="5">
        <v>26617</v>
      </c>
      <c r="O663" s="6">
        <v>1972</v>
      </c>
      <c r="P663" s="6">
        <v>11</v>
      </c>
      <c r="Q663" s="6">
        <v>14</v>
      </c>
      <c r="R663" s="6">
        <v>54</v>
      </c>
      <c r="S663" s="6" t="s">
        <v>63</v>
      </c>
      <c r="T663" s="6" t="s">
        <v>63</v>
      </c>
      <c r="U663" s="6" t="s">
        <v>166</v>
      </c>
      <c r="V663" s="6" t="s">
        <v>63</v>
      </c>
      <c r="W663" s="6" t="s">
        <v>63</v>
      </c>
      <c r="X663" s="6" t="s">
        <v>63</v>
      </c>
      <c r="Y663" s="6" t="s">
        <v>63</v>
      </c>
      <c r="Z663" s="6" t="s">
        <v>63</v>
      </c>
      <c r="AA663" s="6" t="s">
        <v>63</v>
      </c>
      <c r="AB663" s="6" t="s">
        <v>63</v>
      </c>
      <c r="AC663" s="6" t="s">
        <v>63</v>
      </c>
      <c r="AD663" s="6" t="s">
        <v>63</v>
      </c>
      <c r="AE663" s="6" t="s">
        <v>63</v>
      </c>
    </row>
    <row r="664" spans="2:31">
      <c r="B664" s="1" t="s">
        <v>420</v>
      </c>
      <c r="C664" s="19" t="s">
        <v>2525</v>
      </c>
      <c r="D664" s="6" t="s">
        <v>2526</v>
      </c>
      <c r="E664" s="6" t="s">
        <v>2527</v>
      </c>
      <c r="F664" s="6" t="s">
        <v>63</v>
      </c>
      <c r="G664" s="3" t="s">
        <v>63</v>
      </c>
      <c r="H664" s="3" t="s">
        <v>63</v>
      </c>
      <c r="I664" s="3" t="s">
        <v>63</v>
      </c>
      <c r="J664" s="5">
        <v>12297</v>
      </c>
      <c r="K664" s="6">
        <v>1933</v>
      </c>
      <c r="L664" s="6">
        <v>8</v>
      </c>
      <c r="M664" s="6">
        <v>31</v>
      </c>
      <c r="N664" s="5">
        <v>12304</v>
      </c>
      <c r="O664" s="6">
        <v>1933</v>
      </c>
      <c r="P664" s="6">
        <v>9</v>
      </c>
      <c r="Q664" s="6">
        <v>7</v>
      </c>
      <c r="R664" s="6">
        <v>3</v>
      </c>
      <c r="S664" s="6" t="s">
        <v>63</v>
      </c>
      <c r="T664" s="6" t="s">
        <v>63</v>
      </c>
      <c r="U664" s="6">
        <v>1000</v>
      </c>
      <c r="V664" s="6">
        <v>7900</v>
      </c>
      <c r="W664" s="6" t="s">
        <v>63</v>
      </c>
      <c r="X664" s="6" t="s">
        <v>63</v>
      </c>
      <c r="Y664" s="6" t="s">
        <v>63</v>
      </c>
      <c r="Z664" s="6" t="s">
        <v>63</v>
      </c>
      <c r="AA664" s="6">
        <v>3000000</v>
      </c>
      <c r="AB664" s="6" t="s">
        <v>172</v>
      </c>
      <c r="AC664" s="6" t="s">
        <v>590</v>
      </c>
      <c r="AD664" s="6">
        <v>1933</v>
      </c>
      <c r="AE664" s="6">
        <v>6848</v>
      </c>
    </row>
    <row r="665" spans="2:31">
      <c r="B665" s="1" t="s">
        <v>158</v>
      </c>
      <c r="C665" s="19" t="s">
        <v>2530</v>
      </c>
      <c r="D665" s="6" t="s">
        <v>2531</v>
      </c>
      <c r="E665" s="6" t="s">
        <v>2532</v>
      </c>
      <c r="F665" s="6" t="s">
        <v>63</v>
      </c>
      <c r="G665" s="3" t="s">
        <v>63</v>
      </c>
      <c r="H665" s="3" t="s">
        <v>63</v>
      </c>
      <c r="I665" s="3" t="s">
        <v>63</v>
      </c>
      <c r="J665" s="5">
        <v>44493</v>
      </c>
      <c r="K665" s="6">
        <v>2021</v>
      </c>
      <c r="L665" s="6">
        <v>10</v>
      </c>
      <c r="M665" s="6">
        <v>24</v>
      </c>
      <c r="N665" s="5">
        <v>44502</v>
      </c>
      <c r="O665" s="6">
        <v>2021</v>
      </c>
      <c r="P665" s="6">
        <v>11</v>
      </c>
      <c r="Q665" s="6">
        <v>2</v>
      </c>
      <c r="R665" s="6">
        <v>7</v>
      </c>
      <c r="S665" s="6" t="s">
        <v>63</v>
      </c>
      <c r="T665" s="6" t="s">
        <v>63</v>
      </c>
      <c r="U665" s="6" t="s">
        <v>166</v>
      </c>
      <c r="V665" s="6" t="s">
        <v>63</v>
      </c>
      <c r="W665" s="6" t="s">
        <v>63</v>
      </c>
      <c r="X665" s="6" t="s">
        <v>63</v>
      </c>
      <c r="Y665" s="6" t="s">
        <v>63</v>
      </c>
      <c r="Z665" s="6" t="s">
        <v>63</v>
      </c>
      <c r="AA665" s="6">
        <v>245000000</v>
      </c>
      <c r="AB665" s="6" t="s">
        <v>172</v>
      </c>
      <c r="AC665" s="6" t="s">
        <v>590</v>
      </c>
      <c r="AD665" s="6">
        <v>2021</v>
      </c>
      <c r="AE665" s="6" t="s">
        <v>63</v>
      </c>
    </row>
    <row r="666" spans="2:31">
      <c r="B666" s="1" t="s">
        <v>420</v>
      </c>
      <c r="C666" s="19" t="s">
        <v>1717</v>
      </c>
      <c r="D666" s="6" t="s">
        <v>1718</v>
      </c>
      <c r="E666" s="6" t="s">
        <v>2536</v>
      </c>
      <c r="F666" s="6" t="s">
        <v>63</v>
      </c>
      <c r="G666" s="3" t="s">
        <v>63</v>
      </c>
      <c r="H666" s="3" t="s">
        <v>63</v>
      </c>
      <c r="I666" s="3" t="s">
        <v>63</v>
      </c>
      <c r="J666" s="5">
        <v>44818</v>
      </c>
      <c r="K666" s="6">
        <v>2022</v>
      </c>
      <c r="L666" s="6">
        <v>9</v>
      </c>
      <c r="M666" s="6">
        <v>14</v>
      </c>
      <c r="N666" s="5">
        <v>44831</v>
      </c>
      <c r="O666" s="6">
        <v>2022</v>
      </c>
      <c r="P666" s="6">
        <v>9</v>
      </c>
      <c r="Q666" s="6">
        <v>27</v>
      </c>
      <c r="R666" s="6">
        <v>29</v>
      </c>
      <c r="S666" s="6" t="s">
        <v>63</v>
      </c>
      <c r="T666" s="6">
        <v>200</v>
      </c>
      <c r="U666" s="6">
        <v>1000</v>
      </c>
      <c r="V666" s="6" t="s">
        <v>63</v>
      </c>
      <c r="W666" s="6" t="s">
        <v>63</v>
      </c>
      <c r="X666" s="6" t="s">
        <v>63</v>
      </c>
      <c r="Y666" s="6" t="s">
        <v>63</v>
      </c>
      <c r="Z666" s="6" t="s">
        <v>63</v>
      </c>
      <c r="AA666" s="6">
        <v>3090000000</v>
      </c>
      <c r="AB666" s="6" t="s">
        <v>172</v>
      </c>
      <c r="AC666" s="6" t="s">
        <v>590</v>
      </c>
      <c r="AD666" s="6">
        <v>2022</v>
      </c>
      <c r="AE666" s="6">
        <v>8400</v>
      </c>
    </row>
    <row r="667" spans="2:31">
      <c r="B667" s="1" t="s">
        <v>158</v>
      </c>
      <c r="C667" s="19" t="s">
        <v>2539</v>
      </c>
      <c r="D667" s="6" t="s">
        <v>2540</v>
      </c>
      <c r="E667" s="6" t="s">
        <v>2541</v>
      </c>
      <c r="F667" s="6" t="s">
        <v>63</v>
      </c>
      <c r="G667" s="3" t="s">
        <v>63</v>
      </c>
      <c r="H667" s="3" t="s">
        <v>63</v>
      </c>
      <c r="I667" s="3" t="s">
        <v>63</v>
      </c>
      <c r="J667" s="5">
        <v>22917</v>
      </c>
      <c r="K667" s="6">
        <v>1962</v>
      </c>
      <c r="L667" s="6">
        <v>9</v>
      </c>
      <c r="M667" s="6">
        <v>28</v>
      </c>
      <c r="N667" s="5">
        <v>22936</v>
      </c>
      <c r="O667" s="6">
        <v>1962</v>
      </c>
      <c r="P667" s="6">
        <v>10</v>
      </c>
      <c r="Q667" s="6">
        <v>17</v>
      </c>
      <c r="R667" s="6">
        <v>46</v>
      </c>
      <c r="S667" s="6" t="s">
        <v>63</v>
      </c>
      <c r="T667" s="6" t="s">
        <v>63</v>
      </c>
      <c r="U667" s="6" t="s">
        <v>166</v>
      </c>
      <c r="V667" s="6" t="s">
        <v>63</v>
      </c>
      <c r="W667" s="6" t="s">
        <v>63</v>
      </c>
      <c r="X667" s="6" t="s">
        <v>63</v>
      </c>
      <c r="Y667" s="6" t="s">
        <v>63</v>
      </c>
      <c r="Z667" s="6" t="s">
        <v>63</v>
      </c>
      <c r="AA667" s="6">
        <v>230000000</v>
      </c>
      <c r="AB667" s="6" t="s">
        <v>172</v>
      </c>
      <c r="AC667" s="6" t="s">
        <v>590</v>
      </c>
      <c r="AD667" s="6">
        <v>1962</v>
      </c>
      <c r="AE667" s="6" t="s">
        <v>63</v>
      </c>
    </row>
    <row r="668" spans="2:31">
      <c r="B668" s="1" t="s">
        <v>420</v>
      </c>
      <c r="C668" s="19" t="s">
        <v>2544</v>
      </c>
      <c r="D668" s="6" t="s">
        <v>2545</v>
      </c>
      <c r="E668" s="6" t="s">
        <v>2546</v>
      </c>
      <c r="F668" s="6" t="s">
        <v>63</v>
      </c>
      <c r="G668" s="3" t="s">
        <v>63</v>
      </c>
      <c r="H668" s="3" t="s">
        <v>63</v>
      </c>
      <c r="I668" s="3" t="s">
        <v>63</v>
      </c>
      <c r="J668" s="5">
        <v>43721</v>
      </c>
      <c r="K668" s="6">
        <v>2019</v>
      </c>
      <c r="L668" s="6">
        <v>9</v>
      </c>
      <c r="M668" s="6">
        <v>13</v>
      </c>
      <c r="N668" s="5">
        <v>43728</v>
      </c>
      <c r="O668" s="6">
        <v>2019</v>
      </c>
      <c r="P668" s="6">
        <v>9</v>
      </c>
      <c r="Q668" s="6">
        <v>20</v>
      </c>
      <c r="R668" s="6">
        <v>2</v>
      </c>
      <c r="S668" s="6" t="s">
        <v>63</v>
      </c>
      <c r="T668" s="6" t="s">
        <v>63</v>
      </c>
      <c r="U668" s="6" t="s">
        <v>166</v>
      </c>
      <c r="V668" s="6" t="s">
        <v>63</v>
      </c>
      <c r="W668" s="6" t="s">
        <v>63</v>
      </c>
      <c r="X668" s="6" t="s">
        <v>63</v>
      </c>
      <c r="Y668" s="6" t="s">
        <v>63</v>
      </c>
      <c r="Z668" s="6" t="s">
        <v>63</v>
      </c>
      <c r="AA668" s="6">
        <v>25000000</v>
      </c>
      <c r="AB668" s="6" t="s">
        <v>172</v>
      </c>
      <c r="AC668" s="6" t="s">
        <v>590</v>
      </c>
      <c r="AD668" s="6">
        <v>2019</v>
      </c>
      <c r="AE668" s="6" t="s">
        <v>63</v>
      </c>
    </row>
    <row r="669" spans="2:31">
      <c r="B669" s="1" t="s">
        <v>420</v>
      </c>
      <c r="C669" s="19" t="s">
        <v>2549</v>
      </c>
      <c r="D669" s="6" t="s">
        <v>2550</v>
      </c>
      <c r="E669" s="6" t="s">
        <v>2551</v>
      </c>
      <c r="F669" s="6" t="s">
        <v>63</v>
      </c>
      <c r="G669" s="3" t="s">
        <v>63</v>
      </c>
      <c r="H669" s="3" t="s">
        <v>63</v>
      </c>
      <c r="I669" s="3" t="s">
        <v>63</v>
      </c>
      <c r="J669" s="5">
        <v>43365</v>
      </c>
      <c r="K669" s="6">
        <v>2018</v>
      </c>
      <c r="L669" s="6">
        <v>9</v>
      </c>
      <c r="M669" s="6">
        <v>22</v>
      </c>
      <c r="N669" s="5">
        <v>43371</v>
      </c>
      <c r="O669" s="6">
        <v>2018</v>
      </c>
      <c r="P669" s="6">
        <v>9</v>
      </c>
      <c r="Q669" s="6">
        <v>28</v>
      </c>
      <c r="R669" s="6">
        <v>2</v>
      </c>
      <c r="S669" s="6" t="s">
        <v>63</v>
      </c>
      <c r="T669" s="6" t="s">
        <v>63</v>
      </c>
      <c r="U669" s="6" t="s">
        <v>166</v>
      </c>
      <c r="V669" s="6" t="s">
        <v>63</v>
      </c>
      <c r="W669" s="6" t="s">
        <v>63</v>
      </c>
      <c r="X669" s="6" t="s">
        <v>63</v>
      </c>
      <c r="Y669" s="6" t="s">
        <v>63</v>
      </c>
      <c r="Z669" s="6" t="s">
        <v>63</v>
      </c>
      <c r="AA669" s="6">
        <v>440000</v>
      </c>
      <c r="AB669" s="6" t="s">
        <v>172</v>
      </c>
      <c r="AC669" s="6" t="s">
        <v>590</v>
      </c>
      <c r="AD669" s="6">
        <v>2018</v>
      </c>
      <c r="AE669" s="6" t="s">
        <v>63</v>
      </c>
    </row>
    <row r="670" spans="2:31">
      <c r="B670" s="1" t="s">
        <v>420</v>
      </c>
      <c r="C670" s="19" t="s">
        <v>2554</v>
      </c>
      <c r="D670" s="6" t="s">
        <v>2555</v>
      </c>
      <c r="E670" s="6" t="s">
        <v>2556</v>
      </c>
      <c r="F670" s="6" t="s">
        <v>63</v>
      </c>
      <c r="G670" s="3" t="s">
        <v>63</v>
      </c>
      <c r="H670" s="3" t="s">
        <v>63</v>
      </c>
      <c r="I670" s="3" t="s">
        <v>63</v>
      </c>
      <c r="J670" s="5">
        <v>35342</v>
      </c>
      <c r="K670" s="6">
        <v>1996</v>
      </c>
      <c r="L670" s="6">
        <v>10</v>
      </c>
      <c r="M670" s="6">
        <v>4</v>
      </c>
      <c r="N670" s="5">
        <v>35351</v>
      </c>
      <c r="O670" s="6">
        <v>1996</v>
      </c>
      <c r="P670" s="6">
        <v>10</v>
      </c>
      <c r="Q670" s="6">
        <v>13</v>
      </c>
      <c r="R670" s="6">
        <v>3</v>
      </c>
      <c r="S670" s="6">
        <v>1</v>
      </c>
      <c r="T670" s="6" t="s">
        <v>63</v>
      </c>
      <c r="U670" s="6" t="s">
        <v>166</v>
      </c>
      <c r="V670" s="6" t="s">
        <v>63</v>
      </c>
      <c r="W670" s="6" t="s">
        <v>63</v>
      </c>
      <c r="X670" s="6" t="s">
        <v>63</v>
      </c>
      <c r="Y670" s="6" t="s">
        <v>63</v>
      </c>
      <c r="Z670" s="6" t="s">
        <v>63</v>
      </c>
      <c r="AA670" s="6">
        <v>130000000</v>
      </c>
      <c r="AB670" s="6" t="s">
        <v>172</v>
      </c>
      <c r="AC670" s="6" t="s">
        <v>590</v>
      </c>
      <c r="AD670" s="6">
        <v>1996</v>
      </c>
      <c r="AE670" s="6">
        <v>5130</v>
      </c>
    </row>
    <row r="671" spans="2:31">
      <c r="B671" s="1" t="s">
        <v>420</v>
      </c>
      <c r="C671" s="19" t="s">
        <v>2558</v>
      </c>
      <c r="D671" s="6" t="s">
        <v>2559</v>
      </c>
      <c r="E671" s="6" t="s">
        <v>2560</v>
      </c>
      <c r="F671" s="6" t="s">
        <v>63</v>
      </c>
      <c r="G671" s="3" t="s">
        <v>63</v>
      </c>
      <c r="H671" s="3" t="s">
        <v>63</v>
      </c>
      <c r="I671" s="3" t="s">
        <v>63</v>
      </c>
      <c r="J671" s="5">
        <v>40489</v>
      </c>
      <c r="K671" s="6">
        <v>2010</v>
      </c>
      <c r="L671" s="6">
        <v>11</v>
      </c>
      <c r="M671" s="6">
        <v>7</v>
      </c>
      <c r="N671" s="5">
        <v>40501</v>
      </c>
      <c r="O671" s="6">
        <v>2010</v>
      </c>
      <c r="P671" s="6">
        <v>11</v>
      </c>
      <c r="Q671" s="6">
        <v>19</v>
      </c>
      <c r="R671" s="6">
        <v>13</v>
      </c>
      <c r="S671" s="6">
        <v>13</v>
      </c>
      <c r="T671" s="6" t="s">
        <v>63</v>
      </c>
      <c r="U671" s="6" t="s">
        <v>166</v>
      </c>
      <c r="V671" s="6" t="s">
        <v>63</v>
      </c>
      <c r="W671" s="6" t="s">
        <v>63</v>
      </c>
      <c r="X671" s="6" t="s">
        <v>63</v>
      </c>
      <c r="Y671" s="6" t="s">
        <v>63</v>
      </c>
      <c r="Z671" s="6" t="s">
        <v>63</v>
      </c>
      <c r="AA671" s="6" t="s">
        <v>63</v>
      </c>
      <c r="AB671" s="6" t="s">
        <v>63</v>
      </c>
      <c r="AC671" s="6" t="s">
        <v>63</v>
      </c>
      <c r="AD671" s="6" t="s">
        <v>63</v>
      </c>
      <c r="AE671" s="6" t="s">
        <v>63</v>
      </c>
    </row>
    <row r="672" spans="2:31">
      <c r="B672" s="1" t="s">
        <v>420</v>
      </c>
      <c r="C672" s="19" t="s">
        <v>2563</v>
      </c>
      <c r="D672" s="6" t="s">
        <v>2564</v>
      </c>
      <c r="E672" s="6" t="s">
        <v>794</v>
      </c>
      <c r="F672" s="6" t="s">
        <v>63</v>
      </c>
      <c r="G672" s="3" t="s">
        <v>63</v>
      </c>
      <c r="H672" s="3" t="s">
        <v>63</v>
      </c>
      <c r="I672" s="3" t="s">
        <v>63</v>
      </c>
      <c r="J672" s="5">
        <v>31274</v>
      </c>
      <c r="K672" s="6">
        <v>1985</v>
      </c>
      <c r="L672" s="6">
        <v>8</v>
      </c>
      <c r="M672" s="6">
        <v>15</v>
      </c>
      <c r="N672" s="5">
        <v>31280</v>
      </c>
      <c r="O672" s="6">
        <v>1985</v>
      </c>
      <c r="P672" s="6">
        <v>8</v>
      </c>
      <c r="Q672" s="6">
        <v>21</v>
      </c>
      <c r="R672" s="6">
        <v>17</v>
      </c>
      <c r="S672" s="6">
        <v>165</v>
      </c>
      <c r="T672" s="6" t="s">
        <v>63</v>
      </c>
      <c r="U672" s="6" t="s">
        <v>166</v>
      </c>
      <c r="V672" s="6">
        <v>1000000</v>
      </c>
      <c r="W672" s="6" t="s">
        <v>63</v>
      </c>
      <c r="X672" s="6" t="s">
        <v>63</v>
      </c>
      <c r="Y672" s="6" t="s">
        <v>63</v>
      </c>
      <c r="Z672" s="6" t="s">
        <v>63</v>
      </c>
      <c r="AA672" s="6" t="s">
        <v>63</v>
      </c>
      <c r="AB672" s="6" t="s">
        <v>63</v>
      </c>
      <c r="AC672" s="6" t="s">
        <v>63</v>
      </c>
      <c r="AD672" s="6" t="s">
        <v>63</v>
      </c>
      <c r="AE672" s="6">
        <v>120000</v>
      </c>
    </row>
    <row r="673" spans="2:31">
      <c r="B673" s="1" t="s">
        <v>158</v>
      </c>
      <c r="C673" s="19" t="s">
        <v>2566</v>
      </c>
      <c r="D673" s="6" t="s">
        <v>2567</v>
      </c>
      <c r="E673" s="6" t="s">
        <v>1366</v>
      </c>
      <c r="F673" s="6" t="s">
        <v>63</v>
      </c>
      <c r="G673" s="3" t="s">
        <v>63</v>
      </c>
      <c r="H673" s="3" t="s">
        <v>63</v>
      </c>
      <c r="I673" s="3" t="s">
        <v>63</v>
      </c>
      <c r="J673" s="5" t="s">
        <v>2568</v>
      </c>
      <c r="K673" s="6">
        <v>1888</v>
      </c>
      <c r="L673" s="6">
        <v>1</v>
      </c>
      <c r="M673" s="6">
        <v>12</v>
      </c>
      <c r="N673" s="5" t="s">
        <v>2569</v>
      </c>
      <c r="O673" s="6">
        <v>1888</v>
      </c>
      <c r="P673" s="6">
        <v>1</v>
      </c>
      <c r="Q673" s="6">
        <v>13</v>
      </c>
      <c r="R673" s="6">
        <v>235</v>
      </c>
      <c r="S673" s="6" t="s">
        <v>63</v>
      </c>
      <c r="T673" s="6" t="s">
        <v>63</v>
      </c>
      <c r="U673" s="6" t="s">
        <v>166</v>
      </c>
      <c r="V673" s="6" t="s">
        <v>63</v>
      </c>
      <c r="W673" s="6" t="s">
        <v>63</v>
      </c>
      <c r="X673" s="6" t="s">
        <v>63</v>
      </c>
      <c r="Y673" s="6" t="s">
        <v>63</v>
      </c>
      <c r="Z673" s="6" t="s">
        <v>63</v>
      </c>
      <c r="AA673" s="6" t="s">
        <v>63</v>
      </c>
      <c r="AB673" s="6" t="s">
        <v>63</v>
      </c>
      <c r="AC673" s="6" t="s">
        <v>63</v>
      </c>
      <c r="AD673" s="6" t="s">
        <v>63</v>
      </c>
      <c r="AE673" s="6" t="s">
        <v>63</v>
      </c>
    </row>
    <row r="674" spans="2:31">
      <c r="B674" s="1" t="s">
        <v>420</v>
      </c>
      <c r="C674" s="19" t="s">
        <v>2571</v>
      </c>
      <c r="D674" s="6" t="s">
        <v>2572</v>
      </c>
      <c r="E674" s="6" t="s">
        <v>2573</v>
      </c>
      <c r="F674" s="6" t="s">
        <v>63</v>
      </c>
      <c r="G674" s="3" t="s">
        <v>63</v>
      </c>
      <c r="H674" s="3" t="s">
        <v>63</v>
      </c>
      <c r="I674" s="3" t="s">
        <v>63</v>
      </c>
      <c r="J674" s="5">
        <v>44197</v>
      </c>
      <c r="K674" s="6">
        <v>2021</v>
      </c>
      <c r="L674" s="6">
        <v>1</v>
      </c>
      <c r="M674" s="6">
        <v>1</v>
      </c>
      <c r="N674" s="5">
        <v>44202</v>
      </c>
      <c r="O674" s="6">
        <v>2021</v>
      </c>
      <c r="P674" s="6">
        <v>1</v>
      </c>
      <c r="Q674" s="6">
        <v>6</v>
      </c>
      <c r="R674" s="6">
        <v>0</v>
      </c>
      <c r="S674" s="6" t="s">
        <v>63</v>
      </c>
      <c r="T674" s="6" t="s">
        <v>63</v>
      </c>
      <c r="U674" s="6" t="s">
        <v>166</v>
      </c>
      <c r="V674" s="6" t="s">
        <v>63</v>
      </c>
      <c r="W674" s="6" t="s">
        <v>63</v>
      </c>
      <c r="X674" s="6" t="s">
        <v>63</v>
      </c>
      <c r="Y674" s="6" t="s">
        <v>63</v>
      </c>
      <c r="Z674" s="6" t="s">
        <v>63</v>
      </c>
      <c r="AA674" s="6">
        <v>10000000</v>
      </c>
      <c r="AB674" s="6" t="s">
        <v>172</v>
      </c>
      <c r="AC674" s="6" t="s">
        <v>590</v>
      </c>
      <c r="AD674" s="6">
        <v>2021</v>
      </c>
      <c r="AE674" s="6" t="s">
        <v>63</v>
      </c>
    </row>
    <row r="675" spans="2:31">
      <c r="B675" s="1" t="s">
        <v>420</v>
      </c>
      <c r="C675" s="19" t="s">
        <v>2575</v>
      </c>
      <c r="D675" s="6" t="s">
        <v>2576</v>
      </c>
      <c r="E675" s="6" t="s">
        <v>2577</v>
      </c>
      <c r="F675" s="6" t="s">
        <v>63</v>
      </c>
      <c r="G675" s="3" t="s">
        <v>63</v>
      </c>
      <c r="H675" s="3" t="s">
        <v>63</v>
      </c>
      <c r="I675" s="3" t="s">
        <v>63</v>
      </c>
      <c r="J675" s="5">
        <v>42941</v>
      </c>
      <c r="K675" s="6">
        <v>2017</v>
      </c>
      <c r="L675" s="6">
        <v>7</v>
      </c>
      <c r="M675" s="6">
        <v>25</v>
      </c>
      <c r="N675" s="5">
        <v>42946</v>
      </c>
      <c r="O675" s="6">
        <v>2017</v>
      </c>
      <c r="P675" s="6">
        <v>7</v>
      </c>
      <c r="Q675" s="6">
        <v>30</v>
      </c>
      <c r="R675" s="6">
        <v>3</v>
      </c>
      <c r="S675" s="6">
        <v>111</v>
      </c>
      <c r="T675" s="6" t="s">
        <v>63</v>
      </c>
      <c r="U675" s="6" t="s">
        <v>166</v>
      </c>
      <c r="V675" s="6" t="s">
        <v>63</v>
      </c>
      <c r="W675" s="6" t="s">
        <v>63</v>
      </c>
      <c r="X675" s="6" t="s">
        <v>63</v>
      </c>
      <c r="Y675" s="6" t="s">
        <v>63</v>
      </c>
      <c r="Z675" s="6" t="s">
        <v>63</v>
      </c>
      <c r="AA675" s="6">
        <v>282000000</v>
      </c>
      <c r="AB675" s="6" t="s">
        <v>172</v>
      </c>
      <c r="AC675" s="6" t="s">
        <v>590</v>
      </c>
      <c r="AD675" s="6">
        <v>2017</v>
      </c>
      <c r="AE675" s="6" t="s">
        <v>63</v>
      </c>
    </row>
    <row r="676" spans="2:31">
      <c r="B676" s="1" t="s">
        <v>59</v>
      </c>
      <c r="C676" s="19" t="s">
        <v>3519</v>
      </c>
      <c r="D676" s="6" t="s">
        <v>3520</v>
      </c>
      <c r="E676" s="6" t="s">
        <v>3521</v>
      </c>
      <c r="F676" s="5">
        <v>38838</v>
      </c>
      <c r="G676" s="6">
        <v>2006</v>
      </c>
      <c r="H676" s="6">
        <v>5</v>
      </c>
      <c r="I676" s="6">
        <v>1</v>
      </c>
      <c r="J676" s="6" t="s">
        <v>63</v>
      </c>
      <c r="K676" s="3" t="s">
        <v>63</v>
      </c>
      <c r="L676" s="3" t="s">
        <v>63</v>
      </c>
      <c r="M676" s="3" t="s">
        <v>63</v>
      </c>
      <c r="N676" s="6" t="s">
        <v>63</v>
      </c>
      <c r="O676" s="3" t="s">
        <v>63</v>
      </c>
      <c r="P676" s="3" t="s">
        <v>63</v>
      </c>
      <c r="Q676" s="3" t="s">
        <v>63</v>
      </c>
      <c r="R676" s="6" t="s">
        <v>63</v>
      </c>
      <c r="S676" s="6" t="s">
        <v>63</v>
      </c>
      <c r="T676" s="6" t="s">
        <v>63</v>
      </c>
      <c r="U676" s="6" t="s">
        <v>166</v>
      </c>
      <c r="V676" s="6" t="s">
        <v>63</v>
      </c>
      <c r="W676" s="6" t="s">
        <v>63</v>
      </c>
      <c r="X676" s="6" t="s">
        <v>63</v>
      </c>
      <c r="Y676" s="6" t="s">
        <v>63</v>
      </c>
      <c r="Z676" s="6" t="s">
        <v>63</v>
      </c>
      <c r="AA676" s="6" t="s">
        <v>63</v>
      </c>
      <c r="AB676" s="6" t="s">
        <v>63</v>
      </c>
      <c r="AC676" s="6" t="s">
        <v>63</v>
      </c>
      <c r="AD676" s="6" t="s">
        <v>63</v>
      </c>
      <c r="AE676" s="6" t="s">
        <v>63</v>
      </c>
    </row>
    <row r="677" spans="2:31">
      <c r="B677" s="1" t="s">
        <v>420</v>
      </c>
      <c r="C677" s="19" t="s">
        <v>2580</v>
      </c>
      <c r="D677" s="6" t="s">
        <v>2581</v>
      </c>
      <c r="E677" s="6" t="s">
        <v>2582</v>
      </c>
      <c r="F677" s="6" t="s">
        <v>63</v>
      </c>
      <c r="G677" s="3" t="s">
        <v>63</v>
      </c>
      <c r="H677" s="3" t="s">
        <v>63</v>
      </c>
      <c r="I677" s="3" t="s">
        <v>63</v>
      </c>
      <c r="J677" s="5">
        <v>44063</v>
      </c>
      <c r="K677" s="6">
        <v>2020</v>
      </c>
      <c r="L677" s="6">
        <v>8</v>
      </c>
      <c r="M677" s="6">
        <v>20</v>
      </c>
      <c r="N677" s="5">
        <v>44072</v>
      </c>
      <c r="O677" s="6">
        <v>2020</v>
      </c>
      <c r="P677" s="6">
        <v>8</v>
      </c>
      <c r="Q677" s="6">
        <v>29</v>
      </c>
      <c r="R677" s="6">
        <v>81</v>
      </c>
      <c r="S677" s="6">
        <v>2</v>
      </c>
      <c r="T677" s="6" t="s">
        <v>63</v>
      </c>
      <c r="U677" s="6" t="s">
        <v>166</v>
      </c>
      <c r="V677" s="6">
        <v>4000</v>
      </c>
      <c r="W677" s="6" t="s">
        <v>63</v>
      </c>
      <c r="X677" s="6" t="s">
        <v>63</v>
      </c>
      <c r="Y677" s="6" t="s">
        <v>63</v>
      </c>
      <c r="Z677" s="6" t="s">
        <v>63</v>
      </c>
      <c r="AA677" s="6">
        <v>23300000000</v>
      </c>
      <c r="AB677" s="6" t="s">
        <v>172</v>
      </c>
      <c r="AC677" s="6" t="s">
        <v>590</v>
      </c>
      <c r="AD677" s="6">
        <v>2020</v>
      </c>
      <c r="AE677" s="6">
        <v>2238</v>
      </c>
    </row>
    <row r="678" spans="2:31">
      <c r="B678" s="1" t="s">
        <v>420</v>
      </c>
      <c r="C678" s="19" t="s">
        <v>2585</v>
      </c>
      <c r="D678" s="6" t="s">
        <v>2586</v>
      </c>
      <c r="E678" s="6" t="s">
        <v>2587</v>
      </c>
      <c r="F678" s="6" t="s">
        <v>63</v>
      </c>
      <c r="G678" s="3" t="s">
        <v>63</v>
      </c>
      <c r="H678" s="3" t="s">
        <v>63</v>
      </c>
      <c r="I678" s="3" t="s">
        <v>63</v>
      </c>
      <c r="J678" s="5">
        <v>42214</v>
      </c>
      <c r="K678" s="6">
        <v>2015</v>
      </c>
      <c r="L678" s="6">
        <v>7</v>
      </c>
      <c r="M678" s="6">
        <v>29</v>
      </c>
      <c r="N678" s="5">
        <v>42228</v>
      </c>
      <c r="O678" s="6">
        <v>2015</v>
      </c>
      <c r="P678" s="6">
        <v>8</v>
      </c>
      <c r="Q678" s="6">
        <v>12</v>
      </c>
      <c r="R678" s="6">
        <v>59</v>
      </c>
      <c r="S678" s="6" t="s">
        <v>2588</v>
      </c>
      <c r="T678" s="6" t="s">
        <v>63</v>
      </c>
      <c r="U678" s="6" t="s">
        <v>166</v>
      </c>
      <c r="V678" s="6">
        <v>58255</v>
      </c>
      <c r="W678" s="6" t="s">
        <v>63</v>
      </c>
      <c r="X678" s="6" t="s">
        <v>63</v>
      </c>
      <c r="Y678" s="6" t="s">
        <v>63</v>
      </c>
      <c r="Z678" s="6" t="s">
        <v>63</v>
      </c>
      <c r="AA678" s="6">
        <v>4090000000</v>
      </c>
      <c r="AB678" s="6" t="s">
        <v>172</v>
      </c>
      <c r="AC678" s="6" t="s">
        <v>590</v>
      </c>
      <c r="AD678" s="6">
        <v>2015</v>
      </c>
      <c r="AE678" s="6">
        <v>808</v>
      </c>
    </row>
    <row r="679" spans="2:31">
      <c r="B679" s="1" t="s">
        <v>158</v>
      </c>
      <c r="C679" s="19" t="s">
        <v>2591</v>
      </c>
      <c r="D679" s="6" t="s">
        <v>2592</v>
      </c>
      <c r="E679" s="6" t="s">
        <v>2593</v>
      </c>
      <c r="F679" s="6" t="s">
        <v>63</v>
      </c>
      <c r="G679" s="3" t="s">
        <v>63</v>
      </c>
      <c r="H679" s="3" t="s">
        <v>63</v>
      </c>
      <c r="I679" s="3" t="s">
        <v>63</v>
      </c>
      <c r="J679" s="5">
        <v>33539</v>
      </c>
      <c r="K679" s="6">
        <v>1991</v>
      </c>
      <c r="L679" s="6">
        <v>10</v>
      </c>
      <c r="M679" s="6">
        <v>28</v>
      </c>
      <c r="N679" s="5">
        <v>33544</v>
      </c>
      <c r="O679" s="6">
        <v>1991</v>
      </c>
      <c r="P679" s="6">
        <v>11</v>
      </c>
      <c r="Q679" s="6">
        <v>2</v>
      </c>
      <c r="R679" s="6">
        <v>13</v>
      </c>
      <c r="S679" s="6">
        <v>16</v>
      </c>
      <c r="T679" s="6" t="s">
        <v>63</v>
      </c>
      <c r="U679" s="6" t="s">
        <v>166</v>
      </c>
      <c r="V679" s="6" t="s">
        <v>63</v>
      </c>
      <c r="W679" s="6" t="s">
        <v>63</v>
      </c>
      <c r="X679" s="6" t="s">
        <v>63</v>
      </c>
      <c r="Y679" s="6" t="s">
        <v>63</v>
      </c>
      <c r="Z679" s="6" t="s">
        <v>63</v>
      </c>
      <c r="AA679" s="6">
        <v>200000000</v>
      </c>
      <c r="AB679" s="6" t="s">
        <v>172</v>
      </c>
      <c r="AC679" s="6" t="s">
        <v>590</v>
      </c>
      <c r="AD679" s="6">
        <v>1991</v>
      </c>
      <c r="AE679" s="6">
        <v>706</v>
      </c>
    </row>
    <row r="680" spans="2:31">
      <c r="B680" s="1" t="s">
        <v>158</v>
      </c>
      <c r="C680" s="19" t="s">
        <v>223</v>
      </c>
      <c r="D680" s="6" t="s">
        <v>3522</v>
      </c>
      <c r="E680" s="6" t="s">
        <v>224</v>
      </c>
      <c r="F680" s="6" t="s">
        <v>63</v>
      </c>
      <c r="G680" s="3" t="s">
        <v>63</v>
      </c>
      <c r="H680" s="3" t="s">
        <v>63</v>
      </c>
      <c r="I680" s="3" t="s">
        <v>63</v>
      </c>
      <c r="J680" s="5">
        <v>41612</v>
      </c>
      <c r="K680" s="6">
        <v>2013</v>
      </c>
      <c r="L680" s="6">
        <v>12</v>
      </c>
      <c r="M680" s="6">
        <v>4</v>
      </c>
      <c r="N680" s="5">
        <v>41618</v>
      </c>
      <c r="O680" s="6">
        <v>2013</v>
      </c>
      <c r="P680" s="6">
        <v>12</v>
      </c>
      <c r="Q680" s="6">
        <v>10</v>
      </c>
      <c r="R680" s="6">
        <v>15</v>
      </c>
      <c r="S680" s="6" t="s">
        <v>63</v>
      </c>
      <c r="T680" s="6" t="s">
        <v>63</v>
      </c>
      <c r="U680" s="6" t="s">
        <v>166</v>
      </c>
      <c r="V680" s="6" t="s">
        <v>63</v>
      </c>
      <c r="W680" s="6" t="s">
        <v>63</v>
      </c>
      <c r="X680" s="6" t="s">
        <v>63</v>
      </c>
      <c r="Y680" s="6" t="s">
        <v>63</v>
      </c>
      <c r="Z680" s="6" t="s">
        <v>63</v>
      </c>
      <c r="AA680" s="6" t="s">
        <v>63</v>
      </c>
      <c r="AB680" s="6" t="s">
        <v>63</v>
      </c>
      <c r="AC680" s="6" t="s">
        <v>63</v>
      </c>
      <c r="AD680" s="6" t="s">
        <v>63</v>
      </c>
      <c r="AE680" s="6">
        <v>1710</v>
      </c>
    </row>
    <row r="681" spans="2:31">
      <c r="B681" s="1" t="s">
        <v>420</v>
      </c>
      <c r="C681" s="19" t="s">
        <v>2595</v>
      </c>
      <c r="D681" s="6" t="s">
        <v>2596</v>
      </c>
      <c r="E681" s="6" t="s">
        <v>1061</v>
      </c>
      <c r="F681" s="6" t="s">
        <v>63</v>
      </c>
      <c r="G681" s="3" t="s">
        <v>63</v>
      </c>
      <c r="H681" s="3" t="s">
        <v>63</v>
      </c>
      <c r="I681" s="3" t="s">
        <v>63</v>
      </c>
      <c r="J681" s="5">
        <v>39727</v>
      </c>
      <c r="K681" s="6">
        <v>2008</v>
      </c>
      <c r="L681" s="6">
        <v>10</v>
      </c>
      <c r="M681" s="6">
        <v>6</v>
      </c>
      <c r="N681" s="5">
        <v>39728</v>
      </c>
      <c r="O681" s="6">
        <v>2008</v>
      </c>
      <c r="P681" s="6">
        <v>10</v>
      </c>
      <c r="Q681" s="6">
        <v>7</v>
      </c>
      <c r="R681" s="6">
        <v>0</v>
      </c>
      <c r="S681" s="6">
        <v>0</v>
      </c>
      <c r="T681" s="6" t="s">
        <v>63</v>
      </c>
      <c r="U681" s="6" t="s">
        <v>166</v>
      </c>
      <c r="V681" s="6">
        <v>400000</v>
      </c>
      <c r="W681" s="6" t="s">
        <v>63</v>
      </c>
      <c r="X681" s="6" t="s">
        <v>63</v>
      </c>
      <c r="Y681" s="6" t="s">
        <v>63</v>
      </c>
      <c r="Z681" s="6" t="s">
        <v>63</v>
      </c>
      <c r="AA681" s="6" t="s">
        <v>63</v>
      </c>
      <c r="AB681" s="6" t="s">
        <v>63</v>
      </c>
      <c r="AC681" s="6" t="s">
        <v>63</v>
      </c>
      <c r="AD681" s="6" t="s">
        <v>63</v>
      </c>
      <c r="AE681" s="6">
        <v>250</v>
      </c>
    </row>
    <row r="682" spans="2:31">
      <c r="B682" s="1" t="s">
        <v>420</v>
      </c>
      <c r="C682" s="19" t="s">
        <v>2598</v>
      </c>
      <c r="D682" s="6" t="s">
        <v>2599</v>
      </c>
      <c r="E682" s="6" t="s">
        <v>2600</v>
      </c>
      <c r="F682" s="6" t="s">
        <v>63</v>
      </c>
      <c r="G682" s="3" t="s">
        <v>63</v>
      </c>
      <c r="H682" s="3" t="s">
        <v>63</v>
      </c>
      <c r="I682" s="3" t="s">
        <v>63</v>
      </c>
      <c r="J682" s="5">
        <v>27659</v>
      </c>
      <c r="K682" s="6">
        <v>1975</v>
      </c>
      <c r="L682" s="6">
        <v>9</v>
      </c>
      <c r="M682" s="6">
        <v>22</v>
      </c>
      <c r="N682" s="5">
        <v>27671</v>
      </c>
      <c r="O682" s="6">
        <v>1975</v>
      </c>
      <c r="P682" s="6">
        <v>10</v>
      </c>
      <c r="Q682" s="6">
        <v>4</v>
      </c>
      <c r="R682" s="6">
        <v>0</v>
      </c>
      <c r="S682" s="6" t="s">
        <v>63</v>
      </c>
      <c r="T682" s="6" t="s">
        <v>63</v>
      </c>
      <c r="U682" s="6" t="s">
        <v>166</v>
      </c>
      <c r="V682" s="6" t="s">
        <v>63</v>
      </c>
      <c r="W682" s="6" t="s">
        <v>63</v>
      </c>
      <c r="X682" s="6" t="s">
        <v>63</v>
      </c>
      <c r="Y682" s="6" t="s">
        <v>63</v>
      </c>
      <c r="Z682" s="6" t="s">
        <v>63</v>
      </c>
      <c r="AA682" s="6" t="s">
        <v>63</v>
      </c>
      <c r="AB682" s="6" t="s">
        <v>63</v>
      </c>
      <c r="AC682" s="6" t="s">
        <v>63</v>
      </c>
      <c r="AD682" s="6" t="s">
        <v>63</v>
      </c>
      <c r="AE682" s="6" t="s">
        <v>63</v>
      </c>
    </row>
    <row r="683" spans="2:31">
      <c r="B683" s="1" t="s">
        <v>420</v>
      </c>
      <c r="C683" s="19" t="s">
        <v>2602</v>
      </c>
      <c r="D683" s="6" t="s">
        <v>2603</v>
      </c>
      <c r="E683" s="6" t="s">
        <v>2604</v>
      </c>
      <c r="F683" s="6" t="s">
        <v>63</v>
      </c>
      <c r="G683" s="3" t="s">
        <v>63</v>
      </c>
      <c r="H683" s="3" t="s">
        <v>63</v>
      </c>
      <c r="I683" s="3" t="s">
        <v>63</v>
      </c>
      <c r="J683" s="5">
        <v>16324</v>
      </c>
      <c r="K683" s="6">
        <v>1944</v>
      </c>
      <c r="L683" s="6">
        <v>9</v>
      </c>
      <c r="M683" s="6">
        <v>9</v>
      </c>
      <c r="N683" s="5">
        <v>16331</v>
      </c>
      <c r="O683" s="6">
        <v>1944</v>
      </c>
      <c r="P683" s="6">
        <v>9</v>
      </c>
      <c r="Q683" s="6">
        <v>16</v>
      </c>
      <c r="R683" s="6">
        <v>400</v>
      </c>
      <c r="S683" s="6">
        <v>28</v>
      </c>
      <c r="T683" s="6" t="s">
        <v>63</v>
      </c>
      <c r="U683" s="6" t="s">
        <v>166</v>
      </c>
      <c r="V683" s="6" t="s">
        <v>63</v>
      </c>
      <c r="W683" s="6" t="s">
        <v>63</v>
      </c>
      <c r="X683" s="6" t="s">
        <v>63</v>
      </c>
      <c r="Y683" s="6" t="s">
        <v>63</v>
      </c>
      <c r="Z683" s="6" t="s">
        <v>63</v>
      </c>
      <c r="AA683" s="6">
        <v>100000000</v>
      </c>
      <c r="AB683" s="6" t="s">
        <v>172</v>
      </c>
      <c r="AC683" s="6" t="s">
        <v>590</v>
      </c>
      <c r="AD683" s="6">
        <v>1944</v>
      </c>
      <c r="AE683" s="6" t="s">
        <v>63</v>
      </c>
    </row>
    <row r="684" spans="2:31">
      <c r="B684" s="1" t="s">
        <v>420</v>
      </c>
      <c r="C684" s="19" t="s">
        <v>2606</v>
      </c>
      <c r="D684" s="6" t="s">
        <v>2607</v>
      </c>
      <c r="E684" s="6" t="s">
        <v>2608</v>
      </c>
      <c r="F684" s="6" t="s">
        <v>63</v>
      </c>
      <c r="G684" s="3" t="s">
        <v>63</v>
      </c>
      <c r="H684" s="3" t="s">
        <v>63</v>
      </c>
      <c r="I684" s="3" t="s">
        <v>63</v>
      </c>
      <c r="J684" s="5">
        <v>43730</v>
      </c>
      <c r="K684" s="6">
        <v>2019</v>
      </c>
      <c r="L684" s="6">
        <v>9</v>
      </c>
      <c r="M684" s="6">
        <v>22</v>
      </c>
      <c r="N684" s="5">
        <v>43733</v>
      </c>
      <c r="O684" s="6">
        <v>2019</v>
      </c>
      <c r="P684" s="6">
        <v>9</v>
      </c>
      <c r="Q684" s="6">
        <v>25</v>
      </c>
      <c r="R684" s="6">
        <v>5</v>
      </c>
      <c r="S684" s="6" t="s">
        <v>63</v>
      </c>
      <c r="T684" s="6" t="s">
        <v>63</v>
      </c>
      <c r="U684" s="6" t="s">
        <v>166</v>
      </c>
      <c r="V684" s="6" t="s">
        <v>63</v>
      </c>
      <c r="W684" s="6" t="s">
        <v>63</v>
      </c>
      <c r="X684" s="6" t="s">
        <v>63</v>
      </c>
      <c r="Y684" s="6" t="s">
        <v>63</v>
      </c>
      <c r="Z684" s="6" t="s">
        <v>63</v>
      </c>
      <c r="AA684" s="6">
        <v>1000000</v>
      </c>
      <c r="AB684" s="6" t="s">
        <v>172</v>
      </c>
      <c r="AC684" s="6" t="s">
        <v>590</v>
      </c>
      <c r="AD684" s="6">
        <v>2019</v>
      </c>
      <c r="AE684" s="6" t="s">
        <v>63</v>
      </c>
    </row>
    <row r="685" spans="2:31" ht="15.95">
      <c r="B685" s="1" t="s">
        <v>420</v>
      </c>
      <c r="C685" s="19" t="s">
        <v>2611</v>
      </c>
      <c r="D685" s="6" t="s">
        <v>2612</v>
      </c>
      <c r="E685" s="21" t="s">
        <v>2613</v>
      </c>
      <c r="F685" s="6" t="s">
        <v>63</v>
      </c>
      <c r="G685" s="3" t="s">
        <v>63</v>
      </c>
      <c r="H685" s="3" t="s">
        <v>63</v>
      </c>
      <c r="I685" s="3" t="s">
        <v>63</v>
      </c>
      <c r="J685" s="5">
        <v>41494</v>
      </c>
      <c r="K685" s="6">
        <v>2013</v>
      </c>
      <c r="L685" s="6">
        <v>8</v>
      </c>
      <c r="M685" s="6">
        <v>8</v>
      </c>
      <c r="N685" s="5">
        <v>41504</v>
      </c>
      <c r="O685" s="6">
        <v>2013</v>
      </c>
      <c r="P685" s="6">
        <v>8</v>
      </c>
      <c r="Q685" s="6">
        <v>18</v>
      </c>
      <c r="R685" s="6">
        <v>97</v>
      </c>
      <c r="S685" s="6">
        <v>17</v>
      </c>
      <c r="T685" s="6">
        <v>135831</v>
      </c>
      <c r="U685" s="6" t="s">
        <v>166</v>
      </c>
      <c r="V685" s="6">
        <v>2797493</v>
      </c>
      <c r="W685" s="6" t="s">
        <v>63</v>
      </c>
      <c r="X685" s="6" t="s">
        <v>63</v>
      </c>
      <c r="Y685" s="6" t="s">
        <v>63</v>
      </c>
      <c r="Z685" s="6" t="s">
        <v>63</v>
      </c>
      <c r="AA685" s="6">
        <v>3550000000</v>
      </c>
      <c r="AB685" s="6" t="s">
        <v>172</v>
      </c>
      <c r="AC685" s="6" t="s">
        <v>590</v>
      </c>
      <c r="AD685" s="6">
        <v>2013</v>
      </c>
      <c r="AE685" s="6">
        <v>23789</v>
      </c>
    </row>
    <row r="686" spans="2:31">
      <c r="B686" s="1" t="s">
        <v>59</v>
      </c>
      <c r="C686" s="19" t="s">
        <v>2615</v>
      </c>
      <c r="D686" s="6" t="s">
        <v>2616</v>
      </c>
      <c r="E686" s="6" t="s">
        <v>2617</v>
      </c>
      <c r="F686" s="6" t="s">
        <v>63</v>
      </c>
      <c r="G686" s="3" t="s">
        <v>63</v>
      </c>
      <c r="H686" s="3" t="s">
        <v>63</v>
      </c>
      <c r="I686" s="3" t="s">
        <v>63</v>
      </c>
      <c r="J686" s="5">
        <v>42013</v>
      </c>
      <c r="K686" s="6">
        <v>2015</v>
      </c>
      <c r="L686" s="6">
        <v>1</v>
      </c>
      <c r="M686" s="6">
        <v>9</v>
      </c>
      <c r="N686" s="5">
        <v>42024</v>
      </c>
      <c r="O686" s="6">
        <v>2015</v>
      </c>
      <c r="P686" s="6">
        <v>1</v>
      </c>
      <c r="Q686" s="6">
        <v>20</v>
      </c>
      <c r="R686" s="6">
        <v>225</v>
      </c>
      <c r="S686" s="6" t="s">
        <v>63</v>
      </c>
      <c r="T686" s="6">
        <v>400000</v>
      </c>
      <c r="U686" s="6" t="s">
        <v>166</v>
      </c>
      <c r="V686" s="6" t="s">
        <v>63</v>
      </c>
      <c r="W686" s="6" t="s">
        <v>63</v>
      </c>
      <c r="X686" s="6" t="s">
        <v>63</v>
      </c>
      <c r="Y686" s="6" t="s">
        <v>63</v>
      </c>
      <c r="Z686" s="6" t="s">
        <v>63</v>
      </c>
      <c r="AA686" s="6">
        <v>300000000</v>
      </c>
      <c r="AB686" s="6" t="s">
        <v>172</v>
      </c>
      <c r="AC686" s="6" t="s">
        <v>608</v>
      </c>
      <c r="AD686" s="6" t="s">
        <v>63</v>
      </c>
      <c r="AE686" s="6" t="s">
        <v>63</v>
      </c>
    </row>
    <row r="687" spans="2:31">
      <c r="B687" s="1" t="s">
        <v>420</v>
      </c>
      <c r="C687" s="19" t="s">
        <v>2620</v>
      </c>
      <c r="D687" s="6" t="s">
        <v>2621</v>
      </c>
      <c r="E687" s="6" t="s">
        <v>2622</v>
      </c>
      <c r="F687" s="6" t="s">
        <v>63</v>
      </c>
      <c r="G687" s="3" t="s">
        <v>63</v>
      </c>
      <c r="H687" s="3" t="s">
        <v>63</v>
      </c>
      <c r="I687" s="3" t="s">
        <v>63</v>
      </c>
      <c r="J687" s="5">
        <v>44461</v>
      </c>
      <c r="K687" s="6">
        <v>2021</v>
      </c>
      <c r="L687" s="6">
        <v>9</v>
      </c>
      <c r="M687" s="6">
        <v>22</v>
      </c>
      <c r="N687" s="5">
        <v>44476</v>
      </c>
      <c r="O687" s="6">
        <v>2021</v>
      </c>
      <c r="P687" s="6">
        <v>10</v>
      </c>
      <c r="Q687" s="6">
        <v>7</v>
      </c>
      <c r="R687" s="6">
        <v>0</v>
      </c>
      <c r="S687" s="6">
        <v>0</v>
      </c>
      <c r="T687" s="6" t="s">
        <v>63</v>
      </c>
      <c r="U687" s="6" t="s">
        <v>166</v>
      </c>
      <c r="V687" s="6" t="s">
        <v>63</v>
      </c>
      <c r="W687" s="6" t="s">
        <v>63</v>
      </c>
      <c r="X687" s="6" t="s">
        <v>63</v>
      </c>
      <c r="Y687" s="6" t="s">
        <v>63</v>
      </c>
      <c r="Z687" s="6" t="s">
        <v>63</v>
      </c>
      <c r="AA687" s="6" t="s">
        <v>63</v>
      </c>
      <c r="AB687" s="6" t="s">
        <v>63</v>
      </c>
      <c r="AC687" s="6" t="s">
        <v>63</v>
      </c>
      <c r="AD687" s="6" t="s">
        <v>63</v>
      </c>
      <c r="AE687" s="6" t="s">
        <v>63</v>
      </c>
    </row>
    <row r="688" spans="2:31">
      <c r="B688" s="1" t="s">
        <v>420</v>
      </c>
      <c r="C688" s="19" t="s">
        <v>2625</v>
      </c>
      <c r="D688" s="6" t="s">
        <v>2626</v>
      </c>
      <c r="E688" s="6" t="s">
        <v>2627</v>
      </c>
      <c r="F688" s="6" t="s">
        <v>63</v>
      </c>
      <c r="G688" s="3" t="s">
        <v>63</v>
      </c>
      <c r="H688" s="3" t="s">
        <v>63</v>
      </c>
      <c r="I688" s="3" t="s">
        <v>63</v>
      </c>
      <c r="J688" s="5">
        <v>35902</v>
      </c>
      <c r="K688" s="6">
        <v>1998</v>
      </c>
      <c r="L688" s="6">
        <v>4</v>
      </c>
      <c r="M688" s="6">
        <v>17</v>
      </c>
      <c r="N688" s="5">
        <v>35911</v>
      </c>
      <c r="O688" s="6">
        <v>1998</v>
      </c>
      <c r="P688" s="6">
        <v>4</v>
      </c>
      <c r="Q688" s="6">
        <v>26</v>
      </c>
      <c r="R688" s="6">
        <v>10</v>
      </c>
      <c r="S688" s="6">
        <v>30</v>
      </c>
      <c r="T688" s="6" t="s">
        <v>63</v>
      </c>
      <c r="U688" s="6" t="s">
        <v>166</v>
      </c>
      <c r="V688" s="6" t="s">
        <v>63</v>
      </c>
      <c r="W688" s="6" t="s">
        <v>63</v>
      </c>
      <c r="X688" s="6" t="s">
        <v>63</v>
      </c>
      <c r="Y688" s="6" t="s">
        <v>63</v>
      </c>
      <c r="Z688" s="6" t="s">
        <v>63</v>
      </c>
      <c r="AA688" s="6" t="s">
        <v>63</v>
      </c>
      <c r="AB688" s="6" t="s">
        <v>63</v>
      </c>
      <c r="AC688" s="6" t="s">
        <v>63</v>
      </c>
      <c r="AD688" s="6" t="s">
        <v>63</v>
      </c>
      <c r="AE688" s="6">
        <v>750</v>
      </c>
    </row>
    <row r="689" spans="2:31">
      <c r="B689" s="1" t="s">
        <v>158</v>
      </c>
      <c r="C689" s="19" t="s">
        <v>2629</v>
      </c>
      <c r="D689" s="6" t="s">
        <v>2630</v>
      </c>
      <c r="E689" s="6" t="s">
        <v>1366</v>
      </c>
      <c r="F689" s="6" t="s">
        <v>63</v>
      </c>
      <c r="G689" s="3" t="s">
        <v>63</v>
      </c>
      <c r="H689" s="3" t="s">
        <v>63</v>
      </c>
      <c r="I689" s="3" t="s">
        <v>63</v>
      </c>
      <c r="J689" s="5">
        <v>44053</v>
      </c>
      <c r="K689" s="6">
        <v>2020</v>
      </c>
      <c r="L689" s="6">
        <v>8</v>
      </c>
      <c r="M689" s="6">
        <v>10</v>
      </c>
      <c r="N689" s="5">
        <v>44054</v>
      </c>
      <c r="O689" s="6">
        <v>2020</v>
      </c>
      <c r="P689" s="6">
        <v>8</v>
      </c>
      <c r="Q689" s="6">
        <v>11</v>
      </c>
      <c r="R689" s="6">
        <v>4</v>
      </c>
      <c r="S689" s="6" t="s">
        <v>63</v>
      </c>
      <c r="T689" s="6" t="s">
        <v>63</v>
      </c>
      <c r="U689" s="6" t="s">
        <v>166</v>
      </c>
      <c r="V689" s="6">
        <v>1900000</v>
      </c>
      <c r="W689" s="6" t="s">
        <v>63</v>
      </c>
      <c r="X689" s="6" t="s">
        <v>63</v>
      </c>
      <c r="Y689" s="6" t="s">
        <v>63</v>
      </c>
      <c r="Z689" s="6" t="s">
        <v>63</v>
      </c>
      <c r="AA689" s="6">
        <v>11200000000</v>
      </c>
      <c r="AB689" s="6" t="s">
        <v>172</v>
      </c>
      <c r="AC689" s="6" t="s">
        <v>590</v>
      </c>
      <c r="AD689" s="6">
        <v>2020</v>
      </c>
      <c r="AE689" s="6">
        <v>8000</v>
      </c>
    </row>
    <row r="690" spans="2:31">
      <c r="B690" s="1" t="s">
        <v>420</v>
      </c>
      <c r="C690" s="19" t="s">
        <v>2632</v>
      </c>
      <c r="D690" s="6" t="s">
        <v>2633</v>
      </c>
      <c r="E690" s="6" t="s">
        <v>1366</v>
      </c>
      <c r="F690" s="6" t="s">
        <v>63</v>
      </c>
      <c r="G690" s="3" t="s">
        <v>63</v>
      </c>
      <c r="H690" s="3" t="s">
        <v>63</v>
      </c>
      <c r="I690" s="3" t="s">
        <v>63</v>
      </c>
      <c r="J690" s="5">
        <v>40411</v>
      </c>
      <c r="K690" s="6">
        <v>2010</v>
      </c>
      <c r="L690" s="6">
        <v>8</v>
      </c>
      <c r="M690" s="6">
        <v>21</v>
      </c>
      <c r="N690" s="5">
        <v>40420</v>
      </c>
      <c r="O690" s="6">
        <v>2010</v>
      </c>
      <c r="P690" s="6">
        <v>8</v>
      </c>
      <c r="Q690" s="6">
        <v>30</v>
      </c>
      <c r="R690" s="6">
        <v>1</v>
      </c>
      <c r="S690" s="6" t="s">
        <v>63</v>
      </c>
      <c r="T690" s="6" t="s">
        <v>63</v>
      </c>
      <c r="U690" s="6" t="s">
        <v>166</v>
      </c>
      <c r="V690" s="6" t="s">
        <v>63</v>
      </c>
      <c r="W690" s="6" t="s">
        <v>63</v>
      </c>
      <c r="X690" s="6" t="s">
        <v>63</v>
      </c>
      <c r="Y690" s="6" t="s">
        <v>63</v>
      </c>
      <c r="Z690" s="6" t="s">
        <v>63</v>
      </c>
      <c r="AA690" s="6" t="s">
        <v>63</v>
      </c>
      <c r="AB690" s="6" t="s">
        <v>63</v>
      </c>
      <c r="AC690" s="6" t="s">
        <v>63</v>
      </c>
      <c r="AD690" s="6" t="s">
        <v>63</v>
      </c>
      <c r="AE690" s="6" t="s">
        <v>63</v>
      </c>
    </row>
    <row r="691" spans="2:31">
      <c r="B691" s="1" t="s">
        <v>420</v>
      </c>
      <c r="C691" s="19" t="s">
        <v>2635</v>
      </c>
      <c r="D691" s="6" t="s">
        <v>2636</v>
      </c>
      <c r="E691" s="6" t="s">
        <v>2637</v>
      </c>
      <c r="F691" s="6" t="s">
        <v>63</v>
      </c>
      <c r="G691" s="3" t="s">
        <v>63</v>
      </c>
      <c r="H691" s="3" t="s">
        <v>63</v>
      </c>
      <c r="I691" s="3" t="s">
        <v>63</v>
      </c>
      <c r="J691" s="5" t="s">
        <v>2638</v>
      </c>
      <c r="K691" s="6">
        <v>1893</v>
      </c>
      <c r="L691" s="6">
        <v>8</v>
      </c>
      <c r="M691" s="6">
        <v>13</v>
      </c>
      <c r="N691" s="5" t="s">
        <v>2639</v>
      </c>
      <c r="O691" s="6">
        <v>1893</v>
      </c>
      <c r="P691" s="6">
        <v>8</v>
      </c>
      <c r="Q691" s="6">
        <v>22</v>
      </c>
      <c r="R691" s="6">
        <v>37</v>
      </c>
      <c r="S691" s="6">
        <v>1</v>
      </c>
      <c r="T691" s="6" t="s">
        <v>63</v>
      </c>
      <c r="U691" s="6" t="s">
        <v>166</v>
      </c>
      <c r="V691" s="6" t="s">
        <v>63</v>
      </c>
      <c r="W691" s="6" t="s">
        <v>63</v>
      </c>
      <c r="X691" s="6" t="s">
        <v>63</v>
      </c>
      <c r="Y691" s="6" t="s">
        <v>63</v>
      </c>
      <c r="Z691" s="6" t="s">
        <v>63</v>
      </c>
      <c r="AA691" s="6" t="s">
        <v>63</v>
      </c>
      <c r="AB691" s="6" t="s">
        <v>63</v>
      </c>
      <c r="AC691" s="6" t="s">
        <v>63</v>
      </c>
      <c r="AD691" s="6" t="s">
        <v>63</v>
      </c>
      <c r="AE691" s="6">
        <v>64</v>
      </c>
    </row>
    <row r="692" spans="2:31">
      <c r="B692" s="1" t="s">
        <v>420</v>
      </c>
      <c r="C692" s="19" t="s">
        <v>2642</v>
      </c>
      <c r="D692" s="6" t="s">
        <v>2643</v>
      </c>
      <c r="E692" s="6" t="s">
        <v>2644</v>
      </c>
      <c r="F692" s="6" t="s">
        <v>63</v>
      </c>
      <c r="G692" s="3" t="s">
        <v>63</v>
      </c>
      <c r="H692" s="3" t="s">
        <v>63</v>
      </c>
      <c r="I692" s="3" t="s">
        <v>63</v>
      </c>
      <c r="J692" s="5">
        <v>35532</v>
      </c>
      <c r="K692" s="6">
        <v>1997</v>
      </c>
      <c r="L692" s="6">
        <v>4</v>
      </c>
      <c r="M692" s="6">
        <v>12</v>
      </c>
      <c r="N692" s="5">
        <v>35544</v>
      </c>
      <c r="O692" s="6">
        <v>1997</v>
      </c>
      <c r="P692" s="6">
        <v>4</v>
      </c>
      <c r="Q692" s="6">
        <v>24</v>
      </c>
      <c r="R692" s="6">
        <v>0</v>
      </c>
      <c r="S692" s="6">
        <v>0</v>
      </c>
      <c r="T692" s="6" t="s">
        <v>63</v>
      </c>
      <c r="U692" s="6" t="s">
        <v>166</v>
      </c>
      <c r="V692" s="6" t="s">
        <v>63</v>
      </c>
      <c r="W692" s="6" t="s">
        <v>63</v>
      </c>
      <c r="X692" s="6" t="s">
        <v>63</v>
      </c>
      <c r="Y692" s="6" t="s">
        <v>63</v>
      </c>
      <c r="Z692" s="6" t="s">
        <v>63</v>
      </c>
      <c r="AA692" s="6">
        <v>1000000</v>
      </c>
      <c r="AB692" s="6" t="s">
        <v>172</v>
      </c>
      <c r="AC692" s="6" t="s">
        <v>608</v>
      </c>
      <c r="AD692" s="6" t="s">
        <v>63</v>
      </c>
      <c r="AE692" s="6" t="s">
        <v>63</v>
      </c>
    </row>
    <row r="693" spans="2:31">
      <c r="B693" s="1" t="s">
        <v>420</v>
      </c>
      <c r="C693" s="19" t="s">
        <v>2647</v>
      </c>
      <c r="D693" s="6" t="s">
        <v>2648</v>
      </c>
      <c r="E693" s="6" t="s">
        <v>2649</v>
      </c>
      <c r="F693" s="6" t="s">
        <v>63</v>
      </c>
      <c r="G693" s="3" t="s">
        <v>63</v>
      </c>
      <c r="H693" s="3" t="s">
        <v>63</v>
      </c>
      <c r="I693" s="3" t="s">
        <v>63</v>
      </c>
      <c r="J693" s="5">
        <v>44176</v>
      </c>
      <c r="K693" s="6">
        <v>2020</v>
      </c>
      <c r="L693" s="6">
        <v>12</v>
      </c>
      <c r="M693" s="6">
        <v>11</v>
      </c>
      <c r="N693" s="5">
        <v>44189</v>
      </c>
      <c r="O693" s="6">
        <v>2020</v>
      </c>
      <c r="P693" s="6">
        <v>12</v>
      </c>
      <c r="Q693" s="6">
        <v>24</v>
      </c>
      <c r="R693" s="6">
        <v>4</v>
      </c>
      <c r="S693" s="6" t="s">
        <v>63</v>
      </c>
      <c r="T693" s="6" t="s">
        <v>63</v>
      </c>
      <c r="U693" s="6" t="s">
        <v>166</v>
      </c>
      <c r="V693" s="6" t="s">
        <v>63</v>
      </c>
      <c r="W693" s="6" t="s">
        <v>63</v>
      </c>
      <c r="X693" s="6" t="s">
        <v>63</v>
      </c>
      <c r="Y693" s="6" t="s">
        <v>63</v>
      </c>
      <c r="Z693" s="6" t="s">
        <v>63</v>
      </c>
      <c r="AA693" s="6">
        <v>247000000</v>
      </c>
      <c r="AB693" s="6" t="s">
        <v>172</v>
      </c>
      <c r="AC693" s="6" t="s">
        <v>590</v>
      </c>
      <c r="AD693" s="6">
        <v>2020</v>
      </c>
      <c r="AE693" s="6">
        <v>4200</v>
      </c>
    </row>
    <row r="694" spans="2:31">
      <c r="B694" s="1" t="s">
        <v>420</v>
      </c>
      <c r="C694" s="19" t="s">
        <v>2652</v>
      </c>
      <c r="D694" s="6" t="s">
        <v>2653</v>
      </c>
      <c r="E694" s="6" t="s">
        <v>2654</v>
      </c>
      <c r="F694" s="6" t="s">
        <v>63</v>
      </c>
      <c r="G694" s="3" t="s">
        <v>63</v>
      </c>
      <c r="H694" s="3" t="s">
        <v>63</v>
      </c>
      <c r="I694" s="3" t="s">
        <v>63</v>
      </c>
      <c r="J694" s="5">
        <v>43162</v>
      </c>
      <c r="K694" s="6">
        <v>2018</v>
      </c>
      <c r="L694" s="6">
        <v>3</v>
      </c>
      <c r="M694" s="6">
        <v>3</v>
      </c>
      <c r="N694" s="5">
        <v>43172</v>
      </c>
      <c r="O694" s="6">
        <v>2018</v>
      </c>
      <c r="P694" s="6">
        <v>3</v>
      </c>
      <c r="Q694" s="6">
        <v>13</v>
      </c>
      <c r="R694" s="6">
        <v>3</v>
      </c>
      <c r="S694" s="6">
        <v>2</v>
      </c>
      <c r="T694" s="6" t="s">
        <v>63</v>
      </c>
      <c r="U694" s="6" t="s">
        <v>166</v>
      </c>
      <c r="V694" s="6" t="s">
        <v>63</v>
      </c>
      <c r="W694" s="6" t="s">
        <v>63</v>
      </c>
      <c r="X694" s="6" t="s">
        <v>63</v>
      </c>
      <c r="Y694" s="6" t="s">
        <v>63</v>
      </c>
      <c r="Z694" s="6" t="s">
        <v>63</v>
      </c>
      <c r="AA694" s="6">
        <v>5660000</v>
      </c>
      <c r="AB694" s="6" t="s">
        <v>172</v>
      </c>
      <c r="AC694" s="6" t="s">
        <v>590</v>
      </c>
      <c r="AD694" s="6">
        <v>2018</v>
      </c>
      <c r="AE694" s="6">
        <v>1467</v>
      </c>
    </row>
    <row r="695" spans="2:31">
      <c r="B695" s="1" t="s">
        <v>420</v>
      </c>
      <c r="C695" s="19" t="s">
        <v>2657</v>
      </c>
      <c r="D695" s="6" t="s">
        <v>2658</v>
      </c>
      <c r="E695" s="6" t="s">
        <v>2659</v>
      </c>
      <c r="F695" s="6" t="s">
        <v>63</v>
      </c>
      <c r="G695" s="3" t="s">
        <v>63</v>
      </c>
      <c r="H695" s="3" t="s">
        <v>63</v>
      </c>
      <c r="I695" s="3" t="s">
        <v>63</v>
      </c>
      <c r="J695" s="5">
        <v>43301</v>
      </c>
      <c r="K695" s="6">
        <v>2018</v>
      </c>
      <c r="L695" s="6">
        <v>7</v>
      </c>
      <c r="M695" s="6">
        <v>20</v>
      </c>
      <c r="N695" s="5">
        <v>43304</v>
      </c>
      <c r="O695" s="6">
        <v>2018</v>
      </c>
      <c r="P695" s="6">
        <v>7</v>
      </c>
      <c r="Q695" s="6">
        <v>23</v>
      </c>
      <c r="R695" s="6">
        <v>16</v>
      </c>
      <c r="S695" s="6" t="s">
        <v>63</v>
      </c>
      <c r="T695" s="6" t="s">
        <v>63</v>
      </c>
      <c r="U695" s="6" t="s">
        <v>166</v>
      </c>
      <c r="V695" s="6" t="s">
        <v>63</v>
      </c>
      <c r="W695" s="6" t="s">
        <v>63</v>
      </c>
      <c r="X695" s="6" t="s">
        <v>63</v>
      </c>
      <c r="Y695" s="6" t="s">
        <v>63</v>
      </c>
      <c r="Z695" s="6" t="s">
        <v>63</v>
      </c>
      <c r="AA695" s="6">
        <v>87400000000</v>
      </c>
      <c r="AB695" s="6" t="s">
        <v>172</v>
      </c>
      <c r="AC695" s="6" t="s">
        <v>590</v>
      </c>
      <c r="AD695" s="6">
        <v>2019</v>
      </c>
      <c r="AE695" s="6" t="s">
        <v>63</v>
      </c>
    </row>
    <row r="697" spans="2:31">
      <c r="C697" s="35"/>
    </row>
  </sheetData>
  <hyperlinks>
    <hyperlink ref="C2" r:id="rId1" xr:uid="{D7FCEC53-5593-4236-8B19-994AA88EBFDB}"/>
    <hyperlink ref="C3" r:id="rId2" xr:uid="{319E4FDD-7FD2-4798-9FE1-79FB5EC29DA6}"/>
    <hyperlink ref="C16" r:id="rId3" xr:uid="{28341ABA-1B82-4D64-B785-7C0C67B12D7F}"/>
    <hyperlink ref="C38" r:id="rId4" xr:uid="{017E1536-4E71-4EBC-BAF8-2ED4CB07E93B}"/>
    <hyperlink ref="C24" r:id="rId5" xr:uid="{49D087A5-CC51-4393-A3D9-A8B63CD6B199}"/>
    <hyperlink ref="C22" r:id="rId6" xr:uid="{B9CCC47A-17AA-4661-9074-62D53E4EE2AA}"/>
    <hyperlink ref="C23" r:id="rId7" xr:uid="{E0F09ABA-DCB8-4832-99A4-4BB5964D2EB3}"/>
    <hyperlink ref="C18" r:id="rId8" xr:uid="{2F420DC9-6BE7-4952-A8D7-06ACBE4225F6}"/>
    <hyperlink ref="C19" r:id="rId9" xr:uid="{249D1609-B23A-4629-9549-98CEE4FE566F}"/>
    <hyperlink ref="C17" r:id="rId10" xr:uid="{6F464614-E021-4847-915E-15C7895FB6CE}"/>
    <hyperlink ref="C20" r:id="rId11" xr:uid="{DAFEE728-EA6E-46B3-986C-D9396B8BFA71}"/>
    <hyperlink ref="C30" r:id="rId12" xr:uid="{C27F733A-8790-4F03-9F7A-EE586D2483AF}"/>
    <hyperlink ref="C31" r:id="rId13" xr:uid="{8FC269C5-D16A-4DF4-B786-1B233C122C88}"/>
    <hyperlink ref="C32" r:id="rId14" xr:uid="{2D45B9A6-A289-4A01-8F26-B4ED83AAE336}"/>
    <hyperlink ref="C33" r:id="rId15" xr:uid="{ACAE9D92-BBC4-4ED9-B83D-E0C35E405FDE}"/>
    <hyperlink ref="C34" r:id="rId16" xr:uid="{D487E04D-58D7-4E38-A0C6-CEF98A67DB94}"/>
    <hyperlink ref="C35" r:id="rId17" xr:uid="{16259608-7493-4249-8BFC-87B3BCA937BF}"/>
    <hyperlink ref="C36" r:id="rId18" xr:uid="{49C6CE9D-AC2D-4175-91A1-BAD293B4B403}"/>
    <hyperlink ref="C37" r:id="rId19" xr:uid="{70231163-41E3-497A-BF0F-FFAC75E40795}"/>
    <hyperlink ref="C11" r:id="rId20" xr:uid="{6A1D7B02-F33B-403C-9C41-697088D54A2C}"/>
    <hyperlink ref="C13" r:id="rId21" xr:uid="{D30D0CB1-A8F5-4FDB-AD33-A41805BB1262}"/>
    <hyperlink ref="C5" r:id="rId22" xr:uid="{166D9AF9-CD56-4B93-B51F-9A6D467C335E}"/>
    <hyperlink ref="C14" r:id="rId23" xr:uid="{F501A8EA-724C-4CED-8553-2500478F0B59}"/>
    <hyperlink ref="C15" r:id="rId24" xr:uid="{28163ED5-E1F9-4385-8E36-E7820EB6B097}"/>
    <hyperlink ref="C9" r:id="rId25" xr:uid="{FB8914D5-15DF-4E1C-820D-EF5523EFD97F}"/>
    <hyperlink ref="C10" r:id="rId26" xr:uid="{6FCC7CF5-743A-4D1C-9C0C-DB95ABD0539F}"/>
    <hyperlink ref="C6" r:id="rId27" xr:uid="{DB86D37F-8AFF-416B-AF0D-FB1A5CECAE9D}"/>
    <hyperlink ref="C7" r:id="rId28" xr:uid="{CD9BF80F-6620-429B-A380-3AD50932DAB4}"/>
    <hyperlink ref="C25" r:id="rId29" xr:uid="{EABDE699-F7BE-491C-9769-B1429ABD0B47}"/>
    <hyperlink ref="C26" r:id="rId30" xr:uid="{5CCD5B10-77BC-47ED-ADFF-2B9307FAC397}"/>
    <hyperlink ref="C27" r:id="rId31" xr:uid="{01A6E975-3C39-4DC6-ACB4-6A62DF70D73A}"/>
    <hyperlink ref="C28" r:id="rId32" xr:uid="{CBF30A4B-9D10-48D5-83FC-D8CDF5FF55E5}"/>
    <hyperlink ref="C29" r:id="rId33" xr:uid="{1BA5EC3B-C462-4CD0-B143-E8FDB9A506B3}"/>
    <hyperlink ref="C39" r:id="rId34" xr:uid="{E38695F5-3C05-45EB-B18D-40755A808869}"/>
    <hyperlink ref="C40" r:id="rId35" xr:uid="{B412F9BC-DAF7-4D41-BF7A-D0E9E8EADA9D}"/>
    <hyperlink ref="C41" r:id="rId36" xr:uid="{AF3DE2F2-0FED-4EB5-A4F6-343C34081444}"/>
    <hyperlink ref="C21" r:id="rId37" xr:uid="{FD9B502B-54D1-4668-A012-287776A65B98}"/>
    <hyperlink ref="C4" r:id="rId38" xr:uid="{66231BF9-567F-4959-AA39-35149AD0F3A7}"/>
    <hyperlink ref="C12" r:id="rId39" xr:uid="{320A6866-C481-4E38-9728-098FD463B886}"/>
    <hyperlink ref="C42" r:id="rId40" xr:uid="{E40E6F9F-62B7-4CFA-9954-E5F4547F1B02}"/>
    <hyperlink ref="C448" r:id="rId41" xr:uid="{2B3CF88C-E180-4512-9575-793FA368BAF4}"/>
    <hyperlink ref="C449" r:id="rId42" xr:uid="{F71D3491-B499-4290-A8D1-AE25785CAE68}"/>
    <hyperlink ref="C450" r:id="rId43" xr:uid="{51C70E54-83B8-4890-9111-8D11B7344677}"/>
    <hyperlink ref="C451" r:id="rId44" xr:uid="{127378A5-B7DD-4711-9A40-177533D8E222}"/>
    <hyperlink ref="C452" r:id="rId45" xr:uid="{E3038100-D377-4CC9-929D-F985A6F46929}"/>
    <hyperlink ref="C453" r:id="rId46" xr:uid="{557C8072-386D-4807-998C-B74EE62EDC17}"/>
    <hyperlink ref="C455" r:id="rId47" xr:uid="{07676B2E-8C8D-4C66-92B0-E7A7795EA617}"/>
    <hyperlink ref="C456" r:id="rId48" xr:uid="{B6E55D32-14EB-485D-A9A4-7B0F7D6C3098}"/>
    <hyperlink ref="C457" r:id="rId49" xr:uid="{89987156-4E32-4ADE-B2F4-618D35E163DA}"/>
    <hyperlink ref="C458" r:id="rId50" xr:uid="{246F64BE-DF28-4F10-BEA0-D3D29DD3B4B8}"/>
    <hyperlink ref="C459" r:id="rId51" xr:uid="{BABDF7D4-2ACB-4438-9F3A-93CDAEBF1276}"/>
    <hyperlink ref="C460" r:id="rId52" xr:uid="{2C1E5846-FFB1-461F-B566-4542FD49E789}"/>
    <hyperlink ref="C461" r:id="rId53" xr:uid="{AC394E98-02E3-47BD-AF88-E03FFF00222F}"/>
    <hyperlink ref="C462" r:id="rId54" xr:uid="{781BA7C9-3553-459E-A3CD-3F83A5D21835}"/>
    <hyperlink ref="C463" r:id="rId55" xr:uid="{0490E29E-2932-4B80-857B-B8E67A1F34B1}"/>
    <hyperlink ref="C464" r:id="rId56" xr:uid="{64CCADDD-EB03-4855-B68C-FA3FA23F12AE}"/>
    <hyperlink ref="C465" r:id="rId57" xr:uid="{2E43ECD1-D2DC-4359-A71A-736F8FB2A03C}"/>
    <hyperlink ref="C466" r:id="rId58" xr:uid="{17AEFBAF-0757-4DBF-810D-5F6F3C195C69}"/>
    <hyperlink ref="C467" r:id="rId59" xr:uid="{6765FF6C-32AA-4767-9109-DE41EFDC596F}"/>
    <hyperlink ref="C468" r:id="rId60" xr:uid="{BD2ADDEF-2DD0-432C-87D2-7C9470DB74DD}"/>
    <hyperlink ref="C469" r:id="rId61" xr:uid="{A33CAF71-D402-4587-8686-A82DD2E04881}"/>
    <hyperlink ref="C470" r:id="rId62" xr:uid="{7739DB30-AB07-4C94-8E03-1D955E10F64A}"/>
    <hyperlink ref="C471" r:id="rId63" xr:uid="{C480CEA6-BB96-49DF-A639-3BEFA498EF86}"/>
    <hyperlink ref="C472" r:id="rId64" xr:uid="{85EB40B8-CDC1-409A-8FD1-51E378E0F09D}"/>
    <hyperlink ref="C473" r:id="rId65" xr:uid="{40175E6B-3FE0-421C-8A72-4D831F0DE69F}"/>
    <hyperlink ref="C474" r:id="rId66" xr:uid="{5B855341-70D6-43E2-8A0F-DB117B7D76B7}"/>
    <hyperlink ref="C475" r:id="rId67" xr:uid="{65C221FC-8B0F-499D-899C-690632612616}"/>
    <hyperlink ref="C476" r:id="rId68" xr:uid="{8A766F01-6CDC-47B2-836A-C7BA4B691C9A}"/>
    <hyperlink ref="C477" r:id="rId69" xr:uid="{20671910-3239-491D-B1C1-B30C2A1F9CAB}"/>
    <hyperlink ref="C478" r:id="rId70" xr:uid="{5D2F1FFD-BE97-467C-81C6-8CFC39C1C321}"/>
    <hyperlink ref="C479" r:id="rId71" xr:uid="{F2F50816-24E0-457B-9246-3E772F6DAF69}"/>
    <hyperlink ref="C480" r:id="rId72" xr:uid="{BC935E46-64FD-4730-B1F6-B107F2FDA147}"/>
    <hyperlink ref="C481" r:id="rId73" xr:uid="{F1DE7E04-3E99-436A-A12C-389733794E8C}"/>
    <hyperlink ref="C482" r:id="rId74" xr:uid="{9AD24900-54A4-4EC0-84D9-3FB8E4C2E750}"/>
    <hyperlink ref="C483" r:id="rId75" xr:uid="{AD459E07-2B42-4D9C-AA8C-AECCF6D691C1}"/>
    <hyperlink ref="C484" r:id="rId76" xr:uid="{DD145C2F-0D3A-4548-9ACB-4B49CA29A23F}"/>
    <hyperlink ref="C485" r:id="rId77" xr:uid="{2EBB42BB-D4E1-49CA-8173-949B07368BD0}"/>
    <hyperlink ref="C486" r:id="rId78" xr:uid="{02C395AE-A047-4D42-B45E-FFD602320EE2}"/>
    <hyperlink ref="C487" r:id="rId79" xr:uid="{CB0C2CEC-74F4-476E-AE34-5C17808CF6D2}"/>
    <hyperlink ref="C488" r:id="rId80" xr:uid="{37F11CF3-EB96-4992-8427-B50E5F79B2FA}"/>
    <hyperlink ref="C489" r:id="rId81" xr:uid="{23F73929-289C-46F0-B8A8-1FFBA0E7A995}"/>
    <hyperlink ref="C490" r:id="rId82" xr:uid="{06B3905F-FA10-4E02-91D3-DA2E65F0BC24}"/>
    <hyperlink ref="C491" r:id="rId83" xr:uid="{3E1EF824-6F37-4D84-BB9D-56CEDAED92B2}"/>
    <hyperlink ref="C492" r:id="rId84" xr:uid="{9C3690BC-C6B6-4215-9268-40978972E8EC}"/>
    <hyperlink ref="C493" r:id="rId85" xr:uid="{70E02FB8-AC39-415A-955D-50C2A774EA15}"/>
    <hyperlink ref="C494" r:id="rId86" xr:uid="{B2BFBF96-1928-4DD6-AAFA-8ABABC159980}"/>
    <hyperlink ref="C495" r:id="rId87" xr:uid="{59A0B397-8C43-413D-9A1C-2B30A87B530C}"/>
    <hyperlink ref="C496" r:id="rId88" xr:uid="{D5B9081E-DF25-417D-BA75-F3C9BAB17CFD}"/>
    <hyperlink ref="C497" r:id="rId89" xr:uid="{CF98E89A-8F77-488F-8F5F-D9354B826258}"/>
    <hyperlink ref="C498" r:id="rId90" xr:uid="{9D276D9C-2C54-40B7-AB92-F6080A4FCBA1}"/>
    <hyperlink ref="C499" r:id="rId91" xr:uid="{1E506CA2-887C-4652-834C-8C5EA47CC6CF}"/>
    <hyperlink ref="C500" r:id="rId92" xr:uid="{81595E60-E153-4BFE-88BF-D2A762AD0358}"/>
    <hyperlink ref="C501" r:id="rId93" xr:uid="{9E18E136-A2A3-45CA-AF8F-14C41385381E}"/>
    <hyperlink ref="C502" r:id="rId94" xr:uid="{8185CFF2-F1BF-4DDD-84B9-7BEE6D27D94F}"/>
    <hyperlink ref="C503" r:id="rId95" xr:uid="{CEFC40A8-3E2D-4351-9019-3A1B2D17CB1E}"/>
    <hyperlink ref="C504" r:id="rId96" xr:uid="{2B2D982F-C118-4613-B3A4-B9F7EDDEAD0C}"/>
    <hyperlink ref="C505" r:id="rId97" xr:uid="{ECDF106C-9BBA-4C22-A1E0-2669BA44BB7E}"/>
    <hyperlink ref="C506" r:id="rId98" xr:uid="{E92788F4-71C4-4EF5-B13D-1C043092BF5E}"/>
    <hyperlink ref="C507" r:id="rId99" xr:uid="{BA00C9CB-CBC8-4D01-8156-02AE57B8044F}"/>
    <hyperlink ref="C508" r:id="rId100" xr:uid="{79815CC8-8288-4C04-970F-CB508E951123}"/>
    <hyperlink ref="C509" r:id="rId101" xr:uid="{1628EC3C-048A-49FC-80EB-A0C38796CE49}"/>
    <hyperlink ref="C510" r:id="rId102" xr:uid="{129735F1-7E25-417A-A5DC-148D45C09775}"/>
    <hyperlink ref="C511" r:id="rId103" xr:uid="{8A4EA17C-F761-47C5-A08C-CE3C5EFDDF0E}"/>
    <hyperlink ref="C512" r:id="rId104" xr:uid="{82A46EA9-F5DD-47BD-9034-082F8863010A}"/>
    <hyperlink ref="C513" r:id="rId105" xr:uid="{42B9A3F7-7A23-4592-8C58-A55E65435E4F}"/>
    <hyperlink ref="C514" r:id="rId106" xr:uid="{207B37FF-1E90-4AF2-A736-0ABE2AF7561D}"/>
    <hyperlink ref="C515" r:id="rId107" xr:uid="{6C381E44-C552-470C-AA8E-7260DDEEBC7A}"/>
    <hyperlink ref="C516" r:id="rId108" xr:uid="{DB3C8529-6C2F-4465-9974-C4ACB9C65413}"/>
    <hyperlink ref="C517" r:id="rId109" xr:uid="{74E5B482-ABB4-40A5-B4F1-447E6D3CF119}"/>
    <hyperlink ref="C518" r:id="rId110" xr:uid="{FBE9C3A1-256A-4C00-8762-C51AED9DA524}"/>
    <hyperlink ref="C519" r:id="rId111" xr:uid="{FDB50384-A2A3-42D3-BB19-F9178C4036C1}"/>
    <hyperlink ref="C520" r:id="rId112" xr:uid="{AD9643DB-DFD9-4EFF-95B5-7BCF9BD586C0}"/>
    <hyperlink ref="C521" r:id="rId113" xr:uid="{D7182C44-3ED0-49C3-9243-95A896A3C1C6}"/>
    <hyperlink ref="C522" r:id="rId114" xr:uid="{2025EC7D-0C10-44E0-BE7D-C6D3B1433AD6}"/>
    <hyperlink ref="C523" r:id="rId115" xr:uid="{85781AB4-E291-45F7-8AE7-9BEA7D9E2118}"/>
    <hyperlink ref="C524" r:id="rId116" xr:uid="{A0841E4E-2DD9-4CC1-9706-0B08600C7473}"/>
    <hyperlink ref="C525" r:id="rId117" xr:uid="{10944700-BFDD-4994-80DB-4A3C8EF0345D}"/>
    <hyperlink ref="C526" r:id="rId118" xr:uid="{20A247E7-B917-4575-993B-9F7DBB29627C}"/>
    <hyperlink ref="C527" r:id="rId119" xr:uid="{D82F8E40-1029-474D-B987-94E05643D0AF}"/>
    <hyperlink ref="C528" r:id="rId120" xr:uid="{09286294-6F7C-4B76-809A-2A489E970C91}"/>
    <hyperlink ref="C529" r:id="rId121" xr:uid="{A8163A03-8885-4461-800E-DB5D8809A57F}"/>
    <hyperlink ref="C530" r:id="rId122" xr:uid="{626B09FB-0499-41D9-9475-7915C969EA59}"/>
    <hyperlink ref="C531" r:id="rId123" xr:uid="{CBB3DB53-212A-4F61-B399-37EDBDF55749}"/>
    <hyperlink ref="C532" r:id="rId124" xr:uid="{2B7BE2E4-84C8-437D-98EB-B8843AB00332}"/>
    <hyperlink ref="C533" r:id="rId125" xr:uid="{8133169E-2930-449B-8235-095E0F981056}"/>
    <hyperlink ref="C534" r:id="rId126" xr:uid="{D9EC915C-67C1-4110-B4CC-4CF7D3632E7A}"/>
    <hyperlink ref="C535" r:id="rId127" xr:uid="{7F0686EB-92C9-4060-B25D-DDEDE276F916}"/>
    <hyperlink ref="C536" r:id="rId128" xr:uid="{D8535A6C-A1E6-4A48-B942-E13031D89D67}"/>
    <hyperlink ref="C537" r:id="rId129" xr:uid="{AF7BD08A-8F3B-469D-BF2C-9FC67C190E44}"/>
    <hyperlink ref="C538" r:id="rId130" xr:uid="{32D5F363-845E-4622-8847-A40B18EDFA59}"/>
    <hyperlink ref="C539" r:id="rId131" xr:uid="{5163E93F-743D-4AE5-A410-52FF2A7AD96C}"/>
    <hyperlink ref="C540" r:id="rId132" xr:uid="{025164D8-8715-4E0F-946A-F2D5F7C329A5}"/>
    <hyperlink ref="C541" r:id="rId133" xr:uid="{EADB364C-AD9F-4E94-8807-9191EE97F2F7}"/>
    <hyperlink ref="C542" r:id="rId134" xr:uid="{B2849062-B068-44C9-B817-71CFC39C1C3A}"/>
    <hyperlink ref="C543" r:id="rId135" xr:uid="{E48923F2-E1C7-4C5C-AB6F-D06D57F1F8FE}"/>
    <hyperlink ref="C544" r:id="rId136" xr:uid="{21C4A131-5911-4BEA-ABD8-B33782944400}"/>
    <hyperlink ref="C545" r:id="rId137" xr:uid="{2C8DE4B9-DB4B-4DC7-9E22-9FDFB6CB5A8B}"/>
    <hyperlink ref="C546" r:id="rId138" xr:uid="{95662141-24DB-4F38-B24C-7728EB953BEE}"/>
    <hyperlink ref="C547" r:id="rId139" xr:uid="{60E2BCFA-3BB5-4868-A8DC-8967D76A539A}"/>
    <hyperlink ref="C548" r:id="rId140" xr:uid="{FDF3E48F-61D1-4F38-BAEF-954D2394940F}"/>
    <hyperlink ref="C549" r:id="rId141" xr:uid="{DA68E767-7063-4F3D-894E-36A9B16A942B}"/>
    <hyperlink ref="C550" r:id="rId142" xr:uid="{2250D46B-7B09-44C8-9484-24AE0A4B2877}"/>
    <hyperlink ref="C551" r:id="rId143" xr:uid="{CC54C389-A51C-4B6C-8A2C-862B33AD1990}"/>
    <hyperlink ref="C552" r:id="rId144" xr:uid="{F65543C9-E389-4021-B1BD-0204C300B2E9}"/>
    <hyperlink ref="C553" r:id="rId145" xr:uid="{20378377-0E05-4B09-976E-09DC57298313}"/>
    <hyperlink ref="C554" r:id="rId146" xr:uid="{284F2B48-0FE7-4100-9A65-0C1A864F260E}"/>
    <hyperlink ref="C555" r:id="rId147" xr:uid="{99927E1C-22CC-46CA-B05C-831C8A6B14C5}"/>
    <hyperlink ref="C556" r:id="rId148" xr:uid="{34A62476-CBFC-4885-A7E7-30CC4D587F93}"/>
    <hyperlink ref="C557" r:id="rId149" xr:uid="{277FE85B-5A07-44F8-9240-69A1CC51467D}"/>
    <hyperlink ref="C558" r:id="rId150" xr:uid="{1614EECD-27BA-4A3B-90EB-4A2D73D90E55}"/>
    <hyperlink ref="C559" r:id="rId151" xr:uid="{B32DAACE-3062-4302-B34C-F9B6FEA3A4AF}"/>
    <hyperlink ref="C560" r:id="rId152" xr:uid="{FDA1EFC1-8074-4855-9AEE-69CE26AFBC92}"/>
    <hyperlink ref="C561" r:id="rId153" xr:uid="{CB7EEAF6-F534-42E7-88A3-E944BE4EC252}"/>
    <hyperlink ref="C562" r:id="rId154" xr:uid="{5DE85DC5-73B5-4CEA-9559-61E8892381D1}"/>
    <hyperlink ref="C563" r:id="rId155" xr:uid="{ED446BC1-85C1-452C-8CD1-FC9A330398FF}"/>
    <hyperlink ref="C564" r:id="rId156" xr:uid="{CDBE3759-48EF-45CD-84FE-7E1869D7B84D}"/>
    <hyperlink ref="C565" r:id="rId157" xr:uid="{86A16C7E-E763-4D90-A3FC-84704BD97687}"/>
    <hyperlink ref="C566" r:id="rId158" xr:uid="{3169A94F-8B5D-4D9D-86AD-0CAC22BF3680}"/>
    <hyperlink ref="C567" r:id="rId159" xr:uid="{F91F4A83-9B59-4ED5-9542-3BD6B0F9D19C}"/>
    <hyperlink ref="C568" r:id="rId160" xr:uid="{0D8323C6-7756-45E4-B628-B27EDF920242}"/>
    <hyperlink ref="C569" r:id="rId161" xr:uid="{27B8F0BA-1076-497E-B3BA-8431D9F379A1}"/>
    <hyperlink ref="C570" r:id="rId162" xr:uid="{789A77EC-811F-42BB-88A9-4AA7B7B79C07}"/>
    <hyperlink ref="C571" r:id="rId163" xr:uid="{1DCC7A07-6C57-4FBD-86C0-1B267F7B8690}"/>
    <hyperlink ref="C572" r:id="rId164" xr:uid="{6A894286-6346-4133-B9D6-C461C6396461}"/>
    <hyperlink ref="C573" r:id="rId165" xr:uid="{364EFEF1-418D-4466-A3C5-EEE9A2BDCE5B}"/>
    <hyperlink ref="C574" r:id="rId166" xr:uid="{64AD5D2D-5499-4598-8E66-BB0137E4F47E}"/>
    <hyperlink ref="C575" r:id="rId167" xr:uid="{9EFF4711-81E3-4E71-B4D4-4C0FF02B726E}"/>
    <hyperlink ref="C576" r:id="rId168" xr:uid="{26AFBEA8-25C4-4347-8FAC-1C1BE483E804}"/>
    <hyperlink ref="C577" r:id="rId169" xr:uid="{F248C480-714D-4B91-A566-9BEBF607D95D}"/>
    <hyperlink ref="C578" r:id="rId170" xr:uid="{79A8774D-C74F-4A75-B05B-872BB8EB5644}"/>
    <hyperlink ref="C579" r:id="rId171" xr:uid="{7B750A96-A540-4609-A829-883ED33EC9A3}"/>
    <hyperlink ref="C580" r:id="rId172" xr:uid="{B4C48CF2-F394-4520-9086-02AD7DEDB6DB}"/>
    <hyperlink ref="C581" r:id="rId173" xr:uid="{459CA3E2-9B18-4402-825E-64681B79BBEF}"/>
    <hyperlink ref="C582" r:id="rId174" xr:uid="{56D3D24B-4257-4958-B065-31348FD8F97F}"/>
    <hyperlink ref="C583" r:id="rId175" xr:uid="{47D2BA4D-F0B8-444D-9B14-EF7CEA6A20C9}"/>
    <hyperlink ref="C584" r:id="rId176" xr:uid="{F772E41D-B00D-4492-8652-92DD77057F70}"/>
    <hyperlink ref="C585" r:id="rId177" xr:uid="{92E0310E-35A0-40DF-A8FB-320DC056CCB9}"/>
    <hyperlink ref="C586" r:id="rId178" xr:uid="{D034B26B-BF4A-4E01-87A2-7F403CF0647A}"/>
    <hyperlink ref="C587" r:id="rId179" xr:uid="{E78F4977-6310-48ED-84A4-C8AB17E3F2CC}"/>
    <hyperlink ref="C588" r:id="rId180" xr:uid="{B06A26F8-FEB4-4840-B7AC-3F3AE30EBAA4}"/>
    <hyperlink ref="C589" r:id="rId181" xr:uid="{6B3BE214-AD78-4F0A-A5D9-318D61481B37}"/>
    <hyperlink ref="C590" r:id="rId182" xr:uid="{8ECE0528-28B2-4ABB-9E90-59C3500B7248}"/>
    <hyperlink ref="C591" r:id="rId183" xr:uid="{7C1A8A31-319F-4B6B-AEAD-0360941A2052}"/>
    <hyperlink ref="C592" r:id="rId184" xr:uid="{FEC744F4-C96C-4EFB-9461-72E7E6E4A9E5}"/>
    <hyperlink ref="C593" r:id="rId185" xr:uid="{01C665E9-F661-4A97-B74A-B87022BF5EFC}"/>
    <hyperlink ref="C594" r:id="rId186" xr:uid="{50430949-7EE4-4003-A739-ACE556AA4714}"/>
    <hyperlink ref="C595" r:id="rId187" xr:uid="{A8BD1BBE-FC6D-4269-8521-B94397E8330C}"/>
    <hyperlink ref="C596" r:id="rId188" xr:uid="{AF37530A-AF9E-40B9-BF6A-7C4D7F43F659}"/>
    <hyperlink ref="C597" r:id="rId189" xr:uid="{1C1D9B52-5D52-403C-990F-7D459D52DBD0}"/>
    <hyperlink ref="C598" r:id="rId190" xr:uid="{3638C528-156B-4E51-8439-904035231076}"/>
    <hyperlink ref="C599" r:id="rId191" xr:uid="{BAED09FF-5C36-4832-8664-3CADCCAFA5AB}"/>
    <hyperlink ref="C600" r:id="rId192" xr:uid="{4DBE026F-AA4B-44DC-BBD5-876053055001}"/>
    <hyperlink ref="C601" r:id="rId193" xr:uid="{98DA537B-2333-40E9-BC4C-16DC2498F67E}"/>
    <hyperlink ref="C602" r:id="rId194" xr:uid="{FE643800-2D76-4CA9-952F-E1D0CD4C50ED}"/>
    <hyperlink ref="C603" r:id="rId195" xr:uid="{990E15F2-29F2-4207-A269-A2F900B095CF}"/>
    <hyperlink ref="C604" r:id="rId196" xr:uid="{7A0B8E8D-A1C7-468B-8193-B3997BEE1E8D}"/>
    <hyperlink ref="C605" r:id="rId197" xr:uid="{C501539C-589D-4592-AC5E-0FEF097F8C88}"/>
    <hyperlink ref="C606" r:id="rId198" xr:uid="{EA2A3108-5E5E-445E-A697-28B5AEEB2443}"/>
    <hyperlink ref="C607" r:id="rId199" xr:uid="{80DE6A15-1242-455E-8BEC-A04700AB829B}"/>
    <hyperlink ref="C608" r:id="rId200" xr:uid="{EBB99FB8-BF69-4D4A-BE3C-824AA1C4C8DA}"/>
    <hyperlink ref="C609" r:id="rId201" xr:uid="{F13A4E54-B4F2-464A-814F-9358CD863B5D}"/>
    <hyperlink ref="C610" r:id="rId202" xr:uid="{4C4FFE82-5094-4B8A-87CB-951AB1CAFE81}"/>
    <hyperlink ref="C611" r:id="rId203" xr:uid="{2582D8A2-7A15-4B15-881D-BE36DF1EABC1}"/>
    <hyperlink ref="C612" r:id="rId204" xr:uid="{84F8D79C-0EBF-4116-B711-C63C2A6CE80D}"/>
    <hyperlink ref="C613" r:id="rId205" xr:uid="{1FBD5FAA-D796-45FF-843C-4ED98EA9600E}"/>
    <hyperlink ref="C614" r:id="rId206" xr:uid="{605D5B63-3F37-4535-BD40-511BC604B0E3}"/>
    <hyperlink ref="C615" r:id="rId207" xr:uid="{58D1A2A7-1AA9-435F-8D60-27F5F4688B8F}"/>
    <hyperlink ref="C616" r:id="rId208" xr:uid="{A1969FDF-EA51-4C46-A66E-1FEE17CB7797}"/>
    <hyperlink ref="C617" r:id="rId209" xr:uid="{534928FA-45E6-4645-A423-1FEB5F6CC5F5}"/>
    <hyperlink ref="C618" r:id="rId210" xr:uid="{AF64E070-DB88-4E42-A943-75E80CC2834C}"/>
    <hyperlink ref="C619" r:id="rId211" xr:uid="{2E6DC035-40FB-4DF3-9BBA-F9AA0A51BF3B}"/>
    <hyperlink ref="C620" r:id="rId212" xr:uid="{BA0F744B-DEE7-41E1-BE08-9027912A1AFE}"/>
    <hyperlink ref="C621" r:id="rId213" xr:uid="{BB32FB1A-80D6-4E9A-BCC9-6EF6BD88BCEA}"/>
    <hyperlink ref="C622" r:id="rId214" xr:uid="{A6BB573C-95A8-4307-A8AC-115F68FFEA3A}"/>
    <hyperlink ref="C623" r:id="rId215" xr:uid="{21CDFC52-ED56-4312-B749-B350539ABD73}"/>
    <hyperlink ref="C624" r:id="rId216" xr:uid="{3D697887-A647-4D9C-BC3E-81E604935FBE}"/>
    <hyperlink ref="C625" r:id="rId217" xr:uid="{A434EA2A-4DBB-4E99-840E-058DE7386C6F}"/>
    <hyperlink ref="C626" r:id="rId218" xr:uid="{3D608829-2B8A-4A92-B939-30D02B79CBBB}"/>
    <hyperlink ref="C627" r:id="rId219" xr:uid="{22562FE6-3992-4FE5-AC1B-1283EA8E1613}"/>
    <hyperlink ref="C628" r:id="rId220" xr:uid="{C77C17D7-CE7C-4A2D-87DB-0BE86F763921}"/>
    <hyperlink ref="C629" r:id="rId221" xr:uid="{C93FD7BA-FC07-40AF-B9B5-872A0250749C}"/>
    <hyperlink ref="C630" r:id="rId222" xr:uid="{6EBB21F8-B031-4816-AD30-4D956280854D}"/>
    <hyperlink ref="C631" r:id="rId223" xr:uid="{075618C1-66B8-4ADE-A43E-CF44CBCA20B5}"/>
    <hyperlink ref="C632" r:id="rId224" xr:uid="{EE199E0F-6376-468E-A504-B8934743B212}"/>
    <hyperlink ref="C633" r:id="rId225" xr:uid="{B828C6A6-C998-43B0-A601-14B9FAB7E557}"/>
    <hyperlink ref="C634" r:id="rId226" xr:uid="{B4798DDD-C9CB-4024-A25C-6491835441E1}"/>
    <hyperlink ref="C635" r:id="rId227" xr:uid="{311EED28-632F-4FDC-93DA-006658F1C629}"/>
    <hyperlink ref="C636" r:id="rId228" xr:uid="{F54A3BE9-6D96-400E-B374-A56DD9691218}"/>
    <hyperlink ref="C637" r:id="rId229" xr:uid="{3915A763-1B2F-4E9F-A13B-7EBE1C3FFDA0}"/>
    <hyperlink ref="C638" r:id="rId230" xr:uid="{1915F974-94CB-4858-B396-C801613D60D4}"/>
    <hyperlink ref="C639" r:id="rId231" xr:uid="{64332C23-16C5-4572-AF20-532838867683}"/>
    <hyperlink ref="C640" r:id="rId232" xr:uid="{247AA32C-19E6-47CF-9443-14B8E3FC395B}"/>
    <hyperlink ref="C641" r:id="rId233" xr:uid="{81733735-CEAE-44A4-BBFB-DE91393B996B}"/>
    <hyperlink ref="C642" r:id="rId234" xr:uid="{BD87A8AF-DCA3-43F6-B58D-CB3756204C5A}"/>
    <hyperlink ref="C643" r:id="rId235" xr:uid="{26BC75A5-6838-41E0-BC42-F5FEFC948442}"/>
    <hyperlink ref="C644" r:id="rId236" xr:uid="{C2FC31F1-9ADE-4335-8CED-BA4C0EF934E8}"/>
    <hyperlink ref="C645" r:id="rId237" xr:uid="{F2557397-27D1-4030-8755-5D63B7EA572B}"/>
    <hyperlink ref="C646" r:id="rId238" xr:uid="{9886D53C-EB47-420E-B928-C303F124F322}"/>
    <hyperlink ref="C647" r:id="rId239" xr:uid="{33C6A4E8-C5F2-4030-99E1-7897BA11B9BB}"/>
    <hyperlink ref="C648" r:id="rId240" xr:uid="{678C327C-3BA0-4FE7-A173-8832A0EF9060}"/>
    <hyperlink ref="C649" r:id="rId241" xr:uid="{C6252952-5A89-4114-91DE-AC528F2D42EE}"/>
    <hyperlink ref="C650" r:id="rId242" xr:uid="{763BF91E-EDCC-420A-9A63-FB2292AE952B}"/>
    <hyperlink ref="C651" r:id="rId243" xr:uid="{D9948079-2A7C-4C1D-8F89-B07DBF683775}"/>
    <hyperlink ref="C652" r:id="rId244" xr:uid="{F7BAA94F-C42A-4D38-AE97-95A44E16F86E}"/>
    <hyperlink ref="C653" r:id="rId245" xr:uid="{71B61859-55B6-4ABD-AEAD-CAE34943C272}"/>
    <hyperlink ref="C654" r:id="rId246" xr:uid="{CAF2EE69-0B6C-4A3E-8A86-37103ADDD62F}"/>
    <hyperlink ref="C655" r:id="rId247" xr:uid="{5B9C55A5-9B0C-48A4-80CE-1F97C8213C11}"/>
    <hyperlink ref="C656" r:id="rId248" xr:uid="{5F3CC11B-36FB-452C-9482-AE786BFCB634}"/>
    <hyperlink ref="C657" r:id="rId249" xr:uid="{47BC7348-4E32-4D65-8303-162D38BC1928}"/>
    <hyperlink ref="C658" r:id="rId250" xr:uid="{3BCAE1FE-B185-462B-8396-549933FEF4FE}"/>
    <hyperlink ref="C659" r:id="rId251" xr:uid="{CBD86541-3B2D-4221-867C-F4F9926C6E39}"/>
    <hyperlink ref="C660" r:id="rId252" xr:uid="{B2A36BA3-96B7-49F9-BB2D-0705A7B7DFF7}"/>
    <hyperlink ref="C661" r:id="rId253" xr:uid="{28F30909-42CC-4C9F-A4D5-7DE338E07003}"/>
    <hyperlink ref="C662" r:id="rId254" xr:uid="{6A752D60-6BCB-4589-BE58-332829FDF8A2}"/>
    <hyperlink ref="C663" r:id="rId255" xr:uid="{150AC617-AE2B-4959-B58C-B74200C5E458}"/>
    <hyperlink ref="C664" r:id="rId256" xr:uid="{9E7A5BE3-74CE-4814-8990-607FCCF32F54}"/>
    <hyperlink ref="C665" r:id="rId257" xr:uid="{3A0FCF3A-EDD4-40A5-907C-2F7F8C60DB0F}"/>
    <hyperlink ref="C666" r:id="rId258" xr:uid="{54EA30E2-58D6-4E74-BB3B-D6108E2D16B4}"/>
    <hyperlink ref="C667" r:id="rId259" xr:uid="{5DD44A97-FB2B-4D9D-BA73-2FA7629160AC}"/>
    <hyperlink ref="C668" r:id="rId260" xr:uid="{65714574-3620-4D1F-9663-5334A922CD0A}"/>
    <hyperlink ref="C669" r:id="rId261" xr:uid="{B2FFD3FB-BF5B-4137-9D05-94D49D1D9E55}"/>
    <hyperlink ref="C670" r:id="rId262" xr:uid="{681684AC-1E81-441E-828B-B8D9BD416C00}"/>
    <hyperlink ref="C671" r:id="rId263" xr:uid="{3ABF7492-8AE2-461C-90F4-C29B744247DD}"/>
    <hyperlink ref="C672" r:id="rId264" xr:uid="{1165DD3B-0C77-4E35-BC5F-B7A09EA33233}"/>
    <hyperlink ref="C673" r:id="rId265" xr:uid="{CE2C4870-C379-435E-B5DB-11C2BD06ECD2}"/>
    <hyperlink ref="C674" r:id="rId266" xr:uid="{99DB9499-6089-41E1-B063-CEEECCDA73D9}"/>
    <hyperlink ref="C675" r:id="rId267" xr:uid="{643A9070-669F-4348-BA1D-D2471F6478F9}"/>
    <hyperlink ref="C676" r:id="rId268" xr:uid="{1008157E-6A47-444C-8CE4-2F3177584613}"/>
    <hyperlink ref="C677" r:id="rId269" xr:uid="{7DC94752-36AC-4DD4-9396-E06CDEF72C58}"/>
    <hyperlink ref="C678" r:id="rId270" xr:uid="{A41387C8-D093-49CF-8B27-05F3CF814A4C}"/>
    <hyperlink ref="C679" r:id="rId271" xr:uid="{8219E892-12A2-4B89-8CD8-E5125804E229}"/>
    <hyperlink ref="C680" r:id="rId272" xr:uid="{B8EE1F82-76B9-4091-AB64-8B76616E0004}"/>
    <hyperlink ref="C681" r:id="rId273" xr:uid="{BCE08A8C-E816-477C-9B03-07DD9433A6C8}"/>
    <hyperlink ref="C682" r:id="rId274" xr:uid="{B601D980-408C-42B6-8CBC-45AEF22CE172}"/>
    <hyperlink ref="C683" r:id="rId275" xr:uid="{FEBF9F92-1B1A-4777-8A30-31D8B33D804E}"/>
    <hyperlink ref="C684" r:id="rId276" xr:uid="{395583CA-31FA-4DF4-879D-28A488C1649C}"/>
    <hyperlink ref="C685" r:id="rId277" xr:uid="{719A6F6B-92AF-4317-A105-AB89CBBC1249}"/>
    <hyperlink ref="C686" r:id="rId278" xr:uid="{CF27F3E1-71B7-4F0F-8D2E-067556CCD2F2}"/>
    <hyperlink ref="C687" r:id="rId279" xr:uid="{5056AB2E-9D0E-4CD2-8175-4C99C0C203EA}"/>
    <hyperlink ref="C688" r:id="rId280" xr:uid="{EFC17A08-BE32-4B86-80CE-6F2822907FD1}"/>
    <hyperlink ref="C689" r:id="rId281" xr:uid="{453E5E72-D7E0-47A0-91E6-67D33E51834B}"/>
    <hyperlink ref="C690" r:id="rId282" xr:uid="{630EE9D0-E5FD-430D-B225-ACDED479F662}"/>
    <hyperlink ref="C691" r:id="rId283" xr:uid="{29B1288E-395B-4071-8195-0AC83B4F24EE}"/>
    <hyperlink ref="C692" r:id="rId284" xr:uid="{20EF3A50-ABB4-4588-A15F-274AD12533A9}"/>
    <hyperlink ref="C693" r:id="rId285" xr:uid="{C83E240E-5EE1-488B-ADE2-8F386076B4A2}"/>
    <hyperlink ref="C694" r:id="rId286" xr:uid="{F89EDB56-BB56-4692-A692-14A416DC573C}"/>
    <hyperlink ref="C695" r:id="rId287" xr:uid="{1D8FB08C-80D6-4AA0-A416-D07CC450C38E}"/>
    <hyperlink ref="C82" r:id="rId288" xr:uid="{50D3E916-B0FD-4E3D-BDDF-37267EFCEE87}"/>
    <hyperlink ref="C85" r:id="rId289" xr:uid="{625C7E7C-95D4-4CCE-9E3C-497196921E95}"/>
    <hyperlink ref="C87" r:id="rId290" xr:uid="{846315C9-7941-4860-8A29-835A087092B3}"/>
    <hyperlink ref="C88" r:id="rId291" xr:uid="{89F0EFB2-8031-41A2-AFC1-9036D152C217}"/>
    <hyperlink ref="C107" r:id="rId292" xr:uid="{EEE11412-9067-4A17-B81B-EEE62651BC96}"/>
    <hyperlink ref="C108" r:id="rId293" xr:uid="{E20BD6A0-2CF0-49BE-9C07-11095F61286D}"/>
    <hyperlink ref="C112" r:id="rId294" xr:uid="{69617ED9-E666-4AA4-8BB0-323044785CE4}"/>
    <hyperlink ref="C43" r:id="rId295" xr:uid="{4A91EA5F-C0AE-422E-B9F6-D805F19F3DF2}"/>
    <hyperlink ref="C46" r:id="rId296" xr:uid="{45D33E51-DAE8-44EC-978C-135CCABE7D2F}"/>
    <hyperlink ref="C115" r:id="rId297" xr:uid="{46E833C1-02BC-4880-917D-5F700ED03FBF}"/>
    <hyperlink ref="C119" r:id="rId298" xr:uid="{65F18E5A-4A06-4C07-BF47-66ECB332367D}"/>
    <hyperlink ref="C51" r:id="rId299" xr:uid="{8F22B023-82E0-48E0-A767-627F5E0148A0}"/>
    <hyperlink ref="C133" r:id="rId300" xr:uid="{60242803-AB5C-48D8-95AA-FA300CCFECFA}"/>
    <hyperlink ref="C62" r:id="rId301" xr:uid="{119E554C-6BBB-4FA2-A3EC-3EC93BFD470B}"/>
    <hyperlink ref="C74" r:id="rId302" xr:uid="{E5DF43C2-B1A3-4527-AB10-52021F27EEEA}"/>
    <hyperlink ref="C75" r:id="rId303" xr:uid="{FC53A170-EDF1-4AF8-BA1F-6AA3AB8F3B5E}"/>
    <hyperlink ref="C79" r:id="rId304" xr:uid="{A41A18A7-6A33-4C69-8244-E422BFB9CE74}"/>
    <hyperlink ref="C84" r:id="rId305" xr:uid="{32838C78-0C7F-4318-B5FA-5CD6FA6CD317}"/>
    <hyperlink ref="C8" r:id="rId306" xr:uid="{73E0C42F-F596-446A-90BE-2E4C543486C8}"/>
    <hyperlink ref="C44" r:id="rId307" xr:uid="{2E96637B-08C0-49E1-9789-A818E2E17BCA}"/>
    <hyperlink ref="C136" r:id="rId308" xr:uid="{FEA1EE11-9892-4CFA-8317-8822C8A57232}"/>
    <hyperlink ref="C135" r:id="rId309" xr:uid="{72C80735-03B8-4AE5-AC69-C312BEB8B6A7}"/>
    <hyperlink ref="C137" r:id="rId310" xr:uid="{95D38AC8-1DED-4A9A-A16E-B93820520507}"/>
    <hyperlink ref="C138" r:id="rId311" xr:uid="{5C153B3C-AE8B-4362-AF5C-5E3C68378E7F}"/>
    <hyperlink ref="C142" r:id="rId312" xr:uid="{0BBAA505-CCE5-4EEA-A717-9B893E86F0AB}"/>
    <hyperlink ref="C139" r:id="rId313" xr:uid="{277D3D4B-5A61-444F-A689-8D9D0C497B88}"/>
    <hyperlink ref="C140" r:id="rId314" xr:uid="{215D3031-ECC8-443B-8BCE-FFB763887970}"/>
    <hyperlink ref="C141" r:id="rId315" xr:uid="{540132A2-DBB7-4063-ABD5-031AFF03FB8F}"/>
    <hyperlink ref="C143" r:id="rId316" xr:uid="{8462DAF1-7CA4-4902-ABE1-8AA97E236298}"/>
    <hyperlink ref="C144" r:id="rId317" xr:uid="{058F26A4-173C-4E33-939A-C58BE1CBDCFC}"/>
    <hyperlink ref="C145" r:id="rId318" xr:uid="{50D124D7-C581-4821-8512-44FDF6AB5205}"/>
    <hyperlink ref="C146" r:id="rId319" xr:uid="{12992D6E-155F-42F3-A9E3-3E1EB65EF1C3}"/>
    <hyperlink ref="C149" r:id="rId320" xr:uid="{91B77F0C-1ACF-4D99-95BA-8714575B5C84}"/>
    <hyperlink ref="C147" r:id="rId321" xr:uid="{F7D487B1-251A-4618-9245-FC7B09D3090C}"/>
    <hyperlink ref="C148" r:id="rId322" xr:uid="{DE4D31DA-9A8B-42B9-86D8-473A195E9E56}"/>
    <hyperlink ref="C150" r:id="rId323" xr:uid="{4195219F-8B08-4892-82B3-387516B9D14B}"/>
    <hyperlink ref="C151" r:id="rId324" xr:uid="{99F0025A-CFE2-4675-B056-B1BF01417C6A}"/>
    <hyperlink ref="C152" r:id="rId325" xr:uid="{72D7CE1D-E24D-47CB-8754-1113FE6A87EB}"/>
    <hyperlink ref="C153" r:id="rId326" xr:uid="{D43B76D2-8618-4F1C-B6CC-56B04E3FA54D}"/>
    <hyperlink ref="C154" r:id="rId327" xr:uid="{8A94E42C-9379-45F2-89C7-D0578B1BB7CE}"/>
    <hyperlink ref="C155" r:id="rId328" xr:uid="{9A24648A-866A-4D35-B3C3-9FA33E2DB01D}"/>
    <hyperlink ref="C156" r:id="rId329" xr:uid="{F41314D4-8359-4776-9430-A83654A33367}"/>
    <hyperlink ref="C157" r:id="rId330" xr:uid="{8DC54A74-2505-4DBE-9B22-ED8E0AB08FB0}"/>
    <hyperlink ref="C158" r:id="rId331" xr:uid="{D9A62057-6E4F-4E05-AC80-C690F5BE1589}"/>
    <hyperlink ref="C159" r:id="rId332" xr:uid="{66AE2997-0927-48AA-98C7-A68CEF869E50}"/>
    <hyperlink ref="C160" r:id="rId333" xr:uid="{752D0003-F8FC-4A32-92CE-0D6A32652B66}"/>
    <hyperlink ref="C161" r:id="rId334" xr:uid="{E487F3E6-8DAB-4B8F-9B27-FDBCF88E1D58}"/>
    <hyperlink ref="C162" r:id="rId335" xr:uid="{8644F824-3F51-475E-9AEC-CF3FE0E6255B}"/>
    <hyperlink ref="C134" r:id="rId336" xr:uid="{3759DA1C-E356-4E4A-B129-729A1AB30D2F}"/>
    <hyperlink ref="C163" r:id="rId337" xr:uid="{9D1A509D-3964-4E80-8232-C56D1CC43074}"/>
    <hyperlink ref="C130" r:id="rId338" xr:uid="{C23909E7-88AA-491A-9AD5-4B9C2D371E9B}"/>
    <hyperlink ref="C113" r:id="rId339" xr:uid="{9B159414-B509-4398-951B-559D55E1C322}"/>
    <hyperlink ref="C197" r:id="rId340" xr:uid="{2800D859-6EF2-4E09-9228-B07A8A268B2F}"/>
    <hyperlink ref="C253" r:id="rId341" xr:uid="{CED9BDE3-8A2B-4A31-B7CC-E7D6B7599909}"/>
    <hyperlink ref="C259" r:id="rId342" xr:uid="{70C85B27-1B6A-4B76-8E07-32F3AE0FF319}"/>
    <hyperlink ref="C261" r:id="rId343" xr:uid="{279FFC61-9E3D-4233-AEDB-60BFA110FC87}"/>
    <hyperlink ref="C265" r:id="rId344" xr:uid="{2A1BC106-F6B9-42B1-A219-603B9BDC5995}"/>
    <hyperlink ref="C266" r:id="rId345" xr:uid="{BA12B722-3992-4159-A7EC-8C70F94EEB72}"/>
    <hyperlink ref="C274" r:id="rId346" xr:uid="{42534B0E-732D-453B-B2B8-2253CEA2BADE}"/>
    <hyperlink ref="C282" r:id="rId347" xr:uid="{74B9ED03-8E48-4364-ACC7-8F585653418C}"/>
    <hyperlink ref="C283" r:id="rId348" xr:uid="{F0BEF60A-9873-4440-990A-DB21206B843D}"/>
    <hyperlink ref="C284" r:id="rId349" xr:uid="{BEDA641E-E744-4411-A44F-F870A33A5E6C}"/>
    <hyperlink ref="C289" r:id="rId350" xr:uid="{91FD1DF6-49F8-441C-AA54-E88622E4BF22}"/>
    <hyperlink ref="C290" r:id="rId351" xr:uid="{33A5A822-9B5A-45E7-B426-6CE1302E5356}"/>
    <hyperlink ref="C333" r:id="rId352" xr:uid="{84A01C1F-76A8-483A-8D80-8A53BB7E78C5}"/>
    <hyperlink ref="C336" r:id="rId353" xr:uid="{71298BB9-FF19-4985-AA8C-7E5F3B662742}"/>
    <hyperlink ref="C337" r:id="rId354" xr:uid="{1DB96F0F-6EF2-428E-8817-A9FBDEE1432E}"/>
    <hyperlink ref="C347" r:id="rId355" xr:uid="{11A0B410-7F95-4BC3-BDE7-351AE93D1F0D}"/>
    <hyperlink ref="C165" r:id="rId356" xr:uid="{B4BDD130-62B9-40DF-B3C9-EE5E86466F68}"/>
    <hyperlink ref="C240" r:id="rId357" xr:uid="{ECFEBB49-6EB9-4288-A629-5E6793226B27}"/>
    <hyperlink ref="C241" r:id="rId358" xr:uid="{C09444A7-E36C-4485-8141-0DCA2C3AFA7E}"/>
    <hyperlink ref="C242" r:id="rId359" xr:uid="{2F4972EC-379C-4E46-B4AF-FCD3DC2311E3}"/>
    <hyperlink ref="C243" r:id="rId360" xr:uid="{53A3F8E1-0290-454E-A6C7-95F021C4E45A}"/>
    <hyperlink ref="C164" r:id="rId361" xr:uid="{A0B5ED50-7A0F-4768-9578-67BB5635A358}"/>
    <hyperlink ref="C166" r:id="rId362" xr:uid="{B412C998-47AA-4BAB-A3F2-4E329AA9B8CD}"/>
    <hyperlink ref="C167" r:id="rId363" xr:uid="{27BBB078-B922-4917-A47D-5F079DDB8DD9}"/>
    <hyperlink ref="C168" r:id="rId364" xr:uid="{45516CE0-5401-4A46-B081-58F881841D30}"/>
    <hyperlink ref="C171" r:id="rId365" xr:uid="{DE2AFD87-AD27-46B1-9464-D2049C22D8F4}"/>
    <hyperlink ref="C172" r:id="rId366" xr:uid="{57111127-4FD9-40A5-8D60-126336C3F049}"/>
    <hyperlink ref="C170" r:id="rId367" xr:uid="{7B329034-2449-4AE7-93FC-E6D54F557BB2}"/>
    <hyperlink ref="C174" r:id="rId368" xr:uid="{D1EB5922-6AD5-46B5-A177-E4A0CAE23BA6}"/>
    <hyperlink ref="C175" r:id="rId369" xr:uid="{F414C1EF-7A4C-48F3-802B-6ED6A86230C4}"/>
    <hyperlink ref="C176" r:id="rId370" xr:uid="{E36ECBC1-470D-4658-A241-5C761E793167}"/>
    <hyperlink ref="C177" r:id="rId371" xr:uid="{557AEEBB-61A8-4BC2-9C58-2DAEC823BFE5}"/>
    <hyperlink ref="C178" r:id="rId372" xr:uid="{CE685A70-58E7-433E-BA9E-7E94BBEA12DE}"/>
    <hyperlink ref="C179" r:id="rId373" xr:uid="{E5475357-441F-45CE-872A-747B1BA14237}"/>
    <hyperlink ref="C180" r:id="rId374" xr:uid="{268A414A-161E-4E9D-9D76-0D20B5C5BF6E}"/>
    <hyperlink ref="C181" r:id="rId375" xr:uid="{3DB18DF9-0CB5-4DAC-BEA5-9CB3B59C19E8}"/>
    <hyperlink ref="C182" r:id="rId376" xr:uid="{ABCAF4BB-2B29-433B-BAA7-7CC183A22F50}"/>
    <hyperlink ref="C183" r:id="rId377" xr:uid="{2C96B689-EB8D-4596-BF80-29FE505D25AF}"/>
    <hyperlink ref="C185" r:id="rId378" xr:uid="{422FE00D-1115-47C7-8138-23069127C1BD}"/>
    <hyperlink ref="C186" r:id="rId379" xr:uid="{A24C0D71-768E-4437-B930-5057131D3C6E}"/>
    <hyperlink ref="C187" r:id="rId380" xr:uid="{85604465-8B5F-412C-834D-1B972AEA23EF}"/>
    <hyperlink ref="C188" r:id="rId381" xr:uid="{B3D5C98A-9A45-4D8B-9FEC-7FC3B8A6BCC0}"/>
    <hyperlink ref="C189" r:id="rId382" xr:uid="{E7A2E317-201A-4FFF-8379-18B7501950D9}"/>
    <hyperlink ref="C190" r:id="rId383" xr:uid="{FB6149D4-BEC0-471D-B0C3-2EF8F0DAC541}"/>
    <hyperlink ref="C191" r:id="rId384" xr:uid="{CC492005-A5AD-4689-ADE7-F89D7E94A4DF}"/>
    <hyperlink ref="C192" r:id="rId385" xr:uid="{44FC3FF1-80D0-470D-B17B-40D4268A54EE}"/>
    <hyperlink ref="C198" r:id="rId386" xr:uid="{5865CCAC-7011-471C-8F36-82F1EBD60985}"/>
    <hyperlink ref="C199" r:id="rId387" xr:uid="{C7D0D72B-D911-4084-A6A5-2E90F7B1C7F4}"/>
    <hyperlink ref="C200" r:id="rId388" xr:uid="{F107A789-0A83-41F4-8BC7-71156199B1F8}"/>
    <hyperlink ref="C201" r:id="rId389" xr:uid="{46AA2117-6E15-4D00-B6CA-9AA954F5AEA2}"/>
    <hyperlink ref="C202" r:id="rId390" xr:uid="{522454CB-6DA3-4D6B-8041-C8113FBEFDA2}"/>
    <hyperlink ref="C203" r:id="rId391" xr:uid="{4FCD850B-F194-44DF-9AC8-9ADD2792CB69}"/>
    <hyperlink ref="C204" r:id="rId392" xr:uid="{DA1F1308-6325-4EB8-99B4-A4502BAA6AF0}"/>
    <hyperlink ref="C205" r:id="rId393" xr:uid="{56C41B69-A426-45C5-AB57-7603413F9133}"/>
    <hyperlink ref="C206" r:id="rId394" xr:uid="{A4504545-0538-4783-A1DA-296F32C68371}"/>
    <hyperlink ref="C207" r:id="rId395" xr:uid="{EE127132-3908-456C-A322-EE4A0A0528A2}"/>
    <hyperlink ref="C173" r:id="rId396" xr:uid="{3275B877-789C-4405-8997-63958E2A44A5}"/>
    <hyperlink ref="C184" r:id="rId397" xr:uid="{B6643F70-AFA6-4618-90D1-7B913763755A}"/>
    <hyperlink ref="C208" r:id="rId398" xr:uid="{1D5043F4-C247-4A38-930E-026CB27A3143}"/>
    <hyperlink ref="C246" r:id="rId399" xr:uid="{BDFC28C7-ADEA-4143-954C-268DFBEFB2EE}"/>
    <hyperlink ref="C245" r:id="rId400" xr:uid="{6D017B29-1499-436D-AED5-8901C66A2449}"/>
    <hyperlink ref="C239" r:id="rId401" xr:uid="{49978F1B-DAF8-4578-A135-49E662CD8594}"/>
    <hyperlink ref="C238" r:id="rId402" xr:uid="{23F2C9F9-0632-41B3-A4CF-578CCDDB0520}"/>
    <hyperlink ref="C244" r:id="rId403" xr:uid="{42780DDE-8091-4E23-ACA1-DDC832B987E0}"/>
    <hyperlink ref="C209" r:id="rId404" xr:uid="{4267BE46-FD29-4CD2-8350-BFC1865A8722}"/>
    <hyperlink ref="C210" r:id="rId405" xr:uid="{6383C59A-D177-4AB7-82D1-E7F8C398CCCA}"/>
    <hyperlink ref="C211" r:id="rId406" xr:uid="{C0C462F9-28BE-45E7-A6E8-E72582072353}"/>
    <hyperlink ref="C212" r:id="rId407" xr:uid="{EE3571D1-DFE0-41A6-9435-D37FE3E32ECE}"/>
    <hyperlink ref="C213" r:id="rId408" xr:uid="{E1A6E724-C5B5-4E83-ABF1-7A344D880F46}"/>
    <hyperlink ref="C214" r:id="rId409" xr:uid="{BC51EBE9-EC72-4E59-8664-1D947B47357A}"/>
    <hyperlink ref="C215" r:id="rId410" xr:uid="{A72BCB89-D18B-47FD-9A74-5A0844552A81}"/>
    <hyperlink ref="C216" r:id="rId411" xr:uid="{6C716163-AB1B-4409-B85E-36515617A372}"/>
    <hyperlink ref="C217" r:id="rId412" xr:uid="{C7890D43-30D7-4B43-A0BF-A93FBF705987}"/>
    <hyperlink ref="C218:C237" r:id="rId413" display="https://en.wikipedia.org/wiki/Hurricane_Agnes" xr:uid="{D7E28678-F9E3-4BF0-B50B-9D20356FB8FF}"/>
    <hyperlink ref="C247" r:id="rId414" xr:uid="{7832DE4F-1959-44AA-99AB-ED3D634C93E1}"/>
    <hyperlink ref="C248" r:id="rId415" xr:uid="{355901F0-32DD-4EDE-AC43-D706897B3785}"/>
    <hyperlink ref="C249" r:id="rId416" xr:uid="{82BAF2E3-63BB-482D-B318-A23D4C9609AB}"/>
    <hyperlink ref="C250" r:id="rId417" xr:uid="{7E04FD43-7086-457C-A505-6001DDF96B87}"/>
    <hyperlink ref="C251" r:id="rId418" xr:uid="{07641B6A-DD13-4688-8EDE-971CF5A00051}"/>
    <hyperlink ref="C252" r:id="rId419" xr:uid="{B1150479-89B0-420F-BE1A-9B15A2114127}"/>
    <hyperlink ref="C254" r:id="rId420" xr:uid="{FF5DBA31-CBC0-4AAA-8A9F-CAB617159E30}"/>
    <hyperlink ref="C255" r:id="rId421" xr:uid="{84FD2574-93AD-4DA3-B6DC-5044B7663B78}"/>
    <hyperlink ref="C256" r:id="rId422" xr:uid="{2D1C3806-976D-42DF-88CF-0FA02B0A712C}"/>
    <hyperlink ref="C257" r:id="rId423" xr:uid="{6B28EC80-457C-4CE2-9BD3-13C5EC046922}"/>
    <hyperlink ref="C258" r:id="rId424" xr:uid="{8CB37C7D-A616-4151-A26B-55FE3FEE22C7}"/>
    <hyperlink ref="C169" r:id="rId425" xr:uid="{3908489B-197E-4D52-9E49-0BC235E75CB3}"/>
    <hyperlink ref="C260" r:id="rId426" xr:uid="{491371E9-8913-41E6-AE6E-DA5F188F2970}"/>
    <hyperlink ref="C262" r:id="rId427" xr:uid="{530AF7F9-9C7B-4660-8250-87A0C74FCF66}"/>
    <hyperlink ref="C263" r:id="rId428" xr:uid="{7E5DCFE6-A865-43DA-87B8-62930B0E2737}"/>
    <hyperlink ref="C264" r:id="rId429" xr:uid="{833D7CFD-E8F1-4CC2-92CA-12DF655033B2}"/>
    <hyperlink ref="C267" r:id="rId430" xr:uid="{3C7F75E2-6C6C-4ADE-AB2E-15AF0C9BF348}"/>
    <hyperlink ref="C268" r:id="rId431" xr:uid="{4B68D09C-518A-4252-82AD-BD3C4A41DCCF}"/>
    <hyperlink ref="C269" r:id="rId432" xr:uid="{FB5AD225-0513-4C09-9012-BA9483FBE13B}"/>
    <hyperlink ref="C270" r:id="rId433" xr:uid="{216AB312-1951-4782-95AB-E489B1351BA7}"/>
    <hyperlink ref="C271" r:id="rId434" xr:uid="{67F1250C-2D2C-433E-B557-335AFF9AF5D0}"/>
    <hyperlink ref="C272" r:id="rId435" xr:uid="{3D9B20A4-3330-4E0C-9DA8-ECAE68C7F996}"/>
    <hyperlink ref="C273" r:id="rId436" xr:uid="{7FFADAB3-CDA3-4E91-9687-B894F34AE871}"/>
    <hyperlink ref="C275" r:id="rId437" xr:uid="{0D4FD34C-53C8-4CB9-B30C-AA0477E149A8}"/>
    <hyperlink ref="C276" r:id="rId438" xr:uid="{53E73EE0-85FB-44AD-8DBA-7BFD94E7502E}"/>
    <hyperlink ref="C277" r:id="rId439" xr:uid="{6C6C544B-4E16-4FAD-B703-A5D85D8BAFBD}"/>
    <hyperlink ref="C278" r:id="rId440" xr:uid="{7EBCBA23-0FEB-4326-A8A2-DD4550AF38BB}"/>
    <hyperlink ref="C279" r:id="rId441" xr:uid="{CA25A57C-67D3-41AA-9D04-7B8C2F93E2F9}"/>
    <hyperlink ref="C280" r:id="rId442" xr:uid="{1CAFFD38-21F5-41C9-89D4-832C3CE0FFB0}"/>
    <hyperlink ref="C281" r:id="rId443" xr:uid="{5DDFE2B8-5309-4114-A7C9-7DAD87573ADF}"/>
    <hyperlink ref="C286" r:id="rId444" xr:uid="{8800A87C-26A7-4E7D-9F01-F322C11FBCA0}"/>
    <hyperlink ref="C287" r:id="rId445" xr:uid="{AFE3750B-31C1-4C2A-9074-8F9B65D02491}"/>
    <hyperlink ref="C288" r:id="rId446" xr:uid="{833C36EB-5091-4762-ACD7-4810399474E9}"/>
    <hyperlink ref="C285" r:id="rId447" xr:uid="{1F32DCB6-13C4-49E6-96E3-9FCF1AA07242}"/>
    <hyperlink ref="C291" r:id="rId448" xr:uid="{6D47734A-2B2E-4DA0-AEC4-FE02B1E44CCA}"/>
    <hyperlink ref="C292" r:id="rId449" xr:uid="{FE9580A2-D354-4E52-87E5-40249CB64CB2}"/>
    <hyperlink ref="C293" r:id="rId450" xr:uid="{65FF4ABA-EFD1-4041-802F-EF6477BF1D53}"/>
    <hyperlink ref="C294" r:id="rId451" xr:uid="{A877CF9F-A35D-4B75-87AE-AED906864C78}"/>
    <hyperlink ref="C295" r:id="rId452" xr:uid="{70232A40-6516-466B-A660-74E713EA1587}"/>
    <hyperlink ref="C296" r:id="rId453" xr:uid="{9E469289-BE8B-4AB3-83DD-2266C87749A4}"/>
    <hyperlink ref="C297" r:id="rId454" xr:uid="{61564794-7B94-4714-8168-77AFC7F2004E}"/>
    <hyperlink ref="C298" r:id="rId455" xr:uid="{510FE128-CC52-4D6F-931C-EB858969A21A}"/>
    <hyperlink ref="C299" r:id="rId456" xr:uid="{D8DCAF98-77BD-4D6C-B70E-F36A1665646A}"/>
    <hyperlink ref="C300" r:id="rId457" xr:uid="{F75702DB-32AC-4117-844F-3773C344F896}"/>
    <hyperlink ref="C301" r:id="rId458" xr:uid="{8CDD1F7A-99BD-4D1F-B142-7CC619ECF577}"/>
    <hyperlink ref="C302" r:id="rId459" xr:uid="{B1C85E75-29FD-45FA-8A06-C0A954190F76}"/>
    <hyperlink ref="C303" r:id="rId460" xr:uid="{C6B25B7D-7F21-4EB5-91AA-5E62CDA65144}"/>
    <hyperlink ref="C304" r:id="rId461" xr:uid="{211D8D27-09AF-48E3-8D26-80F300E74707}"/>
    <hyperlink ref="C305" r:id="rId462" xr:uid="{EFAF03EA-10C5-4FE6-9019-A55B804FD832}"/>
    <hyperlink ref="C306" r:id="rId463" xr:uid="{8FF9F328-56EE-4FA8-BA16-BA4133794DCC}"/>
    <hyperlink ref="C307" r:id="rId464" xr:uid="{40A9C366-FD2B-4B8B-BB6E-511017C0E519}"/>
    <hyperlink ref="C308" r:id="rId465" xr:uid="{7D5B8CAB-F1DD-4365-BB74-BEAB129A74A2}"/>
    <hyperlink ref="C309" r:id="rId466" xr:uid="{ADBEB23B-FA02-4622-9207-547AB926505F}"/>
    <hyperlink ref="C310" r:id="rId467" xr:uid="{2E9097C4-BA86-4FF3-AA52-740B3C451FB9}"/>
    <hyperlink ref="C311" r:id="rId468" xr:uid="{6AE1AB0B-3EC3-4208-8B02-03D8806980B3}"/>
    <hyperlink ref="C312" r:id="rId469" xr:uid="{E965E872-137F-4FBB-BA26-1F5591D06D05}"/>
    <hyperlink ref="C313" r:id="rId470" xr:uid="{D4C64121-2BEC-4CCD-AE1E-A675AEB9A626}"/>
    <hyperlink ref="C315" r:id="rId471" xr:uid="{5DBDD3C0-3096-433C-B272-126467CC382A}"/>
    <hyperlink ref="C314" r:id="rId472" xr:uid="{DDA051B6-569A-4178-A2FE-4BAE50F2D072}"/>
    <hyperlink ref="C316" r:id="rId473" xr:uid="{E6E3B544-3C7F-47DF-BE53-0452015C6739}"/>
    <hyperlink ref="C317" r:id="rId474" xr:uid="{BAEC01FE-935D-4855-9730-BFB157BC48A7}"/>
    <hyperlink ref="C318" r:id="rId475" xr:uid="{2FE72221-0496-4D61-9E3D-7919E49D937C}"/>
    <hyperlink ref="C319" r:id="rId476" xr:uid="{017DDA54-2679-45F8-A541-02E59C2A1647}"/>
    <hyperlink ref="C320" r:id="rId477" xr:uid="{9B356F1C-363B-4431-8A1B-1B06C0B6A6A7}"/>
    <hyperlink ref="C321" r:id="rId478" xr:uid="{DDC4241B-0A66-46C7-9DF0-EB6544A2B860}"/>
    <hyperlink ref="C322" r:id="rId479" xr:uid="{2AC6864B-6996-41F5-9B0A-78283DC5A59E}"/>
    <hyperlink ref="C323" r:id="rId480" xr:uid="{BA362DAC-FFDF-4BB1-8ED4-7E379FA6ACAC}"/>
    <hyperlink ref="C324" r:id="rId481" xr:uid="{A0C68779-2159-4B01-8907-620CC04167D1}"/>
    <hyperlink ref="C325" r:id="rId482" xr:uid="{EAF58DDB-0322-4CD9-913D-3B279C3FE1BD}"/>
    <hyperlink ref="C326" r:id="rId483" xr:uid="{D273F8C6-C334-487A-B15D-9F69930C9EE6}"/>
    <hyperlink ref="C327" r:id="rId484" xr:uid="{E23773F9-6117-43A4-9532-B6D29E0C42CA}"/>
    <hyperlink ref="C328" r:id="rId485" xr:uid="{E3F3E1B3-A336-49F8-8F58-85B8A97B05A0}"/>
    <hyperlink ref="C329" r:id="rId486" xr:uid="{2FFD1CC4-A554-4380-AE7C-4267D8CFED1A}"/>
    <hyperlink ref="C330" r:id="rId487" xr:uid="{60F71FD6-9656-442C-BB3F-82739F04B90B}"/>
    <hyperlink ref="C331" r:id="rId488" xr:uid="{EBA34E7D-3596-42A3-936B-9718ED94D012}"/>
    <hyperlink ref="C332" r:id="rId489" xr:uid="{6A038DF1-7B91-4B76-B6AD-A9ED38368DE7}"/>
    <hyperlink ref="C334" r:id="rId490" xr:uid="{362DCD94-AB88-41C2-BAA2-30440E315158}"/>
    <hyperlink ref="C335" r:id="rId491" xr:uid="{CBDA50C1-EC4A-40DC-A59E-331BDE1CB450}"/>
    <hyperlink ref="C338" r:id="rId492" xr:uid="{DAD4E0B7-7BA7-405A-8363-DF8B6E979A16}"/>
    <hyperlink ref="C339" r:id="rId493" xr:uid="{0578DECB-6BA7-407A-9091-EB09785D04E8}"/>
    <hyperlink ref="C340" r:id="rId494" xr:uid="{FB57BF0C-B8A9-484B-981E-2D2603E672EE}"/>
    <hyperlink ref="C341" r:id="rId495" xr:uid="{66A6B27D-8DCE-4A8C-AC45-6EB4CF0CECE8}"/>
    <hyperlink ref="C342" r:id="rId496" xr:uid="{581C4772-535F-4729-9526-BDDE7417B03B}"/>
    <hyperlink ref="C343" r:id="rId497" xr:uid="{03D04818-E7F9-4FF3-BADF-132228DB7966}"/>
    <hyperlink ref="C344" r:id="rId498" xr:uid="{1D86CD39-89D4-40A5-BA56-47AC45919B54}"/>
    <hyperlink ref="C345" r:id="rId499" xr:uid="{B50B46D7-1BCE-430B-BC9A-50F4A16A123D}"/>
    <hyperlink ref="C346" r:id="rId500" xr:uid="{DED1B282-44BA-4B23-A7EC-35F3C1B190E5}"/>
    <hyperlink ref="C348" r:id="rId501" xr:uid="{A8FB206E-4F5A-4BA3-AFA5-7F5208C9FA4F}"/>
    <hyperlink ref="C349" r:id="rId502" xr:uid="{65638FC8-4FD0-41A7-A615-133CCD16ED79}"/>
    <hyperlink ref="C350" r:id="rId503" xr:uid="{140DFD3F-E0E5-41DF-ABF7-CBE346F0A934}"/>
    <hyperlink ref="C351" r:id="rId504" xr:uid="{85FE90F0-4331-474D-9985-C0393A87AA3E}"/>
    <hyperlink ref="C352" r:id="rId505" xr:uid="{12AC43A0-F4B4-4ED8-A1DC-C5E2D53945ED}"/>
    <hyperlink ref="C353" r:id="rId506" xr:uid="{15DB818D-C194-4E71-BD7A-4029207452E0}"/>
    <hyperlink ref="C80" r:id="rId507" xr:uid="{D8A45446-C5D6-44C7-AB96-46E62D0CF7C8}"/>
    <hyperlink ref="C57" r:id="rId508" xr:uid="{09A6688D-86BA-4ABA-B261-1BA250AA496C}"/>
    <hyperlink ref="C354" r:id="rId509" xr:uid="{152C66CC-FEC3-4AC7-83B5-A612E88E8D13}"/>
    <hyperlink ref="C358" r:id="rId510" xr:uid="{0C27CFC1-9F8B-4282-AABE-AD459B84F444}"/>
    <hyperlink ref="C368" r:id="rId511" xr:uid="{9D5090E9-1D93-4E47-B1ED-41D35EA4D96B}"/>
    <hyperlink ref="C370" r:id="rId512" xr:uid="{3C5C3B06-5BCE-4A48-BB48-82FA71BCEB8A}"/>
    <hyperlink ref="C372" r:id="rId513" xr:uid="{AFEE9BB1-9E8D-45C4-9B14-BEBABC7771B4}"/>
    <hyperlink ref="C377" r:id="rId514" xr:uid="{D50B8C61-B01E-41CD-82B2-301612075A79}"/>
    <hyperlink ref="C392" r:id="rId515" xr:uid="{C631C760-D2D9-41E0-A0D7-25CAA0B16E9E}"/>
    <hyperlink ref="C393" r:id="rId516" xr:uid="{071EDD58-0EAF-456F-B015-73DF98B8E1E4}"/>
    <hyperlink ref="C394" r:id="rId517" xr:uid="{1E53CB2D-5273-4D92-8169-512B9A3E8F8A}"/>
    <hyperlink ref="C396" r:id="rId518" xr:uid="{3F184734-AF80-42B9-9759-310E12EF32B0}"/>
    <hyperlink ref="C400" r:id="rId519" xr:uid="{754B181E-AD0F-4C23-B6CE-00113BE7CF3D}"/>
    <hyperlink ref="C401" r:id="rId520" xr:uid="{4E153033-277C-48A7-9BBD-6BD40B0DE6C6}"/>
    <hyperlink ref="C402" r:id="rId521" xr:uid="{746E783C-8CBA-4A38-B383-E29E5C53AC8A}"/>
    <hyperlink ref="C355" r:id="rId522" xr:uid="{97E2F512-3389-4FD8-B862-8014EB3878D8}"/>
    <hyperlink ref="C356" r:id="rId523" xr:uid="{16EED2AC-FC3E-4C31-9089-73704EFFAE7F}"/>
    <hyperlink ref="C357" r:id="rId524" xr:uid="{398D1AF9-0281-4B75-B1EC-6345572780DD}"/>
    <hyperlink ref="C359" r:id="rId525" xr:uid="{302626E4-915E-4A2D-B37D-472B8E6A2F9D}"/>
    <hyperlink ref="C360" r:id="rId526" xr:uid="{AE544F12-C56D-41B2-8BF3-C79F853EF24B}"/>
    <hyperlink ref="C361" r:id="rId527" xr:uid="{A9166183-B134-4E15-B1F3-96E69E5CDD4C}"/>
    <hyperlink ref="C362" r:id="rId528" xr:uid="{37DD6F4A-46B0-4098-AD36-CA678D345C00}"/>
    <hyperlink ref="C363" r:id="rId529" xr:uid="{B4493791-0B68-4A57-B7B5-CEB2698D2C23}"/>
    <hyperlink ref="C364" r:id="rId530" xr:uid="{4178CEAA-0906-4550-B348-C094F02A59A7}"/>
    <hyperlink ref="C365" r:id="rId531" xr:uid="{E2C4B337-2D4F-49AD-844C-250161C9ED3A}"/>
    <hyperlink ref="C366" r:id="rId532" xr:uid="{CDB0777A-1E0B-4EA9-B9AA-A682EF059CC7}"/>
    <hyperlink ref="C367" r:id="rId533" xr:uid="{84CB0BC8-FD00-49C8-9937-75289B27FBB0}"/>
    <hyperlink ref="C369" r:id="rId534" xr:uid="{6239DC1F-9BDD-42CD-AAB0-C3EAB8727AA3}"/>
    <hyperlink ref="C371" r:id="rId535" xr:uid="{2FF755B3-1091-4B29-A922-7E98D8CBD567}"/>
    <hyperlink ref="C373" r:id="rId536" xr:uid="{C3D00AAC-8925-4BB6-9D08-71B5126E7CDC}"/>
    <hyperlink ref="C374" r:id="rId537" xr:uid="{FAE1681D-23E8-4689-A4AD-D5F6565AEAB3}"/>
    <hyperlink ref="C375" r:id="rId538" xr:uid="{21731DF6-43CB-42C0-82F6-536ED9B88567}"/>
    <hyperlink ref="C376" r:id="rId539" xr:uid="{01C1052F-D37F-49E5-A5EA-EEE9D229F2D1}"/>
    <hyperlink ref="C378" r:id="rId540" xr:uid="{14587F4D-85D7-46F6-BFE6-C90365000E9B}"/>
    <hyperlink ref="C379" r:id="rId541" xr:uid="{9A0A3D99-3C68-45DB-A5B5-94BF44068816}"/>
    <hyperlink ref="C380" r:id="rId542" xr:uid="{4251DE40-3514-4AEE-93A8-C45AC9B65037}"/>
    <hyperlink ref="C381" r:id="rId543" xr:uid="{EFBE696B-75FB-4BF9-8DA0-85BD8C3A3CA4}"/>
    <hyperlink ref="C382" r:id="rId544" xr:uid="{8E04B0AA-D4F1-4842-86D6-CB856B64EE60}"/>
    <hyperlink ref="C383" r:id="rId545" xr:uid="{EA90A021-2608-446C-B889-70B54F4F064B}"/>
    <hyperlink ref="C384" r:id="rId546" xr:uid="{7AB16742-7D2D-4715-82BD-AACC373187A7}"/>
    <hyperlink ref="C385" r:id="rId547" xr:uid="{970B4A73-46E7-4AC6-ABCD-6D4A673AD217}"/>
    <hyperlink ref="C386" r:id="rId548" xr:uid="{532F41C7-C080-4DD3-85A6-0FE2D8439725}"/>
    <hyperlink ref="C387" r:id="rId549" xr:uid="{9193E5B9-A672-429E-AD1C-D4F8B047DF3E}"/>
    <hyperlink ref="C388" r:id="rId550" xr:uid="{429CD215-9330-4260-AC51-5D6ADABDE730}"/>
    <hyperlink ref="C389" r:id="rId551" xr:uid="{E08B1E3D-E592-460E-807C-A28C5E43F163}"/>
    <hyperlink ref="C390" r:id="rId552" xr:uid="{7A1B66E9-22D9-4CBC-8C7C-34951AF07264}"/>
    <hyperlink ref="C391" r:id="rId553" xr:uid="{5BC5173E-A72B-46C8-AC14-D4DFAD9D5EC1}"/>
    <hyperlink ref="C395" r:id="rId554" xr:uid="{35FF3FB3-CA58-4549-A5C2-A0F44B5BAA80}"/>
    <hyperlink ref="C397" r:id="rId555" xr:uid="{264D2B00-AD77-42D2-BD9A-023EFBF0C37B}"/>
    <hyperlink ref="C398" r:id="rId556" xr:uid="{1D36F8F0-80CD-4EE9-B0ED-03B673960ADE}"/>
    <hyperlink ref="C399" r:id="rId557" xr:uid="{E150CADE-B49F-463B-9DBD-DCA1B4A828E5}"/>
    <hyperlink ref="C403" r:id="rId558" xr:uid="{F08DCB7F-C539-4982-B981-15A175F4D80C}"/>
    <hyperlink ref="C404" r:id="rId559" xr:uid="{EB9A62C0-45D3-417F-B008-77FF4FBDCB0E}"/>
    <hyperlink ref="C405" r:id="rId560" xr:uid="{AC939DE5-FDEF-4E6A-902D-185CB003B325}"/>
    <hyperlink ref="C406" r:id="rId561" xr:uid="{52458D3A-F927-43E0-93B4-DE64A1740AE5}"/>
    <hyperlink ref="C407" r:id="rId562" xr:uid="{7C24022A-C6F0-46A4-85A9-2FC5660B5A20}"/>
    <hyperlink ref="C408" r:id="rId563" xr:uid="{54547405-001C-4B2C-97DB-2EDFEA1E8783}"/>
    <hyperlink ref="C409" r:id="rId564" xr:uid="{91E9B0B0-9D3F-40B8-B0B5-C98643E42B78}"/>
    <hyperlink ref="C410" r:id="rId565" xr:uid="{CA7DA7F5-3EF4-4CB5-84DC-033273CD5CE8}"/>
    <hyperlink ref="C411" r:id="rId566" xr:uid="{2D177722-44CA-4063-B32D-A8BD1CD9E0CB}"/>
    <hyperlink ref="C412" r:id="rId567" xr:uid="{DA690F36-E79D-47E3-B254-F66A412EC6F2}"/>
    <hyperlink ref="C413" r:id="rId568" xr:uid="{D6C0425F-BB6C-4382-BD46-542E20BAD983}"/>
    <hyperlink ref="C414" r:id="rId569" xr:uid="{CF44DD35-B56F-414C-9F42-984732D104A1}"/>
    <hyperlink ref="C415" r:id="rId570" xr:uid="{24C7B6EA-FE21-4992-AF3E-73A196E92AB2}"/>
    <hyperlink ref="C416" r:id="rId571" xr:uid="{D724BBED-AD30-4C0F-B1B8-C6537D78BE81}"/>
    <hyperlink ref="C417" r:id="rId572" xr:uid="{550F8079-7A7F-4083-8942-35D3BAD2330A}"/>
    <hyperlink ref="C418" r:id="rId573" xr:uid="{3976B8DA-FC06-4CD6-A975-56C72EB5A658}"/>
    <hyperlink ref="C419" r:id="rId574" xr:uid="{409E4D47-6DC0-4950-81A1-B46BF1439E62}"/>
    <hyperlink ref="C420" r:id="rId575" xr:uid="{FD7880CA-E5BB-4EE3-A549-D6E173A864FA}"/>
    <hyperlink ref="C421" r:id="rId576" xr:uid="{D82C567E-65AB-4412-A336-A3985CA1D095}"/>
    <hyperlink ref="C422" r:id="rId577" xr:uid="{76971CAF-7CD0-4B43-A1AF-4E9460D065A5}"/>
    <hyperlink ref="C423" r:id="rId578" xr:uid="{F60AED35-7404-44EB-B79B-FC32753E55AD}"/>
    <hyperlink ref="C424" r:id="rId579" xr:uid="{B46F172D-2977-4C06-9317-B5F972504F08}"/>
    <hyperlink ref="C425" r:id="rId580" xr:uid="{B5B90D0A-9277-43EE-BD2D-19D623B4BF0E}"/>
    <hyperlink ref="C426" r:id="rId581" xr:uid="{8AC9A348-6A0F-41F5-9A9D-EF92F21F87FF}"/>
    <hyperlink ref="C427" r:id="rId582" xr:uid="{8CA23E0E-6C71-4026-86DC-95F5BB162353}"/>
    <hyperlink ref="C428" r:id="rId583" xr:uid="{D6044B9E-3E23-42CD-98F6-3100EE349A31}"/>
    <hyperlink ref="C429" r:id="rId584" xr:uid="{86D02D7C-85E0-4A05-A76F-EEEE189EF6FB}"/>
    <hyperlink ref="C430" r:id="rId585" xr:uid="{8A37A553-5DE3-4A07-A586-CF0417AE5558}"/>
    <hyperlink ref="C431" r:id="rId586" xr:uid="{B9CC8C7B-2900-465B-A961-E04AB81D20BF}"/>
    <hyperlink ref="C432" r:id="rId587" xr:uid="{64F43418-081C-4EEB-B980-005C1975E263}"/>
    <hyperlink ref="C433" r:id="rId588" xr:uid="{4D58CC3B-2CB5-4C24-84D1-F2AA9C0BE1BE}"/>
    <hyperlink ref="C434" r:id="rId589" xr:uid="{260FC784-456B-4DC6-AFCA-92BA7747AE3A}"/>
    <hyperlink ref="C435" r:id="rId590" xr:uid="{751D1B60-4631-4905-8960-AC52136501CE}"/>
    <hyperlink ref="C436" r:id="rId591" xr:uid="{C5D4F5E2-B01B-42B0-BD00-E49BB70BE9FB}"/>
    <hyperlink ref="C437" r:id="rId592" xr:uid="{DC93DCEE-61A6-4F48-9F92-6B48B13F5A94}"/>
    <hyperlink ref="C438" r:id="rId593" xr:uid="{A7A08AD5-CB23-49E3-A1F8-0E3B061C4FAB}"/>
    <hyperlink ref="C439" r:id="rId594" xr:uid="{75BB7016-FA19-44F6-A68B-6A89ADBC1E01}"/>
  </hyperlinks>
  <pageMargins left="0.7" right="0.7" top="0.75" bottom="0.75" header="0.3" footer="0.3"/>
  <legacyDrawing r:id="rId5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AC2E-6B7A-46A0-9EA8-38340C374D35}">
  <dimension ref="A1:WZY488"/>
  <sheetViews>
    <sheetView workbookViewId="0">
      <pane ySplit="1" topLeftCell="A178" activePane="bottomLeft" state="frozen"/>
      <selection pane="bottomLeft" activeCell="L18" sqref="L18"/>
    </sheetView>
  </sheetViews>
  <sheetFormatPr defaultColWidth="8.85546875" defaultRowHeight="15"/>
  <cols>
    <col min="1" max="1" width="9" style="1" bestFit="1" customWidth="1"/>
    <col min="2" max="2" width="23.140625" customWidth="1"/>
    <col min="3" max="3" width="40.85546875" customWidth="1"/>
    <col min="4" max="4" width="36.42578125" customWidth="1"/>
    <col min="5" max="5" width="66.42578125" customWidth="1"/>
    <col min="6" max="6" width="11.42578125" bestFit="1" customWidth="1"/>
    <col min="7" max="7" width="18.85546875" style="32" customWidth="1"/>
    <col min="8" max="8" width="7.28515625" style="25" customWidth="1"/>
    <col min="9" max="9" width="10.7109375" style="25" customWidth="1"/>
    <col min="10" max="10" width="12.7109375" style="1" customWidth="1"/>
    <col min="11" max="11" width="12" style="1" customWidth="1"/>
    <col min="12" max="12" width="9.140625" style="1" customWidth="1"/>
    <col min="13" max="13" width="8.7109375" style="1" customWidth="1"/>
    <col min="14" max="14" width="11.42578125" style="1" bestFit="1" customWidth="1"/>
    <col min="15" max="15" width="9.42578125" style="1" customWidth="1"/>
    <col min="16" max="16" width="10.7109375" style="1" customWidth="1"/>
    <col min="17" max="17" width="9.28515625" style="1" customWidth="1"/>
    <col min="18" max="18" width="12.7109375" style="1" bestFit="1" customWidth="1"/>
    <col min="19" max="19" width="13.28515625" style="1" bestFit="1" customWidth="1"/>
    <col min="20" max="20" width="14" style="1" customWidth="1"/>
    <col min="21" max="21" width="15" style="1" bestFit="1" customWidth="1"/>
    <col min="22" max="22" width="14.140625" style="1" bestFit="1" customWidth="1"/>
    <col min="23" max="23" width="16.140625" style="1" bestFit="1" customWidth="1"/>
    <col min="24" max="24" width="22" style="1" bestFit="1" customWidth="1"/>
    <col min="25" max="25" width="34" style="1" bestFit="1" customWidth="1"/>
    <col min="26" max="26" width="39.140625" style="1" bestFit="1" customWidth="1"/>
    <col min="27" max="27" width="14.42578125" style="1" bestFit="1" customWidth="1"/>
    <col min="28" max="28" width="19.7109375" style="1" bestFit="1" customWidth="1"/>
    <col min="29" max="29" width="31.7109375" style="1" bestFit="1" customWidth="1"/>
    <col min="30" max="30" width="36.7109375" bestFit="1" customWidth="1"/>
    <col min="31" max="31" width="18.7109375" bestFit="1" customWidth="1"/>
  </cols>
  <sheetData>
    <row r="1" spans="1:31 16249:16249">
      <c r="A1" s="7" t="s">
        <v>0</v>
      </c>
      <c r="B1" s="1" t="s">
        <v>1</v>
      </c>
      <c r="C1" s="1" t="s">
        <v>2</v>
      </c>
      <c r="D1" s="1" t="s">
        <v>3</v>
      </c>
      <c r="E1" s="1" t="s">
        <v>4</v>
      </c>
      <c r="F1" s="1" t="s">
        <v>5</v>
      </c>
      <c r="G1" s="25" t="s">
        <v>6</v>
      </c>
      <c r="H1" s="25" t="s">
        <v>7</v>
      </c>
      <c r="I1" s="25" t="s">
        <v>8</v>
      </c>
      <c r="J1" s="1" t="s">
        <v>9</v>
      </c>
      <c r="K1" s="25" t="s">
        <v>10</v>
      </c>
      <c r="L1" s="25" t="s">
        <v>11</v>
      </c>
      <c r="M1" s="25" t="s">
        <v>12</v>
      </c>
      <c r="N1" s="2" t="s">
        <v>13</v>
      </c>
      <c r="O1" s="25" t="s">
        <v>14</v>
      </c>
      <c r="P1" s="25" t="s">
        <v>15</v>
      </c>
      <c r="Q1" s="25" t="s">
        <v>16</v>
      </c>
      <c r="R1" s="1" t="s">
        <v>3404</v>
      </c>
      <c r="S1" s="1" t="s">
        <v>3405</v>
      </c>
      <c r="T1" s="1" t="s">
        <v>3406</v>
      </c>
      <c r="U1" s="1" t="s">
        <v>3407</v>
      </c>
      <c r="V1" s="1" t="s">
        <v>3408</v>
      </c>
      <c r="W1" s="1" t="s">
        <v>22</v>
      </c>
      <c r="X1" s="1" t="s">
        <v>23</v>
      </c>
      <c r="Y1" s="1" t="s">
        <v>24</v>
      </c>
      <c r="Z1" s="1" t="s">
        <v>25</v>
      </c>
      <c r="AA1" s="1" t="s">
        <v>3409</v>
      </c>
      <c r="AB1" s="1" t="s">
        <v>27</v>
      </c>
      <c r="AC1" s="1" t="s">
        <v>28</v>
      </c>
      <c r="AD1" s="1" t="s">
        <v>29</v>
      </c>
      <c r="AE1" s="1" t="s">
        <v>30</v>
      </c>
      <c r="WZY1" s="5"/>
    </row>
    <row r="2" spans="1:31 16249:16249">
      <c r="A2" s="8" t="s">
        <v>586</v>
      </c>
      <c r="B2" s="1" t="s">
        <v>420</v>
      </c>
      <c r="C2" s="19" t="s">
        <v>587</v>
      </c>
      <c r="D2" s="6" t="s">
        <v>588</v>
      </c>
      <c r="E2" s="6" t="s">
        <v>3453</v>
      </c>
      <c r="F2" s="6" t="s">
        <v>63</v>
      </c>
      <c r="G2" s="25" t="s">
        <v>63</v>
      </c>
      <c r="H2" s="25" t="s">
        <v>63</v>
      </c>
      <c r="I2" s="25" t="s">
        <v>63</v>
      </c>
      <c r="J2" s="5">
        <v>38823</v>
      </c>
      <c r="K2" s="6">
        <v>2006</v>
      </c>
      <c r="L2" s="6">
        <v>4</v>
      </c>
      <c r="M2" s="6">
        <v>16</v>
      </c>
      <c r="N2" s="5">
        <v>38835</v>
      </c>
      <c r="O2" s="6">
        <v>2006</v>
      </c>
      <c r="P2" s="6">
        <v>4</v>
      </c>
      <c r="Q2" s="6">
        <v>28</v>
      </c>
      <c r="R2" s="6">
        <v>0</v>
      </c>
      <c r="S2" s="6">
        <v>0</v>
      </c>
      <c r="T2" s="6" t="s">
        <v>166</v>
      </c>
      <c r="U2" s="6" t="s">
        <v>166</v>
      </c>
      <c r="V2" s="6" t="s">
        <v>166</v>
      </c>
      <c r="W2" s="6" t="s">
        <v>166</v>
      </c>
      <c r="X2" s="6" t="s">
        <v>166</v>
      </c>
      <c r="Y2" s="6" t="s">
        <v>166</v>
      </c>
      <c r="Z2" s="6" t="s">
        <v>166</v>
      </c>
      <c r="AA2" s="6">
        <v>5100000</v>
      </c>
      <c r="AB2" s="6" t="s">
        <v>172</v>
      </c>
      <c r="AC2" s="6" t="s">
        <v>590</v>
      </c>
      <c r="AD2" s="6">
        <v>2006</v>
      </c>
      <c r="AE2" s="6">
        <v>12</v>
      </c>
    </row>
    <row r="3" spans="1:31 16249:16249">
      <c r="A3" s="1" t="s">
        <v>592</v>
      </c>
      <c r="B3" s="1" t="s">
        <v>420</v>
      </c>
      <c r="C3" s="11" t="s">
        <v>587</v>
      </c>
      <c r="D3" s="6" t="s">
        <v>588</v>
      </c>
      <c r="E3" s="6" t="s">
        <v>3523</v>
      </c>
      <c r="F3" s="5">
        <v>38831</v>
      </c>
      <c r="G3" s="25">
        <v>2006</v>
      </c>
      <c r="H3" s="25">
        <v>4</v>
      </c>
      <c r="I3" s="25">
        <v>26</v>
      </c>
      <c r="J3" s="3" t="s">
        <v>63</v>
      </c>
      <c r="K3" s="3" t="s">
        <v>63</v>
      </c>
      <c r="L3" s="3" t="s">
        <v>63</v>
      </c>
      <c r="M3" s="3" t="s">
        <v>63</v>
      </c>
      <c r="N3" s="3" t="s">
        <v>63</v>
      </c>
      <c r="O3" s="3" t="s">
        <v>63</v>
      </c>
      <c r="P3" s="6" t="s">
        <v>63</v>
      </c>
      <c r="Q3" s="6" t="s">
        <v>63</v>
      </c>
      <c r="R3" s="6" t="s">
        <v>63</v>
      </c>
      <c r="S3" s="6" t="s">
        <v>63</v>
      </c>
      <c r="T3" s="6" t="s">
        <v>63</v>
      </c>
      <c r="U3" s="6" t="s">
        <v>63</v>
      </c>
      <c r="V3" s="6" t="s">
        <v>63</v>
      </c>
      <c r="W3" s="6" t="s">
        <v>166</v>
      </c>
      <c r="X3" s="6" t="s">
        <v>63</v>
      </c>
      <c r="Y3" s="6" t="s">
        <v>63</v>
      </c>
      <c r="Z3" s="6" t="s">
        <v>63</v>
      </c>
      <c r="AA3" s="6" t="s">
        <v>63</v>
      </c>
      <c r="AB3" s="6" t="s">
        <v>63</v>
      </c>
      <c r="AC3" s="6" t="s">
        <v>63</v>
      </c>
      <c r="AD3" s="6" t="s">
        <v>63</v>
      </c>
      <c r="AE3" s="6">
        <v>12</v>
      </c>
    </row>
    <row r="4" spans="1:31 16249:16249">
      <c r="A4" s="8" t="s">
        <v>594</v>
      </c>
      <c r="B4" s="1" t="s">
        <v>489</v>
      </c>
      <c r="C4" s="19" t="s">
        <v>595</v>
      </c>
      <c r="D4" s="6" t="s">
        <v>596</v>
      </c>
      <c r="E4" s="6" t="s">
        <v>3454</v>
      </c>
      <c r="F4" s="6" t="s">
        <v>63</v>
      </c>
      <c r="G4" s="25" t="s">
        <v>63</v>
      </c>
      <c r="H4" s="25" t="s">
        <v>63</v>
      </c>
      <c r="I4" s="25" t="s">
        <v>63</v>
      </c>
      <c r="J4" s="5">
        <v>44746</v>
      </c>
      <c r="K4" s="6">
        <v>2022</v>
      </c>
      <c r="L4" s="6">
        <v>7</v>
      </c>
      <c r="M4" s="6">
        <v>4</v>
      </c>
      <c r="N4" s="5">
        <v>44770</v>
      </c>
      <c r="O4" s="6">
        <v>2022</v>
      </c>
      <c r="P4" s="6">
        <v>7</v>
      </c>
      <c r="Q4" s="6">
        <v>28</v>
      </c>
      <c r="R4" s="6">
        <v>0</v>
      </c>
      <c r="S4" s="6">
        <v>1</v>
      </c>
      <c r="T4" s="6" t="s">
        <v>166</v>
      </c>
      <c r="U4" s="6" t="s">
        <v>166</v>
      </c>
      <c r="V4" s="6" t="s">
        <v>166</v>
      </c>
      <c r="W4" s="6" t="s">
        <v>166</v>
      </c>
      <c r="X4" s="6" t="s">
        <v>166</v>
      </c>
      <c r="Y4" s="6" t="s">
        <v>166</v>
      </c>
      <c r="Z4" s="6" t="s">
        <v>166</v>
      </c>
      <c r="AA4" s="6" t="s">
        <v>166</v>
      </c>
      <c r="AB4" s="6" t="s">
        <v>166</v>
      </c>
      <c r="AC4" s="6" t="s">
        <v>166</v>
      </c>
      <c r="AD4" s="6" t="s">
        <v>166</v>
      </c>
      <c r="AE4" s="6">
        <v>921</v>
      </c>
    </row>
    <row r="5" spans="1:31 16249:16249">
      <c r="A5" s="1" t="s">
        <v>599</v>
      </c>
      <c r="B5" s="1" t="s">
        <v>489</v>
      </c>
      <c r="C5" s="19" t="s">
        <v>595</v>
      </c>
      <c r="D5" s="6" t="s">
        <v>596</v>
      </c>
      <c r="E5" s="6" t="s">
        <v>600</v>
      </c>
      <c r="F5" s="5">
        <v>44746</v>
      </c>
      <c r="G5" s="25">
        <v>2022</v>
      </c>
      <c r="H5" s="25">
        <v>7</v>
      </c>
      <c r="I5" s="25">
        <v>4</v>
      </c>
      <c r="J5" s="3" t="s">
        <v>63</v>
      </c>
      <c r="K5" s="3" t="s">
        <v>63</v>
      </c>
      <c r="L5" s="3" t="s">
        <v>63</v>
      </c>
      <c r="M5" s="3" t="s">
        <v>63</v>
      </c>
      <c r="N5" s="3" t="s">
        <v>63</v>
      </c>
      <c r="O5" s="3" t="s">
        <v>63</v>
      </c>
      <c r="P5" s="6" t="s">
        <v>166</v>
      </c>
      <c r="Q5" s="6" t="s">
        <v>166</v>
      </c>
      <c r="R5" s="6" t="s">
        <v>166</v>
      </c>
      <c r="S5" s="6" t="s">
        <v>166</v>
      </c>
      <c r="T5" s="6" t="s">
        <v>166</v>
      </c>
      <c r="U5" s="6" t="s">
        <v>166</v>
      </c>
      <c r="V5" s="6">
        <v>500</v>
      </c>
      <c r="W5" s="6" t="s">
        <v>166</v>
      </c>
      <c r="X5" s="6" t="s">
        <v>166</v>
      </c>
      <c r="Y5" s="6" t="s">
        <v>166</v>
      </c>
      <c r="Z5" s="6" t="s">
        <v>166</v>
      </c>
      <c r="AA5" s="6" t="s">
        <v>166</v>
      </c>
      <c r="AB5" s="6" t="s">
        <v>166</v>
      </c>
      <c r="AC5" s="6" t="s">
        <v>166</v>
      </c>
      <c r="AD5" s="6" t="s">
        <v>166</v>
      </c>
      <c r="AE5" s="6" t="s">
        <v>166</v>
      </c>
    </row>
    <row r="6" spans="1:31 16249:16249">
      <c r="A6" s="1" t="s">
        <v>601</v>
      </c>
      <c r="B6" s="1" t="s">
        <v>489</v>
      </c>
      <c r="C6" s="19" t="s">
        <v>595</v>
      </c>
      <c r="D6" s="6" t="s">
        <v>596</v>
      </c>
      <c r="E6" s="6" t="s">
        <v>602</v>
      </c>
      <c r="F6" s="5">
        <v>44746</v>
      </c>
      <c r="G6" s="25">
        <v>2022</v>
      </c>
      <c r="H6" s="25">
        <v>7</v>
      </c>
      <c r="I6" s="25">
        <v>4</v>
      </c>
      <c r="J6" s="3" t="s">
        <v>63</v>
      </c>
      <c r="K6" s="3" t="s">
        <v>63</v>
      </c>
      <c r="L6" s="3" t="s">
        <v>63</v>
      </c>
      <c r="M6" s="3" t="s">
        <v>63</v>
      </c>
      <c r="N6" s="3" t="s">
        <v>63</v>
      </c>
      <c r="O6" s="3" t="s">
        <v>63</v>
      </c>
      <c r="P6" s="6" t="s">
        <v>166</v>
      </c>
      <c r="Q6" s="6" t="s">
        <v>166</v>
      </c>
      <c r="R6" s="6" t="s">
        <v>166</v>
      </c>
      <c r="S6" s="6" t="s">
        <v>166</v>
      </c>
      <c r="T6" s="6" t="s">
        <v>166</v>
      </c>
      <c r="U6" s="6" t="s">
        <v>166</v>
      </c>
      <c r="V6" s="6" t="s">
        <v>603</v>
      </c>
      <c r="W6" s="6" t="s">
        <v>166</v>
      </c>
      <c r="X6" s="6" t="s">
        <v>166</v>
      </c>
      <c r="Y6" s="6" t="s">
        <v>166</v>
      </c>
      <c r="Z6" s="6" t="s">
        <v>166</v>
      </c>
      <c r="AA6" s="6" t="s">
        <v>166</v>
      </c>
      <c r="AB6" s="6" t="s">
        <v>166</v>
      </c>
      <c r="AC6" s="6" t="s">
        <v>166</v>
      </c>
      <c r="AD6" s="6" t="s">
        <v>166</v>
      </c>
      <c r="AE6" s="6" t="s">
        <v>166</v>
      </c>
    </row>
    <row r="7" spans="1:31 16249:16249">
      <c r="A7" s="8" t="s">
        <v>604</v>
      </c>
      <c r="B7" s="1" t="s">
        <v>158</v>
      </c>
      <c r="C7" s="19" t="s">
        <v>605</v>
      </c>
      <c r="D7" s="6" t="s">
        <v>606</v>
      </c>
      <c r="E7" s="6" t="s">
        <v>607</v>
      </c>
      <c r="F7" s="6" t="s">
        <v>63</v>
      </c>
      <c r="G7" s="3" t="s">
        <v>63</v>
      </c>
      <c r="H7" s="3" t="s">
        <v>63</v>
      </c>
      <c r="I7" s="3" t="s">
        <v>63</v>
      </c>
      <c r="J7" s="5">
        <v>39768</v>
      </c>
      <c r="K7" s="6">
        <v>2008</v>
      </c>
      <c r="L7" s="6">
        <v>11</v>
      </c>
      <c r="M7" s="6">
        <v>16</v>
      </c>
      <c r="N7" s="5">
        <v>39772</v>
      </c>
      <c r="O7" s="6">
        <v>2008</v>
      </c>
      <c r="P7" s="6">
        <v>11</v>
      </c>
      <c r="Q7" s="6">
        <v>20</v>
      </c>
      <c r="R7" s="6">
        <v>2</v>
      </c>
      <c r="S7" s="6" t="s">
        <v>166</v>
      </c>
      <c r="T7" s="6" t="s">
        <v>166</v>
      </c>
      <c r="U7" s="6" t="s">
        <v>166</v>
      </c>
      <c r="V7" s="6" t="s">
        <v>166</v>
      </c>
      <c r="W7" s="6">
        <v>95000000</v>
      </c>
      <c r="X7" s="6" t="s">
        <v>465</v>
      </c>
      <c r="Y7" s="6" t="s">
        <v>608</v>
      </c>
      <c r="Z7" s="6" t="s">
        <v>166</v>
      </c>
      <c r="AA7" s="6">
        <v>500000000</v>
      </c>
      <c r="AB7" s="6" t="s">
        <v>465</v>
      </c>
      <c r="AC7" s="6" t="s">
        <v>590</v>
      </c>
      <c r="AD7" s="6">
        <v>2008</v>
      </c>
      <c r="AE7" s="6">
        <v>4130</v>
      </c>
    </row>
    <row r="8" spans="1:31 16249:16249">
      <c r="A8" s="8" t="s">
        <v>609</v>
      </c>
      <c r="B8" s="1" t="s">
        <v>420</v>
      </c>
      <c r="C8" s="19" t="s">
        <v>610</v>
      </c>
      <c r="D8" s="6" t="s">
        <v>611</v>
      </c>
      <c r="E8" s="6" t="s">
        <v>2659</v>
      </c>
      <c r="F8" s="6" t="s">
        <v>63</v>
      </c>
      <c r="G8" s="25" t="s">
        <v>63</v>
      </c>
      <c r="H8" s="25" t="s">
        <v>63</v>
      </c>
      <c r="I8" s="25" t="s">
        <v>63</v>
      </c>
      <c r="J8" s="5">
        <v>39306</v>
      </c>
      <c r="K8" s="6">
        <v>2007</v>
      </c>
      <c r="L8" s="6">
        <v>8</v>
      </c>
      <c r="M8" s="6">
        <v>12</v>
      </c>
      <c r="N8" s="5">
        <v>39318</v>
      </c>
      <c r="O8" s="6">
        <v>2007</v>
      </c>
      <c r="P8" s="6">
        <v>8</v>
      </c>
      <c r="Q8" s="6">
        <v>24</v>
      </c>
      <c r="R8" s="6">
        <v>43</v>
      </c>
      <c r="S8" s="6">
        <v>60</v>
      </c>
      <c r="T8" s="6" t="s">
        <v>166</v>
      </c>
      <c r="U8" s="6" t="s">
        <v>166</v>
      </c>
      <c r="V8" s="6" t="s">
        <v>166</v>
      </c>
      <c r="W8" s="6" t="s">
        <v>166</v>
      </c>
      <c r="X8" s="6" t="s">
        <v>166</v>
      </c>
      <c r="Y8" s="6" t="s">
        <v>166</v>
      </c>
      <c r="Z8" s="6" t="s">
        <v>166</v>
      </c>
      <c r="AA8" s="6">
        <v>693000000</v>
      </c>
      <c r="AB8" s="6" t="s">
        <v>172</v>
      </c>
      <c r="AC8" s="6" t="s">
        <v>590</v>
      </c>
      <c r="AD8" s="6">
        <v>2007</v>
      </c>
      <c r="AE8" s="6" t="s">
        <v>63</v>
      </c>
    </row>
    <row r="9" spans="1:31 16249:16249">
      <c r="A9" s="1" t="s">
        <v>614</v>
      </c>
      <c r="B9" s="1" t="s">
        <v>420</v>
      </c>
      <c r="C9" s="11" t="s">
        <v>610</v>
      </c>
      <c r="D9" s="6" t="s">
        <v>611</v>
      </c>
      <c r="E9" s="6" t="s">
        <v>615</v>
      </c>
      <c r="F9" s="6" t="s">
        <v>63</v>
      </c>
      <c r="G9" s="25" t="s">
        <v>63</v>
      </c>
      <c r="H9" s="25" t="s">
        <v>63</v>
      </c>
      <c r="I9" s="25" t="s">
        <v>63</v>
      </c>
      <c r="J9" s="5">
        <v>39309</v>
      </c>
      <c r="K9" s="6">
        <v>2007</v>
      </c>
      <c r="L9" s="6">
        <v>8</v>
      </c>
      <c r="M9" s="6">
        <v>15</v>
      </c>
      <c r="N9" s="5">
        <v>39311</v>
      </c>
      <c r="O9" s="6">
        <v>2007</v>
      </c>
      <c r="P9" s="6">
        <v>8</v>
      </c>
      <c r="Q9" s="6">
        <v>17</v>
      </c>
      <c r="R9" s="6">
        <v>3</v>
      </c>
      <c r="S9" s="6" t="s">
        <v>166</v>
      </c>
      <c r="T9" s="6">
        <v>200</v>
      </c>
      <c r="U9" s="6" t="s">
        <v>166</v>
      </c>
      <c r="V9" s="6" t="s">
        <v>166</v>
      </c>
      <c r="W9" s="6" t="s">
        <v>166</v>
      </c>
      <c r="X9" s="6" t="s">
        <v>166</v>
      </c>
      <c r="Y9" s="6" t="s">
        <v>166</v>
      </c>
      <c r="Z9" s="6" t="s">
        <v>166</v>
      </c>
      <c r="AA9" s="6" t="s">
        <v>616</v>
      </c>
      <c r="AB9" s="6" t="s">
        <v>617</v>
      </c>
      <c r="AC9" s="6" t="s">
        <v>66</v>
      </c>
      <c r="AD9" s="6" t="s">
        <v>166</v>
      </c>
      <c r="AE9" s="6" t="s">
        <v>166</v>
      </c>
    </row>
    <row r="10" spans="1:31 16249:16249">
      <c r="A10" s="1" t="s">
        <v>619</v>
      </c>
      <c r="B10" s="1" t="s">
        <v>420</v>
      </c>
      <c r="C10" s="11" t="s">
        <v>610</v>
      </c>
      <c r="D10" s="6" t="s">
        <v>611</v>
      </c>
      <c r="E10" s="6" t="s">
        <v>620</v>
      </c>
      <c r="F10" s="5">
        <v>39312</v>
      </c>
      <c r="G10" s="25">
        <v>2007</v>
      </c>
      <c r="H10" s="25">
        <v>8</v>
      </c>
      <c r="I10" s="25">
        <v>15</v>
      </c>
      <c r="J10" s="6" t="s">
        <v>63</v>
      </c>
      <c r="K10" s="3" t="s">
        <v>63</v>
      </c>
      <c r="L10" s="25" t="s">
        <v>63</v>
      </c>
      <c r="M10" s="25" t="s">
        <v>63</v>
      </c>
      <c r="N10" s="6" t="s">
        <v>63</v>
      </c>
      <c r="O10" s="3" t="s">
        <v>63</v>
      </c>
      <c r="P10" s="25" t="s">
        <v>63</v>
      </c>
      <c r="Q10" s="25" t="s">
        <v>63</v>
      </c>
      <c r="R10" s="6">
        <v>1</v>
      </c>
      <c r="S10" s="6" t="s">
        <v>166</v>
      </c>
      <c r="T10" s="6" t="s">
        <v>166</v>
      </c>
      <c r="U10" s="6" t="s">
        <v>166</v>
      </c>
      <c r="V10" s="6" t="s">
        <v>166</v>
      </c>
      <c r="W10" s="6" t="s">
        <v>166</v>
      </c>
      <c r="X10" s="6" t="s">
        <v>166</v>
      </c>
      <c r="Y10" s="6" t="s">
        <v>166</v>
      </c>
      <c r="Z10" s="6" t="s">
        <v>166</v>
      </c>
      <c r="AA10" s="6" t="s">
        <v>166</v>
      </c>
      <c r="AB10" s="6" t="s">
        <v>166</v>
      </c>
      <c r="AC10" s="6" t="s">
        <v>166</v>
      </c>
      <c r="AD10" s="6" t="s">
        <v>166</v>
      </c>
      <c r="AE10" s="6" t="s">
        <v>166</v>
      </c>
    </row>
    <row r="11" spans="1:31 16249:16249">
      <c r="A11" s="8" t="s">
        <v>622</v>
      </c>
      <c r="B11" s="1" t="s">
        <v>623</v>
      </c>
      <c r="C11" s="19" t="s">
        <v>624</v>
      </c>
      <c r="D11" s="6" t="s">
        <v>625</v>
      </c>
      <c r="E11" s="6" t="s">
        <v>3455</v>
      </c>
      <c r="F11" s="6" t="s">
        <v>63</v>
      </c>
      <c r="G11" s="3" t="s">
        <v>63</v>
      </c>
      <c r="H11" s="3" t="s">
        <v>63</v>
      </c>
      <c r="I11" s="3" t="s">
        <v>63</v>
      </c>
      <c r="J11" s="5">
        <v>44372</v>
      </c>
      <c r="K11" s="6">
        <v>2021</v>
      </c>
      <c r="L11" s="6">
        <v>6</v>
      </c>
      <c r="M11" s="6">
        <v>25</v>
      </c>
      <c r="N11" s="5">
        <v>44384</v>
      </c>
      <c r="O11" s="6">
        <v>2021</v>
      </c>
      <c r="P11" s="6">
        <v>7</v>
      </c>
      <c r="Q11" s="6">
        <v>7</v>
      </c>
      <c r="R11" s="6">
        <v>914</v>
      </c>
      <c r="S11" s="6" t="s">
        <v>63</v>
      </c>
      <c r="T11" s="6">
        <v>600</v>
      </c>
      <c r="U11" s="6" t="s">
        <v>166</v>
      </c>
      <c r="V11" s="6" t="s">
        <v>166</v>
      </c>
      <c r="W11" s="6" t="s">
        <v>166</v>
      </c>
      <c r="X11" s="6" t="s">
        <v>166</v>
      </c>
      <c r="Y11" s="6" t="s">
        <v>166</v>
      </c>
      <c r="Z11" s="6" t="s">
        <v>166</v>
      </c>
      <c r="AA11" s="6">
        <v>8900000000</v>
      </c>
      <c r="AB11" s="6" t="s">
        <v>172</v>
      </c>
      <c r="AC11" s="6" t="s">
        <v>590</v>
      </c>
      <c r="AD11" s="6">
        <v>2021</v>
      </c>
      <c r="AE11" s="6" t="s">
        <v>63</v>
      </c>
    </row>
    <row r="12" spans="1:31 16249:16249">
      <c r="A12" s="1" t="s">
        <v>628</v>
      </c>
      <c r="B12" s="1" t="s">
        <v>623</v>
      </c>
      <c r="C12" s="19" t="s">
        <v>624</v>
      </c>
      <c r="D12" s="6" t="s">
        <v>625</v>
      </c>
      <c r="E12" s="6" t="s">
        <v>3524</v>
      </c>
      <c r="F12" s="6" t="s">
        <v>63</v>
      </c>
      <c r="G12" s="25" t="s">
        <v>63</v>
      </c>
      <c r="H12" s="25" t="s">
        <v>63</v>
      </c>
      <c r="I12" s="25" t="s">
        <v>63</v>
      </c>
      <c r="J12" s="5">
        <v>44372</v>
      </c>
      <c r="K12" s="6">
        <v>2021</v>
      </c>
      <c r="L12" s="6">
        <v>6</v>
      </c>
      <c r="M12" s="6">
        <v>25</v>
      </c>
      <c r="N12" s="5">
        <v>44384</v>
      </c>
      <c r="O12" s="6">
        <v>2021</v>
      </c>
      <c r="P12" s="6">
        <v>7</v>
      </c>
      <c r="Q12" s="6">
        <v>7</v>
      </c>
      <c r="R12" s="6">
        <v>800</v>
      </c>
      <c r="S12" s="6" t="s">
        <v>166</v>
      </c>
      <c r="T12" s="6" t="s">
        <v>166</v>
      </c>
      <c r="U12" s="6" t="s">
        <v>166</v>
      </c>
      <c r="V12" s="6" t="s">
        <v>166</v>
      </c>
      <c r="W12" s="6" t="s">
        <v>166</v>
      </c>
      <c r="X12" s="6" t="s">
        <v>166</v>
      </c>
      <c r="Y12" s="6" t="s">
        <v>166</v>
      </c>
      <c r="Z12" s="6" t="s">
        <v>166</v>
      </c>
      <c r="AA12" s="6" t="s">
        <v>166</v>
      </c>
      <c r="AB12" s="6" t="s">
        <v>166</v>
      </c>
      <c r="AC12" s="6" t="s">
        <v>166</v>
      </c>
      <c r="AD12" s="6" t="s">
        <v>166</v>
      </c>
      <c r="AE12" s="6" t="s">
        <v>166</v>
      </c>
    </row>
    <row r="13" spans="1:31 16249:16249">
      <c r="A13" s="1" t="s">
        <v>631</v>
      </c>
      <c r="B13" s="1" t="s">
        <v>623</v>
      </c>
      <c r="C13" s="19" t="s">
        <v>624</v>
      </c>
      <c r="D13" s="6" t="s">
        <v>625</v>
      </c>
      <c r="E13" s="6" t="s">
        <v>632</v>
      </c>
      <c r="F13" s="6" t="s">
        <v>63</v>
      </c>
      <c r="G13" s="25" t="s">
        <v>63</v>
      </c>
      <c r="H13" s="25" t="s">
        <v>63</v>
      </c>
      <c r="I13" s="25" t="s">
        <v>63</v>
      </c>
      <c r="J13" s="5">
        <v>44372</v>
      </c>
      <c r="K13" s="6">
        <v>2021</v>
      </c>
      <c r="L13" s="6">
        <v>6</v>
      </c>
      <c r="M13" s="6">
        <v>25</v>
      </c>
      <c r="N13" s="5">
        <v>44378</v>
      </c>
      <c r="O13" s="6">
        <v>2021</v>
      </c>
      <c r="P13" s="6">
        <v>7</v>
      </c>
      <c r="Q13" s="6">
        <v>1</v>
      </c>
      <c r="R13" s="6">
        <v>619</v>
      </c>
      <c r="S13" s="6" t="s">
        <v>166</v>
      </c>
      <c r="T13" s="6" t="s">
        <v>166</v>
      </c>
      <c r="U13" s="6" t="s">
        <v>166</v>
      </c>
      <c r="V13" s="6" t="s">
        <v>166</v>
      </c>
      <c r="W13" s="6" t="s">
        <v>166</v>
      </c>
      <c r="X13" s="6" t="s">
        <v>166</v>
      </c>
      <c r="Y13" s="6" t="s">
        <v>166</v>
      </c>
      <c r="Z13" s="6" t="s">
        <v>166</v>
      </c>
      <c r="AA13" s="6" t="s">
        <v>166</v>
      </c>
      <c r="AB13" s="6" t="s">
        <v>166</v>
      </c>
      <c r="AC13" s="6" t="s">
        <v>166</v>
      </c>
      <c r="AD13" s="6" t="s">
        <v>166</v>
      </c>
      <c r="AE13" s="6" t="s">
        <v>166</v>
      </c>
    </row>
    <row r="14" spans="1:31 16249:16249">
      <c r="A14" s="1" t="s">
        <v>633</v>
      </c>
      <c r="B14" s="1" t="s">
        <v>623</v>
      </c>
      <c r="C14" s="19" t="s">
        <v>624</v>
      </c>
      <c r="D14" s="6" t="s">
        <v>625</v>
      </c>
      <c r="E14" s="6" t="s">
        <v>634</v>
      </c>
      <c r="F14" s="6" t="s">
        <v>63</v>
      </c>
      <c r="G14" s="25" t="s">
        <v>63</v>
      </c>
      <c r="H14" s="25" t="s">
        <v>63</v>
      </c>
      <c r="I14" s="25" t="s">
        <v>63</v>
      </c>
      <c r="J14" s="5">
        <v>44372</v>
      </c>
      <c r="K14" s="6">
        <v>2021</v>
      </c>
      <c r="L14" s="6">
        <v>6</v>
      </c>
      <c r="M14" s="6">
        <v>25</v>
      </c>
      <c r="N14" s="5">
        <v>44378</v>
      </c>
      <c r="O14" s="6">
        <v>2021</v>
      </c>
      <c r="P14" s="6">
        <v>7</v>
      </c>
      <c r="Q14" s="6">
        <v>1</v>
      </c>
      <c r="R14" s="6">
        <v>66</v>
      </c>
      <c r="S14" s="6" t="s">
        <v>166</v>
      </c>
      <c r="T14" s="6" t="s">
        <v>166</v>
      </c>
      <c r="U14" s="6" t="s">
        <v>166</v>
      </c>
      <c r="V14" s="6" t="s">
        <v>166</v>
      </c>
      <c r="W14" s="6" t="s">
        <v>166</v>
      </c>
      <c r="X14" s="6" t="s">
        <v>166</v>
      </c>
      <c r="Y14" s="6" t="s">
        <v>166</v>
      </c>
      <c r="Z14" s="6" t="s">
        <v>166</v>
      </c>
      <c r="AA14" s="6" t="s">
        <v>166</v>
      </c>
      <c r="AB14" s="6" t="s">
        <v>166</v>
      </c>
      <c r="AC14" s="6" t="s">
        <v>166</v>
      </c>
      <c r="AD14" s="6" t="s">
        <v>166</v>
      </c>
      <c r="AE14" s="6" t="s">
        <v>166</v>
      </c>
    </row>
    <row r="15" spans="1:31 16249:16249">
      <c r="A15" s="1" t="s">
        <v>635</v>
      </c>
      <c r="B15" s="1" t="s">
        <v>623</v>
      </c>
      <c r="C15" s="19" t="s">
        <v>624</v>
      </c>
      <c r="D15" s="6" t="s">
        <v>625</v>
      </c>
      <c r="E15" s="6" t="s">
        <v>636</v>
      </c>
      <c r="F15" s="6" t="s">
        <v>63</v>
      </c>
      <c r="G15" s="25" t="s">
        <v>63</v>
      </c>
      <c r="H15" s="25" t="s">
        <v>63</v>
      </c>
      <c r="I15" s="25" t="s">
        <v>63</v>
      </c>
      <c r="J15" s="5">
        <v>44372</v>
      </c>
      <c r="K15" s="6">
        <v>2021</v>
      </c>
      <c r="L15" s="6">
        <v>6</v>
      </c>
      <c r="M15" s="6">
        <v>25</v>
      </c>
      <c r="N15" s="5">
        <v>44384</v>
      </c>
      <c r="O15" s="6">
        <v>2021</v>
      </c>
      <c r="P15" s="6">
        <v>7</v>
      </c>
      <c r="Q15" s="6">
        <v>7</v>
      </c>
      <c r="R15" s="6">
        <v>116</v>
      </c>
      <c r="S15" s="6" t="s">
        <v>166</v>
      </c>
      <c r="T15" s="6" t="s">
        <v>166</v>
      </c>
      <c r="U15" s="6" t="s">
        <v>166</v>
      </c>
      <c r="V15" s="6" t="s">
        <v>166</v>
      </c>
      <c r="W15" s="6" t="s">
        <v>166</v>
      </c>
      <c r="X15" s="6" t="s">
        <v>166</v>
      </c>
      <c r="Y15" s="6" t="s">
        <v>166</v>
      </c>
      <c r="Z15" s="6" t="s">
        <v>166</v>
      </c>
      <c r="AA15" s="6" t="s">
        <v>166</v>
      </c>
      <c r="AB15" s="6" t="s">
        <v>166</v>
      </c>
      <c r="AC15" s="6" t="s">
        <v>166</v>
      </c>
      <c r="AD15" s="6" t="s">
        <v>166</v>
      </c>
      <c r="AE15" s="6" t="s">
        <v>166</v>
      </c>
    </row>
    <row r="16" spans="1:31 16249:16249">
      <c r="A16" s="1" t="s">
        <v>637</v>
      </c>
      <c r="B16" s="1" t="s">
        <v>623</v>
      </c>
      <c r="C16" s="19" t="s">
        <v>624</v>
      </c>
      <c r="D16" s="6" t="s">
        <v>625</v>
      </c>
      <c r="E16" s="6" t="s">
        <v>638</v>
      </c>
      <c r="F16" s="6" t="s">
        <v>63</v>
      </c>
      <c r="G16" s="25" t="s">
        <v>63</v>
      </c>
      <c r="H16" s="25" t="s">
        <v>63</v>
      </c>
      <c r="I16" s="25" t="s">
        <v>63</v>
      </c>
      <c r="J16" s="5">
        <v>44372</v>
      </c>
      <c r="K16" s="6">
        <v>2021</v>
      </c>
      <c r="L16" s="6">
        <v>6</v>
      </c>
      <c r="M16" s="6">
        <v>25</v>
      </c>
      <c r="N16" s="5">
        <v>44384</v>
      </c>
      <c r="O16" s="6">
        <v>2021</v>
      </c>
      <c r="P16" s="6">
        <v>7</v>
      </c>
      <c r="Q16" s="6">
        <v>7</v>
      </c>
      <c r="R16" s="6">
        <v>72</v>
      </c>
      <c r="S16" s="6" t="s">
        <v>166</v>
      </c>
      <c r="T16" s="6" t="s">
        <v>166</v>
      </c>
      <c r="U16" s="6" t="s">
        <v>166</v>
      </c>
      <c r="V16" s="6" t="s">
        <v>166</v>
      </c>
      <c r="W16" s="6" t="s">
        <v>166</v>
      </c>
      <c r="X16" s="6" t="s">
        <v>166</v>
      </c>
      <c r="Y16" s="6" t="s">
        <v>166</v>
      </c>
      <c r="Z16" s="6" t="s">
        <v>166</v>
      </c>
      <c r="AA16" s="6" t="s">
        <v>166</v>
      </c>
      <c r="AB16" s="6" t="s">
        <v>166</v>
      </c>
      <c r="AC16" s="6" t="s">
        <v>166</v>
      </c>
      <c r="AD16" s="6" t="s">
        <v>166</v>
      </c>
      <c r="AE16" s="6" t="s">
        <v>166</v>
      </c>
    </row>
    <row r="17" spans="1:31">
      <c r="A17" s="1" t="s">
        <v>639</v>
      </c>
      <c r="B17" s="1" t="s">
        <v>623</v>
      </c>
      <c r="C17" s="19" t="s">
        <v>624</v>
      </c>
      <c r="D17" s="6" t="s">
        <v>625</v>
      </c>
      <c r="E17" s="6" t="s">
        <v>640</v>
      </c>
      <c r="F17" s="6" t="s">
        <v>63</v>
      </c>
      <c r="G17" s="25" t="s">
        <v>63</v>
      </c>
      <c r="H17" s="25" t="s">
        <v>63</v>
      </c>
      <c r="I17" s="25" t="s">
        <v>63</v>
      </c>
      <c r="J17" s="5">
        <v>44372</v>
      </c>
      <c r="K17" s="6">
        <v>2021</v>
      </c>
      <c r="L17" s="6">
        <v>6</v>
      </c>
      <c r="M17" s="6">
        <v>25</v>
      </c>
      <c r="N17" s="5">
        <v>44384</v>
      </c>
      <c r="O17" s="6">
        <v>2021</v>
      </c>
      <c r="P17" s="6">
        <v>7</v>
      </c>
      <c r="Q17" s="6">
        <v>7</v>
      </c>
      <c r="R17" s="6">
        <v>112</v>
      </c>
      <c r="S17" s="6" t="s">
        <v>166</v>
      </c>
      <c r="T17" s="6" t="s">
        <v>166</v>
      </c>
      <c r="U17" s="6" t="s">
        <v>166</v>
      </c>
      <c r="V17" s="6" t="s">
        <v>166</v>
      </c>
      <c r="W17" s="6" t="s">
        <v>166</v>
      </c>
      <c r="X17" s="6" t="s">
        <v>166</v>
      </c>
      <c r="Y17" s="6" t="s">
        <v>166</v>
      </c>
      <c r="Z17" s="6" t="s">
        <v>166</v>
      </c>
      <c r="AA17" s="6" t="s">
        <v>641</v>
      </c>
      <c r="AB17" s="6" t="s">
        <v>172</v>
      </c>
      <c r="AC17" s="6" t="s">
        <v>73</v>
      </c>
      <c r="AD17" s="6" t="s">
        <v>166</v>
      </c>
      <c r="AE17" s="6" t="s">
        <v>166</v>
      </c>
    </row>
    <row r="18" spans="1:31">
      <c r="A18" s="1" t="s">
        <v>642</v>
      </c>
      <c r="B18" s="1" t="s">
        <v>623</v>
      </c>
      <c r="C18" s="19" t="s">
        <v>624</v>
      </c>
      <c r="D18" s="6" t="s">
        <v>625</v>
      </c>
      <c r="E18" s="6" t="s">
        <v>643</v>
      </c>
      <c r="F18" s="6" t="s">
        <v>63</v>
      </c>
      <c r="G18" s="25" t="s">
        <v>63</v>
      </c>
      <c r="H18" s="25" t="s">
        <v>63</v>
      </c>
      <c r="I18" s="25" t="s">
        <v>63</v>
      </c>
      <c r="J18" s="5">
        <v>44372</v>
      </c>
      <c r="K18" s="6">
        <v>2021</v>
      </c>
      <c r="L18" s="6">
        <v>6</v>
      </c>
      <c r="M18" s="6">
        <v>25</v>
      </c>
      <c r="N18" s="5">
        <v>44384</v>
      </c>
      <c r="O18" s="6">
        <v>2021</v>
      </c>
      <c r="P18" s="6">
        <v>7</v>
      </c>
      <c r="Q18" s="6">
        <v>7</v>
      </c>
      <c r="R18" s="6">
        <v>1</v>
      </c>
      <c r="S18" s="6" t="s">
        <v>166</v>
      </c>
      <c r="T18" s="6" t="s">
        <v>166</v>
      </c>
      <c r="U18" s="6" t="s">
        <v>166</v>
      </c>
      <c r="V18" s="6" t="s">
        <v>166</v>
      </c>
      <c r="W18" s="6" t="s">
        <v>166</v>
      </c>
      <c r="X18" s="6" t="s">
        <v>166</v>
      </c>
      <c r="Y18" s="6" t="s">
        <v>166</v>
      </c>
      <c r="Z18" s="6" t="s">
        <v>166</v>
      </c>
      <c r="AA18" s="6" t="s">
        <v>166</v>
      </c>
      <c r="AB18" s="6" t="s">
        <v>166</v>
      </c>
      <c r="AC18" s="6" t="s">
        <v>166</v>
      </c>
      <c r="AD18" s="6" t="s">
        <v>166</v>
      </c>
      <c r="AE18" s="6" t="s">
        <v>166</v>
      </c>
    </row>
    <row r="19" spans="1:31">
      <c r="A19" s="1" t="s">
        <v>644</v>
      </c>
      <c r="B19" s="1" t="s">
        <v>623</v>
      </c>
      <c r="C19" s="19" t="s">
        <v>624</v>
      </c>
      <c r="D19" s="6" t="s">
        <v>625</v>
      </c>
      <c r="E19" s="6" t="s">
        <v>3525</v>
      </c>
      <c r="F19" s="6" t="s">
        <v>63</v>
      </c>
      <c r="G19" s="25" t="s">
        <v>63</v>
      </c>
      <c r="H19" s="25" t="s">
        <v>63</v>
      </c>
      <c r="I19" s="25" t="s">
        <v>63</v>
      </c>
      <c r="J19" s="5">
        <v>44372</v>
      </c>
      <c r="K19" s="6">
        <v>2021</v>
      </c>
      <c r="L19" s="6">
        <v>6</v>
      </c>
      <c r="M19" s="6">
        <v>25</v>
      </c>
      <c r="N19" s="5">
        <v>44384</v>
      </c>
      <c r="O19" s="6">
        <v>2021</v>
      </c>
      <c r="P19" s="6">
        <v>7</v>
      </c>
      <c r="Q19" s="6">
        <v>7</v>
      </c>
      <c r="R19" s="6" t="s">
        <v>166</v>
      </c>
      <c r="S19" s="6">
        <v>1100</v>
      </c>
      <c r="T19" s="6" t="s">
        <v>166</v>
      </c>
      <c r="U19" s="6" t="s">
        <v>166</v>
      </c>
      <c r="V19" s="6" t="s">
        <v>166</v>
      </c>
      <c r="W19" s="6" t="s">
        <v>166</v>
      </c>
      <c r="X19" s="6" t="s">
        <v>166</v>
      </c>
      <c r="Y19" s="6" t="s">
        <v>166</v>
      </c>
      <c r="Z19" s="6" t="s">
        <v>166</v>
      </c>
      <c r="AA19" s="6" t="s">
        <v>166</v>
      </c>
      <c r="AB19" s="6" t="s">
        <v>166</v>
      </c>
      <c r="AC19" s="6" t="s">
        <v>166</v>
      </c>
      <c r="AD19" s="6" t="s">
        <v>166</v>
      </c>
      <c r="AE19" s="6" t="s">
        <v>166</v>
      </c>
    </row>
    <row r="20" spans="1:31">
      <c r="A20" s="1" t="s">
        <v>646</v>
      </c>
      <c r="B20" s="1" t="s">
        <v>623</v>
      </c>
      <c r="C20" s="19" t="s">
        <v>624</v>
      </c>
      <c r="D20" s="6" t="s">
        <v>625</v>
      </c>
      <c r="E20" s="6" t="s">
        <v>3525</v>
      </c>
      <c r="F20" s="6" t="s">
        <v>63</v>
      </c>
      <c r="G20" s="25" t="s">
        <v>63</v>
      </c>
      <c r="H20" s="25" t="s">
        <v>63</v>
      </c>
      <c r="I20" s="25" t="s">
        <v>63</v>
      </c>
      <c r="J20" s="5">
        <v>44402</v>
      </c>
      <c r="K20" s="6">
        <v>2021</v>
      </c>
      <c r="L20" s="6">
        <v>7</v>
      </c>
      <c r="M20" s="6">
        <v>25</v>
      </c>
      <c r="N20" s="5">
        <v>44407</v>
      </c>
      <c r="O20" s="6">
        <v>2021</v>
      </c>
      <c r="P20" s="6">
        <v>7</v>
      </c>
      <c r="Q20" s="6">
        <v>30</v>
      </c>
      <c r="R20" s="6" t="s">
        <v>166</v>
      </c>
      <c r="S20" s="6">
        <v>2800</v>
      </c>
      <c r="T20" s="6" t="s">
        <v>166</v>
      </c>
      <c r="U20" s="6" t="s">
        <v>166</v>
      </c>
      <c r="V20" s="6" t="s">
        <v>166</v>
      </c>
      <c r="W20" s="6" t="s">
        <v>166</v>
      </c>
      <c r="X20" s="6" t="s">
        <v>166</v>
      </c>
      <c r="Y20" s="6" t="s">
        <v>166</v>
      </c>
      <c r="Z20" s="6" t="s">
        <v>166</v>
      </c>
      <c r="AA20" s="6" t="s">
        <v>166</v>
      </c>
      <c r="AB20" s="6" t="s">
        <v>166</v>
      </c>
      <c r="AC20" s="6" t="s">
        <v>166</v>
      </c>
      <c r="AD20" s="6" t="s">
        <v>166</v>
      </c>
      <c r="AE20" s="6" t="s">
        <v>166</v>
      </c>
    </row>
    <row r="21" spans="1:31">
      <c r="A21" s="1" t="s">
        <v>648</v>
      </c>
      <c r="B21" s="1" t="s">
        <v>623</v>
      </c>
      <c r="C21" s="19" t="s">
        <v>624</v>
      </c>
      <c r="D21" s="6" t="s">
        <v>625</v>
      </c>
      <c r="E21" s="6" t="s">
        <v>649</v>
      </c>
      <c r="F21" s="6" t="s">
        <v>63</v>
      </c>
      <c r="G21" s="25" t="s">
        <v>63</v>
      </c>
      <c r="H21" s="25" t="s">
        <v>63</v>
      </c>
      <c r="I21" s="25" t="s">
        <v>63</v>
      </c>
      <c r="J21" s="5">
        <v>44372</v>
      </c>
      <c r="K21" s="6">
        <v>2021</v>
      </c>
      <c r="L21" s="6">
        <v>6</v>
      </c>
      <c r="M21" s="6">
        <v>25</v>
      </c>
      <c r="N21" s="5">
        <v>44384</v>
      </c>
      <c r="O21" s="6">
        <v>2021</v>
      </c>
      <c r="P21" s="6">
        <v>7</v>
      </c>
      <c r="Q21" s="6">
        <v>7</v>
      </c>
      <c r="R21" s="6">
        <v>30</v>
      </c>
      <c r="S21" s="6" t="s">
        <v>166</v>
      </c>
      <c r="T21" s="6" t="s">
        <v>166</v>
      </c>
      <c r="U21" s="6" t="s">
        <v>166</v>
      </c>
      <c r="V21" s="6" t="s">
        <v>166</v>
      </c>
      <c r="W21" s="6" t="s">
        <v>166</v>
      </c>
      <c r="X21" s="6" t="s">
        <v>166</v>
      </c>
      <c r="Y21" s="6" t="s">
        <v>166</v>
      </c>
      <c r="Z21" s="6" t="s">
        <v>166</v>
      </c>
      <c r="AA21" s="6" t="s">
        <v>166</v>
      </c>
      <c r="AB21" s="6" t="s">
        <v>166</v>
      </c>
      <c r="AC21" s="6" t="s">
        <v>166</v>
      </c>
      <c r="AD21" s="6" t="s">
        <v>166</v>
      </c>
      <c r="AE21" s="6" t="s">
        <v>166</v>
      </c>
    </row>
    <row r="22" spans="1:31">
      <c r="A22" s="8" t="s">
        <v>650</v>
      </c>
      <c r="B22" s="1" t="s">
        <v>420</v>
      </c>
      <c r="C22" s="19" t="s">
        <v>651</v>
      </c>
      <c r="D22" s="6" t="s">
        <v>652</v>
      </c>
      <c r="E22" s="6" t="s">
        <v>3456</v>
      </c>
      <c r="F22" s="6" t="s">
        <v>63</v>
      </c>
      <c r="G22" s="3" t="s">
        <v>63</v>
      </c>
      <c r="H22" s="3" t="s">
        <v>63</v>
      </c>
      <c r="I22" s="3" t="s">
        <v>63</v>
      </c>
      <c r="J22" s="5">
        <v>38601</v>
      </c>
      <c r="K22" s="6">
        <v>2005</v>
      </c>
      <c r="L22" s="6">
        <v>9</v>
      </c>
      <c r="M22" s="6">
        <v>6</v>
      </c>
      <c r="N22" s="5">
        <v>38618</v>
      </c>
      <c r="O22" s="6">
        <v>2005</v>
      </c>
      <c r="P22" s="6">
        <v>9</v>
      </c>
      <c r="Q22" s="6">
        <v>23</v>
      </c>
      <c r="R22" s="6">
        <v>3</v>
      </c>
      <c r="S22" s="6" t="s">
        <v>166</v>
      </c>
      <c r="T22" s="6">
        <v>200</v>
      </c>
      <c r="U22" s="6" t="s">
        <v>166</v>
      </c>
      <c r="V22" s="6" t="s">
        <v>166</v>
      </c>
      <c r="W22" s="6" t="s">
        <v>166</v>
      </c>
      <c r="X22" s="6" t="s">
        <v>166</v>
      </c>
      <c r="Y22" s="6" t="s">
        <v>166</v>
      </c>
      <c r="Z22" s="6" t="s">
        <v>166</v>
      </c>
      <c r="AA22" s="6">
        <v>70000000</v>
      </c>
      <c r="AB22" s="6" t="s">
        <v>172</v>
      </c>
      <c r="AC22" s="6" t="s">
        <v>590</v>
      </c>
      <c r="AD22" s="6">
        <v>2005</v>
      </c>
      <c r="AE22" s="6">
        <v>1500</v>
      </c>
    </row>
    <row r="23" spans="1:31">
      <c r="A23" s="1" t="s">
        <v>655</v>
      </c>
      <c r="B23" s="1" t="s">
        <v>420</v>
      </c>
      <c r="C23" s="11" t="s">
        <v>651</v>
      </c>
      <c r="D23" s="6" t="s">
        <v>652</v>
      </c>
      <c r="E23" s="6" t="s">
        <v>656</v>
      </c>
      <c r="F23" s="6" t="s">
        <v>63</v>
      </c>
      <c r="G23" s="25" t="s">
        <v>63</v>
      </c>
      <c r="H23" s="25" t="s">
        <v>63</v>
      </c>
      <c r="I23" s="25" t="s">
        <v>63</v>
      </c>
      <c r="J23" s="5">
        <v>38609</v>
      </c>
      <c r="K23" s="6">
        <v>2005</v>
      </c>
      <c r="L23" s="6">
        <v>9</v>
      </c>
      <c r="M23" s="6">
        <v>14</v>
      </c>
      <c r="N23" s="5">
        <v>38611</v>
      </c>
      <c r="O23" s="6">
        <v>2005</v>
      </c>
      <c r="P23" s="6">
        <v>9</v>
      </c>
      <c r="Q23" s="6">
        <v>16</v>
      </c>
      <c r="R23" s="6" t="s">
        <v>166</v>
      </c>
      <c r="S23" s="6" t="s">
        <v>166</v>
      </c>
      <c r="T23" s="6" t="s">
        <v>166</v>
      </c>
      <c r="U23" s="6" t="s">
        <v>166</v>
      </c>
      <c r="V23" s="6" t="s">
        <v>166</v>
      </c>
      <c r="W23" s="6">
        <v>35000000</v>
      </c>
      <c r="X23" s="6" t="s">
        <v>172</v>
      </c>
      <c r="Y23" s="6" t="s">
        <v>73</v>
      </c>
      <c r="Z23" s="6" t="s">
        <v>166</v>
      </c>
      <c r="AA23" s="6" t="s">
        <v>657</v>
      </c>
      <c r="AB23" s="6" t="s">
        <v>172</v>
      </c>
      <c r="AC23" s="6" t="s">
        <v>73</v>
      </c>
      <c r="AD23" s="6" t="s">
        <v>166</v>
      </c>
      <c r="AE23" s="6" t="s">
        <v>166</v>
      </c>
    </row>
    <row r="24" spans="1:31">
      <c r="A24" s="1" t="s">
        <v>658</v>
      </c>
      <c r="B24" s="1" t="s">
        <v>420</v>
      </c>
      <c r="C24" s="11" t="s">
        <v>651</v>
      </c>
      <c r="D24" s="6" t="s">
        <v>652</v>
      </c>
      <c r="E24" s="6" t="s">
        <v>659</v>
      </c>
      <c r="F24" s="6" t="s">
        <v>63</v>
      </c>
      <c r="G24" s="25" t="s">
        <v>63</v>
      </c>
      <c r="H24" s="25" t="s">
        <v>63</v>
      </c>
      <c r="I24" s="25" t="s">
        <v>63</v>
      </c>
      <c r="J24" s="5">
        <v>38609</v>
      </c>
      <c r="K24" s="6">
        <v>2005</v>
      </c>
      <c r="L24" s="6">
        <v>9</v>
      </c>
      <c r="M24" s="6">
        <v>14</v>
      </c>
      <c r="N24" s="5">
        <v>38611</v>
      </c>
      <c r="O24" s="6">
        <v>2005</v>
      </c>
      <c r="P24" s="6">
        <v>9</v>
      </c>
      <c r="Q24" s="6">
        <v>16</v>
      </c>
      <c r="R24" s="6">
        <v>1</v>
      </c>
      <c r="S24" s="6" t="s">
        <v>166</v>
      </c>
      <c r="T24" s="6" t="s">
        <v>166</v>
      </c>
      <c r="U24" s="6" t="s">
        <v>166</v>
      </c>
      <c r="V24" s="6" t="s">
        <v>166</v>
      </c>
      <c r="W24" s="6" t="s">
        <v>166</v>
      </c>
      <c r="X24" s="6" t="s">
        <v>166</v>
      </c>
      <c r="Y24" s="6" t="s">
        <v>166</v>
      </c>
      <c r="Z24" s="6" t="s">
        <v>166</v>
      </c>
      <c r="AA24" s="6" t="s">
        <v>166</v>
      </c>
      <c r="AB24" s="6" t="s">
        <v>166</v>
      </c>
      <c r="AC24" s="6" t="s">
        <v>166</v>
      </c>
      <c r="AD24" s="6" t="s">
        <v>166</v>
      </c>
      <c r="AE24" s="6" t="s">
        <v>166</v>
      </c>
    </row>
    <row r="25" spans="1:31">
      <c r="A25" s="1" t="s">
        <v>660</v>
      </c>
      <c r="B25" s="1" t="s">
        <v>420</v>
      </c>
      <c r="C25" s="11" t="s">
        <v>651</v>
      </c>
      <c r="D25" s="6" t="s">
        <v>652</v>
      </c>
      <c r="E25" s="6" t="s">
        <v>661</v>
      </c>
      <c r="F25" s="6" t="s">
        <v>63</v>
      </c>
      <c r="G25" s="25" t="s">
        <v>63</v>
      </c>
      <c r="H25" s="25" t="s">
        <v>63</v>
      </c>
      <c r="I25" s="25" t="s">
        <v>63</v>
      </c>
      <c r="J25" s="5">
        <v>38609</v>
      </c>
      <c r="K25" s="6">
        <v>2005</v>
      </c>
      <c r="L25" s="6">
        <v>9</v>
      </c>
      <c r="M25" s="6">
        <v>14</v>
      </c>
      <c r="N25" s="5">
        <v>38611</v>
      </c>
      <c r="O25" s="6">
        <v>2005</v>
      </c>
      <c r="P25" s="6">
        <v>9</v>
      </c>
      <c r="Q25" s="6">
        <v>16</v>
      </c>
      <c r="R25" s="6" t="s">
        <v>166</v>
      </c>
      <c r="S25" s="6" t="s">
        <v>166</v>
      </c>
      <c r="T25" s="6" t="s">
        <v>166</v>
      </c>
      <c r="U25" s="6" t="s">
        <v>166</v>
      </c>
      <c r="V25" s="6" t="s">
        <v>166</v>
      </c>
      <c r="W25" s="6" t="s">
        <v>166</v>
      </c>
      <c r="X25" s="6" t="s">
        <v>166</v>
      </c>
      <c r="Y25" s="6" t="s">
        <v>166</v>
      </c>
      <c r="Z25" s="6" t="s">
        <v>166</v>
      </c>
      <c r="AA25" s="6" t="s">
        <v>166</v>
      </c>
      <c r="AB25" s="6" t="s">
        <v>166</v>
      </c>
      <c r="AC25" s="6" t="s">
        <v>166</v>
      </c>
      <c r="AD25" s="6" t="s">
        <v>166</v>
      </c>
      <c r="AE25" s="6">
        <v>126</v>
      </c>
    </row>
    <row r="26" spans="1:31">
      <c r="A26" s="1" t="s">
        <v>662</v>
      </c>
      <c r="B26" s="1" t="s">
        <v>420</v>
      </c>
      <c r="C26" s="11" t="s">
        <v>651</v>
      </c>
      <c r="D26" s="6" t="s">
        <v>652</v>
      </c>
      <c r="E26" s="6" t="s">
        <v>663</v>
      </c>
      <c r="F26" s="6" t="s">
        <v>63</v>
      </c>
      <c r="G26" s="25" t="s">
        <v>63</v>
      </c>
      <c r="H26" s="25" t="s">
        <v>63</v>
      </c>
      <c r="I26" s="25" t="s">
        <v>63</v>
      </c>
      <c r="J26" s="5">
        <v>38609</v>
      </c>
      <c r="K26" s="6">
        <v>2005</v>
      </c>
      <c r="L26" s="6">
        <v>9</v>
      </c>
      <c r="M26" s="6">
        <v>14</v>
      </c>
      <c r="N26" s="5">
        <v>38611</v>
      </c>
      <c r="O26" s="6">
        <v>2005</v>
      </c>
      <c r="P26" s="6">
        <v>9</v>
      </c>
      <c r="Q26" s="6">
        <v>16</v>
      </c>
      <c r="R26" s="6" t="s">
        <v>166</v>
      </c>
      <c r="S26" s="6" t="s">
        <v>166</v>
      </c>
      <c r="T26" s="6" t="s">
        <v>166</v>
      </c>
      <c r="U26" s="6" t="s">
        <v>166</v>
      </c>
      <c r="V26" s="6" t="s">
        <v>166</v>
      </c>
      <c r="W26" s="6" t="s">
        <v>166</v>
      </c>
      <c r="X26" s="6" t="s">
        <v>166</v>
      </c>
      <c r="Y26" s="6" t="s">
        <v>166</v>
      </c>
      <c r="Z26" s="6" t="s">
        <v>166</v>
      </c>
      <c r="AA26" s="6">
        <v>4900000</v>
      </c>
      <c r="AB26" s="6" t="s">
        <v>172</v>
      </c>
      <c r="AC26" s="6" t="s">
        <v>73</v>
      </c>
      <c r="AD26" s="6" t="s">
        <v>166</v>
      </c>
      <c r="AE26" s="6">
        <v>636</v>
      </c>
    </row>
    <row r="27" spans="1:31">
      <c r="A27" s="1" t="s">
        <v>664</v>
      </c>
      <c r="B27" s="1" t="s">
        <v>420</v>
      </c>
      <c r="C27" s="11" t="s">
        <v>651</v>
      </c>
      <c r="D27" s="6" t="s">
        <v>652</v>
      </c>
      <c r="E27" s="6" t="s">
        <v>665</v>
      </c>
      <c r="F27" s="6" t="s">
        <v>63</v>
      </c>
      <c r="G27" s="25" t="s">
        <v>63</v>
      </c>
      <c r="H27" s="25" t="s">
        <v>63</v>
      </c>
      <c r="I27" s="25" t="s">
        <v>63</v>
      </c>
      <c r="J27" s="5">
        <v>38609</v>
      </c>
      <c r="K27" s="6">
        <v>2005</v>
      </c>
      <c r="L27" s="6">
        <v>9</v>
      </c>
      <c r="M27" s="6">
        <v>14</v>
      </c>
      <c r="N27" s="5">
        <v>38611</v>
      </c>
      <c r="O27" s="6">
        <v>2005</v>
      </c>
      <c r="P27" s="6">
        <v>9</v>
      </c>
      <c r="Q27" s="6">
        <v>16</v>
      </c>
      <c r="R27" s="6" t="s">
        <v>166</v>
      </c>
      <c r="S27" s="6" t="s">
        <v>166</v>
      </c>
      <c r="T27" s="6" t="s">
        <v>166</v>
      </c>
      <c r="U27" s="6" t="s">
        <v>166</v>
      </c>
      <c r="V27" s="6" t="s">
        <v>166</v>
      </c>
      <c r="W27" s="6" t="s">
        <v>166</v>
      </c>
      <c r="X27" s="6" t="s">
        <v>166</v>
      </c>
      <c r="Y27" s="6" t="s">
        <v>166</v>
      </c>
      <c r="Z27" s="6" t="s">
        <v>166</v>
      </c>
      <c r="AA27" s="6">
        <v>1500000</v>
      </c>
      <c r="AB27" s="6" t="s">
        <v>172</v>
      </c>
      <c r="AC27" s="6" t="s">
        <v>73</v>
      </c>
      <c r="AD27" s="6" t="s">
        <v>166</v>
      </c>
      <c r="AE27" s="6">
        <v>500</v>
      </c>
    </row>
    <row r="28" spans="1:31">
      <c r="A28" s="1" t="s">
        <v>666</v>
      </c>
      <c r="B28" s="1" t="s">
        <v>420</v>
      </c>
      <c r="C28" s="11" t="s">
        <v>651</v>
      </c>
      <c r="D28" s="6" t="s">
        <v>652</v>
      </c>
      <c r="E28" s="6" t="s">
        <v>667</v>
      </c>
      <c r="F28" s="6" t="s">
        <v>63</v>
      </c>
      <c r="G28" s="25" t="s">
        <v>63</v>
      </c>
      <c r="H28" s="25" t="s">
        <v>63</v>
      </c>
      <c r="I28" s="25" t="s">
        <v>63</v>
      </c>
      <c r="J28" s="5">
        <v>38609</v>
      </c>
      <c r="K28" s="6">
        <v>2005</v>
      </c>
      <c r="L28" s="6">
        <v>9</v>
      </c>
      <c r="M28" s="6">
        <v>14</v>
      </c>
      <c r="N28" s="5">
        <v>38611</v>
      </c>
      <c r="O28" s="6">
        <v>2005</v>
      </c>
      <c r="P28" s="6">
        <v>9</v>
      </c>
      <c r="Q28" s="6">
        <v>16</v>
      </c>
      <c r="R28" s="6" t="s">
        <v>166</v>
      </c>
      <c r="S28" s="6" t="s">
        <v>166</v>
      </c>
      <c r="T28" s="6" t="s">
        <v>166</v>
      </c>
      <c r="U28" s="6" t="s">
        <v>166</v>
      </c>
      <c r="V28" s="6" t="s">
        <v>166</v>
      </c>
      <c r="W28" s="6" t="s">
        <v>166</v>
      </c>
      <c r="X28" s="6" t="s">
        <v>166</v>
      </c>
      <c r="Y28" s="6" t="s">
        <v>166</v>
      </c>
      <c r="Z28" s="6" t="s">
        <v>166</v>
      </c>
      <c r="AA28" s="6" t="s">
        <v>166</v>
      </c>
      <c r="AB28" s="6" t="s">
        <v>166</v>
      </c>
      <c r="AC28" s="6" t="s">
        <v>166</v>
      </c>
      <c r="AD28" s="6" t="s">
        <v>166</v>
      </c>
      <c r="AE28" s="6">
        <v>388</v>
      </c>
    </row>
    <row r="29" spans="1:31">
      <c r="A29" s="1" t="s">
        <v>668</v>
      </c>
      <c r="B29" s="1" t="s">
        <v>420</v>
      </c>
      <c r="C29" s="11" t="s">
        <v>651</v>
      </c>
      <c r="D29" s="6" t="s">
        <v>652</v>
      </c>
      <c r="E29" s="6" t="s">
        <v>669</v>
      </c>
      <c r="F29" s="6" t="s">
        <v>63</v>
      </c>
      <c r="G29" s="25" t="s">
        <v>63</v>
      </c>
      <c r="H29" s="25" t="s">
        <v>63</v>
      </c>
      <c r="I29" s="25" t="s">
        <v>63</v>
      </c>
      <c r="J29" s="5">
        <v>38609</v>
      </c>
      <c r="K29" s="6">
        <v>2005</v>
      </c>
      <c r="L29" s="6">
        <v>9</v>
      </c>
      <c r="M29" s="6">
        <v>14</v>
      </c>
      <c r="N29" s="5">
        <v>38611</v>
      </c>
      <c r="O29" s="6">
        <v>2005</v>
      </c>
      <c r="P29" s="6">
        <v>9</v>
      </c>
      <c r="Q29" s="6">
        <v>16</v>
      </c>
      <c r="R29" s="6" t="s">
        <v>166</v>
      </c>
      <c r="S29" s="6" t="s">
        <v>166</v>
      </c>
      <c r="T29" s="6" t="s">
        <v>166</v>
      </c>
      <c r="U29" s="6" t="s">
        <v>166</v>
      </c>
      <c r="V29" s="6" t="s">
        <v>166</v>
      </c>
      <c r="W29" s="6" t="s">
        <v>166</v>
      </c>
      <c r="X29" s="6" t="s">
        <v>166</v>
      </c>
      <c r="Y29" s="6" t="s">
        <v>166</v>
      </c>
      <c r="Z29" s="6" t="s">
        <v>166</v>
      </c>
      <c r="AA29" s="6">
        <v>1200000</v>
      </c>
      <c r="AB29" s="6" t="s">
        <v>172</v>
      </c>
      <c r="AC29" s="6" t="s">
        <v>73</v>
      </c>
      <c r="AD29" s="6" t="s">
        <v>166</v>
      </c>
      <c r="AE29" s="6">
        <v>1</v>
      </c>
    </row>
    <row r="30" spans="1:31">
      <c r="A30" s="1" t="s">
        <v>670</v>
      </c>
      <c r="B30" s="1" t="s">
        <v>420</v>
      </c>
      <c r="C30" s="11" t="s">
        <v>651</v>
      </c>
      <c r="D30" s="6" t="s">
        <v>652</v>
      </c>
      <c r="E30" s="6" t="s">
        <v>671</v>
      </c>
      <c r="F30" s="6" t="s">
        <v>63</v>
      </c>
      <c r="G30" s="25" t="s">
        <v>63</v>
      </c>
      <c r="H30" s="25" t="s">
        <v>63</v>
      </c>
      <c r="I30" s="25" t="s">
        <v>63</v>
      </c>
      <c r="J30" s="5">
        <v>38609</v>
      </c>
      <c r="K30" s="6">
        <v>2005</v>
      </c>
      <c r="L30" s="6">
        <v>9</v>
      </c>
      <c r="M30" s="6">
        <v>14</v>
      </c>
      <c r="N30" s="5">
        <v>38611</v>
      </c>
      <c r="O30" s="6">
        <v>2005</v>
      </c>
      <c r="P30" s="6">
        <v>9</v>
      </c>
      <c r="Q30" s="6">
        <v>16</v>
      </c>
      <c r="R30" s="6" t="s">
        <v>166</v>
      </c>
      <c r="S30" s="6" t="s">
        <v>166</v>
      </c>
      <c r="T30" s="6" t="s">
        <v>166</v>
      </c>
      <c r="U30" s="6" t="s">
        <v>166</v>
      </c>
      <c r="V30" s="6" t="s">
        <v>166</v>
      </c>
      <c r="W30" s="6" t="s">
        <v>166</v>
      </c>
      <c r="X30" s="6" t="s">
        <v>166</v>
      </c>
      <c r="Y30" s="6" t="s">
        <v>166</v>
      </c>
      <c r="Z30" s="6" t="s">
        <v>166</v>
      </c>
      <c r="AA30" s="6">
        <v>19500</v>
      </c>
      <c r="AB30" s="6" t="s">
        <v>172</v>
      </c>
      <c r="AC30" s="6" t="s">
        <v>73</v>
      </c>
      <c r="AD30" s="6" t="s">
        <v>166</v>
      </c>
      <c r="AE30" s="6" t="s">
        <v>166</v>
      </c>
    </row>
    <row r="31" spans="1:31">
      <c r="A31" s="12" t="s">
        <v>672</v>
      </c>
      <c r="B31" s="1" t="s">
        <v>59</v>
      </c>
      <c r="C31" s="20" t="s">
        <v>673</v>
      </c>
      <c r="D31" s="6" t="s">
        <v>674</v>
      </c>
      <c r="E31" s="6" t="s">
        <v>3457</v>
      </c>
      <c r="F31" s="6" t="s">
        <v>63</v>
      </c>
      <c r="G31" s="3" t="s">
        <v>63</v>
      </c>
      <c r="H31" s="3" t="s">
        <v>63</v>
      </c>
      <c r="I31" s="3" t="s">
        <v>63</v>
      </c>
      <c r="J31" s="5">
        <v>42917</v>
      </c>
      <c r="K31" s="6">
        <v>2017</v>
      </c>
      <c r="L31" s="6">
        <v>7</v>
      </c>
      <c r="M31" s="6">
        <v>1</v>
      </c>
      <c r="N31" s="5">
        <v>42977</v>
      </c>
      <c r="O31" s="6">
        <v>2017</v>
      </c>
      <c r="P31" s="6">
        <v>8</v>
      </c>
      <c r="Q31" s="6">
        <v>30</v>
      </c>
      <c r="R31" s="6">
        <v>152</v>
      </c>
      <c r="S31" s="6" t="s">
        <v>166</v>
      </c>
      <c r="T31" s="6" t="s">
        <v>166</v>
      </c>
      <c r="U31" s="6" t="s">
        <v>166</v>
      </c>
      <c r="V31" s="6">
        <v>2700000</v>
      </c>
      <c r="W31" s="6" t="s">
        <v>166</v>
      </c>
      <c r="X31" s="6" t="s">
        <v>166</v>
      </c>
      <c r="Y31" s="6" t="s">
        <v>166</v>
      </c>
      <c r="Z31" s="6" t="s">
        <v>166</v>
      </c>
      <c r="AA31" s="6">
        <v>2180000000</v>
      </c>
      <c r="AB31" s="6" t="s">
        <v>172</v>
      </c>
      <c r="AC31" s="6" t="s">
        <v>608</v>
      </c>
      <c r="AD31" s="6" t="s">
        <v>166</v>
      </c>
      <c r="AE31" s="6">
        <v>52229</v>
      </c>
    </row>
    <row r="32" spans="1:31" s="31" customFormat="1">
      <c r="A32" s="6" t="s">
        <v>676</v>
      </c>
      <c r="B32" s="1" t="s">
        <v>59</v>
      </c>
      <c r="C32" s="20" t="s">
        <v>673</v>
      </c>
      <c r="D32" s="6" t="s">
        <v>674</v>
      </c>
      <c r="E32" s="33" t="s">
        <v>3526</v>
      </c>
      <c r="F32" s="6" t="s">
        <v>63</v>
      </c>
      <c r="G32" s="3" t="s">
        <v>63</v>
      </c>
      <c r="H32" s="3" t="s">
        <v>63</v>
      </c>
      <c r="I32" s="3" t="s">
        <v>63</v>
      </c>
      <c r="J32" s="5">
        <v>42917</v>
      </c>
      <c r="K32" s="6">
        <v>2017</v>
      </c>
      <c r="L32" s="6">
        <v>7</v>
      </c>
      <c r="M32" s="6">
        <v>1</v>
      </c>
      <c r="N32" s="5">
        <v>42977</v>
      </c>
      <c r="O32" s="6">
        <v>2017</v>
      </c>
      <c r="P32" s="6">
        <v>8</v>
      </c>
      <c r="Q32" s="6">
        <v>30</v>
      </c>
      <c r="R32" s="6">
        <v>50</v>
      </c>
      <c r="S32" s="6" t="s">
        <v>166</v>
      </c>
      <c r="T32" s="6">
        <v>2301</v>
      </c>
      <c r="U32" s="6" t="s">
        <v>166</v>
      </c>
      <c r="V32" s="6">
        <v>2000000</v>
      </c>
      <c r="W32" s="6" t="s">
        <v>166</v>
      </c>
      <c r="X32" s="6" t="s">
        <v>166</v>
      </c>
      <c r="Y32" s="6" t="s">
        <v>166</v>
      </c>
      <c r="Z32" s="6" t="s">
        <v>166</v>
      </c>
      <c r="AA32" s="6" t="s">
        <v>166</v>
      </c>
      <c r="AB32" s="6" t="s">
        <v>166</v>
      </c>
      <c r="AC32" s="6" t="s">
        <v>166</v>
      </c>
      <c r="AD32" s="6" t="s">
        <v>166</v>
      </c>
      <c r="AE32" s="6" t="s">
        <v>166</v>
      </c>
    </row>
    <row r="33" spans="1:31" s="31" customFormat="1">
      <c r="A33" s="6" t="s">
        <v>678</v>
      </c>
      <c r="B33" s="1" t="s">
        <v>59</v>
      </c>
      <c r="C33" s="20" t="s">
        <v>673</v>
      </c>
      <c r="D33" s="6" t="s">
        <v>674</v>
      </c>
      <c r="E33" s="6" t="s">
        <v>679</v>
      </c>
      <c r="F33" s="6" t="s">
        <v>63</v>
      </c>
      <c r="G33" s="3" t="s">
        <v>63</v>
      </c>
      <c r="H33" s="3" t="s">
        <v>63</v>
      </c>
      <c r="I33" s="3" t="s">
        <v>63</v>
      </c>
      <c r="J33" s="5">
        <v>42917</v>
      </c>
      <c r="K33" s="6">
        <v>2017</v>
      </c>
      <c r="L33" s="6">
        <v>7</v>
      </c>
      <c r="M33" s="6">
        <v>1</v>
      </c>
      <c r="N33" s="5">
        <v>42977</v>
      </c>
      <c r="O33" s="6">
        <v>2017</v>
      </c>
      <c r="P33" s="6">
        <v>8</v>
      </c>
      <c r="Q33" s="6">
        <v>30</v>
      </c>
      <c r="R33" s="6" t="s">
        <v>166</v>
      </c>
      <c r="S33" s="6" t="s">
        <v>166</v>
      </c>
      <c r="T33" s="6">
        <v>47000</v>
      </c>
      <c r="U33" s="6" t="s">
        <v>166</v>
      </c>
      <c r="V33" s="6">
        <v>2700000</v>
      </c>
      <c r="W33" s="6" t="s">
        <v>166</v>
      </c>
      <c r="X33" s="6" t="s">
        <v>166</v>
      </c>
      <c r="Y33" s="6" t="s">
        <v>166</v>
      </c>
      <c r="Z33" s="6" t="s">
        <v>166</v>
      </c>
      <c r="AA33" s="6" t="s">
        <v>680</v>
      </c>
      <c r="AB33" s="6" t="s">
        <v>574</v>
      </c>
      <c r="AC33" s="6" t="s">
        <v>66</v>
      </c>
      <c r="AD33" s="6" t="s">
        <v>166</v>
      </c>
      <c r="AE33" s="6">
        <v>52229</v>
      </c>
    </row>
    <row r="34" spans="1:31" s="31" customFormat="1">
      <c r="A34" s="6" t="s">
        <v>681</v>
      </c>
      <c r="B34" s="1" t="s">
        <v>59</v>
      </c>
      <c r="C34" s="20" t="s">
        <v>673</v>
      </c>
      <c r="D34" s="6" t="s">
        <v>674</v>
      </c>
      <c r="E34" s="6" t="s">
        <v>682</v>
      </c>
      <c r="F34" s="6" t="s">
        <v>63</v>
      </c>
      <c r="G34" s="3" t="s">
        <v>63</v>
      </c>
      <c r="H34" s="3" t="s">
        <v>63</v>
      </c>
      <c r="I34" s="3" t="s">
        <v>63</v>
      </c>
      <c r="J34" s="5">
        <v>42917</v>
      </c>
      <c r="K34" s="6">
        <v>2017</v>
      </c>
      <c r="L34" s="6">
        <v>7</v>
      </c>
      <c r="M34" s="6">
        <v>1</v>
      </c>
      <c r="N34" s="5">
        <v>42977</v>
      </c>
      <c r="O34" s="6">
        <v>2017</v>
      </c>
      <c r="P34" s="6">
        <v>8</v>
      </c>
      <c r="Q34" s="6">
        <v>30</v>
      </c>
      <c r="R34" s="6">
        <v>11</v>
      </c>
      <c r="S34" s="6" t="s">
        <v>166</v>
      </c>
      <c r="T34" s="6" t="s">
        <v>166</v>
      </c>
      <c r="U34" s="6" t="s">
        <v>166</v>
      </c>
      <c r="V34" s="6" t="s">
        <v>166</v>
      </c>
      <c r="W34" s="6" t="s">
        <v>166</v>
      </c>
      <c r="X34" s="6" t="s">
        <v>166</v>
      </c>
      <c r="Y34" s="6" t="s">
        <v>166</v>
      </c>
      <c r="Z34" s="6" t="s">
        <v>166</v>
      </c>
      <c r="AA34" s="6" t="s">
        <v>166</v>
      </c>
      <c r="AB34" s="6" t="s">
        <v>166</v>
      </c>
      <c r="AC34" s="6" t="s">
        <v>166</v>
      </c>
      <c r="AD34" s="6" t="s">
        <v>166</v>
      </c>
      <c r="AE34" s="6" t="s">
        <v>166</v>
      </c>
    </row>
    <row r="35" spans="1:31">
      <c r="A35" s="1" t="s">
        <v>683</v>
      </c>
      <c r="B35" s="1" t="s">
        <v>623</v>
      </c>
      <c r="C35" s="9" t="s">
        <v>684</v>
      </c>
      <c r="D35" s="1" t="s">
        <v>685</v>
      </c>
      <c r="E35" s="1" t="s">
        <v>686</v>
      </c>
      <c r="F35" s="1" t="s">
        <v>63</v>
      </c>
      <c r="G35" s="25" t="s">
        <v>63</v>
      </c>
      <c r="H35" s="25" t="s">
        <v>63</v>
      </c>
      <c r="I35" s="25" t="s">
        <v>63</v>
      </c>
      <c r="J35" s="2">
        <v>44722</v>
      </c>
      <c r="K35" s="1">
        <v>2022</v>
      </c>
      <c r="L35" s="1">
        <v>6</v>
      </c>
      <c r="M35" s="1">
        <v>10</v>
      </c>
      <c r="N35" s="2">
        <v>44816</v>
      </c>
      <c r="O35" s="1">
        <v>2022</v>
      </c>
      <c r="P35" s="1">
        <v>9</v>
      </c>
      <c r="Q35" s="1">
        <v>12</v>
      </c>
      <c r="R35" s="1">
        <v>24501</v>
      </c>
      <c r="S35" s="1">
        <v>135</v>
      </c>
      <c r="T35" s="1" t="s">
        <v>166</v>
      </c>
      <c r="U35" s="1" t="s">
        <v>166</v>
      </c>
      <c r="V35" s="1" t="s">
        <v>166</v>
      </c>
      <c r="W35" s="1" t="s">
        <v>166</v>
      </c>
      <c r="X35" s="1" t="s">
        <v>166</v>
      </c>
      <c r="Y35" s="1" t="s">
        <v>166</v>
      </c>
      <c r="Z35" s="1" t="s">
        <v>166</v>
      </c>
      <c r="AA35" s="1">
        <v>19000000000</v>
      </c>
      <c r="AB35" s="1" t="s">
        <v>72</v>
      </c>
      <c r="AC35" s="1" t="s">
        <v>608</v>
      </c>
      <c r="AD35" s="1" t="s">
        <v>166</v>
      </c>
      <c r="AE35" s="1">
        <v>30</v>
      </c>
    </row>
    <row r="36" spans="1:31">
      <c r="A36" s="1" t="s">
        <v>688</v>
      </c>
      <c r="B36" s="1" t="s">
        <v>623</v>
      </c>
      <c r="C36" s="9" t="s">
        <v>684</v>
      </c>
      <c r="D36" s="1" t="s">
        <v>685</v>
      </c>
      <c r="E36" s="1" t="s">
        <v>686</v>
      </c>
      <c r="F36" s="1" t="s">
        <v>63</v>
      </c>
      <c r="G36" s="25" t="s">
        <v>63</v>
      </c>
      <c r="H36" s="25" t="s">
        <v>63</v>
      </c>
      <c r="I36" s="25" t="s">
        <v>63</v>
      </c>
      <c r="J36" s="2">
        <v>44711</v>
      </c>
      <c r="K36" s="1">
        <v>2022</v>
      </c>
      <c r="L36" s="1">
        <v>5</v>
      </c>
      <c r="M36" s="1">
        <v>30</v>
      </c>
      <c r="N36" s="2">
        <v>44808</v>
      </c>
      <c r="O36" s="1">
        <v>2022</v>
      </c>
      <c r="P36" s="1">
        <v>9</v>
      </c>
      <c r="Q36" s="1">
        <v>4</v>
      </c>
      <c r="R36" s="1">
        <v>61000</v>
      </c>
      <c r="S36" s="1" t="s">
        <v>166</v>
      </c>
      <c r="T36" s="1" t="s">
        <v>166</v>
      </c>
      <c r="U36" s="1" t="s">
        <v>166</v>
      </c>
      <c r="V36" s="1" t="s">
        <v>166</v>
      </c>
      <c r="W36" s="1" t="s">
        <v>166</v>
      </c>
      <c r="X36" s="1" t="s">
        <v>166</v>
      </c>
      <c r="Y36" s="1" t="s">
        <v>166</v>
      </c>
      <c r="Z36" s="1" t="s">
        <v>166</v>
      </c>
      <c r="AA36" s="1" t="s">
        <v>166</v>
      </c>
      <c r="AB36" s="1" t="s">
        <v>166</v>
      </c>
      <c r="AC36" s="1" t="s">
        <v>166</v>
      </c>
      <c r="AD36" s="1" t="s">
        <v>166</v>
      </c>
      <c r="AE36" s="1" t="s">
        <v>166</v>
      </c>
    </row>
    <row r="37" spans="1:31">
      <c r="A37" s="1" t="s">
        <v>689</v>
      </c>
      <c r="B37" s="1" t="s">
        <v>623</v>
      </c>
      <c r="C37" s="9" t="s">
        <v>684</v>
      </c>
      <c r="D37" s="1" t="s">
        <v>685</v>
      </c>
      <c r="E37" s="1" t="s">
        <v>165</v>
      </c>
      <c r="F37" s="1" t="s">
        <v>63</v>
      </c>
      <c r="G37" s="25" t="s">
        <v>63</v>
      </c>
      <c r="H37" s="25" t="s">
        <v>63</v>
      </c>
      <c r="I37" s="25" t="s">
        <v>63</v>
      </c>
      <c r="J37" s="2">
        <v>44713</v>
      </c>
      <c r="K37" s="1">
        <v>2022</v>
      </c>
      <c r="L37" s="1">
        <v>6</v>
      </c>
      <c r="M37" s="1">
        <v>1</v>
      </c>
      <c r="N37" s="2">
        <v>44795</v>
      </c>
      <c r="O37" s="1">
        <v>2022</v>
      </c>
      <c r="P37" s="1">
        <v>8</v>
      </c>
      <c r="Q37" s="1">
        <v>22</v>
      </c>
      <c r="R37" s="1">
        <v>11000</v>
      </c>
      <c r="S37" s="1" t="s">
        <v>166</v>
      </c>
      <c r="T37" s="1" t="s">
        <v>166</v>
      </c>
      <c r="U37" s="1" t="s">
        <v>166</v>
      </c>
      <c r="V37" s="1" t="s">
        <v>166</v>
      </c>
      <c r="W37" s="1" t="s">
        <v>166</v>
      </c>
      <c r="X37" s="1" t="s">
        <v>166</v>
      </c>
      <c r="Y37" s="1" t="s">
        <v>166</v>
      </c>
      <c r="Z37" s="1" t="s">
        <v>166</v>
      </c>
      <c r="AA37" s="1" t="s">
        <v>166</v>
      </c>
      <c r="AB37" s="1" t="s">
        <v>166</v>
      </c>
      <c r="AC37" s="1" t="s">
        <v>166</v>
      </c>
      <c r="AD37" s="1" t="s">
        <v>166</v>
      </c>
      <c r="AE37" s="1" t="s">
        <v>166</v>
      </c>
    </row>
    <row r="38" spans="1:31">
      <c r="A38" s="1" t="s">
        <v>690</v>
      </c>
      <c r="B38" s="1" t="s">
        <v>623</v>
      </c>
      <c r="C38" s="9" t="s">
        <v>684</v>
      </c>
      <c r="D38" s="1" t="s">
        <v>685</v>
      </c>
      <c r="E38" s="1" t="s">
        <v>71</v>
      </c>
      <c r="F38" s="1" t="s">
        <v>63</v>
      </c>
      <c r="G38" s="25" t="s">
        <v>63</v>
      </c>
      <c r="H38" s="25" t="s">
        <v>63</v>
      </c>
      <c r="I38" s="25" t="s">
        <v>63</v>
      </c>
      <c r="J38" s="2">
        <v>44726</v>
      </c>
      <c r="K38" s="1">
        <v>2022</v>
      </c>
      <c r="L38" s="1">
        <v>6</v>
      </c>
      <c r="M38" s="1">
        <v>14</v>
      </c>
      <c r="N38" s="2">
        <v>44732</v>
      </c>
      <c r="O38" s="1">
        <v>2022</v>
      </c>
      <c r="P38" s="1">
        <v>6</v>
      </c>
      <c r="Q38" s="1">
        <v>20</v>
      </c>
      <c r="R38" s="1">
        <v>1636</v>
      </c>
      <c r="S38" s="1" t="s">
        <v>166</v>
      </c>
      <c r="T38" s="1" t="s">
        <v>166</v>
      </c>
      <c r="U38" s="1" t="s">
        <v>166</v>
      </c>
      <c r="V38" s="1" t="s">
        <v>166</v>
      </c>
      <c r="W38" s="1" t="s">
        <v>166</v>
      </c>
      <c r="X38" s="1" t="s">
        <v>166</v>
      </c>
      <c r="Y38" s="1" t="s">
        <v>166</v>
      </c>
      <c r="Z38" s="1" t="s">
        <v>166</v>
      </c>
      <c r="AA38" s="1" t="s">
        <v>166</v>
      </c>
      <c r="AB38" s="1" t="s">
        <v>166</v>
      </c>
      <c r="AC38" s="1" t="s">
        <v>166</v>
      </c>
      <c r="AD38" s="1" t="s">
        <v>166</v>
      </c>
      <c r="AE38" s="1" t="s">
        <v>166</v>
      </c>
    </row>
    <row r="39" spans="1:31">
      <c r="A39" s="1" t="s">
        <v>691</v>
      </c>
      <c r="B39" s="1" t="s">
        <v>623</v>
      </c>
      <c r="C39" s="9" t="s">
        <v>684</v>
      </c>
      <c r="D39" s="1" t="s">
        <v>685</v>
      </c>
      <c r="E39" s="1" t="s">
        <v>71</v>
      </c>
      <c r="F39" s="1" t="s">
        <v>63</v>
      </c>
      <c r="G39" s="25" t="s">
        <v>63</v>
      </c>
      <c r="H39" s="25" t="s">
        <v>63</v>
      </c>
      <c r="I39" s="25" t="s">
        <v>63</v>
      </c>
      <c r="J39" s="2">
        <v>44722</v>
      </c>
      <c r="K39" s="1">
        <v>2022</v>
      </c>
      <c r="L39" s="1">
        <v>6</v>
      </c>
      <c r="M39" s="1">
        <v>10</v>
      </c>
      <c r="N39" s="2">
        <v>44816</v>
      </c>
      <c r="O39" s="1">
        <v>2022</v>
      </c>
      <c r="P39" s="1">
        <v>9</v>
      </c>
      <c r="Q39" s="1">
        <v>12</v>
      </c>
      <c r="R39" s="1">
        <v>4500</v>
      </c>
      <c r="S39" s="1" t="s">
        <v>166</v>
      </c>
      <c r="T39" s="1" t="s">
        <v>166</v>
      </c>
      <c r="U39" s="1" t="s">
        <v>166</v>
      </c>
      <c r="V39" s="1" t="s">
        <v>166</v>
      </c>
      <c r="W39" s="1" t="s">
        <v>166</v>
      </c>
      <c r="X39" s="1" t="s">
        <v>166</v>
      </c>
      <c r="Y39" s="1" t="s">
        <v>166</v>
      </c>
      <c r="Z39" s="1" t="s">
        <v>166</v>
      </c>
      <c r="AA39" s="1" t="s">
        <v>166</v>
      </c>
      <c r="AB39" s="1" t="s">
        <v>166</v>
      </c>
      <c r="AC39" s="1" t="s">
        <v>166</v>
      </c>
      <c r="AD39" s="1" t="s">
        <v>166</v>
      </c>
      <c r="AE39" s="1" t="s">
        <v>166</v>
      </c>
    </row>
    <row r="40" spans="1:31">
      <c r="A40" s="1" t="s">
        <v>692</v>
      </c>
      <c r="B40" s="1" t="s">
        <v>623</v>
      </c>
      <c r="C40" s="9" t="s">
        <v>684</v>
      </c>
      <c r="D40" s="1" t="s">
        <v>685</v>
      </c>
      <c r="E40" s="1" t="s">
        <v>693</v>
      </c>
      <c r="F40" s="2">
        <v>44734</v>
      </c>
      <c r="G40" s="25">
        <v>2022</v>
      </c>
      <c r="H40" s="25">
        <v>6</v>
      </c>
      <c r="I40" s="25">
        <v>22</v>
      </c>
      <c r="J40" s="1" t="s">
        <v>63</v>
      </c>
      <c r="K40" s="25" t="s">
        <v>63</v>
      </c>
      <c r="L40" s="25" t="s">
        <v>63</v>
      </c>
      <c r="M40" s="25" t="s">
        <v>63</v>
      </c>
      <c r="N40" s="1" t="s">
        <v>63</v>
      </c>
      <c r="O40" s="25" t="s">
        <v>63</v>
      </c>
      <c r="P40" s="25" t="s">
        <v>63</v>
      </c>
      <c r="Q40" s="25" t="s">
        <v>63</v>
      </c>
      <c r="R40" s="1">
        <v>1</v>
      </c>
      <c r="S40" s="1" t="s">
        <v>166</v>
      </c>
      <c r="T40" s="1" t="s">
        <v>166</v>
      </c>
      <c r="U40" s="1" t="s">
        <v>166</v>
      </c>
      <c r="V40" s="1" t="s">
        <v>166</v>
      </c>
      <c r="W40" s="1" t="s">
        <v>166</v>
      </c>
      <c r="X40" s="1" t="s">
        <v>166</v>
      </c>
      <c r="Y40" s="1" t="s">
        <v>166</v>
      </c>
      <c r="Z40" s="1" t="s">
        <v>166</v>
      </c>
      <c r="AA40" s="1" t="s">
        <v>166</v>
      </c>
      <c r="AB40" s="1" t="s">
        <v>166</v>
      </c>
      <c r="AC40" s="1" t="s">
        <v>166</v>
      </c>
      <c r="AD40" s="1" t="s">
        <v>166</v>
      </c>
      <c r="AE40" s="1" t="s">
        <v>166</v>
      </c>
    </row>
    <row r="41" spans="1:31">
      <c r="A41" s="1" t="s">
        <v>695</v>
      </c>
      <c r="B41" s="1" t="s">
        <v>623</v>
      </c>
      <c r="C41" s="9" t="s">
        <v>684</v>
      </c>
      <c r="D41" s="1" t="s">
        <v>685</v>
      </c>
      <c r="E41" s="1" t="s">
        <v>3527</v>
      </c>
      <c r="F41" s="2">
        <v>44736</v>
      </c>
      <c r="G41" s="25">
        <v>2022</v>
      </c>
      <c r="H41" s="25">
        <v>6</v>
      </c>
      <c r="I41" s="25">
        <v>24</v>
      </c>
      <c r="J41" s="1" t="s">
        <v>63</v>
      </c>
      <c r="K41" s="25" t="s">
        <v>63</v>
      </c>
      <c r="L41" s="25" t="s">
        <v>63</v>
      </c>
      <c r="M41" s="25" t="s">
        <v>63</v>
      </c>
      <c r="N41" s="1" t="s">
        <v>63</v>
      </c>
      <c r="O41" s="25" t="s">
        <v>63</v>
      </c>
      <c r="P41" s="25" t="s">
        <v>63</v>
      </c>
      <c r="Q41" s="25" t="s">
        <v>63</v>
      </c>
      <c r="R41" s="1">
        <v>1</v>
      </c>
      <c r="S41" s="1" t="s">
        <v>166</v>
      </c>
      <c r="T41" s="1" t="s">
        <v>166</v>
      </c>
      <c r="U41" s="1" t="s">
        <v>166</v>
      </c>
      <c r="V41" s="1" t="s">
        <v>166</v>
      </c>
      <c r="W41" s="1" t="s">
        <v>166</v>
      </c>
      <c r="X41" s="1" t="s">
        <v>166</v>
      </c>
      <c r="Y41" s="1" t="s">
        <v>166</v>
      </c>
      <c r="Z41" s="1" t="s">
        <v>166</v>
      </c>
      <c r="AA41" s="1" t="s">
        <v>166</v>
      </c>
      <c r="AB41" s="1" t="s">
        <v>166</v>
      </c>
      <c r="AC41" s="1" t="s">
        <v>166</v>
      </c>
      <c r="AD41" s="1" t="s">
        <v>166</v>
      </c>
      <c r="AE41" s="1" t="s">
        <v>166</v>
      </c>
    </row>
    <row r="42" spans="1:31">
      <c r="A42" s="1" t="s">
        <v>698</v>
      </c>
      <c r="B42" s="1" t="s">
        <v>623</v>
      </c>
      <c r="C42" s="9" t="s">
        <v>684</v>
      </c>
      <c r="D42" s="1" t="s">
        <v>685</v>
      </c>
      <c r="E42" s="1" t="s">
        <v>699</v>
      </c>
      <c r="F42" s="2">
        <v>44738</v>
      </c>
      <c r="G42" s="25">
        <v>2022</v>
      </c>
      <c r="H42" s="25">
        <v>6</v>
      </c>
      <c r="I42" s="25">
        <v>26</v>
      </c>
      <c r="J42" s="1" t="s">
        <v>63</v>
      </c>
      <c r="K42" s="25" t="s">
        <v>63</v>
      </c>
      <c r="L42" s="25" t="s">
        <v>63</v>
      </c>
      <c r="M42" s="25" t="s">
        <v>63</v>
      </c>
      <c r="N42" s="1" t="s">
        <v>63</v>
      </c>
      <c r="O42" s="25" t="s">
        <v>63</v>
      </c>
      <c r="P42" s="25" t="s">
        <v>63</v>
      </c>
      <c r="Q42" s="25" t="s">
        <v>63</v>
      </c>
      <c r="R42" s="1">
        <v>1</v>
      </c>
      <c r="S42" s="1" t="s">
        <v>166</v>
      </c>
      <c r="T42" s="1" t="s">
        <v>166</v>
      </c>
      <c r="U42" s="1" t="s">
        <v>166</v>
      </c>
      <c r="V42" s="1" t="s">
        <v>166</v>
      </c>
      <c r="W42" s="1" t="s">
        <v>166</v>
      </c>
      <c r="X42" s="1" t="s">
        <v>166</v>
      </c>
      <c r="Y42" s="1" t="s">
        <v>166</v>
      </c>
      <c r="Z42" s="1" t="s">
        <v>166</v>
      </c>
      <c r="AA42" s="1" t="s">
        <v>166</v>
      </c>
      <c r="AB42" s="1" t="s">
        <v>166</v>
      </c>
      <c r="AC42" s="1" t="s">
        <v>166</v>
      </c>
      <c r="AD42" s="1" t="s">
        <v>166</v>
      </c>
      <c r="AE42" s="1" t="s">
        <v>166</v>
      </c>
    </row>
    <row r="43" spans="1:31">
      <c r="A43" s="1" t="s">
        <v>700</v>
      </c>
      <c r="B43" s="1" t="s">
        <v>623</v>
      </c>
      <c r="C43" s="9" t="s">
        <v>684</v>
      </c>
      <c r="D43" s="1" t="s">
        <v>685</v>
      </c>
      <c r="E43" s="1" t="s">
        <v>701</v>
      </c>
      <c r="F43" s="1" t="s">
        <v>63</v>
      </c>
      <c r="G43" s="25" t="s">
        <v>63</v>
      </c>
      <c r="H43" s="25" t="s">
        <v>63</v>
      </c>
      <c r="I43" s="25" t="s">
        <v>63</v>
      </c>
      <c r="J43" s="2">
        <v>44749</v>
      </c>
      <c r="K43" s="1">
        <v>2022</v>
      </c>
      <c r="L43" s="1">
        <v>7</v>
      </c>
      <c r="M43" s="1">
        <v>7</v>
      </c>
      <c r="N43" s="2">
        <v>44760</v>
      </c>
      <c r="O43" s="1">
        <v>2022</v>
      </c>
      <c r="P43" s="1">
        <v>7</v>
      </c>
      <c r="Q43" s="1">
        <v>18</v>
      </c>
      <c r="R43" s="1">
        <v>1063</v>
      </c>
      <c r="S43" s="1" t="s">
        <v>166</v>
      </c>
      <c r="T43" s="1" t="s">
        <v>166</v>
      </c>
      <c r="U43" s="1" t="s">
        <v>166</v>
      </c>
      <c r="V43" s="1" t="s">
        <v>166</v>
      </c>
      <c r="W43" s="1" t="s">
        <v>166</v>
      </c>
      <c r="X43" s="1" t="s">
        <v>166</v>
      </c>
      <c r="Y43" s="1" t="s">
        <v>166</v>
      </c>
      <c r="Z43" s="1" t="s">
        <v>166</v>
      </c>
      <c r="AA43" s="1" t="s">
        <v>166</v>
      </c>
      <c r="AB43" s="1" t="s">
        <v>166</v>
      </c>
      <c r="AC43" s="1" t="s">
        <v>166</v>
      </c>
      <c r="AD43" s="1" t="s">
        <v>166</v>
      </c>
      <c r="AE43" s="1" t="s">
        <v>166</v>
      </c>
    </row>
    <row r="44" spans="1:31">
      <c r="A44" s="1" t="s">
        <v>703</v>
      </c>
      <c r="B44" s="1" t="s">
        <v>623</v>
      </c>
      <c r="C44" s="9" t="s">
        <v>684</v>
      </c>
      <c r="D44" s="1" t="s">
        <v>685</v>
      </c>
      <c r="E44" s="1" t="s">
        <v>704</v>
      </c>
      <c r="F44" s="1" t="s">
        <v>63</v>
      </c>
      <c r="G44" s="25" t="s">
        <v>63</v>
      </c>
      <c r="H44" s="25" t="s">
        <v>63</v>
      </c>
      <c r="I44" s="25" t="s">
        <v>63</v>
      </c>
      <c r="J44" s="2">
        <v>44722</v>
      </c>
      <c r="K44" s="1">
        <v>2022</v>
      </c>
      <c r="L44" s="1">
        <v>6</v>
      </c>
      <c r="M44" s="1">
        <v>10</v>
      </c>
      <c r="N44" s="2">
        <v>44804</v>
      </c>
      <c r="O44" s="1">
        <v>2022</v>
      </c>
      <c r="P44" s="1">
        <v>8</v>
      </c>
      <c r="Q44" s="1">
        <v>31</v>
      </c>
      <c r="R44" s="1">
        <v>4655</v>
      </c>
      <c r="S44" s="1" t="s">
        <v>166</v>
      </c>
      <c r="T44" s="1" t="s">
        <v>166</v>
      </c>
      <c r="U44" s="1" t="s">
        <v>166</v>
      </c>
      <c r="V44" s="1" t="s">
        <v>166</v>
      </c>
      <c r="W44" s="1" t="s">
        <v>166</v>
      </c>
      <c r="X44" s="1" t="s">
        <v>166</v>
      </c>
      <c r="Y44" s="1" t="s">
        <v>166</v>
      </c>
      <c r="Z44" s="1" t="s">
        <v>166</v>
      </c>
      <c r="AA44" s="1" t="s">
        <v>166</v>
      </c>
      <c r="AB44" s="1" t="s">
        <v>166</v>
      </c>
      <c r="AC44" s="1" t="s">
        <v>166</v>
      </c>
      <c r="AD44" s="1" t="s">
        <v>166</v>
      </c>
      <c r="AE44" s="1" t="s">
        <v>166</v>
      </c>
    </row>
    <row r="45" spans="1:31">
      <c r="A45" s="1" t="s">
        <v>706</v>
      </c>
      <c r="B45" s="1" t="s">
        <v>623</v>
      </c>
      <c r="C45" s="9" t="s">
        <v>684</v>
      </c>
      <c r="D45" s="1" t="s">
        <v>685</v>
      </c>
      <c r="E45" s="1" t="s">
        <v>194</v>
      </c>
      <c r="F45" s="1" t="s">
        <v>63</v>
      </c>
      <c r="G45" s="25" t="s">
        <v>63</v>
      </c>
      <c r="H45" s="25" t="s">
        <v>63</v>
      </c>
      <c r="I45" s="25" t="s">
        <v>63</v>
      </c>
      <c r="J45" s="2">
        <v>44750</v>
      </c>
      <c r="K45" s="1">
        <v>2022</v>
      </c>
      <c r="L45" s="1">
        <v>7</v>
      </c>
      <c r="M45" s="1">
        <v>8</v>
      </c>
      <c r="N45" s="2">
        <v>44761</v>
      </c>
      <c r="O45" s="1">
        <v>2022</v>
      </c>
      <c r="P45" s="1">
        <v>7</v>
      </c>
      <c r="Q45" s="1">
        <v>19</v>
      </c>
      <c r="R45" s="1">
        <v>3200</v>
      </c>
      <c r="S45" s="1" t="s">
        <v>166</v>
      </c>
      <c r="T45" s="1" t="s">
        <v>166</v>
      </c>
      <c r="U45" s="1" t="s">
        <v>166</v>
      </c>
      <c r="V45" s="1" t="s">
        <v>166</v>
      </c>
      <c r="W45" s="1" t="s">
        <v>166</v>
      </c>
      <c r="X45" s="1" t="s">
        <v>166</v>
      </c>
      <c r="Y45" s="1" t="s">
        <v>166</v>
      </c>
      <c r="Z45" s="1" t="s">
        <v>166</v>
      </c>
      <c r="AA45" s="1" t="s">
        <v>166</v>
      </c>
      <c r="AB45" s="1" t="s">
        <v>166</v>
      </c>
      <c r="AC45" s="1" t="s">
        <v>166</v>
      </c>
      <c r="AD45" s="1" t="s">
        <v>166</v>
      </c>
      <c r="AE45" s="1" t="s">
        <v>166</v>
      </c>
    </row>
    <row r="46" spans="1:31">
      <c r="A46" s="8" t="s">
        <v>707</v>
      </c>
      <c r="B46" s="1" t="s">
        <v>420</v>
      </c>
      <c r="C46" s="34" t="s">
        <v>708</v>
      </c>
      <c r="D46" s="1" t="s">
        <v>709</v>
      </c>
      <c r="E46" s="1" t="s">
        <v>3459</v>
      </c>
      <c r="F46" s="1" t="s">
        <v>63</v>
      </c>
      <c r="G46" s="3" t="s">
        <v>63</v>
      </c>
      <c r="H46" s="3" t="s">
        <v>63</v>
      </c>
      <c r="I46" s="3" t="s">
        <v>63</v>
      </c>
      <c r="J46" s="2">
        <v>26464</v>
      </c>
      <c r="K46" s="1">
        <v>1972</v>
      </c>
      <c r="L46" s="1">
        <v>6</v>
      </c>
      <c r="M46" s="1">
        <v>14</v>
      </c>
      <c r="N46" s="2">
        <v>26486</v>
      </c>
      <c r="O46" s="1">
        <v>1972</v>
      </c>
      <c r="P46" s="1">
        <v>7</v>
      </c>
      <c r="Q46" s="1">
        <v>6</v>
      </c>
      <c r="R46" s="1">
        <v>128</v>
      </c>
      <c r="S46" s="1">
        <v>35</v>
      </c>
      <c r="T46" s="1">
        <v>59</v>
      </c>
      <c r="U46" s="1">
        <v>220804</v>
      </c>
      <c r="V46" s="1" t="s">
        <v>166</v>
      </c>
      <c r="W46" s="1" t="s">
        <v>166</v>
      </c>
      <c r="X46" s="1" t="s">
        <v>166</v>
      </c>
      <c r="Y46" s="1" t="s">
        <v>166</v>
      </c>
      <c r="Z46" s="1" t="s">
        <v>166</v>
      </c>
      <c r="AA46" s="1">
        <v>2100000000</v>
      </c>
      <c r="AB46" s="1" t="s">
        <v>172</v>
      </c>
      <c r="AC46" s="1" t="s">
        <v>590</v>
      </c>
      <c r="AD46" s="1">
        <v>1972</v>
      </c>
      <c r="AE46" s="1">
        <v>123279</v>
      </c>
    </row>
    <row r="47" spans="1:31">
      <c r="A47" s="1" t="s">
        <v>712</v>
      </c>
      <c r="B47" s="1" t="s">
        <v>420</v>
      </c>
      <c r="C47" s="34" t="s">
        <v>708</v>
      </c>
      <c r="D47" s="1" t="s">
        <v>709</v>
      </c>
      <c r="E47" s="1" t="s">
        <v>713</v>
      </c>
      <c r="F47" s="1" t="s">
        <v>63</v>
      </c>
      <c r="G47" s="3" t="s">
        <v>63</v>
      </c>
      <c r="H47" s="3" t="s">
        <v>63</v>
      </c>
      <c r="I47" s="3" t="s">
        <v>63</v>
      </c>
      <c r="J47" s="2">
        <v>26464</v>
      </c>
      <c r="K47" s="1">
        <v>1972</v>
      </c>
      <c r="L47" s="1">
        <v>6</v>
      </c>
      <c r="M47" s="1">
        <v>14</v>
      </c>
      <c r="N47" s="2">
        <v>26486</v>
      </c>
      <c r="O47" s="1">
        <v>1972</v>
      </c>
      <c r="P47" s="1">
        <v>7</v>
      </c>
      <c r="Q47" s="1">
        <v>6</v>
      </c>
      <c r="R47" s="1">
        <v>119</v>
      </c>
      <c r="S47" s="1" t="s">
        <v>166</v>
      </c>
      <c r="T47" s="1" t="s">
        <v>166</v>
      </c>
      <c r="U47" s="1" t="s">
        <v>166</v>
      </c>
      <c r="V47" s="1" t="s">
        <v>166</v>
      </c>
      <c r="W47" s="1" t="s">
        <v>166</v>
      </c>
      <c r="X47" s="1" t="s">
        <v>166</v>
      </c>
      <c r="Y47" s="1" t="s">
        <v>166</v>
      </c>
      <c r="Z47" s="1" t="s">
        <v>166</v>
      </c>
      <c r="AA47" s="1" t="s">
        <v>166</v>
      </c>
      <c r="AB47" s="1" t="s">
        <v>166</v>
      </c>
      <c r="AC47" s="1" t="s">
        <v>166</v>
      </c>
      <c r="AD47" s="1" t="s">
        <v>166</v>
      </c>
      <c r="AE47" s="1">
        <v>123279</v>
      </c>
    </row>
    <row r="48" spans="1:31">
      <c r="A48" s="1" t="s">
        <v>714</v>
      </c>
      <c r="B48" s="1" t="s">
        <v>420</v>
      </c>
      <c r="C48" s="34" t="s">
        <v>708</v>
      </c>
      <c r="D48" s="1" t="s">
        <v>709</v>
      </c>
      <c r="E48" s="1" t="s">
        <v>715</v>
      </c>
      <c r="F48" s="1" t="s">
        <v>63</v>
      </c>
      <c r="G48" s="3" t="s">
        <v>63</v>
      </c>
      <c r="H48" s="3" t="s">
        <v>63</v>
      </c>
      <c r="I48" s="3" t="s">
        <v>63</v>
      </c>
      <c r="J48" s="2">
        <v>26469</v>
      </c>
      <c r="K48" s="1">
        <v>1972</v>
      </c>
      <c r="L48" s="1">
        <v>6</v>
      </c>
      <c r="M48" s="1">
        <v>19</v>
      </c>
      <c r="N48" s="2">
        <v>26471</v>
      </c>
      <c r="O48" s="1">
        <v>1972</v>
      </c>
      <c r="P48" s="1">
        <v>6</v>
      </c>
      <c r="Q48" s="1">
        <v>21</v>
      </c>
      <c r="R48" s="1">
        <v>9</v>
      </c>
      <c r="S48" s="1" t="s">
        <v>166</v>
      </c>
      <c r="T48" s="1" t="s">
        <v>166</v>
      </c>
      <c r="U48" s="1" t="s">
        <v>166</v>
      </c>
      <c r="V48" s="1" t="s">
        <v>166</v>
      </c>
      <c r="W48" s="1" t="s">
        <v>166</v>
      </c>
      <c r="X48" s="1" t="s">
        <v>166</v>
      </c>
      <c r="Y48" s="1" t="s">
        <v>166</v>
      </c>
      <c r="Z48" s="1" t="s">
        <v>166</v>
      </c>
      <c r="AA48" s="1">
        <v>39000000</v>
      </c>
      <c r="AB48" s="1" t="s">
        <v>172</v>
      </c>
      <c r="AC48" s="1" t="s">
        <v>73</v>
      </c>
      <c r="AD48" s="1" t="s">
        <v>166</v>
      </c>
      <c r="AE48" s="1">
        <v>3437</v>
      </c>
    </row>
    <row r="49" spans="1:31">
      <c r="A49" s="1" t="s">
        <v>716</v>
      </c>
      <c r="B49" s="1" t="s">
        <v>420</v>
      </c>
      <c r="C49" s="34" t="s">
        <v>708</v>
      </c>
      <c r="D49" s="1" t="s">
        <v>709</v>
      </c>
      <c r="E49" s="1" t="s">
        <v>717</v>
      </c>
      <c r="F49" s="1" t="s">
        <v>63</v>
      </c>
      <c r="G49" s="3" t="s">
        <v>63</v>
      </c>
      <c r="H49" s="3" t="s">
        <v>63</v>
      </c>
      <c r="I49" s="3" t="s">
        <v>63</v>
      </c>
      <c r="J49" s="2">
        <v>26469</v>
      </c>
      <c r="K49" s="1">
        <v>1972</v>
      </c>
      <c r="L49" s="1">
        <v>6</v>
      </c>
      <c r="M49" s="1">
        <v>19</v>
      </c>
      <c r="N49" s="2">
        <v>26471</v>
      </c>
      <c r="O49" s="1">
        <v>1972</v>
      </c>
      <c r="P49" s="1">
        <v>6</v>
      </c>
      <c r="Q49" s="1">
        <v>21</v>
      </c>
      <c r="R49" s="1" t="s">
        <v>166</v>
      </c>
      <c r="S49" s="1" t="s">
        <v>166</v>
      </c>
      <c r="T49" s="1" t="s">
        <v>166</v>
      </c>
      <c r="U49" s="1" t="s">
        <v>166</v>
      </c>
      <c r="V49" s="1" t="s">
        <v>166</v>
      </c>
      <c r="W49" s="1" t="s">
        <v>166</v>
      </c>
      <c r="X49" s="1" t="s">
        <v>166</v>
      </c>
      <c r="Y49" s="1" t="s">
        <v>166</v>
      </c>
      <c r="Z49" s="1" t="s">
        <v>166</v>
      </c>
      <c r="AA49" s="1">
        <v>12100000</v>
      </c>
      <c r="AB49" s="1" t="s">
        <v>172</v>
      </c>
      <c r="AC49" s="1" t="s">
        <v>73</v>
      </c>
      <c r="AD49" s="1" t="s">
        <v>166</v>
      </c>
      <c r="AE49" s="1" t="s">
        <v>166</v>
      </c>
    </row>
    <row r="50" spans="1:31">
      <c r="A50" s="1" t="s">
        <v>718</v>
      </c>
      <c r="B50" s="1" t="s">
        <v>420</v>
      </c>
      <c r="C50" s="34" t="s">
        <v>708</v>
      </c>
      <c r="D50" s="1" t="s">
        <v>709</v>
      </c>
      <c r="E50" s="1" t="s">
        <v>719</v>
      </c>
      <c r="F50" s="1" t="s">
        <v>63</v>
      </c>
      <c r="G50" s="3" t="s">
        <v>63</v>
      </c>
      <c r="H50" s="3" t="s">
        <v>63</v>
      </c>
      <c r="I50" s="3" t="s">
        <v>63</v>
      </c>
      <c r="J50" s="2">
        <v>26469</v>
      </c>
      <c r="K50" s="1">
        <v>1972</v>
      </c>
      <c r="L50" s="1">
        <v>6</v>
      </c>
      <c r="M50" s="1">
        <v>19</v>
      </c>
      <c r="N50" s="2">
        <v>26471</v>
      </c>
      <c r="O50" s="1">
        <v>1972</v>
      </c>
      <c r="P50" s="1">
        <v>6</v>
      </c>
      <c r="Q50" s="1">
        <v>21</v>
      </c>
      <c r="R50" s="1" t="s">
        <v>166</v>
      </c>
      <c r="S50" s="1" t="s">
        <v>166</v>
      </c>
      <c r="T50" s="1" t="s">
        <v>166</v>
      </c>
      <c r="U50" s="1" t="s">
        <v>166</v>
      </c>
      <c r="V50" s="1" t="s">
        <v>166</v>
      </c>
      <c r="W50" s="1" t="s">
        <v>166</v>
      </c>
      <c r="X50" s="1" t="s">
        <v>166</v>
      </c>
      <c r="Y50" s="1" t="s">
        <v>166</v>
      </c>
      <c r="Z50" s="1" t="s">
        <v>166</v>
      </c>
      <c r="AA50" s="1">
        <v>7100000</v>
      </c>
      <c r="AB50" s="1" t="s">
        <v>172</v>
      </c>
      <c r="AC50" s="1" t="s">
        <v>73</v>
      </c>
      <c r="AD50" s="1" t="s">
        <v>166</v>
      </c>
      <c r="AE50" s="1" t="s">
        <v>166</v>
      </c>
    </row>
    <row r="51" spans="1:31">
      <c r="A51" s="1" t="s">
        <v>720</v>
      </c>
      <c r="B51" s="1" t="s">
        <v>420</v>
      </c>
      <c r="C51" s="34" t="s">
        <v>708</v>
      </c>
      <c r="D51" s="1" t="s">
        <v>709</v>
      </c>
      <c r="E51" s="1" t="s">
        <v>721</v>
      </c>
      <c r="F51" s="1" t="s">
        <v>63</v>
      </c>
      <c r="G51" s="3" t="s">
        <v>63</v>
      </c>
      <c r="H51" s="3" t="s">
        <v>63</v>
      </c>
      <c r="I51" s="3" t="s">
        <v>63</v>
      </c>
      <c r="J51" s="2">
        <v>26469</v>
      </c>
      <c r="K51" s="1">
        <v>1972</v>
      </c>
      <c r="L51" s="1">
        <v>6</v>
      </c>
      <c r="M51" s="1">
        <v>19</v>
      </c>
      <c r="N51" s="2">
        <v>26471</v>
      </c>
      <c r="O51" s="1">
        <v>1972</v>
      </c>
      <c r="P51" s="1">
        <v>6</v>
      </c>
      <c r="Q51" s="1">
        <v>21</v>
      </c>
      <c r="R51" s="1" t="s">
        <v>166</v>
      </c>
      <c r="S51" s="1" t="s">
        <v>166</v>
      </c>
      <c r="T51" s="1" t="s">
        <v>166</v>
      </c>
      <c r="U51" s="1" t="s">
        <v>166</v>
      </c>
      <c r="V51" s="1" t="s">
        <v>166</v>
      </c>
      <c r="W51" s="1" t="s">
        <v>166</v>
      </c>
      <c r="X51" s="1" t="s">
        <v>166</v>
      </c>
      <c r="Y51" s="1" t="s">
        <v>166</v>
      </c>
      <c r="Z51" s="1" t="s">
        <v>166</v>
      </c>
      <c r="AA51" s="1">
        <v>4100000</v>
      </c>
      <c r="AB51" s="1" t="s">
        <v>172</v>
      </c>
      <c r="AC51" s="1" t="s">
        <v>73</v>
      </c>
      <c r="AD51" s="1" t="s">
        <v>166</v>
      </c>
      <c r="AE51" s="1" t="s">
        <v>166</v>
      </c>
    </row>
    <row r="52" spans="1:31">
      <c r="A52" s="1" t="s">
        <v>722</v>
      </c>
      <c r="B52" s="1" t="s">
        <v>420</v>
      </c>
      <c r="C52" s="34" t="s">
        <v>708</v>
      </c>
      <c r="D52" s="1" t="s">
        <v>709</v>
      </c>
      <c r="E52" s="1" t="s">
        <v>723</v>
      </c>
      <c r="F52" s="1" t="s">
        <v>63</v>
      </c>
      <c r="G52" s="3" t="s">
        <v>63</v>
      </c>
      <c r="H52" s="3" t="s">
        <v>63</v>
      </c>
      <c r="I52" s="3" t="s">
        <v>63</v>
      </c>
      <c r="J52" s="2">
        <v>26469</v>
      </c>
      <c r="K52" s="1">
        <v>1972</v>
      </c>
      <c r="L52" s="1">
        <v>6</v>
      </c>
      <c r="M52" s="1">
        <v>19</v>
      </c>
      <c r="N52" s="2">
        <v>26471</v>
      </c>
      <c r="O52" s="1">
        <v>1972</v>
      </c>
      <c r="P52" s="1">
        <v>6</v>
      </c>
      <c r="Q52" s="1">
        <v>21</v>
      </c>
      <c r="R52" s="1" t="s">
        <v>166</v>
      </c>
      <c r="S52" s="1" t="s">
        <v>166</v>
      </c>
      <c r="T52" s="1" t="s">
        <v>166</v>
      </c>
      <c r="U52" s="1" t="s">
        <v>166</v>
      </c>
      <c r="V52" s="1" t="s">
        <v>166</v>
      </c>
      <c r="W52" s="1" t="s">
        <v>166</v>
      </c>
      <c r="X52" s="1" t="s">
        <v>166</v>
      </c>
      <c r="Y52" s="1" t="s">
        <v>166</v>
      </c>
      <c r="Z52" s="1" t="s">
        <v>166</v>
      </c>
      <c r="AA52" s="1">
        <v>3100000</v>
      </c>
      <c r="AB52" s="1" t="s">
        <v>172</v>
      </c>
      <c r="AC52" s="1" t="s">
        <v>73</v>
      </c>
      <c r="AD52" s="1" t="s">
        <v>166</v>
      </c>
      <c r="AE52" s="1" t="s">
        <v>166</v>
      </c>
    </row>
    <row r="53" spans="1:31">
      <c r="A53" s="1" t="s">
        <v>724</v>
      </c>
      <c r="B53" s="1" t="s">
        <v>420</v>
      </c>
      <c r="C53" s="34" t="s">
        <v>708</v>
      </c>
      <c r="D53" s="1" t="s">
        <v>709</v>
      </c>
      <c r="E53" s="1" t="s">
        <v>725</v>
      </c>
      <c r="F53" s="1" t="s">
        <v>63</v>
      </c>
      <c r="G53" s="3" t="s">
        <v>63</v>
      </c>
      <c r="H53" s="3" t="s">
        <v>63</v>
      </c>
      <c r="I53" s="3" t="s">
        <v>63</v>
      </c>
      <c r="J53" s="2">
        <v>26469</v>
      </c>
      <c r="K53" s="1">
        <v>1972</v>
      </c>
      <c r="L53" s="1">
        <v>6</v>
      </c>
      <c r="M53" s="1">
        <v>19</v>
      </c>
      <c r="N53" s="2">
        <v>26471</v>
      </c>
      <c r="O53" s="1">
        <v>1972</v>
      </c>
      <c r="P53" s="1">
        <v>6</v>
      </c>
      <c r="Q53" s="1">
        <v>21</v>
      </c>
      <c r="R53" s="1" t="s">
        <v>166</v>
      </c>
      <c r="S53" s="1" t="s">
        <v>166</v>
      </c>
      <c r="T53" s="1" t="s">
        <v>166</v>
      </c>
      <c r="U53" s="1" t="s">
        <v>166</v>
      </c>
      <c r="V53" s="1" t="s">
        <v>166</v>
      </c>
      <c r="W53" s="1" t="s">
        <v>166</v>
      </c>
      <c r="X53" s="1" t="s">
        <v>166</v>
      </c>
      <c r="Y53" s="1" t="s">
        <v>166</v>
      </c>
      <c r="Z53" s="1" t="s">
        <v>166</v>
      </c>
      <c r="AA53" s="1">
        <v>2000000</v>
      </c>
      <c r="AB53" s="1" t="s">
        <v>172</v>
      </c>
      <c r="AC53" s="1" t="s">
        <v>73</v>
      </c>
      <c r="AD53" s="1" t="s">
        <v>166</v>
      </c>
      <c r="AE53" s="1" t="s">
        <v>166</v>
      </c>
    </row>
    <row r="54" spans="1:31">
      <c r="A54" s="1" t="s">
        <v>726</v>
      </c>
      <c r="B54" s="1" t="s">
        <v>420</v>
      </c>
      <c r="C54" s="34" t="s">
        <v>708</v>
      </c>
      <c r="D54" s="1" t="s">
        <v>709</v>
      </c>
      <c r="E54" s="1" t="s">
        <v>727</v>
      </c>
      <c r="F54" s="1" t="s">
        <v>63</v>
      </c>
      <c r="G54" s="3" t="s">
        <v>63</v>
      </c>
      <c r="H54" s="3" t="s">
        <v>63</v>
      </c>
      <c r="I54" s="3" t="s">
        <v>63</v>
      </c>
      <c r="J54" s="2">
        <v>26469</v>
      </c>
      <c r="K54" s="1">
        <v>1972</v>
      </c>
      <c r="L54" s="1">
        <v>6</v>
      </c>
      <c r="M54" s="1">
        <v>19</v>
      </c>
      <c r="N54" s="2">
        <v>26471</v>
      </c>
      <c r="O54" s="1">
        <v>1972</v>
      </c>
      <c r="P54" s="1">
        <v>6</v>
      </c>
      <c r="Q54" s="1">
        <v>21</v>
      </c>
      <c r="R54" s="1" t="s">
        <v>166</v>
      </c>
      <c r="S54" s="1" t="s">
        <v>166</v>
      </c>
      <c r="T54" s="1" t="s">
        <v>166</v>
      </c>
      <c r="U54" s="1" t="s">
        <v>166</v>
      </c>
      <c r="V54" s="1" t="s">
        <v>166</v>
      </c>
      <c r="W54" s="1" t="s">
        <v>166</v>
      </c>
      <c r="X54" s="1" t="s">
        <v>166</v>
      </c>
      <c r="Y54" s="1" t="s">
        <v>166</v>
      </c>
      <c r="Z54" s="1" t="s">
        <v>166</v>
      </c>
      <c r="AA54" s="1">
        <v>1400000</v>
      </c>
      <c r="AB54" s="1" t="s">
        <v>172</v>
      </c>
      <c r="AC54" s="1" t="s">
        <v>73</v>
      </c>
      <c r="AD54" s="1" t="s">
        <v>166</v>
      </c>
      <c r="AE54" s="1" t="s">
        <v>166</v>
      </c>
    </row>
    <row r="55" spans="1:31">
      <c r="A55" s="1" t="s">
        <v>728</v>
      </c>
      <c r="B55" s="1" t="s">
        <v>420</v>
      </c>
      <c r="C55" s="34" t="s">
        <v>708</v>
      </c>
      <c r="D55" s="1" t="s">
        <v>709</v>
      </c>
      <c r="E55" s="1" t="s">
        <v>729</v>
      </c>
      <c r="F55" s="1" t="s">
        <v>63</v>
      </c>
      <c r="G55" s="3" t="s">
        <v>63</v>
      </c>
      <c r="H55" s="3" t="s">
        <v>63</v>
      </c>
      <c r="I55" s="3" t="s">
        <v>63</v>
      </c>
      <c r="J55" s="2">
        <v>26469</v>
      </c>
      <c r="K55" s="1">
        <v>1972</v>
      </c>
      <c r="L55" s="1">
        <v>6</v>
      </c>
      <c r="M55" s="1">
        <v>19</v>
      </c>
      <c r="N55" s="2">
        <v>26471</v>
      </c>
      <c r="O55" s="1">
        <v>1972</v>
      </c>
      <c r="P55" s="1">
        <v>6</v>
      </c>
      <c r="Q55" s="1">
        <v>21</v>
      </c>
      <c r="R55" s="1" t="s">
        <v>166</v>
      </c>
      <c r="S55" s="1" t="s">
        <v>166</v>
      </c>
      <c r="T55" s="1" t="s">
        <v>166</v>
      </c>
      <c r="U55" s="1" t="s">
        <v>166</v>
      </c>
      <c r="V55" s="1" t="s">
        <v>166</v>
      </c>
      <c r="W55" s="1" t="s">
        <v>166</v>
      </c>
      <c r="X55" s="1" t="s">
        <v>166</v>
      </c>
      <c r="Y55" s="1" t="s">
        <v>166</v>
      </c>
      <c r="Z55" s="1" t="s">
        <v>166</v>
      </c>
      <c r="AA55" s="1">
        <v>1400000</v>
      </c>
      <c r="AB55" s="1" t="s">
        <v>172</v>
      </c>
      <c r="AC55" s="1" t="s">
        <v>73</v>
      </c>
      <c r="AD55" s="1" t="s">
        <v>166</v>
      </c>
      <c r="AE55" s="1" t="s">
        <v>166</v>
      </c>
    </row>
    <row r="56" spans="1:31">
      <c r="A56" s="1" t="s">
        <v>730</v>
      </c>
      <c r="B56" s="1" t="s">
        <v>420</v>
      </c>
      <c r="C56" s="34" t="s">
        <v>708</v>
      </c>
      <c r="D56" s="1" t="s">
        <v>709</v>
      </c>
      <c r="E56" s="1" t="s">
        <v>731</v>
      </c>
      <c r="F56" s="1" t="s">
        <v>63</v>
      </c>
      <c r="G56" s="3" t="s">
        <v>63</v>
      </c>
      <c r="H56" s="3" t="s">
        <v>63</v>
      </c>
      <c r="I56" s="3" t="s">
        <v>63</v>
      </c>
      <c r="J56" s="2">
        <v>26469</v>
      </c>
      <c r="K56" s="1">
        <v>1972</v>
      </c>
      <c r="L56" s="1">
        <v>6</v>
      </c>
      <c r="M56" s="1">
        <v>19</v>
      </c>
      <c r="N56" s="2">
        <v>26471</v>
      </c>
      <c r="O56" s="1">
        <v>1972</v>
      </c>
      <c r="P56" s="1">
        <v>6</v>
      </c>
      <c r="Q56" s="1">
        <v>21</v>
      </c>
      <c r="R56" s="1" t="s">
        <v>166</v>
      </c>
      <c r="S56" s="1" t="s">
        <v>166</v>
      </c>
      <c r="T56" s="1" t="s">
        <v>166</v>
      </c>
      <c r="U56" s="1" t="s">
        <v>166</v>
      </c>
      <c r="V56" s="1" t="s">
        <v>166</v>
      </c>
      <c r="W56" s="1" t="s">
        <v>166</v>
      </c>
      <c r="X56" s="1" t="s">
        <v>166</v>
      </c>
      <c r="Y56" s="1" t="s">
        <v>166</v>
      </c>
      <c r="Z56" s="1" t="s">
        <v>166</v>
      </c>
      <c r="AA56" s="1">
        <v>1300000</v>
      </c>
      <c r="AB56" s="1" t="s">
        <v>172</v>
      </c>
      <c r="AC56" s="1" t="s">
        <v>73</v>
      </c>
      <c r="AD56" s="1" t="s">
        <v>166</v>
      </c>
      <c r="AE56" s="1" t="s">
        <v>166</v>
      </c>
    </row>
    <row r="57" spans="1:31">
      <c r="A57" s="1" t="s">
        <v>732</v>
      </c>
      <c r="B57" s="1" t="s">
        <v>420</v>
      </c>
      <c r="C57" s="34" t="s">
        <v>708</v>
      </c>
      <c r="D57" s="1" t="s">
        <v>709</v>
      </c>
      <c r="E57" s="1" t="s">
        <v>733</v>
      </c>
      <c r="F57" s="1" t="s">
        <v>63</v>
      </c>
      <c r="G57" s="3" t="s">
        <v>63</v>
      </c>
      <c r="H57" s="3" t="s">
        <v>63</v>
      </c>
      <c r="I57" s="3" t="s">
        <v>63</v>
      </c>
      <c r="J57" s="2">
        <v>26469</v>
      </c>
      <c r="K57" s="1">
        <v>1972</v>
      </c>
      <c r="L57" s="1">
        <v>6</v>
      </c>
      <c r="M57" s="1">
        <v>19</v>
      </c>
      <c r="N57" s="2">
        <v>26471</v>
      </c>
      <c r="O57" s="1">
        <v>1972</v>
      </c>
      <c r="P57" s="1">
        <v>6</v>
      </c>
      <c r="Q57" s="1">
        <v>21</v>
      </c>
      <c r="R57" s="1" t="s">
        <v>166</v>
      </c>
      <c r="S57" s="1" t="s">
        <v>166</v>
      </c>
      <c r="T57" s="1" t="s">
        <v>166</v>
      </c>
      <c r="U57" s="1" t="s">
        <v>166</v>
      </c>
      <c r="V57" s="1" t="s">
        <v>166</v>
      </c>
      <c r="W57" s="1" t="s">
        <v>166</v>
      </c>
      <c r="X57" s="1" t="s">
        <v>166</v>
      </c>
      <c r="Y57" s="1" t="s">
        <v>166</v>
      </c>
      <c r="Z57" s="1" t="s">
        <v>166</v>
      </c>
      <c r="AA57" s="1">
        <v>1000000</v>
      </c>
      <c r="AB57" s="1" t="s">
        <v>172</v>
      </c>
      <c r="AC57" s="1" t="s">
        <v>73</v>
      </c>
      <c r="AD57" s="1" t="s">
        <v>166</v>
      </c>
      <c r="AE57" s="1" t="s">
        <v>166</v>
      </c>
    </row>
    <row r="58" spans="1:31">
      <c r="A58" s="1" t="s">
        <v>734</v>
      </c>
      <c r="B58" s="1" t="s">
        <v>420</v>
      </c>
      <c r="C58" s="34" t="s">
        <v>708</v>
      </c>
      <c r="D58" s="1" t="s">
        <v>709</v>
      </c>
      <c r="E58" s="1" t="s">
        <v>735</v>
      </c>
      <c r="F58" s="1" t="s">
        <v>63</v>
      </c>
      <c r="G58" s="3" t="s">
        <v>63</v>
      </c>
      <c r="H58" s="3" t="s">
        <v>63</v>
      </c>
      <c r="I58" s="3" t="s">
        <v>63</v>
      </c>
      <c r="J58" s="2">
        <v>26469</v>
      </c>
      <c r="K58" s="1">
        <v>1972</v>
      </c>
      <c r="L58" s="1">
        <v>6</v>
      </c>
      <c r="M58" s="1">
        <v>19</v>
      </c>
      <c r="N58" s="2">
        <v>26471</v>
      </c>
      <c r="O58" s="1">
        <v>1972</v>
      </c>
      <c r="P58" s="1">
        <v>6</v>
      </c>
      <c r="Q58" s="1">
        <v>21</v>
      </c>
      <c r="R58" s="1" t="s">
        <v>166</v>
      </c>
      <c r="S58" s="1" t="s">
        <v>166</v>
      </c>
      <c r="T58" s="1" t="s">
        <v>166</v>
      </c>
      <c r="U58" s="1" t="s">
        <v>166</v>
      </c>
      <c r="V58" s="1" t="s">
        <v>166</v>
      </c>
      <c r="W58" s="1" t="s">
        <v>166</v>
      </c>
      <c r="X58" s="1" t="s">
        <v>166</v>
      </c>
      <c r="Y58" s="1" t="s">
        <v>166</v>
      </c>
      <c r="Z58" s="1" t="s">
        <v>166</v>
      </c>
      <c r="AA58" s="1" t="s">
        <v>166</v>
      </c>
      <c r="AB58" s="1" t="s">
        <v>166</v>
      </c>
      <c r="AC58" s="1" t="s">
        <v>166</v>
      </c>
      <c r="AD58" s="1" t="s">
        <v>166</v>
      </c>
      <c r="AE58" s="1">
        <v>16</v>
      </c>
    </row>
    <row r="59" spans="1:31">
      <c r="A59" s="1" t="s">
        <v>736</v>
      </c>
      <c r="B59" s="1" t="s">
        <v>420</v>
      </c>
      <c r="C59" s="34" t="s">
        <v>708</v>
      </c>
      <c r="D59" s="1" t="s">
        <v>709</v>
      </c>
      <c r="E59" s="1" t="s">
        <v>737</v>
      </c>
      <c r="F59" s="1" t="s">
        <v>63</v>
      </c>
      <c r="G59" s="3" t="s">
        <v>63</v>
      </c>
      <c r="H59" s="3" t="s">
        <v>63</v>
      </c>
      <c r="I59" s="3" t="s">
        <v>63</v>
      </c>
      <c r="J59" s="2">
        <v>26469</v>
      </c>
      <c r="K59" s="1">
        <v>1972</v>
      </c>
      <c r="L59" s="1">
        <v>6</v>
      </c>
      <c r="M59" s="1">
        <v>19</v>
      </c>
      <c r="N59" s="2">
        <v>26471</v>
      </c>
      <c r="O59" s="1">
        <v>1972</v>
      </c>
      <c r="P59" s="1">
        <v>6</v>
      </c>
      <c r="Q59" s="1">
        <v>21</v>
      </c>
      <c r="R59" s="1" t="s">
        <v>166</v>
      </c>
      <c r="S59" s="1" t="s">
        <v>166</v>
      </c>
      <c r="T59" s="1" t="s">
        <v>166</v>
      </c>
      <c r="U59" s="1" t="s">
        <v>166</v>
      </c>
      <c r="V59" s="1" t="s">
        <v>166</v>
      </c>
      <c r="W59" s="1" t="s">
        <v>166</v>
      </c>
      <c r="X59" s="1" t="s">
        <v>166</v>
      </c>
      <c r="Y59" s="1" t="s">
        <v>166</v>
      </c>
      <c r="Z59" s="1" t="s">
        <v>166</v>
      </c>
      <c r="AA59" s="1">
        <v>50000</v>
      </c>
      <c r="AB59" s="1" t="s">
        <v>172</v>
      </c>
      <c r="AC59" s="1" t="s">
        <v>73</v>
      </c>
      <c r="AD59" s="1" t="s">
        <v>166</v>
      </c>
      <c r="AE59" s="1" t="s">
        <v>166</v>
      </c>
    </row>
    <row r="60" spans="1:31">
      <c r="A60" s="1" t="s">
        <v>738</v>
      </c>
      <c r="B60" s="1" t="s">
        <v>420</v>
      </c>
      <c r="C60" s="34" t="s">
        <v>708</v>
      </c>
      <c r="D60" s="1" t="s">
        <v>709</v>
      </c>
      <c r="E60" s="1" t="s">
        <v>739</v>
      </c>
      <c r="F60" s="1" t="s">
        <v>63</v>
      </c>
      <c r="G60" s="3" t="s">
        <v>63</v>
      </c>
      <c r="H60" s="3" t="s">
        <v>63</v>
      </c>
      <c r="I60" s="3" t="s">
        <v>63</v>
      </c>
      <c r="J60" s="2">
        <v>26469</v>
      </c>
      <c r="K60" s="1">
        <v>1972</v>
      </c>
      <c r="L60" s="1">
        <v>6</v>
      </c>
      <c r="M60" s="1">
        <v>19</v>
      </c>
      <c r="N60" s="2">
        <v>26471</v>
      </c>
      <c r="O60" s="1">
        <v>1972</v>
      </c>
      <c r="P60" s="1">
        <v>6</v>
      </c>
      <c r="Q60" s="1">
        <v>21</v>
      </c>
      <c r="R60" s="1">
        <v>13</v>
      </c>
      <c r="S60" s="1" t="s">
        <v>166</v>
      </c>
      <c r="T60" s="1" t="s">
        <v>166</v>
      </c>
      <c r="U60" s="1" t="s">
        <v>166</v>
      </c>
      <c r="V60" s="1" t="s">
        <v>166</v>
      </c>
      <c r="W60" s="1" t="s">
        <v>166</v>
      </c>
      <c r="X60" s="1" t="s">
        <v>166</v>
      </c>
      <c r="Y60" s="1" t="s">
        <v>166</v>
      </c>
      <c r="Z60" s="1" t="s">
        <v>166</v>
      </c>
      <c r="AA60" s="1">
        <v>125900000</v>
      </c>
      <c r="AB60" s="1" t="s">
        <v>172</v>
      </c>
      <c r="AC60" s="1" t="s">
        <v>73</v>
      </c>
      <c r="AD60" s="1" t="s">
        <v>166</v>
      </c>
      <c r="AE60" s="1">
        <v>5268</v>
      </c>
    </row>
    <row r="61" spans="1:31">
      <c r="A61" s="1" t="s">
        <v>740</v>
      </c>
      <c r="B61" s="1" t="s">
        <v>420</v>
      </c>
      <c r="C61" s="34" t="s">
        <v>708</v>
      </c>
      <c r="D61" s="1" t="s">
        <v>709</v>
      </c>
      <c r="E61" s="1" t="s">
        <v>741</v>
      </c>
      <c r="F61" s="1" t="s">
        <v>63</v>
      </c>
      <c r="G61" s="3" t="s">
        <v>63</v>
      </c>
      <c r="H61" s="3" t="s">
        <v>63</v>
      </c>
      <c r="I61" s="3" t="s">
        <v>63</v>
      </c>
      <c r="J61" s="2">
        <v>26469</v>
      </c>
      <c r="K61" s="1">
        <v>1972</v>
      </c>
      <c r="L61" s="1">
        <v>6</v>
      </c>
      <c r="M61" s="1">
        <v>19</v>
      </c>
      <c r="N61" s="2">
        <v>26471</v>
      </c>
      <c r="O61" s="1">
        <v>1972</v>
      </c>
      <c r="P61" s="1">
        <v>6</v>
      </c>
      <c r="Q61" s="1">
        <v>21</v>
      </c>
      <c r="R61" s="1">
        <v>19</v>
      </c>
      <c r="S61" s="3" t="s">
        <v>63</v>
      </c>
      <c r="T61" s="3" t="s">
        <v>63</v>
      </c>
      <c r="U61" s="1" t="s">
        <v>166</v>
      </c>
      <c r="V61" s="1" t="s">
        <v>166</v>
      </c>
      <c r="W61" s="1" t="s">
        <v>166</v>
      </c>
      <c r="X61" s="1" t="s">
        <v>166</v>
      </c>
      <c r="Y61" s="1" t="s">
        <v>166</v>
      </c>
      <c r="Z61" s="1" t="s">
        <v>166</v>
      </c>
      <c r="AA61" s="1">
        <v>110000000</v>
      </c>
      <c r="AB61" s="1" t="s">
        <v>172</v>
      </c>
      <c r="AC61" s="1" t="s">
        <v>73</v>
      </c>
      <c r="AD61" s="1" t="s">
        <v>166</v>
      </c>
      <c r="AE61" s="1" t="s">
        <v>166</v>
      </c>
    </row>
    <row r="62" spans="1:31">
      <c r="A62" s="1" t="s">
        <v>742</v>
      </c>
      <c r="B62" s="1" t="s">
        <v>420</v>
      </c>
      <c r="C62" s="34" t="s">
        <v>708</v>
      </c>
      <c r="D62" s="1" t="s">
        <v>709</v>
      </c>
      <c r="E62" s="1" t="s">
        <v>743</v>
      </c>
      <c r="F62" s="1" t="s">
        <v>63</v>
      </c>
      <c r="G62" s="3" t="s">
        <v>63</v>
      </c>
      <c r="H62" s="3" t="s">
        <v>63</v>
      </c>
      <c r="I62" s="3" t="s">
        <v>63</v>
      </c>
      <c r="J62" s="2">
        <v>26469</v>
      </c>
      <c r="K62" s="1">
        <v>1972</v>
      </c>
      <c r="L62" s="1">
        <v>6</v>
      </c>
      <c r="M62" s="1">
        <v>19</v>
      </c>
      <c r="N62" s="2">
        <v>26471</v>
      </c>
      <c r="O62" s="1">
        <v>1972</v>
      </c>
      <c r="P62" s="1">
        <v>6</v>
      </c>
      <c r="Q62" s="1">
        <v>21</v>
      </c>
      <c r="R62" s="1">
        <v>19</v>
      </c>
      <c r="S62" s="3" t="s">
        <v>63</v>
      </c>
      <c r="T62" s="3" t="s">
        <v>63</v>
      </c>
      <c r="U62" s="1" t="s">
        <v>166</v>
      </c>
      <c r="V62" s="1" t="s">
        <v>166</v>
      </c>
      <c r="W62" s="1" t="s">
        <v>166</v>
      </c>
      <c r="X62" s="1" t="s">
        <v>166</v>
      </c>
      <c r="Y62" s="1" t="s">
        <v>166</v>
      </c>
      <c r="Z62" s="1" t="s">
        <v>166</v>
      </c>
      <c r="AA62" s="1" t="s">
        <v>166</v>
      </c>
      <c r="AB62" s="1" t="s">
        <v>166</v>
      </c>
      <c r="AC62" s="1" t="s">
        <v>166</v>
      </c>
      <c r="AD62" s="1" t="s">
        <v>166</v>
      </c>
      <c r="AE62" s="1" t="s">
        <v>166</v>
      </c>
    </row>
    <row r="63" spans="1:31">
      <c r="A63" s="1" t="s">
        <v>744</v>
      </c>
      <c r="B63" s="1" t="s">
        <v>420</v>
      </c>
      <c r="C63" s="34" t="s">
        <v>708</v>
      </c>
      <c r="D63" s="1" t="s">
        <v>709</v>
      </c>
      <c r="E63" s="1" t="s">
        <v>745</v>
      </c>
      <c r="F63" s="2">
        <v>26472</v>
      </c>
      <c r="G63" s="25">
        <v>1972</v>
      </c>
      <c r="H63" s="25">
        <v>6</v>
      </c>
      <c r="I63" s="25">
        <v>22</v>
      </c>
      <c r="J63" s="1" t="s">
        <v>63</v>
      </c>
      <c r="K63" s="3" t="s">
        <v>63</v>
      </c>
      <c r="L63" s="3" t="s">
        <v>63</v>
      </c>
      <c r="M63" s="3" t="s">
        <v>63</v>
      </c>
      <c r="N63" s="1" t="s">
        <v>63</v>
      </c>
      <c r="O63" s="3" t="s">
        <v>63</v>
      </c>
      <c r="P63" s="3" t="s">
        <v>63</v>
      </c>
      <c r="Q63" s="3" t="s">
        <v>63</v>
      </c>
      <c r="R63" s="3" t="s">
        <v>63</v>
      </c>
      <c r="S63" s="3" t="s">
        <v>63</v>
      </c>
      <c r="T63" s="1">
        <v>900</v>
      </c>
      <c r="U63" s="1" t="s">
        <v>166</v>
      </c>
      <c r="V63" s="1" t="s">
        <v>166</v>
      </c>
      <c r="W63" s="1" t="s">
        <v>166</v>
      </c>
      <c r="X63" s="1" t="s">
        <v>166</v>
      </c>
      <c r="Y63" s="1" t="s">
        <v>166</v>
      </c>
      <c r="Z63" s="1" t="s">
        <v>166</v>
      </c>
      <c r="AA63" s="1" t="s">
        <v>166</v>
      </c>
      <c r="AB63" s="1" t="s">
        <v>166</v>
      </c>
      <c r="AC63" s="1" t="s">
        <v>166</v>
      </c>
      <c r="AD63" s="1" t="s">
        <v>166</v>
      </c>
      <c r="AE63" s="1" t="s">
        <v>166</v>
      </c>
    </row>
    <row r="64" spans="1:31">
      <c r="A64" s="1" t="s">
        <v>746</v>
      </c>
      <c r="B64" s="1" t="s">
        <v>420</v>
      </c>
      <c r="C64" s="34" t="s">
        <v>708</v>
      </c>
      <c r="D64" s="1" t="s">
        <v>709</v>
      </c>
      <c r="E64" s="1" t="s">
        <v>747</v>
      </c>
      <c r="F64" s="2">
        <v>26472</v>
      </c>
      <c r="G64" s="25">
        <v>1972</v>
      </c>
      <c r="H64" s="25">
        <v>6</v>
      </c>
      <c r="I64" s="25">
        <v>22</v>
      </c>
      <c r="J64" s="1" t="s">
        <v>63</v>
      </c>
      <c r="K64" s="3" t="s">
        <v>63</v>
      </c>
      <c r="L64" s="3" t="s">
        <v>63</v>
      </c>
      <c r="M64" s="3" t="s">
        <v>63</v>
      </c>
      <c r="N64" s="1" t="s">
        <v>63</v>
      </c>
      <c r="O64" s="3" t="s">
        <v>63</v>
      </c>
      <c r="P64" s="3" t="s">
        <v>63</v>
      </c>
      <c r="Q64" s="3" t="s">
        <v>63</v>
      </c>
      <c r="R64" s="3" t="s">
        <v>63</v>
      </c>
      <c r="S64" s="3" t="s">
        <v>63</v>
      </c>
      <c r="T64" s="3" t="s">
        <v>63</v>
      </c>
      <c r="U64" s="1">
        <v>704</v>
      </c>
      <c r="V64" s="1" t="s">
        <v>166</v>
      </c>
      <c r="W64" s="1" t="s">
        <v>166</v>
      </c>
      <c r="X64" s="1" t="s">
        <v>166</v>
      </c>
      <c r="Y64" s="1" t="s">
        <v>166</v>
      </c>
      <c r="Z64" s="1" t="s">
        <v>166</v>
      </c>
      <c r="AA64" s="1" t="s">
        <v>166</v>
      </c>
      <c r="AB64" s="1" t="s">
        <v>166</v>
      </c>
      <c r="AC64" s="1" t="s">
        <v>166</v>
      </c>
      <c r="AD64" s="1" t="s">
        <v>166</v>
      </c>
      <c r="AE64" s="1">
        <v>152</v>
      </c>
    </row>
    <row r="65" spans="1:31">
      <c r="A65" s="1" t="s">
        <v>748</v>
      </c>
      <c r="B65" s="1" t="s">
        <v>420</v>
      </c>
      <c r="C65" s="34" t="s">
        <v>708</v>
      </c>
      <c r="D65" s="1" t="s">
        <v>709</v>
      </c>
      <c r="E65" s="1" t="s">
        <v>749</v>
      </c>
      <c r="F65" s="2">
        <v>26473</v>
      </c>
      <c r="G65" s="25">
        <v>1972</v>
      </c>
      <c r="H65" s="25">
        <v>6</v>
      </c>
      <c r="I65" s="25">
        <v>23</v>
      </c>
      <c r="J65" s="1" t="s">
        <v>63</v>
      </c>
      <c r="K65" s="3" t="s">
        <v>63</v>
      </c>
      <c r="L65" s="3" t="s">
        <v>63</v>
      </c>
      <c r="M65" s="3" t="s">
        <v>63</v>
      </c>
      <c r="N65" s="1" t="s">
        <v>63</v>
      </c>
      <c r="O65" s="3" t="s">
        <v>63</v>
      </c>
      <c r="P65" s="3" t="s">
        <v>63</v>
      </c>
      <c r="Q65" s="3" t="s">
        <v>63</v>
      </c>
      <c r="R65" s="3" t="s">
        <v>63</v>
      </c>
      <c r="S65" s="3" t="s">
        <v>63</v>
      </c>
      <c r="T65" s="1">
        <v>1000</v>
      </c>
      <c r="U65" s="3" t="s">
        <v>63</v>
      </c>
      <c r="V65" s="1" t="s">
        <v>166</v>
      </c>
      <c r="W65" s="1" t="s">
        <v>166</v>
      </c>
      <c r="X65" s="1" t="s">
        <v>166</v>
      </c>
      <c r="Y65" s="1" t="s">
        <v>166</v>
      </c>
      <c r="Z65" s="1" t="s">
        <v>166</v>
      </c>
      <c r="AA65" s="1" t="s">
        <v>166</v>
      </c>
      <c r="AB65" s="1" t="s">
        <v>166</v>
      </c>
      <c r="AC65" s="1" t="s">
        <v>166</v>
      </c>
      <c r="AD65" s="1" t="s">
        <v>166</v>
      </c>
      <c r="AE65" s="1" t="s">
        <v>166</v>
      </c>
    </row>
    <row r="66" spans="1:31">
      <c r="A66" s="1" t="s">
        <v>750</v>
      </c>
      <c r="B66" s="1" t="s">
        <v>420</v>
      </c>
      <c r="C66" s="34" t="s">
        <v>708</v>
      </c>
      <c r="D66" s="1" t="s">
        <v>709</v>
      </c>
      <c r="E66" s="1" t="s">
        <v>751</v>
      </c>
      <c r="F66" s="1" t="s">
        <v>63</v>
      </c>
      <c r="G66" s="3" t="s">
        <v>63</v>
      </c>
      <c r="H66" s="3" t="s">
        <v>63</v>
      </c>
      <c r="I66" s="3" t="s">
        <v>63</v>
      </c>
      <c r="J66" s="2">
        <v>26473</v>
      </c>
      <c r="K66" s="1">
        <v>1972</v>
      </c>
      <c r="L66" s="1">
        <v>6</v>
      </c>
      <c r="M66" s="1">
        <v>23</v>
      </c>
      <c r="N66" s="2">
        <v>26475</v>
      </c>
      <c r="O66" s="1">
        <v>1972</v>
      </c>
      <c r="P66" s="1">
        <v>6</v>
      </c>
      <c r="Q66" s="1">
        <v>25</v>
      </c>
      <c r="R66" s="1">
        <v>50</v>
      </c>
      <c r="S66" s="3" t="s">
        <v>63</v>
      </c>
      <c r="T66" s="3" t="s">
        <v>63</v>
      </c>
      <c r="U66" s="1">
        <v>220000</v>
      </c>
      <c r="V66" s="1" t="s">
        <v>166</v>
      </c>
      <c r="W66" s="1" t="s">
        <v>166</v>
      </c>
      <c r="X66" s="1" t="s">
        <v>166</v>
      </c>
      <c r="Y66" s="1" t="s">
        <v>166</v>
      </c>
      <c r="Z66" s="1" t="s">
        <v>166</v>
      </c>
      <c r="AA66" s="1">
        <v>2300000000</v>
      </c>
      <c r="AB66" s="1" t="s">
        <v>172</v>
      </c>
      <c r="AC66" s="1" t="s">
        <v>73</v>
      </c>
      <c r="AD66" s="1" t="s">
        <v>166</v>
      </c>
      <c r="AE66" s="1">
        <v>71000</v>
      </c>
    </row>
    <row r="67" spans="1:31">
      <c r="A67" s="1" t="s">
        <v>752</v>
      </c>
      <c r="B67" s="1" t="s">
        <v>420</v>
      </c>
      <c r="C67" s="34" t="s">
        <v>708</v>
      </c>
      <c r="D67" s="1" t="s">
        <v>709</v>
      </c>
      <c r="E67" s="1" t="s">
        <v>753</v>
      </c>
      <c r="F67" s="1" t="s">
        <v>63</v>
      </c>
      <c r="G67" s="3" t="s">
        <v>63</v>
      </c>
      <c r="H67" s="3" t="s">
        <v>63</v>
      </c>
      <c r="I67" s="3" t="s">
        <v>63</v>
      </c>
      <c r="J67" s="2">
        <v>26473</v>
      </c>
      <c r="K67" s="1">
        <v>1972</v>
      </c>
      <c r="L67" s="1">
        <v>6</v>
      </c>
      <c r="M67" s="1">
        <v>23</v>
      </c>
      <c r="N67" s="2">
        <v>26475</v>
      </c>
      <c r="O67" s="1">
        <v>1972</v>
      </c>
      <c r="P67" s="1">
        <v>6</v>
      </c>
      <c r="Q67" s="1">
        <v>25</v>
      </c>
      <c r="R67" s="3" t="s">
        <v>63</v>
      </c>
      <c r="S67" s="3" t="s">
        <v>63</v>
      </c>
      <c r="T67" s="3" t="s">
        <v>63</v>
      </c>
      <c r="U67" s="3" t="s">
        <v>63</v>
      </c>
      <c r="V67" s="1" t="s">
        <v>166</v>
      </c>
      <c r="W67" s="1" t="s">
        <v>166</v>
      </c>
      <c r="X67" s="1" t="s">
        <v>166</v>
      </c>
      <c r="Y67" s="1" t="s">
        <v>166</v>
      </c>
      <c r="Z67" s="1" t="s">
        <v>166</v>
      </c>
      <c r="AA67" s="1">
        <v>1000000000</v>
      </c>
      <c r="AB67" s="1" t="s">
        <v>172</v>
      </c>
      <c r="AC67" s="1" t="s">
        <v>73</v>
      </c>
      <c r="AD67" s="1" t="s">
        <v>166</v>
      </c>
      <c r="AE67" s="1">
        <v>25000</v>
      </c>
    </row>
    <row r="68" spans="1:31">
      <c r="A68" s="1" t="s">
        <v>754</v>
      </c>
      <c r="B68" s="1" t="s">
        <v>420</v>
      </c>
      <c r="C68" s="34" t="s">
        <v>708</v>
      </c>
      <c r="D68" s="1" t="s">
        <v>709</v>
      </c>
      <c r="E68" s="1" t="s">
        <v>3528</v>
      </c>
      <c r="F68" s="1" t="s">
        <v>63</v>
      </c>
      <c r="G68" s="3" t="s">
        <v>63</v>
      </c>
      <c r="H68" s="3" t="s">
        <v>63</v>
      </c>
      <c r="I68" s="3" t="s">
        <v>63</v>
      </c>
      <c r="J68" s="2">
        <v>26473</v>
      </c>
      <c r="K68" s="1">
        <v>1972</v>
      </c>
      <c r="L68" s="1">
        <v>6</v>
      </c>
      <c r="M68" s="1">
        <v>23</v>
      </c>
      <c r="N68" s="2">
        <v>26475</v>
      </c>
      <c r="O68" s="1">
        <v>1972</v>
      </c>
      <c r="P68" s="1">
        <v>6</v>
      </c>
      <c r="Q68" s="1">
        <v>25</v>
      </c>
      <c r="R68" s="1">
        <v>0</v>
      </c>
      <c r="S68" s="3" t="s">
        <v>63</v>
      </c>
      <c r="T68" s="3" t="s">
        <v>63</v>
      </c>
      <c r="U68" s="3" t="s">
        <v>63</v>
      </c>
      <c r="V68" s="1" t="s">
        <v>166</v>
      </c>
      <c r="W68" s="1" t="s">
        <v>166</v>
      </c>
      <c r="X68" s="1" t="s">
        <v>166</v>
      </c>
      <c r="Y68" s="1" t="s">
        <v>166</v>
      </c>
      <c r="Z68" s="1" t="s">
        <v>166</v>
      </c>
      <c r="AA68" s="1">
        <v>7700000</v>
      </c>
      <c r="AB68" s="1" t="s">
        <v>172</v>
      </c>
      <c r="AC68" s="1" t="s">
        <v>73</v>
      </c>
      <c r="AD68" s="1" t="s">
        <v>166</v>
      </c>
      <c r="AE68" s="1">
        <v>1903</v>
      </c>
    </row>
    <row r="69" spans="1:31">
      <c r="A69" s="1" t="s">
        <v>756</v>
      </c>
      <c r="B69" s="1" t="s">
        <v>420</v>
      </c>
      <c r="C69" s="34" t="s">
        <v>708</v>
      </c>
      <c r="D69" s="1" t="s">
        <v>709</v>
      </c>
      <c r="E69" s="1" t="s">
        <v>757</v>
      </c>
      <c r="F69" s="1" t="s">
        <v>63</v>
      </c>
      <c r="G69" s="3" t="s">
        <v>63</v>
      </c>
      <c r="H69" s="3" t="s">
        <v>63</v>
      </c>
      <c r="I69" s="3" t="s">
        <v>63</v>
      </c>
      <c r="J69" s="2">
        <v>26473</v>
      </c>
      <c r="K69" s="1">
        <v>1972</v>
      </c>
      <c r="L69" s="1">
        <v>6</v>
      </c>
      <c r="M69" s="1">
        <v>23</v>
      </c>
      <c r="N69" s="2">
        <v>26475</v>
      </c>
      <c r="O69" s="1">
        <v>1972</v>
      </c>
      <c r="P69" s="1">
        <v>6</v>
      </c>
      <c r="Q69" s="1">
        <v>25</v>
      </c>
      <c r="R69" s="3" t="s">
        <v>63</v>
      </c>
      <c r="S69" s="3" t="s">
        <v>63</v>
      </c>
      <c r="T69" s="3" t="s">
        <v>63</v>
      </c>
      <c r="U69" s="3" t="s">
        <v>63</v>
      </c>
      <c r="V69" s="1" t="s">
        <v>166</v>
      </c>
      <c r="W69" s="1" t="s">
        <v>166</v>
      </c>
      <c r="X69" s="1" t="s">
        <v>166</v>
      </c>
      <c r="Y69" s="1" t="s">
        <v>166</v>
      </c>
      <c r="Z69" s="1" t="s">
        <v>166</v>
      </c>
      <c r="AA69" s="1">
        <v>4000000</v>
      </c>
      <c r="AB69" s="1" t="s">
        <v>172</v>
      </c>
      <c r="AC69" s="1" t="s">
        <v>73</v>
      </c>
      <c r="AD69" s="1" t="s">
        <v>166</v>
      </c>
      <c r="AE69" s="1">
        <v>405</v>
      </c>
    </row>
    <row r="70" spans="1:31">
      <c r="A70" s="1" t="s">
        <v>758</v>
      </c>
      <c r="B70" s="1" t="s">
        <v>420</v>
      </c>
      <c r="C70" s="34" t="s">
        <v>708</v>
      </c>
      <c r="D70" s="1" t="s">
        <v>709</v>
      </c>
      <c r="E70" s="1" t="s">
        <v>759</v>
      </c>
      <c r="F70" s="1" t="s">
        <v>63</v>
      </c>
      <c r="G70" s="3" t="s">
        <v>63</v>
      </c>
      <c r="H70" s="3" t="s">
        <v>63</v>
      </c>
      <c r="I70" s="3" t="s">
        <v>63</v>
      </c>
      <c r="J70" s="2">
        <v>26473</v>
      </c>
      <c r="K70" s="1">
        <v>1972</v>
      </c>
      <c r="L70" s="1">
        <v>6</v>
      </c>
      <c r="M70" s="1">
        <v>23</v>
      </c>
      <c r="N70" s="2">
        <v>26475</v>
      </c>
      <c r="O70" s="1">
        <v>1972</v>
      </c>
      <c r="P70" s="1">
        <v>6</v>
      </c>
      <c r="Q70" s="1">
        <v>25</v>
      </c>
      <c r="R70" s="1">
        <v>1</v>
      </c>
      <c r="S70" s="3" t="s">
        <v>63</v>
      </c>
      <c r="T70" s="3" t="s">
        <v>63</v>
      </c>
      <c r="U70" s="3" t="s">
        <v>63</v>
      </c>
      <c r="V70" s="1" t="s">
        <v>166</v>
      </c>
      <c r="W70" s="1" t="s">
        <v>166</v>
      </c>
      <c r="X70" s="1" t="s">
        <v>166</v>
      </c>
      <c r="Y70" s="1" t="s">
        <v>166</v>
      </c>
      <c r="Z70" s="1" t="s">
        <v>166</v>
      </c>
      <c r="AA70" s="1" t="s">
        <v>166</v>
      </c>
      <c r="AB70" s="1" t="s">
        <v>166</v>
      </c>
      <c r="AC70" s="1" t="s">
        <v>166</v>
      </c>
      <c r="AD70" s="1" t="s">
        <v>166</v>
      </c>
      <c r="AE70" s="1" t="s">
        <v>166</v>
      </c>
    </row>
    <row r="71" spans="1:31">
      <c r="A71" s="1" t="s">
        <v>760</v>
      </c>
      <c r="B71" s="1" t="s">
        <v>420</v>
      </c>
      <c r="C71" s="34" t="s">
        <v>708</v>
      </c>
      <c r="D71" s="1" t="s">
        <v>709</v>
      </c>
      <c r="E71" s="1" t="s">
        <v>761</v>
      </c>
      <c r="F71" s="1" t="s">
        <v>63</v>
      </c>
      <c r="G71" s="3" t="s">
        <v>63</v>
      </c>
      <c r="H71" s="3" t="s">
        <v>63</v>
      </c>
      <c r="I71" s="3" t="s">
        <v>63</v>
      </c>
      <c r="J71" s="2">
        <v>26473</v>
      </c>
      <c r="K71" s="1">
        <v>1972</v>
      </c>
      <c r="L71" s="1">
        <v>6</v>
      </c>
      <c r="M71" s="1">
        <v>23</v>
      </c>
      <c r="N71" s="2">
        <v>26475</v>
      </c>
      <c r="O71" s="1">
        <v>1972</v>
      </c>
      <c r="P71" s="1">
        <v>6</v>
      </c>
      <c r="Q71" s="1">
        <v>25</v>
      </c>
      <c r="R71" s="3" t="s">
        <v>63</v>
      </c>
      <c r="S71" s="3" t="s">
        <v>63</v>
      </c>
      <c r="T71" s="3" t="s">
        <v>63</v>
      </c>
      <c r="U71" s="3" t="s">
        <v>63</v>
      </c>
      <c r="V71" s="1" t="s">
        <v>166</v>
      </c>
      <c r="W71" s="1" t="s">
        <v>166</v>
      </c>
      <c r="X71" s="1" t="s">
        <v>166</v>
      </c>
      <c r="Y71" s="1" t="s">
        <v>166</v>
      </c>
      <c r="Z71" s="1" t="s">
        <v>166</v>
      </c>
      <c r="AA71" s="1" t="s">
        <v>166</v>
      </c>
      <c r="AB71" s="1" t="s">
        <v>166</v>
      </c>
      <c r="AC71" s="1" t="s">
        <v>166</v>
      </c>
      <c r="AD71" s="1" t="s">
        <v>166</v>
      </c>
      <c r="AE71" s="1">
        <v>1</v>
      </c>
    </row>
    <row r="72" spans="1:31">
      <c r="A72" s="1" t="s">
        <v>762</v>
      </c>
      <c r="B72" s="1" t="s">
        <v>420</v>
      </c>
      <c r="C72" s="34" t="s">
        <v>708</v>
      </c>
      <c r="D72" s="1" t="s">
        <v>709</v>
      </c>
      <c r="E72" s="1" t="s">
        <v>763</v>
      </c>
      <c r="F72" s="1" t="s">
        <v>63</v>
      </c>
      <c r="G72" s="3" t="s">
        <v>63</v>
      </c>
      <c r="H72" s="3" t="s">
        <v>63</v>
      </c>
      <c r="I72" s="3" t="s">
        <v>63</v>
      </c>
      <c r="J72" s="2">
        <v>26473</v>
      </c>
      <c r="K72" s="1">
        <v>1972</v>
      </c>
      <c r="L72" s="1">
        <v>6</v>
      </c>
      <c r="M72" s="1">
        <v>23</v>
      </c>
      <c r="N72" s="2">
        <v>26475</v>
      </c>
      <c r="O72" s="1">
        <v>1972</v>
      </c>
      <c r="P72" s="1">
        <v>6</v>
      </c>
      <c r="Q72" s="1">
        <v>25</v>
      </c>
      <c r="R72" s="3" t="s">
        <v>63</v>
      </c>
      <c r="S72" s="3" t="s">
        <v>63</v>
      </c>
      <c r="T72" s="3" t="s">
        <v>63</v>
      </c>
      <c r="U72" s="3" t="s">
        <v>63</v>
      </c>
      <c r="V72" s="1" t="s">
        <v>166</v>
      </c>
      <c r="W72" s="1" t="s">
        <v>166</v>
      </c>
      <c r="X72" s="1" t="s">
        <v>166</v>
      </c>
      <c r="Y72" s="1" t="s">
        <v>166</v>
      </c>
      <c r="Z72" s="1" t="s">
        <v>166</v>
      </c>
      <c r="AA72" s="1" t="s">
        <v>166</v>
      </c>
      <c r="AB72" s="1" t="s">
        <v>166</v>
      </c>
      <c r="AC72" s="1" t="s">
        <v>166</v>
      </c>
      <c r="AD72" s="1" t="s">
        <v>166</v>
      </c>
      <c r="AE72" s="1">
        <v>1</v>
      </c>
    </row>
    <row r="73" spans="1:31">
      <c r="A73" s="1" t="s">
        <v>764</v>
      </c>
      <c r="B73" s="1" t="s">
        <v>420</v>
      </c>
      <c r="C73" s="34" t="s">
        <v>708</v>
      </c>
      <c r="D73" s="1" t="s">
        <v>709</v>
      </c>
      <c r="E73" s="1" t="s">
        <v>765</v>
      </c>
      <c r="F73" s="1" t="s">
        <v>63</v>
      </c>
      <c r="G73" s="3" t="s">
        <v>63</v>
      </c>
      <c r="H73" s="3" t="s">
        <v>63</v>
      </c>
      <c r="I73" s="3" t="s">
        <v>63</v>
      </c>
      <c r="J73" s="2">
        <v>26473</v>
      </c>
      <c r="K73" s="1">
        <v>1972</v>
      </c>
      <c r="L73" s="1">
        <v>6</v>
      </c>
      <c r="M73" s="1">
        <v>23</v>
      </c>
      <c r="N73" s="2">
        <v>26475</v>
      </c>
      <c r="O73" s="1">
        <v>1972</v>
      </c>
      <c r="P73" s="1">
        <v>6</v>
      </c>
      <c r="Q73" s="1">
        <v>25</v>
      </c>
      <c r="R73" s="3" t="s">
        <v>63</v>
      </c>
      <c r="S73" s="3" t="s">
        <v>63</v>
      </c>
      <c r="T73" s="3" t="s">
        <v>63</v>
      </c>
      <c r="U73" s="3" t="s">
        <v>63</v>
      </c>
      <c r="V73" s="1" t="s">
        <v>166</v>
      </c>
      <c r="W73" s="1" t="s">
        <v>166</v>
      </c>
      <c r="X73" s="1" t="s">
        <v>166</v>
      </c>
      <c r="Y73" s="1" t="s">
        <v>166</v>
      </c>
      <c r="Z73" s="1" t="s">
        <v>166</v>
      </c>
      <c r="AA73" s="1" t="s">
        <v>166</v>
      </c>
      <c r="AB73" s="1" t="s">
        <v>166</v>
      </c>
      <c r="AC73" s="1" t="s">
        <v>166</v>
      </c>
      <c r="AD73" s="1" t="s">
        <v>166</v>
      </c>
      <c r="AE73" s="1">
        <v>350</v>
      </c>
    </row>
    <row r="74" spans="1:31">
      <c r="A74" s="1" t="s">
        <v>766</v>
      </c>
      <c r="B74" s="1" t="s">
        <v>420</v>
      </c>
      <c r="C74" s="34" t="s">
        <v>708</v>
      </c>
      <c r="D74" s="1" t="s">
        <v>709</v>
      </c>
      <c r="E74" s="1" t="s">
        <v>767</v>
      </c>
      <c r="F74" s="1" t="s">
        <v>63</v>
      </c>
      <c r="G74" s="3" t="s">
        <v>63</v>
      </c>
      <c r="H74" s="3" t="s">
        <v>63</v>
      </c>
      <c r="I74" s="3" t="s">
        <v>63</v>
      </c>
      <c r="J74" s="2">
        <v>26473</v>
      </c>
      <c r="K74" s="1">
        <v>1972</v>
      </c>
      <c r="L74" s="1">
        <v>6</v>
      </c>
      <c r="M74" s="1">
        <v>23</v>
      </c>
      <c r="N74" s="2">
        <v>26475</v>
      </c>
      <c r="O74" s="1">
        <v>1972</v>
      </c>
      <c r="P74" s="1">
        <v>6</v>
      </c>
      <c r="Q74" s="1">
        <v>25</v>
      </c>
      <c r="R74" s="1">
        <v>2</v>
      </c>
      <c r="S74" s="3" t="s">
        <v>63</v>
      </c>
      <c r="T74" s="3" t="s">
        <v>63</v>
      </c>
      <c r="U74" s="3" t="s">
        <v>63</v>
      </c>
      <c r="V74" s="1" t="s">
        <v>166</v>
      </c>
      <c r="W74" s="1" t="s">
        <v>166</v>
      </c>
      <c r="X74" s="1" t="s">
        <v>166</v>
      </c>
      <c r="Y74" s="1" t="s">
        <v>166</v>
      </c>
      <c r="Z74" s="1" t="s">
        <v>166</v>
      </c>
      <c r="AA74" s="1" t="s">
        <v>166</v>
      </c>
      <c r="AB74" s="1" t="s">
        <v>166</v>
      </c>
      <c r="AC74" s="1" t="s">
        <v>166</v>
      </c>
      <c r="AD74" s="1" t="s">
        <v>166</v>
      </c>
      <c r="AE74" s="1">
        <v>1</v>
      </c>
    </row>
    <row r="75" spans="1:31">
      <c r="A75" s="1" t="s">
        <v>768</v>
      </c>
      <c r="B75" s="1" t="s">
        <v>420</v>
      </c>
      <c r="C75" s="34" t="s">
        <v>708</v>
      </c>
      <c r="D75" s="1" t="s">
        <v>709</v>
      </c>
      <c r="E75" s="1" t="s">
        <v>769</v>
      </c>
      <c r="F75" s="2">
        <v>26467</v>
      </c>
      <c r="G75" s="25">
        <v>1972</v>
      </c>
      <c r="H75" s="25">
        <v>6</v>
      </c>
      <c r="I75" s="25">
        <v>17</v>
      </c>
      <c r="J75" s="1" t="s">
        <v>63</v>
      </c>
      <c r="K75" s="3" t="s">
        <v>63</v>
      </c>
      <c r="L75" s="3" t="s">
        <v>63</v>
      </c>
      <c r="M75" s="3" t="s">
        <v>63</v>
      </c>
      <c r="N75" s="1" t="s">
        <v>63</v>
      </c>
      <c r="O75" s="3" t="s">
        <v>63</v>
      </c>
      <c r="P75" s="3" t="s">
        <v>63</v>
      </c>
      <c r="Q75" s="3" t="s">
        <v>63</v>
      </c>
      <c r="R75" s="7" t="s">
        <v>770</v>
      </c>
      <c r="S75" s="1">
        <v>24</v>
      </c>
      <c r="T75" s="1" t="s">
        <v>166</v>
      </c>
      <c r="U75" s="1" t="s">
        <v>166</v>
      </c>
      <c r="V75" s="1" t="s">
        <v>166</v>
      </c>
      <c r="W75" s="1" t="s">
        <v>166</v>
      </c>
      <c r="X75" s="1" t="s">
        <v>166</v>
      </c>
      <c r="Y75" s="1" t="s">
        <v>166</v>
      </c>
      <c r="Z75" s="1" t="s">
        <v>166</v>
      </c>
      <c r="AA75" s="1" t="s">
        <v>166</v>
      </c>
      <c r="AB75" s="1" t="s">
        <v>166</v>
      </c>
      <c r="AC75" s="1" t="s">
        <v>166</v>
      </c>
      <c r="AD75" s="1" t="s">
        <v>166</v>
      </c>
      <c r="AE75" s="1">
        <v>367</v>
      </c>
    </row>
    <row r="76" spans="1:31">
      <c r="A76" s="1" t="s">
        <v>772</v>
      </c>
      <c r="B76" s="1" t="s">
        <v>427</v>
      </c>
      <c r="C76" s="9" t="s">
        <v>708</v>
      </c>
      <c r="D76" s="1" t="s">
        <v>773</v>
      </c>
      <c r="E76" s="1" t="s">
        <v>715</v>
      </c>
      <c r="F76" s="1" t="s">
        <v>63</v>
      </c>
      <c r="G76" s="25" t="s">
        <v>63</v>
      </c>
      <c r="H76" s="25" t="s">
        <v>63</v>
      </c>
      <c r="I76" s="25" t="s">
        <v>63</v>
      </c>
      <c r="J76" s="2">
        <v>26469</v>
      </c>
      <c r="K76" s="1">
        <v>1972</v>
      </c>
      <c r="L76" s="1">
        <v>6</v>
      </c>
      <c r="M76" s="1">
        <v>19</v>
      </c>
      <c r="N76" s="2">
        <v>26471</v>
      </c>
      <c r="O76" s="1">
        <v>1972</v>
      </c>
      <c r="P76" s="1">
        <v>6</v>
      </c>
      <c r="Q76" s="1">
        <v>20</v>
      </c>
      <c r="R76" s="1">
        <v>6</v>
      </c>
      <c r="S76" s="1" t="s">
        <v>166</v>
      </c>
      <c r="T76" s="1" t="s">
        <v>166</v>
      </c>
      <c r="U76" s="1" t="s">
        <v>166</v>
      </c>
      <c r="V76" s="1" t="s">
        <v>166</v>
      </c>
      <c r="W76" s="1" t="s">
        <v>166</v>
      </c>
      <c r="X76" s="1" t="s">
        <v>166</v>
      </c>
      <c r="Y76" s="1" t="s">
        <v>166</v>
      </c>
      <c r="Z76" s="1" t="s">
        <v>166</v>
      </c>
      <c r="AA76" s="1">
        <v>4500000</v>
      </c>
      <c r="AB76" s="1" t="s">
        <v>172</v>
      </c>
      <c r="AC76" s="1" t="s">
        <v>73</v>
      </c>
      <c r="AD76" s="1" t="s">
        <v>166</v>
      </c>
      <c r="AE76" s="1">
        <v>3437</v>
      </c>
    </row>
    <row r="77" spans="1:31" s="10" customFormat="1">
      <c r="A77" s="6" t="s">
        <v>774</v>
      </c>
      <c r="B77" s="6" t="s">
        <v>427</v>
      </c>
      <c r="C77" s="18" t="s">
        <v>708</v>
      </c>
      <c r="D77" s="6" t="s">
        <v>773</v>
      </c>
      <c r="E77" s="6" t="s">
        <v>775</v>
      </c>
      <c r="F77" s="6" t="s">
        <v>63</v>
      </c>
      <c r="G77" s="26" t="s">
        <v>63</v>
      </c>
      <c r="H77" s="26" t="s">
        <v>63</v>
      </c>
      <c r="I77" s="26" t="s">
        <v>63</v>
      </c>
      <c r="J77" s="5">
        <v>26469</v>
      </c>
      <c r="K77" s="6">
        <v>1972</v>
      </c>
      <c r="L77" s="6">
        <v>6</v>
      </c>
      <c r="M77" s="6">
        <v>19</v>
      </c>
      <c r="N77" s="5">
        <v>26471</v>
      </c>
      <c r="O77" s="6">
        <v>1972</v>
      </c>
      <c r="P77" s="6">
        <v>6</v>
      </c>
      <c r="Q77" s="6">
        <v>20</v>
      </c>
      <c r="R77" s="6" t="s">
        <v>166</v>
      </c>
      <c r="S77" s="6" t="s">
        <v>166</v>
      </c>
      <c r="T77" s="6" t="s">
        <v>166</v>
      </c>
      <c r="U77" s="6" t="s">
        <v>166</v>
      </c>
      <c r="V77" s="6" t="s">
        <v>166</v>
      </c>
      <c r="W77" s="6" t="s">
        <v>166</v>
      </c>
      <c r="X77" s="6" t="s">
        <v>166</v>
      </c>
      <c r="Y77" s="6" t="s">
        <v>166</v>
      </c>
      <c r="Z77" s="6" t="s">
        <v>166</v>
      </c>
      <c r="AA77" s="6" t="s">
        <v>776</v>
      </c>
      <c r="AB77" s="6" t="s">
        <v>172</v>
      </c>
      <c r="AC77" s="6" t="s">
        <v>73</v>
      </c>
      <c r="AD77" s="6" t="s">
        <v>166</v>
      </c>
      <c r="AE77" s="6" t="s">
        <v>166</v>
      </c>
    </row>
    <row r="78" spans="1:31" s="10" customFormat="1">
      <c r="A78" s="6" t="s">
        <v>777</v>
      </c>
      <c r="B78" s="6" t="s">
        <v>427</v>
      </c>
      <c r="C78" s="18" t="s">
        <v>708</v>
      </c>
      <c r="D78" s="6" t="s">
        <v>773</v>
      </c>
      <c r="E78" s="6" t="s">
        <v>778</v>
      </c>
      <c r="F78" s="6" t="s">
        <v>63</v>
      </c>
      <c r="G78" s="26" t="s">
        <v>63</v>
      </c>
      <c r="H78" s="26" t="s">
        <v>63</v>
      </c>
      <c r="I78" s="26" t="s">
        <v>63</v>
      </c>
      <c r="J78" s="5">
        <v>26469</v>
      </c>
      <c r="K78" s="6">
        <v>1972</v>
      </c>
      <c r="L78" s="6">
        <v>6</v>
      </c>
      <c r="M78" s="6">
        <v>19</v>
      </c>
      <c r="N78" s="5">
        <v>26471</v>
      </c>
      <c r="O78" s="6">
        <v>1972</v>
      </c>
      <c r="P78" s="6">
        <v>6</v>
      </c>
      <c r="Q78" s="6">
        <v>20</v>
      </c>
      <c r="R78" s="6">
        <v>6</v>
      </c>
      <c r="S78" s="6" t="s">
        <v>166</v>
      </c>
      <c r="T78" s="6" t="s">
        <v>166</v>
      </c>
      <c r="U78" s="6" t="s">
        <v>166</v>
      </c>
      <c r="V78" s="6" t="s">
        <v>166</v>
      </c>
      <c r="W78" s="6" t="s">
        <v>166</v>
      </c>
      <c r="X78" s="6" t="s">
        <v>166</v>
      </c>
      <c r="Y78" s="6" t="s">
        <v>166</v>
      </c>
      <c r="Z78" s="6" t="s">
        <v>166</v>
      </c>
      <c r="AA78" s="6" t="s">
        <v>166</v>
      </c>
      <c r="AB78" s="6" t="s">
        <v>166</v>
      </c>
      <c r="AC78" s="6" t="s">
        <v>166</v>
      </c>
      <c r="AD78" s="6" t="s">
        <v>166</v>
      </c>
      <c r="AE78" s="6">
        <v>50</v>
      </c>
    </row>
    <row r="79" spans="1:31" s="10" customFormat="1">
      <c r="A79" s="6" t="s">
        <v>779</v>
      </c>
      <c r="B79" s="6" t="s">
        <v>427</v>
      </c>
      <c r="C79" s="18" t="s">
        <v>708</v>
      </c>
      <c r="D79" s="6" t="s">
        <v>773</v>
      </c>
      <c r="E79" s="6" t="s">
        <v>780</v>
      </c>
      <c r="F79" s="6" t="s">
        <v>63</v>
      </c>
      <c r="G79" s="26" t="s">
        <v>63</v>
      </c>
      <c r="H79" s="26" t="s">
        <v>63</v>
      </c>
      <c r="I79" s="26" t="s">
        <v>63</v>
      </c>
      <c r="J79" s="5">
        <v>26469</v>
      </c>
      <c r="K79" s="6">
        <v>1972</v>
      </c>
      <c r="L79" s="6">
        <v>6</v>
      </c>
      <c r="M79" s="6">
        <v>19</v>
      </c>
      <c r="N79" s="5">
        <v>26471</v>
      </c>
      <c r="O79" s="6">
        <v>1972</v>
      </c>
      <c r="P79" s="6">
        <v>6</v>
      </c>
      <c r="Q79" s="6">
        <v>20</v>
      </c>
      <c r="R79" s="6" t="s">
        <v>166</v>
      </c>
      <c r="S79" s="6">
        <v>23</v>
      </c>
      <c r="T79" s="6" t="s">
        <v>166</v>
      </c>
      <c r="U79" s="6" t="s">
        <v>166</v>
      </c>
      <c r="V79" s="6" t="s">
        <v>166</v>
      </c>
      <c r="W79" s="6" t="s">
        <v>166</v>
      </c>
      <c r="X79" s="6" t="s">
        <v>166</v>
      </c>
      <c r="Y79" s="6" t="s">
        <v>166</v>
      </c>
      <c r="Z79" s="6" t="s">
        <v>166</v>
      </c>
      <c r="AA79" s="6">
        <v>500000</v>
      </c>
      <c r="AB79" s="6" t="s">
        <v>172</v>
      </c>
      <c r="AC79" s="6" t="s">
        <v>73</v>
      </c>
      <c r="AD79" s="6" t="s">
        <v>166</v>
      </c>
      <c r="AE79" s="6">
        <v>53</v>
      </c>
    </row>
    <row r="80" spans="1:31" s="10" customFormat="1">
      <c r="A80" s="6" t="s">
        <v>781</v>
      </c>
      <c r="B80" s="6" t="s">
        <v>427</v>
      </c>
      <c r="C80" s="18" t="s">
        <v>708</v>
      </c>
      <c r="D80" s="6" t="s">
        <v>773</v>
      </c>
      <c r="E80" s="6" t="s">
        <v>721</v>
      </c>
      <c r="F80" s="6" t="s">
        <v>63</v>
      </c>
      <c r="G80" s="26" t="s">
        <v>63</v>
      </c>
      <c r="H80" s="26" t="s">
        <v>63</v>
      </c>
      <c r="I80" s="26" t="s">
        <v>63</v>
      </c>
      <c r="J80" s="5">
        <v>26469</v>
      </c>
      <c r="K80" s="6">
        <v>1972</v>
      </c>
      <c r="L80" s="6">
        <v>6</v>
      </c>
      <c r="M80" s="6">
        <v>19</v>
      </c>
      <c r="N80" s="5">
        <v>26471</v>
      </c>
      <c r="O80" s="6">
        <v>1972</v>
      </c>
      <c r="P80" s="6">
        <v>6</v>
      </c>
      <c r="Q80" s="6">
        <v>20</v>
      </c>
      <c r="R80" s="6" t="s">
        <v>166</v>
      </c>
      <c r="S80" s="6" t="s">
        <v>166</v>
      </c>
      <c r="T80" s="6" t="s">
        <v>166</v>
      </c>
      <c r="U80" s="6" t="s">
        <v>166</v>
      </c>
      <c r="V80" s="6" t="s">
        <v>166</v>
      </c>
      <c r="W80" s="6" t="s">
        <v>166</v>
      </c>
      <c r="X80" s="6" t="s">
        <v>166</v>
      </c>
      <c r="Y80" s="6" t="s">
        <v>166</v>
      </c>
      <c r="Z80" s="6" t="s">
        <v>166</v>
      </c>
      <c r="AA80" s="6">
        <v>3000000</v>
      </c>
      <c r="AB80" s="6" t="s">
        <v>172</v>
      </c>
      <c r="AC80" s="6" t="s">
        <v>73</v>
      </c>
      <c r="AD80" s="6" t="s">
        <v>166</v>
      </c>
      <c r="AE80" s="6">
        <v>1</v>
      </c>
    </row>
    <row r="81" spans="1:31" s="10" customFormat="1">
      <c r="A81" s="4" t="s">
        <v>782</v>
      </c>
      <c r="B81" s="6" t="s">
        <v>427</v>
      </c>
      <c r="C81" s="18" t="s">
        <v>708</v>
      </c>
      <c r="D81" s="6" t="s">
        <v>773</v>
      </c>
      <c r="E81" s="6" t="s">
        <v>783</v>
      </c>
      <c r="F81" s="6" t="s">
        <v>63</v>
      </c>
      <c r="G81" s="26" t="s">
        <v>63</v>
      </c>
      <c r="H81" s="26" t="s">
        <v>63</v>
      </c>
      <c r="I81" s="26" t="s">
        <v>63</v>
      </c>
      <c r="J81" s="5">
        <v>26469</v>
      </c>
      <c r="K81" s="6">
        <v>1972</v>
      </c>
      <c r="L81" s="6">
        <v>6</v>
      </c>
      <c r="M81" s="6">
        <v>19</v>
      </c>
      <c r="N81" s="5">
        <v>26471</v>
      </c>
      <c r="O81" s="6">
        <v>1972</v>
      </c>
      <c r="P81" s="6">
        <v>6</v>
      </c>
      <c r="Q81" s="6">
        <v>20</v>
      </c>
      <c r="R81" s="6" t="s">
        <v>166</v>
      </c>
      <c r="S81" s="6" t="s">
        <v>166</v>
      </c>
      <c r="T81" s="6" t="s">
        <v>166</v>
      </c>
      <c r="U81" s="6" t="s">
        <v>166</v>
      </c>
      <c r="V81" s="6" t="s">
        <v>166</v>
      </c>
      <c r="W81" s="6" t="s">
        <v>166</v>
      </c>
      <c r="X81" s="6" t="s">
        <v>166</v>
      </c>
      <c r="Y81" s="6" t="s">
        <v>166</v>
      </c>
      <c r="Z81" s="6" t="s">
        <v>166</v>
      </c>
      <c r="AA81" s="6">
        <v>25000</v>
      </c>
      <c r="AB81" s="6" t="s">
        <v>172</v>
      </c>
      <c r="AC81" s="6" t="s">
        <v>73</v>
      </c>
      <c r="AD81" s="6" t="s">
        <v>166</v>
      </c>
      <c r="AE81" s="6" t="s">
        <v>166</v>
      </c>
    </row>
    <row r="82" spans="1:31" s="10" customFormat="1">
      <c r="A82" s="6" t="s">
        <v>784</v>
      </c>
      <c r="B82" s="6" t="s">
        <v>427</v>
      </c>
      <c r="C82" s="18" t="s">
        <v>708</v>
      </c>
      <c r="D82" s="6" t="s">
        <v>773</v>
      </c>
      <c r="E82" s="6" t="s">
        <v>785</v>
      </c>
      <c r="F82" s="6" t="s">
        <v>63</v>
      </c>
      <c r="G82" s="26" t="s">
        <v>63</v>
      </c>
      <c r="H82" s="26" t="s">
        <v>63</v>
      </c>
      <c r="I82" s="26" t="s">
        <v>63</v>
      </c>
      <c r="J82" s="5">
        <v>26469</v>
      </c>
      <c r="K82" s="6">
        <v>1972</v>
      </c>
      <c r="L82" s="6">
        <v>6</v>
      </c>
      <c r="M82" s="6">
        <v>19</v>
      </c>
      <c r="N82" s="5">
        <v>26471</v>
      </c>
      <c r="O82" s="6">
        <v>1972</v>
      </c>
      <c r="P82" s="6">
        <v>6</v>
      </c>
      <c r="Q82" s="6">
        <v>20</v>
      </c>
      <c r="R82" s="6" t="s">
        <v>166</v>
      </c>
      <c r="S82" s="6" t="s">
        <v>166</v>
      </c>
      <c r="T82" s="6" t="s">
        <v>166</v>
      </c>
      <c r="U82" s="6" t="s">
        <v>166</v>
      </c>
      <c r="V82" s="6" t="s">
        <v>166</v>
      </c>
      <c r="W82" s="6" t="s">
        <v>166</v>
      </c>
      <c r="X82" s="6" t="s">
        <v>166</v>
      </c>
      <c r="Y82" s="6" t="s">
        <v>166</v>
      </c>
      <c r="Z82" s="6" t="s">
        <v>166</v>
      </c>
      <c r="AA82" s="6">
        <v>250000</v>
      </c>
      <c r="AB82" s="6" t="s">
        <v>172</v>
      </c>
      <c r="AC82" s="6" t="s">
        <v>73</v>
      </c>
      <c r="AD82" s="6" t="s">
        <v>166</v>
      </c>
      <c r="AE82" s="6" t="s">
        <v>166</v>
      </c>
    </row>
    <row r="83" spans="1:31" s="10" customFormat="1">
      <c r="A83" s="4" t="s">
        <v>786</v>
      </c>
      <c r="B83" s="6" t="s">
        <v>427</v>
      </c>
      <c r="C83" s="18" t="s">
        <v>708</v>
      </c>
      <c r="D83" s="6" t="s">
        <v>773</v>
      </c>
      <c r="E83" s="6" t="s">
        <v>767</v>
      </c>
      <c r="F83" s="5">
        <v>26473</v>
      </c>
      <c r="G83" s="26">
        <v>1972</v>
      </c>
      <c r="H83" s="26">
        <v>6</v>
      </c>
      <c r="I83" s="26">
        <v>23</v>
      </c>
      <c r="J83" s="5" t="s">
        <v>63</v>
      </c>
      <c r="K83" s="6" t="s">
        <v>63</v>
      </c>
      <c r="L83" s="6" t="s">
        <v>63</v>
      </c>
      <c r="M83" s="6" t="s">
        <v>63</v>
      </c>
      <c r="N83" s="5" t="s">
        <v>63</v>
      </c>
      <c r="O83" s="6" t="s">
        <v>63</v>
      </c>
      <c r="P83" s="6" t="s">
        <v>63</v>
      </c>
      <c r="Q83" s="6" t="s">
        <v>63</v>
      </c>
      <c r="R83" s="6">
        <v>2</v>
      </c>
      <c r="S83" s="6">
        <v>11</v>
      </c>
      <c r="T83" s="6" t="s">
        <v>166</v>
      </c>
      <c r="U83" s="6" t="s">
        <v>166</v>
      </c>
      <c r="V83" s="6" t="s">
        <v>166</v>
      </c>
      <c r="W83" s="6" t="s">
        <v>166</v>
      </c>
      <c r="X83" s="6" t="s">
        <v>166</v>
      </c>
      <c r="Y83" s="6" t="s">
        <v>166</v>
      </c>
      <c r="Z83" s="6" t="s">
        <v>166</v>
      </c>
      <c r="AA83" s="6" t="s">
        <v>166</v>
      </c>
      <c r="AB83" s="6" t="s">
        <v>166</v>
      </c>
      <c r="AC83" s="6" t="s">
        <v>166</v>
      </c>
      <c r="AD83" s="6" t="s">
        <v>166</v>
      </c>
      <c r="AE83" s="6" t="s">
        <v>166</v>
      </c>
    </row>
    <row r="84" spans="1:31">
      <c r="A84" s="8" t="s">
        <v>787</v>
      </c>
      <c r="B84" s="1" t="s">
        <v>420</v>
      </c>
      <c r="C84" s="19" t="s">
        <v>788</v>
      </c>
      <c r="D84" s="6" t="s">
        <v>789</v>
      </c>
      <c r="E84" s="6" t="s">
        <v>3460</v>
      </c>
      <c r="F84" s="6" t="s">
        <v>63</v>
      </c>
      <c r="G84" s="3" t="s">
        <v>63</v>
      </c>
      <c r="H84" s="3" t="s">
        <v>63</v>
      </c>
      <c r="I84" s="3" t="s">
        <v>63</v>
      </c>
      <c r="J84" s="5">
        <v>31979</v>
      </c>
      <c r="K84" s="6">
        <v>1987</v>
      </c>
      <c r="L84" s="6">
        <v>7</v>
      </c>
      <c r="M84" s="6">
        <v>21</v>
      </c>
      <c r="N84" s="5">
        <v>31991</v>
      </c>
      <c r="O84" s="6">
        <v>1987</v>
      </c>
      <c r="P84" s="6">
        <v>8</v>
      </c>
      <c r="Q84" s="6">
        <v>2</v>
      </c>
      <c r="R84" s="6">
        <v>126</v>
      </c>
      <c r="S84" s="6">
        <v>200</v>
      </c>
      <c r="T84" s="6" t="s">
        <v>166</v>
      </c>
      <c r="U84" s="6" t="s">
        <v>166</v>
      </c>
      <c r="V84" s="6" t="s">
        <v>166</v>
      </c>
      <c r="W84" s="6" t="s">
        <v>166</v>
      </c>
      <c r="X84" s="6" t="s">
        <v>166</v>
      </c>
      <c r="Y84" s="6" t="s">
        <v>166</v>
      </c>
      <c r="Z84" s="6" t="s">
        <v>166</v>
      </c>
      <c r="AA84" s="6">
        <v>1800000</v>
      </c>
      <c r="AB84" s="6" t="s">
        <v>172</v>
      </c>
      <c r="AC84" s="6" t="s">
        <v>590</v>
      </c>
      <c r="AD84" s="6">
        <v>1987</v>
      </c>
      <c r="AE84" s="6">
        <v>700</v>
      </c>
    </row>
    <row r="85" spans="1:31">
      <c r="A85" s="1" t="s">
        <v>792</v>
      </c>
      <c r="B85" s="1" t="s">
        <v>420</v>
      </c>
      <c r="C85" s="19" t="s">
        <v>788</v>
      </c>
      <c r="D85" s="6" t="s">
        <v>789</v>
      </c>
      <c r="E85" s="6" t="s">
        <v>620</v>
      </c>
      <c r="F85" s="6" t="s">
        <v>63</v>
      </c>
      <c r="G85" s="3" t="s">
        <v>63</v>
      </c>
      <c r="H85" s="3" t="s">
        <v>63</v>
      </c>
      <c r="I85" s="3" t="s">
        <v>63</v>
      </c>
      <c r="J85" s="5">
        <v>31979</v>
      </c>
      <c r="K85" s="6">
        <v>1987</v>
      </c>
      <c r="L85" s="6">
        <v>7</v>
      </c>
      <c r="M85" s="6">
        <v>21</v>
      </c>
      <c r="N85" s="5">
        <v>31991</v>
      </c>
      <c r="O85" s="6">
        <v>1987</v>
      </c>
      <c r="P85" s="6">
        <v>8</v>
      </c>
      <c r="Q85" s="6">
        <v>2</v>
      </c>
      <c r="R85" s="6">
        <v>1</v>
      </c>
      <c r="S85" s="6" t="s">
        <v>166</v>
      </c>
      <c r="T85" s="6" t="s">
        <v>166</v>
      </c>
      <c r="U85" s="6" t="s">
        <v>166</v>
      </c>
      <c r="V85" s="6" t="s">
        <v>166</v>
      </c>
      <c r="W85" s="6" t="s">
        <v>166</v>
      </c>
      <c r="X85" s="6" t="s">
        <v>166</v>
      </c>
      <c r="Y85" s="6" t="s">
        <v>166</v>
      </c>
      <c r="Z85" s="6" t="s">
        <v>166</v>
      </c>
      <c r="AA85" s="6" t="s">
        <v>166</v>
      </c>
      <c r="AB85" s="6" t="s">
        <v>166</v>
      </c>
      <c r="AC85" s="6" t="s">
        <v>166</v>
      </c>
      <c r="AD85" s="6" t="s">
        <v>166</v>
      </c>
      <c r="AE85" s="6" t="s">
        <v>166</v>
      </c>
    </row>
    <row r="86" spans="1:31">
      <c r="A86" s="1" t="s">
        <v>793</v>
      </c>
      <c r="B86" s="1" t="s">
        <v>420</v>
      </c>
      <c r="C86" s="19" t="s">
        <v>788</v>
      </c>
      <c r="D86" s="6" t="s">
        <v>789</v>
      </c>
      <c r="E86" s="6" t="s">
        <v>794</v>
      </c>
      <c r="F86" s="6" t="s">
        <v>63</v>
      </c>
      <c r="G86" s="3" t="s">
        <v>63</v>
      </c>
      <c r="H86" s="3" t="s">
        <v>63</v>
      </c>
      <c r="I86" s="3" t="s">
        <v>63</v>
      </c>
      <c r="J86" s="5">
        <v>31979</v>
      </c>
      <c r="K86" s="6">
        <v>1987</v>
      </c>
      <c r="L86" s="6">
        <v>7</v>
      </c>
      <c r="M86" s="6">
        <v>21</v>
      </c>
      <c r="N86" s="5">
        <v>31991</v>
      </c>
      <c r="O86" s="6">
        <v>1987</v>
      </c>
      <c r="P86" s="6">
        <v>8</v>
      </c>
      <c r="Q86" s="6">
        <v>2</v>
      </c>
      <c r="R86" s="6">
        <v>125</v>
      </c>
      <c r="S86" s="6">
        <v>200</v>
      </c>
      <c r="T86" s="6" t="s">
        <v>166</v>
      </c>
      <c r="U86" s="6" t="s">
        <v>166</v>
      </c>
      <c r="V86" s="6" t="s">
        <v>166</v>
      </c>
      <c r="W86" s="6" t="s">
        <v>166</v>
      </c>
      <c r="X86" s="6" t="s">
        <v>166</v>
      </c>
      <c r="Y86" s="6" t="s">
        <v>166</v>
      </c>
      <c r="Z86" s="6" t="s">
        <v>166</v>
      </c>
      <c r="AA86" s="6" t="s">
        <v>166</v>
      </c>
      <c r="AB86" s="6" t="s">
        <v>166</v>
      </c>
      <c r="AC86" s="6" t="s">
        <v>166</v>
      </c>
      <c r="AD86" s="6" t="s">
        <v>166</v>
      </c>
      <c r="AE86" s="6">
        <v>700</v>
      </c>
    </row>
    <row r="87" spans="1:31">
      <c r="A87" s="1" t="s">
        <v>795</v>
      </c>
      <c r="B87" s="1" t="s">
        <v>420</v>
      </c>
      <c r="C87" s="19" t="s">
        <v>788</v>
      </c>
      <c r="D87" s="6" t="s">
        <v>789</v>
      </c>
      <c r="E87" s="6" t="s">
        <v>3529</v>
      </c>
      <c r="F87" s="6" t="s">
        <v>63</v>
      </c>
      <c r="G87" s="3" t="s">
        <v>63</v>
      </c>
      <c r="H87" s="3" t="s">
        <v>63</v>
      </c>
      <c r="I87" s="3" t="s">
        <v>63</v>
      </c>
      <c r="J87" s="5">
        <v>31979</v>
      </c>
      <c r="K87" s="6">
        <v>1987</v>
      </c>
      <c r="L87" s="6">
        <v>7</v>
      </c>
      <c r="M87" s="6">
        <v>21</v>
      </c>
      <c r="N87" s="5">
        <v>31991</v>
      </c>
      <c r="O87" s="6">
        <v>1987</v>
      </c>
      <c r="P87" s="6">
        <v>8</v>
      </c>
      <c r="Q87" s="6">
        <v>2</v>
      </c>
      <c r="R87" s="6" t="s">
        <v>166</v>
      </c>
      <c r="S87" s="6" t="s">
        <v>166</v>
      </c>
      <c r="T87" s="6" t="s">
        <v>166</v>
      </c>
      <c r="U87" s="6" t="s">
        <v>166</v>
      </c>
      <c r="V87" s="6" t="s">
        <v>166</v>
      </c>
      <c r="W87" s="6" t="s">
        <v>166</v>
      </c>
      <c r="X87" s="6" t="s">
        <v>166</v>
      </c>
      <c r="Y87" s="6" t="s">
        <v>166</v>
      </c>
      <c r="Z87" s="6" t="s">
        <v>166</v>
      </c>
      <c r="AA87" s="6">
        <v>1800000</v>
      </c>
      <c r="AB87" s="6" t="s">
        <v>172</v>
      </c>
      <c r="AC87" s="6" t="s">
        <v>73</v>
      </c>
      <c r="AD87" s="6" t="s">
        <v>166</v>
      </c>
      <c r="AE87" s="6" t="s">
        <v>166</v>
      </c>
    </row>
    <row r="88" spans="1:31">
      <c r="A88" s="1" t="s">
        <v>798</v>
      </c>
      <c r="B88" s="1" t="s">
        <v>420</v>
      </c>
      <c r="C88" s="19" t="s">
        <v>788</v>
      </c>
      <c r="D88" s="6" t="s">
        <v>789</v>
      </c>
      <c r="E88" s="6" t="s">
        <v>799</v>
      </c>
      <c r="F88" s="6" t="s">
        <v>63</v>
      </c>
      <c r="G88" s="3" t="s">
        <v>63</v>
      </c>
      <c r="H88" s="3" t="s">
        <v>63</v>
      </c>
      <c r="I88" s="3" t="s">
        <v>63</v>
      </c>
      <c r="J88" s="5">
        <v>31979</v>
      </c>
      <c r="K88" s="6">
        <v>1987</v>
      </c>
      <c r="L88" s="6">
        <v>7</v>
      </c>
      <c r="M88" s="6">
        <v>21</v>
      </c>
      <c r="N88" s="5">
        <v>31991</v>
      </c>
      <c r="O88" s="6">
        <v>1987</v>
      </c>
      <c r="P88" s="6">
        <v>8</v>
      </c>
      <c r="Q88" s="6">
        <v>2</v>
      </c>
      <c r="R88" s="6">
        <v>34</v>
      </c>
      <c r="S88" s="6" t="s">
        <v>166</v>
      </c>
      <c r="T88" s="6" t="s">
        <v>166</v>
      </c>
      <c r="U88" s="6" t="s">
        <v>166</v>
      </c>
      <c r="V88" s="6" t="s">
        <v>166</v>
      </c>
      <c r="W88" s="6" t="s">
        <v>166</v>
      </c>
      <c r="X88" s="6" t="s">
        <v>166</v>
      </c>
      <c r="Y88" s="6" t="s">
        <v>166</v>
      </c>
      <c r="Z88" s="6" t="s">
        <v>166</v>
      </c>
      <c r="AA88" s="6" t="s">
        <v>166</v>
      </c>
      <c r="AB88" s="6" t="s">
        <v>166</v>
      </c>
      <c r="AC88" s="6" t="s">
        <v>166</v>
      </c>
      <c r="AD88" s="6" t="s">
        <v>166</v>
      </c>
      <c r="AE88" s="6" t="s">
        <v>166</v>
      </c>
    </row>
    <row r="89" spans="1:31">
      <c r="A89" s="1" t="s">
        <v>800</v>
      </c>
      <c r="B89" s="1" t="s">
        <v>420</v>
      </c>
      <c r="C89" s="19" t="s">
        <v>788</v>
      </c>
      <c r="D89" s="6" t="s">
        <v>789</v>
      </c>
      <c r="E89" s="6" t="s">
        <v>801</v>
      </c>
      <c r="F89" s="6" t="s">
        <v>63</v>
      </c>
      <c r="G89" s="3" t="s">
        <v>63</v>
      </c>
      <c r="H89" s="3" t="s">
        <v>63</v>
      </c>
      <c r="I89" s="3" t="s">
        <v>63</v>
      </c>
      <c r="J89" s="5">
        <v>31979</v>
      </c>
      <c r="K89" s="6">
        <v>1987</v>
      </c>
      <c r="L89" s="6">
        <v>7</v>
      </c>
      <c r="M89" s="6">
        <v>21</v>
      </c>
      <c r="N89" s="5">
        <v>31991</v>
      </c>
      <c r="O89" s="6">
        <v>1987</v>
      </c>
      <c r="P89" s="6">
        <v>8</v>
      </c>
      <c r="Q89" s="6">
        <v>2</v>
      </c>
      <c r="R89" s="6" t="s">
        <v>166</v>
      </c>
      <c r="S89" s="6">
        <v>32</v>
      </c>
      <c r="T89" s="6" t="s">
        <v>166</v>
      </c>
      <c r="U89" s="6" t="s">
        <v>166</v>
      </c>
      <c r="V89" s="6" t="s">
        <v>166</v>
      </c>
      <c r="W89" s="6" t="s">
        <v>166</v>
      </c>
      <c r="X89" s="6" t="s">
        <v>166</v>
      </c>
      <c r="Y89" s="6" t="s">
        <v>166</v>
      </c>
      <c r="Z89" s="6" t="s">
        <v>166</v>
      </c>
      <c r="AA89" s="6" t="s">
        <v>166</v>
      </c>
      <c r="AB89" s="6" t="s">
        <v>166</v>
      </c>
      <c r="AC89" s="6" t="s">
        <v>166</v>
      </c>
      <c r="AD89" s="6" t="s">
        <v>166</v>
      </c>
      <c r="AE89" s="6">
        <v>400</v>
      </c>
    </row>
    <row r="90" spans="1:31">
      <c r="A90" s="1" t="s">
        <v>802</v>
      </c>
      <c r="B90" s="1" t="s">
        <v>427</v>
      </c>
      <c r="C90" s="19" t="s">
        <v>788</v>
      </c>
      <c r="D90" s="6" t="s">
        <v>803</v>
      </c>
      <c r="E90" s="6" t="s">
        <v>801</v>
      </c>
      <c r="F90" s="5">
        <v>31985</v>
      </c>
      <c r="G90" s="25">
        <v>1987</v>
      </c>
      <c r="H90" s="25">
        <v>7</v>
      </c>
      <c r="I90" s="25">
        <v>27</v>
      </c>
      <c r="J90" s="6" t="s">
        <v>63</v>
      </c>
      <c r="K90" s="3" t="s">
        <v>63</v>
      </c>
      <c r="L90" s="3" t="s">
        <v>63</v>
      </c>
      <c r="M90" s="3" t="s">
        <v>63</v>
      </c>
      <c r="N90" s="6" t="s">
        <v>63</v>
      </c>
      <c r="O90" s="3" t="s">
        <v>63</v>
      </c>
      <c r="P90" s="3" t="s">
        <v>63</v>
      </c>
      <c r="Q90" s="3" t="s">
        <v>63</v>
      </c>
      <c r="R90" s="6">
        <v>1</v>
      </c>
      <c r="S90" s="6" t="s">
        <v>63</v>
      </c>
      <c r="T90" s="3" t="s">
        <v>63</v>
      </c>
      <c r="U90" s="3" t="s">
        <v>63</v>
      </c>
      <c r="V90" s="3" t="s">
        <v>63</v>
      </c>
      <c r="W90" s="6" t="s">
        <v>63</v>
      </c>
      <c r="X90" s="3" t="s">
        <v>63</v>
      </c>
      <c r="Y90" s="3" t="s">
        <v>63</v>
      </c>
      <c r="Z90" s="3" t="s">
        <v>63</v>
      </c>
      <c r="AA90" s="6" t="s">
        <v>63</v>
      </c>
      <c r="AB90" s="3" t="s">
        <v>63</v>
      </c>
      <c r="AC90" s="3" t="s">
        <v>63</v>
      </c>
      <c r="AD90" s="3" t="s">
        <v>63</v>
      </c>
      <c r="AE90" s="6" t="s">
        <v>166</v>
      </c>
    </row>
    <row r="91" spans="1:31">
      <c r="A91" s="1" t="s">
        <v>804</v>
      </c>
      <c r="B91" s="1" t="s">
        <v>420</v>
      </c>
      <c r="C91" s="11" t="s">
        <v>805</v>
      </c>
      <c r="D91" s="6" t="s">
        <v>806</v>
      </c>
      <c r="E91" s="6" t="s">
        <v>3461</v>
      </c>
      <c r="F91" s="6" t="s">
        <v>63</v>
      </c>
      <c r="G91" s="25" t="s">
        <v>63</v>
      </c>
      <c r="H91" s="25" t="s">
        <v>63</v>
      </c>
      <c r="I91" s="25" t="s">
        <v>63</v>
      </c>
      <c r="J91" s="5">
        <v>43298</v>
      </c>
      <c r="K91" s="6">
        <v>2018</v>
      </c>
      <c r="L91" s="6">
        <v>7</v>
      </c>
      <c r="M91" s="6">
        <v>17</v>
      </c>
      <c r="N91" s="5">
        <v>43307</v>
      </c>
      <c r="O91" s="6">
        <v>2018</v>
      </c>
      <c r="P91" s="6">
        <v>7</v>
      </c>
      <c r="Q91" s="6">
        <v>26</v>
      </c>
      <c r="R91" s="6">
        <v>1</v>
      </c>
      <c r="S91" s="6" t="s">
        <v>63</v>
      </c>
      <c r="T91" s="6" t="s">
        <v>166</v>
      </c>
      <c r="U91" s="6" t="s">
        <v>166</v>
      </c>
      <c r="V91" s="6">
        <v>2349000</v>
      </c>
      <c r="W91" s="6" t="s">
        <v>166</v>
      </c>
      <c r="X91" s="6" t="s">
        <v>166</v>
      </c>
      <c r="Y91" s="6" t="s">
        <v>166</v>
      </c>
      <c r="Z91" s="6" t="s">
        <v>166</v>
      </c>
      <c r="AA91" s="24">
        <v>246000000</v>
      </c>
      <c r="AB91" s="6" t="s">
        <v>172</v>
      </c>
      <c r="AC91" s="6" t="s">
        <v>590</v>
      </c>
      <c r="AD91" s="6">
        <v>2018</v>
      </c>
      <c r="AE91" s="6">
        <v>7200</v>
      </c>
    </row>
    <row r="92" spans="1:31">
      <c r="A92" s="1" t="s">
        <v>809</v>
      </c>
      <c r="B92" s="1" t="s">
        <v>420</v>
      </c>
      <c r="C92" s="11" t="s">
        <v>805</v>
      </c>
      <c r="D92" s="6" t="s">
        <v>806</v>
      </c>
      <c r="E92" s="6" t="s">
        <v>810</v>
      </c>
      <c r="F92" s="6" t="s">
        <v>63</v>
      </c>
      <c r="G92" s="25" t="s">
        <v>63</v>
      </c>
      <c r="H92" s="25" t="s">
        <v>63</v>
      </c>
      <c r="I92" s="25" t="s">
        <v>63</v>
      </c>
      <c r="J92" s="5">
        <v>43301</v>
      </c>
      <c r="K92" s="6">
        <v>2018</v>
      </c>
      <c r="L92" s="6">
        <v>7</v>
      </c>
      <c r="M92" s="6">
        <v>20</v>
      </c>
      <c r="N92" s="2">
        <v>43302</v>
      </c>
      <c r="O92" s="6">
        <v>2018</v>
      </c>
      <c r="P92" s="6">
        <v>7</v>
      </c>
      <c r="Q92" s="6">
        <v>21</v>
      </c>
      <c r="R92" s="6" t="s">
        <v>166</v>
      </c>
      <c r="S92" s="6" t="s">
        <v>166</v>
      </c>
      <c r="T92" s="6">
        <v>29</v>
      </c>
      <c r="U92" s="6" t="s">
        <v>166</v>
      </c>
      <c r="V92" s="6">
        <v>15000</v>
      </c>
      <c r="W92" s="6" t="s">
        <v>166</v>
      </c>
      <c r="X92" s="6" t="s">
        <v>166</v>
      </c>
      <c r="Y92" s="6" t="s">
        <v>166</v>
      </c>
      <c r="Z92" s="6" t="s">
        <v>166</v>
      </c>
      <c r="AA92" s="6" t="s">
        <v>166</v>
      </c>
      <c r="AB92" s="6" t="s">
        <v>166</v>
      </c>
      <c r="AC92" s="6" t="s">
        <v>166</v>
      </c>
      <c r="AD92" s="6" t="s">
        <v>166</v>
      </c>
      <c r="AE92" s="6" t="s">
        <v>166</v>
      </c>
    </row>
    <row r="93" spans="1:31">
      <c r="A93" s="1" t="s">
        <v>812</v>
      </c>
      <c r="B93" s="1" t="s">
        <v>420</v>
      </c>
      <c r="C93" s="11" t="s">
        <v>805</v>
      </c>
      <c r="D93" s="6" t="s">
        <v>806</v>
      </c>
      <c r="E93" s="6" t="s">
        <v>794</v>
      </c>
      <c r="F93" s="6" t="s">
        <v>63</v>
      </c>
      <c r="G93" s="25" t="s">
        <v>63</v>
      </c>
      <c r="H93" s="25" t="s">
        <v>63</v>
      </c>
      <c r="I93" s="25" t="s">
        <v>63</v>
      </c>
      <c r="J93" s="5">
        <v>43303</v>
      </c>
      <c r="K93" s="6">
        <v>2018</v>
      </c>
      <c r="L93" s="6">
        <v>7</v>
      </c>
      <c r="M93" s="6">
        <v>22</v>
      </c>
      <c r="N93" s="5">
        <v>43306</v>
      </c>
      <c r="O93" s="6">
        <v>2018</v>
      </c>
      <c r="P93" s="6">
        <v>7</v>
      </c>
      <c r="Q93" s="6">
        <v>25</v>
      </c>
      <c r="R93" s="6" t="s">
        <v>166</v>
      </c>
      <c r="S93" s="6" t="s">
        <v>166</v>
      </c>
      <c r="T93" s="6" t="s">
        <v>166</v>
      </c>
      <c r="U93" s="6" t="s">
        <v>166</v>
      </c>
      <c r="V93" s="6">
        <v>2334000</v>
      </c>
      <c r="W93" s="6" t="s">
        <v>166</v>
      </c>
      <c r="X93" s="6" t="s">
        <v>166</v>
      </c>
      <c r="Y93" s="6" t="s">
        <v>166</v>
      </c>
      <c r="Z93" s="6" t="s">
        <v>166</v>
      </c>
      <c r="AA93" s="24" t="s">
        <v>813</v>
      </c>
      <c r="AB93" s="6" t="s">
        <v>512</v>
      </c>
      <c r="AC93" s="6" t="s">
        <v>66</v>
      </c>
      <c r="AD93" s="6" t="s">
        <v>166</v>
      </c>
      <c r="AE93" s="6">
        <v>7200</v>
      </c>
    </row>
    <row r="94" spans="1:31">
      <c r="A94" s="1" t="s">
        <v>814</v>
      </c>
      <c r="B94" s="1" t="s">
        <v>420</v>
      </c>
      <c r="C94" s="11" t="s">
        <v>805</v>
      </c>
      <c r="D94" s="6" t="s">
        <v>806</v>
      </c>
      <c r="E94" s="6" t="s">
        <v>3530</v>
      </c>
      <c r="F94" s="6" t="s">
        <v>63</v>
      </c>
      <c r="G94" s="25" t="s">
        <v>63</v>
      </c>
      <c r="H94" s="25" t="s">
        <v>63</v>
      </c>
      <c r="I94" s="25" t="s">
        <v>63</v>
      </c>
      <c r="J94" s="5">
        <v>43303</v>
      </c>
      <c r="K94" s="6">
        <v>2018</v>
      </c>
      <c r="L94" s="6">
        <v>7</v>
      </c>
      <c r="M94" s="6">
        <v>22</v>
      </c>
      <c r="N94" s="5">
        <v>43306</v>
      </c>
      <c r="O94" s="6">
        <v>2018</v>
      </c>
      <c r="P94" s="6">
        <v>7</v>
      </c>
      <c r="Q94" s="6">
        <v>25</v>
      </c>
      <c r="R94" s="6" t="s">
        <v>166</v>
      </c>
      <c r="S94" s="6" t="s">
        <v>166</v>
      </c>
      <c r="T94" s="6">
        <v>387100</v>
      </c>
      <c r="U94" s="6" t="s">
        <v>166</v>
      </c>
      <c r="V94" s="6" t="s">
        <v>166</v>
      </c>
      <c r="W94" s="6" t="s">
        <v>166</v>
      </c>
      <c r="X94" s="6" t="s">
        <v>166</v>
      </c>
      <c r="Y94" s="6" t="s">
        <v>166</v>
      </c>
      <c r="Z94" s="6" t="s">
        <v>166</v>
      </c>
      <c r="AA94" s="6" t="s">
        <v>166</v>
      </c>
      <c r="AB94" s="6" t="s">
        <v>166</v>
      </c>
      <c r="AC94" s="6" t="s">
        <v>166</v>
      </c>
      <c r="AD94" s="6" t="s">
        <v>166</v>
      </c>
      <c r="AE94" s="6" t="s">
        <v>166</v>
      </c>
    </row>
    <row r="95" spans="1:31">
      <c r="A95" s="1" t="s">
        <v>817</v>
      </c>
      <c r="B95" s="1" t="s">
        <v>420</v>
      </c>
      <c r="C95" s="11" t="s">
        <v>805</v>
      </c>
      <c r="D95" s="6" t="s">
        <v>806</v>
      </c>
      <c r="E95" s="6" t="s">
        <v>801</v>
      </c>
      <c r="F95" s="6" t="s">
        <v>63</v>
      </c>
      <c r="G95" s="25" t="s">
        <v>63</v>
      </c>
      <c r="H95" s="25" t="s">
        <v>63</v>
      </c>
      <c r="I95" s="25" t="s">
        <v>63</v>
      </c>
      <c r="J95" s="5">
        <v>43303</v>
      </c>
      <c r="K95" s="6">
        <v>2018</v>
      </c>
      <c r="L95" s="6">
        <v>7</v>
      </c>
      <c r="M95" s="6">
        <v>22</v>
      </c>
      <c r="N95" s="5">
        <v>43306</v>
      </c>
      <c r="O95" s="6">
        <v>2018</v>
      </c>
      <c r="P95" s="6">
        <v>7</v>
      </c>
      <c r="Q95" s="6">
        <v>25</v>
      </c>
      <c r="R95" s="6" t="s">
        <v>166</v>
      </c>
      <c r="S95" s="6" t="s">
        <v>166</v>
      </c>
      <c r="T95" s="6">
        <v>192700</v>
      </c>
      <c r="U95" s="6" t="s">
        <v>166</v>
      </c>
      <c r="V95" s="6" t="s">
        <v>166</v>
      </c>
      <c r="W95" s="6" t="s">
        <v>166</v>
      </c>
      <c r="X95" s="6" t="s">
        <v>166</v>
      </c>
      <c r="Y95" s="6" t="s">
        <v>166</v>
      </c>
      <c r="Z95" s="6" t="s">
        <v>166</v>
      </c>
      <c r="AA95" s="6" t="s">
        <v>166</v>
      </c>
      <c r="AB95" s="6" t="s">
        <v>166</v>
      </c>
      <c r="AC95" s="6" t="s">
        <v>166</v>
      </c>
      <c r="AD95" s="6" t="s">
        <v>166</v>
      </c>
      <c r="AE95" s="6" t="s">
        <v>166</v>
      </c>
    </row>
    <row r="96" spans="1:31">
      <c r="A96" s="1" t="s">
        <v>818</v>
      </c>
      <c r="B96" s="1" t="s">
        <v>420</v>
      </c>
      <c r="C96" s="11" t="s">
        <v>805</v>
      </c>
      <c r="D96" s="6" t="s">
        <v>806</v>
      </c>
      <c r="E96" s="6" t="s">
        <v>819</v>
      </c>
      <c r="F96" s="6" t="s">
        <v>63</v>
      </c>
      <c r="G96" s="25" t="s">
        <v>63</v>
      </c>
      <c r="H96" s="25" t="s">
        <v>63</v>
      </c>
      <c r="I96" s="25" t="s">
        <v>63</v>
      </c>
      <c r="J96" s="5">
        <v>43303</v>
      </c>
      <c r="K96" s="6">
        <v>2018</v>
      </c>
      <c r="L96" s="6">
        <v>7</v>
      </c>
      <c r="M96" s="6">
        <v>22</v>
      </c>
      <c r="N96" s="5">
        <v>43306</v>
      </c>
      <c r="O96" s="6">
        <v>2018</v>
      </c>
      <c r="P96" s="6">
        <v>7</v>
      </c>
      <c r="Q96" s="6">
        <v>25</v>
      </c>
      <c r="R96" s="6">
        <v>1</v>
      </c>
      <c r="S96" s="6" t="s">
        <v>166</v>
      </c>
      <c r="T96" s="6" t="s">
        <v>166</v>
      </c>
      <c r="U96" s="6" t="s">
        <v>166</v>
      </c>
      <c r="V96" s="6" t="s">
        <v>166</v>
      </c>
      <c r="W96" s="6" t="s">
        <v>166</v>
      </c>
      <c r="X96" s="6" t="s">
        <v>166</v>
      </c>
      <c r="Y96" s="6" t="s">
        <v>166</v>
      </c>
      <c r="Z96" s="6" t="s">
        <v>166</v>
      </c>
      <c r="AA96" s="6" t="s">
        <v>166</v>
      </c>
      <c r="AB96" s="6" t="s">
        <v>166</v>
      </c>
      <c r="AC96" s="6" t="s">
        <v>166</v>
      </c>
      <c r="AD96" s="6" t="s">
        <v>166</v>
      </c>
      <c r="AE96" s="6" t="s">
        <v>166</v>
      </c>
    </row>
    <row r="97" spans="1:31">
      <c r="A97" s="1" t="s">
        <v>820</v>
      </c>
      <c r="B97" s="1" t="s">
        <v>420</v>
      </c>
      <c r="C97" s="11" t="s">
        <v>821</v>
      </c>
      <c r="D97" s="6" t="s">
        <v>822</v>
      </c>
      <c r="E97" s="6" t="s">
        <v>823</v>
      </c>
      <c r="F97" s="6" t="s">
        <v>63</v>
      </c>
      <c r="G97" s="25" t="s">
        <v>63</v>
      </c>
      <c r="H97" s="25" t="s">
        <v>63</v>
      </c>
      <c r="I97" s="25" t="s">
        <v>63</v>
      </c>
      <c r="J97" s="5">
        <v>44805</v>
      </c>
      <c r="K97" s="6">
        <v>2022</v>
      </c>
      <c r="L97" s="6">
        <v>9</v>
      </c>
      <c r="M97" s="6">
        <v>1</v>
      </c>
      <c r="N97" s="5">
        <v>44819</v>
      </c>
      <c r="O97" s="6">
        <v>2022</v>
      </c>
      <c r="P97" s="6">
        <v>9</v>
      </c>
      <c r="Q97" s="6">
        <v>15</v>
      </c>
      <c r="R97" s="6">
        <v>0</v>
      </c>
      <c r="S97" s="6" t="s">
        <v>166</v>
      </c>
      <c r="T97" s="6" t="s">
        <v>166</v>
      </c>
      <c r="U97" s="6" t="s">
        <v>166</v>
      </c>
      <c r="V97" s="6" t="s">
        <v>166</v>
      </c>
      <c r="W97" s="6" t="s">
        <v>166</v>
      </c>
      <c r="X97" s="6" t="s">
        <v>166</v>
      </c>
      <c r="Y97" s="6" t="s">
        <v>166</v>
      </c>
      <c r="Z97" s="6" t="s">
        <v>166</v>
      </c>
      <c r="AA97" s="6" t="s">
        <v>166</v>
      </c>
      <c r="AB97" s="6" t="s">
        <v>166</v>
      </c>
      <c r="AC97" s="6" t="s">
        <v>166</v>
      </c>
      <c r="AD97" s="6" t="s">
        <v>166</v>
      </c>
      <c r="AE97" s="6" t="s">
        <v>166</v>
      </c>
    </row>
    <row r="98" spans="1:31">
      <c r="A98" s="1" t="s">
        <v>824</v>
      </c>
      <c r="B98" s="1" t="s">
        <v>489</v>
      </c>
      <c r="C98" s="11" t="s">
        <v>825</v>
      </c>
      <c r="D98" s="6" t="s">
        <v>826</v>
      </c>
      <c r="E98" s="6" t="s">
        <v>827</v>
      </c>
      <c r="F98" s="6" t="s">
        <v>63</v>
      </c>
      <c r="G98" s="25" t="s">
        <v>63</v>
      </c>
      <c r="H98" s="25" t="s">
        <v>63</v>
      </c>
      <c r="I98" s="25" t="s">
        <v>63</v>
      </c>
      <c r="J98" s="5">
        <v>44058</v>
      </c>
      <c r="K98" s="6">
        <v>2020</v>
      </c>
      <c r="L98" s="6">
        <v>8</v>
      </c>
      <c r="M98" s="6">
        <v>15</v>
      </c>
      <c r="N98" s="5">
        <v>44067</v>
      </c>
      <c r="O98" s="6">
        <v>2020</v>
      </c>
      <c r="P98" s="6">
        <v>8</v>
      </c>
      <c r="Q98" s="6">
        <v>24</v>
      </c>
      <c r="R98" s="6">
        <v>0</v>
      </c>
      <c r="S98" s="6">
        <v>0</v>
      </c>
      <c r="T98" s="6" t="s">
        <v>166</v>
      </c>
      <c r="U98" s="6" t="s">
        <v>166</v>
      </c>
      <c r="V98" s="6" t="s">
        <v>166</v>
      </c>
      <c r="W98" s="6" t="s">
        <v>166</v>
      </c>
      <c r="X98" s="6" t="s">
        <v>166</v>
      </c>
      <c r="Y98" s="6" t="s">
        <v>166</v>
      </c>
      <c r="Z98" s="6" t="s">
        <v>166</v>
      </c>
      <c r="AA98" s="6">
        <v>2200000</v>
      </c>
      <c r="AB98" s="6" t="s">
        <v>172</v>
      </c>
      <c r="AC98" s="6" t="s">
        <v>608</v>
      </c>
      <c r="AD98" s="6" t="s">
        <v>166</v>
      </c>
      <c r="AE98" s="6">
        <v>6</v>
      </c>
    </row>
    <row r="99" spans="1:31">
      <c r="A99" s="1" t="s">
        <v>828</v>
      </c>
      <c r="B99" s="1" t="s">
        <v>420</v>
      </c>
      <c r="C99" s="11" t="s">
        <v>829</v>
      </c>
      <c r="D99" s="6" t="s">
        <v>830</v>
      </c>
      <c r="E99" s="6" t="s">
        <v>831</v>
      </c>
      <c r="F99" s="6" t="s">
        <v>63</v>
      </c>
      <c r="G99" s="25" t="s">
        <v>63</v>
      </c>
      <c r="H99" s="25" t="s">
        <v>63</v>
      </c>
      <c r="I99" s="25" t="s">
        <v>63</v>
      </c>
      <c r="J99" s="5">
        <v>43379</v>
      </c>
      <c r="K99" s="6">
        <v>2018</v>
      </c>
      <c r="L99" s="6">
        <v>10</v>
      </c>
      <c r="M99" s="6">
        <v>6</v>
      </c>
      <c r="N99" s="5">
        <v>43388</v>
      </c>
      <c r="O99" s="6">
        <v>2018</v>
      </c>
      <c r="P99" s="6">
        <v>10</v>
      </c>
      <c r="Q99" s="6">
        <v>15</v>
      </c>
      <c r="R99" s="6">
        <v>14</v>
      </c>
      <c r="S99" s="6">
        <v>124</v>
      </c>
      <c r="T99" s="6" t="s">
        <v>166</v>
      </c>
      <c r="U99" s="6">
        <v>8000</v>
      </c>
      <c r="V99" s="6" t="s">
        <v>166</v>
      </c>
      <c r="W99" s="6" t="s">
        <v>166</v>
      </c>
      <c r="X99" s="6" t="s">
        <v>166</v>
      </c>
      <c r="Y99" s="6" t="s">
        <v>166</v>
      </c>
      <c r="Z99" s="6" t="s">
        <v>166</v>
      </c>
      <c r="AA99" s="6">
        <v>1000000000</v>
      </c>
      <c r="AB99" s="6" t="s">
        <v>172</v>
      </c>
      <c r="AC99" s="6" t="s">
        <v>590</v>
      </c>
      <c r="AD99" s="6">
        <v>2018</v>
      </c>
      <c r="AE99" s="6">
        <v>62</v>
      </c>
    </row>
    <row r="100" spans="1:31">
      <c r="A100" s="1" t="s">
        <v>833</v>
      </c>
      <c r="B100" s="1" t="s">
        <v>420</v>
      </c>
      <c r="C100" s="11" t="s">
        <v>829</v>
      </c>
      <c r="D100" s="6" t="s">
        <v>830</v>
      </c>
      <c r="E100" s="6" t="s">
        <v>834</v>
      </c>
      <c r="F100" s="6" t="s">
        <v>63</v>
      </c>
      <c r="G100" s="25" t="s">
        <v>63</v>
      </c>
      <c r="H100" s="25" t="s">
        <v>63</v>
      </c>
      <c r="I100" s="25" t="s">
        <v>63</v>
      </c>
      <c r="J100" s="5">
        <v>43379</v>
      </c>
      <c r="K100" s="6">
        <v>2018</v>
      </c>
      <c r="L100" s="6">
        <v>10</v>
      </c>
      <c r="M100" s="6">
        <v>6</v>
      </c>
      <c r="N100" s="5">
        <v>43388</v>
      </c>
      <c r="O100" s="6">
        <v>2018</v>
      </c>
      <c r="P100" s="6" t="s">
        <v>63</v>
      </c>
      <c r="Q100" s="6" t="s">
        <v>63</v>
      </c>
      <c r="R100" s="6">
        <v>14</v>
      </c>
      <c r="S100" s="6">
        <v>124</v>
      </c>
      <c r="T100" s="6" t="s">
        <v>63</v>
      </c>
      <c r="U100" s="6" t="s">
        <v>63</v>
      </c>
      <c r="V100" s="6" t="s">
        <v>63</v>
      </c>
      <c r="W100" s="6" t="s">
        <v>63</v>
      </c>
      <c r="X100" s="6" t="s">
        <v>63</v>
      </c>
      <c r="Y100" s="6" t="s">
        <v>63</v>
      </c>
      <c r="Z100" s="6" t="s">
        <v>63</v>
      </c>
      <c r="AA100" s="24">
        <v>1000000000</v>
      </c>
      <c r="AB100" s="6" t="s">
        <v>172</v>
      </c>
      <c r="AC100" s="6" t="s">
        <v>73</v>
      </c>
      <c r="AD100" s="6" t="s">
        <v>63</v>
      </c>
      <c r="AE100" s="6" t="s">
        <v>63</v>
      </c>
    </row>
    <row r="101" spans="1:31">
      <c r="A101" s="1" t="s">
        <v>835</v>
      </c>
      <c r="B101" s="1" t="s">
        <v>420</v>
      </c>
      <c r="C101" s="11" t="s">
        <v>829</v>
      </c>
      <c r="D101" s="6" t="s">
        <v>830</v>
      </c>
      <c r="E101" s="6" t="s">
        <v>836</v>
      </c>
      <c r="F101" s="6" t="s">
        <v>63</v>
      </c>
      <c r="G101" s="25" t="s">
        <v>63</v>
      </c>
      <c r="H101" s="25" t="s">
        <v>63</v>
      </c>
      <c r="I101" s="25" t="s">
        <v>63</v>
      </c>
      <c r="J101" s="5">
        <v>43379</v>
      </c>
      <c r="K101" s="6">
        <v>2018</v>
      </c>
      <c r="L101" s="6">
        <v>10</v>
      </c>
      <c r="M101" s="6">
        <v>6</v>
      </c>
      <c r="N101" s="5">
        <v>43388</v>
      </c>
      <c r="O101" s="6">
        <v>2018</v>
      </c>
      <c r="P101" s="6" t="s">
        <v>63</v>
      </c>
      <c r="Q101" s="6" t="s">
        <v>63</v>
      </c>
      <c r="R101" s="6" t="s">
        <v>63</v>
      </c>
      <c r="S101" s="6" t="s">
        <v>63</v>
      </c>
      <c r="T101" s="6" t="s">
        <v>63</v>
      </c>
      <c r="U101" s="6" t="s">
        <v>63</v>
      </c>
      <c r="V101" s="6" t="s">
        <v>63</v>
      </c>
      <c r="W101" s="6" t="s">
        <v>63</v>
      </c>
      <c r="X101" s="6" t="s">
        <v>63</v>
      </c>
      <c r="Y101" s="6" t="s">
        <v>63</v>
      </c>
      <c r="Z101" s="6" t="s">
        <v>63</v>
      </c>
      <c r="AA101" s="6" t="s">
        <v>63</v>
      </c>
      <c r="AB101" s="6" t="s">
        <v>63</v>
      </c>
      <c r="AC101" s="6" t="s">
        <v>63</v>
      </c>
      <c r="AD101" s="6" t="s">
        <v>63</v>
      </c>
      <c r="AE101" s="6">
        <v>62</v>
      </c>
    </row>
    <row r="102" spans="1:31">
      <c r="A102" s="1" t="s">
        <v>837</v>
      </c>
      <c r="B102" s="1" t="s">
        <v>420</v>
      </c>
      <c r="C102" s="11" t="s">
        <v>829</v>
      </c>
      <c r="D102" s="6" t="s">
        <v>830</v>
      </c>
      <c r="E102" s="6" t="s">
        <v>838</v>
      </c>
      <c r="F102" s="6" t="s">
        <v>63</v>
      </c>
      <c r="G102" s="25" t="s">
        <v>63</v>
      </c>
      <c r="H102" s="25" t="s">
        <v>63</v>
      </c>
      <c r="I102" s="25" t="s">
        <v>63</v>
      </c>
      <c r="J102" s="5">
        <v>43379</v>
      </c>
      <c r="K102" s="6">
        <v>2018</v>
      </c>
      <c r="L102" s="6">
        <v>10</v>
      </c>
      <c r="M102" s="6">
        <v>6</v>
      </c>
      <c r="N102" s="5">
        <v>43388</v>
      </c>
      <c r="O102" s="6">
        <v>2018</v>
      </c>
      <c r="P102" s="6" t="s">
        <v>63</v>
      </c>
      <c r="Q102" s="6" t="s">
        <v>63</v>
      </c>
      <c r="R102" s="6" t="s">
        <v>63</v>
      </c>
      <c r="S102" s="6" t="s">
        <v>63</v>
      </c>
      <c r="T102" s="6" t="s">
        <v>63</v>
      </c>
      <c r="U102" s="6" t="s">
        <v>63</v>
      </c>
      <c r="V102" s="6" t="s">
        <v>63</v>
      </c>
      <c r="W102" s="6" t="s">
        <v>63</v>
      </c>
      <c r="X102" s="6" t="s">
        <v>63</v>
      </c>
      <c r="Y102" s="6" t="s">
        <v>63</v>
      </c>
      <c r="Z102" s="6" t="s">
        <v>63</v>
      </c>
      <c r="AA102" s="6" t="s">
        <v>63</v>
      </c>
      <c r="AB102" s="6" t="s">
        <v>63</v>
      </c>
      <c r="AC102" s="6" t="s">
        <v>63</v>
      </c>
      <c r="AD102" s="6" t="s">
        <v>63</v>
      </c>
      <c r="AE102" s="6">
        <v>1</v>
      </c>
    </row>
    <row r="103" spans="1:31">
      <c r="A103" s="1" t="s">
        <v>839</v>
      </c>
      <c r="B103" s="1" t="s">
        <v>489</v>
      </c>
      <c r="C103" s="11" t="s">
        <v>840</v>
      </c>
      <c r="D103" s="6" t="s">
        <v>841</v>
      </c>
      <c r="E103" s="6" t="s">
        <v>842</v>
      </c>
      <c r="F103" s="6" t="s">
        <v>63</v>
      </c>
      <c r="G103" s="25" t="s">
        <v>63</v>
      </c>
      <c r="H103" s="25" t="s">
        <v>63</v>
      </c>
      <c r="I103" s="25" t="s">
        <v>63</v>
      </c>
      <c r="J103" s="5">
        <v>42980</v>
      </c>
      <c r="K103" s="6">
        <v>2017</v>
      </c>
      <c r="L103" s="6">
        <v>9</v>
      </c>
      <c r="M103" s="6">
        <v>2</v>
      </c>
      <c r="N103" s="5">
        <v>42984</v>
      </c>
      <c r="O103" s="6">
        <v>2017</v>
      </c>
      <c r="P103" s="6">
        <v>9</v>
      </c>
      <c r="Q103" s="6">
        <v>6</v>
      </c>
      <c r="R103" s="6" t="s">
        <v>166</v>
      </c>
      <c r="S103" s="6" t="s">
        <v>166</v>
      </c>
      <c r="T103" s="6" t="s">
        <v>166</v>
      </c>
      <c r="U103" s="6" t="s">
        <v>166</v>
      </c>
      <c r="V103" s="6" t="s">
        <v>166</v>
      </c>
      <c r="W103" s="6" t="s">
        <v>166</v>
      </c>
      <c r="X103" s="6" t="s">
        <v>166</v>
      </c>
      <c r="Y103" s="6" t="s">
        <v>166</v>
      </c>
      <c r="Z103" s="6" t="s">
        <v>166</v>
      </c>
      <c r="AA103" s="6" t="s">
        <v>166</v>
      </c>
      <c r="AB103" s="6" t="s">
        <v>166</v>
      </c>
      <c r="AC103" s="6" t="s">
        <v>166</v>
      </c>
      <c r="AD103" s="6" t="s">
        <v>166</v>
      </c>
      <c r="AE103" s="6" t="s">
        <v>166</v>
      </c>
    </row>
    <row r="104" spans="1:31">
      <c r="A104" s="1" t="s">
        <v>843</v>
      </c>
      <c r="B104" s="1" t="s">
        <v>420</v>
      </c>
      <c r="C104" s="11" t="s">
        <v>844</v>
      </c>
      <c r="D104" s="6" t="s">
        <v>845</v>
      </c>
      <c r="E104" s="6" t="s">
        <v>846</v>
      </c>
      <c r="F104" s="6" t="s">
        <v>63</v>
      </c>
      <c r="G104" s="25" t="s">
        <v>63</v>
      </c>
      <c r="H104" s="25" t="s">
        <v>63</v>
      </c>
      <c r="I104" s="25" t="s">
        <v>63</v>
      </c>
      <c r="J104" s="5">
        <v>42240</v>
      </c>
      <c r="K104" s="6">
        <v>2015</v>
      </c>
      <c r="L104" s="6">
        <v>8</v>
      </c>
      <c r="M104" s="6">
        <v>24</v>
      </c>
      <c r="N104" s="5">
        <v>42250</v>
      </c>
      <c r="O104" s="6">
        <v>2015</v>
      </c>
      <c r="P104" s="6">
        <v>9</v>
      </c>
      <c r="Q104" s="6">
        <v>3</v>
      </c>
      <c r="R104" s="6">
        <v>35</v>
      </c>
      <c r="S104" s="6">
        <v>22</v>
      </c>
      <c r="T104" s="6">
        <v>7345</v>
      </c>
      <c r="U104" s="6">
        <v>574</v>
      </c>
      <c r="V104" s="6" t="s">
        <v>166</v>
      </c>
      <c r="W104" s="6" t="s">
        <v>166</v>
      </c>
      <c r="X104" s="6" t="s">
        <v>166</v>
      </c>
      <c r="Y104" s="6" t="s">
        <v>166</v>
      </c>
      <c r="Z104" s="6" t="s">
        <v>166</v>
      </c>
      <c r="AA104" s="6">
        <v>511000000</v>
      </c>
      <c r="AB104" s="6" t="s">
        <v>172</v>
      </c>
      <c r="AC104" s="6" t="s">
        <v>590</v>
      </c>
      <c r="AD104" s="6">
        <v>2015</v>
      </c>
      <c r="AE104" s="6">
        <v>1967</v>
      </c>
    </row>
    <row r="105" spans="1:31">
      <c r="A105" s="1" t="s">
        <v>848</v>
      </c>
      <c r="B105" s="1" t="s">
        <v>420</v>
      </c>
      <c r="C105" s="11" t="s">
        <v>844</v>
      </c>
      <c r="D105" s="6" t="s">
        <v>845</v>
      </c>
      <c r="E105" s="6" t="s">
        <v>849</v>
      </c>
      <c r="F105" s="6" t="s">
        <v>63</v>
      </c>
      <c r="G105" s="25" t="s">
        <v>63</v>
      </c>
      <c r="H105" s="25" t="s">
        <v>63</v>
      </c>
      <c r="I105" s="25" t="s">
        <v>63</v>
      </c>
      <c r="J105" s="5">
        <v>42240</v>
      </c>
      <c r="K105" s="6">
        <v>2015</v>
      </c>
      <c r="L105" s="6">
        <v>8</v>
      </c>
      <c r="M105" s="6">
        <v>24</v>
      </c>
      <c r="N105" s="5">
        <v>42250</v>
      </c>
      <c r="O105" s="6">
        <v>2015</v>
      </c>
      <c r="P105" s="6">
        <v>9</v>
      </c>
      <c r="Q105" s="6">
        <v>3</v>
      </c>
      <c r="R105" s="6" t="s">
        <v>166</v>
      </c>
      <c r="S105" s="6" t="s">
        <v>166</v>
      </c>
      <c r="T105" s="6" t="s">
        <v>166</v>
      </c>
      <c r="U105" s="6" t="s">
        <v>166</v>
      </c>
      <c r="V105" s="6" t="s">
        <v>166</v>
      </c>
      <c r="W105" s="6" t="s">
        <v>166</v>
      </c>
      <c r="X105" s="6" t="s">
        <v>166</v>
      </c>
      <c r="Y105" s="6" t="s">
        <v>166</v>
      </c>
      <c r="Z105" s="6" t="s">
        <v>166</v>
      </c>
      <c r="AA105" s="24">
        <v>17370000</v>
      </c>
      <c r="AB105" s="6" t="s">
        <v>172</v>
      </c>
      <c r="AC105" s="6" t="s">
        <v>73</v>
      </c>
      <c r="AD105" s="6" t="s">
        <v>166</v>
      </c>
      <c r="AE105" s="6">
        <v>36</v>
      </c>
    </row>
    <row r="106" spans="1:31">
      <c r="A106" s="1" t="s">
        <v>850</v>
      </c>
      <c r="B106" s="1" t="s">
        <v>420</v>
      </c>
      <c r="C106" s="11" t="s">
        <v>844</v>
      </c>
      <c r="D106" s="6" t="s">
        <v>845</v>
      </c>
      <c r="E106" s="6" t="s">
        <v>851</v>
      </c>
      <c r="F106" s="6" t="s">
        <v>63</v>
      </c>
      <c r="G106" s="25" t="s">
        <v>63</v>
      </c>
      <c r="H106" s="25" t="s">
        <v>63</v>
      </c>
      <c r="I106" s="25" t="s">
        <v>63</v>
      </c>
      <c r="J106" s="5">
        <v>42240</v>
      </c>
      <c r="K106" s="6">
        <v>2015</v>
      </c>
      <c r="L106" s="6">
        <v>8</v>
      </c>
      <c r="M106" s="6">
        <v>24</v>
      </c>
      <c r="N106" s="5">
        <v>42250</v>
      </c>
      <c r="O106" s="6">
        <v>2015</v>
      </c>
      <c r="P106" s="6">
        <v>9</v>
      </c>
      <c r="Q106" s="6">
        <v>3</v>
      </c>
      <c r="R106" s="6" t="s">
        <v>166</v>
      </c>
      <c r="S106" s="6" t="s">
        <v>166</v>
      </c>
      <c r="T106" s="6">
        <v>7345</v>
      </c>
      <c r="U106" s="6" t="s">
        <v>166</v>
      </c>
      <c r="V106" s="6" t="s">
        <v>166</v>
      </c>
      <c r="W106" s="6" t="s">
        <v>166</v>
      </c>
      <c r="X106" s="6" t="s">
        <v>166</v>
      </c>
      <c r="Y106" s="6" t="s">
        <v>166</v>
      </c>
      <c r="Z106" s="6" t="s">
        <v>166</v>
      </c>
      <c r="AA106" s="6" t="s">
        <v>166</v>
      </c>
      <c r="AB106" s="6" t="s">
        <v>166</v>
      </c>
      <c r="AC106" s="6" t="s">
        <v>166</v>
      </c>
      <c r="AD106" s="6" t="s">
        <v>166</v>
      </c>
      <c r="AE106" s="6">
        <v>823</v>
      </c>
    </row>
    <row r="107" spans="1:31">
      <c r="A107" s="1" t="s">
        <v>853</v>
      </c>
      <c r="B107" s="1" t="s">
        <v>420</v>
      </c>
      <c r="C107" s="11" t="s">
        <v>844</v>
      </c>
      <c r="D107" s="6" t="s">
        <v>845</v>
      </c>
      <c r="E107" s="6" t="s">
        <v>854</v>
      </c>
      <c r="F107" s="6" t="s">
        <v>63</v>
      </c>
      <c r="G107" s="25" t="s">
        <v>63</v>
      </c>
      <c r="H107" s="25" t="s">
        <v>63</v>
      </c>
      <c r="I107" s="25" t="s">
        <v>63</v>
      </c>
      <c r="J107" s="5">
        <v>42240</v>
      </c>
      <c r="K107" s="6">
        <v>2015</v>
      </c>
      <c r="L107" s="6">
        <v>8</v>
      </c>
      <c r="M107" s="6">
        <v>24</v>
      </c>
      <c r="N107" s="5">
        <v>42250</v>
      </c>
      <c r="O107" s="6">
        <v>2015</v>
      </c>
      <c r="P107" s="6">
        <v>9</v>
      </c>
      <c r="Q107" s="6">
        <v>3</v>
      </c>
      <c r="R107" s="6" t="s">
        <v>166</v>
      </c>
      <c r="S107" s="6" t="s">
        <v>166</v>
      </c>
      <c r="T107" s="6" t="s">
        <v>166</v>
      </c>
      <c r="U107" s="6" t="s">
        <v>166</v>
      </c>
      <c r="V107" s="6" t="s">
        <v>166</v>
      </c>
      <c r="W107" s="6" t="s">
        <v>166</v>
      </c>
      <c r="X107" s="6" t="s">
        <v>166</v>
      </c>
      <c r="Y107" s="6" t="s">
        <v>166</v>
      </c>
      <c r="Z107" s="6" t="s">
        <v>166</v>
      </c>
      <c r="AA107" s="24" t="s">
        <v>855</v>
      </c>
      <c r="AB107" s="6" t="s">
        <v>856</v>
      </c>
      <c r="AC107" s="6" t="s">
        <v>66</v>
      </c>
      <c r="AD107" s="6" t="s">
        <v>166</v>
      </c>
      <c r="AE107" s="6" t="s">
        <v>166</v>
      </c>
    </row>
    <row r="108" spans="1:31">
      <c r="A108" s="1" t="s">
        <v>857</v>
      </c>
      <c r="B108" s="1" t="s">
        <v>420</v>
      </c>
      <c r="C108" s="11" t="s">
        <v>844</v>
      </c>
      <c r="D108" s="6" t="s">
        <v>845</v>
      </c>
      <c r="E108" s="6" t="s">
        <v>858</v>
      </c>
      <c r="F108" s="6" t="s">
        <v>63</v>
      </c>
      <c r="G108" s="25" t="s">
        <v>63</v>
      </c>
      <c r="H108" s="25" t="s">
        <v>63</v>
      </c>
      <c r="I108" s="25" t="s">
        <v>63</v>
      </c>
      <c r="J108" s="5">
        <v>42240</v>
      </c>
      <c r="K108" s="6">
        <v>2015</v>
      </c>
      <c r="L108" s="6">
        <v>8</v>
      </c>
      <c r="M108" s="6">
        <v>24</v>
      </c>
      <c r="N108" s="5">
        <v>42250</v>
      </c>
      <c r="O108" s="6">
        <v>2015</v>
      </c>
      <c r="P108" s="6">
        <v>9</v>
      </c>
      <c r="Q108" s="6">
        <v>3</v>
      </c>
      <c r="R108" s="6">
        <v>1</v>
      </c>
      <c r="S108" s="6">
        <v>2</v>
      </c>
      <c r="T108" s="6" t="s">
        <v>166</v>
      </c>
      <c r="U108" s="6" t="s">
        <v>166</v>
      </c>
      <c r="V108" s="6" t="s">
        <v>166</v>
      </c>
      <c r="W108" s="6" t="s">
        <v>166</v>
      </c>
      <c r="X108" s="6" t="s">
        <v>166</v>
      </c>
      <c r="Y108" s="6" t="s">
        <v>166</v>
      </c>
      <c r="Z108" s="6" t="s">
        <v>166</v>
      </c>
      <c r="AA108" s="6" t="s">
        <v>166</v>
      </c>
      <c r="AB108" s="6" t="s">
        <v>166</v>
      </c>
      <c r="AC108" s="6" t="s">
        <v>166</v>
      </c>
      <c r="AD108" s="6" t="s">
        <v>166</v>
      </c>
      <c r="AE108" s="6">
        <v>1</v>
      </c>
    </row>
    <row r="109" spans="1:31">
      <c r="A109" s="1" t="s">
        <v>860</v>
      </c>
      <c r="B109" s="1" t="s">
        <v>420</v>
      </c>
      <c r="C109" s="11" t="s">
        <v>844</v>
      </c>
      <c r="D109" s="6" t="s">
        <v>845</v>
      </c>
      <c r="E109" s="6" t="s">
        <v>861</v>
      </c>
      <c r="F109" s="6" t="s">
        <v>63</v>
      </c>
      <c r="G109" s="25" t="s">
        <v>63</v>
      </c>
      <c r="H109" s="25" t="s">
        <v>63</v>
      </c>
      <c r="I109" s="25" t="s">
        <v>63</v>
      </c>
      <c r="J109" s="5">
        <v>42240</v>
      </c>
      <c r="K109" s="6">
        <v>2015</v>
      </c>
      <c r="L109" s="6">
        <v>8</v>
      </c>
      <c r="M109" s="6">
        <v>24</v>
      </c>
      <c r="N109" s="5">
        <v>42250</v>
      </c>
      <c r="O109" s="6">
        <v>2015</v>
      </c>
      <c r="P109" s="6">
        <v>9</v>
      </c>
      <c r="Q109" s="6">
        <v>3</v>
      </c>
      <c r="R109" s="6" t="s">
        <v>166</v>
      </c>
      <c r="S109" s="6" t="s">
        <v>166</v>
      </c>
      <c r="T109" s="6" t="s">
        <v>166</v>
      </c>
      <c r="U109" s="6" t="s">
        <v>166</v>
      </c>
      <c r="V109" s="6" t="s">
        <v>166</v>
      </c>
      <c r="W109" s="6" t="s">
        <v>166</v>
      </c>
      <c r="X109" s="6" t="s">
        <v>166</v>
      </c>
      <c r="Y109" s="6" t="s">
        <v>166</v>
      </c>
      <c r="Z109" s="6" t="s">
        <v>166</v>
      </c>
      <c r="AA109" s="6" t="s">
        <v>166</v>
      </c>
      <c r="AB109" s="6" t="s">
        <v>166</v>
      </c>
      <c r="AC109" s="6" t="s">
        <v>166</v>
      </c>
      <c r="AD109" s="6" t="s">
        <v>166</v>
      </c>
      <c r="AE109" s="6" t="s">
        <v>166</v>
      </c>
    </row>
    <row r="110" spans="1:31">
      <c r="A110" s="1" t="s">
        <v>862</v>
      </c>
      <c r="B110" s="1" t="s">
        <v>420</v>
      </c>
      <c r="C110" s="11" t="s">
        <v>844</v>
      </c>
      <c r="D110" s="6" t="s">
        <v>845</v>
      </c>
      <c r="E110" s="6" t="s">
        <v>863</v>
      </c>
      <c r="F110" s="6" t="s">
        <v>63</v>
      </c>
      <c r="G110" s="25" t="s">
        <v>63</v>
      </c>
      <c r="H110" s="25" t="s">
        <v>63</v>
      </c>
      <c r="I110" s="25" t="s">
        <v>63</v>
      </c>
      <c r="J110" s="5">
        <v>42240</v>
      </c>
      <c r="K110" s="6">
        <v>2015</v>
      </c>
      <c r="L110" s="6">
        <v>8</v>
      </c>
      <c r="M110" s="6">
        <v>24</v>
      </c>
      <c r="N110" s="5">
        <v>42250</v>
      </c>
      <c r="O110" s="6">
        <v>2015</v>
      </c>
      <c r="P110" s="6">
        <v>9</v>
      </c>
      <c r="Q110" s="6">
        <v>3</v>
      </c>
      <c r="R110" s="6">
        <v>30</v>
      </c>
      <c r="S110" s="6">
        <v>20</v>
      </c>
      <c r="T110" s="6" t="s">
        <v>166</v>
      </c>
      <c r="U110" s="6">
        <v>574</v>
      </c>
      <c r="V110" s="6">
        <v>17000</v>
      </c>
      <c r="W110" s="6" t="s">
        <v>166</v>
      </c>
      <c r="X110" s="6" t="s">
        <v>166</v>
      </c>
      <c r="Y110" s="6" t="s">
        <v>166</v>
      </c>
      <c r="Z110" s="6" t="s">
        <v>166</v>
      </c>
      <c r="AA110" s="24" t="s">
        <v>864</v>
      </c>
      <c r="AB110" s="6" t="s">
        <v>865</v>
      </c>
      <c r="AC110" s="6" t="s">
        <v>66</v>
      </c>
      <c r="AD110" s="6" t="s">
        <v>166</v>
      </c>
      <c r="AE110" s="6">
        <v>890</v>
      </c>
    </row>
    <row r="111" spans="1:31">
      <c r="A111" s="1" t="s">
        <v>867</v>
      </c>
      <c r="B111" s="1" t="s">
        <v>420</v>
      </c>
      <c r="C111" s="11" t="s">
        <v>844</v>
      </c>
      <c r="D111" s="6" t="s">
        <v>845</v>
      </c>
      <c r="E111" s="6" t="s">
        <v>868</v>
      </c>
      <c r="F111" s="6" t="s">
        <v>63</v>
      </c>
      <c r="G111" s="25" t="s">
        <v>63</v>
      </c>
      <c r="H111" s="25" t="s">
        <v>63</v>
      </c>
      <c r="I111" s="25" t="s">
        <v>63</v>
      </c>
      <c r="J111" s="5">
        <v>42240</v>
      </c>
      <c r="K111" s="6">
        <v>2015</v>
      </c>
      <c r="L111" s="6">
        <v>8</v>
      </c>
      <c r="M111" s="6">
        <v>24</v>
      </c>
      <c r="N111" s="5">
        <v>42250</v>
      </c>
      <c r="O111" s="6">
        <v>2015</v>
      </c>
      <c r="P111" s="6">
        <v>9</v>
      </c>
      <c r="Q111" s="6">
        <v>3</v>
      </c>
      <c r="R111" s="6">
        <v>20</v>
      </c>
      <c r="S111" s="6" t="s">
        <v>166</v>
      </c>
      <c r="T111" s="6" t="s">
        <v>166</v>
      </c>
      <c r="U111" s="6" t="s">
        <v>166</v>
      </c>
      <c r="V111" s="6" t="s">
        <v>166</v>
      </c>
      <c r="W111" s="6" t="s">
        <v>166</v>
      </c>
      <c r="X111" s="6" t="s">
        <v>166</v>
      </c>
      <c r="Y111" s="6" t="s">
        <v>166</v>
      </c>
      <c r="Z111" s="6" t="s">
        <v>166</v>
      </c>
      <c r="AA111" s="6" t="s">
        <v>166</v>
      </c>
      <c r="AB111" s="6" t="s">
        <v>166</v>
      </c>
      <c r="AC111" s="6" t="s">
        <v>166</v>
      </c>
      <c r="AD111" s="6" t="s">
        <v>166</v>
      </c>
      <c r="AE111" s="6">
        <v>217</v>
      </c>
    </row>
    <row r="112" spans="1:31">
      <c r="A112" s="1" t="s">
        <v>869</v>
      </c>
      <c r="B112" s="1" t="s">
        <v>59</v>
      </c>
      <c r="C112" s="11" t="s">
        <v>870</v>
      </c>
      <c r="D112" s="6" t="s">
        <v>871</v>
      </c>
      <c r="E112" s="6" t="s">
        <v>3462</v>
      </c>
      <c r="F112" s="6" t="s">
        <v>63</v>
      </c>
      <c r="G112" s="25" t="s">
        <v>63</v>
      </c>
      <c r="H112" s="25" t="s">
        <v>63</v>
      </c>
      <c r="I112" s="25" t="s">
        <v>63</v>
      </c>
      <c r="J112" s="5">
        <v>39594</v>
      </c>
      <c r="K112" s="6">
        <v>2008</v>
      </c>
      <c r="L112" s="6">
        <v>5</v>
      </c>
      <c r="M112" s="6">
        <v>26</v>
      </c>
      <c r="N112" s="5">
        <v>39613</v>
      </c>
      <c r="O112" s="6">
        <v>2008</v>
      </c>
      <c r="P112" s="6">
        <v>6</v>
      </c>
      <c r="Q112" s="6">
        <v>14</v>
      </c>
      <c r="R112" s="6">
        <v>200</v>
      </c>
      <c r="S112" s="6" t="s">
        <v>166</v>
      </c>
      <c r="T112" s="6" t="s">
        <v>166</v>
      </c>
      <c r="U112" s="6" t="s">
        <v>166</v>
      </c>
      <c r="V112" s="6" t="s">
        <v>166</v>
      </c>
      <c r="W112" s="6" t="s">
        <v>166</v>
      </c>
      <c r="X112" s="6" t="s">
        <v>166</v>
      </c>
      <c r="Y112" s="6" t="s">
        <v>166</v>
      </c>
      <c r="Z112" s="6" t="s">
        <v>166</v>
      </c>
      <c r="AA112" s="6">
        <v>2200000000</v>
      </c>
      <c r="AB112" s="6" t="s">
        <v>172</v>
      </c>
      <c r="AC112" s="6" t="s">
        <v>608</v>
      </c>
      <c r="AD112" s="6" t="s">
        <v>166</v>
      </c>
      <c r="AE112" s="6">
        <v>67000</v>
      </c>
    </row>
    <row r="113" spans="1:31">
      <c r="A113" s="1" t="s">
        <v>874</v>
      </c>
      <c r="B113" s="1" t="s">
        <v>59</v>
      </c>
      <c r="C113" s="11" t="s">
        <v>870</v>
      </c>
      <c r="D113" s="6" t="s">
        <v>871</v>
      </c>
      <c r="E113" s="6" t="s">
        <v>3462</v>
      </c>
      <c r="F113" s="6" t="s">
        <v>63</v>
      </c>
      <c r="G113" s="25" t="s">
        <v>63</v>
      </c>
      <c r="H113" s="25" t="s">
        <v>63</v>
      </c>
      <c r="I113" s="25" t="s">
        <v>63</v>
      </c>
      <c r="J113" s="5">
        <v>39594</v>
      </c>
      <c r="K113" s="6">
        <v>2008</v>
      </c>
      <c r="L113" s="6">
        <v>5</v>
      </c>
      <c r="M113" s="6">
        <v>26</v>
      </c>
      <c r="N113" s="5">
        <v>39598</v>
      </c>
      <c r="O113" s="6">
        <v>2008</v>
      </c>
      <c r="P113" s="6">
        <v>5</v>
      </c>
      <c r="Q113" s="6">
        <v>30</v>
      </c>
      <c r="R113" s="6">
        <v>93</v>
      </c>
      <c r="S113" s="6" t="s">
        <v>166</v>
      </c>
      <c r="T113" s="6" t="s">
        <v>166</v>
      </c>
      <c r="U113" s="6" t="s">
        <v>166</v>
      </c>
      <c r="V113" s="6" t="s">
        <v>166</v>
      </c>
      <c r="W113" s="6" t="s">
        <v>166</v>
      </c>
      <c r="X113" s="6" t="s">
        <v>166</v>
      </c>
      <c r="Y113" s="6" t="s">
        <v>166</v>
      </c>
      <c r="Z113" s="6" t="s">
        <v>166</v>
      </c>
      <c r="AA113" s="6" t="s">
        <v>166</v>
      </c>
      <c r="AB113" s="6" t="s">
        <v>166</v>
      </c>
      <c r="AC113" s="6" t="s">
        <v>166</v>
      </c>
      <c r="AD113" s="6" t="s">
        <v>166</v>
      </c>
      <c r="AE113" s="6" t="s">
        <v>166</v>
      </c>
    </row>
    <row r="114" spans="1:31">
      <c r="A114" s="1" t="s">
        <v>876</v>
      </c>
      <c r="B114" s="1" t="s">
        <v>59</v>
      </c>
      <c r="C114" s="11" t="s">
        <v>870</v>
      </c>
      <c r="D114" s="6" t="s">
        <v>871</v>
      </c>
      <c r="E114" s="6" t="s">
        <v>3462</v>
      </c>
      <c r="F114" s="6" t="s">
        <v>63</v>
      </c>
      <c r="G114" s="25" t="s">
        <v>63</v>
      </c>
      <c r="H114" s="25" t="s">
        <v>63</v>
      </c>
      <c r="I114" s="25" t="s">
        <v>63</v>
      </c>
      <c r="J114" s="5">
        <v>39605</v>
      </c>
      <c r="K114" s="6">
        <v>2008</v>
      </c>
      <c r="L114" s="6">
        <v>6</v>
      </c>
      <c r="M114" s="6">
        <v>6</v>
      </c>
      <c r="N114" s="5">
        <v>39613</v>
      </c>
      <c r="O114" s="6">
        <v>2008</v>
      </c>
      <c r="P114" s="6">
        <v>6</v>
      </c>
      <c r="Q114" s="6">
        <v>14</v>
      </c>
      <c r="R114" s="6">
        <v>55</v>
      </c>
      <c r="S114" s="6" t="s">
        <v>166</v>
      </c>
      <c r="T114" s="6">
        <v>1300000</v>
      </c>
      <c r="U114" s="6" t="s">
        <v>166</v>
      </c>
      <c r="V114" s="6" t="s">
        <v>166</v>
      </c>
      <c r="W114" s="6" t="s">
        <v>166</v>
      </c>
      <c r="X114" s="6" t="s">
        <v>166</v>
      </c>
      <c r="Y114" s="6" t="s">
        <v>166</v>
      </c>
      <c r="Z114" s="6" t="s">
        <v>166</v>
      </c>
      <c r="AA114" s="6" t="s">
        <v>166</v>
      </c>
      <c r="AB114" s="6" t="s">
        <v>166</v>
      </c>
      <c r="AC114" s="6" t="s">
        <v>166</v>
      </c>
      <c r="AD114" s="6" t="s">
        <v>166</v>
      </c>
      <c r="AE114" s="6" t="s">
        <v>166</v>
      </c>
    </row>
    <row r="115" spans="1:31">
      <c r="A115" s="1" t="s">
        <v>877</v>
      </c>
      <c r="B115" s="1" t="s">
        <v>59</v>
      </c>
      <c r="C115" s="11" t="s">
        <v>870</v>
      </c>
      <c r="D115" s="6" t="s">
        <v>871</v>
      </c>
      <c r="E115" s="6" t="s">
        <v>3531</v>
      </c>
      <c r="F115" s="6" t="s">
        <v>63</v>
      </c>
      <c r="G115" s="25" t="s">
        <v>63</v>
      </c>
      <c r="H115" s="25" t="s">
        <v>63</v>
      </c>
      <c r="I115" s="25" t="s">
        <v>63</v>
      </c>
      <c r="J115" s="5">
        <v>39593</v>
      </c>
      <c r="K115" s="6">
        <v>2008</v>
      </c>
      <c r="L115" s="6">
        <v>5</v>
      </c>
      <c r="M115" s="6">
        <v>25</v>
      </c>
      <c r="N115" s="5">
        <v>39613</v>
      </c>
      <c r="O115" s="6">
        <v>2008</v>
      </c>
      <c r="P115" s="6">
        <v>6</v>
      </c>
      <c r="Q115" s="6">
        <v>14</v>
      </c>
      <c r="R115" s="6">
        <v>18</v>
      </c>
      <c r="S115" s="6" t="s">
        <v>166</v>
      </c>
      <c r="T115" s="6" t="s">
        <v>166</v>
      </c>
      <c r="U115" s="6" t="s">
        <v>166</v>
      </c>
      <c r="V115" s="6" t="s">
        <v>166</v>
      </c>
      <c r="W115" s="6" t="s">
        <v>166</v>
      </c>
      <c r="X115" s="6" t="s">
        <v>166</v>
      </c>
      <c r="Y115" s="6" t="s">
        <v>166</v>
      </c>
      <c r="Z115" s="6" t="s">
        <v>166</v>
      </c>
      <c r="AA115" s="6" t="s">
        <v>166</v>
      </c>
      <c r="AB115" s="6" t="s">
        <v>166</v>
      </c>
      <c r="AC115" s="6" t="s">
        <v>166</v>
      </c>
      <c r="AD115" s="6" t="s">
        <v>166</v>
      </c>
      <c r="AE115" s="6" t="s">
        <v>166</v>
      </c>
    </row>
    <row r="116" spans="1:31">
      <c r="A116" s="1" t="s">
        <v>880</v>
      </c>
      <c r="B116" s="1" t="s">
        <v>59</v>
      </c>
      <c r="C116" s="11" t="s">
        <v>870</v>
      </c>
      <c r="D116" s="6" t="s">
        <v>871</v>
      </c>
      <c r="E116" s="6" t="s">
        <v>881</v>
      </c>
      <c r="F116" s="6" t="s">
        <v>63</v>
      </c>
      <c r="G116" s="25" t="s">
        <v>63</v>
      </c>
      <c r="H116" s="25" t="s">
        <v>63</v>
      </c>
      <c r="I116" s="25" t="s">
        <v>63</v>
      </c>
      <c r="J116" s="5">
        <v>39593</v>
      </c>
      <c r="K116" s="6">
        <v>2008</v>
      </c>
      <c r="L116" s="6">
        <v>5</v>
      </c>
      <c r="M116" s="6">
        <v>25</v>
      </c>
      <c r="N116" s="5">
        <v>39613</v>
      </c>
      <c r="O116" s="6">
        <v>2008</v>
      </c>
      <c r="P116" s="6">
        <v>6</v>
      </c>
      <c r="Q116" s="6">
        <v>14</v>
      </c>
      <c r="R116" s="6">
        <v>63</v>
      </c>
      <c r="S116" s="6" t="s">
        <v>166</v>
      </c>
      <c r="T116" s="6">
        <v>1660000</v>
      </c>
      <c r="U116" s="6" t="s">
        <v>166</v>
      </c>
      <c r="V116" s="6" t="s">
        <v>166</v>
      </c>
      <c r="W116" s="6" t="s">
        <v>166</v>
      </c>
      <c r="X116" s="6" t="s">
        <v>166</v>
      </c>
      <c r="Y116" s="6" t="s">
        <v>166</v>
      </c>
      <c r="Z116" s="6" t="s">
        <v>166</v>
      </c>
      <c r="AA116" s="6" t="s">
        <v>166</v>
      </c>
      <c r="AB116" s="6" t="s">
        <v>166</v>
      </c>
      <c r="AC116" s="6" t="s">
        <v>166</v>
      </c>
      <c r="AD116" s="6" t="s">
        <v>166</v>
      </c>
      <c r="AE116" s="6">
        <v>67000</v>
      </c>
    </row>
    <row r="117" spans="1:31">
      <c r="A117" s="1" t="s">
        <v>882</v>
      </c>
      <c r="B117" s="1" t="s">
        <v>59</v>
      </c>
      <c r="C117" s="11" t="s">
        <v>870</v>
      </c>
      <c r="D117" s="6" t="s">
        <v>871</v>
      </c>
      <c r="E117" s="6" t="s">
        <v>883</v>
      </c>
      <c r="F117" s="6" t="s">
        <v>63</v>
      </c>
      <c r="G117" s="25" t="s">
        <v>63</v>
      </c>
      <c r="H117" s="25" t="s">
        <v>63</v>
      </c>
      <c r="I117" s="25" t="s">
        <v>63</v>
      </c>
      <c r="J117" s="5">
        <v>39593</v>
      </c>
      <c r="K117" s="6">
        <v>2008</v>
      </c>
      <c r="L117" s="6">
        <v>5</v>
      </c>
      <c r="M117" s="6">
        <v>25</v>
      </c>
      <c r="N117" s="5">
        <v>39613</v>
      </c>
      <c r="O117" s="6">
        <v>2008</v>
      </c>
      <c r="P117" s="6">
        <v>6</v>
      </c>
      <c r="Q117" s="6">
        <v>14</v>
      </c>
      <c r="R117" s="6" t="s">
        <v>166</v>
      </c>
      <c r="S117" s="6" t="s">
        <v>166</v>
      </c>
      <c r="T117" s="6" t="s">
        <v>166</v>
      </c>
      <c r="U117" s="6" t="s">
        <v>166</v>
      </c>
      <c r="V117" s="6">
        <v>2220000</v>
      </c>
      <c r="W117" s="6" t="s">
        <v>166</v>
      </c>
      <c r="X117" s="6" t="s">
        <v>166</v>
      </c>
      <c r="Y117" s="6" t="s">
        <v>166</v>
      </c>
      <c r="Z117" s="6" t="s">
        <v>166</v>
      </c>
      <c r="AA117" s="6" t="s">
        <v>166</v>
      </c>
      <c r="AB117" s="6" t="s">
        <v>166</v>
      </c>
      <c r="AC117" s="6" t="s">
        <v>166</v>
      </c>
      <c r="AD117" s="6" t="s">
        <v>166</v>
      </c>
      <c r="AE117" s="6" t="s">
        <v>166</v>
      </c>
    </row>
    <row r="118" spans="1:31">
      <c r="A118" s="1" t="s">
        <v>884</v>
      </c>
      <c r="B118" s="1" t="s">
        <v>59</v>
      </c>
      <c r="C118" s="11" t="s">
        <v>870</v>
      </c>
      <c r="D118" s="6" t="s">
        <v>871</v>
      </c>
      <c r="E118" s="6" t="s">
        <v>885</v>
      </c>
      <c r="F118" s="5">
        <v>39614</v>
      </c>
      <c r="G118" s="25">
        <v>2008</v>
      </c>
      <c r="H118" s="25">
        <v>6</v>
      </c>
      <c r="I118" s="25">
        <v>15</v>
      </c>
      <c r="J118" s="6" t="s">
        <v>63</v>
      </c>
      <c r="K118" s="25" t="s">
        <v>63</v>
      </c>
      <c r="L118" s="25" t="s">
        <v>63</v>
      </c>
      <c r="M118" s="25" t="s">
        <v>63</v>
      </c>
      <c r="N118" s="6" t="s">
        <v>63</v>
      </c>
      <c r="O118" s="25" t="s">
        <v>63</v>
      </c>
      <c r="P118" s="25" t="s">
        <v>63</v>
      </c>
      <c r="Q118" s="25" t="s">
        <v>63</v>
      </c>
      <c r="R118" s="6" t="s">
        <v>166</v>
      </c>
      <c r="S118" s="6" t="s">
        <v>166</v>
      </c>
      <c r="T118" s="6" t="s">
        <v>166</v>
      </c>
      <c r="U118" s="6" t="s">
        <v>166</v>
      </c>
      <c r="V118" s="6" t="s">
        <v>166</v>
      </c>
      <c r="W118" s="6" t="s">
        <v>166</v>
      </c>
      <c r="X118" s="6" t="s">
        <v>166</v>
      </c>
      <c r="Y118" s="6" t="s">
        <v>166</v>
      </c>
      <c r="Z118" s="6" t="s">
        <v>166</v>
      </c>
      <c r="AA118" s="6" t="s">
        <v>166</v>
      </c>
      <c r="AB118" s="6" t="s">
        <v>166</v>
      </c>
      <c r="AC118" s="6" t="s">
        <v>166</v>
      </c>
      <c r="AD118" s="6" t="s">
        <v>166</v>
      </c>
      <c r="AE118" s="6">
        <v>300</v>
      </c>
    </row>
    <row r="119" spans="1:31">
      <c r="A119" s="1" t="s">
        <v>886</v>
      </c>
      <c r="B119" s="1" t="s">
        <v>59</v>
      </c>
      <c r="C119" s="11" t="s">
        <v>870</v>
      </c>
      <c r="D119" s="6" t="s">
        <v>871</v>
      </c>
      <c r="E119" s="6" t="s">
        <v>3532</v>
      </c>
      <c r="F119" s="6" t="s">
        <v>63</v>
      </c>
      <c r="G119" s="25" t="s">
        <v>63</v>
      </c>
      <c r="H119" s="25" t="s">
        <v>63</v>
      </c>
      <c r="I119" s="25" t="s">
        <v>63</v>
      </c>
      <c r="J119" s="5">
        <v>39620</v>
      </c>
      <c r="K119" s="6">
        <v>2008</v>
      </c>
      <c r="L119" s="6">
        <v>6</v>
      </c>
      <c r="M119" s="6">
        <v>21</v>
      </c>
      <c r="N119" s="5">
        <v>39629</v>
      </c>
      <c r="O119" s="6">
        <v>2008</v>
      </c>
      <c r="P119" s="6">
        <v>6</v>
      </c>
      <c r="Q119" s="6">
        <v>30</v>
      </c>
      <c r="R119" s="6">
        <v>252</v>
      </c>
      <c r="S119" s="6" t="s">
        <v>166</v>
      </c>
      <c r="T119" s="6" t="s">
        <v>166</v>
      </c>
      <c r="U119" s="6" t="s">
        <v>166</v>
      </c>
      <c r="V119" s="6" t="s">
        <v>166</v>
      </c>
      <c r="W119" s="6" t="s">
        <v>166</v>
      </c>
      <c r="X119" s="6" t="s">
        <v>166</v>
      </c>
      <c r="Y119" s="6" t="s">
        <v>166</v>
      </c>
      <c r="Z119" s="6" t="s">
        <v>166</v>
      </c>
      <c r="AA119" s="6" t="s">
        <v>166</v>
      </c>
      <c r="AB119" s="6" t="s">
        <v>166</v>
      </c>
      <c r="AC119" s="6" t="s">
        <v>166</v>
      </c>
      <c r="AD119" s="6" t="s">
        <v>166</v>
      </c>
      <c r="AE119" s="6" t="s">
        <v>166</v>
      </c>
    </row>
    <row r="120" spans="1:31">
      <c r="A120" s="1" t="s">
        <v>888</v>
      </c>
      <c r="B120" s="1" t="s">
        <v>489</v>
      </c>
      <c r="C120" s="11" t="s">
        <v>889</v>
      </c>
      <c r="D120" s="6" t="s">
        <v>890</v>
      </c>
      <c r="E120" s="6" t="s">
        <v>891</v>
      </c>
      <c r="F120" s="6" t="s">
        <v>63</v>
      </c>
      <c r="G120" s="25" t="s">
        <v>63</v>
      </c>
      <c r="H120" s="25" t="s">
        <v>63</v>
      </c>
      <c r="I120" s="25" t="s">
        <v>63</v>
      </c>
      <c r="J120" s="5">
        <v>37629</v>
      </c>
      <c r="K120" s="6">
        <v>2003</v>
      </c>
      <c r="L120" s="6">
        <v>1</v>
      </c>
      <c r="M120" s="6">
        <v>8</v>
      </c>
      <c r="N120" s="5">
        <v>37642</v>
      </c>
      <c r="O120" s="6">
        <v>2003</v>
      </c>
      <c r="P120" s="6">
        <v>1</v>
      </c>
      <c r="Q120" s="6">
        <v>21</v>
      </c>
      <c r="R120" s="6">
        <v>4</v>
      </c>
      <c r="S120" s="6">
        <v>435</v>
      </c>
      <c r="T120" s="6" t="s">
        <v>166</v>
      </c>
      <c r="U120" s="6" t="s">
        <v>166</v>
      </c>
      <c r="V120" s="6" t="s">
        <v>166</v>
      </c>
      <c r="W120" s="6" t="s">
        <v>166</v>
      </c>
      <c r="X120" s="6" t="s">
        <v>166</v>
      </c>
      <c r="Y120" s="6" t="s">
        <v>166</v>
      </c>
      <c r="Z120" s="6" t="s">
        <v>166</v>
      </c>
      <c r="AA120" s="6">
        <v>350000000</v>
      </c>
      <c r="AB120" s="6" t="s">
        <v>172</v>
      </c>
      <c r="AC120" s="6" t="s">
        <v>608</v>
      </c>
      <c r="AD120" s="6" t="s">
        <v>166</v>
      </c>
      <c r="AE120" s="6">
        <v>435</v>
      </c>
    </row>
    <row r="121" spans="1:31">
      <c r="A121" s="1" t="s">
        <v>892</v>
      </c>
      <c r="B121" s="1" t="s">
        <v>420</v>
      </c>
      <c r="C121" s="11" t="s">
        <v>893</v>
      </c>
      <c r="D121" s="6" t="s">
        <v>894</v>
      </c>
      <c r="E121" s="6" t="s">
        <v>895</v>
      </c>
      <c r="F121" s="6" t="s">
        <v>63</v>
      </c>
      <c r="G121" s="25" t="s">
        <v>63</v>
      </c>
      <c r="H121" s="25" t="s">
        <v>63</v>
      </c>
      <c r="I121" s="25" t="s">
        <v>63</v>
      </c>
      <c r="J121" s="5">
        <v>38581</v>
      </c>
      <c r="K121" s="6">
        <v>2005</v>
      </c>
      <c r="L121" s="6">
        <v>8</v>
      </c>
      <c r="M121" s="6">
        <v>17</v>
      </c>
      <c r="N121" s="5">
        <v>38591</v>
      </c>
      <c r="O121" s="6">
        <v>2005</v>
      </c>
      <c r="P121" s="6">
        <v>8</v>
      </c>
      <c r="Q121" s="6">
        <v>27</v>
      </c>
      <c r="R121" s="6">
        <v>1</v>
      </c>
      <c r="S121" s="6">
        <v>7</v>
      </c>
      <c r="T121" s="6" t="s">
        <v>166</v>
      </c>
      <c r="U121" s="6" t="s">
        <v>166</v>
      </c>
      <c r="V121" s="6" t="s">
        <v>166</v>
      </c>
      <c r="W121" s="6" t="s">
        <v>166</v>
      </c>
      <c r="X121" s="6" t="s">
        <v>166</v>
      </c>
      <c r="Y121" s="6" t="s">
        <v>166</v>
      </c>
      <c r="Z121" s="6" t="s">
        <v>166</v>
      </c>
      <c r="AA121" s="6" t="s">
        <v>166</v>
      </c>
      <c r="AB121" s="6" t="s">
        <v>166</v>
      </c>
      <c r="AC121" s="6" t="s">
        <v>166</v>
      </c>
      <c r="AD121" s="6" t="s">
        <v>166</v>
      </c>
      <c r="AE121" s="6" t="s">
        <v>166</v>
      </c>
    </row>
    <row r="122" spans="1:31">
      <c r="A122" s="1" t="s">
        <v>897</v>
      </c>
      <c r="B122" s="1" t="s">
        <v>420</v>
      </c>
      <c r="C122" s="11" t="s">
        <v>898</v>
      </c>
      <c r="D122" s="6" t="s">
        <v>899</v>
      </c>
      <c r="E122" s="6" t="s">
        <v>3464</v>
      </c>
      <c r="F122" s="6" t="s">
        <v>63</v>
      </c>
      <c r="G122" s="25" t="s">
        <v>63</v>
      </c>
      <c r="H122" s="25" t="s">
        <v>63</v>
      </c>
      <c r="I122" s="25" t="s">
        <v>63</v>
      </c>
      <c r="J122" s="5">
        <v>26143</v>
      </c>
      <c r="K122" s="6">
        <v>1971</v>
      </c>
      <c r="L122" s="6">
        <v>7</v>
      </c>
      <c r="M122" s="6">
        <v>29</v>
      </c>
      <c r="N122" s="5">
        <v>26155</v>
      </c>
      <c r="O122" s="6">
        <v>1971</v>
      </c>
      <c r="P122" s="6">
        <v>8</v>
      </c>
      <c r="Q122" s="6">
        <v>10</v>
      </c>
      <c r="R122" s="6">
        <v>90</v>
      </c>
      <c r="S122" s="6">
        <v>209</v>
      </c>
      <c r="T122" s="6" t="s">
        <v>166</v>
      </c>
      <c r="U122" s="6" t="s">
        <v>166</v>
      </c>
      <c r="V122" s="6" t="s">
        <v>166</v>
      </c>
      <c r="W122" s="6" t="s">
        <v>166</v>
      </c>
      <c r="X122" s="6" t="s">
        <v>166</v>
      </c>
      <c r="Y122" s="6" t="s">
        <v>166</v>
      </c>
      <c r="Z122" s="6" t="s">
        <v>166</v>
      </c>
      <c r="AA122" s="6" t="s">
        <v>166</v>
      </c>
      <c r="AB122" s="6" t="s">
        <v>166</v>
      </c>
      <c r="AC122" s="6" t="s">
        <v>166</v>
      </c>
      <c r="AD122" s="6" t="s">
        <v>166</v>
      </c>
      <c r="AE122" s="6">
        <v>2647</v>
      </c>
    </row>
    <row r="123" spans="1:31">
      <c r="A123" s="1" t="s">
        <v>902</v>
      </c>
      <c r="B123" s="1" t="s">
        <v>420</v>
      </c>
      <c r="C123" s="11" t="s">
        <v>898</v>
      </c>
      <c r="D123" s="6" t="s">
        <v>899</v>
      </c>
      <c r="E123" s="6" t="s">
        <v>903</v>
      </c>
      <c r="F123" s="6" t="s">
        <v>63</v>
      </c>
      <c r="G123" s="6" t="s">
        <v>63</v>
      </c>
      <c r="H123" s="6" t="s">
        <v>63</v>
      </c>
      <c r="I123" s="6" t="s">
        <v>63</v>
      </c>
      <c r="J123" s="5">
        <v>26143</v>
      </c>
      <c r="K123" s="6">
        <v>1971</v>
      </c>
      <c r="L123" s="6">
        <v>7</v>
      </c>
      <c r="M123" s="6">
        <v>29</v>
      </c>
      <c r="N123" s="5">
        <v>26155</v>
      </c>
      <c r="O123" s="6">
        <v>1971</v>
      </c>
      <c r="P123" s="6">
        <v>8</v>
      </c>
      <c r="Q123" s="6">
        <v>10</v>
      </c>
      <c r="R123" s="6">
        <v>69</v>
      </c>
      <c r="S123" s="6" t="s">
        <v>166</v>
      </c>
      <c r="T123" s="6" t="s">
        <v>166</v>
      </c>
      <c r="U123" s="6" t="s">
        <v>166</v>
      </c>
      <c r="V123" s="6" t="s">
        <v>166</v>
      </c>
      <c r="W123" s="6" t="s">
        <v>166</v>
      </c>
      <c r="X123" s="6" t="s">
        <v>166</v>
      </c>
      <c r="Y123" s="6" t="s">
        <v>166</v>
      </c>
      <c r="Z123" s="6" t="s">
        <v>166</v>
      </c>
      <c r="AA123" s="6" t="s">
        <v>166</v>
      </c>
      <c r="AB123" s="6" t="s">
        <v>166</v>
      </c>
      <c r="AC123" s="6" t="s">
        <v>166</v>
      </c>
      <c r="AD123" s="6" t="s">
        <v>166</v>
      </c>
      <c r="AE123" s="6" t="s">
        <v>166</v>
      </c>
    </row>
    <row r="124" spans="1:31">
      <c r="A124" s="1" t="s">
        <v>904</v>
      </c>
      <c r="B124" s="1" t="s">
        <v>420</v>
      </c>
      <c r="C124" s="11" t="s">
        <v>898</v>
      </c>
      <c r="D124" s="6" t="s">
        <v>899</v>
      </c>
      <c r="E124" s="6" t="s">
        <v>905</v>
      </c>
      <c r="F124" s="6" t="s">
        <v>63</v>
      </c>
      <c r="G124" s="6" t="s">
        <v>63</v>
      </c>
      <c r="H124" s="6" t="s">
        <v>63</v>
      </c>
      <c r="I124" s="6" t="s">
        <v>63</v>
      </c>
      <c r="J124" s="5">
        <v>26143</v>
      </c>
      <c r="K124" s="6">
        <v>1971</v>
      </c>
      <c r="L124" s="6">
        <v>7</v>
      </c>
      <c r="M124" s="6">
        <v>29</v>
      </c>
      <c r="N124" s="5">
        <v>26155</v>
      </c>
      <c r="O124" s="6">
        <v>1971</v>
      </c>
      <c r="P124" s="6">
        <v>8</v>
      </c>
      <c r="Q124" s="6">
        <v>10</v>
      </c>
      <c r="R124" s="6"/>
      <c r="S124" s="6" t="s">
        <v>166</v>
      </c>
      <c r="T124" s="6" t="s">
        <v>166</v>
      </c>
      <c r="U124" s="6" t="s">
        <v>166</v>
      </c>
      <c r="V124" s="6" t="s">
        <v>166</v>
      </c>
      <c r="W124" s="6" t="s">
        <v>166</v>
      </c>
      <c r="X124" s="6" t="s">
        <v>166</v>
      </c>
      <c r="Y124" s="6" t="s">
        <v>166</v>
      </c>
      <c r="Z124" s="6" t="s">
        <v>166</v>
      </c>
      <c r="AA124" s="6" t="s">
        <v>166</v>
      </c>
      <c r="AB124" s="6" t="s">
        <v>166</v>
      </c>
      <c r="AC124" s="6" t="s">
        <v>166</v>
      </c>
      <c r="AD124" s="6" t="s">
        <v>166</v>
      </c>
      <c r="AE124" s="6">
        <v>2856</v>
      </c>
    </row>
    <row r="125" spans="1:31">
      <c r="A125" s="1" t="s">
        <v>906</v>
      </c>
      <c r="B125" s="1" t="s">
        <v>420</v>
      </c>
      <c r="C125" s="11" t="s">
        <v>898</v>
      </c>
      <c r="D125" s="6" t="s">
        <v>899</v>
      </c>
      <c r="E125" s="6" t="s">
        <v>907</v>
      </c>
      <c r="F125" s="6" t="s">
        <v>63</v>
      </c>
      <c r="G125" s="6" t="s">
        <v>63</v>
      </c>
      <c r="H125" s="6" t="s">
        <v>63</v>
      </c>
      <c r="I125" s="6" t="s">
        <v>63</v>
      </c>
      <c r="J125" s="5">
        <v>26143</v>
      </c>
      <c r="K125" s="6">
        <v>1971</v>
      </c>
      <c r="L125" s="6">
        <v>7</v>
      </c>
      <c r="M125" s="6">
        <v>29</v>
      </c>
      <c r="N125" s="5">
        <v>26155</v>
      </c>
      <c r="O125" s="6">
        <v>1971</v>
      </c>
      <c r="P125" s="6">
        <v>8</v>
      </c>
      <c r="Q125" s="6">
        <v>10</v>
      </c>
      <c r="R125" s="6">
        <v>69</v>
      </c>
      <c r="S125" s="6">
        <v>209</v>
      </c>
      <c r="T125" s="6" t="s">
        <v>166</v>
      </c>
      <c r="U125" s="6" t="s">
        <v>166</v>
      </c>
      <c r="V125" s="6" t="s">
        <v>166</v>
      </c>
      <c r="W125" s="6" t="s">
        <v>166</v>
      </c>
      <c r="X125" s="6" t="s">
        <v>166</v>
      </c>
      <c r="Y125" s="6" t="s">
        <v>166</v>
      </c>
      <c r="Z125" s="6" t="s">
        <v>166</v>
      </c>
      <c r="AA125" s="6" t="s">
        <v>166</v>
      </c>
      <c r="AB125" s="6" t="s">
        <v>166</v>
      </c>
      <c r="AC125" s="6" t="s">
        <v>166</v>
      </c>
      <c r="AD125" s="6" t="s">
        <v>166</v>
      </c>
      <c r="AE125" s="6" t="s">
        <v>166</v>
      </c>
    </row>
    <row r="126" spans="1:31">
      <c r="A126" s="1" t="s">
        <v>908</v>
      </c>
      <c r="B126" s="1" t="s">
        <v>420</v>
      </c>
      <c r="C126" s="11" t="s">
        <v>898</v>
      </c>
      <c r="D126" s="6" t="s">
        <v>899</v>
      </c>
      <c r="E126" s="6" t="s">
        <v>909</v>
      </c>
      <c r="F126" s="6" t="s">
        <v>63</v>
      </c>
      <c r="G126" s="6" t="s">
        <v>63</v>
      </c>
      <c r="H126" s="6" t="s">
        <v>63</v>
      </c>
      <c r="I126" s="6" t="s">
        <v>63</v>
      </c>
      <c r="J126" s="5">
        <v>26143</v>
      </c>
      <c r="K126" s="6">
        <v>1971</v>
      </c>
      <c r="L126" s="6">
        <v>7</v>
      </c>
      <c r="M126" s="6">
        <v>29</v>
      </c>
      <c r="N126" s="5">
        <v>26155</v>
      </c>
      <c r="O126" s="6">
        <v>1971</v>
      </c>
      <c r="P126" s="6">
        <v>8</v>
      </c>
      <c r="Q126" s="6">
        <v>10</v>
      </c>
      <c r="R126" s="6">
        <v>27</v>
      </c>
      <c r="S126" s="6" t="s">
        <v>166</v>
      </c>
      <c r="T126" s="6" t="s">
        <v>166</v>
      </c>
      <c r="U126" s="6" t="s">
        <v>166</v>
      </c>
      <c r="V126" s="6" t="s">
        <v>166</v>
      </c>
      <c r="W126" s="6" t="s">
        <v>166</v>
      </c>
      <c r="X126" s="6" t="s">
        <v>166</v>
      </c>
      <c r="Y126" s="6" t="s">
        <v>166</v>
      </c>
      <c r="Z126" s="6" t="s">
        <v>166</v>
      </c>
      <c r="AA126" s="6" t="s">
        <v>166</v>
      </c>
      <c r="AB126" s="6" t="s">
        <v>166</v>
      </c>
      <c r="AC126" s="6" t="s">
        <v>166</v>
      </c>
      <c r="AD126" s="6" t="s">
        <v>166</v>
      </c>
      <c r="AE126" s="6" t="s">
        <v>166</v>
      </c>
    </row>
    <row r="127" spans="1:31">
      <c r="A127" s="1" t="s">
        <v>911</v>
      </c>
      <c r="B127" s="1" t="s">
        <v>420</v>
      </c>
      <c r="C127" s="11" t="s">
        <v>912</v>
      </c>
      <c r="D127" s="6" t="s">
        <v>913</v>
      </c>
      <c r="E127" s="6" t="s">
        <v>914</v>
      </c>
      <c r="F127" s="6" t="s">
        <v>63</v>
      </c>
      <c r="G127" s="25" t="s">
        <v>63</v>
      </c>
      <c r="H127" s="25" t="s">
        <v>63</v>
      </c>
      <c r="I127" s="25" t="s">
        <v>63</v>
      </c>
      <c r="J127" s="5">
        <v>37170</v>
      </c>
      <c r="K127" s="6">
        <v>2001</v>
      </c>
      <c r="L127" s="6">
        <v>10</v>
      </c>
      <c r="M127" s="6">
        <v>6</v>
      </c>
      <c r="N127" s="5">
        <v>37172</v>
      </c>
      <c r="O127" s="6">
        <v>2001</v>
      </c>
      <c r="P127" s="6">
        <v>10</v>
      </c>
      <c r="Q127" s="6">
        <v>8</v>
      </c>
      <c r="R127" s="6">
        <v>0</v>
      </c>
      <c r="S127" s="6" t="s">
        <v>166</v>
      </c>
      <c r="T127" s="6" t="s">
        <v>166</v>
      </c>
      <c r="U127" s="6" t="s">
        <v>166</v>
      </c>
      <c r="V127" s="6" t="s">
        <v>166</v>
      </c>
      <c r="W127" s="6" t="s">
        <v>166</v>
      </c>
      <c r="X127" s="6" t="s">
        <v>166</v>
      </c>
      <c r="Y127" s="6" t="s">
        <v>166</v>
      </c>
      <c r="Z127" s="6" t="s">
        <v>166</v>
      </c>
      <c r="AA127" s="6" t="s">
        <v>166</v>
      </c>
      <c r="AB127" s="6" t="s">
        <v>166</v>
      </c>
      <c r="AC127" s="6" t="s">
        <v>166</v>
      </c>
      <c r="AD127" s="6" t="s">
        <v>166</v>
      </c>
      <c r="AE127" s="6" t="s">
        <v>166</v>
      </c>
    </row>
    <row r="128" spans="1:31">
      <c r="A128" s="1" t="s">
        <v>916</v>
      </c>
      <c r="B128" s="1" t="s">
        <v>420</v>
      </c>
      <c r="C128" s="11" t="s">
        <v>917</v>
      </c>
      <c r="D128" s="6" t="s">
        <v>918</v>
      </c>
      <c r="E128" s="6" t="s">
        <v>919</v>
      </c>
      <c r="F128" s="6" t="s">
        <v>63</v>
      </c>
      <c r="G128" s="25" t="s">
        <v>63</v>
      </c>
      <c r="H128" s="25" t="s">
        <v>63</v>
      </c>
      <c r="I128" s="25" t="s">
        <v>63</v>
      </c>
      <c r="J128" s="5">
        <v>37620</v>
      </c>
      <c r="K128" s="6">
        <v>2002</v>
      </c>
      <c r="L128" s="6">
        <v>12</v>
      </c>
      <c r="M128" s="6">
        <v>30</v>
      </c>
      <c r="N128" s="5">
        <v>37622</v>
      </c>
      <c r="O128" s="6">
        <v>2003</v>
      </c>
      <c r="P128" s="6">
        <v>1</v>
      </c>
      <c r="Q128" s="6">
        <v>1</v>
      </c>
      <c r="R128" s="6">
        <v>54</v>
      </c>
      <c r="S128" s="6" t="s">
        <v>166</v>
      </c>
      <c r="T128" s="6">
        <v>22000</v>
      </c>
      <c r="U128" s="6" t="s">
        <v>166</v>
      </c>
      <c r="V128" s="6">
        <v>133400</v>
      </c>
      <c r="W128" s="6" t="s">
        <v>166</v>
      </c>
      <c r="X128" s="6" t="s">
        <v>166</v>
      </c>
      <c r="Y128" s="6" t="s">
        <v>166</v>
      </c>
      <c r="Z128" s="6" t="s">
        <v>166</v>
      </c>
      <c r="AA128" s="6">
        <v>3500000</v>
      </c>
      <c r="AB128" s="6" t="s">
        <v>172</v>
      </c>
      <c r="AC128" s="6" t="s">
        <v>590</v>
      </c>
      <c r="AD128" s="6">
        <v>2002</v>
      </c>
      <c r="AE128" s="6">
        <v>21600</v>
      </c>
    </row>
    <row r="129" spans="1:31">
      <c r="A129" s="1" t="s">
        <v>921</v>
      </c>
      <c r="B129" s="1" t="s">
        <v>420</v>
      </c>
      <c r="C129" s="11" t="s">
        <v>917</v>
      </c>
      <c r="D129" s="6" t="s">
        <v>918</v>
      </c>
      <c r="E129" s="6" t="s">
        <v>922</v>
      </c>
      <c r="F129" s="6" t="s">
        <v>63</v>
      </c>
      <c r="G129" s="25" t="s">
        <v>63</v>
      </c>
      <c r="H129" s="25" t="s">
        <v>63</v>
      </c>
      <c r="I129" s="25" t="s">
        <v>63</v>
      </c>
      <c r="J129" s="5">
        <v>37620</v>
      </c>
      <c r="K129" s="6">
        <v>2002</v>
      </c>
      <c r="L129" s="6">
        <v>12</v>
      </c>
      <c r="M129" s="6">
        <v>30</v>
      </c>
      <c r="N129" s="5">
        <v>37622</v>
      </c>
      <c r="O129" s="6">
        <v>2003</v>
      </c>
      <c r="P129" s="6">
        <v>1</v>
      </c>
      <c r="Q129" s="6">
        <v>1</v>
      </c>
      <c r="R129" s="6">
        <v>47</v>
      </c>
      <c r="S129" s="6" t="s">
        <v>166</v>
      </c>
      <c r="T129" s="6" t="s">
        <v>166</v>
      </c>
      <c r="U129" s="6" t="s">
        <v>166</v>
      </c>
      <c r="V129" s="6">
        <v>133000</v>
      </c>
      <c r="W129" s="6" t="s">
        <v>166</v>
      </c>
      <c r="X129" s="6" t="s">
        <v>166</v>
      </c>
      <c r="Y129" s="6" t="s">
        <v>166</v>
      </c>
      <c r="Z129" s="6" t="s">
        <v>166</v>
      </c>
      <c r="AA129" s="24">
        <v>3500000</v>
      </c>
      <c r="AB129" s="6" t="s">
        <v>172</v>
      </c>
      <c r="AC129" s="6" t="s">
        <v>73</v>
      </c>
      <c r="AD129" s="6" t="s">
        <v>166</v>
      </c>
      <c r="AE129" s="6">
        <v>18000</v>
      </c>
    </row>
    <row r="130" spans="1:31">
      <c r="A130" s="1" t="s">
        <v>924</v>
      </c>
      <c r="B130" s="1" t="s">
        <v>420</v>
      </c>
      <c r="C130" s="11" t="s">
        <v>917</v>
      </c>
      <c r="D130" s="6" t="s">
        <v>918</v>
      </c>
      <c r="E130" s="6" t="s">
        <v>925</v>
      </c>
      <c r="F130" s="6" t="s">
        <v>63</v>
      </c>
      <c r="G130" s="25" t="s">
        <v>63</v>
      </c>
      <c r="H130" s="25" t="s">
        <v>63</v>
      </c>
      <c r="I130" s="25" t="s">
        <v>63</v>
      </c>
      <c r="J130" s="5">
        <v>37620</v>
      </c>
      <c r="K130" s="6">
        <v>2002</v>
      </c>
      <c r="L130" s="6">
        <v>12</v>
      </c>
      <c r="M130" s="6">
        <v>30</v>
      </c>
      <c r="N130" s="5">
        <v>37622</v>
      </c>
      <c r="O130" s="6">
        <v>2003</v>
      </c>
      <c r="P130" s="6">
        <v>1</v>
      </c>
      <c r="Q130" s="6">
        <v>1</v>
      </c>
      <c r="R130" s="6" t="s">
        <v>166</v>
      </c>
      <c r="S130" s="6" t="s">
        <v>166</v>
      </c>
      <c r="T130" s="6">
        <v>22000</v>
      </c>
      <c r="U130" s="6" t="s">
        <v>166</v>
      </c>
      <c r="V130" s="6" t="s">
        <v>166</v>
      </c>
      <c r="W130" s="6" t="s">
        <v>166</v>
      </c>
      <c r="X130" s="6" t="s">
        <v>166</v>
      </c>
      <c r="Y130" s="6" t="s">
        <v>166</v>
      </c>
      <c r="Z130" s="6" t="s">
        <v>166</v>
      </c>
      <c r="AA130" s="6" t="s">
        <v>166</v>
      </c>
      <c r="AB130" s="6" t="s">
        <v>166</v>
      </c>
      <c r="AC130" s="6" t="s">
        <v>166</v>
      </c>
      <c r="AD130" s="6" t="s">
        <v>166</v>
      </c>
      <c r="AE130" s="6" t="s">
        <v>166</v>
      </c>
    </row>
    <row r="131" spans="1:31">
      <c r="A131" s="1" t="s">
        <v>926</v>
      </c>
      <c r="B131" s="1" t="s">
        <v>420</v>
      </c>
      <c r="C131" s="11" t="s">
        <v>917</v>
      </c>
      <c r="D131" s="6" t="s">
        <v>918</v>
      </c>
      <c r="E131" s="6" t="s">
        <v>927</v>
      </c>
      <c r="F131" s="6" t="s">
        <v>63</v>
      </c>
      <c r="G131" s="25" t="s">
        <v>63</v>
      </c>
      <c r="H131" s="25" t="s">
        <v>63</v>
      </c>
      <c r="I131" s="25" t="s">
        <v>63</v>
      </c>
      <c r="J131" s="5">
        <v>37620</v>
      </c>
      <c r="K131" s="6">
        <v>2002</v>
      </c>
      <c r="L131" s="6">
        <v>12</v>
      </c>
      <c r="M131" s="6">
        <v>30</v>
      </c>
      <c r="N131" s="5">
        <v>37622</v>
      </c>
      <c r="O131" s="6">
        <v>2003</v>
      </c>
      <c r="P131" s="6">
        <v>1</v>
      </c>
      <c r="Q131" s="6">
        <v>1</v>
      </c>
      <c r="R131" s="6" t="s">
        <v>166</v>
      </c>
      <c r="S131" s="6" t="s">
        <v>166</v>
      </c>
      <c r="T131" s="6">
        <v>1800</v>
      </c>
      <c r="U131" s="6" t="s">
        <v>166</v>
      </c>
      <c r="V131" s="6" t="s">
        <v>166</v>
      </c>
      <c r="W131" s="6" t="s">
        <v>166</v>
      </c>
      <c r="X131" s="6" t="s">
        <v>166</v>
      </c>
      <c r="Y131" s="6" t="s">
        <v>166</v>
      </c>
      <c r="Z131" s="6" t="s">
        <v>166</v>
      </c>
      <c r="AA131" s="6" t="s">
        <v>166</v>
      </c>
      <c r="AB131" s="6" t="s">
        <v>166</v>
      </c>
      <c r="AC131" s="6" t="s">
        <v>166</v>
      </c>
      <c r="AD131" s="6" t="s">
        <v>166</v>
      </c>
      <c r="AE131" s="6" t="s">
        <v>166</v>
      </c>
    </row>
    <row r="132" spans="1:31">
      <c r="A132" s="1" t="s">
        <v>928</v>
      </c>
      <c r="B132" s="1" t="s">
        <v>420</v>
      </c>
      <c r="C132" s="11" t="s">
        <v>917</v>
      </c>
      <c r="D132" s="6" t="s">
        <v>918</v>
      </c>
      <c r="E132" s="6" t="s">
        <v>3533</v>
      </c>
      <c r="F132" s="6" t="s">
        <v>63</v>
      </c>
      <c r="G132" s="25" t="s">
        <v>63</v>
      </c>
      <c r="H132" s="25" t="s">
        <v>63</v>
      </c>
      <c r="I132" s="25" t="s">
        <v>63</v>
      </c>
      <c r="J132" s="5">
        <v>37620</v>
      </c>
      <c r="K132" s="6">
        <v>2002</v>
      </c>
      <c r="L132" s="6">
        <v>12</v>
      </c>
      <c r="M132" s="6">
        <v>30</v>
      </c>
      <c r="N132" s="5">
        <v>37622</v>
      </c>
      <c r="O132" s="6">
        <v>2003</v>
      </c>
      <c r="P132" s="6">
        <v>1</v>
      </c>
      <c r="Q132" s="6">
        <v>1</v>
      </c>
      <c r="R132" s="6" t="s">
        <v>166</v>
      </c>
      <c r="S132" s="6" t="s">
        <v>166</v>
      </c>
      <c r="T132" s="6" t="s">
        <v>166</v>
      </c>
      <c r="U132" s="6" t="s">
        <v>166</v>
      </c>
      <c r="V132" s="6" t="s">
        <v>166</v>
      </c>
      <c r="W132" s="6" t="s">
        <v>166</v>
      </c>
      <c r="X132" s="6" t="s">
        <v>166</v>
      </c>
      <c r="Y132" s="6" t="s">
        <v>166</v>
      </c>
      <c r="Z132" s="6" t="s">
        <v>166</v>
      </c>
      <c r="AA132" s="6" t="s">
        <v>166</v>
      </c>
      <c r="AB132" s="6" t="s">
        <v>166</v>
      </c>
      <c r="AC132" s="6" t="s">
        <v>166</v>
      </c>
      <c r="AD132" s="6" t="s">
        <v>166</v>
      </c>
      <c r="AE132" s="6">
        <v>380</v>
      </c>
    </row>
    <row r="133" spans="1:31">
      <c r="A133" s="1" t="s">
        <v>931</v>
      </c>
      <c r="B133" s="1" t="s">
        <v>420</v>
      </c>
      <c r="C133" s="11" t="s">
        <v>917</v>
      </c>
      <c r="D133" s="6" t="s">
        <v>918</v>
      </c>
      <c r="E133" s="6" t="s">
        <v>932</v>
      </c>
      <c r="F133" s="6" t="s">
        <v>63</v>
      </c>
      <c r="G133" s="25" t="s">
        <v>63</v>
      </c>
      <c r="H133" s="25" t="s">
        <v>63</v>
      </c>
      <c r="I133" s="25" t="s">
        <v>63</v>
      </c>
      <c r="J133" s="5">
        <v>37620</v>
      </c>
      <c r="K133" s="6">
        <v>2002</v>
      </c>
      <c r="L133" s="6">
        <v>12</v>
      </c>
      <c r="M133" s="6">
        <v>30</v>
      </c>
      <c r="N133" s="5">
        <v>37622</v>
      </c>
      <c r="O133" s="6">
        <v>2003</v>
      </c>
      <c r="P133" s="6">
        <v>1</v>
      </c>
      <c r="Q133" s="6">
        <v>1</v>
      </c>
      <c r="R133" s="6">
        <v>8</v>
      </c>
      <c r="S133" s="6" t="s">
        <v>166</v>
      </c>
      <c r="T133" s="6" t="s">
        <v>166</v>
      </c>
      <c r="U133" s="6">
        <v>30000</v>
      </c>
      <c r="V133" s="6" t="s">
        <v>166</v>
      </c>
      <c r="W133" s="6" t="s">
        <v>166</v>
      </c>
      <c r="X133" s="6" t="s">
        <v>166</v>
      </c>
      <c r="Y133" s="6" t="s">
        <v>166</v>
      </c>
      <c r="Z133" s="6" t="s">
        <v>166</v>
      </c>
      <c r="AA133" s="6" t="s">
        <v>166</v>
      </c>
      <c r="AB133" s="6" t="s">
        <v>166</v>
      </c>
      <c r="AC133" s="6" t="s">
        <v>166</v>
      </c>
      <c r="AD133" s="6" t="s">
        <v>166</v>
      </c>
      <c r="AE133" s="6">
        <v>3600</v>
      </c>
    </row>
    <row r="134" spans="1:31">
      <c r="A134" s="1" t="s">
        <v>934</v>
      </c>
      <c r="B134" s="1" t="s">
        <v>420</v>
      </c>
      <c r="C134" s="11" t="s">
        <v>935</v>
      </c>
      <c r="D134" s="6" t="s">
        <v>936</v>
      </c>
      <c r="E134" s="6" t="s">
        <v>3465</v>
      </c>
      <c r="F134" s="6" t="s">
        <v>63</v>
      </c>
      <c r="G134" s="25" t="s">
        <v>63</v>
      </c>
      <c r="H134" s="25" t="s">
        <v>63</v>
      </c>
      <c r="I134" s="25" t="s">
        <v>63</v>
      </c>
      <c r="J134" s="5">
        <v>29824</v>
      </c>
      <c r="K134" s="6">
        <v>1981</v>
      </c>
      <c r="L134" s="6">
        <v>8</v>
      </c>
      <c r="M134" s="6">
        <v>26</v>
      </c>
      <c r="N134" s="5">
        <v>29827</v>
      </c>
      <c r="O134" s="6">
        <v>1981</v>
      </c>
      <c r="P134" s="6">
        <v>8</v>
      </c>
      <c r="Q134" s="6">
        <v>29</v>
      </c>
      <c r="R134" s="6">
        <v>5</v>
      </c>
      <c r="S134" s="6">
        <v>6</v>
      </c>
      <c r="T134" s="6" t="s">
        <v>166</v>
      </c>
      <c r="U134" s="6" t="s">
        <v>166</v>
      </c>
      <c r="V134" s="6" t="s">
        <v>166</v>
      </c>
      <c r="W134" s="6" t="s">
        <v>166</v>
      </c>
      <c r="X134" s="6" t="s">
        <v>166</v>
      </c>
      <c r="Y134" s="6" t="s">
        <v>166</v>
      </c>
      <c r="Z134" s="6" t="s">
        <v>166</v>
      </c>
      <c r="AA134" s="6">
        <v>56200000</v>
      </c>
      <c r="AB134" s="6" t="s">
        <v>172</v>
      </c>
      <c r="AC134" s="6" t="s">
        <v>590</v>
      </c>
      <c r="AD134" s="6">
        <v>1981</v>
      </c>
      <c r="AE134" s="6">
        <v>561</v>
      </c>
    </row>
    <row r="135" spans="1:31">
      <c r="A135" s="1" t="s">
        <v>939</v>
      </c>
      <c r="B135" s="1" t="s">
        <v>420</v>
      </c>
      <c r="C135" s="11" t="s">
        <v>935</v>
      </c>
      <c r="D135" s="6" t="s">
        <v>936</v>
      </c>
      <c r="E135" s="6" t="s">
        <v>940</v>
      </c>
      <c r="F135" s="5">
        <v>29827</v>
      </c>
      <c r="G135" s="25">
        <v>1981</v>
      </c>
      <c r="H135" s="25">
        <v>8</v>
      </c>
      <c r="I135" s="25">
        <v>29</v>
      </c>
      <c r="J135" s="5" t="s">
        <v>63</v>
      </c>
      <c r="K135" s="6" t="s">
        <v>63</v>
      </c>
      <c r="L135" s="6" t="s">
        <v>63</v>
      </c>
      <c r="M135" s="6" t="s">
        <v>63</v>
      </c>
      <c r="N135" s="5" t="s">
        <v>63</v>
      </c>
      <c r="O135" s="6" t="s">
        <v>63</v>
      </c>
      <c r="P135" s="6" t="s">
        <v>63</v>
      </c>
      <c r="Q135" s="6" t="s">
        <v>63</v>
      </c>
      <c r="R135" s="6">
        <v>5</v>
      </c>
      <c r="S135" s="6" t="s">
        <v>63</v>
      </c>
      <c r="T135" s="6" t="s">
        <v>63</v>
      </c>
      <c r="U135" s="6" t="s">
        <v>63</v>
      </c>
      <c r="V135" s="6" t="s">
        <v>63</v>
      </c>
      <c r="W135" s="6" t="s">
        <v>63</v>
      </c>
      <c r="X135" s="6" t="s">
        <v>63</v>
      </c>
      <c r="Y135" s="6" t="s">
        <v>63</v>
      </c>
      <c r="Z135" s="6" t="s">
        <v>63</v>
      </c>
      <c r="AA135" s="6">
        <v>35000000</v>
      </c>
      <c r="AB135" s="6" t="s">
        <v>172</v>
      </c>
      <c r="AC135" s="6" t="s">
        <v>73</v>
      </c>
      <c r="AD135" s="6" t="s">
        <v>63</v>
      </c>
      <c r="AE135" s="6">
        <v>286</v>
      </c>
    </row>
    <row r="136" spans="1:31">
      <c r="A136" s="1" t="s">
        <v>941</v>
      </c>
      <c r="B136" s="1" t="s">
        <v>420</v>
      </c>
      <c r="C136" s="11" t="s">
        <v>935</v>
      </c>
      <c r="D136" s="6" t="s">
        <v>936</v>
      </c>
      <c r="E136" s="6" t="s">
        <v>942</v>
      </c>
      <c r="F136" s="5">
        <v>29827</v>
      </c>
      <c r="G136" s="25">
        <v>1981</v>
      </c>
      <c r="H136" s="25">
        <v>8</v>
      </c>
      <c r="I136" s="25">
        <v>29</v>
      </c>
      <c r="J136" s="5" t="s">
        <v>63</v>
      </c>
      <c r="K136" s="6" t="s">
        <v>63</v>
      </c>
      <c r="L136" s="6" t="s">
        <v>63</v>
      </c>
      <c r="M136" s="6" t="s">
        <v>63</v>
      </c>
      <c r="N136" s="5" t="s">
        <v>63</v>
      </c>
      <c r="O136" s="6" t="s">
        <v>63</v>
      </c>
      <c r="P136" s="6" t="s">
        <v>63</v>
      </c>
      <c r="Q136" s="6" t="s">
        <v>63</v>
      </c>
      <c r="R136" s="6" t="s">
        <v>63</v>
      </c>
      <c r="S136" s="6" t="s">
        <v>63</v>
      </c>
      <c r="T136" s="6" t="s">
        <v>63</v>
      </c>
      <c r="U136" s="6" t="s">
        <v>63</v>
      </c>
      <c r="V136" s="6" t="s">
        <v>63</v>
      </c>
      <c r="W136" s="6" t="s">
        <v>63</v>
      </c>
      <c r="X136" s="6" t="s">
        <v>63</v>
      </c>
      <c r="Y136" s="6" t="s">
        <v>63</v>
      </c>
      <c r="Z136" s="6" t="s">
        <v>63</v>
      </c>
      <c r="AA136" s="6" t="s">
        <v>63</v>
      </c>
      <c r="AB136" s="6" t="s">
        <v>63</v>
      </c>
      <c r="AC136" s="6" t="s">
        <v>63</v>
      </c>
      <c r="AD136" s="6" t="s">
        <v>63</v>
      </c>
      <c r="AE136" s="6" t="s">
        <v>943</v>
      </c>
    </row>
    <row r="137" spans="1:31">
      <c r="A137" s="1" t="s">
        <v>944</v>
      </c>
      <c r="B137" s="1" t="s">
        <v>420</v>
      </c>
      <c r="C137" s="11" t="s">
        <v>935</v>
      </c>
      <c r="D137" s="6" t="s">
        <v>936</v>
      </c>
      <c r="E137" s="6" t="s">
        <v>945</v>
      </c>
      <c r="F137" s="5">
        <v>29827</v>
      </c>
      <c r="G137" s="25">
        <v>1981</v>
      </c>
      <c r="H137" s="25">
        <v>8</v>
      </c>
      <c r="I137" s="25">
        <v>29</v>
      </c>
      <c r="J137" s="5" t="s">
        <v>63</v>
      </c>
      <c r="K137" s="6" t="s">
        <v>63</v>
      </c>
      <c r="L137" s="6" t="s">
        <v>63</v>
      </c>
      <c r="M137" s="6" t="s">
        <v>63</v>
      </c>
      <c r="N137" s="5" t="s">
        <v>63</v>
      </c>
      <c r="O137" s="6" t="s">
        <v>63</v>
      </c>
      <c r="P137" s="6" t="s">
        <v>63</v>
      </c>
      <c r="Q137" s="6" t="s">
        <v>63</v>
      </c>
      <c r="R137" s="6">
        <v>5</v>
      </c>
      <c r="S137" s="6" t="s">
        <v>63</v>
      </c>
      <c r="T137" s="6" t="s">
        <v>63</v>
      </c>
      <c r="U137" s="6" t="s">
        <v>63</v>
      </c>
      <c r="V137" s="6" t="s">
        <v>63</v>
      </c>
      <c r="W137" s="6" t="s">
        <v>63</v>
      </c>
      <c r="X137" s="6" t="s">
        <v>63</v>
      </c>
      <c r="Y137" s="6" t="s">
        <v>63</v>
      </c>
      <c r="Z137" s="6" t="s">
        <v>63</v>
      </c>
      <c r="AA137" s="6" t="s">
        <v>63</v>
      </c>
      <c r="AB137" s="6" t="s">
        <v>63</v>
      </c>
      <c r="AC137" s="6" t="s">
        <v>63</v>
      </c>
      <c r="AD137" s="6" t="s">
        <v>63</v>
      </c>
      <c r="AE137" s="6">
        <v>118</v>
      </c>
    </row>
    <row r="138" spans="1:31">
      <c r="A138" s="1" t="s">
        <v>946</v>
      </c>
      <c r="B138" s="1" t="s">
        <v>420</v>
      </c>
      <c r="C138" s="11" t="s">
        <v>935</v>
      </c>
      <c r="D138" s="6" t="s">
        <v>936</v>
      </c>
      <c r="E138" s="6" t="s">
        <v>947</v>
      </c>
      <c r="F138" s="5">
        <v>29827</v>
      </c>
      <c r="G138" s="25">
        <v>1981</v>
      </c>
      <c r="H138" s="25">
        <v>8</v>
      </c>
      <c r="I138" s="25">
        <v>29</v>
      </c>
      <c r="J138" s="5" t="s">
        <v>63</v>
      </c>
      <c r="K138" s="6" t="s">
        <v>63</v>
      </c>
      <c r="L138" s="6" t="s">
        <v>63</v>
      </c>
      <c r="M138" s="6" t="s">
        <v>63</v>
      </c>
      <c r="N138" s="5" t="s">
        <v>63</v>
      </c>
      <c r="O138" s="6" t="s">
        <v>63</v>
      </c>
      <c r="P138" s="6" t="s">
        <v>63</v>
      </c>
      <c r="Q138" s="6" t="s">
        <v>63</v>
      </c>
      <c r="R138" s="6" t="s">
        <v>63</v>
      </c>
      <c r="S138" s="6" t="s">
        <v>63</v>
      </c>
      <c r="T138" s="6" t="s">
        <v>63</v>
      </c>
      <c r="U138" s="6" t="s">
        <v>63</v>
      </c>
      <c r="V138" s="6" t="s">
        <v>63</v>
      </c>
      <c r="W138" s="6" t="s">
        <v>63</v>
      </c>
      <c r="X138" s="6" t="s">
        <v>63</v>
      </c>
      <c r="Y138" s="6" t="s">
        <v>63</v>
      </c>
      <c r="Z138" s="6" t="s">
        <v>63</v>
      </c>
      <c r="AA138" s="6" t="s">
        <v>63</v>
      </c>
      <c r="AB138" s="6" t="s">
        <v>63</v>
      </c>
      <c r="AC138" s="6" t="s">
        <v>63</v>
      </c>
      <c r="AD138" s="6" t="s">
        <v>63</v>
      </c>
      <c r="AE138" s="6">
        <v>18</v>
      </c>
    </row>
    <row r="139" spans="1:31">
      <c r="A139" s="1" t="s">
        <v>948</v>
      </c>
      <c r="B139" s="1" t="s">
        <v>420</v>
      </c>
      <c r="C139" s="11" t="s">
        <v>935</v>
      </c>
      <c r="D139" s="6" t="s">
        <v>936</v>
      </c>
      <c r="E139" s="6" t="s">
        <v>949</v>
      </c>
      <c r="F139" s="5">
        <v>29827</v>
      </c>
      <c r="G139" s="25">
        <v>1981</v>
      </c>
      <c r="H139" s="25">
        <v>8</v>
      </c>
      <c r="I139" s="25">
        <v>29</v>
      </c>
      <c r="J139" s="5" t="s">
        <v>63</v>
      </c>
      <c r="K139" s="6" t="s">
        <v>63</v>
      </c>
      <c r="L139" s="6" t="s">
        <v>63</v>
      </c>
      <c r="M139" s="6" t="s">
        <v>63</v>
      </c>
      <c r="N139" s="5" t="s">
        <v>63</v>
      </c>
      <c r="O139" s="6" t="s">
        <v>63</v>
      </c>
      <c r="P139" s="6" t="s">
        <v>63</v>
      </c>
      <c r="Q139" s="6" t="s">
        <v>63</v>
      </c>
      <c r="R139" s="6" t="s">
        <v>63</v>
      </c>
      <c r="S139" s="6" t="s">
        <v>63</v>
      </c>
      <c r="T139" s="6" t="s">
        <v>63</v>
      </c>
      <c r="U139" s="6" t="s">
        <v>63</v>
      </c>
      <c r="V139" s="6" t="s">
        <v>63</v>
      </c>
      <c r="W139" s="6" t="s">
        <v>63</v>
      </c>
      <c r="X139" s="6" t="s">
        <v>63</v>
      </c>
      <c r="Y139" s="6" t="s">
        <v>63</v>
      </c>
      <c r="Z139" s="6" t="s">
        <v>63</v>
      </c>
      <c r="AA139" s="24">
        <v>2700000</v>
      </c>
      <c r="AB139" s="6" t="s">
        <v>172</v>
      </c>
      <c r="AC139" s="6" t="s">
        <v>73</v>
      </c>
      <c r="AD139" s="6" t="s">
        <v>63</v>
      </c>
      <c r="AE139" s="6" t="s">
        <v>63</v>
      </c>
    </row>
    <row r="140" spans="1:31">
      <c r="A140" s="1" t="s">
        <v>950</v>
      </c>
      <c r="B140" s="1" t="s">
        <v>420</v>
      </c>
      <c r="C140" s="11" t="s">
        <v>935</v>
      </c>
      <c r="D140" s="6" t="s">
        <v>936</v>
      </c>
      <c r="E140" s="6" t="s">
        <v>951</v>
      </c>
      <c r="F140" s="5">
        <v>29827</v>
      </c>
      <c r="G140" s="25">
        <v>1981</v>
      </c>
      <c r="H140" s="25">
        <v>8</v>
      </c>
      <c r="I140" s="25">
        <v>29</v>
      </c>
      <c r="J140" s="5" t="s">
        <v>63</v>
      </c>
      <c r="K140" s="6" t="s">
        <v>63</v>
      </c>
      <c r="L140" s="6" t="s">
        <v>63</v>
      </c>
      <c r="M140" s="6" t="s">
        <v>63</v>
      </c>
      <c r="N140" s="5" t="s">
        <v>63</v>
      </c>
      <c r="O140" s="6" t="s">
        <v>63</v>
      </c>
      <c r="P140" s="6" t="s">
        <v>63</v>
      </c>
      <c r="Q140" s="6" t="s">
        <v>63</v>
      </c>
      <c r="R140" s="6" t="s">
        <v>63</v>
      </c>
      <c r="S140" s="6" t="s">
        <v>63</v>
      </c>
      <c r="T140" s="6">
        <v>300</v>
      </c>
      <c r="U140" s="6" t="s">
        <v>63</v>
      </c>
      <c r="V140" s="6" t="s">
        <v>63</v>
      </c>
      <c r="W140" s="6" t="s">
        <v>63</v>
      </c>
      <c r="X140" s="6" t="s">
        <v>63</v>
      </c>
      <c r="Y140" s="6" t="s">
        <v>63</v>
      </c>
      <c r="Z140" s="6" t="s">
        <v>63</v>
      </c>
      <c r="AA140" s="24">
        <v>5000000</v>
      </c>
      <c r="AB140" s="6" t="s">
        <v>172</v>
      </c>
      <c r="AC140" s="6" t="s">
        <v>73</v>
      </c>
      <c r="AD140" s="6" t="s">
        <v>63</v>
      </c>
      <c r="AE140" s="6">
        <v>82</v>
      </c>
    </row>
    <row r="141" spans="1:31">
      <c r="A141" s="1" t="s">
        <v>952</v>
      </c>
      <c r="B141" s="1" t="s">
        <v>420</v>
      </c>
      <c r="C141" s="11" t="s">
        <v>935</v>
      </c>
      <c r="D141" s="6" t="s">
        <v>936</v>
      </c>
      <c r="E141" s="6" t="s">
        <v>953</v>
      </c>
      <c r="F141" s="5">
        <v>29827</v>
      </c>
      <c r="G141" s="25">
        <v>1981</v>
      </c>
      <c r="H141" s="25">
        <v>8</v>
      </c>
      <c r="I141" s="25">
        <v>29</v>
      </c>
      <c r="J141" s="5" t="s">
        <v>63</v>
      </c>
      <c r="K141" s="6" t="s">
        <v>63</v>
      </c>
      <c r="L141" s="6" t="s">
        <v>63</v>
      </c>
      <c r="M141" s="6" t="s">
        <v>63</v>
      </c>
      <c r="N141" s="5" t="s">
        <v>63</v>
      </c>
      <c r="O141" s="6" t="s">
        <v>63</v>
      </c>
      <c r="P141" s="6" t="s">
        <v>63</v>
      </c>
      <c r="Q141" s="6" t="s">
        <v>63</v>
      </c>
      <c r="R141" s="6" t="s">
        <v>63</v>
      </c>
      <c r="S141" s="6" t="s">
        <v>63</v>
      </c>
      <c r="T141" s="6" t="s">
        <v>63</v>
      </c>
      <c r="U141" s="6" t="s">
        <v>63</v>
      </c>
      <c r="V141" s="6" t="s">
        <v>63</v>
      </c>
      <c r="W141" s="6" t="s">
        <v>63</v>
      </c>
      <c r="X141" s="6" t="s">
        <v>63</v>
      </c>
      <c r="Y141" s="6" t="s">
        <v>63</v>
      </c>
      <c r="Z141" s="6" t="s">
        <v>63</v>
      </c>
      <c r="AA141" s="24">
        <v>2400000</v>
      </c>
      <c r="AB141" s="6" t="s">
        <v>172</v>
      </c>
      <c r="AC141" s="6" t="s">
        <v>73</v>
      </c>
      <c r="AD141" s="6" t="s">
        <v>63</v>
      </c>
      <c r="AE141" s="6" t="s">
        <v>63</v>
      </c>
    </row>
    <row r="142" spans="1:31">
      <c r="A142" s="1" t="s">
        <v>954</v>
      </c>
      <c r="B142" s="1" t="s">
        <v>420</v>
      </c>
      <c r="C142" s="11" t="s">
        <v>935</v>
      </c>
      <c r="D142" s="6" t="s">
        <v>936</v>
      </c>
      <c r="E142" s="6" t="s">
        <v>955</v>
      </c>
      <c r="F142" s="5">
        <v>29827</v>
      </c>
      <c r="G142" s="25">
        <v>1981</v>
      </c>
      <c r="H142" s="25">
        <v>8</v>
      </c>
      <c r="I142" s="25">
        <v>29</v>
      </c>
      <c r="J142" s="5" t="s">
        <v>63</v>
      </c>
      <c r="K142" s="6" t="s">
        <v>63</v>
      </c>
      <c r="L142" s="6" t="s">
        <v>63</v>
      </c>
      <c r="M142" s="6" t="s">
        <v>63</v>
      </c>
      <c r="N142" s="5" t="s">
        <v>63</v>
      </c>
      <c r="O142" s="6" t="s">
        <v>63</v>
      </c>
      <c r="P142" s="6" t="s">
        <v>63</v>
      </c>
      <c r="Q142" s="6" t="s">
        <v>63</v>
      </c>
      <c r="R142" s="6" t="s">
        <v>63</v>
      </c>
      <c r="S142" s="6">
        <v>3</v>
      </c>
      <c r="T142" s="6" t="s">
        <v>63</v>
      </c>
      <c r="U142" s="6" t="s">
        <v>63</v>
      </c>
      <c r="V142" s="6" t="s">
        <v>63</v>
      </c>
      <c r="W142" s="6" t="s">
        <v>63</v>
      </c>
      <c r="X142" s="6" t="s">
        <v>63</v>
      </c>
      <c r="Y142" s="6" t="s">
        <v>63</v>
      </c>
      <c r="Z142" s="6" t="s">
        <v>63</v>
      </c>
      <c r="AA142" s="6" t="s">
        <v>63</v>
      </c>
      <c r="AB142" s="6" t="s">
        <v>63</v>
      </c>
      <c r="AC142" s="6" t="s">
        <v>63</v>
      </c>
      <c r="AD142" s="6" t="s">
        <v>63</v>
      </c>
      <c r="AE142" s="6" t="s">
        <v>63</v>
      </c>
    </row>
    <row r="143" spans="1:31">
      <c r="A143" s="1" t="s">
        <v>956</v>
      </c>
      <c r="B143" s="1" t="s">
        <v>420</v>
      </c>
      <c r="C143" s="11" t="s">
        <v>935</v>
      </c>
      <c r="D143" s="6" t="s">
        <v>936</v>
      </c>
      <c r="E143" s="6" t="s">
        <v>957</v>
      </c>
      <c r="F143" s="5">
        <v>29827</v>
      </c>
      <c r="G143" s="25">
        <v>1981</v>
      </c>
      <c r="H143" s="25">
        <v>8</v>
      </c>
      <c r="I143" s="25">
        <v>29</v>
      </c>
      <c r="J143" s="5" t="s">
        <v>63</v>
      </c>
      <c r="K143" s="6" t="s">
        <v>63</v>
      </c>
      <c r="L143" s="6" t="s">
        <v>63</v>
      </c>
      <c r="M143" s="6" t="s">
        <v>63</v>
      </c>
      <c r="N143" s="5" t="s">
        <v>63</v>
      </c>
      <c r="O143" s="6" t="s">
        <v>63</v>
      </c>
      <c r="P143" s="6" t="s">
        <v>63</v>
      </c>
      <c r="Q143" s="6" t="s">
        <v>63</v>
      </c>
      <c r="R143" s="6" t="s">
        <v>63</v>
      </c>
      <c r="S143" s="6" t="s">
        <v>63</v>
      </c>
      <c r="T143" s="6" t="s">
        <v>63</v>
      </c>
      <c r="U143" s="6" t="s">
        <v>63</v>
      </c>
      <c r="V143" s="6" t="s">
        <v>63</v>
      </c>
      <c r="W143" s="6" t="s">
        <v>63</v>
      </c>
      <c r="X143" s="6" t="s">
        <v>63</v>
      </c>
      <c r="Y143" s="6" t="s">
        <v>63</v>
      </c>
      <c r="Z143" s="6" t="s">
        <v>63</v>
      </c>
      <c r="AA143" s="6" t="s">
        <v>63</v>
      </c>
      <c r="AB143" s="6" t="s">
        <v>63</v>
      </c>
      <c r="AC143" s="6" t="s">
        <v>63</v>
      </c>
      <c r="AD143" s="6" t="s">
        <v>63</v>
      </c>
      <c r="AE143" s="6">
        <v>44</v>
      </c>
    </row>
    <row r="144" spans="1:31">
      <c r="A144" s="1" t="s">
        <v>958</v>
      </c>
      <c r="B144" s="1" t="s">
        <v>420</v>
      </c>
      <c r="C144" s="11" t="s">
        <v>935</v>
      </c>
      <c r="D144" s="6" t="s">
        <v>936</v>
      </c>
      <c r="E144" s="6" t="s">
        <v>959</v>
      </c>
      <c r="F144" s="5">
        <v>29827</v>
      </c>
      <c r="G144" s="25">
        <v>1981</v>
      </c>
      <c r="H144" s="25">
        <v>8</v>
      </c>
      <c r="I144" s="25">
        <v>29</v>
      </c>
      <c r="J144" s="5" t="s">
        <v>63</v>
      </c>
      <c r="K144" s="6" t="s">
        <v>63</v>
      </c>
      <c r="L144" s="6" t="s">
        <v>63</v>
      </c>
      <c r="M144" s="6" t="s">
        <v>63</v>
      </c>
      <c r="N144" s="5" t="s">
        <v>63</v>
      </c>
      <c r="O144" s="6" t="s">
        <v>63</v>
      </c>
      <c r="P144" s="6" t="s">
        <v>63</v>
      </c>
      <c r="Q144" s="6" t="s">
        <v>63</v>
      </c>
      <c r="R144" s="6" t="s">
        <v>63</v>
      </c>
      <c r="S144" s="6" t="s">
        <v>63</v>
      </c>
      <c r="T144" s="6" t="s">
        <v>63</v>
      </c>
      <c r="U144" s="6" t="s">
        <v>63</v>
      </c>
      <c r="V144" s="6" t="s">
        <v>63</v>
      </c>
      <c r="W144" s="6" t="s">
        <v>63</v>
      </c>
      <c r="X144" s="6" t="s">
        <v>63</v>
      </c>
      <c r="Y144" s="6" t="s">
        <v>63</v>
      </c>
      <c r="Z144" s="6" t="s">
        <v>63</v>
      </c>
      <c r="AA144" s="24">
        <v>5000000</v>
      </c>
      <c r="AB144" s="6" t="s">
        <v>172</v>
      </c>
      <c r="AC144" s="6" t="s">
        <v>73</v>
      </c>
      <c r="AD144" s="6" t="s">
        <v>63</v>
      </c>
      <c r="AE144" s="6" t="s">
        <v>63</v>
      </c>
    </row>
    <row r="145" spans="1:31">
      <c r="A145" s="1" t="s">
        <v>960</v>
      </c>
      <c r="B145" s="1" t="s">
        <v>420</v>
      </c>
      <c r="C145" s="11" t="s">
        <v>935</v>
      </c>
      <c r="D145" s="6" t="s">
        <v>936</v>
      </c>
      <c r="E145" s="6" t="s">
        <v>961</v>
      </c>
      <c r="F145" s="5">
        <v>29827</v>
      </c>
      <c r="G145" s="25">
        <v>1981</v>
      </c>
      <c r="H145" s="25">
        <v>8</v>
      </c>
      <c r="I145" s="25">
        <v>29</v>
      </c>
      <c r="J145" s="5" t="s">
        <v>63</v>
      </c>
      <c r="K145" s="6" t="s">
        <v>63</v>
      </c>
      <c r="L145" s="6" t="s">
        <v>63</v>
      </c>
      <c r="M145" s="6" t="s">
        <v>63</v>
      </c>
      <c r="N145" s="5" t="s">
        <v>63</v>
      </c>
      <c r="O145" s="6" t="s">
        <v>63</v>
      </c>
      <c r="P145" s="6" t="s">
        <v>63</v>
      </c>
      <c r="Q145" s="6" t="s">
        <v>63</v>
      </c>
      <c r="R145" s="6" t="s">
        <v>63</v>
      </c>
      <c r="S145" s="6" t="s">
        <v>63</v>
      </c>
      <c r="T145" s="6" t="s">
        <v>63</v>
      </c>
      <c r="U145" s="6" t="s">
        <v>63</v>
      </c>
      <c r="V145" s="6" t="s">
        <v>63</v>
      </c>
      <c r="W145" s="6" t="s">
        <v>63</v>
      </c>
      <c r="X145" s="6" t="s">
        <v>63</v>
      </c>
      <c r="Y145" s="6" t="s">
        <v>63</v>
      </c>
      <c r="Z145" s="6" t="s">
        <v>63</v>
      </c>
      <c r="AA145" s="6" t="s">
        <v>63</v>
      </c>
      <c r="AB145" s="6" t="s">
        <v>63</v>
      </c>
      <c r="AC145" s="6" t="s">
        <v>63</v>
      </c>
      <c r="AD145" s="6" t="s">
        <v>63</v>
      </c>
      <c r="AE145" s="6">
        <v>30</v>
      </c>
    </row>
    <row r="146" spans="1:31">
      <c r="A146" s="1" t="s">
        <v>962</v>
      </c>
      <c r="B146" s="1" t="s">
        <v>420</v>
      </c>
      <c r="C146" s="11" t="s">
        <v>935</v>
      </c>
      <c r="D146" s="6" t="s">
        <v>936</v>
      </c>
      <c r="E146" s="6" t="s">
        <v>963</v>
      </c>
      <c r="F146" s="5">
        <v>29827</v>
      </c>
      <c r="G146" s="25">
        <v>1981</v>
      </c>
      <c r="H146" s="25">
        <v>8</v>
      </c>
      <c r="I146" s="25">
        <v>29</v>
      </c>
      <c r="J146" s="5" t="s">
        <v>63</v>
      </c>
      <c r="K146" s="6" t="s">
        <v>63</v>
      </c>
      <c r="L146" s="6" t="s">
        <v>63</v>
      </c>
      <c r="M146" s="6" t="s">
        <v>63</v>
      </c>
      <c r="N146" s="5" t="s">
        <v>63</v>
      </c>
      <c r="O146" s="6" t="s">
        <v>63</v>
      </c>
      <c r="P146" s="6" t="s">
        <v>63</v>
      </c>
      <c r="Q146" s="6" t="s">
        <v>63</v>
      </c>
      <c r="R146" s="6" t="s">
        <v>63</v>
      </c>
      <c r="S146" s="6" t="s">
        <v>63</v>
      </c>
      <c r="T146" s="6" t="s">
        <v>63</v>
      </c>
      <c r="U146" s="6" t="s">
        <v>63</v>
      </c>
      <c r="V146" s="6" t="s">
        <v>63</v>
      </c>
      <c r="W146" s="6" t="s">
        <v>63</v>
      </c>
      <c r="X146" s="6" t="s">
        <v>63</v>
      </c>
      <c r="Y146" s="6" t="s">
        <v>63</v>
      </c>
      <c r="Z146" s="6" t="s">
        <v>63</v>
      </c>
      <c r="AA146" s="6" t="s">
        <v>63</v>
      </c>
      <c r="AB146" s="6" t="s">
        <v>63</v>
      </c>
      <c r="AC146" s="6" t="s">
        <v>63</v>
      </c>
      <c r="AD146" s="6" t="s">
        <v>63</v>
      </c>
      <c r="AE146" s="6">
        <v>50</v>
      </c>
    </row>
    <row r="147" spans="1:31">
      <c r="A147" s="1" t="s">
        <v>964</v>
      </c>
      <c r="B147" s="1" t="s">
        <v>420</v>
      </c>
      <c r="C147" s="11" t="s">
        <v>935</v>
      </c>
      <c r="D147" s="6" t="s">
        <v>936</v>
      </c>
      <c r="E147" s="6" t="s">
        <v>965</v>
      </c>
      <c r="F147" s="5">
        <v>29827</v>
      </c>
      <c r="G147" s="25">
        <v>1981</v>
      </c>
      <c r="H147" s="25">
        <v>8</v>
      </c>
      <c r="I147" s="25">
        <v>29</v>
      </c>
      <c r="J147" s="5" t="s">
        <v>63</v>
      </c>
      <c r="K147" s="6" t="s">
        <v>63</v>
      </c>
      <c r="L147" s="6" t="s">
        <v>63</v>
      </c>
      <c r="M147" s="6" t="s">
        <v>63</v>
      </c>
      <c r="N147" s="5" t="s">
        <v>63</v>
      </c>
      <c r="O147" s="6" t="s">
        <v>63</v>
      </c>
      <c r="P147" s="6" t="s">
        <v>63</v>
      </c>
      <c r="Q147" s="6" t="s">
        <v>63</v>
      </c>
      <c r="R147" s="6" t="s">
        <v>63</v>
      </c>
      <c r="S147" s="6">
        <v>3</v>
      </c>
      <c r="T147" s="6" t="s">
        <v>63</v>
      </c>
      <c r="U147" s="6" t="s">
        <v>63</v>
      </c>
      <c r="V147" s="6" t="s">
        <v>63</v>
      </c>
      <c r="W147" s="6" t="s">
        <v>63</v>
      </c>
      <c r="X147" s="6" t="s">
        <v>63</v>
      </c>
      <c r="Y147" s="6" t="s">
        <v>63</v>
      </c>
      <c r="Z147" s="6" t="s">
        <v>63</v>
      </c>
      <c r="AA147" s="6" t="s">
        <v>63</v>
      </c>
      <c r="AB147" s="6" t="s">
        <v>63</v>
      </c>
      <c r="AC147" s="6" t="s">
        <v>63</v>
      </c>
      <c r="AD147" s="6" t="s">
        <v>63</v>
      </c>
      <c r="AE147" s="6">
        <v>1250</v>
      </c>
    </row>
    <row r="148" spans="1:31">
      <c r="A148" s="1" t="s">
        <v>966</v>
      </c>
      <c r="B148" s="1" t="s">
        <v>59</v>
      </c>
      <c r="C148" s="11" t="s">
        <v>967</v>
      </c>
      <c r="D148" s="6" t="s">
        <v>968</v>
      </c>
      <c r="E148" s="6" t="s">
        <v>969</v>
      </c>
      <c r="F148" s="6" t="s">
        <v>63</v>
      </c>
      <c r="G148" s="25" t="s">
        <v>63</v>
      </c>
      <c r="H148" s="25" t="s">
        <v>63</v>
      </c>
      <c r="I148" s="25" t="s">
        <v>63</v>
      </c>
      <c r="J148" s="5">
        <v>43891</v>
      </c>
      <c r="K148" s="6">
        <v>2020</v>
      </c>
      <c r="L148" s="6">
        <v>3</v>
      </c>
      <c r="M148" s="6">
        <v>1</v>
      </c>
      <c r="N148" s="5">
        <v>43982</v>
      </c>
      <c r="O148" s="6">
        <v>2020</v>
      </c>
      <c r="P148" s="6">
        <v>5</v>
      </c>
      <c r="Q148" s="6">
        <v>31</v>
      </c>
      <c r="R148" s="6">
        <v>453</v>
      </c>
      <c r="S148" s="6">
        <v>213</v>
      </c>
      <c r="T148" s="6">
        <v>322675</v>
      </c>
      <c r="U148" s="6">
        <v>66700</v>
      </c>
      <c r="V148" s="6">
        <v>700000</v>
      </c>
      <c r="W148" s="6" t="s">
        <v>166</v>
      </c>
      <c r="X148" s="6" t="s">
        <v>166</v>
      </c>
      <c r="Y148" s="6" t="s">
        <v>166</v>
      </c>
      <c r="Z148" s="6" t="s">
        <v>166</v>
      </c>
      <c r="AA148" s="6" t="s">
        <v>166</v>
      </c>
      <c r="AB148" s="6" t="s">
        <v>166</v>
      </c>
      <c r="AC148" s="6" t="s">
        <v>166</v>
      </c>
      <c r="AD148" s="6" t="s">
        <v>166</v>
      </c>
      <c r="AE148" s="6">
        <v>171</v>
      </c>
    </row>
    <row r="149" spans="1:31">
      <c r="A149" s="1" t="s">
        <v>971</v>
      </c>
      <c r="B149" s="1" t="s">
        <v>59</v>
      </c>
      <c r="C149" s="11" t="s">
        <v>967</v>
      </c>
      <c r="D149" s="6" t="s">
        <v>968</v>
      </c>
      <c r="E149" s="6" t="s">
        <v>972</v>
      </c>
      <c r="F149" s="5"/>
      <c r="G149" s="25"/>
      <c r="J149" s="5">
        <v>43892</v>
      </c>
      <c r="K149" s="6"/>
      <c r="L149" s="6"/>
      <c r="M149" s="6"/>
      <c r="N149" s="5">
        <v>43894</v>
      </c>
      <c r="O149" s="6"/>
      <c r="P149" s="6"/>
      <c r="Q149" s="6"/>
      <c r="R149" s="6">
        <v>5</v>
      </c>
      <c r="S149" s="6">
        <v>13</v>
      </c>
      <c r="T149" s="6"/>
      <c r="U149" s="6"/>
      <c r="V149" s="6"/>
      <c r="W149" s="6"/>
      <c r="X149" s="6"/>
      <c r="Y149" s="6"/>
      <c r="Z149" s="6"/>
      <c r="AA149" s="6"/>
      <c r="AB149" s="6"/>
      <c r="AC149" s="6"/>
      <c r="AD149" s="6"/>
      <c r="AE149" s="6">
        <v>42</v>
      </c>
    </row>
    <row r="150" spans="1:31">
      <c r="A150" s="1" t="s">
        <v>974</v>
      </c>
      <c r="B150" s="1" t="s">
        <v>59</v>
      </c>
      <c r="C150" s="11" t="s">
        <v>967</v>
      </c>
      <c r="D150" s="6" t="s">
        <v>968</v>
      </c>
      <c r="E150" s="6" t="s">
        <v>972</v>
      </c>
      <c r="F150" s="5"/>
      <c r="G150" s="25"/>
      <c r="J150" s="5">
        <v>43952</v>
      </c>
      <c r="K150" s="6"/>
      <c r="L150" s="6"/>
      <c r="M150" s="6"/>
      <c r="N150" s="5">
        <v>43982</v>
      </c>
      <c r="O150" s="6"/>
      <c r="P150" s="6"/>
      <c r="Q150" s="6"/>
      <c r="R150" s="6">
        <v>70</v>
      </c>
      <c r="S150" s="6"/>
      <c r="T150" s="6"/>
      <c r="U150" s="6"/>
      <c r="V150" s="6"/>
      <c r="W150" s="6"/>
      <c r="X150" s="6"/>
      <c r="Y150" s="6"/>
      <c r="Z150" s="6"/>
      <c r="AA150" s="24"/>
      <c r="AB150" s="6"/>
      <c r="AC150" s="6"/>
      <c r="AD150" s="6"/>
      <c r="AE150" s="6">
        <v>91</v>
      </c>
    </row>
    <row r="151" spans="1:31">
      <c r="A151" s="1" t="s">
        <v>975</v>
      </c>
      <c r="B151" s="1" t="s">
        <v>59</v>
      </c>
      <c r="C151" s="11" t="s">
        <v>967</v>
      </c>
      <c r="D151" s="6" t="s">
        <v>968</v>
      </c>
      <c r="E151" s="6" t="s">
        <v>976</v>
      </c>
      <c r="F151" s="5"/>
      <c r="G151" s="25"/>
      <c r="J151" s="5">
        <v>43892</v>
      </c>
      <c r="K151" s="6"/>
      <c r="L151" s="6"/>
      <c r="M151" s="6"/>
      <c r="N151" s="5">
        <v>43894</v>
      </c>
      <c r="O151" s="6"/>
      <c r="P151" s="6"/>
      <c r="Q151" s="6"/>
      <c r="R151" s="6">
        <v>2</v>
      </c>
      <c r="S151" s="6"/>
      <c r="T151" s="6"/>
      <c r="U151" s="6"/>
      <c r="V151" s="6"/>
      <c r="W151" s="6"/>
      <c r="X151" s="6"/>
      <c r="Y151" s="6"/>
      <c r="Z151" s="6"/>
      <c r="AA151" s="6"/>
      <c r="AB151" s="6"/>
      <c r="AC151" s="6"/>
      <c r="AD151" s="6"/>
      <c r="AE151" s="6"/>
    </row>
    <row r="152" spans="1:31">
      <c r="A152" s="1" t="s">
        <v>977</v>
      </c>
      <c r="B152" s="1" t="s">
        <v>59</v>
      </c>
      <c r="C152" s="11" t="s">
        <v>967</v>
      </c>
      <c r="D152" s="6" t="s">
        <v>968</v>
      </c>
      <c r="E152" s="6" t="s">
        <v>978</v>
      </c>
      <c r="F152" s="5"/>
      <c r="G152" s="25"/>
      <c r="J152" s="5">
        <v>43892</v>
      </c>
      <c r="K152" s="6"/>
      <c r="L152" s="6"/>
      <c r="M152" s="6"/>
      <c r="N152" s="5">
        <v>43894</v>
      </c>
      <c r="O152" s="6"/>
      <c r="P152" s="6"/>
      <c r="Q152" s="6"/>
      <c r="R152" s="6">
        <v>1</v>
      </c>
      <c r="S152" s="6"/>
      <c r="T152" s="6"/>
      <c r="U152" s="6"/>
      <c r="V152" s="6"/>
      <c r="W152" s="6"/>
      <c r="X152" s="6"/>
      <c r="Y152" s="6"/>
      <c r="Z152" s="6"/>
      <c r="AA152" s="6"/>
      <c r="AB152" s="6"/>
      <c r="AC152" s="6"/>
      <c r="AD152" s="6"/>
      <c r="AE152" s="6"/>
    </row>
    <row r="153" spans="1:31">
      <c r="A153" s="1" t="s">
        <v>979</v>
      </c>
      <c r="B153" s="1" t="s">
        <v>59</v>
      </c>
      <c r="C153" s="11" t="s">
        <v>967</v>
      </c>
      <c r="D153" s="6" t="s">
        <v>968</v>
      </c>
      <c r="E153" s="6" t="s">
        <v>980</v>
      </c>
      <c r="F153" s="5"/>
      <c r="G153" s="25"/>
      <c r="J153" s="5">
        <v>43892</v>
      </c>
      <c r="K153" s="6"/>
      <c r="L153" s="6"/>
      <c r="M153" s="6"/>
      <c r="N153" s="5">
        <v>43894</v>
      </c>
      <c r="O153" s="6"/>
      <c r="P153" s="6"/>
      <c r="Q153" s="6"/>
      <c r="R153" s="6">
        <v>1</v>
      </c>
      <c r="S153" s="6"/>
      <c r="T153" s="6"/>
      <c r="U153" s="6"/>
      <c r="V153" s="6"/>
      <c r="W153" s="6"/>
      <c r="X153" s="6"/>
      <c r="Y153" s="6"/>
      <c r="Z153" s="6"/>
      <c r="AA153" s="6"/>
      <c r="AB153" s="6"/>
      <c r="AC153" s="6"/>
      <c r="AD153" s="6"/>
      <c r="AE153" s="6"/>
    </row>
    <row r="154" spans="1:31">
      <c r="A154" s="1" t="s">
        <v>981</v>
      </c>
      <c r="B154" s="1" t="s">
        <v>59</v>
      </c>
      <c r="C154" s="11" t="s">
        <v>967</v>
      </c>
      <c r="D154" s="6" t="s">
        <v>968</v>
      </c>
      <c r="E154" s="6" t="s">
        <v>982</v>
      </c>
      <c r="F154" s="5"/>
      <c r="G154" s="25"/>
      <c r="J154" s="5">
        <v>43892</v>
      </c>
      <c r="K154" s="6"/>
      <c r="L154" s="6"/>
      <c r="M154" s="6"/>
      <c r="N154" s="5">
        <v>43894</v>
      </c>
      <c r="O154" s="6"/>
      <c r="P154" s="6"/>
      <c r="Q154" s="6"/>
      <c r="R154" s="6">
        <v>1</v>
      </c>
      <c r="S154" s="6"/>
      <c r="T154" s="6"/>
      <c r="U154" s="6"/>
      <c r="V154" s="6"/>
      <c r="W154" s="6"/>
      <c r="X154" s="6"/>
      <c r="Y154" s="6"/>
      <c r="Z154" s="6"/>
      <c r="AA154" s="24"/>
      <c r="AB154" s="6"/>
      <c r="AC154" s="6"/>
      <c r="AD154" s="6"/>
      <c r="AE154" s="6"/>
    </row>
    <row r="155" spans="1:31">
      <c r="A155" s="1" t="s">
        <v>983</v>
      </c>
      <c r="B155" s="1" t="s">
        <v>59</v>
      </c>
      <c r="C155" s="11" t="s">
        <v>967</v>
      </c>
      <c r="D155" s="6" t="s">
        <v>968</v>
      </c>
      <c r="E155" s="6" t="s">
        <v>984</v>
      </c>
      <c r="F155" s="5">
        <v>43897</v>
      </c>
      <c r="G155" s="25"/>
      <c r="J155" s="5"/>
      <c r="K155" s="6"/>
      <c r="L155" s="6"/>
      <c r="M155" s="6"/>
      <c r="N155" s="5"/>
      <c r="O155" s="6"/>
      <c r="P155" s="6"/>
      <c r="Q155" s="6"/>
      <c r="R155" s="6">
        <v>5</v>
      </c>
      <c r="S155" s="6"/>
      <c r="T155" s="6"/>
      <c r="U155" s="6"/>
      <c r="V155" s="6"/>
      <c r="W155" s="6"/>
      <c r="X155" s="6"/>
      <c r="Y155" s="6"/>
      <c r="Z155" s="6"/>
      <c r="AA155" s="24"/>
      <c r="AB155" s="6"/>
      <c r="AC155" s="6"/>
      <c r="AD155" s="6"/>
      <c r="AE155" s="6"/>
    </row>
    <row r="156" spans="1:31">
      <c r="A156" s="1" t="s">
        <v>985</v>
      </c>
      <c r="B156" s="1" t="s">
        <v>59</v>
      </c>
      <c r="C156" s="11" t="s">
        <v>967</v>
      </c>
      <c r="D156" s="6" t="s">
        <v>968</v>
      </c>
      <c r="E156" s="6" t="s">
        <v>986</v>
      </c>
      <c r="F156" s="5"/>
      <c r="G156" s="25"/>
      <c r="J156" s="5">
        <v>43940</v>
      </c>
      <c r="K156" s="6"/>
      <c r="L156" s="6"/>
      <c r="M156" s="6"/>
      <c r="N156" s="5">
        <v>43941</v>
      </c>
      <c r="O156" s="6"/>
      <c r="P156" s="6"/>
      <c r="Q156" s="6"/>
      <c r="R156" s="6">
        <v>3</v>
      </c>
      <c r="S156" s="6"/>
      <c r="T156" s="6"/>
      <c r="U156" s="6"/>
      <c r="V156" s="6"/>
      <c r="W156" s="6"/>
      <c r="X156" s="6"/>
      <c r="Y156" s="6"/>
      <c r="Z156" s="6"/>
      <c r="AA156" s="24"/>
      <c r="AB156" s="6"/>
      <c r="AC156" s="6"/>
      <c r="AD156" s="6"/>
      <c r="AE156" s="6"/>
    </row>
    <row r="157" spans="1:31">
      <c r="A157" s="1" t="s">
        <v>987</v>
      </c>
      <c r="B157" s="1" t="s">
        <v>59</v>
      </c>
      <c r="C157" s="11" t="s">
        <v>967</v>
      </c>
      <c r="D157" s="6" t="s">
        <v>968</v>
      </c>
      <c r="E157" s="6" t="s">
        <v>988</v>
      </c>
      <c r="J157" s="2">
        <v>43922</v>
      </c>
      <c r="N157" s="2">
        <v>43982</v>
      </c>
      <c r="R157" s="1">
        <v>237</v>
      </c>
      <c r="T157" s="1">
        <v>100000</v>
      </c>
      <c r="V157" s="1">
        <v>80000</v>
      </c>
    </row>
    <row r="158" spans="1:31">
      <c r="A158" s="1" t="s">
        <v>990</v>
      </c>
      <c r="B158" s="1" t="s">
        <v>59</v>
      </c>
      <c r="C158" s="11" t="s">
        <v>967</v>
      </c>
      <c r="D158" s="6" t="s">
        <v>968</v>
      </c>
      <c r="E158" s="6" t="s">
        <v>991</v>
      </c>
      <c r="F158" s="5"/>
      <c r="G158" s="25"/>
      <c r="J158" s="5">
        <v>43941</v>
      </c>
      <c r="K158" s="6"/>
      <c r="L158" s="6"/>
      <c r="M158" s="6"/>
      <c r="N158" s="5">
        <v>43982</v>
      </c>
      <c r="O158" s="6"/>
      <c r="P158" s="6"/>
      <c r="Q158" s="6"/>
      <c r="R158" s="6"/>
      <c r="S158" s="6">
        <v>16</v>
      </c>
      <c r="T158" s="6">
        <v>216895</v>
      </c>
      <c r="U158" s="6"/>
      <c r="V158" s="6">
        <v>546103</v>
      </c>
      <c r="W158" s="6"/>
      <c r="X158" s="6"/>
      <c r="Y158" s="6"/>
      <c r="Z158" s="6"/>
      <c r="AA158" s="24"/>
      <c r="AB158" s="6"/>
      <c r="AC158" s="6"/>
      <c r="AD158" s="6"/>
      <c r="AE158" s="6"/>
    </row>
    <row r="159" spans="1:31">
      <c r="A159" s="1" t="s">
        <v>993</v>
      </c>
      <c r="B159" s="1" t="s">
        <v>59</v>
      </c>
      <c r="C159" s="11" t="s">
        <v>967</v>
      </c>
      <c r="D159" s="6" t="s">
        <v>968</v>
      </c>
      <c r="E159" s="6" t="s">
        <v>991</v>
      </c>
      <c r="F159" s="5">
        <v>43962</v>
      </c>
      <c r="G159" s="25"/>
      <c r="J159" s="5"/>
      <c r="K159" s="6"/>
      <c r="L159" s="6"/>
      <c r="M159" s="6"/>
      <c r="N159" s="5"/>
      <c r="O159" s="6"/>
      <c r="P159" s="6"/>
      <c r="Q159" s="6"/>
      <c r="R159" s="6">
        <v>5</v>
      </c>
      <c r="S159" s="6"/>
      <c r="T159" s="6"/>
      <c r="U159" s="6"/>
      <c r="V159" s="6"/>
      <c r="W159" s="6"/>
      <c r="X159" s="6"/>
      <c r="Y159" s="6"/>
      <c r="Z159" s="6"/>
      <c r="AA159" s="24"/>
      <c r="AB159" s="6"/>
      <c r="AC159" s="6"/>
      <c r="AD159" s="6"/>
      <c r="AE159" s="6">
        <v>1</v>
      </c>
    </row>
    <row r="160" spans="1:31">
      <c r="A160" s="1" t="s">
        <v>994</v>
      </c>
      <c r="B160" s="1" t="s">
        <v>59</v>
      </c>
      <c r="C160" s="11" t="s">
        <v>967</v>
      </c>
      <c r="D160" s="6" t="s">
        <v>968</v>
      </c>
      <c r="E160" s="6" t="s">
        <v>995</v>
      </c>
      <c r="F160" s="5"/>
      <c r="G160" s="25"/>
      <c r="J160" s="5">
        <v>43892</v>
      </c>
      <c r="K160" s="6"/>
      <c r="L160" s="6"/>
      <c r="M160" s="6"/>
      <c r="N160" s="5">
        <v>43898</v>
      </c>
      <c r="O160" s="6"/>
      <c r="P160" s="6"/>
      <c r="Q160" s="6"/>
      <c r="R160" s="6">
        <v>1</v>
      </c>
      <c r="S160" s="6"/>
      <c r="T160" s="6">
        <v>280</v>
      </c>
      <c r="U160" s="6"/>
      <c r="V160" s="6"/>
      <c r="W160" s="6"/>
      <c r="X160" s="6"/>
      <c r="Y160" s="6"/>
      <c r="Z160" s="6"/>
      <c r="AA160" s="24"/>
      <c r="AB160" s="6"/>
      <c r="AC160" s="6"/>
      <c r="AD160" s="6"/>
      <c r="AE160" s="6"/>
    </row>
    <row r="161" spans="1:31">
      <c r="A161" s="1" t="s">
        <v>997</v>
      </c>
      <c r="B161" s="1" t="s">
        <v>59</v>
      </c>
      <c r="C161" s="11" t="s">
        <v>967</v>
      </c>
      <c r="D161" s="6" t="s">
        <v>968</v>
      </c>
      <c r="E161" s="6" t="s">
        <v>3534</v>
      </c>
      <c r="F161" s="5">
        <v>43942</v>
      </c>
      <c r="G161" s="25"/>
      <c r="J161" s="5"/>
      <c r="K161" s="6"/>
      <c r="L161" s="6"/>
      <c r="M161" s="6"/>
      <c r="N161" s="5"/>
      <c r="O161" s="6"/>
      <c r="P161" s="6"/>
      <c r="Q161" s="6"/>
      <c r="R161" s="6">
        <v>8</v>
      </c>
      <c r="S161" s="6"/>
      <c r="T161" s="6"/>
      <c r="U161" s="6"/>
      <c r="V161" s="6">
        <v>110000</v>
      </c>
      <c r="W161" s="6"/>
      <c r="X161" s="6"/>
      <c r="Y161" s="6"/>
      <c r="Z161" s="6"/>
      <c r="AA161" s="24"/>
      <c r="AB161" s="6"/>
      <c r="AC161" s="6"/>
      <c r="AD161" s="6"/>
      <c r="AE161" s="6"/>
    </row>
    <row r="162" spans="1:31">
      <c r="A162" s="1" t="s">
        <v>1000</v>
      </c>
      <c r="B162" s="1" t="s">
        <v>59</v>
      </c>
      <c r="C162" s="11" t="s">
        <v>967</v>
      </c>
      <c r="D162" s="6" t="s">
        <v>968</v>
      </c>
      <c r="E162" s="6" t="s">
        <v>1001</v>
      </c>
      <c r="F162" s="5"/>
      <c r="G162" s="25"/>
      <c r="J162" s="5">
        <v>43932</v>
      </c>
      <c r="K162" s="6"/>
      <c r="L162" s="6"/>
      <c r="M162" s="6"/>
      <c r="N162" s="5">
        <v>43939</v>
      </c>
      <c r="O162" s="6"/>
      <c r="P162" s="6"/>
      <c r="Q162" s="6"/>
      <c r="R162" s="6">
        <v>8</v>
      </c>
      <c r="S162" s="6"/>
      <c r="T162" s="6"/>
      <c r="U162" s="6"/>
      <c r="V162" s="6"/>
      <c r="W162" s="6"/>
      <c r="X162" s="6"/>
      <c r="Y162" s="6"/>
      <c r="Z162" s="6"/>
      <c r="AA162" s="24"/>
      <c r="AB162" s="6"/>
      <c r="AC162" s="6"/>
      <c r="AD162" s="6"/>
      <c r="AE162" s="6"/>
    </row>
    <row r="163" spans="1:31">
      <c r="A163" s="1" t="s">
        <v>1003</v>
      </c>
      <c r="B163" s="1" t="s">
        <v>59</v>
      </c>
      <c r="C163" s="11" t="s">
        <v>967</v>
      </c>
      <c r="D163" s="6" t="s">
        <v>968</v>
      </c>
      <c r="E163" s="6" t="s">
        <v>1004</v>
      </c>
      <c r="F163" s="5">
        <v>43945</v>
      </c>
      <c r="G163" s="25"/>
      <c r="J163" s="5"/>
      <c r="K163" s="6"/>
      <c r="L163" s="6"/>
      <c r="M163" s="6"/>
      <c r="N163" s="5"/>
      <c r="O163" s="6"/>
      <c r="P163" s="6"/>
      <c r="Q163" s="6"/>
      <c r="R163" s="6">
        <v>4</v>
      </c>
      <c r="S163" s="6"/>
      <c r="T163" s="6"/>
      <c r="U163" s="6"/>
      <c r="V163" s="6"/>
      <c r="W163" s="6"/>
      <c r="X163" s="6"/>
      <c r="Y163" s="6"/>
      <c r="Z163" s="6"/>
      <c r="AA163" s="24"/>
      <c r="AB163" s="6"/>
      <c r="AC163" s="6"/>
      <c r="AD163" s="6"/>
      <c r="AE163" s="6"/>
    </row>
    <row r="164" spans="1:31">
      <c r="A164" s="1" t="s">
        <v>1005</v>
      </c>
      <c r="B164" s="1" t="s">
        <v>59</v>
      </c>
      <c r="C164" s="11" t="s">
        <v>967</v>
      </c>
      <c r="D164" s="6" t="s">
        <v>968</v>
      </c>
      <c r="E164" s="6" t="s">
        <v>3535</v>
      </c>
      <c r="F164" s="5"/>
      <c r="G164" s="25"/>
      <c r="J164" s="5">
        <v>43952</v>
      </c>
      <c r="K164" s="6"/>
      <c r="L164" s="6"/>
      <c r="M164" s="6"/>
      <c r="N164" s="5">
        <v>43982</v>
      </c>
      <c r="O164" s="6"/>
      <c r="P164" s="6"/>
      <c r="Q164" s="6"/>
      <c r="R164" s="6">
        <v>4</v>
      </c>
      <c r="S164" s="6"/>
      <c r="T164" s="6">
        <v>5000</v>
      </c>
      <c r="U164" s="6"/>
      <c r="V164" s="6"/>
      <c r="W164" s="6"/>
      <c r="X164" s="6"/>
      <c r="Y164" s="6"/>
      <c r="Z164" s="6"/>
      <c r="AA164" s="24"/>
      <c r="AB164" s="6"/>
      <c r="AC164" s="6"/>
      <c r="AD164" s="6"/>
      <c r="AE164" s="6"/>
    </row>
    <row r="165" spans="1:31">
      <c r="A165" s="1" t="s">
        <v>1008</v>
      </c>
      <c r="B165" s="1" t="s">
        <v>59</v>
      </c>
      <c r="C165" s="11" t="s">
        <v>967</v>
      </c>
      <c r="D165" s="6" t="s">
        <v>968</v>
      </c>
      <c r="E165" s="6" t="s">
        <v>1009</v>
      </c>
      <c r="F165" s="5"/>
      <c r="G165" s="25"/>
      <c r="J165" s="5">
        <v>43952</v>
      </c>
      <c r="K165" s="6"/>
      <c r="L165" s="6"/>
      <c r="M165" s="6"/>
      <c r="N165" s="5">
        <v>43982</v>
      </c>
      <c r="O165" s="6"/>
      <c r="P165" s="6"/>
      <c r="Q165" s="6"/>
      <c r="R165" s="6">
        <v>2</v>
      </c>
      <c r="S165" s="6"/>
      <c r="T165" s="6"/>
      <c r="U165" s="6"/>
      <c r="V165" s="6"/>
      <c r="W165" s="6"/>
      <c r="X165" s="6"/>
      <c r="Y165" s="6"/>
      <c r="Z165" s="6"/>
      <c r="AA165" s="24"/>
      <c r="AB165" s="6"/>
      <c r="AC165" s="6"/>
      <c r="AD165" s="6"/>
      <c r="AE165" s="6">
        <v>31</v>
      </c>
    </row>
    <row r="166" spans="1:31">
      <c r="A166" s="1" t="s">
        <v>1011</v>
      </c>
      <c r="B166" s="1" t="s">
        <v>59</v>
      </c>
      <c r="C166" s="11" t="s">
        <v>967</v>
      </c>
      <c r="D166" s="6" t="s">
        <v>968</v>
      </c>
      <c r="E166" s="6" t="s">
        <v>1012</v>
      </c>
      <c r="F166" s="5">
        <v>43952</v>
      </c>
      <c r="G166" s="25"/>
      <c r="J166" s="5"/>
      <c r="K166" s="6"/>
      <c r="L166" s="6"/>
      <c r="M166" s="6"/>
      <c r="N166" s="5"/>
      <c r="O166" s="6"/>
      <c r="P166" s="6"/>
      <c r="Q166" s="6"/>
      <c r="R166" s="6">
        <v>1</v>
      </c>
      <c r="S166" s="6"/>
      <c r="T166" s="6"/>
      <c r="U166" s="6"/>
      <c r="V166" s="6"/>
      <c r="W166" s="6"/>
      <c r="X166" s="6"/>
      <c r="Y166" s="6"/>
      <c r="Z166" s="6"/>
      <c r="AA166" s="24"/>
      <c r="AB166" s="6"/>
      <c r="AC166" s="6"/>
      <c r="AD166" s="6"/>
      <c r="AE166" s="6"/>
    </row>
    <row r="167" spans="1:31">
      <c r="A167" s="1" t="s">
        <v>1013</v>
      </c>
      <c r="B167" s="1" t="s">
        <v>59</v>
      </c>
      <c r="C167" s="11" t="s">
        <v>967</v>
      </c>
      <c r="D167" s="6" t="s">
        <v>968</v>
      </c>
      <c r="E167" s="6" t="s">
        <v>1014</v>
      </c>
      <c r="F167" s="5">
        <v>43953</v>
      </c>
      <c r="G167" s="25"/>
      <c r="J167" s="5"/>
      <c r="K167" s="6"/>
      <c r="L167" s="6"/>
      <c r="M167" s="6"/>
      <c r="N167" s="5"/>
      <c r="O167" s="6"/>
      <c r="P167" s="6"/>
      <c r="Q167" s="6"/>
      <c r="R167" s="6"/>
      <c r="S167" s="6"/>
      <c r="T167" s="6">
        <v>500</v>
      </c>
      <c r="U167" s="6"/>
      <c r="V167" s="6"/>
      <c r="W167" s="6"/>
      <c r="X167" s="6"/>
      <c r="Y167" s="6"/>
      <c r="Z167" s="6"/>
      <c r="AA167" s="24"/>
      <c r="AB167" s="6"/>
      <c r="AC167" s="6"/>
      <c r="AD167" s="6"/>
      <c r="AE167" s="6"/>
    </row>
    <row r="168" spans="1:31">
      <c r="A168" s="1" t="s">
        <v>1015</v>
      </c>
      <c r="B168" s="1" t="s">
        <v>59</v>
      </c>
      <c r="C168" s="11" t="s">
        <v>967</v>
      </c>
      <c r="D168" s="6" t="s">
        <v>968</v>
      </c>
      <c r="E168" s="6" t="s">
        <v>1016</v>
      </c>
      <c r="F168" s="5">
        <v>43972</v>
      </c>
      <c r="G168" s="25"/>
      <c r="J168" s="5"/>
      <c r="K168" s="6"/>
      <c r="L168" s="6"/>
      <c r="M168" s="6"/>
      <c r="N168" s="5"/>
      <c r="O168" s="6"/>
      <c r="P168" s="6"/>
      <c r="Q168" s="6"/>
      <c r="R168" s="6">
        <v>8</v>
      </c>
      <c r="S168" s="6"/>
      <c r="T168" s="6"/>
      <c r="U168" s="6"/>
      <c r="V168" s="6"/>
      <c r="W168" s="6"/>
      <c r="X168" s="6"/>
      <c r="Y168" s="6"/>
      <c r="Z168" s="6"/>
      <c r="AA168" s="24"/>
      <c r="AB168" s="6"/>
      <c r="AC168" s="6"/>
      <c r="AD168" s="6"/>
      <c r="AE168" s="6"/>
    </row>
    <row r="169" spans="1:31">
      <c r="A169" s="1" t="s">
        <v>1017</v>
      </c>
      <c r="B169" s="1" t="s">
        <v>59</v>
      </c>
      <c r="C169" s="11" t="s">
        <v>967</v>
      </c>
      <c r="D169" s="6" t="s">
        <v>968</v>
      </c>
      <c r="E169" s="6" t="s">
        <v>1018</v>
      </c>
      <c r="F169" s="6"/>
      <c r="G169" s="25"/>
      <c r="J169" s="5">
        <v>43937</v>
      </c>
      <c r="K169" s="6"/>
      <c r="L169" s="6"/>
      <c r="M169" s="6"/>
      <c r="N169" s="5">
        <v>43938</v>
      </c>
      <c r="O169" s="6"/>
      <c r="P169" s="6"/>
      <c r="Q169" s="6"/>
      <c r="R169" s="6">
        <v>44</v>
      </c>
      <c r="S169" s="6"/>
      <c r="T169" s="6"/>
      <c r="U169" s="6">
        <v>64000</v>
      </c>
      <c r="V169" s="6"/>
      <c r="W169" s="6"/>
      <c r="X169" s="6"/>
      <c r="Y169" s="6"/>
      <c r="Z169" s="6"/>
      <c r="AA169" s="24"/>
      <c r="AB169" s="6"/>
      <c r="AC169" s="6"/>
      <c r="AD169" s="6"/>
      <c r="AE169" s="6"/>
    </row>
    <row r="170" spans="1:31">
      <c r="A170" s="1" t="s">
        <v>1020</v>
      </c>
      <c r="B170" s="1" t="s">
        <v>59</v>
      </c>
      <c r="C170" s="11" t="s">
        <v>967</v>
      </c>
      <c r="D170" s="6" t="s">
        <v>968</v>
      </c>
      <c r="E170" s="6" t="s">
        <v>1021</v>
      </c>
      <c r="F170" s="6"/>
      <c r="G170" s="25"/>
      <c r="J170" s="5">
        <v>43922</v>
      </c>
      <c r="K170" s="6"/>
      <c r="L170" s="6"/>
      <c r="M170" s="6"/>
      <c r="N170" s="5">
        <v>43951</v>
      </c>
      <c r="O170" s="6"/>
      <c r="P170" s="6"/>
      <c r="Q170" s="6"/>
      <c r="R170" s="6">
        <v>2</v>
      </c>
      <c r="S170" s="6"/>
      <c r="T170" s="6"/>
      <c r="U170" s="6"/>
      <c r="V170" s="6"/>
      <c r="W170" s="6"/>
      <c r="X170" s="6"/>
      <c r="Y170" s="6"/>
      <c r="Z170" s="6"/>
      <c r="AA170" s="24"/>
      <c r="AB170" s="6"/>
      <c r="AC170" s="6"/>
      <c r="AD170" s="6"/>
      <c r="AE170" s="6">
        <v>50</v>
      </c>
    </row>
    <row r="171" spans="1:31">
      <c r="A171" s="1" t="s">
        <v>1023</v>
      </c>
      <c r="B171" s="1" t="s">
        <v>420</v>
      </c>
      <c r="C171" s="11" t="s">
        <v>1024</v>
      </c>
      <c r="D171" s="6" t="s">
        <v>1025</v>
      </c>
      <c r="E171" s="6" t="s">
        <v>1026</v>
      </c>
      <c r="F171" s="6" t="s">
        <v>63</v>
      </c>
      <c r="G171" s="25" t="s">
        <v>63</v>
      </c>
      <c r="H171" s="25" t="s">
        <v>63</v>
      </c>
      <c r="I171" s="25" t="s">
        <v>63</v>
      </c>
      <c r="J171" s="5">
        <v>36823</v>
      </c>
      <c r="K171" s="6">
        <v>2000</v>
      </c>
      <c r="L171" s="6">
        <v>10</v>
      </c>
      <c r="M171" s="6">
        <v>24</v>
      </c>
      <c r="N171" s="5">
        <v>36832</v>
      </c>
      <c r="O171" s="6">
        <v>2000</v>
      </c>
      <c r="P171" s="6">
        <v>11</v>
      </c>
      <c r="Q171" s="6">
        <v>2</v>
      </c>
      <c r="R171" s="6">
        <v>187</v>
      </c>
      <c r="S171" s="6">
        <v>65</v>
      </c>
      <c r="T171" s="6" t="s">
        <v>166</v>
      </c>
      <c r="U171" s="6" t="s">
        <v>166</v>
      </c>
      <c r="V171" s="6" t="s">
        <v>166</v>
      </c>
      <c r="W171" s="6" t="s">
        <v>166</v>
      </c>
      <c r="X171" s="6" t="s">
        <v>166</v>
      </c>
      <c r="Y171" s="6" t="s">
        <v>166</v>
      </c>
      <c r="Z171" s="6" t="s">
        <v>166</v>
      </c>
      <c r="AA171" s="6">
        <v>527000000</v>
      </c>
      <c r="AB171" s="6" t="s">
        <v>172</v>
      </c>
      <c r="AC171" s="6" t="s">
        <v>590</v>
      </c>
      <c r="AD171" s="6">
        <v>2000</v>
      </c>
      <c r="AE171" s="6">
        <v>100000</v>
      </c>
    </row>
    <row r="172" spans="1:31">
      <c r="A172" s="1" t="s">
        <v>1028</v>
      </c>
      <c r="B172" s="1" t="s">
        <v>420</v>
      </c>
      <c r="C172" s="11" t="s">
        <v>1024</v>
      </c>
      <c r="D172" s="6" t="s">
        <v>1025</v>
      </c>
      <c r="E172" s="6" t="s">
        <v>1029</v>
      </c>
      <c r="F172" s="6" t="s">
        <v>63</v>
      </c>
      <c r="G172" s="25" t="s">
        <v>63</v>
      </c>
      <c r="H172" s="25" t="s">
        <v>63</v>
      </c>
      <c r="I172" s="25" t="s">
        <v>63</v>
      </c>
      <c r="J172" s="5">
        <v>36823</v>
      </c>
      <c r="K172" s="6">
        <v>2000</v>
      </c>
      <c r="L172" s="6">
        <v>10</v>
      </c>
      <c r="M172" s="6">
        <v>24</v>
      </c>
      <c r="N172" s="5">
        <v>36832</v>
      </c>
      <c r="O172" s="6">
        <v>2000</v>
      </c>
      <c r="P172" s="6">
        <v>11</v>
      </c>
      <c r="Q172" s="6">
        <v>2</v>
      </c>
      <c r="R172" s="6">
        <v>40</v>
      </c>
      <c r="S172" s="6"/>
      <c r="T172" s="6"/>
      <c r="U172" s="6"/>
      <c r="V172" s="6"/>
      <c r="W172" s="6"/>
      <c r="X172" s="6"/>
      <c r="Y172" s="6"/>
      <c r="Z172" s="6"/>
      <c r="AA172" s="24">
        <v>27450000</v>
      </c>
      <c r="AB172" s="6" t="s">
        <v>172</v>
      </c>
      <c r="AC172" s="6" t="s">
        <v>73</v>
      </c>
      <c r="AD172" s="6"/>
      <c r="AE172" s="6">
        <v>100000</v>
      </c>
    </row>
    <row r="173" spans="1:31">
      <c r="A173" s="1" t="s">
        <v>1030</v>
      </c>
      <c r="B173" s="1" t="s">
        <v>420</v>
      </c>
      <c r="C173" s="11" t="s">
        <v>1024</v>
      </c>
      <c r="D173" s="6" t="s">
        <v>1025</v>
      </c>
      <c r="E173" s="6" t="s">
        <v>620</v>
      </c>
      <c r="F173" s="6" t="s">
        <v>63</v>
      </c>
      <c r="G173" s="25" t="s">
        <v>63</v>
      </c>
      <c r="H173" s="25" t="s">
        <v>63</v>
      </c>
      <c r="I173" s="25" t="s">
        <v>63</v>
      </c>
      <c r="J173" s="5">
        <v>36823</v>
      </c>
      <c r="K173" s="6">
        <v>2000</v>
      </c>
      <c r="L173" s="6">
        <v>10</v>
      </c>
      <c r="M173" s="6">
        <v>24</v>
      </c>
      <c r="N173" s="5">
        <v>36832</v>
      </c>
      <c r="O173" s="6">
        <v>2000</v>
      </c>
      <c r="P173" s="6">
        <v>11</v>
      </c>
      <c r="Q173" s="6">
        <v>2</v>
      </c>
      <c r="R173" s="1">
        <v>64</v>
      </c>
      <c r="S173" s="6">
        <v>65</v>
      </c>
      <c r="T173" s="6"/>
      <c r="U173" s="6"/>
      <c r="V173" s="6"/>
      <c r="W173" s="6"/>
      <c r="X173" s="6"/>
      <c r="Y173" s="6"/>
      <c r="Z173" s="6"/>
      <c r="AA173" s="1">
        <v>500000000</v>
      </c>
      <c r="AB173" s="6" t="s">
        <v>172</v>
      </c>
      <c r="AC173" s="6" t="s">
        <v>73</v>
      </c>
      <c r="AD173" s="6"/>
    </row>
    <row r="174" spans="1:31">
      <c r="A174" s="1" t="s">
        <v>1031</v>
      </c>
      <c r="B174" s="1" t="s">
        <v>59</v>
      </c>
      <c r="C174" s="11" t="s">
        <v>1032</v>
      </c>
      <c r="D174" s="6" t="s">
        <v>1033</v>
      </c>
      <c r="E174" s="6" t="s">
        <v>1034</v>
      </c>
      <c r="F174" s="6" t="s">
        <v>63</v>
      </c>
      <c r="G174" s="25" t="s">
        <v>63</v>
      </c>
      <c r="H174" s="25" t="s">
        <v>63</v>
      </c>
      <c r="I174" s="25" t="s">
        <v>63</v>
      </c>
      <c r="J174" s="5">
        <v>43733</v>
      </c>
      <c r="K174" s="6">
        <v>2019</v>
      </c>
      <c r="L174" s="6">
        <v>9</v>
      </c>
      <c r="M174" s="6">
        <v>25</v>
      </c>
      <c r="N174" s="5">
        <v>43736</v>
      </c>
      <c r="O174" s="6">
        <v>2019</v>
      </c>
      <c r="P174" s="6">
        <v>9</v>
      </c>
      <c r="Q174" s="6">
        <v>28</v>
      </c>
      <c r="R174" s="6">
        <v>22</v>
      </c>
      <c r="S174" s="6" t="s">
        <v>166</v>
      </c>
      <c r="T174" s="6" t="s">
        <v>166</v>
      </c>
      <c r="U174" s="6" t="s">
        <v>166</v>
      </c>
      <c r="V174" s="6" t="s">
        <v>166</v>
      </c>
      <c r="W174" s="6" t="s">
        <v>166</v>
      </c>
      <c r="X174" s="6" t="s">
        <v>166</v>
      </c>
      <c r="Y174" s="6" t="s">
        <v>166</v>
      </c>
      <c r="Z174" s="6" t="s">
        <v>166</v>
      </c>
      <c r="AA174" s="6" t="s">
        <v>166</v>
      </c>
      <c r="AB174" s="6" t="s">
        <v>166</v>
      </c>
      <c r="AC174" s="6" t="s">
        <v>166</v>
      </c>
      <c r="AD174" s="6" t="s">
        <v>166</v>
      </c>
      <c r="AE174" s="6" t="s">
        <v>166</v>
      </c>
    </row>
    <row r="175" spans="1:31">
      <c r="A175" s="1" t="s">
        <v>1035</v>
      </c>
      <c r="B175" s="1" t="s">
        <v>420</v>
      </c>
      <c r="C175" s="11" t="s">
        <v>1036</v>
      </c>
      <c r="D175" s="6" t="s">
        <v>1037</v>
      </c>
      <c r="E175" s="6" t="s">
        <v>1038</v>
      </c>
      <c r="F175" s="6" t="s">
        <v>63</v>
      </c>
      <c r="G175" s="25" t="s">
        <v>63</v>
      </c>
      <c r="H175" s="25" t="s">
        <v>63</v>
      </c>
      <c r="I175" s="25" t="s">
        <v>63</v>
      </c>
      <c r="J175" s="5">
        <v>40444</v>
      </c>
      <c r="K175" s="6">
        <v>2010</v>
      </c>
      <c r="L175" s="6">
        <v>9</v>
      </c>
      <c r="M175" s="6">
        <v>23</v>
      </c>
      <c r="N175" s="5">
        <v>40449</v>
      </c>
      <c r="O175" s="6">
        <v>2010</v>
      </c>
      <c r="P175" s="6">
        <v>9</v>
      </c>
      <c r="Q175" s="6">
        <v>28</v>
      </c>
      <c r="R175" s="6">
        <v>126</v>
      </c>
      <c r="S175" s="6">
        <v>0</v>
      </c>
      <c r="T175" s="6" t="s">
        <v>166</v>
      </c>
      <c r="U175" s="6" t="s">
        <v>166</v>
      </c>
      <c r="V175" s="6" t="s">
        <v>166</v>
      </c>
      <c r="W175" s="6" t="s">
        <v>166</v>
      </c>
      <c r="X175" s="6" t="s">
        <v>166</v>
      </c>
      <c r="Y175" s="6" t="s">
        <v>166</v>
      </c>
      <c r="Z175" s="6" t="s">
        <v>166</v>
      </c>
      <c r="AA175" s="6">
        <v>171000000</v>
      </c>
      <c r="AB175" s="6" t="s">
        <v>172</v>
      </c>
      <c r="AC175" s="6" t="s">
        <v>590</v>
      </c>
      <c r="AD175" s="6">
        <v>2010</v>
      </c>
      <c r="AE175" s="6">
        <v>301</v>
      </c>
    </row>
    <row r="176" spans="1:31">
      <c r="A176" s="1" t="s">
        <v>1040</v>
      </c>
      <c r="B176" s="1" t="s">
        <v>420</v>
      </c>
      <c r="C176" s="11" t="s">
        <v>1036</v>
      </c>
      <c r="D176" s="6" t="s">
        <v>1037</v>
      </c>
      <c r="E176" s="6" t="s">
        <v>1041</v>
      </c>
      <c r="F176" s="6" t="s">
        <v>63</v>
      </c>
      <c r="G176" s="25" t="s">
        <v>63</v>
      </c>
      <c r="H176" s="25" t="s">
        <v>63</v>
      </c>
      <c r="I176" s="25" t="s">
        <v>63</v>
      </c>
      <c r="J176" s="5">
        <v>40444</v>
      </c>
      <c r="K176" s="6">
        <v>2010</v>
      </c>
      <c r="L176" s="6">
        <v>9</v>
      </c>
      <c r="M176" s="6">
        <v>23</v>
      </c>
      <c r="N176" s="5">
        <v>40449</v>
      </c>
      <c r="O176" s="6">
        <v>2010</v>
      </c>
      <c r="P176" s="6">
        <v>9</v>
      </c>
      <c r="Q176" s="6">
        <v>28</v>
      </c>
      <c r="R176" s="6">
        <v>7</v>
      </c>
      <c r="S176" s="6"/>
      <c r="T176" s="6"/>
      <c r="U176" s="6"/>
      <c r="V176" s="6"/>
      <c r="W176" s="6"/>
      <c r="X176" s="6"/>
      <c r="Y176" s="6"/>
      <c r="Z176" s="6"/>
      <c r="AA176" s="24"/>
      <c r="AB176" s="6"/>
      <c r="AC176" s="6"/>
      <c r="AD176" s="6"/>
      <c r="AE176" s="6"/>
    </row>
    <row r="177" spans="1:31">
      <c r="A177" s="1" t="s">
        <v>1043</v>
      </c>
      <c r="B177" s="1" t="s">
        <v>420</v>
      </c>
      <c r="C177" s="11" t="s">
        <v>1036</v>
      </c>
      <c r="D177" s="6" t="s">
        <v>1037</v>
      </c>
      <c r="E177" s="6" t="s">
        <v>1044</v>
      </c>
      <c r="F177" s="6" t="s">
        <v>63</v>
      </c>
      <c r="G177" s="25" t="s">
        <v>63</v>
      </c>
      <c r="H177" s="25" t="s">
        <v>63</v>
      </c>
      <c r="I177" s="25" t="s">
        <v>63</v>
      </c>
      <c r="J177" s="5">
        <v>40444</v>
      </c>
      <c r="K177" s="6">
        <v>2010</v>
      </c>
      <c r="L177" s="6">
        <v>9</v>
      </c>
      <c r="M177" s="6">
        <v>23</v>
      </c>
      <c r="N177" s="5">
        <v>40449</v>
      </c>
      <c r="O177" s="6">
        <v>2010</v>
      </c>
      <c r="P177" s="6">
        <v>9</v>
      </c>
      <c r="Q177" s="6">
        <v>28</v>
      </c>
      <c r="R177" s="6">
        <v>1</v>
      </c>
      <c r="S177" s="6"/>
      <c r="T177" s="6"/>
      <c r="U177" s="6"/>
      <c r="V177" s="6"/>
      <c r="W177" s="6"/>
      <c r="X177" s="6"/>
      <c r="Y177" s="6"/>
      <c r="Z177" s="6"/>
      <c r="AA177" s="24"/>
      <c r="AB177" s="6"/>
      <c r="AC177" s="6"/>
      <c r="AD177" s="6"/>
      <c r="AE177" s="6"/>
    </row>
    <row r="178" spans="1:31">
      <c r="A178" s="1" t="s">
        <v>1045</v>
      </c>
      <c r="B178" s="1" t="s">
        <v>420</v>
      </c>
      <c r="C178" s="11" t="s">
        <v>1036</v>
      </c>
      <c r="D178" s="6" t="s">
        <v>1037</v>
      </c>
      <c r="E178" s="6" t="s">
        <v>1046</v>
      </c>
      <c r="F178" s="6" t="s">
        <v>63</v>
      </c>
      <c r="G178" s="25" t="s">
        <v>63</v>
      </c>
      <c r="H178" s="25" t="s">
        <v>63</v>
      </c>
      <c r="I178" s="25" t="s">
        <v>63</v>
      </c>
      <c r="J178" s="5">
        <v>40444</v>
      </c>
      <c r="K178" s="6">
        <v>2010</v>
      </c>
      <c r="L178" s="6">
        <v>9</v>
      </c>
      <c r="M178" s="6">
        <v>23</v>
      </c>
      <c r="N178" s="5">
        <v>40449</v>
      </c>
      <c r="O178" s="6">
        <v>2010</v>
      </c>
      <c r="P178" s="6">
        <v>9</v>
      </c>
      <c r="Q178" s="6">
        <v>28</v>
      </c>
      <c r="R178" s="6">
        <v>66</v>
      </c>
      <c r="S178" s="6"/>
      <c r="T178" s="6"/>
      <c r="U178" s="6"/>
      <c r="V178" s="6"/>
      <c r="W178" s="6"/>
      <c r="X178" s="6"/>
      <c r="Y178" s="6"/>
      <c r="Z178" s="6"/>
      <c r="AA178" s="24"/>
      <c r="AB178" s="6"/>
      <c r="AC178" s="6"/>
      <c r="AD178" s="6"/>
      <c r="AE178" s="6"/>
    </row>
    <row r="179" spans="1:31">
      <c r="A179" s="1" t="s">
        <v>1048</v>
      </c>
      <c r="B179" s="1" t="s">
        <v>420</v>
      </c>
      <c r="C179" s="11" t="s">
        <v>1036</v>
      </c>
      <c r="D179" s="6" t="s">
        <v>1037</v>
      </c>
      <c r="E179" s="6" t="s">
        <v>1049</v>
      </c>
      <c r="F179" s="6" t="s">
        <v>63</v>
      </c>
      <c r="G179" s="25" t="s">
        <v>63</v>
      </c>
      <c r="H179" s="25" t="s">
        <v>63</v>
      </c>
      <c r="I179" s="25" t="s">
        <v>63</v>
      </c>
      <c r="J179" s="5">
        <v>40444</v>
      </c>
      <c r="K179" s="6">
        <v>2010</v>
      </c>
      <c r="L179" s="6">
        <v>9</v>
      </c>
      <c r="M179" s="6">
        <v>23</v>
      </c>
      <c r="N179" s="5">
        <v>40449</v>
      </c>
      <c r="O179" s="6">
        <v>2010</v>
      </c>
      <c r="P179" s="6">
        <v>9</v>
      </c>
      <c r="Q179" s="6">
        <v>28</v>
      </c>
      <c r="R179" s="6">
        <v>3</v>
      </c>
      <c r="S179" s="6"/>
      <c r="T179" s="6"/>
      <c r="U179" s="6"/>
      <c r="V179" s="6"/>
      <c r="W179" s="6"/>
      <c r="X179" s="6"/>
      <c r="Y179" s="6"/>
      <c r="Z179" s="6"/>
      <c r="AA179" s="24"/>
      <c r="AB179" s="6"/>
      <c r="AC179" s="6"/>
      <c r="AD179" s="6"/>
      <c r="AE179" s="6"/>
    </row>
    <row r="180" spans="1:31">
      <c r="A180" s="1" t="s">
        <v>1051</v>
      </c>
      <c r="B180" s="1" t="s">
        <v>420</v>
      </c>
      <c r="C180" s="11" t="s">
        <v>1036</v>
      </c>
      <c r="D180" s="6" t="s">
        <v>1037</v>
      </c>
      <c r="E180" s="6" t="s">
        <v>1052</v>
      </c>
      <c r="F180" s="5">
        <v>40445</v>
      </c>
      <c r="G180" s="25"/>
      <c r="J180" s="6" t="s">
        <v>63</v>
      </c>
      <c r="K180" s="25" t="s">
        <v>63</v>
      </c>
      <c r="L180" s="25" t="s">
        <v>63</v>
      </c>
      <c r="M180" s="25" t="s">
        <v>63</v>
      </c>
      <c r="N180" s="6" t="s">
        <v>63</v>
      </c>
      <c r="O180" s="25" t="s">
        <v>63</v>
      </c>
      <c r="P180" s="25" t="s">
        <v>63</v>
      </c>
      <c r="Q180" s="25" t="s">
        <v>63</v>
      </c>
      <c r="R180" s="6">
        <v>0</v>
      </c>
      <c r="S180" s="6"/>
      <c r="T180" s="6"/>
      <c r="U180" s="6"/>
      <c r="V180" s="6"/>
      <c r="W180" s="6"/>
      <c r="X180" s="6"/>
      <c r="Y180" s="6"/>
      <c r="Z180" s="6"/>
      <c r="AA180" s="24"/>
      <c r="AB180" s="6"/>
      <c r="AC180" s="6"/>
      <c r="AD180" s="6"/>
      <c r="AE180" s="6"/>
    </row>
    <row r="181" spans="1:31">
      <c r="A181" s="1" t="s">
        <v>1054</v>
      </c>
      <c r="B181" s="1" t="s">
        <v>420</v>
      </c>
      <c r="C181" s="11" t="s">
        <v>1036</v>
      </c>
      <c r="D181" s="6" t="s">
        <v>1037</v>
      </c>
      <c r="E181" s="6" t="s">
        <v>1055</v>
      </c>
      <c r="F181" s="5">
        <v>40446</v>
      </c>
      <c r="G181" s="25"/>
      <c r="J181" s="6" t="s">
        <v>63</v>
      </c>
      <c r="K181" s="25" t="s">
        <v>63</v>
      </c>
      <c r="L181" s="25" t="s">
        <v>63</v>
      </c>
      <c r="M181" s="25" t="s">
        <v>63</v>
      </c>
      <c r="N181" s="6" t="s">
        <v>63</v>
      </c>
      <c r="O181" s="25" t="s">
        <v>63</v>
      </c>
      <c r="P181" s="25" t="s">
        <v>63</v>
      </c>
      <c r="Q181" s="25" t="s">
        <v>63</v>
      </c>
      <c r="R181" s="6">
        <v>0</v>
      </c>
      <c r="S181" s="6"/>
      <c r="T181" s="6"/>
      <c r="U181" s="6"/>
      <c r="V181" s="6"/>
      <c r="W181" s="6"/>
      <c r="X181" s="6"/>
      <c r="Y181" s="6"/>
      <c r="Z181" s="6"/>
      <c r="AA181" s="24"/>
      <c r="AB181" s="6"/>
      <c r="AC181" s="6"/>
      <c r="AD181" s="6"/>
      <c r="AE181" s="6"/>
    </row>
    <row r="182" spans="1:31">
      <c r="A182" s="1" t="s">
        <v>1057</v>
      </c>
      <c r="B182" s="1" t="s">
        <v>420</v>
      </c>
      <c r="C182" s="11" t="s">
        <v>1036</v>
      </c>
      <c r="D182" s="6" t="s">
        <v>1037</v>
      </c>
      <c r="E182" s="6" t="s">
        <v>1046</v>
      </c>
      <c r="F182" s="6" t="s">
        <v>63</v>
      </c>
      <c r="G182" s="25" t="s">
        <v>63</v>
      </c>
      <c r="H182" s="25" t="s">
        <v>63</v>
      </c>
      <c r="I182" s="25" t="s">
        <v>63</v>
      </c>
      <c r="J182" s="5">
        <v>40444</v>
      </c>
      <c r="K182" s="6">
        <v>2010</v>
      </c>
      <c r="L182" s="6">
        <v>9</v>
      </c>
      <c r="M182" s="6">
        <v>23</v>
      </c>
      <c r="N182" s="5">
        <v>40449</v>
      </c>
      <c r="O182" s="6">
        <v>2010</v>
      </c>
      <c r="P182" s="6">
        <v>9</v>
      </c>
      <c r="Q182" s="6">
        <v>28</v>
      </c>
      <c r="R182" s="6">
        <v>66</v>
      </c>
      <c r="S182" s="6"/>
      <c r="T182" s="6">
        <v>6200</v>
      </c>
      <c r="U182" s="6"/>
      <c r="V182" s="6"/>
      <c r="W182" s="6"/>
      <c r="X182" s="6"/>
      <c r="Y182" s="6"/>
      <c r="Z182" s="6"/>
      <c r="AA182" s="24" t="s">
        <v>1058</v>
      </c>
      <c r="AB182" s="6" t="s">
        <v>1059</v>
      </c>
      <c r="AC182" s="6" t="s">
        <v>66</v>
      </c>
      <c r="AD182" s="6" t="s">
        <v>166</v>
      </c>
      <c r="AE182" s="6"/>
    </row>
    <row r="183" spans="1:31">
      <c r="A183" s="1" t="s">
        <v>1060</v>
      </c>
      <c r="B183" s="1" t="s">
        <v>420</v>
      </c>
      <c r="C183" s="11" t="s">
        <v>1036</v>
      </c>
      <c r="D183" s="6" t="s">
        <v>1037</v>
      </c>
      <c r="E183" s="6" t="s">
        <v>1061</v>
      </c>
      <c r="F183" s="6" t="s">
        <v>63</v>
      </c>
      <c r="G183" s="25" t="s">
        <v>63</v>
      </c>
      <c r="H183" s="25" t="s">
        <v>63</v>
      </c>
      <c r="I183" s="25" t="s">
        <v>63</v>
      </c>
      <c r="J183" s="5">
        <v>40444</v>
      </c>
      <c r="K183" s="6">
        <v>2010</v>
      </c>
      <c r="L183" s="6">
        <v>9</v>
      </c>
      <c r="M183" s="6">
        <v>23</v>
      </c>
      <c r="N183" s="5">
        <v>40449</v>
      </c>
      <c r="O183" s="6">
        <v>2010</v>
      </c>
      <c r="P183" s="6">
        <v>9</v>
      </c>
      <c r="Q183" s="6">
        <v>28</v>
      </c>
      <c r="R183" s="6">
        <v>32</v>
      </c>
      <c r="S183" s="6"/>
      <c r="T183" s="6"/>
      <c r="U183" s="6"/>
      <c r="V183" s="6"/>
      <c r="W183" s="6"/>
      <c r="X183" s="6"/>
      <c r="Y183" s="6"/>
      <c r="Z183" s="6"/>
      <c r="AA183" s="24"/>
      <c r="AB183" s="6"/>
      <c r="AC183" s="6"/>
      <c r="AD183" s="6"/>
      <c r="AE183" s="6"/>
    </row>
    <row r="184" spans="1:31">
      <c r="A184" s="1" t="s">
        <v>1063</v>
      </c>
      <c r="B184" s="1" t="s">
        <v>420</v>
      </c>
      <c r="C184" s="11" t="s">
        <v>1036</v>
      </c>
      <c r="D184" s="6" t="s">
        <v>1037</v>
      </c>
      <c r="E184" s="6" t="s">
        <v>1064</v>
      </c>
      <c r="F184" s="6" t="s">
        <v>63</v>
      </c>
      <c r="G184" s="25" t="s">
        <v>63</v>
      </c>
      <c r="H184" s="25" t="s">
        <v>63</v>
      </c>
      <c r="I184" s="25" t="s">
        <v>63</v>
      </c>
      <c r="J184" s="5">
        <v>40444</v>
      </c>
      <c r="K184" s="6">
        <v>2010</v>
      </c>
      <c r="L184" s="6">
        <v>9</v>
      </c>
      <c r="M184" s="6">
        <v>23</v>
      </c>
      <c r="N184" s="5">
        <v>40449</v>
      </c>
      <c r="O184" s="6">
        <v>2010</v>
      </c>
      <c r="P184" s="6">
        <v>9</v>
      </c>
      <c r="Q184" s="6">
        <v>28</v>
      </c>
      <c r="R184" s="6"/>
      <c r="S184" s="6"/>
      <c r="T184" s="6"/>
      <c r="U184" s="6"/>
      <c r="V184" s="6"/>
      <c r="W184" s="6"/>
      <c r="X184" s="6"/>
      <c r="Y184" s="6"/>
      <c r="Z184" s="6"/>
      <c r="AA184" s="24" t="s">
        <v>1065</v>
      </c>
      <c r="AB184" s="6" t="s">
        <v>1066</v>
      </c>
      <c r="AC184" s="6" t="s">
        <v>66</v>
      </c>
      <c r="AD184" s="6"/>
      <c r="AE184" s="6"/>
    </row>
    <row r="185" spans="1:31">
      <c r="A185" s="1" t="s">
        <v>1067</v>
      </c>
      <c r="B185" s="1" t="s">
        <v>420</v>
      </c>
      <c r="C185" s="11" t="s">
        <v>1068</v>
      </c>
      <c r="D185" s="6" t="s">
        <v>1069</v>
      </c>
      <c r="E185" s="6" t="s">
        <v>1070</v>
      </c>
      <c r="F185" s="6" t="s">
        <v>63</v>
      </c>
      <c r="G185" s="25" t="s">
        <v>63</v>
      </c>
      <c r="H185" s="25" t="s">
        <v>63</v>
      </c>
      <c r="I185" s="25" t="s">
        <v>63</v>
      </c>
      <c r="J185" s="5">
        <v>31333</v>
      </c>
      <c r="K185" s="6">
        <v>1985</v>
      </c>
      <c r="L185" s="6">
        <v>10</v>
      </c>
      <c r="M185" s="6">
        <v>13</v>
      </c>
      <c r="N185" s="5">
        <v>31342</v>
      </c>
      <c r="O185" s="6">
        <v>1985</v>
      </c>
      <c r="P185" s="6">
        <v>10</v>
      </c>
      <c r="Q185" s="6">
        <v>22</v>
      </c>
      <c r="R185" s="6">
        <v>90</v>
      </c>
      <c r="S185" s="6">
        <v>34</v>
      </c>
      <c r="T185" s="6" t="s">
        <v>63</v>
      </c>
      <c r="U185" s="6" t="s">
        <v>1071</v>
      </c>
      <c r="V185" s="6">
        <v>1000000</v>
      </c>
      <c r="W185" s="6" t="s">
        <v>166</v>
      </c>
      <c r="X185" s="6" t="s">
        <v>166</v>
      </c>
      <c r="Y185" s="6" t="s">
        <v>166</v>
      </c>
      <c r="Z185" s="6" t="s">
        <v>166</v>
      </c>
      <c r="AA185" s="6">
        <v>105000000</v>
      </c>
      <c r="AB185" s="6" t="s">
        <v>172</v>
      </c>
      <c r="AC185" s="6" t="s">
        <v>590</v>
      </c>
      <c r="AD185" s="6">
        <v>1985</v>
      </c>
      <c r="AE185" s="6">
        <v>253383</v>
      </c>
    </row>
    <row r="186" spans="1:31">
      <c r="A186" s="1" t="s">
        <v>1073</v>
      </c>
      <c r="B186" s="1" t="s">
        <v>420</v>
      </c>
      <c r="C186" s="11" t="s">
        <v>1068</v>
      </c>
      <c r="D186" s="6" t="s">
        <v>1069</v>
      </c>
      <c r="E186" s="6" t="s">
        <v>1074</v>
      </c>
      <c r="F186" s="6" t="s">
        <v>63</v>
      </c>
      <c r="G186" s="25" t="s">
        <v>63</v>
      </c>
      <c r="H186" s="25" t="s">
        <v>63</v>
      </c>
      <c r="I186" s="25" t="s">
        <v>63</v>
      </c>
      <c r="J186" s="5">
        <v>31333</v>
      </c>
      <c r="K186" s="6">
        <v>1985</v>
      </c>
      <c r="L186" s="6">
        <v>10</v>
      </c>
      <c r="M186" s="6">
        <v>13</v>
      </c>
      <c r="N186" s="5">
        <v>31342</v>
      </c>
      <c r="O186" s="6">
        <v>1985</v>
      </c>
      <c r="P186" s="6">
        <v>10</v>
      </c>
      <c r="Q186" s="6">
        <v>22</v>
      </c>
      <c r="R186" s="6">
        <v>88</v>
      </c>
      <c r="S186" s="6">
        <v>24</v>
      </c>
      <c r="T186" s="6">
        <v>125000</v>
      </c>
      <c r="U186" s="6">
        <v>35000</v>
      </c>
      <c r="V186" s="6">
        <v>1000000</v>
      </c>
      <c r="W186" s="6"/>
      <c r="X186" s="6"/>
      <c r="Y186" s="6"/>
      <c r="Z186" s="6"/>
      <c r="AA186" s="6">
        <v>104900000</v>
      </c>
      <c r="AB186" s="6" t="s">
        <v>172</v>
      </c>
      <c r="AC186" s="6" t="s">
        <v>73</v>
      </c>
      <c r="AD186" s="6"/>
      <c r="AE186" s="6">
        <v>253383</v>
      </c>
    </row>
    <row r="187" spans="1:31">
      <c r="A187" s="1" t="s">
        <v>1075</v>
      </c>
      <c r="B187" s="1" t="s">
        <v>420</v>
      </c>
      <c r="C187" s="11" t="s">
        <v>1068</v>
      </c>
      <c r="D187" s="6" t="s">
        <v>1069</v>
      </c>
      <c r="E187" s="6" t="s">
        <v>1076</v>
      </c>
      <c r="F187" s="6" t="s">
        <v>63</v>
      </c>
      <c r="G187" s="25" t="s">
        <v>63</v>
      </c>
      <c r="H187" s="25" t="s">
        <v>63</v>
      </c>
      <c r="I187" s="25" t="s">
        <v>63</v>
      </c>
      <c r="J187" s="5">
        <v>31333</v>
      </c>
      <c r="K187" s="6">
        <v>1985</v>
      </c>
      <c r="L187" s="6">
        <v>10</v>
      </c>
      <c r="M187" s="6">
        <v>13</v>
      </c>
      <c r="N187" s="5">
        <v>31342</v>
      </c>
      <c r="O187" s="6">
        <v>1985</v>
      </c>
      <c r="P187" s="6">
        <v>10</v>
      </c>
      <c r="Q187" s="6">
        <v>22</v>
      </c>
      <c r="R187" s="6">
        <v>3</v>
      </c>
      <c r="S187" s="6"/>
      <c r="T187" s="6"/>
      <c r="U187" s="6"/>
      <c r="V187" s="6"/>
      <c r="W187" s="6"/>
      <c r="X187" s="6"/>
      <c r="Y187" s="6"/>
      <c r="Z187" s="6"/>
      <c r="AA187" s="24">
        <v>5300000</v>
      </c>
      <c r="AB187" s="6" t="s">
        <v>172</v>
      </c>
      <c r="AC187" s="6" t="s">
        <v>73</v>
      </c>
      <c r="AD187" s="6"/>
      <c r="AE187" s="6"/>
    </row>
    <row r="188" spans="1:31">
      <c r="A188" s="1" t="s">
        <v>1077</v>
      </c>
      <c r="B188" s="1" t="s">
        <v>420</v>
      </c>
      <c r="C188" s="11" t="s">
        <v>1068</v>
      </c>
      <c r="D188" s="6" t="s">
        <v>1069</v>
      </c>
      <c r="E188" s="6" t="s">
        <v>1078</v>
      </c>
      <c r="F188" s="6" t="s">
        <v>63</v>
      </c>
      <c r="G188" s="25" t="s">
        <v>63</v>
      </c>
      <c r="H188" s="25" t="s">
        <v>63</v>
      </c>
      <c r="I188" s="25" t="s">
        <v>63</v>
      </c>
      <c r="J188" s="5">
        <v>31333</v>
      </c>
      <c r="K188" s="6">
        <v>1985</v>
      </c>
      <c r="L188" s="6">
        <v>10</v>
      </c>
      <c r="M188" s="6">
        <v>13</v>
      </c>
      <c r="N188" s="5">
        <v>31342</v>
      </c>
      <c r="O188" s="6">
        <v>1985</v>
      </c>
      <c r="P188" s="6">
        <v>10</v>
      </c>
      <c r="Q188" s="6">
        <v>22</v>
      </c>
      <c r="R188" s="6">
        <v>7</v>
      </c>
      <c r="S188" s="6"/>
      <c r="T188" s="6"/>
      <c r="U188" s="6"/>
      <c r="V188" s="6"/>
      <c r="W188" s="6"/>
      <c r="X188" s="6"/>
      <c r="Y188" s="6"/>
      <c r="Z188" s="6"/>
      <c r="AA188" s="24"/>
      <c r="AB188" s="6"/>
      <c r="AC188" s="6"/>
      <c r="AD188" s="6"/>
      <c r="AE188" s="6">
        <v>24500</v>
      </c>
    </row>
    <row r="189" spans="1:31">
      <c r="A189" s="1" t="s">
        <v>1079</v>
      </c>
      <c r="B189" s="1" t="s">
        <v>420</v>
      </c>
      <c r="C189" s="11" t="s">
        <v>1068</v>
      </c>
      <c r="D189" s="6" t="s">
        <v>1069</v>
      </c>
      <c r="E189" s="6" t="s">
        <v>615</v>
      </c>
      <c r="F189" s="6" t="s">
        <v>63</v>
      </c>
      <c r="G189" s="25" t="s">
        <v>63</v>
      </c>
      <c r="H189" s="25" t="s">
        <v>63</v>
      </c>
      <c r="I189" s="25" t="s">
        <v>63</v>
      </c>
      <c r="J189" s="5">
        <v>31333</v>
      </c>
      <c r="K189" s="6">
        <v>1985</v>
      </c>
      <c r="L189" s="6">
        <v>10</v>
      </c>
      <c r="M189" s="6">
        <v>13</v>
      </c>
      <c r="N189" s="5">
        <v>31342</v>
      </c>
      <c r="O189" s="6">
        <v>1985</v>
      </c>
      <c r="P189" s="6">
        <v>10</v>
      </c>
      <c r="Q189" s="6">
        <v>22</v>
      </c>
      <c r="R189" s="6"/>
      <c r="S189" s="6"/>
      <c r="T189" s="6">
        <v>29000</v>
      </c>
      <c r="U189" s="6"/>
      <c r="V189" s="6"/>
      <c r="W189" s="6"/>
      <c r="X189" s="6"/>
      <c r="Y189" s="6"/>
      <c r="Z189" s="6"/>
      <c r="AA189" s="24"/>
      <c r="AB189" s="6"/>
      <c r="AC189" s="6"/>
      <c r="AD189" s="6"/>
      <c r="AE189" s="6"/>
    </row>
    <row r="190" spans="1:31">
      <c r="A190" s="1" t="s">
        <v>1080</v>
      </c>
      <c r="B190" s="1" t="s">
        <v>420</v>
      </c>
      <c r="C190" s="11" t="s">
        <v>1068</v>
      </c>
      <c r="D190" s="6" t="s">
        <v>1069</v>
      </c>
      <c r="E190" s="6" t="s">
        <v>3536</v>
      </c>
      <c r="F190" s="6" t="s">
        <v>63</v>
      </c>
      <c r="G190" s="25" t="s">
        <v>63</v>
      </c>
      <c r="H190" s="25" t="s">
        <v>63</v>
      </c>
      <c r="I190" s="25" t="s">
        <v>63</v>
      </c>
      <c r="J190" s="5">
        <v>31333</v>
      </c>
      <c r="K190" s="6">
        <v>1985</v>
      </c>
      <c r="L190" s="6">
        <v>10</v>
      </c>
      <c r="M190" s="6">
        <v>13</v>
      </c>
      <c r="N190" s="5">
        <v>31342</v>
      </c>
      <c r="O190" s="6">
        <v>1985</v>
      </c>
      <c r="P190" s="6">
        <v>10</v>
      </c>
      <c r="Q190" s="6">
        <v>22</v>
      </c>
      <c r="R190" s="6"/>
      <c r="S190" s="6"/>
      <c r="T190" s="6"/>
      <c r="U190" s="6"/>
      <c r="V190" s="6"/>
      <c r="W190" s="6"/>
      <c r="X190" s="6"/>
      <c r="Y190" s="6"/>
      <c r="Z190" s="6"/>
      <c r="AA190" s="24"/>
      <c r="AB190" s="6"/>
      <c r="AC190" s="6"/>
      <c r="AD190" s="6"/>
      <c r="AE190" s="6">
        <v>69000</v>
      </c>
    </row>
    <row r="191" spans="1:31">
      <c r="A191" s="1" t="s">
        <v>1083</v>
      </c>
      <c r="B191" s="1" t="s">
        <v>420</v>
      </c>
      <c r="C191" s="11" t="s">
        <v>1068</v>
      </c>
      <c r="D191" s="6" t="s">
        <v>1069</v>
      </c>
      <c r="E191" s="6" t="s">
        <v>1084</v>
      </c>
      <c r="F191" s="6" t="s">
        <v>63</v>
      </c>
      <c r="G191" s="25" t="s">
        <v>63</v>
      </c>
      <c r="H191" s="25" t="s">
        <v>63</v>
      </c>
      <c r="I191" s="25" t="s">
        <v>63</v>
      </c>
      <c r="J191" s="5">
        <v>31333</v>
      </c>
      <c r="K191" s="6">
        <v>1985</v>
      </c>
      <c r="L191" s="6">
        <v>10</v>
      </c>
      <c r="M191" s="6">
        <v>13</v>
      </c>
      <c r="N191" s="5">
        <v>31342</v>
      </c>
      <c r="O191" s="6">
        <v>1985</v>
      </c>
      <c r="P191" s="6">
        <v>10</v>
      </c>
      <c r="Q191" s="6">
        <v>22</v>
      </c>
      <c r="R191" s="6">
        <v>2</v>
      </c>
      <c r="S191" s="6">
        <v>34</v>
      </c>
      <c r="T191" s="6"/>
      <c r="U191" s="6"/>
      <c r="V191" s="6"/>
      <c r="W191" s="6"/>
      <c r="X191" s="6"/>
      <c r="Y191" s="6"/>
      <c r="Z191" s="6"/>
      <c r="AA191" s="24"/>
      <c r="AB191" s="6"/>
      <c r="AC191" s="6"/>
      <c r="AD191" s="6"/>
      <c r="AE191" s="6">
        <v>52300</v>
      </c>
    </row>
    <row r="192" spans="1:31">
      <c r="A192" s="37" t="s">
        <v>1085</v>
      </c>
      <c r="B192" s="1" t="s">
        <v>420</v>
      </c>
      <c r="C192" s="11" t="s">
        <v>1086</v>
      </c>
      <c r="D192" s="6" t="s">
        <v>1087</v>
      </c>
      <c r="E192" s="6" t="s">
        <v>1088</v>
      </c>
      <c r="F192" s="6" t="s">
        <v>63</v>
      </c>
      <c r="G192" s="25" t="s">
        <v>63</v>
      </c>
      <c r="H192" s="25" t="s">
        <v>63</v>
      </c>
      <c r="I192" s="25" t="s">
        <v>63</v>
      </c>
      <c r="J192" s="5">
        <v>41910</v>
      </c>
      <c r="K192" s="6">
        <v>2014</v>
      </c>
      <c r="L192" s="6">
        <v>9</v>
      </c>
      <c r="M192" s="6">
        <v>28</v>
      </c>
      <c r="N192" s="5">
        <v>41924</v>
      </c>
      <c r="O192" s="6">
        <v>2014</v>
      </c>
      <c r="P192" s="6">
        <v>10</v>
      </c>
      <c r="Q192" s="6">
        <v>12</v>
      </c>
      <c r="R192" s="6">
        <v>11</v>
      </c>
      <c r="S192" s="6">
        <v>10</v>
      </c>
      <c r="T192" s="6" t="s">
        <v>166</v>
      </c>
      <c r="U192" s="6" t="s">
        <v>166</v>
      </c>
      <c r="V192" s="6" t="s">
        <v>166</v>
      </c>
      <c r="W192" s="6" t="s">
        <v>166</v>
      </c>
      <c r="X192" s="6" t="s">
        <v>166</v>
      </c>
      <c r="Y192" s="6" t="s">
        <v>166</v>
      </c>
      <c r="Z192" s="6" t="s">
        <v>166</v>
      </c>
      <c r="AA192" s="6">
        <v>100000000</v>
      </c>
      <c r="AB192" s="6" t="s">
        <v>172</v>
      </c>
      <c r="AC192" s="6" t="s">
        <v>590</v>
      </c>
      <c r="AD192" s="6">
        <v>2014</v>
      </c>
      <c r="AE192" s="6">
        <v>1447</v>
      </c>
    </row>
    <row r="193" spans="1:31">
      <c r="A193" s="1" t="s">
        <v>1090</v>
      </c>
      <c r="B193" s="1" t="s">
        <v>420</v>
      </c>
      <c r="C193" s="11" t="s">
        <v>1086</v>
      </c>
      <c r="D193" s="6" t="s">
        <v>1087</v>
      </c>
      <c r="E193" s="6" t="s">
        <v>903</v>
      </c>
      <c r="G193" s="25"/>
      <c r="J193" s="5">
        <v>41916</v>
      </c>
      <c r="K193" s="6"/>
      <c r="L193" s="6"/>
      <c r="M193" s="6"/>
      <c r="N193" s="36">
        <v>41919</v>
      </c>
      <c r="O193" s="6"/>
      <c r="P193" s="6"/>
      <c r="Q193" s="6"/>
      <c r="R193" s="6">
        <v>11</v>
      </c>
      <c r="S193" s="6"/>
      <c r="T193" s="6"/>
      <c r="U193" s="6"/>
      <c r="V193" s="6"/>
      <c r="W193" s="6"/>
      <c r="X193" s="6"/>
      <c r="Y193" s="6"/>
      <c r="Z193" s="6"/>
      <c r="AA193" s="24" t="s">
        <v>1091</v>
      </c>
      <c r="AB193" s="6" t="s">
        <v>1092</v>
      </c>
      <c r="AC193" s="6" t="s">
        <v>66</v>
      </c>
      <c r="AD193" s="6"/>
      <c r="AE193" s="6"/>
    </row>
    <row r="194" spans="1:31">
      <c r="A194" s="1" t="s">
        <v>1093</v>
      </c>
      <c r="B194" s="1" t="s">
        <v>420</v>
      </c>
      <c r="C194" s="11" t="s">
        <v>1086</v>
      </c>
      <c r="D194" s="6" t="s">
        <v>1087</v>
      </c>
      <c r="E194" s="6" t="s">
        <v>1094</v>
      </c>
      <c r="F194" s="6"/>
      <c r="G194" s="25"/>
      <c r="J194" s="5">
        <v>41916</v>
      </c>
      <c r="K194" s="6"/>
      <c r="L194" s="6"/>
      <c r="M194" s="6"/>
      <c r="N194" s="36">
        <v>41919</v>
      </c>
      <c r="O194" s="6"/>
      <c r="P194" s="6"/>
      <c r="Q194" s="6"/>
      <c r="R194" s="6">
        <v>1</v>
      </c>
      <c r="S194" s="6"/>
      <c r="T194" s="6"/>
      <c r="U194" s="6"/>
      <c r="V194" s="6"/>
      <c r="W194" s="6"/>
      <c r="X194" s="6"/>
      <c r="Y194" s="6"/>
      <c r="Z194" s="6"/>
      <c r="AA194" s="24"/>
      <c r="AB194" s="6"/>
      <c r="AC194" s="6"/>
      <c r="AD194" s="6"/>
      <c r="AE194" s="6"/>
    </row>
    <row r="195" spans="1:31">
      <c r="A195" s="1" t="s">
        <v>1095</v>
      </c>
      <c r="B195" s="1" t="s">
        <v>420</v>
      </c>
      <c r="C195" s="11" t="s">
        <v>1086</v>
      </c>
      <c r="D195" s="6" t="s">
        <v>1087</v>
      </c>
      <c r="E195" s="6" t="s">
        <v>1096</v>
      </c>
      <c r="F195" s="6"/>
      <c r="G195" s="25"/>
      <c r="J195" s="5">
        <v>41916</v>
      </c>
      <c r="K195" s="6"/>
      <c r="L195" s="6"/>
      <c r="M195" s="6"/>
      <c r="N195" s="36">
        <v>41919</v>
      </c>
      <c r="O195" s="6"/>
      <c r="P195" s="6"/>
      <c r="Q195" s="6"/>
      <c r="R195" s="6"/>
      <c r="S195" s="6"/>
      <c r="T195" s="6"/>
      <c r="U195" s="6"/>
      <c r="V195" s="6"/>
      <c r="W195" s="6"/>
      <c r="X195" s="6"/>
      <c r="Y195" s="6"/>
      <c r="Z195" s="6"/>
      <c r="AA195" s="24" t="s">
        <v>1097</v>
      </c>
      <c r="AB195" s="6" t="s">
        <v>1092</v>
      </c>
      <c r="AC195" s="6" t="s">
        <v>66</v>
      </c>
      <c r="AD195" s="6"/>
      <c r="AE195" s="6">
        <v>1447</v>
      </c>
    </row>
    <row r="196" spans="1:31">
      <c r="A196" s="1" t="s">
        <v>1098</v>
      </c>
      <c r="B196" s="1" t="s">
        <v>420</v>
      </c>
      <c r="C196" s="11" t="s">
        <v>1099</v>
      </c>
      <c r="D196" s="6" t="s">
        <v>1100</v>
      </c>
      <c r="E196" s="6" t="s">
        <v>1101</v>
      </c>
      <c r="F196" s="6" t="s">
        <v>63</v>
      </c>
      <c r="G196" s="25" t="s">
        <v>63</v>
      </c>
      <c r="H196" s="25" t="s">
        <v>63</v>
      </c>
      <c r="I196" s="25" t="s">
        <v>63</v>
      </c>
      <c r="J196" s="5">
        <v>36784</v>
      </c>
      <c r="K196" s="6">
        <v>2000</v>
      </c>
      <c r="L196" s="6">
        <v>9</v>
      </c>
      <c r="M196" s="6">
        <v>15</v>
      </c>
      <c r="N196" s="5">
        <v>36794</v>
      </c>
      <c r="O196" s="6">
        <v>2000</v>
      </c>
      <c r="P196" s="6">
        <v>9</v>
      </c>
      <c r="Q196" s="6">
        <v>25</v>
      </c>
      <c r="R196" s="6">
        <v>2</v>
      </c>
      <c r="S196" s="6">
        <v>6</v>
      </c>
      <c r="T196" s="6" t="s">
        <v>166</v>
      </c>
      <c r="U196" s="6" t="s">
        <v>166</v>
      </c>
      <c r="V196" s="6" t="s">
        <v>63</v>
      </c>
      <c r="W196" s="6" t="s">
        <v>166</v>
      </c>
      <c r="X196" s="6" t="s">
        <v>166</v>
      </c>
      <c r="Y196" s="6" t="s">
        <v>166</v>
      </c>
      <c r="Z196" s="6" t="s">
        <v>166</v>
      </c>
      <c r="AA196" s="6">
        <v>16000000</v>
      </c>
      <c r="AB196" s="6" t="s">
        <v>172</v>
      </c>
      <c r="AC196" s="6" t="s">
        <v>590</v>
      </c>
      <c r="AD196" s="6">
        <v>2000</v>
      </c>
      <c r="AE196" s="6">
        <v>233</v>
      </c>
    </row>
    <row r="197" spans="1:31">
      <c r="A197" s="1" t="s">
        <v>1103</v>
      </c>
      <c r="B197" s="1" t="s">
        <v>420</v>
      </c>
      <c r="C197" s="11" t="s">
        <v>1099</v>
      </c>
      <c r="D197" s="6" t="s">
        <v>1100</v>
      </c>
      <c r="E197" s="6" t="s">
        <v>849</v>
      </c>
      <c r="F197" s="6"/>
      <c r="G197" s="25"/>
      <c r="J197" s="5">
        <v>36786</v>
      </c>
      <c r="K197" s="6"/>
      <c r="L197" s="6"/>
      <c r="M197" s="6"/>
      <c r="N197" s="5">
        <v>36787</v>
      </c>
      <c r="O197" s="6"/>
      <c r="P197" s="6"/>
      <c r="Q197" s="6"/>
      <c r="R197" s="6"/>
      <c r="S197" s="6"/>
      <c r="T197" s="6"/>
      <c r="U197" s="6"/>
      <c r="V197" s="6"/>
      <c r="W197" s="6"/>
      <c r="X197" s="6"/>
      <c r="Y197" s="6"/>
      <c r="Z197" s="6"/>
      <c r="AA197" s="6"/>
      <c r="AB197" s="6"/>
      <c r="AC197" s="6"/>
      <c r="AD197" s="6"/>
      <c r="AE197" s="6"/>
    </row>
    <row r="198" spans="1:31">
      <c r="A198" s="1" t="s">
        <v>1106</v>
      </c>
      <c r="B198" s="1" t="s">
        <v>420</v>
      </c>
      <c r="C198" s="11" t="s">
        <v>1099</v>
      </c>
      <c r="D198" s="6" t="s">
        <v>1100</v>
      </c>
      <c r="E198" s="6" t="s">
        <v>3537</v>
      </c>
      <c r="F198" s="6"/>
      <c r="G198" s="25"/>
      <c r="J198" s="5">
        <v>36786</v>
      </c>
      <c r="K198" s="6"/>
      <c r="L198" s="6"/>
      <c r="M198" s="6"/>
      <c r="N198" s="5">
        <v>36787</v>
      </c>
      <c r="O198" s="6"/>
      <c r="P198" s="6"/>
      <c r="Q198" s="6"/>
      <c r="R198" s="6"/>
      <c r="S198" s="6"/>
      <c r="T198" s="6"/>
      <c r="U198" s="6"/>
      <c r="V198" s="6"/>
      <c r="W198" s="6"/>
      <c r="X198" s="6"/>
      <c r="Y198" s="6"/>
      <c r="Z198" s="6"/>
      <c r="AA198" s="24">
        <v>100000</v>
      </c>
      <c r="AB198" s="6" t="s">
        <v>172</v>
      </c>
      <c r="AC198" s="6" t="s">
        <v>73</v>
      </c>
      <c r="AD198" s="6"/>
      <c r="AE198" s="6">
        <v>101</v>
      </c>
    </row>
    <row r="199" spans="1:31">
      <c r="A199" s="1" t="s">
        <v>1108</v>
      </c>
      <c r="B199" s="1" t="s">
        <v>420</v>
      </c>
      <c r="C199" s="11" t="s">
        <v>1099</v>
      </c>
      <c r="D199" s="6" t="s">
        <v>1100</v>
      </c>
      <c r="E199" s="6" t="s">
        <v>713</v>
      </c>
      <c r="F199" s="6"/>
      <c r="G199" s="25"/>
      <c r="J199" s="5">
        <v>36790</v>
      </c>
      <c r="K199" s="6"/>
      <c r="L199" s="6"/>
      <c r="M199" s="6"/>
      <c r="N199" s="5">
        <v>36794</v>
      </c>
      <c r="O199" s="6"/>
      <c r="P199" s="6"/>
      <c r="Q199" s="6"/>
      <c r="R199" s="6"/>
      <c r="S199" s="6"/>
      <c r="T199" s="6"/>
      <c r="U199" s="6"/>
      <c r="V199" s="6"/>
      <c r="W199" s="6"/>
      <c r="X199" s="6"/>
      <c r="Y199" s="6"/>
      <c r="Z199" s="6"/>
      <c r="AA199" s="24">
        <v>16000000</v>
      </c>
      <c r="AB199" s="6" t="s">
        <v>172</v>
      </c>
      <c r="AC199" s="6" t="s">
        <v>73</v>
      </c>
      <c r="AD199" s="6"/>
      <c r="AE199" s="6"/>
    </row>
    <row r="200" spans="1:31">
      <c r="A200" s="1" t="s">
        <v>1109</v>
      </c>
      <c r="B200" s="1" t="s">
        <v>420</v>
      </c>
      <c r="C200" s="11" t="s">
        <v>1099</v>
      </c>
      <c r="D200" s="6" t="s">
        <v>1100</v>
      </c>
      <c r="E200" s="6" t="s">
        <v>1110</v>
      </c>
      <c r="F200" s="6"/>
      <c r="G200" s="25"/>
      <c r="J200" s="5">
        <v>36791</v>
      </c>
      <c r="K200" s="6"/>
      <c r="L200" s="6"/>
      <c r="M200" s="6"/>
      <c r="N200" s="5">
        <v>36792</v>
      </c>
      <c r="O200" s="6"/>
      <c r="P200" s="6"/>
      <c r="Q200" s="6"/>
      <c r="R200" s="6"/>
      <c r="S200" s="6"/>
      <c r="T200" s="6">
        <v>130</v>
      </c>
      <c r="U200" s="6"/>
      <c r="V200" s="6"/>
      <c r="W200" s="6"/>
      <c r="X200" s="6"/>
      <c r="Y200" s="6"/>
      <c r="Z200" s="6"/>
      <c r="AA200" s="24"/>
      <c r="AB200" s="6"/>
      <c r="AC200" s="6"/>
      <c r="AD200" s="6"/>
      <c r="AE200" s="6"/>
    </row>
    <row r="201" spans="1:31">
      <c r="A201" s="1" t="s">
        <v>1111</v>
      </c>
      <c r="B201" s="1" t="s">
        <v>420</v>
      </c>
      <c r="C201" s="11" t="s">
        <v>1099</v>
      </c>
      <c r="D201" s="6" t="s">
        <v>1100</v>
      </c>
      <c r="E201" s="6" t="s">
        <v>1112</v>
      </c>
      <c r="F201" s="6"/>
      <c r="G201" s="25"/>
      <c r="J201" s="5">
        <v>36791</v>
      </c>
      <c r="K201" s="6"/>
      <c r="L201" s="6"/>
      <c r="M201" s="6"/>
      <c r="N201" s="5">
        <v>36792</v>
      </c>
      <c r="O201" s="6"/>
      <c r="P201" s="6"/>
      <c r="Q201" s="6"/>
      <c r="R201" s="6"/>
      <c r="S201" s="6"/>
      <c r="T201" s="6"/>
      <c r="U201" s="6"/>
      <c r="V201" s="6"/>
      <c r="W201" s="6"/>
      <c r="X201" s="6"/>
      <c r="Y201" s="6"/>
      <c r="Z201" s="6"/>
      <c r="AA201" s="24"/>
      <c r="AB201" s="6"/>
      <c r="AC201" s="6"/>
      <c r="AD201" s="6"/>
      <c r="AE201" s="6">
        <v>108</v>
      </c>
    </row>
    <row r="202" spans="1:31">
      <c r="A202" s="1" t="s">
        <v>1113</v>
      </c>
      <c r="B202" s="1" t="s">
        <v>420</v>
      </c>
      <c r="C202" s="11" t="s">
        <v>1099</v>
      </c>
      <c r="D202" s="6" t="s">
        <v>1100</v>
      </c>
      <c r="E202" s="6" t="s">
        <v>1114</v>
      </c>
      <c r="F202" s="6"/>
      <c r="G202" s="25"/>
      <c r="J202" s="5">
        <v>36791</v>
      </c>
      <c r="K202" s="6"/>
      <c r="L202" s="6"/>
      <c r="M202" s="6"/>
      <c r="N202" s="5">
        <v>36792</v>
      </c>
      <c r="O202" s="6"/>
      <c r="P202" s="6"/>
      <c r="Q202" s="6"/>
      <c r="R202" s="6"/>
      <c r="S202" s="6"/>
      <c r="T202" s="6">
        <v>70</v>
      </c>
      <c r="U202" s="6"/>
      <c r="V202" s="6"/>
      <c r="W202" s="6"/>
      <c r="X202" s="6"/>
      <c r="Y202" s="6"/>
      <c r="Z202" s="6"/>
      <c r="AA202" s="24"/>
      <c r="AB202" s="6"/>
      <c r="AC202" s="6"/>
      <c r="AD202" s="6"/>
      <c r="AE202" s="6"/>
    </row>
    <row r="203" spans="1:31">
      <c r="A203" s="1" t="s">
        <v>1115</v>
      </c>
      <c r="B203" s="1" t="s">
        <v>420</v>
      </c>
      <c r="C203" s="11" t="s">
        <v>1099</v>
      </c>
      <c r="D203" s="6" t="s">
        <v>1100</v>
      </c>
      <c r="E203" s="6" t="s">
        <v>1116</v>
      </c>
      <c r="F203" s="6"/>
      <c r="G203" s="25"/>
      <c r="J203" s="5">
        <v>36791</v>
      </c>
      <c r="K203" s="6"/>
      <c r="L203" s="6"/>
      <c r="M203" s="6"/>
      <c r="N203" s="5">
        <v>36792</v>
      </c>
      <c r="O203" s="6"/>
      <c r="P203" s="6"/>
      <c r="Q203" s="6"/>
      <c r="R203" s="6"/>
      <c r="S203" s="6"/>
      <c r="T203" s="6"/>
      <c r="U203" s="6"/>
      <c r="V203" s="6"/>
      <c r="W203" s="6"/>
      <c r="X203" s="6"/>
      <c r="Y203" s="6"/>
      <c r="Z203" s="6"/>
      <c r="AA203" s="24"/>
      <c r="AB203" s="6">
        <v>100000</v>
      </c>
      <c r="AC203" s="6" t="s">
        <v>172</v>
      </c>
      <c r="AD203" s="6" t="s">
        <v>73</v>
      </c>
      <c r="AE203" s="6"/>
    </row>
    <row r="204" spans="1:31">
      <c r="A204" s="1" t="s">
        <v>1117</v>
      </c>
      <c r="B204" s="1" t="s">
        <v>420</v>
      </c>
      <c r="C204" s="11" t="s">
        <v>1099</v>
      </c>
      <c r="D204" s="6" t="s">
        <v>1100</v>
      </c>
      <c r="E204" s="6" t="s">
        <v>727</v>
      </c>
      <c r="F204" s="6"/>
      <c r="G204" s="25"/>
      <c r="J204" s="5">
        <v>36791</v>
      </c>
      <c r="K204" s="6"/>
      <c r="L204" s="6"/>
      <c r="M204" s="6"/>
      <c r="N204" s="5">
        <v>36792</v>
      </c>
      <c r="O204" s="6"/>
      <c r="P204" s="6"/>
      <c r="Q204" s="6"/>
      <c r="R204" s="6"/>
      <c r="S204" s="6"/>
      <c r="T204" s="6"/>
      <c r="U204" s="6"/>
      <c r="V204" s="6"/>
      <c r="W204" s="6"/>
      <c r="X204" s="6"/>
      <c r="Y204" s="6"/>
      <c r="Z204" s="6"/>
      <c r="AA204" s="24"/>
      <c r="AB204" s="6"/>
      <c r="AC204" s="6"/>
      <c r="AD204" s="6"/>
      <c r="AE204" s="6">
        <v>120</v>
      </c>
    </row>
    <row r="205" spans="1:31">
      <c r="A205" s="1" t="s">
        <v>1118</v>
      </c>
      <c r="B205" s="1" t="s">
        <v>420</v>
      </c>
      <c r="C205" s="11" t="s">
        <v>1099</v>
      </c>
      <c r="D205" s="6" t="s">
        <v>1100</v>
      </c>
      <c r="E205" s="6" t="s">
        <v>1119</v>
      </c>
      <c r="F205" s="6"/>
      <c r="G205" s="25"/>
      <c r="J205" s="5">
        <v>36791</v>
      </c>
      <c r="K205" s="6"/>
      <c r="L205" s="6"/>
      <c r="M205" s="6"/>
      <c r="N205" s="5">
        <v>36794</v>
      </c>
      <c r="O205" s="6"/>
      <c r="P205" s="6"/>
      <c r="Q205" s="6"/>
      <c r="R205" s="6">
        <v>1</v>
      </c>
      <c r="S205" s="6"/>
      <c r="T205" s="6"/>
      <c r="U205" s="6"/>
      <c r="V205" s="6"/>
      <c r="W205" s="6"/>
      <c r="X205" s="6"/>
      <c r="Y205" s="6"/>
      <c r="Z205" s="6"/>
      <c r="AA205" s="24"/>
      <c r="AB205" s="6"/>
      <c r="AC205" s="6"/>
      <c r="AD205" s="6"/>
      <c r="AE205" s="6"/>
    </row>
    <row r="206" spans="1:31">
      <c r="A206" s="1" t="s">
        <v>1120</v>
      </c>
      <c r="B206" s="1" t="s">
        <v>420</v>
      </c>
      <c r="C206" s="11" t="s">
        <v>1121</v>
      </c>
      <c r="D206" s="6" t="s">
        <v>1122</v>
      </c>
      <c r="E206" s="6" t="s">
        <v>2480</v>
      </c>
      <c r="F206" s="6" t="s">
        <v>63</v>
      </c>
      <c r="G206" s="25" t="s">
        <v>63</v>
      </c>
      <c r="H206" s="25" t="s">
        <v>63</v>
      </c>
      <c r="I206" s="25" t="s">
        <v>63</v>
      </c>
      <c r="J206" s="5">
        <v>34371</v>
      </c>
      <c r="K206" s="6">
        <v>1994</v>
      </c>
      <c r="L206" s="6">
        <v>2</v>
      </c>
      <c r="M206" s="6">
        <v>6</v>
      </c>
      <c r="N206" s="5">
        <v>34380</v>
      </c>
      <c r="O206" s="6">
        <v>1994</v>
      </c>
      <c r="P206" s="6">
        <v>2</v>
      </c>
      <c r="Q206" s="6">
        <v>15</v>
      </c>
      <c r="R206" s="6">
        <v>2</v>
      </c>
      <c r="S206" s="6" t="s">
        <v>63</v>
      </c>
      <c r="T206" s="6" t="s">
        <v>63</v>
      </c>
      <c r="U206" s="6" t="s">
        <v>1124</v>
      </c>
      <c r="V206" s="6" t="s">
        <v>166</v>
      </c>
      <c r="W206" s="6" t="s">
        <v>166</v>
      </c>
      <c r="X206" s="6" t="s">
        <v>166</v>
      </c>
      <c r="Y206" s="6" t="s">
        <v>166</v>
      </c>
      <c r="Z206" s="6" t="s">
        <v>166</v>
      </c>
      <c r="AA206" s="6">
        <v>135000000</v>
      </c>
      <c r="AB206" s="6" t="s">
        <v>172</v>
      </c>
      <c r="AC206" s="6" t="s">
        <v>590</v>
      </c>
      <c r="AD206" s="6">
        <v>1994</v>
      </c>
      <c r="AE206" s="6">
        <v>450</v>
      </c>
    </row>
    <row r="207" spans="1:31">
      <c r="A207" s="1" t="s">
        <v>1126</v>
      </c>
      <c r="B207" s="1" t="s">
        <v>420</v>
      </c>
      <c r="C207" s="11" t="s">
        <v>1121</v>
      </c>
      <c r="D207" s="6" t="s">
        <v>1122</v>
      </c>
      <c r="E207" s="6" t="s">
        <v>1127</v>
      </c>
      <c r="F207" s="6" t="s">
        <v>63</v>
      </c>
      <c r="G207" s="25" t="s">
        <v>63</v>
      </c>
      <c r="H207" s="25" t="s">
        <v>63</v>
      </c>
      <c r="I207" s="25" t="s">
        <v>63</v>
      </c>
      <c r="J207" s="5">
        <v>34371</v>
      </c>
      <c r="K207" s="6">
        <v>1994</v>
      </c>
      <c r="L207" s="6">
        <v>2</v>
      </c>
      <c r="M207" s="6">
        <v>6</v>
      </c>
      <c r="N207" s="5">
        <v>34380</v>
      </c>
      <c r="O207" s="6">
        <v>1994</v>
      </c>
      <c r="P207" s="6">
        <v>2</v>
      </c>
      <c r="Q207" s="6">
        <v>15</v>
      </c>
      <c r="R207" s="6">
        <v>2</v>
      </c>
      <c r="S207" s="6" t="s">
        <v>63</v>
      </c>
      <c r="T207" s="6" t="s">
        <v>63</v>
      </c>
      <c r="U207" s="6" t="s">
        <v>1124</v>
      </c>
      <c r="V207" s="6" t="s">
        <v>166</v>
      </c>
      <c r="W207" s="6" t="s">
        <v>166</v>
      </c>
      <c r="X207" s="6" t="s">
        <v>166</v>
      </c>
      <c r="Y207" s="6" t="s">
        <v>166</v>
      </c>
      <c r="Z207" s="6" t="s">
        <v>166</v>
      </c>
      <c r="AA207" s="6">
        <v>135000000</v>
      </c>
      <c r="AB207" s="6" t="s">
        <v>172</v>
      </c>
      <c r="AC207" s="6" t="s">
        <v>590</v>
      </c>
      <c r="AD207" s="6">
        <v>1994</v>
      </c>
      <c r="AE207" s="6">
        <v>450</v>
      </c>
    </row>
    <row r="208" spans="1:31">
      <c r="A208" s="1" t="s">
        <v>1129</v>
      </c>
      <c r="B208" s="1" t="s">
        <v>420</v>
      </c>
      <c r="C208" s="11" t="s">
        <v>1130</v>
      </c>
      <c r="D208" s="6" t="s">
        <v>1131</v>
      </c>
      <c r="E208" s="6" t="s">
        <v>1132</v>
      </c>
      <c r="F208" s="6" t="s">
        <v>63</v>
      </c>
      <c r="G208" s="25" t="s">
        <v>63</v>
      </c>
      <c r="H208" s="25" t="s">
        <v>63</v>
      </c>
      <c r="I208" s="25" t="s">
        <v>63</v>
      </c>
      <c r="J208" s="5">
        <v>41459</v>
      </c>
      <c r="K208" s="6">
        <v>2013</v>
      </c>
      <c r="L208" s="6">
        <v>7</v>
      </c>
      <c r="M208" s="6">
        <v>4</v>
      </c>
      <c r="N208" s="5">
        <v>41464</v>
      </c>
      <c r="O208" s="6">
        <v>2013</v>
      </c>
      <c r="P208" s="6">
        <v>7</v>
      </c>
      <c r="Q208" s="6">
        <v>9</v>
      </c>
      <c r="R208" s="6">
        <v>2</v>
      </c>
      <c r="S208" s="6" t="s">
        <v>63</v>
      </c>
      <c r="T208" s="6" t="s">
        <v>166</v>
      </c>
      <c r="U208" s="6" t="s">
        <v>166</v>
      </c>
      <c r="V208" s="6" t="s">
        <v>166</v>
      </c>
      <c r="W208" s="6" t="s">
        <v>166</v>
      </c>
      <c r="X208" s="6" t="s">
        <v>166</v>
      </c>
      <c r="Y208" s="6" t="s">
        <v>166</v>
      </c>
      <c r="Z208" s="6" t="s">
        <v>166</v>
      </c>
      <c r="AA208" s="6" t="s">
        <v>166</v>
      </c>
      <c r="AB208" s="6" t="s">
        <v>166</v>
      </c>
      <c r="AC208" s="6" t="s">
        <v>166</v>
      </c>
      <c r="AD208" s="6" t="s">
        <v>166</v>
      </c>
      <c r="AE208" s="6" t="s">
        <v>166</v>
      </c>
    </row>
    <row r="209" spans="1:31">
      <c r="A209" s="1" t="s">
        <v>1133</v>
      </c>
      <c r="B209" s="1" t="s">
        <v>420</v>
      </c>
      <c r="C209" s="11" t="s">
        <v>1130</v>
      </c>
      <c r="D209" s="6" t="s">
        <v>1131</v>
      </c>
      <c r="E209" s="6" t="s">
        <v>1134</v>
      </c>
      <c r="F209" s="6" t="s">
        <v>63</v>
      </c>
      <c r="G209" s="25" t="s">
        <v>63</v>
      </c>
      <c r="H209" s="25" t="s">
        <v>63</v>
      </c>
      <c r="I209" s="25" t="s">
        <v>63</v>
      </c>
      <c r="J209" s="5">
        <v>41459</v>
      </c>
      <c r="K209" s="6">
        <v>2013</v>
      </c>
      <c r="L209" s="6">
        <v>7</v>
      </c>
      <c r="M209" s="6">
        <v>4</v>
      </c>
      <c r="N209" s="5">
        <v>41464</v>
      </c>
      <c r="O209" s="6">
        <v>2013</v>
      </c>
      <c r="P209" s="6">
        <v>7</v>
      </c>
      <c r="Q209" s="6">
        <v>9</v>
      </c>
      <c r="R209" s="6">
        <v>1</v>
      </c>
      <c r="S209" s="6"/>
      <c r="T209" s="6"/>
      <c r="U209" s="6"/>
      <c r="V209" s="6"/>
      <c r="W209" s="6"/>
      <c r="X209" s="6"/>
      <c r="Y209" s="6"/>
      <c r="Z209" s="6"/>
      <c r="AA209" s="24"/>
      <c r="AB209" s="6"/>
      <c r="AC209" s="6"/>
      <c r="AD209" s="6"/>
      <c r="AE209" s="6"/>
    </row>
    <row r="210" spans="1:31">
      <c r="A210" s="1" t="s">
        <v>1135</v>
      </c>
      <c r="B210" s="1" t="s">
        <v>420</v>
      </c>
      <c r="C210" s="11" t="s">
        <v>1136</v>
      </c>
      <c r="D210" s="6" t="s">
        <v>1137</v>
      </c>
      <c r="E210" s="6" t="s">
        <v>1138</v>
      </c>
      <c r="F210" s="6" t="s">
        <v>63</v>
      </c>
      <c r="G210" s="25" t="s">
        <v>63</v>
      </c>
      <c r="H210" s="25" t="s">
        <v>63</v>
      </c>
      <c r="I210" s="25" t="s">
        <v>63</v>
      </c>
      <c r="J210" s="5">
        <v>43818</v>
      </c>
      <c r="K210" s="6">
        <v>2019</v>
      </c>
      <c r="L210" s="6">
        <v>12</v>
      </c>
      <c r="M210" s="6">
        <v>19</v>
      </c>
      <c r="N210" s="5">
        <v>43828</v>
      </c>
      <c r="O210" s="6">
        <v>2019</v>
      </c>
      <c r="P210" s="6">
        <v>12</v>
      </c>
      <c r="Q210" s="6">
        <v>29</v>
      </c>
      <c r="R210" s="6">
        <v>50</v>
      </c>
      <c r="S210" s="6">
        <v>300</v>
      </c>
      <c r="T210" s="6" t="s">
        <v>166</v>
      </c>
      <c r="U210" s="6" t="s">
        <v>166</v>
      </c>
      <c r="V210" s="6">
        <v>2351</v>
      </c>
      <c r="W210" s="6" t="s">
        <v>166</v>
      </c>
      <c r="X210" s="6" t="s">
        <v>166</v>
      </c>
      <c r="Y210" s="6" t="s">
        <v>166</v>
      </c>
      <c r="Z210" s="6" t="s">
        <v>166</v>
      </c>
      <c r="AA210" s="6">
        <v>67200000</v>
      </c>
      <c r="AB210" s="6" t="s">
        <v>172</v>
      </c>
      <c r="AC210" s="6" t="s">
        <v>590</v>
      </c>
      <c r="AD210" s="6">
        <v>2019</v>
      </c>
      <c r="AE210" s="6" t="s">
        <v>166</v>
      </c>
    </row>
    <row r="211" spans="1:31">
      <c r="A211" s="1" t="s">
        <v>1140</v>
      </c>
      <c r="B211" s="1" t="s">
        <v>420</v>
      </c>
      <c r="C211" s="11" t="s">
        <v>1136</v>
      </c>
      <c r="D211" s="6" t="s">
        <v>1137</v>
      </c>
      <c r="E211" s="6" t="s">
        <v>1141</v>
      </c>
      <c r="F211" s="6"/>
      <c r="G211" s="25"/>
      <c r="J211" s="5"/>
      <c r="K211" s="6"/>
      <c r="L211" s="6"/>
      <c r="M211" s="6"/>
      <c r="N211" s="5"/>
      <c r="O211" s="6"/>
      <c r="P211" s="6"/>
      <c r="Q211" s="6"/>
      <c r="R211" s="6">
        <v>13</v>
      </c>
      <c r="S211" s="6"/>
      <c r="T211" s="6"/>
      <c r="U211" s="6"/>
      <c r="V211" s="6"/>
      <c r="W211" s="6"/>
      <c r="X211" s="6"/>
      <c r="Y211" s="6"/>
      <c r="Z211" s="6"/>
      <c r="AA211" s="24"/>
      <c r="AB211" s="6"/>
      <c r="AC211" s="6"/>
      <c r="AD211" s="6"/>
      <c r="AE211" s="6"/>
    </row>
    <row r="212" spans="1:31">
      <c r="A212" s="1" t="s">
        <v>1142</v>
      </c>
      <c r="B212" s="1" t="s">
        <v>420</v>
      </c>
      <c r="C212" s="11" t="s">
        <v>1136</v>
      </c>
      <c r="D212" s="6" t="s">
        <v>1137</v>
      </c>
      <c r="E212" s="6" t="s">
        <v>1143</v>
      </c>
      <c r="F212" s="6"/>
      <c r="G212" s="25"/>
      <c r="J212" s="5"/>
      <c r="K212" s="6"/>
      <c r="L212" s="6"/>
      <c r="M212" s="6"/>
      <c r="N212" s="5"/>
      <c r="O212" s="6"/>
      <c r="P212" s="6"/>
      <c r="Q212" s="6"/>
      <c r="R212" s="6"/>
      <c r="S212" s="6"/>
      <c r="T212" s="6"/>
      <c r="U212" s="6"/>
      <c r="V212" s="6"/>
      <c r="W212" s="6"/>
      <c r="X212" s="6"/>
      <c r="Y212" s="6"/>
      <c r="Z212" s="6"/>
      <c r="AA212" s="24">
        <v>1000000</v>
      </c>
      <c r="AB212" s="6" t="s">
        <v>172</v>
      </c>
      <c r="AC212" s="6" t="s">
        <v>73</v>
      </c>
      <c r="AD212" s="6"/>
      <c r="AE212" s="6"/>
    </row>
    <row r="213" spans="1:31">
      <c r="A213" s="1" t="s">
        <v>1144</v>
      </c>
      <c r="B213" s="1" t="s">
        <v>420</v>
      </c>
      <c r="C213" s="11" t="s">
        <v>1136</v>
      </c>
      <c r="D213" s="6" t="s">
        <v>1137</v>
      </c>
      <c r="E213" s="6" t="s">
        <v>1145</v>
      </c>
      <c r="F213" s="6"/>
      <c r="G213" s="25"/>
      <c r="J213" s="5"/>
      <c r="K213" s="6"/>
      <c r="L213" s="6"/>
      <c r="M213" s="6"/>
      <c r="N213" s="5"/>
      <c r="O213" s="6"/>
      <c r="P213" s="6"/>
      <c r="Q213" s="6"/>
      <c r="R213" s="6">
        <v>29</v>
      </c>
      <c r="S213" s="6"/>
      <c r="T213" s="6">
        <v>58000</v>
      </c>
      <c r="U213" s="6"/>
      <c r="V213" s="6">
        <v>2351</v>
      </c>
      <c r="W213" s="6"/>
      <c r="X213" s="6"/>
      <c r="Y213" s="6"/>
      <c r="Z213" s="6"/>
      <c r="AA213" s="24"/>
      <c r="AB213" s="6"/>
      <c r="AC213" s="6"/>
      <c r="AD213" s="6"/>
      <c r="AE213" s="6"/>
    </row>
    <row r="214" spans="1:31">
      <c r="A214" s="1" t="s">
        <v>1146</v>
      </c>
      <c r="B214" s="1" t="s">
        <v>420</v>
      </c>
      <c r="C214" s="11" t="s">
        <v>1136</v>
      </c>
      <c r="D214" s="6" t="s">
        <v>1137</v>
      </c>
      <c r="E214" s="6" t="s">
        <v>1147</v>
      </c>
      <c r="F214" s="6"/>
      <c r="G214" s="25"/>
      <c r="J214" s="5"/>
      <c r="K214" s="6"/>
      <c r="L214" s="6"/>
      <c r="M214" s="6"/>
      <c r="N214" s="5"/>
      <c r="O214" s="6"/>
      <c r="P214" s="6"/>
      <c r="Q214" s="6"/>
      <c r="R214" s="6"/>
      <c r="S214" s="6"/>
      <c r="T214" s="6">
        <v>58000</v>
      </c>
      <c r="U214" s="6"/>
      <c r="V214" s="6"/>
      <c r="W214" s="6"/>
      <c r="X214" s="6"/>
      <c r="Y214" s="6"/>
      <c r="Z214" s="6"/>
      <c r="AA214" s="24"/>
      <c r="AB214" s="6"/>
      <c r="AC214" s="6"/>
      <c r="AD214" s="6"/>
      <c r="AE214" s="6"/>
    </row>
    <row r="215" spans="1:31">
      <c r="A215" s="1" t="s">
        <v>1148</v>
      </c>
      <c r="B215" s="1" t="s">
        <v>59</v>
      </c>
      <c r="C215" s="11" t="s">
        <v>1149</v>
      </c>
      <c r="D215" s="6" t="s">
        <v>1150</v>
      </c>
      <c r="E215" s="6" t="s">
        <v>1151</v>
      </c>
      <c r="F215" s="6" t="s">
        <v>63</v>
      </c>
      <c r="G215" s="25" t="s">
        <v>63</v>
      </c>
      <c r="H215" s="25" t="s">
        <v>63</v>
      </c>
      <c r="I215" s="25" t="s">
        <v>63</v>
      </c>
      <c r="J215" s="5">
        <v>41772</v>
      </c>
      <c r="K215" s="6">
        <v>2014</v>
      </c>
      <c r="L215" s="6">
        <v>5</v>
      </c>
      <c r="M215" s="6">
        <v>13</v>
      </c>
      <c r="N215" s="5">
        <v>41786</v>
      </c>
      <c r="O215" s="6">
        <v>2014</v>
      </c>
      <c r="P215" s="6">
        <v>5</v>
      </c>
      <c r="Q215" s="6">
        <v>27</v>
      </c>
      <c r="R215" s="6">
        <v>86</v>
      </c>
      <c r="S215" s="6" t="s">
        <v>63</v>
      </c>
      <c r="T215" s="6" t="s">
        <v>166</v>
      </c>
      <c r="U215" s="6" t="s">
        <v>166</v>
      </c>
      <c r="V215" s="6">
        <v>1600000</v>
      </c>
      <c r="W215" s="6" t="s">
        <v>166</v>
      </c>
      <c r="X215" s="6" t="s">
        <v>166</v>
      </c>
      <c r="Y215" s="6" t="s">
        <v>166</v>
      </c>
      <c r="Z215" s="6" t="s">
        <v>166</v>
      </c>
      <c r="AA215" s="6">
        <v>1000000000</v>
      </c>
      <c r="AB215" s="6" t="s">
        <v>72</v>
      </c>
      <c r="AC215" s="6" t="s">
        <v>608</v>
      </c>
      <c r="AD215" s="6" t="s">
        <v>166</v>
      </c>
      <c r="AE215" s="6">
        <v>520</v>
      </c>
    </row>
    <row r="216" spans="1:31">
      <c r="A216" s="1" t="s">
        <v>1153</v>
      </c>
      <c r="B216" s="1" t="s">
        <v>59</v>
      </c>
      <c r="C216" s="11" t="s">
        <v>1149</v>
      </c>
      <c r="D216" s="6" t="s">
        <v>1150</v>
      </c>
      <c r="E216" s="6" t="s">
        <v>1154</v>
      </c>
      <c r="F216" s="6"/>
      <c r="G216" s="25"/>
      <c r="J216" s="5"/>
      <c r="K216" s="6"/>
      <c r="L216" s="6"/>
      <c r="M216" s="6"/>
      <c r="N216" s="5"/>
      <c r="O216" s="6"/>
      <c r="P216" s="6"/>
      <c r="Q216" s="6"/>
      <c r="R216" s="6"/>
      <c r="S216" s="6"/>
      <c r="T216" s="6">
        <v>30000</v>
      </c>
      <c r="U216" s="6"/>
      <c r="V216" s="6"/>
      <c r="W216" s="6"/>
      <c r="X216" s="6"/>
      <c r="Y216" s="6"/>
      <c r="Z216" s="6"/>
      <c r="AA216" s="24">
        <v>1530000000</v>
      </c>
      <c r="AB216" s="6" t="s">
        <v>72</v>
      </c>
      <c r="AC216" s="6" t="s">
        <v>73</v>
      </c>
      <c r="AD216" s="6"/>
      <c r="AE216" s="6">
        <v>2260</v>
      </c>
    </row>
    <row r="217" spans="1:31">
      <c r="A217" s="1" t="s">
        <v>1156</v>
      </c>
      <c r="B217" s="1" t="s">
        <v>59</v>
      </c>
      <c r="C217" s="11" t="s">
        <v>1149</v>
      </c>
      <c r="D217" s="6" t="s">
        <v>1150</v>
      </c>
      <c r="E217" s="6" t="s">
        <v>1157</v>
      </c>
      <c r="F217" s="6"/>
      <c r="G217" s="25"/>
      <c r="J217" s="5"/>
      <c r="K217" s="6"/>
      <c r="L217" s="6"/>
      <c r="M217" s="6"/>
      <c r="N217" s="5"/>
      <c r="O217" s="6"/>
      <c r="P217" s="6"/>
      <c r="Q217" s="6"/>
      <c r="R217" s="6"/>
      <c r="S217" s="6"/>
      <c r="T217" s="6"/>
      <c r="U217" s="6"/>
      <c r="V217" s="6"/>
      <c r="W217" s="6"/>
      <c r="X217" s="6"/>
      <c r="Y217" s="6"/>
      <c r="Z217" s="6"/>
      <c r="AA217" s="24"/>
      <c r="AB217" s="6"/>
      <c r="AC217" s="6"/>
      <c r="AD217" s="6"/>
      <c r="AE217" s="6">
        <v>520</v>
      </c>
    </row>
    <row r="218" spans="1:31">
      <c r="A218" s="1" t="s">
        <v>1158</v>
      </c>
      <c r="B218" s="1" t="s">
        <v>59</v>
      </c>
      <c r="C218" s="11" t="s">
        <v>1149</v>
      </c>
      <c r="D218" s="6" t="s">
        <v>1150</v>
      </c>
      <c r="E218" s="6" t="s">
        <v>1159</v>
      </c>
      <c r="F218" s="6"/>
      <c r="G218" s="25"/>
      <c r="J218" s="5"/>
      <c r="K218" s="6"/>
      <c r="L218" s="6"/>
      <c r="M218" s="6"/>
      <c r="N218" s="5"/>
      <c r="O218" s="6"/>
      <c r="P218" s="6"/>
      <c r="Q218" s="6"/>
      <c r="R218" s="6">
        <v>24</v>
      </c>
      <c r="S218" s="6"/>
      <c r="T218" s="6"/>
      <c r="U218" s="6"/>
      <c r="V218" s="6"/>
      <c r="W218" s="6"/>
      <c r="X218" s="6"/>
      <c r="Y218" s="6"/>
      <c r="Z218" s="6"/>
      <c r="AA218" s="24"/>
      <c r="AB218" s="6"/>
      <c r="AC218" s="6"/>
      <c r="AD218" s="6"/>
      <c r="AE218" s="6"/>
    </row>
    <row r="219" spans="1:31">
      <c r="A219" s="1" t="s">
        <v>1161</v>
      </c>
      <c r="B219" s="1" t="s">
        <v>59</v>
      </c>
      <c r="C219" s="11" t="s">
        <v>1149</v>
      </c>
      <c r="D219" s="6" t="s">
        <v>1150</v>
      </c>
      <c r="E219" s="6" t="s">
        <v>1162</v>
      </c>
      <c r="F219" s="6"/>
      <c r="G219" s="25"/>
      <c r="J219" s="5"/>
      <c r="K219" s="6"/>
      <c r="L219" s="6"/>
      <c r="M219" s="6"/>
      <c r="N219" s="5"/>
      <c r="O219" s="6"/>
      <c r="P219" s="6"/>
      <c r="Q219" s="6"/>
      <c r="R219" s="6">
        <v>7</v>
      </c>
      <c r="S219" s="6"/>
      <c r="T219" s="6"/>
      <c r="U219" s="6"/>
      <c r="V219" s="6"/>
      <c r="W219" s="6"/>
      <c r="X219" s="6"/>
      <c r="Y219" s="6"/>
      <c r="Z219" s="6"/>
      <c r="AA219" s="24"/>
      <c r="AB219" s="6"/>
      <c r="AC219" s="6"/>
      <c r="AD219" s="6"/>
      <c r="AE219" s="6"/>
    </row>
    <row r="220" spans="1:31">
      <c r="A220" s="1" t="s">
        <v>1163</v>
      </c>
      <c r="B220" s="1" t="s">
        <v>59</v>
      </c>
      <c r="C220" s="11" t="s">
        <v>1149</v>
      </c>
      <c r="D220" s="6" t="s">
        <v>1150</v>
      </c>
      <c r="E220" s="6" t="s">
        <v>1164</v>
      </c>
      <c r="F220" s="6"/>
      <c r="G220" s="25"/>
      <c r="J220" s="5"/>
      <c r="K220" s="6"/>
      <c r="L220" s="6"/>
      <c r="M220" s="6"/>
      <c r="N220" s="5"/>
      <c r="O220" s="6"/>
      <c r="P220" s="6"/>
      <c r="Q220" s="6"/>
      <c r="R220" s="6">
        <v>17</v>
      </c>
      <c r="S220" s="6"/>
      <c r="T220" s="6"/>
      <c r="U220" s="6"/>
      <c r="V220" s="6"/>
      <c r="W220" s="6"/>
      <c r="X220" s="6"/>
      <c r="Y220" s="6"/>
      <c r="Z220" s="6"/>
      <c r="AA220" s="24"/>
      <c r="AB220" s="6"/>
      <c r="AC220" s="6"/>
      <c r="AD220" s="6"/>
      <c r="AE220" s="6"/>
    </row>
    <row r="221" spans="1:31">
      <c r="A221" s="1" t="s">
        <v>1165</v>
      </c>
      <c r="B221" s="1" t="s">
        <v>59</v>
      </c>
      <c r="C221" s="11" t="s">
        <v>1149</v>
      </c>
      <c r="D221" s="6" t="s">
        <v>1150</v>
      </c>
      <c r="E221" s="6" t="s">
        <v>1166</v>
      </c>
      <c r="F221" s="6"/>
      <c r="G221" s="25"/>
      <c r="J221" s="5"/>
      <c r="K221" s="6"/>
      <c r="L221" s="6"/>
      <c r="M221" s="6"/>
      <c r="N221" s="5"/>
      <c r="O221" s="6"/>
      <c r="P221" s="6"/>
      <c r="Q221" s="6"/>
      <c r="R221" s="6">
        <v>10</v>
      </c>
      <c r="S221" s="6"/>
      <c r="T221" s="6"/>
      <c r="U221" s="6"/>
      <c r="V221" s="6"/>
      <c r="W221" s="6"/>
      <c r="X221" s="6"/>
      <c r="Y221" s="6"/>
      <c r="Z221" s="6"/>
      <c r="AA221" s="24"/>
      <c r="AB221" s="6"/>
      <c r="AC221" s="6"/>
      <c r="AD221" s="6"/>
      <c r="AE221" s="6"/>
    </row>
    <row r="222" spans="1:31">
      <c r="A222" s="1" t="s">
        <v>1167</v>
      </c>
      <c r="B222" s="1" t="s">
        <v>59</v>
      </c>
      <c r="C222" s="11" t="s">
        <v>1149</v>
      </c>
      <c r="D222" s="6" t="s">
        <v>1150</v>
      </c>
      <c r="E222" s="6" t="s">
        <v>1168</v>
      </c>
      <c r="F222" s="6"/>
      <c r="G222" s="25"/>
      <c r="J222" s="5"/>
      <c r="K222" s="6"/>
      <c r="L222" s="6"/>
      <c r="M222" s="6"/>
      <c r="N222" s="5"/>
      <c r="O222" s="6"/>
      <c r="P222" s="6"/>
      <c r="Q222" s="6"/>
      <c r="R222" s="6">
        <v>2</v>
      </c>
      <c r="S222" s="6"/>
      <c r="T222" s="6"/>
      <c r="U222" s="6"/>
      <c r="V222" s="6"/>
      <c r="W222" s="6"/>
      <c r="X222" s="6"/>
      <c r="Y222" s="6"/>
      <c r="Z222" s="6"/>
      <c r="AA222" s="24"/>
      <c r="AB222" s="6"/>
      <c r="AC222" s="6"/>
      <c r="AD222" s="6"/>
      <c r="AE222" s="6"/>
    </row>
    <row r="223" spans="1:31">
      <c r="A223" s="1" t="s">
        <v>1169</v>
      </c>
      <c r="B223" s="1" t="s">
        <v>59</v>
      </c>
      <c r="C223" s="11" t="s">
        <v>1149</v>
      </c>
      <c r="D223" s="6" t="s">
        <v>1150</v>
      </c>
      <c r="E223" s="6" t="s">
        <v>1170</v>
      </c>
      <c r="F223" s="6"/>
      <c r="G223" s="25"/>
      <c r="J223" s="5"/>
      <c r="K223" s="6"/>
      <c r="L223" s="6"/>
      <c r="M223" s="6"/>
      <c r="N223" s="5"/>
      <c r="O223" s="6"/>
      <c r="P223" s="6"/>
      <c r="Q223" s="6"/>
      <c r="R223" s="6">
        <v>2</v>
      </c>
      <c r="S223" s="6"/>
      <c r="T223" s="6"/>
      <c r="U223" s="6"/>
      <c r="V223" s="6"/>
      <c r="W223" s="6"/>
      <c r="X223" s="6"/>
      <c r="Y223" s="6"/>
      <c r="Z223" s="6"/>
      <c r="AA223" s="24"/>
      <c r="AB223" s="6"/>
      <c r="AC223" s="6"/>
      <c r="AD223" s="6"/>
      <c r="AE223" s="6"/>
    </row>
    <row r="224" spans="1:31">
      <c r="A224" s="1" t="s">
        <v>1171</v>
      </c>
      <c r="B224" s="1" t="s">
        <v>59</v>
      </c>
      <c r="C224" s="11" t="s">
        <v>1149</v>
      </c>
      <c r="D224" s="6" t="s">
        <v>1150</v>
      </c>
      <c r="E224" s="6" t="s">
        <v>1172</v>
      </c>
      <c r="F224" s="6"/>
      <c r="G224" s="25"/>
      <c r="J224" s="5"/>
      <c r="K224" s="6"/>
      <c r="L224" s="6"/>
      <c r="M224" s="6"/>
      <c r="N224" s="5"/>
      <c r="O224" s="6"/>
      <c r="P224" s="6"/>
      <c r="Q224" s="6"/>
      <c r="R224" s="6">
        <v>1</v>
      </c>
      <c r="S224" s="6"/>
      <c r="T224" s="6"/>
      <c r="U224" s="6"/>
      <c r="V224" s="6"/>
      <c r="W224" s="6"/>
      <c r="X224" s="6"/>
      <c r="Y224" s="6"/>
      <c r="Z224" s="6"/>
      <c r="AA224" s="24"/>
      <c r="AB224" s="6"/>
      <c r="AC224" s="6"/>
      <c r="AD224" s="6"/>
      <c r="AE224" s="6"/>
    </row>
    <row r="225" spans="1:31">
      <c r="A225" s="1" t="s">
        <v>1173</v>
      </c>
      <c r="B225" s="1" t="s">
        <v>59</v>
      </c>
      <c r="C225" s="11" t="s">
        <v>1149</v>
      </c>
      <c r="D225" s="6" t="s">
        <v>1150</v>
      </c>
      <c r="E225" s="6" t="s">
        <v>1174</v>
      </c>
      <c r="F225" s="6"/>
      <c r="G225" s="25"/>
      <c r="J225" s="5"/>
      <c r="K225" s="6"/>
      <c r="L225" s="6"/>
      <c r="M225" s="6"/>
      <c r="N225" s="5"/>
      <c r="O225" s="6"/>
      <c r="P225" s="6"/>
      <c r="Q225" s="6"/>
      <c r="R225" s="6">
        <v>1</v>
      </c>
      <c r="S225" s="6"/>
      <c r="T225" s="6"/>
      <c r="U225" s="6"/>
      <c r="V225" s="6"/>
      <c r="W225" s="6"/>
      <c r="X225" s="6"/>
      <c r="Y225" s="6"/>
      <c r="Z225" s="6"/>
      <c r="AA225" s="24"/>
      <c r="AB225" s="6"/>
      <c r="AC225" s="6"/>
      <c r="AD225" s="6"/>
      <c r="AE225" s="6"/>
    </row>
    <row r="226" spans="1:31">
      <c r="A226" s="1" t="s">
        <v>1175</v>
      </c>
      <c r="B226" s="1" t="s">
        <v>59</v>
      </c>
      <c r="C226" s="11" t="s">
        <v>1149</v>
      </c>
      <c r="D226" s="6" t="s">
        <v>1150</v>
      </c>
      <c r="E226" s="6" t="s">
        <v>1176</v>
      </c>
      <c r="F226" s="6"/>
      <c r="G226" s="25"/>
      <c r="J226" s="5"/>
      <c r="K226" s="6"/>
      <c r="L226" s="6"/>
      <c r="M226" s="6"/>
      <c r="N226" s="5"/>
      <c r="O226" s="6"/>
      <c r="P226" s="6"/>
      <c r="Q226" s="6"/>
      <c r="R226" s="6">
        <v>1</v>
      </c>
      <c r="S226" s="6"/>
      <c r="T226" s="6"/>
      <c r="U226" s="6"/>
      <c r="V226" s="6"/>
      <c r="W226" s="6"/>
      <c r="X226" s="6"/>
      <c r="Y226" s="6"/>
      <c r="Z226" s="6"/>
      <c r="AA226" s="24"/>
      <c r="AB226" s="6"/>
      <c r="AC226" s="6"/>
      <c r="AD226" s="6"/>
      <c r="AE226" s="6"/>
    </row>
    <row r="227" spans="1:31">
      <c r="A227" s="1" t="s">
        <v>1177</v>
      </c>
      <c r="B227" s="1" t="s">
        <v>59</v>
      </c>
      <c r="C227" s="11" t="s">
        <v>1149</v>
      </c>
      <c r="D227" s="6" t="s">
        <v>1150</v>
      </c>
      <c r="E227" s="6" t="s">
        <v>1178</v>
      </c>
      <c r="F227" s="6"/>
      <c r="G227" s="25"/>
      <c r="J227" s="5"/>
      <c r="K227" s="6"/>
      <c r="L227" s="6"/>
      <c r="M227" s="6"/>
      <c r="N227" s="5"/>
      <c r="O227" s="6"/>
      <c r="P227" s="6"/>
      <c r="Q227" s="6"/>
      <c r="R227" s="6"/>
      <c r="S227" s="6"/>
      <c r="T227" s="6">
        <v>15000</v>
      </c>
      <c r="U227" s="6"/>
      <c r="V227" s="6"/>
      <c r="W227" s="6"/>
      <c r="X227" s="6"/>
      <c r="Y227" s="6"/>
      <c r="Z227" s="6"/>
      <c r="AA227" s="24"/>
      <c r="AB227" s="6"/>
      <c r="AC227" s="6"/>
      <c r="AD227" s="6"/>
      <c r="AE227" s="6"/>
    </row>
    <row r="228" spans="1:31">
      <c r="A228" s="1" t="s">
        <v>1179</v>
      </c>
      <c r="B228" s="1" t="s">
        <v>59</v>
      </c>
      <c r="C228" s="11" t="s">
        <v>1149</v>
      </c>
      <c r="D228" s="6" t="s">
        <v>1150</v>
      </c>
      <c r="E228" s="6" t="s">
        <v>1180</v>
      </c>
      <c r="F228" s="6"/>
      <c r="G228" s="25"/>
      <c r="J228" s="5"/>
      <c r="K228" s="6"/>
      <c r="L228" s="6"/>
      <c r="M228" s="6"/>
      <c r="N228" s="5"/>
      <c r="O228" s="6"/>
      <c r="P228" s="6"/>
      <c r="Q228" s="6"/>
      <c r="R228" s="6">
        <v>1</v>
      </c>
      <c r="S228" s="6"/>
      <c r="T228" s="6"/>
      <c r="U228" s="6"/>
      <c r="V228" s="6"/>
      <c r="W228" s="6"/>
      <c r="X228" s="6"/>
      <c r="Y228" s="6"/>
      <c r="Z228" s="6"/>
      <c r="AA228" s="24"/>
      <c r="AB228" s="6"/>
      <c r="AC228" s="6"/>
      <c r="AD228" s="6"/>
      <c r="AE228" s="6"/>
    </row>
    <row r="229" spans="1:31">
      <c r="A229" s="1" t="s">
        <v>1181</v>
      </c>
      <c r="B229" s="1" t="s">
        <v>59</v>
      </c>
      <c r="C229" s="11" t="s">
        <v>1149</v>
      </c>
      <c r="D229" s="6" t="s">
        <v>1150</v>
      </c>
      <c r="E229" s="6" t="s">
        <v>1182</v>
      </c>
      <c r="F229" s="6"/>
      <c r="G229" s="25"/>
      <c r="J229" s="5"/>
      <c r="K229" s="6"/>
      <c r="L229" s="6"/>
      <c r="M229" s="6"/>
      <c r="N229" s="5"/>
      <c r="O229" s="6"/>
      <c r="P229" s="6"/>
      <c r="Q229" s="6"/>
      <c r="R229" s="6">
        <v>1</v>
      </c>
      <c r="S229" s="6"/>
      <c r="T229" s="6"/>
      <c r="U229" s="6"/>
      <c r="V229" s="6"/>
      <c r="W229" s="6"/>
      <c r="X229" s="6"/>
      <c r="Y229" s="6"/>
      <c r="Z229" s="6"/>
      <c r="AA229" s="24"/>
      <c r="AB229" s="6"/>
      <c r="AC229" s="6"/>
      <c r="AD229" s="6"/>
      <c r="AE229" s="6"/>
    </row>
    <row r="230" spans="1:31">
      <c r="A230" s="1" t="s">
        <v>1184</v>
      </c>
      <c r="B230" s="1" t="s">
        <v>420</v>
      </c>
      <c r="C230" s="11" t="s">
        <v>1185</v>
      </c>
      <c r="D230" s="6" t="s">
        <v>1186</v>
      </c>
      <c r="E230" s="6" t="s">
        <v>1187</v>
      </c>
      <c r="F230" s="6" t="s">
        <v>63</v>
      </c>
      <c r="G230" s="25" t="s">
        <v>63</v>
      </c>
      <c r="H230" s="25" t="s">
        <v>63</v>
      </c>
      <c r="I230" s="25" t="s">
        <v>63</v>
      </c>
      <c r="J230" s="5">
        <v>39934</v>
      </c>
      <c r="K230" s="6">
        <v>2009</v>
      </c>
      <c r="L230" s="6">
        <v>5</v>
      </c>
      <c r="M230" s="6">
        <v>1</v>
      </c>
      <c r="N230" s="5">
        <v>39946</v>
      </c>
      <c r="O230" s="6">
        <v>2009</v>
      </c>
      <c r="P230" s="6">
        <v>5</v>
      </c>
      <c r="Q230" s="6">
        <v>13</v>
      </c>
      <c r="R230" s="6">
        <v>28</v>
      </c>
      <c r="S230" s="6">
        <v>8</v>
      </c>
      <c r="T230" s="6" t="s">
        <v>166</v>
      </c>
      <c r="U230" s="6" t="s">
        <v>166</v>
      </c>
      <c r="V230" s="6">
        <v>383457</v>
      </c>
      <c r="W230" s="6" t="s">
        <v>166</v>
      </c>
      <c r="X230" s="6" t="s">
        <v>166</v>
      </c>
      <c r="Y230" s="6" t="s">
        <v>166</v>
      </c>
      <c r="Z230" s="6" t="s">
        <v>166</v>
      </c>
      <c r="AA230" s="6">
        <v>27000000</v>
      </c>
      <c r="AB230" s="6" t="s">
        <v>172</v>
      </c>
      <c r="AC230" s="6" t="s">
        <v>590</v>
      </c>
      <c r="AD230" s="6">
        <v>2009</v>
      </c>
      <c r="AE230" s="6">
        <v>3757</v>
      </c>
    </row>
    <row r="231" spans="1:31">
      <c r="A231" s="1" t="s">
        <v>1189</v>
      </c>
      <c r="B231" s="1" t="s">
        <v>420</v>
      </c>
      <c r="C231" s="11" t="s">
        <v>1190</v>
      </c>
      <c r="D231" s="6" t="s">
        <v>1191</v>
      </c>
      <c r="E231" s="6" t="s">
        <v>1192</v>
      </c>
      <c r="F231" s="6" t="s">
        <v>63</v>
      </c>
      <c r="G231" s="25" t="s">
        <v>63</v>
      </c>
      <c r="H231" s="25" t="s">
        <v>63</v>
      </c>
      <c r="I231" s="25" t="s">
        <v>63</v>
      </c>
      <c r="J231" s="5">
        <v>44848</v>
      </c>
      <c r="K231" s="6">
        <v>2022</v>
      </c>
      <c r="L231" s="6">
        <v>10</v>
      </c>
      <c r="M231" s="6">
        <v>14</v>
      </c>
      <c r="N231" s="5">
        <v>44854</v>
      </c>
      <c r="O231" s="6">
        <v>2022</v>
      </c>
      <c r="P231" s="6">
        <v>10</v>
      </c>
      <c r="Q231" s="6">
        <v>20</v>
      </c>
      <c r="R231" s="6">
        <v>0</v>
      </c>
      <c r="S231" s="6" t="s">
        <v>166</v>
      </c>
      <c r="T231" s="6">
        <v>4459</v>
      </c>
      <c r="U231" s="6" t="s">
        <v>166</v>
      </c>
      <c r="V231" s="6">
        <v>103662</v>
      </c>
      <c r="W231" s="6" t="s">
        <v>166</v>
      </c>
      <c r="X231" s="6" t="s">
        <v>166</v>
      </c>
      <c r="Y231" s="6" t="s">
        <v>166</v>
      </c>
      <c r="Z231" s="6" t="s">
        <v>166</v>
      </c>
      <c r="AA231" s="6">
        <v>8150000</v>
      </c>
      <c r="AB231" s="6" t="s">
        <v>172</v>
      </c>
      <c r="AC231" s="6" t="s">
        <v>608</v>
      </c>
      <c r="AD231" s="6" t="s">
        <v>166</v>
      </c>
      <c r="AE231" s="6" t="s">
        <v>166</v>
      </c>
    </row>
    <row r="232" spans="1:31">
      <c r="A232" s="1" t="s">
        <v>1194</v>
      </c>
      <c r="B232" s="1" t="s">
        <v>420</v>
      </c>
      <c r="C232" s="11" t="s">
        <v>1195</v>
      </c>
      <c r="D232" s="6" t="s">
        <v>1196</v>
      </c>
      <c r="E232" s="6" t="s">
        <v>1197</v>
      </c>
      <c r="F232" s="6" t="s">
        <v>63</v>
      </c>
      <c r="G232" s="25" t="s">
        <v>63</v>
      </c>
      <c r="H232" s="25" t="s">
        <v>63</v>
      </c>
      <c r="I232" s="25" t="s">
        <v>63</v>
      </c>
      <c r="J232" s="5">
        <v>39648</v>
      </c>
      <c r="K232" s="6">
        <v>2008</v>
      </c>
      <c r="L232" s="6">
        <v>7</v>
      </c>
      <c r="M232" s="6">
        <v>19</v>
      </c>
      <c r="N232" s="5">
        <v>39652</v>
      </c>
      <c r="O232" s="6">
        <v>2008</v>
      </c>
      <c r="P232" s="6">
        <v>7</v>
      </c>
      <c r="Q232" s="6">
        <v>23</v>
      </c>
      <c r="R232" s="6">
        <v>0</v>
      </c>
      <c r="S232" s="6" t="s">
        <v>166</v>
      </c>
      <c r="T232" s="6" t="s">
        <v>166</v>
      </c>
      <c r="U232" s="6" t="s">
        <v>166</v>
      </c>
      <c r="V232" s="6" t="s">
        <v>166</v>
      </c>
      <c r="W232" s="6" t="s">
        <v>166</v>
      </c>
      <c r="X232" s="6" t="s">
        <v>166</v>
      </c>
      <c r="Y232" s="6" t="s">
        <v>166</v>
      </c>
      <c r="Z232" s="6" t="s">
        <v>166</v>
      </c>
      <c r="AA232" s="6">
        <v>10000</v>
      </c>
      <c r="AB232" s="6" t="s">
        <v>172</v>
      </c>
      <c r="AC232" s="6" t="s">
        <v>590</v>
      </c>
      <c r="AD232" s="6">
        <v>2008</v>
      </c>
      <c r="AE232" s="6" t="s">
        <v>166</v>
      </c>
    </row>
    <row r="233" spans="1:31">
      <c r="A233" s="1" t="s">
        <v>1199</v>
      </c>
      <c r="B233" s="1" t="s">
        <v>420</v>
      </c>
      <c r="C233" s="11" t="s">
        <v>1195</v>
      </c>
      <c r="D233" s="6" t="s">
        <v>1196</v>
      </c>
      <c r="E233" s="6" t="s">
        <v>1200</v>
      </c>
      <c r="F233" s="6"/>
      <c r="G233" s="25"/>
      <c r="J233" s="5"/>
      <c r="K233" s="6"/>
      <c r="L233" s="6"/>
      <c r="M233" s="6"/>
      <c r="N233" s="5"/>
      <c r="O233" s="6"/>
      <c r="P233" s="6"/>
      <c r="Q233" s="6"/>
      <c r="R233" s="6"/>
      <c r="S233" s="6"/>
      <c r="T233" s="6"/>
      <c r="U233" s="6"/>
      <c r="V233" s="6"/>
      <c r="W233" s="6"/>
      <c r="X233" s="6"/>
      <c r="Y233" s="6"/>
      <c r="Z233" s="6"/>
      <c r="AA233" s="24">
        <v>10000</v>
      </c>
      <c r="AB233" s="6" t="s">
        <v>172</v>
      </c>
      <c r="AC233" s="6" t="s">
        <v>73</v>
      </c>
      <c r="AD233" s="6"/>
      <c r="AE233" s="6"/>
    </row>
    <row r="234" spans="1:31">
      <c r="A234" s="1" t="s">
        <v>1201</v>
      </c>
      <c r="B234" s="1" t="s">
        <v>420</v>
      </c>
      <c r="C234" s="11" t="s">
        <v>1202</v>
      </c>
      <c r="D234" s="6" t="s">
        <v>1203</v>
      </c>
      <c r="E234" s="6" t="s">
        <v>3479</v>
      </c>
      <c r="F234" s="6" t="s">
        <v>63</v>
      </c>
      <c r="G234" s="25" t="s">
        <v>63</v>
      </c>
      <c r="H234" s="25" t="s">
        <v>63</v>
      </c>
      <c r="I234" s="25" t="s">
        <v>63</v>
      </c>
      <c r="J234" s="5">
        <v>43417</v>
      </c>
      <c r="K234" s="6">
        <v>2018</v>
      </c>
      <c r="L234" s="6">
        <v>11</v>
      </c>
      <c r="M234" s="6">
        <v>13</v>
      </c>
      <c r="N234" s="5">
        <v>43431</v>
      </c>
      <c r="O234" s="6">
        <v>2018</v>
      </c>
      <c r="P234" s="6">
        <v>11</v>
      </c>
      <c r="Q234" s="6">
        <v>27</v>
      </c>
      <c r="R234" s="6">
        <v>4</v>
      </c>
      <c r="S234" s="6" t="s">
        <v>166</v>
      </c>
      <c r="T234" s="6" t="s">
        <v>1205</v>
      </c>
      <c r="U234" s="6" t="s">
        <v>166</v>
      </c>
      <c r="V234" s="6">
        <v>394226</v>
      </c>
      <c r="W234" s="6" t="s">
        <v>166</v>
      </c>
      <c r="X234" s="6" t="s">
        <v>166</v>
      </c>
      <c r="Y234" s="6" t="s">
        <v>166</v>
      </c>
      <c r="Z234" s="6" t="s">
        <v>166</v>
      </c>
      <c r="AA234" s="6">
        <v>40800000</v>
      </c>
      <c r="AB234" s="6" t="s">
        <v>172</v>
      </c>
      <c r="AC234" s="6" t="s">
        <v>608</v>
      </c>
      <c r="AD234" s="6" t="s">
        <v>166</v>
      </c>
      <c r="AE234" s="6">
        <v>2797</v>
      </c>
    </row>
    <row r="235" spans="1:31">
      <c r="A235" s="1" t="s">
        <v>1207</v>
      </c>
      <c r="B235" s="1" t="s">
        <v>420</v>
      </c>
      <c r="C235" s="11" t="s">
        <v>1202</v>
      </c>
      <c r="D235" s="6" t="s">
        <v>1203</v>
      </c>
      <c r="E235" s="6" t="s">
        <v>1074</v>
      </c>
      <c r="F235" s="6"/>
      <c r="G235" s="25"/>
      <c r="J235" s="5"/>
      <c r="K235" s="6"/>
      <c r="L235" s="6"/>
      <c r="M235" s="6"/>
      <c r="N235" s="5"/>
      <c r="O235" s="6"/>
      <c r="P235" s="6"/>
      <c r="Q235" s="6"/>
      <c r="R235" s="6">
        <v>1</v>
      </c>
      <c r="S235" s="6"/>
      <c r="T235" s="6">
        <v>21224</v>
      </c>
      <c r="U235" s="6"/>
      <c r="V235" s="6">
        <v>124226</v>
      </c>
      <c r="W235" s="6"/>
      <c r="X235" s="6"/>
      <c r="Y235" s="6"/>
      <c r="Z235" s="6"/>
      <c r="AA235" s="24" t="s">
        <v>1208</v>
      </c>
      <c r="AB235" s="6" t="s">
        <v>1209</v>
      </c>
      <c r="AC235" s="6" t="s">
        <v>66</v>
      </c>
      <c r="AD235" s="6"/>
      <c r="AE235" s="6">
        <v>2746</v>
      </c>
    </row>
    <row r="236" spans="1:31">
      <c r="A236" s="1" t="s">
        <v>1210</v>
      </c>
      <c r="B236" s="1" t="s">
        <v>420</v>
      </c>
      <c r="C236" s="11" t="s">
        <v>1202</v>
      </c>
      <c r="D236" s="6" t="s">
        <v>1203</v>
      </c>
      <c r="E236" s="6" t="s">
        <v>1211</v>
      </c>
      <c r="F236" s="6"/>
      <c r="G236" s="25"/>
      <c r="J236" s="5"/>
      <c r="K236" s="6"/>
      <c r="L236" s="6"/>
      <c r="M236" s="6"/>
      <c r="N236" s="5"/>
      <c r="O236" s="6"/>
      <c r="P236" s="6"/>
      <c r="Q236" s="6"/>
      <c r="R236" s="6"/>
      <c r="S236" s="6"/>
      <c r="T236" s="6"/>
      <c r="U236" s="6"/>
      <c r="V236" s="6"/>
      <c r="W236" s="6"/>
      <c r="X236" s="6"/>
      <c r="Y236" s="6"/>
      <c r="Z236" s="6"/>
      <c r="AA236" s="24" t="s">
        <v>1212</v>
      </c>
      <c r="AB236" s="6" t="s">
        <v>1213</v>
      </c>
      <c r="AC236" s="6" t="s">
        <v>66</v>
      </c>
      <c r="AD236" s="6"/>
      <c r="AE236" s="6"/>
    </row>
    <row r="237" spans="1:31">
      <c r="A237" s="1" t="s">
        <v>1215</v>
      </c>
      <c r="B237" s="1" t="s">
        <v>420</v>
      </c>
      <c r="C237" s="11" t="s">
        <v>1202</v>
      </c>
      <c r="D237" s="6" t="s">
        <v>1203</v>
      </c>
      <c r="E237" s="6" t="s">
        <v>1216</v>
      </c>
      <c r="F237" s="6"/>
      <c r="G237" s="25"/>
      <c r="J237" s="5"/>
      <c r="K237" s="6"/>
      <c r="L237" s="6"/>
      <c r="M237" s="6"/>
      <c r="N237" s="5"/>
      <c r="O237" s="6"/>
      <c r="P237" s="6"/>
      <c r="Q237" s="6"/>
      <c r="R237" s="6">
        <v>3</v>
      </c>
      <c r="S237" s="6"/>
      <c r="T237" s="6"/>
      <c r="U237" s="6"/>
      <c r="V237" s="6"/>
      <c r="W237" s="6"/>
      <c r="X237" s="6"/>
      <c r="Y237" s="6"/>
      <c r="Z237" s="6"/>
      <c r="AA237" s="24"/>
      <c r="AB237" s="6"/>
      <c r="AC237" s="6"/>
      <c r="AD237" s="6"/>
      <c r="AE237" s="6"/>
    </row>
    <row r="238" spans="1:31">
      <c r="A238" s="1" t="s">
        <v>1217</v>
      </c>
      <c r="B238" s="1" t="s">
        <v>489</v>
      </c>
      <c r="C238" s="11" t="s">
        <v>1218</v>
      </c>
      <c r="D238" s="6" t="s">
        <v>1219</v>
      </c>
      <c r="E238" s="6" t="s">
        <v>1220</v>
      </c>
      <c r="F238" s="6" t="s">
        <v>63</v>
      </c>
      <c r="G238" s="25" t="s">
        <v>63</v>
      </c>
      <c r="H238" s="25" t="s">
        <v>63</v>
      </c>
      <c r="I238" s="25" t="s">
        <v>63</v>
      </c>
      <c r="J238" s="5">
        <v>37458</v>
      </c>
      <c r="K238" s="6">
        <v>2002</v>
      </c>
      <c r="L238" s="6">
        <v>7</v>
      </c>
      <c r="M238" s="6">
        <v>21</v>
      </c>
      <c r="N238" s="5">
        <v>37497</v>
      </c>
      <c r="O238" s="6">
        <v>2002</v>
      </c>
      <c r="P238" s="6">
        <v>8</v>
      </c>
      <c r="Q238" s="6">
        <v>29</v>
      </c>
      <c r="R238" s="6" t="s">
        <v>166</v>
      </c>
      <c r="S238" s="6" t="s">
        <v>166</v>
      </c>
      <c r="T238" s="6" t="s">
        <v>166</v>
      </c>
      <c r="U238" s="6" t="s">
        <v>166</v>
      </c>
      <c r="V238" s="6" t="s">
        <v>166</v>
      </c>
      <c r="W238" s="6" t="s">
        <v>166</v>
      </c>
      <c r="X238" s="6" t="s">
        <v>166</v>
      </c>
      <c r="Y238" s="6" t="s">
        <v>166</v>
      </c>
      <c r="Z238" s="6" t="s">
        <v>166</v>
      </c>
      <c r="AA238" s="6">
        <v>45700000</v>
      </c>
      <c r="AB238" s="6" t="s">
        <v>172</v>
      </c>
      <c r="AC238" s="6" t="s">
        <v>590</v>
      </c>
      <c r="AD238" s="6">
        <v>2002</v>
      </c>
      <c r="AE238" s="6">
        <v>17</v>
      </c>
    </row>
    <row r="239" spans="1:31">
      <c r="A239" s="1" t="s">
        <v>1221</v>
      </c>
      <c r="B239" s="1" t="s">
        <v>420</v>
      </c>
      <c r="C239" s="11" t="s">
        <v>1222</v>
      </c>
      <c r="D239" s="6" t="s">
        <v>1223</v>
      </c>
      <c r="E239" s="6" t="s">
        <v>3480</v>
      </c>
      <c r="F239" s="6" t="s">
        <v>63</v>
      </c>
      <c r="G239" s="25" t="s">
        <v>63</v>
      </c>
      <c r="H239" s="25" t="s">
        <v>63</v>
      </c>
      <c r="I239" s="25" t="s">
        <v>63</v>
      </c>
      <c r="J239" s="5">
        <v>41898</v>
      </c>
      <c r="K239" s="6">
        <v>2014</v>
      </c>
      <c r="L239" s="6">
        <v>9</v>
      </c>
      <c r="M239" s="6">
        <v>16</v>
      </c>
      <c r="N239" s="5">
        <v>41904</v>
      </c>
      <c r="O239" s="6">
        <v>2014</v>
      </c>
      <c r="P239" s="6">
        <v>9</v>
      </c>
      <c r="Q239" s="6">
        <v>22</v>
      </c>
      <c r="R239" s="6">
        <v>1</v>
      </c>
      <c r="S239" s="6" t="s">
        <v>166</v>
      </c>
      <c r="T239" s="6" t="s">
        <v>166</v>
      </c>
      <c r="U239" s="6" t="s">
        <v>166</v>
      </c>
      <c r="V239" s="6" t="s">
        <v>166</v>
      </c>
      <c r="W239" s="6" t="s">
        <v>166</v>
      </c>
      <c r="X239" s="6" t="s">
        <v>166</v>
      </c>
      <c r="Y239" s="6" t="s">
        <v>166</v>
      </c>
      <c r="Z239" s="6" t="s">
        <v>166</v>
      </c>
      <c r="AA239" s="6">
        <v>7600000</v>
      </c>
      <c r="AB239" s="6" t="s">
        <v>172</v>
      </c>
      <c r="AC239" s="6" t="s">
        <v>608</v>
      </c>
      <c r="AD239" s="6" t="s">
        <v>166</v>
      </c>
      <c r="AE239" s="6">
        <v>210</v>
      </c>
    </row>
    <row r="240" spans="1:31">
      <c r="A240" s="1" t="s">
        <v>1226</v>
      </c>
      <c r="B240" s="1" t="s">
        <v>420</v>
      </c>
      <c r="C240" s="11" t="s">
        <v>1227</v>
      </c>
      <c r="D240" s="6" t="s">
        <v>1228</v>
      </c>
      <c r="E240" s="6" t="s">
        <v>1229</v>
      </c>
      <c r="F240" s="6" t="s">
        <v>63</v>
      </c>
      <c r="G240" s="25" t="s">
        <v>63</v>
      </c>
      <c r="H240" s="25" t="s">
        <v>63</v>
      </c>
      <c r="I240" s="25" t="s">
        <v>63</v>
      </c>
      <c r="J240" s="5">
        <v>21065</v>
      </c>
      <c r="K240" s="6">
        <v>1957</v>
      </c>
      <c r="L240" s="6">
        <v>9</v>
      </c>
      <c r="M240" s="6">
        <v>2</v>
      </c>
      <c r="N240" s="5">
        <v>21091</v>
      </c>
      <c r="O240" s="6">
        <v>1957</v>
      </c>
      <c r="P240" s="6">
        <v>9</v>
      </c>
      <c r="Q240" s="6">
        <v>28</v>
      </c>
      <c r="R240" s="6">
        <v>83</v>
      </c>
      <c r="S240" s="6" t="s">
        <v>166</v>
      </c>
      <c r="T240" s="6" t="s">
        <v>166</v>
      </c>
      <c r="U240" s="6" t="s">
        <v>166</v>
      </c>
      <c r="V240" s="6" t="s">
        <v>166</v>
      </c>
      <c r="W240" s="6" t="s">
        <v>166</v>
      </c>
      <c r="X240" s="6" t="s">
        <v>166</v>
      </c>
      <c r="Y240" s="6" t="s">
        <v>166</v>
      </c>
      <c r="Z240" s="6" t="s">
        <v>166</v>
      </c>
      <c r="AA240" s="6" t="s">
        <v>166</v>
      </c>
      <c r="AB240" s="6" t="s">
        <v>166</v>
      </c>
      <c r="AC240" s="6" t="s">
        <v>166</v>
      </c>
      <c r="AD240" s="6" t="s">
        <v>166</v>
      </c>
      <c r="AE240" s="6" t="s">
        <v>166</v>
      </c>
    </row>
    <row r="241" spans="1:31">
      <c r="A241" s="1" t="s">
        <v>1231</v>
      </c>
      <c r="B241" s="1" t="s">
        <v>420</v>
      </c>
      <c r="C241" s="11" t="s">
        <v>1227</v>
      </c>
      <c r="D241" s="6" t="s">
        <v>1228</v>
      </c>
      <c r="E241" s="6" t="s">
        <v>1232</v>
      </c>
      <c r="F241" s="5">
        <v>21084</v>
      </c>
      <c r="G241" s="25"/>
      <c r="J241" s="5"/>
      <c r="K241" s="6"/>
      <c r="L241" s="6"/>
      <c r="M241" s="6"/>
      <c r="N241" s="5"/>
      <c r="O241" s="6"/>
      <c r="P241" s="6"/>
      <c r="Q241" s="6"/>
      <c r="R241" s="6">
        <v>80</v>
      </c>
      <c r="S241" s="6"/>
      <c r="T241" s="6"/>
      <c r="U241" s="6"/>
      <c r="V241" s="6"/>
      <c r="W241" s="6"/>
      <c r="X241" s="6"/>
      <c r="Y241" s="6"/>
      <c r="Z241" s="6"/>
      <c r="AA241" s="24"/>
      <c r="AB241" s="6"/>
      <c r="AC241" s="6"/>
      <c r="AD241" s="6"/>
      <c r="AE241" s="6"/>
    </row>
    <row r="242" spans="1:31">
      <c r="A242" s="1" t="s">
        <v>1234</v>
      </c>
      <c r="B242" s="1" t="s">
        <v>420</v>
      </c>
      <c r="C242" s="11" t="s">
        <v>1227</v>
      </c>
      <c r="D242" s="6" t="s">
        <v>1228</v>
      </c>
      <c r="E242" s="6" t="s">
        <v>1235</v>
      </c>
      <c r="F242" s="6"/>
      <c r="G242" s="25"/>
      <c r="J242" s="5">
        <v>21087</v>
      </c>
      <c r="K242" s="6"/>
      <c r="L242" s="6"/>
      <c r="M242" s="6"/>
      <c r="N242" s="5">
        <v>21088</v>
      </c>
      <c r="O242" s="6"/>
      <c r="P242" s="6"/>
      <c r="Q242" s="6"/>
      <c r="R242" s="6">
        <v>3</v>
      </c>
      <c r="S242" s="6"/>
      <c r="T242" s="6"/>
      <c r="U242" s="6"/>
      <c r="V242" s="6"/>
      <c r="W242" s="6"/>
      <c r="X242" s="6"/>
      <c r="Y242" s="6"/>
      <c r="Z242" s="6"/>
      <c r="AA242" s="24"/>
      <c r="AB242" s="6"/>
      <c r="AC242" s="6"/>
      <c r="AD242" s="6"/>
      <c r="AE242" s="6"/>
    </row>
    <row r="243" spans="1:31">
      <c r="B243" s="1"/>
      <c r="C243" s="11"/>
      <c r="D243" s="6"/>
      <c r="E243" s="6"/>
      <c r="F243" s="6"/>
      <c r="G243" s="25"/>
      <c r="J243" s="5"/>
      <c r="K243" s="6"/>
      <c r="L243" s="6"/>
      <c r="M243" s="6"/>
      <c r="N243" s="5"/>
      <c r="O243" s="6"/>
      <c r="P243" s="6"/>
      <c r="Q243" s="6"/>
      <c r="R243" s="6"/>
      <c r="S243" s="6"/>
      <c r="T243" s="6"/>
      <c r="U243" s="6"/>
      <c r="V243" s="6"/>
      <c r="W243" s="6"/>
      <c r="X243" s="6"/>
      <c r="Y243" s="6"/>
      <c r="Z243" s="6"/>
      <c r="AA243" s="24"/>
      <c r="AB243" s="6"/>
      <c r="AC243" s="6"/>
      <c r="AD243" s="6"/>
      <c r="AE243" s="6"/>
    </row>
    <row r="244" spans="1:31">
      <c r="B244" s="1"/>
      <c r="C244" s="11"/>
      <c r="D244" s="6"/>
      <c r="E244" s="6"/>
      <c r="F244" s="6"/>
      <c r="G244" s="25"/>
      <c r="J244" s="5"/>
      <c r="K244" s="6"/>
      <c r="L244" s="6"/>
      <c r="M244" s="6"/>
      <c r="N244" s="5"/>
      <c r="O244" s="6"/>
      <c r="P244" s="6"/>
      <c r="Q244" s="6"/>
      <c r="R244" s="6"/>
      <c r="S244" s="6"/>
      <c r="T244" s="6"/>
      <c r="U244" s="6"/>
      <c r="V244" s="6"/>
      <c r="W244" s="6"/>
      <c r="X244" s="6"/>
      <c r="Y244" s="6"/>
      <c r="Z244" s="6"/>
      <c r="AA244" s="24"/>
      <c r="AB244" s="6"/>
      <c r="AC244" s="6"/>
      <c r="AD244" s="6"/>
      <c r="AE244" s="6"/>
    </row>
    <row r="245" spans="1:31">
      <c r="B245" s="1"/>
      <c r="C245" s="11"/>
      <c r="D245" s="6"/>
      <c r="E245" s="6"/>
      <c r="F245" s="6"/>
      <c r="G245" s="25"/>
      <c r="J245" s="5"/>
      <c r="K245" s="6"/>
      <c r="L245" s="6"/>
      <c r="M245" s="6"/>
      <c r="N245" s="5"/>
      <c r="O245" s="6"/>
      <c r="P245" s="6"/>
      <c r="Q245" s="6"/>
      <c r="R245" s="6"/>
      <c r="S245" s="6"/>
      <c r="T245" s="6"/>
      <c r="U245" s="6"/>
      <c r="V245" s="6"/>
      <c r="W245" s="6"/>
      <c r="X245" s="6"/>
      <c r="Y245" s="6"/>
      <c r="Z245" s="6"/>
      <c r="AA245" s="24"/>
      <c r="AB245" s="6"/>
      <c r="AC245" s="6"/>
      <c r="AD245" s="6"/>
      <c r="AE245" s="6"/>
    </row>
    <row r="246" spans="1:31">
      <c r="B246" s="1"/>
      <c r="C246" s="11"/>
      <c r="D246" s="6"/>
      <c r="E246" s="6"/>
      <c r="F246" s="6"/>
      <c r="G246" s="25"/>
      <c r="J246" s="5"/>
      <c r="K246" s="6"/>
      <c r="L246" s="6"/>
      <c r="M246" s="6"/>
      <c r="N246" s="5"/>
      <c r="O246" s="6"/>
      <c r="P246" s="6"/>
      <c r="Q246" s="6"/>
      <c r="R246" s="6"/>
      <c r="S246" s="6"/>
      <c r="T246" s="6"/>
      <c r="U246" s="6"/>
      <c r="V246" s="6"/>
      <c r="W246" s="6"/>
      <c r="X246" s="6"/>
      <c r="Y246" s="6"/>
      <c r="Z246" s="6"/>
      <c r="AA246" s="24"/>
      <c r="AB246" s="6"/>
      <c r="AC246" s="6"/>
      <c r="AD246" s="6"/>
      <c r="AE246" s="6"/>
    </row>
    <row r="247" spans="1:31">
      <c r="B247" s="1"/>
      <c r="C247" s="11"/>
      <c r="D247" s="6"/>
      <c r="E247" s="6"/>
      <c r="F247" s="6"/>
      <c r="G247" s="25"/>
      <c r="J247" s="5"/>
      <c r="K247" s="6"/>
      <c r="L247" s="6"/>
      <c r="M247" s="6"/>
      <c r="N247" s="5"/>
      <c r="O247" s="6"/>
      <c r="P247" s="6"/>
      <c r="Q247" s="6"/>
      <c r="R247" s="6"/>
      <c r="S247" s="6"/>
      <c r="T247" s="6"/>
      <c r="U247" s="6"/>
      <c r="V247" s="6"/>
      <c r="W247" s="6"/>
      <c r="X247" s="6"/>
      <c r="Y247" s="6"/>
      <c r="Z247" s="6"/>
      <c r="AA247" s="24"/>
      <c r="AB247" s="6"/>
      <c r="AC247" s="6"/>
      <c r="AD247" s="6"/>
      <c r="AE247" s="6"/>
    </row>
    <row r="258" spans="1:31" s="10" customFormat="1">
      <c r="A258" s="6"/>
      <c r="B258" s="6" t="s">
        <v>489</v>
      </c>
      <c r="C258" s="18" t="s">
        <v>3489</v>
      </c>
      <c r="D258" s="6" t="s">
        <v>3490</v>
      </c>
      <c r="E258" s="6" t="s">
        <v>3491</v>
      </c>
      <c r="F258" s="6" t="s">
        <v>63</v>
      </c>
      <c r="G258" s="26" t="s">
        <v>63</v>
      </c>
      <c r="H258" s="26" t="s">
        <v>63</v>
      </c>
      <c r="I258" s="26" t="s">
        <v>63</v>
      </c>
      <c r="J258" s="5">
        <v>43298</v>
      </c>
      <c r="K258" s="6">
        <v>2018</v>
      </c>
      <c r="L258" s="6">
        <v>7</v>
      </c>
      <c r="M258" s="6">
        <v>17</v>
      </c>
      <c r="N258" s="5">
        <v>43314</v>
      </c>
      <c r="O258" s="6">
        <v>2018</v>
      </c>
      <c r="P258" s="6">
        <v>8</v>
      </c>
      <c r="Q258" s="6">
        <v>2</v>
      </c>
      <c r="R258" s="6" t="s">
        <v>166</v>
      </c>
      <c r="S258" s="6" t="s">
        <v>166</v>
      </c>
      <c r="T258" s="6" t="s">
        <v>166</v>
      </c>
      <c r="U258" s="6" t="s">
        <v>166</v>
      </c>
      <c r="V258" s="6" t="s">
        <v>166</v>
      </c>
      <c r="W258" s="6" t="s">
        <v>166</v>
      </c>
      <c r="X258" s="6" t="s">
        <v>166</v>
      </c>
      <c r="Y258" s="6" t="s">
        <v>166</v>
      </c>
      <c r="Z258" s="6" t="s">
        <v>166</v>
      </c>
      <c r="AA258" s="6" t="s">
        <v>166</v>
      </c>
      <c r="AB258" s="6" t="s">
        <v>166</v>
      </c>
      <c r="AC258" s="6" t="s">
        <v>166</v>
      </c>
      <c r="AD258" s="6" t="s">
        <v>166</v>
      </c>
      <c r="AE258" s="6" t="s">
        <v>166</v>
      </c>
    </row>
    <row r="259" spans="1:31">
      <c r="B259" s="1" t="s">
        <v>59</v>
      </c>
      <c r="C259" s="11" t="s">
        <v>1333</v>
      </c>
      <c r="D259" s="6" t="s">
        <v>1334</v>
      </c>
      <c r="E259" s="6" t="s">
        <v>1335</v>
      </c>
      <c r="F259" s="6" t="s">
        <v>63</v>
      </c>
      <c r="G259" s="25" t="s">
        <v>63</v>
      </c>
      <c r="H259" s="25" t="s">
        <v>63</v>
      </c>
      <c r="I259" s="25" t="s">
        <v>63</v>
      </c>
      <c r="J259" s="5">
        <v>41807</v>
      </c>
      <c r="K259" s="6">
        <v>2014</v>
      </c>
      <c r="L259" s="6">
        <v>6</v>
      </c>
      <c r="M259" s="6">
        <v>17</v>
      </c>
      <c r="N259" s="5">
        <v>41810</v>
      </c>
      <c r="O259" s="6">
        <v>2014</v>
      </c>
      <c r="P259" s="6">
        <v>6</v>
      </c>
      <c r="Q259" s="6">
        <v>20</v>
      </c>
      <c r="R259" s="6">
        <v>16</v>
      </c>
      <c r="S259" s="6" t="s">
        <v>166</v>
      </c>
      <c r="T259" s="6" t="s">
        <v>166</v>
      </c>
      <c r="U259" s="6" t="s">
        <v>166</v>
      </c>
      <c r="V259" s="6" t="s">
        <v>166</v>
      </c>
      <c r="W259" s="6" t="s">
        <v>166</v>
      </c>
      <c r="X259" s="6" t="s">
        <v>166</v>
      </c>
      <c r="Y259" s="6" t="s">
        <v>166</v>
      </c>
      <c r="Z259" s="6" t="s">
        <v>166</v>
      </c>
      <c r="AA259" s="6">
        <v>311000000</v>
      </c>
      <c r="AB259" s="6" t="s">
        <v>72</v>
      </c>
      <c r="AC259" s="6" t="s">
        <v>608</v>
      </c>
      <c r="AD259" s="6" t="s">
        <v>166</v>
      </c>
      <c r="AE259" s="6" t="s">
        <v>166</v>
      </c>
    </row>
    <row r="260" spans="1:31">
      <c r="B260" s="1" t="s">
        <v>420</v>
      </c>
      <c r="C260" s="11" t="s">
        <v>1350</v>
      </c>
      <c r="D260" s="6" t="s">
        <v>1351</v>
      </c>
      <c r="E260" s="6" t="s">
        <v>1352</v>
      </c>
      <c r="F260" s="6" t="s">
        <v>63</v>
      </c>
      <c r="G260" s="25" t="s">
        <v>63</v>
      </c>
      <c r="H260" s="25" t="s">
        <v>63</v>
      </c>
      <c r="I260" s="25" t="s">
        <v>63</v>
      </c>
      <c r="J260" s="5">
        <v>44377</v>
      </c>
      <c r="K260" s="6">
        <v>2021</v>
      </c>
      <c r="L260" s="6">
        <v>6</v>
      </c>
      <c r="M260" s="6">
        <v>30</v>
      </c>
      <c r="N260" s="5">
        <v>44387</v>
      </c>
      <c r="O260" s="6">
        <v>2021</v>
      </c>
      <c r="P260" s="6">
        <v>7</v>
      </c>
      <c r="Q260" s="6">
        <v>10</v>
      </c>
      <c r="R260" s="6">
        <v>13</v>
      </c>
      <c r="S260" s="6">
        <v>17</v>
      </c>
      <c r="T260" s="6" t="s">
        <v>166</v>
      </c>
      <c r="U260" s="6" t="s">
        <v>166</v>
      </c>
      <c r="V260" s="6" t="s">
        <v>166</v>
      </c>
      <c r="W260" s="6" t="s">
        <v>166</v>
      </c>
      <c r="X260" s="6" t="s">
        <v>166</v>
      </c>
      <c r="Y260" s="6" t="s">
        <v>166</v>
      </c>
      <c r="Z260" s="6" t="s">
        <v>166</v>
      </c>
      <c r="AA260" s="6">
        <v>1200000000</v>
      </c>
      <c r="AB260" s="6" t="s">
        <v>172</v>
      </c>
      <c r="AC260" s="6" t="s">
        <v>590</v>
      </c>
      <c r="AD260" s="6">
        <v>2021</v>
      </c>
      <c r="AE260" s="6">
        <v>4</v>
      </c>
    </row>
    <row r="261" spans="1:31">
      <c r="B261" s="1" t="s">
        <v>158</v>
      </c>
      <c r="C261" s="11" t="s">
        <v>1369</v>
      </c>
      <c r="D261" s="6" t="s">
        <v>1370</v>
      </c>
      <c r="E261" s="6" t="s">
        <v>1371</v>
      </c>
      <c r="F261" s="6" t="s">
        <v>63</v>
      </c>
      <c r="G261" s="25" t="s">
        <v>63</v>
      </c>
      <c r="H261" s="25" t="s">
        <v>63</v>
      </c>
      <c r="I261" s="25" t="s">
        <v>63</v>
      </c>
      <c r="J261" s="5">
        <v>39445</v>
      </c>
      <c r="K261" s="6">
        <v>2007</v>
      </c>
      <c r="L261" s="6">
        <v>12</v>
      </c>
      <c r="M261" s="6">
        <v>29</v>
      </c>
      <c r="N261" s="5">
        <v>39469</v>
      </c>
      <c r="O261" s="6">
        <v>2008</v>
      </c>
      <c r="P261" s="6">
        <v>1</v>
      </c>
      <c r="Q261" s="6">
        <v>22</v>
      </c>
      <c r="R261" s="6">
        <v>16</v>
      </c>
      <c r="S261" s="6">
        <v>42</v>
      </c>
      <c r="T261" s="6" t="s">
        <v>166</v>
      </c>
      <c r="U261" s="6" t="s">
        <v>166</v>
      </c>
      <c r="V261" s="6" t="s">
        <v>166</v>
      </c>
      <c r="W261" s="6" t="s">
        <v>166</v>
      </c>
      <c r="X261" s="6" t="s">
        <v>166</v>
      </c>
      <c r="Y261" s="6" t="s">
        <v>166</v>
      </c>
      <c r="Z261" s="6" t="s">
        <v>166</v>
      </c>
      <c r="AA261" s="6">
        <v>129000000</v>
      </c>
      <c r="AB261" s="6" t="s">
        <v>172</v>
      </c>
      <c r="AC261" s="6" t="s">
        <v>608</v>
      </c>
      <c r="AD261" s="6" t="s">
        <v>166</v>
      </c>
      <c r="AE261" s="6">
        <v>169</v>
      </c>
    </row>
    <row r="262" spans="1:31">
      <c r="B262" s="1" t="s">
        <v>420</v>
      </c>
      <c r="C262" s="11" t="s">
        <v>1377</v>
      </c>
      <c r="D262" s="6" t="s">
        <v>1378</v>
      </c>
      <c r="E262" s="6" t="s">
        <v>1379</v>
      </c>
      <c r="F262" s="6" t="s">
        <v>63</v>
      </c>
      <c r="G262" s="25" t="s">
        <v>63</v>
      </c>
      <c r="H262" s="25" t="s">
        <v>63</v>
      </c>
      <c r="I262" s="25" t="s">
        <v>63</v>
      </c>
      <c r="J262" s="5">
        <v>26894</v>
      </c>
      <c r="K262" s="6">
        <v>1973</v>
      </c>
      <c r="L262" s="6">
        <v>8</v>
      </c>
      <c r="M262" s="6">
        <v>18</v>
      </c>
      <c r="N262" s="5">
        <v>26898</v>
      </c>
      <c r="O262" s="6">
        <v>1973</v>
      </c>
      <c r="P262" s="6">
        <v>8</v>
      </c>
      <c r="Q262" s="6">
        <v>22</v>
      </c>
      <c r="R262" s="6">
        <v>10</v>
      </c>
      <c r="S262" s="6" t="s">
        <v>166</v>
      </c>
      <c r="T262" s="6" t="s">
        <v>166</v>
      </c>
      <c r="U262" s="6">
        <v>2000</v>
      </c>
      <c r="V262" s="6" t="s">
        <v>166</v>
      </c>
      <c r="W262" s="6" t="s">
        <v>166</v>
      </c>
      <c r="X262" s="6" t="s">
        <v>166</v>
      </c>
      <c r="Y262" s="6" t="s">
        <v>166</v>
      </c>
      <c r="Z262" s="6" t="s">
        <v>166</v>
      </c>
      <c r="AA262" s="6" t="s">
        <v>166</v>
      </c>
      <c r="AB262" s="6" t="s">
        <v>166</v>
      </c>
      <c r="AC262" s="6" t="s">
        <v>166</v>
      </c>
      <c r="AD262" s="6" t="s">
        <v>166</v>
      </c>
      <c r="AE262" s="6">
        <v>452</v>
      </c>
    </row>
    <row r="263" spans="1:31">
      <c r="B263" s="1" t="s">
        <v>158</v>
      </c>
      <c r="C263" s="11" t="s">
        <v>1384</v>
      </c>
      <c r="D263" s="6" t="s">
        <v>1385</v>
      </c>
      <c r="E263" s="6" t="s">
        <v>1386</v>
      </c>
      <c r="F263" s="6" t="s">
        <v>63</v>
      </c>
      <c r="G263" s="25" t="s">
        <v>63</v>
      </c>
      <c r="H263" s="25" t="s">
        <v>63</v>
      </c>
      <c r="I263" s="25" t="s">
        <v>63</v>
      </c>
      <c r="J263" s="5">
        <v>39472</v>
      </c>
      <c r="K263" s="6">
        <v>2008</v>
      </c>
      <c r="L263" s="6">
        <v>1</v>
      </c>
      <c r="M263" s="6">
        <v>25</v>
      </c>
      <c r="N263" s="5">
        <v>39484</v>
      </c>
      <c r="O263" s="6">
        <v>2008</v>
      </c>
      <c r="P263" s="6">
        <v>2</v>
      </c>
      <c r="Q263" s="6">
        <v>6</v>
      </c>
      <c r="R263" s="6">
        <v>129</v>
      </c>
      <c r="S263" s="6">
        <v>200000</v>
      </c>
      <c r="T263" s="6" t="s">
        <v>166</v>
      </c>
      <c r="U263" s="6" t="s">
        <v>166</v>
      </c>
      <c r="V263" s="6" t="s">
        <v>166</v>
      </c>
      <c r="W263" s="6" t="s">
        <v>166</v>
      </c>
      <c r="X263" s="6" t="s">
        <v>166</v>
      </c>
      <c r="Y263" s="6" t="s">
        <v>166</v>
      </c>
      <c r="Z263" s="6" t="s">
        <v>166</v>
      </c>
      <c r="AA263" s="6">
        <v>21900000000</v>
      </c>
      <c r="AB263" s="6" t="s">
        <v>172</v>
      </c>
      <c r="AC263" s="6" t="s">
        <v>608</v>
      </c>
      <c r="AD263" s="6" t="s">
        <v>166</v>
      </c>
      <c r="AE263" s="6">
        <v>1085000</v>
      </c>
    </row>
    <row r="264" spans="1:31">
      <c r="B264" s="1" t="s">
        <v>489</v>
      </c>
      <c r="C264" s="11" t="s">
        <v>1391</v>
      </c>
      <c r="D264" s="6" t="s">
        <v>1392</v>
      </c>
      <c r="E264" s="6" t="s">
        <v>1393</v>
      </c>
      <c r="F264" s="6" t="s">
        <v>63</v>
      </c>
      <c r="G264" s="25" t="s">
        <v>63</v>
      </c>
      <c r="H264" s="25" t="s">
        <v>63</v>
      </c>
      <c r="I264" s="25" t="s">
        <v>63</v>
      </c>
      <c r="J264" s="5">
        <v>42912</v>
      </c>
      <c r="K264" s="6">
        <v>2017</v>
      </c>
      <c r="L264" s="6">
        <v>6</v>
      </c>
      <c r="M264" s="6">
        <v>26</v>
      </c>
      <c r="N264" s="5">
        <v>42916</v>
      </c>
      <c r="O264" s="6">
        <v>2017</v>
      </c>
      <c r="P264" s="6">
        <v>6</v>
      </c>
      <c r="Q264" s="6">
        <v>30</v>
      </c>
      <c r="R264" s="6" t="s">
        <v>166</v>
      </c>
      <c r="S264" s="6">
        <v>2</v>
      </c>
      <c r="T264" s="6" t="s">
        <v>166</v>
      </c>
      <c r="U264" s="6" t="s">
        <v>166</v>
      </c>
      <c r="V264" s="6" t="s">
        <v>166</v>
      </c>
      <c r="W264" s="6" t="s">
        <v>166</v>
      </c>
      <c r="X264" s="6" t="s">
        <v>166</v>
      </c>
      <c r="Y264" s="6" t="s">
        <v>166</v>
      </c>
      <c r="Z264" s="6" t="s">
        <v>166</v>
      </c>
      <c r="AA264" s="6" t="s">
        <v>166</v>
      </c>
      <c r="AB264" s="6" t="s">
        <v>166</v>
      </c>
      <c r="AC264" s="6" t="s">
        <v>166</v>
      </c>
      <c r="AD264" s="6" t="s">
        <v>166</v>
      </c>
      <c r="AE264" s="6" t="s">
        <v>166</v>
      </c>
    </row>
    <row r="265" spans="1:31">
      <c r="B265" s="1" t="s">
        <v>420</v>
      </c>
      <c r="C265" s="11" t="s">
        <v>1395</v>
      </c>
      <c r="D265" s="6" t="s">
        <v>1396</v>
      </c>
      <c r="E265" s="6" t="s">
        <v>1397</v>
      </c>
      <c r="F265" s="6" t="s">
        <v>63</v>
      </c>
      <c r="G265" s="25" t="s">
        <v>63</v>
      </c>
      <c r="H265" s="25" t="s">
        <v>63</v>
      </c>
      <c r="I265" s="25" t="s">
        <v>63</v>
      </c>
      <c r="J265" s="5">
        <v>44476</v>
      </c>
      <c r="K265" s="6">
        <v>2021</v>
      </c>
      <c r="L265" s="6">
        <v>10</v>
      </c>
      <c r="M265" s="6">
        <v>7</v>
      </c>
      <c r="N265" s="5">
        <v>44483</v>
      </c>
      <c r="O265" s="6">
        <v>2021</v>
      </c>
      <c r="P265" s="6">
        <v>10</v>
      </c>
      <c r="Q265" s="6">
        <v>14</v>
      </c>
      <c r="R265" s="6">
        <v>44</v>
      </c>
      <c r="S265" s="6">
        <v>26</v>
      </c>
      <c r="T265" s="6" t="s">
        <v>166</v>
      </c>
      <c r="U265" s="6" t="s">
        <v>166</v>
      </c>
      <c r="V265" s="6" t="s">
        <v>166</v>
      </c>
      <c r="W265" s="6" t="s">
        <v>166</v>
      </c>
      <c r="X265" s="6" t="s">
        <v>166</v>
      </c>
      <c r="Y265" s="6" t="s">
        <v>166</v>
      </c>
      <c r="Z265" s="6" t="s">
        <v>166</v>
      </c>
      <c r="AA265" s="6">
        <v>245000000</v>
      </c>
      <c r="AB265" s="6" t="s">
        <v>172</v>
      </c>
      <c r="AC265" s="6" t="s">
        <v>590</v>
      </c>
      <c r="AD265" s="6">
        <v>2021</v>
      </c>
      <c r="AE265" s="6" t="s">
        <v>166</v>
      </c>
    </row>
    <row r="266" spans="1:31">
      <c r="B266" s="1" t="s">
        <v>420</v>
      </c>
      <c r="C266" s="11" t="s">
        <v>1407</v>
      </c>
      <c r="D266" s="6" t="s">
        <v>1408</v>
      </c>
      <c r="E266" s="6" t="s">
        <v>1409</v>
      </c>
      <c r="F266" s="6" t="s">
        <v>63</v>
      </c>
      <c r="G266" s="25" t="s">
        <v>63</v>
      </c>
      <c r="H266" s="25" t="s">
        <v>63</v>
      </c>
      <c r="I266" s="25" t="s">
        <v>63</v>
      </c>
      <c r="J266" s="5">
        <v>18899</v>
      </c>
      <c r="K266" s="6">
        <v>1951</v>
      </c>
      <c r="L266" s="6">
        <v>9</v>
      </c>
      <c r="M266" s="6">
        <v>28</v>
      </c>
      <c r="N266" s="5">
        <v>18909</v>
      </c>
      <c r="O266" s="6">
        <v>1951</v>
      </c>
      <c r="P266" s="6">
        <v>10</v>
      </c>
      <c r="Q266" s="6">
        <v>8</v>
      </c>
      <c r="R266" s="6">
        <v>17</v>
      </c>
      <c r="S266" s="6" t="s">
        <v>63</v>
      </c>
      <c r="T266" s="6" t="s">
        <v>166</v>
      </c>
      <c r="U266" s="6" t="s">
        <v>166</v>
      </c>
      <c r="V266" s="6" t="s">
        <v>166</v>
      </c>
      <c r="W266" s="6" t="s">
        <v>166</v>
      </c>
      <c r="X266" s="6" t="s">
        <v>166</v>
      </c>
      <c r="Y266" s="6" t="s">
        <v>166</v>
      </c>
      <c r="Z266" s="6" t="s">
        <v>166</v>
      </c>
      <c r="AA266" s="6">
        <v>2000000</v>
      </c>
      <c r="AB266" s="6" t="s">
        <v>172</v>
      </c>
      <c r="AC266" s="6" t="s">
        <v>590</v>
      </c>
      <c r="AD266" s="6">
        <v>1951</v>
      </c>
      <c r="AE266" s="6" t="s">
        <v>166</v>
      </c>
    </row>
    <row r="267" spans="1:31">
      <c r="B267" s="1" t="s">
        <v>420</v>
      </c>
      <c r="C267" s="11" t="s">
        <v>1411</v>
      </c>
      <c r="D267" s="6" t="s">
        <v>1412</v>
      </c>
      <c r="E267" s="6" t="s">
        <v>1413</v>
      </c>
      <c r="F267" s="6" t="s">
        <v>63</v>
      </c>
      <c r="G267" s="25" t="s">
        <v>63</v>
      </c>
      <c r="H267" s="25" t="s">
        <v>63</v>
      </c>
      <c r="I267" s="25" t="s">
        <v>63</v>
      </c>
      <c r="J267" s="5">
        <v>37855</v>
      </c>
      <c r="K267" s="6">
        <v>2003</v>
      </c>
      <c r="L267" s="6">
        <v>8</v>
      </c>
      <c r="M267" s="6">
        <v>22</v>
      </c>
      <c r="N267" s="5">
        <v>37860</v>
      </c>
      <c r="O267" s="6">
        <v>2003</v>
      </c>
      <c r="P267" s="6">
        <v>8</v>
      </c>
      <c r="Q267" s="6">
        <v>27</v>
      </c>
      <c r="R267" s="6">
        <v>4</v>
      </c>
      <c r="S267" s="6" t="s">
        <v>166</v>
      </c>
      <c r="T267" s="6" t="s">
        <v>63</v>
      </c>
      <c r="U267" s="6" t="s">
        <v>1414</v>
      </c>
      <c r="V267" s="6" t="s">
        <v>166</v>
      </c>
      <c r="W267" s="6" t="s">
        <v>166</v>
      </c>
      <c r="X267" s="6" t="s">
        <v>166</v>
      </c>
      <c r="Y267" s="6" t="s">
        <v>166</v>
      </c>
      <c r="Z267" s="6" t="s">
        <v>166</v>
      </c>
      <c r="AA267" s="6">
        <v>21200000</v>
      </c>
      <c r="AB267" s="6" t="s">
        <v>172</v>
      </c>
      <c r="AC267" s="6" t="s">
        <v>590</v>
      </c>
      <c r="AD267" s="6">
        <v>2003</v>
      </c>
      <c r="AE267" s="6">
        <v>1198</v>
      </c>
    </row>
    <row r="268" spans="1:31">
      <c r="B268" s="1" t="s">
        <v>420</v>
      </c>
      <c r="C268" s="11" t="s">
        <v>1418</v>
      </c>
      <c r="D268" s="6" t="s">
        <v>1419</v>
      </c>
      <c r="E268" s="6" t="s">
        <v>1420</v>
      </c>
      <c r="F268" s="6" t="s">
        <v>63</v>
      </c>
      <c r="G268" s="25" t="s">
        <v>63</v>
      </c>
      <c r="H268" s="25" t="s">
        <v>63</v>
      </c>
      <c r="I268" s="25" t="s">
        <v>63</v>
      </c>
      <c r="J268" s="5">
        <v>12249</v>
      </c>
      <c r="K268" s="6">
        <v>1933</v>
      </c>
      <c r="L268" s="6">
        <v>7</v>
      </c>
      <c r="M268" s="6">
        <v>14</v>
      </c>
      <c r="N268" s="5">
        <v>12262</v>
      </c>
      <c r="O268" s="6">
        <v>1933</v>
      </c>
      <c r="P268" s="6">
        <v>7</v>
      </c>
      <c r="Q268" s="6">
        <v>27</v>
      </c>
      <c r="R268" s="6" t="s">
        <v>166</v>
      </c>
      <c r="S268" s="6" t="s">
        <v>166</v>
      </c>
      <c r="T268" s="6" t="s">
        <v>166</v>
      </c>
      <c r="U268" s="6" t="s">
        <v>166</v>
      </c>
      <c r="V268" s="6" t="s">
        <v>166</v>
      </c>
      <c r="W268" s="6" t="s">
        <v>166</v>
      </c>
      <c r="X268" s="6" t="s">
        <v>166</v>
      </c>
      <c r="Y268" s="6" t="s">
        <v>166</v>
      </c>
      <c r="Z268" s="6" t="s">
        <v>166</v>
      </c>
      <c r="AA268" s="6">
        <v>1500000</v>
      </c>
      <c r="AB268" s="6" t="s">
        <v>172</v>
      </c>
      <c r="AC268" s="6" t="s">
        <v>590</v>
      </c>
      <c r="AD268" s="6">
        <v>1933</v>
      </c>
      <c r="AE268" s="6" t="s">
        <v>63</v>
      </c>
    </row>
    <row r="269" spans="1:31">
      <c r="B269" s="1" t="s">
        <v>420</v>
      </c>
      <c r="C269" s="11" t="s">
        <v>1423</v>
      </c>
      <c r="D269" s="6" t="s">
        <v>1424</v>
      </c>
      <c r="E269" s="6" t="s">
        <v>1425</v>
      </c>
      <c r="F269" s="6" t="s">
        <v>63</v>
      </c>
      <c r="G269" s="25" t="s">
        <v>63</v>
      </c>
      <c r="H269" s="25" t="s">
        <v>63</v>
      </c>
      <c r="I269" s="25" t="s">
        <v>63</v>
      </c>
      <c r="J269" s="5">
        <v>40196</v>
      </c>
      <c r="K269" s="6">
        <v>2010</v>
      </c>
      <c r="L269" s="6">
        <v>1</v>
      </c>
      <c r="M269" s="6">
        <v>18</v>
      </c>
      <c r="N269" s="5">
        <v>40202</v>
      </c>
      <c r="O269" s="6">
        <v>2010</v>
      </c>
      <c r="P269" s="6">
        <v>1</v>
      </c>
      <c r="Q269" s="6">
        <v>24</v>
      </c>
      <c r="R269" s="6">
        <v>0</v>
      </c>
      <c r="S269" s="6">
        <v>0</v>
      </c>
      <c r="T269" s="6" t="s">
        <v>166</v>
      </c>
      <c r="U269" s="6" t="s">
        <v>166</v>
      </c>
      <c r="V269" s="6" t="s">
        <v>166</v>
      </c>
      <c r="W269" s="6" t="s">
        <v>166</v>
      </c>
      <c r="X269" s="6" t="s">
        <v>166</v>
      </c>
      <c r="Y269" s="6" t="s">
        <v>166</v>
      </c>
      <c r="Z269" s="6" t="s">
        <v>166</v>
      </c>
      <c r="AA269" s="6" t="s">
        <v>166</v>
      </c>
      <c r="AB269" s="6" t="s">
        <v>166</v>
      </c>
      <c r="AC269" s="6" t="s">
        <v>166</v>
      </c>
      <c r="AD269" s="6" t="s">
        <v>166</v>
      </c>
      <c r="AE269" s="6" t="s">
        <v>63</v>
      </c>
    </row>
    <row r="270" spans="1:31">
      <c r="B270" s="1" t="s">
        <v>420</v>
      </c>
      <c r="C270" s="11" t="s">
        <v>1427</v>
      </c>
      <c r="D270" s="6" t="s">
        <v>1428</v>
      </c>
      <c r="E270" s="6" t="s">
        <v>1429</v>
      </c>
      <c r="F270" s="6" t="s">
        <v>63</v>
      </c>
      <c r="G270" s="25" t="s">
        <v>63</v>
      </c>
      <c r="H270" s="25" t="s">
        <v>63</v>
      </c>
      <c r="I270" s="25" t="s">
        <v>63</v>
      </c>
      <c r="J270" s="5">
        <v>41874</v>
      </c>
      <c r="K270" s="6">
        <v>2014</v>
      </c>
      <c r="L270" s="6">
        <v>8</v>
      </c>
      <c r="M270" s="6">
        <v>23</v>
      </c>
      <c r="N270" s="5">
        <v>41884</v>
      </c>
      <c r="O270" s="6">
        <v>2014</v>
      </c>
      <c r="P270" s="6">
        <v>9</v>
      </c>
      <c r="Q270" s="6">
        <v>2</v>
      </c>
      <c r="R270" s="6">
        <v>7</v>
      </c>
      <c r="S270" s="6" t="s">
        <v>166</v>
      </c>
      <c r="T270" s="6">
        <v>640</v>
      </c>
      <c r="U270" s="6">
        <v>640</v>
      </c>
      <c r="V270" s="6" t="s">
        <v>166</v>
      </c>
      <c r="W270" s="6" t="s">
        <v>166</v>
      </c>
      <c r="X270" s="6" t="s">
        <v>166</v>
      </c>
      <c r="Y270" s="6" t="s">
        <v>166</v>
      </c>
      <c r="Z270" s="6" t="s">
        <v>166</v>
      </c>
      <c r="AA270" s="6" t="s">
        <v>166</v>
      </c>
      <c r="AB270" s="6" t="s">
        <v>166</v>
      </c>
      <c r="AC270" s="6" t="s">
        <v>166</v>
      </c>
      <c r="AD270" s="6" t="s">
        <v>166</v>
      </c>
      <c r="AE270" s="6">
        <v>832</v>
      </c>
    </row>
    <row r="271" spans="1:31">
      <c r="B271" s="1" t="s">
        <v>420</v>
      </c>
      <c r="C271" s="11" t="s">
        <v>1436</v>
      </c>
      <c r="D271" s="6" t="s">
        <v>1437</v>
      </c>
      <c r="E271" s="6" t="s">
        <v>1438</v>
      </c>
      <c r="F271" s="6" t="s">
        <v>63</v>
      </c>
      <c r="G271" s="25" t="s">
        <v>63</v>
      </c>
      <c r="H271" s="25" t="s">
        <v>63</v>
      </c>
      <c r="I271" s="25" t="s">
        <v>63</v>
      </c>
      <c r="J271" s="5">
        <v>44243</v>
      </c>
      <c r="K271" s="6">
        <v>2021</v>
      </c>
      <c r="L271" s="6">
        <v>2</v>
      </c>
      <c r="M271" s="6">
        <v>16</v>
      </c>
      <c r="N271" s="5">
        <v>44250</v>
      </c>
      <c r="O271" s="6">
        <v>2021</v>
      </c>
      <c r="P271" s="6">
        <v>2</v>
      </c>
      <c r="Q271" s="6">
        <v>23</v>
      </c>
      <c r="R271" s="6">
        <v>1</v>
      </c>
      <c r="S271" s="6" t="s">
        <v>63</v>
      </c>
      <c r="T271" s="6" t="s">
        <v>166</v>
      </c>
      <c r="U271" s="6" t="s">
        <v>166</v>
      </c>
      <c r="V271" s="6">
        <v>280881</v>
      </c>
      <c r="W271" s="6" t="s">
        <v>166</v>
      </c>
      <c r="X271" s="6" t="s">
        <v>166</v>
      </c>
      <c r="Y271" s="6" t="s">
        <v>166</v>
      </c>
      <c r="Z271" s="6" t="s">
        <v>166</v>
      </c>
      <c r="AA271" s="6">
        <v>3290000</v>
      </c>
      <c r="AB271" s="6" t="s">
        <v>172</v>
      </c>
      <c r="AC271" s="6" t="s">
        <v>590</v>
      </c>
      <c r="AD271" s="6">
        <v>2021</v>
      </c>
      <c r="AE271" s="6">
        <v>2408</v>
      </c>
    </row>
    <row r="272" spans="1:31">
      <c r="B272" s="1" t="s">
        <v>420</v>
      </c>
      <c r="C272" s="11" t="s">
        <v>1442</v>
      </c>
      <c r="D272" s="6" t="s">
        <v>1443</v>
      </c>
      <c r="E272" s="6" t="s">
        <v>1444</v>
      </c>
      <c r="F272" s="6" t="s">
        <v>63</v>
      </c>
      <c r="G272" s="25" t="s">
        <v>63</v>
      </c>
      <c r="H272" s="25" t="s">
        <v>63</v>
      </c>
      <c r="I272" s="25" t="s">
        <v>63</v>
      </c>
      <c r="J272" s="5">
        <v>44806</v>
      </c>
      <c r="K272" s="6">
        <v>2022</v>
      </c>
      <c r="L272" s="6">
        <v>9</v>
      </c>
      <c r="M272" s="6">
        <v>2</v>
      </c>
      <c r="N272" s="5">
        <v>44819</v>
      </c>
      <c r="O272" s="6">
        <v>2022</v>
      </c>
      <c r="P272" s="6">
        <v>9</v>
      </c>
      <c r="Q272" s="6">
        <v>15</v>
      </c>
      <c r="R272" s="6">
        <v>4</v>
      </c>
      <c r="S272" s="6" t="s">
        <v>63</v>
      </c>
      <c r="T272" s="6" t="s">
        <v>166</v>
      </c>
      <c r="U272" s="6" t="s">
        <v>166</v>
      </c>
      <c r="V272" s="6" t="s">
        <v>166</v>
      </c>
      <c r="W272" s="6" t="s">
        <v>166</v>
      </c>
      <c r="X272" s="6" t="s">
        <v>166</v>
      </c>
      <c r="Y272" s="6" t="s">
        <v>166</v>
      </c>
      <c r="Z272" s="6" t="s">
        <v>166</v>
      </c>
      <c r="AA272" s="6" t="s">
        <v>166</v>
      </c>
      <c r="AB272" s="6" t="s">
        <v>166</v>
      </c>
      <c r="AC272" s="6" t="s">
        <v>166</v>
      </c>
      <c r="AD272" s="6" t="s">
        <v>166</v>
      </c>
      <c r="AE272" s="6" t="s">
        <v>166</v>
      </c>
    </row>
    <row r="273" spans="2:31">
      <c r="B273" s="1" t="s">
        <v>420</v>
      </c>
      <c r="C273" s="11" t="s">
        <v>1449</v>
      </c>
      <c r="D273" s="6" t="s">
        <v>1450</v>
      </c>
      <c r="E273" s="6" t="s">
        <v>1451</v>
      </c>
      <c r="F273" s="6" t="s">
        <v>63</v>
      </c>
      <c r="G273" s="25" t="s">
        <v>63</v>
      </c>
      <c r="H273" s="25" t="s">
        <v>63</v>
      </c>
      <c r="I273" s="25" t="s">
        <v>63</v>
      </c>
      <c r="J273" s="5">
        <v>42252</v>
      </c>
      <c r="K273" s="6">
        <v>2015</v>
      </c>
      <c r="L273" s="6">
        <v>9</v>
      </c>
      <c r="M273" s="6">
        <v>5</v>
      </c>
      <c r="N273" s="5">
        <v>42261</v>
      </c>
      <c r="O273" s="6">
        <v>2015</v>
      </c>
      <c r="P273" s="6">
        <v>9</v>
      </c>
      <c r="Q273" s="6">
        <v>14</v>
      </c>
      <c r="R273" s="6">
        <v>22</v>
      </c>
      <c r="S273" s="6" t="s">
        <v>63</v>
      </c>
      <c r="T273" s="6" t="s">
        <v>166</v>
      </c>
      <c r="U273" s="6" t="s">
        <v>166</v>
      </c>
      <c r="V273" s="6" t="s">
        <v>166</v>
      </c>
      <c r="W273" s="6" t="s">
        <v>166</v>
      </c>
      <c r="X273" s="6" t="s">
        <v>166</v>
      </c>
      <c r="Y273" s="6" t="s">
        <v>166</v>
      </c>
      <c r="Z273" s="6" t="s">
        <v>166</v>
      </c>
      <c r="AA273" s="6">
        <v>3590000</v>
      </c>
      <c r="AB273" s="6" t="s">
        <v>172</v>
      </c>
      <c r="AC273" s="6" t="s">
        <v>608</v>
      </c>
      <c r="AD273" s="6" t="s">
        <v>166</v>
      </c>
      <c r="AE273" s="6">
        <v>25</v>
      </c>
    </row>
    <row r="274" spans="2:31">
      <c r="B274" s="1" t="s">
        <v>420</v>
      </c>
      <c r="C274" s="11" t="s">
        <v>1464</v>
      </c>
      <c r="D274" s="6" t="s">
        <v>1465</v>
      </c>
      <c r="E274" s="6" t="s">
        <v>3495</v>
      </c>
      <c r="F274" s="6" t="s">
        <v>63</v>
      </c>
      <c r="G274" s="25" t="s">
        <v>63</v>
      </c>
      <c r="H274" s="25" t="s">
        <v>63</v>
      </c>
      <c r="I274" s="25" t="s">
        <v>63</v>
      </c>
      <c r="J274" s="5" t="s">
        <v>1467</v>
      </c>
      <c r="K274" s="6">
        <v>1775</v>
      </c>
      <c r="L274" s="6">
        <v>8</v>
      </c>
      <c r="M274" s="6">
        <v>29</v>
      </c>
      <c r="N274" s="5" t="s">
        <v>1468</v>
      </c>
      <c r="O274" s="6">
        <v>1775</v>
      </c>
      <c r="P274" s="6">
        <v>9</v>
      </c>
      <c r="Q274" s="6">
        <v>9</v>
      </c>
      <c r="R274" s="6">
        <v>4163</v>
      </c>
      <c r="S274" s="6" t="s">
        <v>63</v>
      </c>
      <c r="T274" s="6" t="s">
        <v>166</v>
      </c>
      <c r="U274" s="6" t="s">
        <v>166</v>
      </c>
      <c r="V274" s="6" t="s">
        <v>166</v>
      </c>
      <c r="W274" s="6" t="s">
        <v>166</v>
      </c>
      <c r="X274" s="6" t="s">
        <v>166</v>
      </c>
      <c r="Y274" s="6" t="s">
        <v>166</v>
      </c>
      <c r="Z274" s="6" t="s">
        <v>166</v>
      </c>
      <c r="AA274" s="6" t="s">
        <v>166</v>
      </c>
      <c r="AB274" s="6" t="s">
        <v>166</v>
      </c>
      <c r="AC274" s="6" t="s">
        <v>166</v>
      </c>
      <c r="AD274" s="6" t="s">
        <v>166</v>
      </c>
      <c r="AE274" s="6" t="s">
        <v>166</v>
      </c>
    </row>
    <row r="275" spans="2:31">
      <c r="B275" s="1" t="s">
        <v>420</v>
      </c>
      <c r="C275" s="11" t="s">
        <v>1475</v>
      </c>
      <c r="D275" s="6" t="s">
        <v>1476</v>
      </c>
      <c r="E275" s="6" t="s">
        <v>1477</v>
      </c>
      <c r="F275" s="6" t="s">
        <v>63</v>
      </c>
      <c r="G275" s="25" t="s">
        <v>63</v>
      </c>
      <c r="H275" s="25" t="s">
        <v>63</v>
      </c>
      <c r="I275" s="25" t="s">
        <v>63</v>
      </c>
      <c r="J275" s="5">
        <v>37168</v>
      </c>
      <c r="K275" s="6">
        <v>2001</v>
      </c>
      <c r="L275" s="6">
        <v>10</v>
      </c>
      <c r="M275" s="6">
        <v>4</v>
      </c>
      <c r="N275" s="5">
        <v>37173</v>
      </c>
      <c r="O275" s="6">
        <v>2001</v>
      </c>
      <c r="P275" s="6">
        <v>10</v>
      </c>
      <c r="Q275" s="6">
        <v>9</v>
      </c>
      <c r="R275" s="6">
        <v>36</v>
      </c>
      <c r="S275" s="6">
        <v>103</v>
      </c>
      <c r="T275" s="6" t="s">
        <v>63</v>
      </c>
      <c r="U275" s="6" t="s">
        <v>1478</v>
      </c>
      <c r="V275" s="6">
        <v>53868</v>
      </c>
      <c r="W275" s="6" t="s">
        <v>166</v>
      </c>
      <c r="X275" s="6" t="s">
        <v>166</v>
      </c>
      <c r="Y275" s="6" t="s">
        <v>166</v>
      </c>
      <c r="Z275" s="6" t="s">
        <v>166</v>
      </c>
      <c r="AA275" s="6">
        <v>250000000</v>
      </c>
      <c r="AB275" s="6" t="s">
        <v>172</v>
      </c>
      <c r="AC275" s="6" t="s">
        <v>590</v>
      </c>
      <c r="AD275" s="6">
        <v>2001</v>
      </c>
      <c r="AE275" s="6">
        <v>6364</v>
      </c>
    </row>
    <row r="276" spans="2:31" ht="17.25" customHeight="1">
      <c r="B276" s="1" t="s">
        <v>420</v>
      </c>
      <c r="C276" s="11" t="s">
        <v>1489</v>
      </c>
      <c r="D276" s="6" t="s">
        <v>1490</v>
      </c>
      <c r="E276" s="21" t="s">
        <v>1491</v>
      </c>
      <c r="F276" s="6" t="s">
        <v>63</v>
      </c>
      <c r="G276" s="25" t="s">
        <v>63</v>
      </c>
      <c r="H276" s="25" t="s">
        <v>63</v>
      </c>
      <c r="I276" s="25" t="s">
        <v>63</v>
      </c>
      <c r="J276" s="5">
        <v>36410</v>
      </c>
      <c r="K276" s="6">
        <v>1999</v>
      </c>
      <c r="L276" s="6">
        <v>9</v>
      </c>
      <c r="M276" s="6">
        <v>7</v>
      </c>
      <c r="N276" s="5">
        <v>36422</v>
      </c>
      <c r="O276" s="6">
        <v>1999</v>
      </c>
      <c r="P276" s="6">
        <v>9</v>
      </c>
      <c r="Q276" s="6">
        <v>19</v>
      </c>
      <c r="R276" s="6">
        <v>85</v>
      </c>
      <c r="S276" s="6">
        <v>42</v>
      </c>
      <c r="T276" s="6" t="s">
        <v>166</v>
      </c>
      <c r="U276" s="6" t="s">
        <v>166</v>
      </c>
      <c r="V276" s="6">
        <v>15000</v>
      </c>
      <c r="W276" s="6" t="s">
        <v>166</v>
      </c>
      <c r="X276" s="6" t="s">
        <v>166</v>
      </c>
      <c r="Y276" s="6" t="s">
        <v>166</v>
      </c>
      <c r="Z276" s="6" t="s">
        <v>166</v>
      </c>
      <c r="AA276" s="6">
        <v>6500000000</v>
      </c>
      <c r="AB276" s="6" t="s">
        <v>172</v>
      </c>
      <c r="AC276" s="6" t="s">
        <v>590</v>
      </c>
      <c r="AD276" s="6">
        <v>1999</v>
      </c>
      <c r="AE276" s="6">
        <v>75112</v>
      </c>
    </row>
    <row r="277" spans="2:31">
      <c r="B277" s="1" t="s">
        <v>1517</v>
      </c>
      <c r="C277" s="11" t="s">
        <v>1518</v>
      </c>
      <c r="D277" s="6" t="s">
        <v>1519</v>
      </c>
      <c r="E277" s="6" t="s">
        <v>1520</v>
      </c>
      <c r="F277" s="6" t="s">
        <v>63</v>
      </c>
      <c r="G277" s="25" t="s">
        <v>63</v>
      </c>
      <c r="H277" s="25" t="s">
        <v>63</v>
      </c>
      <c r="I277" s="25" t="s">
        <v>63</v>
      </c>
      <c r="J277" s="5">
        <v>44167</v>
      </c>
      <c r="K277" s="6">
        <v>2020</v>
      </c>
      <c r="L277" s="6">
        <v>12</v>
      </c>
      <c r="M277" s="6">
        <v>2</v>
      </c>
      <c r="N277" s="5">
        <v>44175</v>
      </c>
      <c r="O277" s="6">
        <v>2020</v>
      </c>
      <c r="P277" s="6">
        <v>12</v>
      </c>
      <c r="Q277" s="6">
        <v>10</v>
      </c>
      <c r="R277" s="6" t="s">
        <v>166</v>
      </c>
      <c r="S277" s="6">
        <v>2</v>
      </c>
      <c r="T277" s="6" t="s">
        <v>166</v>
      </c>
      <c r="U277" s="6" t="s">
        <v>166</v>
      </c>
      <c r="V277" s="6" t="s">
        <v>166</v>
      </c>
      <c r="W277" s="6" t="s">
        <v>166</v>
      </c>
      <c r="X277" s="6" t="s">
        <v>166</v>
      </c>
      <c r="Y277" s="6" t="s">
        <v>166</v>
      </c>
      <c r="Z277" s="6" t="s">
        <v>166</v>
      </c>
      <c r="AA277" s="6" t="s">
        <v>166</v>
      </c>
      <c r="AB277" s="6" t="s">
        <v>166</v>
      </c>
      <c r="AC277" s="6" t="s">
        <v>166</v>
      </c>
      <c r="AD277" s="6" t="s">
        <v>166</v>
      </c>
      <c r="AE277" s="6">
        <v>31</v>
      </c>
    </row>
    <row r="278" spans="2:31">
      <c r="B278" s="1" t="s">
        <v>420</v>
      </c>
      <c r="C278" s="11" t="s">
        <v>1522</v>
      </c>
      <c r="D278" s="6" t="s">
        <v>3496</v>
      </c>
      <c r="E278" s="6" t="s">
        <v>1524</v>
      </c>
      <c r="F278" s="6" t="s">
        <v>63</v>
      </c>
      <c r="G278" s="25" t="s">
        <v>63</v>
      </c>
      <c r="H278" s="25" t="s">
        <v>63</v>
      </c>
      <c r="I278" s="25" t="s">
        <v>63</v>
      </c>
      <c r="J278" s="5">
        <v>38368</v>
      </c>
      <c r="K278" s="6">
        <v>2005</v>
      </c>
      <c r="L278" s="6">
        <v>1</v>
      </c>
      <c r="M278" s="6">
        <v>16</v>
      </c>
      <c r="N278" s="5">
        <v>38377</v>
      </c>
      <c r="O278" s="6">
        <v>2005</v>
      </c>
      <c r="P278" s="6">
        <v>1</v>
      </c>
      <c r="Q278" s="6">
        <v>25</v>
      </c>
      <c r="R278" s="6">
        <v>78</v>
      </c>
      <c r="S278" s="6">
        <v>104</v>
      </c>
      <c r="T278" s="6" t="s">
        <v>63</v>
      </c>
      <c r="U278" s="6">
        <v>32191</v>
      </c>
      <c r="V278" s="6" t="s">
        <v>166</v>
      </c>
      <c r="W278" s="6" t="s">
        <v>166</v>
      </c>
      <c r="X278" s="6" t="s">
        <v>166</v>
      </c>
      <c r="Y278" s="6" t="s">
        <v>166</v>
      </c>
      <c r="Z278" s="6" t="s">
        <v>166</v>
      </c>
      <c r="AA278" s="6" t="s">
        <v>166</v>
      </c>
      <c r="AB278" s="6" t="s">
        <v>166</v>
      </c>
      <c r="AC278" s="6" t="s">
        <v>166</v>
      </c>
      <c r="AD278" s="6" t="s">
        <v>166</v>
      </c>
      <c r="AE278" s="6" t="s">
        <v>166</v>
      </c>
    </row>
    <row r="279" spans="2:31">
      <c r="B279" s="1" t="s">
        <v>489</v>
      </c>
      <c r="C279" s="11" t="s">
        <v>1527</v>
      </c>
      <c r="D279" s="6" t="s">
        <v>1528</v>
      </c>
      <c r="E279" s="6" t="s">
        <v>1529</v>
      </c>
      <c r="F279" s="6" t="s">
        <v>63</v>
      </c>
      <c r="G279" s="25" t="s">
        <v>63</v>
      </c>
      <c r="H279" s="25" t="s">
        <v>63</v>
      </c>
      <c r="I279" s="25" t="s">
        <v>63</v>
      </c>
      <c r="J279" s="5">
        <v>43990</v>
      </c>
      <c r="K279" s="6">
        <v>2020</v>
      </c>
      <c r="L279" s="6">
        <v>6</v>
      </c>
      <c r="M279" s="6">
        <v>8</v>
      </c>
      <c r="N279" s="5">
        <v>44019</v>
      </c>
      <c r="O279" s="6">
        <v>2020</v>
      </c>
      <c r="P279" s="6">
        <v>7</v>
      </c>
      <c r="Q279" s="6">
        <v>7</v>
      </c>
      <c r="R279" s="6">
        <v>0</v>
      </c>
      <c r="S279" s="6">
        <v>0</v>
      </c>
      <c r="T279" s="6" t="s">
        <v>166</v>
      </c>
      <c r="U279" s="6" t="s">
        <v>166</v>
      </c>
      <c r="V279" s="6" t="s">
        <v>166</v>
      </c>
      <c r="W279" s="6" t="s">
        <v>166</v>
      </c>
      <c r="X279" s="6" t="s">
        <v>166</v>
      </c>
      <c r="Y279" s="6" t="s">
        <v>166</v>
      </c>
      <c r="Z279" s="6" t="s">
        <v>166</v>
      </c>
      <c r="AA279" s="6" t="s">
        <v>166</v>
      </c>
      <c r="AB279" s="6" t="s">
        <v>166</v>
      </c>
      <c r="AC279" s="6" t="s">
        <v>166</v>
      </c>
      <c r="AD279" s="6" t="s">
        <v>166</v>
      </c>
      <c r="AE279" s="6" t="s">
        <v>166</v>
      </c>
    </row>
    <row r="280" spans="2:31">
      <c r="B280" s="1" t="s">
        <v>420</v>
      </c>
      <c r="C280" s="11" t="s">
        <v>1531</v>
      </c>
      <c r="D280" s="6" t="s">
        <v>1532</v>
      </c>
      <c r="E280" s="6" t="s">
        <v>1533</v>
      </c>
      <c r="F280" s="6" t="s">
        <v>63</v>
      </c>
      <c r="G280" s="25" t="s">
        <v>63</v>
      </c>
      <c r="H280" s="25" t="s">
        <v>63</v>
      </c>
      <c r="I280" s="25" t="s">
        <v>63</v>
      </c>
      <c r="J280" s="5">
        <v>42069</v>
      </c>
      <c r="K280" s="6">
        <v>2015</v>
      </c>
      <c r="L280" s="6">
        <v>3</v>
      </c>
      <c r="M280" s="6">
        <v>6</v>
      </c>
      <c r="N280" s="5">
        <v>42083</v>
      </c>
      <c r="O280" s="6">
        <v>2015</v>
      </c>
      <c r="P280" s="6">
        <v>3</v>
      </c>
      <c r="Q280" s="6">
        <v>20</v>
      </c>
      <c r="R280" s="6">
        <v>16</v>
      </c>
      <c r="S280" s="6" t="s">
        <v>166</v>
      </c>
      <c r="T280" s="6">
        <v>13300</v>
      </c>
      <c r="U280" s="6" t="s">
        <v>166</v>
      </c>
      <c r="V280" s="6" t="s">
        <v>63</v>
      </c>
      <c r="W280" s="6" t="s">
        <v>63</v>
      </c>
      <c r="X280" s="6" t="s">
        <v>63</v>
      </c>
      <c r="Y280" s="6" t="s">
        <v>63</v>
      </c>
      <c r="Z280" s="6" t="s">
        <v>63</v>
      </c>
      <c r="AA280" s="6">
        <v>692000000</v>
      </c>
      <c r="AB280" s="6" t="s">
        <v>172</v>
      </c>
      <c r="AC280" s="6" t="s">
        <v>608</v>
      </c>
      <c r="AD280" s="6" t="s">
        <v>166</v>
      </c>
      <c r="AE280" s="6">
        <v>1600</v>
      </c>
    </row>
    <row r="281" spans="2:31">
      <c r="B281" s="1" t="s">
        <v>489</v>
      </c>
      <c r="C281" s="11" t="s">
        <v>1551</v>
      </c>
      <c r="D281" s="6" t="s">
        <v>1552</v>
      </c>
      <c r="E281" s="6" t="s">
        <v>1553</v>
      </c>
      <c r="F281" s="6" t="s">
        <v>63</v>
      </c>
      <c r="G281" s="25" t="s">
        <v>63</v>
      </c>
      <c r="H281" s="25" t="s">
        <v>63</v>
      </c>
      <c r="I281" s="25" t="s">
        <v>63</v>
      </c>
      <c r="J281" s="5">
        <v>43761</v>
      </c>
      <c r="K281" s="6">
        <v>2019</v>
      </c>
      <c r="L281" s="6">
        <v>10</v>
      </c>
      <c r="M281" s="6">
        <v>23</v>
      </c>
      <c r="N281" s="5">
        <v>43775</v>
      </c>
      <c r="O281" s="6">
        <v>2019</v>
      </c>
      <c r="P281" s="6">
        <v>11</v>
      </c>
      <c r="Q281" s="6">
        <v>6</v>
      </c>
      <c r="R281" s="6" t="s">
        <v>166</v>
      </c>
      <c r="S281" s="6">
        <v>4</v>
      </c>
      <c r="T281" s="6" t="s">
        <v>166</v>
      </c>
      <c r="U281" s="6" t="s">
        <v>166</v>
      </c>
      <c r="V281" s="6">
        <v>2800000</v>
      </c>
      <c r="W281" s="6" t="s">
        <v>63</v>
      </c>
      <c r="X281" s="6" t="s">
        <v>63</v>
      </c>
      <c r="Y281" s="6" t="s">
        <v>63</v>
      </c>
      <c r="Z281" s="6" t="s">
        <v>63</v>
      </c>
      <c r="AA281" s="6" t="s">
        <v>63</v>
      </c>
      <c r="AB281" s="6" t="s">
        <v>63</v>
      </c>
      <c r="AC281" s="6" t="s">
        <v>63</v>
      </c>
      <c r="AD281" s="6" t="s">
        <v>63</v>
      </c>
      <c r="AE281" s="6">
        <v>374</v>
      </c>
    </row>
    <row r="282" spans="2:31">
      <c r="B282" s="1" t="s">
        <v>420</v>
      </c>
      <c r="C282" s="11" t="s">
        <v>1555</v>
      </c>
      <c r="D282" s="6" t="s">
        <v>1556</v>
      </c>
      <c r="E282" s="6" t="s">
        <v>3497</v>
      </c>
      <c r="F282" s="6" t="s">
        <v>63</v>
      </c>
      <c r="G282" s="25" t="s">
        <v>63</v>
      </c>
      <c r="H282" s="25" t="s">
        <v>63</v>
      </c>
      <c r="I282" s="25" t="s">
        <v>63</v>
      </c>
      <c r="J282" s="5">
        <v>42930</v>
      </c>
      <c r="K282" s="6">
        <v>2017</v>
      </c>
      <c r="L282" s="6">
        <v>7</v>
      </c>
      <c r="M282" s="6">
        <v>14</v>
      </c>
      <c r="N282" s="5">
        <v>42933</v>
      </c>
      <c r="O282" s="6">
        <v>2017</v>
      </c>
      <c r="P282" s="6">
        <v>7</v>
      </c>
      <c r="Q282" s="6">
        <v>17</v>
      </c>
      <c r="R282" s="6">
        <v>14</v>
      </c>
      <c r="S282" s="6">
        <v>7</v>
      </c>
      <c r="T282" s="6" t="s">
        <v>166</v>
      </c>
      <c r="U282" s="6" t="s">
        <v>166</v>
      </c>
      <c r="V282" s="6" t="s">
        <v>166</v>
      </c>
      <c r="W282" s="6" t="s">
        <v>63</v>
      </c>
      <c r="X282" s="6" t="s">
        <v>63</v>
      </c>
      <c r="Y282" s="6" t="s">
        <v>63</v>
      </c>
      <c r="Z282" s="6" t="s">
        <v>63</v>
      </c>
      <c r="AA282" s="6">
        <v>118000000</v>
      </c>
      <c r="AB282" s="6" t="s">
        <v>172</v>
      </c>
      <c r="AC282" s="6" t="s">
        <v>590</v>
      </c>
      <c r="AD282" s="6">
        <v>2017</v>
      </c>
      <c r="AE282" s="6">
        <v>2700</v>
      </c>
    </row>
    <row r="283" spans="2:31">
      <c r="B283" s="1" t="s">
        <v>59</v>
      </c>
      <c r="C283" s="11" t="s">
        <v>1567</v>
      </c>
      <c r="D283" s="6" t="s">
        <v>1568</v>
      </c>
      <c r="E283" s="6" t="s">
        <v>3498</v>
      </c>
      <c r="F283" s="6" t="s">
        <v>63</v>
      </c>
      <c r="G283" s="25" t="s">
        <v>63</v>
      </c>
      <c r="H283" s="25" t="s">
        <v>63</v>
      </c>
      <c r="I283" s="25" t="s">
        <v>63</v>
      </c>
      <c r="J283" s="5">
        <v>44794</v>
      </c>
      <c r="K283" s="6">
        <v>2022</v>
      </c>
      <c r="L283" s="6">
        <v>8</v>
      </c>
      <c r="M283" s="6">
        <v>21</v>
      </c>
      <c r="N283" s="5">
        <v>44795</v>
      </c>
      <c r="O283" s="6">
        <v>2022</v>
      </c>
      <c r="P283" s="6">
        <v>8</v>
      </c>
      <c r="Q283" s="6">
        <v>22</v>
      </c>
      <c r="R283" s="6">
        <v>1</v>
      </c>
      <c r="S283" s="6">
        <v>4</v>
      </c>
      <c r="T283" s="6" t="s">
        <v>166</v>
      </c>
      <c r="U283" s="6" t="s">
        <v>166</v>
      </c>
      <c r="V283" s="6" t="s">
        <v>166</v>
      </c>
      <c r="W283" s="6" t="s">
        <v>166</v>
      </c>
      <c r="X283" s="6" t="s">
        <v>166</v>
      </c>
      <c r="Y283" s="6" t="s">
        <v>166</v>
      </c>
      <c r="Z283" s="6" t="s">
        <v>166</v>
      </c>
      <c r="AA283" s="6">
        <v>1200000000</v>
      </c>
      <c r="AB283" s="6" t="s">
        <v>172</v>
      </c>
      <c r="AC283" s="6" t="s">
        <v>608</v>
      </c>
      <c r="AD283" s="6" t="s">
        <v>166</v>
      </c>
      <c r="AE283" s="6">
        <v>143</v>
      </c>
    </row>
    <row r="284" spans="2:31">
      <c r="B284" s="1" t="s">
        <v>420</v>
      </c>
      <c r="C284" s="11" t="s">
        <v>1571</v>
      </c>
      <c r="D284" s="6" t="s">
        <v>1572</v>
      </c>
      <c r="E284" s="6" t="s">
        <v>1573</v>
      </c>
      <c r="F284" s="6" t="s">
        <v>63</v>
      </c>
      <c r="G284" s="25" t="s">
        <v>63</v>
      </c>
      <c r="H284" s="25" t="s">
        <v>63</v>
      </c>
      <c r="I284" s="25" t="s">
        <v>63</v>
      </c>
      <c r="J284" s="5">
        <v>34291</v>
      </c>
      <c r="K284" s="6">
        <v>1993</v>
      </c>
      <c r="L284" s="6">
        <v>11</v>
      </c>
      <c r="M284" s="6">
        <v>18</v>
      </c>
      <c r="N284" s="5">
        <v>34296</v>
      </c>
      <c r="O284" s="6">
        <v>1993</v>
      </c>
      <c r="P284" s="6">
        <v>11</v>
      </c>
      <c r="Q284" s="6">
        <v>23</v>
      </c>
      <c r="R284" s="6">
        <v>110</v>
      </c>
      <c r="S284" s="6">
        <v>476</v>
      </c>
      <c r="T284" s="6" t="s">
        <v>166</v>
      </c>
      <c r="U284" s="6" t="s">
        <v>166</v>
      </c>
      <c r="V284" s="6" t="s">
        <v>166</v>
      </c>
      <c r="W284" s="6" t="s">
        <v>166</v>
      </c>
      <c r="X284" s="6" t="s">
        <v>166</v>
      </c>
      <c r="Y284" s="6" t="s">
        <v>166</v>
      </c>
      <c r="Z284" s="6" t="s">
        <v>166</v>
      </c>
      <c r="AA284" s="6">
        <v>1500000</v>
      </c>
      <c r="AB284" s="6" t="s">
        <v>172</v>
      </c>
      <c r="AC284" s="6" t="s">
        <v>590</v>
      </c>
      <c r="AD284" s="6">
        <v>1993</v>
      </c>
      <c r="AE284" s="6">
        <v>16818</v>
      </c>
    </row>
    <row r="285" spans="2:31">
      <c r="B285" s="1" t="s">
        <v>420</v>
      </c>
      <c r="C285" s="11" t="s">
        <v>1580</v>
      </c>
      <c r="D285" s="6" t="s">
        <v>1581</v>
      </c>
      <c r="E285" s="6" t="s">
        <v>1582</v>
      </c>
      <c r="F285" s="6" t="s">
        <v>63</v>
      </c>
      <c r="G285" s="25" t="s">
        <v>63</v>
      </c>
      <c r="H285" s="25" t="s">
        <v>63</v>
      </c>
      <c r="I285" s="25" t="s">
        <v>63</v>
      </c>
      <c r="J285" s="5">
        <v>40027</v>
      </c>
      <c r="K285" s="6">
        <v>2009</v>
      </c>
      <c r="L285" s="6">
        <v>8</v>
      </c>
      <c r="M285" s="6">
        <v>2</v>
      </c>
      <c r="N285" s="5">
        <v>40036</v>
      </c>
      <c r="O285" s="6">
        <v>2009</v>
      </c>
      <c r="P285" s="6">
        <v>8</v>
      </c>
      <c r="Q285" s="6">
        <v>11</v>
      </c>
      <c r="R285" s="6">
        <v>789</v>
      </c>
      <c r="S285" s="6">
        <v>4</v>
      </c>
      <c r="T285" s="6" t="s">
        <v>166</v>
      </c>
      <c r="U285" s="6">
        <v>13000</v>
      </c>
      <c r="V285" s="6">
        <v>11029000</v>
      </c>
      <c r="W285" s="6" t="s">
        <v>166</v>
      </c>
      <c r="X285" s="6" t="s">
        <v>166</v>
      </c>
      <c r="Y285" s="6" t="s">
        <v>166</v>
      </c>
      <c r="Z285" s="6" t="s">
        <v>166</v>
      </c>
      <c r="AA285" s="6">
        <v>6200000000</v>
      </c>
      <c r="AB285" s="6" t="s">
        <v>172</v>
      </c>
      <c r="AC285" s="6" t="s">
        <v>590</v>
      </c>
      <c r="AD285" s="6">
        <v>2009</v>
      </c>
      <c r="AE285" s="6">
        <v>12051</v>
      </c>
    </row>
    <row r="286" spans="2:31">
      <c r="B286" s="1" t="s">
        <v>420</v>
      </c>
      <c r="C286" s="11" t="s">
        <v>1594</v>
      </c>
      <c r="D286" s="6" t="s">
        <v>1595</v>
      </c>
      <c r="E286" s="6" t="s">
        <v>2522</v>
      </c>
      <c r="F286" s="6" t="s">
        <v>63</v>
      </c>
      <c r="G286" s="25" t="s">
        <v>63</v>
      </c>
      <c r="H286" s="25" t="s">
        <v>63</v>
      </c>
      <c r="I286" s="25" t="s">
        <v>63</v>
      </c>
      <c r="J286" s="5">
        <v>26614</v>
      </c>
      <c r="K286" s="6">
        <v>1972</v>
      </c>
      <c r="L286" s="6">
        <v>11</v>
      </c>
      <c r="M286" s="6">
        <v>11</v>
      </c>
      <c r="N286" s="5">
        <v>26617</v>
      </c>
      <c r="O286" s="6">
        <v>1972</v>
      </c>
      <c r="P286" s="6">
        <v>11</v>
      </c>
      <c r="Q286" s="6">
        <v>14</v>
      </c>
      <c r="R286" s="6">
        <v>54</v>
      </c>
      <c r="S286" s="6" t="s">
        <v>63</v>
      </c>
      <c r="T286" s="6" t="s">
        <v>166</v>
      </c>
      <c r="U286" s="6" t="s">
        <v>166</v>
      </c>
      <c r="V286" s="6" t="s">
        <v>166</v>
      </c>
      <c r="W286" s="6" t="s">
        <v>166</v>
      </c>
      <c r="X286" s="6" t="s">
        <v>166</v>
      </c>
      <c r="Y286" s="6" t="s">
        <v>166</v>
      </c>
      <c r="Z286" s="6" t="s">
        <v>166</v>
      </c>
      <c r="AA286" s="6" t="s">
        <v>166</v>
      </c>
      <c r="AB286" s="6" t="s">
        <v>166</v>
      </c>
      <c r="AC286" s="6" t="s">
        <v>166</v>
      </c>
      <c r="AD286" s="6" t="s">
        <v>166</v>
      </c>
      <c r="AE286" s="6" t="s">
        <v>166</v>
      </c>
    </row>
    <row r="287" spans="2:31">
      <c r="B287" s="1" t="s">
        <v>420</v>
      </c>
      <c r="C287" s="11" t="s">
        <v>1599</v>
      </c>
      <c r="D287" s="6" t="s">
        <v>1600</v>
      </c>
      <c r="E287" s="6" t="s">
        <v>3499</v>
      </c>
      <c r="F287" s="6" t="s">
        <v>63</v>
      </c>
      <c r="G287" s="25" t="s">
        <v>63</v>
      </c>
      <c r="H287" s="25" t="s">
        <v>63</v>
      </c>
      <c r="I287" s="25" t="s">
        <v>63</v>
      </c>
      <c r="J287" s="5">
        <v>42977</v>
      </c>
      <c r="K287" s="6">
        <v>2017</v>
      </c>
      <c r="L287" s="6">
        <v>8</v>
      </c>
      <c r="M287" s="6">
        <v>30</v>
      </c>
      <c r="N287" s="5">
        <v>42991</v>
      </c>
      <c r="O287" s="6">
        <v>2017</v>
      </c>
      <c r="P287" s="6">
        <v>9</v>
      </c>
      <c r="Q287" s="6">
        <v>13</v>
      </c>
      <c r="R287" s="6">
        <v>134</v>
      </c>
      <c r="S287" s="6">
        <v>90</v>
      </c>
      <c r="T287" s="6">
        <v>24100</v>
      </c>
      <c r="U287" s="6" t="s">
        <v>166</v>
      </c>
      <c r="V287" s="6" t="s">
        <v>166</v>
      </c>
      <c r="W287" s="6" t="s">
        <v>166</v>
      </c>
      <c r="X287" s="6" t="s">
        <v>166</v>
      </c>
      <c r="Y287" s="6" t="s">
        <v>166</v>
      </c>
      <c r="Z287" s="6" t="s">
        <v>166</v>
      </c>
      <c r="AA287" s="6">
        <v>77200000000</v>
      </c>
      <c r="AB287" s="6" t="s">
        <v>172</v>
      </c>
      <c r="AC287" s="6" t="s">
        <v>590</v>
      </c>
      <c r="AD287" s="6">
        <v>2017</v>
      </c>
      <c r="AE287" s="6">
        <v>232805</v>
      </c>
    </row>
    <row r="288" spans="2:31">
      <c r="B288" s="1" t="s">
        <v>420</v>
      </c>
      <c r="C288" s="11" t="s">
        <v>1660</v>
      </c>
      <c r="D288" s="6" t="s">
        <v>1661</v>
      </c>
      <c r="E288" s="6" t="s">
        <v>1662</v>
      </c>
      <c r="F288" s="6" t="s">
        <v>63</v>
      </c>
      <c r="G288" s="25" t="s">
        <v>63</v>
      </c>
      <c r="H288" s="25" t="s">
        <v>63</v>
      </c>
      <c r="I288" s="25" t="s">
        <v>63</v>
      </c>
      <c r="J288" s="5">
        <v>23300</v>
      </c>
      <c r="K288" s="6">
        <v>1963</v>
      </c>
      <c r="L288" s="6">
        <v>10</v>
      </c>
      <c r="M288" s="6">
        <v>16</v>
      </c>
      <c r="N288" s="5">
        <v>23313</v>
      </c>
      <c r="O288" s="6">
        <v>1963</v>
      </c>
      <c r="P288" s="6">
        <v>10</v>
      </c>
      <c r="Q288" s="6">
        <v>29</v>
      </c>
      <c r="R288" s="6">
        <v>3</v>
      </c>
      <c r="S288" s="6" t="s">
        <v>63</v>
      </c>
      <c r="T288" s="6" t="s">
        <v>166</v>
      </c>
      <c r="U288" s="6" t="s">
        <v>166</v>
      </c>
      <c r="V288" s="6" t="s">
        <v>166</v>
      </c>
      <c r="W288" s="6" t="s">
        <v>166</v>
      </c>
      <c r="X288" s="6" t="s">
        <v>166</v>
      </c>
      <c r="Y288" s="6" t="s">
        <v>166</v>
      </c>
      <c r="Z288" s="6" t="s">
        <v>166</v>
      </c>
      <c r="AA288" s="6">
        <v>500000</v>
      </c>
      <c r="AB288" s="6" t="s">
        <v>172</v>
      </c>
      <c r="AC288" s="6" t="s">
        <v>590</v>
      </c>
      <c r="AD288" s="6">
        <v>1963</v>
      </c>
      <c r="AE288" s="6">
        <v>1</v>
      </c>
    </row>
    <row r="289" spans="2:31">
      <c r="B289" s="1" t="s">
        <v>420</v>
      </c>
      <c r="C289" s="11" t="s">
        <v>1669</v>
      </c>
      <c r="D289" s="6" t="s">
        <v>1670</v>
      </c>
      <c r="E289" s="6" t="s">
        <v>3500</v>
      </c>
      <c r="F289" s="6" t="s">
        <v>63</v>
      </c>
      <c r="G289" s="25" t="s">
        <v>63</v>
      </c>
      <c r="H289" s="25" t="s">
        <v>63</v>
      </c>
      <c r="I289" s="25" t="s">
        <v>63</v>
      </c>
      <c r="J289" s="5">
        <v>44254</v>
      </c>
      <c r="K289" s="6">
        <v>2021</v>
      </c>
      <c r="L289" s="6">
        <v>2</v>
      </c>
      <c r="M289" s="6">
        <v>27</v>
      </c>
      <c r="N289" s="5">
        <v>44263</v>
      </c>
      <c r="O289" s="6">
        <v>2021</v>
      </c>
      <c r="P289" s="6">
        <v>3</v>
      </c>
      <c r="Q289" s="6">
        <v>8</v>
      </c>
      <c r="R289" s="6">
        <v>0</v>
      </c>
      <c r="S289" s="6">
        <v>2</v>
      </c>
      <c r="T289" s="6" t="s">
        <v>166</v>
      </c>
      <c r="U289" s="6" t="s">
        <v>166</v>
      </c>
      <c r="V289" s="6" t="s">
        <v>166</v>
      </c>
      <c r="W289" s="6" t="s">
        <v>166</v>
      </c>
      <c r="X289" s="6" t="s">
        <v>166</v>
      </c>
      <c r="Y289" s="6" t="s">
        <v>166</v>
      </c>
      <c r="Z289" s="6" t="s">
        <v>166</v>
      </c>
      <c r="AA289" s="6">
        <v>200000000</v>
      </c>
      <c r="AB289" s="6" t="s">
        <v>172</v>
      </c>
      <c r="AC289" s="6" t="s">
        <v>590</v>
      </c>
      <c r="AD289" s="6">
        <v>2021</v>
      </c>
      <c r="AE289" s="6" t="s">
        <v>63</v>
      </c>
    </row>
    <row r="290" spans="2:31">
      <c r="B290" s="1" t="s">
        <v>59</v>
      </c>
      <c r="C290" s="11" t="s">
        <v>1675</v>
      </c>
      <c r="D290" s="6" t="s">
        <v>1676</v>
      </c>
      <c r="E290" s="6" t="s">
        <v>1677</v>
      </c>
      <c r="F290" s="5">
        <v>44781</v>
      </c>
      <c r="G290" s="25">
        <v>2022</v>
      </c>
      <c r="H290" s="25">
        <v>8</v>
      </c>
      <c r="I290" s="25">
        <v>8</v>
      </c>
      <c r="J290" s="5" t="s">
        <v>63</v>
      </c>
      <c r="K290" s="3" t="s">
        <v>63</v>
      </c>
      <c r="L290" s="3" t="s">
        <v>63</v>
      </c>
      <c r="M290" s="3" t="s">
        <v>63</v>
      </c>
      <c r="N290" s="5" t="s">
        <v>63</v>
      </c>
      <c r="O290" s="3" t="s">
        <v>63</v>
      </c>
      <c r="P290" s="3" t="s">
        <v>63</v>
      </c>
      <c r="Q290" s="3" t="s">
        <v>63</v>
      </c>
      <c r="R290" s="6">
        <v>9</v>
      </c>
      <c r="S290" s="6" t="s">
        <v>166</v>
      </c>
      <c r="T290" s="6" t="s">
        <v>63</v>
      </c>
      <c r="U290" s="6">
        <v>163</v>
      </c>
      <c r="V290" s="6" t="s">
        <v>166</v>
      </c>
      <c r="W290" s="6" t="s">
        <v>166</v>
      </c>
      <c r="X290" s="6" t="s">
        <v>166</v>
      </c>
      <c r="Y290" s="6" t="s">
        <v>166</v>
      </c>
      <c r="Z290" s="6" t="s">
        <v>166</v>
      </c>
      <c r="AA290" s="6" t="s">
        <v>166</v>
      </c>
      <c r="AB290" s="6" t="s">
        <v>166</v>
      </c>
      <c r="AC290" s="6" t="s">
        <v>166</v>
      </c>
      <c r="AD290" s="6" t="s">
        <v>166</v>
      </c>
      <c r="AE290" s="6">
        <v>2800</v>
      </c>
    </row>
    <row r="291" spans="2:31">
      <c r="B291" s="1" t="s">
        <v>420</v>
      </c>
      <c r="C291" s="11" t="s">
        <v>1679</v>
      </c>
      <c r="D291" s="6" t="s">
        <v>1680</v>
      </c>
      <c r="E291" s="6" t="s">
        <v>3501</v>
      </c>
      <c r="F291" s="6" t="s">
        <v>63</v>
      </c>
      <c r="G291" s="25" t="s">
        <v>63</v>
      </c>
      <c r="H291" s="25" t="s">
        <v>63</v>
      </c>
      <c r="I291" s="25" t="s">
        <v>63</v>
      </c>
      <c r="J291" s="5">
        <v>33138</v>
      </c>
      <c r="K291" s="6">
        <v>1990</v>
      </c>
      <c r="L291" s="6">
        <v>9</v>
      </c>
      <c r="M291" s="6">
        <v>22</v>
      </c>
      <c r="N291" s="5">
        <v>33147</v>
      </c>
      <c r="O291" s="6">
        <v>1990</v>
      </c>
      <c r="P291" s="6">
        <v>10</v>
      </c>
      <c r="Q291" s="6">
        <v>1</v>
      </c>
      <c r="R291" s="6">
        <v>6</v>
      </c>
      <c r="S291" s="6">
        <v>20</v>
      </c>
      <c r="T291" s="6" t="s">
        <v>63</v>
      </c>
      <c r="U291" s="6">
        <v>18449</v>
      </c>
      <c r="V291" s="6" t="s">
        <v>1682</v>
      </c>
      <c r="W291" s="6" t="s">
        <v>166</v>
      </c>
      <c r="X291" s="6" t="s">
        <v>166</v>
      </c>
      <c r="Y291" s="6" t="s">
        <v>166</v>
      </c>
      <c r="Z291" s="6" t="s">
        <v>166</v>
      </c>
      <c r="AA291" s="6">
        <v>158000000</v>
      </c>
      <c r="AB291" s="6" t="s">
        <v>172</v>
      </c>
      <c r="AC291" s="6" t="s">
        <v>590</v>
      </c>
      <c r="AD291" s="6">
        <v>1990</v>
      </c>
      <c r="AE291" s="6">
        <v>18607</v>
      </c>
    </row>
    <row r="292" spans="2:31">
      <c r="B292" s="1" t="s">
        <v>489</v>
      </c>
      <c r="C292" s="11" t="s">
        <v>1713</v>
      </c>
      <c r="D292" s="6" t="s">
        <v>1714</v>
      </c>
      <c r="E292" s="6" t="s">
        <v>1715</v>
      </c>
      <c r="F292" s="6" t="s">
        <v>63</v>
      </c>
      <c r="G292" s="25" t="s">
        <v>63</v>
      </c>
      <c r="H292" s="25" t="s">
        <v>63</v>
      </c>
      <c r="I292" s="25" t="s">
        <v>63</v>
      </c>
      <c r="J292" s="5">
        <v>43748</v>
      </c>
      <c r="K292" s="6">
        <v>2019</v>
      </c>
      <c r="L292" s="6">
        <v>10</v>
      </c>
      <c r="M292" s="6">
        <v>10</v>
      </c>
      <c r="N292" s="5">
        <v>43752</v>
      </c>
      <c r="O292" s="6">
        <v>2019</v>
      </c>
      <c r="P292" s="6">
        <v>10</v>
      </c>
      <c r="Q292" s="6">
        <v>14</v>
      </c>
      <c r="R292" s="6">
        <v>2</v>
      </c>
      <c r="S292" s="6">
        <v>3</v>
      </c>
      <c r="T292" s="6" t="s">
        <v>166</v>
      </c>
      <c r="U292" s="6" t="s">
        <v>166</v>
      </c>
      <c r="V292" s="6" t="s">
        <v>166</v>
      </c>
      <c r="W292" s="6" t="s">
        <v>166</v>
      </c>
      <c r="X292" s="6" t="s">
        <v>166</v>
      </c>
      <c r="Y292" s="6" t="s">
        <v>166</v>
      </c>
      <c r="Z292" s="6" t="s">
        <v>166</v>
      </c>
      <c r="AA292" s="6" t="s">
        <v>166</v>
      </c>
      <c r="AB292" s="6" t="s">
        <v>166</v>
      </c>
      <c r="AC292" s="6" t="s">
        <v>166</v>
      </c>
      <c r="AD292" s="6" t="s">
        <v>166</v>
      </c>
      <c r="AE292" s="6">
        <v>90</v>
      </c>
    </row>
    <row r="293" spans="2:31">
      <c r="B293" s="1" t="s">
        <v>420</v>
      </c>
      <c r="C293" s="11" t="s">
        <v>1717</v>
      </c>
      <c r="D293" s="6" t="s">
        <v>1718</v>
      </c>
      <c r="E293" s="6" t="s">
        <v>3502</v>
      </c>
      <c r="F293" s="6" t="s">
        <v>63</v>
      </c>
      <c r="G293" s="25" t="s">
        <v>63</v>
      </c>
      <c r="H293" s="25" t="s">
        <v>63</v>
      </c>
      <c r="I293" s="25" t="s">
        <v>63</v>
      </c>
      <c r="J293" s="5">
        <v>44818</v>
      </c>
      <c r="K293" s="6">
        <v>2022</v>
      </c>
      <c r="L293" s="6">
        <v>9</v>
      </c>
      <c r="M293" s="6">
        <v>14</v>
      </c>
      <c r="N293" s="5">
        <v>44831</v>
      </c>
      <c r="O293" s="6">
        <v>2022</v>
      </c>
      <c r="P293" s="6">
        <v>9</v>
      </c>
      <c r="Q293" s="6">
        <v>27</v>
      </c>
      <c r="R293" s="6">
        <v>29</v>
      </c>
      <c r="S293" s="6" t="s">
        <v>63</v>
      </c>
      <c r="T293" s="6">
        <v>200</v>
      </c>
      <c r="U293" s="6">
        <v>1000</v>
      </c>
      <c r="V293" s="6" t="s">
        <v>166</v>
      </c>
      <c r="W293" s="6" t="s">
        <v>166</v>
      </c>
      <c r="X293" s="6" t="s">
        <v>166</v>
      </c>
      <c r="Y293" s="6" t="s">
        <v>166</v>
      </c>
      <c r="Z293" s="6" t="s">
        <v>166</v>
      </c>
      <c r="AA293" s="6">
        <v>3090000000</v>
      </c>
      <c r="AB293" s="6" t="s">
        <v>172</v>
      </c>
      <c r="AC293" s="6" t="s">
        <v>590</v>
      </c>
      <c r="AD293" s="6">
        <v>2022</v>
      </c>
      <c r="AE293" s="6">
        <v>8400</v>
      </c>
    </row>
    <row r="294" spans="2:31">
      <c r="B294" s="1" t="s">
        <v>420</v>
      </c>
      <c r="C294" s="11" t="s">
        <v>1746</v>
      </c>
      <c r="D294" s="6" t="s">
        <v>1747</v>
      </c>
      <c r="E294" s="6" t="s">
        <v>3503</v>
      </c>
      <c r="F294" s="6" t="s">
        <v>63</v>
      </c>
      <c r="G294" s="25" t="s">
        <v>63</v>
      </c>
      <c r="H294" s="25" t="s">
        <v>63</v>
      </c>
      <c r="I294" s="25" t="s">
        <v>63</v>
      </c>
      <c r="J294" s="5">
        <v>39692</v>
      </c>
      <c r="K294" s="6">
        <v>2008</v>
      </c>
      <c r="L294" s="6">
        <v>9</v>
      </c>
      <c r="M294" s="6">
        <v>1</v>
      </c>
      <c r="N294" s="5">
        <v>39706</v>
      </c>
      <c r="O294" s="6">
        <v>2008</v>
      </c>
      <c r="P294" s="6">
        <v>9</v>
      </c>
      <c r="Q294" s="6">
        <v>15</v>
      </c>
      <c r="R294" s="6">
        <v>214</v>
      </c>
      <c r="S294" s="6" t="s">
        <v>63</v>
      </c>
      <c r="T294" s="6" t="s">
        <v>166</v>
      </c>
      <c r="U294" s="6">
        <v>1000000</v>
      </c>
      <c r="V294" s="6" t="s">
        <v>166</v>
      </c>
      <c r="W294" s="6" t="s">
        <v>166</v>
      </c>
      <c r="X294" s="6" t="s">
        <v>166</v>
      </c>
      <c r="Y294" s="6" t="s">
        <v>166</v>
      </c>
      <c r="Z294" s="6" t="s">
        <v>166</v>
      </c>
      <c r="AA294" s="6">
        <v>38000000000</v>
      </c>
      <c r="AB294" s="6" t="s">
        <v>172</v>
      </c>
      <c r="AC294" s="6" t="s">
        <v>590</v>
      </c>
      <c r="AD294" s="6">
        <v>2008</v>
      </c>
      <c r="AE294" s="6">
        <v>300200</v>
      </c>
    </row>
    <row r="295" spans="2:31">
      <c r="B295" s="1" t="s">
        <v>420</v>
      </c>
      <c r="C295" s="11" t="s">
        <v>1796</v>
      </c>
      <c r="D295" s="6" t="s">
        <v>1797</v>
      </c>
      <c r="E295" s="6" t="s">
        <v>3504</v>
      </c>
      <c r="F295" s="6" t="s">
        <v>63</v>
      </c>
      <c r="G295" s="25" t="s">
        <v>63</v>
      </c>
      <c r="H295" s="25" t="s">
        <v>63</v>
      </c>
      <c r="I295" s="25" t="s">
        <v>63</v>
      </c>
      <c r="J295" s="5">
        <v>37224</v>
      </c>
      <c r="K295" s="6">
        <v>2001</v>
      </c>
      <c r="L295" s="6">
        <v>11</v>
      </c>
      <c r="M295" s="6">
        <v>29</v>
      </c>
      <c r="N295" s="5">
        <v>37228</v>
      </c>
      <c r="O295" s="6">
        <v>2001</v>
      </c>
      <c r="P295" s="6">
        <v>12</v>
      </c>
      <c r="Q295" s="6">
        <v>3</v>
      </c>
      <c r="R295" s="6">
        <v>0</v>
      </c>
      <c r="S295" s="6" t="s">
        <v>166</v>
      </c>
      <c r="T295" s="6" t="s">
        <v>166</v>
      </c>
      <c r="U295" s="6" t="s">
        <v>166</v>
      </c>
      <c r="V295" s="6" t="s">
        <v>166</v>
      </c>
      <c r="W295" s="6" t="s">
        <v>166</v>
      </c>
      <c r="X295" s="6" t="s">
        <v>166</v>
      </c>
      <c r="Y295" s="6" t="s">
        <v>166</v>
      </c>
      <c r="Z295" s="6" t="s">
        <v>166</v>
      </c>
      <c r="AA295" s="6">
        <v>52000</v>
      </c>
      <c r="AB295" s="6" t="s">
        <v>172</v>
      </c>
      <c r="AC295" s="6" t="s">
        <v>590</v>
      </c>
      <c r="AD295" s="6">
        <v>2001</v>
      </c>
      <c r="AE295" s="6" t="s">
        <v>63</v>
      </c>
    </row>
    <row r="296" spans="2:31">
      <c r="B296" s="1" t="s">
        <v>420</v>
      </c>
      <c r="C296" s="38" t="s">
        <v>1801</v>
      </c>
      <c r="D296" s="6" t="s">
        <v>1802</v>
      </c>
      <c r="E296" s="6" t="s">
        <v>3505</v>
      </c>
      <c r="F296" s="6" t="s">
        <v>63</v>
      </c>
      <c r="G296" s="25" t="s">
        <v>63</v>
      </c>
      <c r="H296" s="25" t="s">
        <v>63</v>
      </c>
      <c r="I296" s="25" t="s">
        <v>63</v>
      </c>
      <c r="J296" s="5">
        <v>12229</v>
      </c>
      <c r="K296" s="6">
        <v>1933</v>
      </c>
      <c r="L296" s="6">
        <v>6</v>
      </c>
      <c r="M296" s="6">
        <v>24</v>
      </c>
      <c r="N296" s="5">
        <v>12243</v>
      </c>
      <c r="O296" s="6">
        <v>1933</v>
      </c>
      <c r="P296" s="6">
        <v>7</v>
      </c>
      <c r="Q296" s="6">
        <v>8</v>
      </c>
      <c r="R296" s="6">
        <v>35</v>
      </c>
      <c r="S296" s="6">
        <v>1</v>
      </c>
      <c r="T296" s="6" t="s">
        <v>166</v>
      </c>
      <c r="U296" s="6">
        <v>1000</v>
      </c>
      <c r="V296" s="6" t="s">
        <v>166</v>
      </c>
      <c r="W296" s="6" t="s">
        <v>166</v>
      </c>
      <c r="X296" s="6" t="s">
        <v>166</v>
      </c>
      <c r="Y296" s="6" t="s">
        <v>166</v>
      </c>
      <c r="Z296" s="6" t="s">
        <v>166</v>
      </c>
      <c r="AA296" s="6">
        <v>7200000</v>
      </c>
      <c r="AB296" s="6" t="s">
        <v>172</v>
      </c>
      <c r="AC296" s="6" t="s">
        <v>590</v>
      </c>
      <c r="AD296" s="6">
        <v>1933</v>
      </c>
      <c r="AE296" s="6">
        <v>400</v>
      </c>
    </row>
    <row r="297" spans="2:31">
      <c r="B297" s="1" t="s">
        <v>420</v>
      </c>
      <c r="C297" s="39" t="s">
        <v>1828</v>
      </c>
      <c r="D297" s="6" t="s">
        <v>1829</v>
      </c>
      <c r="E297" s="6" t="s">
        <v>1830</v>
      </c>
      <c r="F297" s="6" t="s">
        <v>63</v>
      </c>
      <c r="G297" s="25" t="s">
        <v>63</v>
      </c>
      <c r="H297" s="25" t="s">
        <v>63</v>
      </c>
      <c r="I297" s="25" t="s">
        <v>63</v>
      </c>
      <c r="J297" s="5">
        <v>43068</v>
      </c>
      <c r="K297" s="6">
        <v>2017</v>
      </c>
      <c r="L297" s="6">
        <v>11</v>
      </c>
      <c r="M297" s="6">
        <v>29</v>
      </c>
      <c r="N297" s="5">
        <v>43075</v>
      </c>
      <c r="O297" s="6">
        <v>2017</v>
      </c>
      <c r="P297" s="6">
        <v>12</v>
      </c>
      <c r="Q297" s="6">
        <v>6</v>
      </c>
      <c r="R297" s="6">
        <v>318</v>
      </c>
      <c r="S297" s="6">
        <v>77</v>
      </c>
      <c r="T297" s="6">
        <v>5650</v>
      </c>
      <c r="U297" s="6" t="s">
        <v>166</v>
      </c>
      <c r="V297" s="6">
        <v>123217</v>
      </c>
      <c r="W297" s="6" t="s">
        <v>166</v>
      </c>
      <c r="X297" s="6" t="s">
        <v>166</v>
      </c>
      <c r="Y297" s="6" t="s">
        <v>166</v>
      </c>
      <c r="Z297" s="6" t="s">
        <v>166</v>
      </c>
      <c r="AA297" s="6">
        <v>920000000</v>
      </c>
      <c r="AB297" s="6" t="s">
        <v>172</v>
      </c>
      <c r="AC297" s="6" t="s">
        <v>590</v>
      </c>
      <c r="AD297" s="6">
        <v>2017</v>
      </c>
      <c r="AE297" s="6">
        <v>37674</v>
      </c>
    </row>
    <row r="298" spans="2:31">
      <c r="B298" s="1" t="s">
        <v>420</v>
      </c>
      <c r="C298" s="39" t="s">
        <v>1833</v>
      </c>
      <c r="D298" s="6" t="s">
        <v>1834</v>
      </c>
      <c r="E298" s="6" t="s">
        <v>1835</v>
      </c>
      <c r="F298" s="6" t="s">
        <v>63</v>
      </c>
      <c r="G298" s="25" t="s">
        <v>63</v>
      </c>
      <c r="H298" s="25" t="s">
        <v>63</v>
      </c>
      <c r="I298" s="25" t="s">
        <v>63</v>
      </c>
      <c r="J298" s="5">
        <v>29045</v>
      </c>
      <c r="K298" s="6">
        <v>1979</v>
      </c>
      <c r="L298" s="6">
        <v>7</v>
      </c>
      <c r="M298" s="6">
        <v>9</v>
      </c>
      <c r="N298" s="5">
        <v>29052</v>
      </c>
      <c r="O298" s="6">
        <v>1979</v>
      </c>
      <c r="P298" s="6">
        <v>7</v>
      </c>
      <c r="Q298" s="6">
        <v>16</v>
      </c>
      <c r="R298" s="6">
        <v>1</v>
      </c>
      <c r="S298" s="6" t="s">
        <v>166</v>
      </c>
      <c r="T298" s="6" t="s">
        <v>166</v>
      </c>
      <c r="U298" s="6" t="s">
        <v>166</v>
      </c>
      <c r="V298" s="6" t="s">
        <v>166</v>
      </c>
      <c r="W298" s="6" t="s">
        <v>166</v>
      </c>
      <c r="X298" s="6" t="s">
        <v>166</v>
      </c>
      <c r="Y298" s="6" t="s">
        <v>166</v>
      </c>
      <c r="Z298" s="6" t="s">
        <v>166</v>
      </c>
      <c r="AA298" s="6">
        <v>20000000</v>
      </c>
      <c r="AB298" s="6" t="s">
        <v>172</v>
      </c>
      <c r="AC298" s="6" t="s">
        <v>590</v>
      </c>
      <c r="AD298" s="6">
        <v>1979</v>
      </c>
      <c r="AE298" s="6" t="s">
        <v>63</v>
      </c>
    </row>
    <row r="299" spans="2:31">
      <c r="B299" s="1" t="s">
        <v>420</v>
      </c>
      <c r="C299" s="39" t="s">
        <v>1837</v>
      </c>
      <c r="D299" s="6" t="s">
        <v>1838</v>
      </c>
      <c r="E299" s="6" t="s">
        <v>1839</v>
      </c>
      <c r="F299" s="6" t="s">
        <v>63</v>
      </c>
      <c r="G299" s="25" t="s">
        <v>63</v>
      </c>
      <c r="H299" s="25" t="s">
        <v>63</v>
      </c>
      <c r="I299" s="25" t="s">
        <v>63</v>
      </c>
      <c r="J299" s="5">
        <v>43528</v>
      </c>
      <c r="K299" s="6">
        <v>2019</v>
      </c>
      <c r="L299" s="6">
        <v>3</v>
      </c>
      <c r="M299" s="6">
        <v>4</v>
      </c>
      <c r="N299" s="5">
        <v>43545</v>
      </c>
      <c r="O299" s="6">
        <v>2019</v>
      </c>
      <c r="P299" s="6">
        <v>3</v>
      </c>
      <c r="Q299" s="6">
        <v>21</v>
      </c>
      <c r="R299" s="6">
        <v>1593</v>
      </c>
      <c r="S299" s="6">
        <v>2450</v>
      </c>
      <c r="T299" s="6">
        <v>128941</v>
      </c>
      <c r="U299" s="6">
        <v>125382</v>
      </c>
      <c r="V299" s="6">
        <v>3044000</v>
      </c>
      <c r="W299" s="6" t="s">
        <v>166</v>
      </c>
      <c r="X299" s="6" t="s">
        <v>166</v>
      </c>
      <c r="Y299" s="6" t="s">
        <v>166</v>
      </c>
      <c r="Z299" s="6" t="s">
        <v>166</v>
      </c>
      <c r="AA299" s="130">
        <v>3300000000</v>
      </c>
      <c r="AB299" s="6" t="s">
        <v>172</v>
      </c>
      <c r="AC299" s="6" t="s">
        <v>590</v>
      </c>
      <c r="AD299" s="6">
        <v>2019</v>
      </c>
      <c r="AE299" s="6">
        <v>267575</v>
      </c>
    </row>
    <row r="300" spans="2:31">
      <c r="B300" s="1" t="s">
        <v>59</v>
      </c>
      <c r="C300" s="39" t="s">
        <v>1842</v>
      </c>
      <c r="D300" s="6" t="s">
        <v>1843</v>
      </c>
      <c r="E300" s="6" t="s">
        <v>1844</v>
      </c>
      <c r="F300" s="6" t="s">
        <v>63</v>
      </c>
      <c r="G300" s="25" t="s">
        <v>63</v>
      </c>
      <c r="H300" s="25" t="s">
        <v>63</v>
      </c>
      <c r="I300" s="25" t="s">
        <v>63</v>
      </c>
      <c r="J300" s="5" t="s">
        <v>1845</v>
      </c>
      <c r="K300" s="6">
        <v>1825</v>
      </c>
      <c r="L300" s="6">
        <v>2</v>
      </c>
      <c r="M300" s="6">
        <v>3</v>
      </c>
      <c r="N300" s="5" t="s">
        <v>1846</v>
      </c>
      <c r="O300" s="6">
        <v>1825</v>
      </c>
      <c r="P300" s="6">
        <v>2</v>
      </c>
      <c r="Q300" s="6">
        <v>5</v>
      </c>
      <c r="R300" s="6">
        <v>800</v>
      </c>
      <c r="S300" s="6" t="s">
        <v>63</v>
      </c>
      <c r="T300" s="6" t="s">
        <v>166</v>
      </c>
      <c r="U300" s="6" t="s">
        <v>166</v>
      </c>
      <c r="V300" s="6" t="s">
        <v>166</v>
      </c>
      <c r="W300" s="6" t="s">
        <v>166</v>
      </c>
      <c r="X300" s="6" t="s">
        <v>166</v>
      </c>
      <c r="Y300" s="6" t="s">
        <v>166</v>
      </c>
      <c r="Z300" s="6" t="s">
        <v>166</v>
      </c>
      <c r="AA300" s="6" t="s">
        <v>166</v>
      </c>
      <c r="AB300" s="6" t="s">
        <v>166</v>
      </c>
      <c r="AC300" s="6" t="s">
        <v>166</v>
      </c>
      <c r="AD300" s="6" t="s">
        <v>166</v>
      </c>
      <c r="AE300" s="6" t="s">
        <v>166</v>
      </c>
    </row>
    <row r="301" spans="2:31">
      <c r="B301" s="1" t="s">
        <v>420</v>
      </c>
      <c r="C301" s="39" t="s">
        <v>1849</v>
      </c>
      <c r="D301" s="6" t="s">
        <v>1850</v>
      </c>
      <c r="E301" s="6" t="s">
        <v>1851</v>
      </c>
      <c r="F301" s="6" t="s">
        <v>63</v>
      </c>
      <c r="G301" s="25" t="s">
        <v>63</v>
      </c>
      <c r="H301" s="25" t="s">
        <v>63</v>
      </c>
      <c r="I301" s="25" t="s">
        <v>63</v>
      </c>
      <c r="J301" s="5">
        <v>44625</v>
      </c>
      <c r="K301" s="6">
        <v>2022</v>
      </c>
      <c r="L301" s="6">
        <v>3</v>
      </c>
      <c r="M301" s="6">
        <v>5</v>
      </c>
      <c r="N301" s="5">
        <v>44637</v>
      </c>
      <c r="O301" s="6">
        <v>2022</v>
      </c>
      <c r="P301" s="6">
        <v>3</v>
      </c>
      <c r="Q301" s="6">
        <v>17</v>
      </c>
      <c r="R301" s="6">
        <v>72</v>
      </c>
      <c r="S301" s="6">
        <v>108</v>
      </c>
      <c r="T301" s="6">
        <v>23994</v>
      </c>
      <c r="U301" s="6" t="s">
        <v>166</v>
      </c>
      <c r="V301" s="6">
        <v>736015</v>
      </c>
      <c r="W301" s="6" t="s">
        <v>166</v>
      </c>
      <c r="X301" s="6" t="s">
        <v>166</v>
      </c>
      <c r="Y301" s="6" t="s">
        <v>166</v>
      </c>
      <c r="Z301" s="6" t="s">
        <v>166</v>
      </c>
      <c r="AA301" s="24">
        <v>95000000</v>
      </c>
      <c r="AB301" s="6" t="s">
        <v>172</v>
      </c>
      <c r="AC301" s="6" t="s">
        <v>590</v>
      </c>
      <c r="AD301" s="6">
        <v>2022</v>
      </c>
      <c r="AE301" s="6">
        <v>45079</v>
      </c>
    </row>
    <row r="302" spans="2:31">
      <c r="B302" s="1" t="s">
        <v>420</v>
      </c>
      <c r="C302" s="39" t="s">
        <v>1854</v>
      </c>
      <c r="D302" s="6" t="s">
        <v>1855</v>
      </c>
      <c r="E302" s="6" t="s">
        <v>1856</v>
      </c>
      <c r="F302" s="6" t="s">
        <v>63</v>
      </c>
      <c r="G302" s="25" t="s">
        <v>63</v>
      </c>
      <c r="H302" s="25" t="s">
        <v>63</v>
      </c>
      <c r="I302" s="25" t="s">
        <v>63</v>
      </c>
      <c r="J302" s="5">
        <v>20088</v>
      </c>
      <c r="K302" s="6">
        <v>1954</v>
      </c>
      <c r="L302" s="6">
        <v>12</v>
      </c>
      <c r="M302" s="6">
        <v>30</v>
      </c>
      <c r="N302" s="5">
        <v>20095</v>
      </c>
      <c r="O302" s="6">
        <v>1955</v>
      </c>
      <c r="P302" s="6">
        <v>1</v>
      </c>
      <c r="Q302" s="6">
        <v>6</v>
      </c>
      <c r="R302" s="6">
        <v>0</v>
      </c>
      <c r="S302" s="6" t="s">
        <v>166</v>
      </c>
      <c r="T302" s="6" t="s">
        <v>166</v>
      </c>
      <c r="U302" s="6" t="s">
        <v>166</v>
      </c>
      <c r="V302" s="6" t="s">
        <v>166</v>
      </c>
      <c r="W302" s="6" t="s">
        <v>166</v>
      </c>
      <c r="X302" s="6" t="s">
        <v>166</v>
      </c>
      <c r="Y302" s="6" t="s">
        <v>166</v>
      </c>
      <c r="Z302" s="6" t="s">
        <v>166</v>
      </c>
      <c r="AA302" s="6">
        <v>623000</v>
      </c>
      <c r="AB302" s="6" t="s">
        <v>172</v>
      </c>
      <c r="AC302" s="6" t="s">
        <v>590</v>
      </c>
      <c r="AD302" s="6">
        <v>1954</v>
      </c>
      <c r="AE302" s="6">
        <v>626</v>
      </c>
    </row>
    <row r="303" spans="2:31">
      <c r="B303" s="1" t="s">
        <v>420</v>
      </c>
      <c r="C303" s="39" t="s">
        <v>1859</v>
      </c>
      <c r="D303" s="6" t="s">
        <v>1860</v>
      </c>
      <c r="E303" s="6" t="s">
        <v>1861</v>
      </c>
      <c r="F303" s="6" t="s">
        <v>63</v>
      </c>
      <c r="G303" s="25" t="s">
        <v>63</v>
      </c>
      <c r="H303" s="25" t="s">
        <v>63</v>
      </c>
      <c r="I303" s="25" t="s">
        <v>63</v>
      </c>
      <c r="J303" s="5" t="s">
        <v>1862</v>
      </c>
      <c r="K303" s="6">
        <v>1899</v>
      </c>
      <c r="L303" s="6">
        <v>8</v>
      </c>
      <c r="M303" s="6">
        <v>3</v>
      </c>
      <c r="N303" s="5" t="s">
        <v>1863</v>
      </c>
      <c r="O303" s="6">
        <v>1899</v>
      </c>
      <c r="P303" s="6">
        <v>9</v>
      </c>
      <c r="Q303" s="6">
        <v>12</v>
      </c>
      <c r="R303" s="6">
        <v>3855</v>
      </c>
      <c r="S303" s="6">
        <v>14000</v>
      </c>
      <c r="T303" s="6" t="s">
        <v>166</v>
      </c>
      <c r="U303" s="6" t="s">
        <v>166</v>
      </c>
      <c r="V303" s="6" t="s">
        <v>166</v>
      </c>
      <c r="W303" s="6" t="s">
        <v>166</v>
      </c>
      <c r="X303" s="6" t="s">
        <v>166</v>
      </c>
      <c r="Y303" s="6" t="s">
        <v>166</v>
      </c>
      <c r="Z303" s="6" t="s">
        <v>166</v>
      </c>
      <c r="AA303" s="6">
        <v>20000000</v>
      </c>
      <c r="AB303" s="6" t="s">
        <v>172</v>
      </c>
      <c r="AC303" s="6" t="s">
        <v>590</v>
      </c>
      <c r="AD303" s="6">
        <v>1899</v>
      </c>
      <c r="AE303" s="6">
        <v>233</v>
      </c>
    </row>
    <row r="304" spans="2:31">
      <c r="B304" s="1" t="s">
        <v>420</v>
      </c>
      <c r="C304" s="39" t="s">
        <v>1866</v>
      </c>
      <c r="D304" s="6" t="s">
        <v>1867</v>
      </c>
      <c r="E304" s="6" t="s">
        <v>1868</v>
      </c>
      <c r="F304" s="6" t="s">
        <v>63</v>
      </c>
      <c r="G304" s="25" t="s">
        <v>63</v>
      </c>
      <c r="H304" s="25" t="s">
        <v>63</v>
      </c>
      <c r="I304" s="25" t="s">
        <v>63</v>
      </c>
      <c r="J304" s="5">
        <v>23610</v>
      </c>
      <c r="K304" s="6">
        <v>1964</v>
      </c>
      <c r="L304" s="6">
        <v>8</v>
      </c>
      <c r="M304" s="6">
        <v>21</v>
      </c>
      <c r="N304" s="5">
        <v>23625</v>
      </c>
      <c r="O304" s="6">
        <v>1964</v>
      </c>
      <c r="P304" s="6">
        <v>9</v>
      </c>
      <c r="Q304" s="6">
        <v>5</v>
      </c>
      <c r="R304" s="6">
        <v>156</v>
      </c>
      <c r="S304" s="6">
        <v>307</v>
      </c>
      <c r="T304" s="6" t="s">
        <v>166</v>
      </c>
      <c r="U304" s="6" t="s">
        <v>166</v>
      </c>
      <c r="V304" s="6" t="s">
        <v>166</v>
      </c>
      <c r="W304" s="6" t="s">
        <v>166</v>
      </c>
      <c r="X304" s="6" t="s">
        <v>166</v>
      </c>
      <c r="Y304" s="6" t="s">
        <v>166</v>
      </c>
      <c r="Z304" s="6" t="s">
        <v>166</v>
      </c>
      <c r="AA304" s="6">
        <v>187000000</v>
      </c>
      <c r="AB304" s="6" t="s">
        <v>172</v>
      </c>
      <c r="AC304" s="6" t="s">
        <v>590</v>
      </c>
      <c r="AD304" s="6">
        <v>1964</v>
      </c>
      <c r="AE304" s="6">
        <v>1000</v>
      </c>
    </row>
    <row r="305" spans="2:31">
      <c r="B305" s="1" t="s">
        <v>158</v>
      </c>
      <c r="C305" s="39" t="s">
        <v>3506</v>
      </c>
      <c r="D305" s="6" t="s">
        <v>3507</v>
      </c>
      <c r="E305" s="6" t="s">
        <v>1765</v>
      </c>
      <c r="F305" s="5">
        <v>12888</v>
      </c>
      <c r="G305" s="25">
        <v>1935</v>
      </c>
      <c r="H305" s="25">
        <v>4</v>
      </c>
      <c r="I305" s="25">
        <v>14</v>
      </c>
      <c r="J305" s="6" t="s">
        <v>166</v>
      </c>
      <c r="K305" s="3" t="s">
        <v>63</v>
      </c>
      <c r="L305" s="3" t="s">
        <v>63</v>
      </c>
      <c r="M305" s="3" t="s">
        <v>63</v>
      </c>
      <c r="N305" s="6" t="s">
        <v>166</v>
      </c>
      <c r="O305" s="3" t="s">
        <v>63</v>
      </c>
      <c r="P305" s="3" t="s">
        <v>63</v>
      </c>
      <c r="Q305" s="3" t="s">
        <v>63</v>
      </c>
      <c r="R305" s="6" t="s">
        <v>166</v>
      </c>
      <c r="S305" s="6" t="s">
        <v>166</v>
      </c>
      <c r="T305" s="6" t="s">
        <v>166</v>
      </c>
      <c r="U305" s="6" t="s">
        <v>166</v>
      </c>
      <c r="V305" s="6" t="s">
        <v>166</v>
      </c>
      <c r="W305" s="6" t="s">
        <v>166</v>
      </c>
      <c r="X305" s="6" t="s">
        <v>166</v>
      </c>
      <c r="Y305" s="6" t="s">
        <v>166</v>
      </c>
      <c r="Z305" s="6" t="s">
        <v>166</v>
      </c>
      <c r="AA305" s="6" t="s">
        <v>166</v>
      </c>
      <c r="AB305" s="6" t="s">
        <v>166</v>
      </c>
      <c r="AC305" s="6" t="s">
        <v>166</v>
      </c>
      <c r="AD305" s="6" t="s">
        <v>166</v>
      </c>
      <c r="AE305" s="6" t="s">
        <v>166</v>
      </c>
    </row>
    <row r="306" spans="2:31">
      <c r="B306" s="1" t="s">
        <v>420</v>
      </c>
      <c r="C306" s="39" t="s">
        <v>1871</v>
      </c>
      <c r="D306" s="6" t="s">
        <v>1872</v>
      </c>
      <c r="E306" s="6" t="s">
        <v>1061</v>
      </c>
      <c r="F306" s="6" t="s">
        <v>63</v>
      </c>
      <c r="G306" s="25" t="s">
        <v>63</v>
      </c>
      <c r="H306" s="25" t="s">
        <v>63</v>
      </c>
      <c r="I306" s="25" t="s">
        <v>63</v>
      </c>
      <c r="J306" s="5">
        <v>38999</v>
      </c>
      <c r="K306" s="6">
        <v>2006</v>
      </c>
      <c r="L306" s="6">
        <v>10</v>
      </c>
      <c r="M306" s="6">
        <v>9</v>
      </c>
      <c r="N306" s="5">
        <v>39005</v>
      </c>
      <c r="O306" s="6">
        <v>2006</v>
      </c>
      <c r="P306" s="6">
        <v>10</v>
      </c>
      <c r="Q306" s="6">
        <v>15</v>
      </c>
      <c r="R306" s="6">
        <v>0</v>
      </c>
      <c r="S306" s="6">
        <v>1</v>
      </c>
      <c r="T306" s="6" t="s">
        <v>166</v>
      </c>
      <c r="U306" s="6" t="s">
        <v>166</v>
      </c>
      <c r="V306" s="6">
        <v>500000</v>
      </c>
      <c r="W306" s="6" t="s">
        <v>166</v>
      </c>
      <c r="X306" s="6" t="s">
        <v>166</v>
      </c>
      <c r="Y306" s="6" t="s">
        <v>166</v>
      </c>
      <c r="Z306" s="6" t="s">
        <v>166</v>
      </c>
      <c r="AA306" s="6" t="s">
        <v>166</v>
      </c>
      <c r="AB306" s="6" t="s">
        <v>166</v>
      </c>
      <c r="AC306" s="6" t="s">
        <v>166</v>
      </c>
      <c r="AD306" s="6" t="s">
        <v>166</v>
      </c>
      <c r="AE306" s="6">
        <v>150</v>
      </c>
    </row>
    <row r="307" spans="2:31">
      <c r="B307" s="1" t="s">
        <v>420</v>
      </c>
      <c r="C307" s="39" t="s">
        <v>1874</v>
      </c>
      <c r="D307" s="6" t="s">
        <v>1875</v>
      </c>
      <c r="E307" s="6" t="s">
        <v>1876</v>
      </c>
      <c r="F307" s="6" t="s">
        <v>63</v>
      </c>
      <c r="G307" s="25" t="s">
        <v>63</v>
      </c>
      <c r="H307" s="25" t="s">
        <v>63</v>
      </c>
      <c r="I307" s="25" t="s">
        <v>63</v>
      </c>
      <c r="J307" s="5">
        <v>43380</v>
      </c>
      <c r="K307" s="6">
        <v>2018</v>
      </c>
      <c r="L307" s="6">
        <v>10</v>
      </c>
      <c r="M307" s="6">
        <v>7</v>
      </c>
      <c r="N307" s="5">
        <v>43389</v>
      </c>
      <c r="O307" s="6">
        <v>2018</v>
      </c>
      <c r="P307" s="6">
        <v>10</v>
      </c>
      <c r="Q307" s="6">
        <v>16</v>
      </c>
      <c r="R307" s="6">
        <v>74</v>
      </c>
      <c r="S307" s="6" t="s">
        <v>63</v>
      </c>
      <c r="T307" s="6">
        <v>20000</v>
      </c>
      <c r="U307" s="6" t="s">
        <v>166</v>
      </c>
      <c r="V307" s="6">
        <v>21000</v>
      </c>
      <c r="W307" s="6" t="s">
        <v>166</v>
      </c>
      <c r="X307" s="6" t="s">
        <v>166</v>
      </c>
      <c r="Y307" s="6" t="s">
        <v>166</v>
      </c>
      <c r="Z307" s="6" t="s">
        <v>166</v>
      </c>
      <c r="AA307" s="6">
        <v>25500000000</v>
      </c>
      <c r="AB307" s="6" t="s">
        <v>172</v>
      </c>
      <c r="AC307" s="6" t="s">
        <v>590</v>
      </c>
      <c r="AD307" s="6">
        <v>2018</v>
      </c>
      <c r="AE307" s="6">
        <v>5220</v>
      </c>
    </row>
    <row r="308" spans="2:31">
      <c r="B308" s="1" t="s">
        <v>59</v>
      </c>
      <c r="C308" s="39" t="s">
        <v>1879</v>
      </c>
      <c r="D308" s="6" t="s">
        <v>1880</v>
      </c>
      <c r="E308" s="6" t="s">
        <v>1881</v>
      </c>
      <c r="F308" s="6" t="s">
        <v>63</v>
      </c>
      <c r="G308" s="25" t="s">
        <v>63</v>
      </c>
      <c r="H308" s="25" t="s">
        <v>63</v>
      </c>
      <c r="I308" s="25" t="s">
        <v>63</v>
      </c>
      <c r="J308" s="5">
        <v>39069</v>
      </c>
      <c r="K308" s="6">
        <v>2006</v>
      </c>
      <c r="L308" s="6">
        <v>12</v>
      </c>
      <c r="M308" s="6">
        <v>18</v>
      </c>
      <c r="N308" s="5">
        <v>39095</v>
      </c>
      <c r="O308" s="6">
        <v>2007</v>
      </c>
      <c r="P308" s="6">
        <v>1</v>
      </c>
      <c r="Q308" s="6">
        <v>13</v>
      </c>
      <c r="R308" s="6">
        <v>118</v>
      </c>
      <c r="S308" s="6" t="s">
        <v>63</v>
      </c>
      <c r="T308" s="6">
        <v>400000</v>
      </c>
      <c r="U308" s="6" t="s">
        <v>166</v>
      </c>
      <c r="V308" s="6" t="s">
        <v>166</v>
      </c>
      <c r="W308" s="6" t="s">
        <v>166</v>
      </c>
      <c r="X308" s="6" t="s">
        <v>166</v>
      </c>
      <c r="Y308" s="6" t="s">
        <v>166</v>
      </c>
      <c r="Z308" s="6" t="s">
        <v>166</v>
      </c>
      <c r="AA308" s="6">
        <v>395000000</v>
      </c>
      <c r="AB308" s="6" t="s">
        <v>172</v>
      </c>
      <c r="AC308" s="6" t="s">
        <v>608</v>
      </c>
      <c r="AD308" s="6" t="s">
        <v>63</v>
      </c>
      <c r="AE308" s="6" t="s">
        <v>63</v>
      </c>
    </row>
    <row r="309" spans="2:31">
      <c r="B309" s="1" t="s">
        <v>420</v>
      </c>
      <c r="C309" s="39" t="s">
        <v>1884</v>
      </c>
      <c r="D309" s="6" t="s">
        <v>1885</v>
      </c>
      <c r="E309" s="6" t="s">
        <v>1886</v>
      </c>
      <c r="F309" s="6" t="s">
        <v>63</v>
      </c>
      <c r="G309" s="25" t="s">
        <v>63</v>
      </c>
      <c r="H309" s="25" t="s">
        <v>63</v>
      </c>
      <c r="I309" s="25" t="s">
        <v>63</v>
      </c>
      <c r="J309" s="5">
        <v>31767</v>
      </c>
      <c r="K309" s="6">
        <v>1986</v>
      </c>
      <c r="L309" s="6">
        <v>12</v>
      </c>
      <c r="M309" s="6">
        <v>21</v>
      </c>
      <c r="N309" s="5">
        <v>31782</v>
      </c>
      <c r="O309" s="6">
        <v>1987</v>
      </c>
      <c r="P309" s="6">
        <v>1</v>
      </c>
      <c r="Q309" s="6">
        <v>5</v>
      </c>
      <c r="R309" s="6">
        <v>2</v>
      </c>
      <c r="S309" s="6" t="s">
        <v>63</v>
      </c>
      <c r="T309" s="6" t="s">
        <v>166</v>
      </c>
      <c r="U309" s="6" t="s">
        <v>166</v>
      </c>
      <c r="V309" s="6" t="s">
        <v>166</v>
      </c>
      <c r="W309" s="6" t="s">
        <v>166</v>
      </c>
      <c r="X309" s="6" t="s">
        <v>166</v>
      </c>
      <c r="Y309" s="6" t="s">
        <v>166</v>
      </c>
      <c r="Z309" s="6" t="s">
        <v>166</v>
      </c>
      <c r="AA309" s="6">
        <v>14000000</v>
      </c>
      <c r="AB309" s="6" t="s">
        <v>172</v>
      </c>
      <c r="AC309" s="6" t="s">
        <v>590</v>
      </c>
      <c r="AD309" s="6">
        <v>1987</v>
      </c>
      <c r="AE309" s="6" t="s">
        <v>63</v>
      </c>
    </row>
    <row r="310" spans="2:31">
      <c r="B310" s="1" t="s">
        <v>420</v>
      </c>
      <c r="C310" s="39" t="s">
        <v>1889</v>
      </c>
      <c r="D310" s="6" t="s">
        <v>1890</v>
      </c>
      <c r="E310" s="6" t="s">
        <v>1061</v>
      </c>
      <c r="F310" s="6" t="s">
        <v>63</v>
      </c>
      <c r="G310" s="25" t="s">
        <v>63</v>
      </c>
      <c r="H310" s="25" t="s">
        <v>63</v>
      </c>
      <c r="I310" s="25" t="s">
        <v>63</v>
      </c>
      <c r="J310" s="5">
        <v>40411</v>
      </c>
      <c r="K310" s="6">
        <v>2010</v>
      </c>
      <c r="L310" s="6">
        <v>8</v>
      </c>
      <c r="M310" s="6">
        <v>21</v>
      </c>
      <c r="N310" s="5">
        <v>40419</v>
      </c>
      <c r="O310" s="6">
        <v>2010</v>
      </c>
      <c r="P310" s="6">
        <v>8</v>
      </c>
      <c r="Q310" s="6">
        <v>29</v>
      </c>
      <c r="R310" s="6">
        <v>6</v>
      </c>
      <c r="S310" s="6" t="s">
        <v>63</v>
      </c>
      <c r="T310" s="6" t="s">
        <v>166</v>
      </c>
      <c r="U310" s="6">
        <v>60000</v>
      </c>
      <c r="V310" s="6">
        <v>800000</v>
      </c>
      <c r="W310" s="6" t="s">
        <v>166</v>
      </c>
      <c r="X310" s="6" t="s">
        <v>166</v>
      </c>
      <c r="Y310" s="6" t="s">
        <v>166</v>
      </c>
      <c r="Z310" s="6" t="s">
        <v>166</v>
      </c>
      <c r="AA310" s="6">
        <v>8300000</v>
      </c>
      <c r="AB310" s="6" t="s">
        <v>172</v>
      </c>
      <c r="AC310" s="6" t="s">
        <v>608</v>
      </c>
      <c r="AD310" s="6" t="s">
        <v>63</v>
      </c>
      <c r="AE310" s="6">
        <v>56</v>
      </c>
    </row>
    <row r="311" spans="2:31">
      <c r="B311" s="1" t="s">
        <v>420</v>
      </c>
      <c r="C311" s="39" t="s">
        <v>1892</v>
      </c>
      <c r="D311" s="6" t="s">
        <v>1893</v>
      </c>
      <c r="E311" s="6" t="s">
        <v>1894</v>
      </c>
      <c r="F311" s="6" t="s">
        <v>63</v>
      </c>
      <c r="G311" s="25" t="s">
        <v>63</v>
      </c>
      <c r="H311" s="25" t="s">
        <v>63</v>
      </c>
      <c r="I311" s="25" t="s">
        <v>63</v>
      </c>
      <c r="J311" s="5">
        <v>40812</v>
      </c>
      <c r="K311" s="6">
        <v>2011</v>
      </c>
      <c r="L311" s="6">
        <v>9</v>
      </c>
      <c r="M311" s="6">
        <v>26</v>
      </c>
      <c r="N311" s="5">
        <v>40821</v>
      </c>
      <c r="O311" s="6">
        <v>2011</v>
      </c>
      <c r="P311" s="6">
        <v>10</v>
      </c>
      <c r="Q311" s="6">
        <v>5</v>
      </c>
      <c r="R311" s="6">
        <v>18</v>
      </c>
      <c r="S311" s="6" t="s">
        <v>63</v>
      </c>
      <c r="T311" s="6" t="s">
        <v>166</v>
      </c>
      <c r="U311" s="6" t="s">
        <v>166</v>
      </c>
      <c r="V311" s="6" t="s">
        <v>166</v>
      </c>
      <c r="W311" s="6" t="s">
        <v>166</v>
      </c>
      <c r="X311" s="6" t="s">
        <v>166</v>
      </c>
      <c r="Y311" s="6" t="s">
        <v>166</v>
      </c>
      <c r="Z311" s="6" t="s">
        <v>166</v>
      </c>
      <c r="AA311" s="6">
        <v>250000000</v>
      </c>
      <c r="AB311" s="6" t="s">
        <v>172</v>
      </c>
      <c r="AC311" s="6" t="s">
        <v>590</v>
      </c>
      <c r="AD311" s="6">
        <v>2011</v>
      </c>
      <c r="AE311" s="6" t="s">
        <v>63</v>
      </c>
    </row>
    <row r="312" spans="2:31">
      <c r="B312" s="1" t="s">
        <v>420</v>
      </c>
      <c r="C312" s="39" t="s">
        <v>1896</v>
      </c>
      <c r="D312" s="6" t="s">
        <v>1897</v>
      </c>
      <c r="E312" s="6" t="s">
        <v>1898</v>
      </c>
      <c r="F312" s="6" t="s">
        <v>63</v>
      </c>
      <c r="G312" s="25" t="s">
        <v>63</v>
      </c>
      <c r="H312" s="25" t="s">
        <v>63</v>
      </c>
      <c r="I312" s="25" t="s">
        <v>63</v>
      </c>
      <c r="J312" s="5">
        <v>21743</v>
      </c>
      <c r="K312" s="6">
        <v>1959</v>
      </c>
      <c r="L312" s="6">
        <v>7</v>
      </c>
      <c r="M312" s="6">
        <v>12</v>
      </c>
      <c r="N312" s="5">
        <v>21749</v>
      </c>
      <c r="O312" s="6">
        <v>1959</v>
      </c>
      <c r="P312" s="6">
        <v>7</v>
      </c>
      <c r="Q312" s="6">
        <v>18</v>
      </c>
      <c r="R312" s="6">
        <v>109</v>
      </c>
      <c r="S312" s="6">
        <v>202</v>
      </c>
      <c r="T312" s="6">
        <v>100</v>
      </c>
      <c r="U312" s="6">
        <v>10000</v>
      </c>
      <c r="V312" s="6" t="s">
        <v>166</v>
      </c>
      <c r="W312" s="6" t="s">
        <v>166</v>
      </c>
      <c r="X312" s="6" t="s">
        <v>166</v>
      </c>
      <c r="Y312" s="6" t="s">
        <v>166</v>
      </c>
      <c r="Z312" s="6" t="s">
        <v>166</v>
      </c>
      <c r="AA312" s="6">
        <v>500000</v>
      </c>
      <c r="AB312" s="6" t="s">
        <v>172</v>
      </c>
      <c r="AC312" s="6" t="s">
        <v>590</v>
      </c>
      <c r="AD312" s="6">
        <v>1959</v>
      </c>
      <c r="AE312" s="6">
        <v>668</v>
      </c>
    </row>
    <row r="313" spans="2:31">
      <c r="B313" s="1" t="s">
        <v>420</v>
      </c>
      <c r="C313" s="39" t="s">
        <v>1901</v>
      </c>
      <c r="D313" s="6" t="s">
        <v>1902</v>
      </c>
      <c r="E313" s="6" t="s">
        <v>1903</v>
      </c>
      <c r="F313" s="6" t="s">
        <v>63</v>
      </c>
      <c r="G313" s="25" t="s">
        <v>63</v>
      </c>
      <c r="H313" s="25" t="s">
        <v>63</v>
      </c>
      <c r="I313" s="25" t="s">
        <v>63</v>
      </c>
      <c r="J313" s="5">
        <v>35296</v>
      </c>
      <c r="K313" s="6">
        <v>1996</v>
      </c>
      <c r="L313" s="6">
        <v>8</v>
      </c>
      <c r="M313" s="6">
        <v>19</v>
      </c>
      <c r="N313" s="5">
        <v>35315</v>
      </c>
      <c r="O313" s="6">
        <v>1996</v>
      </c>
      <c r="P313" s="6">
        <v>9</v>
      </c>
      <c r="Q313" s="6">
        <v>7</v>
      </c>
      <c r="R313" s="6">
        <v>2</v>
      </c>
      <c r="S313" s="6">
        <v>2</v>
      </c>
      <c r="T313" s="6" t="s">
        <v>166</v>
      </c>
      <c r="U313" s="6" t="s">
        <v>166</v>
      </c>
      <c r="V313" s="6" t="s">
        <v>166</v>
      </c>
      <c r="W313" s="6" t="s">
        <v>166</v>
      </c>
      <c r="X313" s="6" t="s">
        <v>166</v>
      </c>
      <c r="Y313" s="6" t="s">
        <v>166</v>
      </c>
      <c r="Z313" s="6" t="s">
        <v>166</v>
      </c>
      <c r="AA313" s="6">
        <v>20000000</v>
      </c>
      <c r="AB313" s="6" t="s">
        <v>172</v>
      </c>
      <c r="AC313" s="6" t="s">
        <v>590</v>
      </c>
      <c r="AD313" s="6">
        <v>1996</v>
      </c>
      <c r="AE313" s="6" t="s">
        <v>63</v>
      </c>
    </row>
    <row r="314" spans="2:31">
      <c r="B314" s="1" t="s">
        <v>158</v>
      </c>
      <c r="C314" s="39" t="s">
        <v>1905</v>
      </c>
      <c r="D314" s="6" t="s">
        <v>1906</v>
      </c>
      <c r="E314" s="6" t="s">
        <v>1907</v>
      </c>
      <c r="F314" s="6" t="s">
        <v>63</v>
      </c>
      <c r="G314" s="25" t="s">
        <v>63</v>
      </c>
      <c r="H314" s="25" t="s">
        <v>63</v>
      </c>
      <c r="I314" s="25" t="s">
        <v>63</v>
      </c>
      <c r="J314" s="5">
        <v>41260</v>
      </c>
      <c r="K314" s="6">
        <v>2012</v>
      </c>
      <c r="L314" s="6">
        <v>12</v>
      </c>
      <c r="M314" s="6">
        <v>17</v>
      </c>
      <c r="N314" s="5">
        <v>41274</v>
      </c>
      <c r="O314" s="6">
        <v>2012</v>
      </c>
      <c r="P314" s="6">
        <v>12</v>
      </c>
      <c r="Q314" s="6">
        <v>31</v>
      </c>
      <c r="R314" s="6">
        <v>16</v>
      </c>
      <c r="S314" s="6">
        <v>24</v>
      </c>
      <c r="T314" s="6" t="s">
        <v>166</v>
      </c>
      <c r="U314" s="6" t="s">
        <v>166</v>
      </c>
      <c r="V314" s="6" t="s">
        <v>166</v>
      </c>
      <c r="W314" s="6" t="s">
        <v>166</v>
      </c>
      <c r="X314" s="6" t="s">
        <v>166</v>
      </c>
      <c r="Y314" s="6" t="s">
        <v>166</v>
      </c>
      <c r="Z314" s="6" t="s">
        <v>166</v>
      </c>
      <c r="AA314" s="6">
        <v>150000000</v>
      </c>
      <c r="AB314" s="6" t="s">
        <v>172</v>
      </c>
      <c r="AC314" s="6" t="s">
        <v>608</v>
      </c>
      <c r="AD314" s="6" t="s">
        <v>63</v>
      </c>
      <c r="AE314" s="6" t="s">
        <v>63</v>
      </c>
    </row>
    <row r="315" spans="2:31">
      <c r="B315" s="1" t="s">
        <v>420</v>
      </c>
      <c r="C315" s="39" t="s">
        <v>1910</v>
      </c>
      <c r="D315" s="6" t="s">
        <v>1911</v>
      </c>
      <c r="E315" s="6" t="s">
        <v>1912</v>
      </c>
      <c r="F315" s="6" t="s">
        <v>63</v>
      </c>
      <c r="G315" s="25" t="s">
        <v>63</v>
      </c>
      <c r="H315" s="25" t="s">
        <v>63</v>
      </c>
      <c r="I315" s="25" t="s">
        <v>63</v>
      </c>
      <c r="J315" s="5">
        <v>43711</v>
      </c>
      <c r="K315" s="6">
        <v>2019</v>
      </c>
      <c r="L315" s="6">
        <v>9</v>
      </c>
      <c r="M315" s="6">
        <v>3</v>
      </c>
      <c r="N315" s="5">
        <v>43713</v>
      </c>
      <c r="O315" s="6">
        <v>2019</v>
      </c>
      <c r="P315" s="6">
        <v>9</v>
      </c>
      <c r="Q315" s="6">
        <v>5</v>
      </c>
      <c r="R315" s="6">
        <v>1</v>
      </c>
      <c r="S315" s="6" t="s">
        <v>63</v>
      </c>
      <c r="T315" s="6" t="s">
        <v>166</v>
      </c>
      <c r="U315" s="6" t="s">
        <v>166</v>
      </c>
      <c r="V315" s="6" t="s">
        <v>166</v>
      </c>
      <c r="W315" s="6" t="s">
        <v>166</v>
      </c>
      <c r="X315" s="6" t="s">
        <v>166</v>
      </c>
      <c r="Y315" s="6" t="s">
        <v>166</v>
      </c>
      <c r="Z315" s="6" t="s">
        <v>166</v>
      </c>
      <c r="AA315" s="6">
        <v>11300000</v>
      </c>
      <c r="AB315" s="6" t="s">
        <v>172</v>
      </c>
      <c r="AC315" s="6" t="s">
        <v>590</v>
      </c>
      <c r="AD315" s="6">
        <v>2019</v>
      </c>
      <c r="AE315" s="6" t="s">
        <v>63</v>
      </c>
    </row>
    <row r="316" spans="2:31">
      <c r="B316" s="1" t="s">
        <v>420</v>
      </c>
      <c r="C316" s="39" t="s">
        <v>1036</v>
      </c>
      <c r="D316" s="6" t="s">
        <v>1037</v>
      </c>
      <c r="E316" s="6" t="s">
        <v>1915</v>
      </c>
      <c r="F316" s="6" t="s">
        <v>63</v>
      </c>
      <c r="G316" s="25" t="s">
        <v>63</v>
      </c>
      <c r="H316" s="25" t="s">
        <v>63</v>
      </c>
      <c r="I316" s="25" t="s">
        <v>63</v>
      </c>
      <c r="J316" s="5">
        <v>40444</v>
      </c>
      <c r="K316" s="6">
        <v>2010</v>
      </c>
      <c r="L316" s="6">
        <v>9</v>
      </c>
      <c r="M316" s="6">
        <v>23</v>
      </c>
      <c r="N316" s="5">
        <v>40449</v>
      </c>
      <c r="O316" s="6">
        <v>2010</v>
      </c>
      <c r="P316" s="6">
        <v>9</v>
      </c>
      <c r="Q316" s="6">
        <v>28</v>
      </c>
      <c r="R316" s="6">
        <v>126</v>
      </c>
      <c r="S316" s="6" t="s">
        <v>63</v>
      </c>
      <c r="T316" s="6" t="s">
        <v>166</v>
      </c>
      <c r="U316" s="6" t="s">
        <v>166</v>
      </c>
      <c r="V316" s="6" t="s">
        <v>166</v>
      </c>
      <c r="W316" s="6" t="s">
        <v>166</v>
      </c>
      <c r="X316" s="6" t="s">
        <v>166</v>
      </c>
      <c r="Y316" s="6" t="s">
        <v>166</v>
      </c>
      <c r="Z316" s="6" t="s">
        <v>166</v>
      </c>
      <c r="AA316" s="6">
        <v>171000000</v>
      </c>
      <c r="AB316" s="6" t="s">
        <v>172</v>
      </c>
      <c r="AC316" s="6" t="s">
        <v>590</v>
      </c>
      <c r="AD316" s="6">
        <v>2010</v>
      </c>
      <c r="AE316" s="6">
        <v>300</v>
      </c>
    </row>
    <row r="317" spans="2:31">
      <c r="B317" s="1" t="s">
        <v>420</v>
      </c>
      <c r="C317" s="39" t="s">
        <v>1918</v>
      </c>
      <c r="D317" s="6" t="s">
        <v>1919</v>
      </c>
      <c r="E317" s="6" t="s">
        <v>1920</v>
      </c>
      <c r="F317" s="6" t="s">
        <v>63</v>
      </c>
      <c r="G317" s="25" t="s">
        <v>63</v>
      </c>
      <c r="H317" s="25" t="s">
        <v>63</v>
      </c>
      <c r="I317" s="25" t="s">
        <v>63</v>
      </c>
      <c r="J317" s="5">
        <v>26165</v>
      </c>
      <c r="K317" s="6">
        <v>1971</v>
      </c>
      <c r="L317" s="6">
        <v>8</v>
      </c>
      <c r="M317" s="6">
        <v>20</v>
      </c>
      <c r="N317" s="5">
        <v>26174</v>
      </c>
      <c r="O317" s="6">
        <v>1971</v>
      </c>
      <c r="P317" s="6">
        <v>8</v>
      </c>
      <c r="Q317" s="6">
        <v>29</v>
      </c>
      <c r="R317" s="6">
        <v>7</v>
      </c>
      <c r="S317" s="6" t="s">
        <v>63</v>
      </c>
      <c r="T317" s="6" t="s">
        <v>166</v>
      </c>
      <c r="U317" s="6" t="s">
        <v>166</v>
      </c>
      <c r="V317" s="6" t="s">
        <v>166</v>
      </c>
      <c r="W317" s="6" t="s">
        <v>166</v>
      </c>
      <c r="X317" s="6" t="s">
        <v>166</v>
      </c>
      <c r="Y317" s="6" t="s">
        <v>166</v>
      </c>
      <c r="Z317" s="6" t="s">
        <v>166</v>
      </c>
      <c r="AA317" s="6">
        <v>148000000</v>
      </c>
      <c r="AB317" s="6" t="s">
        <v>172</v>
      </c>
      <c r="AC317" s="6" t="s">
        <v>590</v>
      </c>
      <c r="AD317" s="6">
        <v>1971</v>
      </c>
      <c r="AE317" s="6">
        <v>15</v>
      </c>
    </row>
    <row r="318" spans="2:31">
      <c r="B318" s="1" t="s">
        <v>420</v>
      </c>
      <c r="C318" s="39" t="s">
        <v>1922</v>
      </c>
      <c r="D318" s="6" t="s">
        <v>1923</v>
      </c>
      <c r="E318" s="6" t="s">
        <v>903</v>
      </c>
      <c r="F318" s="6" t="s">
        <v>63</v>
      </c>
      <c r="G318" s="25" t="s">
        <v>63</v>
      </c>
      <c r="H318" s="25" t="s">
        <v>63</v>
      </c>
      <c r="I318" s="25" t="s">
        <v>63</v>
      </c>
      <c r="J318" s="5">
        <v>41528</v>
      </c>
      <c r="K318" s="6">
        <v>2013</v>
      </c>
      <c r="L318" s="6">
        <v>9</v>
      </c>
      <c r="M318" s="6">
        <v>11</v>
      </c>
      <c r="N318" s="5">
        <v>41537</v>
      </c>
      <c r="O318" s="6">
        <v>2013</v>
      </c>
      <c r="P318" s="6">
        <v>9</v>
      </c>
      <c r="Q318" s="6">
        <v>20</v>
      </c>
      <c r="R318" s="6">
        <v>6</v>
      </c>
      <c r="S318" s="6">
        <v>70</v>
      </c>
      <c r="T318" s="6" t="s">
        <v>166</v>
      </c>
      <c r="U318" s="6" t="s">
        <v>166</v>
      </c>
      <c r="V318" s="6" t="s">
        <v>166</v>
      </c>
      <c r="W318" s="6" t="s">
        <v>166</v>
      </c>
      <c r="X318" s="6" t="s">
        <v>166</v>
      </c>
      <c r="Y318" s="6" t="s">
        <v>166</v>
      </c>
      <c r="Z318" s="6" t="s">
        <v>166</v>
      </c>
      <c r="AA318" s="6">
        <v>1620000000</v>
      </c>
      <c r="AB318" s="6" t="s">
        <v>172</v>
      </c>
      <c r="AC318" s="6" t="s">
        <v>590</v>
      </c>
      <c r="AD318" s="6">
        <v>2013</v>
      </c>
      <c r="AE318" s="6" t="s">
        <v>63</v>
      </c>
    </row>
    <row r="319" spans="2:31">
      <c r="B319" s="1" t="s">
        <v>59</v>
      </c>
      <c r="C319" s="39" t="s">
        <v>1925</v>
      </c>
      <c r="D319" s="6" t="s">
        <v>1926</v>
      </c>
      <c r="E319" s="6" t="s">
        <v>1927</v>
      </c>
      <c r="F319" s="6" t="s">
        <v>63</v>
      </c>
      <c r="G319" s="25" t="s">
        <v>63</v>
      </c>
      <c r="H319" s="25" t="s">
        <v>63</v>
      </c>
      <c r="I319" s="25" t="s">
        <v>63</v>
      </c>
      <c r="J319" s="5" t="s">
        <v>1928</v>
      </c>
      <c r="K319" s="6">
        <v>1771</v>
      </c>
      <c r="L319" s="6">
        <v>11</v>
      </c>
      <c r="M319" s="6">
        <v>16</v>
      </c>
      <c r="N319" s="5" t="s">
        <v>1929</v>
      </c>
      <c r="O319" s="6">
        <v>1771</v>
      </c>
      <c r="P319" s="6">
        <v>11</v>
      </c>
      <c r="Q319" s="6">
        <v>17</v>
      </c>
      <c r="R319" s="6">
        <v>25</v>
      </c>
      <c r="S319" s="6" t="s">
        <v>63</v>
      </c>
      <c r="T319" s="6" t="s">
        <v>166</v>
      </c>
      <c r="U319" s="6" t="s">
        <v>166</v>
      </c>
      <c r="V319" s="6" t="s">
        <v>166</v>
      </c>
      <c r="W319" s="6" t="s">
        <v>166</v>
      </c>
      <c r="X319" s="6" t="s">
        <v>166</v>
      </c>
      <c r="Y319" s="6" t="s">
        <v>166</v>
      </c>
      <c r="Z319" s="6" t="s">
        <v>166</v>
      </c>
      <c r="AA319" s="6" t="s">
        <v>166</v>
      </c>
      <c r="AB319" s="6" t="s">
        <v>166</v>
      </c>
      <c r="AC319" s="6" t="s">
        <v>166</v>
      </c>
      <c r="AD319" s="6" t="s">
        <v>166</v>
      </c>
      <c r="AE319" s="6">
        <v>6</v>
      </c>
    </row>
    <row r="320" spans="2:31">
      <c r="B320" s="1" t="s">
        <v>420</v>
      </c>
      <c r="C320" s="39" t="s">
        <v>1931</v>
      </c>
      <c r="D320" s="6" t="s">
        <v>1932</v>
      </c>
      <c r="E320" s="6" t="s">
        <v>1933</v>
      </c>
      <c r="F320" s="6" t="s">
        <v>63</v>
      </c>
      <c r="G320" s="25" t="s">
        <v>63</v>
      </c>
      <c r="H320" s="25" t="s">
        <v>63</v>
      </c>
      <c r="I320" s="25" t="s">
        <v>63</v>
      </c>
      <c r="J320" s="5">
        <v>32294</v>
      </c>
      <c r="K320" s="6">
        <v>1988</v>
      </c>
      <c r="L320" s="6">
        <v>5</v>
      </c>
      <c r="M320" s="6">
        <v>31</v>
      </c>
      <c r="N320" s="5">
        <v>32296</v>
      </c>
      <c r="O320" s="6">
        <v>1988</v>
      </c>
      <c r="P320" s="6">
        <v>6</v>
      </c>
      <c r="Q320" s="6">
        <v>2</v>
      </c>
      <c r="R320" s="6">
        <v>37</v>
      </c>
      <c r="S320" s="6" t="s">
        <v>63</v>
      </c>
      <c r="T320" s="6" t="s">
        <v>166</v>
      </c>
      <c r="U320" s="6" t="s">
        <v>166</v>
      </c>
      <c r="V320" s="6" t="s">
        <v>1934</v>
      </c>
      <c r="W320" s="6" t="s">
        <v>166</v>
      </c>
      <c r="X320" s="6" t="s">
        <v>166</v>
      </c>
      <c r="Y320" s="6" t="s">
        <v>166</v>
      </c>
      <c r="Z320" s="6" t="s">
        <v>166</v>
      </c>
      <c r="AA320" s="6" t="s">
        <v>166</v>
      </c>
      <c r="AB320" s="6" t="s">
        <v>166</v>
      </c>
      <c r="AC320" s="6" t="s">
        <v>166</v>
      </c>
      <c r="AD320" s="6" t="s">
        <v>166</v>
      </c>
      <c r="AE320" s="6">
        <v>1000</v>
      </c>
    </row>
    <row r="321" spans="2:31">
      <c r="B321" s="1" t="s">
        <v>420</v>
      </c>
      <c r="C321" s="39" t="s">
        <v>1937</v>
      </c>
      <c r="D321" s="6" t="s">
        <v>1938</v>
      </c>
      <c r="E321" s="6" t="s">
        <v>1939</v>
      </c>
      <c r="F321" s="6" t="s">
        <v>63</v>
      </c>
      <c r="G321" s="25" t="s">
        <v>63</v>
      </c>
      <c r="H321" s="25" t="s">
        <v>63</v>
      </c>
      <c r="I321" s="25" t="s">
        <v>63</v>
      </c>
      <c r="J321" s="5">
        <v>42641</v>
      </c>
      <c r="K321" s="6">
        <v>2016</v>
      </c>
      <c r="L321" s="6">
        <v>9</v>
      </c>
      <c r="M321" s="6">
        <v>28</v>
      </c>
      <c r="N321" s="5">
        <v>42653</v>
      </c>
      <c r="O321" s="6">
        <v>2016</v>
      </c>
      <c r="P321" s="6">
        <v>10</v>
      </c>
      <c r="Q321" s="6">
        <v>10</v>
      </c>
      <c r="R321" s="6">
        <v>603</v>
      </c>
      <c r="S321" s="6">
        <v>442</v>
      </c>
      <c r="T321" s="6">
        <v>55107</v>
      </c>
      <c r="U321" s="6">
        <v>175000</v>
      </c>
      <c r="V321" s="6">
        <v>2423270</v>
      </c>
      <c r="W321" s="6" t="s">
        <v>166</v>
      </c>
      <c r="X321" s="6" t="s">
        <v>166</v>
      </c>
      <c r="Y321" s="6" t="s">
        <v>166</v>
      </c>
      <c r="Z321" s="6" t="s">
        <v>166</v>
      </c>
      <c r="AA321" s="6">
        <v>16500000000</v>
      </c>
      <c r="AB321" s="6" t="s">
        <v>172</v>
      </c>
      <c r="AC321" s="6" t="s">
        <v>590</v>
      </c>
      <c r="AD321" s="6">
        <v>2016</v>
      </c>
      <c r="AE321" s="6" t="s">
        <v>63</v>
      </c>
    </row>
    <row r="322" spans="2:31">
      <c r="B322" s="1" t="s">
        <v>158</v>
      </c>
      <c r="C322" s="39" t="s">
        <v>1942</v>
      </c>
      <c r="D322" s="6" t="s">
        <v>1943</v>
      </c>
      <c r="E322" s="6" t="s">
        <v>1944</v>
      </c>
      <c r="F322" s="6" t="s">
        <v>63</v>
      </c>
      <c r="G322" s="25" t="s">
        <v>63</v>
      </c>
      <c r="H322" s="25" t="s">
        <v>63</v>
      </c>
      <c r="I322" s="25" t="s">
        <v>63</v>
      </c>
      <c r="J322" s="5">
        <v>41287</v>
      </c>
      <c r="K322" s="6">
        <v>2013</v>
      </c>
      <c r="L322" s="6">
        <v>1</v>
      </c>
      <c r="M322" s="6">
        <v>13</v>
      </c>
      <c r="N322" s="5">
        <v>41295</v>
      </c>
      <c r="O322" s="6">
        <v>2013</v>
      </c>
      <c r="P322" s="6">
        <v>1</v>
      </c>
      <c r="Q322" s="6">
        <v>21</v>
      </c>
      <c r="R322" s="6">
        <v>1</v>
      </c>
      <c r="S322" s="6">
        <v>1600</v>
      </c>
      <c r="T322" s="6" t="s">
        <v>166</v>
      </c>
      <c r="U322" s="6" t="s">
        <v>166</v>
      </c>
      <c r="V322" s="6" t="s">
        <v>166</v>
      </c>
      <c r="W322" s="6" t="s">
        <v>166</v>
      </c>
      <c r="X322" s="6" t="s">
        <v>166</v>
      </c>
      <c r="Y322" s="6" t="s">
        <v>166</v>
      </c>
      <c r="Z322" s="6" t="s">
        <v>166</v>
      </c>
      <c r="AA322" s="6" t="s">
        <v>166</v>
      </c>
      <c r="AB322" s="6" t="s">
        <v>166</v>
      </c>
      <c r="AC322" s="6" t="s">
        <v>166</v>
      </c>
      <c r="AD322" s="6" t="s">
        <v>166</v>
      </c>
      <c r="AE322" s="6" t="s">
        <v>63</v>
      </c>
    </row>
    <row r="323" spans="2:31">
      <c r="B323" s="1" t="s">
        <v>420</v>
      </c>
      <c r="C323" s="39" t="s">
        <v>3508</v>
      </c>
      <c r="D323" s="6" t="s">
        <v>3509</v>
      </c>
      <c r="E323" s="6" t="s">
        <v>3510</v>
      </c>
      <c r="F323" s="6" t="s">
        <v>63</v>
      </c>
      <c r="G323" s="25" t="s">
        <v>63</v>
      </c>
      <c r="H323" s="25" t="s">
        <v>63</v>
      </c>
      <c r="I323" s="25" t="s">
        <v>63</v>
      </c>
      <c r="J323" s="5">
        <v>37818</v>
      </c>
      <c r="K323" s="6">
        <v>2003</v>
      </c>
      <c r="L323" s="6">
        <v>7</v>
      </c>
      <c r="M323" s="6">
        <v>16</v>
      </c>
      <c r="N323" s="5">
        <v>37823</v>
      </c>
      <c r="O323" s="6">
        <v>2003</v>
      </c>
      <c r="P323" s="6">
        <v>7</v>
      </c>
      <c r="Q323" s="6">
        <v>21</v>
      </c>
      <c r="R323" s="6" t="s">
        <v>166</v>
      </c>
      <c r="S323" s="6" t="s">
        <v>166</v>
      </c>
      <c r="T323" s="6" t="s">
        <v>166</v>
      </c>
      <c r="U323" s="6" t="s">
        <v>166</v>
      </c>
      <c r="V323" s="6" t="s">
        <v>166</v>
      </c>
      <c r="W323" s="6" t="s">
        <v>166</v>
      </c>
      <c r="X323" s="6" t="s">
        <v>166</v>
      </c>
      <c r="Y323" s="6" t="s">
        <v>166</v>
      </c>
      <c r="Z323" s="6" t="s">
        <v>166</v>
      </c>
      <c r="AA323" s="6" t="s">
        <v>166</v>
      </c>
      <c r="AB323" s="6" t="s">
        <v>166</v>
      </c>
      <c r="AC323" s="6" t="s">
        <v>166</v>
      </c>
      <c r="AD323" s="6" t="s">
        <v>166</v>
      </c>
      <c r="AE323" s="6" t="s">
        <v>166</v>
      </c>
    </row>
    <row r="324" spans="2:31">
      <c r="B324" s="1" t="s">
        <v>158</v>
      </c>
      <c r="C324" s="39" t="s">
        <v>1947</v>
      </c>
      <c r="D324" s="6" t="s">
        <v>1948</v>
      </c>
      <c r="E324" s="6" t="s">
        <v>1949</v>
      </c>
      <c r="F324" s="6" t="s">
        <v>63</v>
      </c>
      <c r="G324" s="25" t="s">
        <v>63</v>
      </c>
      <c r="H324" s="25" t="s">
        <v>63</v>
      </c>
      <c r="I324" s="25" t="s">
        <v>63</v>
      </c>
      <c r="J324" s="5">
        <v>44546</v>
      </c>
      <c r="K324" s="6">
        <v>2021</v>
      </c>
      <c r="L324" s="6">
        <v>12</v>
      </c>
      <c r="M324" s="6">
        <v>16</v>
      </c>
      <c r="N324" s="5">
        <v>44552</v>
      </c>
      <c r="O324" s="6">
        <v>2021</v>
      </c>
      <c r="P324" s="6">
        <v>12</v>
      </c>
      <c r="Q324" s="6">
        <v>22</v>
      </c>
      <c r="R324" s="6">
        <v>4</v>
      </c>
      <c r="S324" s="6">
        <v>1</v>
      </c>
      <c r="T324" s="6" t="s">
        <v>166</v>
      </c>
      <c r="U324" s="6">
        <v>2</v>
      </c>
      <c r="V324" s="6" t="s">
        <v>166</v>
      </c>
      <c r="W324" s="6" t="s">
        <v>166</v>
      </c>
      <c r="X324" s="6" t="s">
        <v>166</v>
      </c>
      <c r="Y324" s="6" t="s">
        <v>166</v>
      </c>
      <c r="Z324" s="6" t="s">
        <v>166</v>
      </c>
      <c r="AA324" s="6" t="s">
        <v>166</v>
      </c>
      <c r="AB324" s="6" t="s">
        <v>166</v>
      </c>
      <c r="AC324" s="6" t="s">
        <v>166</v>
      </c>
      <c r="AD324" s="6" t="s">
        <v>166</v>
      </c>
      <c r="AE324" s="6" t="s">
        <v>166</v>
      </c>
    </row>
    <row r="325" spans="2:31">
      <c r="B325" s="1" t="s">
        <v>420</v>
      </c>
      <c r="C325" s="39" t="s">
        <v>1952</v>
      </c>
      <c r="D325" s="6" t="s">
        <v>1953</v>
      </c>
      <c r="E325" s="6" t="s">
        <v>1061</v>
      </c>
      <c r="F325" s="6" t="s">
        <v>63</v>
      </c>
      <c r="G325" s="25" t="s">
        <v>63</v>
      </c>
      <c r="H325" s="25" t="s">
        <v>63</v>
      </c>
      <c r="I325" s="25" t="s">
        <v>63</v>
      </c>
      <c r="J325" s="5">
        <v>44491</v>
      </c>
      <c r="K325" s="6">
        <v>2021</v>
      </c>
      <c r="L325" s="6">
        <v>10</v>
      </c>
      <c r="M325" s="6">
        <v>22</v>
      </c>
      <c r="N325" s="5">
        <v>44494</v>
      </c>
      <c r="O325" s="6">
        <v>2021</v>
      </c>
      <c r="P325" s="6">
        <v>10</v>
      </c>
      <c r="Q325" s="6">
        <v>25</v>
      </c>
      <c r="R325" s="6">
        <v>1</v>
      </c>
      <c r="S325" s="6">
        <v>0</v>
      </c>
      <c r="T325" s="6" t="s">
        <v>166</v>
      </c>
      <c r="U325" s="6" t="s">
        <v>166</v>
      </c>
      <c r="V325" s="6" t="s">
        <v>166</v>
      </c>
      <c r="W325" s="6" t="s">
        <v>166</v>
      </c>
      <c r="X325" s="6" t="s">
        <v>166</v>
      </c>
      <c r="Y325" s="6" t="s">
        <v>166</v>
      </c>
      <c r="Z325" s="6" t="s">
        <v>166</v>
      </c>
      <c r="AA325" s="6">
        <v>26100000</v>
      </c>
      <c r="AB325" s="6" t="s">
        <v>172</v>
      </c>
      <c r="AC325" s="6" t="s">
        <v>608</v>
      </c>
      <c r="AD325" s="6" t="s">
        <v>166</v>
      </c>
      <c r="AE325" s="6">
        <v>37</v>
      </c>
    </row>
    <row r="326" spans="2:31">
      <c r="B326" s="1" t="s">
        <v>420</v>
      </c>
      <c r="C326" s="39" t="s">
        <v>1955</v>
      </c>
      <c r="D326" s="6" t="s">
        <v>1956</v>
      </c>
      <c r="E326" s="6" t="s">
        <v>1957</v>
      </c>
      <c r="F326" s="6" t="s">
        <v>63</v>
      </c>
      <c r="G326" s="25" t="s">
        <v>63</v>
      </c>
      <c r="H326" s="25" t="s">
        <v>63</v>
      </c>
      <c r="I326" s="25" t="s">
        <v>63</v>
      </c>
      <c r="J326" s="5">
        <v>38609</v>
      </c>
      <c r="K326" s="6">
        <v>2005</v>
      </c>
      <c r="L326" s="6">
        <v>9</v>
      </c>
      <c r="M326" s="6">
        <v>14</v>
      </c>
      <c r="N326" s="5">
        <v>38625</v>
      </c>
      <c r="O326" s="6">
        <v>2005</v>
      </c>
      <c r="P326" s="6">
        <v>9</v>
      </c>
      <c r="Q326" s="6">
        <v>30</v>
      </c>
      <c r="R326" s="6">
        <v>0</v>
      </c>
      <c r="S326" s="6">
        <v>0</v>
      </c>
      <c r="T326" s="6" t="s">
        <v>166</v>
      </c>
      <c r="U326" s="6" t="s">
        <v>166</v>
      </c>
      <c r="V326" s="6" t="s">
        <v>166</v>
      </c>
      <c r="W326" s="6" t="s">
        <v>166</v>
      </c>
      <c r="X326" s="6" t="s">
        <v>166</v>
      </c>
      <c r="Y326" s="6" t="s">
        <v>166</v>
      </c>
      <c r="Z326" s="6" t="s">
        <v>166</v>
      </c>
      <c r="AA326" s="6" t="s">
        <v>166</v>
      </c>
      <c r="AB326" s="6" t="s">
        <v>166</v>
      </c>
      <c r="AC326" s="6" t="s">
        <v>166</v>
      </c>
      <c r="AD326" s="6" t="s">
        <v>166</v>
      </c>
      <c r="AE326" s="6" t="s">
        <v>166</v>
      </c>
    </row>
    <row r="327" spans="2:31">
      <c r="B327" s="1" t="s">
        <v>420</v>
      </c>
      <c r="C327" s="39" t="s">
        <v>1960</v>
      </c>
      <c r="D327" s="6" t="s">
        <v>1961</v>
      </c>
      <c r="E327" s="6" t="s">
        <v>1962</v>
      </c>
      <c r="F327" s="6" t="s">
        <v>63</v>
      </c>
      <c r="G327" s="25" t="s">
        <v>63</v>
      </c>
      <c r="H327" s="25" t="s">
        <v>63</v>
      </c>
      <c r="I327" s="25" t="s">
        <v>63</v>
      </c>
      <c r="J327" s="5">
        <v>36028</v>
      </c>
      <c r="K327" s="6">
        <v>1998</v>
      </c>
      <c r="L327" s="6">
        <v>8</v>
      </c>
      <c r="M327" s="6">
        <v>21</v>
      </c>
      <c r="N327" s="5">
        <v>36031</v>
      </c>
      <c r="O327" s="6">
        <v>1998</v>
      </c>
      <c r="P327" s="6">
        <v>8</v>
      </c>
      <c r="Q327" s="6">
        <v>24</v>
      </c>
      <c r="R327" s="6">
        <v>20</v>
      </c>
      <c r="S327" s="6">
        <v>2000</v>
      </c>
      <c r="T327" s="6" t="s">
        <v>166</v>
      </c>
      <c r="U327" s="6" t="s">
        <v>166</v>
      </c>
      <c r="V327" s="6" t="s">
        <v>166</v>
      </c>
      <c r="W327" s="6" t="s">
        <v>166</v>
      </c>
      <c r="X327" s="6" t="s">
        <v>166</v>
      </c>
      <c r="Y327" s="6" t="s">
        <v>166</v>
      </c>
      <c r="Z327" s="6" t="s">
        <v>166</v>
      </c>
      <c r="AA327" s="6">
        <v>50000000</v>
      </c>
      <c r="AB327" s="6" t="s">
        <v>172</v>
      </c>
      <c r="AC327" s="6" t="s">
        <v>590</v>
      </c>
      <c r="AD327" s="6">
        <v>1998</v>
      </c>
      <c r="AE327" s="6">
        <v>2450</v>
      </c>
    </row>
    <row r="328" spans="2:31">
      <c r="B328" s="1" t="s">
        <v>420</v>
      </c>
      <c r="C328" s="39" t="s">
        <v>1964</v>
      </c>
      <c r="D328" s="6" t="s">
        <v>1965</v>
      </c>
      <c r="E328" s="6" t="s">
        <v>1966</v>
      </c>
      <c r="F328" s="6" t="s">
        <v>63</v>
      </c>
      <c r="G328" s="25" t="s">
        <v>63</v>
      </c>
      <c r="H328" s="25" t="s">
        <v>63</v>
      </c>
      <c r="I328" s="25" t="s">
        <v>63</v>
      </c>
      <c r="J328" s="5">
        <v>34226</v>
      </c>
      <c r="K328" s="6">
        <v>1993</v>
      </c>
      <c r="L328" s="6">
        <v>9</v>
      </c>
      <c r="M328" s="6">
        <v>14</v>
      </c>
      <c r="N328" s="5">
        <v>34238</v>
      </c>
      <c r="O328" s="6">
        <v>1993</v>
      </c>
      <c r="P328" s="6">
        <v>9</v>
      </c>
      <c r="Q328" s="6">
        <v>26</v>
      </c>
      <c r="R328" s="6">
        <v>116</v>
      </c>
      <c r="S328" s="6">
        <v>8</v>
      </c>
      <c r="T328" s="6">
        <v>203500</v>
      </c>
      <c r="U328" s="6" t="s">
        <v>166</v>
      </c>
      <c r="V328" s="6">
        <v>297447</v>
      </c>
      <c r="W328" s="6" t="s">
        <v>166</v>
      </c>
      <c r="X328" s="6" t="s">
        <v>166</v>
      </c>
      <c r="Y328" s="6" t="s">
        <v>166</v>
      </c>
      <c r="Z328" s="6" t="s">
        <v>166</v>
      </c>
      <c r="AA328" s="6">
        <v>170000000</v>
      </c>
      <c r="AB328" s="6" t="s">
        <v>172</v>
      </c>
      <c r="AC328" s="6" t="s">
        <v>590</v>
      </c>
      <c r="AD328" s="6">
        <v>1993</v>
      </c>
      <c r="AE328" s="6">
        <v>39617</v>
      </c>
    </row>
    <row r="329" spans="2:31">
      <c r="B329" s="1" t="s">
        <v>420</v>
      </c>
      <c r="C329" s="39" t="s">
        <v>1969</v>
      </c>
      <c r="D329" s="6" t="s">
        <v>1970</v>
      </c>
      <c r="E329" s="6" t="s">
        <v>1971</v>
      </c>
      <c r="F329" s="6" t="s">
        <v>63</v>
      </c>
      <c r="G329" s="25" t="s">
        <v>63</v>
      </c>
      <c r="H329" s="25" t="s">
        <v>63</v>
      </c>
      <c r="I329" s="25" t="s">
        <v>63</v>
      </c>
      <c r="J329" s="5">
        <v>25528</v>
      </c>
      <c r="K329" s="6">
        <v>1969</v>
      </c>
      <c r="L329" s="6">
        <v>11</v>
      </c>
      <c r="M329" s="6">
        <v>21</v>
      </c>
      <c r="N329" s="5">
        <v>25532</v>
      </c>
      <c r="O329" s="6">
        <v>1969</v>
      </c>
      <c r="P329" s="6">
        <v>11</v>
      </c>
      <c r="Q329" s="6">
        <v>25</v>
      </c>
      <c r="R329" s="6">
        <v>5</v>
      </c>
      <c r="S329" s="6" t="s">
        <v>63</v>
      </c>
      <c r="T329" s="6" t="s">
        <v>63</v>
      </c>
      <c r="U329" s="6" t="s">
        <v>166</v>
      </c>
      <c r="V329" s="6" t="s">
        <v>63</v>
      </c>
      <c r="W329" s="6" t="s">
        <v>63</v>
      </c>
      <c r="X329" s="6" t="s">
        <v>63</v>
      </c>
      <c r="Y329" s="6" t="s">
        <v>63</v>
      </c>
      <c r="Z329" s="6" t="s">
        <v>63</v>
      </c>
      <c r="AA329" s="6">
        <v>30000000</v>
      </c>
      <c r="AB329" s="6" t="s">
        <v>172</v>
      </c>
      <c r="AC329" s="6" t="s">
        <v>590</v>
      </c>
      <c r="AD329" s="6">
        <v>1969</v>
      </c>
      <c r="AE329" s="6" t="s">
        <v>63</v>
      </c>
    </row>
    <row r="330" spans="2:31">
      <c r="B330" s="1" t="s">
        <v>420</v>
      </c>
      <c r="C330" s="39" t="s">
        <v>1974</v>
      </c>
      <c r="D330" s="6" t="s">
        <v>1975</v>
      </c>
      <c r="E330" s="6" t="s">
        <v>1957</v>
      </c>
      <c r="F330" s="6" t="s">
        <v>63</v>
      </c>
      <c r="G330" s="25" t="s">
        <v>63</v>
      </c>
      <c r="H330" s="25" t="s">
        <v>63</v>
      </c>
      <c r="I330" s="25" t="s">
        <v>63</v>
      </c>
      <c r="J330" s="5">
        <v>40028</v>
      </c>
      <c r="K330" s="6">
        <v>2009</v>
      </c>
      <c r="L330" s="6">
        <v>8</v>
      </c>
      <c r="M330" s="6">
        <v>3</v>
      </c>
      <c r="N330" s="5">
        <v>40036</v>
      </c>
      <c r="O330" s="6">
        <v>2009</v>
      </c>
      <c r="P330" s="6">
        <v>8</v>
      </c>
      <c r="Q330" s="6">
        <v>11</v>
      </c>
      <c r="R330" s="6">
        <v>0</v>
      </c>
      <c r="S330" s="6" t="s">
        <v>63</v>
      </c>
      <c r="T330" s="6" t="s">
        <v>63</v>
      </c>
      <c r="U330" s="6" t="s">
        <v>166</v>
      </c>
      <c r="V330" s="6" t="s">
        <v>63</v>
      </c>
      <c r="W330" s="6" t="s">
        <v>63</v>
      </c>
      <c r="X330" s="6" t="s">
        <v>63</v>
      </c>
      <c r="Y330" s="6" t="s">
        <v>63</v>
      </c>
      <c r="Z330" s="6" t="s">
        <v>63</v>
      </c>
      <c r="AA330" s="6" t="s">
        <v>63</v>
      </c>
      <c r="AB330" s="6" t="s">
        <v>63</v>
      </c>
      <c r="AC330" s="6" t="s">
        <v>63</v>
      </c>
      <c r="AD330" s="6" t="s">
        <v>63</v>
      </c>
      <c r="AE330" s="6" t="s">
        <v>63</v>
      </c>
    </row>
    <row r="331" spans="2:31">
      <c r="B331" s="1" t="s">
        <v>158</v>
      </c>
      <c r="C331" s="39" t="s">
        <v>1977</v>
      </c>
      <c r="D331" s="6" t="s">
        <v>1978</v>
      </c>
      <c r="E331" s="6" t="s">
        <v>1979</v>
      </c>
      <c r="F331" s="6" t="s">
        <v>63</v>
      </c>
      <c r="G331" s="25" t="s">
        <v>63</v>
      </c>
      <c r="H331" s="25" t="s">
        <v>63</v>
      </c>
      <c r="I331" s="25" t="s">
        <v>63</v>
      </c>
      <c r="J331" s="5">
        <v>40233</v>
      </c>
      <c r="K331" s="6">
        <v>2010</v>
      </c>
      <c r="L331" s="6">
        <v>2</v>
      </c>
      <c r="M331" s="6">
        <v>24</v>
      </c>
      <c r="N331" s="5">
        <v>40236</v>
      </c>
      <c r="O331" s="6">
        <v>2010</v>
      </c>
      <c r="P331" s="6">
        <v>2</v>
      </c>
      <c r="Q331" s="6">
        <v>27</v>
      </c>
      <c r="R331" s="6">
        <v>1</v>
      </c>
      <c r="S331" s="6">
        <v>15</v>
      </c>
      <c r="T331" s="6" t="s">
        <v>166</v>
      </c>
      <c r="U331" s="6" t="s">
        <v>166</v>
      </c>
      <c r="V331" s="6">
        <v>14000</v>
      </c>
      <c r="W331" s="6" t="s">
        <v>63</v>
      </c>
      <c r="X331" s="6" t="s">
        <v>63</v>
      </c>
      <c r="Y331" s="6" t="s">
        <v>63</v>
      </c>
      <c r="Z331" s="6" t="s">
        <v>63</v>
      </c>
      <c r="AA331" s="6" t="s">
        <v>63</v>
      </c>
      <c r="AB331" s="6" t="s">
        <v>63</v>
      </c>
      <c r="AC331" s="6" t="s">
        <v>63</v>
      </c>
      <c r="AD331" s="6" t="s">
        <v>63</v>
      </c>
      <c r="AE331" s="6">
        <v>5</v>
      </c>
    </row>
    <row r="332" spans="2:31">
      <c r="B332" s="1" t="s">
        <v>420</v>
      </c>
      <c r="C332" s="39" t="s">
        <v>1981</v>
      </c>
      <c r="D332" s="6" t="s">
        <v>1982</v>
      </c>
      <c r="E332" s="6" t="s">
        <v>1138</v>
      </c>
      <c r="F332" s="6" t="s">
        <v>63</v>
      </c>
      <c r="G332" s="25" t="s">
        <v>63</v>
      </c>
      <c r="H332" s="25" t="s">
        <v>63</v>
      </c>
      <c r="I332" s="25" t="s">
        <v>63</v>
      </c>
      <c r="J332" s="5">
        <v>42348</v>
      </c>
      <c r="K332" s="6">
        <v>2015</v>
      </c>
      <c r="L332" s="6">
        <v>12</v>
      </c>
      <c r="M332" s="6">
        <v>10</v>
      </c>
      <c r="N332" s="5">
        <v>42355</v>
      </c>
      <c r="O332" s="6">
        <v>2015</v>
      </c>
      <c r="P332" s="6">
        <v>12</v>
      </c>
      <c r="Q332" s="6">
        <v>17</v>
      </c>
      <c r="R332" s="6">
        <v>51</v>
      </c>
      <c r="S332" s="6" t="s">
        <v>166</v>
      </c>
      <c r="T332" s="6" t="s">
        <v>166</v>
      </c>
      <c r="U332" s="6" t="s">
        <v>166</v>
      </c>
      <c r="V332" s="6" t="s">
        <v>166</v>
      </c>
      <c r="W332" s="6" t="s">
        <v>166</v>
      </c>
      <c r="X332" s="6" t="s">
        <v>166</v>
      </c>
      <c r="Y332" s="6" t="s">
        <v>166</v>
      </c>
      <c r="Z332" s="6" t="s">
        <v>166</v>
      </c>
      <c r="AA332" s="6">
        <v>148000000</v>
      </c>
      <c r="AB332" s="6" t="s">
        <v>172</v>
      </c>
      <c r="AC332" s="6" t="s">
        <v>590</v>
      </c>
      <c r="AD332" s="6">
        <v>2015</v>
      </c>
      <c r="AE332" s="6">
        <v>168000</v>
      </c>
    </row>
    <row r="333" spans="2:31">
      <c r="B333" s="1" t="s">
        <v>59</v>
      </c>
      <c r="C333" s="39" t="s">
        <v>1984</v>
      </c>
      <c r="D333" s="6" t="s">
        <v>1985</v>
      </c>
      <c r="E333" s="6" t="s">
        <v>1986</v>
      </c>
      <c r="F333" s="5">
        <v>42466</v>
      </c>
      <c r="G333" s="25">
        <v>2016</v>
      </c>
      <c r="H333" s="25">
        <v>4</v>
      </c>
      <c r="I333" s="25">
        <v>6</v>
      </c>
      <c r="J333" s="5" t="s">
        <v>166</v>
      </c>
      <c r="K333" s="3" t="s">
        <v>63</v>
      </c>
      <c r="L333" s="3" t="s">
        <v>63</v>
      </c>
      <c r="M333" s="3" t="s">
        <v>63</v>
      </c>
      <c r="N333" s="5" t="s">
        <v>166</v>
      </c>
      <c r="O333" s="3" t="s">
        <v>63</v>
      </c>
      <c r="P333" s="3" t="s">
        <v>63</v>
      </c>
      <c r="Q333" s="3" t="s">
        <v>63</v>
      </c>
      <c r="R333" s="6">
        <v>202</v>
      </c>
      <c r="S333" s="6" t="s">
        <v>166</v>
      </c>
      <c r="T333" s="6">
        <v>190000</v>
      </c>
      <c r="U333" s="6">
        <v>200000</v>
      </c>
      <c r="V333" s="6">
        <v>480000</v>
      </c>
      <c r="W333" s="6" t="s">
        <v>166</v>
      </c>
      <c r="X333" s="6" t="s">
        <v>166</v>
      </c>
      <c r="Y333" s="6" t="s">
        <v>166</v>
      </c>
      <c r="Z333" s="6" t="s">
        <v>166</v>
      </c>
      <c r="AA333" s="6" t="s">
        <v>166</v>
      </c>
      <c r="AB333" s="6" t="s">
        <v>166</v>
      </c>
      <c r="AC333" s="6" t="s">
        <v>166</v>
      </c>
      <c r="AD333" s="6" t="s">
        <v>166</v>
      </c>
      <c r="AE333" s="6" t="s">
        <v>166</v>
      </c>
    </row>
    <row r="334" spans="2:31">
      <c r="B334" s="1" t="s">
        <v>420</v>
      </c>
      <c r="C334" s="39" t="s">
        <v>1988</v>
      </c>
      <c r="D334" s="6" t="s">
        <v>1989</v>
      </c>
      <c r="E334" s="6" t="s">
        <v>1990</v>
      </c>
      <c r="F334" s="6" t="s">
        <v>63</v>
      </c>
      <c r="G334" s="25" t="s">
        <v>63</v>
      </c>
      <c r="H334" s="25" t="s">
        <v>63</v>
      </c>
      <c r="I334" s="25" t="s">
        <v>63</v>
      </c>
      <c r="J334" s="5">
        <v>37520</v>
      </c>
      <c r="K334" s="6">
        <v>2002</v>
      </c>
      <c r="L334" s="6">
        <v>9</v>
      </c>
      <c r="M334" s="6">
        <v>21</v>
      </c>
      <c r="N334" s="5">
        <v>37533</v>
      </c>
      <c r="O334" s="6">
        <v>2002</v>
      </c>
      <c r="P334" s="6">
        <v>10</v>
      </c>
      <c r="Q334" s="6">
        <v>4</v>
      </c>
      <c r="R334" s="6">
        <v>15</v>
      </c>
      <c r="S334" s="6">
        <v>2</v>
      </c>
      <c r="T334" s="6" t="s">
        <v>166</v>
      </c>
      <c r="U334" s="6" t="s">
        <v>166</v>
      </c>
      <c r="V334" s="6" t="s">
        <v>166</v>
      </c>
      <c r="W334" s="6" t="s">
        <v>166</v>
      </c>
      <c r="X334" s="6" t="s">
        <v>166</v>
      </c>
      <c r="Y334" s="6" t="s">
        <v>166</v>
      </c>
      <c r="Z334" s="6" t="s">
        <v>166</v>
      </c>
      <c r="AA334" s="6">
        <v>1160000000</v>
      </c>
      <c r="AB334" s="6" t="s">
        <v>172</v>
      </c>
      <c r="AC334" s="6" t="s">
        <v>590</v>
      </c>
      <c r="AD334" s="6">
        <v>2002</v>
      </c>
      <c r="AE334" s="6">
        <v>56854</v>
      </c>
    </row>
    <row r="335" spans="2:31">
      <c r="B335" s="1" t="s">
        <v>420</v>
      </c>
      <c r="C335" s="39" t="s">
        <v>1993</v>
      </c>
      <c r="D335" s="6" t="s">
        <v>1994</v>
      </c>
      <c r="E335" s="6" t="s">
        <v>1995</v>
      </c>
      <c r="F335" s="6" t="s">
        <v>63</v>
      </c>
      <c r="G335" s="25" t="s">
        <v>63</v>
      </c>
      <c r="H335" s="25" t="s">
        <v>63</v>
      </c>
      <c r="I335" s="25" t="s">
        <v>63</v>
      </c>
      <c r="J335" s="5">
        <v>37176</v>
      </c>
      <c r="K335" s="6">
        <v>2001</v>
      </c>
      <c r="L335" s="6">
        <v>10</v>
      </c>
      <c r="M335" s="6">
        <v>12</v>
      </c>
      <c r="N335" s="5">
        <v>37179</v>
      </c>
      <c r="O335" s="6">
        <v>2001</v>
      </c>
      <c r="P335" s="6">
        <v>10</v>
      </c>
      <c r="Q335" s="6">
        <v>15</v>
      </c>
      <c r="R335" s="6">
        <v>0</v>
      </c>
      <c r="S335" s="6" t="s">
        <v>166</v>
      </c>
      <c r="T335" s="6" t="s">
        <v>166</v>
      </c>
      <c r="U335" s="6" t="s">
        <v>166</v>
      </c>
      <c r="V335" s="6" t="s">
        <v>166</v>
      </c>
      <c r="W335" s="6" t="s">
        <v>166</v>
      </c>
      <c r="X335" s="6" t="s">
        <v>166</v>
      </c>
      <c r="Y335" s="6" t="s">
        <v>166</v>
      </c>
      <c r="Z335" s="6" t="s">
        <v>166</v>
      </c>
      <c r="AA335" s="6">
        <v>1400000</v>
      </c>
      <c r="AB335" s="6" t="s">
        <v>172</v>
      </c>
      <c r="AC335" s="6" t="s">
        <v>590</v>
      </c>
      <c r="AD335" s="6">
        <v>2001</v>
      </c>
      <c r="AE335" s="6">
        <v>175</v>
      </c>
    </row>
    <row r="336" spans="2:31">
      <c r="B336" s="1" t="s">
        <v>158</v>
      </c>
      <c r="C336" s="39" t="s">
        <v>1998</v>
      </c>
      <c r="D336" s="6" t="s">
        <v>1999</v>
      </c>
      <c r="E336" s="6" t="s">
        <v>2000</v>
      </c>
      <c r="F336" s="6" t="s">
        <v>63</v>
      </c>
      <c r="G336" s="25" t="s">
        <v>63</v>
      </c>
      <c r="H336" s="25" t="s">
        <v>63</v>
      </c>
      <c r="I336" s="25" t="s">
        <v>63</v>
      </c>
      <c r="J336" s="5">
        <v>44104</v>
      </c>
      <c r="K336" s="6">
        <v>2020</v>
      </c>
      <c r="L336" s="6">
        <v>9</v>
      </c>
      <c r="M336" s="6">
        <v>30</v>
      </c>
      <c r="N336" s="5">
        <v>44107</v>
      </c>
      <c r="O336" s="6">
        <v>2020</v>
      </c>
      <c r="P336" s="6">
        <v>10</v>
      </c>
      <c r="Q336" s="6">
        <v>3</v>
      </c>
      <c r="R336" s="6">
        <v>16</v>
      </c>
      <c r="S336" s="6" t="s">
        <v>166</v>
      </c>
      <c r="T336" s="6" t="s">
        <v>166</v>
      </c>
      <c r="U336" s="6" t="s">
        <v>166</v>
      </c>
      <c r="V336" s="6" t="s">
        <v>166</v>
      </c>
      <c r="W336" s="6" t="s">
        <v>166</v>
      </c>
      <c r="X336" s="6" t="s">
        <v>166</v>
      </c>
      <c r="Y336" s="6" t="s">
        <v>166</v>
      </c>
      <c r="Z336" s="6" t="s">
        <v>166</v>
      </c>
      <c r="AA336" s="6" t="s">
        <v>166</v>
      </c>
      <c r="AB336" s="6" t="s">
        <v>166</v>
      </c>
      <c r="AC336" s="6" t="s">
        <v>166</v>
      </c>
      <c r="AD336" s="6" t="s">
        <v>166</v>
      </c>
      <c r="AE336" s="6" t="s">
        <v>166</v>
      </c>
    </row>
    <row r="337" spans="2:31">
      <c r="B337" s="1" t="s">
        <v>420</v>
      </c>
      <c r="C337" s="39" t="s">
        <v>2003</v>
      </c>
      <c r="D337" s="6" t="s">
        <v>2004</v>
      </c>
      <c r="E337" s="6" t="s">
        <v>1074</v>
      </c>
      <c r="F337" s="6" t="s">
        <v>63</v>
      </c>
      <c r="G337" s="25" t="s">
        <v>63</v>
      </c>
      <c r="H337" s="25" t="s">
        <v>63</v>
      </c>
      <c r="I337" s="25" t="s">
        <v>63</v>
      </c>
      <c r="J337" s="5">
        <v>30978</v>
      </c>
      <c r="K337" s="6">
        <v>1984</v>
      </c>
      <c r="L337" s="6">
        <v>10</v>
      </c>
      <c r="M337" s="6">
        <v>23</v>
      </c>
      <c r="N337" s="5">
        <v>30988</v>
      </c>
      <c r="O337" s="6">
        <v>1984</v>
      </c>
      <c r="P337" s="6">
        <v>11</v>
      </c>
      <c r="Q337" s="6">
        <v>2</v>
      </c>
      <c r="R337" s="6">
        <v>73</v>
      </c>
      <c r="S337" s="6">
        <v>18</v>
      </c>
      <c r="T337" s="6" t="s">
        <v>166</v>
      </c>
      <c r="U337" s="6">
        <v>200</v>
      </c>
      <c r="V337" s="6">
        <v>10815</v>
      </c>
      <c r="W337" s="6" t="s">
        <v>166</v>
      </c>
      <c r="X337" s="6" t="s">
        <v>166</v>
      </c>
      <c r="Y337" s="6" t="s">
        <v>166</v>
      </c>
      <c r="Z337" s="6" t="s">
        <v>166</v>
      </c>
      <c r="AA337" s="6">
        <v>239000</v>
      </c>
      <c r="AB337" s="6" t="s">
        <v>172</v>
      </c>
      <c r="AC337" s="6" t="s">
        <v>608</v>
      </c>
      <c r="AD337" s="6" t="s">
        <v>166</v>
      </c>
      <c r="AE337" s="6">
        <v>1631</v>
      </c>
    </row>
    <row r="338" spans="2:31">
      <c r="B338" s="1" t="s">
        <v>420</v>
      </c>
      <c r="C338" s="39" t="s">
        <v>2006</v>
      </c>
      <c r="D338" s="6" t="s">
        <v>2007</v>
      </c>
      <c r="E338" s="6" t="s">
        <v>903</v>
      </c>
      <c r="F338" s="6" t="s">
        <v>63</v>
      </c>
      <c r="G338" s="25" t="s">
        <v>63</v>
      </c>
      <c r="H338" s="25" t="s">
        <v>63</v>
      </c>
      <c r="I338" s="25" t="s">
        <v>63</v>
      </c>
      <c r="J338" s="5">
        <v>33089</v>
      </c>
      <c r="K338" s="6">
        <v>1990</v>
      </c>
      <c r="L338" s="6">
        <v>8</v>
      </c>
      <c r="M338" s="6">
        <v>4</v>
      </c>
      <c r="N338" s="5">
        <v>33099</v>
      </c>
      <c r="O338" s="6">
        <v>1990</v>
      </c>
      <c r="P338" s="6">
        <v>8</v>
      </c>
      <c r="Q338" s="6">
        <v>14</v>
      </c>
      <c r="R338" s="6">
        <v>1</v>
      </c>
      <c r="S338" s="6">
        <v>13</v>
      </c>
      <c r="T338" s="6" t="s">
        <v>63</v>
      </c>
      <c r="U338" s="6">
        <v>211</v>
      </c>
      <c r="V338" s="6" t="s">
        <v>63</v>
      </c>
      <c r="W338" s="6" t="s">
        <v>63</v>
      </c>
      <c r="X338" s="6" t="s">
        <v>63</v>
      </c>
      <c r="Y338" s="6" t="s">
        <v>63</v>
      </c>
      <c r="Z338" s="6" t="s">
        <v>63</v>
      </c>
      <c r="AA338" s="6">
        <v>60300000</v>
      </c>
      <c r="AB338" s="6" t="s">
        <v>172</v>
      </c>
      <c r="AC338" s="6" t="s">
        <v>590</v>
      </c>
      <c r="AD338" s="6">
        <v>1990</v>
      </c>
      <c r="AE338" s="6">
        <v>686</v>
      </c>
    </row>
    <row r="339" spans="2:31">
      <c r="B339" s="1" t="s">
        <v>420</v>
      </c>
      <c r="C339" s="39" t="s">
        <v>2009</v>
      </c>
      <c r="D339" s="6" t="s">
        <v>2010</v>
      </c>
      <c r="E339" s="6" t="s">
        <v>2011</v>
      </c>
      <c r="F339" s="6" t="s">
        <v>63</v>
      </c>
      <c r="G339" s="25" t="s">
        <v>63</v>
      </c>
      <c r="H339" s="25" t="s">
        <v>63</v>
      </c>
      <c r="I339" s="25" t="s">
        <v>63</v>
      </c>
      <c r="J339" s="5">
        <v>9463</v>
      </c>
      <c r="K339" s="6">
        <v>1925</v>
      </c>
      <c r="L339" s="6">
        <v>11</v>
      </c>
      <c r="M339" s="6">
        <v>27</v>
      </c>
      <c r="N339" s="5">
        <v>9467</v>
      </c>
      <c r="O339" s="6">
        <v>1925</v>
      </c>
      <c r="P339" s="6">
        <v>12</v>
      </c>
      <c r="Q339" s="6">
        <v>1</v>
      </c>
      <c r="R339" s="6">
        <v>73</v>
      </c>
      <c r="S339" s="6">
        <v>38</v>
      </c>
      <c r="T339" s="6" t="s">
        <v>63</v>
      </c>
      <c r="U339" s="6" t="s">
        <v>166</v>
      </c>
      <c r="V339" s="6" t="s">
        <v>63</v>
      </c>
      <c r="W339" s="6" t="s">
        <v>63</v>
      </c>
      <c r="X339" s="6" t="s">
        <v>63</v>
      </c>
      <c r="Y339" s="6" t="s">
        <v>63</v>
      </c>
      <c r="Z339" s="6" t="s">
        <v>63</v>
      </c>
      <c r="AA339" s="6">
        <v>3000000</v>
      </c>
      <c r="AB339" s="6" t="s">
        <v>172</v>
      </c>
      <c r="AC339" s="6" t="s">
        <v>590</v>
      </c>
      <c r="AD339" s="6">
        <v>1925</v>
      </c>
      <c r="AE339" s="6" t="s">
        <v>63</v>
      </c>
    </row>
    <row r="340" spans="2:31">
      <c r="B340" s="1" t="s">
        <v>420</v>
      </c>
      <c r="C340" s="39" t="s">
        <v>2014</v>
      </c>
      <c r="D340" s="6" t="s">
        <v>2015</v>
      </c>
      <c r="E340" s="6" t="s">
        <v>2016</v>
      </c>
      <c r="F340" s="6" t="s">
        <v>63</v>
      </c>
      <c r="G340" s="25" t="s">
        <v>63</v>
      </c>
      <c r="H340" s="25" t="s">
        <v>63</v>
      </c>
      <c r="I340" s="25" t="s">
        <v>63</v>
      </c>
      <c r="J340" s="5">
        <v>32100</v>
      </c>
      <c r="K340" s="6">
        <v>1987</v>
      </c>
      <c r="L340" s="6">
        <v>11</v>
      </c>
      <c r="M340" s="6">
        <v>19</v>
      </c>
      <c r="N340" s="5">
        <v>32111</v>
      </c>
      <c r="O340" s="6">
        <v>1987</v>
      </c>
      <c r="P340" s="6">
        <v>11</v>
      </c>
      <c r="Q340" s="6">
        <v>30</v>
      </c>
      <c r="R340" s="6">
        <v>1036</v>
      </c>
      <c r="S340" s="6">
        <v>39</v>
      </c>
      <c r="T340" s="6" t="s">
        <v>63</v>
      </c>
      <c r="U340" s="6">
        <v>154339</v>
      </c>
      <c r="V340" s="6" t="s">
        <v>63</v>
      </c>
      <c r="W340" s="6" t="s">
        <v>63</v>
      </c>
      <c r="X340" s="6" t="s">
        <v>63</v>
      </c>
      <c r="Y340" s="6" t="s">
        <v>63</v>
      </c>
      <c r="Z340" s="6" t="s">
        <v>63</v>
      </c>
      <c r="AA340" s="6">
        <v>84500000</v>
      </c>
      <c r="AB340" s="6" t="s">
        <v>172</v>
      </c>
      <c r="AC340" s="6" t="s">
        <v>590</v>
      </c>
      <c r="AD340" s="6">
        <v>1987</v>
      </c>
      <c r="AE340" s="6">
        <v>91000</v>
      </c>
    </row>
    <row r="341" spans="2:31">
      <c r="B341" s="1" t="s">
        <v>420</v>
      </c>
      <c r="C341" s="39" t="s">
        <v>2019</v>
      </c>
      <c r="D341" s="6" t="s">
        <v>2020</v>
      </c>
      <c r="E341" s="6" t="s">
        <v>2021</v>
      </c>
      <c r="F341" s="6" t="s">
        <v>63</v>
      </c>
      <c r="G341" s="25" t="s">
        <v>63</v>
      </c>
      <c r="H341" s="25" t="s">
        <v>63</v>
      </c>
      <c r="I341" s="25" t="s">
        <v>63</v>
      </c>
      <c r="J341" s="5">
        <v>40155</v>
      </c>
      <c r="K341" s="6">
        <v>2009</v>
      </c>
      <c r="L341" s="6">
        <v>12</v>
      </c>
      <c r="M341" s="6">
        <v>8</v>
      </c>
      <c r="N341" s="5">
        <v>40170</v>
      </c>
      <c r="O341" s="6">
        <v>2009</v>
      </c>
      <c r="P341" s="6">
        <v>12</v>
      </c>
      <c r="Q341" s="6">
        <v>23</v>
      </c>
      <c r="R341" s="6">
        <v>0</v>
      </c>
      <c r="S341" s="6">
        <v>1</v>
      </c>
      <c r="T341" s="6" t="s">
        <v>63</v>
      </c>
      <c r="U341" s="6" t="s">
        <v>166</v>
      </c>
      <c r="V341" s="6" t="s">
        <v>63</v>
      </c>
      <c r="W341" s="6" t="s">
        <v>63</v>
      </c>
      <c r="X341" s="6" t="s">
        <v>63</v>
      </c>
      <c r="Y341" s="6" t="s">
        <v>63</v>
      </c>
      <c r="Z341" s="6" t="s">
        <v>63</v>
      </c>
      <c r="AA341" s="6">
        <v>9000000</v>
      </c>
      <c r="AB341" s="6" t="s">
        <v>172</v>
      </c>
      <c r="AC341" s="6" t="s">
        <v>590</v>
      </c>
      <c r="AD341" s="6">
        <v>2009</v>
      </c>
      <c r="AE341" s="6" t="s">
        <v>63</v>
      </c>
    </row>
    <row r="342" spans="2:31">
      <c r="B342" s="1" t="s">
        <v>420</v>
      </c>
      <c r="C342" s="39" t="s">
        <v>2023</v>
      </c>
      <c r="D342" s="6" t="s">
        <v>2024</v>
      </c>
      <c r="E342" s="6" t="s">
        <v>1061</v>
      </c>
      <c r="F342" s="6" t="s">
        <v>63</v>
      </c>
      <c r="G342" s="25" t="s">
        <v>63</v>
      </c>
      <c r="H342" s="25" t="s">
        <v>63</v>
      </c>
      <c r="I342" s="25" t="s">
        <v>63</v>
      </c>
      <c r="J342" s="5">
        <v>43392</v>
      </c>
      <c r="K342" s="6">
        <v>2018</v>
      </c>
      <c r="L342" s="6">
        <v>10</v>
      </c>
      <c r="M342" s="6">
        <v>19</v>
      </c>
      <c r="N342" s="5">
        <v>43396</v>
      </c>
      <c r="O342" s="6">
        <v>2018</v>
      </c>
      <c r="P342" s="6">
        <v>10</v>
      </c>
      <c r="Q342" s="6">
        <v>23</v>
      </c>
      <c r="R342" s="6">
        <v>16</v>
      </c>
      <c r="S342" s="6">
        <v>2</v>
      </c>
      <c r="T342" s="6" t="s">
        <v>63</v>
      </c>
      <c r="U342" s="6" t="s">
        <v>166</v>
      </c>
      <c r="V342" s="6">
        <v>30</v>
      </c>
      <c r="W342" s="6" t="s">
        <v>63</v>
      </c>
      <c r="X342" s="6" t="s">
        <v>63</v>
      </c>
      <c r="Y342" s="6" t="s">
        <v>63</v>
      </c>
      <c r="Z342" s="6" t="s">
        <v>63</v>
      </c>
      <c r="AA342" s="6" t="s">
        <v>63</v>
      </c>
      <c r="AB342" s="6" t="s">
        <v>63</v>
      </c>
      <c r="AC342" s="6" t="s">
        <v>63</v>
      </c>
      <c r="AD342" s="6" t="s">
        <v>63</v>
      </c>
      <c r="AE342" s="6">
        <v>873</v>
      </c>
    </row>
    <row r="343" spans="2:31">
      <c r="B343" s="1" t="s">
        <v>420</v>
      </c>
      <c r="C343" s="39" t="s">
        <v>2026</v>
      </c>
      <c r="D343" s="6" t="s">
        <v>2027</v>
      </c>
      <c r="E343" s="6" t="s">
        <v>2028</v>
      </c>
      <c r="F343" s="6" t="s">
        <v>63</v>
      </c>
      <c r="G343" s="25" t="s">
        <v>63</v>
      </c>
      <c r="H343" s="25" t="s">
        <v>63</v>
      </c>
      <c r="I343" s="25" t="s">
        <v>63</v>
      </c>
      <c r="J343" s="5">
        <v>40471</v>
      </c>
      <c r="K343" s="6">
        <v>2010</v>
      </c>
      <c r="L343" s="6">
        <v>10</v>
      </c>
      <c r="M343" s="6">
        <v>20</v>
      </c>
      <c r="N343" s="5">
        <v>40474</v>
      </c>
      <c r="O343" s="6">
        <v>2010</v>
      </c>
      <c r="P343" s="6">
        <v>10</v>
      </c>
      <c r="Q343" s="6">
        <v>23</v>
      </c>
      <c r="R343" s="6">
        <v>167</v>
      </c>
      <c r="S343" s="6" t="s">
        <v>63</v>
      </c>
      <c r="T343" s="6" t="s">
        <v>63</v>
      </c>
      <c r="U343" s="6">
        <v>100000</v>
      </c>
      <c r="V343" s="6">
        <v>1100000</v>
      </c>
      <c r="W343" s="6" t="s">
        <v>63</v>
      </c>
      <c r="X343" s="6" t="s">
        <v>63</v>
      </c>
      <c r="Y343" s="6" t="s">
        <v>63</v>
      </c>
      <c r="Z343" s="6" t="s">
        <v>63</v>
      </c>
      <c r="AA343" s="6">
        <v>359000000</v>
      </c>
      <c r="AB343" s="6" t="s">
        <v>172</v>
      </c>
      <c r="AC343" s="6" t="s">
        <v>590</v>
      </c>
      <c r="AD343" s="6">
        <v>2010</v>
      </c>
      <c r="AE343" s="6">
        <v>15000</v>
      </c>
    </row>
    <row r="344" spans="2:31">
      <c r="B344" s="1" t="s">
        <v>420</v>
      </c>
      <c r="C344" s="39" t="s">
        <v>2031</v>
      </c>
      <c r="D344" s="6" t="s">
        <v>2032</v>
      </c>
      <c r="E344" s="6" t="s">
        <v>2033</v>
      </c>
      <c r="F344" s="6" t="s">
        <v>63</v>
      </c>
      <c r="G344" s="25" t="s">
        <v>63</v>
      </c>
      <c r="H344" s="25" t="s">
        <v>63</v>
      </c>
      <c r="I344" s="25" t="s">
        <v>63</v>
      </c>
      <c r="J344" s="5">
        <v>39720</v>
      </c>
      <c r="K344" s="6">
        <v>2008</v>
      </c>
      <c r="L344" s="6">
        <v>9</v>
      </c>
      <c r="M344" s="6">
        <v>29</v>
      </c>
      <c r="N344" s="5">
        <v>39725</v>
      </c>
      <c r="O344" s="6">
        <v>2008</v>
      </c>
      <c r="P344" s="6">
        <v>10</v>
      </c>
      <c r="Q344" s="6">
        <v>4</v>
      </c>
      <c r="R344" s="6">
        <v>0</v>
      </c>
      <c r="S344" s="6" t="s">
        <v>63</v>
      </c>
      <c r="T344" s="6" t="s">
        <v>63</v>
      </c>
      <c r="U344" s="6" t="s">
        <v>166</v>
      </c>
      <c r="V344" s="6" t="s">
        <v>63</v>
      </c>
      <c r="W344" s="6" t="s">
        <v>63</v>
      </c>
      <c r="X344" s="6" t="s">
        <v>63</v>
      </c>
      <c r="Y344" s="6" t="s">
        <v>63</v>
      </c>
      <c r="Z344" s="6" t="s">
        <v>63</v>
      </c>
      <c r="AA344" s="6" t="s">
        <v>63</v>
      </c>
      <c r="AB344" s="6" t="s">
        <v>63</v>
      </c>
      <c r="AC344" s="6" t="s">
        <v>63</v>
      </c>
      <c r="AD344" s="6" t="s">
        <v>63</v>
      </c>
      <c r="AE344" s="6" t="s">
        <v>63</v>
      </c>
    </row>
    <row r="345" spans="2:31">
      <c r="B345" s="1" t="s">
        <v>420</v>
      </c>
      <c r="C345" s="39" t="s">
        <v>2036</v>
      </c>
      <c r="D345" s="6" t="s">
        <v>2037</v>
      </c>
      <c r="E345" s="6" t="s">
        <v>2038</v>
      </c>
      <c r="F345" s="6" t="s">
        <v>63</v>
      </c>
      <c r="G345" s="25" t="s">
        <v>63</v>
      </c>
      <c r="H345" s="25" t="s">
        <v>63</v>
      </c>
      <c r="I345" s="25" t="s">
        <v>63</v>
      </c>
      <c r="J345" s="5">
        <v>42817</v>
      </c>
      <c r="K345" s="6">
        <v>2017</v>
      </c>
      <c r="L345" s="6">
        <v>3</v>
      </c>
      <c r="M345" s="6">
        <v>23</v>
      </c>
      <c r="N345" s="5">
        <v>42832</v>
      </c>
      <c r="O345" s="6">
        <v>2017</v>
      </c>
      <c r="P345" s="6">
        <v>4</v>
      </c>
      <c r="Q345" s="6">
        <v>7</v>
      </c>
      <c r="R345" s="6">
        <v>14</v>
      </c>
      <c r="S345" s="6">
        <v>1</v>
      </c>
      <c r="T345" s="6" t="s">
        <v>63</v>
      </c>
      <c r="U345" s="6" t="s">
        <v>166</v>
      </c>
      <c r="V345" s="6" t="s">
        <v>63</v>
      </c>
      <c r="W345" s="6" t="s">
        <v>63</v>
      </c>
      <c r="X345" s="6" t="s">
        <v>63</v>
      </c>
      <c r="Y345" s="6" t="s">
        <v>63</v>
      </c>
      <c r="Z345" s="6" t="s">
        <v>63</v>
      </c>
      <c r="AA345" s="6">
        <v>2730000000</v>
      </c>
      <c r="AB345" s="6" t="s">
        <v>172</v>
      </c>
      <c r="AC345" s="6" t="s">
        <v>590</v>
      </c>
      <c r="AD345" s="6">
        <v>2017</v>
      </c>
      <c r="AE345" s="6" t="s">
        <v>63</v>
      </c>
    </row>
    <row r="346" spans="2:31">
      <c r="B346" s="1" t="s">
        <v>420</v>
      </c>
      <c r="C346" s="39" t="s">
        <v>2041</v>
      </c>
      <c r="D346" s="6" t="s">
        <v>2042</v>
      </c>
      <c r="E346" s="6" t="s">
        <v>2043</v>
      </c>
      <c r="F346" s="6" t="s">
        <v>63</v>
      </c>
      <c r="G346" s="25" t="s">
        <v>63</v>
      </c>
      <c r="H346" s="25" t="s">
        <v>63</v>
      </c>
      <c r="I346" s="25" t="s">
        <v>63</v>
      </c>
      <c r="J346" s="5">
        <v>40435</v>
      </c>
      <c r="K346" s="6">
        <v>2010</v>
      </c>
      <c r="L346" s="6">
        <v>9</v>
      </c>
      <c r="M346" s="6">
        <v>14</v>
      </c>
      <c r="N346" s="5">
        <v>40442</v>
      </c>
      <c r="O346" s="6">
        <v>2010</v>
      </c>
      <c r="P346" s="6">
        <v>9</v>
      </c>
      <c r="Q346" s="6">
        <v>21</v>
      </c>
      <c r="R346" s="6">
        <v>105</v>
      </c>
      <c r="S346" s="6">
        <v>111</v>
      </c>
      <c r="T346" s="6" t="s">
        <v>63</v>
      </c>
      <c r="U346" s="6" t="s">
        <v>166</v>
      </c>
      <c r="V346" s="6" t="s">
        <v>63</v>
      </c>
      <c r="W346" s="6" t="s">
        <v>63</v>
      </c>
      <c r="X346" s="6" t="s">
        <v>63</v>
      </c>
      <c r="Y346" s="6" t="s">
        <v>63</v>
      </c>
      <c r="Z346" s="6" t="s">
        <v>63</v>
      </c>
      <c r="AA346" s="6">
        <v>1000000000</v>
      </c>
      <c r="AB346" s="6" t="s">
        <v>172</v>
      </c>
      <c r="AC346" s="6" t="s">
        <v>590</v>
      </c>
      <c r="AD346" s="6">
        <v>2010</v>
      </c>
      <c r="AE346" s="6">
        <v>16350</v>
      </c>
    </row>
    <row r="347" spans="2:31">
      <c r="B347" s="1" t="s">
        <v>420</v>
      </c>
      <c r="C347" s="39" t="s">
        <v>2046</v>
      </c>
      <c r="D347" s="6" t="s">
        <v>2047</v>
      </c>
      <c r="E347" s="6" t="s">
        <v>1366</v>
      </c>
      <c r="F347" s="6" t="s">
        <v>63</v>
      </c>
      <c r="G347" s="25" t="s">
        <v>63</v>
      </c>
      <c r="H347" s="25" t="s">
        <v>63</v>
      </c>
      <c r="I347" s="25" t="s">
        <v>63</v>
      </c>
      <c r="J347" s="5">
        <v>11913</v>
      </c>
      <c r="K347" s="6">
        <v>1932</v>
      </c>
      <c r="L347" s="6">
        <v>8</v>
      </c>
      <c r="M347" s="6">
        <v>12</v>
      </c>
      <c r="N347" s="5">
        <v>11916</v>
      </c>
      <c r="O347" s="6">
        <v>1932</v>
      </c>
      <c r="P347" s="6">
        <v>8</v>
      </c>
      <c r="Q347" s="6">
        <v>15</v>
      </c>
      <c r="R347" s="6">
        <v>40</v>
      </c>
      <c r="S347" s="6" t="s">
        <v>63</v>
      </c>
      <c r="T347" s="6" t="s">
        <v>63</v>
      </c>
      <c r="U347" s="6" t="s">
        <v>166</v>
      </c>
      <c r="V347" s="6" t="s">
        <v>63</v>
      </c>
      <c r="W347" s="6" t="s">
        <v>63</v>
      </c>
      <c r="X347" s="6" t="s">
        <v>63</v>
      </c>
      <c r="Y347" s="6" t="s">
        <v>63</v>
      </c>
      <c r="Z347" s="6" t="s">
        <v>63</v>
      </c>
      <c r="AA347" s="6">
        <v>7500000</v>
      </c>
      <c r="AB347" s="6" t="s">
        <v>172</v>
      </c>
      <c r="AC347" s="6" t="s">
        <v>590</v>
      </c>
      <c r="AD347" s="6">
        <v>1932</v>
      </c>
      <c r="AE347" s="6" t="s">
        <v>63</v>
      </c>
    </row>
    <row r="348" spans="2:31">
      <c r="B348" s="1" t="s">
        <v>420</v>
      </c>
      <c r="C348" s="39" t="s">
        <v>2049</v>
      </c>
      <c r="D348" s="6" t="s">
        <v>2050</v>
      </c>
      <c r="E348" s="6" t="s">
        <v>2051</v>
      </c>
      <c r="F348" s="6" t="s">
        <v>63</v>
      </c>
      <c r="G348" s="25" t="s">
        <v>63</v>
      </c>
      <c r="H348" s="25" t="s">
        <v>63</v>
      </c>
      <c r="I348" s="25" t="s">
        <v>63</v>
      </c>
      <c r="J348" s="5">
        <v>38593</v>
      </c>
      <c r="K348" s="6">
        <v>2005</v>
      </c>
      <c r="L348" s="6">
        <v>8</v>
      </c>
      <c r="M348" s="6">
        <v>29</v>
      </c>
      <c r="N348" s="5">
        <v>38607</v>
      </c>
      <c r="O348" s="6">
        <v>2005</v>
      </c>
      <c r="P348" s="6">
        <v>9</v>
      </c>
      <c r="Q348" s="6">
        <v>12</v>
      </c>
      <c r="R348" s="6">
        <v>35</v>
      </c>
      <c r="S348" s="6">
        <v>179</v>
      </c>
      <c r="T348" s="6" t="s">
        <v>63</v>
      </c>
      <c r="U348" s="6" t="s">
        <v>166</v>
      </c>
      <c r="V348" s="6">
        <v>77800</v>
      </c>
      <c r="W348" s="6" t="s">
        <v>63</v>
      </c>
      <c r="X348" s="6" t="s">
        <v>63</v>
      </c>
      <c r="Y348" s="6" t="s">
        <v>63</v>
      </c>
      <c r="Z348" s="6" t="s">
        <v>63</v>
      </c>
      <c r="AA348" s="6">
        <v>972000000</v>
      </c>
      <c r="AB348" s="6" t="s">
        <v>172</v>
      </c>
      <c r="AC348" s="6" t="s">
        <v>590</v>
      </c>
      <c r="AD348" s="6">
        <v>2005</v>
      </c>
      <c r="AE348" s="6">
        <v>7645</v>
      </c>
    </row>
    <row r="349" spans="2:31">
      <c r="B349" s="1" t="s">
        <v>420</v>
      </c>
      <c r="C349" s="39" t="s">
        <v>2054</v>
      </c>
      <c r="D349" s="6" t="s">
        <v>2055</v>
      </c>
      <c r="E349" s="6" t="s">
        <v>2056</v>
      </c>
      <c r="F349" s="6" t="s">
        <v>63</v>
      </c>
      <c r="G349" s="25" t="s">
        <v>63</v>
      </c>
      <c r="H349" s="25" t="s">
        <v>63</v>
      </c>
      <c r="I349" s="25" t="s">
        <v>63</v>
      </c>
      <c r="J349" s="5">
        <v>33149</v>
      </c>
      <c r="K349" s="6">
        <v>1990</v>
      </c>
      <c r="L349" s="6">
        <v>10</v>
      </c>
      <c r="M349" s="6">
        <v>3</v>
      </c>
      <c r="N349" s="5">
        <v>33155</v>
      </c>
      <c r="O349" s="6">
        <v>1990</v>
      </c>
      <c r="P349" s="6">
        <v>10</v>
      </c>
      <c r="Q349" s="6">
        <v>9</v>
      </c>
      <c r="R349" s="6">
        <v>11</v>
      </c>
      <c r="S349" s="6" t="s">
        <v>63</v>
      </c>
      <c r="T349" s="6" t="s">
        <v>2057</v>
      </c>
      <c r="U349" s="6" t="s">
        <v>2058</v>
      </c>
      <c r="V349" s="6" t="s">
        <v>63</v>
      </c>
      <c r="W349" s="6" t="s">
        <v>63</v>
      </c>
      <c r="X349" s="6" t="s">
        <v>63</v>
      </c>
      <c r="Y349" s="6" t="s">
        <v>63</v>
      </c>
      <c r="Z349" s="6" t="s">
        <v>63</v>
      </c>
      <c r="AA349" s="6">
        <v>1000000</v>
      </c>
      <c r="AB349" s="6" t="s">
        <v>172</v>
      </c>
      <c r="AC349" s="6" t="s">
        <v>590</v>
      </c>
      <c r="AD349" s="6">
        <v>1990</v>
      </c>
      <c r="AE349" s="6" t="s">
        <v>63</v>
      </c>
    </row>
    <row r="350" spans="2:31">
      <c r="B350" s="1" t="s">
        <v>59</v>
      </c>
      <c r="C350" s="39" t="s">
        <v>2061</v>
      </c>
      <c r="D350" s="6" t="s">
        <v>2062</v>
      </c>
      <c r="E350" s="6" t="s">
        <v>2063</v>
      </c>
      <c r="F350" s="5">
        <v>42156</v>
      </c>
      <c r="G350" s="25">
        <v>2015</v>
      </c>
      <c r="H350" s="25">
        <v>6</v>
      </c>
      <c r="I350" s="25">
        <v>1</v>
      </c>
      <c r="J350" s="5" t="s">
        <v>166</v>
      </c>
      <c r="K350" s="3" t="s">
        <v>63</v>
      </c>
      <c r="L350" s="3" t="s">
        <v>63</v>
      </c>
      <c r="M350" s="3" t="s">
        <v>63</v>
      </c>
      <c r="N350" s="5" t="s">
        <v>166</v>
      </c>
      <c r="O350" s="3" t="s">
        <v>63</v>
      </c>
      <c r="P350" s="3" t="s">
        <v>63</v>
      </c>
      <c r="Q350" s="3" t="s">
        <v>63</v>
      </c>
      <c r="R350" s="6">
        <v>225</v>
      </c>
      <c r="S350" s="6" t="s">
        <v>63</v>
      </c>
      <c r="T350" s="6" t="s">
        <v>63</v>
      </c>
      <c r="U350" s="6" t="s">
        <v>166</v>
      </c>
      <c r="V350" s="6" t="s">
        <v>63</v>
      </c>
      <c r="W350" s="6" t="s">
        <v>63</v>
      </c>
      <c r="X350" s="6" t="s">
        <v>63</v>
      </c>
      <c r="Y350" s="6" t="s">
        <v>63</v>
      </c>
      <c r="Z350" s="6" t="s">
        <v>63</v>
      </c>
      <c r="AA350" s="6" t="s">
        <v>63</v>
      </c>
      <c r="AB350" s="6" t="s">
        <v>63</v>
      </c>
      <c r="AC350" s="6" t="s">
        <v>63</v>
      </c>
      <c r="AD350" s="6" t="s">
        <v>63</v>
      </c>
      <c r="AE350" s="6" t="s">
        <v>63</v>
      </c>
    </row>
    <row r="351" spans="2:31">
      <c r="B351" s="1" t="s">
        <v>420</v>
      </c>
      <c r="C351" s="39" t="s">
        <v>2066</v>
      </c>
      <c r="D351" s="6" t="s">
        <v>2067</v>
      </c>
      <c r="E351" s="6" t="s">
        <v>2068</v>
      </c>
      <c r="F351" s="6" t="s">
        <v>63</v>
      </c>
      <c r="G351" s="25" t="s">
        <v>63</v>
      </c>
      <c r="H351" s="25" t="s">
        <v>63</v>
      </c>
      <c r="I351" s="25" t="s">
        <v>63</v>
      </c>
      <c r="J351" s="5">
        <v>39685</v>
      </c>
      <c r="K351" s="6">
        <v>2008</v>
      </c>
      <c r="L351" s="6">
        <v>8</v>
      </c>
      <c r="M351" s="6">
        <v>25</v>
      </c>
      <c r="N351" s="5">
        <v>39698</v>
      </c>
      <c r="O351" s="6">
        <v>2008</v>
      </c>
      <c r="P351" s="6">
        <v>9</v>
      </c>
      <c r="Q351" s="6">
        <v>7</v>
      </c>
      <c r="R351" s="6">
        <v>153</v>
      </c>
      <c r="S351" s="6">
        <v>2</v>
      </c>
      <c r="T351" s="6" t="s">
        <v>63</v>
      </c>
      <c r="U351" s="6" t="s">
        <v>166</v>
      </c>
      <c r="V351" s="6" t="s">
        <v>63</v>
      </c>
      <c r="W351" s="6" t="s">
        <v>63</v>
      </c>
      <c r="X351" s="6" t="s">
        <v>63</v>
      </c>
      <c r="Y351" s="6" t="s">
        <v>63</v>
      </c>
      <c r="Z351" s="6" t="s">
        <v>63</v>
      </c>
      <c r="AA351" s="6">
        <v>8310000000</v>
      </c>
      <c r="AB351" s="6" t="s">
        <v>172</v>
      </c>
      <c r="AC351" s="6" t="s">
        <v>590</v>
      </c>
      <c r="AD351" s="6">
        <v>2008</v>
      </c>
      <c r="AE351" s="6">
        <v>127489</v>
      </c>
    </row>
    <row r="352" spans="2:31">
      <c r="B352" s="1" t="s">
        <v>420</v>
      </c>
      <c r="C352" s="39" t="s">
        <v>2071</v>
      </c>
      <c r="D352" s="6" t="s">
        <v>2072</v>
      </c>
      <c r="E352" s="6" t="s">
        <v>2073</v>
      </c>
      <c r="F352" s="6" t="s">
        <v>63</v>
      </c>
      <c r="G352" s="25" t="s">
        <v>63</v>
      </c>
      <c r="H352" s="25" t="s">
        <v>63</v>
      </c>
      <c r="I352" s="25" t="s">
        <v>63</v>
      </c>
      <c r="J352" s="5">
        <v>33869</v>
      </c>
      <c r="K352" s="6">
        <v>1992</v>
      </c>
      <c r="L352" s="6">
        <v>9</v>
      </c>
      <c r="M352" s="6">
        <v>22</v>
      </c>
      <c r="N352" s="5">
        <v>33873</v>
      </c>
      <c r="O352" s="6">
        <v>1992</v>
      </c>
      <c r="P352" s="6">
        <v>9</v>
      </c>
      <c r="Q352" s="6">
        <v>26</v>
      </c>
      <c r="R352" s="6">
        <v>2</v>
      </c>
      <c r="S352" s="6" t="s">
        <v>63</v>
      </c>
      <c r="T352" s="6" t="s">
        <v>63</v>
      </c>
      <c r="U352" s="6" t="s">
        <v>166</v>
      </c>
      <c r="V352" s="6" t="s">
        <v>63</v>
      </c>
      <c r="W352" s="6" t="s">
        <v>63</v>
      </c>
      <c r="X352" s="6" t="s">
        <v>63</v>
      </c>
      <c r="Y352" s="6" t="s">
        <v>63</v>
      </c>
      <c r="Z352" s="6" t="s">
        <v>63</v>
      </c>
      <c r="AA352" s="6" t="s">
        <v>63</v>
      </c>
      <c r="AB352" s="6" t="s">
        <v>63</v>
      </c>
      <c r="AC352" s="6" t="s">
        <v>63</v>
      </c>
      <c r="AD352" s="6" t="s">
        <v>63</v>
      </c>
      <c r="AE352" s="6">
        <v>5</v>
      </c>
    </row>
    <row r="353" spans="2:31">
      <c r="B353" s="1" t="s">
        <v>158</v>
      </c>
      <c r="C353" s="39" t="s">
        <v>2075</v>
      </c>
      <c r="D353" s="6" t="s">
        <v>2076</v>
      </c>
      <c r="E353" s="6" t="s">
        <v>1920</v>
      </c>
      <c r="F353" s="6" t="s">
        <v>63</v>
      </c>
      <c r="G353" s="25" t="s">
        <v>63</v>
      </c>
      <c r="H353" s="25" t="s">
        <v>63</v>
      </c>
      <c r="I353" s="25" t="s">
        <v>63</v>
      </c>
      <c r="J353" s="5">
        <v>36345</v>
      </c>
      <c r="K353" s="6">
        <v>1999</v>
      </c>
      <c r="L353" s="6">
        <v>7</v>
      </c>
      <c r="M353" s="6">
        <v>4</v>
      </c>
      <c r="N353" s="5">
        <v>36346</v>
      </c>
      <c r="O353" s="6">
        <v>1999</v>
      </c>
      <c r="P353" s="6">
        <v>7</v>
      </c>
      <c r="Q353" s="6">
        <v>5</v>
      </c>
      <c r="R353" s="6">
        <v>4</v>
      </c>
      <c r="S353" s="6">
        <v>70</v>
      </c>
      <c r="T353" s="6" t="s">
        <v>63</v>
      </c>
      <c r="U353" s="6" t="s">
        <v>166</v>
      </c>
      <c r="V353" s="6" t="s">
        <v>63</v>
      </c>
      <c r="W353" s="6" t="s">
        <v>63</v>
      </c>
      <c r="X353" s="6" t="s">
        <v>63</v>
      </c>
      <c r="Y353" s="6" t="s">
        <v>63</v>
      </c>
      <c r="Z353" s="6" t="s">
        <v>63</v>
      </c>
      <c r="AA353" s="6">
        <v>100000000</v>
      </c>
      <c r="AB353" s="6" t="s">
        <v>172</v>
      </c>
      <c r="AC353" s="6" t="s">
        <v>608</v>
      </c>
      <c r="AD353" s="6" t="s">
        <v>63</v>
      </c>
      <c r="AE353" s="6" t="s">
        <v>63</v>
      </c>
    </row>
    <row r="354" spans="2:31">
      <c r="B354" s="1" t="s">
        <v>420</v>
      </c>
      <c r="C354" s="39" t="s">
        <v>2078</v>
      </c>
      <c r="D354" s="6" t="s">
        <v>2079</v>
      </c>
      <c r="E354" s="6" t="s">
        <v>464</v>
      </c>
      <c r="F354" s="6" t="s">
        <v>63</v>
      </c>
      <c r="G354" s="25" t="s">
        <v>63</v>
      </c>
      <c r="H354" s="25" t="s">
        <v>63</v>
      </c>
      <c r="I354" s="25" t="s">
        <v>63</v>
      </c>
      <c r="J354" s="5">
        <v>36503</v>
      </c>
      <c r="K354" s="6">
        <v>1999</v>
      </c>
      <c r="L354" s="6">
        <v>12</v>
      </c>
      <c r="M354" s="6">
        <v>9</v>
      </c>
      <c r="N354" s="5">
        <v>36510</v>
      </c>
      <c r="O354" s="6">
        <v>1999</v>
      </c>
      <c r="P354" s="6">
        <v>12</v>
      </c>
      <c r="Q354" s="6">
        <v>16</v>
      </c>
      <c r="R354" s="6">
        <v>0</v>
      </c>
      <c r="S354" s="6" t="s">
        <v>63</v>
      </c>
      <c r="T354" s="6" t="s">
        <v>63</v>
      </c>
      <c r="U354" s="6" t="s">
        <v>166</v>
      </c>
      <c r="V354" s="6" t="s">
        <v>63</v>
      </c>
      <c r="W354" s="6" t="s">
        <v>63</v>
      </c>
      <c r="X354" s="6" t="s">
        <v>63</v>
      </c>
      <c r="Y354" s="6" t="s">
        <v>63</v>
      </c>
      <c r="Z354" s="6" t="s">
        <v>63</v>
      </c>
      <c r="AA354" s="6" t="s">
        <v>63</v>
      </c>
      <c r="AB354" s="6" t="s">
        <v>63</v>
      </c>
      <c r="AC354" s="6" t="s">
        <v>63</v>
      </c>
      <c r="AD354" s="6" t="s">
        <v>63</v>
      </c>
      <c r="AE354" s="6">
        <v>25</v>
      </c>
    </row>
    <row r="355" spans="2:31">
      <c r="B355" s="1" t="s">
        <v>420</v>
      </c>
      <c r="C355" s="39" t="s">
        <v>2081</v>
      </c>
      <c r="D355" s="6" t="s">
        <v>2082</v>
      </c>
      <c r="E355" s="6" t="s">
        <v>2083</v>
      </c>
      <c r="F355" s="6" t="s">
        <v>63</v>
      </c>
      <c r="G355" s="25" t="s">
        <v>63</v>
      </c>
      <c r="H355" s="25" t="s">
        <v>63</v>
      </c>
      <c r="I355" s="25" t="s">
        <v>63</v>
      </c>
      <c r="J355" s="5">
        <v>34138</v>
      </c>
      <c r="K355" s="6">
        <v>1993</v>
      </c>
      <c r="L355" s="6">
        <v>6</v>
      </c>
      <c r="M355" s="6">
        <v>18</v>
      </c>
      <c r="N355" s="5">
        <v>34140</v>
      </c>
      <c r="O355" s="6">
        <v>1993</v>
      </c>
      <c r="P355" s="6">
        <v>6</v>
      </c>
      <c r="Q355" s="6">
        <v>20</v>
      </c>
      <c r="R355" s="6" t="s">
        <v>63</v>
      </c>
      <c r="S355" s="6" t="s">
        <v>63</v>
      </c>
      <c r="T355" s="6" t="s">
        <v>63</v>
      </c>
      <c r="U355" s="6" t="s">
        <v>166</v>
      </c>
      <c r="V355" s="6" t="s">
        <v>63</v>
      </c>
      <c r="W355" s="6" t="s">
        <v>63</v>
      </c>
      <c r="X355" s="6" t="s">
        <v>63</v>
      </c>
      <c r="Y355" s="6" t="s">
        <v>63</v>
      </c>
      <c r="Z355" s="6" t="s">
        <v>63</v>
      </c>
      <c r="AA355" s="6" t="s">
        <v>63</v>
      </c>
      <c r="AB355" s="6" t="s">
        <v>63</v>
      </c>
      <c r="AC355" s="6" t="s">
        <v>63</v>
      </c>
      <c r="AD355" s="6" t="s">
        <v>63</v>
      </c>
      <c r="AE355" s="6" t="s">
        <v>63</v>
      </c>
    </row>
    <row r="356" spans="2:31">
      <c r="B356" s="1" t="s">
        <v>59</v>
      </c>
      <c r="C356" s="39" t="s">
        <v>3511</v>
      </c>
      <c r="D356" s="6" t="s">
        <v>3512</v>
      </c>
      <c r="E356" s="6" t="s">
        <v>3513</v>
      </c>
      <c r="F356" s="5">
        <v>24415</v>
      </c>
      <c r="G356" s="25">
        <v>1966</v>
      </c>
      <c r="H356" s="25">
        <v>11</v>
      </c>
      <c r="I356" s="25">
        <v>4</v>
      </c>
      <c r="J356" s="6" t="s">
        <v>63</v>
      </c>
      <c r="K356" s="3" t="s">
        <v>63</v>
      </c>
      <c r="L356" s="3" t="s">
        <v>63</v>
      </c>
      <c r="M356" s="3" t="s">
        <v>63</v>
      </c>
      <c r="N356" s="6" t="s">
        <v>63</v>
      </c>
      <c r="O356" s="3" t="s">
        <v>63</v>
      </c>
      <c r="P356" s="3" t="s">
        <v>63</v>
      </c>
      <c r="Q356" s="3" t="s">
        <v>63</v>
      </c>
      <c r="R356" s="6" t="s">
        <v>63</v>
      </c>
      <c r="S356" s="6" t="s">
        <v>63</v>
      </c>
      <c r="T356" s="6" t="s">
        <v>63</v>
      </c>
      <c r="U356" s="6" t="s">
        <v>166</v>
      </c>
      <c r="V356" s="6" t="s">
        <v>63</v>
      </c>
      <c r="W356" s="6" t="s">
        <v>63</v>
      </c>
      <c r="X356" s="6" t="s">
        <v>63</v>
      </c>
      <c r="Y356" s="6" t="s">
        <v>63</v>
      </c>
      <c r="Z356" s="6" t="s">
        <v>63</v>
      </c>
      <c r="AA356" s="6" t="s">
        <v>63</v>
      </c>
      <c r="AB356" s="6" t="s">
        <v>63</v>
      </c>
      <c r="AC356" s="6" t="s">
        <v>63</v>
      </c>
      <c r="AD356" s="6" t="s">
        <v>63</v>
      </c>
      <c r="AE356" s="6" t="s">
        <v>63</v>
      </c>
    </row>
    <row r="357" spans="2:31">
      <c r="B357" s="1" t="s">
        <v>420</v>
      </c>
      <c r="C357" s="39" t="s">
        <v>2085</v>
      </c>
      <c r="D357" s="6" t="s">
        <v>2086</v>
      </c>
      <c r="E357" s="6" t="s">
        <v>2087</v>
      </c>
      <c r="F357" s="6" t="s">
        <v>63</v>
      </c>
      <c r="G357" s="25" t="s">
        <v>63</v>
      </c>
      <c r="H357" s="25" t="s">
        <v>63</v>
      </c>
      <c r="I357" s="25" t="s">
        <v>63</v>
      </c>
      <c r="J357" s="5">
        <v>41555</v>
      </c>
      <c r="K357" s="6">
        <v>2013</v>
      </c>
      <c r="L357" s="6">
        <v>10</v>
      </c>
      <c r="M357" s="6">
        <v>8</v>
      </c>
      <c r="N357" s="5">
        <v>41563</v>
      </c>
      <c r="O357" s="6">
        <v>2013</v>
      </c>
      <c r="P357" s="6">
        <v>10</v>
      </c>
      <c r="Q357" s="6">
        <v>16</v>
      </c>
      <c r="R357" s="6">
        <v>93</v>
      </c>
      <c r="S357" s="6" t="s">
        <v>63</v>
      </c>
      <c r="T357" s="6" t="s">
        <v>63</v>
      </c>
      <c r="U357" s="6" t="s">
        <v>166</v>
      </c>
      <c r="V357" s="6" t="s">
        <v>63</v>
      </c>
      <c r="W357" s="6" t="s">
        <v>63</v>
      </c>
      <c r="X357" s="6" t="s">
        <v>63</v>
      </c>
      <c r="Y357" s="6" t="s">
        <v>63</v>
      </c>
      <c r="Z357" s="6" t="s">
        <v>63</v>
      </c>
      <c r="AA357" s="6">
        <v>290000000</v>
      </c>
      <c r="AB357" s="6" t="s">
        <v>172</v>
      </c>
      <c r="AC357" s="6" t="s">
        <v>590</v>
      </c>
      <c r="AD357" s="6">
        <v>2013</v>
      </c>
      <c r="AE357" s="6" t="s">
        <v>63</v>
      </c>
    </row>
    <row r="358" spans="2:31">
      <c r="B358" s="1" t="s">
        <v>420</v>
      </c>
      <c r="C358" s="39" t="s">
        <v>2090</v>
      </c>
      <c r="D358" s="6" t="s">
        <v>2091</v>
      </c>
      <c r="E358" s="6" t="s">
        <v>464</v>
      </c>
      <c r="F358" s="6" t="s">
        <v>63</v>
      </c>
      <c r="G358" s="25" t="s">
        <v>63</v>
      </c>
      <c r="H358" s="25" t="s">
        <v>63</v>
      </c>
      <c r="I358" s="25" t="s">
        <v>63</v>
      </c>
      <c r="J358" s="5">
        <v>32615</v>
      </c>
      <c r="K358" s="6">
        <v>1989</v>
      </c>
      <c r="L358" s="6">
        <v>4</v>
      </c>
      <c r="M358" s="6">
        <v>17</v>
      </c>
      <c r="N358" s="5">
        <v>32622</v>
      </c>
      <c r="O358" s="6">
        <v>1989</v>
      </c>
      <c r="P358" s="6">
        <v>4</v>
      </c>
      <c r="Q358" s="6">
        <v>24</v>
      </c>
      <c r="R358" s="6">
        <v>5</v>
      </c>
      <c r="S358" s="6">
        <v>20</v>
      </c>
      <c r="T358" s="6" t="s">
        <v>63</v>
      </c>
      <c r="U358" s="6">
        <v>60</v>
      </c>
      <c r="V358" s="6">
        <v>1000</v>
      </c>
      <c r="W358" s="6" t="s">
        <v>63</v>
      </c>
      <c r="X358" s="6" t="s">
        <v>63</v>
      </c>
      <c r="Y358" s="6" t="s">
        <v>63</v>
      </c>
      <c r="Z358" s="6" t="s">
        <v>63</v>
      </c>
      <c r="AA358" s="6">
        <v>16800000</v>
      </c>
      <c r="AB358" s="6" t="s">
        <v>172</v>
      </c>
      <c r="AC358" s="6" t="s">
        <v>590</v>
      </c>
      <c r="AD358" s="6">
        <v>1989</v>
      </c>
      <c r="AE358" s="6">
        <v>70</v>
      </c>
    </row>
    <row r="359" spans="2:31">
      <c r="B359" s="1" t="s">
        <v>420</v>
      </c>
      <c r="C359" s="39" t="s">
        <v>2093</v>
      </c>
      <c r="D359" s="6" t="s">
        <v>2094</v>
      </c>
      <c r="E359" s="6" t="s">
        <v>903</v>
      </c>
      <c r="F359" s="6" t="s">
        <v>63</v>
      </c>
      <c r="G359" s="25" t="s">
        <v>63</v>
      </c>
      <c r="H359" s="25" t="s">
        <v>63</v>
      </c>
      <c r="I359" s="25" t="s">
        <v>63</v>
      </c>
      <c r="J359" s="5">
        <v>30198</v>
      </c>
      <c r="K359" s="6">
        <v>1982</v>
      </c>
      <c r="L359" s="6">
        <v>9</v>
      </c>
      <c r="M359" s="6">
        <v>4</v>
      </c>
      <c r="N359" s="5">
        <v>30209</v>
      </c>
      <c r="O359" s="6">
        <v>1982</v>
      </c>
      <c r="P359" s="6">
        <v>9</v>
      </c>
      <c r="Q359" s="6">
        <v>15</v>
      </c>
      <c r="R359" s="6">
        <v>26</v>
      </c>
      <c r="S359" s="6">
        <v>86</v>
      </c>
      <c r="T359" s="6" t="s">
        <v>63</v>
      </c>
      <c r="U359" s="6" t="s">
        <v>166</v>
      </c>
      <c r="V359" s="6" t="s">
        <v>63</v>
      </c>
      <c r="W359" s="6" t="s">
        <v>63</v>
      </c>
      <c r="X359" s="6" t="s">
        <v>63</v>
      </c>
      <c r="Y359" s="6" t="s">
        <v>63</v>
      </c>
      <c r="Z359" s="6" t="s">
        <v>63</v>
      </c>
      <c r="AA359" s="6">
        <v>505000000</v>
      </c>
      <c r="AB359" s="6" t="s">
        <v>172</v>
      </c>
      <c r="AC359" s="6" t="s">
        <v>590</v>
      </c>
      <c r="AD359" s="6">
        <v>2023</v>
      </c>
      <c r="AE359" s="6">
        <v>61000</v>
      </c>
    </row>
    <row r="360" spans="2:31">
      <c r="B360" s="1" t="s">
        <v>420</v>
      </c>
      <c r="C360" s="39" t="s">
        <v>2096</v>
      </c>
      <c r="D360" s="6" t="s">
        <v>2097</v>
      </c>
      <c r="E360" s="6" t="s">
        <v>2098</v>
      </c>
      <c r="F360" s="6" t="s">
        <v>63</v>
      </c>
      <c r="G360" s="25" t="s">
        <v>63</v>
      </c>
      <c r="H360" s="25" t="s">
        <v>63</v>
      </c>
      <c r="I360" s="25" t="s">
        <v>63</v>
      </c>
      <c r="J360" s="5">
        <v>35734</v>
      </c>
      <c r="K360" s="6">
        <v>1997</v>
      </c>
      <c r="L360" s="6">
        <v>10</v>
      </c>
      <c r="M360" s="6">
        <v>31</v>
      </c>
      <c r="N360" s="5">
        <v>35743</v>
      </c>
      <c r="O360" s="6">
        <v>1997</v>
      </c>
      <c r="P360" s="6">
        <v>11</v>
      </c>
      <c r="Q360" s="6">
        <v>9</v>
      </c>
      <c r="R360" s="6">
        <v>3275</v>
      </c>
      <c r="S360" s="6">
        <v>857</v>
      </c>
      <c r="T360" s="6" t="s">
        <v>63</v>
      </c>
      <c r="U360" s="6">
        <v>383045</v>
      </c>
      <c r="V360" s="6">
        <v>150000</v>
      </c>
      <c r="W360" s="6" t="s">
        <v>63</v>
      </c>
      <c r="X360" s="6" t="s">
        <v>63</v>
      </c>
      <c r="Y360" s="6" t="s">
        <v>63</v>
      </c>
      <c r="Z360" s="6" t="s">
        <v>63</v>
      </c>
      <c r="AA360" s="6">
        <v>385000000</v>
      </c>
      <c r="AB360" s="6" t="s">
        <v>172</v>
      </c>
      <c r="AC360" s="6" t="s">
        <v>608</v>
      </c>
      <c r="AD360" s="6" t="s">
        <v>63</v>
      </c>
      <c r="AE360" s="6">
        <v>139445</v>
      </c>
    </row>
    <row r="361" spans="2:31">
      <c r="B361" s="1" t="s">
        <v>420</v>
      </c>
      <c r="C361" s="39" t="s">
        <v>2101</v>
      </c>
      <c r="D361" s="6" t="s">
        <v>2102</v>
      </c>
      <c r="E361" s="6" t="s">
        <v>2103</v>
      </c>
      <c r="F361" s="6" t="s">
        <v>63</v>
      </c>
      <c r="G361" s="25" t="s">
        <v>63</v>
      </c>
      <c r="H361" s="25" t="s">
        <v>63</v>
      </c>
      <c r="I361" s="25" t="s">
        <v>63</v>
      </c>
      <c r="J361" s="5">
        <v>42376</v>
      </c>
      <c r="K361" s="6">
        <v>2016</v>
      </c>
      <c r="L361" s="6">
        <v>1</v>
      </c>
      <c r="M361" s="6">
        <v>7</v>
      </c>
      <c r="N361" s="5">
        <v>42384</v>
      </c>
      <c r="O361" s="6">
        <v>2016</v>
      </c>
      <c r="P361" s="6">
        <v>1</v>
      </c>
      <c r="Q361" s="6">
        <v>15</v>
      </c>
      <c r="R361" s="6">
        <v>4</v>
      </c>
      <c r="S361" s="6" t="s">
        <v>63</v>
      </c>
      <c r="T361" s="6" t="s">
        <v>63</v>
      </c>
      <c r="U361" s="6" t="s">
        <v>166</v>
      </c>
      <c r="V361" s="6" t="s">
        <v>63</v>
      </c>
      <c r="W361" s="6" t="s">
        <v>63</v>
      </c>
      <c r="X361" s="6" t="s">
        <v>63</v>
      </c>
      <c r="Y361" s="6" t="s">
        <v>63</v>
      </c>
      <c r="Z361" s="6" t="s">
        <v>63</v>
      </c>
      <c r="AA361" s="6" t="s">
        <v>63</v>
      </c>
      <c r="AB361" s="6" t="s">
        <v>63</v>
      </c>
      <c r="AC361" s="6" t="s">
        <v>63</v>
      </c>
      <c r="AD361" s="6" t="s">
        <v>63</v>
      </c>
      <c r="AE361" s="6" t="s">
        <v>63</v>
      </c>
    </row>
    <row r="362" spans="2:31">
      <c r="B362" s="1" t="s">
        <v>420</v>
      </c>
      <c r="C362" s="39" t="s">
        <v>2106</v>
      </c>
      <c r="D362" s="6" t="s">
        <v>2107</v>
      </c>
      <c r="E362" s="6" t="s">
        <v>2108</v>
      </c>
      <c r="F362" s="6" t="s">
        <v>63</v>
      </c>
      <c r="G362" s="25" t="s">
        <v>63</v>
      </c>
      <c r="H362" s="25" t="s">
        <v>63</v>
      </c>
      <c r="I362" s="25" t="s">
        <v>63</v>
      </c>
      <c r="J362" s="5">
        <v>42724</v>
      </c>
      <c r="K362" s="6">
        <v>2016</v>
      </c>
      <c r="L362" s="6">
        <v>12</v>
      </c>
      <c r="M362" s="6">
        <v>20</v>
      </c>
      <c r="N362" s="5">
        <v>42732</v>
      </c>
      <c r="O362" s="6">
        <v>2016</v>
      </c>
      <c r="P362" s="6">
        <v>12</v>
      </c>
      <c r="Q362" s="6">
        <v>28</v>
      </c>
      <c r="R362" s="6">
        <v>13</v>
      </c>
      <c r="S362" s="6" t="s">
        <v>63</v>
      </c>
      <c r="T362" s="6" t="s">
        <v>63</v>
      </c>
      <c r="U362" s="6" t="s">
        <v>166</v>
      </c>
      <c r="V362" s="6" t="s">
        <v>63</v>
      </c>
      <c r="W362" s="6" t="s">
        <v>63</v>
      </c>
      <c r="X362" s="6" t="s">
        <v>63</v>
      </c>
      <c r="Y362" s="6" t="s">
        <v>63</v>
      </c>
      <c r="Z362" s="6" t="s">
        <v>63</v>
      </c>
      <c r="AA362" s="6">
        <v>123000000</v>
      </c>
      <c r="AB362" s="6" t="s">
        <v>172</v>
      </c>
      <c r="AC362" s="6" t="s">
        <v>590</v>
      </c>
      <c r="AD362" s="6">
        <v>2016</v>
      </c>
      <c r="AE362" s="6" t="s">
        <v>63</v>
      </c>
    </row>
    <row r="363" spans="2:31">
      <c r="B363" s="1" t="s">
        <v>420</v>
      </c>
      <c r="C363" s="39" t="s">
        <v>2111</v>
      </c>
      <c r="D363" s="6" t="s">
        <v>2112</v>
      </c>
      <c r="E363" s="6" t="s">
        <v>2113</v>
      </c>
      <c r="F363" s="6" t="s">
        <v>63</v>
      </c>
      <c r="G363" s="25" t="s">
        <v>63</v>
      </c>
      <c r="H363" s="25" t="s">
        <v>63</v>
      </c>
      <c r="I363" s="25" t="s">
        <v>63</v>
      </c>
      <c r="J363" s="5">
        <v>40792</v>
      </c>
      <c r="K363" s="6">
        <v>2011</v>
      </c>
      <c r="L363" s="6">
        <v>9</v>
      </c>
      <c r="M363" s="6">
        <v>6</v>
      </c>
      <c r="N363" s="5">
        <v>40804</v>
      </c>
      <c r="O363" s="6">
        <v>2011</v>
      </c>
      <c r="P363" s="6">
        <v>9</v>
      </c>
      <c r="Q363" s="6">
        <v>18</v>
      </c>
      <c r="R363" s="6">
        <v>0</v>
      </c>
      <c r="S363" s="6" t="s">
        <v>63</v>
      </c>
      <c r="T363" s="6" t="s">
        <v>63</v>
      </c>
      <c r="U363" s="6" t="s">
        <v>166</v>
      </c>
      <c r="V363" s="6" t="s">
        <v>63</v>
      </c>
      <c r="W363" s="6" t="s">
        <v>63</v>
      </c>
      <c r="X363" s="6" t="s">
        <v>63</v>
      </c>
      <c r="Y363" s="6" t="s">
        <v>63</v>
      </c>
      <c r="Z363" s="6" t="s">
        <v>63</v>
      </c>
      <c r="AA363" s="6">
        <v>1300000</v>
      </c>
      <c r="AB363" s="6" t="s">
        <v>172</v>
      </c>
      <c r="AC363" s="6" t="s">
        <v>590</v>
      </c>
      <c r="AD363" s="6">
        <v>2011</v>
      </c>
      <c r="AE363" s="6">
        <v>150</v>
      </c>
    </row>
    <row r="364" spans="2:31">
      <c r="B364" s="1" t="s">
        <v>420</v>
      </c>
      <c r="C364" s="39" t="s">
        <v>2116</v>
      </c>
      <c r="D364" s="6" t="s">
        <v>2117</v>
      </c>
      <c r="E364" s="6" t="s">
        <v>2118</v>
      </c>
      <c r="F364" s="6" t="s">
        <v>63</v>
      </c>
      <c r="G364" s="25" t="s">
        <v>63</v>
      </c>
      <c r="H364" s="25" t="s">
        <v>63</v>
      </c>
      <c r="I364" s="25" t="s">
        <v>63</v>
      </c>
      <c r="J364" s="5">
        <v>26939</v>
      </c>
      <c r="K364" s="6">
        <v>1973</v>
      </c>
      <c r="L364" s="6">
        <v>10</v>
      </c>
      <c r="M364" s="6">
        <v>2</v>
      </c>
      <c r="N364" s="5">
        <v>26948</v>
      </c>
      <c r="O364" s="6">
        <v>1973</v>
      </c>
      <c r="P364" s="6">
        <v>10</v>
      </c>
      <c r="Q364" s="6">
        <v>11</v>
      </c>
      <c r="R364" s="6">
        <v>40</v>
      </c>
      <c r="S364" s="6" t="s">
        <v>63</v>
      </c>
      <c r="T364" s="6" t="s">
        <v>63</v>
      </c>
      <c r="U364" s="6">
        <v>1000000</v>
      </c>
      <c r="V364" s="6" t="s">
        <v>63</v>
      </c>
      <c r="W364" s="6" t="s">
        <v>63</v>
      </c>
      <c r="X364" s="6" t="s">
        <v>63</v>
      </c>
      <c r="Y364" s="6" t="s">
        <v>63</v>
      </c>
      <c r="Z364" s="6" t="s">
        <v>63</v>
      </c>
      <c r="AA364" s="6">
        <v>2000000</v>
      </c>
      <c r="AB364" s="6" t="s">
        <v>172</v>
      </c>
      <c r="AC364" s="6" t="s">
        <v>590</v>
      </c>
      <c r="AD364" s="6">
        <v>1973</v>
      </c>
      <c r="AE364" s="6">
        <v>1000</v>
      </c>
    </row>
    <row r="365" spans="2:31">
      <c r="B365" s="1" t="s">
        <v>420</v>
      </c>
      <c r="C365" s="39" t="s">
        <v>2121</v>
      </c>
      <c r="D365" s="6" t="s">
        <v>2122</v>
      </c>
      <c r="E365" s="6" t="s">
        <v>2123</v>
      </c>
      <c r="F365" s="6" t="s">
        <v>63</v>
      </c>
      <c r="G365" s="25" t="s">
        <v>63</v>
      </c>
      <c r="H365" s="25" t="s">
        <v>63</v>
      </c>
      <c r="I365" s="25" t="s">
        <v>63</v>
      </c>
      <c r="J365" s="5">
        <v>43338</v>
      </c>
      <c r="K365" s="6">
        <v>2018</v>
      </c>
      <c r="L365" s="6">
        <v>8</v>
      </c>
      <c r="M365" s="6">
        <v>26</v>
      </c>
      <c r="N365" s="5">
        <v>43352</v>
      </c>
      <c r="O365" s="6">
        <v>2018</v>
      </c>
      <c r="P365" s="6">
        <v>9</v>
      </c>
      <c r="Q365" s="6">
        <v>9</v>
      </c>
      <c r="R365" s="6">
        <v>21</v>
      </c>
      <c r="S365" s="6">
        <v>980</v>
      </c>
      <c r="T365" s="6" t="s">
        <v>63</v>
      </c>
      <c r="U365" s="6" t="s">
        <v>166</v>
      </c>
      <c r="V365" s="6" t="s">
        <v>63</v>
      </c>
      <c r="W365" s="6" t="s">
        <v>63</v>
      </c>
      <c r="X365" s="6" t="s">
        <v>63</v>
      </c>
      <c r="Y365" s="6" t="s">
        <v>63</v>
      </c>
      <c r="Z365" s="6" t="s">
        <v>63</v>
      </c>
      <c r="AA365" s="6">
        <v>14000000000</v>
      </c>
      <c r="AB365" s="6" t="s">
        <v>172</v>
      </c>
      <c r="AC365" s="6" t="s">
        <v>590</v>
      </c>
      <c r="AD365" s="6">
        <v>2018</v>
      </c>
      <c r="AE365" s="6">
        <v>105144</v>
      </c>
    </row>
    <row r="366" spans="2:31">
      <c r="B366" s="1" t="s">
        <v>420</v>
      </c>
      <c r="C366" s="39" t="s">
        <v>2126</v>
      </c>
      <c r="D366" s="6" t="s">
        <v>2127</v>
      </c>
      <c r="E366" s="6" t="s">
        <v>1061</v>
      </c>
      <c r="F366" s="6" t="s">
        <v>63</v>
      </c>
      <c r="G366" s="25" t="s">
        <v>63</v>
      </c>
      <c r="H366" s="25" t="s">
        <v>63</v>
      </c>
      <c r="I366" s="25" t="s">
        <v>63</v>
      </c>
      <c r="J366" s="5">
        <v>40713</v>
      </c>
      <c r="K366" s="6">
        <v>2011</v>
      </c>
      <c r="L366" s="6">
        <v>6</v>
      </c>
      <c r="M366" s="6">
        <v>19</v>
      </c>
      <c r="N366" s="5">
        <v>40716</v>
      </c>
      <c r="O366" s="6">
        <v>2011</v>
      </c>
      <c r="P366" s="6">
        <v>6</v>
      </c>
      <c r="Q366" s="6">
        <v>22</v>
      </c>
      <c r="R366" s="6">
        <v>4</v>
      </c>
      <c r="S366" s="6" t="s">
        <v>63</v>
      </c>
      <c r="T366" s="6" t="s">
        <v>63</v>
      </c>
      <c r="U366" s="6" t="s">
        <v>166</v>
      </c>
      <c r="V366" s="6" t="s">
        <v>63</v>
      </c>
      <c r="W366" s="6" t="s">
        <v>63</v>
      </c>
      <c r="X366" s="6" t="s">
        <v>63</v>
      </c>
      <c r="Y366" s="6" t="s">
        <v>63</v>
      </c>
      <c r="Z366" s="6" t="s">
        <v>63</v>
      </c>
      <c r="AA366" s="6" t="s">
        <v>63</v>
      </c>
      <c r="AB366" s="6" t="s">
        <v>63</v>
      </c>
      <c r="AC366" s="6" t="s">
        <v>63</v>
      </c>
      <c r="AD366" s="6" t="s">
        <v>63</v>
      </c>
      <c r="AE366" s="6">
        <v>530</v>
      </c>
    </row>
    <row r="367" spans="2:31">
      <c r="B367" s="1" t="s">
        <v>420</v>
      </c>
      <c r="C367" s="39" t="s">
        <v>2129</v>
      </c>
      <c r="D367" s="6" t="s">
        <v>2130</v>
      </c>
      <c r="E367" s="6" t="s">
        <v>2131</v>
      </c>
      <c r="F367" s="6" t="s">
        <v>63</v>
      </c>
      <c r="G367" s="25" t="s">
        <v>63</v>
      </c>
      <c r="H367" s="25" t="s">
        <v>63</v>
      </c>
      <c r="I367" s="25" t="s">
        <v>63</v>
      </c>
      <c r="J367" s="5">
        <v>44043</v>
      </c>
      <c r="K367" s="6">
        <v>2020</v>
      </c>
      <c r="L367" s="6">
        <v>7</v>
      </c>
      <c r="M367" s="6">
        <v>31</v>
      </c>
      <c r="N367" s="5">
        <v>44046</v>
      </c>
      <c r="O367" s="6">
        <v>2020</v>
      </c>
      <c r="P367" s="6">
        <v>8</v>
      </c>
      <c r="Q367" s="6">
        <v>3</v>
      </c>
      <c r="R367" s="6">
        <v>4</v>
      </c>
      <c r="S367" s="6">
        <v>2</v>
      </c>
      <c r="T367" s="6" t="s">
        <v>63</v>
      </c>
      <c r="U367" s="6" t="s">
        <v>166</v>
      </c>
      <c r="V367" s="6">
        <v>1000</v>
      </c>
      <c r="W367" s="6" t="s">
        <v>63</v>
      </c>
      <c r="X367" s="6" t="s">
        <v>63</v>
      </c>
      <c r="Y367" s="6" t="s">
        <v>63</v>
      </c>
      <c r="Z367" s="6" t="s">
        <v>63</v>
      </c>
      <c r="AA367" s="6">
        <v>12900000</v>
      </c>
      <c r="AB367" s="6" t="s">
        <v>172</v>
      </c>
      <c r="AC367" s="6" t="s">
        <v>590</v>
      </c>
      <c r="AD367" s="6">
        <v>2020</v>
      </c>
      <c r="AE367" s="6">
        <v>1600</v>
      </c>
    </row>
    <row r="368" spans="2:31">
      <c r="B368" s="1" t="s">
        <v>420</v>
      </c>
      <c r="C368" s="39" t="s">
        <v>2134</v>
      </c>
      <c r="D368" s="6" t="s">
        <v>2135</v>
      </c>
      <c r="E368" s="6" t="s">
        <v>464</v>
      </c>
      <c r="F368" s="6" t="s">
        <v>63</v>
      </c>
      <c r="G368" s="25" t="s">
        <v>63</v>
      </c>
      <c r="H368" s="25" t="s">
        <v>63</v>
      </c>
      <c r="I368" s="25" t="s">
        <v>63</v>
      </c>
      <c r="J368" s="5">
        <v>28576</v>
      </c>
      <c r="K368" s="6">
        <v>1978</v>
      </c>
      <c r="L368" s="6">
        <v>3</v>
      </c>
      <c r="M368" s="6">
        <v>27</v>
      </c>
      <c r="N368" s="5">
        <v>28585</v>
      </c>
      <c r="O368" s="6">
        <v>1978</v>
      </c>
      <c r="P368" s="6">
        <v>4</v>
      </c>
      <c r="Q368" s="6">
        <v>5</v>
      </c>
      <c r="R368" s="6">
        <v>5</v>
      </c>
      <c r="S368" s="6" t="s">
        <v>63</v>
      </c>
      <c r="T368" s="6" t="s">
        <v>63</v>
      </c>
      <c r="U368" s="6" t="s">
        <v>166</v>
      </c>
      <c r="V368" s="6" t="s">
        <v>63</v>
      </c>
      <c r="W368" s="6" t="s">
        <v>63</v>
      </c>
      <c r="X368" s="6" t="s">
        <v>63</v>
      </c>
      <c r="Y368" s="6" t="s">
        <v>63</v>
      </c>
      <c r="Z368" s="6" t="s">
        <v>63</v>
      </c>
      <c r="AA368" s="6">
        <v>45000000</v>
      </c>
      <c r="AB368" s="6" t="s">
        <v>172</v>
      </c>
      <c r="AC368" s="6" t="s">
        <v>590</v>
      </c>
      <c r="AD368" s="6">
        <v>1978</v>
      </c>
      <c r="AE368" s="6">
        <v>100</v>
      </c>
    </row>
    <row r="369" spans="2:31">
      <c r="B369" s="1" t="s">
        <v>420</v>
      </c>
      <c r="C369" s="39" t="s">
        <v>2137</v>
      </c>
      <c r="D369" s="6" t="s">
        <v>2138</v>
      </c>
      <c r="E369" s="6" t="s">
        <v>2139</v>
      </c>
      <c r="F369" s="6" t="s">
        <v>63</v>
      </c>
      <c r="G369" s="25" t="s">
        <v>63</v>
      </c>
      <c r="H369" s="25" t="s">
        <v>63</v>
      </c>
      <c r="I369" s="25" t="s">
        <v>63</v>
      </c>
      <c r="J369" s="5">
        <v>41640</v>
      </c>
      <c r="K369" s="6">
        <v>2014</v>
      </c>
      <c r="L369" s="6">
        <v>1</v>
      </c>
      <c r="M369" s="6">
        <v>1</v>
      </c>
      <c r="N369" s="5">
        <v>41645</v>
      </c>
      <c r="O369" s="6">
        <v>2014</v>
      </c>
      <c r="P369" s="6">
        <v>1</v>
      </c>
      <c r="Q369" s="6">
        <v>6</v>
      </c>
      <c r="R369" s="6" t="s">
        <v>63</v>
      </c>
      <c r="S369" s="6" t="s">
        <v>63</v>
      </c>
      <c r="T369" s="6" t="s">
        <v>63</v>
      </c>
      <c r="U369" s="6" t="s">
        <v>166</v>
      </c>
      <c r="V369" s="6" t="s">
        <v>63</v>
      </c>
      <c r="W369" s="6" t="s">
        <v>63</v>
      </c>
      <c r="X369" s="6" t="s">
        <v>63</v>
      </c>
      <c r="Y369" s="6" t="s">
        <v>63</v>
      </c>
      <c r="Z369" s="6" t="s">
        <v>63</v>
      </c>
      <c r="AA369" s="6">
        <v>75000000</v>
      </c>
      <c r="AB369" s="6" t="s">
        <v>172</v>
      </c>
      <c r="AC369" s="6" t="s">
        <v>608</v>
      </c>
      <c r="AD369" s="6" t="s">
        <v>63</v>
      </c>
      <c r="AE369" s="6">
        <v>195</v>
      </c>
    </row>
    <row r="370" spans="2:31">
      <c r="B370" s="1" t="s">
        <v>420</v>
      </c>
      <c r="C370" s="39" t="s">
        <v>2142</v>
      </c>
      <c r="D370" s="6" t="s">
        <v>2143</v>
      </c>
      <c r="E370" s="6" t="s">
        <v>2144</v>
      </c>
      <c r="F370" s="6" t="s">
        <v>63</v>
      </c>
      <c r="G370" s="25" t="s">
        <v>63</v>
      </c>
      <c r="H370" s="25" t="s">
        <v>63</v>
      </c>
      <c r="I370" s="25" t="s">
        <v>63</v>
      </c>
      <c r="J370" s="5">
        <v>36414</v>
      </c>
      <c r="K370" s="6">
        <v>1999</v>
      </c>
      <c r="L370" s="6">
        <v>9</v>
      </c>
      <c r="M370" s="6">
        <v>11</v>
      </c>
      <c r="N370" s="5">
        <v>36426</v>
      </c>
      <c r="O370" s="6">
        <v>1999</v>
      </c>
      <c r="P370" s="6">
        <v>9</v>
      </c>
      <c r="Q370" s="6">
        <v>23</v>
      </c>
      <c r="R370" s="6">
        <v>2</v>
      </c>
      <c r="S370" s="6" t="s">
        <v>63</v>
      </c>
      <c r="T370" s="6" t="s">
        <v>63</v>
      </c>
      <c r="U370" s="6" t="s">
        <v>166</v>
      </c>
      <c r="V370" s="6" t="s">
        <v>63</v>
      </c>
      <c r="W370" s="6" t="s">
        <v>63</v>
      </c>
      <c r="X370" s="6" t="s">
        <v>63</v>
      </c>
      <c r="Y370" s="6" t="s">
        <v>63</v>
      </c>
      <c r="Z370" s="6" t="s">
        <v>63</v>
      </c>
      <c r="AA370" s="6">
        <v>1900000</v>
      </c>
      <c r="AB370" s="6" t="s">
        <v>172</v>
      </c>
      <c r="AC370" s="6" t="s">
        <v>590</v>
      </c>
      <c r="AD370" s="6">
        <v>1999</v>
      </c>
      <c r="AE370" s="6" t="s">
        <v>63</v>
      </c>
    </row>
    <row r="371" spans="2:31">
      <c r="B371" s="1" t="s">
        <v>59</v>
      </c>
      <c r="C371" s="39" t="s">
        <v>2147</v>
      </c>
      <c r="D371" s="6" t="s">
        <v>2148</v>
      </c>
      <c r="E371" s="6" t="s">
        <v>2149</v>
      </c>
      <c r="F371" s="5">
        <v>41441</v>
      </c>
      <c r="G371" s="25">
        <v>2013</v>
      </c>
      <c r="H371" s="25">
        <v>6</v>
      </c>
      <c r="I371" s="25">
        <v>16</v>
      </c>
      <c r="J371" s="5" t="s">
        <v>166</v>
      </c>
      <c r="K371" s="3" t="s">
        <v>63</v>
      </c>
      <c r="L371" s="3" t="s">
        <v>63</v>
      </c>
      <c r="M371" s="3" t="s">
        <v>63</v>
      </c>
      <c r="N371" s="5" t="s">
        <v>166</v>
      </c>
      <c r="O371" s="3" t="s">
        <v>63</v>
      </c>
      <c r="P371" s="3" t="s">
        <v>63</v>
      </c>
      <c r="Q371" s="3" t="s">
        <v>63</v>
      </c>
      <c r="R371" s="6">
        <v>6054</v>
      </c>
      <c r="S371" s="6" t="s">
        <v>63</v>
      </c>
      <c r="T371" s="6" t="s">
        <v>63</v>
      </c>
      <c r="U371" s="6">
        <v>1000</v>
      </c>
      <c r="V371" s="6">
        <v>700000</v>
      </c>
      <c r="W371" s="6" t="s">
        <v>63</v>
      </c>
      <c r="X371" s="6" t="s">
        <v>63</v>
      </c>
      <c r="Y371" s="6" t="s">
        <v>63</v>
      </c>
      <c r="Z371" s="6" t="s">
        <v>63</v>
      </c>
      <c r="AA371" s="6" t="s">
        <v>63</v>
      </c>
      <c r="AB371" s="6" t="s">
        <v>63</v>
      </c>
      <c r="AC371" s="6" t="s">
        <v>63</v>
      </c>
      <c r="AD371" s="6" t="s">
        <v>63</v>
      </c>
      <c r="AE371" s="6">
        <v>141</v>
      </c>
    </row>
    <row r="372" spans="2:31">
      <c r="B372" s="1" t="s">
        <v>59</v>
      </c>
      <c r="C372" s="39" t="s">
        <v>2152</v>
      </c>
      <c r="D372" s="6" t="s">
        <v>2153</v>
      </c>
      <c r="E372" s="6" t="s">
        <v>2154</v>
      </c>
      <c r="F372" s="6" t="s">
        <v>63</v>
      </c>
      <c r="G372" s="25" t="s">
        <v>63</v>
      </c>
      <c r="H372" s="25" t="s">
        <v>63</v>
      </c>
      <c r="I372" s="25" t="s">
        <v>63</v>
      </c>
      <c r="J372" s="5">
        <v>42086</v>
      </c>
      <c r="K372" s="6">
        <v>2015</v>
      </c>
      <c r="L372" s="6">
        <v>3</v>
      </c>
      <c r="M372" s="6">
        <v>23</v>
      </c>
      <c r="N372" s="5">
        <v>41723</v>
      </c>
      <c r="O372" s="6">
        <v>2014</v>
      </c>
      <c r="P372" s="6">
        <v>3</v>
      </c>
      <c r="Q372" s="6">
        <v>25</v>
      </c>
      <c r="R372" s="6">
        <v>26</v>
      </c>
      <c r="S372" s="6" t="s">
        <v>63</v>
      </c>
      <c r="T372" s="6" t="s">
        <v>63</v>
      </c>
      <c r="U372" s="6" t="s">
        <v>166</v>
      </c>
      <c r="V372" s="6">
        <v>27413</v>
      </c>
      <c r="W372" s="6" t="s">
        <v>63</v>
      </c>
      <c r="X372" s="6" t="s">
        <v>63</v>
      </c>
      <c r="Y372" s="6" t="s">
        <v>63</v>
      </c>
      <c r="Z372" s="6" t="s">
        <v>63</v>
      </c>
      <c r="AA372" s="6" t="s">
        <v>63</v>
      </c>
      <c r="AB372" s="6" t="s">
        <v>63</v>
      </c>
      <c r="AC372" s="6" t="s">
        <v>63</v>
      </c>
      <c r="AD372" s="6" t="s">
        <v>63</v>
      </c>
      <c r="AE372" s="6">
        <v>28108</v>
      </c>
    </row>
    <row r="373" spans="2:31">
      <c r="B373" s="1" t="s">
        <v>158</v>
      </c>
      <c r="C373" s="39" t="s">
        <v>2157</v>
      </c>
      <c r="D373" s="6" t="s">
        <v>2158</v>
      </c>
      <c r="E373" s="6" t="s">
        <v>2159</v>
      </c>
      <c r="F373" s="6" t="s">
        <v>63</v>
      </c>
      <c r="G373" s="25" t="s">
        <v>63</v>
      </c>
      <c r="H373" s="25" t="s">
        <v>63</v>
      </c>
      <c r="I373" s="25" t="s">
        <v>63</v>
      </c>
      <c r="J373" s="5">
        <v>44609</v>
      </c>
      <c r="K373" s="6">
        <v>2022</v>
      </c>
      <c r="L373" s="6">
        <v>2</v>
      </c>
      <c r="M373" s="6">
        <v>17</v>
      </c>
      <c r="N373" s="5">
        <v>44611</v>
      </c>
      <c r="O373" s="6">
        <v>2022</v>
      </c>
      <c r="P373" s="6">
        <v>2</v>
      </c>
      <c r="Q373" s="6">
        <v>19</v>
      </c>
      <c r="R373" s="6">
        <v>17</v>
      </c>
      <c r="S373" s="6">
        <v>24</v>
      </c>
      <c r="T373" s="6" t="s">
        <v>63</v>
      </c>
      <c r="U373" s="6" t="s">
        <v>166</v>
      </c>
      <c r="V373" s="6" t="s">
        <v>63</v>
      </c>
      <c r="W373" s="6" t="s">
        <v>63</v>
      </c>
      <c r="X373" s="6" t="s">
        <v>63</v>
      </c>
      <c r="Y373" s="6" t="s">
        <v>63</v>
      </c>
      <c r="Z373" s="6" t="s">
        <v>63</v>
      </c>
      <c r="AA373" s="6">
        <v>1830000000</v>
      </c>
      <c r="AB373" s="6" t="s">
        <v>72</v>
      </c>
      <c r="AC373" s="6" t="s">
        <v>608</v>
      </c>
      <c r="AD373" s="6" t="s">
        <v>63</v>
      </c>
      <c r="AE373" s="6" t="s">
        <v>63</v>
      </c>
    </row>
    <row r="374" spans="2:31">
      <c r="B374" s="1" t="s">
        <v>420</v>
      </c>
      <c r="C374" s="39" t="s">
        <v>2162</v>
      </c>
      <c r="D374" s="6" t="s">
        <v>2163</v>
      </c>
      <c r="E374" s="6" t="s">
        <v>2164</v>
      </c>
      <c r="F374" s="6" t="s">
        <v>63</v>
      </c>
      <c r="G374" s="25" t="s">
        <v>63</v>
      </c>
      <c r="H374" s="25" t="s">
        <v>63</v>
      </c>
      <c r="I374" s="25" t="s">
        <v>63</v>
      </c>
      <c r="J374" s="5">
        <v>20676</v>
      </c>
      <c r="K374" s="6">
        <v>1956</v>
      </c>
      <c r="L374" s="6">
        <v>8</v>
      </c>
      <c r="M374" s="6">
        <v>9</v>
      </c>
      <c r="N374" s="5">
        <v>20685</v>
      </c>
      <c r="O374" s="6">
        <v>1956</v>
      </c>
      <c r="P374" s="6">
        <v>8</v>
      </c>
      <c r="Q374" s="6">
        <v>18</v>
      </c>
      <c r="R374" s="6">
        <v>37</v>
      </c>
      <c r="S374" s="6">
        <v>24</v>
      </c>
      <c r="T374" s="6" t="s">
        <v>63</v>
      </c>
      <c r="U374" s="6">
        <v>12000</v>
      </c>
      <c r="V374" s="6" t="s">
        <v>63</v>
      </c>
      <c r="W374" s="6" t="s">
        <v>63</v>
      </c>
      <c r="X374" s="6" t="s">
        <v>63</v>
      </c>
      <c r="Y374" s="6" t="s">
        <v>63</v>
      </c>
      <c r="Z374" s="6" t="s">
        <v>63</v>
      </c>
      <c r="AA374" s="6">
        <v>50000000</v>
      </c>
      <c r="AB374" s="6" t="s">
        <v>172</v>
      </c>
      <c r="AC374" s="6" t="s">
        <v>590</v>
      </c>
      <c r="AD374" s="6">
        <v>1956</v>
      </c>
      <c r="AE374" s="6">
        <v>16023</v>
      </c>
    </row>
    <row r="375" spans="2:31">
      <c r="B375" s="1" t="s">
        <v>158</v>
      </c>
      <c r="C375" s="39" t="s">
        <v>2167</v>
      </c>
      <c r="D375" s="6" t="s">
        <v>2168</v>
      </c>
      <c r="E375" s="6" t="s">
        <v>2169</v>
      </c>
      <c r="F375" s="6" t="s">
        <v>63</v>
      </c>
      <c r="G375" s="25" t="s">
        <v>63</v>
      </c>
      <c r="H375" s="25" t="s">
        <v>63</v>
      </c>
      <c r="I375" s="25" t="s">
        <v>63</v>
      </c>
      <c r="J375" s="5">
        <v>42772</v>
      </c>
      <c r="K375" s="6">
        <v>2017</v>
      </c>
      <c r="L375" s="6">
        <v>2</v>
      </c>
      <c r="M375" s="6">
        <v>6</v>
      </c>
      <c r="N375" s="5">
        <v>42777</v>
      </c>
      <c r="O375" s="6">
        <v>2017</v>
      </c>
      <c r="P375" s="6">
        <v>2</v>
      </c>
      <c r="Q375" s="6">
        <v>11</v>
      </c>
      <c r="R375" s="6">
        <v>1</v>
      </c>
      <c r="S375" s="6">
        <v>0</v>
      </c>
      <c r="T375" s="6" t="s">
        <v>63</v>
      </c>
      <c r="U375" s="6" t="s">
        <v>166</v>
      </c>
      <c r="V375" s="6" t="s">
        <v>63</v>
      </c>
      <c r="W375" s="6" t="s">
        <v>63</v>
      </c>
      <c r="X375" s="6" t="s">
        <v>63</v>
      </c>
      <c r="Y375" s="6" t="s">
        <v>63</v>
      </c>
      <c r="Z375" s="6" t="s">
        <v>63</v>
      </c>
      <c r="AA375" s="6" t="s">
        <v>63</v>
      </c>
      <c r="AB375" s="6" t="s">
        <v>63</v>
      </c>
      <c r="AC375" s="6" t="s">
        <v>63</v>
      </c>
      <c r="AD375" s="6" t="s">
        <v>63</v>
      </c>
      <c r="AE375" s="6" t="s">
        <v>63</v>
      </c>
    </row>
    <row r="376" spans="2:31">
      <c r="B376" s="1" t="s">
        <v>59</v>
      </c>
      <c r="C376" s="39" t="s">
        <v>2172</v>
      </c>
      <c r="D376" s="6" t="s">
        <v>2173</v>
      </c>
      <c r="E376" s="6" t="s">
        <v>2174</v>
      </c>
      <c r="F376" s="6" t="s">
        <v>63</v>
      </c>
      <c r="G376" s="25" t="s">
        <v>63</v>
      </c>
      <c r="H376" s="25" t="s">
        <v>63</v>
      </c>
      <c r="I376" s="25" t="s">
        <v>63</v>
      </c>
      <c r="J376" s="5">
        <v>41365</v>
      </c>
      <c r="K376" s="6">
        <v>2013</v>
      </c>
      <c r="L376" s="6">
        <v>4</v>
      </c>
      <c r="M376" s="6">
        <v>1</v>
      </c>
      <c r="N376" s="5">
        <v>41367</v>
      </c>
      <c r="O376" s="6">
        <v>2013</v>
      </c>
      <c r="P376" s="6">
        <v>4</v>
      </c>
      <c r="Q376" s="6">
        <v>3</v>
      </c>
      <c r="R376" s="6">
        <v>101</v>
      </c>
      <c r="S376" s="6" t="s">
        <v>63</v>
      </c>
      <c r="T376" s="6" t="s">
        <v>63</v>
      </c>
      <c r="U376" s="6" t="s">
        <v>166</v>
      </c>
      <c r="V376" s="6" t="s">
        <v>63</v>
      </c>
      <c r="W376" s="6" t="s">
        <v>63</v>
      </c>
      <c r="X376" s="6" t="s">
        <v>63</v>
      </c>
      <c r="Y376" s="6" t="s">
        <v>63</v>
      </c>
      <c r="Z376" s="6" t="s">
        <v>63</v>
      </c>
      <c r="AA376" s="6">
        <v>104000000</v>
      </c>
      <c r="AB376" s="6" t="s">
        <v>172</v>
      </c>
      <c r="AC376" s="6" t="s">
        <v>608</v>
      </c>
      <c r="AD376" s="6" t="s">
        <v>63</v>
      </c>
      <c r="AE376" s="6" t="s">
        <v>63</v>
      </c>
    </row>
    <row r="377" spans="2:31">
      <c r="B377" s="1" t="s">
        <v>158</v>
      </c>
      <c r="C377" s="39" t="s">
        <v>2177</v>
      </c>
      <c r="D377" s="6" t="s">
        <v>2178</v>
      </c>
      <c r="E377" s="6" t="s">
        <v>2179</v>
      </c>
      <c r="F377" s="6" t="s">
        <v>63</v>
      </c>
      <c r="G377" s="25" t="s">
        <v>63</v>
      </c>
      <c r="H377" s="25" t="s">
        <v>63</v>
      </c>
      <c r="I377" s="25" t="s">
        <v>63</v>
      </c>
      <c r="J377" s="5">
        <v>42450</v>
      </c>
      <c r="K377" s="6">
        <v>2016</v>
      </c>
      <c r="L377" s="6">
        <v>3</v>
      </c>
      <c r="M377" s="6">
        <v>21</v>
      </c>
      <c r="N377" s="5">
        <v>42455</v>
      </c>
      <c r="O377" s="6">
        <v>2016</v>
      </c>
      <c r="P377" s="6">
        <v>3</v>
      </c>
      <c r="Q377" s="6">
        <v>26</v>
      </c>
      <c r="R377" s="6">
        <v>2</v>
      </c>
      <c r="S377" s="6" t="s">
        <v>63</v>
      </c>
      <c r="T377" s="6" t="s">
        <v>63</v>
      </c>
      <c r="U377" s="6" t="s">
        <v>166</v>
      </c>
      <c r="V377" s="6" t="s">
        <v>63</v>
      </c>
      <c r="W377" s="6" t="s">
        <v>63</v>
      </c>
      <c r="X377" s="6" t="s">
        <v>63</v>
      </c>
      <c r="Y377" s="6" t="s">
        <v>63</v>
      </c>
      <c r="Z377" s="6" t="s">
        <v>63</v>
      </c>
      <c r="AA377" s="6" t="s">
        <v>63</v>
      </c>
      <c r="AB377" s="6" t="s">
        <v>63</v>
      </c>
      <c r="AC377" s="6" t="s">
        <v>63</v>
      </c>
      <c r="AD377" s="6" t="s">
        <v>63</v>
      </c>
      <c r="AE377" s="6" t="s">
        <v>63</v>
      </c>
    </row>
    <row r="378" spans="2:31">
      <c r="B378" s="1" t="s">
        <v>420</v>
      </c>
      <c r="C378" s="39" t="s">
        <v>2181</v>
      </c>
      <c r="D378" s="6" t="s">
        <v>2182</v>
      </c>
      <c r="E378" s="6" t="s">
        <v>2183</v>
      </c>
      <c r="F378" s="6" t="s">
        <v>63</v>
      </c>
      <c r="G378" s="25" t="s">
        <v>63</v>
      </c>
      <c r="H378" s="25" t="s">
        <v>63</v>
      </c>
      <c r="I378" s="25" t="s">
        <v>63</v>
      </c>
      <c r="J378" s="5">
        <v>30600</v>
      </c>
      <c r="K378" s="6">
        <v>1983</v>
      </c>
      <c r="L378" s="6">
        <v>10</v>
      </c>
      <c r="M378" s="6">
        <v>11</v>
      </c>
      <c r="N378" s="5">
        <v>30613</v>
      </c>
      <c r="O378" s="6">
        <v>1983</v>
      </c>
      <c r="P378" s="6">
        <v>10</v>
      </c>
      <c r="Q378" s="6">
        <v>24</v>
      </c>
      <c r="R378" s="6">
        <v>141</v>
      </c>
      <c r="S378" s="6" t="s">
        <v>63</v>
      </c>
      <c r="T378" s="6" t="s">
        <v>63</v>
      </c>
      <c r="U378" s="6">
        <v>25000</v>
      </c>
      <c r="V378" s="6" t="s">
        <v>63</v>
      </c>
      <c r="W378" s="6" t="s">
        <v>63</v>
      </c>
      <c r="X378" s="6" t="s">
        <v>63</v>
      </c>
      <c r="Y378" s="6" t="s">
        <v>63</v>
      </c>
      <c r="Z378" s="6" t="s">
        <v>63</v>
      </c>
      <c r="AA378" s="6">
        <v>284000000</v>
      </c>
      <c r="AB378" s="6" t="s">
        <v>172</v>
      </c>
      <c r="AC378" s="6" t="s">
        <v>590</v>
      </c>
      <c r="AD378" s="6">
        <v>1983</v>
      </c>
      <c r="AE378" s="6" t="s">
        <v>63</v>
      </c>
    </row>
    <row r="379" spans="2:31">
      <c r="B379" s="1" t="s">
        <v>420</v>
      </c>
      <c r="C379" s="39" t="s">
        <v>2185</v>
      </c>
      <c r="D379" s="6" t="s">
        <v>2186</v>
      </c>
      <c r="E379" s="6" t="s">
        <v>2187</v>
      </c>
      <c r="F379" s="6" t="s">
        <v>63</v>
      </c>
      <c r="G379" s="25" t="s">
        <v>63</v>
      </c>
      <c r="H379" s="25" t="s">
        <v>63</v>
      </c>
      <c r="I379" s="25" t="s">
        <v>63</v>
      </c>
      <c r="J379" s="5">
        <v>23729</v>
      </c>
      <c r="K379" s="6">
        <v>1964</v>
      </c>
      <c r="L379" s="6">
        <v>12</v>
      </c>
      <c r="M379" s="6">
        <v>18</v>
      </c>
      <c r="N379" s="5">
        <v>23737</v>
      </c>
      <c r="O379" s="6">
        <v>1964</v>
      </c>
      <c r="P379" s="6">
        <v>12</v>
      </c>
      <c r="Q379" s="6">
        <v>26</v>
      </c>
      <c r="R379" s="6">
        <v>1800</v>
      </c>
      <c r="S379" s="6" t="s">
        <v>63</v>
      </c>
      <c r="T379" s="6" t="s">
        <v>63</v>
      </c>
      <c r="U379" s="6" t="s">
        <v>166</v>
      </c>
      <c r="V379" s="6" t="s">
        <v>63</v>
      </c>
      <c r="W379" s="6" t="s">
        <v>63</v>
      </c>
      <c r="X379" s="6" t="s">
        <v>63</v>
      </c>
      <c r="Y379" s="6" t="s">
        <v>63</v>
      </c>
      <c r="Z379" s="6" t="s">
        <v>63</v>
      </c>
      <c r="AA379" s="6">
        <v>150000000</v>
      </c>
      <c r="AB379" s="6" t="s">
        <v>172</v>
      </c>
      <c r="AC379" s="6" t="s">
        <v>590</v>
      </c>
      <c r="AD379" s="6">
        <v>1964</v>
      </c>
      <c r="AE379" s="6">
        <v>5000</v>
      </c>
    </row>
    <row r="380" spans="2:31">
      <c r="B380" s="1" t="s">
        <v>420</v>
      </c>
      <c r="C380" s="39" t="s">
        <v>2190</v>
      </c>
      <c r="D380" s="6" t="s">
        <v>2191</v>
      </c>
      <c r="E380" s="6" t="s">
        <v>2192</v>
      </c>
      <c r="F380" s="6" t="s">
        <v>63</v>
      </c>
      <c r="G380" s="25" t="s">
        <v>63</v>
      </c>
      <c r="H380" s="25" t="s">
        <v>63</v>
      </c>
      <c r="I380" s="25" t="s">
        <v>63</v>
      </c>
      <c r="J380" s="5">
        <v>31639</v>
      </c>
      <c r="K380" s="6">
        <v>1986</v>
      </c>
      <c r="L380" s="6">
        <v>8</v>
      </c>
      <c r="M380" s="6">
        <v>15</v>
      </c>
      <c r="N380" s="5">
        <v>31654</v>
      </c>
      <c r="O380" s="6">
        <v>1986</v>
      </c>
      <c r="P380" s="6">
        <v>8</v>
      </c>
      <c r="Q380" s="6">
        <v>30</v>
      </c>
      <c r="R380" s="6">
        <v>15</v>
      </c>
      <c r="S380" s="6" t="s">
        <v>63</v>
      </c>
      <c r="T380" s="6" t="s">
        <v>63</v>
      </c>
      <c r="U380" s="6" t="s">
        <v>166</v>
      </c>
      <c r="V380" s="6" t="s">
        <v>63</v>
      </c>
      <c r="W380" s="6" t="s">
        <v>63</v>
      </c>
      <c r="X380" s="6" t="s">
        <v>63</v>
      </c>
      <c r="Y380" s="6" t="s">
        <v>63</v>
      </c>
      <c r="Z380" s="6" t="s">
        <v>63</v>
      </c>
      <c r="AA380" s="6">
        <v>15000000</v>
      </c>
      <c r="AB380" s="6" t="s">
        <v>172</v>
      </c>
      <c r="AC380" s="6" t="s">
        <v>590</v>
      </c>
      <c r="AD380" s="6">
        <v>1986</v>
      </c>
      <c r="AE380" s="6">
        <v>502</v>
      </c>
    </row>
    <row r="381" spans="2:31">
      <c r="B381" s="1" t="s">
        <v>59</v>
      </c>
      <c r="C381" s="39" t="s">
        <v>2194</v>
      </c>
      <c r="D381" s="6" t="s">
        <v>2195</v>
      </c>
      <c r="E381" s="6" t="s">
        <v>2196</v>
      </c>
      <c r="F381" s="6" t="s">
        <v>63</v>
      </c>
      <c r="G381" s="25" t="s">
        <v>63</v>
      </c>
      <c r="H381" s="25" t="s">
        <v>63</v>
      </c>
      <c r="I381" s="25" t="s">
        <v>63</v>
      </c>
      <c r="J381" s="5">
        <v>42742</v>
      </c>
      <c r="K381" s="6">
        <v>2017</v>
      </c>
      <c r="L381" s="6">
        <v>1</v>
      </c>
      <c r="M381" s="6">
        <v>7</v>
      </c>
      <c r="N381" s="5">
        <v>42788</v>
      </c>
      <c r="O381" s="6">
        <v>2017</v>
      </c>
      <c r="P381" s="6">
        <v>2</v>
      </c>
      <c r="Q381" s="6">
        <v>22</v>
      </c>
      <c r="R381" s="6">
        <v>5</v>
      </c>
      <c r="S381" s="6">
        <v>3</v>
      </c>
      <c r="T381" s="6" t="s">
        <v>63</v>
      </c>
      <c r="U381" s="6" t="s">
        <v>166</v>
      </c>
      <c r="V381" s="6" t="s">
        <v>63</v>
      </c>
      <c r="W381" s="6" t="s">
        <v>63</v>
      </c>
      <c r="X381" s="6" t="s">
        <v>63</v>
      </c>
      <c r="Y381" s="6" t="s">
        <v>63</v>
      </c>
      <c r="Z381" s="6" t="s">
        <v>63</v>
      </c>
      <c r="AA381" s="6">
        <v>1550000000</v>
      </c>
      <c r="AB381" s="6" t="s">
        <v>172</v>
      </c>
      <c r="AC381" s="6" t="s">
        <v>608</v>
      </c>
      <c r="AD381" s="6" t="s">
        <v>63</v>
      </c>
      <c r="AE381" s="6">
        <v>500</v>
      </c>
    </row>
    <row r="382" spans="2:31">
      <c r="B382" s="1" t="s">
        <v>420</v>
      </c>
      <c r="C382" s="39" t="s">
        <v>2198</v>
      </c>
      <c r="D382" s="6" t="s">
        <v>2199</v>
      </c>
      <c r="E382" s="6" t="s">
        <v>464</v>
      </c>
      <c r="F382" s="6" t="s">
        <v>63</v>
      </c>
      <c r="G382" s="25" t="s">
        <v>63</v>
      </c>
      <c r="H382" s="25" t="s">
        <v>63</v>
      </c>
      <c r="I382" s="25" t="s">
        <v>63</v>
      </c>
      <c r="J382" s="5">
        <v>38040</v>
      </c>
      <c r="K382" s="6">
        <v>2004</v>
      </c>
      <c r="L382" s="6">
        <v>2</v>
      </c>
      <c r="M382" s="6">
        <v>23</v>
      </c>
      <c r="N382" s="5">
        <v>38049</v>
      </c>
      <c r="O382" s="6">
        <v>2004</v>
      </c>
      <c r="P382" s="6">
        <v>3</v>
      </c>
      <c r="Q382" s="6">
        <v>3</v>
      </c>
      <c r="R382" s="6">
        <v>0</v>
      </c>
      <c r="S382" s="6" t="s">
        <v>63</v>
      </c>
      <c r="T382" s="6" t="s">
        <v>63</v>
      </c>
      <c r="U382" s="6" t="s">
        <v>166</v>
      </c>
      <c r="V382" s="6" t="s">
        <v>63</v>
      </c>
      <c r="W382" s="6" t="s">
        <v>63</v>
      </c>
      <c r="X382" s="6" t="s">
        <v>63</v>
      </c>
      <c r="Y382" s="6" t="s">
        <v>63</v>
      </c>
      <c r="Z382" s="6" t="s">
        <v>63</v>
      </c>
      <c r="AA382" s="6" t="s">
        <v>63</v>
      </c>
      <c r="AB382" s="6" t="s">
        <v>63</v>
      </c>
      <c r="AC382" s="6" t="s">
        <v>63</v>
      </c>
      <c r="AD382" s="6" t="s">
        <v>63</v>
      </c>
      <c r="AE382" s="6" t="s">
        <v>63</v>
      </c>
    </row>
    <row r="383" spans="2:31">
      <c r="B383" s="1" t="s">
        <v>158</v>
      </c>
      <c r="C383" s="39" t="s">
        <v>2201</v>
      </c>
      <c r="D383" s="6" t="s">
        <v>2202</v>
      </c>
      <c r="E383" s="6" t="s">
        <v>2203</v>
      </c>
      <c r="F383" s="6" t="s">
        <v>63</v>
      </c>
      <c r="G383" s="25" t="s">
        <v>63</v>
      </c>
      <c r="H383" s="25" t="s">
        <v>63</v>
      </c>
      <c r="I383" s="25" t="s">
        <v>63</v>
      </c>
      <c r="J383" s="5">
        <v>42388</v>
      </c>
      <c r="K383" s="6">
        <v>2016</v>
      </c>
      <c r="L383" s="6">
        <v>1</v>
      </c>
      <c r="M383" s="6">
        <v>19</v>
      </c>
      <c r="N383" s="5">
        <v>42398</v>
      </c>
      <c r="O383" s="6">
        <v>2016</v>
      </c>
      <c r="P383" s="6">
        <v>1</v>
      </c>
      <c r="Q383" s="6">
        <v>29</v>
      </c>
      <c r="R383" s="6">
        <v>55</v>
      </c>
      <c r="S383" s="6">
        <v>13</v>
      </c>
      <c r="T383" s="6" t="s">
        <v>63</v>
      </c>
      <c r="U383" s="6" t="s">
        <v>166</v>
      </c>
      <c r="V383" s="6">
        <v>103000000</v>
      </c>
      <c r="W383" s="6" t="s">
        <v>63</v>
      </c>
      <c r="X383" s="6" t="s">
        <v>63</v>
      </c>
      <c r="Y383" s="6" t="s">
        <v>63</v>
      </c>
      <c r="Z383" s="6" t="s">
        <v>63</v>
      </c>
      <c r="AA383" s="6">
        <v>3000000000</v>
      </c>
      <c r="AB383" s="6" t="s">
        <v>172</v>
      </c>
      <c r="AC383" s="6" t="s">
        <v>608</v>
      </c>
      <c r="AD383" s="6" t="s">
        <v>63</v>
      </c>
      <c r="AE383" s="6">
        <v>162</v>
      </c>
    </row>
    <row r="384" spans="2:31">
      <c r="B384" s="1" t="s">
        <v>623</v>
      </c>
      <c r="C384" s="39" t="s">
        <v>3514</v>
      </c>
      <c r="D384" s="6" t="s">
        <v>3515</v>
      </c>
      <c r="E384" s="6" t="s">
        <v>3516</v>
      </c>
      <c r="F384" s="6" t="s">
        <v>63</v>
      </c>
      <c r="G384" s="25" t="s">
        <v>63</v>
      </c>
      <c r="H384" s="25" t="s">
        <v>63</v>
      </c>
      <c r="I384" s="25" t="s">
        <v>63</v>
      </c>
      <c r="J384" s="5">
        <v>44247</v>
      </c>
      <c r="K384" s="6">
        <v>2021</v>
      </c>
      <c r="L384" s="6">
        <v>2</v>
      </c>
      <c r="M384" s="6">
        <v>20</v>
      </c>
      <c r="N384" s="5">
        <v>44255</v>
      </c>
      <c r="O384" s="6">
        <v>2021</v>
      </c>
      <c r="P384" s="6">
        <v>2</v>
      </c>
      <c r="Q384" s="6">
        <v>28</v>
      </c>
      <c r="R384" s="6" t="s">
        <v>63</v>
      </c>
      <c r="S384" s="6" t="s">
        <v>63</v>
      </c>
      <c r="T384" s="6" t="s">
        <v>63</v>
      </c>
      <c r="U384" s="6" t="s">
        <v>166</v>
      </c>
      <c r="V384" s="6" t="s">
        <v>63</v>
      </c>
      <c r="W384" s="6" t="s">
        <v>63</v>
      </c>
      <c r="X384" s="6" t="s">
        <v>63</v>
      </c>
      <c r="Y384" s="6" t="s">
        <v>63</v>
      </c>
      <c r="Z384" s="6" t="s">
        <v>63</v>
      </c>
      <c r="AA384" s="6" t="s">
        <v>63</v>
      </c>
      <c r="AB384" s="6" t="s">
        <v>63</v>
      </c>
      <c r="AC384" s="6" t="s">
        <v>63</v>
      </c>
      <c r="AD384" s="6" t="s">
        <v>63</v>
      </c>
      <c r="AE384" s="6" t="s">
        <v>63</v>
      </c>
    </row>
    <row r="385" spans="2:31">
      <c r="B385" s="1" t="s">
        <v>420</v>
      </c>
      <c r="C385" s="39" t="s">
        <v>2206</v>
      </c>
      <c r="D385" s="6" t="s">
        <v>2207</v>
      </c>
      <c r="E385" s="6" t="s">
        <v>2208</v>
      </c>
      <c r="F385" s="6" t="s">
        <v>63</v>
      </c>
      <c r="G385" s="25" t="s">
        <v>63</v>
      </c>
      <c r="H385" s="25" t="s">
        <v>63</v>
      </c>
      <c r="I385" s="25" t="s">
        <v>63</v>
      </c>
      <c r="J385" s="5">
        <v>38120</v>
      </c>
      <c r="K385" s="6">
        <v>2004</v>
      </c>
      <c r="L385" s="6">
        <v>5</v>
      </c>
      <c r="M385" s="6">
        <v>13</v>
      </c>
      <c r="N385" s="5">
        <v>38129</v>
      </c>
      <c r="O385" s="6">
        <v>2004</v>
      </c>
      <c r="P385" s="6">
        <v>5</v>
      </c>
      <c r="Q385" s="6">
        <v>22</v>
      </c>
      <c r="R385" s="6">
        <v>31</v>
      </c>
      <c r="S385" s="6" t="s">
        <v>63</v>
      </c>
      <c r="T385" s="6">
        <v>11000</v>
      </c>
      <c r="U385" s="6" t="s">
        <v>166</v>
      </c>
      <c r="V385" s="6" t="s">
        <v>63</v>
      </c>
      <c r="W385" s="6" t="s">
        <v>63</v>
      </c>
      <c r="X385" s="6" t="s">
        <v>63</v>
      </c>
      <c r="Y385" s="6" t="s">
        <v>63</v>
      </c>
      <c r="Z385" s="6" t="s">
        <v>63</v>
      </c>
      <c r="AA385" s="6">
        <v>1300000</v>
      </c>
      <c r="AB385" s="6" t="s">
        <v>172</v>
      </c>
      <c r="AC385" s="6" t="s">
        <v>590</v>
      </c>
      <c r="AD385" s="6">
        <v>2004</v>
      </c>
      <c r="AE385" s="6">
        <v>4000</v>
      </c>
    </row>
    <row r="386" spans="2:31">
      <c r="B386" s="1" t="s">
        <v>623</v>
      </c>
      <c r="C386" s="39" t="s">
        <v>2211</v>
      </c>
      <c r="D386" s="6" t="s">
        <v>2212</v>
      </c>
      <c r="E386" s="6" t="s">
        <v>2213</v>
      </c>
      <c r="F386" s="6" t="s">
        <v>63</v>
      </c>
      <c r="G386" s="25" t="s">
        <v>63</v>
      </c>
      <c r="H386" s="25" t="s">
        <v>63</v>
      </c>
      <c r="I386" s="25" t="s">
        <v>63</v>
      </c>
      <c r="J386" s="5">
        <v>44571</v>
      </c>
      <c r="K386" s="6">
        <v>2022</v>
      </c>
      <c r="L386" s="6">
        <v>1</v>
      </c>
      <c r="M386" s="6">
        <v>10</v>
      </c>
      <c r="N386" s="5">
        <v>44587</v>
      </c>
      <c r="O386" s="6">
        <v>2022</v>
      </c>
      <c r="P386" s="6">
        <v>1</v>
      </c>
      <c r="Q386" s="6">
        <v>26</v>
      </c>
      <c r="R386" s="6">
        <v>3</v>
      </c>
      <c r="S386" s="6" t="s">
        <v>63</v>
      </c>
      <c r="T386" s="6" t="s">
        <v>63</v>
      </c>
      <c r="U386" s="6" t="s">
        <v>166</v>
      </c>
      <c r="V386" s="6">
        <v>725000</v>
      </c>
      <c r="W386" s="6" t="s">
        <v>63</v>
      </c>
      <c r="X386" s="6" t="s">
        <v>63</v>
      </c>
      <c r="Y386" s="6" t="s">
        <v>63</v>
      </c>
      <c r="Z386" s="6" t="s">
        <v>63</v>
      </c>
      <c r="AA386" s="6" t="s">
        <v>63</v>
      </c>
      <c r="AB386" s="6" t="s">
        <v>63</v>
      </c>
      <c r="AC386" s="6" t="s">
        <v>63</v>
      </c>
      <c r="AD386" s="6" t="s">
        <v>63</v>
      </c>
      <c r="AE386" s="6" t="s">
        <v>63</v>
      </c>
    </row>
    <row r="387" spans="2:31">
      <c r="B387" s="1" t="s">
        <v>158</v>
      </c>
      <c r="C387" s="39" t="s">
        <v>2216</v>
      </c>
      <c r="D387" s="6" t="s">
        <v>2217</v>
      </c>
      <c r="E387" s="6" t="s">
        <v>2218</v>
      </c>
      <c r="F387" s="6" t="s">
        <v>63</v>
      </c>
      <c r="G387" s="25" t="s">
        <v>63</v>
      </c>
      <c r="H387" s="25" t="s">
        <v>63</v>
      </c>
      <c r="I387" s="25" t="s">
        <v>63</v>
      </c>
      <c r="J387" s="5">
        <v>40924</v>
      </c>
      <c r="K387" s="6">
        <v>2012</v>
      </c>
      <c r="L387" s="6">
        <v>1</v>
      </c>
      <c r="M387" s="6">
        <v>16</v>
      </c>
      <c r="N387" s="5">
        <v>40928</v>
      </c>
      <c r="O387" s="6">
        <v>2012</v>
      </c>
      <c r="P387" s="6">
        <v>1</v>
      </c>
      <c r="Q387" s="6">
        <v>20</v>
      </c>
      <c r="R387" s="6">
        <v>3</v>
      </c>
      <c r="S387" s="6" t="s">
        <v>63</v>
      </c>
      <c r="T387" s="6" t="s">
        <v>63</v>
      </c>
      <c r="U387" s="6" t="s">
        <v>166</v>
      </c>
      <c r="V387" s="6" t="s">
        <v>63</v>
      </c>
      <c r="W387" s="6" t="s">
        <v>63</v>
      </c>
      <c r="X387" s="6" t="s">
        <v>63</v>
      </c>
      <c r="Y387" s="6" t="s">
        <v>63</v>
      </c>
      <c r="Z387" s="6" t="s">
        <v>63</v>
      </c>
      <c r="AA387" s="6">
        <v>50000000</v>
      </c>
      <c r="AB387" s="6" t="s">
        <v>172</v>
      </c>
      <c r="AC387" s="6" t="s">
        <v>590</v>
      </c>
      <c r="AD387" s="6">
        <v>2012</v>
      </c>
      <c r="AE387" s="6" t="s">
        <v>63</v>
      </c>
    </row>
    <row r="388" spans="2:31">
      <c r="B388" s="1" t="s">
        <v>420</v>
      </c>
      <c r="C388" s="39" t="s">
        <v>2220</v>
      </c>
      <c r="D388" s="6" t="s">
        <v>2221</v>
      </c>
      <c r="E388" s="6" t="s">
        <v>1957</v>
      </c>
      <c r="F388" s="6" t="s">
        <v>63</v>
      </c>
      <c r="G388" s="25" t="s">
        <v>63</v>
      </c>
      <c r="H388" s="25" t="s">
        <v>63</v>
      </c>
      <c r="I388" s="25" t="s">
        <v>63</v>
      </c>
      <c r="J388" s="5">
        <v>21763</v>
      </c>
      <c r="K388" s="6">
        <v>1959</v>
      </c>
      <c r="L388" s="6">
        <v>8</v>
      </c>
      <c r="M388" s="6">
        <v>1</v>
      </c>
      <c r="N388" s="5">
        <v>21770</v>
      </c>
      <c r="O388" s="6">
        <v>1959</v>
      </c>
      <c r="P388" s="6">
        <v>8</v>
      </c>
      <c r="Q388" s="6">
        <v>8</v>
      </c>
      <c r="R388" s="6">
        <v>2</v>
      </c>
      <c r="S388" s="6" t="s">
        <v>63</v>
      </c>
      <c r="T388" s="6" t="s">
        <v>63</v>
      </c>
      <c r="U388" s="6" t="s">
        <v>166</v>
      </c>
      <c r="V388" s="6" t="s">
        <v>63</v>
      </c>
      <c r="W388" s="6" t="s">
        <v>63</v>
      </c>
      <c r="X388" s="6" t="s">
        <v>63</v>
      </c>
      <c r="Y388" s="6" t="s">
        <v>63</v>
      </c>
      <c r="Z388" s="6" t="s">
        <v>63</v>
      </c>
      <c r="AA388" s="6">
        <v>6000000</v>
      </c>
      <c r="AB388" s="6" t="s">
        <v>172</v>
      </c>
      <c r="AC388" s="6" t="s">
        <v>590</v>
      </c>
      <c r="AD388" s="6">
        <v>1959</v>
      </c>
      <c r="AE388" s="6" t="s">
        <v>63</v>
      </c>
    </row>
    <row r="389" spans="2:31">
      <c r="B389" s="1" t="s">
        <v>420</v>
      </c>
      <c r="C389" s="39" t="s">
        <v>2223</v>
      </c>
      <c r="D389" s="6" t="s">
        <v>2224</v>
      </c>
      <c r="E389" s="6" t="s">
        <v>2225</v>
      </c>
      <c r="F389" s="6" t="s">
        <v>63</v>
      </c>
      <c r="G389" s="25" t="s">
        <v>63</v>
      </c>
      <c r="H389" s="25" t="s">
        <v>63</v>
      </c>
      <c r="I389" s="25" t="s">
        <v>63</v>
      </c>
      <c r="J389" s="5">
        <v>8244</v>
      </c>
      <c r="K389" s="6">
        <v>1922</v>
      </c>
      <c r="L389" s="6">
        <v>7</v>
      </c>
      <c r="M389" s="6">
        <v>27</v>
      </c>
      <c r="N389" s="5">
        <v>8251</v>
      </c>
      <c r="O389" s="6">
        <v>1922</v>
      </c>
      <c r="P389" s="6">
        <v>8</v>
      </c>
      <c r="Q389" s="6">
        <v>3</v>
      </c>
      <c r="R389" s="6">
        <v>100000</v>
      </c>
      <c r="S389" s="6" t="s">
        <v>63</v>
      </c>
      <c r="T389" s="6" t="s">
        <v>63</v>
      </c>
      <c r="U389" s="6" t="s">
        <v>166</v>
      </c>
      <c r="V389" s="6" t="s">
        <v>63</v>
      </c>
      <c r="W389" s="6" t="s">
        <v>63</v>
      </c>
      <c r="X389" s="6" t="s">
        <v>63</v>
      </c>
      <c r="Y389" s="6" t="s">
        <v>63</v>
      </c>
      <c r="Z389" s="6" t="s">
        <v>63</v>
      </c>
      <c r="AA389" s="6" t="s">
        <v>63</v>
      </c>
      <c r="AB389" s="6" t="s">
        <v>63</v>
      </c>
      <c r="AC389" s="6" t="s">
        <v>63</v>
      </c>
      <c r="AD389" s="6" t="s">
        <v>63</v>
      </c>
      <c r="AE389" s="6" t="s">
        <v>63</v>
      </c>
    </row>
    <row r="390" spans="2:31">
      <c r="B390" s="1" t="s">
        <v>420</v>
      </c>
      <c r="C390" s="39" t="s">
        <v>2227</v>
      </c>
      <c r="D390" s="6" t="s">
        <v>2228</v>
      </c>
      <c r="E390" s="6" t="s">
        <v>2229</v>
      </c>
      <c r="F390" s="6" t="s">
        <v>63</v>
      </c>
      <c r="G390" s="25" t="s">
        <v>63</v>
      </c>
      <c r="H390" s="25" t="s">
        <v>63</v>
      </c>
      <c r="I390" s="25" t="s">
        <v>63</v>
      </c>
      <c r="J390" s="5">
        <v>43756</v>
      </c>
      <c r="K390" s="6">
        <v>2019</v>
      </c>
      <c r="L390" s="6">
        <v>10</v>
      </c>
      <c r="M390" s="6">
        <v>18</v>
      </c>
      <c r="N390" s="5">
        <v>43759</v>
      </c>
      <c r="O390" s="6">
        <v>2019</v>
      </c>
      <c r="P390" s="6">
        <v>10</v>
      </c>
      <c r="Q390" s="6">
        <v>21</v>
      </c>
      <c r="R390" s="6">
        <v>3</v>
      </c>
      <c r="S390" s="6">
        <v>0</v>
      </c>
      <c r="T390" s="6" t="s">
        <v>63</v>
      </c>
      <c r="U390" s="6" t="s">
        <v>166</v>
      </c>
      <c r="V390" s="6" t="s">
        <v>63</v>
      </c>
      <c r="W390" s="6" t="s">
        <v>63</v>
      </c>
      <c r="X390" s="6" t="s">
        <v>63</v>
      </c>
      <c r="Y390" s="6" t="s">
        <v>63</v>
      </c>
      <c r="Z390" s="6" t="s">
        <v>63</v>
      </c>
      <c r="AA390" s="6">
        <v>150000000</v>
      </c>
      <c r="AB390" s="6" t="s">
        <v>172</v>
      </c>
      <c r="AC390" s="6" t="s">
        <v>590</v>
      </c>
      <c r="AD390" s="6">
        <v>2019</v>
      </c>
      <c r="AE390" s="6">
        <v>50</v>
      </c>
    </row>
    <row r="391" spans="2:31">
      <c r="B391" s="1" t="s">
        <v>420</v>
      </c>
      <c r="C391" s="39" t="s">
        <v>2231</v>
      </c>
      <c r="D391" s="6" t="s">
        <v>2232</v>
      </c>
      <c r="E391" s="6" t="s">
        <v>1061</v>
      </c>
      <c r="F391" s="6" t="s">
        <v>63</v>
      </c>
      <c r="G391" s="25" t="s">
        <v>63</v>
      </c>
      <c r="H391" s="25" t="s">
        <v>63</v>
      </c>
      <c r="I391" s="25" t="s">
        <v>63</v>
      </c>
      <c r="J391" s="5">
        <v>44832</v>
      </c>
      <c r="K391" s="6">
        <v>2022</v>
      </c>
      <c r="L391" s="6">
        <v>9</v>
      </c>
      <c r="M391" s="6">
        <v>28</v>
      </c>
      <c r="N391" s="5">
        <v>44837</v>
      </c>
      <c r="O391" s="6">
        <v>2022</v>
      </c>
      <c r="P391" s="6">
        <v>10</v>
      </c>
      <c r="Q391" s="6">
        <v>3</v>
      </c>
      <c r="R391" s="6">
        <v>0</v>
      </c>
      <c r="S391" s="6" t="s">
        <v>63</v>
      </c>
      <c r="T391" s="6" t="s">
        <v>63</v>
      </c>
      <c r="U391" s="6" t="s">
        <v>166</v>
      </c>
      <c r="V391" s="6">
        <v>700</v>
      </c>
      <c r="W391" s="6" t="s">
        <v>63</v>
      </c>
      <c r="X391" s="6" t="s">
        <v>63</v>
      </c>
      <c r="Y391" s="6" t="s">
        <v>63</v>
      </c>
      <c r="Z391" s="6" t="s">
        <v>63</v>
      </c>
      <c r="AA391" s="6">
        <v>600000</v>
      </c>
      <c r="AB391" s="6" t="s">
        <v>172</v>
      </c>
      <c r="AC391" s="6" t="s">
        <v>590</v>
      </c>
      <c r="AD391" s="6">
        <v>2022</v>
      </c>
      <c r="AE391" s="6" t="s">
        <v>63</v>
      </c>
    </row>
    <row r="392" spans="2:31">
      <c r="B392" s="1" t="s">
        <v>420</v>
      </c>
      <c r="C392" s="39" t="s">
        <v>2234</v>
      </c>
      <c r="D392" s="6" t="s">
        <v>2235</v>
      </c>
      <c r="E392" s="6" t="s">
        <v>2236</v>
      </c>
      <c r="F392" s="6" t="s">
        <v>63</v>
      </c>
      <c r="G392" s="25" t="s">
        <v>63</v>
      </c>
      <c r="H392" s="25" t="s">
        <v>63</v>
      </c>
      <c r="I392" s="25" t="s">
        <v>63</v>
      </c>
      <c r="J392" s="5">
        <v>41194</v>
      </c>
      <c r="K392" s="6">
        <v>2012</v>
      </c>
      <c r="L392" s="6">
        <v>10</v>
      </c>
      <c r="M392" s="6">
        <v>12</v>
      </c>
      <c r="N392" s="5">
        <v>41208</v>
      </c>
      <c r="O392" s="6">
        <v>2012</v>
      </c>
      <c r="P392" s="6">
        <v>10</v>
      </c>
      <c r="Q392" s="6">
        <v>26</v>
      </c>
      <c r="R392" s="6">
        <v>1</v>
      </c>
      <c r="S392" s="6" t="s">
        <v>63</v>
      </c>
      <c r="T392" s="6" t="s">
        <v>63</v>
      </c>
      <c r="U392" s="6" t="s">
        <v>166</v>
      </c>
      <c r="V392" s="6" t="s">
        <v>63</v>
      </c>
      <c r="W392" s="6" t="s">
        <v>63</v>
      </c>
      <c r="X392" s="6" t="s">
        <v>63</v>
      </c>
      <c r="Y392" s="6" t="s">
        <v>63</v>
      </c>
      <c r="Z392" s="6" t="s">
        <v>63</v>
      </c>
      <c r="AA392" s="6">
        <v>2000000</v>
      </c>
      <c r="AB392" s="6" t="s">
        <v>172</v>
      </c>
      <c r="AC392" s="6" t="s">
        <v>590</v>
      </c>
      <c r="AD392" s="6">
        <v>2012</v>
      </c>
      <c r="AE392" s="6" t="s">
        <v>63</v>
      </c>
    </row>
    <row r="393" spans="2:31">
      <c r="B393" s="1" t="s">
        <v>420</v>
      </c>
      <c r="C393" s="39" t="s">
        <v>2239</v>
      </c>
      <c r="D393" s="6" t="s">
        <v>2240</v>
      </c>
      <c r="E393" s="6" t="s">
        <v>1074</v>
      </c>
      <c r="F393" s="6" t="s">
        <v>63</v>
      </c>
      <c r="G393" s="25" t="s">
        <v>63</v>
      </c>
      <c r="H393" s="25" t="s">
        <v>63</v>
      </c>
      <c r="I393" s="25" t="s">
        <v>63</v>
      </c>
      <c r="J393" s="5">
        <v>29908</v>
      </c>
      <c r="K393" s="6">
        <v>1981</v>
      </c>
      <c r="L393" s="6">
        <v>11</v>
      </c>
      <c r="M393" s="6">
        <v>18</v>
      </c>
      <c r="N393" s="5">
        <v>29917</v>
      </c>
      <c r="O393" s="6">
        <v>1981</v>
      </c>
      <c r="P393" s="6">
        <v>11</v>
      </c>
      <c r="Q393" s="6">
        <v>27</v>
      </c>
      <c r="R393" s="6">
        <v>595</v>
      </c>
      <c r="S393" s="6">
        <v>109</v>
      </c>
      <c r="T393" s="6" t="s">
        <v>63</v>
      </c>
      <c r="U393" s="6">
        <v>40000</v>
      </c>
      <c r="V393" s="6">
        <v>482678</v>
      </c>
      <c r="W393" s="6" t="s">
        <v>63</v>
      </c>
      <c r="X393" s="6" t="s">
        <v>63</v>
      </c>
      <c r="Y393" s="6" t="s">
        <v>63</v>
      </c>
      <c r="Z393" s="6" t="s">
        <v>63</v>
      </c>
      <c r="AA393" s="6">
        <v>63300000</v>
      </c>
      <c r="AB393" s="6" t="s">
        <v>172</v>
      </c>
      <c r="AC393" s="6" t="s">
        <v>590</v>
      </c>
      <c r="AD393" s="6">
        <v>1981</v>
      </c>
      <c r="AE393" s="6">
        <v>119233</v>
      </c>
    </row>
    <row r="394" spans="2:31">
      <c r="B394" s="1" t="s">
        <v>420</v>
      </c>
      <c r="C394" s="39" t="s">
        <v>2242</v>
      </c>
      <c r="D394" s="6" t="s">
        <v>2243</v>
      </c>
      <c r="E394" s="6" t="s">
        <v>2244</v>
      </c>
      <c r="F394" s="6" t="s">
        <v>63</v>
      </c>
      <c r="G394" s="25" t="s">
        <v>63</v>
      </c>
      <c r="H394" s="25" t="s">
        <v>63</v>
      </c>
      <c r="I394" s="25" t="s">
        <v>63</v>
      </c>
      <c r="J394" s="5">
        <v>44423</v>
      </c>
      <c r="K394" s="6">
        <v>2021</v>
      </c>
      <c r="L394" s="6">
        <v>8</v>
      </c>
      <c r="M394" s="6">
        <v>15</v>
      </c>
      <c r="N394" s="5">
        <v>44432</v>
      </c>
      <c r="O394" s="6">
        <v>2021</v>
      </c>
      <c r="P394" s="6">
        <v>8</v>
      </c>
      <c r="Q394" s="6">
        <v>24</v>
      </c>
      <c r="R394" s="6">
        <v>2</v>
      </c>
      <c r="S394" s="6" t="s">
        <v>63</v>
      </c>
      <c r="T394" s="6" t="s">
        <v>63</v>
      </c>
      <c r="U394" s="6" t="s">
        <v>166</v>
      </c>
      <c r="V394" s="6" t="s">
        <v>63</v>
      </c>
      <c r="W394" s="6" t="s">
        <v>63</v>
      </c>
      <c r="X394" s="6" t="s">
        <v>63</v>
      </c>
      <c r="Y394" s="6" t="s">
        <v>63</v>
      </c>
      <c r="Z394" s="6" t="s">
        <v>63</v>
      </c>
      <c r="AA394" s="6">
        <v>700000000</v>
      </c>
      <c r="AB394" s="6" t="s">
        <v>172</v>
      </c>
      <c r="AC394" s="6" t="s">
        <v>590</v>
      </c>
      <c r="AD394" s="6">
        <v>2021</v>
      </c>
      <c r="AE394" s="6">
        <v>74</v>
      </c>
    </row>
    <row r="395" spans="2:31">
      <c r="B395" s="1" t="s">
        <v>420</v>
      </c>
      <c r="C395" s="39" t="s">
        <v>2247</v>
      </c>
      <c r="D395" s="6" t="s">
        <v>2248</v>
      </c>
      <c r="E395" s="6" t="s">
        <v>2249</v>
      </c>
      <c r="F395" s="6" t="s">
        <v>63</v>
      </c>
      <c r="G395" s="25" t="s">
        <v>63</v>
      </c>
      <c r="H395" s="25" t="s">
        <v>63</v>
      </c>
      <c r="I395" s="25" t="s">
        <v>63</v>
      </c>
      <c r="J395" s="5" t="s">
        <v>2250</v>
      </c>
      <c r="K395" s="6">
        <v>1876</v>
      </c>
      <c r="L395" s="6">
        <v>9</v>
      </c>
      <c r="M395" s="6">
        <v>12</v>
      </c>
      <c r="N395" s="5" t="s">
        <v>2251</v>
      </c>
      <c r="O395" s="6">
        <v>1876</v>
      </c>
      <c r="P395" s="6">
        <v>9</v>
      </c>
      <c r="Q395" s="6">
        <v>19</v>
      </c>
      <c r="R395" s="6">
        <v>21</v>
      </c>
      <c r="S395" s="6" t="s">
        <v>63</v>
      </c>
      <c r="T395" s="6" t="s">
        <v>63</v>
      </c>
      <c r="U395" s="6" t="s">
        <v>166</v>
      </c>
      <c r="V395" s="6" t="s">
        <v>63</v>
      </c>
      <c r="W395" s="6" t="s">
        <v>63</v>
      </c>
      <c r="X395" s="6" t="s">
        <v>63</v>
      </c>
      <c r="Y395" s="6" t="s">
        <v>63</v>
      </c>
      <c r="Z395" s="6" t="s">
        <v>63</v>
      </c>
      <c r="AA395" s="6" t="s">
        <v>63</v>
      </c>
      <c r="AB395" s="6" t="s">
        <v>63</v>
      </c>
      <c r="AC395" s="6" t="s">
        <v>63</v>
      </c>
      <c r="AD395" s="6" t="s">
        <v>63</v>
      </c>
      <c r="AE395" s="6" t="s">
        <v>63</v>
      </c>
    </row>
    <row r="396" spans="2:31">
      <c r="B396" s="1" t="s">
        <v>420</v>
      </c>
      <c r="C396" s="39" t="s">
        <v>2254</v>
      </c>
      <c r="D396" s="6" t="s">
        <v>2255</v>
      </c>
      <c r="E396" s="6" t="s">
        <v>2256</v>
      </c>
      <c r="F396" s="6" t="s">
        <v>63</v>
      </c>
      <c r="G396" s="25" t="s">
        <v>63</v>
      </c>
      <c r="H396" s="25" t="s">
        <v>63</v>
      </c>
      <c r="I396" s="25" t="s">
        <v>63</v>
      </c>
      <c r="J396" s="5">
        <v>34999</v>
      </c>
      <c r="K396" s="6">
        <v>1995</v>
      </c>
      <c r="L396" s="6">
        <v>10</v>
      </c>
      <c r="M396" s="6">
        <v>27</v>
      </c>
      <c r="N396" s="5">
        <v>35006</v>
      </c>
      <c r="O396" s="6">
        <v>1995</v>
      </c>
      <c r="P396" s="6">
        <v>11</v>
      </c>
      <c r="Q396" s="6">
        <v>3</v>
      </c>
      <c r="R396" s="6">
        <v>1</v>
      </c>
      <c r="S396" s="6" t="s">
        <v>63</v>
      </c>
      <c r="T396" s="6" t="s">
        <v>63</v>
      </c>
      <c r="U396" s="6" t="s">
        <v>166</v>
      </c>
      <c r="V396" s="6" t="s">
        <v>63</v>
      </c>
      <c r="W396" s="6" t="s">
        <v>63</v>
      </c>
      <c r="X396" s="6" t="s">
        <v>63</v>
      </c>
      <c r="Y396" s="6" t="s">
        <v>63</v>
      </c>
      <c r="Z396" s="6" t="s">
        <v>63</v>
      </c>
      <c r="AA396" s="6" t="s">
        <v>63</v>
      </c>
      <c r="AB396" s="6" t="s">
        <v>63</v>
      </c>
      <c r="AC396" s="6" t="s">
        <v>63</v>
      </c>
      <c r="AD396" s="6" t="s">
        <v>63</v>
      </c>
      <c r="AE396" s="6" t="s">
        <v>63</v>
      </c>
    </row>
    <row r="397" spans="2:31">
      <c r="B397" s="1" t="s">
        <v>158</v>
      </c>
      <c r="C397" s="39" t="s">
        <v>2259</v>
      </c>
      <c r="D397" s="6" t="s">
        <v>2260</v>
      </c>
      <c r="E397" s="6" t="s">
        <v>2261</v>
      </c>
      <c r="F397" s="5">
        <v>28310</v>
      </c>
      <c r="G397" s="25">
        <v>1977</v>
      </c>
      <c r="H397" s="25">
        <v>7</v>
      </c>
      <c r="I397" s="25">
        <v>4</v>
      </c>
      <c r="J397" s="5" t="s">
        <v>166</v>
      </c>
      <c r="K397" s="3" t="s">
        <v>63</v>
      </c>
      <c r="L397" s="3" t="s">
        <v>63</v>
      </c>
      <c r="M397" s="3" t="s">
        <v>63</v>
      </c>
      <c r="N397" s="5" t="s">
        <v>166</v>
      </c>
      <c r="O397" s="3" t="s">
        <v>63</v>
      </c>
      <c r="P397" s="3" t="s">
        <v>63</v>
      </c>
      <c r="Q397" s="3" t="s">
        <v>63</v>
      </c>
      <c r="R397" s="6">
        <v>1</v>
      </c>
      <c r="S397" s="6">
        <v>64</v>
      </c>
      <c r="T397" s="6" t="s">
        <v>63</v>
      </c>
      <c r="U397" s="6" t="s">
        <v>166</v>
      </c>
      <c r="V397" s="6" t="s">
        <v>63</v>
      </c>
      <c r="W397" s="6" t="s">
        <v>63</v>
      </c>
      <c r="X397" s="6" t="s">
        <v>63</v>
      </c>
      <c r="Y397" s="6" t="s">
        <v>63</v>
      </c>
      <c r="Z397" s="6" t="s">
        <v>63</v>
      </c>
      <c r="AA397" s="6" t="s">
        <v>63</v>
      </c>
      <c r="AB397" s="6" t="s">
        <v>63</v>
      </c>
      <c r="AC397" s="6" t="s">
        <v>63</v>
      </c>
      <c r="AD397" s="6" t="s">
        <v>63</v>
      </c>
      <c r="AE397" s="6" t="s">
        <v>63</v>
      </c>
    </row>
    <row r="398" spans="2:31">
      <c r="B398" s="1" t="s">
        <v>59</v>
      </c>
      <c r="C398" s="39" t="s">
        <v>2263</v>
      </c>
      <c r="D398" s="6" t="s">
        <v>2264</v>
      </c>
      <c r="E398" s="6" t="s">
        <v>2265</v>
      </c>
      <c r="F398" s="6" t="s">
        <v>63</v>
      </c>
      <c r="G398" s="25" t="s">
        <v>63</v>
      </c>
      <c r="H398" s="25" t="s">
        <v>63</v>
      </c>
      <c r="I398" s="25" t="s">
        <v>63</v>
      </c>
      <c r="J398" s="5">
        <v>41683</v>
      </c>
      <c r="K398" s="6">
        <v>2014</v>
      </c>
      <c r="L398" s="6">
        <v>2</v>
      </c>
      <c r="M398" s="6">
        <v>13</v>
      </c>
      <c r="N398" s="5">
        <v>41688</v>
      </c>
      <c r="O398" s="6">
        <v>2014</v>
      </c>
      <c r="P398" s="6">
        <v>2</v>
      </c>
      <c r="Q398" s="6">
        <v>18</v>
      </c>
      <c r="R398" s="6">
        <v>2</v>
      </c>
      <c r="S398" s="6" t="s">
        <v>63</v>
      </c>
      <c r="T398" s="6" t="s">
        <v>63</v>
      </c>
      <c r="U398" s="6" t="s">
        <v>166</v>
      </c>
      <c r="V398" s="6" t="s">
        <v>63</v>
      </c>
      <c r="W398" s="6" t="s">
        <v>63</v>
      </c>
      <c r="X398" s="6" t="s">
        <v>63</v>
      </c>
      <c r="Y398" s="6" t="s">
        <v>63</v>
      </c>
      <c r="Z398" s="6" t="s">
        <v>63</v>
      </c>
      <c r="AA398" s="6" t="s">
        <v>63</v>
      </c>
      <c r="AB398" s="6" t="s">
        <v>63</v>
      </c>
      <c r="AC398" s="6" t="s">
        <v>63</v>
      </c>
      <c r="AD398" s="6" t="s">
        <v>63</v>
      </c>
      <c r="AE398" s="6" t="s">
        <v>63</v>
      </c>
    </row>
    <row r="399" spans="2:31">
      <c r="B399" s="1" t="s">
        <v>420</v>
      </c>
      <c r="C399" s="39" t="s">
        <v>2268</v>
      </c>
      <c r="D399" s="6" t="s">
        <v>2269</v>
      </c>
      <c r="E399" s="6" t="s">
        <v>2270</v>
      </c>
      <c r="F399" s="6" t="s">
        <v>63</v>
      </c>
      <c r="G399" s="25" t="s">
        <v>63</v>
      </c>
      <c r="H399" s="25" t="s">
        <v>63</v>
      </c>
      <c r="I399" s="25" t="s">
        <v>63</v>
      </c>
      <c r="J399" s="5">
        <v>40033</v>
      </c>
      <c r="K399" s="6">
        <v>2009</v>
      </c>
      <c r="L399" s="6">
        <v>8</v>
      </c>
      <c r="M399" s="6">
        <v>8</v>
      </c>
      <c r="N399" s="5">
        <v>40041</v>
      </c>
      <c r="O399" s="6">
        <v>2009</v>
      </c>
      <c r="P399" s="6">
        <v>8</v>
      </c>
      <c r="Q399" s="6">
        <v>16</v>
      </c>
      <c r="R399" s="6">
        <v>28</v>
      </c>
      <c r="S399" s="6">
        <v>2</v>
      </c>
      <c r="T399" s="6" t="s">
        <v>63</v>
      </c>
      <c r="U399" s="6" t="s">
        <v>166</v>
      </c>
      <c r="V399" s="6" t="s">
        <v>63</v>
      </c>
      <c r="W399" s="6" t="s">
        <v>63</v>
      </c>
      <c r="X399" s="6" t="s">
        <v>63</v>
      </c>
      <c r="Y399" s="6" t="s">
        <v>63</v>
      </c>
      <c r="Z399" s="6" t="s">
        <v>63</v>
      </c>
      <c r="AA399" s="6">
        <v>87500000</v>
      </c>
      <c r="AB399" s="6" t="s">
        <v>172</v>
      </c>
      <c r="AC399" s="6" t="s">
        <v>590</v>
      </c>
      <c r="AD399" s="6">
        <v>2009</v>
      </c>
      <c r="AE399" s="6">
        <v>5602</v>
      </c>
    </row>
    <row r="400" spans="2:31">
      <c r="B400" s="1" t="s">
        <v>420</v>
      </c>
      <c r="C400" s="39" t="s">
        <v>2275</v>
      </c>
      <c r="D400" s="6" t="s">
        <v>2276</v>
      </c>
      <c r="E400" s="6" t="s">
        <v>2277</v>
      </c>
      <c r="F400" s="6" t="s">
        <v>63</v>
      </c>
      <c r="G400" s="25" t="s">
        <v>63</v>
      </c>
      <c r="H400" s="25" t="s">
        <v>63</v>
      </c>
      <c r="I400" s="25" t="s">
        <v>63</v>
      </c>
      <c r="J400" s="5">
        <v>16608</v>
      </c>
      <c r="K400" s="6">
        <v>1945</v>
      </c>
      <c r="L400" s="6">
        <v>6</v>
      </c>
      <c r="M400" s="6">
        <v>20</v>
      </c>
      <c r="N400" s="5">
        <v>16622</v>
      </c>
      <c r="O400" s="6">
        <v>1945</v>
      </c>
      <c r="P400" s="6">
        <v>7</v>
      </c>
      <c r="Q400" s="6">
        <v>4</v>
      </c>
      <c r="R400" s="6">
        <v>1</v>
      </c>
      <c r="S400" s="6" t="s">
        <v>63</v>
      </c>
      <c r="T400" s="6" t="s">
        <v>63</v>
      </c>
      <c r="U400" s="6" t="s">
        <v>166</v>
      </c>
      <c r="V400" s="6" t="s">
        <v>63</v>
      </c>
      <c r="W400" s="6" t="s">
        <v>63</v>
      </c>
      <c r="X400" s="6" t="s">
        <v>63</v>
      </c>
      <c r="Y400" s="6" t="s">
        <v>63</v>
      </c>
      <c r="Z400" s="6" t="s">
        <v>63</v>
      </c>
      <c r="AA400" s="6">
        <v>75000</v>
      </c>
      <c r="AB400" s="6" t="s">
        <v>172</v>
      </c>
      <c r="AC400" s="6" t="s">
        <v>590</v>
      </c>
      <c r="AD400" s="6">
        <v>1945</v>
      </c>
      <c r="AE400" s="6" t="s">
        <v>63</v>
      </c>
    </row>
    <row r="401" spans="2:31">
      <c r="B401" s="1" t="s">
        <v>420</v>
      </c>
      <c r="C401" s="39" t="s">
        <v>2283</v>
      </c>
      <c r="D401" s="6" t="s">
        <v>2284</v>
      </c>
      <c r="E401" s="6" t="s">
        <v>1061</v>
      </c>
      <c r="F401" s="6" t="s">
        <v>63</v>
      </c>
      <c r="G401" s="25" t="s">
        <v>63</v>
      </c>
      <c r="H401" s="25" t="s">
        <v>63</v>
      </c>
      <c r="I401" s="25" t="s">
        <v>63</v>
      </c>
      <c r="J401" s="5">
        <v>39370</v>
      </c>
      <c r="K401" s="6">
        <v>2007</v>
      </c>
      <c r="L401" s="6">
        <v>10</v>
      </c>
      <c r="M401" s="6">
        <v>15</v>
      </c>
      <c r="N401" s="5">
        <v>39378</v>
      </c>
      <c r="O401" s="6">
        <v>2007</v>
      </c>
      <c r="P401" s="6">
        <v>10</v>
      </c>
      <c r="Q401" s="6">
        <v>23</v>
      </c>
      <c r="R401" s="6">
        <v>15</v>
      </c>
      <c r="S401" s="6" t="s">
        <v>63</v>
      </c>
      <c r="T401" s="6" t="s">
        <v>63</v>
      </c>
      <c r="U401" s="6" t="s">
        <v>166</v>
      </c>
      <c r="V401" s="6" t="s">
        <v>63</v>
      </c>
      <c r="W401" s="6" t="s">
        <v>63</v>
      </c>
      <c r="X401" s="6" t="s">
        <v>63</v>
      </c>
      <c r="Y401" s="6" t="s">
        <v>63</v>
      </c>
      <c r="Z401" s="6" t="s">
        <v>63</v>
      </c>
      <c r="AA401" s="6" t="s">
        <v>63</v>
      </c>
      <c r="AB401" s="6" t="s">
        <v>63</v>
      </c>
      <c r="AC401" s="6" t="s">
        <v>63</v>
      </c>
      <c r="AD401" s="6" t="s">
        <v>63</v>
      </c>
      <c r="AE401" s="6" t="s">
        <v>63</v>
      </c>
    </row>
    <row r="402" spans="2:31">
      <c r="B402" s="1" t="s">
        <v>420</v>
      </c>
      <c r="C402" s="39" t="s">
        <v>2286</v>
      </c>
      <c r="D402" s="6" t="s">
        <v>2287</v>
      </c>
      <c r="E402" s="6" t="s">
        <v>2288</v>
      </c>
      <c r="F402" s="6" t="s">
        <v>63</v>
      </c>
      <c r="G402" s="25" t="s">
        <v>63</v>
      </c>
      <c r="H402" s="25" t="s">
        <v>63</v>
      </c>
      <c r="I402" s="25" t="s">
        <v>63</v>
      </c>
      <c r="J402" s="5">
        <v>42986</v>
      </c>
      <c r="K402" s="6">
        <v>2017</v>
      </c>
      <c r="L402" s="6">
        <v>9</v>
      </c>
      <c r="M402" s="6">
        <v>8</v>
      </c>
      <c r="N402" s="5">
        <v>43000</v>
      </c>
      <c r="O402" s="6">
        <v>2017</v>
      </c>
      <c r="P402" s="6">
        <v>9</v>
      </c>
      <c r="Q402" s="6">
        <v>22</v>
      </c>
      <c r="R402" s="6">
        <v>5</v>
      </c>
      <c r="S402" s="6">
        <v>73</v>
      </c>
      <c r="T402" s="6" t="s">
        <v>63</v>
      </c>
      <c r="U402" s="6" t="s">
        <v>166</v>
      </c>
      <c r="V402" s="6" t="s">
        <v>63</v>
      </c>
      <c r="W402" s="6" t="s">
        <v>63</v>
      </c>
      <c r="X402" s="6" t="s">
        <v>63</v>
      </c>
      <c r="Y402" s="6" t="s">
        <v>63</v>
      </c>
      <c r="Z402" s="6" t="s">
        <v>63</v>
      </c>
      <c r="AA402" s="6">
        <v>750000000</v>
      </c>
      <c r="AB402" s="6" t="s">
        <v>172</v>
      </c>
      <c r="AC402" s="6" t="s">
        <v>590</v>
      </c>
      <c r="AD402" s="6">
        <v>2017</v>
      </c>
      <c r="AE402" s="6">
        <v>1424</v>
      </c>
    </row>
    <row r="403" spans="2:31">
      <c r="B403" s="1" t="s">
        <v>420</v>
      </c>
      <c r="C403" s="39" t="s">
        <v>2304</v>
      </c>
      <c r="D403" s="6" t="s">
        <v>2305</v>
      </c>
      <c r="E403" s="6" t="s">
        <v>2306</v>
      </c>
      <c r="F403" s="6" t="s">
        <v>63</v>
      </c>
      <c r="G403" s="25" t="s">
        <v>63</v>
      </c>
      <c r="H403" s="25" t="s">
        <v>63</v>
      </c>
      <c r="I403" s="25" t="s">
        <v>63</v>
      </c>
      <c r="J403" s="5">
        <v>41822</v>
      </c>
      <c r="K403" s="6">
        <v>2014</v>
      </c>
      <c r="L403" s="6">
        <v>7</v>
      </c>
      <c r="M403" s="6">
        <v>2</v>
      </c>
      <c r="N403" s="5">
        <v>41833</v>
      </c>
      <c r="O403" s="6">
        <v>2014</v>
      </c>
      <c r="P403" s="6">
        <v>7</v>
      </c>
      <c r="Q403" s="6">
        <v>13</v>
      </c>
      <c r="R403" s="6">
        <v>3</v>
      </c>
      <c r="S403" s="6">
        <v>67</v>
      </c>
      <c r="T403" s="6" t="s">
        <v>63</v>
      </c>
      <c r="U403" s="6" t="s">
        <v>166</v>
      </c>
      <c r="V403" s="6">
        <v>2000</v>
      </c>
      <c r="W403" s="6" t="s">
        <v>63</v>
      </c>
      <c r="X403" s="6" t="s">
        <v>63</v>
      </c>
      <c r="Y403" s="6" t="s">
        <v>63</v>
      </c>
      <c r="Z403" s="6" t="s">
        <v>63</v>
      </c>
      <c r="AA403" s="6">
        <v>632000000</v>
      </c>
      <c r="AB403" s="6" t="s">
        <v>172</v>
      </c>
      <c r="AC403" s="6" t="s">
        <v>590</v>
      </c>
      <c r="AD403" s="6">
        <v>2014</v>
      </c>
      <c r="AE403" s="6">
        <v>56</v>
      </c>
    </row>
    <row r="404" spans="2:31">
      <c r="B404" s="1" t="s">
        <v>420</v>
      </c>
      <c r="C404" s="39" t="s">
        <v>2331</v>
      </c>
      <c r="D404" s="6" t="s">
        <v>2332</v>
      </c>
      <c r="E404" s="6" t="s">
        <v>1074</v>
      </c>
      <c r="F404" s="6" t="s">
        <v>63</v>
      </c>
      <c r="G404" s="25" t="s">
        <v>63</v>
      </c>
      <c r="H404" s="25" t="s">
        <v>63</v>
      </c>
      <c r="I404" s="25" t="s">
        <v>63</v>
      </c>
      <c r="J404" s="5">
        <v>32450</v>
      </c>
      <c r="K404" s="6">
        <v>1988</v>
      </c>
      <c r="L404" s="6">
        <v>11</v>
      </c>
      <c r="M404" s="6">
        <v>3</v>
      </c>
      <c r="N404" s="5">
        <v>32459</v>
      </c>
      <c r="O404" s="6">
        <v>1988</v>
      </c>
      <c r="P404" s="6">
        <v>11</v>
      </c>
      <c r="Q404" s="6">
        <v>12</v>
      </c>
      <c r="R404" s="6">
        <v>237</v>
      </c>
      <c r="S404" s="6">
        <v>146</v>
      </c>
      <c r="T404" s="6" t="s">
        <v>63</v>
      </c>
      <c r="U404" s="6" t="s">
        <v>166</v>
      </c>
      <c r="V404" s="6" t="s">
        <v>2333</v>
      </c>
      <c r="W404" s="6" t="s">
        <v>63</v>
      </c>
      <c r="X404" s="6" t="s">
        <v>63</v>
      </c>
      <c r="Y404" s="6" t="s">
        <v>63</v>
      </c>
      <c r="Z404" s="6" t="s">
        <v>63</v>
      </c>
      <c r="AA404" s="6">
        <v>132000000</v>
      </c>
      <c r="AB404" s="6" t="s">
        <v>172</v>
      </c>
      <c r="AC404" s="6" t="s">
        <v>608</v>
      </c>
      <c r="AD404" s="6" t="s">
        <v>63</v>
      </c>
      <c r="AE404" s="6">
        <v>17</v>
      </c>
    </row>
    <row r="405" spans="2:31">
      <c r="B405" s="1" t="s">
        <v>420</v>
      </c>
      <c r="C405" s="39" t="s">
        <v>2374</v>
      </c>
      <c r="D405" s="6" t="s">
        <v>2375</v>
      </c>
      <c r="E405" s="6" t="s">
        <v>3517</v>
      </c>
      <c r="F405" s="6" t="s">
        <v>63</v>
      </c>
      <c r="G405" s="25" t="s">
        <v>63</v>
      </c>
      <c r="H405" s="25" t="s">
        <v>63</v>
      </c>
      <c r="I405" s="25" t="s">
        <v>63</v>
      </c>
      <c r="J405" s="5">
        <v>23594</v>
      </c>
      <c r="K405" s="6">
        <v>1964</v>
      </c>
      <c r="L405" s="6">
        <v>8</v>
      </c>
      <c r="M405" s="6">
        <v>5</v>
      </c>
      <c r="N405" s="5">
        <v>23597</v>
      </c>
      <c r="O405" s="6">
        <v>1964</v>
      </c>
      <c r="P405" s="6">
        <v>8</v>
      </c>
      <c r="Q405" s="6">
        <v>8</v>
      </c>
      <c r="R405" s="6">
        <v>0</v>
      </c>
      <c r="S405" s="6" t="s">
        <v>63</v>
      </c>
      <c r="T405" s="6" t="s">
        <v>63</v>
      </c>
      <c r="U405" s="6" t="s">
        <v>166</v>
      </c>
      <c r="V405" s="6" t="s">
        <v>63</v>
      </c>
      <c r="W405" s="6" t="s">
        <v>63</v>
      </c>
      <c r="X405" s="6" t="s">
        <v>63</v>
      </c>
      <c r="Y405" s="6" t="s">
        <v>63</v>
      </c>
      <c r="Z405" s="6" t="s">
        <v>63</v>
      </c>
      <c r="AA405" s="6">
        <v>750000</v>
      </c>
      <c r="AB405" s="6" t="s">
        <v>172</v>
      </c>
      <c r="AC405" s="6" t="s">
        <v>590</v>
      </c>
      <c r="AD405" s="6">
        <v>1964</v>
      </c>
      <c r="AE405" s="6" t="s">
        <v>63</v>
      </c>
    </row>
    <row r="406" spans="2:31">
      <c r="B406" s="1" t="s">
        <v>420</v>
      </c>
      <c r="C406" s="39" t="s">
        <v>2378</v>
      </c>
      <c r="D406" s="6" t="s">
        <v>2379</v>
      </c>
      <c r="E406" s="6" t="s">
        <v>3518</v>
      </c>
      <c r="F406" s="6" t="s">
        <v>63</v>
      </c>
      <c r="G406" s="25" t="s">
        <v>63</v>
      </c>
      <c r="H406" s="25" t="s">
        <v>63</v>
      </c>
      <c r="I406" s="25" t="s">
        <v>63</v>
      </c>
      <c r="J406" s="5">
        <v>40424</v>
      </c>
      <c r="K406" s="6">
        <v>2010</v>
      </c>
      <c r="L406" s="6">
        <v>9</v>
      </c>
      <c r="M406" s="6">
        <v>3</v>
      </c>
      <c r="N406" s="5">
        <v>40431</v>
      </c>
      <c r="O406" s="6">
        <v>2010</v>
      </c>
      <c r="P406" s="6">
        <v>9</v>
      </c>
      <c r="Q406" s="6">
        <v>10</v>
      </c>
      <c r="R406" s="6">
        <v>102</v>
      </c>
      <c r="S406" s="6">
        <v>1</v>
      </c>
      <c r="T406" s="6" t="s">
        <v>63</v>
      </c>
      <c r="U406" s="6" t="s">
        <v>166</v>
      </c>
      <c r="V406" s="6">
        <v>50000</v>
      </c>
      <c r="W406" s="6" t="s">
        <v>63</v>
      </c>
      <c r="X406" s="6" t="s">
        <v>63</v>
      </c>
      <c r="Y406" s="6" t="s">
        <v>63</v>
      </c>
      <c r="Z406" s="6" t="s">
        <v>63</v>
      </c>
      <c r="AA406" s="6">
        <v>740000000</v>
      </c>
      <c r="AB406" s="6" t="s">
        <v>172</v>
      </c>
      <c r="AC406" s="6" t="s">
        <v>590</v>
      </c>
      <c r="AD406" s="6">
        <v>2010</v>
      </c>
      <c r="AE406" s="6">
        <v>653</v>
      </c>
    </row>
    <row r="407" spans="2:31">
      <c r="B407" s="1" t="s">
        <v>420</v>
      </c>
      <c r="C407" s="39" t="s">
        <v>2415</v>
      </c>
      <c r="D407" s="6" t="s">
        <v>2416</v>
      </c>
      <c r="E407" s="6" t="s">
        <v>2417</v>
      </c>
      <c r="F407" s="6" t="s">
        <v>63</v>
      </c>
      <c r="G407" s="25" t="s">
        <v>63</v>
      </c>
      <c r="H407" s="25" t="s">
        <v>63</v>
      </c>
      <c r="I407" s="25" t="s">
        <v>63</v>
      </c>
      <c r="J407" s="5">
        <v>43366</v>
      </c>
      <c r="K407" s="6">
        <v>2018</v>
      </c>
      <c r="L407" s="6">
        <v>9</v>
      </c>
      <c r="M407" s="6">
        <v>23</v>
      </c>
      <c r="N407" s="5">
        <v>43389</v>
      </c>
      <c r="O407" s="6">
        <v>2018</v>
      </c>
      <c r="P407" s="6">
        <v>10</v>
      </c>
      <c r="Q407" s="6">
        <v>16</v>
      </c>
      <c r="R407" s="6">
        <v>17</v>
      </c>
      <c r="S407" s="6">
        <v>93</v>
      </c>
      <c r="T407" s="6" t="s">
        <v>63</v>
      </c>
      <c r="U407" s="6" t="s">
        <v>166</v>
      </c>
      <c r="V407" s="6" t="s">
        <v>63</v>
      </c>
      <c r="W407" s="6" t="s">
        <v>63</v>
      </c>
      <c r="X407" s="6" t="s">
        <v>63</v>
      </c>
      <c r="Y407" s="6" t="s">
        <v>63</v>
      </c>
      <c r="Z407" s="6" t="s">
        <v>63</v>
      </c>
      <c r="AA407" s="6">
        <v>500000000</v>
      </c>
      <c r="AB407" s="6" t="s">
        <v>172</v>
      </c>
      <c r="AC407" s="6" t="s">
        <v>590</v>
      </c>
      <c r="AD407" s="6">
        <v>2018</v>
      </c>
      <c r="AE407" s="6">
        <v>5000</v>
      </c>
    </row>
    <row r="408" spans="2:31">
      <c r="B408" s="1" t="s">
        <v>420</v>
      </c>
      <c r="C408" s="39" t="s">
        <v>2473</v>
      </c>
      <c r="D408" s="6" t="s">
        <v>2474</v>
      </c>
      <c r="E408" s="6" t="s">
        <v>2475</v>
      </c>
      <c r="F408" s="6" t="s">
        <v>63</v>
      </c>
      <c r="G408" s="25" t="s">
        <v>63</v>
      </c>
      <c r="H408" s="25" t="s">
        <v>63</v>
      </c>
      <c r="I408" s="25" t="s">
        <v>63</v>
      </c>
      <c r="J408" s="5">
        <v>25855</v>
      </c>
      <c r="K408" s="6">
        <v>1970</v>
      </c>
      <c r="L408" s="6">
        <v>10</v>
      </c>
      <c r="M408" s="6">
        <v>14</v>
      </c>
      <c r="N408" s="5">
        <v>25866</v>
      </c>
      <c r="O408" s="6">
        <v>1970</v>
      </c>
      <c r="P408" s="6">
        <v>10</v>
      </c>
      <c r="Q408" s="6">
        <v>25</v>
      </c>
      <c r="R408" s="6">
        <v>631</v>
      </c>
      <c r="S408" s="6" t="s">
        <v>63</v>
      </c>
      <c r="T408" s="6" t="s">
        <v>63</v>
      </c>
      <c r="U408" s="6" t="s">
        <v>166</v>
      </c>
      <c r="V408" s="6" t="s">
        <v>63</v>
      </c>
      <c r="W408" s="6" t="s">
        <v>63</v>
      </c>
      <c r="X408" s="6" t="s">
        <v>63</v>
      </c>
      <c r="Y408" s="6" t="s">
        <v>63</v>
      </c>
      <c r="Z408" s="6" t="s">
        <v>63</v>
      </c>
      <c r="AA408" s="6">
        <v>50000000</v>
      </c>
      <c r="AB408" s="6" t="s">
        <v>172</v>
      </c>
      <c r="AC408" s="6" t="s">
        <v>590</v>
      </c>
      <c r="AD408" s="6">
        <v>1970</v>
      </c>
      <c r="AE408" s="6">
        <v>5150</v>
      </c>
    </row>
    <row r="409" spans="2:31">
      <c r="B409" s="1" t="s">
        <v>420</v>
      </c>
      <c r="C409" s="39" t="s">
        <v>2478</v>
      </c>
      <c r="D409" s="6" t="s">
        <v>2479</v>
      </c>
      <c r="E409" s="6" t="s">
        <v>2480</v>
      </c>
      <c r="F409" s="6" t="s">
        <v>63</v>
      </c>
      <c r="G409" s="25" t="s">
        <v>63</v>
      </c>
      <c r="H409" s="25" t="s">
        <v>63</v>
      </c>
      <c r="I409" s="25" t="s">
        <v>63</v>
      </c>
      <c r="J409" s="5">
        <v>43111</v>
      </c>
      <c r="K409" s="6">
        <v>2018</v>
      </c>
      <c r="L409" s="6">
        <v>1</v>
      </c>
      <c r="M409" s="6">
        <v>11</v>
      </c>
      <c r="N409" s="5">
        <v>43124</v>
      </c>
      <c r="O409" s="6">
        <v>2018</v>
      </c>
      <c r="P409" s="6">
        <v>1</v>
      </c>
      <c r="Q409" s="6">
        <v>24</v>
      </c>
      <c r="R409" s="6">
        <v>2</v>
      </c>
      <c r="S409" s="6" t="s">
        <v>63</v>
      </c>
      <c r="T409" s="6" t="s">
        <v>63</v>
      </c>
      <c r="U409" s="6" t="s">
        <v>166</v>
      </c>
      <c r="V409" s="6">
        <v>13000</v>
      </c>
      <c r="W409" s="6" t="s">
        <v>63</v>
      </c>
      <c r="X409" s="6" t="s">
        <v>63</v>
      </c>
      <c r="Y409" s="6" t="s">
        <v>63</v>
      </c>
      <c r="Z409" s="6" t="s">
        <v>63</v>
      </c>
      <c r="AA409" s="6">
        <v>107000000</v>
      </c>
      <c r="AB409" s="6" t="s">
        <v>172</v>
      </c>
      <c r="AC409" s="6" t="s">
        <v>590</v>
      </c>
      <c r="AD409" s="6">
        <v>2018</v>
      </c>
      <c r="AE409" s="6" t="s">
        <v>63</v>
      </c>
    </row>
    <row r="410" spans="2:31">
      <c r="B410" s="1" t="s">
        <v>420</v>
      </c>
      <c r="C410" s="39" t="s">
        <v>2483</v>
      </c>
      <c r="D410" s="6" t="s">
        <v>2484</v>
      </c>
      <c r="E410" s="6" t="s">
        <v>2485</v>
      </c>
      <c r="F410" s="6" t="s">
        <v>63</v>
      </c>
      <c r="G410" s="25" t="s">
        <v>63</v>
      </c>
      <c r="H410" s="25" t="s">
        <v>63</v>
      </c>
      <c r="I410" s="25" t="s">
        <v>63</v>
      </c>
      <c r="J410" s="5">
        <v>34198</v>
      </c>
      <c r="K410" s="6">
        <v>1993</v>
      </c>
      <c r="L410" s="6">
        <v>8</v>
      </c>
      <c r="M410" s="6">
        <v>17</v>
      </c>
      <c r="N410" s="5">
        <v>34208</v>
      </c>
      <c r="O410" s="6">
        <v>1993</v>
      </c>
      <c r="P410" s="6">
        <v>8</v>
      </c>
      <c r="Q410" s="6">
        <v>27</v>
      </c>
      <c r="R410" s="6">
        <v>0</v>
      </c>
      <c r="S410" s="6" t="s">
        <v>63</v>
      </c>
      <c r="T410" s="6" t="s">
        <v>63</v>
      </c>
      <c r="U410" s="6" t="s">
        <v>166</v>
      </c>
      <c r="V410" s="6" t="s">
        <v>63</v>
      </c>
      <c r="W410" s="6" t="s">
        <v>63</v>
      </c>
      <c r="X410" s="6" t="s">
        <v>63</v>
      </c>
      <c r="Y410" s="6" t="s">
        <v>63</v>
      </c>
      <c r="Z410" s="6" t="s">
        <v>63</v>
      </c>
      <c r="AA410" s="6" t="s">
        <v>63</v>
      </c>
      <c r="AB410" s="6" t="s">
        <v>63</v>
      </c>
      <c r="AC410" s="6" t="s">
        <v>63</v>
      </c>
      <c r="AD410" s="6" t="s">
        <v>63</v>
      </c>
      <c r="AE410" s="6" t="s">
        <v>63</v>
      </c>
    </row>
    <row r="411" spans="2:31">
      <c r="B411" s="1" t="s">
        <v>59</v>
      </c>
      <c r="C411" s="39" t="s">
        <v>2487</v>
      </c>
      <c r="D411" s="6" t="s">
        <v>2488</v>
      </c>
      <c r="E411" s="6" t="s">
        <v>794</v>
      </c>
      <c r="F411" s="6" t="s">
        <v>63</v>
      </c>
      <c r="G411" s="25" t="s">
        <v>63</v>
      </c>
      <c r="H411" s="25" t="s">
        <v>63</v>
      </c>
      <c r="I411" s="25" t="s">
        <v>63</v>
      </c>
      <c r="J411" s="5">
        <v>40698</v>
      </c>
      <c r="K411" s="6">
        <v>2011</v>
      </c>
      <c r="L411" s="6">
        <v>6</v>
      </c>
      <c r="M411" s="6">
        <v>4</v>
      </c>
      <c r="N411" s="5">
        <v>40721</v>
      </c>
      <c r="O411" s="6">
        <v>2011</v>
      </c>
      <c r="P411" s="6">
        <v>6</v>
      </c>
      <c r="Q411" s="6">
        <v>27</v>
      </c>
      <c r="R411" s="6">
        <v>239</v>
      </c>
      <c r="S411" s="6">
        <v>11</v>
      </c>
      <c r="T411" s="6">
        <v>13600</v>
      </c>
      <c r="U411" s="6" t="s">
        <v>166</v>
      </c>
      <c r="V411" s="6">
        <v>36700000</v>
      </c>
      <c r="W411" s="6" t="s">
        <v>63</v>
      </c>
      <c r="X411" s="6" t="s">
        <v>63</v>
      </c>
      <c r="Y411" s="6" t="s">
        <v>63</v>
      </c>
      <c r="Z411" s="6" t="s">
        <v>63</v>
      </c>
      <c r="AA411" s="6">
        <v>6650000000</v>
      </c>
      <c r="AB411" s="6" t="s">
        <v>172</v>
      </c>
      <c r="AC411" s="6" t="s">
        <v>608</v>
      </c>
      <c r="AD411" s="6" t="s">
        <v>63</v>
      </c>
      <c r="AE411" s="6">
        <v>106500</v>
      </c>
    </row>
    <row r="412" spans="2:31">
      <c r="B412" s="1" t="s">
        <v>420</v>
      </c>
      <c r="C412" s="39" t="s">
        <v>2490</v>
      </c>
      <c r="D412" s="6" t="s">
        <v>2491</v>
      </c>
      <c r="E412" s="6" t="s">
        <v>2492</v>
      </c>
      <c r="F412" s="6" t="s">
        <v>63</v>
      </c>
      <c r="G412" s="25" t="s">
        <v>63</v>
      </c>
      <c r="H412" s="25" t="s">
        <v>63</v>
      </c>
      <c r="I412" s="25" t="s">
        <v>63</v>
      </c>
      <c r="J412" s="5">
        <v>41730</v>
      </c>
      <c r="K412" s="6">
        <v>2014</v>
      </c>
      <c r="L412" s="6">
        <v>4</v>
      </c>
      <c r="M412" s="6">
        <v>1</v>
      </c>
      <c r="N412" s="5">
        <v>41747</v>
      </c>
      <c r="O412" s="6">
        <v>2014</v>
      </c>
      <c r="P412" s="6">
        <v>4</v>
      </c>
      <c r="Q412" s="6">
        <v>18</v>
      </c>
      <c r="R412" s="6">
        <v>40</v>
      </c>
      <c r="S412" s="6">
        <v>0</v>
      </c>
      <c r="T412" s="6" t="s">
        <v>63</v>
      </c>
      <c r="U412" s="6">
        <v>9000</v>
      </c>
      <c r="V412" s="6">
        <v>112000</v>
      </c>
      <c r="W412" s="6" t="s">
        <v>63</v>
      </c>
      <c r="X412" s="6" t="s">
        <v>63</v>
      </c>
      <c r="Y412" s="6" t="s">
        <v>63</v>
      </c>
      <c r="Z412" s="6" t="s">
        <v>63</v>
      </c>
      <c r="AA412" s="6">
        <v>1150000000</v>
      </c>
      <c r="AB412" s="6" t="s">
        <v>172</v>
      </c>
      <c r="AC412" s="6" t="s">
        <v>608</v>
      </c>
      <c r="AD412" s="6" t="s">
        <v>63</v>
      </c>
      <c r="AE412" s="6">
        <v>1274</v>
      </c>
    </row>
    <row r="413" spans="2:31">
      <c r="B413" s="1" t="s">
        <v>420</v>
      </c>
      <c r="C413" s="39" t="s">
        <v>2495</v>
      </c>
      <c r="D413" s="6" t="s">
        <v>2496</v>
      </c>
      <c r="E413" s="6" t="s">
        <v>2225</v>
      </c>
      <c r="F413" s="6" t="s">
        <v>63</v>
      </c>
      <c r="G413" s="25" t="s">
        <v>63</v>
      </c>
      <c r="H413" s="25" t="s">
        <v>63</v>
      </c>
      <c r="I413" s="25" t="s">
        <v>63</v>
      </c>
      <c r="J413" s="5">
        <v>29764</v>
      </c>
      <c r="K413" s="6">
        <v>1981</v>
      </c>
      <c r="L413" s="6">
        <v>6</v>
      </c>
      <c r="M413" s="6">
        <v>27</v>
      </c>
      <c r="N413" s="5">
        <v>29773</v>
      </c>
      <c r="O413" s="6">
        <v>1981</v>
      </c>
      <c r="P413" s="6">
        <v>7</v>
      </c>
      <c r="Q413" s="6">
        <v>6</v>
      </c>
      <c r="R413" s="6">
        <v>192</v>
      </c>
      <c r="S413" s="6">
        <v>30</v>
      </c>
      <c r="T413" s="6">
        <v>3600</v>
      </c>
      <c r="U413" s="6" t="s">
        <v>166</v>
      </c>
      <c r="V413" s="6" t="s">
        <v>63</v>
      </c>
      <c r="W413" s="6" t="s">
        <v>63</v>
      </c>
      <c r="X413" s="6" t="s">
        <v>63</v>
      </c>
      <c r="Y413" s="6" t="s">
        <v>63</v>
      </c>
      <c r="Z413" s="6" t="s">
        <v>63</v>
      </c>
      <c r="AA413" s="6">
        <v>7800000</v>
      </c>
      <c r="AB413" s="6" t="s">
        <v>172</v>
      </c>
      <c r="AC413" s="6" t="s">
        <v>590</v>
      </c>
      <c r="AD413" s="6">
        <v>1981</v>
      </c>
      <c r="AE413" s="6">
        <v>800</v>
      </c>
    </row>
    <row r="414" spans="2:31">
      <c r="B414" s="1" t="s">
        <v>158</v>
      </c>
      <c r="C414" s="39" t="s">
        <v>2498</v>
      </c>
      <c r="D414" s="6" t="s">
        <v>2499</v>
      </c>
      <c r="E414" s="6" t="s">
        <v>2500</v>
      </c>
      <c r="F414" s="6" t="s">
        <v>2501</v>
      </c>
      <c r="G414" s="25">
        <v>1888</v>
      </c>
      <c r="H414" s="25">
        <v>4</v>
      </c>
      <c r="I414" s="25">
        <v>30</v>
      </c>
      <c r="J414" s="5" t="s">
        <v>166</v>
      </c>
      <c r="K414" s="3" t="s">
        <v>63</v>
      </c>
      <c r="L414" s="3" t="s">
        <v>63</v>
      </c>
      <c r="M414" s="3" t="s">
        <v>63</v>
      </c>
      <c r="N414" s="5" t="s">
        <v>166</v>
      </c>
      <c r="O414" s="3" t="s">
        <v>63</v>
      </c>
      <c r="P414" s="3" t="s">
        <v>63</v>
      </c>
      <c r="Q414" s="3" t="s">
        <v>63</v>
      </c>
      <c r="R414" s="6">
        <v>246</v>
      </c>
      <c r="S414" s="6" t="s">
        <v>63</v>
      </c>
      <c r="T414" s="6" t="s">
        <v>63</v>
      </c>
      <c r="U414" s="6" t="s">
        <v>166</v>
      </c>
      <c r="V414" s="6" t="s">
        <v>63</v>
      </c>
      <c r="W414" s="6" t="s">
        <v>63</v>
      </c>
      <c r="X414" s="6" t="s">
        <v>63</v>
      </c>
      <c r="Y414" s="6" t="s">
        <v>63</v>
      </c>
      <c r="Z414" s="6" t="s">
        <v>63</v>
      </c>
      <c r="AA414" s="6" t="s">
        <v>63</v>
      </c>
      <c r="AB414" s="6" t="s">
        <v>63</v>
      </c>
      <c r="AC414" s="6" t="s">
        <v>63</v>
      </c>
      <c r="AD414" s="6" t="s">
        <v>63</v>
      </c>
      <c r="AE414" s="6" t="s">
        <v>63</v>
      </c>
    </row>
    <row r="415" spans="2:31">
      <c r="B415" s="1" t="s">
        <v>59</v>
      </c>
      <c r="C415" s="39" t="s">
        <v>2503</v>
      </c>
      <c r="D415" s="6" t="s">
        <v>2504</v>
      </c>
      <c r="E415" s="6" t="s">
        <v>1505</v>
      </c>
      <c r="F415" s="5">
        <v>42581</v>
      </c>
      <c r="G415" s="25">
        <v>2016</v>
      </c>
      <c r="H415" s="25">
        <v>7</v>
      </c>
      <c r="I415" s="25">
        <v>30</v>
      </c>
      <c r="J415" s="5" t="s">
        <v>166</v>
      </c>
      <c r="K415" s="3" t="s">
        <v>63</v>
      </c>
      <c r="L415" s="3" t="s">
        <v>63</v>
      </c>
      <c r="M415" s="3" t="s">
        <v>63</v>
      </c>
      <c r="N415" s="5" t="s">
        <v>166</v>
      </c>
      <c r="O415" s="3" t="s">
        <v>63</v>
      </c>
      <c r="P415" s="3" t="s">
        <v>63</v>
      </c>
      <c r="Q415" s="3" t="s">
        <v>63</v>
      </c>
      <c r="R415" s="6">
        <v>2</v>
      </c>
      <c r="S415" s="6" t="s">
        <v>63</v>
      </c>
      <c r="T415" s="6" t="s">
        <v>63</v>
      </c>
      <c r="U415" s="6" t="s">
        <v>166</v>
      </c>
      <c r="V415" s="6" t="s">
        <v>63</v>
      </c>
      <c r="W415" s="6" t="s">
        <v>63</v>
      </c>
      <c r="X415" s="6" t="s">
        <v>63</v>
      </c>
      <c r="Y415" s="6" t="s">
        <v>63</v>
      </c>
      <c r="Z415" s="6" t="s">
        <v>63</v>
      </c>
      <c r="AA415" s="6">
        <v>22435000</v>
      </c>
      <c r="AB415" s="6" t="s">
        <v>172</v>
      </c>
      <c r="AC415" s="6" t="s">
        <v>590</v>
      </c>
      <c r="AD415" s="6">
        <v>2016</v>
      </c>
      <c r="AE415" s="6" t="s">
        <v>63</v>
      </c>
    </row>
    <row r="416" spans="2:31">
      <c r="B416" s="1" t="s">
        <v>420</v>
      </c>
      <c r="C416" s="39" t="s">
        <v>2506</v>
      </c>
      <c r="D416" s="6" t="s">
        <v>2507</v>
      </c>
      <c r="E416" s="6" t="s">
        <v>2508</v>
      </c>
      <c r="F416" s="6" t="s">
        <v>63</v>
      </c>
      <c r="G416" s="25" t="s">
        <v>63</v>
      </c>
      <c r="H416" s="25" t="s">
        <v>63</v>
      </c>
      <c r="I416" s="25" t="s">
        <v>63</v>
      </c>
      <c r="J416" s="5">
        <v>31996</v>
      </c>
      <c r="K416" s="6">
        <v>1987</v>
      </c>
      <c r="L416" s="6">
        <v>8</v>
      </c>
      <c r="M416" s="6">
        <v>7</v>
      </c>
      <c r="N416" s="5">
        <v>32013</v>
      </c>
      <c r="O416" s="6">
        <v>1987</v>
      </c>
      <c r="P416" s="6">
        <v>8</v>
      </c>
      <c r="Q416" s="6">
        <v>24</v>
      </c>
      <c r="R416" s="6">
        <v>25</v>
      </c>
      <c r="S416" s="6" t="s">
        <v>63</v>
      </c>
      <c r="T416" s="6" t="s">
        <v>63</v>
      </c>
      <c r="U416" s="6">
        <v>55567</v>
      </c>
      <c r="V416" s="6" t="s">
        <v>63</v>
      </c>
      <c r="W416" s="6" t="s">
        <v>63</v>
      </c>
      <c r="X416" s="6" t="s">
        <v>63</v>
      </c>
      <c r="Y416" s="6" t="s">
        <v>63</v>
      </c>
      <c r="Z416" s="6" t="s">
        <v>63</v>
      </c>
      <c r="AA416" s="6">
        <v>5580000</v>
      </c>
      <c r="AB416" s="6" t="s">
        <v>172</v>
      </c>
      <c r="AC416" s="6" t="s">
        <v>590</v>
      </c>
      <c r="AD416" s="6">
        <v>1987</v>
      </c>
      <c r="AE416" s="6">
        <v>1043</v>
      </c>
    </row>
    <row r="417" spans="2:31">
      <c r="B417" s="1" t="s">
        <v>420</v>
      </c>
      <c r="C417" s="39" t="s">
        <v>2510</v>
      </c>
      <c r="D417" s="6" t="s">
        <v>2511</v>
      </c>
      <c r="E417" s="6" t="s">
        <v>2512</v>
      </c>
      <c r="F417" s="6" t="s">
        <v>63</v>
      </c>
      <c r="G417" s="25" t="s">
        <v>63</v>
      </c>
      <c r="H417" s="25" t="s">
        <v>63</v>
      </c>
      <c r="I417" s="25" t="s">
        <v>63</v>
      </c>
      <c r="J417" s="5">
        <v>35950</v>
      </c>
      <c r="K417" s="6">
        <v>1998</v>
      </c>
      <c r="L417" s="6">
        <v>6</v>
      </c>
      <c r="M417" s="6">
        <v>4</v>
      </c>
      <c r="N417" s="5">
        <v>35956</v>
      </c>
      <c r="O417" s="6">
        <v>1998</v>
      </c>
      <c r="P417" s="6">
        <v>6</v>
      </c>
      <c r="Q417" s="6">
        <v>10</v>
      </c>
      <c r="R417" s="6">
        <v>1173</v>
      </c>
      <c r="S417" s="6">
        <v>893</v>
      </c>
      <c r="T417" s="6" t="s">
        <v>63</v>
      </c>
      <c r="U417" s="6" t="s">
        <v>166</v>
      </c>
      <c r="V417" s="6" t="s">
        <v>63</v>
      </c>
      <c r="W417" s="6" t="s">
        <v>63</v>
      </c>
      <c r="X417" s="6" t="s">
        <v>63</v>
      </c>
      <c r="Y417" s="6" t="s">
        <v>63</v>
      </c>
      <c r="Z417" s="6" t="s">
        <v>63</v>
      </c>
      <c r="AA417" s="6">
        <v>3000000000</v>
      </c>
      <c r="AB417" s="6" t="s">
        <v>172</v>
      </c>
      <c r="AC417" s="6" t="s">
        <v>608</v>
      </c>
      <c r="AD417" s="6" t="s">
        <v>63</v>
      </c>
      <c r="AE417" s="6">
        <v>162000</v>
      </c>
    </row>
    <row r="418" spans="2:31">
      <c r="B418" s="1" t="s">
        <v>59</v>
      </c>
      <c r="C418" s="39" t="s">
        <v>2515</v>
      </c>
      <c r="D418" s="6" t="s">
        <v>2516</v>
      </c>
      <c r="E418" s="6" t="s">
        <v>2517</v>
      </c>
      <c r="F418" s="6" t="s">
        <v>63</v>
      </c>
      <c r="G418" s="25" t="s">
        <v>63</v>
      </c>
      <c r="H418" s="25" t="s">
        <v>63</v>
      </c>
      <c r="I418" s="25" t="s">
        <v>63</v>
      </c>
      <c r="J418" s="5" t="s">
        <v>2518</v>
      </c>
      <c r="K418" s="6">
        <v>1287</v>
      </c>
      <c r="L418" s="6">
        <v>12</v>
      </c>
      <c r="M418" s="6">
        <v>13</v>
      </c>
      <c r="N418" s="5" t="s">
        <v>2519</v>
      </c>
      <c r="O418" s="6">
        <v>1287</v>
      </c>
      <c r="P418" s="6">
        <v>12</v>
      </c>
      <c r="Q418" s="6">
        <v>14</v>
      </c>
      <c r="R418" s="6">
        <v>80000</v>
      </c>
      <c r="S418" s="6" t="s">
        <v>63</v>
      </c>
      <c r="T418" s="6" t="s">
        <v>63</v>
      </c>
      <c r="U418" s="6" t="s">
        <v>166</v>
      </c>
      <c r="V418" s="6" t="s">
        <v>63</v>
      </c>
      <c r="W418" s="6" t="s">
        <v>63</v>
      </c>
      <c r="X418" s="6" t="s">
        <v>63</v>
      </c>
      <c r="Y418" s="6" t="s">
        <v>63</v>
      </c>
      <c r="Z418" s="6" t="s">
        <v>63</v>
      </c>
      <c r="AA418" s="6" t="s">
        <v>63</v>
      </c>
      <c r="AB418" s="6" t="s">
        <v>63</v>
      </c>
      <c r="AC418" s="6" t="s">
        <v>63</v>
      </c>
      <c r="AD418" s="6" t="s">
        <v>63</v>
      </c>
      <c r="AE418" s="6" t="s">
        <v>63</v>
      </c>
    </row>
    <row r="419" spans="2:31">
      <c r="B419" s="1" t="s">
        <v>158</v>
      </c>
      <c r="C419" s="39" t="s">
        <v>1594</v>
      </c>
      <c r="D419" s="6" t="s">
        <v>1595</v>
      </c>
      <c r="E419" s="6" t="s">
        <v>2522</v>
      </c>
      <c r="F419" s="6" t="s">
        <v>63</v>
      </c>
      <c r="G419" s="25" t="s">
        <v>63</v>
      </c>
      <c r="H419" s="25" t="s">
        <v>63</v>
      </c>
      <c r="I419" s="25" t="s">
        <v>63</v>
      </c>
      <c r="J419" s="5">
        <v>26615</v>
      </c>
      <c r="K419" s="6">
        <v>1972</v>
      </c>
      <c r="L419" s="6">
        <v>11</v>
      </c>
      <c r="M419" s="6">
        <v>12</v>
      </c>
      <c r="N419" s="5">
        <v>26617</v>
      </c>
      <c r="O419" s="6">
        <v>1972</v>
      </c>
      <c r="P419" s="6">
        <v>11</v>
      </c>
      <c r="Q419" s="6">
        <v>14</v>
      </c>
      <c r="R419" s="6">
        <v>54</v>
      </c>
      <c r="S419" s="6" t="s">
        <v>63</v>
      </c>
      <c r="T419" s="6" t="s">
        <v>63</v>
      </c>
      <c r="U419" s="6" t="s">
        <v>166</v>
      </c>
      <c r="V419" s="6" t="s">
        <v>63</v>
      </c>
      <c r="W419" s="6" t="s">
        <v>63</v>
      </c>
      <c r="X419" s="6" t="s">
        <v>63</v>
      </c>
      <c r="Y419" s="6" t="s">
        <v>63</v>
      </c>
      <c r="Z419" s="6" t="s">
        <v>63</v>
      </c>
      <c r="AA419" s="6" t="s">
        <v>63</v>
      </c>
      <c r="AB419" s="6" t="s">
        <v>63</v>
      </c>
      <c r="AC419" s="6" t="s">
        <v>63</v>
      </c>
      <c r="AD419" s="6" t="s">
        <v>63</v>
      </c>
      <c r="AE419" s="6" t="s">
        <v>63</v>
      </c>
    </row>
    <row r="420" spans="2:31">
      <c r="B420" s="1" t="s">
        <v>420</v>
      </c>
      <c r="C420" s="39" t="s">
        <v>2525</v>
      </c>
      <c r="D420" s="6" t="s">
        <v>2526</v>
      </c>
      <c r="E420" s="6" t="s">
        <v>2527</v>
      </c>
      <c r="F420" s="6" t="s">
        <v>63</v>
      </c>
      <c r="G420" s="25" t="s">
        <v>63</v>
      </c>
      <c r="H420" s="25" t="s">
        <v>63</v>
      </c>
      <c r="I420" s="25" t="s">
        <v>63</v>
      </c>
      <c r="J420" s="5">
        <v>12297</v>
      </c>
      <c r="K420" s="6">
        <v>1933</v>
      </c>
      <c r="L420" s="6">
        <v>8</v>
      </c>
      <c r="M420" s="6">
        <v>31</v>
      </c>
      <c r="N420" s="5">
        <v>12304</v>
      </c>
      <c r="O420" s="6">
        <v>1933</v>
      </c>
      <c r="P420" s="6">
        <v>9</v>
      </c>
      <c r="Q420" s="6">
        <v>7</v>
      </c>
      <c r="R420" s="6">
        <v>3</v>
      </c>
      <c r="S420" s="6" t="s">
        <v>63</v>
      </c>
      <c r="T420" s="6" t="s">
        <v>63</v>
      </c>
      <c r="U420" s="6">
        <v>1000</v>
      </c>
      <c r="V420" s="6">
        <v>7900</v>
      </c>
      <c r="W420" s="6" t="s">
        <v>63</v>
      </c>
      <c r="X420" s="6" t="s">
        <v>63</v>
      </c>
      <c r="Y420" s="6" t="s">
        <v>63</v>
      </c>
      <c r="Z420" s="6" t="s">
        <v>63</v>
      </c>
      <c r="AA420" s="6">
        <v>3000000</v>
      </c>
      <c r="AB420" s="6" t="s">
        <v>172</v>
      </c>
      <c r="AC420" s="6" t="s">
        <v>590</v>
      </c>
      <c r="AD420" s="6">
        <v>1933</v>
      </c>
      <c r="AE420" s="6">
        <v>6848</v>
      </c>
    </row>
    <row r="421" spans="2:31">
      <c r="B421" s="1" t="s">
        <v>158</v>
      </c>
      <c r="C421" s="39" t="s">
        <v>2530</v>
      </c>
      <c r="D421" s="6" t="s">
        <v>2531</v>
      </c>
      <c r="E421" s="6" t="s">
        <v>2532</v>
      </c>
      <c r="F421" s="6" t="s">
        <v>63</v>
      </c>
      <c r="G421" s="25" t="s">
        <v>63</v>
      </c>
      <c r="H421" s="25" t="s">
        <v>63</v>
      </c>
      <c r="I421" s="25" t="s">
        <v>63</v>
      </c>
      <c r="J421" s="5">
        <v>44493</v>
      </c>
      <c r="K421" s="6">
        <v>2021</v>
      </c>
      <c r="L421" s="6">
        <v>10</v>
      </c>
      <c r="M421" s="6">
        <v>24</v>
      </c>
      <c r="N421" s="5">
        <v>44502</v>
      </c>
      <c r="O421" s="6">
        <v>2021</v>
      </c>
      <c r="P421" s="6">
        <v>11</v>
      </c>
      <c r="Q421" s="6">
        <v>2</v>
      </c>
      <c r="R421" s="6">
        <v>7</v>
      </c>
      <c r="S421" s="6" t="s">
        <v>63</v>
      </c>
      <c r="T421" s="6" t="s">
        <v>63</v>
      </c>
      <c r="U421" s="6" t="s">
        <v>166</v>
      </c>
      <c r="V421" s="6" t="s">
        <v>63</v>
      </c>
      <c r="W421" s="6" t="s">
        <v>63</v>
      </c>
      <c r="X421" s="6" t="s">
        <v>63</v>
      </c>
      <c r="Y421" s="6" t="s">
        <v>63</v>
      </c>
      <c r="Z421" s="6" t="s">
        <v>63</v>
      </c>
      <c r="AA421" s="6">
        <v>245000000</v>
      </c>
      <c r="AB421" s="6" t="s">
        <v>172</v>
      </c>
      <c r="AC421" s="6" t="s">
        <v>590</v>
      </c>
      <c r="AD421" s="6">
        <v>2021</v>
      </c>
      <c r="AE421" s="6" t="s">
        <v>63</v>
      </c>
    </row>
    <row r="422" spans="2:31">
      <c r="B422" s="1" t="s">
        <v>420</v>
      </c>
      <c r="C422" s="39" t="s">
        <v>1717</v>
      </c>
      <c r="D422" s="6" t="s">
        <v>1718</v>
      </c>
      <c r="E422" s="6" t="s">
        <v>2536</v>
      </c>
      <c r="F422" s="6" t="s">
        <v>63</v>
      </c>
      <c r="G422" s="25" t="s">
        <v>63</v>
      </c>
      <c r="H422" s="25" t="s">
        <v>63</v>
      </c>
      <c r="I422" s="25" t="s">
        <v>63</v>
      </c>
      <c r="J422" s="5">
        <v>44818</v>
      </c>
      <c r="K422" s="6">
        <v>2022</v>
      </c>
      <c r="L422" s="6">
        <v>9</v>
      </c>
      <c r="M422" s="6">
        <v>14</v>
      </c>
      <c r="N422" s="5">
        <v>44831</v>
      </c>
      <c r="O422" s="6">
        <v>2022</v>
      </c>
      <c r="P422" s="6">
        <v>9</v>
      </c>
      <c r="Q422" s="6">
        <v>27</v>
      </c>
      <c r="R422" s="6">
        <v>29</v>
      </c>
      <c r="S422" s="6" t="s">
        <v>63</v>
      </c>
      <c r="T422" s="6">
        <v>200</v>
      </c>
      <c r="U422" s="6">
        <v>1000</v>
      </c>
      <c r="V422" s="6" t="s">
        <v>63</v>
      </c>
      <c r="W422" s="6" t="s">
        <v>63</v>
      </c>
      <c r="X422" s="6" t="s">
        <v>63</v>
      </c>
      <c r="Y422" s="6" t="s">
        <v>63</v>
      </c>
      <c r="Z422" s="6" t="s">
        <v>63</v>
      </c>
      <c r="AA422" s="6">
        <v>3090000000</v>
      </c>
      <c r="AB422" s="6" t="s">
        <v>172</v>
      </c>
      <c r="AC422" s="6" t="s">
        <v>590</v>
      </c>
      <c r="AD422" s="6">
        <v>2022</v>
      </c>
      <c r="AE422" s="6">
        <v>8400</v>
      </c>
    </row>
    <row r="423" spans="2:31">
      <c r="B423" s="1" t="s">
        <v>158</v>
      </c>
      <c r="C423" s="39" t="s">
        <v>2539</v>
      </c>
      <c r="D423" s="6" t="s">
        <v>2540</v>
      </c>
      <c r="E423" s="6" t="s">
        <v>2541</v>
      </c>
      <c r="F423" s="6" t="s">
        <v>63</v>
      </c>
      <c r="G423" s="25" t="s">
        <v>63</v>
      </c>
      <c r="H423" s="25" t="s">
        <v>63</v>
      </c>
      <c r="I423" s="25" t="s">
        <v>63</v>
      </c>
      <c r="J423" s="5">
        <v>22917</v>
      </c>
      <c r="K423" s="6">
        <v>1962</v>
      </c>
      <c r="L423" s="6">
        <v>9</v>
      </c>
      <c r="M423" s="6">
        <v>28</v>
      </c>
      <c r="N423" s="5">
        <v>22936</v>
      </c>
      <c r="O423" s="6">
        <v>1962</v>
      </c>
      <c r="P423" s="6">
        <v>10</v>
      </c>
      <c r="Q423" s="6">
        <v>17</v>
      </c>
      <c r="R423" s="6">
        <v>46</v>
      </c>
      <c r="S423" s="6" t="s">
        <v>63</v>
      </c>
      <c r="T423" s="6" t="s">
        <v>63</v>
      </c>
      <c r="U423" s="6" t="s">
        <v>166</v>
      </c>
      <c r="V423" s="6" t="s">
        <v>63</v>
      </c>
      <c r="W423" s="6" t="s">
        <v>63</v>
      </c>
      <c r="X423" s="6" t="s">
        <v>63</v>
      </c>
      <c r="Y423" s="6" t="s">
        <v>63</v>
      </c>
      <c r="Z423" s="6" t="s">
        <v>63</v>
      </c>
      <c r="AA423" s="6">
        <v>230000000</v>
      </c>
      <c r="AB423" s="6" t="s">
        <v>172</v>
      </c>
      <c r="AC423" s="6" t="s">
        <v>590</v>
      </c>
      <c r="AD423" s="6">
        <v>1962</v>
      </c>
      <c r="AE423" s="6" t="s">
        <v>63</v>
      </c>
    </row>
    <row r="424" spans="2:31">
      <c r="B424" s="1" t="s">
        <v>420</v>
      </c>
      <c r="C424" s="39" t="s">
        <v>2544</v>
      </c>
      <c r="D424" s="6" t="s">
        <v>2545</v>
      </c>
      <c r="E424" s="6" t="s">
        <v>2546</v>
      </c>
      <c r="F424" s="6" t="s">
        <v>63</v>
      </c>
      <c r="G424" s="25" t="s">
        <v>63</v>
      </c>
      <c r="H424" s="25" t="s">
        <v>63</v>
      </c>
      <c r="I424" s="25" t="s">
        <v>63</v>
      </c>
      <c r="J424" s="5">
        <v>43721</v>
      </c>
      <c r="K424" s="6">
        <v>2019</v>
      </c>
      <c r="L424" s="6">
        <v>9</v>
      </c>
      <c r="M424" s="6">
        <v>13</v>
      </c>
      <c r="N424" s="5">
        <v>43728</v>
      </c>
      <c r="O424" s="6">
        <v>2019</v>
      </c>
      <c r="P424" s="6">
        <v>9</v>
      </c>
      <c r="Q424" s="6">
        <v>20</v>
      </c>
      <c r="R424" s="6">
        <v>2</v>
      </c>
      <c r="S424" s="6" t="s">
        <v>63</v>
      </c>
      <c r="T424" s="6" t="s">
        <v>63</v>
      </c>
      <c r="U424" s="6" t="s">
        <v>166</v>
      </c>
      <c r="V424" s="6" t="s">
        <v>63</v>
      </c>
      <c r="W424" s="6" t="s">
        <v>63</v>
      </c>
      <c r="X424" s="6" t="s">
        <v>63</v>
      </c>
      <c r="Y424" s="6" t="s">
        <v>63</v>
      </c>
      <c r="Z424" s="6" t="s">
        <v>63</v>
      </c>
      <c r="AA424" s="6">
        <v>25000000</v>
      </c>
      <c r="AB424" s="6" t="s">
        <v>172</v>
      </c>
      <c r="AC424" s="6" t="s">
        <v>590</v>
      </c>
      <c r="AD424" s="6">
        <v>2019</v>
      </c>
      <c r="AE424" s="6" t="s">
        <v>63</v>
      </c>
    </row>
    <row r="425" spans="2:31">
      <c r="B425" s="1" t="s">
        <v>420</v>
      </c>
      <c r="C425" s="39" t="s">
        <v>2549</v>
      </c>
      <c r="D425" s="6" t="s">
        <v>2550</v>
      </c>
      <c r="E425" s="6" t="s">
        <v>2551</v>
      </c>
      <c r="F425" s="6" t="s">
        <v>63</v>
      </c>
      <c r="G425" s="25" t="s">
        <v>63</v>
      </c>
      <c r="H425" s="25" t="s">
        <v>63</v>
      </c>
      <c r="I425" s="25" t="s">
        <v>63</v>
      </c>
      <c r="J425" s="5">
        <v>43365</v>
      </c>
      <c r="K425" s="6">
        <v>2018</v>
      </c>
      <c r="L425" s="6">
        <v>9</v>
      </c>
      <c r="M425" s="6">
        <v>22</v>
      </c>
      <c r="N425" s="5">
        <v>43371</v>
      </c>
      <c r="O425" s="6">
        <v>2018</v>
      </c>
      <c r="P425" s="6">
        <v>9</v>
      </c>
      <c r="Q425" s="6">
        <v>28</v>
      </c>
      <c r="R425" s="6">
        <v>2</v>
      </c>
      <c r="S425" s="6" t="s">
        <v>63</v>
      </c>
      <c r="T425" s="6" t="s">
        <v>63</v>
      </c>
      <c r="U425" s="6" t="s">
        <v>166</v>
      </c>
      <c r="V425" s="6" t="s">
        <v>63</v>
      </c>
      <c r="W425" s="6" t="s">
        <v>63</v>
      </c>
      <c r="X425" s="6" t="s">
        <v>63</v>
      </c>
      <c r="Y425" s="6" t="s">
        <v>63</v>
      </c>
      <c r="Z425" s="6" t="s">
        <v>63</v>
      </c>
      <c r="AA425" s="6">
        <v>440000</v>
      </c>
      <c r="AB425" s="6" t="s">
        <v>172</v>
      </c>
      <c r="AC425" s="6" t="s">
        <v>590</v>
      </c>
      <c r="AD425" s="6">
        <v>2018</v>
      </c>
      <c r="AE425" s="6" t="s">
        <v>63</v>
      </c>
    </row>
    <row r="426" spans="2:31">
      <c r="B426" s="1" t="s">
        <v>420</v>
      </c>
      <c r="C426" s="39" t="s">
        <v>2554</v>
      </c>
      <c r="D426" s="6" t="s">
        <v>2555</v>
      </c>
      <c r="E426" s="6" t="s">
        <v>2556</v>
      </c>
      <c r="F426" s="6" t="s">
        <v>63</v>
      </c>
      <c r="G426" s="25" t="s">
        <v>63</v>
      </c>
      <c r="H426" s="25" t="s">
        <v>63</v>
      </c>
      <c r="I426" s="25" t="s">
        <v>63</v>
      </c>
      <c r="J426" s="5">
        <v>35342</v>
      </c>
      <c r="K426" s="6">
        <v>1996</v>
      </c>
      <c r="L426" s="6">
        <v>10</v>
      </c>
      <c r="M426" s="6">
        <v>4</v>
      </c>
      <c r="N426" s="5">
        <v>35351</v>
      </c>
      <c r="O426" s="6">
        <v>1996</v>
      </c>
      <c r="P426" s="6">
        <v>10</v>
      </c>
      <c r="Q426" s="6">
        <v>13</v>
      </c>
      <c r="R426" s="6">
        <v>3</v>
      </c>
      <c r="S426" s="6">
        <v>1</v>
      </c>
      <c r="T426" s="6" t="s">
        <v>63</v>
      </c>
      <c r="U426" s="6" t="s">
        <v>166</v>
      </c>
      <c r="V426" s="6" t="s">
        <v>63</v>
      </c>
      <c r="W426" s="6" t="s">
        <v>63</v>
      </c>
      <c r="X426" s="6" t="s">
        <v>63</v>
      </c>
      <c r="Y426" s="6" t="s">
        <v>63</v>
      </c>
      <c r="Z426" s="6" t="s">
        <v>63</v>
      </c>
      <c r="AA426" s="6">
        <v>130000000</v>
      </c>
      <c r="AB426" s="6" t="s">
        <v>172</v>
      </c>
      <c r="AC426" s="6" t="s">
        <v>590</v>
      </c>
      <c r="AD426" s="6">
        <v>1996</v>
      </c>
      <c r="AE426" s="6">
        <v>5130</v>
      </c>
    </row>
    <row r="427" spans="2:31">
      <c r="B427" s="1" t="s">
        <v>420</v>
      </c>
      <c r="C427" s="39" t="s">
        <v>2558</v>
      </c>
      <c r="D427" s="6" t="s">
        <v>2559</v>
      </c>
      <c r="E427" s="6" t="s">
        <v>2560</v>
      </c>
      <c r="F427" s="6" t="s">
        <v>63</v>
      </c>
      <c r="G427" s="25" t="s">
        <v>63</v>
      </c>
      <c r="H427" s="25" t="s">
        <v>63</v>
      </c>
      <c r="I427" s="25" t="s">
        <v>63</v>
      </c>
      <c r="J427" s="5">
        <v>40489</v>
      </c>
      <c r="K427" s="6">
        <v>2010</v>
      </c>
      <c r="L427" s="6">
        <v>11</v>
      </c>
      <c r="M427" s="6">
        <v>7</v>
      </c>
      <c r="N427" s="5">
        <v>40501</v>
      </c>
      <c r="O427" s="6">
        <v>2010</v>
      </c>
      <c r="P427" s="6">
        <v>11</v>
      </c>
      <c r="Q427" s="6">
        <v>19</v>
      </c>
      <c r="R427" s="6">
        <v>13</v>
      </c>
      <c r="S427" s="6">
        <v>13</v>
      </c>
      <c r="T427" s="6" t="s">
        <v>63</v>
      </c>
      <c r="U427" s="6" t="s">
        <v>166</v>
      </c>
      <c r="V427" s="6" t="s">
        <v>63</v>
      </c>
      <c r="W427" s="6" t="s">
        <v>63</v>
      </c>
      <c r="X427" s="6" t="s">
        <v>63</v>
      </c>
      <c r="Y427" s="6" t="s">
        <v>63</v>
      </c>
      <c r="Z427" s="6" t="s">
        <v>63</v>
      </c>
      <c r="AA427" s="6" t="s">
        <v>63</v>
      </c>
      <c r="AB427" s="6" t="s">
        <v>63</v>
      </c>
      <c r="AC427" s="6" t="s">
        <v>63</v>
      </c>
      <c r="AD427" s="6" t="s">
        <v>63</v>
      </c>
      <c r="AE427" s="6" t="s">
        <v>63</v>
      </c>
    </row>
    <row r="428" spans="2:31">
      <c r="B428" s="1" t="s">
        <v>420</v>
      </c>
      <c r="C428" s="39" t="s">
        <v>2563</v>
      </c>
      <c r="D428" s="6" t="s">
        <v>2564</v>
      </c>
      <c r="E428" s="6" t="s">
        <v>794</v>
      </c>
      <c r="F428" s="6" t="s">
        <v>63</v>
      </c>
      <c r="G428" s="25" t="s">
        <v>63</v>
      </c>
      <c r="H428" s="25" t="s">
        <v>63</v>
      </c>
      <c r="I428" s="25" t="s">
        <v>63</v>
      </c>
      <c r="J428" s="5">
        <v>31274</v>
      </c>
      <c r="K428" s="6">
        <v>1985</v>
      </c>
      <c r="L428" s="6">
        <v>8</v>
      </c>
      <c r="M428" s="6">
        <v>15</v>
      </c>
      <c r="N428" s="5">
        <v>31280</v>
      </c>
      <c r="O428" s="6">
        <v>1985</v>
      </c>
      <c r="P428" s="6">
        <v>8</v>
      </c>
      <c r="Q428" s="6">
        <v>21</v>
      </c>
      <c r="R428" s="6">
        <v>17</v>
      </c>
      <c r="S428" s="6">
        <v>165</v>
      </c>
      <c r="T428" s="6" t="s">
        <v>63</v>
      </c>
      <c r="U428" s="6" t="s">
        <v>166</v>
      </c>
      <c r="V428" s="6">
        <v>1000000</v>
      </c>
      <c r="W428" s="6" t="s">
        <v>63</v>
      </c>
      <c r="X428" s="6" t="s">
        <v>63</v>
      </c>
      <c r="Y428" s="6" t="s">
        <v>63</v>
      </c>
      <c r="Z428" s="6" t="s">
        <v>63</v>
      </c>
      <c r="AA428" s="6" t="s">
        <v>63</v>
      </c>
      <c r="AB428" s="6" t="s">
        <v>63</v>
      </c>
      <c r="AC428" s="6" t="s">
        <v>63</v>
      </c>
      <c r="AD428" s="6" t="s">
        <v>63</v>
      </c>
      <c r="AE428" s="6">
        <v>120000</v>
      </c>
    </row>
    <row r="429" spans="2:31">
      <c r="B429" s="1" t="s">
        <v>158</v>
      </c>
      <c r="C429" s="39" t="s">
        <v>2566</v>
      </c>
      <c r="D429" s="6" t="s">
        <v>2567</v>
      </c>
      <c r="E429" s="6" t="s">
        <v>1366</v>
      </c>
      <c r="F429" s="6" t="s">
        <v>63</v>
      </c>
      <c r="G429" s="25" t="s">
        <v>63</v>
      </c>
      <c r="H429" s="25" t="s">
        <v>63</v>
      </c>
      <c r="I429" s="25" t="s">
        <v>63</v>
      </c>
      <c r="J429" s="5" t="s">
        <v>2568</v>
      </c>
      <c r="K429" s="6">
        <v>1888</v>
      </c>
      <c r="L429" s="6">
        <v>1</v>
      </c>
      <c r="M429" s="6">
        <v>12</v>
      </c>
      <c r="N429" s="5" t="s">
        <v>2569</v>
      </c>
      <c r="O429" s="6">
        <v>1888</v>
      </c>
      <c r="P429" s="6">
        <v>1</v>
      </c>
      <c r="Q429" s="6">
        <v>13</v>
      </c>
      <c r="R429" s="6">
        <v>235</v>
      </c>
      <c r="S429" s="6" t="s">
        <v>63</v>
      </c>
      <c r="T429" s="6" t="s">
        <v>63</v>
      </c>
      <c r="U429" s="6" t="s">
        <v>166</v>
      </c>
      <c r="V429" s="6" t="s">
        <v>63</v>
      </c>
      <c r="W429" s="6" t="s">
        <v>63</v>
      </c>
      <c r="X429" s="6" t="s">
        <v>63</v>
      </c>
      <c r="Y429" s="6" t="s">
        <v>63</v>
      </c>
      <c r="Z429" s="6" t="s">
        <v>63</v>
      </c>
      <c r="AA429" s="6" t="s">
        <v>63</v>
      </c>
      <c r="AB429" s="6" t="s">
        <v>63</v>
      </c>
      <c r="AC429" s="6" t="s">
        <v>63</v>
      </c>
      <c r="AD429" s="6" t="s">
        <v>63</v>
      </c>
      <c r="AE429" s="6" t="s">
        <v>63</v>
      </c>
    </row>
    <row r="430" spans="2:31">
      <c r="B430" s="1" t="s">
        <v>420</v>
      </c>
      <c r="C430" s="39" t="s">
        <v>2571</v>
      </c>
      <c r="D430" s="6" t="s">
        <v>2572</v>
      </c>
      <c r="E430" s="6" t="s">
        <v>2573</v>
      </c>
      <c r="F430" s="6" t="s">
        <v>63</v>
      </c>
      <c r="G430" s="25" t="s">
        <v>63</v>
      </c>
      <c r="H430" s="25" t="s">
        <v>63</v>
      </c>
      <c r="I430" s="25" t="s">
        <v>63</v>
      </c>
      <c r="J430" s="5">
        <v>44197</v>
      </c>
      <c r="K430" s="6">
        <v>2021</v>
      </c>
      <c r="L430" s="6">
        <v>1</v>
      </c>
      <c r="M430" s="6">
        <v>1</v>
      </c>
      <c r="N430" s="5">
        <v>44202</v>
      </c>
      <c r="O430" s="6">
        <v>2021</v>
      </c>
      <c r="P430" s="6">
        <v>1</v>
      </c>
      <c r="Q430" s="6">
        <v>6</v>
      </c>
      <c r="R430" s="6">
        <v>0</v>
      </c>
      <c r="S430" s="6" t="s">
        <v>63</v>
      </c>
      <c r="T430" s="6" t="s">
        <v>63</v>
      </c>
      <c r="U430" s="6" t="s">
        <v>166</v>
      </c>
      <c r="V430" s="6" t="s">
        <v>63</v>
      </c>
      <c r="W430" s="6" t="s">
        <v>63</v>
      </c>
      <c r="X430" s="6" t="s">
        <v>63</v>
      </c>
      <c r="Y430" s="6" t="s">
        <v>63</v>
      </c>
      <c r="Z430" s="6" t="s">
        <v>63</v>
      </c>
      <c r="AA430" s="6">
        <v>10000000</v>
      </c>
      <c r="AB430" s="6" t="s">
        <v>172</v>
      </c>
      <c r="AC430" s="6" t="s">
        <v>590</v>
      </c>
      <c r="AD430" s="6">
        <v>2021</v>
      </c>
      <c r="AE430" s="6" t="s">
        <v>63</v>
      </c>
    </row>
    <row r="431" spans="2:31">
      <c r="B431" s="1" t="s">
        <v>420</v>
      </c>
      <c r="C431" s="39" t="s">
        <v>2575</v>
      </c>
      <c r="D431" s="6" t="s">
        <v>2576</v>
      </c>
      <c r="E431" s="6" t="s">
        <v>2577</v>
      </c>
      <c r="F431" s="6" t="s">
        <v>63</v>
      </c>
      <c r="G431" s="25" t="s">
        <v>63</v>
      </c>
      <c r="H431" s="25" t="s">
        <v>63</v>
      </c>
      <c r="I431" s="25" t="s">
        <v>63</v>
      </c>
      <c r="J431" s="5">
        <v>42941</v>
      </c>
      <c r="K431" s="6">
        <v>2017</v>
      </c>
      <c r="L431" s="6">
        <v>7</v>
      </c>
      <c r="M431" s="6">
        <v>25</v>
      </c>
      <c r="N431" s="5">
        <v>42946</v>
      </c>
      <c r="O431" s="6">
        <v>2017</v>
      </c>
      <c r="P431" s="6">
        <v>7</v>
      </c>
      <c r="Q431" s="6">
        <v>30</v>
      </c>
      <c r="R431" s="6">
        <v>3</v>
      </c>
      <c r="S431" s="6">
        <v>111</v>
      </c>
      <c r="T431" s="6" t="s">
        <v>63</v>
      </c>
      <c r="U431" s="6" t="s">
        <v>166</v>
      </c>
      <c r="V431" s="6" t="s">
        <v>63</v>
      </c>
      <c r="W431" s="6" t="s">
        <v>63</v>
      </c>
      <c r="X431" s="6" t="s">
        <v>63</v>
      </c>
      <c r="Y431" s="6" t="s">
        <v>63</v>
      </c>
      <c r="Z431" s="6" t="s">
        <v>63</v>
      </c>
      <c r="AA431" s="6">
        <v>282000000</v>
      </c>
      <c r="AB431" s="6" t="s">
        <v>172</v>
      </c>
      <c r="AC431" s="6" t="s">
        <v>590</v>
      </c>
      <c r="AD431" s="6">
        <v>2017</v>
      </c>
      <c r="AE431" s="6" t="s">
        <v>63</v>
      </c>
    </row>
    <row r="432" spans="2:31">
      <c r="B432" s="1" t="s">
        <v>59</v>
      </c>
      <c r="C432" s="39" t="s">
        <v>3519</v>
      </c>
      <c r="D432" s="6" t="s">
        <v>3520</v>
      </c>
      <c r="E432" s="6" t="s">
        <v>3521</v>
      </c>
      <c r="F432" s="5">
        <v>38838</v>
      </c>
      <c r="G432" s="26">
        <v>2006</v>
      </c>
      <c r="H432" s="26">
        <v>5</v>
      </c>
      <c r="I432" s="26">
        <v>1</v>
      </c>
      <c r="J432" s="6" t="s">
        <v>63</v>
      </c>
      <c r="K432" s="3" t="s">
        <v>63</v>
      </c>
      <c r="L432" s="3" t="s">
        <v>63</v>
      </c>
      <c r="M432" s="3" t="s">
        <v>63</v>
      </c>
      <c r="N432" s="6" t="s">
        <v>63</v>
      </c>
      <c r="O432" s="3" t="s">
        <v>63</v>
      </c>
      <c r="P432" s="3" t="s">
        <v>63</v>
      </c>
      <c r="Q432" s="3" t="s">
        <v>63</v>
      </c>
      <c r="R432" s="6" t="s">
        <v>63</v>
      </c>
      <c r="S432" s="6" t="s">
        <v>63</v>
      </c>
      <c r="T432" s="6" t="s">
        <v>63</v>
      </c>
      <c r="U432" s="6" t="s">
        <v>166</v>
      </c>
      <c r="V432" s="6" t="s">
        <v>63</v>
      </c>
      <c r="W432" s="6" t="s">
        <v>63</v>
      </c>
      <c r="X432" s="6" t="s">
        <v>63</v>
      </c>
      <c r="Y432" s="6" t="s">
        <v>63</v>
      </c>
      <c r="Z432" s="6" t="s">
        <v>63</v>
      </c>
      <c r="AA432" s="6" t="s">
        <v>63</v>
      </c>
      <c r="AB432" s="6" t="s">
        <v>63</v>
      </c>
      <c r="AC432" s="6" t="s">
        <v>63</v>
      </c>
      <c r="AD432" s="6" t="s">
        <v>63</v>
      </c>
      <c r="AE432" s="6" t="s">
        <v>63</v>
      </c>
    </row>
    <row r="433" spans="2:31">
      <c r="B433" s="1" t="s">
        <v>420</v>
      </c>
      <c r="C433" s="39" t="s">
        <v>2580</v>
      </c>
      <c r="D433" s="6" t="s">
        <v>2581</v>
      </c>
      <c r="E433" s="6" t="s">
        <v>2582</v>
      </c>
      <c r="F433" s="6" t="s">
        <v>63</v>
      </c>
      <c r="G433" s="25" t="s">
        <v>63</v>
      </c>
      <c r="H433" s="25" t="s">
        <v>63</v>
      </c>
      <c r="I433" s="25" t="s">
        <v>63</v>
      </c>
      <c r="J433" s="5">
        <v>44063</v>
      </c>
      <c r="K433" s="6">
        <v>2020</v>
      </c>
      <c r="L433" s="6">
        <v>8</v>
      </c>
      <c r="M433" s="6">
        <v>20</v>
      </c>
      <c r="N433" s="5">
        <v>44072</v>
      </c>
      <c r="O433" s="6">
        <v>2020</v>
      </c>
      <c r="P433" s="6">
        <v>8</v>
      </c>
      <c r="Q433" s="6">
        <v>29</v>
      </c>
      <c r="R433" s="6">
        <v>81</v>
      </c>
      <c r="S433" s="6">
        <v>2</v>
      </c>
      <c r="T433" s="6" t="s">
        <v>63</v>
      </c>
      <c r="U433" s="6" t="s">
        <v>166</v>
      </c>
      <c r="V433" s="6">
        <v>4000</v>
      </c>
      <c r="W433" s="6" t="s">
        <v>63</v>
      </c>
      <c r="X433" s="6" t="s">
        <v>63</v>
      </c>
      <c r="Y433" s="6" t="s">
        <v>63</v>
      </c>
      <c r="Z433" s="6" t="s">
        <v>63</v>
      </c>
      <c r="AA433" s="6">
        <v>23300000000</v>
      </c>
      <c r="AB433" s="6" t="s">
        <v>172</v>
      </c>
      <c r="AC433" s="6" t="s">
        <v>590</v>
      </c>
      <c r="AD433" s="6">
        <v>2020</v>
      </c>
      <c r="AE433" s="6">
        <v>2238</v>
      </c>
    </row>
    <row r="434" spans="2:31">
      <c r="B434" s="1" t="s">
        <v>420</v>
      </c>
      <c r="C434" s="39" t="s">
        <v>2585</v>
      </c>
      <c r="D434" s="6" t="s">
        <v>2586</v>
      </c>
      <c r="E434" s="6" t="s">
        <v>2587</v>
      </c>
      <c r="F434" s="6" t="s">
        <v>63</v>
      </c>
      <c r="G434" s="25" t="s">
        <v>63</v>
      </c>
      <c r="H434" s="25" t="s">
        <v>63</v>
      </c>
      <c r="I434" s="25" t="s">
        <v>63</v>
      </c>
      <c r="J434" s="5">
        <v>42214</v>
      </c>
      <c r="K434" s="6">
        <v>2015</v>
      </c>
      <c r="L434" s="6">
        <v>7</v>
      </c>
      <c r="M434" s="6">
        <v>29</v>
      </c>
      <c r="N434" s="5">
        <v>42228</v>
      </c>
      <c r="O434" s="6">
        <v>2015</v>
      </c>
      <c r="P434" s="6">
        <v>8</v>
      </c>
      <c r="Q434" s="6">
        <v>12</v>
      </c>
      <c r="R434" s="6">
        <v>59</v>
      </c>
      <c r="S434" s="6" t="s">
        <v>2588</v>
      </c>
      <c r="T434" s="6" t="s">
        <v>63</v>
      </c>
      <c r="U434" s="6" t="s">
        <v>166</v>
      </c>
      <c r="V434" s="6">
        <v>58255</v>
      </c>
      <c r="W434" s="6" t="s">
        <v>63</v>
      </c>
      <c r="X434" s="6" t="s">
        <v>63</v>
      </c>
      <c r="Y434" s="6" t="s">
        <v>63</v>
      </c>
      <c r="Z434" s="6" t="s">
        <v>63</v>
      </c>
      <c r="AA434" s="6">
        <v>4090000000</v>
      </c>
      <c r="AB434" s="6" t="s">
        <v>172</v>
      </c>
      <c r="AC434" s="6" t="s">
        <v>590</v>
      </c>
      <c r="AD434" s="6">
        <v>2015</v>
      </c>
      <c r="AE434" s="6">
        <v>808</v>
      </c>
    </row>
    <row r="435" spans="2:31">
      <c r="B435" s="1" t="s">
        <v>158</v>
      </c>
      <c r="C435" s="39" t="s">
        <v>2591</v>
      </c>
      <c r="D435" s="6" t="s">
        <v>2592</v>
      </c>
      <c r="E435" s="6" t="s">
        <v>2593</v>
      </c>
      <c r="F435" s="6" t="s">
        <v>63</v>
      </c>
      <c r="G435" s="25" t="s">
        <v>63</v>
      </c>
      <c r="H435" s="25" t="s">
        <v>63</v>
      </c>
      <c r="I435" s="25" t="s">
        <v>63</v>
      </c>
      <c r="J435" s="5">
        <v>33539</v>
      </c>
      <c r="K435" s="6">
        <v>1991</v>
      </c>
      <c r="L435" s="6">
        <v>10</v>
      </c>
      <c r="M435" s="6">
        <v>28</v>
      </c>
      <c r="N435" s="5">
        <v>33544</v>
      </c>
      <c r="O435" s="6">
        <v>1991</v>
      </c>
      <c r="P435" s="6">
        <v>11</v>
      </c>
      <c r="Q435" s="6">
        <v>2</v>
      </c>
      <c r="R435" s="6">
        <v>13</v>
      </c>
      <c r="S435" s="6">
        <v>16</v>
      </c>
      <c r="T435" s="6" t="s">
        <v>63</v>
      </c>
      <c r="U435" s="6" t="s">
        <v>166</v>
      </c>
      <c r="V435" s="6" t="s">
        <v>63</v>
      </c>
      <c r="W435" s="6" t="s">
        <v>63</v>
      </c>
      <c r="X435" s="6" t="s">
        <v>63</v>
      </c>
      <c r="Y435" s="6" t="s">
        <v>63</v>
      </c>
      <c r="Z435" s="6" t="s">
        <v>63</v>
      </c>
      <c r="AA435" s="6">
        <v>200000000</v>
      </c>
      <c r="AB435" s="6" t="s">
        <v>172</v>
      </c>
      <c r="AC435" s="6" t="s">
        <v>590</v>
      </c>
      <c r="AD435" s="6">
        <v>1991</v>
      </c>
      <c r="AE435" s="6">
        <v>706</v>
      </c>
    </row>
    <row r="436" spans="2:31">
      <c r="B436" s="1" t="s">
        <v>420</v>
      </c>
      <c r="C436" s="39" t="s">
        <v>2595</v>
      </c>
      <c r="D436" s="6" t="s">
        <v>2596</v>
      </c>
      <c r="E436" s="6" t="s">
        <v>1061</v>
      </c>
      <c r="F436" s="6" t="s">
        <v>63</v>
      </c>
      <c r="G436" s="25" t="s">
        <v>63</v>
      </c>
      <c r="H436" s="25" t="s">
        <v>63</v>
      </c>
      <c r="I436" s="25" t="s">
        <v>63</v>
      </c>
      <c r="J436" s="5">
        <v>39727</v>
      </c>
      <c r="K436" s="6">
        <v>2008</v>
      </c>
      <c r="L436" s="6">
        <v>10</v>
      </c>
      <c r="M436" s="6">
        <v>6</v>
      </c>
      <c r="N436" s="5">
        <v>39728</v>
      </c>
      <c r="O436" s="6">
        <v>2008</v>
      </c>
      <c r="P436" s="6">
        <v>10</v>
      </c>
      <c r="Q436" s="6">
        <v>7</v>
      </c>
      <c r="R436" s="6">
        <v>0</v>
      </c>
      <c r="S436" s="6">
        <v>0</v>
      </c>
      <c r="T436" s="6" t="s">
        <v>63</v>
      </c>
      <c r="U436" s="6" t="s">
        <v>166</v>
      </c>
      <c r="V436" s="6">
        <v>400000</v>
      </c>
      <c r="W436" s="6" t="s">
        <v>63</v>
      </c>
      <c r="X436" s="6" t="s">
        <v>63</v>
      </c>
      <c r="Y436" s="6" t="s">
        <v>63</v>
      </c>
      <c r="Z436" s="6" t="s">
        <v>63</v>
      </c>
      <c r="AA436" s="6" t="s">
        <v>63</v>
      </c>
      <c r="AB436" s="6" t="s">
        <v>63</v>
      </c>
      <c r="AC436" s="6" t="s">
        <v>63</v>
      </c>
      <c r="AD436" s="6" t="s">
        <v>63</v>
      </c>
      <c r="AE436" s="6">
        <v>250</v>
      </c>
    </row>
    <row r="437" spans="2:31">
      <c r="B437" s="1" t="s">
        <v>420</v>
      </c>
      <c r="C437" s="39" t="s">
        <v>2598</v>
      </c>
      <c r="D437" s="6" t="s">
        <v>2599</v>
      </c>
      <c r="E437" s="6" t="s">
        <v>2600</v>
      </c>
      <c r="F437" s="6" t="s">
        <v>63</v>
      </c>
      <c r="G437" s="25" t="s">
        <v>63</v>
      </c>
      <c r="H437" s="25" t="s">
        <v>63</v>
      </c>
      <c r="I437" s="25" t="s">
        <v>63</v>
      </c>
      <c r="J437" s="5">
        <v>27659</v>
      </c>
      <c r="K437" s="6">
        <v>1975</v>
      </c>
      <c r="L437" s="6">
        <v>9</v>
      </c>
      <c r="M437" s="6">
        <v>22</v>
      </c>
      <c r="N437" s="5">
        <v>27671</v>
      </c>
      <c r="O437" s="6">
        <v>1975</v>
      </c>
      <c r="P437" s="6">
        <v>10</v>
      </c>
      <c r="Q437" s="6">
        <v>4</v>
      </c>
      <c r="R437" s="6">
        <v>0</v>
      </c>
      <c r="S437" s="6" t="s">
        <v>63</v>
      </c>
      <c r="T437" s="6" t="s">
        <v>63</v>
      </c>
      <c r="U437" s="6" t="s">
        <v>166</v>
      </c>
      <c r="V437" s="6" t="s">
        <v>63</v>
      </c>
      <c r="W437" s="6" t="s">
        <v>63</v>
      </c>
      <c r="X437" s="6" t="s">
        <v>63</v>
      </c>
      <c r="Y437" s="6" t="s">
        <v>63</v>
      </c>
      <c r="Z437" s="6" t="s">
        <v>63</v>
      </c>
      <c r="AA437" s="6" t="s">
        <v>63</v>
      </c>
      <c r="AB437" s="6" t="s">
        <v>63</v>
      </c>
      <c r="AC437" s="6" t="s">
        <v>63</v>
      </c>
      <c r="AD437" s="6" t="s">
        <v>63</v>
      </c>
      <c r="AE437" s="6" t="s">
        <v>63</v>
      </c>
    </row>
    <row r="438" spans="2:31">
      <c r="B438" s="1" t="s">
        <v>420</v>
      </c>
      <c r="C438" s="39" t="s">
        <v>2602</v>
      </c>
      <c r="D438" s="6" t="s">
        <v>2603</v>
      </c>
      <c r="E438" s="6" t="s">
        <v>2604</v>
      </c>
      <c r="F438" s="6" t="s">
        <v>63</v>
      </c>
      <c r="G438" s="25" t="s">
        <v>63</v>
      </c>
      <c r="H438" s="25" t="s">
        <v>63</v>
      </c>
      <c r="I438" s="25" t="s">
        <v>63</v>
      </c>
      <c r="J438" s="5">
        <v>16324</v>
      </c>
      <c r="K438" s="6">
        <v>1944</v>
      </c>
      <c r="L438" s="6">
        <v>9</v>
      </c>
      <c r="M438" s="6">
        <v>9</v>
      </c>
      <c r="N438" s="5">
        <v>16331</v>
      </c>
      <c r="O438" s="6">
        <v>1944</v>
      </c>
      <c r="P438" s="6">
        <v>9</v>
      </c>
      <c r="Q438" s="6">
        <v>16</v>
      </c>
      <c r="R438" s="6">
        <v>400</v>
      </c>
      <c r="S438" s="6">
        <v>28</v>
      </c>
      <c r="T438" s="6" t="s">
        <v>63</v>
      </c>
      <c r="U438" s="6" t="s">
        <v>166</v>
      </c>
      <c r="V438" s="6" t="s">
        <v>63</v>
      </c>
      <c r="W438" s="6" t="s">
        <v>63</v>
      </c>
      <c r="X438" s="6" t="s">
        <v>63</v>
      </c>
      <c r="Y438" s="6" t="s">
        <v>63</v>
      </c>
      <c r="Z438" s="6" t="s">
        <v>63</v>
      </c>
      <c r="AA438" s="6">
        <v>100000000</v>
      </c>
      <c r="AB438" s="6" t="s">
        <v>172</v>
      </c>
      <c r="AC438" s="6" t="s">
        <v>590</v>
      </c>
      <c r="AD438" s="6">
        <v>1944</v>
      </c>
      <c r="AE438" s="6" t="s">
        <v>63</v>
      </c>
    </row>
    <row r="439" spans="2:31">
      <c r="B439" s="1" t="s">
        <v>420</v>
      </c>
      <c r="C439" s="39" t="s">
        <v>2606</v>
      </c>
      <c r="D439" s="6" t="s">
        <v>2607</v>
      </c>
      <c r="E439" s="6" t="s">
        <v>2608</v>
      </c>
      <c r="F439" s="6" t="s">
        <v>63</v>
      </c>
      <c r="G439" s="25" t="s">
        <v>63</v>
      </c>
      <c r="H439" s="25" t="s">
        <v>63</v>
      </c>
      <c r="I439" s="25" t="s">
        <v>63</v>
      </c>
      <c r="J439" s="5">
        <v>43730</v>
      </c>
      <c r="K439" s="6">
        <v>2019</v>
      </c>
      <c r="L439" s="6">
        <v>9</v>
      </c>
      <c r="M439" s="6">
        <v>22</v>
      </c>
      <c r="N439" s="5">
        <v>43733</v>
      </c>
      <c r="O439" s="6">
        <v>2019</v>
      </c>
      <c r="P439" s="6">
        <v>9</v>
      </c>
      <c r="Q439" s="6">
        <v>25</v>
      </c>
      <c r="R439" s="6">
        <v>5</v>
      </c>
      <c r="S439" s="6" t="s">
        <v>63</v>
      </c>
      <c r="T439" s="6" t="s">
        <v>63</v>
      </c>
      <c r="U439" s="6" t="s">
        <v>166</v>
      </c>
      <c r="V439" s="6" t="s">
        <v>63</v>
      </c>
      <c r="W439" s="6" t="s">
        <v>63</v>
      </c>
      <c r="X439" s="6" t="s">
        <v>63</v>
      </c>
      <c r="Y439" s="6" t="s">
        <v>63</v>
      </c>
      <c r="Z439" s="6" t="s">
        <v>63</v>
      </c>
      <c r="AA439" s="6">
        <v>1000000</v>
      </c>
      <c r="AB439" s="6" t="s">
        <v>172</v>
      </c>
      <c r="AC439" s="6" t="s">
        <v>590</v>
      </c>
      <c r="AD439" s="6">
        <v>2019</v>
      </c>
      <c r="AE439" s="6" t="s">
        <v>63</v>
      </c>
    </row>
    <row r="440" spans="2:31" ht="11.25" customHeight="1">
      <c r="B440" s="1" t="s">
        <v>420</v>
      </c>
      <c r="C440" s="39" t="s">
        <v>2611</v>
      </c>
      <c r="D440" s="6" t="s">
        <v>2612</v>
      </c>
      <c r="E440" s="21" t="s">
        <v>2613</v>
      </c>
      <c r="F440" s="6" t="s">
        <v>63</v>
      </c>
      <c r="G440" s="25" t="s">
        <v>63</v>
      </c>
      <c r="H440" s="25" t="s">
        <v>63</v>
      </c>
      <c r="I440" s="25" t="s">
        <v>63</v>
      </c>
      <c r="J440" s="5">
        <v>41494</v>
      </c>
      <c r="K440" s="6">
        <v>2013</v>
      </c>
      <c r="L440" s="6">
        <v>8</v>
      </c>
      <c r="M440" s="6">
        <v>8</v>
      </c>
      <c r="N440" s="5">
        <v>41504</v>
      </c>
      <c r="O440" s="6">
        <v>2013</v>
      </c>
      <c r="P440" s="6">
        <v>8</v>
      </c>
      <c r="Q440" s="6">
        <v>18</v>
      </c>
      <c r="R440" s="6">
        <v>97</v>
      </c>
      <c r="S440" s="6">
        <v>17</v>
      </c>
      <c r="T440" s="6">
        <v>135831</v>
      </c>
      <c r="U440" s="6" t="s">
        <v>166</v>
      </c>
      <c r="V440" s="6">
        <v>2797493</v>
      </c>
      <c r="W440" s="6" t="s">
        <v>63</v>
      </c>
      <c r="X440" s="6" t="s">
        <v>63</v>
      </c>
      <c r="Y440" s="6" t="s">
        <v>63</v>
      </c>
      <c r="Z440" s="6" t="s">
        <v>63</v>
      </c>
      <c r="AA440" s="6">
        <v>3550000000</v>
      </c>
      <c r="AB440" s="6" t="s">
        <v>172</v>
      </c>
      <c r="AC440" s="6" t="s">
        <v>590</v>
      </c>
      <c r="AD440" s="6">
        <v>2013</v>
      </c>
      <c r="AE440" s="6">
        <v>23789</v>
      </c>
    </row>
    <row r="441" spans="2:31">
      <c r="B441" s="1" t="s">
        <v>59</v>
      </c>
      <c r="C441" s="39" t="s">
        <v>2615</v>
      </c>
      <c r="D441" s="6" t="s">
        <v>2616</v>
      </c>
      <c r="E441" s="6" t="s">
        <v>2617</v>
      </c>
      <c r="F441" s="6" t="s">
        <v>63</v>
      </c>
      <c r="G441" s="25" t="s">
        <v>63</v>
      </c>
      <c r="H441" s="25" t="s">
        <v>63</v>
      </c>
      <c r="I441" s="25" t="s">
        <v>63</v>
      </c>
      <c r="J441" s="5">
        <v>42013</v>
      </c>
      <c r="K441" s="6">
        <v>2015</v>
      </c>
      <c r="L441" s="6">
        <v>1</v>
      </c>
      <c r="M441" s="6">
        <v>9</v>
      </c>
      <c r="N441" s="5">
        <v>42024</v>
      </c>
      <c r="O441" s="6">
        <v>2015</v>
      </c>
      <c r="P441" s="6">
        <v>1</v>
      </c>
      <c r="Q441" s="6">
        <v>20</v>
      </c>
      <c r="R441" s="6">
        <v>225</v>
      </c>
      <c r="S441" s="6" t="s">
        <v>63</v>
      </c>
      <c r="T441" s="6">
        <v>400000</v>
      </c>
      <c r="U441" s="6" t="s">
        <v>166</v>
      </c>
      <c r="V441" s="6" t="s">
        <v>63</v>
      </c>
      <c r="W441" s="6" t="s">
        <v>63</v>
      </c>
      <c r="X441" s="6" t="s">
        <v>63</v>
      </c>
      <c r="Y441" s="6" t="s">
        <v>63</v>
      </c>
      <c r="Z441" s="6" t="s">
        <v>63</v>
      </c>
      <c r="AA441" s="6">
        <v>300000000</v>
      </c>
      <c r="AB441" s="6" t="s">
        <v>172</v>
      </c>
      <c r="AC441" s="6" t="s">
        <v>608</v>
      </c>
      <c r="AD441" s="6" t="s">
        <v>63</v>
      </c>
      <c r="AE441" s="6" t="s">
        <v>63</v>
      </c>
    </row>
    <row r="442" spans="2:31">
      <c r="B442" s="1" t="s">
        <v>420</v>
      </c>
      <c r="C442" s="39" t="s">
        <v>2620</v>
      </c>
      <c r="D442" s="6" t="s">
        <v>2621</v>
      </c>
      <c r="E442" s="6" t="s">
        <v>2622</v>
      </c>
      <c r="F442" s="6" t="s">
        <v>63</v>
      </c>
      <c r="G442" s="25" t="s">
        <v>63</v>
      </c>
      <c r="H442" s="25" t="s">
        <v>63</v>
      </c>
      <c r="I442" s="25" t="s">
        <v>63</v>
      </c>
      <c r="J442" s="5">
        <v>44461</v>
      </c>
      <c r="K442" s="6">
        <v>2021</v>
      </c>
      <c r="L442" s="6">
        <v>9</v>
      </c>
      <c r="M442" s="6">
        <v>22</v>
      </c>
      <c r="N442" s="5">
        <v>44476</v>
      </c>
      <c r="O442" s="6">
        <v>2021</v>
      </c>
      <c r="P442" s="6">
        <v>10</v>
      </c>
      <c r="Q442" s="6">
        <v>7</v>
      </c>
      <c r="R442" s="6">
        <v>0</v>
      </c>
      <c r="S442" s="6">
        <v>0</v>
      </c>
      <c r="T442" s="6" t="s">
        <v>63</v>
      </c>
      <c r="U442" s="6" t="s">
        <v>166</v>
      </c>
      <c r="V442" s="6" t="s">
        <v>63</v>
      </c>
      <c r="W442" s="6" t="s">
        <v>63</v>
      </c>
      <c r="X442" s="6" t="s">
        <v>63</v>
      </c>
      <c r="Y442" s="6" t="s">
        <v>63</v>
      </c>
      <c r="Z442" s="6" t="s">
        <v>63</v>
      </c>
      <c r="AA442" s="6" t="s">
        <v>63</v>
      </c>
      <c r="AB442" s="6" t="s">
        <v>63</v>
      </c>
      <c r="AC442" s="6" t="s">
        <v>63</v>
      </c>
      <c r="AD442" s="6" t="s">
        <v>63</v>
      </c>
      <c r="AE442" s="6" t="s">
        <v>63</v>
      </c>
    </row>
    <row r="443" spans="2:31">
      <c r="B443" s="1" t="s">
        <v>420</v>
      </c>
      <c r="C443" s="39" t="s">
        <v>2625</v>
      </c>
      <c r="D443" s="6" t="s">
        <v>2626</v>
      </c>
      <c r="E443" s="6" t="s">
        <v>2627</v>
      </c>
      <c r="F443" s="6" t="s">
        <v>63</v>
      </c>
      <c r="G443" s="25" t="s">
        <v>63</v>
      </c>
      <c r="H443" s="25" t="s">
        <v>63</v>
      </c>
      <c r="I443" s="25" t="s">
        <v>63</v>
      </c>
      <c r="J443" s="5">
        <v>35902</v>
      </c>
      <c r="K443" s="6">
        <v>1998</v>
      </c>
      <c r="L443" s="6">
        <v>4</v>
      </c>
      <c r="M443" s="6">
        <v>17</v>
      </c>
      <c r="N443" s="5">
        <v>35911</v>
      </c>
      <c r="O443" s="6">
        <v>1998</v>
      </c>
      <c r="P443" s="6">
        <v>4</v>
      </c>
      <c r="Q443" s="6">
        <v>26</v>
      </c>
      <c r="R443" s="6">
        <v>10</v>
      </c>
      <c r="S443" s="6">
        <v>30</v>
      </c>
      <c r="T443" s="6" t="s">
        <v>63</v>
      </c>
      <c r="U443" s="6" t="s">
        <v>166</v>
      </c>
      <c r="V443" s="6" t="s">
        <v>63</v>
      </c>
      <c r="W443" s="6" t="s">
        <v>63</v>
      </c>
      <c r="X443" s="6" t="s">
        <v>63</v>
      </c>
      <c r="Y443" s="6" t="s">
        <v>63</v>
      </c>
      <c r="Z443" s="6" t="s">
        <v>63</v>
      </c>
      <c r="AA443" s="6" t="s">
        <v>63</v>
      </c>
      <c r="AB443" s="6" t="s">
        <v>63</v>
      </c>
      <c r="AC443" s="6" t="s">
        <v>63</v>
      </c>
      <c r="AD443" s="6" t="s">
        <v>63</v>
      </c>
      <c r="AE443" s="6">
        <v>750</v>
      </c>
    </row>
    <row r="444" spans="2:31">
      <c r="B444" s="1" t="s">
        <v>158</v>
      </c>
      <c r="C444" s="39" t="s">
        <v>2629</v>
      </c>
      <c r="D444" s="6" t="s">
        <v>2630</v>
      </c>
      <c r="E444" s="6" t="s">
        <v>1366</v>
      </c>
      <c r="F444" s="6" t="s">
        <v>63</v>
      </c>
      <c r="G444" s="25" t="s">
        <v>63</v>
      </c>
      <c r="H444" s="25" t="s">
        <v>63</v>
      </c>
      <c r="I444" s="25" t="s">
        <v>63</v>
      </c>
      <c r="J444" s="5">
        <v>44053</v>
      </c>
      <c r="K444" s="6">
        <v>2020</v>
      </c>
      <c r="L444" s="6">
        <v>8</v>
      </c>
      <c r="M444" s="6">
        <v>10</v>
      </c>
      <c r="N444" s="5">
        <v>44054</v>
      </c>
      <c r="O444" s="6">
        <v>2020</v>
      </c>
      <c r="P444" s="6">
        <v>8</v>
      </c>
      <c r="Q444" s="6">
        <v>11</v>
      </c>
      <c r="R444" s="6">
        <v>4</v>
      </c>
      <c r="S444" s="6" t="s">
        <v>63</v>
      </c>
      <c r="T444" s="6" t="s">
        <v>63</v>
      </c>
      <c r="U444" s="6" t="s">
        <v>166</v>
      </c>
      <c r="V444" s="6">
        <v>1900000</v>
      </c>
      <c r="W444" s="6" t="s">
        <v>63</v>
      </c>
      <c r="X444" s="6" t="s">
        <v>63</v>
      </c>
      <c r="Y444" s="6" t="s">
        <v>63</v>
      </c>
      <c r="Z444" s="6" t="s">
        <v>63</v>
      </c>
      <c r="AA444" s="6">
        <v>11200000000</v>
      </c>
      <c r="AB444" s="6" t="s">
        <v>172</v>
      </c>
      <c r="AC444" s="6" t="s">
        <v>590</v>
      </c>
      <c r="AD444" s="6">
        <v>2020</v>
      </c>
      <c r="AE444" s="6">
        <v>8000</v>
      </c>
    </row>
    <row r="445" spans="2:31">
      <c r="B445" s="1" t="s">
        <v>420</v>
      </c>
      <c r="C445" s="39" t="s">
        <v>2632</v>
      </c>
      <c r="D445" s="6" t="s">
        <v>2633</v>
      </c>
      <c r="E445" s="6" t="s">
        <v>1366</v>
      </c>
      <c r="F445" s="6" t="s">
        <v>63</v>
      </c>
      <c r="G445" s="25" t="s">
        <v>63</v>
      </c>
      <c r="H445" s="25" t="s">
        <v>63</v>
      </c>
      <c r="I445" s="25" t="s">
        <v>63</v>
      </c>
      <c r="J445" s="5">
        <v>40411</v>
      </c>
      <c r="K445" s="6">
        <v>2010</v>
      </c>
      <c r="L445" s="6">
        <v>8</v>
      </c>
      <c r="M445" s="6">
        <v>21</v>
      </c>
      <c r="N445" s="5">
        <v>40420</v>
      </c>
      <c r="O445" s="6">
        <v>2010</v>
      </c>
      <c r="P445" s="6">
        <v>8</v>
      </c>
      <c r="Q445" s="6">
        <v>30</v>
      </c>
      <c r="R445" s="6">
        <v>1</v>
      </c>
      <c r="S445" s="6" t="s">
        <v>63</v>
      </c>
      <c r="T445" s="6" t="s">
        <v>63</v>
      </c>
      <c r="U445" s="6" t="s">
        <v>166</v>
      </c>
      <c r="V445" s="6" t="s">
        <v>63</v>
      </c>
      <c r="W445" s="6" t="s">
        <v>63</v>
      </c>
      <c r="X445" s="6" t="s">
        <v>63</v>
      </c>
      <c r="Y445" s="6" t="s">
        <v>63</v>
      </c>
      <c r="Z445" s="6" t="s">
        <v>63</v>
      </c>
      <c r="AA445" s="6" t="s">
        <v>63</v>
      </c>
      <c r="AB445" s="6" t="s">
        <v>63</v>
      </c>
      <c r="AC445" s="6" t="s">
        <v>63</v>
      </c>
      <c r="AD445" s="6" t="s">
        <v>63</v>
      </c>
      <c r="AE445" s="6" t="s">
        <v>63</v>
      </c>
    </row>
    <row r="446" spans="2:31">
      <c r="B446" s="1" t="s">
        <v>420</v>
      </c>
      <c r="C446" s="39" t="s">
        <v>2635</v>
      </c>
      <c r="D446" s="6" t="s">
        <v>2636</v>
      </c>
      <c r="E446" s="6" t="s">
        <v>2637</v>
      </c>
      <c r="F446" s="6" t="s">
        <v>63</v>
      </c>
      <c r="G446" s="25" t="s">
        <v>63</v>
      </c>
      <c r="H446" s="25" t="s">
        <v>63</v>
      </c>
      <c r="I446" s="25" t="s">
        <v>63</v>
      </c>
      <c r="J446" s="5" t="s">
        <v>2638</v>
      </c>
      <c r="K446" s="6">
        <v>1893</v>
      </c>
      <c r="L446" s="6">
        <v>8</v>
      </c>
      <c r="M446" s="6">
        <v>13</v>
      </c>
      <c r="N446" s="5" t="s">
        <v>2639</v>
      </c>
      <c r="O446" s="6">
        <v>1893</v>
      </c>
      <c r="P446" s="6">
        <v>8</v>
      </c>
      <c r="Q446" s="6">
        <v>22</v>
      </c>
      <c r="R446" s="6">
        <v>37</v>
      </c>
      <c r="S446" s="6">
        <v>1</v>
      </c>
      <c r="T446" s="6" t="s">
        <v>63</v>
      </c>
      <c r="U446" s="6" t="s">
        <v>166</v>
      </c>
      <c r="V446" s="6" t="s">
        <v>63</v>
      </c>
      <c r="W446" s="6" t="s">
        <v>63</v>
      </c>
      <c r="X446" s="6" t="s">
        <v>63</v>
      </c>
      <c r="Y446" s="6" t="s">
        <v>63</v>
      </c>
      <c r="Z446" s="6" t="s">
        <v>63</v>
      </c>
      <c r="AA446" s="6" t="s">
        <v>63</v>
      </c>
      <c r="AB446" s="6" t="s">
        <v>63</v>
      </c>
      <c r="AC446" s="6" t="s">
        <v>63</v>
      </c>
      <c r="AD446" s="6" t="s">
        <v>63</v>
      </c>
      <c r="AE446" s="6">
        <v>64</v>
      </c>
    </row>
    <row r="447" spans="2:31">
      <c r="B447" s="1" t="s">
        <v>420</v>
      </c>
      <c r="C447" s="39" t="s">
        <v>2642</v>
      </c>
      <c r="D447" s="6" t="s">
        <v>2643</v>
      </c>
      <c r="E447" s="6" t="s">
        <v>2644</v>
      </c>
      <c r="F447" s="6" t="s">
        <v>63</v>
      </c>
      <c r="G447" s="25" t="s">
        <v>63</v>
      </c>
      <c r="H447" s="25" t="s">
        <v>63</v>
      </c>
      <c r="I447" s="25" t="s">
        <v>63</v>
      </c>
      <c r="J447" s="5">
        <v>35532</v>
      </c>
      <c r="K447" s="6">
        <v>1997</v>
      </c>
      <c r="L447" s="6">
        <v>4</v>
      </c>
      <c r="M447" s="6">
        <v>12</v>
      </c>
      <c r="N447" s="5">
        <v>35544</v>
      </c>
      <c r="O447" s="6">
        <v>1997</v>
      </c>
      <c r="P447" s="6">
        <v>4</v>
      </c>
      <c r="Q447" s="6">
        <v>24</v>
      </c>
      <c r="R447" s="6">
        <v>0</v>
      </c>
      <c r="S447" s="6">
        <v>0</v>
      </c>
      <c r="T447" s="6" t="s">
        <v>63</v>
      </c>
      <c r="U447" s="6" t="s">
        <v>166</v>
      </c>
      <c r="V447" s="6" t="s">
        <v>63</v>
      </c>
      <c r="W447" s="6" t="s">
        <v>63</v>
      </c>
      <c r="X447" s="6" t="s">
        <v>63</v>
      </c>
      <c r="Y447" s="6" t="s">
        <v>63</v>
      </c>
      <c r="Z447" s="6" t="s">
        <v>63</v>
      </c>
      <c r="AA447" s="6">
        <v>1000000</v>
      </c>
      <c r="AB447" s="6" t="s">
        <v>172</v>
      </c>
      <c r="AC447" s="6" t="s">
        <v>608</v>
      </c>
      <c r="AD447" s="6" t="s">
        <v>63</v>
      </c>
      <c r="AE447" s="6" t="s">
        <v>63</v>
      </c>
    </row>
    <row r="448" spans="2:31">
      <c r="B448" s="1" t="s">
        <v>420</v>
      </c>
      <c r="C448" s="39" t="s">
        <v>2647</v>
      </c>
      <c r="D448" s="6" t="s">
        <v>2648</v>
      </c>
      <c r="E448" s="6" t="s">
        <v>2649</v>
      </c>
      <c r="F448" s="6" t="s">
        <v>63</v>
      </c>
      <c r="G448" s="25" t="s">
        <v>63</v>
      </c>
      <c r="H448" s="25" t="s">
        <v>63</v>
      </c>
      <c r="I448" s="25" t="s">
        <v>63</v>
      </c>
      <c r="J448" s="5">
        <v>44176</v>
      </c>
      <c r="K448" s="6">
        <v>2020</v>
      </c>
      <c r="L448" s="6">
        <v>12</v>
      </c>
      <c r="M448" s="6">
        <v>11</v>
      </c>
      <c r="N448" s="5">
        <v>44189</v>
      </c>
      <c r="O448" s="6">
        <v>2020</v>
      </c>
      <c r="P448" s="6">
        <v>12</v>
      </c>
      <c r="Q448" s="6">
        <v>24</v>
      </c>
      <c r="R448" s="6">
        <v>4</v>
      </c>
      <c r="S448" s="6" t="s">
        <v>63</v>
      </c>
      <c r="T448" s="6" t="s">
        <v>63</v>
      </c>
      <c r="U448" s="6" t="s">
        <v>166</v>
      </c>
      <c r="V448" s="6" t="s">
        <v>63</v>
      </c>
      <c r="W448" s="6" t="s">
        <v>63</v>
      </c>
      <c r="X448" s="6" t="s">
        <v>63</v>
      </c>
      <c r="Y448" s="6" t="s">
        <v>63</v>
      </c>
      <c r="Z448" s="6" t="s">
        <v>63</v>
      </c>
      <c r="AA448" s="6">
        <v>247000000</v>
      </c>
      <c r="AB448" s="6" t="s">
        <v>172</v>
      </c>
      <c r="AC448" s="6" t="s">
        <v>590</v>
      </c>
      <c r="AD448" s="6">
        <v>2020</v>
      </c>
      <c r="AE448" s="6">
        <v>4200</v>
      </c>
    </row>
    <row r="449" spans="2:31">
      <c r="B449" s="1" t="s">
        <v>420</v>
      </c>
      <c r="C449" s="39" t="s">
        <v>2652</v>
      </c>
      <c r="D449" s="6" t="s">
        <v>2653</v>
      </c>
      <c r="E449" s="6" t="s">
        <v>2654</v>
      </c>
      <c r="F449" s="6" t="s">
        <v>63</v>
      </c>
      <c r="G449" s="25" t="s">
        <v>63</v>
      </c>
      <c r="H449" s="25" t="s">
        <v>63</v>
      </c>
      <c r="I449" s="25" t="s">
        <v>63</v>
      </c>
      <c r="J449" s="5">
        <v>43162</v>
      </c>
      <c r="K449" s="6">
        <v>2018</v>
      </c>
      <c r="L449" s="6">
        <v>3</v>
      </c>
      <c r="M449" s="6">
        <v>3</v>
      </c>
      <c r="N449" s="5">
        <v>43172</v>
      </c>
      <c r="O449" s="6">
        <v>2018</v>
      </c>
      <c r="P449" s="6">
        <v>3</v>
      </c>
      <c r="Q449" s="6">
        <v>13</v>
      </c>
      <c r="R449" s="6">
        <v>3</v>
      </c>
      <c r="S449" s="6">
        <v>2</v>
      </c>
      <c r="T449" s="6" t="s">
        <v>63</v>
      </c>
      <c r="U449" s="6" t="s">
        <v>166</v>
      </c>
      <c r="V449" s="6" t="s">
        <v>63</v>
      </c>
      <c r="W449" s="6" t="s">
        <v>63</v>
      </c>
      <c r="X449" s="6" t="s">
        <v>63</v>
      </c>
      <c r="Y449" s="6" t="s">
        <v>63</v>
      </c>
      <c r="Z449" s="6" t="s">
        <v>63</v>
      </c>
      <c r="AA449" s="6">
        <v>5660000</v>
      </c>
      <c r="AB449" s="6" t="s">
        <v>172</v>
      </c>
      <c r="AC449" s="6" t="s">
        <v>590</v>
      </c>
      <c r="AD449" s="6">
        <v>2018</v>
      </c>
      <c r="AE449" s="6">
        <v>1467</v>
      </c>
    </row>
    <row r="450" spans="2:31">
      <c r="B450" s="1" t="s">
        <v>420</v>
      </c>
      <c r="C450" s="39" t="s">
        <v>2657</v>
      </c>
      <c r="D450" s="6" t="s">
        <v>2658</v>
      </c>
      <c r="E450" s="6" t="s">
        <v>2659</v>
      </c>
      <c r="F450" s="6" t="s">
        <v>63</v>
      </c>
      <c r="G450" s="25" t="s">
        <v>63</v>
      </c>
      <c r="H450" s="25" t="s">
        <v>63</v>
      </c>
      <c r="I450" s="25" t="s">
        <v>63</v>
      </c>
      <c r="J450" s="5">
        <v>43301</v>
      </c>
      <c r="K450" s="6">
        <v>2018</v>
      </c>
      <c r="L450" s="6">
        <v>7</v>
      </c>
      <c r="M450" s="6">
        <v>20</v>
      </c>
      <c r="N450" s="5">
        <v>43304</v>
      </c>
      <c r="O450" s="6">
        <v>2018</v>
      </c>
      <c r="P450" s="6">
        <v>7</v>
      </c>
      <c r="Q450" s="6">
        <v>23</v>
      </c>
      <c r="R450" s="6">
        <v>16</v>
      </c>
      <c r="S450" s="6" t="s">
        <v>63</v>
      </c>
      <c r="T450" s="6" t="s">
        <v>63</v>
      </c>
      <c r="U450" s="6" t="s">
        <v>166</v>
      </c>
      <c r="V450" s="6" t="s">
        <v>63</v>
      </c>
      <c r="W450" s="6" t="s">
        <v>63</v>
      </c>
      <c r="X450" s="6" t="s">
        <v>63</v>
      </c>
      <c r="Y450" s="6" t="s">
        <v>63</v>
      </c>
      <c r="Z450" s="6" t="s">
        <v>63</v>
      </c>
      <c r="AA450" s="6">
        <v>87400000000</v>
      </c>
      <c r="AB450" s="6" t="s">
        <v>172</v>
      </c>
      <c r="AC450" s="6" t="s">
        <v>590</v>
      </c>
      <c r="AD450" s="6">
        <v>2019</v>
      </c>
      <c r="AE450" s="6" t="s">
        <v>63</v>
      </c>
    </row>
    <row r="451" spans="2:31">
      <c r="B451" s="10"/>
      <c r="C451" s="47"/>
      <c r="D451" s="10"/>
      <c r="E451" s="10"/>
      <c r="F451" s="10"/>
      <c r="G451" s="10"/>
      <c r="H451" s="10"/>
      <c r="I451" s="10"/>
      <c r="J451" s="10"/>
      <c r="K451" s="10"/>
      <c r="L451" s="10"/>
      <c r="M451" s="10"/>
      <c r="N451" s="10"/>
      <c r="O451" s="10"/>
      <c r="P451" s="10"/>
      <c r="Q451" s="10"/>
      <c r="R451" s="10"/>
      <c r="S451" s="10"/>
      <c r="T451" s="10"/>
      <c r="U451" s="10"/>
      <c r="V451" s="10"/>
      <c r="W451" s="10"/>
    </row>
    <row r="452" spans="2:31">
      <c r="B452" s="10"/>
      <c r="C452" s="47"/>
      <c r="D452" s="10"/>
      <c r="E452" s="10"/>
      <c r="F452" s="10"/>
      <c r="G452" s="10"/>
      <c r="H452" s="10"/>
      <c r="I452" s="10"/>
      <c r="J452" s="10"/>
      <c r="K452" s="10"/>
      <c r="L452" s="10"/>
      <c r="M452" s="10"/>
      <c r="N452" s="10"/>
      <c r="O452" s="10"/>
      <c r="P452" s="10"/>
      <c r="Q452" s="10"/>
      <c r="R452" s="10"/>
      <c r="S452" s="10"/>
      <c r="T452" s="10"/>
      <c r="U452" s="10"/>
      <c r="V452" s="10"/>
      <c r="W452" s="10"/>
    </row>
    <row r="453" spans="2:31">
      <c r="B453" s="10"/>
      <c r="C453" s="47"/>
      <c r="D453" s="10"/>
      <c r="E453" s="10"/>
      <c r="F453" s="10"/>
      <c r="G453" s="10"/>
      <c r="H453" s="10"/>
      <c r="I453" s="10"/>
      <c r="J453" s="10"/>
      <c r="K453" s="10"/>
      <c r="L453" s="10"/>
      <c r="M453" s="10"/>
      <c r="N453" s="10"/>
      <c r="O453" s="10"/>
      <c r="P453" s="10"/>
      <c r="Q453" s="10"/>
      <c r="R453" s="10"/>
      <c r="S453" s="10"/>
      <c r="T453" s="10"/>
      <c r="U453" s="10"/>
      <c r="V453" s="10"/>
      <c r="W453" s="10"/>
    </row>
    <row r="454" spans="2:31">
      <c r="B454" s="10"/>
      <c r="C454" s="47"/>
      <c r="D454" s="10"/>
      <c r="E454" s="10"/>
      <c r="F454" s="10"/>
      <c r="G454" s="10"/>
      <c r="H454" s="10"/>
      <c r="I454" s="10"/>
      <c r="R454" s="10"/>
      <c r="S454" s="10"/>
      <c r="T454" s="10"/>
      <c r="U454" s="10"/>
      <c r="V454" s="10"/>
      <c r="W454" s="10"/>
      <c r="X454" s="10"/>
      <c r="Y454" s="10"/>
      <c r="Z454" s="10"/>
      <c r="AA454" s="10"/>
      <c r="AB454" s="10"/>
      <c r="AC454" s="10"/>
      <c r="AD454" s="10"/>
      <c r="AE454" s="10"/>
    </row>
    <row r="455" spans="2:31">
      <c r="B455" s="10"/>
      <c r="C455" s="47"/>
      <c r="D455" s="10"/>
      <c r="E455" s="10"/>
      <c r="F455" s="49"/>
      <c r="G455" s="10"/>
      <c r="H455" s="10"/>
      <c r="I455" s="10"/>
      <c r="R455" s="10"/>
      <c r="S455" s="10"/>
      <c r="T455" s="10"/>
      <c r="U455" s="10"/>
      <c r="V455" s="10"/>
      <c r="W455" s="10"/>
      <c r="X455" s="10"/>
      <c r="Y455" s="10"/>
      <c r="Z455" s="10"/>
      <c r="AA455" s="10"/>
      <c r="AB455" s="10"/>
      <c r="AC455" s="10"/>
      <c r="AD455" s="10"/>
      <c r="AE455" s="50"/>
    </row>
    <row r="456" spans="2:31">
      <c r="B456" s="10"/>
      <c r="C456" s="47"/>
      <c r="D456" s="10"/>
      <c r="E456" s="10"/>
      <c r="F456" s="10"/>
      <c r="G456" s="10"/>
      <c r="H456" s="10"/>
      <c r="I456" s="10"/>
      <c r="R456" s="10"/>
      <c r="S456" s="10"/>
      <c r="T456" s="10"/>
      <c r="U456" s="10"/>
      <c r="V456" s="10"/>
      <c r="W456" s="10"/>
      <c r="X456" s="10"/>
      <c r="Y456" s="10"/>
      <c r="Z456" s="10"/>
      <c r="AA456" s="10"/>
      <c r="AB456" s="10"/>
      <c r="AC456" s="10"/>
      <c r="AD456" s="10"/>
      <c r="AE456" s="10"/>
    </row>
    <row r="457" spans="2:31">
      <c r="B457" s="10"/>
      <c r="C457" s="51"/>
      <c r="D457" s="52"/>
      <c r="E457" s="10"/>
      <c r="F457" s="48"/>
      <c r="G457" s="53"/>
      <c r="H457" s="10"/>
      <c r="I457" s="10"/>
      <c r="R457" s="10"/>
      <c r="S457" s="10"/>
      <c r="T457" s="10"/>
      <c r="U457" s="10"/>
      <c r="V457" s="10"/>
      <c r="W457" s="10"/>
      <c r="X457" s="10"/>
      <c r="Y457" s="10"/>
      <c r="Z457" s="10"/>
      <c r="AA457" s="10"/>
      <c r="AB457" s="10"/>
      <c r="AC457" s="10"/>
      <c r="AD457" s="10"/>
      <c r="AE457" s="10"/>
    </row>
    <row r="458" spans="2:31">
      <c r="B458" s="10"/>
      <c r="C458" s="54"/>
      <c r="D458" s="55"/>
      <c r="E458" s="10"/>
      <c r="F458" s="10"/>
      <c r="G458" s="10"/>
      <c r="H458" s="10"/>
      <c r="I458" s="10"/>
      <c r="R458" s="10"/>
      <c r="S458" s="10"/>
      <c r="T458" s="10"/>
      <c r="U458" s="10"/>
      <c r="V458" s="10"/>
      <c r="W458" s="10"/>
      <c r="X458" s="10"/>
      <c r="Y458" s="10"/>
      <c r="Z458" s="10"/>
      <c r="AA458" s="10"/>
      <c r="AB458" s="10"/>
      <c r="AC458" s="10"/>
      <c r="AD458" s="10"/>
      <c r="AE458" s="50"/>
    </row>
    <row r="459" spans="2:31">
      <c r="B459" s="10"/>
      <c r="C459" s="54"/>
      <c r="D459" s="55"/>
      <c r="E459" s="10"/>
      <c r="F459" s="10"/>
      <c r="G459" s="10"/>
      <c r="H459" s="10"/>
      <c r="I459" s="48"/>
      <c r="R459" s="10"/>
      <c r="S459" s="10"/>
      <c r="T459" s="10"/>
      <c r="U459" s="10"/>
      <c r="V459" s="10"/>
      <c r="W459" s="10"/>
      <c r="X459" s="10"/>
      <c r="Y459" s="10"/>
      <c r="Z459" s="10"/>
      <c r="AA459" s="10"/>
      <c r="AB459" s="10"/>
      <c r="AC459" s="10"/>
      <c r="AD459" s="10"/>
      <c r="AE459" s="10"/>
    </row>
    <row r="460" spans="2:31">
      <c r="B460" s="10"/>
      <c r="C460" s="54"/>
      <c r="D460" s="55"/>
      <c r="E460" s="10"/>
      <c r="F460" s="10"/>
      <c r="G460" s="10"/>
      <c r="H460" s="10"/>
      <c r="I460" s="10"/>
      <c r="R460" s="10"/>
      <c r="S460" s="10"/>
      <c r="T460" s="10"/>
      <c r="U460" s="10"/>
      <c r="V460" s="10"/>
      <c r="W460" s="10"/>
      <c r="X460" s="10"/>
      <c r="Y460" s="10"/>
      <c r="Z460" s="10"/>
      <c r="AA460" s="10"/>
      <c r="AB460" s="10"/>
      <c r="AC460" s="10"/>
      <c r="AD460" s="10"/>
      <c r="AE460" s="10"/>
    </row>
    <row r="461" spans="2:31">
      <c r="B461" s="10"/>
      <c r="C461" s="54"/>
      <c r="D461" s="55"/>
      <c r="E461" s="10"/>
      <c r="F461" s="10"/>
      <c r="G461" s="10"/>
      <c r="H461" s="10"/>
      <c r="I461" s="10"/>
      <c r="R461" s="10"/>
      <c r="S461" s="10"/>
      <c r="T461" s="10"/>
      <c r="U461" s="10"/>
      <c r="V461" s="10"/>
      <c r="W461" s="10"/>
      <c r="X461" s="10"/>
      <c r="Y461" s="10"/>
      <c r="Z461" s="10"/>
      <c r="AA461" s="10"/>
      <c r="AB461" s="10"/>
      <c r="AC461" s="10"/>
      <c r="AD461" s="10"/>
      <c r="AE461" s="10"/>
    </row>
    <row r="462" spans="2:31">
      <c r="B462" s="10"/>
      <c r="C462" s="54"/>
      <c r="D462" s="55"/>
      <c r="E462" s="10"/>
      <c r="F462" s="10"/>
      <c r="G462" s="10"/>
      <c r="H462" s="10"/>
      <c r="I462" s="10"/>
      <c r="R462" s="10"/>
      <c r="S462" s="10"/>
      <c r="T462" s="10"/>
      <c r="U462" s="10"/>
      <c r="V462" s="10"/>
      <c r="W462" s="10"/>
      <c r="X462" s="10"/>
      <c r="Y462" s="10"/>
      <c r="Z462" s="10"/>
      <c r="AA462" s="10"/>
      <c r="AB462" s="10"/>
      <c r="AC462" s="10"/>
      <c r="AD462" s="10"/>
      <c r="AE462" s="10"/>
    </row>
    <row r="463" spans="2:31">
      <c r="B463" s="10"/>
      <c r="C463" s="54"/>
      <c r="D463" s="55"/>
      <c r="E463" s="10"/>
      <c r="F463" s="48"/>
      <c r="G463" s="56"/>
      <c r="H463" s="10"/>
      <c r="I463" s="10"/>
      <c r="R463" s="10"/>
      <c r="S463" s="10"/>
      <c r="T463" s="50"/>
      <c r="U463" s="10"/>
      <c r="V463" s="10"/>
      <c r="W463" s="10"/>
      <c r="X463" s="10"/>
      <c r="Y463" s="10"/>
      <c r="Z463" s="10"/>
      <c r="AA463" s="10"/>
      <c r="AB463" s="10"/>
      <c r="AC463" s="10"/>
      <c r="AD463" s="10"/>
      <c r="AE463" s="10"/>
    </row>
    <row r="464" spans="2:31">
      <c r="B464" s="10"/>
      <c r="C464" s="54"/>
      <c r="D464" s="55"/>
      <c r="E464" s="10"/>
      <c r="F464" s="48"/>
      <c r="G464" s="10"/>
      <c r="H464" s="10"/>
      <c r="I464" s="10"/>
      <c r="R464" s="10"/>
      <c r="S464" s="10"/>
      <c r="T464" s="10"/>
      <c r="U464" s="10"/>
      <c r="V464" s="10"/>
      <c r="W464" s="10"/>
      <c r="X464" s="10"/>
      <c r="Y464" s="10"/>
      <c r="Z464" s="10"/>
      <c r="AA464" s="10"/>
      <c r="AB464" s="10"/>
      <c r="AC464" s="10"/>
      <c r="AD464" s="10"/>
      <c r="AE464" s="10"/>
    </row>
    <row r="465" spans="2:31">
      <c r="B465" s="10"/>
      <c r="C465" s="54"/>
      <c r="D465" s="55"/>
      <c r="E465" s="10"/>
      <c r="F465" s="10"/>
      <c r="G465" s="10"/>
      <c r="H465" s="48"/>
      <c r="I465" s="48"/>
      <c r="R465" s="10"/>
      <c r="S465" s="10"/>
      <c r="T465" s="10"/>
      <c r="U465" s="10"/>
      <c r="V465" s="10"/>
      <c r="W465" s="10"/>
      <c r="X465" s="10"/>
      <c r="Y465" s="10"/>
      <c r="Z465" s="10"/>
      <c r="AA465" s="10"/>
      <c r="AB465" s="10"/>
      <c r="AC465" s="10"/>
      <c r="AD465" s="10"/>
      <c r="AE465" s="10"/>
    </row>
    <row r="466" spans="2:31">
      <c r="B466" s="10"/>
      <c r="C466" s="54"/>
      <c r="D466" s="55"/>
      <c r="E466" s="10"/>
      <c r="F466" s="48"/>
      <c r="G466" s="56"/>
      <c r="H466" s="10"/>
      <c r="I466" s="10"/>
      <c r="R466" s="10"/>
      <c r="S466" s="10"/>
      <c r="T466" s="10"/>
      <c r="U466" s="10"/>
      <c r="V466" s="10"/>
      <c r="W466" s="10"/>
      <c r="X466" s="10"/>
      <c r="Y466" s="10"/>
      <c r="Z466" s="10"/>
      <c r="AA466" s="10"/>
      <c r="AB466" s="10"/>
      <c r="AC466" s="10"/>
      <c r="AD466" s="10"/>
      <c r="AE466" s="10"/>
    </row>
    <row r="467" spans="2:31">
      <c r="B467" s="10"/>
      <c r="C467" s="54"/>
      <c r="D467" s="55"/>
      <c r="E467" s="10"/>
      <c r="F467" s="10"/>
      <c r="G467" s="10"/>
      <c r="H467" s="48"/>
      <c r="I467" s="48"/>
      <c r="R467" s="10"/>
      <c r="S467" s="10"/>
      <c r="T467" s="10"/>
      <c r="U467" s="10"/>
      <c r="V467" s="10"/>
      <c r="W467" s="10"/>
      <c r="X467" s="10"/>
      <c r="Y467" s="10"/>
      <c r="Z467" s="10"/>
      <c r="AA467" s="10"/>
      <c r="AB467" s="10"/>
      <c r="AC467" s="10"/>
      <c r="AD467" s="10"/>
      <c r="AE467" s="10"/>
    </row>
    <row r="468" spans="2:31">
      <c r="B468" s="10"/>
      <c r="C468" s="54"/>
      <c r="D468" s="55"/>
      <c r="E468" s="57"/>
      <c r="F468" s="10"/>
      <c r="G468" s="10"/>
      <c r="H468" s="48"/>
      <c r="I468" s="48"/>
      <c r="R468" s="10"/>
      <c r="S468" s="10"/>
      <c r="T468" s="10"/>
      <c r="U468" s="10"/>
      <c r="V468" s="50"/>
      <c r="W468" s="10"/>
      <c r="X468" s="10"/>
      <c r="Y468" s="10"/>
      <c r="Z468" s="10"/>
      <c r="AA468" s="10"/>
      <c r="AB468" s="10"/>
      <c r="AC468" s="10"/>
      <c r="AD468" s="10"/>
      <c r="AE468" s="10"/>
    </row>
    <row r="469" spans="2:31">
      <c r="B469" s="10"/>
      <c r="C469" s="54"/>
      <c r="D469" s="55"/>
      <c r="E469" s="10"/>
      <c r="F469" s="48"/>
      <c r="G469" s="49"/>
      <c r="H469" s="10"/>
      <c r="I469" s="10"/>
      <c r="R469" s="10"/>
      <c r="S469" s="10"/>
      <c r="T469" s="10"/>
      <c r="U469" s="10"/>
      <c r="V469" s="50"/>
      <c r="W469" s="10"/>
      <c r="X469" s="10"/>
      <c r="Y469" s="10"/>
      <c r="Z469" s="10"/>
      <c r="AA469" s="10"/>
      <c r="AB469" s="10"/>
      <c r="AC469" s="10"/>
      <c r="AD469" s="10"/>
      <c r="AE469" s="10"/>
    </row>
    <row r="470" spans="2:31">
      <c r="B470" s="10"/>
      <c r="C470" s="54"/>
      <c r="D470" s="55"/>
      <c r="E470" s="57"/>
      <c r="F470" s="10"/>
      <c r="G470" s="10"/>
      <c r="H470" s="48"/>
      <c r="I470" s="48"/>
      <c r="R470" s="10"/>
      <c r="S470" s="10"/>
      <c r="T470" s="10"/>
      <c r="U470" s="10"/>
      <c r="V470" s="10"/>
      <c r="W470" s="10"/>
      <c r="X470" s="10"/>
      <c r="Y470" s="10"/>
      <c r="Z470" s="10"/>
      <c r="AA470" s="10"/>
      <c r="AB470" s="10"/>
      <c r="AC470" s="10"/>
      <c r="AD470" s="10"/>
      <c r="AE470" s="10"/>
    </row>
    <row r="471" spans="2:31">
      <c r="B471" s="10"/>
      <c r="C471" s="54"/>
      <c r="D471" s="55"/>
      <c r="E471" s="57"/>
      <c r="F471" s="48"/>
      <c r="G471" s="10"/>
      <c r="H471" s="10"/>
      <c r="I471" s="10"/>
      <c r="R471" s="10"/>
      <c r="S471" s="10"/>
      <c r="T471" s="10"/>
      <c r="U471" s="10"/>
      <c r="V471" s="10"/>
      <c r="W471" s="10"/>
      <c r="X471" s="10"/>
      <c r="Y471" s="10"/>
      <c r="Z471" s="10"/>
      <c r="AA471" s="10"/>
      <c r="AB471" s="10"/>
      <c r="AC471" s="10"/>
      <c r="AD471" s="10"/>
      <c r="AE471" s="10"/>
    </row>
    <row r="472" spans="2:31">
      <c r="B472" s="10"/>
      <c r="C472" s="54"/>
      <c r="D472" s="55"/>
      <c r="E472" s="10"/>
      <c r="F472" s="10"/>
      <c r="G472" s="10"/>
      <c r="H472" s="10"/>
      <c r="I472" s="10"/>
      <c r="R472" s="10"/>
      <c r="S472" s="10"/>
      <c r="T472" s="10"/>
      <c r="U472" s="10"/>
      <c r="V472" s="10"/>
      <c r="W472" s="10"/>
      <c r="X472" s="10"/>
      <c r="Y472" s="10"/>
      <c r="Z472" s="10"/>
      <c r="AA472" s="10"/>
      <c r="AB472" s="10"/>
      <c r="AC472" s="10"/>
      <c r="AD472" s="10"/>
      <c r="AE472" s="10"/>
    </row>
    <row r="473" spans="2:31">
      <c r="B473" s="10"/>
      <c r="C473" s="54"/>
      <c r="D473" s="55"/>
      <c r="E473" s="10"/>
      <c r="F473" s="48"/>
      <c r="G473" s="10"/>
      <c r="H473" s="10"/>
      <c r="I473" s="10"/>
      <c r="R473" s="10"/>
      <c r="S473" s="10"/>
      <c r="T473" s="10"/>
      <c r="U473" s="10"/>
      <c r="V473" s="50"/>
      <c r="W473" s="10"/>
      <c r="X473" s="10"/>
      <c r="Y473" s="10"/>
      <c r="Z473" s="10"/>
      <c r="AA473" s="10"/>
      <c r="AB473" s="10"/>
      <c r="AC473" s="10"/>
      <c r="AD473" s="10"/>
      <c r="AE473" s="10"/>
    </row>
    <row r="474" spans="2:31">
      <c r="B474" s="10"/>
      <c r="C474" s="54"/>
      <c r="D474" s="55"/>
      <c r="E474" s="10"/>
      <c r="F474" s="10"/>
      <c r="G474" s="10"/>
      <c r="H474" s="48"/>
      <c r="I474" s="48"/>
      <c r="R474" s="10"/>
      <c r="S474" s="10"/>
      <c r="T474" s="10"/>
      <c r="U474" s="10"/>
      <c r="V474" s="10"/>
      <c r="W474" s="10"/>
      <c r="X474" s="10"/>
      <c r="Y474" s="10"/>
      <c r="Z474" s="10"/>
      <c r="AA474" s="10"/>
      <c r="AB474" s="10"/>
      <c r="AC474" s="10"/>
      <c r="AD474" s="10"/>
      <c r="AE474" s="10"/>
    </row>
    <row r="475" spans="2:31">
      <c r="B475" s="10"/>
      <c r="C475" s="54"/>
      <c r="D475" s="55"/>
      <c r="E475" s="10"/>
      <c r="F475" s="10"/>
      <c r="G475" s="10"/>
      <c r="H475" s="10"/>
      <c r="I475" s="48"/>
      <c r="R475" s="10"/>
      <c r="S475" s="10"/>
      <c r="T475" s="10"/>
      <c r="U475" s="10"/>
      <c r="V475" s="50"/>
      <c r="W475" s="10"/>
      <c r="X475" s="10"/>
      <c r="Y475" s="10"/>
      <c r="Z475" s="10"/>
      <c r="AA475" s="10"/>
      <c r="AB475" s="10"/>
      <c r="AC475" s="10"/>
      <c r="AD475" s="10"/>
      <c r="AE475" s="10"/>
    </row>
    <row r="476" spans="2:31">
      <c r="B476" s="10"/>
      <c r="C476" s="54"/>
      <c r="D476" s="55"/>
      <c r="E476" s="10"/>
      <c r="F476" s="10"/>
      <c r="G476" s="10"/>
      <c r="H476" s="48"/>
      <c r="I476" s="48"/>
      <c r="R476" s="10"/>
      <c r="S476" s="10"/>
      <c r="T476" s="10"/>
      <c r="U476" s="10"/>
      <c r="V476" s="50"/>
      <c r="W476" s="10"/>
      <c r="X476" s="10"/>
      <c r="Y476" s="10"/>
      <c r="Z476" s="10"/>
      <c r="AA476" s="10"/>
      <c r="AB476" s="10"/>
      <c r="AC476" s="10"/>
      <c r="AD476" s="10"/>
      <c r="AE476" s="10"/>
    </row>
    <row r="477" spans="2:31">
      <c r="B477" s="10"/>
      <c r="C477" s="54"/>
      <c r="D477" s="55"/>
      <c r="E477" s="10"/>
      <c r="F477" s="48"/>
      <c r="G477" s="49"/>
      <c r="H477" s="10"/>
      <c r="I477" s="10"/>
      <c r="R477" s="10"/>
      <c r="S477" s="10"/>
      <c r="T477" s="10"/>
      <c r="U477" s="10"/>
      <c r="V477" s="10"/>
      <c r="W477" s="10"/>
      <c r="X477" s="10"/>
      <c r="Y477" s="10"/>
      <c r="Z477" s="10"/>
      <c r="AA477" s="10"/>
      <c r="AB477" s="10"/>
      <c r="AC477" s="10"/>
      <c r="AD477" s="10"/>
      <c r="AE477" s="10"/>
    </row>
    <row r="478" spans="2:31">
      <c r="B478" s="10"/>
      <c r="C478" s="54"/>
      <c r="D478" s="55"/>
      <c r="E478" s="10"/>
      <c r="F478" s="10"/>
      <c r="G478" s="10"/>
      <c r="H478" s="48"/>
      <c r="I478" s="48"/>
      <c r="R478" s="10"/>
      <c r="S478" s="10"/>
      <c r="T478" s="10"/>
      <c r="U478" s="10"/>
      <c r="V478" s="50"/>
      <c r="W478" s="10"/>
      <c r="X478" s="10"/>
      <c r="Y478" s="10"/>
      <c r="Z478" s="10"/>
      <c r="AA478" s="10"/>
      <c r="AB478" s="10"/>
      <c r="AC478" s="10"/>
      <c r="AD478" s="10"/>
      <c r="AE478" s="10"/>
    </row>
    <row r="479" spans="2:31">
      <c r="B479" s="10"/>
      <c r="C479" s="54"/>
      <c r="D479" s="55"/>
      <c r="E479" s="10"/>
      <c r="F479" s="10"/>
      <c r="G479" s="53"/>
      <c r="H479" s="53"/>
      <c r="I479" s="53"/>
      <c r="R479" s="10"/>
      <c r="S479" s="10"/>
      <c r="T479" s="10"/>
      <c r="U479" s="10"/>
      <c r="V479" s="10"/>
      <c r="W479" s="10"/>
      <c r="X479" s="10"/>
      <c r="Y479" s="10"/>
      <c r="Z479" s="10"/>
      <c r="AA479" s="10"/>
      <c r="AB479" s="10"/>
      <c r="AC479" s="10"/>
      <c r="AD479" s="10"/>
      <c r="AE479" s="10"/>
    </row>
    <row r="480" spans="2:31">
      <c r="B480" s="10"/>
      <c r="C480" s="54"/>
      <c r="D480" s="55"/>
      <c r="E480" s="10"/>
      <c r="F480" s="10"/>
      <c r="G480" s="10"/>
      <c r="H480" s="48"/>
      <c r="I480" s="48"/>
      <c r="R480" s="10"/>
      <c r="S480" s="10"/>
      <c r="T480" s="10"/>
      <c r="U480" s="10"/>
      <c r="V480" s="10"/>
      <c r="W480" s="10"/>
      <c r="X480" s="10"/>
      <c r="Y480" s="10"/>
      <c r="Z480" s="10"/>
      <c r="AA480" s="10"/>
      <c r="AB480" s="10"/>
      <c r="AC480" s="10"/>
      <c r="AD480" s="10"/>
      <c r="AE480" s="10"/>
    </row>
    <row r="481" spans="2:31">
      <c r="B481" s="10"/>
      <c r="C481" s="54"/>
      <c r="D481" s="55"/>
      <c r="E481" s="10"/>
      <c r="F481" s="10"/>
      <c r="G481" s="10"/>
      <c r="H481" s="48"/>
      <c r="I481" s="48"/>
      <c r="R481" s="10"/>
      <c r="S481" s="10"/>
      <c r="T481" s="10"/>
      <c r="U481" s="10"/>
      <c r="V481" s="10"/>
      <c r="W481" s="10"/>
      <c r="X481" s="10"/>
      <c r="Y481" s="10"/>
      <c r="Z481" s="10"/>
      <c r="AA481" s="10"/>
      <c r="AB481" s="10"/>
      <c r="AC481" s="10"/>
      <c r="AD481" s="10"/>
      <c r="AE481" s="10"/>
    </row>
    <row r="482" spans="2:31">
      <c r="B482" s="10"/>
      <c r="C482" s="54"/>
      <c r="D482" s="55"/>
      <c r="E482" s="10"/>
      <c r="F482" s="10"/>
      <c r="G482" s="10"/>
      <c r="H482" s="48"/>
      <c r="I482" s="48"/>
      <c r="R482" s="10"/>
      <c r="S482" s="10"/>
      <c r="T482" s="10"/>
      <c r="U482" s="10"/>
      <c r="V482" s="50"/>
      <c r="W482" s="10"/>
      <c r="X482" s="10"/>
      <c r="Y482" s="10"/>
      <c r="Z482" s="10"/>
      <c r="AA482" s="10"/>
      <c r="AB482" s="10"/>
      <c r="AC482" s="10"/>
      <c r="AD482" s="10"/>
      <c r="AE482" s="10"/>
    </row>
    <row r="483" spans="2:31">
      <c r="B483" s="10"/>
      <c r="C483" s="54"/>
      <c r="D483" s="55"/>
      <c r="E483" s="10"/>
      <c r="F483" s="48"/>
      <c r="G483" s="56"/>
      <c r="H483" s="10"/>
      <c r="I483" s="10"/>
      <c r="R483" s="10"/>
      <c r="S483" s="10"/>
      <c r="T483" s="10"/>
      <c r="U483" s="10"/>
      <c r="V483" s="10"/>
      <c r="W483" s="10"/>
      <c r="X483" s="10"/>
      <c r="Y483" s="10"/>
      <c r="Z483" s="10"/>
      <c r="AA483" s="10"/>
      <c r="AB483" s="10"/>
      <c r="AC483" s="10"/>
      <c r="AD483" s="10"/>
      <c r="AE483" s="10"/>
    </row>
    <row r="484" spans="2:31">
      <c r="B484" s="10"/>
      <c r="C484" s="54"/>
      <c r="D484" s="55"/>
      <c r="E484" s="10"/>
      <c r="F484" s="10"/>
      <c r="G484" s="10"/>
      <c r="H484" s="10"/>
      <c r="I484" s="10"/>
      <c r="R484" s="10"/>
      <c r="S484" s="10"/>
      <c r="T484" s="10"/>
      <c r="U484" s="10"/>
      <c r="V484" s="10"/>
      <c r="W484" s="10"/>
      <c r="X484" s="10"/>
      <c r="Y484" s="10"/>
      <c r="Z484" s="10"/>
      <c r="AA484" s="10"/>
      <c r="AB484" s="10"/>
      <c r="AC484" s="10"/>
      <c r="AD484" s="10"/>
      <c r="AE484" s="10"/>
    </row>
    <row r="485" spans="2:31">
      <c r="B485" s="10"/>
      <c r="C485" s="54"/>
      <c r="D485" s="55"/>
      <c r="E485" s="10"/>
      <c r="F485" s="48"/>
      <c r="G485" s="56"/>
      <c r="H485" s="10"/>
      <c r="I485" s="10"/>
      <c r="R485" s="10"/>
      <c r="S485" s="10"/>
      <c r="T485" s="10"/>
      <c r="U485" s="10"/>
      <c r="V485" s="10"/>
      <c r="W485" s="10"/>
      <c r="X485" s="10"/>
      <c r="Y485" s="10"/>
      <c r="Z485" s="10"/>
      <c r="AA485" s="10"/>
      <c r="AB485" s="10"/>
      <c r="AC485" s="10"/>
      <c r="AD485" s="10"/>
      <c r="AE485" s="10"/>
    </row>
    <row r="486" spans="2:31">
      <c r="B486" s="10"/>
      <c r="C486" s="54"/>
      <c r="D486" s="55"/>
      <c r="E486" s="10"/>
      <c r="F486" s="10"/>
      <c r="G486" s="10"/>
      <c r="H486" s="10"/>
      <c r="I486" s="10"/>
      <c r="R486" s="10"/>
      <c r="S486" s="10"/>
      <c r="T486" s="10"/>
      <c r="U486" s="10"/>
      <c r="V486" s="10"/>
      <c r="W486" s="10"/>
      <c r="X486" s="10"/>
      <c r="Y486" s="10"/>
      <c r="Z486" s="10"/>
      <c r="AA486" s="10"/>
      <c r="AB486" s="10"/>
      <c r="AC486" s="10"/>
      <c r="AD486" s="10"/>
      <c r="AE486" s="10"/>
    </row>
    <row r="487" spans="2:31">
      <c r="B487" s="10"/>
      <c r="C487" s="54"/>
      <c r="D487" s="55"/>
      <c r="E487" s="10"/>
      <c r="F487" s="10"/>
      <c r="G487" s="10"/>
      <c r="H487" s="48"/>
      <c r="I487" s="48"/>
      <c r="R487" s="10"/>
      <c r="S487" s="10"/>
      <c r="T487" s="10"/>
      <c r="U487" s="10"/>
      <c r="V487" s="10"/>
      <c r="W487" s="10"/>
      <c r="X487" s="10"/>
      <c r="Y487" s="10"/>
      <c r="Z487" s="10"/>
      <c r="AA487" s="10"/>
      <c r="AB487" s="10"/>
      <c r="AC487" s="10"/>
      <c r="AD487" s="10"/>
      <c r="AE487" s="10"/>
    </row>
    <row r="488" spans="2:31">
      <c r="AD488" s="1"/>
      <c r="AE488" s="1"/>
    </row>
  </sheetData>
  <hyperlinks>
    <hyperlink ref="C35" r:id="rId1" xr:uid="{BF06693C-135F-4BFA-933A-7B0663789665}"/>
    <hyperlink ref="C91" r:id="rId2" xr:uid="{29E4D6B2-314D-40CD-BEB8-C7216CBEFEE5}"/>
    <hyperlink ref="C97" r:id="rId3" xr:uid="{FC92FFB0-DDE7-4F3C-86D5-C1341DE2B602}"/>
    <hyperlink ref="C99" r:id="rId4" xr:uid="{0C376E11-2CAA-45F7-8F37-AFD36ADF38DE}"/>
    <hyperlink ref="C103" r:id="rId5" xr:uid="{1CD8A9BB-1901-450E-AA2E-62833094421E}"/>
    <hyperlink ref="C104" r:id="rId6" xr:uid="{9119D297-C697-4A43-A29C-7BE5474C3497}"/>
    <hyperlink ref="C112" r:id="rId7" xr:uid="{E5D1B21A-D7B5-4A8F-9971-FF225744B378}"/>
    <hyperlink ref="C120" r:id="rId8" xr:uid="{C89E6AA8-2D65-474C-A514-82BD1DC61F87}"/>
    <hyperlink ref="C121" r:id="rId9" xr:uid="{4B1F9808-7337-4158-8BFE-7CE32A25E44F}"/>
    <hyperlink ref="C122" r:id="rId10" xr:uid="{D5EA4E1D-292C-4071-88EB-8A845465E2AC}"/>
    <hyperlink ref="C127" r:id="rId11" xr:uid="{E69BB765-1B66-448C-AE01-3A5F0C4660FF}"/>
    <hyperlink ref="C128" r:id="rId12" xr:uid="{1B122737-13E9-4A80-B755-EB886F78E376}"/>
    <hyperlink ref="C171" r:id="rId13" xr:uid="{43A5289A-5935-43E3-B87F-4866D92A8BC6}"/>
    <hyperlink ref="C174" r:id="rId14" xr:uid="{DCB1851A-79D3-4ECE-9D56-F052F1871072}"/>
    <hyperlink ref="C175" r:id="rId15" xr:uid="{4AC254B2-D2CF-4D95-A3E2-39337B55A6B7}"/>
    <hyperlink ref="C185" r:id="rId16" xr:uid="{71316A0D-F956-482D-B5B1-D5FEF3C52FDD}"/>
    <hyperlink ref="C192" r:id="rId17" xr:uid="{00482C05-8081-4975-97B4-1A512109375B}"/>
    <hyperlink ref="C196" r:id="rId18" xr:uid="{9A5BBC6A-8F6A-4DB7-A4AB-8FB966A8EA15}"/>
    <hyperlink ref="C206" r:id="rId19" xr:uid="{240E93DA-8376-4D8A-AB5A-C392F362C092}"/>
    <hyperlink ref="C208" r:id="rId20" xr:uid="{53D82996-5DCB-4C96-BAEE-0C83E0FCD6AF}"/>
    <hyperlink ref="C210" r:id="rId21" xr:uid="{11946861-70E1-43BF-A28D-A1211DA7881A}"/>
    <hyperlink ref="C215" r:id="rId22" xr:uid="{1A5ADD8B-047F-4125-8F8E-4756F5E6C328}"/>
    <hyperlink ref="C230" r:id="rId23" xr:uid="{104439AE-A4D2-4597-AEF7-960B808BC020}"/>
    <hyperlink ref="C231" r:id="rId24" xr:uid="{0BE469F5-F64E-4285-9059-8F50A2C50FA0}"/>
    <hyperlink ref="C232" r:id="rId25" xr:uid="{542E1F72-CA86-446E-AB69-815296551EDF}"/>
    <hyperlink ref="C234" r:id="rId26" xr:uid="{B4369F7D-01A1-48B0-97D9-126D89839334}"/>
    <hyperlink ref="C238" r:id="rId27" xr:uid="{297C9453-6D00-47D4-9F88-A04D643BEE84}"/>
    <hyperlink ref="C239" r:id="rId28" xr:uid="{F6876831-909F-4850-9172-922FE3B2826E}"/>
    <hyperlink ref="C240" r:id="rId29" xr:uid="{778A4A48-C1CB-4B5F-8AE6-822CE5BB94F8}"/>
    <hyperlink ref="C258" r:id="rId30" xr:uid="{7CA722E7-BF44-4848-AF20-785C241BBE3B}"/>
    <hyperlink ref="C259" r:id="rId31" xr:uid="{316F1794-5B8D-419E-A82E-FC070310199F}"/>
    <hyperlink ref="C260" r:id="rId32" xr:uid="{30AFEB1F-70AF-4980-BEE5-4D424BF0C89C}"/>
    <hyperlink ref="C261" r:id="rId33" xr:uid="{D836A806-16E1-4F03-89AB-D3DF32ACFC88}"/>
    <hyperlink ref="C262" r:id="rId34" xr:uid="{AC0C0D10-3C30-46F2-92D2-35871050E3B7}"/>
    <hyperlink ref="C263" r:id="rId35" xr:uid="{4B8DF7AE-0F42-4255-9D7E-9A35E4290179}"/>
    <hyperlink ref="C264" r:id="rId36" xr:uid="{A0062E97-A146-4E97-B663-06B9B63BF1CA}"/>
    <hyperlink ref="C265" r:id="rId37" xr:uid="{8BCD16E6-8EAA-4C66-A190-7C7B63C8DE41}"/>
    <hyperlink ref="C266" r:id="rId38" xr:uid="{F754C388-8FEF-4D82-A1CC-65D2C0341654}"/>
    <hyperlink ref="C267" r:id="rId39" xr:uid="{A78C9BE8-2EAC-49DF-82E3-15F141CA6AC5}"/>
    <hyperlink ref="C268" r:id="rId40" xr:uid="{36C57538-A701-4BF9-9ECD-266FB7947F49}"/>
    <hyperlink ref="C269" r:id="rId41" xr:uid="{8758B876-D406-41D5-B3A4-ACBA632CCE9B}"/>
    <hyperlink ref="C270" r:id="rId42" xr:uid="{91620584-3947-4757-AB8F-EF7388C119B4}"/>
    <hyperlink ref="C271" r:id="rId43" xr:uid="{A618B466-60BB-4104-B5E7-5D30A080C50A}"/>
    <hyperlink ref="C272" r:id="rId44" xr:uid="{4141DFC7-EB50-42E1-9743-5944AC9D6D29}"/>
    <hyperlink ref="C273" r:id="rId45" xr:uid="{D642CC35-DCAE-471E-BD5E-BE8110968CD7}"/>
    <hyperlink ref="C274" r:id="rId46" xr:uid="{BBD962BA-8DED-4E81-BBF6-B02D8432A41D}"/>
    <hyperlink ref="C275" r:id="rId47" xr:uid="{6EE1EAB6-BB24-49C3-9879-08B892064EAF}"/>
    <hyperlink ref="C276" r:id="rId48" xr:uid="{DC916F7C-842C-4CCB-941F-B4EB3386EB24}"/>
    <hyperlink ref="C277" r:id="rId49" xr:uid="{B99C55AC-A2C0-4077-AA6D-AAF8CE26ACDB}"/>
    <hyperlink ref="C278" r:id="rId50" xr:uid="{B0892D77-6AB2-4108-A8BD-29D9EC2CA808}"/>
    <hyperlink ref="C279" r:id="rId51" xr:uid="{34934FFA-D971-45CD-81FF-69613F1C53C7}"/>
    <hyperlink ref="C280" r:id="rId52" xr:uid="{EFA2D701-E2B6-4F30-942E-3418C4C2EFE6}"/>
    <hyperlink ref="C281" r:id="rId53" xr:uid="{A9F9D1FE-B470-42F0-97F9-F7502E9FDE8A}"/>
    <hyperlink ref="C282" r:id="rId54" xr:uid="{8F09ABEA-858D-4337-B987-E6AFCA599030}"/>
    <hyperlink ref="C283" r:id="rId55" xr:uid="{50A161C4-1681-40C7-8644-C1C5A3403907}"/>
    <hyperlink ref="C284" r:id="rId56" xr:uid="{779CE7EA-3D7D-4339-939A-2AA81475333D}"/>
    <hyperlink ref="C285" r:id="rId57" xr:uid="{341EEE59-40C8-41EB-9D48-0809648CA026}"/>
    <hyperlink ref="C286" r:id="rId58" xr:uid="{5F6F01D2-A41B-4680-8D7B-8B62E1ECD23C}"/>
    <hyperlink ref="C287" r:id="rId59" xr:uid="{E80D0D13-18B9-49AB-AD1D-CF9185441DCD}"/>
    <hyperlink ref="C288" r:id="rId60" xr:uid="{B9E3BBF0-52AF-4C90-AA05-0D9EBDFBEC6D}"/>
    <hyperlink ref="C289" r:id="rId61" xr:uid="{66E99D38-22D3-43E1-BDDA-88EA844135CF}"/>
    <hyperlink ref="C290" r:id="rId62" xr:uid="{B5B943DD-D758-4076-8B72-CF89FCA0AC70}"/>
    <hyperlink ref="C291" r:id="rId63" xr:uid="{A60B39A3-4569-4DD8-8B29-1E2A161713B0}"/>
    <hyperlink ref="C292" r:id="rId64" xr:uid="{E0D38899-EB08-4E0E-8B20-D657B1A5C437}"/>
    <hyperlink ref="C293" r:id="rId65" xr:uid="{13104C48-3EF3-4588-8A42-A139F8586402}"/>
    <hyperlink ref="C294" r:id="rId66" xr:uid="{55F0E5E6-3B05-4D6D-8C66-730EF6FBB678}"/>
    <hyperlink ref="C295" r:id="rId67" xr:uid="{C1FCB330-772A-4B64-87A0-4375D350F102}"/>
    <hyperlink ref="C296" r:id="rId68" xr:uid="{96B0BBEB-2AE9-48F0-A7B7-96F1E7437BE7}"/>
    <hyperlink ref="C297" r:id="rId69" xr:uid="{DD4784D4-8AB6-43E1-946B-6536131F4CA0}"/>
    <hyperlink ref="C298" r:id="rId70" xr:uid="{961E1752-438E-4F67-99CD-E47DF038933A}"/>
    <hyperlink ref="C299" r:id="rId71" xr:uid="{04FFBFE4-E45F-4EE3-BD36-69054F774015}"/>
    <hyperlink ref="C300" r:id="rId72" xr:uid="{0FC93D06-7F2E-4DF8-8DBC-32A373D1110D}"/>
    <hyperlink ref="C301" r:id="rId73" xr:uid="{3A0013BB-F137-40D6-8E85-8972478A7887}"/>
    <hyperlink ref="C302" r:id="rId74" xr:uid="{8EE2F6D2-91F1-4344-A5A8-8BDFAC4C5BFA}"/>
    <hyperlink ref="C303" r:id="rId75" xr:uid="{B5F21A9D-2707-4124-980F-0B6D3A52665A}"/>
    <hyperlink ref="C304" r:id="rId76" xr:uid="{54155A9C-3188-440A-A49C-6CF32EA355F5}"/>
    <hyperlink ref="C305" r:id="rId77" xr:uid="{2F410E71-004B-4E80-82DF-5CB800367228}"/>
    <hyperlink ref="C306" r:id="rId78" xr:uid="{F729F134-E95D-421E-B82B-B7F2E7B64666}"/>
    <hyperlink ref="C307" r:id="rId79" xr:uid="{FDC98948-C64C-469D-8715-7EDE8539D51B}"/>
    <hyperlink ref="C308" r:id="rId80" xr:uid="{E6BC6C59-49F0-4866-9BBD-45CE6F0E0279}"/>
    <hyperlink ref="C309" r:id="rId81" xr:uid="{A7D40771-BA9B-4F8B-B4B1-92352EF8AC77}"/>
    <hyperlink ref="C310" r:id="rId82" xr:uid="{C23F6989-2320-484D-8EA2-93E520393BBA}"/>
    <hyperlink ref="C311" r:id="rId83" xr:uid="{CD193A59-5806-407A-B50B-3DC1D7E4F06D}"/>
    <hyperlink ref="C312" r:id="rId84" xr:uid="{57936248-24D7-4601-80A7-A87AA66A2D2A}"/>
    <hyperlink ref="C313" r:id="rId85" xr:uid="{C4FFCB24-C293-4D1B-B2DF-996749082510}"/>
    <hyperlink ref="C314" r:id="rId86" xr:uid="{6CEEED1F-12C6-41AB-A029-134D18943E22}"/>
    <hyperlink ref="C315" r:id="rId87" xr:uid="{F73B7C5C-71CE-47FE-87E1-5529CC1F3E4D}"/>
    <hyperlink ref="C316" r:id="rId88" xr:uid="{5FD8D5C5-C244-4428-850D-0F53D6A8DA8E}"/>
    <hyperlink ref="C317" r:id="rId89" xr:uid="{6FF73088-F578-4359-B78B-F66B4E6984AD}"/>
    <hyperlink ref="C318" r:id="rId90" xr:uid="{415DB8A2-597F-482E-95A1-3D9BF2FDBBBD}"/>
    <hyperlink ref="C319" r:id="rId91" xr:uid="{086D7250-86C6-4D30-889C-9E24CF85C441}"/>
    <hyperlink ref="C320" r:id="rId92" xr:uid="{0257D9F3-B504-4E7B-9595-E57A76FA8721}"/>
    <hyperlink ref="C321" r:id="rId93" xr:uid="{4FDEDC3C-54AD-459F-BC35-E515048783D1}"/>
    <hyperlink ref="C322" r:id="rId94" xr:uid="{937DB62B-F5AE-4F5A-835C-4591A6EBC4D7}"/>
    <hyperlink ref="C323" r:id="rId95" xr:uid="{580F4C52-779E-442A-9CC9-6DEF39D76C00}"/>
    <hyperlink ref="C324" r:id="rId96" xr:uid="{44F11362-DFCC-49E7-BE85-CF30BD38F4BD}"/>
    <hyperlink ref="C325" r:id="rId97" xr:uid="{38C70481-C95A-4D45-9060-3E41194612E7}"/>
    <hyperlink ref="C326" r:id="rId98" xr:uid="{1B48B744-541B-4596-9BB0-8FB472A7001F}"/>
    <hyperlink ref="C327" r:id="rId99" xr:uid="{FE215293-3D48-466B-A8F0-E5CA6CDB16C7}"/>
    <hyperlink ref="C328" r:id="rId100" xr:uid="{E1730CF3-0D82-4E9C-92DA-B8743A3FA0BF}"/>
    <hyperlink ref="C329" r:id="rId101" xr:uid="{24FC7EB8-001F-44CA-AFFD-AFC7B50A92DB}"/>
    <hyperlink ref="C330" r:id="rId102" xr:uid="{CD5CB49E-ECE0-4740-86D6-6761CEA73467}"/>
    <hyperlink ref="C331" r:id="rId103" xr:uid="{FA30982A-AAB3-4CAE-8752-E504B3D4F544}"/>
    <hyperlink ref="C332" r:id="rId104" xr:uid="{F19507E5-3F00-4907-A288-C8BCADA4234C}"/>
    <hyperlink ref="C333" r:id="rId105" xr:uid="{C988B66E-254A-449C-8DDA-6A9AA6A2FE27}"/>
    <hyperlink ref="C334" r:id="rId106" xr:uid="{5AA048DD-7A17-45F2-967E-0A116B3CDF88}"/>
    <hyperlink ref="C335" r:id="rId107" xr:uid="{BC4D97D7-85FF-49D6-A496-BE769F0877B9}"/>
    <hyperlink ref="C336" r:id="rId108" xr:uid="{61F5E47A-2CF4-43DE-8B71-6F92D245DC33}"/>
    <hyperlink ref="C337" r:id="rId109" xr:uid="{E4F9A7D5-6315-4BF4-8DC6-25D536E8DACB}"/>
    <hyperlink ref="C338" r:id="rId110" xr:uid="{B4881C2A-8140-4BE0-87BC-75C7F91C0728}"/>
    <hyperlink ref="C339" r:id="rId111" xr:uid="{C6B01910-9944-4012-BFB8-E62B27ABFFDB}"/>
    <hyperlink ref="C340" r:id="rId112" xr:uid="{8BC5CD65-883E-4B7D-92CF-529FDDFE37BF}"/>
    <hyperlink ref="C341" r:id="rId113" xr:uid="{110E124C-DD3C-4DD1-883A-000A6068F8D5}"/>
    <hyperlink ref="C342" r:id="rId114" xr:uid="{21ED7792-2198-46F7-A698-92B22823F8D8}"/>
    <hyperlink ref="C343" r:id="rId115" xr:uid="{3104943D-B44A-4208-AD0D-DF8292869050}"/>
    <hyperlink ref="C344" r:id="rId116" xr:uid="{01D83CC2-9604-43AC-B9EC-E88045ECA4FD}"/>
    <hyperlink ref="C345" r:id="rId117" xr:uid="{C60A8C93-13FC-4987-B56E-405D88CA8375}"/>
    <hyperlink ref="C346" r:id="rId118" xr:uid="{6213A9A7-A137-46C5-99C4-4C0CBDCA0204}"/>
    <hyperlink ref="C347" r:id="rId119" xr:uid="{4C232258-A037-4DBC-AD49-76FC06DF5EC3}"/>
    <hyperlink ref="C348" r:id="rId120" xr:uid="{238AB64D-7247-4599-96CC-FB3E3646B3A9}"/>
    <hyperlink ref="C349" r:id="rId121" xr:uid="{49668858-33CD-4D10-8232-D5395A032F27}"/>
    <hyperlink ref="C350" r:id="rId122" xr:uid="{8CE86A1F-35B1-47D5-8ADB-8EE2B287EDAB}"/>
    <hyperlink ref="C351" r:id="rId123" xr:uid="{EDC0B4D8-A281-41EF-B067-B9D537BD3C56}"/>
    <hyperlink ref="C352" r:id="rId124" xr:uid="{C241460A-285A-42D8-BFC9-564A4A66BA06}"/>
    <hyperlink ref="C353" r:id="rId125" xr:uid="{4001409E-118D-4679-A45F-9AC8DAF07F4F}"/>
    <hyperlink ref="C354" r:id="rId126" xr:uid="{9401ED1A-5300-44B2-A947-620612632FBA}"/>
    <hyperlink ref="C355" r:id="rId127" xr:uid="{1D6F438E-2F8A-420B-B47F-95710F35C808}"/>
    <hyperlink ref="C356" r:id="rId128" xr:uid="{8BE26C77-3B2D-4671-96C0-40293F00B773}"/>
    <hyperlink ref="C357" r:id="rId129" xr:uid="{27AA1F6F-EAC2-465D-B375-4FC5F63C5922}"/>
    <hyperlink ref="C358" r:id="rId130" xr:uid="{395BE1A8-E3DF-494D-9EA8-FB2A22D810E2}"/>
    <hyperlink ref="C359" r:id="rId131" xr:uid="{E1A15F6B-DDD7-4088-A8AA-1FE542DBA46C}"/>
    <hyperlink ref="C360" r:id="rId132" xr:uid="{D34195BE-E623-429D-AC19-B0D265A745EA}"/>
    <hyperlink ref="C361" r:id="rId133" xr:uid="{9498581C-E31F-42AD-BD3D-BB9BC017566A}"/>
    <hyperlink ref="C362" r:id="rId134" xr:uid="{28B5F8E3-A83F-4050-9195-536377B7BF80}"/>
    <hyperlink ref="C363" r:id="rId135" xr:uid="{E2885057-17B5-497A-939C-281A45434B8C}"/>
    <hyperlink ref="C364" r:id="rId136" xr:uid="{11D7DAB6-1127-42A7-836D-D52758300A77}"/>
    <hyperlink ref="C365" r:id="rId137" xr:uid="{A3913876-7EF5-4FAD-A5A3-539BF12113E2}"/>
    <hyperlink ref="C366" r:id="rId138" xr:uid="{D3A1D54C-F254-4500-AFC8-5D935ADB7E9E}"/>
    <hyperlink ref="C367" r:id="rId139" xr:uid="{D9C4190C-3678-4258-94C9-26593430BE28}"/>
    <hyperlink ref="C368" r:id="rId140" xr:uid="{2358350E-DC7E-4BFA-A145-8D87526D3B02}"/>
    <hyperlink ref="C369" r:id="rId141" xr:uid="{DCE7EF9E-3AE8-4670-91C9-A40492D949D0}"/>
    <hyperlink ref="C370" r:id="rId142" xr:uid="{0106CF7E-4B8C-4F59-A7C4-9CF860B553BE}"/>
    <hyperlink ref="C371" r:id="rId143" xr:uid="{D7E960ED-8719-41F6-815C-D2F1224329F2}"/>
    <hyperlink ref="C372" r:id="rId144" xr:uid="{65A92477-129F-418D-9A31-99B860CB4B8B}"/>
    <hyperlink ref="C373" r:id="rId145" xr:uid="{6A6D6F43-2606-42AC-ABEF-EDBADBBFF6EB}"/>
    <hyperlink ref="C374" r:id="rId146" xr:uid="{4B583531-232E-4020-B663-C442629C0A5C}"/>
    <hyperlink ref="C375" r:id="rId147" xr:uid="{24340D5C-0E0F-4157-B3F3-293A37DE3FA8}"/>
    <hyperlink ref="C376" r:id="rId148" xr:uid="{EF646D4D-96DC-4A91-B4AA-C3EC8055D296}"/>
    <hyperlink ref="C377" r:id="rId149" xr:uid="{9C5DCC00-B19F-48F1-9F75-DE88C4060E50}"/>
    <hyperlink ref="C378" r:id="rId150" xr:uid="{FAE9A772-993C-4D26-96F4-FCBD0F8DF1F8}"/>
    <hyperlink ref="C379" r:id="rId151" xr:uid="{0C421227-C193-4D49-940B-BE8101CECC3C}"/>
    <hyperlink ref="C380" r:id="rId152" xr:uid="{4306BA2C-BDC6-4882-BA3A-562B11EDB599}"/>
    <hyperlink ref="C381" r:id="rId153" xr:uid="{0E981F03-05FF-486A-825F-CFE6A9B9E8FB}"/>
    <hyperlink ref="C382" r:id="rId154" xr:uid="{A476A12F-B835-4F80-85E4-2A1256E30E6E}"/>
    <hyperlink ref="C383" r:id="rId155" xr:uid="{AA8989C9-0E3D-49B4-8AD1-2739E2BFD007}"/>
    <hyperlink ref="C384" r:id="rId156" xr:uid="{BB1548D5-6BFE-4A3B-A007-00E8BEA5515D}"/>
    <hyperlink ref="C385" r:id="rId157" xr:uid="{633730C7-71B2-4C0E-A220-ADA42A37FD39}"/>
    <hyperlink ref="C386" r:id="rId158" xr:uid="{87A7745F-AECF-44ED-886B-811D4F5D93FC}"/>
    <hyperlink ref="C387" r:id="rId159" xr:uid="{AEC84DF4-0BAB-4F34-A927-E9CB165B5FAC}"/>
    <hyperlink ref="C388" r:id="rId160" xr:uid="{1BB0EF98-107F-4637-87A8-4CF80DC06F72}"/>
    <hyperlink ref="C389" r:id="rId161" xr:uid="{D17698F9-5960-496C-9EDF-5D3987A4F602}"/>
    <hyperlink ref="C390" r:id="rId162" xr:uid="{EE1DC9F8-C963-4C1A-BB04-C814F9B12EF2}"/>
    <hyperlink ref="C391" r:id="rId163" xr:uid="{925F6889-A95C-4F6D-B111-E6B8304C7BEA}"/>
    <hyperlink ref="C392" r:id="rId164" xr:uid="{9550BF3C-45B4-4A31-A77B-E3AC65C33AD8}"/>
    <hyperlink ref="C393" r:id="rId165" xr:uid="{44017111-DAA8-4D90-B592-BDEC96BD4221}"/>
    <hyperlink ref="C394" r:id="rId166" xr:uid="{8E979304-7150-40B0-9CC1-1E62F44877D9}"/>
    <hyperlink ref="C395" r:id="rId167" xr:uid="{A1DFB4D5-7980-4502-9AAA-7D1584562C68}"/>
    <hyperlink ref="C396" r:id="rId168" xr:uid="{54ADBD46-111A-4924-A448-537368DC7850}"/>
    <hyperlink ref="C397" r:id="rId169" xr:uid="{54AD7306-5A0A-4B2A-94D7-DAB6009A45BC}"/>
    <hyperlink ref="C398" r:id="rId170" xr:uid="{9883D40F-C500-4F06-B571-83AFB33FA4FE}"/>
    <hyperlink ref="C399" r:id="rId171" xr:uid="{D2D49756-994E-433D-AE42-0A7813293191}"/>
    <hyperlink ref="C400" r:id="rId172" xr:uid="{39E689D2-57B6-43F6-8180-436549E86430}"/>
    <hyperlink ref="C401" r:id="rId173" xr:uid="{CA08B3F2-69EE-415B-B94F-AA585AD8DD62}"/>
    <hyperlink ref="C402" r:id="rId174" xr:uid="{9466D63A-199B-4A0D-94FD-80816E4D6182}"/>
    <hyperlink ref="C403" r:id="rId175" xr:uid="{28449D2A-D3F2-4027-936D-57B3665F6481}"/>
    <hyperlink ref="C404" r:id="rId176" xr:uid="{F1065723-9FFB-4427-892D-B47FD1D31583}"/>
    <hyperlink ref="C405" r:id="rId177" xr:uid="{3A7FE43D-AA31-4639-83DF-F9FAAA32D95C}"/>
    <hyperlink ref="C406" r:id="rId178" xr:uid="{B40E456A-F4B4-41D0-9700-2CB78353700A}"/>
    <hyperlink ref="C407" r:id="rId179" xr:uid="{61E9E7D1-0B86-42E8-BA5D-893DA2873C19}"/>
    <hyperlink ref="C408" r:id="rId180" xr:uid="{25764E91-E1B0-40E5-8F1D-0D8823363E85}"/>
    <hyperlink ref="C409" r:id="rId181" xr:uid="{F81C5B82-533C-4CF9-B998-834BFCAF1489}"/>
    <hyperlink ref="C410" r:id="rId182" xr:uid="{D8BF0464-734D-4D54-A79A-5876D76D3C12}"/>
    <hyperlink ref="C411" r:id="rId183" xr:uid="{3FFE8EAC-1C8F-4978-99D6-3D8AEBFD00F7}"/>
    <hyperlink ref="C412" r:id="rId184" xr:uid="{1F05A10D-4959-43FF-BD7C-4151B9681542}"/>
    <hyperlink ref="C413" r:id="rId185" xr:uid="{C5CD00B8-EDF4-4712-8E45-B822A6FA6F99}"/>
    <hyperlink ref="C414" r:id="rId186" xr:uid="{3A0E13BE-A424-4E37-9900-5C29EAA4FD2A}"/>
    <hyperlink ref="C415" r:id="rId187" xr:uid="{F20CB433-238D-4B74-8ED7-ED51615D9414}"/>
    <hyperlink ref="C416" r:id="rId188" xr:uid="{DED414AA-A1AA-4598-A217-36AB531D2CD0}"/>
    <hyperlink ref="C417" r:id="rId189" xr:uid="{756B92DC-054A-4439-A62B-6C949D9AFCB5}"/>
    <hyperlink ref="C418" r:id="rId190" xr:uid="{1D9899E3-3B2B-44CF-9F21-01ED8A712D68}"/>
    <hyperlink ref="C419" r:id="rId191" xr:uid="{71804DE0-B306-4340-8D8A-204CE79FA0A5}"/>
    <hyperlink ref="C420" r:id="rId192" xr:uid="{F878D491-3DD2-4E36-A5D8-AD8F46B952CF}"/>
    <hyperlink ref="C421" r:id="rId193" xr:uid="{092E6201-281C-42D8-9C9D-8358249E7306}"/>
    <hyperlink ref="C422" r:id="rId194" xr:uid="{81D0E4EB-E390-4F22-A7F8-D0386A8FCE0B}"/>
    <hyperlink ref="C423" r:id="rId195" xr:uid="{986A2240-65F8-44EF-B120-7DD155C2702F}"/>
    <hyperlink ref="C424" r:id="rId196" xr:uid="{568C7EF9-C794-493E-B49E-CA45D12433E6}"/>
    <hyperlink ref="C425" r:id="rId197" xr:uid="{55CEEDAF-5311-4F5D-A196-8FD62C64563B}"/>
    <hyperlink ref="C426" r:id="rId198" xr:uid="{DFF77FB7-20C5-4DD4-8671-1C5773A57795}"/>
    <hyperlink ref="C428" r:id="rId199" xr:uid="{E7F7A598-6E17-4BF3-A1D3-7F6353E1A5CE}"/>
    <hyperlink ref="C429" r:id="rId200" xr:uid="{773427D7-10BD-4E7A-BEED-8C84690191EF}"/>
    <hyperlink ref="C430" r:id="rId201" xr:uid="{1147779E-8366-48BC-B8FB-09EB7C704789}"/>
    <hyperlink ref="C431" r:id="rId202" xr:uid="{CB3F9214-15DA-4E43-A131-ADCF9A60400B}"/>
    <hyperlink ref="C432" r:id="rId203" xr:uid="{F794F578-854F-4229-B32D-C65BCD89940B}"/>
    <hyperlink ref="C433" r:id="rId204" xr:uid="{3FC39E3D-992C-42B8-8F87-192BCF97E21A}"/>
    <hyperlink ref="C434" r:id="rId205" xr:uid="{E0EB17C1-31B9-4728-B4DF-F1B99D6CD67D}"/>
    <hyperlink ref="C435" r:id="rId206" xr:uid="{7FA68453-3DA1-4788-8512-56A58CF4784A}"/>
    <hyperlink ref="C436" r:id="rId207" xr:uid="{7CFCD5F5-1383-43C2-8AD4-335BE640A992}"/>
    <hyperlink ref="C437" r:id="rId208" xr:uid="{EEF9EE26-29FA-474D-94B7-1A0B6B102580}"/>
    <hyperlink ref="C438" r:id="rId209" xr:uid="{4DFA00F4-B17A-4F60-8D46-00601B5B4DE9}"/>
    <hyperlink ref="C439" r:id="rId210" xr:uid="{B9B81C81-97A7-4CFA-BA3B-CCEC0D63D682}"/>
    <hyperlink ref="C440" r:id="rId211" xr:uid="{78B07E0B-4276-4DEF-AA24-FB2564E36C11}"/>
    <hyperlink ref="C441" r:id="rId212" xr:uid="{21AA1C9D-5858-4DD2-8776-CB02E7496A86}"/>
    <hyperlink ref="C442" r:id="rId213" xr:uid="{1BBC100B-87E2-4A67-8D51-2800C400339A}"/>
    <hyperlink ref="C443" r:id="rId214" xr:uid="{749CCCF7-B5F5-4B09-96C6-338C3DAAD742}"/>
    <hyperlink ref="C444" r:id="rId215" xr:uid="{C401FE9D-C6FC-4D68-B86C-E60025E480A7}"/>
    <hyperlink ref="C445" r:id="rId216" xr:uid="{38BAB34D-51E6-4BDF-ACDE-95BD3773AF4A}"/>
    <hyperlink ref="C446" r:id="rId217" xr:uid="{050FA618-A0A1-442B-93CC-CE894B676F1D}"/>
    <hyperlink ref="C447" r:id="rId218" xr:uid="{18843ACA-7728-4B48-8E42-70D979EB5DFD}"/>
    <hyperlink ref="C448" r:id="rId219" xr:uid="{DB28C40D-BF5C-4B31-A083-A62848348FC8}"/>
    <hyperlink ref="C449" r:id="rId220" xr:uid="{A6ABB1F9-4D7B-4A1F-906B-60C62B2FA5D3}"/>
    <hyperlink ref="C450" r:id="rId221" xr:uid="{F904AF94-B710-41C5-97BD-EAD2B13AF97F}"/>
    <hyperlink ref="C3" r:id="rId222" xr:uid="{B24F03A9-6F00-4994-9318-AEAA8B280B22}"/>
    <hyperlink ref="C78" r:id="rId223" xr:uid="{110F054D-58D1-4F23-8707-83C16F885681}"/>
    <hyperlink ref="C79" r:id="rId224" xr:uid="{CB0F1E32-D797-46BE-B015-FE5579CEA1EA}"/>
    <hyperlink ref="C80" r:id="rId225" xr:uid="{78817BBC-7E78-4551-9065-6DDFC3783319}"/>
    <hyperlink ref="C81" r:id="rId226" xr:uid="{24582334-13DE-4703-AC95-7A6287BB5EEC}"/>
    <hyperlink ref="C2" r:id="rId227" xr:uid="{5DDD0C85-1B30-4F88-AF3F-020A4E8945B3}"/>
    <hyperlink ref="C4" r:id="rId228" xr:uid="{A3F93A6B-AD09-4EE5-B333-F2D992437440}"/>
    <hyperlink ref="C5" r:id="rId229" xr:uid="{89FF3F9E-C134-4F3B-8BD1-FDF24BA876F6}"/>
    <hyperlink ref="C6" r:id="rId230" xr:uid="{C6FCFA82-21E6-4468-82A6-2A8A06583F7B}"/>
    <hyperlink ref="C9" r:id="rId231" xr:uid="{A485DADB-52FA-4917-9714-C4010F1A390B}"/>
    <hyperlink ref="C10" r:id="rId232" xr:uid="{2EBB9703-AE2B-4420-8D42-A313070D2155}"/>
    <hyperlink ref="C8" r:id="rId233" xr:uid="{77C9E858-0FCC-4B07-8EA3-FA7A80697B3F}"/>
    <hyperlink ref="C12" r:id="rId234" xr:uid="{54C18114-8C32-4259-88AB-6AEC9DD20055}"/>
    <hyperlink ref="C13" r:id="rId235" xr:uid="{BBBC1226-AA4B-4672-8167-6897D2877B7A}"/>
    <hyperlink ref="C14" r:id="rId236" xr:uid="{5E650FE3-635C-4C81-91D3-991D40D45B50}"/>
    <hyperlink ref="C15" r:id="rId237" xr:uid="{BB64FE75-4981-4626-A3F2-1FEC1BDEDBD0}"/>
    <hyperlink ref="C16" r:id="rId238" xr:uid="{D99CCD04-CC01-4AA4-82CD-2791208E4F5C}"/>
    <hyperlink ref="C17" r:id="rId239" xr:uid="{9AB1AA15-1684-4D48-B43D-BA7EA4CA9B84}"/>
    <hyperlink ref="C18" r:id="rId240" xr:uid="{EA1B6290-8246-4847-8F65-BAA85BB8DE8E}"/>
    <hyperlink ref="C19" r:id="rId241" xr:uid="{4F2FFF57-ED3F-4F37-AC1F-C09D775EB19B}"/>
    <hyperlink ref="C20" r:id="rId242" xr:uid="{2F61A086-4E4A-4418-8EF7-0AA3E1D6BA70}"/>
    <hyperlink ref="C21" r:id="rId243" xr:uid="{08AD5978-BD0B-4536-8C36-943C69563181}"/>
    <hyperlink ref="C23" r:id="rId244" xr:uid="{EA2E49E6-245D-4095-9D8E-E2EE8C8E92CE}"/>
    <hyperlink ref="C24" r:id="rId245" xr:uid="{0528CF42-0EBC-49A0-AF3F-B4099194440F}"/>
    <hyperlink ref="C25" r:id="rId246" xr:uid="{AEF60A4E-B420-4A29-B96A-E0DFA94D9212}"/>
    <hyperlink ref="C26" r:id="rId247" xr:uid="{54F86F21-F8D1-4BC6-8AA3-F481AAEAB6AB}"/>
    <hyperlink ref="C27" r:id="rId248" xr:uid="{8ECEA4DB-39EA-4B30-909C-353791F4A846}"/>
    <hyperlink ref="C28" r:id="rId249" xr:uid="{ED4E3D75-1993-435E-896D-08832B477BE2}"/>
    <hyperlink ref="C29" r:id="rId250" xr:uid="{24BA866D-56B3-495B-AC9A-EA0448AFC825}"/>
    <hyperlink ref="C30" r:id="rId251" xr:uid="{0C7D0581-8C2C-4669-B1DA-B20A112B5B85}"/>
    <hyperlink ref="C36" r:id="rId252" xr:uid="{A84F203A-5AE0-426D-9491-6F70D99F331D}"/>
    <hyperlink ref="C37" r:id="rId253" xr:uid="{DD70F49B-2878-49B1-80EC-42BD7229690A}"/>
    <hyperlink ref="C38" r:id="rId254" xr:uid="{0F0E403F-B439-4E5B-A2B6-BD5634A1904A}"/>
    <hyperlink ref="C39" r:id="rId255" xr:uid="{14D46891-7982-4D0F-A252-480C2FD126A3}"/>
    <hyperlink ref="C40" r:id="rId256" xr:uid="{52B7DE7F-DA6F-4B38-969C-F6320A332286}"/>
    <hyperlink ref="C41" r:id="rId257" xr:uid="{649601E3-447B-47E7-99D3-FCC7371ADD17}"/>
    <hyperlink ref="C42" r:id="rId258" xr:uid="{880DAA9C-A293-4BED-B526-43E35C007176}"/>
    <hyperlink ref="C43" r:id="rId259" xr:uid="{13878022-600B-4BA1-A713-D9270667E94D}"/>
    <hyperlink ref="C44" r:id="rId260" xr:uid="{CE27C4DB-E8FD-42E3-8697-B12842654654}"/>
    <hyperlink ref="C45" r:id="rId261" xr:uid="{7B6C9F71-6D7F-4FBD-A90F-72111EFC907C}"/>
    <hyperlink ref="C11" r:id="rId262" xr:uid="{57481D59-5428-4489-A910-0A4A9EF05D82}"/>
    <hyperlink ref="C22" r:id="rId263" xr:uid="{6399F36C-D9D8-4F55-A0B2-B509DEDCFB88}"/>
    <hyperlink ref="C46" r:id="rId264" xr:uid="{FAD3C6C0-8FEC-41B8-A88C-44F6158662A0}"/>
    <hyperlink ref="C84" r:id="rId265" xr:uid="{030C89CF-8FC9-4867-A61B-7FEF4B2F8DF1}"/>
    <hyperlink ref="C83" r:id="rId266" xr:uid="{1C85D597-E9C3-4569-BB40-6DBEE845213A}"/>
    <hyperlink ref="C77" r:id="rId267" xr:uid="{42411B40-BC9E-45CD-AD48-1E61393FCC05}"/>
    <hyperlink ref="C76" r:id="rId268" xr:uid="{87994C42-785E-4437-B16B-343442D53CAC}"/>
    <hyperlink ref="C82" r:id="rId269" xr:uid="{E01CBD5B-9A09-41B4-9582-036CC04DC547}"/>
    <hyperlink ref="C47" r:id="rId270" xr:uid="{A15E4D7C-238C-4DBB-AB5C-3E70632EB6F4}"/>
    <hyperlink ref="C48" r:id="rId271" xr:uid="{25C89CA5-8426-4C08-AA5B-E0B10149172A}"/>
    <hyperlink ref="C49" r:id="rId272" xr:uid="{C0AE127D-52EE-42BD-BBE6-FE90C869AFA0}"/>
    <hyperlink ref="C50" r:id="rId273" xr:uid="{F57C9B82-80F6-42C6-AE77-FAB9322AC24F}"/>
    <hyperlink ref="C51" r:id="rId274" xr:uid="{B709FE82-6710-4695-8F58-2EE337EC309F}"/>
    <hyperlink ref="C52" r:id="rId275" xr:uid="{49C8E34E-C396-4396-AB5B-5E16D563D14D}"/>
    <hyperlink ref="C53" r:id="rId276" xr:uid="{EDB473BA-3406-49DB-A3AF-C7DBE9F3190B}"/>
    <hyperlink ref="C54" r:id="rId277" xr:uid="{9C64AAD6-56E0-4411-B3BB-C6419298875A}"/>
    <hyperlink ref="C55" r:id="rId278" xr:uid="{E0BF6CFC-96D9-4630-9CBA-4B7B62DA08EB}"/>
    <hyperlink ref="C56:C75" r:id="rId279" display="https://en.wikipedia.org/wiki/Hurricane_Agnes" xr:uid="{E51CA82A-671F-4265-9FCB-B181A3631E67}"/>
    <hyperlink ref="C85" r:id="rId280" xr:uid="{DEAA3806-6A34-434E-8323-BDC22377797E}"/>
    <hyperlink ref="C86" r:id="rId281" xr:uid="{7279A5F0-9AF4-45C6-8D1F-A6A77091F31F}"/>
    <hyperlink ref="C87" r:id="rId282" xr:uid="{4BA925E2-3C23-4F7C-BF0E-52C6152EDEDA}"/>
    <hyperlink ref="C88" r:id="rId283" xr:uid="{C35BE7DE-76ED-4499-9F49-00B40E3B751A}"/>
    <hyperlink ref="C89" r:id="rId284" xr:uid="{3435C258-8CDB-4EE2-B1D2-907F859A21E6}"/>
    <hyperlink ref="C90" r:id="rId285" xr:uid="{D628F270-3DB1-44C3-B6C0-08CA0463F8AC}"/>
    <hyperlink ref="C92" r:id="rId286" xr:uid="{0F9A2280-C3A9-4FBD-A129-B16AF3550714}"/>
    <hyperlink ref="C93" r:id="rId287" xr:uid="{5133D7CA-32F8-464E-A336-2ED99BD0D2D0}"/>
    <hyperlink ref="C94" r:id="rId288" xr:uid="{B9C65F80-52B5-447D-BC62-EE23CDDA109D}"/>
    <hyperlink ref="C95" r:id="rId289" xr:uid="{18C33DDE-40CF-4476-B414-B593E2C0CFF5}"/>
    <hyperlink ref="C96" r:id="rId290" xr:uid="{FA883B66-83FD-408C-93F3-E48228EDAB65}"/>
    <hyperlink ref="C7" r:id="rId291" xr:uid="{74F886F8-C3BE-4116-8AD7-13315A86AB6A}"/>
    <hyperlink ref="C98" r:id="rId292" xr:uid="{AD855A3A-39AA-4180-AD4D-C34299BBD97A}"/>
    <hyperlink ref="C100" r:id="rId293" xr:uid="{D24F4947-2D83-4EC4-8B2F-F5A931CFE0A4}"/>
    <hyperlink ref="C101" r:id="rId294" xr:uid="{1383996D-3422-42CA-BD02-2C0DD01FB305}"/>
    <hyperlink ref="C102" r:id="rId295" xr:uid="{FB149BA6-C6FB-42FE-AAF4-7F795153EDC7}"/>
    <hyperlink ref="C105" r:id="rId296" xr:uid="{A5AC7765-0EAE-4844-9BCE-18BBE79697EC}"/>
    <hyperlink ref="C106" r:id="rId297" xr:uid="{7FB46349-D675-464D-BD03-4A722F145995}"/>
    <hyperlink ref="C107" r:id="rId298" xr:uid="{C01C5288-19E2-4300-AC08-85FE5AE0FC38}"/>
    <hyperlink ref="C108" r:id="rId299" xr:uid="{1C614339-0B63-4C89-9EDA-94C6FDBB516D}"/>
    <hyperlink ref="C109" r:id="rId300" xr:uid="{955C5D50-9F95-4860-B5DD-F4CBA461F66F}"/>
    <hyperlink ref="C110" r:id="rId301" xr:uid="{F9C57B82-DE0E-443A-95E3-616EF1C5518D}"/>
    <hyperlink ref="C111" r:id="rId302" xr:uid="{E7E8A62E-6FC5-425A-B5B3-A831E0E9E7A5}"/>
    <hyperlink ref="C113" r:id="rId303" xr:uid="{81C7D437-1114-42D6-AE76-F93BAEAF49EA}"/>
    <hyperlink ref="C114" r:id="rId304" xr:uid="{58211980-F0C8-4C48-A329-6F909F49BF85}"/>
    <hyperlink ref="C115" r:id="rId305" xr:uid="{9E9671E2-FB47-4075-B67A-CF3483CD45B4}"/>
    <hyperlink ref="C116" r:id="rId306" xr:uid="{5F1609C8-E70B-4B36-9C3E-1B71CA893906}"/>
    <hyperlink ref="C117" r:id="rId307" xr:uid="{B461F5AE-9D86-4290-B8A5-EDB506527219}"/>
    <hyperlink ref="C118" r:id="rId308" xr:uid="{CD62817D-85D6-43C5-B1D9-E4F9FFC4B1F8}"/>
    <hyperlink ref="C119" r:id="rId309" xr:uid="{2A15E59E-9D31-4CC6-BC58-787DCDF75DB6}"/>
    <hyperlink ref="C124" r:id="rId310" xr:uid="{70D6DD63-ECE0-4EA4-BD66-203BE95AF06B}"/>
    <hyperlink ref="C125" r:id="rId311" xr:uid="{B536E15C-452E-441B-B519-8C26ECB1476E}"/>
    <hyperlink ref="C126" r:id="rId312" xr:uid="{91678336-75DC-48DA-8453-C35B33B8947D}"/>
    <hyperlink ref="C123" r:id="rId313" xr:uid="{192B2506-34A5-44A7-8630-493980863C9A}"/>
    <hyperlink ref="C129" r:id="rId314" xr:uid="{9EBA5920-C9AF-4EBE-A9C1-161390C373D9}"/>
    <hyperlink ref="C130" r:id="rId315" xr:uid="{28A0B2EF-825B-4000-91F2-1AFB418A51CA}"/>
    <hyperlink ref="C131" r:id="rId316" xr:uid="{1B58A855-1317-4590-941E-A48B6C48BB6E}"/>
    <hyperlink ref="C132" r:id="rId317" xr:uid="{8C5C9069-CCB3-4B5C-8A44-EBF88D35C196}"/>
    <hyperlink ref="C133" r:id="rId318" xr:uid="{ECF4771C-6A57-41BA-973B-096213C7B063}"/>
    <hyperlink ref="C134" r:id="rId319" xr:uid="{4C040629-CAA1-4DC8-AF37-2A8C25959E84}"/>
    <hyperlink ref="C135" r:id="rId320" xr:uid="{C3426CFF-2D99-42DA-9AE2-22750DB1F7FD}"/>
    <hyperlink ref="C136" r:id="rId321" xr:uid="{B85686F1-A243-4EDB-A99D-D768E4E6D55B}"/>
    <hyperlink ref="C137" r:id="rId322" xr:uid="{2691BE21-7D79-449F-B3B4-220FD138C4A1}"/>
    <hyperlink ref="C138" r:id="rId323" xr:uid="{D3B0BAB6-E51D-41DD-8903-3D0393469AEB}"/>
    <hyperlink ref="C139" r:id="rId324" xr:uid="{A2F743E9-DC8F-4944-84BC-79FF70A1FDD5}"/>
    <hyperlink ref="C140" r:id="rId325" xr:uid="{87DBABFA-3A1A-47DF-B902-E314A5875351}"/>
    <hyperlink ref="C141" r:id="rId326" xr:uid="{3639B8A8-1CA7-45F3-BB30-11235744F34F}"/>
    <hyperlink ref="C142" r:id="rId327" xr:uid="{2B9629AA-D78C-4853-90F1-403DA2D25395}"/>
    <hyperlink ref="C143" r:id="rId328" xr:uid="{D472BDFC-0DC8-427F-98A8-E0EFA014AC1A}"/>
    <hyperlink ref="C144" r:id="rId329" xr:uid="{17FC14D3-CE8E-45AD-B4D2-8B38D8ACC19D}"/>
    <hyperlink ref="C145" r:id="rId330" xr:uid="{E9C4A50E-2D61-48B8-A7FB-EECA57AFA06C}"/>
    <hyperlink ref="C146" r:id="rId331" xr:uid="{C9AFE55E-55C4-4B1C-AF12-7DB6A379AC72}"/>
    <hyperlink ref="C147" r:id="rId332" xr:uid="{C3209E4A-9547-47F9-9BE3-002752799190}"/>
    <hyperlink ref="C148" r:id="rId333" xr:uid="{73537A10-36F2-4B7F-BE20-C675E5F29EEE}"/>
    <hyperlink ref="C149" r:id="rId334" xr:uid="{FA14FFF5-C89C-495D-9BDF-6DED55A00426}"/>
    <hyperlink ref="C150" r:id="rId335" xr:uid="{6F6F2776-186E-4799-96BA-8C172A333E49}"/>
    <hyperlink ref="C151" r:id="rId336" xr:uid="{75B4895E-69EE-463A-BB51-151272304DEE}"/>
    <hyperlink ref="C153" r:id="rId337" xr:uid="{FD0590F0-6BC0-490A-8584-E18E3BEC027A}"/>
    <hyperlink ref="C152" r:id="rId338" xr:uid="{BFDC4048-987B-4CF7-9F7A-018DBB06A236}"/>
    <hyperlink ref="C154" r:id="rId339" xr:uid="{7B1CA278-AD71-459E-BC16-FF1A5F39970A}"/>
    <hyperlink ref="C155" r:id="rId340" xr:uid="{813C54D1-BC13-4A90-A632-25832E221DB1}"/>
    <hyperlink ref="C156" r:id="rId341" xr:uid="{9C1BD79A-6DAF-441F-8B63-DC8AD2944A49}"/>
    <hyperlink ref="C157" r:id="rId342" xr:uid="{691533EC-D2CC-4674-85E8-044E291DEAE0}"/>
    <hyperlink ref="C158" r:id="rId343" xr:uid="{A68A74D1-AF0F-4BC0-9204-4E888D7EAC5E}"/>
    <hyperlink ref="C159" r:id="rId344" xr:uid="{423912CA-BC97-46CD-B214-33FFC8FAD13D}"/>
    <hyperlink ref="C160" r:id="rId345" xr:uid="{0FE74372-178B-4E90-A537-BB23EE1E48EB}"/>
    <hyperlink ref="C161" r:id="rId346" xr:uid="{214D8F90-0736-44B2-8C9D-956EC5E04984}"/>
    <hyperlink ref="C162" r:id="rId347" xr:uid="{BE2DD22F-C037-421C-A53E-5D3CD8126D78}"/>
    <hyperlink ref="C163" r:id="rId348" xr:uid="{1CCD8DC7-5A5D-4509-9A39-5CCF9799FE50}"/>
    <hyperlink ref="C164" r:id="rId349" xr:uid="{F9CFB0C1-C56D-4102-941F-1A6B2403D579}"/>
    <hyperlink ref="C165" r:id="rId350" xr:uid="{6D4AE598-82A3-4060-B6EA-E3D0624373EE}"/>
    <hyperlink ref="C166" r:id="rId351" xr:uid="{B119DCA3-5A08-4D40-8A8D-8AC9318639E8}"/>
    <hyperlink ref="C167" r:id="rId352" xr:uid="{5D95A70C-A4B1-4587-A21E-3A749B32EB55}"/>
    <hyperlink ref="C168" r:id="rId353" xr:uid="{3D6846C0-DAD9-4B28-9265-78A292864D4C}"/>
    <hyperlink ref="C169" r:id="rId354" xr:uid="{55B89E9E-3E6F-4ED5-9B3C-EE538FABD105}"/>
    <hyperlink ref="C170" r:id="rId355" xr:uid="{96DE0B4F-E3A9-492C-85C8-E6BFC2A7802C}"/>
    <hyperlink ref="C172" r:id="rId356" xr:uid="{27F01AE0-216D-4D88-A51D-366DCE92E271}"/>
    <hyperlink ref="C173" r:id="rId357" xr:uid="{8BB08539-B307-4982-8F1F-43B4644F69E3}"/>
    <hyperlink ref="C176" r:id="rId358" xr:uid="{CEA859A0-4833-4F99-BDC5-BF9E41743360}"/>
    <hyperlink ref="C177" r:id="rId359" xr:uid="{C3C5B15C-C930-4694-895A-DA3FAE0AF826}"/>
    <hyperlink ref="C178" r:id="rId360" xr:uid="{65BD7444-54B8-4DD2-8AD2-88B34C329B4F}"/>
    <hyperlink ref="C179" r:id="rId361" xr:uid="{68FB46F1-5B90-4513-AB76-C4FBC209DC32}"/>
    <hyperlink ref="C180" r:id="rId362" xr:uid="{8B581D6B-9871-414F-B623-D3822F0FB2A8}"/>
    <hyperlink ref="C181" r:id="rId363" xr:uid="{C87518B1-5F87-4528-B196-CC956ABD7BF2}"/>
    <hyperlink ref="C182" r:id="rId364" xr:uid="{0643CAD8-6069-4565-8FA6-39F66AAF14B8}"/>
    <hyperlink ref="C183" r:id="rId365" xr:uid="{E19615D5-8063-4E83-97B2-D02B74DA2592}"/>
    <hyperlink ref="C184" r:id="rId366" xr:uid="{AF7B423B-2A14-4A38-AE10-EF80D80DEF7A}"/>
    <hyperlink ref="C186" r:id="rId367" xr:uid="{51409C18-C4B2-4DF3-963C-60F2B742D2FB}"/>
    <hyperlink ref="C187" r:id="rId368" xr:uid="{7274E9C9-1E85-48FE-8AFE-6FD524B06423}"/>
    <hyperlink ref="C188" r:id="rId369" xr:uid="{149569FD-7531-4B83-B9A8-0AC0B08571E0}"/>
    <hyperlink ref="C189" r:id="rId370" xr:uid="{4646DF1B-ED5E-4DBA-96FE-84632C7F9561}"/>
    <hyperlink ref="C190" r:id="rId371" xr:uid="{948B3C4C-79FF-4172-B527-DB6938F0D7CC}"/>
    <hyperlink ref="C191" r:id="rId372" xr:uid="{1BE44B87-85E0-46AE-A307-62392D92D996}"/>
    <hyperlink ref="C193" r:id="rId373" xr:uid="{505E1A4D-1622-4300-900D-2EBEE122176F}"/>
    <hyperlink ref="C194" r:id="rId374" xr:uid="{7DE85E35-0B14-4F2E-99C2-DABD4C973B3D}"/>
    <hyperlink ref="C195" r:id="rId375" xr:uid="{FF01E791-7F65-4FB8-841C-682BF7E8BA16}"/>
    <hyperlink ref="C197" r:id="rId376" xr:uid="{5D360A19-3622-479B-91A1-8049C3284E0B}"/>
    <hyperlink ref="C198" r:id="rId377" xr:uid="{9E7271F8-41B3-407C-B030-A549B7026BFF}"/>
    <hyperlink ref="C199" r:id="rId378" xr:uid="{1A0C7976-439C-4E9F-BFE7-CB28D1C124B1}"/>
    <hyperlink ref="C200" r:id="rId379" xr:uid="{29C92B5C-8F40-4933-A0F2-A7CF23865FFC}"/>
    <hyperlink ref="C201" r:id="rId380" xr:uid="{3BD3779B-1ECE-49C6-831C-DFF0F9E7F578}"/>
    <hyperlink ref="C202" r:id="rId381" xr:uid="{C847B751-737F-463C-A49E-08950ACD8140}"/>
    <hyperlink ref="C203" r:id="rId382" xr:uid="{E5A4DAD1-3479-4986-9691-C3136629E138}"/>
    <hyperlink ref="C204" r:id="rId383" xr:uid="{31EB4567-AB0B-4C92-B6FB-3690E47E0C9C}"/>
    <hyperlink ref="C205" r:id="rId384" xr:uid="{A05B0F48-9025-4342-BE8B-0E51DF31019C}"/>
    <hyperlink ref="C207" r:id="rId385" xr:uid="{2A528A33-3FC7-46DB-A657-2773B52C0955}"/>
    <hyperlink ref="C209" r:id="rId386" xr:uid="{EEE9178E-93CD-444A-B6D7-406B443B1F15}"/>
    <hyperlink ref="C211" r:id="rId387" xr:uid="{E76CE88F-0BB3-4C7B-B04A-9EA991C0FCF4}"/>
    <hyperlink ref="C212" r:id="rId388" xr:uid="{4021938B-156B-450B-AF44-CD1726D33EDE}"/>
    <hyperlink ref="C213" r:id="rId389" xr:uid="{BB1781FE-D7D2-4C17-BCF2-A21A95315D44}"/>
    <hyperlink ref="C214" r:id="rId390" xr:uid="{B9BA2895-DD6A-4A59-AAA2-B0069BF3C2DB}"/>
    <hyperlink ref="C216" r:id="rId391" xr:uid="{6E105805-F5E8-4D5C-B8EE-DF66AD0804E4}"/>
    <hyperlink ref="C217" r:id="rId392" xr:uid="{12420E98-6F34-41A2-BD0E-FBF61BCB11BF}"/>
    <hyperlink ref="C218" r:id="rId393" xr:uid="{D1423022-D4DC-4C9E-B0EC-917FC6FD2AE9}"/>
    <hyperlink ref="C219" r:id="rId394" xr:uid="{6D03FDB1-9A7B-4E55-BC05-9298897BDC05}"/>
    <hyperlink ref="C220" r:id="rId395" xr:uid="{51A133C7-2C14-4092-8F28-68E668845A7B}"/>
    <hyperlink ref="C221" r:id="rId396" xr:uid="{0269E959-03A2-44DB-9B10-6C43A9B36F65}"/>
    <hyperlink ref="C222" r:id="rId397" xr:uid="{A361FA89-C6BE-464A-B1D6-E68E5605EE4C}"/>
    <hyperlink ref="C223" r:id="rId398" xr:uid="{D3A921DA-383E-4AE5-958A-D41D73F60DBB}"/>
    <hyperlink ref="C224" r:id="rId399" xr:uid="{2760DB85-2CDD-4C9E-BD56-5C7C9BD16A54}"/>
    <hyperlink ref="C225" r:id="rId400" xr:uid="{CF77DA81-4750-48C5-B7B2-5EAA86D73DE4}"/>
    <hyperlink ref="C226" r:id="rId401" xr:uid="{AA8F6163-1E95-44F4-ACBF-092451B5486D}"/>
    <hyperlink ref="C227" r:id="rId402" xr:uid="{9501A45C-549E-48F2-A498-39FB2EC4733B}"/>
    <hyperlink ref="C228" r:id="rId403" xr:uid="{7536859B-C47D-4F7B-83D7-714A05625BED}"/>
    <hyperlink ref="C229" r:id="rId404" xr:uid="{9917F95C-ABFE-4F03-9186-B55808098FC3}"/>
    <hyperlink ref="C233" r:id="rId405" xr:uid="{9AAC9403-0091-4EB0-8D88-1DDB2F76F86E}"/>
    <hyperlink ref="C235" r:id="rId406" xr:uid="{A5F383A6-5BC2-46E6-A923-68BE7477B4CB}"/>
    <hyperlink ref="C236" r:id="rId407" xr:uid="{AD6F19C4-4D42-4962-9A27-EDE715293F89}"/>
    <hyperlink ref="C237" r:id="rId408" xr:uid="{07F9DB35-1246-48F7-B61F-1F108142CBF6}"/>
    <hyperlink ref="C241" r:id="rId409" xr:uid="{7168FCBB-1BED-4AF1-8D1C-C9642071CF29}"/>
    <hyperlink ref="C242" r:id="rId410" xr:uid="{F6E4588C-1443-4C9F-BF32-E27BAF0F534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31D12-579F-4330-A063-CC9DACEA3660}">
  <dimension ref="A1:AE134"/>
  <sheetViews>
    <sheetView topLeftCell="I31" workbookViewId="0">
      <selection activeCell="W63" sqref="W63"/>
    </sheetView>
  </sheetViews>
  <sheetFormatPr defaultColWidth="8.85546875" defaultRowHeight="15"/>
  <cols>
    <col min="1" max="1" width="9.42578125" customWidth="1"/>
    <col min="2" max="2" width="27.7109375" customWidth="1"/>
    <col min="3" max="3" width="71.85546875" customWidth="1"/>
    <col min="4" max="4" width="47.42578125" customWidth="1"/>
    <col min="5" max="5" width="94.140625" customWidth="1"/>
    <col min="6" max="6" width="23.7109375" customWidth="1"/>
    <col min="7" max="7" width="23" customWidth="1"/>
    <col min="8" max="8" width="19.85546875" customWidth="1"/>
    <col min="9" max="9" width="19.28515625" customWidth="1"/>
    <col min="10" max="10" width="19.7109375" customWidth="1"/>
    <col min="11" max="11" width="15.140625" customWidth="1"/>
    <col min="12" max="12" width="25.42578125" customWidth="1"/>
    <col min="13" max="13" width="14.85546875" customWidth="1"/>
    <col min="14" max="14" width="33.42578125" customWidth="1"/>
    <col min="15" max="15" width="19.42578125" customWidth="1"/>
    <col min="16" max="16" width="19" customWidth="1"/>
    <col min="17" max="17" width="17.28515625" customWidth="1"/>
    <col min="18" max="18" width="13.28515625" customWidth="1"/>
    <col min="19" max="19" width="14.42578125" customWidth="1"/>
    <col min="20" max="20" width="21.7109375" customWidth="1"/>
    <col min="21" max="21" width="15.85546875" customWidth="1"/>
    <col min="22" max="22" width="16.42578125" customWidth="1"/>
    <col min="23" max="23" width="20.7109375" customWidth="1"/>
    <col min="24" max="24" width="23.140625" customWidth="1"/>
    <col min="25" max="25" width="32.28515625" customWidth="1"/>
    <col min="26" max="26" width="40" customWidth="1"/>
    <col min="27" max="27" width="27.42578125" customWidth="1"/>
    <col min="28" max="28" width="29.42578125" customWidth="1"/>
    <col min="29" max="29" width="31.42578125" customWidth="1"/>
    <col min="30" max="30" width="35.7109375" customWidth="1"/>
    <col min="31" max="31" width="23.28515625" customWidth="1"/>
  </cols>
  <sheetData>
    <row r="1" spans="1:31">
      <c r="A1" s="7" t="s">
        <v>0</v>
      </c>
      <c r="B1" s="1" t="s">
        <v>1</v>
      </c>
      <c r="C1" s="1" t="s">
        <v>2</v>
      </c>
      <c r="D1" s="1" t="s">
        <v>3</v>
      </c>
      <c r="E1" s="1" t="s">
        <v>4</v>
      </c>
      <c r="F1" s="2" t="s">
        <v>5</v>
      </c>
      <c r="G1" s="1" t="s">
        <v>6</v>
      </c>
      <c r="H1" s="1" t="s">
        <v>7</v>
      </c>
      <c r="I1" s="1" t="s">
        <v>8</v>
      </c>
      <c r="J1" s="2" t="s">
        <v>9</v>
      </c>
      <c r="K1" s="25" t="s">
        <v>10</v>
      </c>
      <c r="L1" s="25" t="s">
        <v>11</v>
      </c>
      <c r="M1" s="25" t="s">
        <v>12</v>
      </c>
      <c r="N1" s="2" t="s">
        <v>13</v>
      </c>
      <c r="O1" s="25" t="s">
        <v>14</v>
      </c>
      <c r="P1" s="25" t="s">
        <v>15</v>
      </c>
      <c r="Q1" s="25" t="s">
        <v>16</v>
      </c>
      <c r="R1" s="1" t="s">
        <v>3404</v>
      </c>
      <c r="S1" s="1" t="s">
        <v>3405</v>
      </c>
      <c r="T1" s="1" t="s">
        <v>3406</v>
      </c>
      <c r="U1" s="1" t="s">
        <v>3407</v>
      </c>
      <c r="V1" s="1" t="s">
        <v>3408</v>
      </c>
      <c r="W1" s="1" t="s">
        <v>22</v>
      </c>
      <c r="X1" s="1" t="s">
        <v>23</v>
      </c>
      <c r="Y1" s="1" t="s">
        <v>24</v>
      </c>
      <c r="Z1" s="1" t="s">
        <v>25</v>
      </c>
      <c r="AA1" s="1" t="s">
        <v>3409</v>
      </c>
      <c r="AB1" s="1" t="s">
        <v>27</v>
      </c>
      <c r="AC1" s="1" t="s">
        <v>28</v>
      </c>
      <c r="AD1" s="1" t="s">
        <v>29</v>
      </c>
      <c r="AE1" s="1" t="s">
        <v>30</v>
      </c>
    </row>
    <row r="2" spans="1:31">
      <c r="A2" s="1" t="s">
        <v>2267</v>
      </c>
      <c r="B2" s="1" t="s">
        <v>420</v>
      </c>
      <c r="C2" s="19" t="s">
        <v>2268</v>
      </c>
      <c r="D2" s="6" t="s">
        <v>2269</v>
      </c>
      <c r="E2" s="6" t="s">
        <v>2270</v>
      </c>
      <c r="F2" s="6" t="s">
        <v>63</v>
      </c>
      <c r="G2" s="25" t="s">
        <v>63</v>
      </c>
      <c r="H2" s="25" t="s">
        <v>63</v>
      </c>
      <c r="I2" s="25" t="s">
        <v>63</v>
      </c>
      <c r="J2" s="5">
        <v>40033</v>
      </c>
      <c r="K2" s="6">
        <v>2009</v>
      </c>
      <c r="L2" s="6">
        <v>8</v>
      </c>
      <c r="M2" s="6">
        <v>8</v>
      </c>
      <c r="N2" s="5">
        <v>40041</v>
      </c>
      <c r="O2" s="6">
        <v>2009</v>
      </c>
      <c r="P2" s="6">
        <v>8</v>
      </c>
      <c r="Q2" s="6">
        <v>16</v>
      </c>
      <c r="R2" s="6">
        <v>28</v>
      </c>
      <c r="S2" s="6">
        <v>2</v>
      </c>
      <c r="T2" s="66" t="s">
        <v>166</v>
      </c>
      <c r="U2" s="6" t="s">
        <v>166</v>
      </c>
      <c r="V2" s="6" t="s">
        <v>63</v>
      </c>
      <c r="W2" s="6" t="s">
        <v>63</v>
      </c>
      <c r="X2" s="6" t="s">
        <v>63</v>
      </c>
      <c r="Y2" s="6" t="s">
        <v>63</v>
      </c>
      <c r="Z2" s="6" t="s">
        <v>63</v>
      </c>
      <c r="AA2" s="66">
        <v>87500000</v>
      </c>
      <c r="AB2" s="66" t="s">
        <v>172</v>
      </c>
      <c r="AC2" s="66" t="s">
        <v>590</v>
      </c>
      <c r="AD2" s="66">
        <v>2009</v>
      </c>
      <c r="AE2" s="6">
        <v>5602</v>
      </c>
    </row>
    <row r="3" spans="1:31" ht="15.95">
      <c r="A3" s="1" t="s">
        <v>2271</v>
      </c>
      <c r="B3" s="1" t="s">
        <v>420</v>
      </c>
      <c r="C3" s="34" t="s">
        <v>2268</v>
      </c>
      <c r="D3" s="1" t="s">
        <v>2269</v>
      </c>
      <c r="E3" s="131" t="s">
        <v>2272</v>
      </c>
      <c r="F3" s="1" t="s">
        <v>63</v>
      </c>
      <c r="G3" s="25" t="s">
        <v>63</v>
      </c>
      <c r="H3" s="25" t="s">
        <v>63</v>
      </c>
      <c r="I3" s="25" t="s">
        <v>63</v>
      </c>
      <c r="J3" s="2">
        <v>40033</v>
      </c>
      <c r="K3" s="1">
        <v>2009</v>
      </c>
      <c r="L3" s="1">
        <v>8</v>
      </c>
      <c r="M3" s="1">
        <v>8</v>
      </c>
      <c r="N3" s="2">
        <v>40041</v>
      </c>
      <c r="O3" s="1">
        <v>2009</v>
      </c>
      <c r="P3" s="1">
        <v>8</v>
      </c>
      <c r="Q3" s="1">
        <v>16</v>
      </c>
      <c r="R3" s="1">
        <v>26</v>
      </c>
      <c r="S3" s="1" t="s">
        <v>63</v>
      </c>
      <c r="T3" s="1">
        <v>800</v>
      </c>
      <c r="U3" s="1" t="s">
        <v>63</v>
      </c>
      <c r="V3" s="1" t="s">
        <v>63</v>
      </c>
      <c r="W3" s="1" t="s">
        <v>63</v>
      </c>
      <c r="X3" s="1" t="s">
        <v>63</v>
      </c>
      <c r="Y3" s="1" t="s">
        <v>63</v>
      </c>
      <c r="Z3" s="1" t="s">
        <v>63</v>
      </c>
      <c r="AA3" s="1" t="s">
        <v>63</v>
      </c>
      <c r="AB3" s="1" t="s">
        <v>63</v>
      </c>
      <c r="AC3" s="1" t="s">
        <v>63</v>
      </c>
      <c r="AD3" s="1" t="s">
        <v>63</v>
      </c>
      <c r="AE3" s="1" t="s">
        <v>63</v>
      </c>
    </row>
    <row r="4" spans="1:31" ht="15.95">
      <c r="A4" s="1" t="s">
        <v>2273</v>
      </c>
      <c r="B4" s="1" t="s">
        <v>420</v>
      </c>
      <c r="C4" s="34" t="s">
        <v>2268</v>
      </c>
      <c r="D4" s="1" t="s">
        <v>2269</v>
      </c>
      <c r="E4" s="131" t="s">
        <v>903</v>
      </c>
      <c r="F4" s="1" t="s">
        <v>63</v>
      </c>
      <c r="G4" s="25" t="s">
        <v>63</v>
      </c>
      <c r="H4" s="25" t="s">
        <v>63</v>
      </c>
      <c r="I4" s="25" t="s">
        <v>63</v>
      </c>
      <c r="J4" s="2">
        <v>40033</v>
      </c>
      <c r="K4" s="1">
        <v>2009</v>
      </c>
      <c r="L4" s="1">
        <v>8</v>
      </c>
      <c r="M4" s="1">
        <v>8</v>
      </c>
      <c r="N4" s="2">
        <v>40041</v>
      </c>
      <c r="O4" s="1">
        <v>2009</v>
      </c>
      <c r="P4" s="1">
        <v>8</v>
      </c>
      <c r="Q4" s="1">
        <v>16</v>
      </c>
      <c r="R4" s="1" t="s">
        <v>63</v>
      </c>
      <c r="S4" s="1" t="s">
        <v>63</v>
      </c>
      <c r="T4" s="1">
        <v>140000</v>
      </c>
      <c r="U4" s="1" t="s">
        <v>63</v>
      </c>
      <c r="V4" s="1" t="s">
        <v>63</v>
      </c>
      <c r="W4" s="1" t="s">
        <v>63</v>
      </c>
      <c r="X4" s="1" t="s">
        <v>63</v>
      </c>
      <c r="Y4" s="1" t="s">
        <v>63</v>
      </c>
      <c r="Z4" s="1" t="s">
        <v>63</v>
      </c>
      <c r="AA4" s="1" t="s">
        <v>63</v>
      </c>
      <c r="AB4" s="1" t="s">
        <v>63</v>
      </c>
      <c r="AC4" s="1" t="s">
        <v>63</v>
      </c>
      <c r="AD4" s="1" t="s">
        <v>63</v>
      </c>
      <c r="AE4" s="1" t="s">
        <v>63</v>
      </c>
    </row>
    <row r="5" spans="1:31">
      <c r="A5" s="1" t="s">
        <v>2274</v>
      </c>
      <c r="B5" s="1" t="s">
        <v>420</v>
      </c>
      <c r="C5" s="19" t="s">
        <v>2275</v>
      </c>
      <c r="D5" s="6" t="s">
        <v>2276</v>
      </c>
      <c r="E5" s="6" t="s">
        <v>2277</v>
      </c>
      <c r="F5" s="6" t="s">
        <v>63</v>
      </c>
      <c r="G5" s="25" t="s">
        <v>63</v>
      </c>
      <c r="H5" s="25" t="s">
        <v>63</v>
      </c>
      <c r="I5" s="25" t="s">
        <v>63</v>
      </c>
      <c r="J5" s="5">
        <v>16608</v>
      </c>
      <c r="K5" s="6">
        <v>1945</v>
      </c>
      <c r="L5" s="6">
        <v>6</v>
      </c>
      <c r="M5" s="6">
        <v>20</v>
      </c>
      <c r="N5" s="5">
        <v>16622</v>
      </c>
      <c r="O5" s="6">
        <v>1945</v>
      </c>
      <c r="P5" s="6">
        <v>7</v>
      </c>
      <c r="Q5" s="6">
        <v>4</v>
      </c>
      <c r="R5" s="6">
        <v>1</v>
      </c>
      <c r="S5" s="6" t="s">
        <v>63</v>
      </c>
      <c r="T5" s="6" t="s">
        <v>63</v>
      </c>
      <c r="U5" s="6" t="s">
        <v>166</v>
      </c>
      <c r="V5" s="6" t="s">
        <v>63</v>
      </c>
      <c r="W5" s="6" t="s">
        <v>63</v>
      </c>
      <c r="X5" s="6" t="s">
        <v>63</v>
      </c>
      <c r="Y5" s="6" t="s">
        <v>63</v>
      </c>
      <c r="Z5" s="6" t="s">
        <v>63</v>
      </c>
      <c r="AA5" s="6">
        <v>75000</v>
      </c>
      <c r="AB5" s="6" t="s">
        <v>172</v>
      </c>
      <c r="AC5" s="6" t="s">
        <v>590</v>
      </c>
      <c r="AD5" s="6" t="s">
        <v>166</v>
      </c>
      <c r="AE5" s="6" t="s">
        <v>63</v>
      </c>
    </row>
    <row r="6" spans="1:31">
      <c r="A6" s="1" t="s">
        <v>2278</v>
      </c>
      <c r="B6" s="1" t="s">
        <v>420</v>
      </c>
      <c r="C6" s="19" t="s">
        <v>2275</v>
      </c>
      <c r="D6" s="6" t="s">
        <v>2276</v>
      </c>
      <c r="E6" s="6" t="s">
        <v>2279</v>
      </c>
      <c r="F6" s="6" t="s">
        <v>63</v>
      </c>
      <c r="G6" s="25" t="s">
        <v>63</v>
      </c>
      <c r="H6" s="25" t="s">
        <v>63</v>
      </c>
      <c r="I6" s="25" t="s">
        <v>63</v>
      </c>
      <c r="J6" s="5">
        <v>16608</v>
      </c>
      <c r="K6" s="6">
        <v>1945</v>
      </c>
      <c r="L6" s="6">
        <v>6</v>
      </c>
      <c r="M6" s="6">
        <v>20</v>
      </c>
      <c r="N6" s="5">
        <v>16622</v>
      </c>
      <c r="O6" s="6">
        <v>1945</v>
      </c>
      <c r="P6" s="6">
        <v>7</v>
      </c>
      <c r="Q6" s="6">
        <v>4</v>
      </c>
      <c r="R6" s="6" t="s">
        <v>63</v>
      </c>
      <c r="S6" s="6" t="s">
        <v>63</v>
      </c>
      <c r="T6" s="6">
        <v>5000</v>
      </c>
      <c r="U6" s="6" t="s">
        <v>166</v>
      </c>
      <c r="V6" s="6" t="s">
        <v>166</v>
      </c>
      <c r="W6" s="6" t="s">
        <v>166</v>
      </c>
      <c r="X6" s="6" t="s">
        <v>166</v>
      </c>
      <c r="Y6" s="6" t="s">
        <v>166</v>
      </c>
      <c r="Z6" s="6" t="s">
        <v>166</v>
      </c>
      <c r="AA6" s="6" t="s">
        <v>166</v>
      </c>
      <c r="AB6" s="6" t="s">
        <v>166</v>
      </c>
      <c r="AC6" s="6" t="s">
        <v>166</v>
      </c>
      <c r="AD6" s="6" t="s">
        <v>166</v>
      </c>
      <c r="AE6" s="6" t="s">
        <v>166</v>
      </c>
    </row>
    <row r="7" spans="1:31">
      <c r="A7" s="1" t="s">
        <v>2280</v>
      </c>
      <c r="B7" s="1" t="s">
        <v>420</v>
      </c>
      <c r="C7" s="19" t="s">
        <v>2275</v>
      </c>
      <c r="D7" s="6" t="s">
        <v>2276</v>
      </c>
      <c r="E7" s="6" t="s">
        <v>2281</v>
      </c>
      <c r="F7" s="6" t="s">
        <v>63</v>
      </c>
      <c r="G7" s="25" t="s">
        <v>63</v>
      </c>
      <c r="H7" s="25" t="s">
        <v>63</v>
      </c>
      <c r="I7" s="25" t="s">
        <v>63</v>
      </c>
      <c r="J7" s="5">
        <v>16608</v>
      </c>
      <c r="K7" s="6">
        <v>1945</v>
      </c>
      <c r="L7" s="6">
        <v>6</v>
      </c>
      <c r="M7" s="6">
        <v>20</v>
      </c>
      <c r="N7" s="5">
        <v>16622</v>
      </c>
      <c r="O7" s="6">
        <v>1945</v>
      </c>
      <c r="P7" s="6">
        <v>7</v>
      </c>
      <c r="Q7" s="6">
        <v>4</v>
      </c>
      <c r="R7" s="6" t="s">
        <v>63</v>
      </c>
      <c r="S7" s="6" t="s">
        <v>63</v>
      </c>
      <c r="T7" s="6" t="s">
        <v>166</v>
      </c>
      <c r="U7" s="6" t="s">
        <v>166</v>
      </c>
      <c r="V7" s="6" t="s">
        <v>166</v>
      </c>
      <c r="W7" s="6" t="s">
        <v>166</v>
      </c>
      <c r="X7" s="6" t="s">
        <v>166</v>
      </c>
      <c r="Y7" s="6" t="s">
        <v>166</v>
      </c>
      <c r="Z7" s="6" t="s">
        <v>166</v>
      </c>
      <c r="AA7" s="6">
        <v>75000</v>
      </c>
      <c r="AB7" s="6" t="s">
        <v>172</v>
      </c>
      <c r="AC7" s="6" t="s">
        <v>590</v>
      </c>
      <c r="AD7" s="6" t="s">
        <v>166</v>
      </c>
      <c r="AE7" s="6" t="s">
        <v>166</v>
      </c>
    </row>
    <row r="8" spans="1:31">
      <c r="A8" s="1" t="s">
        <v>2282</v>
      </c>
      <c r="B8" s="1" t="s">
        <v>420</v>
      </c>
      <c r="C8" s="19" t="s">
        <v>2283</v>
      </c>
      <c r="D8" s="6" t="s">
        <v>2284</v>
      </c>
      <c r="E8" s="6" t="s">
        <v>1061</v>
      </c>
      <c r="F8" s="6" t="s">
        <v>63</v>
      </c>
      <c r="G8" s="25" t="s">
        <v>63</v>
      </c>
      <c r="H8" s="25" t="s">
        <v>63</v>
      </c>
      <c r="I8" s="25" t="s">
        <v>63</v>
      </c>
      <c r="J8" s="5">
        <v>39370</v>
      </c>
      <c r="K8" s="6">
        <v>2007</v>
      </c>
      <c r="L8" s="6">
        <v>10</v>
      </c>
      <c r="M8" s="6">
        <v>15</v>
      </c>
      <c r="N8" s="5">
        <v>39378</v>
      </c>
      <c r="O8" s="6">
        <v>2007</v>
      </c>
      <c r="P8" s="6">
        <v>10</v>
      </c>
      <c r="Q8" s="6">
        <v>23</v>
      </c>
      <c r="R8" s="6">
        <v>15</v>
      </c>
      <c r="S8" s="6" t="s">
        <v>63</v>
      </c>
      <c r="T8" s="6" t="s">
        <v>166</v>
      </c>
      <c r="U8" s="6" t="s">
        <v>166</v>
      </c>
      <c r="V8" s="6" t="s">
        <v>63</v>
      </c>
      <c r="W8" s="6" t="s">
        <v>63</v>
      </c>
      <c r="X8" s="6" t="s">
        <v>63</v>
      </c>
      <c r="Y8" s="6" t="s">
        <v>63</v>
      </c>
      <c r="Z8" s="6" t="s">
        <v>63</v>
      </c>
      <c r="AA8" s="6" t="s">
        <v>63</v>
      </c>
      <c r="AB8" s="6" t="s">
        <v>63</v>
      </c>
      <c r="AC8" s="6" t="s">
        <v>63</v>
      </c>
      <c r="AD8" s="6" t="s">
        <v>63</v>
      </c>
      <c r="AE8" s="6" t="s">
        <v>63</v>
      </c>
    </row>
    <row r="9" spans="1:31" s="63" customFormat="1">
      <c r="A9" s="60" t="s">
        <v>2285</v>
      </c>
      <c r="B9" s="60" t="s">
        <v>420</v>
      </c>
      <c r="C9" s="61" t="s">
        <v>2286</v>
      </c>
      <c r="D9" s="59" t="s">
        <v>2287</v>
      </c>
      <c r="E9" s="59" t="s">
        <v>2288</v>
      </c>
      <c r="F9" s="59" t="s">
        <v>63</v>
      </c>
      <c r="G9" s="62" t="s">
        <v>63</v>
      </c>
      <c r="H9" s="62" t="s">
        <v>63</v>
      </c>
      <c r="I9" s="62" t="s">
        <v>63</v>
      </c>
      <c r="J9" s="58">
        <v>42986</v>
      </c>
      <c r="K9" s="59">
        <v>2017</v>
      </c>
      <c r="L9" s="59">
        <v>9</v>
      </c>
      <c r="M9" s="59">
        <v>8</v>
      </c>
      <c r="N9" s="58">
        <v>43000</v>
      </c>
      <c r="O9" s="59">
        <v>2017</v>
      </c>
      <c r="P9" s="59">
        <v>9</v>
      </c>
      <c r="Q9" s="59">
        <v>22</v>
      </c>
      <c r="R9" s="59">
        <v>5</v>
      </c>
      <c r="S9" s="59">
        <v>73</v>
      </c>
      <c r="T9" s="59" t="s">
        <v>63</v>
      </c>
      <c r="U9" s="59" t="s">
        <v>166</v>
      </c>
      <c r="V9" s="59" t="s">
        <v>63</v>
      </c>
      <c r="W9" s="59" t="s">
        <v>63</v>
      </c>
      <c r="X9" s="59" t="s">
        <v>63</v>
      </c>
      <c r="Y9" s="59" t="s">
        <v>63</v>
      </c>
      <c r="Z9" s="59" t="s">
        <v>63</v>
      </c>
      <c r="AA9" s="59">
        <v>750000000</v>
      </c>
      <c r="AB9" s="59" t="s">
        <v>172</v>
      </c>
      <c r="AC9" s="59" t="s">
        <v>590</v>
      </c>
      <c r="AD9" s="59">
        <v>2017</v>
      </c>
      <c r="AE9" s="59">
        <v>1424</v>
      </c>
    </row>
    <row r="10" spans="1:31">
      <c r="A10" s="1" t="s">
        <v>2290</v>
      </c>
      <c r="B10" s="1" t="s">
        <v>420</v>
      </c>
      <c r="C10" s="19" t="s">
        <v>2286</v>
      </c>
      <c r="D10" s="6" t="s">
        <v>2287</v>
      </c>
      <c r="E10" s="6" t="s">
        <v>903</v>
      </c>
      <c r="F10" s="6" t="s">
        <v>63</v>
      </c>
      <c r="G10" s="25" t="s">
        <v>63</v>
      </c>
      <c r="H10" s="25" t="s">
        <v>63</v>
      </c>
      <c r="I10" s="25" t="s">
        <v>63</v>
      </c>
      <c r="J10" s="5">
        <v>42986</v>
      </c>
      <c r="K10" s="6">
        <v>2017</v>
      </c>
      <c r="L10" s="6">
        <v>9</v>
      </c>
      <c r="M10" s="6">
        <v>8</v>
      </c>
      <c r="N10" s="5">
        <v>43000</v>
      </c>
      <c r="O10" s="6">
        <v>2017</v>
      </c>
      <c r="P10" s="6">
        <v>9</v>
      </c>
      <c r="Q10" s="6">
        <v>22</v>
      </c>
      <c r="R10" s="6">
        <v>5</v>
      </c>
      <c r="S10" s="6" t="s">
        <v>63</v>
      </c>
      <c r="T10" s="6" t="s">
        <v>63</v>
      </c>
      <c r="U10" s="6" t="s">
        <v>166</v>
      </c>
      <c r="V10" s="6" t="s">
        <v>63</v>
      </c>
      <c r="W10" s="6" t="s">
        <v>63</v>
      </c>
      <c r="X10" s="6" t="s">
        <v>63</v>
      </c>
      <c r="Y10" s="6" t="s">
        <v>63</v>
      </c>
      <c r="Z10" s="6" t="s">
        <v>63</v>
      </c>
      <c r="AA10" s="6">
        <v>750000000</v>
      </c>
      <c r="AB10" s="6" t="s">
        <v>172</v>
      </c>
      <c r="AC10" s="6" t="s">
        <v>166</v>
      </c>
      <c r="AD10" s="6" t="s">
        <v>166</v>
      </c>
      <c r="AE10" s="6" t="s">
        <v>166</v>
      </c>
    </row>
    <row r="11" spans="1:31">
      <c r="A11" s="1" t="s">
        <v>2291</v>
      </c>
      <c r="B11" s="1" t="s">
        <v>420</v>
      </c>
      <c r="C11" s="19" t="s">
        <v>2286</v>
      </c>
      <c r="D11" s="6" t="s">
        <v>2287</v>
      </c>
      <c r="E11" s="6" t="s">
        <v>2292</v>
      </c>
      <c r="F11" s="6" t="s">
        <v>63</v>
      </c>
      <c r="G11" s="25" t="s">
        <v>63</v>
      </c>
      <c r="H11" s="25" t="s">
        <v>63</v>
      </c>
      <c r="I11" s="25" t="s">
        <v>63</v>
      </c>
      <c r="J11" s="5">
        <v>42986</v>
      </c>
      <c r="K11" s="6">
        <v>2017</v>
      </c>
      <c r="L11" s="6">
        <v>9</v>
      </c>
      <c r="M11" s="6">
        <v>8</v>
      </c>
      <c r="N11" s="5">
        <v>43000</v>
      </c>
      <c r="O11" s="6">
        <v>2017</v>
      </c>
      <c r="P11" s="6">
        <v>9</v>
      </c>
      <c r="Q11" s="6">
        <v>22</v>
      </c>
      <c r="R11" s="6">
        <v>5</v>
      </c>
      <c r="S11" s="6" t="s">
        <v>63</v>
      </c>
      <c r="T11" s="6">
        <v>200000</v>
      </c>
      <c r="U11" s="6" t="s">
        <v>166</v>
      </c>
      <c r="V11" s="6" t="s">
        <v>63</v>
      </c>
      <c r="W11" s="6" t="s">
        <v>63</v>
      </c>
      <c r="X11" s="6" t="s">
        <v>63</v>
      </c>
      <c r="Y11" s="6" t="s">
        <v>63</v>
      </c>
      <c r="Z11" s="6" t="s">
        <v>63</v>
      </c>
      <c r="AA11" s="6" t="s">
        <v>63</v>
      </c>
      <c r="AB11" s="6" t="s">
        <v>63</v>
      </c>
      <c r="AC11" s="6" t="s">
        <v>63</v>
      </c>
      <c r="AD11" s="6" t="s">
        <v>63</v>
      </c>
      <c r="AE11" s="6" t="s">
        <v>63</v>
      </c>
    </row>
    <row r="12" spans="1:31">
      <c r="A12" s="1" t="s">
        <v>2293</v>
      </c>
      <c r="B12" s="1" t="s">
        <v>420</v>
      </c>
      <c r="C12" s="19" t="s">
        <v>2286</v>
      </c>
      <c r="D12" s="6" t="s">
        <v>2287</v>
      </c>
      <c r="E12" s="6" t="s">
        <v>2294</v>
      </c>
      <c r="F12" s="6" t="s">
        <v>63</v>
      </c>
      <c r="G12" s="25" t="s">
        <v>63</v>
      </c>
      <c r="H12" s="25" t="s">
        <v>63</v>
      </c>
      <c r="I12" s="25" t="s">
        <v>63</v>
      </c>
      <c r="J12" s="5">
        <v>42986</v>
      </c>
      <c r="K12" s="6">
        <v>2017</v>
      </c>
      <c r="L12" s="6">
        <v>9</v>
      </c>
      <c r="M12" s="6">
        <v>8</v>
      </c>
      <c r="N12" s="5">
        <v>43000</v>
      </c>
      <c r="O12" s="6">
        <v>2017</v>
      </c>
      <c r="P12" s="6">
        <v>9</v>
      </c>
      <c r="Q12" s="6">
        <v>22</v>
      </c>
      <c r="R12" s="6" t="s">
        <v>63</v>
      </c>
      <c r="S12" s="6" t="s">
        <v>63</v>
      </c>
      <c r="T12" s="6">
        <v>640000</v>
      </c>
      <c r="U12" s="6" t="s">
        <v>63</v>
      </c>
      <c r="V12" s="6" t="s">
        <v>63</v>
      </c>
      <c r="W12" s="6" t="s">
        <v>63</v>
      </c>
      <c r="X12" s="6" t="s">
        <v>63</v>
      </c>
      <c r="Y12" s="6" t="s">
        <v>63</v>
      </c>
      <c r="Z12" s="6" t="s">
        <v>63</v>
      </c>
      <c r="AA12" s="6" t="s">
        <v>63</v>
      </c>
      <c r="AB12" s="6" t="s">
        <v>63</v>
      </c>
      <c r="AC12" s="6" t="s">
        <v>63</v>
      </c>
      <c r="AD12" s="6" t="s">
        <v>63</v>
      </c>
      <c r="AE12" s="6" t="s">
        <v>63</v>
      </c>
    </row>
    <row r="13" spans="1:31">
      <c r="A13" s="1" t="s">
        <v>2296</v>
      </c>
      <c r="B13" s="1" t="s">
        <v>420</v>
      </c>
      <c r="C13" s="19" t="s">
        <v>2286</v>
      </c>
      <c r="D13" s="6" t="s">
        <v>2287</v>
      </c>
      <c r="E13" s="6" t="s">
        <v>2297</v>
      </c>
      <c r="F13" s="6" t="s">
        <v>63</v>
      </c>
      <c r="G13" s="25" t="s">
        <v>63</v>
      </c>
      <c r="H13" s="25" t="s">
        <v>63</v>
      </c>
      <c r="I13" s="25" t="s">
        <v>63</v>
      </c>
      <c r="J13" s="5">
        <v>42986</v>
      </c>
      <c r="K13" s="6">
        <v>2017</v>
      </c>
      <c r="L13" s="6">
        <v>9</v>
      </c>
      <c r="M13" s="6">
        <v>8</v>
      </c>
      <c r="N13" s="5">
        <v>43000</v>
      </c>
      <c r="O13" s="6">
        <v>2017</v>
      </c>
      <c r="P13" s="6">
        <v>9</v>
      </c>
      <c r="Q13" s="6">
        <v>22</v>
      </c>
      <c r="R13" s="6" t="s">
        <v>63</v>
      </c>
      <c r="S13" s="6" t="s">
        <v>63</v>
      </c>
      <c r="T13" s="6" t="s">
        <v>63</v>
      </c>
      <c r="U13" s="6" t="s">
        <v>63</v>
      </c>
      <c r="V13" s="6" t="s">
        <v>63</v>
      </c>
      <c r="W13" s="6" t="s">
        <v>63</v>
      </c>
      <c r="X13" s="6" t="s">
        <v>63</v>
      </c>
      <c r="Y13" s="6" t="s">
        <v>63</v>
      </c>
      <c r="Z13" s="6" t="s">
        <v>63</v>
      </c>
      <c r="AA13" s="6" t="s">
        <v>63</v>
      </c>
      <c r="AB13" s="6" t="s">
        <v>63</v>
      </c>
      <c r="AC13" s="6" t="s">
        <v>63</v>
      </c>
      <c r="AD13" s="6" t="s">
        <v>63</v>
      </c>
      <c r="AE13" s="6">
        <f>5+615+804</f>
        <v>1424</v>
      </c>
    </row>
    <row r="14" spans="1:31">
      <c r="A14" s="1" t="s">
        <v>2298</v>
      </c>
      <c r="B14" s="1" t="s">
        <v>420</v>
      </c>
      <c r="C14" s="19" t="s">
        <v>2286</v>
      </c>
      <c r="D14" s="6" t="s">
        <v>2287</v>
      </c>
      <c r="E14" s="6" t="s">
        <v>2299</v>
      </c>
      <c r="F14" s="6" t="s">
        <v>63</v>
      </c>
      <c r="G14" s="25" t="s">
        <v>63</v>
      </c>
      <c r="H14" s="25" t="s">
        <v>63</v>
      </c>
      <c r="I14" s="25" t="s">
        <v>63</v>
      </c>
      <c r="J14" s="5">
        <v>42986</v>
      </c>
      <c r="K14" s="6">
        <v>2017</v>
      </c>
      <c r="L14" s="6">
        <v>9</v>
      </c>
      <c r="M14" s="6">
        <v>8</v>
      </c>
      <c r="N14" s="5">
        <v>43000</v>
      </c>
      <c r="O14" s="6">
        <v>2017</v>
      </c>
      <c r="P14" s="6">
        <v>9</v>
      </c>
      <c r="Q14" s="6">
        <v>22</v>
      </c>
      <c r="R14" s="6">
        <v>1</v>
      </c>
      <c r="S14" s="6" t="s">
        <v>63</v>
      </c>
      <c r="T14" s="6" t="s">
        <v>63</v>
      </c>
      <c r="U14" s="6" t="s">
        <v>63</v>
      </c>
      <c r="V14" s="6" t="s">
        <v>63</v>
      </c>
      <c r="W14" s="6" t="s">
        <v>63</v>
      </c>
      <c r="X14" s="6" t="s">
        <v>63</v>
      </c>
      <c r="Y14" s="6" t="s">
        <v>63</v>
      </c>
      <c r="Z14" s="6" t="s">
        <v>63</v>
      </c>
      <c r="AA14" s="6" t="s">
        <v>63</v>
      </c>
      <c r="AB14" s="6" t="s">
        <v>63</v>
      </c>
      <c r="AC14" s="6" t="s">
        <v>63</v>
      </c>
      <c r="AD14" s="6" t="s">
        <v>63</v>
      </c>
      <c r="AE14" s="6" t="s">
        <v>63</v>
      </c>
    </row>
    <row r="15" spans="1:31">
      <c r="A15" s="1" t="s">
        <v>2300</v>
      </c>
      <c r="B15" s="1" t="s">
        <v>420</v>
      </c>
      <c r="C15" s="19" t="s">
        <v>2286</v>
      </c>
      <c r="D15" s="6" t="s">
        <v>2287</v>
      </c>
      <c r="E15" s="6" t="s">
        <v>1688</v>
      </c>
      <c r="F15" s="6" t="s">
        <v>63</v>
      </c>
      <c r="G15" s="25" t="s">
        <v>63</v>
      </c>
      <c r="H15" s="25" t="s">
        <v>63</v>
      </c>
      <c r="I15" s="25" t="s">
        <v>63</v>
      </c>
      <c r="J15" s="5">
        <v>42986</v>
      </c>
      <c r="K15" s="6">
        <v>2017</v>
      </c>
      <c r="L15" s="6">
        <v>9</v>
      </c>
      <c r="M15" s="6">
        <v>8</v>
      </c>
      <c r="N15" s="5">
        <v>43000</v>
      </c>
      <c r="O15" s="6">
        <v>2017</v>
      </c>
      <c r="P15" s="6">
        <v>9</v>
      </c>
      <c r="Q15" s="6">
        <v>22</v>
      </c>
      <c r="R15" s="6">
        <v>3</v>
      </c>
      <c r="S15" s="6" t="s">
        <v>63</v>
      </c>
      <c r="T15" s="6" t="s">
        <v>63</v>
      </c>
      <c r="U15" s="6" t="s">
        <v>63</v>
      </c>
      <c r="V15" s="6" t="s">
        <v>63</v>
      </c>
      <c r="W15" s="6" t="s">
        <v>63</v>
      </c>
      <c r="X15" s="6" t="s">
        <v>63</v>
      </c>
      <c r="Y15" s="6" t="s">
        <v>63</v>
      </c>
      <c r="Z15" s="6" t="s">
        <v>63</v>
      </c>
      <c r="AA15" s="6" t="s">
        <v>63</v>
      </c>
      <c r="AB15" s="6" t="s">
        <v>63</v>
      </c>
      <c r="AC15" s="6" t="s">
        <v>63</v>
      </c>
      <c r="AD15" s="6" t="s">
        <v>63</v>
      </c>
      <c r="AE15" s="6" t="s">
        <v>63</v>
      </c>
    </row>
    <row r="16" spans="1:31">
      <c r="A16" s="1" t="s">
        <v>2301</v>
      </c>
      <c r="B16" s="1" t="s">
        <v>420</v>
      </c>
      <c r="C16" s="19" t="s">
        <v>2286</v>
      </c>
      <c r="D16" s="6" t="s">
        <v>2287</v>
      </c>
      <c r="E16" s="6" t="s">
        <v>2302</v>
      </c>
      <c r="F16" s="6" t="s">
        <v>63</v>
      </c>
      <c r="G16" s="25" t="s">
        <v>63</v>
      </c>
      <c r="H16" s="25" t="s">
        <v>63</v>
      </c>
      <c r="I16" s="25" t="s">
        <v>63</v>
      </c>
      <c r="J16" s="5">
        <v>42986</v>
      </c>
      <c r="K16" s="6">
        <v>2017</v>
      </c>
      <c r="L16" s="6">
        <v>9</v>
      </c>
      <c r="M16" s="6">
        <v>8</v>
      </c>
      <c r="N16" s="5">
        <v>43000</v>
      </c>
      <c r="O16" s="6">
        <v>2017</v>
      </c>
      <c r="P16" s="6">
        <v>9</v>
      </c>
      <c r="Q16" s="6">
        <v>22</v>
      </c>
      <c r="R16" s="6">
        <v>1</v>
      </c>
      <c r="S16" s="6" t="s">
        <v>63</v>
      </c>
      <c r="T16" s="6" t="s">
        <v>63</v>
      </c>
      <c r="U16" s="6" t="s">
        <v>63</v>
      </c>
      <c r="V16" s="6" t="s">
        <v>63</v>
      </c>
      <c r="W16" s="6" t="s">
        <v>63</v>
      </c>
      <c r="X16" s="6" t="s">
        <v>63</v>
      </c>
      <c r="Y16" s="6" t="s">
        <v>63</v>
      </c>
      <c r="Z16" s="6" t="s">
        <v>63</v>
      </c>
      <c r="AA16" s="6" t="s">
        <v>63</v>
      </c>
      <c r="AB16" s="6" t="s">
        <v>63</v>
      </c>
      <c r="AC16" s="6" t="s">
        <v>63</v>
      </c>
      <c r="AD16" s="6" t="s">
        <v>63</v>
      </c>
      <c r="AE16" s="6" t="s">
        <v>63</v>
      </c>
    </row>
    <row r="17" spans="1:31" s="63" customFormat="1">
      <c r="A17" s="60" t="s">
        <v>2303</v>
      </c>
      <c r="B17" s="60" t="s">
        <v>420</v>
      </c>
      <c r="C17" s="61" t="s">
        <v>2304</v>
      </c>
      <c r="D17" s="59" t="s">
        <v>2305</v>
      </c>
      <c r="E17" s="59" t="s">
        <v>2306</v>
      </c>
      <c r="F17" s="59" t="s">
        <v>63</v>
      </c>
      <c r="G17" s="62" t="s">
        <v>63</v>
      </c>
      <c r="H17" s="62" t="s">
        <v>63</v>
      </c>
      <c r="I17" s="62" t="s">
        <v>63</v>
      </c>
      <c r="J17" s="58">
        <v>41822</v>
      </c>
      <c r="K17" s="59">
        <v>2014</v>
      </c>
      <c r="L17" s="59">
        <v>7</v>
      </c>
      <c r="M17" s="59">
        <v>2</v>
      </c>
      <c r="N17" s="58">
        <v>41833</v>
      </c>
      <c r="O17" s="59">
        <v>2014</v>
      </c>
      <c r="P17" s="59">
        <v>7</v>
      </c>
      <c r="Q17" s="59">
        <v>13</v>
      </c>
      <c r="R17" s="59">
        <v>3</v>
      </c>
      <c r="S17" s="59">
        <v>67</v>
      </c>
      <c r="T17" s="59" t="s">
        <v>63</v>
      </c>
      <c r="U17" s="59" t="s">
        <v>166</v>
      </c>
      <c r="V17" s="59">
        <v>2000</v>
      </c>
      <c r="W17" s="59" t="s">
        <v>63</v>
      </c>
      <c r="X17" s="59" t="s">
        <v>63</v>
      </c>
      <c r="Y17" s="59" t="s">
        <v>63</v>
      </c>
      <c r="Z17" s="59" t="s">
        <v>63</v>
      </c>
      <c r="AA17" s="67">
        <v>632000000</v>
      </c>
      <c r="AB17" s="67" t="s">
        <v>172</v>
      </c>
      <c r="AC17" s="67" t="s">
        <v>590</v>
      </c>
      <c r="AD17" s="67">
        <v>2014</v>
      </c>
      <c r="AE17" s="59">
        <v>56</v>
      </c>
    </row>
    <row r="18" spans="1:31">
      <c r="A18" s="1" t="s">
        <v>2308</v>
      </c>
      <c r="B18" s="1" t="s">
        <v>420</v>
      </c>
      <c r="C18" s="19" t="s">
        <v>2304</v>
      </c>
      <c r="D18" s="6" t="s">
        <v>2305</v>
      </c>
      <c r="E18" s="6" t="s">
        <v>2309</v>
      </c>
      <c r="F18" s="6" t="s">
        <v>63</v>
      </c>
      <c r="G18" s="25" t="s">
        <v>63</v>
      </c>
      <c r="H18" s="25" t="s">
        <v>63</v>
      </c>
      <c r="I18" s="25" t="s">
        <v>63</v>
      </c>
      <c r="J18" s="5">
        <v>41822</v>
      </c>
      <c r="K18" s="6">
        <v>2014</v>
      </c>
      <c r="L18" s="6">
        <v>7</v>
      </c>
      <c r="M18" s="6">
        <v>2</v>
      </c>
      <c r="N18" s="5">
        <v>41833</v>
      </c>
      <c r="O18" s="6">
        <v>2014</v>
      </c>
      <c r="P18" s="6">
        <v>7</v>
      </c>
      <c r="Q18" s="6">
        <v>13</v>
      </c>
      <c r="R18" s="6" t="s">
        <v>63</v>
      </c>
      <c r="S18" s="6" t="s">
        <v>63</v>
      </c>
      <c r="T18" s="6">
        <v>90000</v>
      </c>
      <c r="U18" s="6" t="s">
        <v>166</v>
      </c>
      <c r="V18" s="6" t="s">
        <v>166</v>
      </c>
      <c r="W18" s="6" t="s">
        <v>166</v>
      </c>
      <c r="X18" s="6" t="s">
        <v>166</v>
      </c>
      <c r="Y18" s="6" t="s">
        <v>166</v>
      </c>
      <c r="Z18" s="6" t="s">
        <v>166</v>
      </c>
      <c r="AA18" s="6" t="s">
        <v>166</v>
      </c>
      <c r="AB18" s="6" t="s">
        <v>166</v>
      </c>
      <c r="AC18" s="6" t="s">
        <v>166</v>
      </c>
      <c r="AD18" s="6" t="s">
        <v>166</v>
      </c>
      <c r="AE18" s="6" t="s">
        <v>166</v>
      </c>
    </row>
    <row r="19" spans="1:31">
      <c r="A19" s="1" t="s">
        <v>2310</v>
      </c>
      <c r="B19" s="1" t="s">
        <v>420</v>
      </c>
      <c r="C19" s="19" t="s">
        <v>2304</v>
      </c>
      <c r="D19" s="6" t="s">
        <v>2305</v>
      </c>
      <c r="E19" s="6" t="s">
        <v>2311</v>
      </c>
      <c r="F19" s="6" t="s">
        <v>63</v>
      </c>
      <c r="G19" s="25" t="s">
        <v>63</v>
      </c>
      <c r="H19" s="25" t="s">
        <v>63</v>
      </c>
      <c r="I19" s="25" t="s">
        <v>63</v>
      </c>
      <c r="J19" s="5">
        <v>41822</v>
      </c>
      <c r="K19" s="6">
        <v>2014</v>
      </c>
      <c r="L19" s="6">
        <v>7</v>
      </c>
      <c r="M19" s="6">
        <v>2</v>
      </c>
      <c r="N19" s="5">
        <v>41833</v>
      </c>
      <c r="O19" s="6">
        <v>2014</v>
      </c>
      <c r="P19" s="6">
        <v>7</v>
      </c>
      <c r="Q19" s="6">
        <v>13</v>
      </c>
      <c r="R19" s="6">
        <v>1</v>
      </c>
      <c r="S19" s="6" t="s">
        <v>63</v>
      </c>
      <c r="T19" s="6" t="s">
        <v>63</v>
      </c>
      <c r="U19" s="6" t="s">
        <v>166</v>
      </c>
      <c r="V19" s="6" t="s">
        <v>166</v>
      </c>
      <c r="W19" s="6" t="s">
        <v>166</v>
      </c>
      <c r="X19" s="6" t="s">
        <v>166</v>
      </c>
      <c r="Y19" s="6" t="s">
        <v>166</v>
      </c>
      <c r="Z19" s="6" t="s">
        <v>166</v>
      </c>
      <c r="AA19" s="6" t="s">
        <v>166</v>
      </c>
      <c r="AB19" s="6" t="s">
        <v>166</v>
      </c>
      <c r="AC19" s="6" t="s">
        <v>166</v>
      </c>
      <c r="AD19" s="6" t="s">
        <v>166</v>
      </c>
      <c r="AE19" s="6" t="s">
        <v>166</v>
      </c>
    </row>
    <row r="20" spans="1:31">
      <c r="A20" s="1" t="s">
        <v>2312</v>
      </c>
      <c r="B20" s="1" t="s">
        <v>420</v>
      </c>
      <c r="C20" s="19" t="s">
        <v>2304</v>
      </c>
      <c r="D20" s="6" t="s">
        <v>2305</v>
      </c>
      <c r="E20" s="6" t="s">
        <v>2313</v>
      </c>
      <c r="F20" s="6" t="s">
        <v>63</v>
      </c>
      <c r="G20" s="25" t="s">
        <v>63</v>
      </c>
      <c r="H20" s="25" t="s">
        <v>63</v>
      </c>
      <c r="I20" s="25" t="s">
        <v>63</v>
      </c>
      <c r="J20" s="5">
        <v>41822</v>
      </c>
      <c r="K20" s="6">
        <v>2014</v>
      </c>
      <c r="L20" s="6">
        <v>7</v>
      </c>
      <c r="M20" s="6">
        <v>2</v>
      </c>
      <c r="N20" s="5">
        <v>41833</v>
      </c>
      <c r="O20" s="6">
        <v>2014</v>
      </c>
      <c r="P20" s="6">
        <v>7</v>
      </c>
      <c r="Q20" s="6">
        <v>13</v>
      </c>
      <c r="R20" s="6">
        <v>1</v>
      </c>
      <c r="S20" s="6" t="s">
        <v>63</v>
      </c>
      <c r="T20" s="6" t="s">
        <v>63</v>
      </c>
      <c r="U20" s="6" t="s">
        <v>166</v>
      </c>
      <c r="V20" s="6" t="s">
        <v>166</v>
      </c>
      <c r="W20" s="6" t="s">
        <v>166</v>
      </c>
      <c r="X20" s="6" t="s">
        <v>166</v>
      </c>
      <c r="Y20" s="6" t="s">
        <v>166</v>
      </c>
      <c r="Z20" s="6" t="s">
        <v>166</v>
      </c>
      <c r="AA20" s="6" t="s">
        <v>166</v>
      </c>
      <c r="AB20" s="6" t="s">
        <v>166</v>
      </c>
      <c r="AC20" s="6" t="s">
        <v>166</v>
      </c>
      <c r="AD20" s="6" t="s">
        <v>166</v>
      </c>
      <c r="AE20" s="6" t="s">
        <v>166</v>
      </c>
    </row>
    <row r="21" spans="1:31">
      <c r="A21" s="1" t="s">
        <v>2314</v>
      </c>
      <c r="B21" s="1" t="s">
        <v>420</v>
      </c>
      <c r="C21" s="19" t="s">
        <v>2304</v>
      </c>
      <c r="D21" s="6" t="s">
        <v>2305</v>
      </c>
      <c r="E21" s="6" t="s">
        <v>2315</v>
      </c>
      <c r="F21" s="6" t="s">
        <v>63</v>
      </c>
      <c r="G21" s="25" t="s">
        <v>63</v>
      </c>
      <c r="H21" s="25" t="s">
        <v>63</v>
      </c>
      <c r="I21" s="25" t="s">
        <v>63</v>
      </c>
      <c r="J21" s="5">
        <v>41822</v>
      </c>
      <c r="K21" s="6">
        <v>2014</v>
      </c>
      <c r="L21" s="6">
        <v>7</v>
      </c>
      <c r="M21" s="6">
        <v>2</v>
      </c>
      <c r="N21" s="5">
        <v>41833</v>
      </c>
      <c r="O21" s="6">
        <v>2014</v>
      </c>
      <c r="P21" s="6">
        <v>7</v>
      </c>
      <c r="Q21" s="6">
        <v>13</v>
      </c>
      <c r="R21" s="6">
        <v>1</v>
      </c>
      <c r="S21" s="6" t="s">
        <v>63</v>
      </c>
      <c r="T21" s="6" t="s">
        <v>63</v>
      </c>
      <c r="U21" s="6" t="s">
        <v>166</v>
      </c>
      <c r="V21" s="6" t="s">
        <v>166</v>
      </c>
      <c r="W21" s="6" t="s">
        <v>166</v>
      </c>
      <c r="X21" s="6" t="s">
        <v>166</v>
      </c>
      <c r="Y21" s="6" t="s">
        <v>166</v>
      </c>
      <c r="Z21" s="6" t="s">
        <v>166</v>
      </c>
      <c r="AA21" s="6" t="s">
        <v>166</v>
      </c>
      <c r="AB21" s="6" t="s">
        <v>166</v>
      </c>
      <c r="AC21" s="6" t="s">
        <v>166</v>
      </c>
      <c r="AD21" s="6" t="s">
        <v>166</v>
      </c>
      <c r="AE21" s="6" t="s">
        <v>166</v>
      </c>
    </row>
    <row r="22" spans="1:31">
      <c r="A22" s="1" t="s">
        <v>2316</v>
      </c>
      <c r="B22" s="1" t="s">
        <v>420</v>
      </c>
      <c r="C22" s="19" t="s">
        <v>2304</v>
      </c>
      <c r="D22" s="6" t="s">
        <v>2305</v>
      </c>
      <c r="E22" s="6" t="s">
        <v>2317</v>
      </c>
      <c r="F22" s="6" t="s">
        <v>63</v>
      </c>
      <c r="G22" s="25" t="s">
        <v>63</v>
      </c>
      <c r="H22" s="25" t="s">
        <v>63</v>
      </c>
      <c r="I22" s="25" t="s">
        <v>63</v>
      </c>
      <c r="J22" s="5">
        <v>41822</v>
      </c>
      <c r="K22" s="6">
        <v>2014</v>
      </c>
      <c r="L22" s="6">
        <v>7</v>
      </c>
      <c r="M22" s="6">
        <v>2</v>
      </c>
      <c r="N22" s="5">
        <v>41833</v>
      </c>
      <c r="O22" s="6">
        <v>2014</v>
      </c>
      <c r="P22" s="6">
        <v>7</v>
      </c>
      <c r="Q22" s="6">
        <v>13</v>
      </c>
      <c r="R22" s="6" t="s">
        <v>63</v>
      </c>
      <c r="S22" s="6" t="s">
        <v>63</v>
      </c>
      <c r="T22" s="6" t="s">
        <v>63</v>
      </c>
      <c r="U22" s="6" t="s">
        <v>166</v>
      </c>
      <c r="V22" s="6" t="s">
        <v>166</v>
      </c>
      <c r="W22" s="6" t="s">
        <v>166</v>
      </c>
      <c r="X22" s="6" t="s">
        <v>166</v>
      </c>
      <c r="Y22" s="6" t="s">
        <v>166</v>
      </c>
      <c r="Z22" s="6" t="s">
        <v>166</v>
      </c>
      <c r="AA22" s="6" t="s">
        <v>166</v>
      </c>
      <c r="AB22" s="6" t="s">
        <v>166</v>
      </c>
      <c r="AC22" s="6" t="s">
        <v>166</v>
      </c>
      <c r="AD22" s="6" t="s">
        <v>166</v>
      </c>
      <c r="AE22" s="6">
        <f>3+8</f>
        <v>11</v>
      </c>
    </row>
    <row r="23" spans="1:31">
      <c r="A23" s="1" t="s">
        <v>2318</v>
      </c>
      <c r="B23" s="1" t="s">
        <v>420</v>
      </c>
      <c r="C23" s="19" t="s">
        <v>2304</v>
      </c>
      <c r="D23" s="6" t="s">
        <v>2305</v>
      </c>
      <c r="E23" s="6" t="s">
        <v>2319</v>
      </c>
      <c r="F23" s="6" t="s">
        <v>63</v>
      </c>
      <c r="G23" s="25" t="s">
        <v>63</v>
      </c>
      <c r="H23" s="25" t="s">
        <v>63</v>
      </c>
      <c r="I23" s="25" t="s">
        <v>63</v>
      </c>
      <c r="J23" s="5">
        <v>41822</v>
      </c>
      <c r="K23" s="6">
        <v>2014</v>
      </c>
      <c r="L23" s="6">
        <v>7</v>
      </c>
      <c r="M23" s="6">
        <v>2</v>
      </c>
      <c r="N23" s="5">
        <v>41833</v>
      </c>
      <c r="O23" s="6">
        <v>2014</v>
      </c>
      <c r="P23" s="6">
        <v>7</v>
      </c>
      <c r="Q23" s="6">
        <v>13</v>
      </c>
      <c r="R23" s="6" t="s">
        <v>63</v>
      </c>
      <c r="S23" s="6" t="s">
        <v>63</v>
      </c>
      <c r="T23" s="6" t="s">
        <v>63</v>
      </c>
      <c r="U23" s="6" t="s">
        <v>166</v>
      </c>
      <c r="V23" s="6" t="s">
        <v>166</v>
      </c>
      <c r="W23" s="6" t="s">
        <v>166</v>
      </c>
      <c r="X23" s="6" t="s">
        <v>166</v>
      </c>
      <c r="Y23" s="6" t="s">
        <v>166</v>
      </c>
      <c r="Z23" s="6" t="s">
        <v>166</v>
      </c>
      <c r="AA23" s="6" t="s">
        <v>2320</v>
      </c>
      <c r="AB23" s="6" t="s">
        <v>2321</v>
      </c>
      <c r="AC23" s="6" t="s">
        <v>166</v>
      </c>
      <c r="AD23" s="6" t="s">
        <v>166</v>
      </c>
      <c r="AE23" s="6">
        <v>19</v>
      </c>
    </row>
    <row r="24" spans="1:31">
      <c r="A24" s="1" t="s">
        <v>2322</v>
      </c>
      <c r="B24" s="1" t="s">
        <v>420</v>
      </c>
      <c r="C24" s="19" t="s">
        <v>2304</v>
      </c>
      <c r="D24" s="6" t="s">
        <v>2305</v>
      </c>
      <c r="E24" s="6" t="s">
        <v>2323</v>
      </c>
      <c r="F24" s="6" t="s">
        <v>63</v>
      </c>
      <c r="G24" s="25" t="s">
        <v>63</v>
      </c>
      <c r="H24" s="25" t="s">
        <v>63</v>
      </c>
      <c r="I24" s="25" t="s">
        <v>63</v>
      </c>
      <c r="J24" s="5">
        <v>41822</v>
      </c>
      <c r="K24" s="6">
        <v>2014</v>
      </c>
      <c r="L24" s="6">
        <v>7</v>
      </c>
      <c r="M24" s="6">
        <v>2</v>
      </c>
      <c r="N24" s="5">
        <v>41833</v>
      </c>
      <c r="O24" s="6">
        <v>2014</v>
      </c>
      <c r="P24" s="6">
        <v>7</v>
      </c>
      <c r="Q24" s="6">
        <v>13</v>
      </c>
      <c r="R24" s="6">
        <v>1</v>
      </c>
      <c r="S24" s="6" t="s">
        <v>63</v>
      </c>
      <c r="T24" s="6" t="s">
        <v>63</v>
      </c>
      <c r="U24" s="6" t="s">
        <v>166</v>
      </c>
      <c r="V24" s="6" t="s">
        <v>166</v>
      </c>
      <c r="W24" s="6" t="s">
        <v>166</v>
      </c>
      <c r="X24" s="6" t="s">
        <v>166</v>
      </c>
      <c r="Y24" s="6" t="s">
        <v>166</v>
      </c>
      <c r="Z24" s="6" t="s">
        <v>166</v>
      </c>
      <c r="AA24" s="6" t="s">
        <v>166</v>
      </c>
      <c r="AB24" s="6" t="s">
        <v>166</v>
      </c>
      <c r="AC24" s="6" t="s">
        <v>166</v>
      </c>
      <c r="AD24" s="6" t="s">
        <v>166</v>
      </c>
      <c r="AE24" s="6" t="s">
        <v>166</v>
      </c>
    </row>
    <row r="25" spans="1:31">
      <c r="A25" s="1" t="s">
        <v>2324</v>
      </c>
      <c r="B25" s="1" t="s">
        <v>420</v>
      </c>
      <c r="C25" s="19" t="s">
        <v>2304</v>
      </c>
      <c r="D25" s="6" t="s">
        <v>2305</v>
      </c>
      <c r="E25" s="6" t="s">
        <v>2325</v>
      </c>
      <c r="F25" s="6" t="s">
        <v>63</v>
      </c>
      <c r="G25" s="25" t="s">
        <v>63</v>
      </c>
      <c r="H25" s="25" t="s">
        <v>63</v>
      </c>
      <c r="I25" s="25" t="s">
        <v>63</v>
      </c>
      <c r="J25" s="5">
        <v>41822</v>
      </c>
      <c r="K25" s="6">
        <v>2014</v>
      </c>
      <c r="L25" s="6">
        <v>7</v>
      </c>
      <c r="M25" s="6">
        <v>2</v>
      </c>
      <c r="N25" s="5">
        <v>41833</v>
      </c>
      <c r="O25" s="6">
        <v>2014</v>
      </c>
      <c r="P25" s="6">
        <v>7</v>
      </c>
      <c r="Q25" s="6">
        <v>13</v>
      </c>
      <c r="R25" s="6" t="s">
        <v>63</v>
      </c>
      <c r="S25" s="6" t="s">
        <v>63</v>
      </c>
      <c r="T25" s="6" t="s">
        <v>63</v>
      </c>
      <c r="U25" s="6" t="s">
        <v>166</v>
      </c>
      <c r="V25" s="6" t="s">
        <v>166</v>
      </c>
      <c r="W25" s="6" t="s">
        <v>166</v>
      </c>
      <c r="X25" s="6" t="s">
        <v>166</v>
      </c>
      <c r="Y25" s="6" t="s">
        <v>166</v>
      </c>
      <c r="Z25" s="6" t="s">
        <v>166</v>
      </c>
      <c r="AA25" s="6" t="s">
        <v>166</v>
      </c>
      <c r="AB25" s="6" t="s">
        <v>166</v>
      </c>
      <c r="AC25" s="6" t="s">
        <v>166</v>
      </c>
      <c r="AD25" s="6" t="s">
        <v>166</v>
      </c>
      <c r="AE25" s="6">
        <v>56</v>
      </c>
    </row>
    <row r="26" spans="1:31">
      <c r="A26" s="1" t="s">
        <v>2326</v>
      </c>
      <c r="B26" s="1" t="s">
        <v>420</v>
      </c>
      <c r="C26" s="19" t="s">
        <v>2304</v>
      </c>
      <c r="D26" s="6" t="s">
        <v>2305</v>
      </c>
      <c r="E26" s="6" t="s">
        <v>2327</v>
      </c>
      <c r="F26" s="6" t="s">
        <v>63</v>
      </c>
      <c r="G26" s="25" t="s">
        <v>63</v>
      </c>
      <c r="H26" s="25" t="s">
        <v>63</v>
      </c>
      <c r="I26" s="25" t="s">
        <v>63</v>
      </c>
      <c r="J26" s="5">
        <v>41822</v>
      </c>
      <c r="K26" s="6">
        <v>2014</v>
      </c>
      <c r="L26" s="6">
        <v>7</v>
      </c>
      <c r="M26" s="6">
        <v>2</v>
      </c>
      <c r="N26" s="5">
        <v>41833</v>
      </c>
      <c r="O26" s="6">
        <v>2014</v>
      </c>
      <c r="P26" s="6">
        <v>7</v>
      </c>
      <c r="Q26" s="6">
        <v>13</v>
      </c>
      <c r="R26" s="6" t="s">
        <v>63</v>
      </c>
      <c r="S26" s="6" t="s">
        <v>63</v>
      </c>
      <c r="T26" s="6" t="s">
        <v>63</v>
      </c>
      <c r="U26" s="6" t="s">
        <v>166</v>
      </c>
      <c r="V26" s="6" t="s">
        <v>166</v>
      </c>
      <c r="W26" s="6" t="s">
        <v>166</v>
      </c>
      <c r="X26" s="6" t="s">
        <v>166</v>
      </c>
      <c r="Y26" s="6" t="s">
        <v>166</v>
      </c>
      <c r="Z26" s="6" t="s">
        <v>166</v>
      </c>
      <c r="AA26" s="6" t="s">
        <v>2328</v>
      </c>
      <c r="AB26" s="6" t="s">
        <v>2329</v>
      </c>
      <c r="AC26" s="6" t="s">
        <v>166</v>
      </c>
      <c r="AD26" s="6" t="s">
        <v>166</v>
      </c>
      <c r="AE26" s="6" t="s">
        <v>166</v>
      </c>
    </row>
    <row r="27" spans="1:31" s="63" customFormat="1">
      <c r="A27" s="60" t="s">
        <v>2330</v>
      </c>
      <c r="B27" s="60" t="s">
        <v>420</v>
      </c>
      <c r="C27" s="61" t="s">
        <v>2331</v>
      </c>
      <c r="D27" s="59" t="s">
        <v>2332</v>
      </c>
      <c r="E27" s="59" t="s">
        <v>1074</v>
      </c>
      <c r="F27" s="59" t="s">
        <v>63</v>
      </c>
      <c r="G27" s="62" t="s">
        <v>63</v>
      </c>
      <c r="H27" s="62" t="s">
        <v>63</v>
      </c>
      <c r="I27" s="62" t="s">
        <v>63</v>
      </c>
      <c r="J27" s="58">
        <v>32450</v>
      </c>
      <c r="K27" s="59">
        <v>1988</v>
      </c>
      <c r="L27" s="59">
        <v>11</v>
      </c>
      <c r="M27" s="59">
        <v>3</v>
      </c>
      <c r="N27" s="58">
        <v>32459</v>
      </c>
      <c r="O27" s="59">
        <v>1988</v>
      </c>
      <c r="P27" s="59">
        <v>11</v>
      </c>
      <c r="Q27" s="59">
        <v>12</v>
      </c>
      <c r="R27" s="59">
        <v>237</v>
      </c>
      <c r="S27" s="59">
        <v>146</v>
      </c>
      <c r="T27" s="59" t="s">
        <v>63</v>
      </c>
      <c r="U27" s="59" t="s">
        <v>166</v>
      </c>
      <c r="V27" s="59" t="s">
        <v>2333</v>
      </c>
      <c r="W27" s="59" t="s">
        <v>63</v>
      </c>
      <c r="X27" s="59" t="s">
        <v>63</v>
      </c>
      <c r="Y27" s="59" t="s">
        <v>63</v>
      </c>
      <c r="Z27" s="59" t="s">
        <v>63</v>
      </c>
      <c r="AA27" s="59">
        <v>132000000</v>
      </c>
      <c r="AB27" s="59" t="s">
        <v>172</v>
      </c>
      <c r="AC27" s="59" t="s">
        <v>608</v>
      </c>
      <c r="AD27" s="59" t="s">
        <v>63</v>
      </c>
      <c r="AE27" s="59">
        <v>17</v>
      </c>
    </row>
    <row r="28" spans="1:31">
      <c r="A28" s="1" t="s">
        <v>2334</v>
      </c>
      <c r="B28" s="1" t="s">
        <v>420</v>
      </c>
      <c r="C28" s="19" t="s">
        <v>2331</v>
      </c>
      <c r="D28" s="6" t="s">
        <v>2332</v>
      </c>
      <c r="E28" s="6" t="s">
        <v>2335</v>
      </c>
      <c r="F28" s="6" t="s">
        <v>63</v>
      </c>
      <c r="G28" s="25" t="s">
        <v>63</v>
      </c>
      <c r="H28" s="25" t="s">
        <v>63</v>
      </c>
      <c r="I28" s="25" t="s">
        <v>63</v>
      </c>
      <c r="J28" s="5">
        <v>32450</v>
      </c>
      <c r="K28" s="6">
        <v>1988</v>
      </c>
      <c r="L28" s="6">
        <v>11</v>
      </c>
      <c r="M28" s="6">
        <v>3</v>
      </c>
      <c r="N28" s="5">
        <v>32459</v>
      </c>
      <c r="O28" s="6">
        <v>1988</v>
      </c>
      <c r="P28" s="6">
        <v>11</v>
      </c>
      <c r="Q28" s="6">
        <v>12</v>
      </c>
      <c r="R28" s="6">
        <v>1</v>
      </c>
      <c r="S28" s="6" t="s">
        <v>63</v>
      </c>
      <c r="T28" s="6" t="s">
        <v>63</v>
      </c>
      <c r="U28" s="6" t="s">
        <v>63</v>
      </c>
      <c r="V28" s="6">
        <v>20000</v>
      </c>
      <c r="W28" s="6" t="s">
        <v>63</v>
      </c>
      <c r="X28" s="6" t="s">
        <v>63</v>
      </c>
      <c r="Y28" s="6" t="s">
        <v>63</v>
      </c>
      <c r="Z28" s="6" t="s">
        <v>63</v>
      </c>
      <c r="AA28" s="6" t="s">
        <v>63</v>
      </c>
      <c r="AB28" s="6" t="s">
        <v>63</v>
      </c>
      <c r="AC28" s="6" t="s">
        <v>63</v>
      </c>
      <c r="AD28" s="6" t="s">
        <v>63</v>
      </c>
      <c r="AE28" s="6" t="s">
        <v>63</v>
      </c>
    </row>
    <row r="29" spans="1:31">
      <c r="A29" s="1" t="s">
        <v>2336</v>
      </c>
      <c r="B29" s="1" t="s">
        <v>420</v>
      </c>
      <c r="C29" s="19" t="s">
        <v>2331</v>
      </c>
      <c r="D29" s="6" t="s">
        <v>2332</v>
      </c>
      <c r="E29" s="6" t="s">
        <v>2337</v>
      </c>
      <c r="F29" s="6" t="s">
        <v>63</v>
      </c>
      <c r="G29" s="25" t="s">
        <v>63</v>
      </c>
      <c r="H29" s="25" t="s">
        <v>63</v>
      </c>
      <c r="I29" s="25" t="s">
        <v>63</v>
      </c>
      <c r="J29" s="5">
        <v>32450</v>
      </c>
      <c r="K29" s="6">
        <v>1988</v>
      </c>
      <c r="L29" s="6">
        <v>11</v>
      </c>
      <c r="M29" s="6">
        <v>3</v>
      </c>
      <c r="N29" s="5">
        <v>32459</v>
      </c>
      <c r="O29" s="6">
        <v>1988</v>
      </c>
      <c r="P29" s="6">
        <v>11</v>
      </c>
      <c r="Q29" s="6">
        <v>12</v>
      </c>
      <c r="R29" s="6" t="s">
        <v>63</v>
      </c>
      <c r="S29" s="6" t="s">
        <v>63</v>
      </c>
      <c r="T29" s="6">
        <v>2600</v>
      </c>
      <c r="U29" s="6" t="s">
        <v>63</v>
      </c>
      <c r="V29" s="6" t="s">
        <v>63</v>
      </c>
      <c r="W29" s="6" t="s">
        <v>63</v>
      </c>
      <c r="X29" s="6" t="s">
        <v>63</v>
      </c>
      <c r="Y29" s="6" t="s">
        <v>63</v>
      </c>
      <c r="Z29" s="6" t="s">
        <v>63</v>
      </c>
      <c r="AA29" s="6" t="s">
        <v>63</v>
      </c>
      <c r="AB29" s="6" t="s">
        <v>63</v>
      </c>
      <c r="AC29" s="6" t="s">
        <v>63</v>
      </c>
      <c r="AD29" s="6" t="s">
        <v>63</v>
      </c>
      <c r="AE29" s="6" t="s">
        <v>63</v>
      </c>
    </row>
    <row r="30" spans="1:31">
      <c r="A30" s="1" t="s">
        <v>2338</v>
      </c>
      <c r="B30" s="1" t="s">
        <v>420</v>
      </c>
      <c r="C30" s="19" t="s">
        <v>2331</v>
      </c>
      <c r="D30" s="6" t="s">
        <v>2332</v>
      </c>
      <c r="E30" s="6" t="s">
        <v>2339</v>
      </c>
      <c r="F30" s="6" t="s">
        <v>63</v>
      </c>
      <c r="G30" s="25" t="s">
        <v>63</v>
      </c>
      <c r="H30" s="25" t="s">
        <v>63</v>
      </c>
      <c r="I30" s="25" t="s">
        <v>63</v>
      </c>
      <c r="J30" s="5">
        <v>32450</v>
      </c>
      <c r="K30" s="6">
        <v>1988</v>
      </c>
      <c r="L30" s="6">
        <v>11</v>
      </c>
      <c r="M30" s="6">
        <v>3</v>
      </c>
      <c r="N30" s="5">
        <v>32459</v>
      </c>
      <c r="O30" s="6">
        <v>1988</v>
      </c>
      <c r="P30" s="6">
        <v>11</v>
      </c>
      <c r="Q30" s="6">
        <v>12</v>
      </c>
      <c r="R30" s="6">
        <v>74</v>
      </c>
      <c r="S30" s="6" t="s">
        <v>63</v>
      </c>
      <c r="T30" s="6" t="s">
        <v>63</v>
      </c>
      <c r="U30" s="6" t="s">
        <v>63</v>
      </c>
      <c r="V30" s="6" t="s">
        <v>63</v>
      </c>
      <c r="W30" s="6" t="s">
        <v>63</v>
      </c>
      <c r="X30" s="6" t="s">
        <v>63</v>
      </c>
      <c r="Y30" s="6" t="s">
        <v>63</v>
      </c>
      <c r="Z30" s="6" t="s">
        <v>63</v>
      </c>
      <c r="AA30" s="6" t="s">
        <v>63</v>
      </c>
      <c r="AB30" s="6" t="s">
        <v>63</v>
      </c>
      <c r="AC30" s="6" t="s">
        <v>63</v>
      </c>
      <c r="AD30" s="6" t="s">
        <v>63</v>
      </c>
      <c r="AE30" s="6" t="s">
        <v>63</v>
      </c>
    </row>
    <row r="31" spans="1:31">
      <c r="A31" s="1" t="s">
        <v>2340</v>
      </c>
      <c r="B31" s="1" t="s">
        <v>420</v>
      </c>
      <c r="C31" s="19" t="s">
        <v>2331</v>
      </c>
      <c r="D31" s="6" t="s">
        <v>2332</v>
      </c>
      <c r="E31" s="6" t="s">
        <v>2341</v>
      </c>
      <c r="F31" s="6" t="s">
        <v>63</v>
      </c>
      <c r="G31" s="25" t="s">
        <v>63</v>
      </c>
      <c r="H31" s="25" t="s">
        <v>63</v>
      </c>
      <c r="I31" s="25" t="s">
        <v>63</v>
      </c>
      <c r="J31" s="5">
        <v>32450</v>
      </c>
      <c r="K31" s="6">
        <v>1988</v>
      </c>
      <c r="L31" s="6">
        <v>11</v>
      </c>
      <c r="M31" s="6">
        <v>3</v>
      </c>
      <c r="N31" s="5">
        <v>32459</v>
      </c>
      <c r="O31" s="6">
        <v>1988</v>
      </c>
      <c r="P31" s="6">
        <v>11</v>
      </c>
      <c r="Q31" s="6">
        <v>12</v>
      </c>
      <c r="R31" s="6">
        <v>2</v>
      </c>
      <c r="S31" s="6" t="s">
        <v>63</v>
      </c>
      <c r="T31" s="66" t="s">
        <v>2342</v>
      </c>
      <c r="U31" s="6" t="s">
        <v>63</v>
      </c>
      <c r="V31" s="6" t="s">
        <v>63</v>
      </c>
      <c r="W31" s="6" t="s">
        <v>63</v>
      </c>
      <c r="X31" s="6" t="s">
        <v>63</v>
      </c>
      <c r="Y31" s="6" t="s">
        <v>63</v>
      </c>
      <c r="Z31" s="6" t="s">
        <v>63</v>
      </c>
      <c r="AA31" s="6" t="s">
        <v>63</v>
      </c>
      <c r="AB31" s="6" t="s">
        <v>63</v>
      </c>
      <c r="AC31" s="6" t="s">
        <v>63</v>
      </c>
      <c r="AD31" s="6" t="s">
        <v>63</v>
      </c>
      <c r="AE31" s="6" t="s">
        <v>63</v>
      </c>
    </row>
    <row r="32" spans="1:31">
      <c r="A32" s="1" t="s">
        <v>2343</v>
      </c>
      <c r="B32" s="1" t="s">
        <v>420</v>
      </c>
      <c r="C32" s="19" t="s">
        <v>2331</v>
      </c>
      <c r="D32" s="6" t="s">
        <v>2332</v>
      </c>
      <c r="E32" s="6" t="s">
        <v>2344</v>
      </c>
      <c r="F32" s="6" t="s">
        <v>63</v>
      </c>
      <c r="G32" s="25" t="s">
        <v>63</v>
      </c>
      <c r="H32" s="25" t="s">
        <v>63</v>
      </c>
      <c r="I32" s="25" t="s">
        <v>63</v>
      </c>
      <c r="J32" s="5">
        <v>32450</v>
      </c>
      <c r="K32" s="6">
        <v>1988</v>
      </c>
      <c r="L32" s="6">
        <v>11</v>
      </c>
      <c r="M32" s="6">
        <v>3</v>
      </c>
      <c r="N32" s="5">
        <v>32459</v>
      </c>
      <c r="O32" s="6">
        <v>1988</v>
      </c>
      <c r="P32" s="6">
        <v>11</v>
      </c>
      <c r="Q32" s="6">
        <v>12</v>
      </c>
      <c r="R32" s="6">
        <f>10</f>
        <v>10</v>
      </c>
      <c r="S32" s="6" t="s">
        <v>63</v>
      </c>
      <c r="T32" s="6" t="s">
        <v>63</v>
      </c>
      <c r="U32" s="6" t="s">
        <v>63</v>
      </c>
      <c r="V32" s="6" t="s">
        <v>63</v>
      </c>
      <c r="W32" s="6" t="s">
        <v>63</v>
      </c>
      <c r="X32" s="6" t="s">
        <v>63</v>
      </c>
      <c r="Y32" s="6" t="s">
        <v>63</v>
      </c>
      <c r="Z32" s="6" t="s">
        <v>63</v>
      </c>
      <c r="AA32" s="6" t="s">
        <v>63</v>
      </c>
      <c r="AB32" s="6" t="s">
        <v>63</v>
      </c>
      <c r="AC32" s="6" t="s">
        <v>63</v>
      </c>
      <c r="AD32" s="6" t="s">
        <v>63</v>
      </c>
      <c r="AE32" s="6">
        <v>17</v>
      </c>
    </row>
    <row r="33" spans="1:31">
      <c r="A33" s="1" t="s">
        <v>2345</v>
      </c>
      <c r="B33" s="1" t="s">
        <v>420</v>
      </c>
      <c r="C33" s="19" t="s">
        <v>2331</v>
      </c>
      <c r="D33" s="6" t="s">
        <v>2332</v>
      </c>
      <c r="E33" s="6" t="s">
        <v>2346</v>
      </c>
      <c r="F33" s="6" t="s">
        <v>63</v>
      </c>
      <c r="G33" s="25" t="s">
        <v>63</v>
      </c>
      <c r="H33" s="25" t="s">
        <v>63</v>
      </c>
      <c r="I33" s="25" t="s">
        <v>63</v>
      </c>
      <c r="J33" s="5">
        <v>32450</v>
      </c>
      <c r="K33" s="6">
        <v>1988</v>
      </c>
      <c r="L33" s="6">
        <v>11</v>
      </c>
      <c r="M33" s="6">
        <v>3</v>
      </c>
      <c r="N33" s="5">
        <v>32459</v>
      </c>
      <c r="O33" s="6">
        <v>1988</v>
      </c>
      <c r="P33" s="6">
        <v>11</v>
      </c>
      <c r="Q33" s="6">
        <v>12</v>
      </c>
      <c r="R33" s="6" t="s">
        <v>2347</v>
      </c>
      <c r="S33" s="6">
        <v>20</v>
      </c>
      <c r="T33" s="6" t="s">
        <v>63</v>
      </c>
      <c r="U33" s="6" t="s">
        <v>63</v>
      </c>
      <c r="V33" s="6" t="s">
        <v>63</v>
      </c>
      <c r="W33" s="6" t="s">
        <v>63</v>
      </c>
      <c r="X33" s="6" t="s">
        <v>63</v>
      </c>
      <c r="Y33" s="6" t="s">
        <v>63</v>
      </c>
      <c r="Z33" s="6" t="s">
        <v>63</v>
      </c>
      <c r="AA33" s="6" t="s">
        <v>63</v>
      </c>
      <c r="AB33" s="6" t="s">
        <v>63</v>
      </c>
      <c r="AC33" s="6" t="s">
        <v>63</v>
      </c>
      <c r="AD33" s="6" t="s">
        <v>63</v>
      </c>
      <c r="AE33" s="6" t="s">
        <v>63</v>
      </c>
    </row>
    <row r="34" spans="1:31">
      <c r="A34" s="1" t="s">
        <v>2348</v>
      </c>
      <c r="B34" s="1" t="s">
        <v>420</v>
      </c>
      <c r="C34" s="19" t="s">
        <v>2331</v>
      </c>
      <c r="D34" s="6" t="s">
        <v>2332</v>
      </c>
      <c r="E34" s="6" t="s">
        <v>2349</v>
      </c>
      <c r="F34" s="6" t="s">
        <v>63</v>
      </c>
      <c r="G34" s="25" t="s">
        <v>63</v>
      </c>
      <c r="H34" s="25" t="s">
        <v>63</v>
      </c>
      <c r="I34" s="25" t="s">
        <v>63</v>
      </c>
      <c r="J34" s="5">
        <v>32450</v>
      </c>
      <c r="K34" s="6">
        <v>1988</v>
      </c>
      <c r="L34" s="6">
        <v>11</v>
      </c>
      <c r="M34" s="6">
        <v>3</v>
      </c>
      <c r="N34" s="5">
        <v>32459</v>
      </c>
      <c r="O34" s="6">
        <v>1988</v>
      </c>
      <c r="P34" s="6">
        <v>11</v>
      </c>
      <c r="Q34" s="6">
        <v>12</v>
      </c>
      <c r="R34" s="6">
        <v>13</v>
      </c>
      <c r="S34" s="6" t="s">
        <v>63</v>
      </c>
      <c r="T34" s="6" t="s">
        <v>63</v>
      </c>
      <c r="U34" s="6" t="s">
        <v>63</v>
      </c>
      <c r="V34" s="6" t="s">
        <v>63</v>
      </c>
      <c r="W34" s="6" t="s">
        <v>63</v>
      </c>
      <c r="X34" s="6" t="s">
        <v>63</v>
      </c>
      <c r="Y34" s="6" t="s">
        <v>63</v>
      </c>
      <c r="Z34" s="6" t="s">
        <v>63</v>
      </c>
      <c r="AA34" s="6" t="s">
        <v>63</v>
      </c>
      <c r="AB34" s="6" t="s">
        <v>63</v>
      </c>
      <c r="AC34" s="6" t="s">
        <v>63</v>
      </c>
      <c r="AD34" s="6" t="s">
        <v>63</v>
      </c>
      <c r="AE34" s="6" t="s">
        <v>63</v>
      </c>
    </row>
    <row r="35" spans="1:31">
      <c r="A35" s="1" t="s">
        <v>2350</v>
      </c>
      <c r="B35" s="1" t="s">
        <v>420</v>
      </c>
      <c r="C35" s="19" t="s">
        <v>2331</v>
      </c>
      <c r="D35" s="6" t="s">
        <v>2332</v>
      </c>
      <c r="E35" s="6" t="s">
        <v>2351</v>
      </c>
      <c r="F35" s="6" t="s">
        <v>63</v>
      </c>
      <c r="G35" s="25" t="s">
        <v>63</v>
      </c>
      <c r="H35" s="25" t="s">
        <v>63</v>
      </c>
      <c r="I35" s="25" t="s">
        <v>63</v>
      </c>
      <c r="J35" s="5">
        <v>32450</v>
      </c>
      <c r="K35" s="6">
        <v>1988</v>
      </c>
      <c r="L35" s="6">
        <v>11</v>
      </c>
      <c r="M35" s="6">
        <v>3</v>
      </c>
      <c r="N35" s="5">
        <v>32459</v>
      </c>
      <c r="O35" s="6">
        <v>1988</v>
      </c>
      <c r="P35" s="6">
        <v>11</v>
      </c>
      <c r="Q35" s="6">
        <v>12</v>
      </c>
      <c r="R35" s="6" t="s">
        <v>63</v>
      </c>
      <c r="S35" s="6" t="s">
        <v>63</v>
      </c>
      <c r="T35" s="6" t="s">
        <v>63</v>
      </c>
      <c r="U35" s="6" t="s">
        <v>63</v>
      </c>
      <c r="V35" s="6">
        <v>200000</v>
      </c>
      <c r="W35" s="6" t="s">
        <v>63</v>
      </c>
      <c r="X35" s="6" t="s">
        <v>63</v>
      </c>
      <c r="Y35" s="6" t="s">
        <v>63</v>
      </c>
      <c r="Z35" s="6" t="s">
        <v>63</v>
      </c>
      <c r="AA35" s="6">
        <v>400000</v>
      </c>
      <c r="AB35" s="6" t="s">
        <v>172</v>
      </c>
      <c r="AC35" s="6" t="s">
        <v>63</v>
      </c>
      <c r="AD35" s="6" t="s">
        <v>63</v>
      </c>
      <c r="AE35" s="6" t="s">
        <v>63</v>
      </c>
    </row>
    <row r="36" spans="1:31">
      <c r="A36" s="1" t="s">
        <v>2352</v>
      </c>
      <c r="B36" s="1" t="s">
        <v>420</v>
      </c>
      <c r="C36" s="19" t="s">
        <v>2331</v>
      </c>
      <c r="D36" s="6" t="s">
        <v>2332</v>
      </c>
      <c r="E36" s="6" t="s">
        <v>2353</v>
      </c>
      <c r="F36" s="6" t="s">
        <v>63</v>
      </c>
      <c r="G36" s="25" t="s">
        <v>63</v>
      </c>
      <c r="H36" s="25" t="s">
        <v>63</v>
      </c>
      <c r="I36" s="25" t="s">
        <v>63</v>
      </c>
      <c r="J36" s="5">
        <v>32450</v>
      </c>
      <c r="K36" s="6">
        <v>1988</v>
      </c>
      <c r="L36" s="6">
        <v>11</v>
      </c>
      <c r="M36" s="6">
        <v>3</v>
      </c>
      <c r="N36" s="5">
        <v>32459</v>
      </c>
      <c r="O36" s="6">
        <v>1988</v>
      </c>
      <c r="P36" s="6">
        <v>11</v>
      </c>
      <c r="Q36" s="6">
        <v>12</v>
      </c>
      <c r="R36" s="6">
        <v>39</v>
      </c>
      <c r="S36" s="6" t="s">
        <v>63</v>
      </c>
      <c r="T36" s="6" t="s">
        <v>63</v>
      </c>
      <c r="U36" s="6" t="s">
        <v>63</v>
      </c>
      <c r="V36" s="6" t="s">
        <v>63</v>
      </c>
      <c r="W36" s="6" t="s">
        <v>63</v>
      </c>
      <c r="X36" s="6" t="s">
        <v>63</v>
      </c>
      <c r="Y36" s="6" t="s">
        <v>63</v>
      </c>
      <c r="Z36" s="6" t="s">
        <v>63</v>
      </c>
      <c r="AA36" s="6" t="s">
        <v>63</v>
      </c>
      <c r="AB36" s="6" t="s">
        <v>63</v>
      </c>
      <c r="AC36" s="6" t="s">
        <v>63</v>
      </c>
      <c r="AD36" s="6" t="s">
        <v>63</v>
      </c>
      <c r="AE36" s="6" t="s">
        <v>63</v>
      </c>
    </row>
    <row r="37" spans="1:31">
      <c r="A37" s="1" t="s">
        <v>2354</v>
      </c>
      <c r="B37" s="1" t="s">
        <v>420</v>
      </c>
      <c r="C37" s="19" t="s">
        <v>2331</v>
      </c>
      <c r="D37" s="6" t="s">
        <v>2332</v>
      </c>
      <c r="E37" s="6" t="s">
        <v>2355</v>
      </c>
      <c r="F37" s="6" t="s">
        <v>63</v>
      </c>
      <c r="G37" s="25" t="s">
        <v>63</v>
      </c>
      <c r="H37" s="25" t="s">
        <v>63</v>
      </c>
      <c r="I37" s="25" t="s">
        <v>63</v>
      </c>
      <c r="J37" s="5">
        <v>32450</v>
      </c>
      <c r="K37" s="6">
        <v>1988</v>
      </c>
      <c r="L37" s="6">
        <v>11</v>
      </c>
      <c r="M37" s="6">
        <v>3</v>
      </c>
      <c r="N37" s="5">
        <v>32459</v>
      </c>
      <c r="O37" s="6">
        <v>1988</v>
      </c>
      <c r="P37" s="6">
        <v>11</v>
      </c>
      <c r="Q37" s="6">
        <v>12</v>
      </c>
      <c r="R37" s="6">
        <v>3</v>
      </c>
      <c r="S37" s="6" t="s">
        <v>63</v>
      </c>
      <c r="T37" s="6" t="s">
        <v>63</v>
      </c>
      <c r="U37" s="6" t="s">
        <v>63</v>
      </c>
      <c r="V37" s="6" t="s">
        <v>63</v>
      </c>
      <c r="W37" s="6" t="s">
        <v>63</v>
      </c>
      <c r="X37" s="6" t="s">
        <v>63</v>
      </c>
      <c r="Y37" s="6" t="s">
        <v>63</v>
      </c>
      <c r="Z37" s="6" t="s">
        <v>63</v>
      </c>
      <c r="AA37" s="6" t="s">
        <v>63</v>
      </c>
      <c r="AB37" s="6" t="s">
        <v>63</v>
      </c>
      <c r="AC37" s="6" t="s">
        <v>63</v>
      </c>
      <c r="AD37" s="6" t="s">
        <v>63</v>
      </c>
      <c r="AE37" s="6" t="s">
        <v>63</v>
      </c>
    </row>
    <row r="38" spans="1:31">
      <c r="A38" s="1" t="s">
        <v>2356</v>
      </c>
      <c r="B38" s="1" t="s">
        <v>420</v>
      </c>
      <c r="C38" s="19" t="s">
        <v>2331</v>
      </c>
      <c r="D38" s="6" t="s">
        <v>2332</v>
      </c>
      <c r="E38" s="6" t="s">
        <v>2357</v>
      </c>
      <c r="F38" s="6" t="s">
        <v>63</v>
      </c>
      <c r="G38" s="25" t="s">
        <v>63</v>
      </c>
      <c r="H38" s="25" t="s">
        <v>63</v>
      </c>
      <c r="I38" s="25" t="s">
        <v>63</v>
      </c>
      <c r="J38" s="5">
        <v>32450</v>
      </c>
      <c r="K38" s="6">
        <v>1988</v>
      </c>
      <c r="L38" s="6">
        <v>11</v>
      </c>
      <c r="M38" s="6">
        <v>3</v>
      </c>
      <c r="N38" s="5">
        <v>32459</v>
      </c>
      <c r="O38" s="6">
        <v>1988</v>
      </c>
      <c r="P38" s="6">
        <v>11</v>
      </c>
      <c r="Q38" s="6">
        <v>12</v>
      </c>
      <c r="R38" s="6">
        <v>2</v>
      </c>
      <c r="S38" s="6" t="s">
        <v>63</v>
      </c>
      <c r="T38" s="6" t="s">
        <v>63</v>
      </c>
      <c r="U38" s="6" t="s">
        <v>63</v>
      </c>
      <c r="V38" s="6" t="s">
        <v>63</v>
      </c>
      <c r="W38" s="6" t="s">
        <v>63</v>
      </c>
      <c r="X38" s="6" t="s">
        <v>63</v>
      </c>
      <c r="Y38" s="6" t="s">
        <v>63</v>
      </c>
      <c r="Z38" s="6" t="s">
        <v>63</v>
      </c>
      <c r="AA38" s="6" t="s">
        <v>63</v>
      </c>
      <c r="AB38" s="6" t="s">
        <v>63</v>
      </c>
      <c r="AC38" s="6" t="s">
        <v>63</v>
      </c>
      <c r="AD38" s="6" t="s">
        <v>63</v>
      </c>
      <c r="AE38" s="6" t="s">
        <v>63</v>
      </c>
    </row>
    <row r="39" spans="1:31">
      <c r="A39" s="1" t="s">
        <v>2358</v>
      </c>
      <c r="B39" s="1" t="s">
        <v>420</v>
      </c>
      <c r="C39" s="19" t="s">
        <v>2331</v>
      </c>
      <c r="D39" s="6" t="s">
        <v>2332</v>
      </c>
      <c r="E39" s="6" t="s">
        <v>2359</v>
      </c>
      <c r="F39" s="6" t="s">
        <v>63</v>
      </c>
      <c r="G39" s="25" t="s">
        <v>63</v>
      </c>
      <c r="H39" s="25" t="s">
        <v>63</v>
      </c>
      <c r="I39" s="25" t="s">
        <v>63</v>
      </c>
      <c r="J39" s="5">
        <v>32450</v>
      </c>
      <c r="K39" s="6">
        <v>1988</v>
      </c>
      <c r="L39" s="6">
        <v>11</v>
      </c>
      <c r="M39" s="6">
        <v>3</v>
      </c>
      <c r="N39" s="5">
        <v>32459</v>
      </c>
      <c r="O39" s="6">
        <v>1988</v>
      </c>
      <c r="P39" s="6">
        <v>11</v>
      </c>
      <c r="Q39" s="6">
        <v>12</v>
      </c>
      <c r="R39" s="6">
        <v>2</v>
      </c>
      <c r="S39" s="6" t="s">
        <v>63</v>
      </c>
      <c r="T39" s="6" t="s">
        <v>63</v>
      </c>
      <c r="U39" s="6" t="s">
        <v>63</v>
      </c>
      <c r="V39" s="6" t="s">
        <v>63</v>
      </c>
      <c r="W39" s="6" t="s">
        <v>63</v>
      </c>
      <c r="X39" s="6" t="s">
        <v>63</v>
      </c>
      <c r="Y39" s="6" t="s">
        <v>63</v>
      </c>
      <c r="Z39" s="6" t="s">
        <v>63</v>
      </c>
      <c r="AA39" s="6" t="s">
        <v>63</v>
      </c>
      <c r="AB39" s="6" t="s">
        <v>63</v>
      </c>
      <c r="AC39" s="6" t="s">
        <v>63</v>
      </c>
      <c r="AD39" s="6" t="s">
        <v>63</v>
      </c>
      <c r="AE39" s="6" t="s">
        <v>63</v>
      </c>
    </row>
    <row r="40" spans="1:31">
      <c r="A40" s="1" t="s">
        <v>2360</v>
      </c>
      <c r="B40" s="1" t="s">
        <v>420</v>
      </c>
      <c r="C40" s="19" t="s">
        <v>2331</v>
      </c>
      <c r="D40" s="6" t="s">
        <v>2332</v>
      </c>
      <c r="E40" s="6" t="s">
        <v>2361</v>
      </c>
      <c r="F40" s="6" t="s">
        <v>63</v>
      </c>
      <c r="G40" s="25" t="s">
        <v>63</v>
      </c>
      <c r="H40" s="25" t="s">
        <v>63</v>
      </c>
      <c r="I40" s="25" t="s">
        <v>63</v>
      </c>
      <c r="J40" s="5">
        <v>32450</v>
      </c>
      <c r="K40" s="6">
        <v>1988</v>
      </c>
      <c r="L40" s="6">
        <v>11</v>
      </c>
      <c r="M40" s="6">
        <v>3</v>
      </c>
      <c r="N40" s="5">
        <v>32459</v>
      </c>
      <c r="O40" s="6">
        <v>1988</v>
      </c>
      <c r="P40" s="6">
        <v>11</v>
      </c>
      <c r="Q40" s="6">
        <v>12</v>
      </c>
      <c r="R40" s="6">
        <v>8</v>
      </c>
      <c r="S40" s="6" t="s">
        <v>63</v>
      </c>
      <c r="T40" s="6" t="s">
        <v>63</v>
      </c>
      <c r="U40" s="6" t="s">
        <v>63</v>
      </c>
      <c r="V40" s="6" t="s">
        <v>63</v>
      </c>
      <c r="W40" s="6" t="s">
        <v>63</v>
      </c>
      <c r="X40" s="6" t="s">
        <v>63</v>
      </c>
      <c r="Y40" s="6" t="s">
        <v>63</v>
      </c>
      <c r="Z40" s="6" t="s">
        <v>63</v>
      </c>
      <c r="AA40" s="6" t="s">
        <v>63</v>
      </c>
      <c r="AB40" s="6" t="s">
        <v>63</v>
      </c>
      <c r="AC40" s="6" t="s">
        <v>63</v>
      </c>
      <c r="AD40" s="6" t="s">
        <v>63</v>
      </c>
      <c r="AE40" s="6" t="s">
        <v>63</v>
      </c>
    </row>
    <row r="41" spans="1:31">
      <c r="A41" s="1" t="s">
        <v>2362</v>
      </c>
      <c r="B41" s="1" t="s">
        <v>420</v>
      </c>
      <c r="C41" s="19" t="s">
        <v>2331</v>
      </c>
      <c r="D41" s="6" t="s">
        <v>2332</v>
      </c>
      <c r="E41" s="6" t="s">
        <v>2363</v>
      </c>
      <c r="F41" s="6" t="s">
        <v>63</v>
      </c>
      <c r="G41" s="25" t="s">
        <v>63</v>
      </c>
      <c r="H41" s="25" t="s">
        <v>63</v>
      </c>
      <c r="I41" s="25" t="s">
        <v>63</v>
      </c>
      <c r="J41" s="5">
        <v>32450</v>
      </c>
      <c r="K41" s="6">
        <v>1988</v>
      </c>
      <c r="L41" s="6">
        <v>11</v>
      </c>
      <c r="M41" s="6">
        <v>3</v>
      </c>
      <c r="N41" s="5">
        <v>32459</v>
      </c>
      <c r="O41" s="6">
        <v>1988</v>
      </c>
      <c r="P41" s="6">
        <v>11</v>
      </c>
      <c r="Q41" s="6">
        <v>12</v>
      </c>
      <c r="R41" s="6">
        <v>8</v>
      </c>
      <c r="S41" s="6" t="s">
        <v>63</v>
      </c>
      <c r="T41" s="6" t="s">
        <v>63</v>
      </c>
      <c r="U41" s="6" t="s">
        <v>63</v>
      </c>
      <c r="V41" s="6" t="s">
        <v>63</v>
      </c>
      <c r="W41" s="6" t="s">
        <v>63</v>
      </c>
      <c r="X41" s="6" t="s">
        <v>63</v>
      </c>
      <c r="Y41" s="6" t="s">
        <v>63</v>
      </c>
      <c r="Z41" s="6" t="s">
        <v>63</v>
      </c>
      <c r="AA41" s="6" t="s">
        <v>63</v>
      </c>
      <c r="AB41" s="6" t="s">
        <v>63</v>
      </c>
      <c r="AC41" s="6" t="s">
        <v>63</v>
      </c>
      <c r="AD41" s="6" t="s">
        <v>63</v>
      </c>
      <c r="AE41" s="6" t="s">
        <v>63</v>
      </c>
    </row>
    <row r="42" spans="1:31">
      <c r="A42" s="1" t="s">
        <v>2364</v>
      </c>
      <c r="B42" s="1" t="s">
        <v>420</v>
      </c>
      <c r="C42" s="19" t="s">
        <v>2331</v>
      </c>
      <c r="D42" s="6" t="s">
        <v>2332</v>
      </c>
      <c r="E42" s="6" t="s">
        <v>2365</v>
      </c>
      <c r="F42" s="6" t="s">
        <v>63</v>
      </c>
      <c r="G42" s="25" t="s">
        <v>63</v>
      </c>
      <c r="H42" s="25" t="s">
        <v>63</v>
      </c>
      <c r="I42" s="25" t="s">
        <v>63</v>
      </c>
      <c r="J42" s="5">
        <v>32450</v>
      </c>
      <c r="K42" s="6">
        <v>1988</v>
      </c>
      <c r="L42" s="6">
        <v>11</v>
      </c>
      <c r="M42" s="6">
        <v>3</v>
      </c>
      <c r="N42" s="5">
        <v>32459</v>
      </c>
      <c r="O42" s="6">
        <v>1988</v>
      </c>
      <c r="P42" s="6">
        <v>11</v>
      </c>
      <c r="Q42" s="6">
        <v>12</v>
      </c>
      <c r="R42" s="6" t="s">
        <v>63</v>
      </c>
      <c r="S42" s="6" t="s">
        <v>63</v>
      </c>
      <c r="T42" s="6" t="s">
        <v>2366</v>
      </c>
      <c r="U42" s="6" t="s">
        <v>63</v>
      </c>
      <c r="V42" s="6" t="s">
        <v>63</v>
      </c>
      <c r="W42" s="6" t="s">
        <v>63</v>
      </c>
      <c r="X42" s="6" t="s">
        <v>63</v>
      </c>
      <c r="Y42" s="6" t="s">
        <v>63</v>
      </c>
      <c r="Z42" s="6" t="s">
        <v>63</v>
      </c>
      <c r="AA42" s="6" t="s">
        <v>63</v>
      </c>
      <c r="AB42" s="6" t="s">
        <v>63</v>
      </c>
      <c r="AC42" s="6" t="s">
        <v>63</v>
      </c>
      <c r="AD42" s="6" t="s">
        <v>63</v>
      </c>
      <c r="AE42" s="6" t="s">
        <v>63</v>
      </c>
    </row>
    <row r="43" spans="1:31">
      <c r="A43" s="1" t="s">
        <v>2367</v>
      </c>
      <c r="B43" s="1" t="s">
        <v>420</v>
      </c>
      <c r="C43" s="19" t="s">
        <v>2331</v>
      </c>
      <c r="D43" s="6" t="s">
        <v>2332</v>
      </c>
      <c r="E43" s="6" t="s">
        <v>2368</v>
      </c>
      <c r="F43" s="6" t="s">
        <v>63</v>
      </c>
      <c r="G43" s="25" t="s">
        <v>63</v>
      </c>
      <c r="H43" s="25" t="s">
        <v>63</v>
      </c>
      <c r="I43" s="25" t="s">
        <v>63</v>
      </c>
      <c r="J43" s="5">
        <v>32450</v>
      </c>
      <c r="K43" s="6">
        <v>1988</v>
      </c>
      <c r="L43" s="6">
        <v>11</v>
      </c>
      <c r="M43" s="6">
        <v>3</v>
      </c>
      <c r="N43" s="5">
        <v>32459</v>
      </c>
      <c r="O43" s="6">
        <v>1988</v>
      </c>
      <c r="P43" s="6">
        <v>11</v>
      </c>
      <c r="Q43" s="6">
        <v>12</v>
      </c>
      <c r="R43" s="6" t="s">
        <v>63</v>
      </c>
      <c r="S43" s="6" t="s">
        <v>63</v>
      </c>
      <c r="T43" s="6" t="s">
        <v>63</v>
      </c>
      <c r="U43" s="6" t="s">
        <v>63</v>
      </c>
      <c r="V43" s="6" t="s">
        <v>63</v>
      </c>
      <c r="W43" s="6" t="s">
        <v>63</v>
      </c>
      <c r="X43" s="6" t="s">
        <v>63</v>
      </c>
      <c r="Y43" s="6" t="s">
        <v>63</v>
      </c>
      <c r="Z43" s="6" t="s">
        <v>63</v>
      </c>
      <c r="AA43" s="6" t="s">
        <v>63</v>
      </c>
      <c r="AB43" s="6" t="s">
        <v>63</v>
      </c>
      <c r="AC43" s="6" t="s">
        <v>63</v>
      </c>
      <c r="AD43" s="6" t="s">
        <v>63</v>
      </c>
      <c r="AE43" s="66">
        <v>2</v>
      </c>
    </row>
    <row r="44" spans="1:31">
      <c r="A44" s="1" t="s">
        <v>2369</v>
      </c>
      <c r="B44" s="1" t="s">
        <v>420</v>
      </c>
      <c r="C44" s="19" t="s">
        <v>2331</v>
      </c>
      <c r="D44" s="6" t="s">
        <v>2332</v>
      </c>
      <c r="E44" s="6" t="s">
        <v>1270</v>
      </c>
      <c r="F44" s="6" t="s">
        <v>63</v>
      </c>
      <c r="G44" s="25" t="s">
        <v>63</v>
      </c>
      <c r="H44" s="25" t="s">
        <v>63</v>
      </c>
      <c r="I44" s="25" t="s">
        <v>63</v>
      </c>
      <c r="J44" s="5">
        <v>32450</v>
      </c>
      <c r="K44" s="6">
        <v>1988</v>
      </c>
      <c r="L44" s="6">
        <v>11</v>
      </c>
      <c r="M44" s="6">
        <v>3</v>
      </c>
      <c r="N44" s="5">
        <v>32459</v>
      </c>
      <c r="O44" s="6">
        <v>1988</v>
      </c>
      <c r="P44" s="6">
        <v>11</v>
      </c>
      <c r="Q44" s="6">
        <v>12</v>
      </c>
      <c r="R44" s="6">
        <v>8</v>
      </c>
      <c r="S44" s="6" t="s">
        <v>63</v>
      </c>
      <c r="T44" s="6" t="s">
        <v>63</v>
      </c>
      <c r="U44" s="6" t="s">
        <v>63</v>
      </c>
      <c r="V44" s="6" t="s">
        <v>63</v>
      </c>
      <c r="W44" s="6" t="s">
        <v>63</v>
      </c>
      <c r="X44" s="6" t="s">
        <v>63</v>
      </c>
      <c r="Y44" s="6" t="s">
        <v>63</v>
      </c>
      <c r="Z44" s="6" t="s">
        <v>63</v>
      </c>
      <c r="AA44" s="6" t="s">
        <v>63</v>
      </c>
      <c r="AB44" s="6" t="s">
        <v>63</v>
      </c>
      <c r="AC44" s="6" t="s">
        <v>63</v>
      </c>
      <c r="AD44" s="6" t="s">
        <v>63</v>
      </c>
      <c r="AE44" s="1">
        <v>17</v>
      </c>
    </row>
    <row r="45" spans="1:31">
      <c r="A45" s="1" t="s">
        <v>2370</v>
      </c>
      <c r="B45" s="1" t="s">
        <v>420</v>
      </c>
      <c r="C45" s="19" t="s">
        <v>2331</v>
      </c>
      <c r="D45" s="6" t="s">
        <v>2332</v>
      </c>
      <c r="E45" s="6" t="s">
        <v>2371</v>
      </c>
      <c r="F45" s="6" t="s">
        <v>63</v>
      </c>
      <c r="G45" s="25" t="s">
        <v>63</v>
      </c>
      <c r="H45" s="25" t="s">
        <v>63</v>
      </c>
      <c r="I45" s="25" t="s">
        <v>63</v>
      </c>
      <c r="J45" s="5">
        <v>32450</v>
      </c>
      <c r="K45" s="6">
        <v>1988</v>
      </c>
      <c r="L45" s="6">
        <v>11</v>
      </c>
      <c r="M45" s="6">
        <v>3</v>
      </c>
      <c r="N45" s="5">
        <v>32459</v>
      </c>
      <c r="O45" s="6">
        <v>1988</v>
      </c>
      <c r="P45" s="6">
        <v>11</v>
      </c>
      <c r="Q45" s="6">
        <v>12</v>
      </c>
      <c r="R45" s="6">
        <v>7</v>
      </c>
      <c r="S45" s="6" t="s">
        <v>63</v>
      </c>
      <c r="T45" s="6" t="s">
        <v>63</v>
      </c>
      <c r="U45" s="6" t="s">
        <v>63</v>
      </c>
      <c r="V45" s="6" t="s">
        <v>63</v>
      </c>
      <c r="W45" s="6" t="s">
        <v>63</v>
      </c>
      <c r="X45" s="6" t="s">
        <v>63</v>
      </c>
      <c r="Y45" s="6" t="s">
        <v>63</v>
      </c>
      <c r="Z45" s="6" t="s">
        <v>63</v>
      </c>
      <c r="AA45" s="6" t="s">
        <v>63</v>
      </c>
      <c r="AB45" s="6" t="s">
        <v>63</v>
      </c>
      <c r="AC45" s="6" t="s">
        <v>63</v>
      </c>
      <c r="AD45" s="6" t="s">
        <v>63</v>
      </c>
      <c r="AE45" s="6" t="s">
        <v>63</v>
      </c>
    </row>
    <row r="46" spans="1:31">
      <c r="A46" s="1" t="s">
        <v>2372</v>
      </c>
      <c r="B46" s="1" t="s">
        <v>420</v>
      </c>
      <c r="C46" s="19" t="s">
        <v>2331</v>
      </c>
      <c r="D46" s="6" t="s">
        <v>2332</v>
      </c>
      <c r="E46" s="6" t="s">
        <v>1074</v>
      </c>
      <c r="F46" s="6" t="s">
        <v>63</v>
      </c>
      <c r="G46" s="25" t="s">
        <v>63</v>
      </c>
      <c r="H46" s="25" t="s">
        <v>63</v>
      </c>
      <c r="I46" s="25" t="s">
        <v>63</v>
      </c>
      <c r="J46" s="5">
        <v>32450</v>
      </c>
      <c r="K46" s="6">
        <v>1988</v>
      </c>
      <c r="L46" s="6">
        <v>11</v>
      </c>
      <c r="M46" s="6">
        <v>3</v>
      </c>
      <c r="N46" s="5">
        <v>32459</v>
      </c>
      <c r="O46" s="6">
        <v>1988</v>
      </c>
      <c r="P46" s="6">
        <v>11</v>
      </c>
      <c r="Q46" s="6">
        <v>12</v>
      </c>
      <c r="R46" s="6" t="s">
        <v>63</v>
      </c>
      <c r="S46" s="6" t="s">
        <v>63</v>
      </c>
      <c r="T46" s="6">
        <v>144136</v>
      </c>
      <c r="U46" s="6" t="s">
        <v>63</v>
      </c>
      <c r="V46" s="6" t="s">
        <v>63</v>
      </c>
      <c r="W46" s="6" t="s">
        <v>63</v>
      </c>
      <c r="X46" s="6" t="s">
        <v>63</v>
      </c>
      <c r="Y46" s="6" t="s">
        <v>63</v>
      </c>
      <c r="Z46" s="6" t="s">
        <v>63</v>
      </c>
      <c r="AA46" s="6" t="s">
        <v>63</v>
      </c>
      <c r="AB46" s="6" t="s">
        <v>63</v>
      </c>
      <c r="AC46" s="6" t="s">
        <v>63</v>
      </c>
      <c r="AD46" s="6" t="s">
        <v>63</v>
      </c>
      <c r="AE46" s="6" t="s">
        <v>63</v>
      </c>
    </row>
    <row r="47" spans="1:31" s="63" customFormat="1">
      <c r="A47" s="60" t="s">
        <v>2373</v>
      </c>
      <c r="B47" s="60" t="s">
        <v>420</v>
      </c>
      <c r="C47" s="61" t="s">
        <v>2374</v>
      </c>
      <c r="D47" s="59" t="s">
        <v>2375</v>
      </c>
      <c r="E47" s="59" t="s">
        <v>2376</v>
      </c>
      <c r="F47" s="59" t="s">
        <v>63</v>
      </c>
      <c r="G47" s="62" t="s">
        <v>63</v>
      </c>
      <c r="H47" s="62" t="s">
        <v>63</v>
      </c>
      <c r="I47" s="62" t="s">
        <v>63</v>
      </c>
      <c r="J47" s="58">
        <v>23594</v>
      </c>
      <c r="K47" s="59">
        <v>1964</v>
      </c>
      <c r="L47" s="59">
        <v>8</v>
      </c>
      <c r="M47" s="59">
        <v>5</v>
      </c>
      <c r="N47" s="58">
        <v>23597</v>
      </c>
      <c r="O47" s="59">
        <v>1964</v>
      </c>
      <c r="P47" s="59">
        <v>8</v>
      </c>
      <c r="Q47" s="59">
        <v>8</v>
      </c>
      <c r="R47" s="59">
        <v>0</v>
      </c>
      <c r="S47" s="59" t="s">
        <v>63</v>
      </c>
      <c r="T47" s="59" t="s">
        <v>63</v>
      </c>
      <c r="U47" s="59" t="s">
        <v>166</v>
      </c>
      <c r="V47" s="59" t="s">
        <v>63</v>
      </c>
      <c r="W47" s="59" t="s">
        <v>63</v>
      </c>
      <c r="X47" s="59" t="s">
        <v>63</v>
      </c>
      <c r="Y47" s="59" t="s">
        <v>63</v>
      </c>
      <c r="Z47" s="59" t="s">
        <v>63</v>
      </c>
      <c r="AA47" s="59">
        <v>750000</v>
      </c>
      <c r="AB47" s="59" t="s">
        <v>172</v>
      </c>
      <c r="AC47" s="59" t="s">
        <v>590</v>
      </c>
      <c r="AD47" s="59">
        <v>1964</v>
      </c>
      <c r="AE47" s="59" t="s">
        <v>63</v>
      </c>
    </row>
    <row r="48" spans="1:31" s="63" customFormat="1">
      <c r="A48" s="60" t="s">
        <v>2377</v>
      </c>
      <c r="B48" s="60" t="s">
        <v>420</v>
      </c>
      <c r="C48" s="61" t="s">
        <v>2378</v>
      </c>
      <c r="D48" s="59" t="s">
        <v>2379</v>
      </c>
      <c r="E48" s="59" t="s">
        <v>2380</v>
      </c>
      <c r="F48" s="59" t="s">
        <v>63</v>
      </c>
      <c r="G48" s="62" t="s">
        <v>63</v>
      </c>
      <c r="H48" s="62" t="s">
        <v>63</v>
      </c>
      <c r="I48" s="62" t="s">
        <v>63</v>
      </c>
      <c r="J48" s="58">
        <v>40424</v>
      </c>
      <c r="K48" s="59">
        <v>2010</v>
      </c>
      <c r="L48" s="59">
        <v>9</v>
      </c>
      <c r="M48" s="59">
        <v>3</v>
      </c>
      <c r="N48" s="58">
        <v>40431</v>
      </c>
      <c r="O48" s="59">
        <v>2010</v>
      </c>
      <c r="P48" s="59">
        <v>9</v>
      </c>
      <c r="Q48" s="59">
        <v>10</v>
      </c>
      <c r="R48" s="59">
        <v>102</v>
      </c>
      <c r="S48" s="59">
        <v>1</v>
      </c>
      <c r="T48" s="59" t="s">
        <v>63</v>
      </c>
      <c r="U48" s="59" t="s">
        <v>166</v>
      </c>
      <c r="V48" s="59">
        <v>50000</v>
      </c>
      <c r="W48" s="59" t="s">
        <v>63</v>
      </c>
      <c r="X48" s="59" t="s">
        <v>63</v>
      </c>
      <c r="Y48" s="59" t="s">
        <v>63</v>
      </c>
      <c r="Z48" s="59" t="s">
        <v>63</v>
      </c>
      <c r="AA48" s="59">
        <v>740000000</v>
      </c>
      <c r="AB48" s="59" t="s">
        <v>172</v>
      </c>
      <c r="AC48" s="59" t="s">
        <v>590</v>
      </c>
      <c r="AD48" s="59">
        <v>2010</v>
      </c>
      <c r="AE48" s="59">
        <v>653</v>
      </c>
    </row>
    <row r="49" spans="1:31">
      <c r="A49" s="1" t="s">
        <v>2382</v>
      </c>
      <c r="B49" s="1" t="s">
        <v>420</v>
      </c>
      <c r="C49" s="19" t="s">
        <v>2378</v>
      </c>
      <c r="D49" s="6" t="s">
        <v>2379</v>
      </c>
      <c r="E49" s="6" t="s">
        <v>2383</v>
      </c>
      <c r="F49" s="6" t="s">
        <v>63</v>
      </c>
      <c r="G49" s="25" t="s">
        <v>63</v>
      </c>
      <c r="H49" s="25" t="s">
        <v>63</v>
      </c>
      <c r="I49" s="25" t="s">
        <v>63</v>
      </c>
      <c r="J49" s="5">
        <v>40424</v>
      </c>
      <c r="K49" s="6">
        <v>2010</v>
      </c>
      <c r="L49" s="6">
        <v>9</v>
      </c>
      <c r="M49" s="6">
        <v>3</v>
      </c>
      <c r="N49" s="5">
        <v>40431</v>
      </c>
      <c r="O49" s="6">
        <v>2010</v>
      </c>
      <c r="P49" s="6">
        <v>9</v>
      </c>
      <c r="Q49" s="6">
        <v>10</v>
      </c>
      <c r="R49" s="6">
        <v>84</v>
      </c>
      <c r="S49" s="6" t="s">
        <v>63</v>
      </c>
      <c r="T49" s="6" t="s">
        <v>63</v>
      </c>
      <c r="U49" s="6" t="s">
        <v>166</v>
      </c>
      <c r="V49" s="6" t="s">
        <v>166</v>
      </c>
      <c r="W49" s="6" t="s">
        <v>63</v>
      </c>
      <c r="X49" s="6" t="s">
        <v>63</v>
      </c>
      <c r="Y49" s="6" t="s">
        <v>63</v>
      </c>
      <c r="Z49" s="6" t="s">
        <v>63</v>
      </c>
      <c r="AA49" s="6">
        <v>500000000</v>
      </c>
      <c r="AB49" s="6" t="s">
        <v>172</v>
      </c>
      <c r="AC49" s="6" t="s">
        <v>63</v>
      </c>
      <c r="AD49" s="6" t="s">
        <v>63</v>
      </c>
      <c r="AE49" s="6" t="s">
        <v>63</v>
      </c>
    </row>
    <row r="50" spans="1:31">
      <c r="A50" s="1" t="s">
        <v>2385</v>
      </c>
      <c r="B50" s="1" t="s">
        <v>420</v>
      </c>
      <c r="C50" s="19" t="s">
        <v>2378</v>
      </c>
      <c r="D50" s="6" t="s">
        <v>2379</v>
      </c>
      <c r="E50" s="6" t="s">
        <v>2386</v>
      </c>
      <c r="F50" s="6" t="s">
        <v>63</v>
      </c>
      <c r="G50" s="25" t="s">
        <v>63</v>
      </c>
      <c r="H50" s="25" t="s">
        <v>63</v>
      </c>
      <c r="I50" s="25" t="s">
        <v>63</v>
      </c>
      <c r="J50" s="5">
        <v>40424</v>
      </c>
      <c r="K50" s="6">
        <v>2010</v>
      </c>
      <c r="L50" s="6">
        <v>9</v>
      </c>
      <c r="M50" s="6">
        <v>3</v>
      </c>
      <c r="N50" s="5">
        <v>40431</v>
      </c>
      <c r="O50" s="6">
        <v>2010</v>
      </c>
      <c r="P50" s="6">
        <v>9</v>
      </c>
      <c r="Q50" s="6">
        <v>10</v>
      </c>
      <c r="R50" s="6">
        <v>8</v>
      </c>
      <c r="S50" s="6" t="s">
        <v>63</v>
      </c>
      <c r="T50" s="6" t="s">
        <v>63</v>
      </c>
      <c r="U50" s="6" t="s">
        <v>166</v>
      </c>
      <c r="V50" s="6" t="s">
        <v>166</v>
      </c>
      <c r="W50" s="6" t="s">
        <v>63</v>
      </c>
      <c r="X50" s="6" t="s">
        <v>63</v>
      </c>
      <c r="Y50" s="6" t="s">
        <v>63</v>
      </c>
      <c r="Z50" s="6" t="s">
        <v>63</v>
      </c>
      <c r="AA50" s="6">
        <v>240000000</v>
      </c>
      <c r="AB50" s="6" t="s">
        <v>172</v>
      </c>
      <c r="AC50" s="6" t="s">
        <v>63</v>
      </c>
      <c r="AD50" s="6" t="s">
        <v>63</v>
      </c>
      <c r="AE50" s="6" t="s">
        <v>63</v>
      </c>
    </row>
    <row r="51" spans="1:31">
      <c r="A51" s="1" t="s">
        <v>2387</v>
      </c>
      <c r="B51" s="1" t="s">
        <v>420</v>
      </c>
      <c r="C51" s="19" t="s">
        <v>2378</v>
      </c>
      <c r="D51" s="6" t="s">
        <v>2379</v>
      </c>
      <c r="E51" s="6" t="s">
        <v>1765</v>
      </c>
      <c r="F51" s="6" t="s">
        <v>63</v>
      </c>
      <c r="G51" s="25" t="s">
        <v>63</v>
      </c>
      <c r="H51" s="25" t="s">
        <v>63</v>
      </c>
      <c r="I51" s="25" t="s">
        <v>63</v>
      </c>
      <c r="J51" s="5">
        <v>40424</v>
      </c>
      <c r="K51" s="6">
        <v>2010</v>
      </c>
      <c r="L51" s="6">
        <v>9</v>
      </c>
      <c r="M51" s="6">
        <v>3</v>
      </c>
      <c r="N51" s="5">
        <v>40431</v>
      </c>
      <c r="O51" s="6">
        <v>2010</v>
      </c>
      <c r="P51" s="6">
        <v>9</v>
      </c>
      <c r="Q51" s="6">
        <v>10</v>
      </c>
      <c r="R51" s="6">
        <v>7</v>
      </c>
      <c r="S51" s="6" t="s">
        <v>63</v>
      </c>
      <c r="T51" s="6" t="s">
        <v>63</v>
      </c>
      <c r="U51" s="6" t="s">
        <v>166</v>
      </c>
      <c r="V51" s="6" t="s">
        <v>166</v>
      </c>
      <c r="W51" s="6" t="s">
        <v>63</v>
      </c>
      <c r="X51" s="6" t="s">
        <v>63</v>
      </c>
      <c r="Y51" s="6" t="s">
        <v>63</v>
      </c>
      <c r="Z51" s="6" t="s">
        <v>63</v>
      </c>
      <c r="AA51" s="6" t="s">
        <v>63</v>
      </c>
      <c r="AB51" s="6" t="s">
        <v>63</v>
      </c>
      <c r="AC51" s="6" t="s">
        <v>63</v>
      </c>
      <c r="AD51" s="6" t="s">
        <v>63</v>
      </c>
      <c r="AE51" s="6" t="s">
        <v>63</v>
      </c>
    </row>
    <row r="52" spans="1:31">
      <c r="A52" s="1" t="s">
        <v>2388</v>
      </c>
      <c r="B52" s="1" t="s">
        <v>420</v>
      </c>
      <c r="C52" s="19" t="s">
        <v>2378</v>
      </c>
      <c r="D52" s="6" t="s">
        <v>2379</v>
      </c>
      <c r="E52" s="6" t="s">
        <v>2389</v>
      </c>
      <c r="F52" s="6" t="s">
        <v>63</v>
      </c>
      <c r="G52" s="25" t="s">
        <v>63</v>
      </c>
      <c r="H52" s="25" t="s">
        <v>63</v>
      </c>
      <c r="I52" s="25" t="s">
        <v>63</v>
      </c>
      <c r="J52" s="5">
        <v>40424</v>
      </c>
      <c r="K52" s="6">
        <v>2010</v>
      </c>
      <c r="L52" s="6">
        <v>9</v>
      </c>
      <c r="M52" s="6">
        <v>3</v>
      </c>
      <c r="N52" s="5">
        <v>40431</v>
      </c>
      <c r="O52" s="6">
        <v>2010</v>
      </c>
      <c r="P52" s="6">
        <v>9</v>
      </c>
      <c r="Q52" s="6">
        <v>10</v>
      </c>
      <c r="R52" s="6">
        <v>1</v>
      </c>
      <c r="S52" s="6" t="s">
        <v>63</v>
      </c>
      <c r="T52" s="6" t="s">
        <v>63</v>
      </c>
      <c r="U52" s="6" t="s">
        <v>166</v>
      </c>
      <c r="V52" s="6" t="s">
        <v>166</v>
      </c>
      <c r="W52" s="6" t="s">
        <v>63</v>
      </c>
      <c r="X52" s="6" t="s">
        <v>63</v>
      </c>
      <c r="Y52" s="6" t="s">
        <v>63</v>
      </c>
      <c r="Z52" s="6" t="s">
        <v>63</v>
      </c>
      <c r="AA52" s="6">
        <v>2500000</v>
      </c>
      <c r="AB52" s="6" t="s">
        <v>172</v>
      </c>
      <c r="AC52" s="6" t="s">
        <v>63</v>
      </c>
      <c r="AD52" s="6" t="s">
        <v>63</v>
      </c>
      <c r="AE52" s="6" t="s">
        <v>63</v>
      </c>
    </row>
    <row r="53" spans="1:31">
      <c r="A53" s="1" t="s">
        <v>2390</v>
      </c>
      <c r="B53" s="1" t="s">
        <v>420</v>
      </c>
      <c r="C53" s="19" t="s">
        <v>2378</v>
      </c>
      <c r="D53" s="6" t="s">
        <v>2379</v>
      </c>
      <c r="E53" s="6" t="s">
        <v>2391</v>
      </c>
      <c r="F53" s="6" t="s">
        <v>63</v>
      </c>
      <c r="G53" s="25" t="s">
        <v>63</v>
      </c>
      <c r="H53" s="25" t="s">
        <v>63</v>
      </c>
      <c r="I53" s="25" t="s">
        <v>63</v>
      </c>
      <c r="J53" s="5">
        <v>40424</v>
      </c>
      <c r="K53" s="6">
        <v>2010</v>
      </c>
      <c r="L53" s="6">
        <v>9</v>
      </c>
      <c r="M53" s="6">
        <v>3</v>
      </c>
      <c r="N53" s="5">
        <v>40431</v>
      </c>
      <c r="O53" s="6">
        <v>2010</v>
      </c>
      <c r="P53" s="6">
        <v>9</v>
      </c>
      <c r="Q53" s="6">
        <v>10</v>
      </c>
      <c r="R53" s="6">
        <v>41</v>
      </c>
      <c r="S53" s="6" t="s">
        <v>63</v>
      </c>
      <c r="T53" s="6" t="s">
        <v>63</v>
      </c>
      <c r="U53" s="6" t="s">
        <v>166</v>
      </c>
      <c r="V53" s="6" t="s">
        <v>166</v>
      </c>
      <c r="W53" s="6" t="s">
        <v>63</v>
      </c>
      <c r="X53" s="6" t="s">
        <v>63</v>
      </c>
      <c r="Y53" s="6" t="s">
        <v>63</v>
      </c>
      <c r="Z53" s="6" t="s">
        <v>63</v>
      </c>
      <c r="AA53" s="6" t="s">
        <v>63</v>
      </c>
      <c r="AB53" s="6" t="s">
        <v>63</v>
      </c>
      <c r="AC53" s="6" t="s">
        <v>63</v>
      </c>
      <c r="AD53" s="6" t="s">
        <v>63</v>
      </c>
      <c r="AE53" s="6" t="s">
        <v>63</v>
      </c>
    </row>
    <row r="54" spans="1:31">
      <c r="A54" s="1" t="s">
        <v>2392</v>
      </c>
      <c r="B54" s="1" t="s">
        <v>420</v>
      </c>
      <c r="C54" s="19" t="s">
        <v>2378</v>
      </c>
      <c r="D54" s="6" t="s">
        <v>2379</v>
      </c>
      <c r="E54" s="104" t="s">
        <v>2393</v>
      </c>
      <c r="F54" s="6" t="s">
        <v>63</v>
      </c>
      <c r="G54" s="25" t="s">
        <v>63</v>
      </c>
      <c r="H54" s="25" t="s">
        <v>63</v>
      </c>
      <c r="I54" s="25" t="s">
        <v>63</v>
      </c>
      <c r="J54" s="5">
        <v>40424</v>
      </c>
      <c r="K54" s="6">
        <v>2010</v>
      </c>
      <c r="L54" s="6">
        <v>9</v>
      </c>
      <c r="M54" s="6">
        <v>3</v>
      </c>
      <c r="N54" s="5">
        <v>40431</v>
      </c>
      <c r="O54" s="6">
        <v>2010</v>
      </c>
      <c r="P54" s="6">
        <v>9</v>
      </c>
      <c r="Q54" s="6">
        <v>10</v>
      </c>
      <c r="R54" s="6">
        <v>4</v>
      </c>
      <c r="S54" s="6" t="s">
        <v>63</v>
      </c>
      <c r="T54" s="6" t="s">
        <v>63</v>
      </c>
      <c r="U54" s="6" t="s">
        <v>166</v>
      </c>
      <c r="V54" s="6" t="s">
        <v>166</v>
      </c>
      <c r="W54" s="6" t="s">
        <v>63</v>
      </c>
      <c r="X54" s="6" t="s">
        <v>63</v>
      </c>
      <c r="Y54" s="6" t="s">
        <v>63</v>
      </c>
      <c r="Z54" s="6" t="s">
        <v>63</v>
      </c>
      <c r="AA54" s="6" t="s">
        <v>63</v>
      </c>
      <c r="AB54" s="6" t="s">
        <v>63</v>
      </c>
      <c r="AC54" s="6" t="s">
        <v>63</v>
      </c>
      <c r="AD54" s="6" t="s">
        <v>63</v>
      </c>
      <c r="AE54" s="6">
        <v>1</v>
      </c>
    </row>
    <row r="55" spans="1:31">
      <c r="A55" s="1" t="s">
        <v>2394</v>
      </c>
      <c r="B55" s="1" t="s">
        <v>420</v>
      </c>
      <c r="C55" s="19" t="s">
        <v>2378</v>
      </c>
      <c r="D55" s="6" t="s">
        <v>2379</v>
      </c>
      <c r="E55" s="6" t="s">
        <v>1055</v>
      </c>
      <c r="F55" s="6" t="s">
        <v>63</v>
      </c>
      <c r="G55" s="25" t="s">
        <v>63</v>
      </c>
      <c r="H55" s="25" t="s">
        <v>63</v>
      </c>
      <c r="I55" s="25" t="s">
        <v>63</v>
      </c>
      <c r="J55" s="5">
        <v>40424</v>
      </c>
      <c r="K55" s="6">
        <v>2010</v>
      </c>
      <c r="L55" s="6">
        <v>9</v>
      </c>
      <c r="M55" s="6">
        <v>3</v>
      </c>
      <c r="N55" s="5">
        <v>40431</v>
      </c>
      <c r="O55" s="6">
        <v>2010</v>
      </c>
      <c r="P55" s="6">
        <v>9</v>
      </c>
      <c r="Q55" s="6">
        <v>10</v>
      </c>
      <c r="R55" s="6" t="s">
        <v>63</v>
      </c>
      <c r="S55" s="6" t="s">
        <v>63</v>
      </c>
      <c r="T55" s="6" t="s">
        <v>63</v>
      </c>
      <c r="U55" s="6" t="s">
        <v>166</v>
      </c>
      <c r="V55" s="6" t="s">
        <v>166</v>
      </c>
      <c r="W55" s="6" t="s">
        <v>63</v>
      </c>
      <c r="X55" s="6" t="s">
        <v>63</v>
      </c>
      <c r="Y55" s="6" t="s">
        <v>63</v>
      </c>
      <c r="Z55" s="6" t="s">
        <v>63</v>
      </c>
      <c r="AA55" s="6">
        <v>500000000</v>
      </c>
      <c r="AB55" s="6" t="s">
        <v>172</v>
      </c>
      <c r="AC55" s="6" t="s">
        <v>63</v>
      </c>
      <c r="AD55" s="6" t="s">
        <v>63</v>
      </c>
      <c r="AE55" s="6" t="s">
        <v>63</v>
      </c>
    </row>
    <row r="56" spans="1:31">
      <c r="A56" s="1" t="s">
        <v>2395</v>
      </c>
      <c r="B56" s="1" t="s">
        <v>420</v>
      </c>
      <c r="C56" s="19" t="s">
        <v>2378</v>
      </c>
      <c r="D56" s="6" t="s">
        <v>2379</v>
      </c>
      <c r="E56" s="6" t="s">
        <v>2396</v>
      </c>
      <c r="F56" s="6" t="s">
        <v>63</v>
      </c>
      <c r="G56" s="25" t="s">
        <v>63</v>
      </c>
      <c r="H56" s="25" t="s">
        <v>63</v>
      </c>
      <c r="I56" s="25" t="s">
        <v>63</v>
      </c>
      <c r="J56" s="5">
        <v>40424</v>
      </c>
      <c r="K56" s="6">
        <v>2010</v>
      </c>
      <c r="L56" s="6">
        <v>9</v>
      </c>
      <c r="M56" s="6">
        <v>3</v>
      </c>
      <c r="N56" s="5">
        <v>40431</v>
      </c>
      <c r="O56" s="6">
        <v>2010</v>
      </c>
      <c r="P56" s="6">
        <v>9</v>
      </c>
      <c r="Q56" s="6">
        <v>10</v>
      </c>
      <c r="R56" s="6">
        <v>3</v>
      </c>
      <c r="S56" s="6" t="s">
        <v>63</v>
      </c>
      <c r="T56" s="6" t="s">
        <v>2366</v>
      </c>
      <c r="U56" s="6" t="s">
        <v>166</v>
      </c>
      <c r="V56" s="6" t="s">
        <v>166</v>
      </c>
      <c r="W56" s="6" t="s">
        <v>63</v>
      </c>
      <c r="X56" s="6" t="s">
        <v>63</v>
      </c>
      <c r="Y56" s="6" t="s">
        <v>63</v>
      </c>
      <c r="Z56" s="6" t="s">
        <v>63</v>
      </c>
      <c r="AA56" s="6" t="s">
        <v>63</v>
      </c>
      <c r="AB56" s="6" t="s">
        <v>63</v>
      </c>
      <c r="AC56" s="6" t="s">
        <v>63</v>
      </c>
      <c r="AD56" s="6" t="s">
        <v>63</v>
      </c>
      <c r="AE56" s="6" t="s">
        <v>63</v>
      </c>
    </row>
    <row r="57" spans="1:31">
      <c r="A57" s="1" t="s">
        <v>2398</v>
      </c>
      <c r="B57" s="1" t="s">
        <v>420</v>
      </c>
      <c r="C57" s="19" t="s">
        <v>2378</v>
      </c>
      <c r="D57" s="6" t="s">
        <v>2379</v>
      </c>
      <c r="E57" s="6" t="s">
        <v>1061</v>
      </c>
      <c r="F57" s="6" t="s">
        <v>63</v>
      </c>
      <c r="G57" s="25" t="s">
        <v>63</v>
      </c>
      <c r="H57" s="25" t="s">
        <v>63</v>
      </c>
      <c r="I57" s="25" t="s">
        <v>63</v>
      </c>
      <c r="J57" s="5">
        <v>40424</v>
      </c>
      <c r="K57" s="6">
        <v>2010</v>
      </c>
      <c r="L57" s="6">
        <v>9</v>
      </c>
      <c r="M57" s="6">
        <v>3</v>
      </c>
      <c r="N57" s="5">
        <v>40431</v>
      </c>
      <c r="O57" s="6">
        <v>2010</v>
      </c>
      <c r="P57" s="6">
        <v>9</v>
      </c>
      <c r="Q57" s="6">
        <v>10</v>
      </c>
      <c r="R57" s="6" t="s">
        <v>63</v>
      </c>
      <c r="S57" s="6" t="s">
        <v>63</v>
      </c>
      <c r="T57" s="6" t="s">
        <v>63</v>
      </c>
      <c r="U57" s="6" t="s">
        <v>166</v>
      </c>
      <c r="V57" s="6">
        <v>50000</v>
      </c>
      <c r="W57" s="6" t="s">
        <v>63</v>
      </c>
      <c r="X57" s="6" t="s">
        <v>63</v>
      </c>
      <c r="Y57" s="6" t="s">
        <v>63</v>
      </c>
      <c r="Z57" s="6" t="s">
        <v>63</v>
      </c>
      <c r="AA57" s="6" t="s">
        <v>63</v>
      </c>
      <c r="AB57" s="6" t="s">
        <v>63</v>
      </c>
      <c r="AC57" s="6" t="s">
        <v>63</v>
      </c>
      <c r="AD57" s="6" t="s">
        <v>63</v>
      </c>
      <c r="AE57" s="6" t="s">
        <v>63</v>
      </c>
    </row>
    <row r="58" spans="1:31">
      <c r="A58" s="1" t="s">
        <v>2399</v>
      </c>
      <c r="B58" s="1" t="s">
        <v>420</v>
      </c>
      <c r="C58" s="19" t="s">
        <v>2378</v>
      </c>
      <c r="D58" s="6" t="s">
        <v>2379</v>
      </c>
      <c r="E58" s="6" t="s">
        <v>1064</v>
      </c>
      <c r="F58" s="6" t="s">
        <v>63</v>
      </c>
      <c r="G58" s="25" t="s">
        <v>63</v>
      </c>
      <c r="H58" s="25" t="s">
        <v>63</v>
      </c>
      <c r="I58" s="25" t="s">
        <v>63</v>
      </c>
      <c r="J58" s="5">
        <v>40424</v>
      </c>
      <c r="K58" s="6">
        <v>2010</v>
      </c>
      <c r="L58" s="6">
        <v>9</v>
      </c>
      <c r="M58" s="6">
        <v>3</v>
      </c>
      <c r="N58" s="5">
        <v>40431</v>
      </c>
      <c r="O58" s="6">
        <v>2010</v>
      </c>
      <c r="P58" s="6">
        <v>9</v>
      </c>
      <c r="Q58" s="6">
        <v>10</v>
      </c>
      <c r="R58" s="6">
        <v>46</v>
      </c>
      <c r="S58" s="6" t="s">
        <v>63</v>
      </c>
      <c r="T58" s="6" t="s">
        <v>63</v>
      </c>
      <c r="U58" s="6" t="s">
        <v>166</v>
      </c>
      <c r="V58" s="6" t="s">
        <v>166</v>
      </c>
      <c r="W58" s="6" t="s">
        <v>63</v>
      </c>
      <c r="X58" s="6" t="s">
        <v>63</v>
      </c>
      <c r="Y58" s="6" t="s">
        <v>63</v>
      </c>
      <c r="Z58" s="6" t="s">
        <v>63</v>
      </c>
      <c r="AA58" s="6" t="s">
        <v>63</v>
      </c>
      <c r="AB58" s="6" t="s">
        <v>63</v>
      </c>
      <c r="AC58" s="6" t="s">
        <v>63</v>
      </c>
      <c r="AD58" s="6" t="s">
        <v>63</v>
      </c>
      <c r="AE58" s="6" t="s">
        <v>63</v>
      </c>
    </row>
    <row r="59" spans="1:31">
      <c r="A59" s="1" t="s">
        <v>2400</v>
      </c>
      <c r="B59" s="1" t="s">
        <v>420</v>
      </c>
      <c r="C59" s="19" t="s">
        <v>2378</v>
      </c>
      <c r="D59" s="6" t="s">
        <v>2379</v>
      </c>
      <c r="E59" s="6" t="s">
        <v>2401</v>
      </c>
      <c r="F59" s="6" t="s">
        <v>63</v>
      </c>
      <c r="G59" s="25" t="s">
        <v>63</v>
      </c>
      <c r="H59" s="25" t="s">
        <v>63</v>
      </c>
      <c r="I59" s="25" t="s">
        <v>63</v>
      </c>
      <c r="J59" s="5">
        <v>40424</v>
      </c>
      <c r="K59" s="6">
        <v>2010</v>
      </c>
      <c r="L59" s="6">
        <v>9</v>
      </c>
      <c r="M59" s="6">
        <v>3</v>
      </c>
      <c r="N59" s="5">
        <v>40431</v>
      </c>
      <c r="O59" s="6">
        <v>2010</v>
      </c>
      <c r="P59" s="6">
        <v>9</v>
      </c>
      <c r="Q59" s="6">
        <v>10</v>
      </c>
      <c r="R59" s="6" t="s">
        <v>63</v>
      </c>
      <c r="S59" s="6" t="s">
        <v>63</v>
      </c>
      <c r="T59" s="6" t="s">
        <v>63</v>
      </c>
      <c r="U59" s="6" t="s">
        <v>166</v>
      </c>
      <c r="V59" s="6" t="s">
        <v>166</v>
      </c>
      <c r="W59" s="6" t="s">
        <v>63</v>
      </c>
      <c r="X59" s="6" t="s">
        <v>63</v>
      </c>
      <c r="Y59" s="6" t="s">
        <v>63</v>
      </c>
      <c r="Z59" s="6" t="s">
        <v>63</v>
      </c>
      <c r="AA59" s="6" t="s">
        <v>63</v>
      </c>
      <c r="AB59" s="6" t="s">
        <v>63</v>
      </c>
      <c r="AC59" s="6" t="s">
        <v>63</v>
      </c>
      <c r="AD59" s="6" t="s">
        <v>63</v>
      </c>
      <c r="AE59" s="6">
        <v>20</v>
      </c>
    </row>
    <row r="60" spans="1:31">
      <c r="A60" s="1" t="s">
        <v>2402</v>
      </c>
      <c r="B60" s="1" t="s">
        <v>420</v>
      </c>
      <c r="C60" s="19" t="s">
        <v>2378</v>
      </c>
      <c r="D60" s="6" t="s">
        <v>2379</v>
      </c>
      <c r="E60" s="6" t="s">
        <v>2403</v>
      </c>
      <c r="F60" s="6" t="s">
        <v>63</v>
      </c>
      <c r="G60" s="25" t="s">
        <v>63</v>
      </c>
      <c r="H60" s="25" t="s">
        <v>63</v>
      </c>
      <c r="I60" s="25" t="s">
        <v>63</v>
      </c>
      <c r="J60" s="5">
        <v>40424</v>
      </c>
      <c r="K60" s="6">
        <v>2010</v>
      </c>
      <c r="L60" s="6">
        <v>9</v>
      </c>
      <c r="M60" s="6">
        <v>3</v>
      </c>
      <c r="N60" s="5">
        <v>40431</v>
      </c>
      <c r="O60" s="6">
        <v>2010</v>
      </c>
      <c r="P60" s="6">
        <v>9</v>
      </c>
      <c r="Q60" s="6">
        <v>10</v>
      </c>
      <c r="R60" s="6">
        <v>1</v>
      </c>
      <c r="S60" s="6" t="s">
        <v>63</v>
      </c>
      <c r="T60" s="6" t="s">
        <v>63</v>
      </c>
      <c r="U60" s="6" t="s">
        <v>166</v>
      </c>
      <c r="V60" s="6" t="s">
        <v>166</v>
      </c>
      <c r="W60" s="6" t="s">
        <v>63</v>
      </c>
      <c r="X60" s="6" t="s">
        <v>63</v>
      </c>
      <c r="Y60" s="6" t="s">
        <v>63</v>
      </c>
      <c r="Z60" s="6" t="s">
        <v>63</v>
      </c>
      <c r="AA60" s="6" t="s">
        <v>63</v>
      </c>
      <c r="AB60" s="6" t="s">
        <v>63</v>
      </c>
      <c r="AC60" s="6" t="s">
        <v>63</v>
      </c>
      <c r="AD60" s="6" t="s">
        <v>63</v>
      </c>
      <c r="AE60" s="6" t="s">
        <v>63</v>
      </c>
    </row>
    <row r="61" spans="1:31">
      <c r="A61" s="1" t="s">
        <v>2404</v>
      </c>
      <c r="B61" s="1" t="s">
        <v>420</v>
      </c>
      <c r="C61" s="19" t="s">
        <v>2378</v>
      </c>
      <c r="D61" s="6" t="s">
        <v>2379</v>
      </c>
      <c r="E61" s="6" t="s">
        <v>2405</v>
      </c>
      <c r="F61" s="6" t="s">
        <v>63</v>
      </c>
      <c r="G61" s="25" t="s">
        <v>63</v>
      </c>
      <c r="H61" s="25" t="s">
        <v>63</v>
      </c>
      <c r="I61" s="25" t="s">
        <v>63</v>
      </c>
      <c r="J61" s="5">
        <v>40424</v>
      </c>
      <c r="K61" s="6">
        <v>2010</v>
      </c>
      <c r="L61" s="6">
        <v>9</v>
      </c>
      <c r="M61" s="6">
        <v>3</v>
      </c>
      <c r="N61" s="5">
        <v>40431</v>
      </c>
      <c r="O61" s="6">
        <v>2010</v>
      </c>
      <c r="P61" s="6">
        <v>9</v>
      </c>
      <c r="Q61" s="6">
        <v>10</v>
      </c>
      <c r="R61" s="6" t="s">
        <v>63</v>
      </c>
      <c r="S61" s="6" t="s">
        <v>63</v>
      </c>
      <c r="T61" s="6">
        <v>90</v>
      </c>
      <c r="U61" s="6" t="s">
        <v>166</v>
      </c>
      <c r="V61" s="6" t="s">
        <v>166</v>
      </c>
      <c r="W61" s="6" t="s">
        <v>63</v>
      </c>
      <c r="X61" s="6" t="s">
        <v>63</v>
      </c>
      <c r="Y61" s="6" t="s">
        <v>63</v>
      </c>
      <c r="Z61" s="6" t="s">
        <v>63</v>
      </c>
      <c r="AA61" s="6" t="s">
        <v>63</v>
      </c>
      <c r="AB61" s="6" t="s">
        <v>63</v>
      </c>
      <c r="AC61" s="6" t="s">
        <v>63</v>
      </c>
      <c r="AD61" s="6" t="s">
        <v>63</v>
      </c>
      <c r="AE61" s="6">
        <v>50</v>
      </c>
    </row>
    <row r="62" spans="1:31">
      <c r="A62" s="1" t="s">
        <v>2406</v>
      </c>
      <c r="B62" s="1" t="s">
        <v>420</v>
      </c>
      <c r="C62" s="19" t="s">
        <v>2378</v>
      </c>
      <c r="D62" s="6" t="s">
        <v>2379</v>
      </c>
      <c r="E62" s="6" t="s">
        <v>2407</v>
      </c>
      <c r="F62" s="6" t="s">
        <v>63</v>
      </c>
      <c r="G62" s="25" t="s">
        <v>63</v>
      </c>
      <c r="H62" s="25" t="s">
        <v>63</v>
      </c>
      <c r="I62" s="25" t="s">
        <v>63</v>
      </c>
      <c r="J62" s="5">
        <v>40424</v>
      </c>
      <c r="K62" s="6">
        <v>2010</v>
      </c>
      <c r="L62" s="6">
        <v>9</v>
      </c>
      <c r="M62" s="6">
        <v>3</v>
      </c>
      <c r="N62" s="5">
        <v>40431</v>
      </c>
      <c r="O62" s="6">
        <v>2010</v>
      </c>
      <c r="P62" s="6">
        <v>9</v>
      </c>
      <c r="Q62" s="6">
        <v>10</v>
      </c>
      <c r="R62" s="6">
        <v>1</v>
      </c>
      <c r="S62" s="6" t="s">
        <v>63</v>
      </c>
      <c r="T62" s="6" t="s">
        <v>63</v>
      </c>
      <c r="U62" s="6" t="s">
        <v>166</v>
      </c>
      <c r="V62" s="6" t="s">
        <v>166</v>
      </c>
      <c r="W62" s="6" t="s">
        <v>63</v>
      </c>
      <c r="X62" s="6" t="s">
        <v>63</v>
      </c>
      <c r="Y62" s="6" t="s">
        <v>63</v>
      </c>
      <c r="Z62" s="6" t="s">
        <v>63</v>
      </c>
      <c r="AA62" s="6" t="s">
        <v>63</v>
      </c>
      <c r="AB62" s="6" t="s">
        <v>63</v>
      </c>
      <c r="AC62" s="6" t="s">
        <v>63</v>
      </c>
      <c r="AD62" s="6" t="s">
        <v>63</v>
      </c>
      <c r="AE62" s="6" t="s">
        <v>63</v>
      </c>
    </row>
    <row r="63" spans="1:31">
      <c r="A63" s="1" t="s">
        <v>2408</v>
      </c>
      <c r="B63" s="1" t="s">
        <v>420</v>
      </c>
      <c r="C63" s="19" t="s">
        <v>2378</v>
      </c>
      <c r="D63" s="6" t="s">
        <v>2379</v>
      </c>
      <c r="E63" s="6" t="s">
        <v>1765</v>
      </c>
      <c r="F63" s="6" t="s">
        <v>63</v>
      </c>
      <c r="G63" s="25" t="s">
        <v>63</v>
      </c>
      <c r="H63" s="25" t="s">
        <v>63</v>
      </c>
      <c r="I63" s="25" t="s">
        <v>63</v>
      </c>
      <c r="J63" s="5">
        <v>40424</v>
      </c>
      <c r="K63" s="6">
        <v>2010</v>
      </c>
      <c r="L63" s="6">
        <v>9</v>
      </c>
      <c r="M63" s="6">
        <v>3</v>
      </c>
      <c r="N63" s="5">
        <v>40431</v>
      </c>
      <c r="O63" s="6">
        <v>2010</v>
      </c>
      <c r="P63" s="6">
        <v>9</v>
      </c>
      <c r="Q63" s="6">
        <v>10</v>
      </c>
      <c r="R63" s="6" t="s">
        <v>63</v>
      </c>
      <c r="S63" s="6" t="s">
        <v>63</v>
      </c>
      <c r="T63" s="6" t="s">
        <v>63</v>
      </c>
      <c r="U63" s="6" t="s">
        <v>166</v>
      </c>
      <c r="V63" s="6" t="s">
        <v>166</v>
      </c>
      <c r="W63" s="66" t="s">
        <v>2409</v>
      </c>
      <c r="X63" s="6" t="s">
        <v>172</v>
      </c>
      <c r="Y63" s="6" t="s">
        <v>63</v>
      </c>
      <c r="Z63" s="6" t="s">
        <v>63</v>
      </c>
      <c r="AA63" s="6" t="s">
        <v>63</v>
      </c>
      <c r="AB63" s="6" t="s">
        <v>63</v>
      </c>
      <c r="AC63" s="6" t="s">
        <v>63</v>
      </c>
      <c r="AD63" s="6" t="s">
        <v>63</v>
      </c>
      <c r="AE63" s="6">
        <v>843</v>
      </c>
    </row>
    <row r="64" spans="1:31">
      <c r="A64" s="1" t="s">
        <v>2410</v>
      </c>
      <c r="B64" s="1" t="s">
        <v>420</v>
      </c>
      <c r="C64" s="19" t="s">
        <v>2378</v>
      </c>
      <c r="D64" s="6" t="s">
        <v>2379</v>
      </c>
      <c r="E64" s="6" t="s">
        <v>2411</v>
      </c>
      <c r="F64" s="6" t="s">
        <v>63</v>
      </c>
      <c r="G64" s="25" t="s">
        <v>63</v>
      </c>
      <c r="H64" s="25" t="s">
        <v>63</v>
      </c>
      <c r="I64" s="25" t="s">
        <v>63</v>
      </c>
      <c r="J64" s="5">
        <v>40424</v>
      </c>
      <c r="K64" s="6">
        <v>2010</v>
      </c>
      <c r="L64" s="6">
        <v>9</v>
      </c>
      <c r="M64" s="6">
        <v>3</v>
      </c>
      <c r="N64" s="5">
        <v>40431</v>
      </c>
      <c r="O64" s="6">
        <v>2010</v>
      </c>
      <c r="P64" s="6">
        <v>9</v>
      </c>
      <c r="Q64" s="6">
        <v>10</v>
      </c>
      <c r="R64" s="6" t="s">
        <v>63</v>
      </c>
      <c r="S64" s="6" t="s">
        <v>63</v>
      </c>
      <c r="T64" s="6" t="s">
        <v>63</v>
      </c>
      <c r="U64" s="6" t="s">
        <v>166</v>
      </c>
      <c r="V64" s="6" t="s">
        <v>166</v>
      </c>
      <c r="W64" s="6" t="s">
        <v>166</v>
      </c>
      <c r="X64" s="6" t="s">
        <v>63</v>
      </c>
      <c r="Y64" s="6" t="s">
        <v>63</v>
      </c>
      <c r="Z64" s="6" t="s">
        <v>63</v>
      </c>
      <c r="AA64" s="6" t="s">
        <v>63</v>
      </c>
      <c r="AB64" s="6" t="s">
        <v>63</v>
      </c>
      <c r="AC64" s="6" t="s">
        <v>63</v>
      </c>
      <c r="AD64" s="6" t="s">
        <v>63</v>
      </c>
      <c r="AE64" s="6" t="s">
        <v>63</v>
      </c>
    </row>
    <row r="65" spans="1:31">
      <c r="A65" s="1" t="s">
        <v>2412</v>
      </c>
      <c r="B65" s="1" t="s">
        <v>420</v>
      </c>
      <c r="C65" s="19" t="s">
        <v>2378</v>
      </c>
      <c r="D65" s="6" t="s">
        <v>2379</v>
      </c>
      <c r="E65" s="6" t="s">
        <v>2413</v>
      </c>
      <c r="F65" s="6" t="s">
        <v>63</v>
      </c>
      <c r="G65" s="25" t="s">
        <v>63</v>
      </c>
      <c r="H65" s="25" t="s">
        <v>63</v>
      </c>
      <c r="I65" s="25" t="s">
        <v>63</v>
      </c>
      <c r="J65" s="5">
        <v>40424</v>
      </c>
      <c r="K65" s="6">
        <v>2010</v>
      </c>
      <c r="L65" s="6">
        <v>9</v>
      </c>
      <c r="M65" s="6">
        <v>3</v>
      </c>
      <c r="N65" s="5">
        <v>40431</v>
      </c>
      <c r="O65" s="6">
        <v>2010</v>
      </c>
      <c r="P65" s="6">
        <v>9</v>
      </c>
      <c r="Q65" s="6">
        <v>10</v>
      </c>
      <c r="R65" s="6" t="s">
        <v>63</v>
      </c>
      <c r="S65" s="6">
        <v>1</v>
      </c>
      <c r="T65" s="6" t="s">
        <v>63</v>
      </c>
      <c r="U65" s="6" t="s">
        <v>166</v>
      </c>
      <c r="V65" s="6" t="s">
        <v>166</v>
      </c>
      <c r="W65" s="6" t="s">
        <v>166</v>
      </c>
      <c r="X65" s="6" t="s">
        <v>63</v>
      </c>
      <c r="Y65" s="6" t="s">
        <v>63</v>
      </c>
      <c r="Z65" s="6" t="s">
        <v>63</v>
      </c>
      <c r="AA65" s="6" t="s">
        <v>63</v>
      </c>
      <c r="AB65" s="6" t="s">
        <v>63</v>
      </c>
      <c r="AC65" s="6" t="s">
        <v>63</v>
      </c>
      <c r="AD65" s="6" t="s">
        <v>63</v>
      </c>
      <c r="AE65" s="6">
        <v>1</v>
      </c>
    </row>
    <row r="66" spans="1:31" s="63" customFormat="1">
      <c r="A66" s="60" t="s">
        <v>2414</v>
      </c>
      <c r="B66" s="60" t="s">
        <v>420</v>
      </c>
      <c r="C66" s="61" t="s">
        <v>2415</v>
      </c>
      <c r="D66" s="59" t="s">
        <v>2416</v>
      </c>
      <c r="E66" s="59" t="s">
        <v>2417</v>
      </c>
      <c r="F66" s="59" t="s">
        <v>63</v>
      </c>
      <c r="G66" s="62" t="s">
        <v>63</v>
      </c>
      <c r="H66" s="62" t="s">
        <v>63</v>
      </c>
      <c r="I66" s="62" t="s">
        <v>63</v>
      </c>
      <c r="J66" s="58">
        <v>43366</v>
      </c>
      <c r="K66" s="59">
        <v>2018</v>
      </c>
      <c r="L66" s="59">
        <v>9</v>
      </c>
      <c r="M66" s="59">
        <v>23</v>
      </c>
      <c r="N66" s="58">
        <v>43389</v>
      </c>
      <c r="O66" s="59">
        <v>2018</v>
      </c>
      <c r="P66" s="59">
        <v>10</v>
      </c>
      <c r="Q66" s="59">
        <v>16</v>
      </c>
      <c r="R66" s="59">
        <v>17</v>
      </c>
      <c r="S66" s="59">
        <v>93</v>
      </c>
      <c r="T66" s="59" t="s">
        <v>63</v>
      </c>
      <c r="U66" s="59" t="s">
        <v>166</v>
      </c>
      <c r="V66" s="59" t="s">
        <v>63</v>
      </c>
      <c r="W66" s="59" t="s">
        <v>63</v>
      </c>
      <c r="X66" s="59" t="s">
        <v>63</v>
      </c>
      <c r="Y66" s="59" t="s">
        <v>63</v>
      </c>
      <c r="Z66" s="59" t="s">
        <v>63</v>
      </c>
      <c r="AA66" s="59">
        <v>500000000</v>
      </c>
      <c r="AB66" s="59" t="s">
        <v>172</v>
      </c>
      <c r="AC66" s="59" t="s">
        <v>590</v>
      </c>
      <c r="AD66" s="59">
        <v>2018</v>
      </c>
      <c r="AE66" s="59">
        <v>5000</v>
      </c>
    </row>
    <row r="67" spans="1:31" s="63" customFormat="1">
      <c r="A67" s="60" t="s">
        <v>2419</v>
      </c>
      <c r="B67" s="60" t="s">
        <v>420</v>
      </c>
      <c r="C67" s="61" t="s">
        <v>2415</v>
      </c>
      <c r="D67" s="59" t="s">
        <v>2416</v>
      </c>
      <c r="E67" s="59" t="s">
        <v>187</v>
      </c>
      <c r="F67" s="59"/>
      <c r="G67" s="62"/>
      <c r="H67" s="62"/>
      <c r="I67" s="62"/>
      <c r="J67" s="58"/>
      <c r="K67" s="59"/>
      <c r="L67" s="59"/>
      <c r="M67" s="59"/>
      <c r="N67" s="58"/>
      <c r="O67" s="59"/>
      <c r="P67" s="59"/>
      <c r="Q67" s="59"/>
      <c r="R67" s="59">
        <v>17</v>
      </c>
      <c r="S67" s="59"/>
      <c r="T67" s="59"/>
      <c r="U67" s="59"/>
      <c r="V67" s="59"/>
      <c r="W67" s="59"/>
      <c r="X67" s="59"/>
      <c r="Y67" s="59"/>
      <c r="Z67" s="59"/>
      <c r="AA67" s="59" t="s">
        <v>2420</v>
      </c>
      <c r="AB67" s="59" t="s">
        <v>65</v>
      </c>
      <c r="AC67" s="59"/>
      <c r="AD67" s="59"/>
      <c r="AE67" s="59"/>
    </row>
    <row r="68" spans="1:31" s="63" customFormat="1">
      <c r="A68" s="60" t="s">
        <v>2421</v>
      </c>
      <c r="B68" s="60" t="s">
        <v>420</v>
      </c>
      <c r="C68" s="61" t="s">
        <v>2415</v>
      </c>
      <c r="D68" s="59" t="s">
        <v>2416</v>
      </c>
      <c r="E68" s="59" t="s">
        <v>701</v>
      </c>
      <c r="F68" s="59"/>
      <c r="G68" s="62"/>
      <c r="H68" s="62"/>
      <c r="I68" s="62"/>
      <c r="J68" s="58"/>
      <c r="K68" s="59"/>
      <c r="L68" s="59"/>
      <c r="M68" s="59"/>
      <c r="N68" s="58"/>
      <c r="O68" s="59"/>
      <c r="P68" s="59"/>
      <c r="Q68" s="59"/>
      <c r="R68" s="59">
        <v>2</v>
      </c>
      <c r="S68" s="59" t="s">
        <v>2422</v>
      </c>
      <c r="T68" s="59">
        <v>61</v>
      </c>
      <c r="U68" s="59"/>
      <c r="V68" s="59"/>
      <c r="W68" s="59" t="s">
        <v>2423</v>
      </c>
      <c r="X68" s="59" t="s">
        <v>65</v>
      </c>
      <c r="Y68" s="59"/>
      <c r="Z68" s="59"/>
      <c r="AA68" s="59" t="s">
        <v>2424</v>
      </c>
      <c r="AB68" s="59" t="s">
        <v>65</v>
      </c>
      <c r="AC68" s="59"/>
      <c r="AD68" s="59"/>
      <c r="AE68" s="59"/>
    </row>
    <row r="69" spans="1:31" s="63" customFormat="1">
      <c r="A69" s="60" t="s">
        <v>2425</v>
      </c>
      <c r="B69" s="60" t="s">
        <v>420</v>
      </c>
      <c r="C69" s="61" t="s">
        <v>2415</v>
      </c>
      <c r="D69" s="59" t="s">
        <v>2416</v>
      </c>
      <c r="E69" s="59" t="s">
        <v>2426</v>
      </c>
      <c r="F69" s="59"/>
      <c r="G69" s="62"/>
      <c r="H69" s="62"/>
      <c r="I69" s="62"/>
      <c r="J69" s="58"/>
      <c r="K69" s="59"/>
      <c r="L69" s="59"/>
      <c r="M69" s="59"/>
      <c r="N69" s="58"/>
      <c r="O69" s="59"/>
      <c r="Q69" s="59"/>
      <c r="R69" s="59"/>
      <c r="S69" s="59"/>
      <c r="T69" s="59">
        <v>57</v>
      </c>
      <c r="U69" s="59"/>
      <c r="V69" s="59"/>
      <c r="W69" s="59"/>
      <c r="X69" s="59"/>
      <c r="Y69" s="59"/>
      <c r="Z69" s="59"/>
      <c r="AA69" s="59"/>
      <c r="AB69" s="59"/>
      <c r="AC69" s="59"/>
      <c r="AD69" s="59"/>
      <c r="AE69" s="59">
        <v>3</v>
      </c>
    </row>
    <row r="70" spans="1:31" s="63" customFormat="1">
      <c r="A70" s="60" t="s">
        <v>2427</v>
      </c>
      <c r="B70" s="60" t="s">
        <v>420</v>
      </c>
      <c r="C70" s="61" t="s">
        <v>2415</v>
      </c>
      <c r="D70" s="59" t="s">
        <v>2416</v>
      </c>
      <c r="E70" s="59" t="s">
        <v>2428</v>
      </c>
      <c r="F70" s="59"/>
      <c r="G70" s="62"/>
      <c r="H70" s="62"/>
      <c r="I70" s="62"/>
      <c r="J70" s="58"/>
      <c r="K70" s="59"/>
      <c r="L70" s="59"/>
      <c r="M70" s="59"/>
      <c r="N70" s="58"/>
      <c r="O70" s="59"/>
      <c r="Q70" s="59"/>
      <c r="R70" s="59"/>
      <c r="S70" s="59"/>
      <c r="T70" s="59"/>
      <c r="U70" s="59"/>
      <c r="V70" s="59"/>
      <c r="W70" s="59"/>
      <c r="X70" s="59"/>
      <c r="Y70" s="59"/>
      <c r="Z70" s="59"/>
      <c r="AA70" s="59" t="s">
        <v>2429</v>
      </c>
      <c r="AB70" s="59" t="s">
        <v>65</v>
      </c>
      <c r="AC70" s="59"/>
      <c r="AD70" s="59"/>
      <c r="AE70" s="59"/>
    </row>
    <row r="71" spans="1:31" s="63" customFormat="1">
      <c r="A71" s="60" t="s">
        <v>2430</v>
      </c>
      <c r="B71" s="60" t="s">
        <v>420</v>
      </c>
      <c r="C71" s="61" t="s">
        <v>2415</v>
      </c>
      <c r="D71" s="59" t="s">
        <v>2416</v>
      </c>
      <c r="E71" s="59" t="s">
        <v>2431</v>
      </c>
      <c r="F71" s="59"/>
      <c r="G71" s="62"/>
      <c r="H71" s="62"/>
      <c r="I71" s="62"/>
      <c r="J71" s="58"/>
      <c r="K71" s="59"/>
      <c r="L71" s="59"/>
      <c r="M71" s="59"/>
      <c r="N71" s="58"/>
      <c r="O71" s="59"/>
      <c r="Q71" s="59"/>
      <c r="R71" s="59"/>
      <c r="S71" s="59"/>
      <c r="T71" s="59"/>
      <c r="U71" s="59"/>
      <c r="V71" s="59"/>
      <c r="W71" s="59"/>
      <c r="X71" s="59"/>
      <c r="Y71" s="59"/>
      <c r="Z71" s="59"/>
      <c r="AA71" s="59" t="s">
        <v>2432</v>
      </c>
      <c r="AB71" s="59" t="s">
        <v>65</v>
      </c>
      <c r="AC71" s="59"/>
      <c r="AD71" s="59"/>
      <c r="AE71" s="59"/>
    </row>
    <row r="72" spans="1:31" s="63" customFormat="1">
      <c r="A72" s="60" t="s">
        <v>2433</v>
      </c>
      <c r="B72" s="60" t="s">
        <v>420</v>
      </c>
      <c r="C72" s="61" t="s">
        <v>2415</v>
      </c>
      <c r="D72" s="59" t="s">
        <v>2416</v>
      </c>
      <c r="E72" s="59" t="s">
        <v>2434</v>
      </c>
      <c r="F72" s="59"/>
      <c r="G72" s="62"/>
      <c r="H72" s="62"/>
      <c r="I72" s="62"/>
      <c r="J72" s="58"/>
      <c r="K72" s="59"/>
      <c r="L72" s="59"/>
      <c r="M72" s="59"/>
      <c r="N72" s="58"/>
      <c r="O72" s="59"/>
      <c r="P72" s="59"/>
      <c r="Q72" s="59"/>
      <c r="R72" s="59"/>
      <c r="S72" s="59"/>
      <c r="T72" s="59">
        <v>3</v>
      </c>
      <c r="U72" s="59"/>
      <c r="V72" s="59"/>
      <c r="W72" s="59"/>
      <c r="X72" s="59"/>
      <c r="Y72" s="59"/>
      <c r="Z72" s="59"/>
      <c r="AA72" s="59"/>
      <c r="AB72" s="59"/>
      <c r="AC72" s="59"/>
      <c r="AD72" s="59"/>
      <c r="AE72" s="59"/>
    </row>
    <row r="73" spans="1:31" s="63" customFormat="1">
      <c r="A73" s="60" t="s">
        <v>2435</v>
      </c>
      <c r="B73" s="60" t="s">
        <v>420</v>
      </c>
      <c r="C73" s="61" t="s">
        <v>2415</v>
      </c>
      <c r="D73" s="59" t="s">
        <v>2416</v>
      </c>
      <c r="E73" s="59" t="s">
        <v>2436</v>
      </c>
      <c r="F73" s="59"/>
      <c r="G73" s="62"/>
      <c r="H73" s="62"/>
      <c r="I73" s="62"/>
      <c r="J73" s="58"/>
      <c r="K73" s="59"/>
      <c r="L73" s="59"/>
      <c r="M73" s="59"/>
      <c r="N73" s="58"/>
      <c r="O73" s="59"/>
      <c r="P73" s="59"/>
      <c r="Q73" s="59"/>
      <c r="R73" s="59"/>
      <c r="S73" s="59"/>
      <c r="T73" s="59">
        <v>1</v>
      </c>
      <c r="U73" s="59"/>
      <c r="V73" s="59"/>
      <c r="W73" s="59"/>
      <c r="X73" s="59"/>
      <c r="Y73" s="59"/>
      <c r="Z73" s="59"/>
      <c r="AA73" s="59"/>
      <c r="AB73" s="59"/>
      <c r="AC73" s="59"/>
      <c r="AD73" s="59"/>
      <c r="AE73" s="59"/>
    </row>
    <row r="74" spans="1:31" s="63" customFormat="1">
      <c r="A74" s="60" t="s">
        <v>2437</v>
      </c>
      <c r="B74" s="60" t="s">
        <v>420</v>
      </c>
      <c r="C74" s="61" t="s">
        <v>2415</v>
      </c>
      <c r="D74" s="59" t="s">
        <v>2416</v>
      </c>
      <c r="E74" s="59" t="s">
        <v>2438</v>
      </c>
      <c r="F74" s="59"/>
      <c r="G74" s="62"/>
      <c r="H74" s="62"/>
      <c r="I74" s="62"/>
      <c r="J74" s="58"/>
      <c r="K74" s="59"/>
      <c r="L74" s="59"/>
      <c r="M74" s="59"/>
      <c r="N74" s="58"/>
      <c r="O74" s="59"/>
      <c r="P74" s="59"/>
      <c r="Q74" s="59"/>
      <c r="R74" s="59"/>
      <c r="S74" s="59"/>
      <c r="T74" s="59">
        <v>1</v>
      </c>
      <c r="U74" s="59"/>
      <c r="V74" s="59"/>
      <c r="W74" s="59"/>
      <c r="X74" s="59"/>
      <c r="Y74" s="59"/>
      <c r="Z74" s="59"/>
      <c r="AA74" s="59"/>
      <c r="AB74" s="59"/>
      <c r="AC74" s="59"/>
      <c r="AD74" s="59"/>
      <c r="AE74" s="67">
        <v>100</v>
      </c>
    </row>
    <row r="75" spans="1:31" s="63" customFormat="1">
      <c r="A75" s="60" t="s">
        <v>2439</v>
      </c>
      <c r="B75" s="60" t="s">
        <v>420</v>
      </c>
      <c r="C75" s="61" t="s">
        <v>2415</v>
      </c>
      <c r="D75" s="59" t="s">
        <v>2416</v>
      </c>
      <c r="E75" s="59" t="s">
        <v>2440</v>
      </c>
      <c r="F75" s="59"/>
      <c r="G75" s="62"/>
      <c r="H75" s="62"/>
      <c r="I75" s="62"/>
      <c r="J75" s="58"/>
      <c r="K75" s="59"/>
      <c r="L75" s="59"/>
      <c r="M75" s="59"/>
      <c r="N75" s="58"/>
      <c r="O75" s="59"/>
      <c r="P75" s="59"/>
      <c r="Q75" s="59"/>
      <c r="R75" s="59"/>
      <c r="S75" s="59"/>
      <c r="T75" s="59">
        <v>60</v>
      </c>
      <c r="U75" s="59"/>
      <c r="V75" s="59"/>
      <c r="W75" s="59"/>
      <c r="X75" s="59"/>
      <c r="Y75" s="59"/>
      <c r="Z75" s="59"/>
      <c r="AA75" s="59" t="s">
        <v>2441</v>
      </c>
      <c r="AB75" s="59" t="s">
        <v>65</v>
      </c>
      <c r="AC75" s="59"/>
      <c r="AD75" s="59"/>
      <c r="AE75" s="67"/>
    </row>
    <row r="76" spans="1:31" s="63" customFormat="1">
      <c r="A76" s="60" t="s">
        <v>2442</v>
      </c>
      <c r="B76" s="60" t="s">
        <v>420</v>
      </c>
      <c r="C76" s="61" t="s">
        <v>2415</v>
      </c>
      <c r="D76" s="59" t="s">
        <v>2416</v>
      </c>
      <c r="E76" s="59" t="s">
        <v>2443</v>
      </c>
      <c r="F76" s="59"/>
      <c r="G76" s="62"/>
      <c r="H76" s="62"/>
      <c r="I76" s="62"/>
      <c r="J76" s="58"/>
      <c r="K76" s="59"/>
      <c r="L76" s="59"/>
      <c r="M76" s="59"/>
      <c r="N76" s="58"/>
      <c r="O76" s="59"/>
      <c r="P76" s="59"/>
      <c r="Q76" s="59"/>
      <c r="R76" s="59"/>
      <c r="S76" s="59"/>
      <c r="T76" s="59">
        <v>50</v>
      </c>
      <c r="U76" s="59"/>
      <c r="V76" s="59"/>
      <c r="W76" s="59"/>
      <c r="X76" s="59"/>
      <c r="Y76" s="59"/>
      <c r="Z76" s="59"/>
      <c r="AA76" s="59"/>
      <c r="AB76" s="59"/>
      <c r="AC76" s="59"/>
      <c r="AD76" s="59"/>
      <c r="AE76" s="67"/>
    </row>
    <row r="77" spans="1:31" s="63" customFormat="1">
      <c r="A77" s="60" t="s">
        <v>2444</v>
      </c>
      <c r="B77" s="60" t="s">
        <v>420</v>
      </c>
      <c r="C77" s="61" t="s">
        <v>2415</v>
      </c>
      <c r="D77" s="59" t="s">
        <v>2416</v>
      </c>
      <c r="E77" s="59" t="s">
        <v>2445</v>
      </c>
      <c r="F77" s="59"/>
      <c r="G77" s="62"/>
      <c r="H77" s="62"/>
      <c r="I77" s="62"/>
      <c r="J77" s="58"/>
      <c r="K77" s="59"/>
      <c r="L77" s="59"/>
      <c r="M77" s="59"/>
      <c r="N77" s="58"/>
      <c r="O77" s="59"/>
      <c r="P77" s="59"/>
      <c r="Q77" s="59"/>
      <c r="R77" s="59"/>
      <c r="S77" s="59"/>
      <c r="T77" s="59"/>
      <c r="U77" s="59"/>
      <c r="V77" s="59"/>
      <c r="W77" s="59"/>
      <c r="X77" s="59"/>
      <c r="Y77" s="59"/>
      <c r="Z77" s="59"/>
      <c r="AA77" s="59" t="s">
        <v>2446</v>
      </c>
      <c r="AB77" s="59" t="s">
        <v>65</v>
      </c>
      <c r="AC77" s="59"/>
      <c r="AD77" s="59"/>
      <c r="AE77" s="59"/>
    </row>
    <row r="78" spans="1:31" s="63" customFormat="1">
      <c r="A78" s="60" t="s">
        <v>2447</v>
      </c>
      <c r="B78" s="60" t="s">
        <v>420</v>
      </c>
      <c r="C78" s="61" t="s">
        <v>2415</v>
      </c>
      <c r="D78" s="59" t="s">
        <v>2416</v>
      </c>
      <c r="E78" s="59" t="s">
        <v>2448</v>
      </c>
      <c r="F78" s="59"/>
      <c r="G78" s="62"/>
      <c r="H78" s="62"/>
      <c r="I78" s="62"/>
      <c r="J78" s="58"/>
      <c r="K78" s="59"/>
      <c r="L78" s="59"/>
      <c r="M78" s="59"/>
      <c r="N78" s="58"/>
      <c r="O78" s="59"/>
      <c r="P78" s="59"/>
      <c r="Q78" s="59"/>
      <c r="R78" s="59">
        <v>1</v>
      </c>
      <c r="S78" s="59"/>
      <c r="T78" s="59"/>
      <c r="U78" s="59"/>
      <c r="V78" s="59"/>
      <c r="W78" s="59"/>
      <c r="X78" s="59"/>
      <c r="Y78" s="59"/>
      <c r="Z78" s="59"/>
      <c r="AA78" s="59"/>
      <c r="AB78" s="59"/>
      <c r="AC78" s="59"/>
      <c r="AD78" s="59"/>
      <c r="AE78" s="59"/>
    </row>
    <row r="79" spans="1:31" s="63" customFormat="1">
      <c r="A79" s="60" t="s">
        <v>2449</v>
      </c>
      <c r="B79" s="60" t="s">
        <v>420</v>
      </c>
      <c r="C79" s="61" t="s">
        <v>2415</v>
      </c>
      <c r="D79" s="59" t="s">
        <v>2416</v>
      </c>
      <c r="E79" s="59" t="s">
        <v>2450</v>
      </c>
      <c r="F79" s="59"/>
      <c r="G79" s="62"/>
      <c r="H79" s="62"/>
      <c r="I79" s="62"/>
      <c r="J79" s="58"/>
      <c r="K79" s="59"/>
      <c r="L79" s="59"/>
      <c r="M79" s="59"/>
      <c r="N79" s="58"/>
      <c r="O79" s="59"/>
      <c r="P79" s="59"/>
      <c r="Q79" s="59"/>
      <c r="R79" s="59">
        <v>1</v>
      </c>
      <c r="S79" s="59"/>
      <c r="T79" s="59"/>
      <c r="U79" s="59"/>
      <c r="V79" s="59"/>
      <c r="W79" s="59"/>
      <c r="X79" s="59"/>
      <c r="Y79" s="59"/>
      <c r="Z79" s="59"/>
      <c r="AA79" s="59"/>
      <c r="AB79" s="59"/>
      <c r="AC79" s="59"/>
      <c r="AD79" s="59"/>
      <c r="AE79" s="59"/>
    </row>
    <row r="80" spans="1:31" s="63" customFormat="1">
      <c r="A80" s="60" t="s">
        <v>2451</v>
      </c>
      <c r="B80" s="60" t="s">
        <v>420</v>
      </c>
      <c r="C80" s="61" t="s">
        <v>2415</v>
      </c>
      <c r="D80" s="59" t="s">
        <v>2416</v>
      </c>
      <c r="E80" s="59" t="s">
        <v>165</v>
      </c>
      <c r="F80" s="59"/>
      <c r="G80" s="62"/>
      <c r="H80" s="62"/>
      <c r="I80" s="62"/>
      <c r="J80" s="58"/>
      <c r="K80" s="59"/>
      <c r="L80" s="59"/>
      <c r="M80" s="59"/>
      <c r="N80" s="58"/>
      <c r="O80" s="59"/>
      <c r="P80" s="59"/>
      <c r="Q80" s="59"/>
      <c r="R80" s="59">
        <v>15</v>
      </c>
      <c r="S80" s="59"/>
      <c r="T80" s="59">
        <v>1000</v>
      </c>
      <c r="U80" s="59"/>
      <c r="V80" s="59"/>
      <c r="W80" s="59"/>
      <c r="X80" s="59"/>
      <c r="Y80" s="59"/>
      <c r="Z80" s="59"/>
      <c r="AA80" s="59" t="s">
        <v>2452</v>
      </c>
      <c r="AB80" s="59" t="s">
        <v>65</v>
      </c>
      <c r="AC80" s="59"/>
      <c r="AD80" s="59"/>
      <c r="AE80" s="59"/>
    </row>
    <row r="81" spans="1:31" s="63" customFormat="1">
      <c r="A81" s="60" t="s">
        <v>2453</v>
      </c>
      <c r="B81" s="60" t="s">
        <v>420</v>
      </c>
      <c r="C81" s="61" t="s">
        <v>2415</v>
      </c>
      <c r="D81" s="59" t="s">
        <v>2416</v>
      </c>
      <c r="E81" s="59" t="s">
        <v>2454</v>
      </c>
      <c r="F81" s="59"/>
      <c r="G81" s="62"/>
      <c r="H81" s="62"/>
      <c r="I81" s="62"/>
      <c r="J81" s="58"/>
      <c r="K81" s="59"/>
      <c r="L81" s="59"/>
      <c r="M81" s="59"/>
      <c r="N81" s="58"/>
      <c r="O81" s="59"/>
      <c r="P81" s="59"/>
      <c r="Q81" s="59"/>
      <c r="R81" s="59"/>
      <c r="S81" s="59"/>
      <c r="T81" s="59">
        <v>1000</v>
      </c>
      <c r="U81" s="59"/>
      <c r="V81" s="59"/>
      <c r="W81" s="59"/>
      <c r="X81" s="59"/>
      <c r="Y81" s="59"/>
      <c r="Z81" s="59"/>
      <c r="AA81" s="59"/>
      <c r="AB81" s="59"/>
      <c r="AC81" s="59"/>
      <c r="AD81" s="59"/>
      <c r="AE81" s="59"/>
    </row>
    <row r="82" spans="1:31" s="63" customFormat="1">
      <c r="A82" s="60" t="s">
        <v>2455</v>
      </c>
      <c r="B82" s="60" t="s">
        <v>420</v>
      </c>
      <c r="C82" s="61" t="s">
        <v>2415</v>
      </c>
      <c r="D82" s="59" t="s">
        <v>2416</v>
      </c>
      <c r="E82" s="59" t="s">
        <v>2456</v>
      </c>
      <c r="F82" s="59"/>
      <c r="G82" s="62"/>
      <c r="H82" s="62"/>
      <c r="I82" s="62"/>
      <c r="J82" s="58"/>
      <c r="K82" s="59"/>
      <c r="L82" s="59"/>
      <c r="M82" s="59"/>
      <c r="N82" s="58"/>
      <c r="O82" s="59"/>
      <c r="P82" s="59"/>
      <c r="Q82" s="59"/>
      <c r="R82" s="59">
        <v>15</v>
      </c>
      <c r="S82" s="59">
        <v>75</v>
      </c>
      <c r="T82" s="59"/>
      <c r="U82" s="59"/>
      <c r="V82" s="59"/>
      <c r="W82" s="59"/>
      <c r="X82" s="59"/>
      <c r="Y82" s="59"/>
      <c r="Z82" s="59"/>
      <c r="AA82" s="59"/>
      <c r="AB82" s="59"/>
      <c r="AC82" s="59"/>
      <c r="AD82" s="59"/>
      <c r="AE82" s="59"/>
    </row>
    <row r="83" spans="1:31" s="63" customFormat="1">
      <c r="A83" s="60" t="s">
        <v>2457</v>
      </c>
      <c r="B83" s="60" t="s">
        <v>420</v>
      </c>
      <c r="C83" s="61" t="s">
        <v>2415</v>
      </c>
      <c r="D83" s="59" t="s">
        <v>2416</v>
      </c>
      <c r="E83" s="59" t="s">
        <v>2458</v>
      </c>
      <c r="F83" s="59"/>
      <c r="G83" s="62"/>
      <c r="H83" s="62"/>
      <c r="I83" s="62"/>
      <c r="J83" s="58"/>
      <c r="K83" s="59"/>
      <c r="L83" s="59"/>
      <c r="M83" s="59"/>
      <c r="N83" s="58"/>
      <c r="O83" s="59"/>
      <c r="P83" s="59"/>
      <c r="Q83" s="59"/>
      <c r="R83" s="59">
        <v>6</v>
      </c>
      <c r="S83" s="59"/>
      <c r="T83" s="59"/>
      <c r="U83" s="59"/>
      <c r="V83" s="59"/>
      <c r="W83" s="59"/>
      <c r="X83" s="59"/>
      <c r="Y83" s="59"/>
      <c r="Z83" s="59"/>
      <c r="AA83" s="59"/>
      <c r="AB83" s="59"/>
      <c r="AC83" s="59"/>
      <c r="AD83" s="59"/>
      <c r="AE83" s="59"/>
    </row>
    <row r="84" spans="1:31" s="63" customFormat="1">
      <c r="A84" s="60" t="s">
        <v>2459</v>
      </c>
      <c r="B84" s="60" t="s">
        <v>420</v>
      </c>
      <c r="C84" s="61" t="s">
        <v>2415</v>
      </c>
      <c r="D84" s="59" t="s">
        <v>2416</v>
      </c>
      <c r="E84" s="59" t="s">
        <v>2460</v>
      </c>
      <c r="F84" s="59"/>
      <c r="G84" s="62"/>
      <c r="H84" s="62"/>
      <c r="I84" s="62"/>
      <c r="J84" s="58"/>
      <c r="K84" s="59"/>
      <c r="L84" s="59"/>
      <c r="M84" s="59"/>
      <c r="N84" s="58"/>
      <c r="O84" s="59"/>
      <c r="P84" s="59"/>
      <c r="Q84" s="59"/>
      <c r="R84" s="59">
        <v>3</v>
      </c>
      <c r="S84" s="59"/>
      <c r="T84" s="59"/>
      <c r="U84" s="59"/>
      <c r="V84" s="59"/>
      <c r="W84" s="59"/>
      <c r="X84" s="59"/>
      <c r="Y84" s="59"/>
      <c r="Z84" s="59"/>
      <c r="AA84" s="59"/>
      <c r="AB84" s="59"/>
      <c r="AC84" s="59"/>
      <c r="AD84" s="59"/>
      <c r="AE84" s="59"/>
    </row>
    <row r="85" spans="1:31" s="63" customFormat="1">
      <c r="A85" s="60" t="s">
        <v>2461</v>
      </c>
      <c r="B85" s="60" t="s">
        <v>420</v>
      </c>
      <c r="C85" s="61" t="s">
        <v>2415</v>
      </c>
      <c r="D85" s="59" t="s">
        <v>2416</v>
      </c>
      <c r="E85" s="59" t="s">
        <v>2462</v>
      </c>
      <c r="F85" s="59"/>
      <c r="G85" s="62"/>
      <c r="H85" s="62"/>
      <c r="I85" s="62"/>
      <c r="J85" s="58"/>
      <c r="K85" s="59"/>
      <c r="L85" s="59"/>
      <c r="M85" s="59"/>
      <c r="N85" s="58"/>
      <c r="O85" s="59"/>
      <c r="P85" s="59"/>
      <c r="Q85" s="59"/>
      <c r="R85" s="59">
        <v>2</v>
      </c>
      <c r="S85" s="59"/>
      <c r="T85" s="59"/>
      <c r="U85" s="59"/>
      <c r="V85" s="59"/>
      <c r="W85" s="59"/>
      <c r="X85" s="59"/>
      <c r="Y85" s="59"/>
      <c r="Z85" s="59"/>
      <c r="AA85" s="59"/>
      <c r="AB85" s="59"/>
      <c r="AC85" s="59"/>
      <c r="AD85" s="59"/>
      <c r="AE85" s="59"/>
    </row>
    <row r="86" spans="1:31" s="63" customFormat="1">
      <c r="A86" s="60" t="s">
        <v>2463</v>
      </c>
      <c r="B86" s="60" t="s">
        <v>420</v>
      </c>
      <c r="C86" s="61" t="s">
        <v>2415</v>
      </c>
      <c r="D86" s="59" t="s">
        <v>2416</v>
      </c>
      <c r="E86" s="59" t="s">
        <v>2464</v>
      </c>
      <c r="F86" s="59"/>
      <c r="G86" s="62"/>
      <c r="H86" s="62"/>
      <c r="I86" s="62"/>
      <c r="J86" s="58"/>
      <c r="K86" s="59"/>
      <c r="L86" s="59"/>
      <c r="M86" s="59"/>
      <c r="N86" s="58"/>
      <c r="O86" s="59"/>
      <c r="P86" s="59"/>
      <c r="Q86" s="59"/>
      <c r="R86" s="59">
        <v>1</v>
      </c>
      <c r="S86" s="59"/>
      <c r="T86" s="59"/>
      <c r="U86" s="59"/>
      <c r="V86" s="59"/>
      <c r="W86" s="59"/>
      <c r="X86" s="59"/>
      <c r="Y86" s="59"/>
      <c r="Z86" s="59"/>
      <c r="AA86" s="59"/>
      <c r="AB86" s="59"/>
      <c r="AC86" s="59"/>
      <c r="AD86" s="59"/>
      <c r="AE86" s="59"/>
    </row>
    <row r="87" spans="1:31" s="63" customFormat="1">
      <c r="A87" s="60" t="s">
        <v>2465</v>
      </c>
      <c r="B87" s="60" t="s">
        <v>420</v>
      </c>
      <c r="C87" s="61" t="s">
        <v>2415</v>
      </c>
      <c r="D87" s="59" t="s">
        <v>2416</v>
      </c>
      <c r="E87" s="59" t="s">
        <v>2466</v>
      </c>
      <c r="F87" s="59"/>
      <c r="G87" s="62"/>
      <c r="H87" s="62"/>
      <c r="I87" s="62"/>
      <c r="J87" s="58"/>
      <c r="K87" s="59"/>
      <c r="L87" s="59"/>
      <c r="M87" s="59"/>
      <c r="N87" s="58"/>
      <c r="O87" s="59"/>
      <c r="P87" s="59"/>
      <c r="Q87" s="59"/>
      <c r="R87" s="59">
        <v>1</v>
      </c>
      <c r="S87" s="59"/>
      <c r="T87" s="59"/>
      <c r="U87" s="59"/>
      <c r="V87" s="59"/>
      <c r="W87" s="59"/>
      <c r="X87" s="59"/>
      <c r="Y87" s="59"/>
      <c r="Z87" s="59"/>
      <c r="AA87" s="59"/>
      <c r="AB87" s="59"/>
      <c r="AC87" s="59"/>
      <c r="AD87" s="59"/>
      <c r="AE87" s="59"/>
    </row>
    <row r="88" spans="1:31" s="63" customFormat="1">
      <c r="A88" s="60" t="s">
        <v>2467</v>
      </c>
      <c r="B88" s="60" t="s">
        <v>420</v>
      </c>
      <c r="C88" s="61" t="s">
        <v>2415</v>
      </c>
      <c r="D88" s="59" t="s">
        <v>2416</v>
      </c>
      <c r="E88" s="59" t="s">
        <v>2468</v>
      </c>
      <c r="F88" s="59"/>
      <c r="G88" s="62"/>
      <c r="H88" s="62"/>
      <c r="I88" s="62"/>
      <c r="J88" s="58"/>
      <c r="K88" s="59"/>
      <c r="L88" s="59"/>
      <c r="M88" s="59"/>
      <c r="N88" s="58"/>
      <c r="O88" s="59"/>
      <c r="P88" s="59"/>
      <c r="Q88" s="59"/>
      <c r="R88" s="59">
        <v>1</v>
      </c>
      <c r="S88" s="59"/>
      <c r="T88" s="59"/>
      <c r="U88" s="59"/>
      <c r="V88" s="59"/>
      <c r="W88" s="59"/>
      <c r="X88" s="59"/>
      <c r="Y88" s="59"/>
      <c r="Z88" s="59"/>
      <c r="AA88" s="59"/>
      <c r="AB88" s="59"/>
      <c r="AC88" s="59"/>
      <c r="AD88" s="59"/>
      <c r="AE88" s="59"/>
    </row>
    <row r="89" spans="1:31" s="63" customFormat="1">
      <c r="A89" s="60" t="s">
        <v>2469</v>
      </c>
      <c r="B89" s="60" t="s">
        <v>420</v>
      </c>
      <c r="C89" s="61" t="s">
        <v>2415</v>
      </c>
      <c r="D89" s="59" t="s">
        <v>2416</v>
      </c>
      <c r="E89" s="59" t="s">
        <v>704</v>
      </c>
      <c r="F89" s="59"/>
      <c r="G89" s="62"/>
      <c r="H89" s="62"/>
      <c r="I89" s="62"/>
      <c r="J89" s="58"/>
      <c r="K89" s="59"/>
      <c r="L89" s="59"/>
      <c r="M89" s="59"/>
      <c r="N89" s="58"/>
      <c r="O89" s="59"/>
      <c r="P89" s="59"/>
      <c r="Q89" s="59"/>
      <c r="R89" s="59"/>
      <c r="S89" s="59">
        <v>17</v>
      </c>
      <c r="T89" s="59"/>
      <c r="U89" s="59"/>
      <c r="V89" s="59"/>
      <c r="W89" s="59"/>
      <c r="X89" s="59"/>
      <c r="Y89" s="59"/>
      <c r="Z89" s="59"/>
      <c r="AA89" s="59"/>
      <c r="AB89" s="59"/>
      <c r="AC89" s="59"/>
      <c r="AD89" s="59"/>
      <c r="AE89" s="59"/>
    </row>
    <row r="90" spans="1:31" s="63" customFormat="1">
      <c r="A90" s="60" t="s">
        <v>2470</v>
      </c>
      <c r="B90" s="60" t="s">
        <v>420</v>
      </c>
      <c r="C90" s="61" t="s">
        <v>2415</v>
      </c>
      <c r="D90" s="59" t="s">
        <v>2416</v>
      </c>
      <c r="E90" s="59" t="s">
        <v>2471</v>
      </c>
      <c r="F90" s="59"/>
      <c r="G90" s="62"/>
      <c r="H90" s="62"/>
      <c r="I90" s="62"/>
      <c r="J90" s="58"/>
      <c r="K90" s="59"/>
      <c r="L90" s="59"/>
      <c r="M90" s="59"/>
      <c r="N90" s="58"/>
      <c r="O90" s="59"/>
      <c r="P90" s="59"/>
      <c r="Q90" s="59"/>
      <c r="R90" s="59"/>
      <c r="S90" s="59"/>
      <c r="T90" s="59">
        <v>6</v>
      </c>
      <c r="U90" s="59"/>
      <c r="V90" s="59"/>
      <c r="W90" s="59"/>
      <c r="X90" s="59"/>
      <c r="Y90" s="59"/>
      <c r="Z90" s="59"/>
      <c r="AA90" s="59"/>
      <c r="AB90" s="59"/>
      <c r="AC90" s="59"/>
      <c r="AD90" s="59"/>
      <c r="AE90" s="59"/>
    </row>
    <row r="91" spans="1:31">
      <c r="A91" s="1" t="s">
        <v>2472</v>
      </c>
      <c r="B91" s="1" t="s">
        <v>420</v>
      </c>
      <c r="C91" s="40" t="s">
        <v>2473</v>
      </c>
      <c r="D91" s="6" t="s">
        <v>2474</v>
      </c>
      <c r="E91" s="6" t="s">
        <v>2475</v>
      </c>
      <c r="F91" s="6" t="s">
        <v>63</v>
      </c>
      <c r="G91" s="25" t="s">
        <v>63</v>
      </c>
      <c r="H91" s="25" t="s">
        <v>63</v>
      </c>
      <c r="I91" s="25" t="s">
        <v>63</v>
      </c>
      <c r="J91" s="5">
        <v>25855</v>
      </c>
      <c r="K91" s="6">
        <v>1970</v>
      </c>
      <c r="L91" s="6">
        <v>10</v>
      </c>
      <c r="M91" s="6">
        <v>14</v>
      </c>
      <c r="N91" s="5">
        <v>25866</v>
      </c>
      <c r="O91" s="6">
        <v>1970</v>
      </c>
      <c r="P91" s="6">
        <v>10</v>
      </c>
      <c r="Q91" s="6">
        <v>25</v>
      </c>
      <c r="R91" s="6">
        <v>631</v>
      </c>
      <c r="S91" s="6" t="s">
        <v>63</v>
      </c>
      <c r="T91" s="6" t="s">
        <v>63</v>
      </c>
      <c r="U91" s="6" t="s">
        <v>166</v>
      </c>
      <c r="V91" s="6" t="s">
        <v>63</v>
      </c>
      <c r="W91" s="6" t="s">
        <v>63</v>
      </c>
      <c r="X91" s="6" t="s">
        <v>63</v>
      </c>
      <c r="Y91" s="6" t="s">
        <v>63</v>
      </c>
      <c r="Z91" s="6" t="s">
        <v>63</v>
      </c>
      <c r="AA91" s="6">
        <v>50000000</v>
      </c>
      <c r="AB91" s="6" t="s">
        <v>172</v>
      </c>
      <c r="AC91" s="6" t="s">
        <v>590</v>
      </c>
      <c r="AD91" s="6">
        <v>1970</v>
      </c>
      <c r="AE91" s="6">
        <v>5150</v>
      </c>
    </row>
    <row r="92" spans="1:31">
      <c r="A92" s="1" t="s">
        <v>2477</v>
      </c>
      <c r="B92" s="1" t="s">
        <v>420</v>
      </c>
      <c r="C92" s="40" t="s">
        <v>2478</v>
      </c>
      <c r="D92" s="6" t="s">
        <v>2479</v>
      </c>
      <c r="E92" s="6" t="s">
        <v>2480</v>
      </c>
      <c r="F92" s="6" t="s">
        <v>63</v>
      </c>
      <c r="G92" s="25" t="s">
        <v>63</v>
      </c>
      <c r="H92" s="25" t="s">
        <v>63</v>
      </c>
      <c r="I92" s="25" t="s">
        <v>63</v>
      </c>
      <c r="J92" s="5">
        <v>43111</v>
      </c>
      <c r="K92" s="6">
        <v>2018</v>
      </c>
      <c r="L92" s="6">
        <v>1</v>
      </c>
      <c r="M92" s="6">
        <v>11</v>
      </c>
      <c r="N92" s="5">
        <v>43124</v>
      </c>
      <c r="O92" s="6">
        <v>2018</v>
      </c>
      <c r="P92" s="6">
        <v>1</v>
      </c>
      <c r="Q92" s="6">
        <v>24</v>
      </c>
      <c r="R92" s="6">
        <v>2</v>
      </c>
      <c r="S92" s="6" t="s">
        <v>63</v>
      </c>
      <c r="T92" s="6" t="s">
        <v>63</v>
      </c>
      <c r="U92" s="6" t="s">
        <v>166</v>
      </c>
      <c r="V92" s="6">
        <v>13000</v>
      </c>
      <c r="W92" s="6" t="s">
        <v>63</v>
      </c>
      <c r="X92" s="6" t="s">
        <v>63</v>
      </c>
      <c r="Y92" s="6" t="s">
        <v>63</v>
      </c>
      <c r="Z92" s="6" t="s">
        <v>63</v>
      </c>
      <c r="AA92" s="6">
        <v>107000000</v>
      </c>
      <c r="AB92" s="6" t="s">
        <v>172</v>
      </c>
      <c r="AC92" s="6" t="s">
        <v>590</v>
      </c>
      <c r="AD92" s="6">
        <v>2018</v>
      </c>
      <c r="AE92" s="6" t="s">
        <v>63</v>
      </c>
    </row>
    <row r="93" spans="1:31">
      <c r="A93" s="1" t="s">
        <v>2482</v>
      </c>
      <c r="B93" s="1" t="s">
        <v>420</v>
      </c>
      <c r="C93" s="40" t="s">
        <v>2483</v>
      </c>
      <c r="D93" s="6" t="s">
        <v>2484</v>
      </c>
      <c r="E93" s="6" t="s">
        <v>2485</v>
      </c>
      <c r="F93" s="6" t="s">
        <v>63</v>
      </c>
      <c r="G93" s="25" t="s">
        <v>63</v>
      </c>
      <c r="H93" s="25" t="s">
        <v>63</v>
      </c>
      <c r="I93" s="25" t="s">
        <v>63</v>
      </c>
      <c r="J93" s="5">
        <v>34198</v>
      </c>
      <c r="K93" s="6">
        <v>1993</v>
      </c>
      <c r="L93" s="6">
        <v>8</v>
      </c>
      <c r="M93" s="6">
        <v>17</v>
      </c>
      <c r="N93" s="5">
        <v>34208</v>
      </c>
      <c r="O93" s="6">
        <v>1993</v>
      </c>
      <c r="P93" s="6">
        <v>8</v>
      </c>
      <c r="Q93" s="6">
        <v>27</v>
      </c>
      <c r="R93" s="6">
        <v>0</v>
      </c>
      <c r="S93" s="6" t="s">
        <v>63</v>
      </c>
      <c r="T93" s="6" t="s">
        <v>63</v>
      </c>
      <c r="U93" s="6" t="s">
        <v>166</v>
      </c>
      <c r="V93" s="6" t="s">
        <v>63</v>
      </c>
      <c r="W93" s="6" t="s">
        <v>63</v>
      </c>
      <c r="X93" s="6" t="s">
        <v>63</v>
      </c>
      <c r="Y93" s="6" t="s">
        <v>63</v>
      </c>
      <c r="Z93" s="6" t="s">
        <v>63</v>
      </c>
      <c r="AA93" s="6" t="s">
        <v>63</v>
      </c>
      <c r="AB93" s="6" t="s">
        <v>63</v>
      </c>
      <c r="AC93" s="6" t="s">
        <v>63</v>
      </c>
      <c r="AD93" s="6" t="s">
        <v>63</v>
      </c>
      <c r="AE93" s="6" t="s">
        <v>63</v>
      </c>
    </row>
    <row r="94" spans="1:31">
      <c r="A94" s="1" t="s">
        <v>2486</v>
      </c>
      <c r="B94" s="1" t="s">
        <v>59</v>
      </c>
      <c r="C94" s="40" t="s">
        <v>2487</v>
      </c>
      <c r="D94" s="6" t="s">
        <v>2488</v>
      </c>
      <c r="E94" s="6" t="s">
        <v>794</v>
      </c>
      <c r="F94" s="6" t="s">
        <v>63</v>
      </c>
      <c r="G94" s="25" t="s">
        <v>63</v>
      </c>
      <c r="H94" s="25" t="s">
        <v>63</v>
      </c>
      <c r="I94" s="25" t="s">
        <v>63</v>
      </c>
      <c r="J94" s="5">
        <v>40698</v>
      </c>
      <c r="K94" s="6">
        <v>2011</v>
      </c>
      <c r="L94" s="6">
        <v>6</v>
      </c>
      <c r="M94" s="6">
        <v>4</v>
      </c>
      <c r="N94" s="5">
        <v>40721</v>
      </c>
      <c r="O94" s="6">
        <v>2011</v>
      </c>
      <c r="P94" s="6">
        <v>6</v>
      </c>
      <c r="Q94" s="6">
        <v>27</v>
      </c>
      <c r="R94" s="6">
        <v>239</v>
      </c>
      <c r="S94" s="6">
        <v>11</v>
      </c>
      <c r="T94" s="6">
        <v>13600</v>
      </c>
      <c r="U94" s="6" t="s">
        <v>166</v>
      </c>
      <c r="V94" s="6">
        <v>36700000</v>
      </c>
      <c r="W94" s="6" t="s">
        <v>63</v>
      </c>
      <c r="X94" s="6" t="s">
        <v>63</v>
      </c>
      <c r="Y94" s="6" t="s">
        <v>63</v>
      </c>
      <c r="Z94" s="6" t="s">
        <v>63</v>
      </c>
      <c r="AA94" s="6">
        <v>6650000000</v>
      </c>
      <c r="AB94" s="6" t="s">
        <v>172</v>
      </c>
      <c r="AC94" s="6" t="s">
        <v>608</v>
      </c>
      <c r="AD94" s="6" t="s">
        <v>63</v>
      </c>
      <c r="AE94" s="6">
        <v>106500</v>
      </c>
    </row>
    <row r="95" spans="1:31">
      <c r="A95" s="1" t="s">
        <v>2489</v>
      </c>
      <c r="B95" s="1" t="s">
        <v>420</v>
      </c>
      <c r="C95" s="40" t="s">
        <v>2490</v>
      </c>
      <c r="D95" s="6" t="s">
        <v>2491</v>
      </c>
      <c r="E95" s="6" t="s">
        <v>2492</v>
      </c>
      <c r="F95" s="6" t="s">
        <v>63</v>
      </c>
      <c r="G95" s="25" t="s">
        <v>63</v>
      </c>
      <c r="H95" s="25" t="s">
        <v>63</v>
      </c>
      <c r="I95" s="25" t="s">
        <v>63</v>
      </c>
      <c r="J95" s="5">
        <v>41730</v>
      </c>
      <c r="K95" s="6">
        <v>2014</v>
      </c>
      <c r="L95" s="6">
        <v>4</v>
      </c>
      <c r="M95" s="6">
        <v>1</v>
      </c>
      <c r="N95" s="5">
        <v>41747</v>
      </c>
      <c r="O95" s="6">
        <v>2014</v>
      </c>
      <c r="P95" s="6">
        <v>4</v>
      </c>
      <c r="Q95" s="6">
        <v>18</v>
      </c>
      <c r="R95" s="6">
        <v>40</v>
      </c>
      <c r="S95" s="6">
        <v>0</v>
      </c>
      <c r="T95" s="6" t="s">
        <v>63</v>
      </c>
      <c r="U95" s="6">
        <v>9000</v>
      </c>
      <c r="V95" s="6">
        <v>112000</v>
      </c>
      <c r="W95" s="6" t="s">
        <v>63</v>
      </c>
      <c r="X95" s="6" t="s">
        <v>63</v>
      </c>
      <c r="Y95" s="6" t="s">
        <v>63</v>
      </c>
      <c r="Z95" s="6" t="s">
        <v>63</v>
      </c>
      <c r="AA95" s="6">
        <v>1150000000</v>
      </c>
      <c r="AB95" s="6" t="s">
        <v>172</v>
      </c>
      <c r="AC95" s="6" t="s">
        <v>608</v>
      </c>
      <c r="AD95" s="6" t="s">
        <v>63</v>
      </c>
      <c r="AE95" s="6">
        <v>1274</v>
      </c>
    </row>
    <row r="96" spans="1:31">
      <c r="A96" s="1" t="s">
        <v>2494</v>
      </c>
      <c r="B96" s="1" t="s">
        <v>420</v>
      </c>
      <c r="C96" s="40" t="s">
        <v>2495</v>
      </c>
      <c r="D96" s="6" t="s">
        <v>2496</v>
      </c>
      <c r="E96" s="6" t="s">
        <v>2225</v>
      </c>
      <c r="F96" s="6" t="s">
        <v>63</v>
      </c>
      <c r="G96" s="25" t="s">
        <v>63</v>
      </c>
      <c r="H96" s="25" t="s">
        <v>63</v>
      </c>
      <c r="I96" s="25" t="s">
        <v>63</v>
      </c>
      <c r="J96" s="5">
        <v>29764</v>
      </c>
      <c r="K96" s="6">
        <v>1981</v>
      </c>
      <c r="L96" s="6">
        <v>6</v>
      </c>
      <c r="M96" s="6">
        <v>27</v>
      </c>
      <c r="N96" s="5">
        <v>29773</v>
      </c>
      <c r="O96" s="6">
        <v>1981</v>
      </c>
      <c r="P96" s="6">
        <v>7</v>
      </c>
      <c r="Q96" s="6">
        <v>6</v>
      </c>
      <c r="R96" s="6">
        <v>192</v>
      </c>
      <c r="S96" s="6">
        <v>30</v>
      </c>
      <c r="T96" s="6">
        <v>3600</v>
      </c>
      <c r="U96" s="6" t="s">
        <v>166</v>
      </c>
      <c r="V96" s="6" t="s">
        <v>63</v>
      </c>
      <c r="W96" s="6" t="s">
        <v>63</v>
      </c>
      <c r="X96" s="6" t="s">
        <v>63</v>
      </c>
      <c r="Y96" s="6" t="s">
        <v>63</v>
      </c>
      <c r="Z96" s="6" t="s">
        <v>63</v>
      </c>
      <c r="AA96" s="6">
        <v>7800000</v>
      </c>
      <c r="AB96" s="6" t="s">
        <v>172</v>
      </c>
      <c r="AC96" s="6" t="s">
        <v>590</v>
      </c>
      <c r="AD96" s="6">
        <v>1981</v>
      </c>
      <c r="AE96" s="6">
        <v>800</v>
      </c>
    </row>
    <row r="97" spans="1:31">
      <c r="A97" s="1" t="s">
        <v>2497</v>
      </c>
      <c r="B97" s="1" t="s">
        <v>158</v>
      </c>
      <c r="C97" s="40" t="s">
        <v>2498</v>
      </c>
      <c r="D97" s="6" t="s">
        <v>2499</v>
      </c>
      <c r="E97" s="6" t="s">
        <v>2500</v>
      </c>
      <c r="F97" s="6" t="s">
        <v>2501</v>
      </c>
      <c r="G97" s="25">
        <v>1888</v>
      </c>
      <c r="H97" s="25">
        <v>4</v>
      </c>
      <c r="I97" s="25">
        <v>30</v>
      </c>
      <c r="J97" s="5" t="s">
        <v>166</v>
      </c>
      <c r="K97" s="3" t="s">
        <v>63</v>
      </c>
      <c r="L97" s="3" t="s">
        <v>63</v>
      </c>
      <c r="M97" s="3" t="s">
        <v>63</v>
      </c>
      <c r="N97" s="5" t="s">
        <v>166</v>
      </c>
      <c r="O97" s="3" t="s">
        <v>63</v>
      </c>
      <c r="P97" s="3" t="s">
        <v>63</v>
      </c>
      <c r="Q97" s="3" t="s">
        <v>63</v>
      </c>
      <c r="R97" s="6">
        <v>246</v>
      </c>
      <c r="S97" s="6" t="s">
        <v>63</v>
      </c>
      <c r="T97" s="6" t="s">
        <v>63</v>
      </c>
      <c r="U97" s="6" t="s">
        <v>166</v>
      </c>
      <c r="V97" s="6" t="s">
        <v>63</v>
      </c>
      <c r="W97" s="6" t="s">
        <v>63</v>
      </c>
      <c r="X97" s="6" t="s">
        <v>63</v>
      </c>
      <c r="Y97" s="6" t="s">
        <v>63</v>
      </c>
      <c r="Z97" s="6" t="s">
        <v>63</v>
      </c>
      <c r="AA97" s="6" t="s">
        <v>63</v>
      </c>
      <c r="AB97" s="6" t="s">
        <v>63</v>
      </c>
      <c r="AC97" s="6" t="s">
        <v>63</v>
      </c>
      <c r="AD97" s="6" t="s">
        <v>63</v>
      </c>
      <c r="AE97" s="6" t="s">
        <v>63</v>
      </c>
    </row>
    <row r="98" spans="1:31">
      <c r="A98" s="1" t="s">
        <v>2502</v>
      </c>
      <c r="B98" s="1" t="s">
        <v>59</v>
      </c>
      <c r="C98" s="40" t="s">
        <v>2503</v>
      </c>
      <c r="D98" s="6" t="s">
        <v>2504</v>
      </c>
      <c r="E98" s="6" t="s">
        <v>1505</v>
      </c>
      <c r="F98" s="5">
        <v>42581</v>
      </c>
      <c r="G98" s="25">
        <v>2016</v>
      </c>
      <c r="H98" s="25">
        <v>7</v>
      </c>
      <c r="I98" s="25">
        <v>30</v>
      </c>
      <c r="J98" s="5" t="s">
        <v>166</v>
      </c>
      <c r="K98" s="3" t="s">
        <v>63</v>
      </c>
      <c r="L98" s="3" t="s">
        <v>63</v>
      </c>
      <c r="M98" s="3" t="s">
        <v>63</v>
      </c>
      <c r="N98" s="5" t="s">
        <v>166</v>
      </c>
      <c r="O98" s="3" t="s">
        <v>63</v>
      </c>
      <c r="P98" s="3" t="s">
        <v>63</v>
      </c>
      <c r="Q98" s="3" t="s">
        <v>63</v>
      </c>
      <c r="R98" s="6">
        <v>2</v>
      </c>
      <c r="S98" s="6" t="s">
        <v>63</v>
      </c>
      <c r="T98" s="6" t="s">
        <v>63</v>
      </c>
      <c r="U98" s="6" t="s">
        <v>166</v>
      </c>
      <c r="V98" s="6" t="s">
        <v>63</v>
      </c>
      <c r="W98" s="6" t="s">
        <v>63</v>
      </c>
      <c r="X98" s="6" t="s">
        <v>63</v>
      </c>
      <c r="Y98" s="6" t="s">
        <v>63</v>
      </c>
      <c r="Z98" s="6" t="s">
        <v>63</v>
      </c>
      <c r="AA98" s="6">
        <v>22435000</v>
      </c>
      <c r="AB98" s="6" t="s">
        <v>172</v>
      </c>
      <c r="AC98" s="6" t="s">
        <v>590</v>
      </c>
      <c r="AD98" s="6">
        <v>2016</v>
      </c>
      <c r="AE98" s="6" t="s">
        <v>63</v>
      </c>
    </row>
    <row r="99" spans="1:31">
      <c r="A99" s="1" t="s">
        <v>2505</v>
      </c>
      <c r="B99" s="1" t="s">
        <v>420</v>
      </c>
      <c r="C99" s="40" t="s">
        <v>2506</v>
      </c>
      <c r="D99" s="6" t="s">
        <v>2507</v>
      </c>
      <c r="E99" s="6" t="s">
        <v>2508</v>
      </c>
      <c r="F99" s="6" t="s">
        <v>63</v>
      </c>
      <c r="G99" s="25" t="s">
        <v>63</v>
      </c>
      <c r="H99" s="25" t="s">
        <v>63</v>
      </c>
      <c r="I99" s="25" t="s">
        <v>63</v>
      </c>
      <c r="J99" s="5">
        <v>31996</v>
      </c>
      <c r="K99" s="6">
        <v>1987</v>
      </c>
      <c r="L99" s="6">
        <v>8</v>
      </c>
      <c r="M99" s="6">
        <v>7</v>
      </c>
      <c r="N99" s="5">
        <v>32013</v>
      </c>
      <c r="O99" s="6">
        <v>1987</v>
      </c>
      <c r="P99" s="6">
        <v>8</v>
      </c>
      <c r="Q99" s="6">
        <v>24</v>
      </c>
      <c r="R99" s="6">
        <v>25</v>
      </c>
      <c r="S99" s="6" t="s">
        <v>63</v>
      </c>
      <c r="T99" s="6" t="s">
        <v>63</v>
      </c>
      <c r="U99" s="6">
        <v>55567</v>
      </c>
      <c r="V99" s="6" t="s">
        <v>63</v>
      </c>
      <c r="W99" s="6" t="s">
        <v>63</v>
      </c>
      <c r="X99" s="6" t="s">
        <v>63</v>
      </c>
      <c r="Y99" s="6" t="s">
        <v>63</v>
      </c>
      <c r="Z99" s="6" t="s">
        <v>63</v>
      </c>
      <c r="AA99" s="6">
        <v>5580000</v>
      </c>
      <c r="AB99" s="6" t="s">
        <v>172</v>
      </c>
      <c r="AC99" s="6" t="s">
        <v>590</v>
      </c>
      <c r="AD99" s="6">
        <v>1987</v>
      </c>
      <c r="AE99" s="6">
        <v>1043</v>
      </c>
    </row>
    <row r="100" spans="1:31">
      <c r="A100" s="1" t="s">
        <v>2509</v>
      </c>
      <c r="B100" s="1" t="s">
        <v>420</v>
      </c>
      <c r="C100" s="40" t="s">
        <v>2510</v>
      </c>
      <c r="D100" s="6" t="s">
        <v>2511</v>
      </c>
      <c r="E100" s="6" t="s">
        <v>2512</v>
      </c>
      <c r="F100" s="6" t="s">
        <v>63</v>
      </c>
      <c r="G100" s="25" t="s">
        <v>63</v>
      </c>
      <c r="H100" s="25" t="s">
        <v>63</v>
      </c>
      <c r="I100" s="25" t="s">
        <v>63</v>
      </c>
      <c r="J100" s="5">
        <v>35950</v>
      </c>
      <c r="K100" s="6">
        <v>1998</v>
      </c>
      <c r="L100" s="6">
        <v>6</v>
      </c>
      <c r="M100" s="6">
        <v>4</v>
      </c>
      <c r="N100" s="5">
        <v>35956</v>
      </c>
      <c r="O100" s="6">
        <v>1998</v>
      </c>
      <c r="P100" s="6">
        <v>6</v>
      </c>
      <c r="Q100" s="6">
        <v>10</v>
      </c>
      <c r="R100" s="6">
        <v>1173</v>
      </c>
      <c r="S100" s="6">
        <v>893</v>
      </c>
      <c r="T100" s="6" t="s">
        <v>63</v>
      </c>
      <c r="U100" s="6" t="s">
        <v>166</v>
      </c>
      <c r="V100" s="6" t="s">
        <v>63</v>
      </c>
      <c r="W100" s="6" t="s">
        <v>63</v>
      </c>
      <c r="X100" s="6" t="s">
        <v>63</v>
      </c>
      <c r="Y100" s="6" t="s">
        <v>63</v>
      </c>
      <c r="Z100" s="6" t="s">
        <v>63</v>
      </c>
      <c r="AA100" s="6">
        <v>3000000000</v>
      </c>
      <c r="AB100" s="6" t="s">
        <v>172</v>
      </c>
      <c r="AC100" s="6" t="s">
        <v>608</v>
      </c>
      <c r="AD100" s="6" t="s">
        <v>63</v>
      </c>
      <c r="AE100" s="6">
        <v>162000</v>
      </c>
    </row>
    <row r="101" spans="1:31">
      <c r="A101" s="1" t="s">
        <v>2514</v>
      </c>
      <c r="B101" s="1" t="s">
        <v>59</v>
      </c>
      <c r="C101" s="40" t="s">
        <v>2515</v>
      </c>
      <c r="D101" s="6" t="s">
        <v>2516</v>
      </c>
      <c r="E101" s="6" t="s">
        <v>2517</v>
      </c>
      <c r="F101" s="6" t="s">
        <v>63</v>
      </c>
      <c r="G101" s="25" t="s">
        <v>63</v>
      </c>
      <c r="H101" s="25" t="s">
        <v>63</v>
      </c>
      <c r="I101" s="25" t="s">
        <v>63</v>
      </c>
      <c r="J101" s="5" t="s">
        <v>2518</v>
      </c>
      <c r="K101" s="6">
        <v>1287</v>
      </c>
      <c r="L101" s="6">
        <v>12</v>
      </c>
      <c r="M101" s="6">
        <v>13</v>
      </c>
      <c r="N101" s="5" t="s">
        <v>2519</v>
      </c>
      <c r="O101" s="6">
        <v>1287</v>
      </c>
      <c r="P101" s="6">
        <v>12</v>
      </c>
      <c r="Q101" s="6">
        <v>14</v>
      </c>
      <c r="R101" s="6">
        <v>80000</v>
      </c>
      <c r="S101" s="6" t="s">
        <v>63</v>
      </c>
      <c r="T101" s="6" t="s">
        <v>63</v>
      </c>
      <c r="U101" s="6" t="s">
        <v>166</v>
      </c>
      <c r="V101" s="6" t="s">
        <v>63</v>
      </c>
      <c r="W101" s="6" t="s">
        <v>63</v>
      </c>
      <c r="X101" s="6" t="s">
        <v>63</v>
      </c>
      <c r="Y101" s="6" t="s">
        <v>63</v>
      </c>
      <c r="Z101" s="6" t="s">
        <v>63</v>
      </c>
      <c r="AA101" s="6" t="s">
        <v>63</v>
      </c>
      <c r="AB101" s="6" t="s">
        <v>63</v>
      </c>
      <c r="AC101" s="6" t="s">
        <v>63</v>
      </c>
      <c r="AD101" s="6" t="s">
        <v>63</v>
      </c>
      <c r="AE101" s="6" t="s">
        <v>63</v>
      </c>
    </row>
    <row r="102" spans="1:31">
      <c r="A102" s="1" t="s">
        <v>2520</v>
      </c>
      <c r="B102" s="1" t="s">
        <v>158</v>
      </c>
      <c r="C102" s="40" t="s">
        <v>1594</v>
      </c>
      <c r="D102" s="6" t="s">
        <v>1595</v>
      </c>
      <c r="E102" s="6" t="s">
        <v>2522</v>
      </c>
      <c r="F102" s="6" t="s">
        <v>63</v>
      </c>
      <c r="G102" s="25" t="s">
        <v>63</v>
      </c>
      <c r="H102" s="25" t="s">
        <v>63</v>
      </c>
      <c r="I102" s="25" t="s">
        <v>63</v>
      </c>
      <c r="J102" s="5">
        <v>26615</v>
      </c>
      <c r="K102" s="6">
        <v>1972</v>
      </c>
      <c r="L102" s="6">
        <v>11</v>
      </c>
      <c r="M102" s="6">
        <v>12</v>
      </c>
      <c r="N102" s="5">
        <v>26617</v>
      </c>
      <c r="O102" s="6">
        <v>1972</v>
      </c>
      <c r="P102" s="6">
        <v>11</v>
      </c>
      <c r="Q102" s="6">
        <v>14</v>
      </c>
      <c r="R102" s="6">
        <v>54</v>
      </c>
      <c r="S102" s="6" t="s">
        <v>63</v>
      </c>
      <c r="T102" s="6" t="s">
        <v>63</v>
      </c>
      <c r="U102" s="6" t="s">
        <v>166</v>
      </c>
      <c r="V102" s="6" t="s">
        <v>63</v>
      </c>
      <c r="W102" s="6" t="s">
        <v>63</v>
      </c>
      <c r="X102" s="6" t="s">
        <v>63</v>
      </c>
      <c r="Y102" s="6" t="s">
        <v>63</v>
      </c>
      <c r="Z102" s="6" t="s">
        <v>63</v>
      </c>
      <c r="AA102" s="6" t="s">
        <v>63</v>
      </c>
      <c r="AB102" s="6" t="s">
        <v>63</v>
      </c>
      <c r="AC102" s="6" t="s">
        <v>63</v>
      </c>
      <c r="AD102" s="6" t="s">
        <v>63</v>
      </c>
      <c r="AE102" s="6" t="s">
        <v>63</v>
      </c>
    </row>
    <row r="103" spans="1:31">
      <c r="A103" s="1" t="s">
        <v>2524</v>
      </c>
      <c r="B103" s="1" t="s">
        <v>420</v>
      </c>
      <c r="C103" s="40" t="s">
        <v>2525</v>
      </c>
      <c r="D103" s="6" t="s">
        <v>2526</v>
      </c>
      <c r="E103" s="6" t="s">
        <v>2527</v>
      </c>
      <c r="F103" s="6" t="s">
        <v>63</v>
      </c>
      <c r="G103" s="25" t="s">
        <v>63</v>
      </c>
      <c r="H103" s="25" t="s">
        <v>63</v>
      </c>
      <c r="I103" s="25" t="s">
        <v>63</v>
      </c>
      <c r="J103" s="5">
        <v>12297</v>
      </c>
      <c r="K103" s="6">
        <v>1933</v>
      </c>
      <c r="L103" s="6">
        <v>8</v>
      </c>
      <c r="M103" s="6">
        <v>31</v>
      </c>
      <c r="N103" s="5">
        <v>12304</v>
      </c>
      <c r="O103" s="6">
        <v>1933</v>
      </c>
      <c r="P103" s="6">
        <v>9</v>
      </c>
      <c r="Q103" s="6">
        <v>7</v>
      </c>
      <c r="R103" s="6">
        <v>3</v>
      </c>
      <c r="S103" s="6" t="s">
        <v>63</v>
      </c>
      <c r="T103" s="6" t="s">
        <v>63</v>
      </c>
      <c r="U103" s="6">
        <v>1000</v>
      </c>
      <c r="V103" s="6">
        <v>7900</v>
      </c>
      <c r="W103" s="6" t="s">
        <v>63</v>
      </c>
      <c r="X103" s="6" t="s">
        <v>63</v>
      </c>
      <c r="Y103" s="6" t="s">
        <v>63</v>
      </c>
      <c r="Z103" s="6" t="s">
        <v>63</v>
      </c>
      <c r="AA103" s="6">
        <v>3000000</v>
      </c>
      <c r="AB103" s="6" t="s">
        <v>172</v>
      </c>
      <c r="AC103" s="6" t="s">
        <v>590</v>
      </c>
      <c r="AD103" s="6">
        <v>1933</v>
      </c>
      <c r="AE103" s="6">
        <v>6848</v>
      </c>
    </row>
    <row r="104" spans="1:31">
      <c r="A104" s="1" t="s">
        <v>2529</v>
      </c>
      <c r="B104" s="1" t="s">
        <v>158</v>
      </c>
      <c r="C104" s="40" t="s">
        <v>2530</v>
      </c>
      <c r="D104" s="6" t="s">
        <v>2531</v>
      </c>
      <c r="E104" s="6" t="s">
        <v>2532</v>
      </c>
      <c r="F104" s="6" t="s">
        <v>63</v>
      </c>
      <c r="G104" s="25" t="s">
        <v>63</v>
      </c>
      <c r="H104" s="25" t="s">
        <v>63</v>
      </c>
      <c r="I104" s="25" t="s">
        <v>63</v>
      </c>
      <c r="J104" s="5">
        <v>44493</v>
      </c>
      <c r="K104" s="6">
        <v>2021</v>
      </c>
      <c r="L104" s="6">
        <v>10</v>
      </c>
      <c r="M104" s="6">
        <v>24</v>
      </c>
      <c r="N104" s="5">
        <v>44502</v>
      </c>
      <c r="O104" s="6">
        <v>2021</v>
      </c>
      <c r="P104" s="6">
        <v>11</v>
      </c>
      <c r="Q104" s="6">
        <v>2</v>
      </c>
      <c r="R104" s="6">
        <v>7</v>
      </c>
      <c r="S104" s="6" t="s">
        <v>63</v>
      </c>
      <c r="T104" s="6" t="s">
        <v>63</v>
      </c>
      <c r="U104" s="6" t="s">
        <v>166</v>
      </c>
      <c r="V104" s="6" t="s">
        <v>63</v>
      </c>
      <c r="W104" s="6" t="s">
        <v>63</v>
      </c>
      <c r="X104" s="6" t="s">
        <v>63</v>
      </c>
      <c r="Y104" s="6" t="s">
        <v>63</v>
      </c>
      <c r="Z104" s="6" t="s">
        <v>63</v>
      </c>
      <c r="AA104" s="6">
        <v>245000000</v>
      </c>
      <c r="AB104" s="6" t="s">
        <v>172</v>
      </c>
      <c r="AC104" s="6" t="s">
        <v>590</v>
      </c>
      <c r="AD104" s="6">
        <v>2021</v>
      </c>
      <c r="AE104" s="6" t="s">
        <v>63</v>
      </c>
    </row>
    <row r="105" spans="1:31">
      <c r="A105" s="1" t="s">
        <v>2534</v>
      </c>
      <c r="B105" s="1" t="s">
        <v>420</v>
      </c>
      <c r="C105" s="40" t="s">
        <v>1717</v>
      </c>
      <c r="D105" s="6" t="s">
        <v>1718</v>
      </c>
      <c r="E105" s="6" t="s">
        <v>2536</v>
      </c>
      <c r="F105" s="6" t="s">
        <v>63</v>
      </c>
      <c r="G105" s="25" t="s">
        <v>63</v>
      </c>
      <c r="H105" s="25" t="s">
        <v>63</v>
      </c>
      <c r="I105" s="25" t="s">
        <v>63</v>
      </c>
      <c r="J105" s="5">
        <v>44818</v>
      </c>
      <c r="K105" s="6">
        <v>2022</v>
      </c>
      <c r="L105" s="6">
        <v>9</v>
      </c>
      <c r="M105" s="6">
        <v>14</v>
      </c>
      <c r="N105" s="5">
        <v>44831</v>
      </c>
      <c r="O105" s="6">
        <v>2022</v>
      </c>
      <c r="P105" s="6">
        <v>9</v>
      </c>
      <c r="Q105" s="6">
        <v>27</v>
      </c>
      <c r="R105" s="6">
        <v>29</v>
      </c>
      <c r="S105" s="6" t="s">
        <v>63</v>
      </c>
      <c r="T105" s="6">
        <v>200</v>
      </c>
      <c r="U105" s="6">
        <v>1000</v>
      </c>
      <c r="V105" s="6" t="s">
        <v>63</v>
      </c>
      <c r="W105" s="6" t="s">
        <v>63</v>
      </c>
      <c r="X105" s="6" t="s">
        <v>63</v>
      </c>
      <c r="Y105" s="6" t="s">
        <v>63</v>
      </c>
      <c r="Z105" s="6" t="s">
        <v>63</v>
      </c>
      <c r="AA105" s="6">
        <v>3090000000</v>
      </c>
      <c r="AB105" s="6" t="s">
        <v>172</v>
      </c>
      <c r="AC105" s="6" t="s">
        <v>590</v>
      </c>
      <c r="AD105" s="6">
        <v>2022</v>
      </c>
      <c r="AE105" s="6">
        <v>8400</v>
      </c>
    </row>
    <row r="106" spans="1:31">
      <c r="A106" s="1" t="s">
        <v>2538</v>
      </c>
      <c r="B106" s="1" t="s">
        <v>158</v>
      </c>
      <c r="C106" s="40" t="s">
        <v>2539</v>
      </c>
      <c r="D106" s="6" t="s">
        <v>2540</v>
      </c>
      <c r="E106" s="6" t="s">
        <v>2541</v>
      </c>
      <c r="F106" s="6" t="s">
        <v>63</v>
      </c>
      <c r="G106" s="25" t="s">
        <v>63</v>
      </c>
      <c r="H106" s="25" t="s">
        <v>63</v>
      </c>
      <c r="I106" s="25" t="s">
        <v>63</v>
      </c>
      <c r="J106" s="5">
        <v>22917</v>
      </c>
      <c r="K106" s="6">
        <v>1962</v>
      </c>
      <c r="L106" s="6">
        <v>9</v>
      </c>
      <c r="M106" s="6">
        <v>28</v>
      </c>
      <c r="N106" s="5">
        <v>22936</v>
      </c>
      <c r="O106" s="6">
        <v>1962</v>
      </c>
      <c r="P106" s="6">
        <v>10</v>
      </c>
      <c r="Q106" s="6">
        <v>17</v>
      </c>
      <c r="R106" s="6">
        <v>46</v>
      </c>
      <c r="S106" s="6" t="s">
        <v>63</v>
      </c>
      <c r="T106" s="6" t="s">
        <v>63</v>
      </c>
      <c r="U106" s="6" t="s">
        <v>166</v>
      </c>
      <c r="V106" s="6" t="s">
        <v>63</v>
      </c>
      <c r="W106" s="6" t="s">
        <v>63</v>
      </c>
      <c r="X106" s="6" t="s">
        <v>63</v>
      </c>
      <c r="Y106" s="6" t="s">
        <v>63</v>
      </c>
      <c r="Z106" s="6" t="s">
        <v>63</v>
      </c>
      <c r="AA106" s="6">
        <v>230000000</v>
      </c>
      <c r="AB106" s="6" t="s">
        <v>172</v>
      </c>
      <c r="AC106" s="6" t="s">
        <v>590</v>
      </c>
      <c r="AD106" s="6">
        <v>1962</v>
      </c>
      <c r="AE106" s="6" t="s">
        <v>63</v>
      </c>
    </row>
    <row r="107" spans="1:31">
      <c r="A107" s="1" t="s">
        <v>2543</v>
      </c>
      <c r="B107" s="1" t="s">
        <v>420</v>
      </c>
      <c r="C107" s="40" t="s">
        <v>2544</v>
      </c>
      <c r="D107" s="6" t="s">
        <v>2545</v>
      </c>
      <c r="E107" s="6" t="s">
        <v>2546</v>
      </c>
      <c r="F107" s="6" t="s">
        <v>63</v>
      </c>
      <c r="G107" s="25" t="s">
        <v>63</v>
      </c>
      <c r="H107" s="25" t="s">
        <v>63</v>
      </c>
      <c r="I107" s="25" t="s">
        <v>63</v>
      </c>
      <c r="J107" s="5">
        <v>43721</v>
      </c>
      <c r="K107" s="6">
        <v>2019</v>
      </c>
      <c r="L107" s="6">
        <v>9</v>
      </c>
      <c r="M107" s="6">
        <v>13</v>
      </c>
      <c r="N107" s="5">
        <v>43728</v>
      </c>
      <c r="O107" s="6">
        <v>2019</v>
      </c>
      <c r="P107" s="6">
        <v>9</v>
      </c>
      <c r="Q107" s="6">
        <v>20</v>
      </c>
      <c r="R107" s="6">
        <v>2</v>
      </c>
      <c r="S107" s="6" t="s">
        <v>63</v>
      </c>
      <c r="T107" s="6" t="s">
        <v>63</v>
      </c>
      <c r="U107" s="6" t="s">
        <v>166</v>
      </c>
      <c r="V107" s="6" t="s">
        <v>63</v>
      </c>
      <c r="W107" s="6" t="s">
        <v>63</v>
      </c>
      <c r="X107" s="6" t="s">
        <v>63</v>
      </c>
      <c r="Y107" s="6" t="s">
        <v>63</v>
      </c>
      <c r="Z107" s="6" t="s">
        <v>63</v>
      </c>
      <c r="AA107" s="6">
        <v>25000000</v>
      </c>
      <c r="AB107" s="6" t="s">
        <v>172</v>
      </c>
      <c r="AC107" s="6" t="s">
        <v>590</v>
      </c>
      <c r="AD107" s="6">
        <v>2019</v>
      </c>
      <c r="AE107" s="6" t="s">
        <v>63</v>
      </c>
    </row>
    <row r="108" spans="1:31">
      <c r="A108" s="1" t="s">
        <v>2548</v>
      </c>
      <c r="B108" s="1" t="s">
        <v>420</v>
      </c>
      <c r="C108" s="40" t="s">
        <v>2549</v>
      </c>
      <c r="D108" s="6" t="s">
        <v>2550</v>
      </c>
      <c r="E108" s="6" t="s">
        <v>2551</v>
      </c>
      <c r="F108" s="6" t="s">
        <v>63</v>
      </c>
      <c r="G108" s="25" t="s">
        <v>63</v>
      </c>
      <c r="H108" s="25" t="s">
        <v>63</v>
      </c>
      <c r="I108" s="25" t="s">
        <v>63</v>
      </c>
      <c r="J108" s="5">
        <v>43365</v>
      </c>
      <c r="K108" s="6">
        <v>2018</v>
      </c>
      <c r="L108" s="6">
        <v>9</v>
      </c>
      <c r="M108" s="6">
        <v>22</v>
      </c>
      <c r="N108" s="5">
        <v>43371</v>
      </c>
      <c r="O108" s="6">
        <v>2018</v>
      </c>
      <c r="P108" s="6">
        <v>9</v>
      </c>
      <c r="Q108" s="6">
        <v>28</v>
      </c>
      <c r="R108" s="6">
        <v>2</v>
      </c>
      <c r="S108" s="6" t="s">
        <v>63</v>
      </c>
      <c r="T108" s="6" t="s">
        <v>63</v>
      </c>
      <c r="U108" s="6" t="s">
        <v>166</v>
      </c>
      <c r="V108" s="6" t="s">
        <v>63</v>
      </c>
      <c r="W108" s="6" t="s">
        <v>63</v>
      </c>
      <c r="X108" s="6" t="s">
        <v>63</v>
      </c>
      <c r="Y108" s="6" t="s">
        <v>63</v>
      </c>
      <c r="Z108" s="6" t="s">
        <v>63</v>
      </c>
      <c r="AA108" s="6">
        <v>440000</v>
      </c>
      <c r="AB108" s="6" t="s">
        <v>172</v>
      </c>
      <c r="AC108" s="6" t="s">
        <v>590</v>
      </c>
      <c r="AD108" s="6">
        <v>2018</v>
      </c>
      <c r="AE108" s="6" t="s">
        <v>63</v>
      </c>
    </row>
    <row r="109" spans="1:31">
      <c r="A109" s="1" t="s">
        <v>2553</v>
      </c>
      <c r="B109" s="1" t="s">
        <v>420</v>
      </c>
      <c r="C109" s="40" t="s">
        <v>2554</v>
      </c>
      <c r="D109" s="6" t="s">
        <v>2555</v>
      </c>
      <c r="E109" s="6" t="s">
        <v>2556</v>
      </c>
      <c r="F109" s="6" t="s">
        <v>63</v>
      </c>
      <c r="G109" s="25" t="s">
        <v>63</v>
      </c>
      <c r="H109" s="25" t="s">
        <v>63</v>
      </c>
      <c r="I109" s="25" t="s">
        <v>63</v>
      </c>
      <c r="J109" s="5">
        <v>35342</v>
      </c>
      <c r="K109" s="6">
        <v>1996</v>
      </c>
      <c r="L109" s="6">
        <v>10</v>
      </c>
      <c r="M109" s="6">
        <v>4</v>
      </c>
      <c r="N109" s="5">
        <v>35351</v>
      </c>
      <c r="O109" s="6">
        <v>1996</v>
      </c>
      <c r="P109" s="6">
        <v>10</v>
      </c>
      <c r="Q109" s="6">
        <v>13</v>
      </c>
      <c r="R109" s="6">
        <v>3</v>
      </c>
      <c r="S109" s="6">
        <v>1</v>
      </c>
      <c r="T109" s="6" t="s">
        <v>63</v>
      </c>
      <c r="U109" s="6" t="s">
        <v>166</v>
      </c>
      <c r="V109" s="6" t="s">
        <v>63</v>
      </c>
      <c r="W109" s="6" t="s">
        <v>63</v>
      </c>
      <c r="X109" s="6" t="s">
        <v>63</v>
      </c>
      <c r="Y109" s="6" t="s">
        <v>63</v>
      </c>
      <c r="Z109" s="6" t="s">
        <v>63</v>
      </c>
      <c r="AA109" s="6">
        <v>130000000</v>
      </c>
      <c r="AB109" s="6" t="s">
        <v>172</v>
      </c>
      <c r="AC109" s="6" t="s">
        <v>590</v>
      </c>
      <c r="AD109" s="6">
        <v>1996</v>
      </c>
      <c r="AE109" s="6">
        <v>5130</v>
      </c>
    </row>
    <row r="110" spans="1:31">
      <c r="A110" s="1" t="s">
        <v>2557</v>
      </c>
      <c r="B110" s="1" t="s">
        <v>420</v>
      </c>
      <c r="C110" s="40" t="s">
        <v>2558</v>
      </c>
      <c r="D110" s="6" t="s">
        <v>2559</v>
      </c>
      <c r="E110" s="6" t="s">
        <v>2560</v>
      </c>
      <c r="F110" s="6" t="s">
        <v>63</v>
      </c>
      <c r="G110" s="25" t="s">
        <v>63</v>
      </c>
      <c r="H110" s="25" t="s">
        <v>63</v>
      </c>
      <c r="I110" s="25" t="s">
        <v>63</v>
      </c>
      <c r="J110" s="5">
        <v>40489</v>
      </c>
      <c r="K110" s="6">
        <v>2010</v>
      </c>
      <c r="L110" s="6">
        <v>11</v>
      </c>
      <c r="M110" s="6">
        <v>7</v>
      </c>
      <c r="N110" s="5">
        <v>40501</v>
      </c>
      <c r="O110" s="6">
        <v>2010</v>
      </c>
      <c r="P110" s="6">
        <v>11</v>
      </c>
      <c r="Q110" s="6">
        <v>19</v>
      </c>
      <c r="R110" s="6">
        <v>13</v>
      </c>
      <c r="S110" s="6">
        <v>13</v>
      </c>
      <c r="T110" s="6" t="s">
        <v>63</v>
      </c>
      <c r="U110" s="6" t="s">
        <v>166</v>
      </c>
      <c r="V110" s="6" t="s">
        <v>63</v>
      </c>
      <c r="W110" s="6" t="s">
        <v>63</v>
      </c>
      <c r="X110" s="6" t="s">
        <v>63</v>
      </c>
      <c r="Y110" s="6" t="s">
        <v>63</v>
      </c>
      <c r="Z110" s="6" t="s">
        <v>63</v>
      </c>
      <c r="AA110" s="6" t="s">
        <v>63</v>
      </c>
      <c r="AB110" s="6" t="s">
        <v>63</v>
      </c>
      <c r="AC110" s="6" t="s">
        <v>63</v>
      </c>
      <c r="AD110" s="6" t="s">
        <v>63</v>
      </c>
      <c r="AE110" s="6" t="s">
        <v>63</v>
      </c>
    </row>
    <row r="111" spans="1:31">
      <c r="A111" s="1" t="s">
        <v>2562</v>
      </c>
      <c r="B111" s="1" t="s">
        <v>420</v>
      </c>
      <c r="C111" s="40" t="s">
        <v>2563</v>
      </c>
      <c r="D111" s="6" t="s">
        <v>2564</v>
      </c>
      <c r="E111" s="6" t="s">
        <v>794</v>
      </c>
      <c r="F111" s="6" t="s">
        <v>63</v>
      </c>
      <c r="G111" s="25" t="s">
        <v>63</v>
      </c>
      <c r="H111" s="25" t="s">
        <v>63</v>
      </c>
      <c r="I111" s="25" t="s">
        <v>63</v>
      </c>
      <c r="J111" s="5">
        <v>31274</v>
      </c>
      <c r="K111" s="6">
        <v>1985</v>
      </c>
      <c r="L111" s="6">
        <v>8</v>
      </c>
      <c r="M111" s="6">
        <v>15</v>
      </c>
      <c r="N111" s="5">
        <v>31280</v>
      </c>
      <c r="O111" s="6">
        <v>1985</v>
      </c>
      <c r="P111" s="6">
        <v>8</v>
      </c>
      <c r="Q111" s="6">
        <v>21</v>
      </c>
      <c r="R111" s="6">
        <v>17</v>
      </c>
      <c r="S111" s="6">
        <v>165</v>
      </c>
      <c r="T111" s="6" t="s">
        <v>63</v>
      </c>
      <c r="U111" s="6" t="s">
        <v>166</v>
      </c>
      <c r="V111" s="6">
        <v>1000000</v>
      </c>
      <c r="W111" s="6" t="s">
        <v>63</v>
      </c>
      <c r="X111" s="6" t="s">
        <v>63</v>
      </c>
      <c r="Y111" s="6" t="s">
        <v>63</v>
      </c>
      <c r="Z111" s="6" t="s">
        <v>63</v>
      </c>
      <c r="AA111" s="6" t="s">
        <v>63</v>
      </c>
      <c r="AB111" s="6" t="s">
        <v>63</v>
      </c>
      <c r="AC111" s="6" t="s">
        <v>63</v>
      </c>
      <c r="AD111" s="6" t="s">
        <v>63</v>
      </c>
      <c r="AE111" s="6">
        <v>120000</v>
      </c>
    </row>
    <row r="112" spans="1:31">
      <c r="A112" s="1" t="s">
        <v>2565</v>
      </c>
      <c r="B112" s="1" t="s">
        <v>158</v>
      </c>
      <c r="C112" s="40" t="s">
        <v>2566</v>
      </c>
      <c r="D112" s="6" t="s">
        <v>2567</v>
      </c>
      <c r="E112" s="6" t="s">
        <v>1366</v>
      </c>
      <c r="F112" s="6" t="s">
        <v>63</v>
      </c>
      <c r="G112" s="25" t="s">
        <v>63</v>
      </c>
      <c r="H112" s="25" t="s">
        <v>63</v>
      </c>
      <c r="I112" s="25" t="s">
        <v>63</v>
      </c>
      <c r="J112" s="5" t="s">
        <v>2568</v>
      </c>
      <c r="K112" s="6">
        <v>1888</v>
      </c>
      <c r="L112" s="6">
        <v>1</v>
      </c>
      <c r="M112" s="6">
        <v>12</v>
      </c>
      <c r="N112" s="5" t="s">
        <v>2569</v>
      </c>
      <c r="O112" s="6">
        <v>1888</v>
      </c>
      <c r="P112" s="6">
        <v>1</v>
      </c>
      <c r="Q112" s="6">
        <v>13</v>
      </c>
      <c r="R112" s="6">
        <v>235</v>
      </c>
      <c r="S112" s="6" t="s">
        <v>63</v>
      </c>
      <c r="T112" s="6" t="s">
        <v>63</v>
      </c>
      <c r="U112" s="6" t="s">
        <v>166</v>
      </c>
      <c r="V112" s="6" t="s">
        <v>63</v>
      </c>
      <c r="W112" s="6" t="s">
        <v>63</v>
      </c>
      <c r="X112" s="6" t="s">
        <v>63</v>
      </c>
      <c r="Y112" s="6" t="s">
        <v>63</v>
      </c>
      <c r="Z112" s="6" t="s">
        <v>63</v>
      </c>
      <c r="AA112" s="6" t="s">
        <v>63</v>
      </c>
      <c r="AB112" s="6" t="s">
        <v>63</v>
      </c>
      <c r="AC112" s="6" t="s">
        <v>63</v>
      </c>
      <c r="AD112" s="6" t="s">
        <v>63</v>
      </c>
      <c r="AE112" s="6" t="s">
        <v>63</v>
      </c>
    </row>
    <row r="113" spans="1:31">
      <c r="A113" s="1" t="s">
        <v>2570</v>
      </c>
      <c r="B113" s="1" t="s">
        <v>420</v>
      </c>
      <c r="C113" s="40" t="s">
        <v>2571</v>
      </c>
      <c r="D113" s="6" t="s">
        <v>2572</v>
      </c>
      <c r="E113" s="6" t="s">
        <v>2573</v>
      </c>
      <c r="F113" s="6" t="s">
        <v>63</v>
      </c>
      <c r="G113" s="25" t="s">
        <v>63</v>
      </c>
      <c r="H113" s="25" t="s">
        <v>63</v>
      </c>
      <c r="I113" s="25" t="s">
        <v>63</v>
      </c>
      <c r="J113" s="5">
        <v>44197</v>
      </c>
      <c r="K113" s="6">
        <v>2021</v>
      </c>
      <c r="L113" s="6">
        <v>1</v>
      </c>
      <c r="M113" s="6">
        <v>1</v>
      </c>
      <c r="N113" s="5">
        <v>44202</v>
      </c>
      <c r="O113" s="6">
        <v>2021</v>
      </c>
      <c r="P113" s="6">
        <v>1</v>
      </c>
      <c r="Q113" s="6">
        <v>6</v>
      </c>
      <c r="R113" s="6">
        <v>0</v>
      </c>
      <c r="S113" s="6" t="s">
        <v>63</v>
      </c>
      <c r="T113" s="6" t="s">
        <v>63</v>
      </c>
      <c r="U113" s="6" t="s">
        <v>166</v>
      </c>
      <c r="V113" s="6" t="s">
        <v>63</v>
      </c>
      <c r="W113" s="6" t="s">
        <v>63</v>
      </c>
      <c r="X113" s="6" t="s">
        <v>63</v>
      </c>
      <c r="Y113" s="6" t="s">
        <v>63</v>
      </c>
      <c r="Z113" s="6" t="s">
        <v>63</v>
      </c>
      <c r="AA113" s="6">
        <v>10000000</v>
      </c>
      <c r="AB113" s="6" t="s">
        <v>172</v>
      </c>
      <c r="AC113" s="6" t="s">
        <v>590</v>
      </c>
      <c r="AD113" s="6">
        <v>2021</v>
      </c>
      <c r="AE113" s="6" t="s">
        <v>63</v>
      </c>
    </row>
    <row r="114" spans="1:31">
      <c r="A114" s="1" t="s">
        <v>2574</v>
      </c>
      <c r="B114" s="1" t="s">
        <v>420</v>
      </c>
      <c r="C114" s="40" t="s">
        <v>2575</v>
      </c>
      <c r="D114" s="6" t="s">
        <v>2576</v>
      </c>
      <c r="E114" s="6" t="s">
        <v>2577</v>
      </c>
      <c r="F114" s="6" t="s">
        <v>63</v>
      </c>
      <c r="G114" s="25" t="s">
        <v>63</v>
      </c>
      <c r="H114" s="25" t="s">
        <v>63</v>
      </c>
      <c r="I114" s="25" t="s">
        <v>63</v>
      </c>
      <c r="J114" s="5">
        <v>42941</v>
      </c>
      <c r="K114" s="6">
        <v>2017</v>
      </c>
      <c r="L114" s="6">
        <v>7</v>
      </c>
      <c r="M114" s="6">
        <v>25</v>
      </c>
      <c r="N114" s="5">
        <v>42946</v>
      </c>
      <c r="O114" s="6">
        <v>2017</v>
      </c>
      <c r="P114" s="6">
        <v>7</v>
      </c>
      <c r="Q114" s="6">
        <v>30</v>
      </c>
      <c r="R114" s="6">
        <v>3</v>
      </c>
      <c r="S114" s="6">
        <v>111</v>
      </c>
      <c r="T114" s="6" t="s">
        <v>63</v>
      </c>
      <c r="U114" s="6" t="s">
        <v>166</v>
      </c>
      <c r="V114" s="6" t="s">
        <v>63</v>
      </c>
      <c r="W114" s="6" t="s">
        <v>63</v>
      </c>
      <c r="X114" s="6" t="s">
        <v>63</v>
      </c>
      <c r="Y114" s="6" t="s">
        <v>63</v>
      </c>
      <c r="Z114" s="6" t="s">
        <v>63</v>
      </c>
      <c r="AA114" s="6">
        <v>282000000</v>
      </c>
      <c r="AB114" s="6" t="s">
        <v>172</v>
      </c>
      <c r="AC114" s="6" t="s">
        <v>590</v>
      </c>
      <c r="AD114" s="6">
        <v>2017</v>
      </c>
      <c r="AE114" s="6" t="s">
        <v>63</v>
      </c>
    </row>
    <row r="115" spans="1:31">
      <c r="A115" s="1" t="s">
        <v>2579</v>
      </c>
      <c r="B115" s="1" t="s">
        <v>420</v>
      </c>
      <c r="C115" s="40" t="s">
        <v>2580</v>
      </c>
      <c r="D115" s="6" t="s">
        <v>2581</v>
      </c>
      <c r="E115" s="6" t="s">
        <v>2582</v>
      </c>
      <c r="F115" s="6" t="s">
        <v>63</v>
      </c>
      <c r="G115" s="25" t="s">
        <v>63</v>
      </c>
      <c r="H115" s="25" t="s">
        <v>63</v>
      </c>
      <c r="I115" s="25" t="s">
        <v>63</v>
      </c>
      <c r="J115" s="5">
        <v>44063</v>
      </c>
      <c r="K115" s="6">
        <v>2020</v>
      </c>
      <c r="L115" s="6">
        <v>8</v>
      </c>
      <c r="M115" s="6">
        <v>20</v>
      </c>
      <c r="N115" s="5">
        <v>44072</v>
      </c>
      <c r="O115" s="6">
        <v>2020</v>
      </c>
      <c r="P115" s="6">
        <v>8</v>
      </c>
      <c r="Q115" s="6">
        <v>29</v>
      </c>
      <c r="R115" s="6">
        <v>81</v>
      </c>
      <c r="S115" s="6">
        <v>2</v>
      </c>
      <c r="T115" s="6" t="s">
        <v>63</v>
      </c>
      <c r="U115" s="6" t="s">
        <v>166</v>
      </c>
      <c r="V115" s="6">
        <v>4000</v>
      </c>
      <c r="W115" s="6" t="s">
        <v>63</v>
      </c>
      <c r="X115" s="6" t="s">
        <v>63</v>
      </c>
      <c r="Y115" s="6" t="s">
        <v>63</v>
      </c>
      <c r="Z115" s="6" t="s">
        <v>63</v>
      </c>
      <c r="AA115" s="6">
        <v>23300000000</v>
      </c>
      <c r="AB115" s="6" t="s">
        <v>172</v>
      </c>
      <c r="AC115" s="6" t="s">
        <v>590</v>
      </c>
      <c r="AD115" s="6">
        <v>2020</v>
      </c>
      <c r="AE115" s="6">
        <v>2238</v>
      </c>
    </row>
    <row r="116" spans="1:31">
      <c r="A116" s="1" t="s">
        <v>2584</v>
      </c>
      <c r="B116" s="1" t="s">
        <v>420</v>
      </c>
      <c r="C116" s="40" t="s">
        <v>2585</v>
      </c>
      <c r="D116" s="6" t="s">
        <v>2586</v>
      </c>
      <c r="E116" s="6" t="s">
        <v>2587</v>
      </c>
      <c r="F116" s="6" t="s">
        <v>63</v>
      </c>
      <c r="G116" s="25" t="s">
        <v>63</v>
      </c>
      <c r="H116" s="25" t="s">
        <v>63</v>
      </c>
      <c r="I116" s="25" t="s">
        <v>63</v>
      </c>
      <c r="J116" s="5">
        <v>42214</v>
      </c>
      <c r="K116" s="6">
        <v>2015</v>
      </c>
      <c r="L116" s="6">
        <v>7</v>
      </c>
      <c r="M116" s="6">
        <v>29</v>
      </c>
      <c r="N116" s="5">
        <v>42228</v>
      </c>
      <c r="O116" s="6">
        <v>2015</v>
      </c>
      <c r="P116" s="6">
        <v>8</v>
      </c>
      <c r="Q116" s="6">
        <v>12</v>
      </c>
      <c r="R116" s="6">
        <v>59</v>
      </c>
      <c r="S116" s="6" t="s">
        <v>2588</v>
      </c>
      <c r="T116" s="6" t="s">
        <v>63</v>
      </c>
      <c r="U116" s="6" t="s">
        <v>166</v>
      </c>
      <c r="V116" s="6">
        <v>58255</v>
      </c>
      <c r="W116" s="6" t="s">
        <v>63</v>
      </c>
      <c r="X116" s="6" t="s">
        <v>63</v>
      </c>
      <c r="Y116" s="6" t="s">
        <v>63</v>
      </c>
      <c r="Z116" s="6" t="s">
        <v>63</v>
      </c>
      <c r="AA116" s="6">
        <v>4090000000</v>
      </c>
      <c r="AB116" s="6" t="s">
        <v>172</v>
      </c>
      <c r="AC116" s="6" t="s">
        <v>590</v>
      </c>
      <c r="AD116" s="6">
        <v>2015</v>
      </c>
      <c r="AE116" s="6">
        <v>808</v>
      </c>
    </row>
    <row r="117" spans="1:31">
      <c r="A117" s="1" t="s">
        <v>2590</v>
      </c>
      <c r="B117" s="1" t="s">
        <v>158</v>
      </c>
      <c r="C117" s="40" t="s">
        <v>2591</v>
      </c>
      <c r="D117" s="6" t="s">
        <v>2592</v>
      </c>
      <c r="E117" s="6" t="s">
        <v>2593</v>
      </c>
      <c r="F117" s="6" t="s">
        <v>63</v>
      </c>
      <c r="G117" s="25" t="s">
        <v>63</v>
      </c>
      <c r="H117" s="25" t="s">
        <v>63</v>
      </c>
      <c r="I117" s="25" t="s">
        <v>63</v>
      </c>
      <c r="J117" s="5">
        <v>33539</v>
      </c>
      <c r="K117" s="6">
        <v>1991</v>
      </c>
      <c r="L117" s="6">
        <v>10</v>
      </c>
      <c r="M117" s="6">
        <v>28</v>
      </c>
      <c r="N117" s="5">
        <v>33544</v>
      </c>
      <c r="O117" s="6">
        <v>1991</v>
      </c>
      <c r="P117" s="6">
        <v>11</v>
      </c>
      <c r="Q117" s="6">
        <v>2</v>
      </c>
      <c r="R117" s="6">
        <v>13</v>
      </c>
      <c r="S117" s="6">
        <v>16</v>
      </c>
      <c r="T117" s="6" t="s">
        <v>63</v>
      </c>
      <c r="U117" s="6" t="s">
        <v>166</v>
      </c>
      <c r="V117" s="6" t="s">
        <v>63</v>
      </c>
      <c r="W117" s="6" t="s">
        <v>63</v>
      </c>
      <c r="X117" s="6" t="s">
        <v>63</v>
      </c>
      <c r="Y117" s="6" t="s">
        <v>63</v>
      </c>
      <c r="Z117" s="6" t="s">
        <v>63</v>
      </c>
      <c r="AA117" s="6">
        <v>200000000</v>
      </c>
      <c r="AB117" s="6" t="s">
        <v>172</v>
      </c>
      <c r="AC117" s="6" t="s">
        <v>590</v>
      </c>
      <c r="AD117" s="6">
        <v>1991</v>
      </c>
      <c r="AE117" s="6">
        <v>706</v>
      </c>
    </row>
    <row r="118" spans="1:31">
      <c r="A118" s="1" t="s">
        <v>2594</v>
      </c>
      <c r="B118" s="1" t="s">
        <v>420</v>
      </c>
      <c r="C118" s="40" t="s">
        <v>2595</v>
      </c>
      <c r="D118" s="6" t="s">
        <v>2596</v>
      </c>
      <c r="E118" s="6" t="s">
        <v>1061</v>
      </c>
      <c r="F118" s="6" t="s">
        <v>63</v>
      </c>
      <c r="G118" s="25" t="s">
        <v>63</v>
      </c>
      <c r="H118" s="25" t="s">
        <v>63</v>
      </c>
      <c r="I118" s="25" t="s">
        <v>63</v>
      </c>
      <c r="J118" s="5">
        <v>39727</v>
      </c>
      <c r="K118" s="6">
        <v>2008</v>
      </c>
      <c r="L118" s="6">
        <v>10</v>
      </c>
      <c r="M118" s="6">
        <v>6</v>
      </c>
      <c r="N118" s="5">
        <v>39728</v>
      </c>
      <c r="O118" s="6">
        <v>2008</v>
      </c>
      <c r="P118" s="6">
        <v>10</v>
      </c>
      <c r="Q118" s="6">
        <v>7</v>
      </c>
      <c r="R118" s="6">
        <v>0</v>
      </c>
      <c r="S118" s="6">
        <v>0</v>
      </c>
      <c r="T118" s="6" t="s">
        <v>63</v>
      </c>
      <c r="U118" s="6" t="s">
        <v>166</v>
      </c>
      <c r="V118" s="6">
        <v>400000</v>
      </c>
      <c r="W118" s="6" t="s">
        <v>63</v>
      </c>
      <c r="X118" s="6" t="s">
        <v>63</v>
      </c>
      <c r="Y118" s="6" t="s">
        <v>63</v>
      </c>
      <c r="Z118" s="6" t="s">
        <v>63</v>
      </c>
      <c r="AA118" s="6" t="s">
        <v>63</v>
      </c>
      <c r="AB118" s="6" t="s">
        <v>63</v>
      </c>
      <c r="AC118" s="6" t="s">
        <v>63</v>
      </c>
      <c r="AD118" s="6" t="s">
        <v>63</v>
      </c>
      <c r="AE118" s="6">
        <v>250</v>
      </c>
    </row>
    <row r="119" spans="1:31">
      <c r="A119" s="1" t="s">
        <v>2597</v>
      </c>
      <c r="B119" s="1" t="s">
        <v>420</v>
      </c>
      <c r="C119" s="40" t="s">
        <v>2598</v>
      </c>
      <c r="D119" s="6" t="s">
        <v>2599</v>
      </c>
      <c r="E119" s="6" t="s">
        <v>2600</v>
      </c>
      <c r="F119" s="6" t="s">
        <v>63</v>
      </c>
      <c r="G119" s="25" t="s">
        <v>63</v>
      </c>
      <c r="H119" s="25" t="s">
        <v>63</v>
      </c>
      <c r="I119" s="25" t="s">
        <v>63</v>
      </c>
      <c r="J119" s="5">
        <v>27659</v>
      </c>
      <c r="K119" s="6">
        <v>1975</v>
      </c>
      <c r="L119" s="6">
        <v>9</v>
      </c>
      <c r="M119" s="6">
        <v>22</v>
      </c>
      <c r="N119" s="5">
        <v>27671</v>
      </c>
      <c r="O119" s="6">
        <v>1975</v>
      </c>
      <c r="P119" s="6">
        <v>10</v>
      </c>
      <c r="Q119" s="6">
        <v>4</v>
      </c>
      <c r="R119" s="6">
        <v>0</v>
      </c>
      <c r="S119" s="6" t="s">
        <v>63</v>
      </c>
      <c r="T119" s="6" t="s">
        <v>63</v>
      </c>
      <c r="U119" s="6" t="s">
        <v>166</v>
      </c>
      <c r="V119" s="6" t="s">
        <v>63</v>
      </c>
      <c r="W119" s="6" t="s">
        <v>63</v>
      </c>
      <c r="X119" s="6" t="s">
        <v>63</v>
      </c>
      <c r="Y119" s="6" t="s">
        <v>63</v>
      </c>
      <c r="Z119" s="6" t="s">
        <v>63</v>
      </c>
      <c r="AA119" s="6" t="s">
        <v>63</v>
      </c>
      <c r="AB119" s="6" t="s">
        <v>63</v>
      </c>
      <c r="AC119" s="6" t="s">
        <v>63</v>
      </c>
      <c r="AD119" s="6" t="s">
        <v>63</v>
      </c>
      <c r="AE119" s="6" t="s">
        <v>63</v>
      </c>
    </row>
    <row r="120" spans="1:31">
      <c r="A120" s="1" t="s">
        <v>2601</v>
      </c>
      <c r="B120" s="1" t="s">
        <v>420</v>
      </c>
      <c r="C120" s="40" t="s">
        <v>2602</v>
      </c>
      <c r="D120" s="6" t="s">
        <v>2603</v>
      </c>
      <c r="E120" s="6" t="s">
        <v>2604</v>
      </c>
      <c r="F120" s="6" t="s">
        <v>63</v>
      </c>
      <c r="G120" s="25" t="s">
        <v>63</v>
      </c>
      <c r="H120" s="25" t="s">
        <v>63</v>
      </c>
      <c r="I120" s="25" t="s">
        <v>63</v>
      </c>
      <c r="J120" s="5">
        <v>16324</v>
      </c>
      <c r="K120" s="6">
        <v>1944</v>
      </c>
      <c r="L120" s="6">
        <v>9</v>
      </c>
      <c r="M120" s="6">
        <v>9</v>
      </c>
      <c r="N120" s="5">
        <v>16331</v>
      </c>
      <c r="O120" s="6">
        <v>1944</v>
      </c>
      <c r="P120" s="6">
        <v>9</v>
      </c>
      <c r="Q120" s="6">
        <v>16</v>
      </c>
      <c r="R120" s="6">
        <v>400</v>
      </c>
      <c r="S120" s="6">
        <v>28</v>
      </c>
      <c r="T120" s="6" t="s">
        <v>63</v>
      </c>
      <c r="U120" s="6" t="s">
        <v>166</v>
      </c>
      <c r="V120" s="6" t="s">
        <v>63</v>
      </c>
      <c r="W120" s="6" t="s">
        <v>63</v>
      </c>
      <c r="X120" s="6" t="s">
        <v>63</v>
      </c>
      <c r="Y120" s="6" t="s">
        <v>63</v>
      </c>
      <c r="Z120" s="6" t="s">
        <v>63</v>
      </c>
      <c r="AA120" s="6">
        <v>100000000</v>
      </c>
      <c r="AB120" s="6" t="s">
        <v>172</v>
      </c>
      <c r="AC120" s="6" t="s">
        <v>590</v>
      </c>
      <c r="AD120" s="6">
        <v>1944</v>
      </c>
      <c r="AE120" s="6" t="s">
        <v>63</v>
      </c>
    </row>
    <row r="121" spans="1:31" ht="17.25" customHeight="1">
      <c r="A121" s="1" t="s">
        <v>2605</v>
      </c>
      <c r="B121" s="1" t="s">
        <v>420</v>
      </c>
      <c r="C121" s="40" t="s">
        <v>2606</v>
      </c>
      <c r="D121" s="6" t="s">
        <v>2607</v>
      </c>
      <c r="E121" s="6" t="s">
        <v>2608</v>
      </c>
      <c r="F121" s="6" t="s">
        <v>63</v>
      </c>
      <c r="G121" s="25" t="s">
        <v>63</v>
      </c>
      <c r="H121" s="25" t="s">
        <v>63</v>
      </c>
      <c r="I121" s="25" t="s">
        <v>63</v>
      </c>
      <c r="J121" s="5">
        <v>43730</v>
      </c>
      <c r="K121" s="6">
        <v>2019</v>
      </c>
      <c r="L121" s="6">
        <v>9</v>
      </c>
      <c r="M121" s="6">
        <v>22</v>
      </c>
      <c r="N121" s="5">
        <v>43733</v>
      </c>
      <c r="O121" s="6">
        <v>2019</v>
      </c>
      <c r="P121" s="6">
        <v>9</v>
      </c>
      <c r="Q121" s="6">
        <v>25</v>
      </c>
      <c r="R121" s="6">
        <v>5</v>
      </c>
      <c r="S121" s="6" t="s">
        <v>63</v>
      </c>
      <c r="T121" s="6" t="s">
        <v>63</v>
      </c>
      <c r="U121" s="6" t="s">
        <v>166</v>
      </c>
      <c r="V121" s="6" t="s">
        <v>63</v>
      </c>
      <c r="W121" s="6" t="s">
        <v>63</v>
      </c>
      <c r="X121" s="6" t="s">
        <v>63</v>
      </c>
      <c r="Y121" s="6" t="s">
        <v>63</v>
      </c>
      <c r="Z121" s="6" t="s">
        <v>63</v>
      </c>
      <c r="AA121" s="6">
        <v>1000000</v>
      </c>
      <c r="AB121" s="6" t="s">
        <v>172</v>
      </c>
      <c r="AC121" s="6" t="s">
        <v>590</v>
      </c>
      <c r="AD121" s="6">
        <v>2019</v>
      </c>
      <c r="AE121" s="6" t="s">
        <v>63</v>
      </c>
    </row>
    <row r="122" spans="1:31" ht="18.75" customHeight="1">
      <c r="A122" s="1" t="s">
        <v>2610</v>
      </c>
      <c r="B122" s="1" t="s">
        <v>420</v>
      </c>
      <c r="C122" s="40" t="s">
        <v>2611</v>
      </c>
      <c r="D122" s="6" t="s">
        <v>2612</v>
      </c>
      <c r="E122" s="21" t="s">
        <v>2613</v>
      </c>
      <c r="F122" s="6" t="s">
        <v>63</v>
      </c>
      <c r="G122" s="25" t="s">
        <v>63</v>
      </c>
      <c r="H122" s="25" t="s">
        <v>63</v>
      </c>
      <c r="I122" s="25" t="s">
        <v>63</v>
      </c>
      <c r="J122" s="5">
        <v>41494</v>
      </c>
      <c r="K122" s="6">
        <v>2013</v>
      </c>
      <c r="L122" s="6">
        <v>8</v>
      </c>
      <c r="M122" s="6">
        <v>8</v>
      </c>
      <c r="N122" s="5">
        <v>41504</v>
      </c>
      <c r="O122" s="6">
        <v>2013</v>
      </c>
      <c r="P122" s="6">
        <v>8</v>
      </c>
      <c r="Q122" s="6">
        <v>18</v>
      </c>
      <c r="R122" s="6">
        <v>97</v>
      </c>
      <c r="S122" s="6">
        <v>17</v>
      </c>
      <c r="T122" s="6">
        <v>135831</v>
      </c>
      <c r="U122" s="6" t="s">
        <v>166</v>
      </c>
      <c r="V122" s="6">
        <v>2797493</v>
      </c>
      <c r="W122" s="6" t="s">
        <v>63</v>
      </c>
      <c r="X122" s="6" t="s">
        <v>63</v>
      </c>
      <c r="Y122" s="6" t="s">
        <v>63</v>
      </c>
      <c r="Z122" s="6" t="s">
        <v>63</v>
      </c>
      <c r="AA122" s="6">
        <v>3550000000</v>
      </c>
      <c r="AB122" s="6" t="s">
        <v>172</v>
      </c>
      <c r="AC122" s="6" t="s">
        <v>590</v>
      </c>
      <c r="AD122" s="6">
        <v>2013</v>
      </c>
      <c r="AE122" s="6">
        <v>23789</v>
      </c>
    </row>
    <row r="123" spans="1:31">
      <c r="A123" s="1" t="s">
        <v>2614</v>
      </c>
      <c r="B123" s="1" t="s">
        <v>59</v>
      </c>
      <c r="C123" s="40" t="s">
        <v>2615</v>
      </c>
      <c r="D123" s="6" t="s">
        <v>2616</v>
      </c>
      <c r="E123" s="6" t="s">
        <v>2617</v>
      </c>
      <c r="F123" s="6" t="s">
        <v>63</v>
      </c>
      <c r="G123" s="25" t="s">
        <v>63</v>
      </c>
      <c r="H123" s="25" t="s">
        <v>63</v>
      </c>
      <c r="I123" s="25" t="s">
        <v>63</v>
      </c>
      <c r="J123" s="5">
        <v>42013</v>
      </c>
      <c r="K123" s="6">
        <v>2015</v>
      </c>
      <c r="L123" s="6">
        <v>1</v>
      </c>
      <c r="M123" s="6">
        <v>9</v>
      </c>
      <c r="N123" s="5">
        <v>42024</v>
      </c>
      <c r="O123" s="6">
        <v>2015</v>
      </c>
      <c r="P123" s="6">
        <v>1</v>
      </c>
      <c r="Q123" s="6">
        <v>20</v>
      </c>
      <c r="R123" s="6">
        <v>225</v>
      </c>
      <c r="S123" s="6" t="s">
        <v>63</v>
      </c>
      <c r="T123" s="6">
        <v>400000</v>
      </c>
      <c r="U123" s="6" t="s">
        <v>166</v>
      </c>
      <c r="V123" s="6" t="s">
        <v>63</v>
      </c>
      <c r="W123" s="6" t="s">
        <v>63</v>
      </c>
      <c r="X123" s="6" t="s">
        <v>63</v>
      </c>
      <c r="Y123" s="6" t="s">
        <v>63</v>
      </c>
      <c r="Z123" s="6" t="s">
        <v>63</v>
      </c>
      <c r="AA123" s="6">
        <v>300000000</v>
      </c>
      <c r="AB123" s="6" t="s">
        <v>172</v>
      </c>
      <c r="AC123" s="6" t="s">
        <v>608</v>
      </c>
      <c r="AD123" s="6" t="s">
        <v>63</v>
      </c>
      <c r="AE123" s="6" t="s">
        <v>63</v>
      </c>
    </row>
    <row r="124" spans="1:31">
      <c r="A124" s="1" t="s">
        <v>2619</v>
      </c>
      <c r="B124" s="1" t="s">
        <v>420</v>
      </c>
      <c r="C124" s="40" t="s">
        <v>2620</v>
      </c>
      <c r="D124" s="6" t="s">
        <v>2621</v>
      </c>
      <c r="E124" s="6" t="s">
        <v>2622</v>
      </c>
      <c r="F124" s="6" t="s">
        <v>63</v>
      </c>
      <c r="G124" s="25" t="s">
        <v>63</v>
      </c>
      <c r="H124" s="25" t="s">
        <v>63</v>
      </c>
      <c r="I124" s="25" t="s">
        <v>63</v>
      </c>
      <c r="J124" s="5">
        <v>44461</v>
      </c>
      <c r="K124" s="6">
        <v>2021</v>
      </c>
      <c r="L124" s="6">
        <v>9</v>
      </c>
      <c r="M124" s="6">
        <v>22</v>
      </c>
      <c r="N124" s="5">
        <v>44476</v>
      </c>
      <c r="O124" s="6">
        <v>2021</v>
      </c>
      <c r="P124" s="6">
        <v>10</v>
      </c>
      <c r="Q124" s="6">
        <v>7</v>
      </c>
      <c r="R124" s="6">
        <v>0</v>
      </c>
      <c r="S124" s="6">
        <v>0</v>
      </c>
      <c r="T124" s="6" t="s">
        <v>63</v>
      </c>
      <c r="U124" s="6" t="s">
        <v>166</v>
      </c>
      <c r="V124" s="6" t="s">
        <v>63</v>
      </c>
      <c r="W124" s="6" t="s">
        <v>63</v>
      </c>
      <c r="X124" s="6" t="s">
        <v>63</v>
      </c>
      <c r="Y124" s="6" t="s">
        <v>63</v>
      </c>
      <c r="Z124" s="6" t="s">
        <v>63</v>
      </c>
      <c r="AA124" s="6" t="s">
        <v>63</v>
      </c>
      <c r="AB124" s="6" t="s">
        <v>63</v>
      </c>
      <c r="AC124" s="6" t="s">
        <v>63</v>
      </c>
      <c r="AD124" s="6" t="s">
        <v>63</v>
      </c>
      <c r="AE124" s="6" t="s">
        <v>63</v>
      </c>
    </row>
    <row r="125" spans="1:31">
      <c r="A125" s="1" t="s">
        <v>2624</v>
      </c>
      <c r="B125" s="1" t="s">
        <v>420</v>
      </c>
      <c r="C125" s="40" t="s">
        <v>2625</v>
      </c>
      <c r="D125" s="6" t="s">
        <v>2626</v>
      </c>
      <c r="E125" s="6" t="s">
        <v>2627</v>
      </c>
      <c r="F125" s="6" t="s">
        <v>63</v>
      </c>
      <c r="G125" s="25" t="s">
        <v>63</v>
      </c>
      <c r="H125" s="25" t="s">
        <v>63</v>
      </c>
      <c r="I125" s="25" t="s">
        <v>63</v>
      </c>
      <c r="J125" s="5">
        <v>35902</v>
      </c>
      <c r="K125" s="6">
        <v>1998</v>
      </c>
      <c r="L125" s="6">
        <v>4</v>
      </c>
      <c r="M125" s="6">
        <v>17</v>
      </c>
      <c r="N125" s="5">
        <v>35911</v>
      </c>
      <c r="O125" s="6">
        <v>1998</v>
      </c>
      <c r="P125" s="6">
        <v>4</v>
      </c>
      <c r="Q125" s="6">
        <v>26</v>
      </c>
      <c r="R125" s="6">
        <v>10</v>
      </c>
      <c r="S125" s="6">
        <v>30</v>
      </c>
      <c r="T125" s="6" t="s">
        <v>63</v>
      </c>
      <c r="U125" s="6" t="s">
        <v>166</v>
      </c>
      <c r="V125" s="6" t="s">
        <v>63</v>
      </c>
      <c r="W125" s="6" t="s">
        <v>63</v>
      </c>
      <c r="X125" s="6" t="s">
        <v>63</v>
      </c>
      <c r="Y125" s="6" t="s">
        <v>63</v>
      </c>
      <c r="Z125" s="6" t="s">
        <v>63</v>
      </c>
      <c r="AA125" s="6" t="s">
        <v>63</v>
      </c>
      <c r="AB125" s="6" t="s">
        <v>63</v>
      </c>
      <c r="AC125" s="6" t="s">
        <v>63</v>
      </c>
      <c r="AD125" s="6" t="s">
        <v>63</v>
      </c>
      <c r="AE125" s="6">
        <v>750</v>
      </c>
    </row>
    <row r="126" spans="1:31">
      <c r="A126" s="1" t="s">
        <v>2628</v>
      </c>
      <c r="B126" s="1" t="s">
        <v>158</v>
      </c>
      <c r="C126" s="40" t="s">
        <v>2629</v>
      </c>
      <c r="D126" s="6" t="s">
        <v>2630</v>
      </c>
      <c r="E126" s="6" t="s">
        <v>1366</v>
      </c>
      <c r="F126" s="6" t="s">
        <v>63</v>
      </c>
      <c r="G126" s="25" t="s">
        <v>63</v>
      </c>
      <c r="H126" s="25" t="s">
        <v>63</v>
      </c>
      <c r="I126" s="25" t="s">
        <v>63</v>
      </c>
      <c r="J126" s="5">
        <v>44053</v>
      </c>
      <c r="K126" s="6">
        <v>2020</v>
      </c>
      <c r="L126" s="6">
        <v>8</v>
      </c>
      <c r="M126" s="6">
        <v>10</v>
      </c>
      <c r="N126" s="5">
        <v>44054</v>
      </c>
      <c r="O126" s="6">
        <v>2020</v>
      </c>
      <c r="P126" s="6">
        <v>8</v>
      </c>
      <c r="Q126" s="6">
        <v>11</v>
      </c>
      <c r="R126" s="6">
        <v>4</v>
      </c>
      <c r="S126" s="6" t="s">
        <v>63</v>
      </c>
      <c r="T126" s="6" t="s">
        <v>63</v>
      </c>
      <c r="U126" s="6" t="s">
        <v>166</v>
      </c>
      <c r="V126" s="6">
        <v>1900000</v>
      </c>
      <c r="W126" s="6" t="s">
        <v>63</v>
      </c>
      <c r="X126" s="6" t="s">
        <v>63</v>
      </c>
      <c r="Y126" s="6" t="s">
        <v>63</v>
      </c>
      <c r="Z126" s="6" t="s">
        <v>63</v>
      </c>
      <c r="AA126" s="6">
        <v>11200000000</v>
      </c>
      <c r="AB126" s="6" t="s">
        <v>172</v>
      </c>
      <c r="AC126" s="6" t="s">
        <v>590</v>
      </c>
      <c r="AD126" s="6">
        <v>2020</v>
      </c>
      <c r="AE126" s="6">
        <v>8000</v>
      </c>
    </row>
    <row r="127" spans="1:31">
      <c r="A127" s="1" t="s">
        <v>2631</v>
      </c>
      <c r="B127" s="1" t="s">
        <v>420</v>
      </c>
      <c r="C127" s="40" t="s">
        <v>2632</v>
      </c>
      <c r="D127" s="6" t="s">
        <v>2633</v>
      </c>
      <c r="E127" s="6" t="s">
        <v>1366</v>
      </c>
      <c r="F127" s="6" t="s">
        <v>63</v>
      </c>
      <c r="G127" s="25" t="s">
        <v>63</v>
      </c>
      <c r="H127" s="25" t="s">
        <v>63</v>
      </c>
      <c r="I127" s="25" t="s">
        <v>63</v>
      </c>
      <c r="J127" s="5">
        <v>40411</v>
      </c>
      <c r="K127" s="6">
        <v>2010</v>
      </c>
      <c r="L127" s="6">
        <v>8</v>
      </c>
      <c r="M127" s="6">
        <v>21</v>
      </c>
      <c r="N127" s="5">
        <v>40420</v>
      </c>
      <c r="O127" s="6">
        <v>2010</v>
      </c>
      <c r="P127" s="6">
        <v>8</v>
      </c>
      <c r="Q127" s="6">
        <v>30</v>
      </c>
      <c r="R127" s="6">
        <v>1</v>
      </c>
      <c r="S127" s="6" t="s">
        <v>63</v>
      </c>
      <c r="T127" s="6" t="s">
        <v>63</v>
      </c>
      <c r="U127" s="6" t="s">
        <v>166</v>
      </c>
      <c r="V127" s="6" t="s">
        <v>63</v>
      </c>
      <c r="W127" s="6" t="s">
        <v>63</v>
      </c>
      <c r="X127" s="6" t="s">
        <v>63</v>
      </c>
      <c r="Y127" s="6" t="s">
        <v>63</v>
      </c>
      <c r="Z127" s="6" t="s">
        <v>63</v>
      </c>
      <c r="AA127" s="6" t="s">
        <v>63</v>
      </c>
      <c r="AB127" s="6" t="s">
        <v>63</v>
      </c>
      <c r="AC127" s="6" t="s">
        <v>63</v>
      </c>
      <c r="AD127" s="6" t="s">
        <v>63</v>
      </c>
      <c r="AE127" s="6" t="s">
        <v>63</v>
      </c>
    </row>
    <row r="128" spans="1:31">
      <c r="A128" s="1" t="s">
        <v>2634</v>
      </c>
      <c r="B128" s="1" t="s">
        <v>420</v>
      </c>
      <c r="C128" s="40" t="s">
        <v>2635</v>
      </c>
      <c r="D128" s="6" t="s">
        <v>2636</v>
      </c>
      <c r="E128" s="6" t="s">
        <v>2637</v>
      </c>
      <c r="F128" s="6" t="s">
        <v>63</v>
      </c>
      <c r="G128" s="25" t="s">
        <v>63</v>
      </c>
      <c r="H128" s="25" t="s">
        <v>63</v>
      </c>
      <c r="I128" s="25" t="s">
        <v>63</v>
      </c>
      <c r="J128" s="5" t="s">
        <v>2638</v>
      </c>
      <c r="K128" s="6">
        <v>1893</v>
      </c>
      <c r="L128" s="6">
        <v>8</v>
      </c>
      <c r="M128" s="6">
        <v>13</v>
      </c>
      <c r="N128" s="5" t="s">
        <v>2639</v>
      </c>
      <c r="O128" s="6">
        <v>1893</v>
      </c>
      <c r="P128" s="6">
        <v>8</v>
      </c>
      <c r="Q128" s="6">
        <v>22</v>
      </c>
      <c r="R128" s="6">
        <v>37</v>
      </c>
      <c r="S128" s="6">
        <v>1</v>
      </c>
      <c r="T128" s="6" t="s">
        <v>63</v>
      </c>
      <c r="U128" s="6" t="s">
        <v>166</v>
      </c>
      <c r="V128" s="6" t="s">
        <v>63</v>
      </c>
      <c r="W128" s="6" t="s">
        <v>63</v>
      </c>
      <c r="X128" s="6" t="s">
        <v>63</v>
      </c>
      <c r="Y128" s="6" t="s">
        <v>63</v>
      </c>
      <c r="Z128" s="6" t="s">
        <v>63</v>
      </c>
      <c r="AA128" s="6" t="s">
        <v>63</v>
      </c>
      <c r="AB128" s="6" t="s">
        <v>63</v>
      </c>
      <c r="AC128" s="6" t="s">
        <v>63</v>
      </c>
      <c r="AD128" s="6" t="s">
        <v>63</v>
      </c>
      <c r="AE128" s="6">
        <v>64</v>
      </c>
    </row>
    <row r="129" spans="1:31">
      <c r="A129" s="1" t="s">
        <v>2641</v>
      </c>
      <c r="B129" s="1" t="s">
        <v>420</v>
      </c>
      <c r="C129" s="40" t="s">
        <v>2642</v>
      </c>
      <c r="D129" s="6" t="s">
        <v>2643</v>
      </c>
      <c r="E129" s="6" t="s">
        <v>2644</v>
      </c>
      <c r="F129" s="6" t="s">
        <v>63</v>
      </c>
      <c r="G129" s="25" t="s">
        <v>63</v>
      </c>
      <c r="H129" s="25" t="s">
        <v>63</v>
      </c>
      <c r="I129" s="25" t="s">
        <v>63</v>
      </c>
      <c r="J129" s="5">
        <v>35532</v>
      </c>
      <c r="K129" s="6">
        <v>1997</v>
      </c>
      <c r="L129" s="6">
        <v>4</v>
      </c>
      <c r="M129" s="6">
        <v>12</v>
      </c>
      <c r="N129" s="5">
        <v>35544</v>
      </c>
      <c r="O129" s="6">
        <v>1997</v>
      </c>
      <c r="P129" s="6">
        <v>4</v>
      </c>
      <c r="Q129" s="6">
        <v>24</v>
      </c>
      <c r="R129" s="6">
        <v>0</v>
      </c>
      <c r="S129" s="6">
        <v>0</v>
      </c>
      <c r="T129" s="6" t="s">
        <v>63</v>
      </c>
      <c r="U129" s="6" t="s">
        <v>166</v>
      </c>
      <c r="V129" s="6" t="s">
        <v>63</v>
      </c>
      <c r="W129" s="6" t="s">
        <v>63</v>
      </c>
      <c r="X129" s="6" t="s">
        <v>63</v>
      </c>
      <c r="Y129" s="6" t="s">
        <v>63</v>
      </c>
      <c r="Z129" s="6" t="s">
        <v>63</v>
      </c>
      <c r="AA129" s="6">
        <v>1000000</v>
      </c>
      <c r="AB129" s="6" t="s">
        <v>172</v>
      </c>
      <c r="AC129" s="6" t="s">
        <v>608</v>
      </c>
      <c r="AD129" s="6" t="s">
        <v>63</v>
      </c>
      <c r="AE129" s="6" t="s">
        <v>63</v>
      </c>
    </row>
    <row r="130" spans="1:31">
      <c r="A130" s="1" t="s">
        <v>2646</v>
      </c>
      <c r="B130" s="1" t="s">
        <v>420</v>
      </c>
      <c r="C130" s="40" t="s">
        <v>2647</v>
      </c>
      <c r="D130" s="6" t="s">
        <v>2648</v>
      </c>
      <c r="E130" s="6" t="s">
        <v>2649</v>
      </c>
      <c r="F130" s="6" t="s">
        <v>63</v>
      </c>
      <c r="G130" s="25" t="s">
        <v>63</v>
      </c>
      <c r="H130" s="25" t="s">
        <v>63</v>
      </c>
      <c r="I130" s="25" t="s">
        <v>63</v>
      </c>
      <c r="J130" s="5">
        <v>44176</v>
      </c>
      <c r="K130" s="6">
        <v>2020</v>
      </c>
      <c r="L130" s="6">
        <v>12</v>
      </c>
      <c r="M130" s="6">
        <v>11</v>
      </c>
      <c r="N130" s="5">
        <v>44189</v>
      </c>
      <c r="O130" s="6">
        <v>2020</v>
      </c>
      <c r="P130" s="6">
        <v>12</v>
      </c>
      <c r="Q130" s="6">
        <v>24</v>
      </c>
      <c r="R130" s="6">
        <v>4</v>
      </c>
      <c r="S130" s="6" t="s">
        <v>63</v>
      </c>
      <c r="T130" s="6" t="s">
        <v>63</v>
      </c>
      <c r="U130" s="6" t="s">
        <v>166</v>
      </c>
      <c r="V130" s="6" t="s">
        <v>63</v>
      </c>
      <c r="W130" s="6" t="s">
        <v>63</v>
      </c>
      <c r="X130" s="6" t="s">
        <v>63</v>
      </c>
      <c r="Y130" s="6" t="s">
        <v>63</v>
      </c>
      <c r="Z130" s="6" t="s">
        <v>63</v>
      </c>
      <c r="AA130" s="6">
        <v>247000000</v>
      </c>
      <c r="AB130" s="6" t="s">
        <v>172</v>
      </c>
      <c r="AC130" s="6" t="s">
        <v>590</v>
      </c>
      <c r="AD130" s="6">
        <v>2020</v>
      </c>
      <c r="AE130" s="6">
        <v>4200</v>
      </c>
    </row>
    <row r="131" spans="1:31">
      <c r="A131" s="1" t="s">
        <v>2651</v>
      </c>
      <c r="B131" s="1" t="s">
        <v>420</v>
      </c>
      <c r="C131" s="40" t="s">
        <v>2652</v>
      </c>
      <c r="D131" s="6" t="s">
        <v>2653</v>
      </c>
      <c r="E131" s="6" t="s">
        <v>2654</v>
      </c>
      <c r="F131" s="6" t="s">
        <v>63</v>
      </c>
      <c r="G131" s="25" t="s">
        <v>63</v>
      </c>
      <c r="H131" s="25" t="s">
        <v>63</v>
      </c>
      <c r="I131" s="25" t="s">
        <v>63</v>
      </c>
      <c r="J131" s="5">
        <v>43162</v>
      </c>
      <c r="K131" s="6">
        <v>2018</v>
      </c>
      <c r="L131" s="6">
        <v>3</v>
      </c>
      <c r="M131" s="6">
        <v>3</v>
      </c>
      <c r="N131" s="5">
        <v>43172</v>
      </c>
      <c r="O131" s="6">
        <v>2018</v>
      </c>
      <c r="P131" s="6">
        <v>3</v>
      </c>
      <c r="Q131" s="6">
        <v>13</v>
      </c>
      <c r="R131" s="6">
        <v>3</v>
      </c>
      <c r="S131" s="6">
        <v>2</v>
      </c>
      <c r="T131" s="6" t="s">
        <v>63</v>
      </c>
      <c r="U131" s="6" t="s">
        <v>166</v>
      </c>
      <c r="V131" s="6" t="s">
        <v>63</v>
      </c>
      <c r="W131" s="6" t="s">
        <v>63</v>
      </c>
      <c r="X131" s="6" t="s">
        <v>63</v>
      </c>
      <c r="Y131" s="6" t="s">
        <v>63</v>
      </c>
      <c r="Z131" s="6" t="s">
        <v>63</v>
      </c>
      <c r="AA131" s="6">
        <v>5660000</v>
      </c>
      <c r="AB131" s="6" t="s">
        <v>172</v>
      </c>
      <c r="AC131" s="6" t="s">
        <v>590</v>
      </c>
      <c r="AD131" s="6">
        <v>2018</v>
      </c>
      <c r="AE131" s="6">
        <v>1467</v>
      </c>
    </row>
    <row r="132" spans="1:31">
      <c r="A132" s="1" t="s">
        <v>2656</v>
      </c>
      <c r="B132" s="1" t="s">
        <v>420</v>
      </c>
      <c r="C132" s="40" t="s">
        <v>2657</v>
      </c>
      <c r="D132" s="6" t="s">
        <v>2658</v>
      </c>
      <c r="E132" s="6" t="s">
        <v>2659</v>
      </c>
      <c r="F132" s="6" t="s">
        <v>63</v>
      </c>
      <c r="G132" s="25" t="s">
        <v>63</v>
      </c>
      <c r="H132" s="25" t="s">
        <v>63</v>
      </c>
      <c r="I132" s="25" t="s">
        <v>63</v>
      </c>
      <c r="J132" s="5">
        <v>43301</v>
      </c>
      <c r="K132" s="6">
        <v>2018</v>
      </c>
      <c r="L132" s="6">
        <v>7</v>
      </c>
      <c r="M132" s="6">
        <v>20</v>
      </c>
      <c r="N132" s="5">
        <v>43304</v>
      </c>
      <c r="O132" s="6">
        <v>2018</v>
      </c>
      <c r="P132" s="6">
        <v>7</v>
      </c>
      <c r="Q132" s="6">
        <v>23</v>
      </c>
      <c r="R132" s="6">
        <v>16</v>
      </c>
      <c r="S132" s="6" t="s">
        <v>63</v>
      </c>
      <c r="T132" s="6" t="s">
        <v>63</v>
      </c>
      <c r="U132" s="6" t="s">
        <v>166</v>
      </c>
      <c r="V132" s="6" t="s">
        <v>63</v>
      </c>
      <c r="W132" s="6" t="s">
        <v>63</v>
      </c>
      <c r="X132" s="6" t="s">
        <v>63</v>
      </c>
      <c r="Y132" s="6" t="s">
        <v>63</v>
      </c>
      <c r="Z132" s="6" t="s">
        <v>63</v>
      </c>
      <c r="AA132" s="6">
        <v>87400000000</v>
      </c>
      <c r="AB132" s="6" t="s">
        <v>172</v>
      </c>
      <c r="AC132" s="6" t="s">
        <v>590</v>
      </c>
      <c r="AD132" s="6">
        <v>2019</v>
      </c>
      <c r="AE132" s="6" t="s">
        <v>63</v>
      </c>
    </row>
    <row r="133" spans="1:31">
      <c r="F133" s="36"/>
      <c r="J133" s="36"/>
      <c r="N133" s="36"/>
    </row>
    <row r="134" spans="1:31">
      <c r="F134" s="36"/>
      <c r="J134" s="36"/>
      <c r="N134" s="36"/>
    </row>
  </sheetData>
  <hyperlinks>
    <hyperlink ref="C2" r:id="rId1" xr:uid="{A8B0D551-49DC-4DBF-A7B7-97B5D8FBDCE8}"/>
    <hyperlink ref="C5" r:id="rId2" xr:uid="{867F6210-7E94-4488-BE8D-D9EA287CE67A}"/>
    <hyperlink ref="C8" r:id="rId3" xr:uid="{7A641655-9BD5-4DAB-A558-98F0D08D2BE0}"/>
    <hyperlink ref="C9" r:id="rId4" xr:uid="{B18D6FD4-7381-420B-AAA6-1391BB6D98FA}"/>
    <hyperlink ref="C17" r:id="rId5" xr:uid="{D73CA29A-20C3-49B4-ABD5-4C814EBFE80F}"/>
    <hyperlink ref="C27" r:id="rId6" xr:uid="{FB858EA6-DAD7-40C6-9DC6-5B8B3CB61B5F}"/>
    <hyperlink ref="C47" r:id="rId7" xr:uid="{63FAD093-B494-4A1A-85EC-C8226ABF4317}"/>
    <hyperlink ref="C48" r:id="rId8" xr:uid="{0086F3BA-B9B1-441C-BD0A-3E00F61635B0}"/>
    <hyperlink ref="C66" r:id="rId9" xr:uid="{72CF3F03-EEFA-44D8-B66D-EFC0C8AB7ADB}"/>
    <hyperlink ref="C91" r:id="rId10" xr:uid="{5F4F6BE6-3A23-4146-944E-EBEE0E118442}"/>
    <hyperlink ref="C92" r:id="rId11" xr:uid="{8B8021EB-3543-42CF-9C27-2CA4C5D387F3}"/>
    <hyperlink ref="C93" r:id="rId12" xr:uid="{FD363942-5B1B-4339-A1AD-51971100FBD2}"/>
    <hyperlink ref="C94" r:id="rId13" xr:uid="{0E5825AD-3B39-4609-933A-791F6C837965}"/>
    <hyperlink ref="C95" r:id="rId14" xr:uid="{E9002E78-1565-4652-BE82-1001916F0FE6}"/>
    <hyperlink ref="C96" r:id="rId15" xr:uid="{96D57118-B04F-4C46-ACF0-50FEFFC83B2C}"/>
    <hyperlink ref="C97" r:id="rId16" xr:uid="{330AFA3E-96B4-4194-8039-F4C10D3E99C1}"/>
    <hyperlink ref="C98" r:id="rId17" xr:uid="{63C2F633-28F7-4613-9498-F7C60D3FD62C}"/>
    <hyperlink ref="C99" r:id="rId18" xr:uid="{D7D7B956-2D39-4D45-A5C6-D2A404BAC43C}"/>
    <hyperlink ref="C100" r:id="rId19" xr:uid="{3A99FE8C-DEC3-4CAB-8BA7-7CA0C263B03B}"/>
    <hyperlink ref="C101" r:id="rId20" xr:uid="{112FC6B9-C769-47A8-80D3-B122C40C972E}"/>
    <hyperlink ref="C102" r:id="rId21" xr:uid="{6360EBBF-8358-4E55-97A1-F22EE9F0EC5B}"/>
    <hyperlink ref="C103" r:id="rId22" xr:uid="{BCE720D4-8F9A-4660-BE29-4C8E605ABA67}"/>
    <hyperlink ref="C104" r:id="rId23" xr:uid="{F6475BA3-AE9E-43DF-B52D-17C005973075}"/>
    <hyperlink ref="C105" r:id="rId24" xr:uid="{4B92CB81-EE86-4412-AECD-F4123BB0BA8B}"/>
    <hyperlink ref="C106" r:id="rId25" xr:uid="{6869E9BB-5E75-4BB3-8BCF-B5FBC5C40567}"/>
    <hyperlink ref="C107" r:id="rId26" xr:uid="{39F01F79-1789-4BE4-9CF5-8EC9812FD3AD}"/>
    <hyperlink ref="C108" r:id="rId27" xr:uid="{CFED1FF0-79D3-438E-9BEF-85799817BD54}"/>
    <hyperlink ref="C109" r:id="rId28" xr:uid="{8FEF2290-F1AD-4A3F-B7C5-0B9E3B165C67}"/>
    <hyperlink ref="C111" r:id="rId29" xr:uid="{2D41B708-8BCD-4BF8-8511-897F0373770D}"/>
    <hyperlink ref="C112" r:id="rId30" xr:uid="{D9876CC6-584E-4D81-8D78-FE28EF7878A0}"/>
    <hyperlink ref="C113" r:id="rId31" xr:uid="{E643E0CF-0AD9-4445-B1AA-57726C53F0A0}"/>
    <hyperlink ref="C114" r:id="rId32" xr:uid="{9FA6370B-D6A9-4F40-B646-DE3E596244EC}"/>
    <hyperlink ref="C115" r:id="rId33" xr:uid="{FE01646C-9513-494B-9A29-B49AA8736AB2}"/>
    <hyperlink ref="C116" r:id="rId34" xr:uid="{FB9FB614-DB9F-4DD9-B8DA-0534EFD2082B}"/>
    <hyperlink ref="C117" r:id="rId35" xr:uid="{768B7439-492B-4DF6-AD7E-015BE37A00B9}"/>
    <hyperlink ref="C118" r:id="rId36" xr:uid="{BD66FB4B-7835-469A-8EDC-8066B4041BA9}"/>
    <hyperlink ref="C119" r:id="rId37" xr:uid="{42705904-C1CE-4A6B-A53A-2E5A2AA19C65}"/>
    <hyperlink ref="C120" r:id="rId38" xr:uid="{E2C74536-FF90-41C0-A30C-F44A6101991E}"/>
    <hyperlink ref="C121" r:id="rId39" xr:uid="{BB34D537-5ADD-4EE4-9E6D-B79E60599CB0}"/>
    <hyperlink ref="C122" r:id="rId40" xr:uid="{D23AEAC0-BCDC-4F91-B6DC-C31C8E94863F}"/>
    <hyperlink ref="C123" r:id="rId41" xr:uid="{255C9CD8-F65C-49F5-B2FA-B5130F8A5210}"/>
    <hyperlink ref="C124" r:id="rId42" xr:uid="{7FB36B20-D4AF-47A5-9905-D2F3B1905F6B}"/>
    <hyperlink ref="C125" r:id="rId43" xr:uid="{7270251C-1368-4992-B49C-E9BCFCBC498F}"/>
    <hyperlink ref="C126" r:id="rId44" xr:uid="{41101046-D0AF-4FD7-B744-FBA88ABA9B35}"/>
    <hyperlink ref="C127" r:id="rId45" xr:uid="{A5097738-0814-47EC-9ABF-EA2C7055DE4A}"/>
    <hyperlink ref="C128" r:id="rId46" xr:uid="{7142CAC8-F216-44C5-94CF-7BB7E1063AF9}"/>
    <hyperlink ref="C129" r:id="rId47" xr:uid="{0E7FA8EB-6ED1-4CB5-98B7-EFDF28E1052F}"/>
    <hyperlink ref="C130" r:id="rId48" xr:uid="{0507BCF2-ACBB-4CB4-B422-7160FF63B8A8}"/>
    <hyperlink ref="C131" r:id="rId49" xr:uid="{58E2B2F5-03CA-4C02-9BBA-7BBA9B5E291C}"/>
    <hyperlink ref="C132" r:id="rId50" xr:uid="{B543CB5C-0D80-4F10-B737-284D6D96903B}"/>
    <hyperlink ref="C3" r:id="rId51" xr:uid="{4C190C70-59ED-4D41-A143-88B1F3AC62D8}"/>
    <hyperlink ref="C6" r:id="rId52" xr:uid="{72186141-0670-4BEF-83F2-A12D8ABE76C0}"/>
    <hyperlink ref="C7" r:id="rId53" xr:uid="{E9121122-FC5E-4B4B-B07B-4EE98547D04E}"/>
    <hyperlink ref="C10" r:id="rId54" xr:uid="{78AEFCBD-8D27-4133-8215-4AE208EB4899}"/>
    <hyperlink ref="C11" r:id="rId55" xr:uid="{E0A6C879-9F6C-4DF9-9E28-7F1B3AF1B414}"/>
    <hyperlink ref="C12:C14" r:id="rId56" display="https://en.wikipedia.org/wiki/Typhoon_Talim_(2017)" xr:uid="{F7643015-B6C8-493B-8178-AE818CAC028D}"/>
    <hyperlink ref="C15:C16" r:id="rId57" display="https://en.wikipedia.org/wiki/Typhoon_Talim_(2017)" xr:uid="{85DE7EF2-CCBB-4184-86B6-2BB401437932}"/>
    <hyperlink ref="C18" r:id="rId58" xr:uid="{C41CDF97-5570-4C94-9141-0F53CA8F1FD1}"/>
    <hyperlink ref="C19" r:id="rId59" xr:uid="{7ED949D3-9AB5-4D95-A516-327D9A1C8D22}"/>
    <hyperlink ref="C20" r:id="rId60" xr:uid="{41E48855-9739-40AB-AA17-5B829F035235}"/>
    <hyperlink ref="C23" r:id="rId61" xr:uid="{DD7311D0-FD6C-4E3C-B605-1BDA0F9F6ACE}"/>
    <hyperlink ref="C26" r:id="rId62" xr:uid="{D3F9E2B9-784B-4860-BFCD-A71B2BF81E94}"/>
    <hyperlink ref="C21" r:id="rId63" xr:uid="{6AC32465-DF88-4D3C-83EB-F250CEBCFC35}"/>
    <hyperlink ref="C24" r:id="rId64" xr:uid="{04EAE7DB-11FA-467C-B26F-5F65AC563DAD}"/>
    <hyperlink ref="C26" r:id="rId65" xr:uid="{26251440-70C3-43C9-A069-182D49414B56}"/>
    <hyperlink ref="C22" r:id="rId66" xr:uid="{CA34272B-1428-4123-898F-28A6015CCC49}"/>
    <hyperlink ref="C25" r:id="rId67" xr:uid="{6E25328D-74FE-4589-9484-DD68567BC517}"/>
    <hyperlink ref="C26" r:id="rId68" xr:uid="{0EAF4E0F-45D0-4AC3-9CC6-54061AABA911}"/>
    <hyperlink ref="C4" r:id="rId69" xr:uid="{10E69242-F83E-457C-995A-D4C893743998}"/>
    <hyperlink ref="C28" r:id="rId70" xr:uid="{3283288D-97E3-48F2-8106-6E1917866D74}"/>
    <hyperlink ref="C29" r:id="rId71" xr:uid="{C0EA2165-2B1F-4567-ADAD-EB4FC51EDE88}"/>
    <hyperlink ref="C30" r:id="rId72" xr:uid="{F4B09C85-FC6A-4197-B46C-8A67BC3CFB77}"/>
    <hyperlink ref="C31" r:id="rId73" xr:uid="{B63CE732-DE67-4529-AB81-ADE94BCD78A0}"/>
    <hyperlink ref="C32" r:id="rId74" xr:uid="{4B83D742-1FD7-4E17-8779-CFA86067FB55}"/>
    <hyperlink ref="C33" r:id="rId75" xr:uid="{7FDDFEE8-5D56-4A7B-8DFE-420E67B8ED0C}"/>
    <hyperlink ref="C34" r:id="rId76" xr:uid="{B24601BF-AE1A-43CF-B396-5A1BBE74EC9B}"/>
    <hyperlink ref="C35" r:id="rId77" xr:uid="{3D40FD88-8526-4D4B-A938-BFCF2438FEB4}"/>
    <hyperlink ref="C36" r:id="rId78" xr:uid="{7275F4D9-5151-44C7-AEA3-DADADB087B50}"/>
    <hyperlink ref="C37" r:id="rId79" xr:uid="{49327480-B30F-4D65-98A1-A88CE0BB1B0E}"/>
    <hyperlink ref="C38" r:id="rId80" xr:uid="{516FEE6F-C09F-4D36-9320-79A973926B0E}"/>
    <hyperlink ref="C39" r:id="rId81" xr:uid="{71D5C42B-5578-4F36-BF0C-EA3F9866D43A}"/>
    <hyperlink ref="C40" r:id="rId82" xr:uid="{C55A7014-1D46-4369-BD9D-509A0779F2EB}"/>
    <hyperlink ref="C41" r:id="rId83" xr:uid="{7B47D9E4-976C-4A66-A5EB-6E428CEEA86C}"/>
    <hyperlink ref="C42" r:id="rId84" xr:uid="{C75B4687-6A46-48D7-BA77-38DD8662DDF5}"/>
    <hyperlink ref="C43" r:id="rId85" xr:uid="{764BD08F-AEE9-4A38-B73E-6F4A50C936CA}"/>
    <hyperlink ref="C44" r:id="rId86" xr:uid="{823DD925-B498-4A28-B2F2-597778179B00}"/>
    <hyperlink ref="C45" r:id="rId87" xr:uid="{6245918F-BDCC-470A-87AB-7CBE4745EFEF}"/>
    <hyperlink ref="C46" r:id="rId88" xr:uid="{18C85764-409E-4662-858A-6A6CBA0E752A}"/>
    <hyperlink ref="C49:C65" r:id="rId89" display="https://en.wikipedia.org/wiki/Tropical_Storm_Hermine_(2010)" xr:uid="{316CE9DC-BC21-4E8B-8B66-7FA209731CD1}"/>
    <hyperlink ref="C67:C69" r:id="rId90" display="https://en.wikipedia.org/wiki/Hurricane_Leslie_(2018)" xr:uid="{58E3CAE3-93C2-421E-8F7F-F93A35818049}"/>
    <hyperlink ref="C70" r:id="rId91" xr:uid="{2C2D54B3-6810-4CAC-8D09-47C911BF36AC}"/>
    <hyperlink ref="C74" r:id="rId92" xr:uid="{FE3595F0-D98B-4D33-901B-856823EF3CBD}"/>
    <hyperlink ref="C78" r:id="rId93" xr:uid="{AC7BBC23-61F9-4942-A3AB-971507E61004}"/>
    <hyperlink ref="C82" r:id="rId94" xr:uid="{BE206F3A-FE5F-4588-8761-D39BF95D90F8}"/>
    <hyperlink ref="C86" r:id="rId95" xr:uid="{D8A0F21F-B9A5-4CF3-84E6-6BFE9B1AE052}"/>
    <hyperlink ref="C90" r:id="rId96" xr:uid="{C9C46081-FD36-4EB9-A71A-102BBDAC0B5A}"/>
    <hyperlink ref="C71:C73" r:id="rId97" display="https://en.wikipedia.org/wiki/Hurricane_Leslie_(2018)" xr:uid="{F880994E-2E34-4D82-B483-25A8901D5EB6}"/>
    <hyperlink ref="C75:C77" r:id="rId98" display="https://en.wikipedia.org/wiki/Hurricane_Leslie_(2018)" xr:uid="{9CA183BF-1318-48AF-BCAF-3FD2AFCC38A7}"/>
    <hyperlink ref="C79:C81" r:id="rId99" display="https://en.wikipedia.org/wiki/Hurricane_Leslie_(2018)" xr:uid="{2EF7AAA9-43CF-45AE-88B8-1BBEFAFDE0E0}"/>
    <hyperlink ref="C83:C85" r:id="rId100" display="https://en.wikipedia.org/wiki/Hurricane_Leslie_(2018)" xr:uid="{6FF3566D-A630-464D-871A-0E97D20DE809}"/>
    <hyperlink ref="C87:C89" r:id="rId101" display="https://en.wikipedia.org/wiki/Hurricane_Leslie_(2018)" xr:uid="{7F557BE7-E610-4399-B491-0387902B19D0}"/>
    <hyperlink ref="C90" r:id="rId102" xr:uid="{B2145C84-D384-4C81-863B-41DDBFB1306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0BD45-FD7E-4BFB-A272-8C9BA808B034}">
  <dimension ref="A1:AE32"/>
  <sheetViews>
    <sheetView workbookViewId="0"/>
  </sheetViews>
  <sheetFormatPr defaultColWidth="8.85546875" defaultRowHeight="15"/>
  <cols>
    <col min="1" max="1" width="247.85546875" customWidth="1"/>
    <col min="2" max="2" width="23.28515625" customWidth="1"/>
    <col min="4" max="4" width="18.7109375" customWidth="1"/>
    <col min="5" max="5" width="18.42578125" customWidth="1"/>
    <col min="6" max="6" width="24.28515625" customWidth="1"/>
    <col min="7" max="7" width="22.42578125" customWidth="1"/>
    <col min="8" max="8" width="29" customWidth="1"/>
    <col min="9" max="9" width="24.42578125" customWidth="1"/>
    <col min="10" max="10" width="24" customWidth="1"/>
    <col min="11" max="11" width="19.42578125" customWidth="1"/>
    <col min="12" max="12" width="22.85546875" customWidth="1"/>
    <col min="13" max="13" width="22.42578125" customWidth="1"/>
    <col min="14" max="14" width="16.140625" customWidth="1"/>
    <col min="15" max="15" width="19.85546875" customWidth="1"/>
    <col min="16" max="16" width="16.42578125" customWidth="1"/>
    <col min="17" max="17" width="20.140625" customWidth="1"/>
    <col min="18" max="18" width="21.140625" customWidth="1"/>
    <col min="19" max="19" width="20" customWidth="1"/>
    <col min="20" max="20" width="17.85546875" customWidth="1"/>
    <col min="21" max="21" width="17" customWidth="1"/>
    <col min="22" max="22" width="24" customWidth="1"/>
    <col min="23" max="23" width="19.42578125" customWidth="1"/>
    <col min="24" max="24" width="30.28515625" customWidth="1"/>
    <col min="25" max="25" width="36.7109375" customWidth="1"/>
    <col min="26" max="26" width="39.7109375" customWidth="1"/>
    <col min="27" max="27" width="17.42578125" customWidth="1"/>
    <col min="28" max="28" width="25.140625" customWidth="1"/>
    <col min="29" max="29" width="33" customWidth="1"/>
    <col min="30" max="30" width="41.28515625" customWidth="1"/>
    <col min="31" max="31" width="20.140625" customWidth="1"/>
  </cols>
  <sheetData>
    <row r="1" spans="1:31" ht="409.6">
      <c r="A1" s="129" t="s">
        <v>3552</v>
      </c>
      <c r="B1" s="1"/>
      <c r="C1" s="1"/>
      <c r="D1" s="1"/>
      <c r="E1" s="1"/>
      <c r="F1" s="2"/>
      <c r="G1" s="1"/>
      <c r="H1" s="1"/>
      <c r="I1" s="1"/>
      <c r="J1" s="2"/>
      <c r="K1" s="25"/>
      <c r="L1" s="25"/>
      <c r="M1" s="25"/>
      <c r="N1" s="2"/>
      <c r="O1" s="25"/>
      <c r="P1" s="25"/>
      <c r="Q1" s="25"/>
      <c r="R1" s="1"/>
      <c r="S1" s="1"/>
      <c r="T1" s="1"/>
      <c r="U1" s="1"/>
      <c r="V1" s="1"/>
      <c r="W1" s="1"/>
      <c r="X1" s="1"/>
      <c r="Y1" s="1"/>
      <c r="Z1" s="1"/>
      <c r="AA1" s="1"/>
      <c r="AB1" s="1"/>
      <c r="AC1" s="1"/>
      <c r="AD1" s="1"/>
      <c r="AE1" s="1"/>
    </row>
    <row r="2" spans="1:31">
      <c r="A2" s="7"/>
      <c r="B2" s="1"/>
      <c r="C2" s="40"/>
      <c r="D2" s="6"/>
    </row>
    <row r="3" spans="1:31">
      <c r="A3" s="7" t="s">
        <v>3553</v>
      </c>
    </row>
    <row r="4" spans="1:31">
      <c r="A4" s="7"/>
    </row>
    <row r="5" spans="1:31">
      <c r="A5" s="7"/>
    </row>
    <row r="6" spans="1:31">
      <c r="A6" s="7"/>
    </row>
    <row r="7" spans="1:31">
      <c r="A7" s="7"/>
    </row>
    <row r="8" spans="1:31">
      <c r="A8" s="7"/>
    </row>
    <row r="9" spans="1:31">
      <c r="A9" s="7"/>
    </row>
    <row r="10" spans="1:31">
      <c r="A10" s="7"/>
    </row>
    <row r="11" spans="1:31">
      <c r="A11" s="7"/>
    </row>
    <row r="12" spans="1:31">
      <c r="A12" s="7"/>
    </row>
    <row r="13" spans="1:31">
      <c r="A13" s="7"/>
    </row>
    <row r="14" spans="1:31">
      <c r="A14" s="7"/>
    </row>
    <row r="15" spans="1:31">
      <c r="A15" s="7"/>
    </row>
    <row r="16" spans="1:31">
      <c r="A16" s="7"/>
    </row>
    <row r="17" spans="1:1">
      <c r="A17" s="7"/>
    </row>
    <row r="18" spans="1:1">
      <c r="A18" s="7"/>
    </row>
    <row r="19" spans="1:1">
      <c r="A19" s="7"/>
    </row>
    <row r="20" spans="1:1">
      <c r="A20" s="7"/>
    </row>
    <row r="21" spans="1:1">
      <c r="A21" s="7"/>
    </row>
    <row r="22" spans="1:1">
      <c r="A22" s="7"/>
    </row>
    <row r="23" spans="1:1">
      <c r="A23" s="7"/>
    </row>
    <row r="24" spans="1:1">
      <c r="A24" s="7"/>
    </row>
    <row r="25" spans="1:1">
      <c r="A25" s="7"/>
    </row>
    <row r="26" spans="1:1">
      <c r="A26" s="7"/>
    </row>
    <row r="27" spans="1:1">
      <c r="A27" s="7"/>
    </row>
    <row r="28" spans="1:1">
      <c r="A28" s="7"/>
    </row>
    <row r="29" spans="1:1">
      <c r="A29" s="7"/>
    </row>
    <row r="30" spans="1:1">
      <c r="A30" s="7"/>
    </row>
    <row r="31" spans="1:1">
      <c r="A31" s="7"/>
    </row>
    <row r="32" spans="1:1">
      <c r="A3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2024-06-01T13:15:44Z</dcterms:modified>
  <cp:category/>
  <cp:contentStatus/>
</cp:coreProperties>
</file>